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tur\Desktop\AUTOBUSY\"/>
    </mc:Choice>
  </mc:AlternateContent>
  <workbookProtection workbookPassword="CBFF" lockStructure="1"/>
  <bookViews>
    <workbookView xWindow="0" yWindow="0" windowWidth="24000" windowHeight="8835"/>
  </bookViews>
  <sheets>
    <sheet name="WNIOSEK CZĘŚĆ I" sheetId="1" r:id="rId1"/>
    <sheet name="WNIOSEK CZĘŚĆ II" sheetId="5" r:id="rId2"/>
    <sheet name="WYCIĄG Z WNIOSKU" sheetId="6" r:id="rId3"/>
    <sheet name="Arkusz2" sheetId="2" state="hidden" r:id="rId4"/>
    <sheet name="Arkusz3" sheetId="3" state="hidden" r:id="rId5"/>
  </sheets>
  <definedNames>
    <definedName name="_xlnm.Print_Area" localSheetId="0">'WNIOSEK CZĘŚĆ I'!$A$1:$D$40</definedName>
  </definedNames>
  <calcPr calcId="152511"/>
</workbook>
</file>

<file path=xl/calcChain.xml><?xml version="1.0" encoding="utf-8"?>
<calcChain xmlns="http://schemas.openxmlformats.org/spreadsheetml/2006/main">
  <c r="V3" i="6" l="1"/>
  <c r="R3" i="6"/>
  <c r="Q3" i="6" l="1"/>
  <c r="K13" i="5"/>
  <c r="J12" i="5" s="1"/>
  <c r="T13" i="5"/>
  <c r="AC13" i="5"/>
  <c r="AL13" i="5"/>
  <c r="AU13" i="5"/>
  <c r="BD13" i="5"/>
  <c r="BM13" i="5"/>
  <c r="BV13" i="5"/>
  <c r="CE13" i="5"/>
  <c r="CN13" i="5"/>
  <c r="CW13" i="5"/>
  <c r="B13" i="5"/>
  <c r="B3" i="6"/>
  <c r="S3" i="6"/>
  <c r="E3" i="6"/>
  <c r="C3" i="6"/>
  <c r="A3" i="6"/>
  <c r="BU12" i="5" l="1"/>
  <c r="AK12" i="5"/>
  <c r="CV12" i="5"/>
  <c r="BL12" i="5"/>
  <c r="AB12" i="5"/>
  <c r="CM12" i="5"/>
  <c r="BC12" i="5"/>
  <c r="S12" i="5"/>
  <c r="CD12" i="5"/>
  <c r="AT12" i="5"/>
  <c r="C27" i="1" l="1"/>
  <c r="C22" i="1"/>
  <c r="C21" i="1"/>
  <c r="C20" i="1"/>
  <c r="D7" i="1"/>
  <c r="D6" i="1"/>
  <c r="D5" i="1"/>
  <c r="B7" i="1"/>
  <c r="B5" i="1"/>
  <c r="K3" i="5" l="1"/>
  <c r="J2" i="5" s="1"/>
  <c r="T3" i="5"/>
  <c r="AC3" i="5"/>
  <c r="S2" i="5" s="1"/>
  <c r="AL3" i="5"/>
  <c r="AU3" i="5"/>
  <c r="BD3" i="5"/>
  <c r="BM3" i="5"/>
  <c r="BV3" i="5"/>
  <c r="CE3" i="5"/>
  <c r="CN3" i="5"/>
  <c r="CW3" i="5"/>
  <c r="AK4" i="5"/>
  <c r="BU4" i="5"/>
  <c r="K5" i="5"/>
  <c r="T5" i="5"/>
  <c r="AC5" i="5"/>
  <c r="AL5" i="5"/>
  <c r="AU5" i="5"/>
  <c r="BD5" i="5"/>
  <c r="BM5" i="5"/>
  <c r="BV5" i="5"/>
  <c r="CE5" i="5"/>
  <c r="CN5" i="5"/>
  <c r="CW5" i="5"/>
  <c r="K15" i="5"/>
  <c r="AC15" i="5"/>
  <c r="BC14" i="5" s="1"/>
  <c r="AU15" i="5"/>
  <c r="BM15" i="5"/>
  <c r="CE15" i="5"/>
  <c r="CW15" i="5"/>
  <c r="Y27" i="5"/>
  <c r="AQ27" i="5"/>
  <c r="CA27" i="5"/>
  <c r="CS27" i="5"/>
  <c r="L29" i="5"/>
  <c r="P27" i="5" s="1"/>
  <c r="P49" i="5" s="1"/>
  <c r="K17" i="5" s="1"/>
  <c r="U29" i="5"/>
  <c r="AD29" i="5"/>
  <c r="AH27" i="5" s="1"/>
  <c r="AH49" i="5" s="1"/>
  <c r="AC17" i="5" s="1"/>
  <c r="AM29" i="5"/>
  <c r="AV29" i="5"/>
  <c r="AZ27" i="5" s="1"/>
  <c r="AZ49" i="5" s="1"/>
  <c r="AU17" i="5" s="1"/>
  <c r="BE29" i="5"/>
  <c r="BI27" i="5" s="1"/>
  <c r="BN29" i="5"/>
  <c r="BR27" i="5" s="1"/>
  <c r="BR49" i="5" s="1"/>
  <c r="BM17" i="5" s="1"/>
  <c r="BW29" i="5"/>
  <c r="CF29" i="5"/>
  <c r="CJ27" i="5" s="1"/>
  <c r="CJ49" i="5" s="1"/>
  <c r="CE17" i="5" s="1"/>
  <c r="CO29" i="5"/>
  <c r="CX29" i="5"/>
  <c r="DB27" i="5" s="1"/>
  <c r="DB49" i="5" s="1"/>
  <c r="CW17" i="5" s="1"/>
  <c r="M30" i="5"/>
  <c r="V30" i="5"/>
  <c r="V29" i="5" s="1"/>
  <c r="AE30" i="5"/>
  <c r="AN30" i="5"/>
  <c r="AN29" i="5" s="1"/>
  <c r="AW30" i="5"/>
  <c r="BF30" i="5"/>
  <c r="BF29" i="5" s="1"/>
  <c r="BO30" i="5"/>
  <c r="BX30" i="5"/>
  <c r="BX29" i="5" s="1"/>
  <c r="CG30" i="5"/>
  <c r="CP30" i="5"/>
  <c r="CP29" i="5" s="1"/>
  <c r="CY30" i="5"/>
  <c r="M31" i="5"/>
  <c r="V31" i="5"/>
  <c r="AE31" i="5"/>
  <c r="AN31" i="5"/>
  <c r="AW31" i="5"/>
  <c r="BF31" i="5"/>
  <c r="BO31" i="5"/>
  <c r="BX31" i="5"/>
  <c r="CG31" i="5"/>
  <c r="CP31" i="5"/>
  <c r="CY31" i="5"/>
  <c r="M32" i="5"/>
  <c r="V32" i="5"/>
  <c r="AE32" i="5"/>
  <c r="AN32" i="5"/>
  <c r="AW32" i="5"/>
  <c r="BF32" i="5"/>
  <c r="BO32" i="5"/>
  <c r="BX32" i="5"/>
  <c r="CG32" i="5"/>
  <c r="CP32" i="5"/>
  <c r="CY32" i="5"/>
  <c r="M33" i="5"/>
  <c r="V33" i="5"/>
  <c r="AE33" i="5"/>
  <c r="AN33" i="5"/>
  <c r="AW33" i="5"/>
  <c r="BF33" i="5"/>
  <c r="BO33" i="5"/>
  <c r="BX33" i="5"/>
  <c r="CG33" i="5"/>
  <c r="CP33" i="5"/>
  <c r="CY33" i="5"/>
  <c r="M34" i="5"/>
  <c r="V34" i="5"/>
  <c r="AE34" i="5"/>
  <c r="AN34" i="5"/>
  <c r="AW34" i="5"/>
  <c r="BF34" i="5"/>
  <c r="BO34" i="5"/>
  <c r="BX34" i="5"/>
  <c r="CG34" i="5"/>
  <c r="CP34" i="5"/>
  <c r="CY34" i="5"/>
  <c r="M35" i="5"/>
  <c r="V35" i="5"/>
  <c r="AE35" i="5"/>
  <c r="AN35" i="5"/>
  <c r="AW35" i="5"/>
  <c r="BF35" i="5"/>
  <c r="BO35" i="5"/>
  <c r="BX35" i="5"/>
  <c r="CG35" i="5"/>
  <c r="CP35" i="5"/>
  <c r="CY35" i="5"/>
  <c r="M36" i="5"/>
  <c r="V36" i="5"/>
  <c r="AE36" i="5"/>
  <c r="AN36" i="5"/>
  <c r="AW36" i="5"/>
  <c r="BF36" i="5"/>
  <c r="BO36" i="5"/>
  <c r="BX36" i="5"/>
  <c r="CG36" i="5"/>
  <c r="CP36" i="5"/>
  <c r="CY36" i="5"/>
  <c r="M37" i="5"/>
  <c r="V37" i="5"/>
  <c r="AE37" i="5"/>
  <c r="AN37" i="5"/>
  <c r="AW37" i="5"/>
  <c r="BF37" i="5"/>
  <c r="BO37" i="5"/>
  <c r="BX37" i="5"/>
  <c r="CG37" i="5"/>
  <c r="CP37" i="5"/>
  <c r="CY37" i="5"/>
  <c r="M38" i="5"/>
  <c r="V38" i="5"/>
  <c r="AE38" i="5"/>
  <c r="AN38" i="5"/>
  <c r="AW38" i="5"/>
  <c r="BF38" i="5"/>
  <c r="BO38" i="5"/>
  <c r="BX38" i="5"/>
  <c r="CG38" i="5"/>
  <c r="CP38" i="5"/>
  <c r="CY38" i="5"/>
  <c r="M39" i="5"/>
  <c r="V39" i="5"/>
  <c r="AE39" i="5"/>
  <c r="AN39" i="5"/>
  <c r="AW39" i="5"/>
  <c r="BF39" i="5"/>
  <c r="BO39" i="5"/>
  <c r="BX39" i="5"/>
  <c r="CG39" i="5"/>
  <c r="CP39" i="5"/>
  <c r="CY39" i="5"/>
  <c r="M40" i="5"/>
  <c r="V40" i="5"/>
  <c r="AE40" i="5"/>
  <c r="AN40" i="5"/>
  <c r="AW40" i="5"/>
  <c r="BF40" i="5"/>
  <c r="BO40" i="5"/>
  <c r="BX40" i="5"/>
  <c r="CG40" i="5"/>
  <c r="CP40" i="5"/>
  <c r="CY40" i="5"/>
  <c r="M41" i="5"/>
  <c r="V41" i="5"/>
  <c r="AE41" i="5"/>
  <c r="AN41" i="5"/>
  <c r="AW41" i="5"/>
  <c r="BF41" i="5"/>
  <c r="BO41" i="5"/>
  <c r="BX41" i="5"/>
  <c r="CG41" i="5"/>
  <c r="CP41" i="5"/>
  <c r="CY41" i="5"/>
  <c r="P45" i="5"/>
  <c r="Y45" i="5"/>
  <c r="T15" i="5" s="1"/>
  <c r="S14" i="5" s="1"/>
  <c r="AH45" i="5"/>
  <c r="AQ45" i="5"/>
  <c r="AL15" i="5" s="1"/>
  <c r="AZ45" i="5"/>
  <c r="BI45" i="5"/>
  <c r="BD15" i="5" s="1"/>
  <c r="BR45" i="5"/>
  <c r="CA45" i="5"/>
  <c r="BV15" i="5" s="1"/>
  <c r="CJ45" i="5"/>
  <c r="CS45" i="5"/>
  <c r="CN15" i="5" s="1"/>
  <c r="DB45" i="5"/>
  <c r="P46" i="5"/>
  <c r="J42" i="5" s="1"/>
  <c r="CJ46" i="5"/>
  <c r="CD42" i="5" s="1"/>
  <c r="Y49" i="5"/>
  <c r="T17" i="5" s="1"/>
  <c r="CS49" i="5"/>
  <c r="CN17" i="5" s="1"/>
  <c r="AH50" i="5"/>
  <c r="AC19" i="5" s="1"/>
  <c r="BR50" i="5"/>
  <c r="BM19" i="5" s="1"/>
  <c r="DB50" i="5"/>
  <c r="CW19" i="5" s="1"/>
  <c r="M54" i="5"/>
  <c r="N54" i="5"/>
  <c r="O54" i="5"/>
  <c r="V54" i="5"/>
  <c r="W54" i="5"/>
  <c r="X54" i="5"/>
  <c r="AE54" i="5"/>
  <c r="AF54" i="5"/>
  <c r="AG54" i="5"/>
  <c r="AN54" i="5"/>
  <c r="AO54" i="5"/>
  <c r="AP54" i="5"/>
  <c r="AW54" i="5"/>
  <c r="AX54" i="5"/>
  <c r="AY54" i="5"/>
  <c r="BF54" i="5"/>
  <c r="BG54" i="5"/>
  <c r="BH54" i="5"/>
  <c r="BO54" i="5"/>
  <c r="BP54" i="5"/>
  <c r="BQ54" i="5"/>
  <c r="BX54" i="5"/>
  <c r="BY54" i="5"/>
  <c r="BZ54" i="5"/>
  <c r="CG54" i="5"/>
  <c r="CH54" i="5"/>
  <c r="CI54" i="5"/>
  <c r="CP54" i="5"/>
  <c r="CQ54" i="5"/>
  <c r="CR54" i="5"/>
  <c r="CY54" i="5"/>
  <c r="CZ54" i="5"/>
  <c r="DA54" i="5"/>
  <c r="M55" i="5"/>
  <c r="M53" i="5" s="1"/>
  <c r="N55" i="5"/>
  <c r="O55" i="5"/>
  <c r="O53" i="5" s="1"/>
  <c r="V55" i="5"/>
  <c r="W55" i="5"/>
  <c r="W53" i="5" s="1"/>
  <c r="T11" i="5" s="1"/>
  <c r="X55" i="5"/>
  <c r="AE55" i="5"/>
  <c r="AE53" i="5" s="1"/>
  <c r="AF55" i="5"/>
  <c r="AG55" i="5"/>
  <c r="AG53" i="5" s="1"/>
  <c r="AN55" i="5"/>
  <c r="AO55" i="5"/>
  <c r="AO53" i="5" s="1"/>
  <c r="AL11" i="5" s="1"/>
  <c r="AP55" i="5"/>
  <c r="AW55" i="5"/>
  <c r="AW53" i="5" s="1"/>
  <c r="AX55" i="5"/>
  <c r="AY55" i="5"/>
  <c r="AY53" i="5" s="1"/>
  <c r="BF55" i="5"/>
  <c r="BG55" i="5"/>
  <c r="BG53" i="5" s="1"/>
  <c r="BD11" i="5" s="1"/>
  <c r="BH55" i="5"/>
  <c r="BO55" i="5"/>
  <c r="BO53" i="5" s="1"/>
  <c r="BP55" i="5"/>
  <c r="BQ55" i="5"/>
  <c r="BQ53" i="5" s="1"/>
  <c r="BX55" i="5"/>
  <c r="BY55" i="5"/>
  <c r="BY53" i="5" s="1"/>
  <c r="BV11" i="5" s="1"/>
  <c r="BZ55" i="5"/>
  <c r="CG55" i="5"/>
  <c r="CG53" i="5" s="1"/>
  <c r="CH55" i="5"/>
  <c r="CI55" i="5"/>
  <c r="CI53" i="5" s="1"/>
  <c r="CP55" i="5"/>
  <c r="CQ55" i="5"/>
  <c r="CQ53" i="5" s="1"/>
  <c r="CN11" i="5" s="1"/>
  <c r="CR55" i="5"/>
  <c r="CY55" i="5"/>
  <c r="CY53" i="5" s="1"/>
  <c r="CZ55" i="5"/>
  <c r="DA55" i="5"/>
  <c r="DA53" i="5" s="1"/>
  <c r="M56" i="5"/>
  <c r="N56" i="5"/>
  <c r="O56" i="5"/>
  <c r="V56" i="5"/>
  <c r="W56" i="5"/>
  <c r="X56" i="5"/>
  <c r="AE56" i="5"/>
  <c r="AF56" i="5"/>
  <c r="AG56" i="5"/>
  <c r="AN56" i="5"/>
  <c r="AO56" i="5"/>
  <c r="AP56" i="5"/>
  <c r="AW56" i="5"/>
  <c r="AX56" i="5"/>
  <c r="AY56" i="5"/>
  <c r="BF56" i="5"/>
  <c r="BG56" i="5"/>
  <c r="BH56" i="5"/>
  <c r="BO56" i="5"/>
  <c r="BP56" i="5"/>
  <c r="BQ56" i="5"/>
  <c r="BX56" i="5"/>
  <c r="BY56" i="5"/>
  <c r="BZ56" i="5"/>
  <c r="CG56" i="5"/>
  <c r="CH56" i="5"/>
  <c r="CI56" i="5"/>
  <c r="CP56" i="5"/>
  <c r="CQ56" i="5"/>
  <c r="CR56" i="5"/>
  <c r="CY56" i="5"/>
  <c r="CZ56" i="5"/>
  <c r="DA56" i="5"/>
  <c r="M57" i="5"/>
  <c r="N57" i="5"/>
  <c r="O57" i="5"/>
  <c r="V57" i="5"/>
  <c r="W57" i="5"/>
  <c r="X57" i="5"/>
  <c r="AE57" i="5"/>
  <c r="AF57" i="5"/>
  <c r="AG57" i="5"/>
  <c r="AN57" i="5"/>
  <c r="AO57" i="5"/>
  <c r="AP57" i="5"/>
  <c r="AW57" i="5"/>
  <c r="AX57" i="5"/>
  <c r="AY57" i="5"/>
  <c r="BF57" i="5"/>
  <c r="BG57" i="5"/>
  <c r="BH57" i="5"/>
  <c r="BO57" i="5"/>
  <c r="BP57" i="5"/>
  <c r="BQ57" i="5"/>
  <c r="BX57" i="5"/>
  <c r="BY57" i="5"/>
  <c r="BZ57" i="5"/>
  <c r="CG57" i="5"/>
  <c r="CH57" i="5"/>
  <c r="CI57" i="5"/>
  <c r="CP57" i="5"/>
  <c r="CQ57" i="5"/>
  <c r="CR57" i="5"/>
  <c r="CY57" i="5"/>
  <c r="CZ57" i="5"/>
  <c r="DA57" i="5"/>
  <c r="M58" i="5"/>
  <c r="N58" i="5"/>
  <c r="O58" i="5"/>
  <c r="V58" i="5"/>
  <c r="W58" i="5"/>
  <c r="X58" i="5"/>
  <c r="AE58" i="5"/>
  <c r="AF58" i="5"/>
  <c r="AG58" i="5"/>
  <c r="AN58" i="5"/>
  <c r="AO58" i="5"/>
  <c r="AP58" i="5"/>
  <c r="AW58" i="5"/>
  <c r="AX58" i="5"/>
  <c r="AY58" i="5"/>
  <c r="BF58" i="5"/>
  <c r="BG58" i="5"/>
  <c r="BH58" i="5"/>
  <c r="BO58" i="5"/>
  <c r="BP58" i="5"/>
  <c r="BQ58" i="5"/>
  <c r="BX58" i="5"/>
  <c r="BY58" i="5"/>
  <c r="BZ58" i="5"/>
  <c r="CG58" i="5"/>
  <c r="CH58" i="5"/>
  <c r="CI58" i="5"/>
  <c r="CP58" i="5"/>
  <c r="CQ58" i="5"/>
  <c r="CR58" i="5"/>
  <c r="CY58" i="5"/>
  <c r="CZ58" i="5"/>
  <c r="DA58" i="5"/>
  <c r="M59" i="5"/>
  <c r="N59" i="5"/>
  <c r="O59" i="5"/>
  <c r="V59" i="5"/>
  <c r="W59" i="5"/>
  <c r="X59" i="5"/>
  <c r="AE59" i="5"/>
  <c r="AF59" i="5"/>
  <c r="AG59" i="5"/>
  <c r="AN59" i="5"/>
  <c r="AO59" i="5"/>
  <c r="AP59" i="5"/>
  <c r="AW59" i="5"/>
  <c r="AX59" i="5"/>
  <c r="AY59" i="5"/>
  <c r="BF59" i="5"/>
  <c r="BG59" i="5"/>
  <c r="BH59" i="5"/>
  <c r="BO59" i="5"/>
  <c r="BP59" i="5"/>
  <c r="BQ59" i="5"/>
  <c r="BX59" i="5"/>
  <c r="BY59" i="5"/>
  <c r="BZ59" i="5"/>
  <c r="CG59" i="5"/>
  <c r="CH59" i="5"/>
  <c r="CI59" i="5"/>
  <c r="CP59" i="5"/>
  <c r="CQ59" i="5"/>
  <c r="CR59" i="5"/>
  <c r="CY59" i="5"/>
  <c r="CZ59" i="5"/>
  <c r="DA59" i="5"/>
  <c r="M60" i="5"/>
  <c r="N60" i="5"/>
  <c r="O60" i="5"/>
  <c r="V60" i="5"/>
  <c r="W60" i="5"/>
  <c r="X60" i="5"/>
  <c r="AE60" i="5"/>
  <c r="AF60" i="5"/>
  <c r="AG60" i="5"/>
  <c r="AN60" i="5"/>
  <c r="AO60" i="5"/>
  <c r="AP60" i="5"/>
  <c r="AW60" i="5"/>
  <c r="AX60" i="5"/>
  <c r="AY60" i="5"/>
  <c r="BF60" i="5"/>
  <c r="BG60" i="5"/>
  <c r="BH60" i="5"/>
  <c r="BO60" i="5"/>
  <c r="BP60" i="5"/>
  <c r="BQ60" i="5"/>
  <c r="BX60" i="5"/>
  <c r="BY60" i="5"/>
  <c r="BZ60" i="5"/>
  <c r="CG60" i="5"/>
  <c r="CH60" i="5"/>
  <c r="CI60" i="5"/>
  <c r="CP60" i="5"/>
  <c r="CQ60" i="5"/>
  <c r="CR60" i="5"/>
  <c r="CY60" i="5"/>
  <c r="CZ60" i="5"/>
  <c r="DA60" i="5"/>
  <c r="M61" i="5"/>
  <c r="N61" i="5"/>
  <c r="O61" i="5"/>
  <c r="V61" i="5"/>
  <c r="W61" i="5"/>
  <c r="X61" i="5"/>
  <c r="AE61" i="5"/>
  <c r="AF61" i="5"/>
  <c r="AG61" i="5"/>
  <c r="AN61" i="5"/>
  <c r="AO61" i="5"/>
  <c r="AP61" i="5"/>
  <c r="AW61" i="5"/>
  <c r="AX61" i="5"/>
  <c r="AY61" i="5"/>
  <c r="BF61" i="5"/>
  <c r="BG61" i="5"/>
  <c r="BH61" i="5"/>
  <c r="BO61" i="5"/>
  <c r="BP61" i="5"/>
  <c r="BQ61" i="5"/>
  <c r="BX61" i="5"/>
  <c r="BY61" i="5"/>
  <c r="BZ61" i="5"/>
  <c r="CG61" i="5"/>
  <c r="CH61" i="5"/>
  <c r="CI61" i="5"/>
  <c r="CP61" i="5"/>
  <c r="CQ61" i="5"/>
  <c r="CR61" i="5"/>
  <c r="CY61" i="5"/>
  <c r="CZ61" i="5"/>
  <c r="DA61" i="5"/>
  <c r="M62" i="5"/>
  <c r="N62" i="5"/>
  <c r="O62" i="5"/>
  <c r="V62" i="5"/>
  <c r="W62" i="5"/>
  <c r="X62" i="5"/>
  <c r="AE62" i="5"/>
  <c r="AF62" i="5"/>
  <c r="AG62" i="5"/>
  <c r="AN62" i="5"/>
  <c r="AO62" i="5"/>
  <c r="AP62" i="5"/>
  <c r="AW62" i="5"/>
  <c r="AX62" i="5"/>
  <c r="AY62" i="5"/>
  <c r="BF62" i="5"/>
  <c r="BG62" i="5"/>
  <c r="BH62" i="5"/>
  <c r="BO62" i="5"/>
  <c r="BP62" i="5"/>
  <c r="BQ62" i="5"/>
  <c r="BX62" i="5"/>
  <c r="BY62" i="5"/>
  <c r="BZ62" i="5"/>
  <c r="CG62" i="5"/>
  <c r="CH62" i="5"/>
  <c r="CI62" i="5"/>
  <c r="CP62" i="5"/>
  <c r="CQ62" i="5"/>
  <c r="CR62" i="5"/>
  <c r="CY62" i="5"/>
  <c r="CZ62" i="5"/>
  <c r="DA62" i="5"/>
  <c r="M63" i="5"/>
  <c r="N63" i="5"/>
  <c r="O63" i="5"/>
  <c r="V63" i="5"/>
  <c r="W63" i="5"/>
  <c r="X63" i="5"/>
  <c r="AE63" i="5"/>
  <c r="AF63" i="5"/>
  <c r="AG63" i="5"/>
  <c r="AN63" i="5"/>
  <c r="AO63" i="5"/>
  <c r="AP63" i="5"/>
  <c r="AW63" i="5"/>
  <c r="AX63" i="5"/>
  <c r="AY63" i="5"/>
  <c r="BF63" i="5"/>
  <c r="BG63" i="5"/>
  <c r="BH63" i="5"/>
  <c r="BO63" i="5"/>
  <c r="BP63" i="5"/>
  <c r="BQ63" i="5"/>
  <c r="BX63" i="5"/>
  <c r="BY63" i="5"/>
  <c r="BZ63" i="5"/>
  <c r="CG63" i="5"/>
  <c r="CH63" i="5"/>
  <c r="CI63" i="5"/>
  <c r="CP63" i="5"/>
  <c r="CQ63" i="5"/>
  <c r="CR63" i="5"/>
  <c r="CY63" i="5"/>
  <c r="CZ63" i="5"/>
  <c r="DA63" i="5"/>
  <c r="M64" i="5"/>
  <c r="N64" i="5"/>
  <c r="O64" i="5"/>
  <c r="V64" i="5"/>
  <c r="W64" i="5"/>
  <c r="X64" i="5"/>
  <c r="AE64" i="5"/>
  <c r="AF64" i="5"/>
  <c r="AG64" i="5"/>
  <c r="AN64" i="5"/>
  <c r="AO64" i="5"/>
  <c r="AP64" i="5"/>
  <c r="AW64" i="5"/>
  <c r="AX64" i="5"/>
  <c r="AY64" i="5"/>
  <c r="BF64" i="5"/>
  <c r="BG64" i="5"/>
  <c r="BH64" i="5"/>
  <c r="BO64" i="5"/>
  <c r="BP64" i="5"/>
  <c r="BQ64" i="5"/>
  <c r="BX64" i="5"/>
  <c r="BY64" i="5"/>
  <c r="BZ64" i="5"/>
  <c r="CG64" i="5"/>
  <c r="CH64" i="5"/>
  <c r="CI64" i="5"/>
  <c r="CP64" i="5"/>
  <c r="CQ64" i="5"/>
  <c r="CR64" i="5"/>
  <c r="CY64" i="5"/>
  <c r="CZ64" i="5"/>
  <c r="DA64" i="5"/>
  <c r="M65" i="5"/>
  <c r="N65" i="5"/>
  <c r="O65" i="5"/>
  <c r="V65" i="5"/>
  <c r="W65" i="5"/>
  <c r="X65" i="5"/>
  <c r="AE65" i="5"/>
  <c r="AF65" i="5"/>
  <c r="AG65" i="5"/>
  <c r="AN65" i="5"/>
  <c r="AO65" i="5"/>
  <c r="AP65" i="5"/>
  <c r="AW65" i="5"/>
  <c r="AX65" i="5"/>
  <c r="AY65" i="5"/>
  <c r="BF65" i="5"/>
  <c r="BG65" i="5"/>
  <c r="BH65" i="5"/>
  <c r="BO65" i="5"/>
  <c r="BP65" i="5"/>
  <c r="BQ65" i="5"/>
  <c r="BX65" i="5"/>
  <c r="BY65" i="5"/>
  <c r="BZ65" i="5"/>
  <c r="CG65" i="5"/>
  <c r="CH65" i="5"/>
  <c r="CI65" i="5"/>
  <c r="CP65" i="5"/>
  <c r="CQ65" i="5"/>
  <c r="CR65" i="5"/>
  <c r="CY65" i="5"/>
  <c r="CZ65" i="5"/>
  <c r="DA65" i="5"/>
  <c r="M66" i="5"/>
  <c r="N66" i="5"/>
  <c r="O66" i="5"/>
  <c r="V66" i="5"/>
  <c r="W66" i="5"/>
  <c r="X66" i="5"/>
  <c r="AE66" i="5"/>
  <c r="AF66" i="5"/>
  <c r="AG66" i="5"/>
  <c r="AN66" i="5"/>
  <c r="AO66" i="5"/>
  <c r="AP66" i="5"/>
  <c r="AW66" i="5"/>
  <c r="AX66" i="5"/>
  <c r="AY66" i="5"/>
  <c r="BF66" i="5"/>
  <c r="BG66" i="5"/>
  <c r="BH66" i="5"/>
  <c r="BO66" i="5"/>
  <c r="BP66" i="5"/>
  <c r="BQ66" i="5"/>
  <c r="BX66" i="5"/>
  <c r="BY66" i="5"/>
  <c r="BZ66" i="5"/>
  <c r="CG66" i="5"/>
  <c r="CH66" i="5"/>
  <c r="CI66" i="5"/>
  <c r="CP66" i="5"/>
  <c r="CQ66" i="5"/>
  <c r="CR66" i="5"/>
  <c r="CY66" i="5"/>
  <c r="CZ66" i="5"/>
  <c r="DA66" i="5"/>
  <c r="M67" i="5"/>
  <c r="N67" i="5"/>
  <c r="O67" i="5"/>
  <c r="V67" i="5"/>
  <c r="W67" i="5"/>
  <c r="X67" i="5"/>
  <c r="AE67" i="5"/>
  <c r="AF67" i="5"/>
  <c r="AG67" i="5"/>
  <c r="AN67" i="5"/>
  <c r="AO67" i="5"/>
  <c r="AP67" i="5"/>
  <c r="AW67" i="5"/>
  <c r="AX67" i="5"/>
  <c r="AY67" i="5"/>
  <c r="BF67" i="5"/>
  <c r="BG67" i="5"/>
  <c r="BH67" i="5"/>
  <c r="BO67" i="5"/>
  <c r="BP67" i="5"/>
  <c r="BQ67" i="5"/>
  <c r="BX67" i="5"/>
  <c r="BY67" i="5"/>
  <c r="BZ67" i="5"/>
  <c r="CG67" i="5"/>
  <c r="CH67" i="5"/>
  <c r="CI67" i="5"/>
  <c r="CP67" i="5"/>
  <c r="CQ67" i="5"/>
  <c r="CR67" i="5"/>
  <c r="CY67" i="5"/>
  <c r="CZ67" i="5"/>
  <c r="DA67" i="5"/>
  <c r="M68" i="5"/>
  <c r="N68" i="5"/>
  <c r="O68" i="5"/>
  <c r="V68" i="5"/>
  <c r="W68" i="5"/>
  <c r="X68" i="5"/>
  <c r="AE68" i="5"/>
  <c r="AF68" i="5"/>
  <c r="AG68" i="5"/>
  <c r="AN68" i="5"/>
  <c r="AO68" i="5"/>
  <c r="AP68" i="5"/>
  <c r="AW68" i="5"/>
  <c r="AX68" i="5"/>
  <c r="AY68" i="5"/>
  <c r="BF68" i="5"/>
  <c r="BG68" i="5"/>
  <c r="BH68" i="5"/>
  <c r="BO68" i="5"/>
  <c r="BP68" i="5"/>
  <c r="BQ68" i="5"/>
  <c r="BX68" i="5"/>
  <c r="BY68" i="5"/>
  <c r="BZ68" i="5"/>
  <c r="CG68" i="5"/>
  <c r="CH68" i="5"/>
  <c r="CI68" i="5"/>
  <c r="CP68" i="5"/>
  <c r="CQ68" i="5"/>
  <c r="CR68" i="5"/>
  <c r="CY68" i="5"/>
  <c r="CZ68" i="5"/>
  <c r="DA68" i="5"/>
  <c r="M69" i="5"/>
  <c r="N69" i="5"/>
  <c r="O69" i="5"/>
  <c r="V69" i="5"/>
  <c r="W69" i="5"/>
  <c r="X69" i="5"/>
  <c r="AE69" i="5"/>
  <c r="AF69" i="5"/>
  <c r="AG69" i="5"/>
  <c r="AN69" i="5"/>
  <c r="AO69" i="5"/>
  <c r="AP69" i="5"/>
  <c r="AW69" i="5"/>
  <c r="AX69" i="5"/>
  <c r="AY69" i="5"/>
  <c r="BF69" i="5"/>
  <c r="BG69" i="5"/>
  <c r="BH69" i="5"/>
  <c r="BO69" i="5"/>
  <c r="BP69" i="5"/>
  <c r="BQ69" i="5"/>
  <c r="BX69" i="5"/>
  <c r="BY69" i="5"/>
  <c r="BZ69" i="5"/>
  <c r="CG69" i="5"/>
  <c r="CH69" i="5"/>
  <c r="CI69" i="5"/>
  <c r="CP69" i="5"/>
  <c r="CQ69" i="5"/>
  <c r="CR69" i="5"/>
  <c r="CY69" i="5"/>
  <c r="CZ69" i="5"/>
  <c r="DA69" i="5"/>
  <c r="M70" i="5"/>
  <c r="N70" i="5"/>
  <c r="O70" i="5"/>
  <c r="V70" i="5"/>
  <c r="W70" i="5"/>
  <c r="X70" i="5"/>
  <c r="AE70" i="5"/>
  <c r="AF70" i="5"/>
  <c r="AG70" i="5"/>
  <c r="AN70" i="5"/>
  <c r="AO70" i="5"/>
  <c r="AP70" i="5"/>
  <c r="AW70" i="5"/>
  <c r="AX70" i="5"/>
  <c r="AY70" i="5"/>
  <c r="BF70" i="5"/>
  <c r="BG70" i="5"/>
  <c r="BH70" i="5"/>
  <c r="BO70" i="5"/>
  <c r="BP70" i="5"/>
  <c r="BQ70" i="5"/>
  <c r="BX70" i="5"/>
  <c r="BY70" i="5"/>
  <c r="BZ70" i="5"/>
  <c r="CG70" i="5"/>
  <c r="CH70" i="5"/>
  <c r="CI70" i="5"/>
  <c r="CP70" i="5"/>
  <c r="CQ70" i="5"/>
  <c r="CR70" i="5"/>
  <c r="CY70" i="5"/>
  <c r="CZ70" i="5"/>
  <c r="DA70" i="5"/>
  <c r="M71" i="5"/>
  <c r="N71" i="5"/>
  <c r="O71" i="5"/>
  <c r="V71" i="5"/>
  <c r="W71" i="5"/>
  <c r="X71" i="5"/>
  <c r="AE71" i="5"/>
  <c r="AF71" i="5"/>
  <c r="AG71" i="5"/>
  <c r="AN71" i="5"/>
  <c r="AO71" i="5"/>
  <c r="AP71" i="5"/>
  <c r="AW71" i="5"/>
  <c r="AX71" i="5"/>
  <c r="AY71" i="5"/>
  <c r="BF71" i="5"/>
  <c r="BG71" i="5"/>
  <c r="BH71" i="5"/>
  <c r="BO71" i="5"/>
  <c r="BP71" i="5"/>
  <c r="BQ71" i="5"/>
  <c r="BX71" i="5"/>
  <c r="BY71" i="5"/>
  <c r="BZ71" i="5"/>
  <c r="CG71" i="5"/>
  <c r="CH71" i="5"/>
  <c r="CI71" i="5"/>
  <c r="CP71" i="5"/>
  <c r="CQ71" i="5"/>
  <c r="CR71" i="5"/>
  <c r="CY71" i="5"/>
  <c r="CZ71" i="5"/>
  <c r="DA71" i="5"/>
  <c r="M72" i="5"/>
  <c r="N72" i="5"/>
  <c r="O72" i="5"/>
  <c r="V72" i="5"/>
  <c r="W72" i="5"/>
  <c r="X72" i="5"/>
  <c r="AE72" i="5"/>
  <c r="AF72" i="5"/>
  <c r="AG72" i="5"/>
  <c r="AN72" i="5"/>
  <c r="AO72" i="5"/>
  <c r="AP72" i="5"/>
  <c r="AW72" i="5"/>
  <c r="AX72" i="5"/>
  <c r="AY72" i="5"/>
  <c r="BF72" i="5"/>
  <c r="BG72" i="5"/>
  <c r="BH72" i="5"/>
  <c r="BO72" i="5"/>
  <c r="BP72" i="5"/>
  <c r="BQ72" i="5"/>
  <c r="BX72" i="5"/>
  <c r="BY72" i="5"/>
  <c r="BZ72" i="5"/>
  <c r="CG72" i="5"/>
  <c r="CH72" i="5"/>
  <c r="CI72" i="5"/>
  <c r="CP72" i="5"/>
  <c r="CQ72" i="5"/>
  <c r="CR72" i="5"/>
  <c r="CY72" i="5"/>
  <c r="CZ72" i="5"/>
  <c r="DA72" i="5"/>
  <c r="M73" i="5"/>
  <c r="N73" i="5"/>
  <c r="O73" i="5"/>
  <c r="V73" i="5"/>
  <c r="W73" i="5"/>
  <c r="X73" i="5"/>
  <c r="AE73" i="5"/>
  <c r="AF73" i="5"/>
  <c r="AG73" i="5"/>
  <c r="AN73" i="5"/>
  <c r="AO73" i="5"/>
  <c r="AP73" i="5"/>
  <c r="AW73" i="5"/>
  <c r="AX73" i="5"/>
  <c r="AY73" i="5"/>
  <c r="BF73" i="5"/>
  <c r="BG73" i="5"/>
  <c r="BH73" i="5"/>
  <c r="BO73" i="5"/>
  <c r="BP73" i="5"/>
  <c r="BQ73" i="5"/>
  <c r="BX73" i="5"/>
  <c r="BY73" i="5"/>
  <c r="BZ73" i="5"/>
  <c r="CG73" i="5"/>
  <c r="CH73" i="5"/>
  <c r="CI73" i="5"/>
  <c r="CP73" i="5"/>
  <c r="CQ73" i="5"/>
  <c r="CR73" i="5"/>
  <c r="CY73" i="5"/>
  <c r="CZ73" i="5"/>
  <c r="DA73" i="5"/>
  <c r="M74" i="5"/>
  <c r="N74" i="5"/>
  <c r="O74" i="5"/>
  <c r="V74" i="5"/>
  <c r="W74" i="5"/>
  <c r="X74" i="5"/>
  <c r="AE74" i="5"/>
  <c r="AF74" i="5"/>
  <c r="AG74" i="5"/>
  <c r="AN74" i="5"/>
  <c r="AO74" i="5"/>
  <c r="AP74" i="5"/>
  <c r="AW74" i="5"/>
  <c r="AX74" i="5"/>
  <c r="AY74" i="5"/>
  <c r="BF74" i="5"/>
  <c r="BG74" i="5"/>
  <c r="BH74" i="5"/>
  <c r="BO74" i="5"/>
  <c r="BP74" i="5"/>
  <c r="BQ74" i="5"/>
  <c r="BX74" i="5"/>
  <c r="BY74" i="5"/>
  <c r="BZ74" i="5"/>
  <c r="CG74" i="5"/>
  <c r="CH74" i="5"/>
  <c r="CI74" i="5"/>
  <c r="CP74" i="5"/>
  <c r="CQ74" i="5"/>
  <c r="CR74" i="5"/>
  <c r="CY74" i="5"/>
  <c r="CZ74" i="5"/>
  <c r="DA74" i="5"/>
  <c r="M75" i="5"/>
  <c r="N75" i="5"/>
  <c r="O75" i="5"/>
  <c r="V75" i="5"/>
  <c r="W75" i="5"/>
  <c r="X75" i="5"/>
  <c r="AE75" i="5"/>
  <c r="AF75" i="5"/>
  <c r="AG75" i="5"/>
  <c r="AN75" i="5"/>
  <c r="AO75" i="5"/>
  <c r="AP75" i="5"/>
  <c r="AW75" i="5"/>
  <c r="AX75" i="5"/>
  <c r="AY75" i="5"/>
  <c r="BF75" i="5"/>
  <c r="BG75" i="5"/>
  <c r="BH75" i="5"/>
  <c r="BO75" i="5"/>
  <c r="BP75" i="5"/>
  <c r="BQ75" i="5"/>
  <c r="BX75" i="5"/>
  <c r="BY75" i="5"/>
  <c r="BZ75" i="5"/>
  <c r="CG75" i="5"/>
  <c r="CH75" i="5"/>
  <c r="CI75" i="5"/>
  <c r="CP75" i="5"/>
  <c r="CQ75" i="5"/>
  <c r="CR75" i="5"/>
  <c r="CY75" i="5"/>
  <c r="CZ75" i="5"/>
  <c r="DA75" i="5"/>
  <c r="M76" i="5"/>
  <c r="N76" i="5"/>
  <c r="O76" i="5"/>
  <c r="V76" i="5"/>
  <c r="W76" i="5"/>
  <c r="X76" i="5"/>
  <c r="AE76" i="5"/>
  <c r="AF76" i="5"/>
  <c r="AG76" i="5"/>
  <c r="AN76" i="5"/>
  <c r="AO76" i="5"/>
  <c r="AP76" i="5"/>
  <c r="AW76" i="5"/>
  <c r="AX76" i="5"/>
  <c r="AY76" i="5"/>
  <c r="BF76" i="5"/>
  <c r="BG76" i="5"/>
  <c r="BH76" i="5"/>
  <c r="BO76" i="5"/>
  <c r="BP76" i="5"/>
  <c r="BQ76" i="5"/>
  <c r="BX76" i="5"/>
  <c r="BY76" i="5"/>
  <c r="BZ76" i="5"/>
  <c r="CG76" i="5"/>
  <c r="CH76" i="5"/>
  <c r="CI76" i="5"/>
  <c r="CP76" i="5"/>
  <c r="CQ76" i="5"/>
  <c r="CR76" i="5"/>
  <c r="CY76" i="5"/>
  <c r="CZ76" i="5"/>
  <c r="DA76" i="5"/>
  <c r="M77" i="5"/>
  <c r="N77" i="5"/>
  <c r="O77" i="5"/>
  <c r="V77" i="5"/>
  <c r="W77" i="5"/>
  <c r="X77" i="5"/>
  <c r="AE77" i="5"/>
  <c r="AF77" i="5"/>
  <c r="AG77" i="5"/>
  <c r="AN77" i="5"/>
  <c r="AO77" i="5"/>
  <c r="AP77" i="5"/>
  <c r="AW77" i="5"/>
  <c r="AX77" i="5"/>
  <c r="AY77" i="5"/>
  <c r="BF77" i="5"/>
  <c r="BG77" i="5"/>
  <c r="BH77" i="5"/>
  <c r="BO77" i="5"/>
  <c r="BP77" i="5"/>
  <c r="BQ77" i="5"/>
  <c r="BX77" i="5"/>
  <c r="BY77" i="5"/>
  <c r="BZ77" i="5"/>
  <c r="CG77" i="5"/>
  <c r="CH77" i="5"/>
  <c r="CI77" i="5"/>
  <c r="CP77" i="5"/>
  <c r="CQ77" i="5"/>
  <c r="CR77" i="5"/>
  <c r="CY77" i="5"/>
  <c r="CZ77" i="5"/>
  <c r="DA77" i="5"/>
  <c r="M78" i="5"/>
  <c r="N78" i="5"/>
  <c r="O78" i="5"/>
  <c r="V78" i="5"/>
  <c r="W78" i="5"/>
  <c r="X78" i="5"/>
  <c r="AE78" i="5"/>
  <c r="AF78" i="5"/>
  <c r="AG78" i="5"/>
  <c r="AN78" i="5"/>
  <c r="AO78" i="5"/>
  <c r="AP78" i="5"/>
  <c r="AW78" i="5"/>
  <c r="AX78" i="5"/>
  <c r="AY78" i="5"/>
  <c r="BF78" i="5"/>
  <c r="BG78" i="5"/>
  <c r="BH78" i="5"/>
  <c r="BO78" i="5"/>
  <c r="BP78" i="5"/>
  <c r="BQ78" i="5"/>
  <c r="BX78" i="5"/>
  <c r="BY78" i="5"/>
  <c r="BZ78" i="5"/>
  <c r="CG78" i="5"/>
  <c r="CH78" i="5"/>
  <c r="CI78" i="5"/>
  <c r="CP78" i="5"/>
  <c r="CQ78" i="5"/>
  <c r="CR78" i="5"/>
  <c r="CY78" i="5"/>
  <c r="CZ78" i="5"/>
  <c r="DA78" i="5"/>
  <c r="M79" i="5"/>
  <c r="N79" i="5"/>
  <c r="O79" i="5"/>
  <c r="V79" i="5"/>
  <c r="W79" i="5"/>
  <c r="X79" i="5"/>
  <c r="AE79" i="5"/>
  <c r="AF79" i="5"/>
  <c r="AG79" i="5"/>
  <c r="AN79" i="5"/>
  <c r="AO79" i="5"/>
  <c r="AP79" i="5"/>
  <c r="AW79" i="5"/>
  <c r="AX79" i="5"/>
  <c r="AY79" i="5"/>
  <c r="BF79" i="5"/>
  <c r="BG79" i="5"/>
  <c r="BH79" i="5"/>
  <c r="BO79" i="5"/>
  <c r="BP79" i="5"/>
  <c r="BQ79" i="5"/>
  <c r="BX79" i="5"/>
  <c r="BY79" i="5"/>
  <c r="BZ79" i="5"/>
  <c r="CG79" i="5"/>
  <c r="CH79" i="5"/>
  <c r="CI79" i="5"/>
  <c r="CP79" i="5"/>
  <c r="CQ79" i="5"/>
  <c r="CR79" i="5"/>
  <c r="CY79" i="5"/>
  <c r="CZ79" i="5"/>
  <c r="DA79" i="5"/>
  <c r="M80" i="5"/>
  <c r="N80" i="5"/>
  <c r="O80" i="5"/>
  <c r="V80" i="5"/>
  <c r="W80" i="5"/>
  <c r="X80" i="5"/>
  <c r="AE80" i="5"/>
  <c r="AF80" i="5"/>
  <c r="AG80" i="5"/>
  <c r="AN80" i="5"/>
  <c r="AO80" i="5"/>
  <c r="AP80" i="5"/>
  <c r="AW80" i="5"/>
  <c r="AX80" i="5"/>
  <c r="AY80" i="5"/>
  <c r="BF80" i="5"/>
  <c r="BG80" i="5"/>
  <c r="BH80" i="5"/>
  <c r="BO80" i="5"/>
  <c r="BP80" i="5"/>
  <c r="BQ80" i="5"/>
  <c r="BX80" i="5"/>
  <c r="BY80" i="5"/>
  <c r="BZ80" i="5"/>
  <c r="CG80" i="5"/>
  <c r="CH80" i="5"/>
  <c r="CI80" i="5"/>
  <c r="CP80" i="5"/>
  <c r="CQ80" i="5"/>
  <c r="CR80" i="5"/>
  <c r="CY80" i="5"/>
  <c r="CZ80" i="5"/>
  <c r="DA80" i="5"/>
  <c r="M81" i="5"/>
  <c r="N81" i="5"/>
  <c r="O81" i="5"/>
  <c r="V81" i="5"/>
  <c r="W81" i="5"/>
  <c r="X81" i="5"/>
  <c r="AE81" i="5"/>
  <c r="AF81" i="5"/>
  <c r="AG81" i="5"/>
  <c r="AN81" i="5"/>
  <c r="AO81" i="5"/>
  <c r="AP81" i="5"/>
  <c r="AW81" i="5"/>
  <c r="AX81" i="5"/>
  <c r="AY81" i="5"/>
  <c r="BF81" i="5"/>
  <c r="BG81" i="5"/>
  <c r="BH81" i="5"/>
  <c r="BO81" i="5"/>
  <c r="BP81" i="5"/>
  <c r="BQ81" i="5"/>
  <c r="BX81" i="5"/>
  <c r="BY81" i="5"/>
  <c r="BZ81" i="5"/>
  <c r="CG81" i="5"/>
  <c r="CH81" i="5"/>
  <c r="CI81" i="5"/>
  <c r="CP81" i="5"/>
  <c r="CQ81" i="5"/>
  <c r="CR81" i="5"/>
  <c r="CY81" i="5"/>
  <c r="CZ81" i="5"/>
  <c r="DA81" i="5"/>
  <c r="M82" i="5"/>
  <c r="N82" i="5"/>
  <c r="O82" i="5"/>
  <c r="V82" i="5"/>
  <c r="W82" i="5"/>
  <c r="X82" i="5"/>
  <c r="AE82" i="5"/>
  <c r="AF82" i="5"/>
  <c r="AG82" i="5"/>
  <c r="AN82" i="5"/>
  <c r="AO82" i="5"/>
  <c r="AP82" i="5"/>
  <c r="AW82" i="5"/>
  <c r="AX82" i="5"/>
  <c r="AY82" i="5"/>
  <c r="BF82" i="5"/>
  <c r="BG82" i="5"/>
  <c r="BH82" i="5"/>
  <c r="BO82" i="5"/>
  <c r="BP82" i="5"/>
  <c r="BQ82" i="5"/>
  <c r="BX82" i="5"/>
  <c r="BY82" i="5"/>
  <c r="BZ82" i="5"/>
  <c r="CG82" i="5"/>
  <c r="CH82" i="5"/>
  <c r="CI82" i="5"/>
  <c r="CP82" i="5"/>
  <c r="CQ82" i="5"/>
  <c r="CR82" i="5"/>
  <c r="CY82" i="5"/>
  <c r="CZ82" i="5"/>
  <c r="DA82" i="5"/>
  <c r="M83" i="5"/>
  <c r="N83" i="5"/>
  <c r="O83" i="5"/>
  <c r="V83" i="5"/>
  <c r="W83" i="5"/>
  <c r="X83" i="5"/>
  <c r="AE83" i="5"/>
  <c r="AF83" i="5"/>
  <c r="AG83" i="5"/>
  <c r="AN83" i="5"/>
  <c r="AO83" i="5"/>
  <c r="AP83" i="5"/>
  <c r="AW83" i="5"/>
  <c r="AX83" i="5"/>
  <c r="AY83" i="5"/>
  <c r="BF83" i="5"/>
  <c r="BG83" i="5"/>
  <c r="BH83" i="5"/>
  <c r="BO83" i="5"/>
  <c r="BP83" i="5"/>
  <c r="BQ83" i="5"/>
  <c r="BX83" i="5"/>
  <c r="BY83" i="5"/>
  <c r="BZ83" i="5"/>
  <c r="CG83" i="5"/>
  <c r="CH83" i="5"/>
  <c r="CI83" i="5"/>
  <c r="CP83" i="5"/>
  <c r="CQ83" i="5"/>
  <c r="CR83" i="5"/>
  <c r="CY83" i="5"/>
  <c r="CZ83" i="5"/>
  <c r="DA83" i="5"/>
  <c r="M84" i="5"/>
  <c r="N84" i="5"/>
  <c r="O84" i="5"/>
  <c r="V84" i="5"/>
  <c r="W84" i="5"/>
  <c r="X84" i="5"/>
  <c r="AE84" i="5"/>
  <c r="AF84" i="5"/>
  <c r="AG84" i="5"/>
  <c r="AN84" i="5"/>
  <c r="AO84" i="5"/>
  <c r="AP84" i="5"/>
  <c r="AW84" i="5"/>
  <c r="AX84" i="5"/>
  <c r="AY84" i="5"/>
  <c r="BF84" i="5"/>
  <c r="BG84" i="5"/>
  <c r="BH84" i="5"/>
  <c r="BO84" i="5"/>
  <c r="BP84" i="5"/>
  <c r="BQ84" i="5"/>
  <c r="BX84" i="5"/>
  <c r="BY84" i="5"/>
  <c r="BZ84" i="5"/>
  <c r="CG84" i="5"/>
  <c r="CH84" i="5"/>
  <c r="CI84" i="5"/>
  <c r="CP84" i="5"/>
  <c r="CQ84" i="5"/>
  <c r="CR84" i="5"/>
  <c r="CY84" i="5"/>
  <c r="CZ84" i="5"/>
  <c r="DA84" i="5"/>
  <c r="M85" i="5"/>
  <c r="N85" i="5"/>
  <c r="O85" i="5"/>
  <c r="V85" i="5"/>
  <c r="W85" i="5"/>
  <c r="X85" i="5"/>
  <c r="AE85" i="5"/>
  <c r="AF85" i="5"/>
  <c r="AG85" i="5"/>
  <c r="AN85" i="5"/>
  <c r="AO85" i="5"/>
  <c r="AP85" i="5"/>
  <c r="AW85" i="5"/>
  <c r="AX85" i="5"/>
  <c r="AY85" i="5"/>
  <c r="BF85" i="5"/>
  <c r="BG85" i="5"/>
  <c r="BH85" i="5"/>
  <c r="BO85" i="5"/>
  <c r="BP85" i="5"/>
  <c r="BQ85" i="5"/>
  <c r="BX85" i="5"/>
  <c r="BY85" i="5"/>
  <c r="BZ85" i="5"/>
  <c r="CG85" i="5"/>
  <c r="CH85" i="5"/>
  <c r="CI85" i="5"/>
  <c r="CP85" i="5"/>
  <c r="CQ85" i="5"/>
  <c r="CR85" i="5"/>
  <c r="CY85" i="5"/>
  <c r="CZ85" i="5"/>
  <c r="DA85" i="5"/>
  <c r="M86" i="5"/>
  <c r="N86" i="5"/>
  <c r="O86" i="5"/>
  <c r="V86" i="5"/>
  <c r="W86" i="5"/>
  <c r="X86" i="5"/>
  <c r="AE86" i="5"/>
  <c r="AF86" i="5"/>
  <c r="AG86" i="5"/>
  <c r="AN86" i="5"/>
  <c r="AO86" i="5"/>
  <c r="AP86" i="5"/>
  <c r="AW86" i="5"/>
  <c r="AX86" i="5"/>
  <c r="AY86" i="5"/>
  <c r="BF86" i="5"/>
  <c r="BG86" i="5"/>
  <c r="BH86" i="5"/>
  <c r="BO86" i="5"/>
  <c r="BP86" i="5"/>
  <c r="BQ86" i="5"/>
  <c r="BX86" i="5"/>
  <c r="BY86" i="5"/>
  <c r="BZ86" i="5"/>
  <c r="CG86" i="5"/>
  <c r="CH86" i="5"/>
  <c r="CI86" i="5"/>
  <c r="CP86" i="5"/>
  <c r="CQ86" i="5"/>
  <c r="CR86" i="5"/>
  <c r="CY86" i="5"/>
  <c r="CZ86" i="5"/>
  <c r="DA86" i="5"/>
  <c r="M87" i="5"/>
  <c r="N87" i="5"/>
  <c r="O87" i="5"/>
  <c r="V87" i="5"/>
  <c r="W87" i="5"/>
  <c r="X87" i="5"/>
  <c r="AE87" i="5"/>
  <c r="AF87" i="5"/>
  <c r="AG87" i="5"/>
  <c r="AN87" i="5"/>
  <c r="AO87" i="5"/>
  <c r="AP87" i="5"/>
  <c r="AW87" i="5"/>
  <c r="AX87" i="5"/>
  <c r="AY87" i="5"/>
  <c r="BF87" i="5"/>
  <c r="BG87" i="5"/>
  <c r="BH87" i="5"/>
  <c r="BO87" i="5"/>
  <c r="BP87" i="5"/>
  <c r="BQ87" i="5"/>
  <c r="BX87" i="5"/>
  <c r="BY87" i="5"/>
  <c r="BZ87" i="5"/>
  <c r="CG87" i="5"/>
  <c r="CH87" i="5"/>
  <c r="CI87" i="5"/>
  <c r="CP87" i="5"/>
  <c r="CQ87" i="5"/>
  <c r="CR87" i="5"/>
  <c r="CY87" i="5"/>
  <c r="CZ87" i="5"/>
  <c r="DA87" i="5"/>
  <c r="M88" i="5"/>
  <c r="N88" i="5"/>
  <c r="O88" i="5"/>
  <c r="V88" i="5"/>
  <c r="W88" i="5"/>
  <c r="X88" i="5"/>
  <c r="AE88" i="5"/>
  <c r="AF88" i="5"/>
  <c r="AG88" i="5"/>
  <c r="AN88" i="5"/>
  <c r="AO88" i="5"/>
  <c r="AP88" i="5"/>
  <c r="AW88" i="5"/>
  <c r="AX88" i="5"/>
  <c r="AY88" i="5"/>
  <c r="BF88" i="5"/>
  <c r="BG88" i="5"/>
  <c r="BH88" i="5"/>
  <c r="BO88" i="5"/>
  <c r="BP88" i="5"/>
  <c r="BQ88" i="5"/>
  <c r="BX88" i="5"/>
  <c r="BY88" i="5"/>
  <c r="BZ88" i="5"/>
  <c r="CG88" i="5"/>
  <c r="CH88" i="5"/>
  <c r="CI88" i="5"/>
  <c r="CP88" i="5"/>
  <c r="CQ88" i="5"/>
  <c r="CR88" i="5"/>
  <c r="CY88" i="5"/>
  <c r="CZ88" i="5"/>
  <c r="DA88" i="5"/>
  <c r="M89" i="5"/>
  <c r="N89" i="5"/>
  <c r="O89" i="5"/>
  <c r="V89" i="5"/>
  <c r="W89" i="5"/>
  <c r="X89" i="5"/>
  <c r="AE89" i="5"/>
  <c r="AF89" i="5"/>
  <c r="AG89" i="5"/>
  <c r="AN89" i="5"/>
  <c r="AO89" i="5"/>
  <c r="AP89" i="5"/>
  <c r="AW89" i="5"/>
  <c r="AX89" i="5"/>
  <c r="AY89" i="5"/>
  <c r="BF89" i="5"/>
  <c r="BG89" i="5"/>
  <c r="BH89" i="5"/>
  <c r="BO89" i="5"/>
  <c r="BP89" i="5"/>
  <c r="BQ89" i="5"/>
  <c r="BX89" i="5"/>
  <c r="BY89" i="5"/>
  <c r="BZ89" i="5"/>
  <c r="CG89" i="5"/>
  <c r="CH89" i="5"/>
  <c r="CI89" i="5"/>
  <c r="CP89" i="5"/>
  <c r="CQ89" i="5"/>
  <c r="CR89" i="5"/>
  <c r="CY89" i="5"/>
  <c r="CZ89" i="5"/>
  <c r="DA89" i="5"/>
  <c r="M90" i="5"/>
  <c r="N90" i="5"/>
  <c r="O90" i="5"/>
  <c r="V90" i="5"/>
  <c r="W90" i="5"/>
  <c r="X90" i="5"/>
  <c r="AE90" i="5"/>
  <c r="AF90" i="5"/>
  <c r="AG90" i="5"/>
  <c r="AN90" i="5"/>
  <c r="AO90" i="5"/>
  <c r="AP90" i="5"/>
  <c r="AW90" i="5"/>
  <c r="AX90" i="5"/>
  <c r="AY90" i="5"/>
  <c r="BF90" i="5"/>
  <c r="BG90" i="5"/>
  <c r="BH90" i="5"/>
  <c r="BO90" i="5"/>
  <c r="BP90" i="5"/>
  <c r="BQ90" i="5"/>
  <c r="BX90" i="5"/>
  <c r="BY90" i="5"/>
  <c r="BZ90" i="5"/>
  <c r="CG90" i="5"/>
  <c r="CH90" i="5"/>
  <c r="CI90" i="5"/>
  <c r="CP90" i="5"/>
  <c r="CQ90" i="5"/>
  <c r="CR90" i="5"/>
  <c r="CY90" i="5"/>
  <c r="CZ90" i="5"/>
  <c r="DA90" i="5"/>
  <c r="M91" i="5"/>
  <c r="N91" i="5"/>
  <c r="O91" i="5"/>
  <c r="V91" i="5"/>
  <c r="W91" i="5"/>
  <c r="X91" i="5"/>
  <c r="AE91" i="5"/>
  <c r="AF91" i="5"/>
  <c r="AG91" i="5"/>
  <c r="AN91" i="5"/>
  <c r="AO91" i="5"/>
  <c r="AP91" i="5"/>
  <c r="AW91" i="5"/>
  <c r="AX91" i="5"/>
  <c r="AY91" i="5"/>
  <c r="BF91" i="5"/>
  <c r="BG91" i="5"/>
  <c r="BH91" i="5"/>
  <c r="BO91" i="5"/>
  <c r="BP91" i="5"/>
  <c r="BQ91" i="5"/>
  <c r="BX91" i="5"/>
  <c r="BY91" i="5"/>
  <c r="BZ91" i="5"/>
  <c r="CG91" i="5"/>
  <c r="CH91" i="5"/>
  <c r="CI91" i="5"/>
  <c r="CP91" i="5"/>
  <c r="CQ91" i="5"/>
  <c r="CR91" i="5"/>
  <c r="CY91" i="5"/>
  <c r="CZ91" i="5"/>
  <c r="DA91" i="5"/>
  <c r="M92" i="5"/>
  <c r="N92" i="5"/>
  <c r="O92" i="5"/>
  <c r="V92" i="5"/>
  <c r="W92" i="5"/>
  <c r="X92" i="5"/>
  <c r="AE92" i="5"/>
  <c r="AF92" i="5"/>
  <c r="AG92" i="5"/>
  <c r="AN92" i="5"/>
  <c r="AO92" i="5"/>
  <c r="AP92" i="5"/>
  <c r="AW92" i="5"/>
  <c r="AX92" i="5"/>
  <c r="AY92" i="5"/>
  <c r="BF92" i="5"/>
  <c r="BG92" i="5"/>
  <c r="BH92" i="5"/>
  <c r="BO92" i="5"/>
  <c r="BP92" i="5"/>
  <c r="BQ92" i="5"/>
  <c r="BX92" i="5"/>
  <c r="BY92" i="5"/>
  <c r="BZ92" i="5"/>
  <c r="CG92" i="5"/>
  <c r="CH92" i="5"/>
  <c r="CI92" i="5"/>
  <c r="CP92" i="5"/>
  <c r="CQ92" i="5"/>
  <c r="CR92" i="5"/>
  <c r="CY92" i="5"/>
  <c r="CZ92" i="5"/>
  <c r="DA92" i="5"/>
  <c r="M93" i="5"/>
  <c r="N93" i="5"/>
  <c r="O93" i="5"/>
  <c r="V93" i="5"/>
  <c r="W93" i="5"/>
  <c r="X93" i="5"/>
  <c r="AE93" i="5"/>
  <c r="AF93" i="5"/>
  <c r="AG93" i="5"/>
  <c r="AN93" i="5"/>
  <c r="AO93" i="5"/>
  <c r="AP93" i="5"/>
  <c r="AW93" i="5"/>
  <c r="AX93" i="5"/>
  <c r="AY93" i="5"/>
  <c r="BF93" i="5"/>
  <c r="BG93" i="5"/>
  <c r="BH93" i="5"/>
  <c r="BO93" i="5"/>
  <c r="BP93" i="5"/>
  <c r="BQ93" i="5"/>
  <c r="BX93" i="5"/>
  <c r="BY93" i="5"/>
  <c r="BZ93" i="5"/>
  <c r="CG93" i="5"/>
  <c r="CH93" i="5"/>
  <c r="CI93" i="5"/>
  <c r="CP93" i="5"/>
  <c r="CQ93" i="5"/>
  <c r="CR93" i="5"/>
  <c r="CY93" i="5"/>
  <c r="CZ93" i="5"/>
  <c r="DA93" i="5"/>
  <c r="M94" i="5"/>
  <c r="N94" i="5"/>
  <c r="O94" i="5"/>
  <c r="V94" i="5"/>
  <c r="W94" i="5"/>
  <c r="X94" i="5"/>
  <c r="AE94" i="5"/>
  <c r="AF94" i="5"/>
  <c r="AG94" i="5"/>
  <c r="AN94" i="5"/>
  <c r="AO94" i="5"/>
  <c r="AP94" i="5"/>
  <c r="AW94" i="5"/>
  <c r="AX94" i="5"/>
  <c r="AY94" i="5"/>
  <c r="BF94" i="5"/>
  <c r="BG94" i="5"/>
  <c r="BH94" i="5"/>
  <c r="BO94" i="5"/>
  <c r="BP94" i="5"/>
  <c r="BQ94" i="5"/>
  <c r="BX94" i="5"/>
  <c r="BY94" i="5"/>
  <c r="BZ94" i="5"/>
  <c r="CG94" i="5"/>
  <c r="CH94" i="5"/>
  <c r="CI94" i="5"/>
  <c r="CP94" i="5"/>
  <c r="CQ94" i="5"/>
  <c r="CR94" i="5"/>
  <c r="CY94" i="5"/>
  <c r="CZ94" i="5"/>
  <c r="DA94" i="5"/>
  <c r="M95" i="5"/>
  <c r="N95" i="5"/>
  <c r="O95" i="5"/>
  <c r="V95" i="5"/>
  <c r="W95" i="5"/>
  <c r="X95" i="5"/>
  <c r="AE95" i="5"/>
  <c r="AF95" i="5"/>
  <c r="AG95" i="5"/>
  <c r="AN95" i="5"/>
  <c r="AO95" i="5"/>
  <c r="AP95" i="5"/>
  <c r="AW95" i="5"/>
  <c r="AX95" i="5"/>
  <c r="AY95" i="5"/>
  <c r="BF95" i="5"/>
  <c r="BG95" i="5"/>
  <c r="BH95" i="5"/>
  <c r="BO95" i="5"/>
  <c r="BP95" i="5"/>
  <c r="BQ95" i="5"/>
  <c r="BX95" i="5"/>
  <c r="BY95" i="5"/>
  <c r="BZ95" i="5"/>
  <c r="CG95" i="5"/>
  <c r="CH95" i="5"/>
  <c r="CI95" i="5"/>
  <c r="CP95" i="5"/>
  <c r="CQ95" i="5"/>
  <c r="CR95" i="5"/>
  <c r="CY95" i="5"/>
  <c r="CZ95" i="5"/>
  <c r="DA95" i="5"/>
  <c r="M96" i="5"/>
  <c r="N96" i="5"/>
  <c r="O96" i="5"/>
  <c r="V96" i="5"/>
  <c r="W96" i="5"/>
  <c r="X96" i="5"/>
  <c r="AE96" i="5"/>
  <c r="AF96" i="5"/>
  <c r="AG96" i="5"/>
  <c r="AN96" i="5"/>
  <c r="AO96" i="5"/>
  <c r="AP96" i="5"/>
  <c r="AW96" i="5"/>
  <c r="AX96" i="5"/>
  <c r="AY96" i="5"/>
  <c r="BF96" i="5"/>
  <c r="BG96" i="5"/>
  <c r="BH96" i="5"/>
  <c r="BO96" i="5"/>
  <c r="BP96" i="5"/>
  <c r="BQ96" i="5"/>
  <c r="BX96" i="5"/>
  <c r="BY96" i="5"/>
  <c r="BZ96" i="5"/>
  <c r="CG96" i="5"/>
  <c r="CH96" i="5"/>
  <c r="CI96" i="5"/>
  <c r="CP96" i="5"/>
  <c r="CQ96" i="5"/>
  <c r="CR96" i="5"/>
  <c r="CY96" i="5"/>
  <c r="CZ96" i="5"/>
  <c r="DA96" i="5"/>
  <c r="M97" i="5"/>
  <c r="N97" i="5"/>
  <c r="O97" i="5"/>
  <c r="V97" i="5"/>
  <c r="W97" i="5"/>
  <c r="X97" i="5"/>
  <c r="AE97" i="5"/>
  <c r="AF97" i="5"/>
  <c r="AG97" i="5"/>
  <c r="AN97" i="5"/>
  <c r="AO97" i="5"/>
  <c r="AP97" i="5"/>
  <c r="AW97" i="5"/>
  <c r="AX97" i="5"/>
  <c r="AY97" i="5"/>
  <c r="BF97" i="5"/>
  <c r="BG97" i="5"/>
  <c r="BH97" i="5"/>
  <c r="BO97" i="5"/>
  <c r="BP97" i="5"/>
  <c r="BQ97" i="5"/>
  <c r="BX97" i="5"/>
  <c r="BY97" i="5"/>
  <c r="BZ97" i="5"/>
  <c r="CG97" i="5"/>
  <c r="CH97" i="5"/>
  <c r="CI97" i="5"/>
  <c r="CP97" i="5"/>
  <c r="CQ97" i="5"/>
  <c r="CR97" i="5"/>
  <c r="CY97" i="5"/>
  <c r="CZ97" i="5"/>
  <c r="DA97" i="5"/>
  <c r="M98" i="5"/>
  <c r="N98" i="5"/>
  <c r="O98" i="5"/>
  <c r="V98" i="5"/>
  <c r="W98" i="5"/>
  <c r="X98" i="5"/>
  <c r="AE98" i="5"/>
  <c r="AF98" i="5"/>
  <c r="AG98" i="5"/>
  <c r="AN98" i="5"/>
  <c r="AO98" i="5"/>
  <c r="AP98" i="5"/>
  <c r="AW98" i="5"/>
  <c r="AX98" i="5"/>
  <c r="AY98" i="5"/>
  <c r="BF98" i="5"/>
  <c r="BG98" i="5"/>
  <c r="BH98" i="5"/>
  <c r="BO98" i="5"/>
  <c r="BP98" i="5"/>
  <c r="BQ98" i="5"/>
  <c r="BX98" i="5"/>
  <c r="BY98" i="5"/>
  <c r="BZ98" i="5"/>
  <c r="CG98" i="5"/>
  <c r="CH98" i="5"/>
  <c r="CI98" i="5"/>
  <c r="CP98" i="5"/>
  <c r="CQ98" i="5"/>
  <c r="CR98" i="5"/>
  <c r="CY98" i="5"/>
  <c r="CZ98" i="5"/>
  <c r="DA98" i="5"/>
  <c r="M99" i="5"/>
  <c r="N99" i="5"/>
  <c r="O99" i="5"/>
  <c r="V99" i="5"/>
  <c r="W99" i="5"/>
  <c r="X99" i="5"/>
  <c r="AE99" i="5"/>
  <c r="AF99" i="5"/>
  <c r="AG99" i="5"/>
  <c r="AN99" i="5"/>
  <c r="AO99" i="5"/>
  <c r="AP99" i="5"/>
  <c r="AW99" i="5"/>
  <c r="AX99" i="5"/>
  <c r="AY99" i="5"/>
  <c r="BF99" i="5"/>
  <c r="BG99" i="5"/>
  <c r="BH99" i="5"/>
  <c r="BO99" i="5"/>
  <c r="BP99" i="5"/>
  <c r="BQ99" i="5"/>
  <c r="BX99" i="5"/>
  <c r="BY99" i="5"/>
  <c r="BZ99" i="5"/>
  <c r="CG99" i="5"/>
  <c r="CH99" i="5"/>
  <c r="CI99" i="5"/>
  <c r="CP99" i="5"/>
  <c r="CQ99" i="5"/>
  <c r="CR99" i="5"/>
  <c r="CY99" i="5"/>
  <c r="CZ99" i="5"/>
  <c r="DA99" i="5"/>
  <c r="M100" i="5"/>
  <c r="N100" i="5"/>
  <c r="O100" i="5"/>
  <c r="V100" i="5"/>
  <c r="W100" i="5"/>
  <c r="X100" i="5"/>
  <c r="AE100" i="5"/>
  <c r="AF100" i="5"/>
  <c r="AG100" i="5"/>
  <c r="AN100" i="5"/>
  <c r="AO100" i="5"/>
  <c r="AP100" i="5"/>
  <c r="AW100" i="5"/>
  <c r="AX100" i="5"/>
  <c r="AY100" i="5"/>
  <c r="BF100" i="5"/>
  <c r="BG100" i="5"/>
  <c r="BH100" i="5"/>
  <c r="BO100" i="5"/>
  <c r="BP100" i="5"/>
  <c r="BQ100" i="5"/>
  <c r="BX100" i="5"/>
  <c r="BY100" i="5"/>
  <c r="BZ100" i="5"/>
  <c r="CG100" i="5"/>
  <c r="CH100" i="5"/>
  <c r="CI100" i="5"/>
  <c r="CP100" i="5"/>
  <c r="CQ100" i="5"/>
  <c r="CR100" i="5"/>
  <c r="CY100" i="5"/>
  <c r="CZ100" i="5"/>
  <c r="DA100" i="5"/>
  <c r="M101" i="5"/>
  <c r="N101" i="5"/>
  <c r="O101" i="5"/>
  <c r="V101" i="5"/>
  <c r="W101" i="5"/>
  <c r="X101" i="5"/>
  <c r="AE101" i="5"/>
  <c r="AF101" i="5"/>
  <c r="AG101" i="5"/>
  <c r="AN101" i="5"/>
  <c r="AO101" i="5"/>
  <c r="AP101" i="5"/>
  <c r="AW101" i="5"/>
  <c r="AX101" i="5"/>
  <c r="AY101" i="5"/>
  <c r="BF101" i="5"/>
  <c r="BG101" i="5"/>
  <c r="BH101" i="5"/>
  <c r="BO101" i="5"/>
  <c r="BP101" i="5"/>
  <c r="BQ101" i="5"/>
  <c r="BX101" i="5"/>
  <c r="BY101" i="5"/>
  <c r="BZ101" i="5"/>
  <c r="CG101" i="5"/>
  <c r="CH101" i="5"/>
  <c r="CI101" i="5"/>
  <c r="CP101" i="5"/>
  <c r="CQ101" i="5"/>
  <c r="CR101" i="5"/>
  <c r="CY101" i="5"/>
  <c r="CZ101" i="5"/>
  <c r="DA101" i="5"/>
  <c r="M102" i="5"/>
  <c r="N102" i="5"/>
  <c r="O102" i="5"/>
  <c r="V102" i="5"/>
  <c r="W102" i="5"/>
  <c r="X102" i="5"/>
  <c r="AE102" i="5"/>
  <c r="AF102" i="5"/>
  <c r="AG102" i="5"/>
  <c r="AN102" i="5"/>
  <c r="AO102" i="5"/>
  <c r="AP102" i="5"/>
  <c r="AW102" i="5"/>
  <c r="AX102" i="5"/>
  <c r="AY102" i="5"/>
  <c r="BF102" i="5"/>
  <c r="BG102" i="5"/>
  <c r="BH102" i="5"/>
  <c r="BO102" i="5"/>
  <c r="BP102" i="5"/>
  <c r="BQ102" i="5"/>
  <c r="BX102" i="5"/>
  <c r="BY102" i="5"/>
  <c r="BZ102" i="5"/>
  <c r="CG102" i="5"/>
  <c r="CH102" i="5"/>
  <c r="CI102" i="5"/>
  <c r="CP102" i="5"/>
  <c r="CQ102" i="5"/>
  <c r="CR102" i="5"/>
  <c r="CY102" i="5"/>
  <c r="CZ102" i="5"/>
  <c r="DA102" i="5"/>
  <c r="M103" i="5"/>
  <c r="N103" i="5"/>
  <c r="O103" i="5"/>
  <c r="V103" i="5"/>
  <c r="W103" i="5"/>
  <c r="X103" i="5"/>
  <c r="AE103" i="5"/>
  <c r="AF103" i="5"/>
  <c r="AG103" i="5"/>
  <c r="AN103" i="5"/>
  <c r="AO103" i="5"/>
  <c r="AP103" i="5"/>
  <c r="AW103" i="5"/>
  <c r="AX103" i="5"/>
  <c r="AY103" i="5"/>
  <c r="BF103" i="5"/>
  <c r="BG103" i="5"/>
  <c r="BH103" i="5"/>
  <c r="BO103" i="5"/>
  <c r="BP103" i="5"/>
  <c r="BQ103" i="5"/>
  <c r="BX103" i="5"/>
  <c r="BY103" i="5"/>
  <c r="BZ103" i="5"/>
  <c r="CG103" i="5"/>
  <c r="CH103" i="5"/>
  <c r="CI103" i="5"/>
  <c r="CP103" i="5"/>
  <c r="CQ103" i="5"/>
  <c r="CR103" i="5"/>
  <c r="CY103" i="5"/>
  <c r="CZ103" i="5"/>
  <c r="DA103" i="5"/>
  <c r="M104" i="5"/>
  <c r="N104" i="5"/>
  <c r="O104" i="5"/>
  <c r="V104" i="5"/>
  <c r="W104" i="5"/>
  <c r="X104" i="5"/>
  <c r="AE104" i="5"/>
  <c r="AF104" i="5"/>
  <c r="AG104" i="5"/>
  <c r="AN104" i="5"/>
  <c r="AO104" i="5"/>
  <c r="AP104" i="5"/>
  <c r="AW104" i="5"/>
  <c r="AX104" i="5"/>
  <c r="AY104" i="5"/>
  <c r="BF104" i="5"/>
  <c r="BG104" i="5"/>
  <c r="BH104" i="5"/>
  <c r="BO104" i="5"/>
  <c r="BP104" i="5"/>
  <c r="BQ104" i="5"/>
  <c r="BX104" i="5"/>
  <c r="BY104" i="5"/>
  <c r="BZ104" i="5"/>
  <c r="CG104" i="5"/>
  <c r="CH104" i="5"/>
  <c r="CI104" i="5"/>
  <c r="CP104" i="5"/>
  <c r="CQ104" i="5"/>
  <c r="CR104" i="5"/>
  <c r="CY104" i="5"/>
  <c r="CZ104" i="5"/>
  <c r="DA104" i="5"/>
  <c r="M105" i="5"/>
  <c r="N105" i="5"/>
  <c r="O105" i="5"/>
  <c r="V105" i="5"/>
  <c r="W105" i="5"/>
  <c r="X105" i="5"/>
  <c r="AE105" i="5"/>
  <c r="AF105" i="5"/>
  <c r="AG105" i="5"/>
  <c r="AN105" i="5"/>
  <c r="AO105" i="5"/>
  <c r="AP105" i="5"/>
  <c r="AW105" i="5"/>
  <c r="AX105" i="5"/>
  <c r="AY105" i="5"/>
  <c r="BF105" i="5"/>
  <c r="BG105" i="5"/>
  <c r="BH105" i="5"/>
  <c r="BO105" i="5"/>
  <c r="BP105" i="5"/>
  <c r="BQ105" i="5"/>
  <c r="BX105" i="5"/>
  <c r="BY105" i="5"/>
  <c r="BZ105" i="5"/>
  <c r="CG105" i="5"/>
  <c r="CH105" i="5"/>
  <c r="CI105" i="5"/>
  <c r="CP105" i="5"/>
  <c r="CQ105" i="5"/>
  <c r="CR105" i="5"/>
  <c r="CY105" i="5"/>
  <c r="CZ105" i="5"/>
  <c r="DA105" i="5"/>
  <c r="M106" i="5"/>
  <c r="N106" i="5"/>
  <c r="O106" i="5"/>
  <c r="V106" i="5"/>
  <c r="W106" i="5"/>
  <c r="X106" i="5"/>
  <c r="AE106" i="5"/>
  <c r="AF106" i="5"/>
  <c r="AG106" i="5"/>
  <c r="AN106" i="5"/>
  <c r="AO106" i="5"/>
  <c r="AP106" i="5"/>
  <c r="AW106" i="5"/>
  <c r="AX106" i="5"/>
  <c r="AY106" i="5"/>
  <c r="BF106" i="5"/>
  <c r="BG106" i="5"/>
  <c r="BH106" i="5"/>
  <c r="BO106" i="5"/>
  <c r="BP106" i="5"/>
  <c r="BQ106" i="5"/>
  <c r="BX106" i="5"/>
  <c r="BY106" i="5"/>
  <c r="BZ106" i="5"/>
  <c r="CG106" i="5"/>
  <c r="CH106" i="5"/>
  <c r="CI106" i="5"/>
  <c r="CP106" i="5"/>
  <c r="CQ106" i="5"/>
  <c r="CR106" i="5"/>
  <c r="CY106" i="5"/>
  <c r="CZ106" i="5"/>
  <c r="DA106" i="5"/>
  <c r="M107" i="5"/>
  <c r="N107" i="5"/>
  <c r="O107" i="5"/>
  <c r="V107" i="5"/>
  <c r="W107" i="5"/>
  <c r="X107" i="5"/>
  <c r="AE107" i="5"/>
  <c r="AF107" i="5"/>
  <c r="AG107" i="5"/>
  <c r="AN107" i="5"/>
  <c r="AO107" i="5"/>
  <c r="AP107" i="5"/>
  <c r="AW107" i="5"/>
  <c r="AX107" i="5"/>
  <c r="AY107" i="5"/>
  <c r="BF107" i="5"/>
  <c r="BG107" i="5"/>
  <c r="BH107" i="5"/>
  <c r="BO107" i="5"/>
  <c r="BP107" i="5"/>
  <c r="BQ107" i="5"/>
  <c r="BX107" i="5"/>
  <c r="BY107" i="5"/>
  <c r="BZ107" i="5"/>
  <c r="CG107" i="5"/>
  <c r="CH107" i="5"/>
  <c r="CI107" i="5"/>
  <c r="CP107" i="5"/>
  <c r="CQ107" i="5"/>
  <c r="CR107" i="5"/>
  <c r="CY107" i="5"/>
  <c r="CZ107" i="5"/>
  <c r="DA107" i="5"/>
  <c r="M108" i="5"/>
  <c r="N108" i="5"/>
  <c r="O108" i="5"/>
  <c r="V108" i="5"/>
  <c r="W108" i="5"/>
  <c r="X108" i="5"/>
  <c r="AE108" i="5"/>
  <c r="AF108" i="5"/>
  <c r="AG108" i="5"/>
  <c r="AN108" i="5"/>
  <c r="AO108" i="5"/>
  <c r="AP108" i="5"/>
  <c r="AW108" i="5"/>
  <c r="AX108" i="5"/>
  <c r="AY108" i="5"/>
  <c r="BF108" i="5"/>
  <c r="BG108" i="5"/>
  <c r="BH108" i="5"/>
  <c r="BO108" i="5"/>
  <c r="BP108" i="5"/>
  <c r="BQ108" i="5"/>
  <c r="BX108" i="5"/>
  <c r="BY108" i="5"/>
  <c r="BZ108" i="5"/>
  <c r="CG108" i="5"/>
  <c r="CH108" i="5"/>
  <c r="CI108" i="5"/>
  <c r="CP108" i="5"/>
  <c r="CQ108" i="5"/>
  <c r="CR108" i="5"/>
  <c r="CY108" i="5"/>
  <c r="CZ108" i="5"/>
  <c r="DA108" i="5"/>
  <c r="M109" i="5"/>
  <c r="N109" i="5"/>
  <c r="O109" i="5"/>
  <c r="V109" i="5"/>
  <c r="W109" i="5"/>
  <c r="X109" i="5"/>
  <c r="AE109" i="5"/>
  <c r="AF109" i="5"/>
  <c r="AG109" i="5"/>
  <c r="AN109" i="5"/>
  <c r="AO109" i="5"/>
  <c r="AP109" i="5"/>
  <c r="AW109" i="5"/>
  <c r="AX109" i="5"/>
  <c r="AY109" i="5"/>
  <c r="BF109" i="5"/>
  <c r="BG109" i="5"/>
  <c r="BH109" i="5"/>
  <c r="BO109" i="5"/>
  <c r="BP109" i="5"/>
  <c r="BQ109" i="5"/>
  <c r="BX109" i="5"/>
  <c r="BY109" i="5"/>
  <c r="BZ109" i="5"/>
  <c r="CG109" i="5"/>
  <c r="CH109" i="5"/>
  <c r="CI109" i="5"/>
  <c r="CP109" i="5"/>
  <c r="CQ109" i="5"/>
  <c r="CR109" i="5"/>
  <c r="CY109" i="5"/>
  <c r="CZ109" i="5"/>
  <c r="DA109" i="5"/>
  <c r="M110" i="5"/>
  <c r="N110" i="5"/>
  <c r="O110" i="5"/>
  <c r="V110" i="5"/>
  <c r="W110" i="5"/>
  <c r="X110" i="5"/>
  <c r="AE110" i="5"/>
  <c r="AF110" i="5"/>
  <c r="AG110" i="5"/>
  <c r="AN110" i="5"/>
  <c r="AO110" i="5"/>
  <c r="AP110" i="5"/>
  <c r="AW110" i="5"/>
  <c r="AX110" i="5"/>
  <c r="AY110" i="5"/>
  <c r="BF110" i="5"/>
  <c r="BG110" i="5"/>
  <c r="BH110" i="5"/>
  <c r="BO110" i="5"/>
  <c r="BP110" i="5"/>
  <c r="BQ110" i="5"/>
  <c r="BX110" i="5"/>
  <c r="BY110" i="5"/>
  <c r="BZ110" i="5"/>
  <c r="CG110" i="5"/>
  <c r="CH110" i="5"/>
  <c r="CI110" i="5"/>
  <c r="CP110" i="5"/>
  <c r="CQ110" i="5"/>
  <c r="CR110" i="5"/>
  <c r="CY110" i="5"/>
  <c r="CZ110" i="5"/>
  <c r="DA110" i="5"/>
  <c r="M111" i="5"/>
  <c r="N111" i="5"/>
  <c r="O111" i="5"/>
  <c r="V111" i="5"/>
  <c r="W111" i="5"/>
  <c r="X111" i="5"/>
  <c r="AE111" i="5"/>
  <c r="AF111" i="5"/>
  <c r="AG111" i="5"/>
  <c r="AN111" i="5"/>
  <c r="AO111" i="5"/>
  <c r="AP111" i="5"/>
  <c r="AW111" i="5"/>
  <c r="AX111" i="5"/>
  <c r="AY111" i="5"/>
  <c r="BF111" i="5"/>
  <c r="BG111" i="5"/>
  <c r="BH111" i="5"/>
  <c r="BO111" i="5"/>
  <c r="BP111" i="5"/>
  <c r="BQ111" i="5"/>
  <c r="BX111" i="5"/>
  <c r="BY111" i="5"/>
  <c r="BZ111" i="5"/>
  <c r="CG111" i="5"/>
  <c r="CH111" i="5"/>
  <c r="CI111" i="5"/>
  <c r="CP111" i="5"/>
  <c r="CQ111" i="5"/>
  <c r="CR111" i="5"/>
  <c r="CY111" i="5"/>
  <c r="CZ111" i="5"/>
  <c r="DA111" i="5"/>
  <c r="M112" i="5"/>
  <c r="N112" i="5"/>
  <c r="O112" i="5"/>
  <c r="V112" i="5"/>
  <c r="W112" i="5"/>
  <c r="X112" i="5"/>
  <c r="AE112" i="5"/>
  <c r="AF112" i="5"/>
  <c r="AG112" i="5"/>
  <c r="AN112" i="5"/>
  <c r="AO112" i="5"/>
  <c r="AP112" i="5"/>
  <c r="AW112" i="5"/>
  <c r="AX112" i="5"/>
  <c r="AY112" i="5"/>
  <c r="BF112" i="5"/>
  <c r="BG112" i="5"/>
  <c r="BH112" i="5"/>
  <c r="BO112" i="5"/>
  <c r="BP112" i="5"/>
  <c r="BQ112" i="5"/>
  <c r="BX112" i="5"/>
  <c r="BY112" i="5"/>
  <c r="BZ112" i="5"/>
  <c r="CG112" i="5"/>
  <c r="CH112" i="5"/>
  <c r="CI112" i="5"/>
  <c r="CP112" i="5"/>
  <c r="CQ112" i="5"/>
  <c r="CR112" i="5"/>
  <c r="CY112" i="5"/>
  <c r="CZ112" i="5"/>
  <c r="DA112" i="5"/>
  <c r="M113" i="5"/>
  <c r="N113" i="5"/>
  <c r="O113" i="5"/>
  <c r="V113" i="5"/>
  <c r="W113" i="5"/>
  <c r="X113" i="5"/>
  <c r="AE113" i="5"/>
  <c r="AF113" i="5"/>
  <c r="AG113" i="5"/>
  <c r="AN113" i="5"/>
  <c r="AO113" i="5"/>
  <c r="AP113" i="5"/>
  <c r="AW113" i="5"/>
  <c r="AX113" i="5"/>
  <c r="AY113" i="5"/>
  <c r="BF113" i="5"/>
  <c r="BG113" i="5"/>
  <c r="BH113" i="5"/>
  <c r="BO113" i="5"/>
  <c r="BP113" i="5"/>
  <c r="BQ113" i="5"/>
  <c r="BX113" i="5"/>
  <c r="BY113" i="5"/>
  <c r="BZ113" i="5"/>
  <c r="CG113" i="5"/>
  <c r="CH113" i="5"/>
  <c r="CI113" i="5"/>
  <c r="CP113" i="5"/>
  <c r="CQ113" i="5"/>
  <c r="CR113" i="5"/>
  <c r="CY113" i="5"/>
  <c r="CZ113" i="5"/>
  <c r="DA113" i="5"/>
  <c r="M114" i="5"/>
  <c r="N114" i="5"/>
  <c r="O114" i="5"/>
  <c r="V114" i="5"/>
  <c r="W114" i="5"/>
  <c r="X114" i="5"/>
  <c r="AE114" i="5"/>
  <c r="AF114" i="5"/>
  <c r="AG114" i="5"/>
  <c r="AN114" i="5"/>
  <c r="AO114" i="5"/>
  <c r="AP114" i="5"/>
  <c r="AW114" i="5"/>
  <c r="AX114" i="5"/>
  <c r="AY114" i="5"/>
  <c r="BF114" i="5"/>
  <c r="BG114" i="5"/>
  <c r="BH114" i="5"/>
  <c r="BO114" i="5"/>
  <c r="BP114" i="5"/>
  <c r="BQ114" i="5"/>
  <c r="BX114" i="5"/>
  <c r="BY114" i="5"/>
  <c r="BZ114" i="5"/>
  <c r="CG114" i="5"/>
  <c r="CH114" i="5"/>
  <c r="CI114" i="5"/>
  <c r="CP114" i="5"/>
  <c r="CQ114" i="5"/>
  <c r="CR114" i="5"/>
  <c r="CY114" i="5"/>
  <c r="CZ114" i="5"/>
  <c r="DA114" i="5"/>
  <c r="M115" i="5"/>
  <c r="N115" i="5"/>
  <c r="O115" i="5"/>
  <c r="V115" i="5"/>
  <c r="W115" i="5"/>
  <c r="X115" i="5"/>
  <c r="AE115" i="5"/>
  <c r="AF115" i="5"/>
  <c r="AG115" i="5"/>
  <c r="AN115" i="5"/>
  <c r="AO115" i="5"/>
  <c r="AP115" i="5"/>
  <c r="AW115" i="5"/>
  <c r="AX115" i="5"/>
  <c r="AY115" i="5"/>
  <c r="BF115" i="5"/>
  <c r="BG115" i="5"/>
  <c r="BH115" i="5"/>
  <c r="BO115" i="5"/>
  <c r="BP115" i="5"/>
  <c r="BQ115" i="5"/>
  <c r="BX115" i="5"/>
  <c r="BY115" i="5"/>
  <c r="BZ115" i="5"/>
  <c r="CG115" i="5"/>
  <c r="CH115" i="5"/>
  <c r="CI115" i="5"/>
  <c r="CP115" i="5"/>
  <c r="CQ115" i="5"/>
  <c r="CR115" i="5"/>
  <c r="CY115" i="5"/>
  <c r="CZ115" i="5"/>
  <c r="DA115" i="5"/>
  <c r="M116" i="5"/>
  <c r="N116" i="5"/>
  <c r="O116" i="5"/>
  <c r="V116" i="5"/>
  <c r="W116" i="5"/>
  <c r="X116" i="5"/>
  <c r="AE116" i="5"/>
  <c r="AF116" i="5"/>
  <c r="AG116" i="5"/>
  <c r="AN116" i="5"/>
  <c r="AO116" i="5"/>
  <c r="AP116" i="5"/>
  <c r="AW116" i="5"/>
  <c r="AX116" i="5"/>
  <c r="AY116" i="5"/>
  <c r="BF116" i="5"/>
  <c r="BG116" i="5"/>
  <c r="BH116" i="5"/>
  <c r="BO116" i="5"/>
  <c r="BP116" i="5"/>
  <c r="BQ116" i="5"/>
  <c r="BX116" i="5"/>
  <c r="BY116" i="5"/>
  <c r="BZ116" i="5"/>
  <c r="CG116" i="5"/>
  <c r="CH116" i="5"/>
  <c r="CI116" i="5"/>
  <c r="CP116" i="5"/>
  <c r="CQ116" i="5"/>
  <c r="CR116" i="5"/>
  <c r="CY116" i="5"/>
  <c r="CZ116" i="5"/>
  <c r="DA116" i="5"/>
  <c r="M117" i="5"/>
  <c r="N117" i="5"/>
  <c r="O117" i="5"/>
  <c r="V117" i="5"/>
  <c r="W117" i="5"/>
  <c r="X117" i="5"/>
  <c r="AE117" i="5"/>
  <c r="AF117" i="5"/>
  <c r="AG117" i="5"/>
  <c r="AN117" i="5"/>
  <c r="AO117" i="5"/>
  <c r="AP117" i="5"/>
  <c r="AW117" i="5"/>
  <c r="AX117" i="5"/>
  <c r="AY117" i="5"/>
  <c r="BF117" i="5"/>
  <c r="BG117" i="5"/>
  <c r="BH117" i="5"/>
  <c r="BO117" i="5"/>
  <c r="BP117" i="5"/>
  <c r="BQ117" i="5"/>
  <c r="BX117" i="5"/>
  <c r="BY117" i="5"/>
  <c r="BZ117" i="5"/>
  <c r="CG117" i="5"/>
  <c r="CH117" i="5"/>
  <c r="CI117" i="5"/>
  <c r="CP117" i="5"/>
  <c r="CQ117" i="5"/>
  <c r="CR117" i="5"/>
  <c r="CY117" i="5"/>
  <c r="CZ117" i="5"/>
  <c r="DA117" i="5"/>
  <c r="M118" i="5"/>
  <c r="N118" i="5"/>
  <c r="O118" i="5"/>
  <c r="V118" i="5"/>
  <c r="W118" i="5"/>
  <c r="X118" i="5"/>
  <c r="AE118" i="5"/>
  <c r="AF118" i="5"/>
  <c r="AG118" i="5"/>
  <c r="AN118" i="5"/>
  <c r="AO118" i="5"/>
  <c r="AP118" i="5"/>
  <c r="AW118" i="5"/>
  <c r="AX118" i="5"/>
  <c r="AY118" i="5"/>
  <c r="BF118" i="5"/>
  <c r="BG118" i="5"/>
  <c r="BH118" i="5"/>
  <c r="BO118" i="5"/>
  <c r="BP118" i="5"/>
  <c r="BQ118" i="5"/>
  <c r="BX118" i="5"/>
  <c r="BY118" i="5"/>
  <c r="BZ118" i="5"/>
  <c r="CG118" i="5"/>
  <c r="CH118" i="5"/>
  <c r="CI118" i="5"/>
  <c r="CP118" i="5"/>
  <c r="CQ118" i="5"/>
  <c r="CR118" i="5"/>
  <c r="CY118" i="5"/>
  <c r="CZ118" i="5"/>
  <c r="DA118" i="5"/>
  <c r="M119" i="5"/>
  <c r="N119" i="5"/>
  <c r="O119" i="5"/>
  <c r="V119" i="5"/>
  <c r="W119" i="5"/>
  <c r="X119" i="5"/>
  <c r="AE119" i="5"/>
  <c r="AF119" i="5"/>
  <c r="AG119" i="5"/>
  <c r="AN119" i="5"/>
  <c r="AO119" i="5"/>
  <c r="AP119" i="5"/>
  <c r="AW119" i="5"/>
  <c r="AX119" i="5"/>
  <c r="AY119" i="5"/>
  <c r="BF119" i="5"/>
  <c r="BG119" i="5"/>
  <c r="BH119" i="5"/>
  <c r="BO119" i="5"/>
  <c r="BP119" i="5"/>
  <c r="BQ119" i="5"/>
  <c r="BX119" i="5"/>
  <c r="BY119" i="5"/>
  <c r="BZ119" i="5"/>
  <c r="CG119" i="5"/>
  <c r="CH119" i="5"/>
  <c r="CI119" i="5"/>
  <c r="CP119" i="5"/>
  <c r="CQ119" i="5"/>
  <c r="CR119" i="5"/>
  <c r="CY119" i="5"/>
  <c r="CZ119" i="5"/>
  <c r="DA119" i="5"/>
  <c r="M120" i="5"/>
  <c r="N120" i="5"/>
  <c r="O120" i="5"/>
  <c r="V120" i="5"/>
  <c r="W120" i="5"/>
  <c r="X120" i="5"/>
  <c r="AE120" i="5"/>
  <c r="AF120" i="5"/>
  <c r="AG120" i="5"/>
  <c r="AN120" i="5"/>
  <c r="AO120" i="5"/>
  <c r="AP120" i="5"/>
  <c r="AW120" i="5"/>
  <c r="AX120" i="5"/>
  <c r="AY120" i="5"/>
  <c r="BF120" i="5"/>
  <c r="BG120" i="5"/>
  <c r="BH120" i="5"/>
  <c r="BO120" i="5"/>
  <c r="BP120" i="5"/>
  <c r="BQ120" i="5"/>
  <c r="BX120" i="5"/>
  <c r="BY120" i="5"/>
  <c r="BZ120" i="5"/>
  <c r="CG120" i="5"/>
  <c r="CH120" i="5"/>
  <c r="CI120" i="5"/>
  <c r="CP120" i="5"/>
  <c r="CQ120" i="5"/>
  <c r="CR120" i="5"/>
  <c r="CY120" i="5"/>
  <c r="CZ120" i="5"/>
  <c r="DA120" i="5"/>
  <c r="M121" i="5"/>
  <c r="N121" i="5"/>
  <c r="O121" i="5"/>
  <c r="V121" i="5"/>
  <c r="W121" i="5"/>
  <c r="X121" i="5"/>
  <c r="AE121" i="5"/>
  <c r="AF121" i="5"/>
  <c r="AG121" i="5"/>
  <c r="AN121" i="5"/>
  <c r="AO121" i="5"/>
  <c r="AP121" i="5"/>
  <c r="AW121" i="5"/>
  <c r="AX121" i="5"/>
  <c r="AY121" i="5"/>
  <c r="BF121" i="5"/>
  <c r="BG121" i="5"/>
  <c r="BH121" i="5"/>
  <c r="BO121" i="5"/>
  <c r="BP121" i="5"/>
  <c r="BQ121" i="5"/>
  <c r="BX121" i="5"/>
  <c r="BY121" i="5"/>
  <c r="BZ121" i="5"/>
  <c r="CG121" i="5"/>
  <c r="CH121" i="5"/>
  <c r="CI121" i="5"/>
  <c r="CP121" i="5"/>
  <c r="CQ121" i="5"/>
  <c r="CR121" i="5"/>
  <c r="CY121" i="5"/>
  <c r="CZ121" i="5"/>
  <c r="DA121" i="5"/>
  <c r="M122" i="5"/>
  <c r="N122" i="5"/>
  <c r="O122" i="5"/>
  <c r="V122" i="5"/>
  <c r="W122" i="5"/>
  <c r="X122" i="5"/>
  <c r="AE122" i="5"/>
  <c r="AF122" i="5"/>
  <c r="AG122" i="5"/>
  <c r="AN122" i="5"/>
  <c r="AO122" i="5"/>
  <c r="AP122" i="5"/>
  <c r="AW122" i="5"/>
  <c r="AX122" i="5"/>
  <c r="AY122" i="5"/>
  <c r="BF122" i="5"/>
  <c r="BG122" i="5"/>
  <c r="BH122" i="5"/>
  <c r="BO122" i="5"/>
  <c r="BP122" i="5"/>
  <c r="BQ122" i="5"/>
  <c r="BX122" i="5"/>
  <c r="BY122" i="5"/>
  <c r="BZ122" i="5"/>
  <c r="CG122" i="5"/>
  <c r="CH122" i="5"/>
  <c r="CI122" i="5"/>
  <c r="CP122" i="5"/>
  <c r="CQ122" i="5"/>
  <c r="CR122" i="5"/>
  <c r="CY122" i="5"/>
  <c r="CZ122" i="5"/>
  <c r="DA122" i="5"/>
  <c r="M123" i="5"/>
  <c r="N123" i="5"/>
  <c r="O123" i="5"/>
  <c r="V123" i="5"/>
  <c r="W123" i="5"/>
  <c r="X123" i="5"/>
  <c r="AE123" i="5"/>
  <c r="AF123" i="5"/>
  <c r="AG123" i="5"/>
  <c r="AN123" i="5"/>
  <c r="AO123" i="5"/>
  <c r="AP123" i="5"/>
  <c r="AW123" i="5"/>
  <c r="AX123" i="5"/>
  <c r="AY123" i="5"/>
  <c r="BF123" i="5"/>
  <c r="BG123" i="5"/>
  <c r="BH123" i="5"/>
  <c r="BO123" i="5"/>
  <c r="BP123" i="5"/>
  <c r="BQ123" i="5"/>
  <c r="BX123" i="5"/>
  <c r="BY123" i="5"/>
  <c r="BZ123" i="5"/>
  <c r="CG123" i="5"/>
  <c r="CH123" i="5"/>
  <c r="CI123" i="5"/>
  <c r="CP123" i="5"/>
  <c r="CQ123" i="5"/>
  <c r="CR123" i="5"/>
  <c r="CY123" i="5"/>
  <c r="CZ123" i="5"/>
  <c r="DA123" i="5"/>
  <c r="M124" i="5"/>
  <c r="N124" i="5"/>
  <c r="O124" i="5"/>
  <c r="V124" i="5"/>
  <c r="W124" i="5"/>
  <c r="X124" i="5"/>
  <c r="AE124" i="5"/>
  <c r="AF124" i="5"/>
  <c r="AG124" i="5"/>
  <c r="AN124" i="5"/>
  <c r="AO124" i="5"/>
  <c r="AP124" i="5"/>
  <c r="AW124" i="5"/>
  <c r="AX124" i="5"/>
  <c r="AY124" i="5"/>
  <c r="BF124" i="5"/>
  <c r="BG124" i="5"/>
  <c r="BH124" i="5"/>
  <c r="BO124" i="5"/>
  <c r="BP124" i="5"/>
  <c r="BQ124" i="5"/>
  <c r="BX124" i="5"/>
  <c r="BY124" i="5"/>
  <c r="BZ124" i="5"/>
  <c r="CG124" i="5"/>
  <c r="CH124" i="5"/>
  <c r="CI124" i="5"/>
  <c r="CP124" i="5"/>
  <c r="CQ124" i="5"/>
  <c r="CR124" i="5"/>
  <c r="CY124" i="5"/>
  <c r="CZ124" i="5"/>
  <c r="DA124" i="5"/>
  <c r="M125" i="5"/>
  <c r="N125" i="5"/>
  <c r="O125" i="5"/>
  <c r="V125" i="5"/>
  <c r="W125" i="5"/>
  <c r="X125" i="5"/>
  <c r="AE125" i="5"/>
  <c r="AF125" i="5"/>
  <c r="AG125" i="5"/>
  <c r="AN125" i="5"/>
  <c r="AO125" i="5"/>
  <c r="AP125" i="5"/>
  <c r="AW125" i="5"/>
  <c r="AX125" i="5"/>
  <c r="AY125" i="5"/>
  <c r="BF125" i="5"/>
  <c r="BG125" i="5"/>
  <c r="BH125" i="5"/>
  <c r="BO125" i="5"/>
  <c r="BP125" i="5"/>
  <c r="BQ125" i="5"/>
  <c r="BX125" i="5"/>
  <c r="BY125" i="5"/>
  <c r="BZ125" i="5"/>
  <c r="CG125" i="5"/>
  <c r="CH125" i="5"/>
  <c r="CI125" i="5"/>
  <c r="CP125" i="5"/>
  <c r="CQ125" i="5"/>
  <c r="CR125" i="5"/>
  <c r="CY125" i="5"/>
  <c r="CZ125" i="5"/>
  <c r="DA125" i="5"/>
  <c r="M126" i="5"/>
  <c r="N126" i="5"/>
  <c r="O126" i="5"/>
  <c r="V126" i="5"/>
  <c r="W126" i="5"/>
  <c r="X126" i="5"/>
  <c r="AE126" i="5"/>
  <c r="AF126" i="5"/>
  <c r="AG126" i="5"/>
  <c r="AN126" i="5"/>
  <c r="AO126" i="5"/>
  <c r="AP126" i="5"/>
  <c r="AW126" i="5"/>
  <c r="AX126" i="5"/>
  <c r="AY126" i="5"/>
  <c r="BF126" i="5"/>
  <c r="BG126" i="5"/>
  <c r="BH126" i="5"/>
  <c r="BO126" i="5"/>
  <c r="BP126" i="5"/>
  <c r="BQ126" i="5"/>
  <c r="BX126" i="5"/>
  <c r="BY126" i="5"/>
  <c r="BZ126" i="5"/>
  <c r="CG126" i="5"/>
  <c r="CH126" i="5"/>
  <c r="CI126" i="5"/>
  <c r="CP126" i="5"/>
  <c r="CQ126" i="5"/>
  <c r="CR126" i="5"/>
  <c r="CY126" i="5"/>
  <c r="CZ126" i="5"/>
  <c r="DA126" i="5"/>
  <c r="M127" i="5"/>
  <c r="N127" i="5"/>
  <c r="O127" i="5"/>
  <c r="V127" i="5"/>
  <c r="W127" i="5"/>
  <c r="X127" i="5"/>
  <c r="AE127" i="5"/>
  <c r="AF127" i="5"/>
  <c r="AG127" i="5"/>
  <c r="AN127" i="5"/>
  <c r="AO127" i="5"/>
  <c r="AP127" i="5"/>
  <c r="AW127" i="5"/>
  <c r="AX127" i="5"/>
  <c r="AY127" i="5"/>
  <c r="BF127" i="5"/>
  <c r="BG127" i="5"/>
  <c r="BH127" i="5"/>
  <c r="BO127" i="5"/>
  <c r="BP127" i="5"/>
  <c r="BQ127" i="5"/>
  <c r="BX127" i="5"/>
  <c r="BY127" i="5"/>
  <c r="BZ127" i="5"/>
  <c r="CG127" i="5"/>
  <c r="CH127" i="5"/>
  <c r="CI127" i="5"/>
  <c r="CP127" i="5"/>
  <c r="CQ127" i="5"/>
  <c r="CR127" i="5"/>
  <c r="CY127" i="5"/>
  <c r="CZ127" i="5"/>
  <c r="DA127" i="5"/>
  <c r="M128" i="5"/>
  <c r="N128" i="5"/>
  <c r="O128" i="5"/>
  <c r="V128" i="5"/>
  <c r="W128" i="5"/>
  <c r="X128" i="5"/>
  <c r="AE128" i="5"/>
  <c r="AF128" i="5"/>
  <c r="AG128" i="5"/>
  <c r="AN128" i="5"/>
  <c r="AO128" i="5"/>
  <c r="AP128" i="5"/>
  <c r="AW128" i="5"/>
  <c r="AX128" i="5"/>
  <c r="AY128" i="5"/>
  <c r="BF128" i="5"/>
  <c r="BG128" i="5"/>
  <c r="BH128" i="5"/>
  <c r="BO128" i="5"/>
  <c r="BP128" i="5"/>
  <c r="BQ128" i="5"/>
  <c r="BX128" i="5"/>
  <c r="BY128" i="5"/>
  <c r="BZ128" i="5"/>
  <c r="CG128" i="5"/>
  <c r="CH128" i="5"/>
  <c r="CI128" i="5"/>
  <c r="CP128" i="5"/>
  <c r="CQ128" i="5"/>
  <c r="CR128" i="5"/>
  <c r="CY128" i="5"/>
  <c r="CZ128" i="5"/>
  <c r="DA128" i="5"/>
  <c r="M129" i="5"/>
  <c r="N129" i="5"/>
  <c r="O129" i="5"/>
  <c r="V129" i="5"/>
  <c r="W129" i="5"/>
  <c r="X129" i="5"/>
  <c r="AE129" i="5"/>
  <c r="AF129" i="5"/>
  <c r="AG129" i="5"/>
  <c r="AN129" i="5"/>
  <c r="AO129" i="5"/>
  <c r="AP129" i="5"/>
  <c r="AW129" i="5"/>
  <c r="AX129" i="5"/>
  <c r="AY129" i="5"/>
  <c r="BF129" i="5"/>
  <c r="BG129" i="5"/>
  <c r="BH129" i="5"/>
  <c r="BO129" i="5"/>
  <c r="BP129" i="5"/>
  <c r="BQ129" i="5"/>
  <c r="BX129" i="5"/>
  <c r="BY129" i="5"/>
  <c r="BZ129" i="5"/>
  <c r="CG129" i="5"/>
  <c r="CH129" i="5"/>
  <c r="CI129" i="5"/>
  <c r="CP129" i="5"/>
  <c r="CQ129" i="5"/>
  <c r="CR129" i="5"/>
  <c r="CY129" i="5"/>
  <c r="CZ129" i="5"/>
  <c r="DA129" i="5"/>
  <c r="M130" i="5"/>
  <c r="N130" i="5"/>
  <c r="O130" i="5"/>
  <c r="V130" i="5"/>
  <c r="W130" i="5"/>
  <c r="X130" i="5"/>
  <c r="AE130" i="5"/>
  <c r="AF130" i="5"/>
  <c r="AG130" i="5"/>
  <c r="AN130" i="5"/>
  <c r="AO130" i="5"/>
  <c r="AP130" i="5"/>
  <c r="AW130" i="5"/>
  <c r="AX130" i="5"/>
  <c r="AY130" i="5"/>
  <c r="BF130" i="5"/>
  <c r="BG130" i="5"/>
  <c r="BH130" i="5"/>
  <c r="BO130" i="5"/>
  <c r="BP130" i="5"/>
  <c r="BQ130" i="5"/>
  <c r="BX130" i="5"/>
  <c r="BY130" i="5"/>
  <c r="BZ130" i="5"/>
  <c r="CG130" i="5"/>
  <c r="CH130" i="5"/>
  <c r="CI130" i="5"/>
  <c r="CP130" i="5"/>
  <c r="CQ130" i="5"/>
  <c r="CR130" i="5"/>
  <c r="CY130" i="5"/>
  <c r="CZ130" i="5"/>
  <c r="DA130" i="5"/>
  <c r="M131" i="5"/>
  <c r="N131" i="5"/>
  <c r="O131" i="5"/>
  <c r="V131" i="5"/>
  <c r="W131" i="5"/>
  <c r="X131" i="5"/>
  <c r="AE131" i="5"/>
  <c r="AF131" i="5"/>
  <c r="AG131" i="5"/>
  <c r="AN131" i="5"/>
  <c r="AO131" i="5"/>
  <c r="AP131" i="5"/>
  <c r="AW131" i="5"/>
  <c r="AX131" i="5"/>
  <c r="AY131" i="5"/>
  <c r="BF131" i="5"/>
  <c r="BG131" i="5"/>
  <c r="BH131" i="5"/>
  <c r="BO131" i="5"/>
  <c r="BP131" i="5"/>
  <c r="BQ131" i="5"/>
  <c r="BX131" i="5"/>
  <c r="BY131" i="5"/>
  <c r="BZ131" i="5"/>
  <c r="CG131" i="5"/>
  <c r="CH131" i="5"/>
  <c r="CI131" i="5"/>
  <c r="CP131" i="5"/>
  <c r="CQ131" i="5"/>
  <c r="CR131" i="5"/>
  <c r="CY131" i="5"/>
  <c r="CZ131" i="5"/>
  <c r="DA131" i="5"/>
  <c r="M132" i="5"/>
  <c r="N132" i="5"/>
  <c r="O132" i="5"/>
  <c r="V132" i="5"/>
  <c r="W132" i="5"/>
  <c r="X132" i="5"/>
  <c r="AE132" i="5"/>
  <c r="AF132" i="5"/>
  <c r="AG132" i="5"/>
  <c r="AN132" i="5"/>
  <c r="AO132" i="5"/>
  <c r="AP132" i="5"/>
  <c r="AW132" i="5"/>
  <c r="AX132" i="5"/>
  <c r="AY132" i="5"/>
  <c r="BF132" i="5"/>
  <c r="BG132" i="5"/>
  <c r="BH132" i="5"/>
  <c r="BO132" i="5"/>
  <c r="BP132" i="5"/>
  <c r="BQ132" i="5"/>
  <c r="BX132" i="5"/>
  <c r="BY132" i="5"/>
  <c r="BZ132" i="5"/>
  <c r="CG132" i="5"/>
  <c r="CH132" i="5"/>
  <c r="CI132" i="5"/>
  <c r="CP132" i="5"/>
  <c r="CQ132" i="5"/>
  <c r="CR132" i="5"/>
  <c r="CY132" i="5"/>
  <c r="CZ132" i="5"/>
  <c r="DA132" i="5"/>
  <c r="M133" i="5"/>
  <c r="N133" i="5"/>
  <c r="O133" i="5"/>
  <c r="V133" i="5"/>
  <c r="W133" i="5"/>
  <c r="X133" i="5"/>
  <c r="AE133" i="5"/>
  <c r="AF133" i="5"/>
  <c r="AG133" i="5"/>
  <c r="AN133" i="5"/>
  <c r="AO133" i="5"/>
  <c r="AP133" i="5"/>
  <c r="AW133" i="5"/>
  <c r="AX133" i="5"/>
  <c r="AY133" i="5"/>
  <c r="BF133" i="5"/>
  <c r="BG133" i="5"/>
  <c r="BH133" i="5"/>
  <c r="BO133" i="5"/>
  <c r="BP133" i="5"/>
  <c r="BQ133" i="5"/>
  <c r="BX133" i="5"/>
  <c r="BY133" i="5"/>
  <c r="BZ133" i="5"/>
  <c r="CG133" i="5"/>
  <c r="CH133" i="5"/>
  <c r="CI133" i="5"/>
  <c r="CP133" i="5"/>
  <c r="CQ133" i="5"/>
  <c r="CR133" i="5"/>
  <c r="CY133" i="5"/>
  <c r="CZ133" i="5"/>
  <c r="DA133" i="5"/>
  <c r="M134" i="5"/>
  <c r="N134" i="5"/>
  <c r="O134" i="5"/>
  <c r="V134" i="5"/>
  <c r="W134" i="5"/>
  <c r="X134" i="5"/>
  <c r="AE134" i="5"/>
  <c r="AF134" i="5"/>
  <c r="AG134" i="5"/>
  <c r="AN134" i="5"/>
  <c r="AO134" i="5"/>
  <c r="AP134" i="5"/>
  <c r="AW134" i="5"/>
  <c r="AX134" i="5"/>
  <c r="AY134" i="5"/>
  <c r="BF134" i="5"/>
  <c r="BG134" i="5"/>
  <c r="BH134" i="5"/>
  <c r="BO134" i="5"/>
  <c r="BP134" i="5"/>
  <c r="BQ134" i="5"/>
  <c r="BX134" i="5"/>
  <c r="BY134" i="5"/>
  <c r="BZ134" i="5"/>
  <c r="CG134" i="5"/>
  <c r="CH134" i="5"/>
  <c r="CI134" i="5"/>
  <c r="CP134" i="5"/>
  <c r="CQ134" i="5"/>
  <c r="CR134" i="5"/>
  <c r="CY134" i="5"/>
  <c r="CZ134" i="5"/>
  <c r="DA134" i="5"/>
  <c r="M135" i="5"/>
  <c r="N135" i="5"/>
  <c r="O135" i="5"/>
  <c r="V135" i="5"/>
  <c r="W135" i="5"/>
  <c r="X135" i="5"/>
  <c r="AE135" i="5"/>
  <c r="AF135" i="5"/>
  <c r="AG135" i="5"/>
  <c r="AN135" i="5"/>
  <c r="AO135" i="5"/>
  <c r="AP135" i="5"/>
  <c r="AW135" i="5"/>
  <c r="AX135" i="5"/>
  <c r="AY135" i="5"/>
  <c r="BF135" i="5"/>
  <c r="BG135" i="5"/>
  <c r="BH135" i="5"/>
  <c r="BO135" i="5"/>
  <c r="BP135" i="5"/>
  <c r="BQ135" i="5"/>
  <c r="BX135" i="5"/>
  <c r="BY135" i="5"/>
  <c r="BZ135" i="5"/>
  <c r="CG135" i="5"/>
  <c r="CH135" i="5"/>
  <c r="CI135" i="5"/>
  <c r="CP135" i="5"/>
  <c r="CQ135" i="5"/>
  <c r="CR135" i="5"/>
  <c r="CY135" i="5"/>
  <c r="CZ135" i="5"/>
  <c r="DA135" i="5"/>
  <c r="M136" i="5"/>
  <c r="N136" i="5"/>
  <c r="O136" i="5"/>
  <c r="V136" i="5"/>
  <c r="W136" i="5"/>
  <c r="X136" i="5"/>
  <c r="AE136" i="5"/>
  <c r="AF136" i="5"/>
  <c r="AG136" i="5"/>
  <c r="AN136" i="5"/>
  <c r="AO136" i="5"/>
  <c r="AP136" i="5"/>
  <c r="AW136" i="5"/>
  <c r="AX136" i="5"/>
  <c r="AY136" i="5"/>
  <c r="BF136" i="5"/>
  <c r="BG136" i="5"/>
  <c r="BH136" i="5"/>
  <c r="BO136" i="5"/>
  <c r="BP136" i="5"/>
  <c r="BQ136" i="5"/>
  <c r="BX136" i="5"/>
  <c r="BY136" i="5"/>
  <c r="BZ136" i="5"/>
  <c r="CG136" i="5"/>
  <c r="CH136" i="5"/>
  <c r="CI136" i="5"/>
  <c r="CP136" i="5"/>
  <c r="CQ136" i="5"/>
  <c r="CR136" i="5"/>
  <c r="CY136" i="5"/>
  <c r="CZ136" i="5"/>
  <c r="DA136" i="5"/>
  <c r="M137" i="5"/>
  <c r="N137" i="5"/>
  <c r="O137" i="5"/>
  <c r="V137" i="5"/>
  <c r="W137" i="5"/>
  <c r="X137" i="5"/>
  <c r="AE137" i="5"/>
  <c r="AF137" i="5"/>
  <c r="AG137" i="5"/>
  <c r="AN137" i="5"/>
  <c r="AO137" i="5"/>
  <c r="AP137" i="5"/>
  <c r="AW137" i="5"/>
  <c r="AX137" i="5"/>
  <c r="AY137" i="5"/>
  <c r="BF137" i="5"/>
  <c r="BG137" i="5"/>
  <c r="BH137" i="5"/>
  <c r="BO137" i="5"/>
  <c r="BP137" i="5"/>
  <c r="BQ137" i="5"/>
  <c r="BX137" i="5"/>
  <c r="BY137" i="5"/>
  <c r="BZ137" i="5"/>
  <c r="CG137" i="5"/>
  <c r="CH137" i="5"/>
  <c r="CI137" i="5"/>
  <c r="CP137" i="5"/>
  <c r="CQ137" i="5"/>
  <c r="CR137" i="5"/>
  <c r="CY137" i="5"/>
  <c r="CZ137" i="5"/>
  <c r="DA137" i="5"/>
  <c r="M138" i="5"/>
  <c r="N138" i="5"/>
  <c r="O138" i="5"/>
  <c r="V138" i="5"/>
  <c r="W138" i="5"/>
  <c r="X138" i="5"/>
  <c r="AE138" i="5"/>
  <c r="AF138" i="5"/>
  <c r="AG138" i="5"/>
  <c r="AN138" i="5"/>
  <c r="AO138" i="5"/>
  <c r="AP138" i="5"/>
  <c r="AW138" i="5"/>
  <c r="AX138" i="5"/>
  <c r="AY138" i="5"/>
  <c r="BF138" i="5"/>
  <c r="BG138" i="5"/>
  <c r="BH138" i="5"/>
  <c r="BO138" i="5"/>
  <c r="BP138" i="5"/>
  <c r="BQ138" i="5"/>
  <c r="BX138" i="5"/>
  <c r="BY138" i="5"/>
  <c r="BZ138" i="5"/>
  <c r="CG138" i="5"/>
  <c r="CH138" i="5"/>
  <c r="CI138" i="5"/>
  <c r="CP138" i="5"/>
  <c r="CQ138" i="5"/>
  <c r="CR138" i="5"/>
  <c r="CY138" i="5"/>
  <c r="CZ138" i="5"/>
  <c r="DA138" i="5"/>
  <c r="M139" i="5"/>
  <c r="N139" i="5"/>
  <c r="O139" i="5"/>
  <c r="V139" i="5"/>
  <c r="W139" i="5"/>
  <c r="X139" i="5"/>
  <c r="AE139" i="5"/>
  <c r="AF139" i="5"/>
  <c r="AG139" i="5"/>
  <c r="AN139" i="5"/>
  <c r="AO139" i="5"/>
  <c r="AP139" i="5"/>
  <c r="AW139" i="5"/>
  <c r="AX139" i="5"/>
  <c r="AY139" i="5"/>
  <c r="BF139" i="5"/>
  <c r="BG139" i="5"/>
  <c r="BH139" i="5"/>
  <c r="BO139" i="5"/>
  <c r="BP139" i="5"/>
  <c r="BQ139" i="5"/>
  <c r="BX139" i="5"/>
  <c r="BY139" i="5"/>
  <c r="BZ139" i="5"/>
  <c r="CG139" i="5"/>
  <c r="CH139" i="5"/>
  <c r="CI139" i="5"/>
  <c r="CP139" i="5"/>
  <c r="CQ139" i="5"/>
  <c r="CR139" i="5"/>
  <c r="CY139" i="5"/>
  <c r="CZ139" i="5"/>
  <c r="DA139" i="5"/>
  <c r="M140" i="5"/>
  <c r="N140" i="5"/>
  <c r="O140" i="5"/>
  <c r="V140" i="5"/>
  <c r="W140" i="5"/>
  <c r="X140" i="5"/>
  <c r="AE140" i="5"/>
  <c r="AF140" i="5"/>
  <c r="AG140" i="5"/>
  <c r="AN140" i="5"/>
  <c r="AO140" i="5"/>
  <c r="AP140" i="5"/>
  <c r="AW140" i="5"/>
  <c r="AX140" i="5"/>
  <c r="AY140" i="5"/>
  <c r="BF140" i="5"/>
  <c r="BG140" i="5"/>
  <c r="BH140" i="5"/>
  <c r="BO140" i="5"/>
  <c r="BP140" i="5"/>
  <c r="BQ140" i="5"/>
  <c r="BX140" i="5"/>
  <c r="BY140" i="5"/>
  <c r="BZ140" i="5"/>
  <c r="CG140" i="5"/>
  <c r="CH140" i="5"/>
  <c r="CI140" i="5"/>
  <c r="CP140" i="5"/>
  <c r="CQ140" i="5"/>
  <c r="CR140" i="5"/>
  <c r="CY140" i="5"/>
  <c r="CZ140" i="5"/>
  <c r="DA140" i="5"/>
  <c r="M141" i="5"/>
  <c r="N141" i="5"/>
  <c r="O141" i="5"/>
  <c r="V141" i="5"/>
  <c r="W141" i="5"/>
  <c r="X141" i="5"/>
  <c r="AE141" i="5"/>
  <c r="AF141" i="5"/>
  <c r="AG141" i="5"/>
  <c r="AN141" i="5"/>
  <c r="AO141" i="5"/>
  <c r="AP141" i="5"/>
  <c r="AW141" i="5"/>
  <c r="AX141" i="5"/>
  <c r="AY141" i="5"/>
  <c r="BF141" i="5"/>
  <c r="BG141" i="5"/>
  <c r="BH141" i="5"/>
  <c r="BO141" i="5"/>
  <c r="BP141" i="5"/>
  <c r="BQ141" i="5"/>
  <c r="BX141" i="5"/>
  <c r="BY141" i="5"/>
  <c r="BZ141" i="5"/>
  <c r="CG141" i="5"/>
  <c r="CH141" i="5"/>
  <c r="CI141" i="5"/>
  <c r="CP141" i="5"/>
  <c r="CQ141" i="5"/>
  <c r="CR141" i="5"/>
  <c r="CY141" i="5"/>
  <c r="CZ141" i="5"/>
  <c r="DA141" i="5"/>
  <c r="M142" i="5"/>
  <c r="N142" i="5"/>
  <c r="O142" i="5"/>
  <c r="V142" i="5"/>
  <c r="W142" i="5"/>
  <c r="X142" i="5"/>
  <c r="AE142" i="5"/>
  <c r="AF142" i="5"/>
  <c r="AG142" i="5"/>
  <c r="AN142" i="5"/>
  <c r="AO142" i="5"/>
  <c r="AP142" i="5"/>
  <c r="AW142" i="5"/>
  <c r="AX142" i="5"/>
  <c r="AY142" i="5"/>
  <c r="BF142" i="5"/>
  <c r="BG142" i="5"/>
  <c r="BH142" i="5"/>
  <c r="BO142" i="5"/>
  <c r="BP142" i="5"/>
  <c r="BQ142" i="5"/>
  <c r="BX142" i="5"/>
  <c r="BY142" i="5"/>
  <c r="BZ142" i="5"/>
  <c r="CG142" i="5"/>
  <c r="CH142" i="5"/>
  <c r="CI142" i="5"/>
  <c r="CP142" i="5"/>
  <c r="CQ142" i="5"/>
  <c r="CR142" i="5"/>
  <c r="CY142" i="5"/>
  <c r="CZ142" i="5"/>
  <c r="DA142" i="5"/>
  <c r="M143" i="5"/>
  <c r="N143" i="5"/>
  <c r="O143" i="5"/>
  <c r="V143" i="5"/>
  <c r="W143" i="5"/>
  <c r="X143" i="5"/>
  <c r="AE143" i="5"/>
  <c r="AF143" i="5"/>
  <c r="AG143" i="5"/>
  <c r="AN143" i="5"/>
  <c r="AO143" i="5"/>
  <c r="AP143" i="5"/>
  <c r="AW143" i="5"/>
  <c r="AX143" i="5"/>
  <c r="AY143" i="5"/>
  <c r="BF143" i="5"/>
  <c r="BG143" i="5"/>
  <c r="BH143" i="5"/>
  <c r="BO143" i="5"/>
  <c r="BP143" i="5"/>
  <c r="BQ143" i="5"/>
  <c r="BX143" i="5"/>
  <c r="BY143" i="5"/>
  <c r="BZ143" i="5"/>
  <c r="CG143" i="5"/>
  <c r="CH143" i="5"/>
  <c r="CI143" i="5"/>
  <c r="CP143" i="5"/>
  <c r="CQ143" i="5"/>
  <c r="CR143" i="5"/>
  <c r="CY143" i="5"/>
  <c r="CZ143" i="5"/>
  <c r="DA143" i="5"/>
  <c r="M144" i="5"/>
  <c r="N144" i="5"/>
  <c r="O144" i="5"/>
  <c r="V144" i="5"/>
  <c r="W144" i="5"/>
  <c r="X144" i="5"/>
  <c r="AE144" i="5"/>
  <c r="AF144" i="5"/>
  <c r="AG144" i="5"/>
  <c r="AN144" i="5"/>
  <c r="AO144" i="5"/>
  <c r="AP144" i="5"/>
  <c r="AW144" i="5"/>
  <c r="AX144" i="5"/>
  <c r="AY144" i="5"/>
  <c r="BF144" i="5"/>
  <c r="BG144" i="5"/>
  <c r="BH144" i="5"/>
  <c r="BO144" i="5"/>
  <c r="BP144" i="5"/>
  <c r="BQ144" i="5"/>
  <c r="BX144" i="5"/>
  <c r="BY144" i="5"/>
  <c r="BZ144" i="5"/>
  <c r="CG144" i="5"/>
  <c r="CH144" i="5"/>
  <c r="CI144" i="5"/>
  <c r="CP144" i="5"/>
  <c r="CQ144" i="5"/>
  <c r="CR144" i="5"/>
  <c r="CY144" i="5"/>
  <c r="CZ144" i="5"/>
  <c r="DA144" i="5"/>
  <c r="M145" i="5"/>
  <c r="N145" i="5"/>
  <c r="O145" i="5"/>
  <c r="V145" i="5"/>
  <c r="W145" i="5"/>
  <c r="X145" i="5"/>
  <c r="AE145" i="5"/>
  <c r="AF145" i="5"/>
  <c r="AG145" i="5"/>
  <c r="AN145" i="5"/>
  <c r="AO145" i="5"/>
  <c r="AP145" i="5"/>
  <c r="AW145" i="5"/>
  <c r="AX145" i="5"/>
  <c r="AY145" i="5"/>
  <c r="BF145" i="5"/>
  <c r="BG145" i="5"/>
  <c r="BH145" i="5"/>
  <c r="BO145" i="5"/>
  <c r="BP145" i="5"/>
  <c r="BQ145" i="5"/>
  <c r="BX145" i="5"/>
  <c r="BY145" i="5"/>
  <c r="BZ145" i="5"/>
  <c r="CG145" i="5"/>
  <c r="CH145" i="5"/>
  <c r="CI145" i="5"/>
  <c r="CP145" i="5"/>
  <c r="CQ145" i="5"/>
  <c r="CR145" i="5"/>
  <c r="CY145" i="5"/>
  <c r="CZ145" i="5"/>
  <c r="DA145" i="5"/>
  <c r="M146" i="5"/>
  <c r="N146" i="5"/>
  <c r="O146" i="5"/>
  <c r="V146" i="5"/>
  <c r="W146" i="5"/>
  <c r="X146" i="5"/>
  <c r="AE146" i="5"/>
  <c r="AF146" i="5"/>
  <c r="AG146" i="5"/>
  <c r="AN146" i="5"/>
  <c r="AO146" i="5"/>
  <c r="AP146" i="5"/>
  <c r="AW146" i="5"/>
  <c r="AX146" i="5"/>
  <c r="AY146" i="5"/>
  <c r="BF146" i="5"/>
  <c r="BG146" i="5"/>
  <c r="BH146" i="5"/>
  <c r="BO146" i="5"/>
  <c r="BP146" i="5"/>
  <c r="BQ146" i="5"/>
  <c r="BX146" i="5"/>
  <c r="BY146" i="5"/>
  <c r="BZ146" i="5"/>
  <c r="CG146" i="5"/>
  <c r="CH146" i="5"/>
  <c r="CI146" i="5"/>
  <c r="CP146" i="5"/>
  <c r="CQ146" i="5"/>
  <c r="CR146" i="5"/>
  <c r="CY146" i="5"/>
  <c r="CZ146" i="5"/>
  <c r="DA146" i="5"/>
  <c r="M147" i="5"/>
  <c r="N147" i="5"/>
  <c r="O147" i="5"/>
  <c r="V147" i="5"/>
  <c r="W147" i="5"/>
  <c r="X147" i="5"/>
  <c r="AE147" i="5"/>
  <c r="AF147" i="5"/>
  <c r="AG147" i="5"/>
  <c r="AN147" i="5"/>
  <c r="AO147" i="5"/>
  <c r="AP147" i="5"/>
  <c r="AW147" i="5"/>
  <c r="AX147" i="5"/>
  <c r="AY147" i="5"/>
  <c r="BF147" i="5"/>
  <c r="BG147" i="5"/>
  <c r="BH147" i="5"/>
  <c r="BO147" i="5"/>
  <c r="BP147" i="5"/>
  <c r="BQ147" i="5"/>
  <c r="BX147" i="5"/>
  <c r="BY147" i="5"/>
  <c r="BZ147" i="5"/>
  <c r="CG147" i="5"/>
  <c r="CH147" i="5"/>
  <c r="CI147" i="5"/>
  <c r="CP147" i="5"/>
  <c r="CQ147" i="5"/>
  <c r="CR147" i="5"/>
  <c r="CY147" i="5"/>
  <c r="CZ147" i="5"/>
  <c r="DA147" i="5"/>
  <c r="M148" i="5"/>
  <c r="N148" i="5"/>
  <c r="O148" i="5"/>
  <c r="V148" i="5"/>
  <c r="W148" i="5"/>
  <c r="X148" i="5"/>
  <c r="AE148" i="5"/>
  <c r="AF148" i="5"/>
  <c r="AG148" i="5"/>
  <c r="AN148" i="5"/>
  <c r="AO148" i="5"/>
  <c r="AP148" i="5"/>
  <c r="AW148" i="5"/>
  <c r="AX148" i="5"/>
  <c r="AY148" i="5"/>
  <c r="BF148" i="5"/>
  <c r="BG148" i="5"/>
  <c r="BH148" i="5"/>
  <c r="BO148" i="5"/>
  <c r="BP148" i="5"/>
  <c r="BQ148" i="5"/>
  <c r="BX148" i="5"/>
  <c r="BY148" i="5"/>
  <c r="BZ148" i="5"/>
  <c r="CG148" i="5"/>
  <c r="CH148" i="5"/>
  <c r="CI148" i="5"/>
  <c r="CP148" i="5"/>
  <c r="CQ148" i="5"/>
  <c r="CR148" i="5"/>
  <c r="CY148" i="5"/>
  <c r="CZ148" i="5"/>
  <c r="DA148" i="5"/>
  <c r="M149" i="5"/>
  <c r="N149" i="5"/>
  <c r="O149" i="5"/>
  <c r="V149" i="5"/>
  <c r="W149" i="5"/>
  <c r="X149" i="5"/>
  <c r="AE149" i="5"/>
  <c r="AF149" i="5"/>
  <c r="AG149" i="5"/>
  <c r="AN149" i="5"/>
  <c r="AO149" i="5"/>
  <c r="AP149" i="5"/>
  <c r="AW149" i="5"/>
  <c r="AX149" i="5"/>
  <c r="AY149" i="5"/>
  <c r="BF149" i="5"/>
  <c r="BG149" i="5"/>
  <c r="BH149" i="5"/>
  <c r="BO149" i="5"/>
  <c r="BP149" i="5"/>
  <c r="BQ149" i="5"/>
  <c r="BX149" i="5"/>
  <c r="BY149" i="5"/>
  <c r="BZ149" i="5"/>
  <c r="CG149" i="5"/>
  <c r="CH149" i="5"/>
  <c r="CI149" i="5"/>
  <c r="CP149" i="5"/>
  <c r="CQ149" i="5"/>
  <c r="CR149" i="5"/>
  <c r="CY149" i="5"/>
  <c r="CZ149" i="5"/>
  <c r="DA149" i="5"/>
  <c r="M150" i="5"/>
  <c r="N150" i="5"/>
  <c r="O150" i="5"/>
  <c r="V150" i="5"/>
  <c r="W150" i="5"/>
  <c r="X150" i="5"/>
  <c r="AE150" i="5"/>
  <c r="AF150" i="5"/>
  <c r="AG150" i="5"/>
  <c r="AN150" i="5"/>
  <c r="AO150" i="5"/>
  <c r="AP150" i="5"/>
  <c r="AW150" i="5"/>
  <c r="AX150" i="5"/>
  <c r="AY150" i="5"/>
  <c r="BF150" i="5"/>
  <c r="BG150" i="5"/>
  <c r="BH150" i="5"/>
  <c r="BO150" i="5"/>
  <c r="BP150" i="5"/>
  <c r="BQ150" i="5"/>
  <c r="BX150" i="5"/>
  <c r="BY150" i="5"/>
  <c r="BZ150" i="5"/>
  <c r="CG150" i="5"/>
  <c r="CH150" i="5"/>
  <c r="CI150" i="5"/>
  <c r="CP150" i="5"/>
  <c r="CQ150" i="5"/>
  <c r="CR150" i="5"/>
  <c r="CY150" i="5"/>
  <c r="CZ150" i="5"/>
  <c r="DA150" i="5"/>
  <c r="M151" i="5"/>
  <c r="N151" i="5"/>
  <c r="O151" i="5"/>
  <c r="V151" i="5"/>
  <c r="W151" i="5"/>
  <c r="X151" i="5"/>
  <c r="AE151" i="5"/>
  <c r="AF151" i="5"/>
  <c r="AG151" i="5"/>
  <c r="AN151" i="5"/>
  <c r="AO151" i="5"/>
  <c r="AP151" i="5"/>
  <c r="AW151" i="5"/>
  <c r="AX151" i="5"/>
  <c r="AY151" i="5"/>
  <c r="BF151" i="5"/>
  <c r="BG151" i="5"/>
  <c r="BH151" i="5"/>
  <c r="BO151" i="5"/>
  <c r="BP151" i="5"/>
  <c r="BQ151" i="5"/>
  <c r="BX151" i="5"/>
  <c r="BY151" i="5"/>
  <c r="BZ151" i="5"/>
  <c r="CG151" i="5"/>
  <c r="CH151" i="5"/>
  <c r="CI151" i="5"/>
  <c r="CP151" i="5"/>
  <c r="CQ151" i="5"/>
  <c r="CR151" i="5"/>
  <c r="CY151" i="5"/>
  <c r="CZ151" i="5"/>
  <c r="DA151" i="5"/>
  <c r="M152" i="5"/>
  <c r="N152" i="5"/>
  <c r="O152" i="5"/>
  <c r="V152" i="5"/>
  <c r="W152" i="5"/>
  <c r="X152" i="5"/>
  <c r="AE152" i="5"/>
  <c r="AF152" i="5"/>
  <c r="AG152" i="5"/>
  <c r="AN152" i="5"/>
  <c r="AO152" i="5"/>
  <c r="AP152" i="5"/>
  <c r="AW152" i="5"/>
  <c r="AX152" i="5"/>
  <c r="AY152" i="5"/>
  <c r="BF152" i="5"/>
  <c r="BG152" i="5"/>
  <c r="BH152" i="5"/>
  <c r="BO152" i="5"/>
  <c r="BP152" i="5"/>
  <c r="BQ152" i="5"/>
  <c r="BX152" i="5"/>
  <c r="BY152" i="5"/>
  <c r="BZ152" i="5"/>
  <c r="CG152" i="5"/>
  <c r="CH152" i="5"/>
  <c r="CI152" i="5"/>
  <c r="CP152" i="5"/>
  <c r="CQ152" i="5"/>
  <c r="CR152" i="5"/>
  <c r="CY152" i="5"/>
  <c r="CZ152" i="5"/>
  <c r="DA152" i="5"/>
  <c r="M153" i="5"/>
  <c r="N153" i="5"/>
  <c r="O153" i="5"/>
  <c r="V153" i="5"/>
  <c r="W153" i="5"/>
  <c r="X153" i="5"/>
  <c r="AE153" i="5"/>
  <c r="AF153" i="5"/>
  <c r="AG153" i="5"/>
  <c r="AN153" i="5"/>
  <c r="AO153" i="5"/>
  <c r="AP153" i="5"/>
  <c r="AW153" i="5"/>
  <c r="AX153" i="5"/>
  <c r="AY153" i="5"/>
  <c r="BF153" i="5"/>
  <c r="BG153" i="5"/>
  <c r="BH153" i="5"/>
  <c r="BO153" i="5"/>
  <c r="BP153" i="5"/>
  <c r="BQ153" i="5"/>
  <c r="BX153" i="5"/>
  <c r="BY153" i="5"/>
  <c r="BZ153" i="5"/>
  <c r="CG153" i="5"/>
  <c r="CH153" i="5"/>
  <c r="CI153" i="5"/>
  <c r="CP153" i="5"/>
  <c r="CQ153" i="5"/>
  <c r="CR153" i="5"/>
  <c r="CY153" i="5"/>
  <c r="CZ153" i="5"/>
  <c r="DA153" i="5"/>
  <c r="M154" i="5"/>
  <c r="N154" i="5"/>
  <c r="O154" i="5"/>
  <c r="V154" i="5"/>
  <c r="W154" i="5"/>
  <c r="X154" i="5"/>
  <c r="AE154" i="5"/>
  <c r="AF154" i="5"/>
  <c r="AG154" i="5"/>
  <c r="AN154" i="5"/>
  <c r="AO154" i="5"/>
  <c r="AP154" i="5"/>
  <c r="AW154" i="5"/>
  <c r="AX154" i="5"/>
  <c r="AY154" i="5"/>
  <c r="BF154" i="5"/>
  <c r="BG154" i="5"/>
  <c r="BH154" i="5"/>
  <c r="BO154" i="5"/>
  <c r="BP154" i="5"/>
  <c r="BQ154" i="5"/>
  <c r="BX154" i="5"/>
  <c r="BY154" i="5"/>
  <c r="BZ154" i="5"/>
  <c r="CG154" i="5"/>
  <c r="CH154" i="5"/>
  <c r="CI154" i="5"/>
  <c r="CP154" i="5"/>
  <c r="CQ154" i="5"/>
  <c r="CR154" i="5"/>
  <c r="CY154" i="5"/>
  <c r="CZ154" i="5"/>
  <c r="DA154" i="5"/>
  <c r="M155" i="5"/>
  <c r="N155" i="5"/>
  <c r="O155" i="5"/>
  <c r="V155" i="5"/>
  <c r="W155" i="5"/>
  <c r="X155" i="5"/>
  <c r="AE155" i="5"/>
  <c r="AF155" i="5"/>
  <c r="AG155" i="5"/>
  <c r="AN155" i="5"/>
  <c r="AO155" i="5"/>
  <c r="AP155" i="5"/>
  <c r="AW155" i="5"/>
  <c r="AX155" i="5"/>
  <c r="AY155" i="5"/>
  <c r="BF155" i="5"/>
  <c r="BG155" i="5"/>
  <c r="BH155" i="5"/>
  <c r="BO155" i="5"/>
  <c r="BP155" i="5"/>
  <c r="BQ155" i="5"/>
  <c r="BX155" i="5"/>
  <c r="BY155" i="5"/>
  <c r="BZ155" i="5"/>
  <c r="CG155" i="5"/>
  <c r="CH155" i="5"/>
  <c r="CI155" i="5"/>
  <c r="CP155" i="5"/>
  <c r="CQ155" i="5"/>
  <c r="CR155" i="5"/>
  <c r="CY155" i="5"/>
  <c r="CZ155" i="5"/>
  <c r="DA155" i="5"/>
  <c r="M156" i="5"/>
  <c r="N156" i="5"/>
  <c r="O156" i="5"/>
  <c r="V156" i="5"/>
  <c r="W156" i="5"/>
  <c r="X156" i="5"/>
  <c r="AE156" i="5"/>
  <c r="AF156" i="5"/>
  <c r="AG156" i="5"/>
  <c r="AN156" i="5"/>
  <c r="AO156" i="5"/>
  <c r="AP156" i="5"/>
  <c r="AW156" i="5"/>
  <c r="AX156" i="5"/>
  <c r="AY156" i="5"/>
  <c r="BF156" i="5"/>
  <c r="BG156" i="5"/>
  <c r="BH156" i="5"/>
  <c r="BO156" i="5"/>
  <c r="BP156" i="5"/>
  <c r="BQ156" i="5"/>
  <c r="BX156" i="5"/>
  <c r="BY156" i="5"/>
  <c r="BZ156" i="5"/>
  <c r="CG156" i="5"/>
  <c r="CH156" i="5"/>
  <c r="CI156" i="5"/>
  <c r="CP156" i="5"/>
  <c r="CQ156" i="5"/>
  <c r="CR156" i="5"/>
  <c r="CY156" i="5"/>
  <c r="CZ156" i="5"/>
  <c r="DA156" i="5"/>
  <c r="M157" i="5"/>
  <c r="N157" i="5"/>
  <c r="O157" i="5"/>
  <c r="V157" i="5"/>
  <c r="W157" i="5"/>
  <c r="X157" i="5"/>
  <c r="AE157" i="5"/>
  <c r="AF157" i="5"/>
  <c r="AG157" i="5"/>
  <c r="AN157" i="5"/>
  <c r="AO157" i="5"/>
  <c r="AP157" i="5"/>
  <c r="AW157" i="5"/>
  <c r="AX157" i="5"/>
  <c r="AY157" i="5"/>
  <c r="BF157" i="5"/>
  <c r="BG157" i="5"/>
  <c r="BH157" i="5"/>
  <c r="BO157" i="5"/>
  <c r="BP157" i="5"/>
  <c r="BQ157" i="5"/>
  <c r="BX157" i="5"/>
  <c r="BY157" i="5"/>
  <c r="BZ157" i="5"/>
  <c r="CG157" i="5"/>
  <c r="CH157" i="5"/>
  <c r="CI157" i="5"/>
  <c r="CP157" i="5"/>
  <c r="CQ157" i="5"/>
  <c r="CR157" i="5"/>
  <c r="CY157" i="5"/>
  <c r="CZ157" i="5"/>
  <c r="DA157" i="5"/>
  <c r="M158" i="5"/>
  <c r="N158" i="5"/>
  <c r="O158" i="5"/>
  <c r="V158" i="5"/>
  <c r="W158" i="5"/>
  <c r="X158" i="5"/>
  <c r="AE158" i="5"/>
  <c r="AF158" i="5"/>
  <c r="AG158" i="5"/>
  <c r="AN158" i="5"/>
  <c r="AO158" i="5"/>
  <c r="AP158" i="5"/>
  <c r="AW158" i="5"/>
  <c r="AX158" i="5"/>
  <c r="AY158" i="5"/>
  <c r="BF158" i="5"/>
  <c r="BG158" i="5"/>
  <c r="BH158" i="5"/>
  <c r="BO158" i="5"/>
  <c r="BP158" i="5"/>
  <c r="BQ158" i="5"/>
  <c r="BX158" i="5"/>
  <c r="BY158" i="5"/>
  <c r="BZ158" i="5"/>
  <c r="CG158" i="5"/>
  <c r="CH158" i="5"/>
  <c r="CI158" i="5"/>
  <c r="CP158" i="5"/>
  <c r="CQ158" i="5"/>
  <c r="CR158" i="5"/>
  <c r="CY158" i="5"/>
  <c r="CZ158" i="5"/>
  <c r="DA158" i="5"/>
  <c r="M159" i="5"/>
  <c r="N159" i="5"/>
  <c r="O159" i="5"/>
  <c r="V159" i="5"/>
  <c r="W159" i="5"/>
  <c r="X159" i="5"/>
  <c r="AE159" i="5"/>
  <c r="AF159" i="5"/>
  <c r="AG159" i="5"/>
  <c r="AN159" i="5"/>
  <c r="AO159" i="5"/>
  <c r="AP159" i="5"/>
  <c r="AW159" i="5"/>
  <c r="AX159" i="5"/>
  <c r="AY159" i="5"/>
  <c r="BF159" i="5"/>
  <c r="BG159" i="5"/>
  <c r="BH159" i="5"/>
  <c r="BO159" i="5"/>
  <c r="BP159" i="5"/>
  <c r="BQ159" i="5"/>
  <c r="BX159" i="5"/>
  <c r="BY159" i="5"/>
  <c r="BZ159" i="5"/>
  <c r="CG159" i="5"/>
  <c r="CH159" i="5"/>
  <c r="CI159" i="5"/>
  <c r="CP159" i="5"/>
  <c r="CQ159" i="5"/>
  <c r="CR159" i="5"/>
  <c r="CY159" i="5"/>
  <c r="CZ159" i="5"/>
  <c r="DA159" i="5"/>
  <c r="M160" i="5"/>
  <c r="N160" i="5"/>
  <c r="O160" i="5"/>
  <c r="V160" i="5"/>
  <c r="W160" i="5"/>
  <c r="X160" i="5"/>
  <c r="AE160" i="5"/>
  <c r="AF160" i="5"/>
  <c r="AG160" i="5"/>
  <c r="AN160" i="5"/>
  <c r="AO160" i="5"/>
  <c r="AP160" i="5"/>
  <c r="AW160" i="5"/>
  <c r="AX160" i="5"/>
  <c r="AY160" i="5"/>
  <c r="BF160" i="5"/>
  <c r="BG160" i="5"/>
  <c r="BH160" i="5"/>
  <c r="BO160" i="5"/>
  <c r="BP160" i="5"/>
  <c r="BQ160" i="5"/>
  <c r="BX160" i="5"/>
  <c r="BY160" i="5"/>
  <c r="BZ160" i="5"/>
  <c r="CG160" i="5"/>
  <c r="CH160" i="5"/>
  <c r="CI160" i="5"/>
  <c r="CP160" i="5"/>
  <c r="CQ160" i="5"/>
  <c r="CR160" i="5"/>
  <c r="CY160" i="5"/>
  <c r="CZ160" i="5"/>
  <c r="DA160" i="5"/>
  <c r="M161" i="5"/>
  <c r="N161" i="5"/>
  <c r="O161" i="5"/>
  <c r="V161" i="5"/>
  <c r="W161" i="5"/>
  <c r="X161" i="5"/>
  <c r="AE161" i="5"/>
  <c r="AF161" i="5"/>
  <c r="AG161" i="5"/>
  <c r="AN161" i="5"/>
  <c r="AO161" i="5"/>
  <c r="AP161" i="5"/>
  <c r="AW161" i="5"/>
  <c r="AX161" i="5"/>
  <c r="AY161" i="5"/>
  <c r="BF161" i="5"/>
  <c r="BG161" i="5"/>
  <c r="BH161" i="5"/>
  <c r="BO161" i="5"/>
  <c r="BP161" i="5"/>
  <c r="BQ161" i="5"/>
  <c r="BX161" i="5"/>
  <c r="BY161" i="5"/>
  <c r="BZ161" i="5"/>
  <c r="CG161" i="5"/>
  <c r="CH161" i="5"/>
  <c r="CI161" i="5"/>
  <c r="CP161" i="5"/>
  <c r="CQ161" i="5"/>
  <c r="CR161" i="5"/>
  <c r="CY161" i="5"/>
  <c r="CZ161" i="5"/>
  <c r="DA161" i="5"/>
  <c r="M162" i="5"/>
  <c r="N162" i="5"/>
  <c r="O162" i="5"/>
  <c r="V162" i="5"/>
  <c r="W162" i="5"/>
  <c r="X162" i="5"/>
  <c r="AE162" i="5"/>
  <c r="AF162" i="5"/>
  <c r="AG162" i="5"/>
  <c r="AN162" i="5"/>
  <c r="AO162" i="5"/>
  <c r="AP162" i="5"/>
  <c r="AW162" i="5"/>
  <c r="AX162" i="5"/>
  <c r="AY162" i="5"/>
  <c r="BF162" i="5"/>
  <c r="BG162" i="5"/>
  <c r="BH162" i="5"/>
  <c r="BO162" i="5"/>
  <c r="BP162" i="5"/>
  <c r="BQ162" i="5"/>
  <c r="BX162" i="5"/>
  <c r="BY162" i="5"/>
  <c r="BZ162" i="5"/>
  <c r="CG162" i="5"/>
  <c r="CH162" i="5"/>
  <c r="CI162" i="5"/>
  <c r="CP162" i="5"/>
  <c r="CQ162" i="5"/>
  <c r="CR162" i="5"/>
  <c r="CY162" i="5"/>
  <c r="CZ162" i="5"/>
  <c r="DA162" i="5"/>
  <c r="M163" i="5"/>
  <c r="N163" i="5"/>
  <c r="O163" i="5"/>
  <c r="V163" i="5"/>
  <c r="W163" i="5"/>
  <c r="X163" i="5"/>
  <c r="AE163" i="5"/>
  <c r="AF163" i="5"/>
  <c r="AG163" i="5"/>
  <c r="AN163" i="5"/>
  <c r="AO163" i="5"/>
  <c r="AP163" i="5"/>
  <c r="AW163" i="5"/>
  <c r="AX163" i="5"/>
  <c r="AY163" i="5"/>
  <c r="BF163" i="5"/>
  <c r="BG163" i="5"/>
  <c r="BH163" i="5"/>
  <c r="BO163" i="5"/>
  <c r="BP163" i="5"/>
  <c r="BQ163" i="5"/>
  <c r="BX163" i="5"/>
  <c r="BY163" i="5"/>
  <c r="BZ163" i="5"/>
  <c r="CG163" i="5"/>
  <c r="CH163" i="5"/>
  <c r="CI163" i="5"/>
  <c r="CP163" i="5"/>
  <c r="CQ163" i="5"/>
  <c r="CR163" i="5"/>
  <c r="CY163" i="5"/>
  <c r="CZ163" i="5"/>
  <c r="DA163" i="5"/>
  <c r="M164" i="5"/>
  <c r="N164" i="5"/>
  <c r="O164" i="5"/>
  <c r="V164" i="5"/>
  <c r="W164" i="5"/>
  <c r="X164" i="5"/>
  <c r="AE164" i="5"/>
  <c r="AF164" i="5"/>
  <c r="AG164" i="5"/>
  <c r="AN164" i="5"/>
  <c r="AO164" i="5"/>
  <c r="AP164" i="5"/>
  <c r="AW164" i="5"/>
  <c r="AX164" i="5"/>
  <c r="AY164" i="5"/>
  <c r="BF164" i="5"/>
  <c r="BG164" i="5"/>
  <c r="BH164" i="5"/>
  <c r="BO164" i="5"/>
  <c r="BP164" i="5"/>
  <c r="BQ164" i="5"/>
  <c r="BX164" i="5"/>
  <c r="BY164" i="5"/>
  <c r="BZ164" i="5"/>
  <c r="CG164" i="5"/>
  <c r="CH164" i="5"/>
  <c r="CI164" i="5"/>
  <c r="CP164" i="5"/>
  <c r="CQ164" i="5"/>
  <c r="CR164" i="5"/>
  <c r="CY164" i="5"/>
  <c r="CZ164" i="5"/>
  <c r="DA164" i="5"/>
  <c r="M165" i="5"/>
  <c r="N165" i="5"/>
  <c r="O165" i="5"/>
  <c r="V165" i="5"/>
  <c r="W165" i="5"/>
  <c r="X165" i="5"/>
  <c r="AE165" i="5"/>
  <c r="AF165" i="5"/>
  <c r="AG165" i="5"/>
  <c r="AN165" i="5"/>
  <c r="AO165" i="5"/>
  <c r="AP165" i="5"/>
  <c r="AW165" i="5"/>
  <c r="AX165" i="5"/>
  <c r="AY165" i="5"/>
  <c r="BF165" i="5"/>
  <c r="BG165" i="5"/>
  <c r="BH165" i="5"/>
  <c r="BO165" i="5"/>
  <c r="BP165" i="5"/>
  <c r="BQ165" i="5"/>
  <c r="BX165" i="5"/>
  <c r="BY165" i="5"/>
  <c r="BZ165" i="5"/>
  <c r="CG165" i="5"/>
  <c r="CH165" i="5"/>
  <c r="CI165" i="5"/>
  <c r="CP165" i="5"/>
  <c r="CQ165" i="5"/>
  <c r="CR165" i="5"/>
  <c r="CY165" i="5"/>
  <c r="CZ165" i="5"/>
  <c r="DA165" i="5"/>
  <c r="M166" i="5"/>
  <c r="N166" i="5"/>
  <c r="O166" i="5"/>
  <c r="V166" i="5"/>
  <c r="W166" i="5"/>
  <c r="X166" i="5"/>
  <c r="AE166" i="5"/>
  <c r="AF166" i="5"/>
  <c r="AG166" i="5"/>
  <c r="AN166" i="5"/>
  <c r="AO166" i="5"/>
  <c r="AP166" i="5"/>
  <c r="AW166" i="5"/>
  <c r="AX166" i="5"/>
  <c r="AY166" i="5"/>
  <c r="BF166" i="5"/>
  <c r="BG166" i="5"/>
  <c r="BH166" i="5"/>
  <c r="BO166" i="5"/>
  <c r="BP166" i="5"/>
  <c r="BQ166" i="5"/>
  <c r="BX166" i="5"/>
  <c r="BY166" i="5"/>
  <c r="BZ166" i="5"/>
  <c r="CG166" i="5"/>
  <c r="CH166" i="5"/>
  <c r="CI166" i="5"/>
  <c r="CP166" i="5"/>
  <c r="CQ166" i="5"/>
  <c r="CR166" i="5"/>
  <c r="CY166" i="5"/>
  <c r="CZ166" i="5"/>
  <c r="DA166" i="5"/>
  <c r="M167" i="5"/>
  <c r="N167" i="5"/>
  <c r="O167" i="5"/>
  <c r="V167" i="5"/>
  <c r="W167" i="5"/>
  <c r="X167" i="5"/>
  <c r="AE167" i="5"/>
  <c r="AF167" i="5"/>
  <c r="AG167" i="5"/>
  <c r="AN167" i="5"/>
  <c r="AO167" i="5"/>
  <c r="AP167" i="5"/>
  <c r="AW167" i="5"/>
  <c r="AX167" i="5"/>
  <c r="AY167" i="5"/>
  <c r="BF167" i="5"/>
  <c r="BG167" i="5"/>
  <c r="BH167" i="5"/>
  <c r="BO167" i="5"/>
  <c r="BP167" i="5"/>
  <c r="BQ167" i="5"/>
  <c r="BX167" i="5"/>
  <c r="BY167" i="5"/>
  <c r="BZ167" i="5"/>
  <c r="CG167" i="5"/>
  <c r="CH167" i="5"/>
  <c r="CI167" i="5"/>
  <c r="CP167" i="5"/>
  <c r="CQ167" i="5"/>
  <c r="CR167" i="5"/>
  <c r="CY167" i="5"/>
  <c r="CZ167" i="5"/>
  <c r="DA167" i="5"/>
  <c r="M168" i="5"/>
  <c r="N168" i="5"/>
  <c r="O168" i="5"/>
  <c r="V168" i="5"/>
  <c r="W168" i="5"/>
  <c r="X168" i="5"/>
  <c r="AE168" i="5"/>
  <c r="AF168" i="5"/>
  <c r="AG168" i="5"/>
  <c r="AN168" i="5"/>
  <c r="AO168" i="5"/>
  <c r="AP168" i="5"/>
  <c r="AW168" i="5"/>
  <c r="AX168" i="5"/>
  <c r="AY168" i="5"/>
  <c r="BF168" i="5"/>
  <c r="BG168" i="5"/>
  <c r="BH168" i="5"/>
  <c r="BO168" i="5"/>
  <c r="BP168" i="5"/>
  <c r="BQ168" i="5"/>
  <c r="BX168" i="5"/>
  <c r="BY168" i="5"/>
  <c r="BZ168" i="5"/>
  <c r="CG168" i="5"/>
  <c r="CH168" i="5"/>
  <c r="CI168" i="5"/>
  <c r="CP168" i="5"/>
  <c r="CQ168" i="5"/>
  <c r="CR168" i="5"/>
  <c r="CY168" i="5"/>
  <c r="CZ168" i="5"/>
  <c r="DA168" i="5"/>
  <c r="M169" i="5"/>
  <c r="N169" i="5"/>
  <c r="O169" i="5"/>
  <c r="V169" i="5"/>
  <c r="W169" i="5"/>
  <c r="X169" i="5"/>
  <c r="AE169" i="5"/>
  <c r="AF169" i="5"/>
  <c r="AG169" i="5"/>
  <c r="AN169" i="5"/>
  <c r="AO169" i="5"/>
  <c r="AP169" i="5"/>
  <c r="AW169" i="5"/>
  <c r="AX169" i="5"/>
  <c r="AY169" i="5"/>
  <c r="BF169" i="5"/>
  <c r="BG169" i="5"/>
  <c r="BH169" i="5"/>
  <c r="BO169" i="5"/>
  <c r="BP169" i="5"/>
  <c r="BQ169" i="5"/>
  <c r="BX169" i="5"/>
  <c r="BY169" i="5"/>
  <c r="BZ169" i="5"/>
  <c r="CG169" i="5"/>
  <c r="CH169" i="5"/>
  <c r="CI169" i="5"/>
  <c r="CP169" i="5"/>
  <c r="CQ169" i="5"/>
  <c r="CR169" i="5"/>
  <c r="CY169" i="5"/>
  <c r="CZ169" i="5"/>
  <c r="DA169" i="5"/>
  <c r="M170" i="5"/>
  <c r="N170" i="5"/>
  <c r="O170" i="5"/>
  <c r="V170" i="5"/>
  <c r="W170" i="5"/>
  <c r="X170" i="5"/>
  <c r="AE170" i="5"/>
  <c r="AF170" i="5"/>
  <c r="AG170" i="5"/>
  <c r="AN170" i="5"/>
  <c r="AO170" i="5"/>
  <c r="AP170" i="5"/>
  <c r="AW170" i="5"/>
  <c r="AX170" i="5"/>
  <c r="AY170" i="5"/>
  <c r="BF170" i="5"/>
  <c r="BG170" i="5"/>
  <c r="BH170" i="5"/>
  <c r="BO170" i="5"/>
  <c r="BP170" i="5"/>
  <c r="BQ170" i="5"/>
  <c r="BX170" i="5"/>
  <c r="BY170" i="5"/>
  <c r="BZ170" i="5"/>
  <c r="CG170" i="5"/>
  <c r="CH170" i="5"/>
  <c r="CI170" i="5"/>
  <c r="CP170" i="5"/>
  <c r="CQ170" i="5"/>
  <c r="CR170" i="5"/>
  <c r="CY170" i="5"/>
  <c r="CZ170" i="5"/>
  <c r="DA170" i="5"/>
  <c r="M171" i="5"/>
  <c r="N171" i="5"/>
  <c r="O171" i="5"/>
  <c r="V171" i="5"/>
  <c r="W171" i="5"/>
  <c r="X171" i="5"/>
  <c r="AE171" i="5"/>
  <c r="AF171" i="5"/>
  <c r="AG171" i="5"/>
  <c r="AN171" i="5"/>
  <c r="AO171" i="5"/>
  <c r="AP171" i="5"/>
  <c r="AW171" i="5"/>
  <c r="AX171" i="5"/>
  <c r="AY171" i="5"/>
  <c r="BF171" i="5"/>
  <c r="BG171" i="5"/>
  <c r="BH171" i="5"/>
  <c r="BO171" i="5"/>
  <c r="BP171" i="5"/>
  <c r="BQ171" i="5"/>
  <c r="BX171" i="5"/>
  <c r="BY171" i="5"/>
  <c r="BZ171" i="5"/>
  <c r="CG171" i="5"/>
  <c r="CH171" i="5"/>
  <c r="CI171" i="5"/>
  <c r="CP171" i="5"/>
  <c r="CQ171" i="5"/>
  <c r="CR171" i="5"/>
  <c r="CY171" i="5"/>
  <c r="CZ171" i="5"/>
  <c r="DA171" i="5"/>
  <c r="M172" i="5"/>
  <c r="N172" i="5"/>
  <c r="O172" i="5"/>
  <c r="V172" i="5"/>
  <c r="W172" i="5"/>
  <c r="X172" i="5"/>
  <c r="AE172" i="5"/>
  <c r="AF172" i="5"/>
  <c r="AG172" i="5"/>
  <c r="AN172" i="5"/>
  <c r="AO172" i="5"/>
  <c r="AP172" i="5"/>
  <c r="AW172" i="5"/>
  <c r="AX172" i="5"/>
  <c r="AY172" i="5"/>
  <c r="BF172" i="5"/>
  <c r="BG172" i="5"/>
  <c r="BH172" i="5"/>
  <c r="BO172" i="5"/>
  <c r="BP172" i="5"/>
  <c r="BQ172" i="5"/>
  <c r="BX172" i="5"/>
  <c r="BY172" i="5"/>
  <c r="BZ172" i="5"/>
  <c r="CG172" i="5"/>
  <c r="CH172" i="5"/>
  <c r="CI172" i="5"/>
  <c r="CP172" i="5"/>
  <c r="CQ172" i="5"/>
  <c r="CR172" i="5"/>
  <c r="CY172" i="5"/>
  <c r="CZ172" i="5"/>
  <c r="DA172" i="5"/>
  <c r="M173" i="5"/>
  <c r="N173" i="5"/>
  <c r="O173" i="5"/>
  <c r="V173" i="5"/>
  <c r="W173" i="5"/>
  <c r="X173" i="5"/>
  <c r="AE173" i="5"/>
  <c r="AF173" i="5"/>
  <c r="AG173" i="5"/>
  <c r="AN173" i="5"/>
  <c r="AO173" i="5"/>
  <c r="AP173" i="5"/>
  <c r="AW173" i="5"/>
  <c r="AX173" i="5"/>
  <c r="AY173" i="5"/>
  <c r="BF173" i="5"/>
  <c r="BG173" i="5"/>
  <c r="BH173" i="5"/>
  <c r="BO173" i="5"/>
  <c r="BP173" i="5"/>
  <c r="BQ173" i="5"/>
  <c r="BX173" i="5"/>
  <c r="BY173" i="5"/>
  <c r="BZ173" i="5"/>
  <c r="CG173" i="5"/>
  <c r="CH173" i="5"/>
  <c r="CI173" i="5"/>
  <c r="CP173" i="5"/>
  <c r="CQ173" i="5"/>
  <c r="CR173" i="5"/>
  <c r="CY173" i="5"/>
  <c r="CZ173" i="5"/>
  <c r="DA173" i="5"/>
  <c r="M174" i="5"/>
  <c r="N174" i="5"/>
  <c r="O174" i="5"/>
  <c r="V174" i="5"/>
  <c r="W174" i="5"/>
  <c r="X174" i="5"/>
  <c r="AE174" i="5"/>
  <c r="AF174" i="5"/>
  <c r="AG174" i="5"/>
  <c r="AN174" i="5"/>
  <c r="AO174" i="5"/>
  <c r="AP174" i="5"/>
  <c r="AW174" i="5"/>
  <c r="AX174" i="5"/>
  <c r="AY174" i="5"/>
  <c r="BF174" i="5"/>
  <c r="BG174" i="5"/>
  <c r="BH174" i="5"/>
  <c r="BO174" i="5"/>
  <c r="BP174" i="5"/>
  <c r="BQ174" i="5"/>
  <c r="BX174" i="5"/>
  <c r="BY174" i="5"/>
  <c r="BZ174" i="5"/>
  <c r="CG174" i="5"/>
  <c r="CH174" i="5"/>
  <c r="CI174" i="5"/>
  <c r="CP174" i="5"/>
  <c r="CQ174" i="5"/>
  <c r="CR174" i="5"/>
  <c r="CY174" i="5"/>
  <c r="CZ174" i="5"/>
  <c r="DA174" i="5"/>
  <c r="M175" i="5"/>
  <c r="N175" i="5"/>
  <c r="O175" i="5"/>
  <c r="V175" i="5"/>
  <c r="W175" i="5"/>
  <c r="X175" i="5"/>
  <c r="AE175" i="5"/>
  <c r="AF175" i="5"/>
  <c r="AG175" i="5"/>
  <c r="AN175" i="5"/>
  <c r="AO175" i="5"/>
  <c r="AP175" i="5"/>
  <c r="AW175" i="5"/>
  <c r="AX175" i="5"/>
  <c r="AY175" i="5"/>
  <c r="BF175" i="5"/>
  <c r="BG175" i="5"/>
  <c r="BH175" i="5"/>
  <c r="BO175" i="5"/>
  <c r="BP175" i="5"/>
  <c r="BQ175" i="5"/>
  <c r="BX175" i="5"/>
  <c r="BY175" i="5"/>
  <c r="BZ175" i="5"/>
  <c r="CG175" i="5"/>
  <c r="CH175" i="5"/>
  <c r="CI175" i="5"/>
  <c r="CP175" i="5"/>
  <c r="CQ175" i="5"/>
  <c r="CR175" i="5"/>
  <c r="CY175" i="5"/>
  <c r="CZ175" i="5"/>
  <c r="DA175" i="5"/>
  <c r="M176" i="5"/>
  <c r="N176" i="5"/>
  <c r="O176" i="5"/>
  <c r="V176" i="5"/>
  <c r="W176" i="5"/>
  <c r="X176" i="5"/>
  <c r="AE176" i="5"/>
  <c r="AF176" i="5"/>
  <c r="AG176" i="5"/>
  <c r="AN176" i="5"/>
  <c r="AO176" i="5"/>
  <c r="AP176" i="5"/>
  <c r="AW176" i="5"/>
  <c r="AX176" i="5"/>
  <c r="AY176" i="5"/>
  <c r="BF176" i="5"/>
  <c r="BG176" i="5"/>
  <c r="BH176" i="5"/>
  <c r="BO176" i="5"/>
  <c r="BP176" i="5"/>
  <c r="BQ176" i="5"/>
  <c r="BX176" i="5"/>
  <c r="BY176" i="5"/>
  <c r="BZ176" i="5"/>
  <c r="CG176" i="5"/>
  <c r="CH176" i="5"/>
  <c r="CI176" i="5"/>
  <c r="CP176" i="5"/>
  <c r="CQ176" i="5"/>
  <c r="CR176" i="5"/>
  <c r="CY176" i="5"/>
  <c r="CZ176" i="5"/>
  <c r="DA176" i="5"/>
  <c r="M177" i="5"/>
  <c r="N177" i="5"/>
  <c r="O177" i="5"/>
  <c r="V177" i="5"/>
  <c r="W177" i="5"/>
  <c r="X177" i="5"/>
  <c r="AE177" i="5"/>
  <c r="AF177" i="5"/>
  <c r="AG177" i="5"/>
  <c r="AN177" i="5"/>
  <c r="AO177" i="5"/>
  <c r="AP177" i="5"/>
  <c r="AW177" i="5"/>
  <c r="AX177" i="5"/>
  <c r="AY177" i="5"/>
  <c r="BF177" i="5"/>
  <c r="BG177" i="5"/>
  <c r="BH177" i="5"/>
  <c r="BO177" i="5"/>
  <c r="BP177" i="5"/>
  <c r="BQ177" i="5"/>
  <c r="BX177" i="5"/>
  <c r="BY177" i="5"/>
  <c r="BZ177" i="5"/>
  <c r="CG177" i="5"/>
  <c r="CH177" i="5"/>
  <c r="CI177" i="5"/>
  <c r="CP177" i="5"/>
  <c r="CQ177" i="5"/>
  <c r="CR177" i="5"/>
  <c r="CY177" i="5"/>
  <c r="CZ177" i="5"/>
  <c r="DA177" i="5"/>
  <c r="M178" i="5"/>
  <c r="N178" i="5"/>
  <c r="O178" i="5"/>
  <c r="V178" i="5"/>
  <c r="W178" i="5"/>
  <c r="X178" i="5"/>
  <c r="AE178" i="5"/>
  <c r="AF178" i="5"/>
  <c r="AG178" i="5"/>
  <c r="AN178" i="5"/>
  <c r="AO178" i="5"/>
  <c r="AP178" i="5"/>
  <c r="AW178" i="5"/>
  <c r="AX178" i="5"/>
  <c r="AY178" i="5"/>
  <c r="BF178" i="5"/>
  <c r="BG178" i="5"/>
  <c r="BH178" i="5"/>
  <c r="BO178" i="5"/>
  <c r="BP178" i="5"/>
  <c r="BQ178" i="5"/>
  <c r="BX178" i="5"/>
  <c r="BY178" i="5"/>
  <c r="BZ178" i="5"/>
  <c r="CG178" i="5"/>
  <c r="CH178" i="5"/>
  <c r="CI178" i="5"/>
  <c r="CP178" i="5"/>
  <c r="CQ178" i="5"/>
  <c r="CR178" i="5"/>
  <c r="CY178" i="5"/>
  <c r="CZ178" i="5"/>
  <c r="DA178" i="5"/>
  <c r="M179" i="5"/>
  <c r="N179" i="5"/>
  <c r="O179" i="5"/>
  <c r="V179" i="5"/>
  <c r="W179" i="5"/>
  <c r="X179" i="5"/>
  <c r="AE179" i="5"/>
  <c r="AF179" i="5"/>
  <c r="AG179" i="5"/>
  <c r="AN179" i="5"/>
  <c r="AO179" i="5"/>
  <c r="AP179" i="5"/>
  <c r="AW179" i="5"/>
  <c r="AX179" i="5"/>
  <c r="AY179" i="5"/>
  <c r="BF179" i="5"/>
  <c r="BG179" i="5"/>
  <c r="BH179" i="5"/>
  <c r="BO179" i="5"/>
  <c r="BP179" i="5"/>
  <c r="BQ179" i="5"/>
  <c r="BX179" i="5"/>
  <c r="BY179" i="5"/>
  <c r="BZ179" i="5"/>
  <c r="CG179" i="5"/>
  <c r="CH179" i="5"/>
  <c r="CI179" i="5"/>
  <c r="CP179" i="5"/>
  <c r="CQ179" i="5"/>
  <c r="CR179" i="5"/>
  <c r="CY179" i="5"/>
  <c r="CZ179" i="5"/>
  <c r="DA179" i="5"/>
  <c r="M180" i="5"/>
  <c r="N180" i="5"/>
  <c r="O180" i="5"/>
  <c r="V180" i="5"/>
  <c r="W180" i="5"/>
  <c r="X180" i="5"/>
  <c r="AE180" i="5"/>
  <c r="AF180" i="5"/>
  <c r="AG180" i="5"/>
  <c r="AN180" i="5"/>
  <c r="AO180" i="5"/>
  <c r="AP180" i="5"/>
  <c r="AW180" i="5"/>
  <c r="AX180" i="5"/>
  <c r="AY180" i="5"/>
  <c r="BF180" i="5"/>
  <c r="BG180" i="5"/>
  <c r="BH180" i="5"/>
  <c r="BO180" i="5"/>
  <c r="BP180" i="5"/>
  <c r="BQ180" i="5"/>
  <c r="BX180" i="5"/>
  <c r="BY180" i="5"/>
  <c r="BZ180" i="5"/>
  <c r="CG180" i="5"/>
  <c r="CH180" i="5"/>
  <c r="CI180" i="5"/>
  <c r="CP180" i="5"/>
  <c r="CQ180" i="5"/>
  <c r="CR180" i="5"/>
  <c r="CY180" i="5"/>
  <c r="CZ180" i="5"/>
  <c r="DA180" i="5"/>
  <c r="M181" i="5"/>
  <c r="N181" i="5"/>
  <c r="O181" i="5"/>
  <c r="V181" i="5"/>
  <c r="W181" i="5"/>
  <c r="X181" i="5"/>
  <c r="AE181" i="5"/>
  <c r="AF181" i="5"/>
  <c r="AG181" i="5"/>
  <c r="AN181" i="5"/>
  <c r="AO181" i="5"/>
  <c r="AP181" i="5"/>
  <c r="AW181" i="5"/>
  <c r="AX181" i="5"/>
  <c r="AY181" i="5"/>
  <c r="BF181" i="5"/>
  <c r="BG181" i="5"/>
  <c r="BH181" i="5"/>
  <c r="BO181" i="5"/>
  <c r="BP181" i="5"/>
  <c r="BQ181" i="5"/>
  <c r="BX181" i="5"/>
  <c r="BY181" i="5"/>
  <c r="BZ181" i="5"/>
  <c r="CG181" i="5"/>
  <c r="CH181" i="5"/>
  <c r="CI181" i="5"/>
  <c r="CP181" i="5"/>
  <c r="CQ181" i="5"/>
  <c r="CR181" i="5"/>
  <c r="CY181" i="5"/>
  <c r="CZ181" i="5"/>
  <c r="DA181" i="5"/>
  <c r="M182" i="5"/>
  <c r="N182" i="5"/>
  <c r="O182" i="5"/>
  <c r="V182" i="5"/>
  <c r="W182" i="5"/>
  <c r="X182" i="5"/>
  <c r="AE182" i="5"/>
  <c r="AF182" i="5"/>
  <c r="AG182" i="5"/>
  <c r="AN182" i="5"/>
  <c r="AO182" i="5"/>
  <c r="AP182" i="5"/>
  <c r="AW182" i="5"/>
  <c r="AX182" i="5"/>
  <c r="AY182" i="5"/>
  <c r="BF182" i="5"/>
  <c r="BG182" i="5"/>
  <c r="BH182" i="5"/>
  <c r="BO182" i="5"/>
  <c r="BP182" i="5"/>
  <c r="BQ182" i="5"/>
  <c r="BX182" i="5"/>
  <c r="BY182" i="5"/>
  <c r="BZ182" i="5"/>
  <c r="CG182" i="5"/>
  <c r="CH182" i="5"/>
  <c r="CI182" i="5"/>
  <c r="CP182" i="5"/>
  <c r="CQ182" i="5"/>
  <c r="CR182" i="5"/>
  <c r="CY182" i="5"/>
  <c r="CZ182" i="5"/>
  <c r="DA182" i="5"/>
  <c r="M183" i="5"/>
  <c r="N183" i="5"/>
  <c r="O183" i="5"/>
  <c r="V183" i="5"/>
  <c r="W183" i="5"/>
  <c r="X183" i="5"/>
  <c r="AE183" i="5"/>
  <c r="AF183" i="5"/>
  <c r="AG183" i="5"/>
  <c r="AN183" i="5"/>
  <c r="AO183" i="5"/>
  <c r="AP183" i="5"/>
  <c r="AW183" i="5"/>
  <c r="AX183" i="5"/>
  <c r="AY183" i="5"/>
  <c r="BF183" i="5"/>
  <c r="BG183" i="5"/>
  <c r="BH183" i="5"/>
  <c r="BO183" i="5"/>
  <c r="BP183" i="5"/>
  <c r="BQ183" i="5"/>
  <c r="BX183" i="5"/>
  <c r="BY183" i="5"/>
  <c r="BZ183" i="5"/>
  <c r="CG183" i="5"/>
  <c r="CH183" i="5"/>
  <c r="CI183" i="5"/>
  <c r="CP183" i="5"/>
  <c r="CQ183" i="5"/>
  <c r="CR183" i="5"/>
  <c r="CY183" i="5"/>
  <c r="CZ183" i="5"/>
  <c r="DA183" i="5"/>
  <c r="M184" i="5"/>
  <c r="N184" i="5"/>
  <c r="O184" i="5"/>
  <c r="V184" i="5"/>
  <c r="W184" i="5"/>
  <c r="X184" i="5"/>
  <c r="AE184" i="5"/>
  <c r="AF184" i="5"/>
  <c r="AG184" i="5"/>
  <c r="AN184" i="5"/>
  <c r="AO184" i="5"/>
  <c r="AP184" i="5"/>
  <c r="AW184" i="5"/>
  <c r="AX184" i="5"/>
  <c r="AY184" i="5"/>
  <c r="BF184" i="5"/>
  <c r="BG184" i="5"/>
  <c r="BH184" i="5"/>
  <c r="BO184" i="5"/>
  <c r="BP184" i="5"/>
  <c r="BQ184" i="5"/>
  <c r="BX184" i="5"/>
  <c r="BY184" i="5"/>
  <c r="BZ184" i="5"/>
  <c r="CG184" i="5"/>
  <c r="CH184" i="5"/>
  <c r="CI184" i="5"/>
  <c r="CP184" i="5"/>
  <c r="CQ184" i="5"/>
  <c r="CR184" i="5"/>
  <c r="CY184" i="5"/>
  <c r="CZ184" i="5"/>
  <c r="DA184" i="5"/>
  <c r="M185" i="5"/>
  <c r="N185" i="5"/>
  <c r="O185" i="5"/>
  <c r="V185" i="5"/>
  <c r="W185" i="5"/>
  <c r="X185" i="5"/>
  <c r="AE185" i="5"/>
  <c r="AF185" i="5"/>
  <c r="AG185" i="5"/>
  <c r="AN185" i="5"/>
  <c r="AO185" i="5"/>
  <c r="AP185" i="5"/>
  <c r="AW185" i="5"/>
  <c r="AX185" i="5"/>
  <c r="AY185" i="5"/>
  <c r="BF185" i="5"/>
  <c r="BG185" i="5"/>
  <c r="BH185" i="5"/>
  <c r="BO185" i="5"/>
  <c r="BP185" i="5"/>
  <c r="BQ185" i="5"/>
  <c r="BX185" i="5"/>
  <c r="BY185" i="5"/>
  <c r="BZ185" i="5"/>
  <c r="CG185" i="5"/>
  <c r="CH185" i="5"/>
  <c r="CI185" i="5"/>
  <c r="CP185" i="5"/>
  <c r="CQ185" i="5"/>
  <c r="CR185" i="5"/>
  <c r="CY185" i="5"/>
  <c r="CZ185" i="5"/>
  <c r="DA185" i="5"/>
  <c r="M186" i="5"/>
  <c r="N186" i="5"/>
  <c r="O186" i="5"/>
  <c r="V186" i="5"/>
  <c r="W186" i="5"/>
  <c r="X186" i="5"/>
  <c r="AE186" i="5"/>
  <c r="AF186" i="5"/>
  <c r="AG186" i="5"/>
  <c r="AN186" i="5"/>
  <c r="AO186" i="5"/>
  <c r="AP186" i="5"/>
  <c r="AW186" i="5"/>
  <c r="AX186" i="5"/>
  <c r="AY186" i="5"/>
  <c r="BF186" i="5"/>
  <c r="BG186" i="5"/>
  <c r="BH186" i="5"/>
  <c r="BO186" i="5"/>
  <c r="BP186" i="5"/>
  <c r="BQ186" i="5"/>
  <c r="BX186" i="5"/>
  <c r="BY186" i="5"/>
  <c r="BZ186" i="5"/>
  <c r="CG186" i="5"/>
  <c r="CH186" i="5"/>
  <c r="CI186" i="5"/>
  <c r="CP186" i="5"/>
  <c r="CQ186" i="5"/>
  <c r="CR186" i="5"/>
  <c r="CY186" i="5"/>
  <c r="CZ186" i="5"/>
  <c r="DA186" i="5"/>
  <c r="M187" i="5"/>
  <c r="N187" i="5"/>
  <c r="O187" i="5"/>
  <c r="V187" i="5"/>
  <c r="W187" i="5"/>
  <c r="X187" i="5"/>
  <c r="AE187" i="5"/>
  <c r="AF187" i="5"/>
  <c r="AG187" i="5"/>
  <c r="AN187" i="5"/>
  <c r="AO187" i="5"/>
  <c r="AP187" i="5"/>
  <c r="AW187" i="5"/>
  <c r="AX187" i="5"/>
  <c r="AY187" i="5"/>
  <c r="BF187" i="5"/>
  <c r="BG187" i="5"/>
  <c r="BH187" i="5"/>
  <c r="BO187" i="5"/>
  <c r="BP187" i="5"/>
  <c r="BQ187" i="5"/>
  <c r="BX187" i="5"/>
  <c r="BY187" i="5"/>
  <c r="BZ187" i="5"/>
  <c r="CG187" i="5"/>
  <c r="CH187" i="5"/>
  <c r="CI187" i="5"/>
  <c r="CP187" i="5"/>
  <c r="CQ187" i="5"/>
  <c r="CR187" i="5"/>
  <c r="CY187" i="5"/>
  <c r="CZ187" i="5"/>
  <c r="DA187" i="5"/>
  <c r="M188" i="5"/>
  <c r="N188" i="5"/>
  <c r="O188" i="5"/>
  <c r="V188" i="5"/>
  <c r="W188" i="5"/>
  <c r="X188" i="5"/>
  <c r="AE188" i="5"/>
  <c r="AF188" i="5"/>
  <c r="AG188" i="5"/>
  <c r="AN188" i="5"/>
  <c r="AO188" i="5"/>
  <c r="AP188" i="5"/>
  <c r="AW188" i="5"/>
  <c r="AX188" i="5"/>
  <c r="AY188" i="5"/>
  <c r="BF188" i="5"/>
  <c r="BG188" i="5"/>
  <c r="BH188" i="5"/>
  <c r="BO188" i="5"/>
  <c r="BP188" i="5"/>
  <c r="BQ188" i="5"/>
  <c r="BX188" i="5"/>
  <c r="BY188" i="5"/>
  <c r="BZ188" i="5"/>
  <c r="CG188" i="5"/>
  <c r="CH188" i="5"/>
  <c r="CI188" i="5"/>
  <c r="CP188" i="5"/>
  <c r="CQ188" i="5"/>
  <c r="CR188" i="5"/>
  <c r="CY188" i="5"/>
  <c r="CZ188" i="5"/>
  <c r="DA188" i="5"/>
  <c r="M189" i="5"/>
  <c r="N189" i="5"/>
  <c r="O189" i="5"/>
  <c r="V189" i="5"/>
  <c r="W189" i="5"/>
  <c r="X189" i="5"/>
  <c r="AE189" i="5"/>
  <c r="AF189" i="5"/>
  <c r="AG189" i="5"/>
  <c r="AN189" i="5"/>
  <c r="AO189" i="5"/>
  <c r="AP189" i="5"/>
  <c r="AW189" i="5"/>
  <c r="AX189" i="5"/>
  <c r="AY189" i="5"/>
  <c r="BF189" i="5"/>
  <c r="BG189" i="5"/>
  <c r="BH189" i="5"/>
  <c r="BO189" i="5"/>
  <c r="BP189" i="5"/>
  <c r="BQ189" i="5"/>
  <c r="BX189" i="5"/>
  <c r="BY189" i="5"/>
  <c r="BZ189" i="5"/>
  <c r="CG189" i="5"/>
  <c r="CH189" i="5"/>
  <c r="CI189" i="5"/>
  <c r="CP189" i="5"/>
  <c r="CQ189" i="5"/>
  <c r="CR189" i="5"/>
  <c r="CY189" i="5"/>
  <c r="CZ189" i="5"/>
  <c r="DA189" i="5"/>
  <c r="M190" i="5"/>
  <c r="N190" i="5"/>
  <c r="O190" i="5"/>
  <c r="V190" i="5"/>
  <c r="W190" i="5"/>
  <c r="X190" i="5"/>
  <c r="AE190" i="5"/>
  <c r="AF190" i="5"/>
  <c r="AG190" i="5"/>
  <c r="AN190" i="5"/>
  <c r="AO190" i="5"/>
  <c r="AP190" i="5"/>
  <c r="AW190" i="5"/>
  <c r="AX190" i="5"/>
  <c r="AY190" i="5"/>
  <c r="BF190" i="5"/>
  <c r="BG190" i="5"/>
  <c r="BH190" i="5"/>
  <c r="BO190" i="5"/>
  <c r="BP190" i="5"/>
  <c r="BQ190" i="5"/>
  <c r="BX190" i="5"/>
  <c r="BY190" i="5"/>
  <c r="BZ190" i="5"/>
  <c r="CG190" i="5"/>
  <c r="CH190" i="5"/>
  <c r="CI190" i="5"/>
  <c r="CP190" i="5"/>
  <c r="CQ190" i="5"/>
  <c r="CR190" i="5"/>
  <c r="CY190" i="5"/>
  <c r="CZ190" i="5"/>
  <c r="DA190" i="5"/>
  <c r="M191" i="5"/>
  <c r="N191" i="5"/>
  <c r="O191" i="5"/>
  <c r="V191" i="5"/>
  <c r="W191" i="5"/>
  <c r="X191" i="5"/>
  <c r="AE191" i="5"/>
  <c r="AF191" i="5"/>
  <c r="AG191" i="5"/>
  <c r="AN191" i="5"/>
  <c r="AO191" i="5"/>
  <c r="AP191" i="5"/>
  <c r="AW191" i="5"/>
  <c r="AX191" i="5"/>
  <c r="AY191" i="5"/>
  <c r="BF191" i="5"/>
  <c r="BG191" i="5"/>
  <c r="BH191" i="5"/>
  <c r="BO191" i="5"/>
  <c r="BP191" i="5"/>
  <c r="BQ191" i="5"/>
  <c r="BX191" i="5"/>
  <c r="BY191" i="5"/>
  <c r="BZ191" i="5"/>
  <c r="CG191" i="5"/>
  <c r="CH191" i="5"/>
  <c r="CI191" i="5"/>
  <c r="CP191" i="5"/>
  <c r="CQ191" i="5"/>
  <c r="CR191" i="5"/>
  <c r="CY191" i="5"/>
  <c r="CZ191" i="5"/>
  <c r="DA191" i="5"/>
  <c r="M192" i="5"/>
  <c r="N192" i="5"/>
  <c r="O192" i="5"/>
  <c r="V192" i="5"/>
  <c r="W192" i="5"/>
  <c r="X192" i="5"/>
  <c r="AE192" i="5"/>
  <c r="AF192" i="5"/>
  <c r="AG192" i="5"/>
  <c r="AN192" i="5"/>
  <c r="AO192" i="5"/>
  <c r="AP192" i="5"/>
  <c r="AW192" i="5"/>
  <c r="AX192" i="5"/>
  <c r="AY192" i="5"/>
  <c r="BF192" i="5"/>
  <c r="BG192" i="5"/>
  <c r="BH192" i="5"/>
  <c r="BO192" i="5"/>
  <c r="BP192" i="5"/>
  <c r="BQ192" i="5"/>
  <c r="BX192" i="5"/>
  <c r="BY192" i="5"/>
  <c r="BZ192" i="5"/>
  <c r="CG192" i="5"/>
  <c r="CH192" i="5"/>
  <c r="CI192" i="5"/>
  <c r="CP192" i="5"/>
  <c r="CQ192" i="5"/>
  <c r="CR192" i="5"/>
  <c r="CY192" i="5"/>
  <c r="CZ192" i="5"/>
  <c r="DA192" i="5"/>
  <c r="M193" i="5"/>
  <c r="N193" i="5"/>
  <c r="O193" i="5"/>
  <c r="V193" i="5"/>
  <c r="W193" i="5"/>
  <c r="X193" i="5"/>
  <c r="AE193" i="5"/>
  <c r="AF193" i="5"/>
  <c r="AG193" i="5"/>
  <c r="AN193" i="5"/>
  <c r="AO193" i="5"/>
  <c r="AP193" i="5"/>
  <c r="AW193" i="5"/>
  <c r="AX193" i="5"/>
  <c r="AY193" i="5"/>
  <c r="BF193" i="5"/>
  <c r="BG193" i="5"/>
  <c r="BH193" i="5"/>
  <c r="BO193" i="5"/>
  <c r="BP193" i="5"/>
  <c r="BQ193" i="5"/>
  <c r="BX193" i="5"/>
  <c r="BY193" i="5"/>
  <c r="BZ193" i="5"/>
  <c r="CG193" i="5"/>
  <c r="CH193" i="5"/>
  <c r="CI193" i="5"/>
  <c r="CP193" i="5"/>
  <c r="CQ193" i="5"/>
  <c r="CR193" i="5"/>
  <c r="CY193" i="5"/>
  <c r="CZ193" i="5"/>
  <c r="DA193" i="5"/>
  <c r="M194" i="5"/>
  <c r="N194" i="5"/>
  <c r="O194" i="5"/>
  <c r="V194" i="5"/>
  <c r="W194" i="5"/>
  <c r="X194" i="5"/>
  <c r="AE194" i="5"/>
  <c r="AF194" i="5"/>
  <c r="AG194" i="5"/>
  <c r="AN194" i="5"/>
  <c r="AO194" i="5"/>
  <c r="AP194" i="5"/>
  <c r="AW194" i="5"/>
  <c r="AX194" i="5"/>
  <c r="AY194" i="5"/>
  <c r="BF194" i="5"/>
  <c r="BG194" i="5"/>
  <c r="BH194" i="5"/>
  <c r="BO194" i="5"/>
  <c r="BP194" i="5"/>
  <c r="BQ194" i="5"/>
  <c r="BX194" i="5"/>
  <c r="BY194" i="5"/>
  <c r="BZ194" i="5"/>
  <c r="CG194" i="5"/>
  <c r="CH194" i="5"/>
  <c r="CI194" i="5"/>
  <c r="CP194" i="5"/>
  <c r="CQ194" i="5"/>
  <c r="CR194" i="5"/>
  <c r="CY194" i="5"/>
  <c r="CZ194" i="5"/>
  <c r="DA194" i="5"/>
  <c r="M195" i="5"/>
  <c r="N195" i="5"/>
  <c r="O195" i="5"/>
  <c r="V195" i="5"/>
  <c r="W195" i="5"/>
  <c r="X195" i="5"/>
  <c r="AE195" i="5"/>
  <c r="AF195" i="5"/>
  <c r="AG195" i="5"/>
  <c r="AN195" i="5"/>
  <c r="AO195" i="5"/>
  <c r="AP195" i="5"/>
  <c r="AW195" i="5"/>
  <c r="AX195" i="5"/>
  <c r="AY195" i="5"/>
  <c r="BF195" i="5"/>
  <c r="BG195" i="5"/>
  <c r="BH195" i="5"/>
  <c r="BO195" i="5"/>
  <c r="BP195" i="5"/>
  <c r="BQ195" i="5"/>
  <c r="BX195" i="5"/>
  <c r="BY195" i="5"/>
  <c r="BZ195" i="5"/>
  <c r="CG195" i="5"/>
  <c r="CH195" i="5"/>
  <c r="CI195" i="5"/>
  <c r="CP195" i="5"/>
  <c r="CQ195" i="5"/>
  <c r="CR195" i="5"/>
  <c r="CY195" i="5"/>
  <c r="CZ195" i="5"/>
  <c r="DA195" i="5"/>
  <c r="M196" i="5"/>
  <c r="N196" i="5"/>
  <c r="O196" i="5"/>
  <c r="V196" i="5"/>
  <c r="W196" i="5"/>
  <c r="X196" i="5"/>
  <c r="AE196" i="5"/>
  <c r="AF196" i="5"/>
  <c r="AG196" i="5"/>
  <c r="AN196" i="5"/>
  <c r="AO196" i="5"/>
  <c r="AP196" i="5"/>
  <c r="AW196" i="5"/>
  <c r="AX196" i="5"/>
  <c r="AY196" i="5"/>
  <c r="BF196" i="5"/>
  <c r="BG196" i="5"/>
  <c r="BH196" i="5"/>
  <c r="BO196" i="5"/>
  <c r="BP196" i="5"/>
  <c r="BQ196" i="5"/>
  <c r="BX196" i="5"/>
  <c r="BY196" i="5"/>
  <c r="BZ196" i="5"/>
  <c r="CG196" i="5"/>
  <c r="CH196" i="5"/>
  <c r="CI196" i="5"/>
  <c r="CP196" i="5"/>
  <c r="CQ196" i="5"/>
  <c r="CR196" i="5"/>
  <c r="CY196" i="5"/>
  <c r="CZ196" i="5"/>
  <c r="DA196" i="5"/>
  <c r="M197" i="5"/>
  <c r="N197" i="5"/>
  <c r="O197" i="5"/>
  <c r="V197" i="5"/>
  <c r="W197" i="5"/>
  <c r="X197" i="5"/>
  <c r="AE197" i="5"/>
  <c r="AF197" i="5"/>
  <c r="AG197" i="5"/>
  <c r="AN197" i="5"/>
  <c r="AO197" i="5"/>
  <c r="AP197" i="5"/>
  <c r="AW197" i="5"/>
  <c r="AX197" i="5"/>
  <c r="AY197" i="5"/>
  <c r="BF197" i="5"/>
  <c r="BG197" i="5"/>
  <c r="BH197" i="5"/>
  <c r="BO197" i="5"/>
  <c r="BP197" i="5"/>
  <c r="BQ197" i="5"/>
  <c r="BX197" i="5"/>
  <c r="BY197" i="5"/>
  <c r="BZ197" i="5"/>
  <c r="CG197" i="5"/>
  <c r="CH197" i="5"/>
  <c r="CI197" i="5"/>
  <c r="CP197" i="5"/>
  <c r="CQ197" i="5"/>
  <c r="CR197" i="5"/>
  <c r="CY197" i="5"/>
  <c r="CZ197" i="5"/>
  <c r="DA197" i="5"/>
  <c r="M198" i="5"/>
  <c r="N198" i="5"/>
  <c r="O198" i="5"/>
  <c r="V198" i="5"/>
  <c r="W198" i="5"/>
  <c r="X198" i="5"/>
  <c r="AE198" i="5"/>
  <c r="AF198" i="5"/>
  <c r="AG198" i="5"/>
  <c r="AN198" i="5"/>
  <c r="AO198" i="5"/>
  <c r="AP198" i="5"/>
  <c r="AW198" i="5"/>
  <c r="AX198" i="5"/>
  <c r="AY198" i="5"/>
  <c r="BF198" i="5"/>
  <c r="BG198" i="5"/>
  <c r="BH198" i="5"/>
  <c r="BO198" i="5"/>
  <c r="BP198" i="5"/>
  <c r="BQ198" i="5"/>
  <c r="BX198" i="5"/>
  <c r="BY198" i="5"/>
  <c r="BZ198" i="5"/>
  <c r="CG198" i="5"/>
  <c r="CH198" i="5"/>
  <c r="CI198" i="5"/>
  <c r="CP198" i="5"/>
  <c r="CQ198" i="5"/>
  <c r="CR198" i="5"/>
  <c r="CY198" i="5"/>
  <c r="CZ198" i="5"/>
  <c r="DA198" i="5"/>
  <c r="M199" i="5"/>
  <c r="N199" i="5"/>
  <c r="O199" i="5"/>
  <c r="V199" i="5"/>
  <c r="W199" i="5"/>
  <c r="X199" i="5"/>
  <c r="AE199" i="5"/>
  <c r="AF199" i="5"/>
  <c r="AG199" i="5"/>
  <c r="AN199" i="5"/>
  <c r="AO199" i="5"/>
  <c r="AP199" i="5"/>
  <c r="AW199" i="5"/>
  <c r="AX199" i="5"/>
  <c r="AY199" i="5"/>
  <c r="BF199" i="5"/>
  <c r="BG199" i="5"/>
  <c r="BH199" i="5"/>
  <c r="BO199" i="5"/>
  <c r="BP199" i="5"/>
  <c r="BQ199" i="5"/>
  <c r="BX199" i="5"/>
  <c r="BY199" i="5"/>
  <c r="BZ199" i="5"/>
  <c r="CG199" i="5"/>
  <c r="CH199" i="5"/>
  <c r="CI199" i="5"/>
  <c r="CP199" i="5"/>
  <c r="CQ199" i="5"/>
  <c r="CR199" i="5"/>
  <c r="CY199" i="5"/>
  <c r="CZ199" i="5"/>
  <c r="DA199" i="5"/>
  <c r="M200" i="5"/>
  <c r="N200" i="5"/>
  <c r="O200" i="5"/>
  <c r="V200" i="5"/>
  <c r="W200" i="5"/>
  <c r="X200" i="5"/>
  <c r="AE200" i="5"/>
  <c r="AF200" i="5"/>
  <c r="AG200" i="5"/>
  <c r="AN200" i="5"/>
  <c r="AO200" i="5"/>
  <c r="AP200" i="5"/>
  <c r="AW200" i="5"/>
  <c r="AX200" i="5"/>
  <c r="AY200" i="5"/>
  <c r="BF200" i="5"/>
  <c r="BG200" i="5"/>
  <c r="BH200" i="5"/>
  <c r="BO200" i="5"/>
  <c r="BP200" i="5"/>
  <c r="BQ200" i="5"/>
  <c r="BX200" i="5"/>
  <c r="BY200" i="5"/>
  <c r="BZ200" i="5"/>
  <c r="CG200" i="5"/>
  <c r="CH200" i="5"/>
  <c r="CI200" i="5"/>
  <c r="CP200" i="5"/>
  <c r="CQ200" i="5"/>
  <c r="CR200" i="5"/>
  <c r="CY200" i="5"/>
  <c r="CZ200" i="5"/>
  <c r="DA200" i="5"/>
  <c r="M201" i="5"/>
  <c r="N201" i="5"/>
  <c r="O201" i="5"/>
  <c r="V201" i="5"/>
  <c r="W201" i="5"/>
  <c r="X201" i="5"/>
  <c r="AE201" i="5"/>
  <c r="AF201" i="5"/>
  <c r="AG201" i="5"/>
  <c r="AN201" i="5"/>
  <c r="AO201" i="5"/>
  <c r="AP201" i="5"/>
  <c r="AW201" i="5"/>
  <c r="AX201" i="5"/>
  <c r="AY201" i="5"/>
  <c r="BF201" i="5"/>
  <c r="BG201" i="5"/>
  <c r="BH201" i="5"/>
  <c r="BO201" i="5"/>
  <c r="BP201" i="5"/>
  <c r="BQ201" i="5"/>
  <c r="BX201" i="5"/>
  <c r="BY201" i="5"/>
  <c r="BZ201" i="5"/>
  <c r="CG201" i="5"/>
  <c r="CH201" i="5"/>
  <c r="CI201" i="5"/>
  <c r="CP201" i="5"/>
  <c r="CQ201" i="5"/>
  <c r="CR201" i="5"/>
  <c r="CY201" i="5"/>
  <c r="CZ201" i="5"/>
  <c r="DA201" i="5"/>
  <c r="M202" i="5"/>
  <c r="N202" i="5"/>
  <c r="O202" i="5"/>
  <c r="V202" i="5"/>
  <c r="W202" i="5"/>
  <c r="X202" i="5"/>
  <c r="AE202" i="5"/>
  <c r="AF202" i="5"/>
  <c r="AG202" i="5"/>
  <c r="AN202" i="5"/>
  <c r="AO202" i="5"/>
  <c r="AP202" i="5"/>
  <c r="AW202" i="5"/>
  <c r="AX202" i="5"/>
  <c r="AY202" i="5"/>
  <c r="BF202" i="5"/>
  <c r="BG202" i="5"/>
  <c r="BH202" i="5"/>
  <c r="BO202" i="5"/>
  <c r="BP202" i="5"/>
  <c r="BQ202" i="5"/>
  <c r="BX202" i="5"/>
  <c r="BY202" i="5"/>
  <c r="BZ202" i="5"/>
  <c r="CG202" i="5"/>
  <c r="CH202" i="5"/>
  <c r="CI202" i="5"/>
  <c r="CP202" i="5"/>
  <c r="CQ202" i="5"/>
  <c r="CR202" i="5"/>
  <c r="CY202" i="5"/>
  <c r="CZ202" i="5"/>
  <c r="DA202" i="5"/>
  <c r="M203" i="5"/>
  <c r="N203" i="5"/>
  <c r="O203" i="5"/>
  <c r="V203" i="5"/>
  <c r="W203" i="5"/>
  <c r="X203" i="5"/>
  <c r="AE203" i="5"/>
  <c r="AF203" i="5"/>
  <c r="AG203" i="5"/>
  <c r="AN203" i="5"/>
  <c r="AO203" i="5"/>
  <c r="AP203" i="5"/>
  <c r="AW203" i="5"/>
  <c r="AX203" i="5"/>
  <c r="AY203" i="5"/>
  <c r="BF203" i="5"/>
  <c r="BG203" i="5"/>
  <c r="BH203" i="5"/>
  <c r="BO203" i="5"/>
  <c r="BP203" i="5"/>
  <c r="BQ203" i="5"/>
  <c r="BX203" i="5"/>
  <c r="BY203" i="5"/>
  <c r="BZ203" i="5"/>
  <c r="CG203" i="5"/>
  <c r="CH203" i="5"/>
  <c r="CI203" i="5"/>
  <c r="CP203" i="5"/>
  <c r="CQ203" i="5"/>
  <c r="CR203" i="5"/>
  <c r="CY203" i="5"/>
  <c r="CZ203" i="5"/>
  <c r="DA203" i="5"/>
  <c r="M204" i="5"/>
  <c r="N204" i="5"/>
  <c r="O204" i="5"/>
  <c r="V204" i="5"/>
  <c r="W204" i="5"/>
  <c r="X204" i="5"/>
  <c r="AE204" i="5"/>
  <c r="AF204" i="5"/>
  <c r="AG204" i="5"/>
  <c r="AN204" i="5"/>
  <c r="AO204" i="5"/>
  <c r="AP204" i="5"/>
  <c r="AW204" i="5"/>
  <c r="AX204" i="5"/>
  <c r="AY204" i="5"/>
  <c r="BF204" i="5"/>
  <c r="BG204" i="5"/>
  <c r="BH204" i="5"/>
  <c r="BO204" i="5"/>
  <c r="BP204" i="5"/>
  <c r="BQ204" i="5"/>
  <c r="BX204" i="5"/>
  <c r="BY204" i="5"/>
  <c r="BZ204" i="5"/>
  <c r="CG204" i="5"/>
  <c r="CH204" i="5"/>
  <c r="CI204" i="5"/>
  <c r="CP204" i="5"/>
  <c r="CQ204" i="5"/>
  <c r="CR204" i="5"/>
  <c r="CY204" i="5"/>
  <c r="CZ204" i="5"/>
  <c r="DA204" i="5"/>
  <c r="M205" i="5"/>
  <c r="N205" i="5"/>
  <c r="O205" i="5"/>
  <c r="V205" i="5"/>
  <c r="W205" i="5"/>
  <c r="X205" i="5"/>
  <c r="AE205" i="5"/>
  <c r="AF205" i="5"/>
  <c r="AG205" i="5"/>
  <c r="AN205" i="5"/>
  <c r="AO205" i="5"/>
  <c r="AP205" i="5"/>
  <c r="AW205" i="5"/>
  <c r="AX205" i="5"/>
  <c r="AY205" i="5"/>
  <c r="BF205" i="5"/>
  <c r="BG205" i="5"/>
  <c r="BH205" i="5"/>
  <c r="BO205" i="5"/>
  <c r="BP205" i="5"/>
  <c r="BQ205" i="5"/>
  <c r="BX205" i="5"/>
  <c r="BY205" i="5"/>
  <c r="BZ205" i="5"/>
  <c r="CG205" i="5"/>
  <c r="CH205" i="5"/>
  <c r="CI205" i="5"/>
  <c r="CP205" i="5"/>
  <c r="CQ205" i="5"/>
  <c r="CR205" i="5"/>
  <c r="CY205" i="5"/>
  <c r="CZ205" i="5"/>
  <c r="DA205" i="5"/>
  <c r="M206" i="5"/>
  <c r="N206" i="5"/>
  <c r="O206" i="5"/>
  <c r="V206" i="5"/>
  <c r="W206" i="5"/>
  <c r="X206" i="5"/>
  <c r="AE206" i="5"/>
  <c r="AF206" i="5"/>
  <c r="AG206" i="5"/>
  <c r="AN206" i="5"/>
  <c r="AO206" i="5"/>
  <c r="AP206" i="5"/>
  <c r="AW206" i="5"/>
  <c r="AX206" i="5"/>
  <c r="AY206" i="5"/>
  <c r="BF206" i="5"/>
  <c r="BG206" i="5"/>
  <c r="BH206" i="5"/>
  <c r="BO206" i="5"/>
  <c r="BP206" i="5"/>
  <c r="BQ206" i="5"/>
  <c r="BX206" i="5"/>
  <c r="BY206" i="5"/>
  <c r="BZ206" i="5"/>
  <c r="CG206" i="5"/>
  <c r="CH206" i="5"/>
  <c r="CI206" i="5"/>
  <c r="CP206" i="5"/>
  <c r="CQ206" i="5"/>
  <c r="CR206" i="5"/>
  <c r="CY206" i="5"/>
  <c r="CZ206" i="5"/>
  <c r="DA206" i="5"/>
  <c r="M207" i="5"/>
  <c r="N207" i="5"/>
  <c r="O207" i="5"/>
  <c r="V207" i="5"/>
  <c r="W207" i="5"/>
  <c r="X207" i="5"/>
  <c r="AE207" i="5"/>
  <c r="AF207" i="5"/>
  <c r="AG207" i="5"/>
  <c r="AN207" i="5"/>
  <c r="AO207" i="5"/>
  <c r="AP207" i="5"/>
  <c r="AW207" i="5"/>
  <c r="AX207" i="5"/>
  <c r="AY207" i="5"/>
  <c r="BF207" i="5"/>
  <c r="BG207" i="5"/>
  <c r="BH207" i="5"/>
  <c r="BO207" i="5"/>
  <c r="BP207" i="5"/>
  <c r="BQ207" i="5"/>
  <c r="BX207" i="5"/>
  <c r="BY207" i="5"/>
  <c r="BZ207" i="5"/>
  <c r="CG207" i="5"/>
  <c r="CH207" i="5"/>
  <c r="CI207" i="5"/>
  <c r="CP207" i="5"/>
  <c r="CQ207" i="5"/>
  <c r="CR207" i="5"/>
  <c r="CY207" i="5"/>
  <c r="CZ207" i="5"/>
  <c r="DA207" i="5"/>
  <c r="M208" i="5"/>
  <c r="N208" i="5"/>
  <c r="O208" i="5"/>
  <c r="V208" i="5"/>
  <c r="W208" i="5"/>
  <c r="X208" i="5"/>
  <c r="AE208" i="5"/>
  <c r="AF208" i="5"/>
  <c r="AG208" i="5"/>
  <c r="AN208" i="5"/>
  <c r="AO208" i="5"/>
  <c r="AP208" i="5"/>
  <c r="AW208" i="5"/>
  <c r="AX208" i="5"/>
  <c r="AY208" i="5"/>
  <c r="BF208" i="5"/>
  <c r="BG208" i="5"/>
  <c r="BH208" i="5"/>
  <c r="BO208" i="5"/>
  <c r="BP208" i="5"/>
  <c r="BQ208" i="5"/>
  <c r="BX208" i="5"/>
  <c r="BY208" i="5"/>
  <c r="BZ208" i="5"/>
  <c r="CG208" i="5"/>
  <c r="CH208" i="5"/>
  <c r="CI208" i="5"/>
  <c r="CP208" i="5"/>
  <c r="CQ208" i="5"/>
  <c r="CR208" i="5"/>
  <c r="CY208" i="5"/>
  <c r="CZ208" i="5"/>
  <c r="DA208" i="5"/>
  <c r="M209" i="5"/>
  <c r="N209" i="5"/>
  <c r="O209" i="5"/>
  <c r="V209" i="5"/>
  <c r="W209" i="5"/>
  <c r="X209" i="5"/>
  <c r="AE209" i="5"/>
  <c r="AF209" i="5"/>
  <c r="AG209" i="5"/>
  <c r="AN209" i="5"/>
  <c r="AO209" i="5"/>
  <c r="AP209" i="5"/>
  <c r="AW209" i="5"/>
  <c r="AX209" i="5"/>
  <c r="AY209" i="5"/>
  <c r="BF209" i="5"/>
  <c r="BG209" i="5"/>
  <c r="BH209" i="5"/>
  <c r="BO209" i="5"/>
  <c r="BP209" i="5"/>
  <c r="BQ209" i="5"/>
  <c r="BX209" i="5"/>
  <c r="BY209" i="5"/>
  <c r="BZ209" i="5"/>
  <c r="CG209" i="5"/>
  <c r="CH209" i="5"/>
  <c r="CI209" i="5"/>
  <c r="CP209" i="5"/>
  <c r="CQ209" i="5"/>
  <c r="CR209" i="5"/>
  <c r="CY209" i="5"/>
  <c r="CZ209" i="5"/>
  <c r="DA209" i="5"/>
  <c r="M210" i="5"/>
  <c r="N210" i="5"/>
  <c r="O210" i="5"/>
  <c r="V210" i="5"/>
  <c r="W210" i="5"/>
  <c r="X210" i="5"/>
  <c r="AE210" i="5"/>
  <c r="AF210" i="5"/>
  <c r="AG210" i="5"/>
  <c r="AN210" i="5"/>
  <c r="AO210" i="5"/>
  <c r="AP210" i="5"/>
  <c r="AW210" i="5"/>
  <c r="AX210" i="5"/>
  <c r="AY210" i="5"/>
  <c r="BF210" i="5"/>
  <c r="BG210" i="5"/>
  <c r="BH210" i="5"/>
  <c r="BO210" i="5"/>
  <c r="BP210" i="5"/>
  <c r="BQ210" i="5"/>
  <c r="BX210" i="5"/>
  <c r="BY210" i="5"/>
  <c r="BZ210" i="5"/>
  <c r="CG210" i="5"/>
  <c r="CH210" i="5"/>
  <c r="CI210" i="5"/>
  <c r="CP210" i="5"/>
  <c r="CQ210" i="5"/>
  <c r="CR210" i="5"/>
  <c r="CY210" i="5"/>
  <c r="CZ210" i="5"/>
  <c r="DA210" i="5"/>
  <c r="M211" i="5"/>
  <c r="N211" i="5"/>
  <c r="O211" i="5"/>
  <c r="V211" i="5"/>
  <c r="W211" i="5"/>
  <c r="X211" i="5"/>
  <c r="AE211" i="5"/>
  <c r="AF211" i="5"/>
  <c r="AG211" i="5"/>
  <c r="AN211" i="5"/>
  <c r="AO211" i="5"/>
  <c r="AP211" i="5"/>
  <c r="AW211" i="5"/>
  <c r="AX211" i="5"/>
  <c r="AY211" i="5"/>
  <c r="BF211" i="5"/>
  <c r="BG211" i="5"/>
  <c r="BH211" i="5"/>
  <c r="BO211" i="5"/>
  <c r="BP211" i="5"/>
  <c r="BQ211" i="5"/>
  <c r="BX211" i="5"/>
  <c r="BY211" i="5"/>
  <c r="BZ211" i="5"/>
  <c r="CG211" i="5"/>
  <c r="CH211" i="5"/>
  <c r="CI211" i="5"/>
  <c r="CP211" i="5"/>
  <c r="CQ211" i="5"/>
  <c r="CR211" i="5"/>
  <c r="CY211" i="5"/>
  <c r="CZ211" i="5"/>
  <c r="DA211" i="5"/>
  <c r="M212" i="5"/>
  <c r="N212" i="5"/>
  <c r="O212" i="5"/>
  <c r="V212" i="5"/>
  <c r="W212" i="5"/>
  <c r="X212" i="5"/>
  <c r="AE212" i="5"/>
  <c r="AF212" i="5"/>
  <c r="AG212" i="5"/>
  <c r="AN212" i="5"/>
  <c r="AO212" i="5"/>
  <c r="AP212" i="5"/>
  <c r="AW212" i="5"/>
  <c r="AX212" i="5"/>
  <c r="AY212" i="5"/>
  <c r="BF212" i="5"/>
  <c r="BG212" i="5"/>
  <c r="BH212" i="5"/>
  <c r="BO212" i="5"/>
  <c r="BP212" i="5"/>
  <c r="BQ212" i="5"/>
  <c r="BX212" i="5"/>
  <c r="BY212" i="5"/>
  <c r="BZ212" i="5"/>
  <c r="CG212" i="5"/>
  <c r="CH212" i="5"/>
  <c r="CI212" i="5"/>
  <c r="CP212" i="5"/>
  <c r="CQ212" i="5"/>
  <c r="CR212" i="5"/>
  <c r="CY212" i="5"/>
  <c r="CZ212" i="5"/>
  <c r="DA212" i="5"/>
  <c r="M213" i="5"/>
  <c r="N213" i="5"/>
  <c r="O213" i="5"/>
  <c r="V213" i="5"/>
  <c r="W213" i="5"/>
  <c r="X213" i="5"/>
  <c r="AE213" i="5"/>
  <c r="AF213" i="5"/>
  <c r="AG213" i="5"/>
  <c r="AN213" i="5"/>
  <c r="AO213" i="5"/>
  <c r="AP213" i="5"/>
  <c r="AW213" i="5"/>
  <c r="AX213" i="5"/>
  <c r="AY213" i="5"/>
  <c r="BF213" i="5"/>
  <c r="BG213" i="5"/>
  <c r="BH213" i="5"/>
  <c r="BO213" i="5"/>
  <c r="BP213" i="5"/>
  <c r="BQ213" i="5"/>
  <c r="BX213" i="5"/>
  <c r="BY213" i="5"/>
  <c r="BZ213" i="5"/>
  <c r="CG213" i="5"/>
  <c r="CH213" i="5"/>
  <c r="CI213" i="5"/>
  <c r="CP213" i="5"/>
  <c r="CQ213" i="5"/>
  <c r="CR213" i="5"/>
  <c r="CY213" i="5"/>
  <c r="CZ213" i="5"/>
  <c r="DA213" i="5"/>
  <c r="M214" i="5"/>
  <c r="N214" i="5"/>
  <c r="O214" i="5"/>
  <c r="V214" i="5"/>
  <c r="W214" i="5"/>
  <c r="X214" i="5"/>
  <c r="AE214" i="5"/>
  <c r="AF214" i="5"/>
  <c r="AG214" i="5"/>
  <c r="AN214" i="5"/>
  <c r="AO214" i="5"/>
  <c r="AP214" i="5"/>
  <c r="AW214" i="5"/>
  <c r="AX214" i="5"/>
  <c r="AY214" i="5"/>
  <c r="BF214" i="5"/>
  <c r="BG214" i="5"/>
  <c r="BH214" i="5"/>
  <c r="BO214" i="5"/>
  <c r="BP214" i="5"/>
  <c r="BQ214" i="5"/>
  <c r="BX214" i="5"/>
  <c r="BY214" i="5"/>
  <c r="BZ214" i="5"/>
  <c r="CG214" i="5"/>
  <c r="CH214" i="5"/>
  <c r="CI214" i="5"/>
  <c r="CP214" i="5"/>
  <c r="CQ214" i="5"/>
  <c r="CR214" i="5"/>
  <c r="CY214" i="5"/>
  <c r="CZ214" i="5"/>
  <c r="DA214" i="5"/>
  <c r="M215" i="5"/>
  <c r="N215" i="5"/>
  <c r="O215" i="5"/>
  <c r="V215" i="5"/>
  <c r="W215" i="5"/>
  <c r="X215" i="5"/>
  <c r="AE215" i="5"/>
  <c r="AF215" i="5"/>
  <c r="AG215" i="5"/>
  <c r="AN215" i="5"/>
  <c r="AO215" i="5"/>
  <c r="AP215" i="5"/>
  <c r="AW215" i="5"/>
  <c r="AX215" i="5"/>
  <c r="AY215" i="5"/>
  <c r="BF215" i="5"/>
  <c r="BG215" i="5"/>
  <c r="BH215" i="5"/>
  <c r="BO215" i="5"/>
  <c r="BP215" i="5"/>
  <c r="BQ215" i="5"/>
  <c r="BX215" i="5"/>
  <c r="BY215" i="5"/>
  <c r="BZ215" i="5"/>
  <c r="CG215" i="5"/>
  <c r="CH215" i="5"/>
  <c r="CI215" i="5"/>
  <c r="CP215" i="5"/>
  <c r="CQ215" i="5"/>
  <c r="CR215" i="5"/>
  <c r="CY215" i="5"/>
  <c r="CZ215" i="5"/>
  <c r="DA215" i="5"/>
  <c r="M216" i="5"/>
  <c r="N216" i="5"/>
  <c r="O216" i="5"/>
  <c r="V216" i="5"/>
  <c r="W216" i="5"/>
  <c r="X216" i="5"/>
  <c r="AE216" i="5"/>
  <c r="AF216" i="5"/>
  <c r="AG216" i="5"/>
  <c r="AN216" i="5"/>
  <c r="AO216" i="5"/>
  <c r="AP216" i="5"/>
  <c r="AW216" i="5"/>
  <c r="AX216" i="5"/>
  <c r="AY216" i="5"/>
  <c r="BF216" i="5"/>
  <c r="BG216" i="5"/>
  <c r="BH216" i="5"/>
  <c r="BO216" i="5"/>
  <c r="BP216" i="5"/>
  <c r="BQ216" i="5"/>
  <c r="BX216" i="5"/>
  <c r="BY216" i="5"/>
  <c r="BZ216" i="5"/>
  <c r="CG216" i="5"/>
  <c r="CH216" i="5"/>
  <c r="CI216" i="5"/>
  <c r="CP216" i="5"/>
  <c r="CQ216" i="5"/>
  <c r="CR216" i="5"/>
  <c r="CY216" i="5"/>
  <c r="CZ216" i="5"/>
  <c r="DA216" i="5"/>
  <c r="M217" i="5"/>
  <c r="N217" i="5"/>
  <c r="O217" i="5"/>
  <c r="V217" i="5"/>
  <c r="W217" i="5"/>
  <c r="X217" i="5"/>
  <c r="AE217" i="5"/>
  <c r="AF217" i="5"/>
  <c r="AG217" i="5"/>
  <c r="AN217" i="5"/>
  <c r="AO217" i="5"/>
  <c r="AP217" i="5"/>
  <c r="AW217" i="5"/>
  <c r="AX217" i="5"/>
  <c r="AY217" i="5"/>
  <c r="BF217" i="5"/>
  <c r="BG217" i="5"/>
  <c r="BH217" i="5"/>
  <c r="BO217" i="5"/>
  <c r="BP217" i="5"/>
  <c r="BQ217" i="5"/>
  <c r="BX217" i="5"/>
  <c r="BY217" i="5"/>
  <c r="BZ217" i="5"/>
  <c r="CG217" i="5"/>
  <c r="CH217" i="5"/>
  <c r="CI217" i="5"/>
  <c r="CP217" i="5"/>
  <c r="CQ217" i="5"/>
  <c r="CR217" i="5"/>
  <c r="CY217" i="5"/>
  <c r="CZ217" i="5"/>
  <c r="DA217" i="5"/>
  <c r="M218" i="5"/>
  <c r="N218" i="5"/>
  <c r="O218" i="5"/>
  <c r="V218" i="5"/>
  <c r="W218" i="5"/>
  <c r="X218" i="5"/>
  <c r="AE218" i="5"/>
  <c r="AF218" i="5"/>
  <c r="AG218" i="5"/>
  <c r="AN218" i="5"/>
  <c r="AO218" i="5"/>
  <c r="AP218" i="5"/>
  <c r="AW218" i="5"/>
  <c r="AX218" i="5"/>
  <c r="AY218" i="5"/>
  <c r="BF218" i="5"/>
  <c r="BG218" i="5"/>
  <c r="BH218" i="5"/>
  <c r="BO218" i="5"/>
  <c r="BP218" i="5"/>
  <c r="BQ218" i="5"/>
  <c r="BX218" i="5"/>
  <c r="BY218" i="5"/>
  <c r="BZ218" i="5"/>
  <c r="CG218" i="5"/>
  <c r="CH218" i="5"/>
  <c r="CI218" i="5"/>
  <c r="CP218" i="5"/>
  <c r="CQ218" i="5"/>
  <c r="CR218" i="5"/>
  <c r="CY218" i="5"/>
  <c r="CZ218" i="5"/>
  <c r="DA218" i="5"/>
  <c r="M219" i="5"/>
  <c r="N219" i="5"/>
  <c r="O219" i="5"/>
  <c r="V219" i="5"/>
  <c r="W219" i="5"/>
  <c r="X219" i="5"/>
  <c r="AE219" i="5"/>
  <c r="AF219" i="5"/>
  <c r="AG219" i="5"/>
  <c r="AN219" i="5"/>
  <c r="AO219" i="5"/>
  <c r="AP219" i="5"/>
  <c r="AW219" i="5"/>
  <c r="AX219" i="5"/>
  <c r="AY219" i="5"/>
  <c r="BF219" i="5"/>
  <c r="BG219" i="5"/>
  <c r="BH219" i="5"/>
  <c r="BO219" i="5"/>
  <c r="BP219" i="5"/>
  <c r="BQ219" i="5"/>
  <c r="BX219" i="5"/>
  <c r="BY219" i="5"/>
  <c r="BZ219" i="5"/>
  <c r="CG219" i="5"/>
  <c r="CH219" i="5"/>
  <c r="CI219" i="5"/>
  <c r="CP219" i="5"/>
  <c r="CQ219" i="5"/>
  <c r="CR219" i="5"/>
  <c r="CY219" i="5"/>
  <c r="CZ219" i="5"/>
  <c r="DA219" i="5"/>
  <c r="M220" i="5"/>
  <c r="N220" i="5"/>
  <c r="O220" i="5"/>
  <c r="V220" i="5"/>
  <c r="W220" i="5"/>
  <c r="X220" i="5"/>
  <c r="AE220" i="5"/>
  <c r="AF220" i="5"/>
  <c r="AG220" i="5"/>
  <c r="AN220" i="5"/>
  <c r="AO220" i="5"/>
  <c r="AP220" i="5"/>
  <c r="AW220" i="5"/>
  <c r="AX220" i="5"/>
  <c r="AY220" i="5"/>
  <c r="BF220" i="5"/>
  <c r="BG220" i="5"/>
  <c r="BH220" i="5"/>
  <c r="BO220" i="5"/>
  <c r="BP220" i="5"/>
  <c r="BQ220" i="5"/>
  <c r="BX220" i="5"/>
  <c r="BY220" i="5"/>
  <c r="BZ220" i="5"/>
  <c r="CG220" i="5"/>
  <c r="CH220" i="5"/>
  <c r="CI220" i="5"/>
  <c r="CP220" i="5"/>
  <c r="CQ220" i="5"/>
  <c r="CR220" i="5"/>
  <c r="CY220" i="5"/>
  <c r="CZ220" i="5"/>
  <c r="DA220" i="5"/>
  <c r="M221" i="5"/>
  <c r="N221" i="5"/>
  <c r="O221" i="5"/>
  <c r="V221" i="5"/>
  <c r="W221" i="5"/>
  <c r="X221" i="5"/>
  <c r="AE221" i="5"/>
  <c r="AF221" i="5"/>
  <c r="AG221" i="5"/>
  <c r="AN221" i="5"/>
  <c r="AO221" i="5"/>
  <c r="AP221" i="5"/>
  <c r="AW221" i="5"/>
  <c r="AX221" i="5"/>
  <c r="AY221" i="5"/>
  <c r="BF221" i="5"/>
  <c r="BG221" i="5"/>
  <c r="BH221" i="5"/>
  <c r="BO221" i="5"/>
  <c r="BP221" i="5"/>
  <c r="BQ221" i="5"/>
  <c r="BX221" i="5"/>
  <c r="BY221" i="5"/>
  <c r="BZ221" i="5"/>
  <c r="CG221" i="5"/>
  <c r="CH221" i="5"/>
  <c r="CI221" i="5"/>
  <c r="CP221" i="5"/>
  <c r="CQ221" i="5"/>
  <c r="CR221" i="5"/>
  <c r="CY221" i="5"/>
  <c r="CZ221" i="5"/>
  <c r="DA221" i="5"/>
  <c r="M222" i="5"/>
  <c r="N222" i="5"/>
  <c r="O222" i="5"/>
  <c r="V222" i="5"/>
  <c r="W222" i="5"/>
  <c r="X222" i="5"/>
  <c r="AE222" i="5"/>
  <c r="AF222" i="5"/>
  <c r="AG222" i="5"/>
  <c r="AN222" i="5"/>
  <c r="AO222" i="5"/>
  <c r="AP222" i="5"/>
  <c r="AW222" i="5"/>
  <c r="AX222" i="5"/>
  <c r="AY222" i="5"/>
  <c r="BF222" i="5"/>
  <c r="BG222" i="5"/>
  <c r="BH222" i="5"/>
  <c r="BO222" i="5"/>
  <c r="BP222" i="5"/>
  <c r="BQ222" i="5"/>
  <c r="BX222" i="5"/>
  <c r="BY222" i="5"/>
  <c r="BZ222" i="5"/>
  <c r="CG222" i="5"/>
  <c r="CH222" i="5"/>
  <c r="CI222" i="5"/>
  <c r="CP222" i="5"/>
  <c r="CQ222" i="5"/>
  <c r="CR222" i="5"/>
  <c r="CY222" i="5"/>
  <c r="CZ222" i="5"/>
  <c r="DA222" i="5"/>
  <c r="M223" i="5"/>
  <c r="N223" i="5"/>
  <c r="O223" i="5"/>
  <c r="V223" i="5"/>
  <c r="W223" i="5"/>
  <c r="X223" i="5"/>
  <c r="AE223" i="5"/>
  <c r="AF223" i="5"/>
  <c r="AG223" i="5"/>
  <c r="AN223" i="5"/>
  <c r="AO223" i="5"/>
  <c r="AP223" i="5"/>
  <c r="AW223" i="5"/>
  <c r="AX223" i="5"/>
  <c r="AY223" i="5"/>
  <c r="BF223" i="5"/>
  <c r="BG223" i="5"/>
  <c r="BH223" i="5"/>
  <c r="BO223" i="5"/>
  <c r="BP223" i="5"/>
  <c r="BQ223" i="5"/>
  <c r="BX223" i="5"/>
  <c r="BY223" i="5"/>
  <c r="BZ223" i="5"/>
  <c r="CG223" i="5"/>
  <c r="CH223" i="5"/>
  <c r="CI223" i="5"/>
  <c r="CP223" i="5"/>
  <c r="CQ223" i="5"/>
  <c r="CR223" i="5"/>
  <c r="CY223" i="5"/>
  <c r="CZ223" i="5"/>
  <c r="DA223" i="5"/>
  <c r="M224" i="5"/>
  <c r="N224" i="5"/>
  <c r="O224" i="5"/>
  <c r="V224" i="5"/>
  <c r="W224" i="5"/>
  <c r="X224" i="5"/>
  <c r="AE224" i="5"/>
  <c r="AF224" i="5"/>
  <c r="AG224" i="5"/>
  <c r="AN224" i="5"/>
  <c r="AO224" i="5"/>
  <c r="AP224" i="5"/>
  <c r="AW224" i="5"/>
  <c r="AX224" i="5"/>
  <c r="AY224" i="5"/>
  <c r="BF224" i="5"/>
  <c r="BG224" i="5"/>
  <c r="BH224" i="5"/>
  <c r="BO224" i="5"/>
  <c r="BP224" i="5"/>
  <c r="BQ224" i="5"/>
  <c r="BX224" i="5"/>
  <c r="BY224" i="5"/>
  <c r="BZ224" i="5"/>
  <c r="CG224" i="5"/>
  <c r="CH224" i="5"/>
  <c r="CI224" i="5"/>
  <c r="CP224" i="5"/>
  <c r="CQ224" i="5"/>
  <c r="CR224" i="5"/>
  <c r="CY224" i="5"/>
  <c r="CZ224" i="5"/>
  <c r="DA224" i="5"/>
  <c r="M225" i="5"/>
  <c r="N225" i="5"/>
  <c r="O225" i="5"/>
  <c r="V225" i="5"/>
  <c r="W225" i="5"/>
  <c r="X225" i="5"/>
  <c r="AE225" i="5"/>
  <c r="AF225" i="5"/>
  <c r="AG225" i="5"/>
  <c r="AN225" i="5"/>
  <c r="AO225" i="5"/>
  <c r="AP225" i="5"/>
  <c r="AW225" i="5"/>
  <c r="AX225" i="5"/>
  <c r="AY225" i="5"/>
  <c r="BF225" i="5"/>
  <c r="BG225" i="5"/>
  <c r="BH225" i="5"/>
  <c r="BO225" i="5"/>
  <c r="BP225" i="5"/>
  <c r="BQ225" i="5"/>
  <c r="BX225" i="5"/>
  <c r="BY225" i="5"/>
  <c r="BZ225" i="5"/>
  <c r="CG225" i="5"/>
  <c r="CH225" i="5"/>
  <c r="CI225" i="5"/>
  <c r="CP225" i="5"/>
  <c r="CQ225" i="5"/>
  <c r="CR225" i="5"/>
  <c r="CY225" i="5"/>
  <c r="CZ225" i="5"/>
  <c r="DA225" i="5"/>
  <c r="M226" i="5"/>
  <c r="N226" i="5"/>
  <c r="O226" i="5"/>
  <c r="V226" i="5"/>
  <c r="W226" i="5"/>
  <c r="X226" i="5"/>
  <c r="AE226" i="5"/>
  <c r="AF226" i="5"/>
  <c r="AG226" i="5"/>
  <c r="AN226" i="5"/>
  <c r="AO226" i="5"/>
  <c r="AP226" i="5"/>
  <c r="AW226" i="5"/>
  <c r="AX226" i="5"/>
  <c r="AY226" i="5"/>
  <c r="BF226" i="5"/>
  <c r="BG226" i="5"/>
  <c r="BH226" i="5"/>
  <c r="BO226" i="5"/>
  <c r="BP226" i="5"/>
  <c r="BQ226" i="5"/>
  <c r="BX226" i="5"/>
  <c r="BY226" i="5"/>
  <c r="BZ226" i="5"/>
  <c r="CG226" i="5"/>
  <c r="CH226" i="5"/>
  <c r="CI226" i="5"/>
  <c r="CP226" i="5"/>
  <c r="CQ226" i="5"/>
  <c r="CR226" i="5"/>
  <c r="CY226" i="5"/>
  <c r="CZ226" i="5"/>
  <c r="DA226" i="5"/>
  <c r="M227" i="5"/>
  <c r="N227" i="5"/>
  <c r="O227" i="5"/>
  <c r="V227" i="5"/>
  <c r="W227" i="5"/>
  <c r="X227" i="5"/>
  <c r="AE227" i="5"/>
  <c r="AF227" i="5"/>
  <c r="AG227" i="5"/>
  <c r="AN227" i="5"/>
  <c r="AO227" i="5"/>
  <c r="AP227" i="5"/>
  <c r="AW227" i="5"/>
  <c r="AX227" i="5"/>
  <c r="AY227" i="5"/>
  <c r="BF227" i="5"/>
  <c r="BG227" i="5"/>
  <c r="BH227" i="5"/>
  <c r="BO227" i="5"/>
  <c r="BP227" i="5"/>
  <c r="BQ227" i="5"/>
  <c r="BX227" i="5"/>
  <c r="BY227" i="5"/>
  <c r="BZ227" i="5"/>
  <c r="CG227" i="5"/>
  <c r="CH227" i="5"/>
  <c r="CI227" i="5"/>
  <c r="CP227" i="5"/>
  <c r="CQ227" i="5"/>
  <c r="CR227" i="5"/>
  <c r="CY227" i="5"/>
  <c r="CZ227" i="5"/>
  <c r="DA227" i="5"/>
  <c r="M228" i="5"/>
  <c r="N228" i="5"/>
  <c r="O228" i="5"/>
  <c r="V228" i="5"/>
  <c r="W228" i="5"/>
  <c r="X228" i="5"/>
  <c r="AE228" i="5"/>
  <c r="AF228" i="5"/>
  <c r="AG228" i="5"/>
  <c r="AN228" i="5"/>
  <c r="AO228" i="5"/>
  <c r="AP228" i="5"/>
  <c r="AW228" i="5"/>
  <c r="AX228" i="5"/>
  <c r="AY228" i="5"/>
  <c r="BF228" i="5"/>
  <c r="BG228" i="5"/>
  <c r="BH228" i="5"/>
  <c r="BO228" i="5"/>
  <c r="BP228" i="5"/>
  <c r="BQ228" i="5"/>
  <c r="BX228" i="5"/>
  <c r="BY228" i="5"/>
  <c r="BZ228" i="5"/>
  <c r="CG228" i="5"/>
  <c r="CH228" i="5"/>
  <c r="CI228" i="5"/>
  <c r="CP228" i="5"/>
  <c r="CQ228" i="5"/>
  <c r="CR228" i="5"/>
  <c r="CY228" i="5"/>
  <c r="CZ228" i="5"/>
  <c r="DA228" i="5"/>
  <c r="M229" i="5"/>
  <c r="N229" i="5"/>
  <c r="O229" i="5"/>
  <c r="V229" i="5"/>
  <c r="W229" i="5"/>
  <c r="X229" i="5"/>
  <c r="AE229" i="5"/>
  <c r="AF229" i="5"/>
  <c r="AG229" i="5"/>
  <c r="AN229" i="5"/>
  <c r="AO229" i="5"/>
  <c r="AP229" i="5"/>
  <c r="AW229" i="5"/>
  <c r="AX229" i="5"/>
  <c r="AY229" i="5"/>
  <c r="BF229" i="5"/>
  <c r="BG229" i="5"/>
  <c r="BH229" i="5"/>
  <c r="BO229" i="5"/>
  <c r="BP229" i="5"/>
  <c r="BQ229" i="5"/>
  <c r="BX229" i="5"/>
  <c r="BY229" i="5"/>
  <c r="BZ229" i="5"/>
  <c r="CG229" i="5"/>
  <c r="CH229" i="5"/>
  <c r="CI229" i="5"/>
  <c r="CP229" i="5"/>
  <c r="CQ229" i="5"/>
  <c r="CR229" i="5"/>
  <c r="CY229" i="5"/>
  <c r="CZ229" i="5"/>
  <c r="DA229" i="5"/>
  <c r="M230" i="5"/>
  <c r="N230" i="5"/>
  <c r="O230" i="5"/>
  <c r="V230" i="5"/>
  <c r="W230" i="5"/>
  <c r="X230" i="5"/>
  <c r="AE230" i="5"/>
  <c r="AF230" i="5"/>
  <c r="AG230" i="5"/>
  <c r="AN230" i="5"/>
  <c r="AO230" i="5"/>
  <c r="AP230" i="5"/>
  <c r="AW230" i="5"/>
  <c r="AX230" i="5"/>
  <c r="AY230" i="5"/>
  <c r="BF230" i="5"/>
  <c r="BG230" i="5"/>
  <c r="BH230" i="5"/>
  <c r="BO230" i="5"/>
  <c r="BP230" i="5"/>
  <c r="BQ230" i="5"/>
  <c r="BX230" i="5"/>
  <c r="BY230" i="5"/>
  <c r="BZ230" i="5"/>
  <c r="CG230" i="5"/>
  <c r="CH230" i="5"/>
  <c r="CI230" i="5"/>
  <c r="CP230" i="5"/>
  <c r="CQ230" i="5"/>
  <c r="CR230" i="5"/>
  <c r="CY230" i="5"/>
  <c r="CZ230" i="5"/>
  <c r="DA230" i="5"/>
  <c r="M231" i="5"/>
  <c r="N231" i="5"/>
  <c r="O231" i="5"/>
  <c r="V231" i="5"/>
  <c r="W231" i="5"/>
  <c r="X231" i="5"/>
  <c r="AE231" i="5"/>
  <c r="AF231" i="5"/>
  <c r="AG231" i="5"/>
  <c r="AN231" i="5"/>
  <c r="AO231" i="5"/>
  <c r="AP231" i="5"/>
  <c r="AW231" i="5"/>
  <c r="AX231" i="5"/>
  <c r="AY231" i="5"/>
  <c r="BF231" i="5"/>
  <c r="BG231" i="5"/>
  <c r="BH231" i="5"/>
  <c r="BO231" i="5"/>
  <c r="BP231" i="5"/>
  <c r="BQ231" i="5"/>
  <c r="BX231" i="5"/>
  <c r="BY231" i="5"/>
  <c r="BZ231" i="5"/>
  <c r="CG231" i="5"/>
  <c r="CH231" i="5"/>
  <c r="CI231" i="5"/>
  <c r="CP231" i="5"/>
  <c r="CQ231" i="5"/>
  <c r="CR231" i="5"/>
  <c r="CY231" i="5"/>
  <c r="CZ231" i="5"/>
  <c r="DA231" i="5"/>
  <c r="M232" i="5"/>
  <c r="N232" i="5"/>
  <c r="O232" i="5"/>
  <c r="V232" i="5"/>
  <c r="W232" i="5"/>
  <c r="X232" i="5"/>
  <c r="AE232" i="5"/>
  <c r="AF232" i="5"/>
  <c r="AG232" i="5"/>
  <c r="AN232" i="5"/>
  <c r="AO232" i="5"/>
  <c r="AP232" i="5"/>
  <c r="AW232" i="5"/>
  <c r="AX232" i="5"/>
  <c r="AY232" i="5"/>
  <c r="BF232" i="5"/>
  <c r="BG232" i="5"/>
  <c r="BH232" i="5"/>
  <c r="BO232" i="5"/>
  <c r="BP232" i="5"/>
  <c r="BQ232" i="5"/>
  <c r="BX232" i="5"/>
  <c r="BY232" i="5"/>
  <c r="BZ232" i="5"/>
  <c r="CG232" i="5"/>
  <c r="CH232" i="5"/>
  <c r="CI232" i="5"/>
  <c r="CP232" i="5"/>
  <c r="CQ232" i="5"/>
  <c r="CR232" i="5"/>
  <c r="CY232" i="5"/>
  <c r="CZ232" i="5"/>
  <c r="DA232" i="5"/>
  <c r="M233" i="5"/>
  <c r="N233" i="5"/>
  <c r="O233" i="5"/>
  <c r="V233" i="5"/>
  <c r="W233" i="5"/>
  <c r="X233" i="5"/>
  <c r="AE233" i="5"/>
  <c r="AF233" i="5"/>
  <c r="AG233" i="5"/>
  <c r="AN233" i="5"/>
  <c r="AO233" i="5"/>
  <c r="AP233" i="5"/>
  <c r="AW233" i="5"/>
  <c r="AX233" i="5"/>
  <c r="AY233" i="5"/>
  <c r="BF233" i="5"/>
  <c r="BG233" i="5"/>
  <c r="BH233" i="5"/>
  <c r="BO233" i="5"/>
  <c r="BP233" i="5"/>
  <c r="BQ233" i="5"/>
  <c r="BX233" i="5"/>
  <c r="BY233" i="5"/>
  <c r="BZ233" i="5"/>
  <c r="CG233" i="5"/>
  <c r="CH233" i="5"/>
  <c r="CI233" i="5"/>
  <c r="CP233" i="5"/>
  <c r="CQ233" i="5"/>
  <c r="CR233" i="5"/>
  <c r="CY233" i="5"/>
  <c r="CZ233" i="5"/>
  <c r="DA233" i="5"/>
  <c r="M234" i="5"/>
  <c r="N234" i="5"/>
  <c r="O234" i="5"/>
  <c r="V234" i="5"/>
  <c r="W234" i="5"/>
  <c r="X234" i="5"/>
  <c r="AE234" i="5"/>
  <c r="AF234" i="5"/>
  <c r="AG234" i="5"/>
  <c r="AN234" i="5"/>
  <c r="AO234" i="5"/>
  <c r="AP234" i="5"/>
  <c r="AW234" i="5"/>
  <c r="AX234" i="5"/>
  <c r="AY234" i="5"/>
  <c r="BF234" i="5"/>
  <c r="BG234" i="5"/>
  <c r="BH234" i="5"/>
  <c r="BO234" i="5"/>
  <c r="BP234" i="5"/>
  <c r="BQ234" i="5"/>
  <c r="BX234" i="5"/>
  <c r="BY234" i="5"/>
  <c r="BZ234" i="5"/>
  <c r="CG234" i="5"/>
  <c r="CH234" i="5"/>
  <c r="CI234" i="5"/>
  <c r="CP234" i="5"/>
  <c r="CQ234" i="5"/>
  <c r="CR234" i="5"/>
  <c r="CY234" i="5"/>
  <c r="CZ234" i="5"/>
  <c r="DA234" i="5"/>
  <c r="M235" i="5"/>
  <c r="N235" i="5"/>
  <c r="O235" i="5"/>
  <c r="V235" i="5"/>
  <c r="W235" i="5"/>
  <c r="X235" i="5"/>
  <c r="AE235" i="5"/>
  <c r="AF235" i="5"/>
  <c r="AG235" i="5"/>
  <c r="AN235" i="5"/>
  <c r="AO235" i="5"/>
  <c r="AP235" i="5"/>
  <c r="AW235" i="5"/>
  <c r="AX235" i="5"/>
  <c r="AY235" i="5"/>
  <c r="BF235" i="5"/>
  <c r="BG235" i="5"/>
  <c r="BH235" i="5"/>
  <c r="BO235" i="5"/>
  <c r="BP235" i="5"/>
  <c r="BQ235" i="5"/>
  <c r="BX235" i="5"/>
  <c r="BY235" i="5"/>
  <c r="BZ235" i="5"/>
  <c r="CG235" i="5"/>
  <c r="CH235" i="5"/>
  <c r="CI235" i="5"/>
  <c r="CP235" i="5"/>
  <c r="CQ235" i="5"/>
  <c r="CR235" i="5"/>
  <c r="CY235" i="5"/>
  <c r="CZ235" i="5"/>
  <c r="DA235" i="5"/>
  <c r="M236" i="5"/>
  <c r="N236" i="5"/>
  <c r="O236" i="5"/>
  <c r="V236" i="5"/>
  <c r="W236" i="5"/>
  <c r="X236" i="5"/>
  <c r="AE236" i="5"/>
  <c r="AF236" i="5"/>
  <c r="AG236" i="5"/>
  <c r="AN236" i="5"/>
  <c r="AO236" i="5"/>
  <c r="AP236" i="5"/>
  <c r="AW236" i="5"/>
  <c r="AX236" i="5"/>
  <c r="AY236" i="5"/>
  <c r="BF236" i="5"/>
  <c r="BG236" i="5"/>
  <c r="BH236" i="5"/>
  <c r="BO236" i="5"/>
  <c r="BP236" i="5"/>
  <c r="BQ236" i="5"/>
  <c r="BX236" i="5"/>
  <c r="BY236" i="5"/>
  <c r="BZ236" i="5"/>
  <c r="CG236" i="5"/>
  <c r="CH236" i="5"/>
  <c r="CI236" i="5"/>
  <c r="CP236" i="5"/>
  <c r="CQ236" i="5"/>
  <c r="CR236" i="5"/>
  <c r="CY236" i="5"/>
  <c r="CZ236" i="5"/>
  <c r="DA236" i="5"/>
  <c r="M237" i="5"/>
  <c r="N237" i="5"/>
  <c r="O237" i="5"/>
  <c r="V237" i="5"/>
  <c r="W237" i="5"/>
  <c r="X237" i="5"/>
  <c r="AE237" i="5"/>
  <c r="AF237" i="5"/>
  <c r="AG237" i="5"/>
  <c r="AN237" i="5"/>
  <c r="AO237" i="5"/>
  <c r="AP237" i="5"/>
  <c r="AW237" i="5"/>
  <c r="AX237" i="5"/>
  <c r="AY237" i="5"/>
  <c r="BF237" i="5"/>
  <c r="BG237" i="5"/>
  <c r="BH237" i="5"/>
  <c r="BO237" i="5"/>
  <c r="BP237" i="5"/>
  <c r="BQ237" i="5"/>
  <c r="BX237" i="5"/>
  <c r="BY237" i="5"/>
  <c r="BZ237" i="5"/>
  <c r="CG237" i="5"/>
  <c r="CH237" i="5"/>
  <c r="CI237" i="5"/>
  <c r="CP237" i="5"/>
  <c r="CQ237" i="5"/>
  <c r="CR237" i="5"/>
  <c r="CY237" i="5"/>
  <c r="CZ237" i="5"/>
  <c r="DA237" i="5"/>
  <c r="M238" i="5"/>
  <c r="N238" i="5"/>
  <c r="O238" i="5"/>
  <c r="V238" i="5"/>
  <c r="W238" i="5"/>
  <c r="X238" i="5"/>
  <c r="AE238" i="5"/>
  <c r="AF238" i="5"/>
  <c r="AG238" i="5"/>
  <c r="AN238" i="5"/>
  <c r="AO238" i="5"/>
  <c r="AP238" i="5"/>
  <c r="AW238" i="5"/>
  <c r="AX238" i="5"/>
  <c r="AY238" i="5"/>
  <c r="BF238" i="5"/>
  <c r="BG238" i="5"/>
  <c r="BH238" i="5"/>
  <c r="BO238" i="5"/>
  <c r="BP238" i="5"/>
  <c r="BQ238" i="5"/>
  <c r="BX238" i="5"/>
  <c r="BY238" i="5"/>
  <c r="BZ238" i="5"/>
  <c r="CG238" i="5"/>
  <c r="CH238" i="5"/>
  <c r="CI238" i="5"/>
  <c r="CP238" i="5"/>
  <c r="CQ238" i="5"/>
  <c r="CR238" i="5"/>
  <c r="CY238" i="5"/>
  <c r="CZ238" i="5"/>
  <c r="DA238" i="5"/>
  <c r="M239" i="5"/>
  <c r="N239" i="5"/>
  <c r="O239" i="5"/>
  <c r="V239" i="5"/>
  <c r="W239" i="5"/>
  <c r="X239" i="5"/>
  <c r="AE239" i="5"/>
  <c r="AF239" i="5"/>
  <c r="AG239" i="5"/>
  <c r="AN239" i="5"/>
  <c r="AO239" i="5"/>
  <c r="AP239" i="5"/>
  <c r="AW239" i="5"/>
  <c r="AX239" i="5"/>
  <c r="AY239" i="5"/>
  <c r="BF239" i="5"/>
  <c r="BG239" i="5"/>
  <c r="BH239" i="5"/>
  <c r="BO239" i="5"/>
  <c r="BP239" i="5"/>
  <c r="BQ239" i="5"/>
  <c r="BX239" i="5"/>
  <c r="BY239" i="5"/>
  <c r="BZ239" i="5"/>
  <c r="CG239" i="5"/>
  <c r="CH239" i="5"/>
  <c r="CI239" i="5"/>
  <c r="CP239" i="5"/>
  <c r="CQ239" i="5"/>
  <c r="CR239" i="5"/>
  <c r="CY239" i="5"/>
  <c r="CZ239" i="5"/>
  <c r="DA239" i="5"/>
  <c r="M240" i="5"/>
  <c r="N240" i="5"/>
  <c r="O240" i="5"/>
  <c r="V240" i="5"/>
  <c r="W240" i="5"/>
  <c r="X240" i="5"/>
  <c r="AE240" i="5"/>
  <c r="AF240" i="5"/>
  <c r="AG240" i="5"/>
  <c r="AN240" i="5"/>
  <c r="AO240" i="5"/>
  <c r="AP240" i="5"/>
  <c r="AW240" i="5"/>
  <c r="AX240" i="5"/>
  <c r="AY240" i="5"/>
  <c r="BF240" i="5"/>
  <c r="BG240" i="5"/>
  <c r="BH240" i="5"/>
  <c r="BO240" i="5"/>
  <c r="BP240" i="5"/>
  <c r="BQ240" i="5"/>
  <c r="BX240" i="5"/>
  <c r="BY240" i="5"/>
  <c r="BZ240" i="5"/>
  <c r="CG240" i="5"/>
  <c r="CH240" i="5"/>
  <c r="CI240" i="5"/>
  <c r="CP240" i="5"/>
  <c r="CQ240" i="5"/>
  <c r="CR240" i="5"/>
  <c r="CY240" i="5"/>
  <c r="CZ240" i="5"/>
  <c r="DA240" i="5"/>
  <c r="M241" i="5"/>
  <c r="N241" i="5"/>
  <c r="O241" i="5"/>
  <c r="V241" i="5"/>
  <c r="W241" i="5"/>
  <c r="X241" i="5"/>
  <c r="AE241" i="5"/>
  <c r="AF241" i="5"/>
  <c r="AG241" i="5"/>
  <c r="AN241" i="5"/>
  <c r="AO241" i="5"/>
  <c r="AP241" i="5"/>
  <c r="AW241" i="5"/>
  <c r="AX241" i="5"/>
  <c r="AY241" i="5"/>
  <c r="BF241" i="5"/>
  <c r="BG241" i="5"/>
  <c r="BH241" i="5"/>
  <c r="BO241" i="5"/>
  <c r="BP241" i="5"/>
  <c r="BQ241" i="5"/>
  <c r="BX241" i="5"/>
  <c r="BY241" i="5"/>
  <c r="BZ241" i="5"/>
  <c r="CG241" i="5"/>
  <c r="CH241" i="5"/>
  <c r="CI241" i="5"/>
  <c r="CP241" i="5"/>
  <c r="CQ241" i="5"/>
  <c r="CR241" i="5"/>
  <c r="CY241" i="5"/>
  <c r="CZ241" i="5"/>
  <c r="DA241" i="5"/>
  <c r="M242" i="5"/>
  <c r="N242" i="5"/>
  <c r="O242" i="5"/>
  <c r="V242" i="5"/>
  <c r="W242" i="5"/>
  <c r="X242" i="5"/>
  <c r="AE242" i="5"/>
  <c r="AF242" i="5"/>
  <c r="AG242" i="5"/>
  <c r="AN242" i="5"/>
  <c r="AO242" i="5"/>
  <c r="AP242" i="5"/>
  <c r="AW242" i="5"/>
  <c r="AX242" i="5"/>
  <c r="AY242" i="5"/>
  <c r="BF242" i="5"/>
  <c r="BG242" i="5"/>
  <c r="BH242" i="5"/>
  <c r="BO242" i="5"/>
  <c r="BP242" i="5"/>
  <c r="BQ242" i="5"/>
  <c r="BX242" i="5"/>
  <c r="BY242" i="5"/>
  <c r="BZ242" i="5"/>
  <c r="CG242" i="5"/>
  <c r="CH242" i="5"/>
  <c r="CI242" i="5"/>
  <c r="CP242" i="5"/>
  <c r="CQ242" i="5"/>
  <c r="CR242" i="5"/>
  <c r="CY242" i="5"/>
  <c r="CZ242" i="5"/>
  <c r="DA242" i="5"/>
  <c r="M243" i="5"/>
  <c r="N243" i="5"/>
  <c r="O243" i="5"/>
  <c r="V243" i="5"/>
  <c r="W243" i="5"/>
  <c r="X243" i="5"/>
  <c r="AE243" i="5"/>
  <c r="AF243" i="5"/>
  <c r="AG243" i="5"/>
  <c r="AN243" i="5"/>
  <c r="AO243" i="5"/>
  <c r="AP243" i="5"/>
  <c r="AW243" i="5"/>
  <c r="AX243" i="5"/>
  <c r="AY243" i="5"/>
  <c r="BF243" i="5"/>
  <c r="BG243" i="5"/>
  <c r="BH243" i="5"/>
  <c r="BO243" i="5"/>
  <c r="BP243" i="5"/>
  <c r="BQ243" i="5"/>
  <c r="BX243" i="5"/>
  <c r="BY243" i="5"/>
  <c r="BZ243" i="5"/>
  <c r="CG243" i="5"/>
  <c r="CH243" i="5"/>
  <c r="CI243" i="5"/>
  <c r="CP243" i="5"/>
  <c r="CQ243" i="5"/>
  <c r="CR243" i="5"/>
  <c r="CY243" i="5"/>
  <c r="CZ243" i="5"/>
  <c r="DA243" i="5"/>
  <c r="M244" i="5"/>
  <c r="N244" i="5"/>
  <c r="O244" i="5"/>
  <c r="V244" i="5"/>
  <c r="W244" i="5"/>
  <c r="X244" i="5"/>
  <c r="AE244" i="5"/>
  <c r="AF244" i="5"/>
  <c r="AG244" i="5"/>
  <c r="AN244" i="5"/>
  <c r="AO244" i="5"/>
  <c r="AP244" i="5"/>
  <c r="AW244" i="5"/>
  <c r="AX244" i="5"/>
  <c r="AY244" i="5"/>
  <c r="BF244" i="5"/>
  <c r="BG244" i="5"/>
  <c r="BH244" i="5"/>
  <c r="BO244" i="5"/>
  <c r="BP244" i="5"/>
  <c r="BQ244" i="5"/>
  <c r="BX244" i="5"/>
  <c r="BY244" i="5"/>
  <c r="BZ244" i="5"/>
  <c r="CG244" i="5"/>
  <c r="CH244" i="5"/>
  <c r="CI244" i="5"/>
  <c r="CP244" i="5"/>
  <c r="CQ244" i="5"/>
  <c r="CR244" i="5"/>
  <c r="CY244" i="5"/>
  <c r="CZ244" i="5"/>
  <c r="DA244" i="5"/>
  <c r="M245" i="5"/>
  <c r="N245" i="5"/>
  <c r="O245" i="5"/>
  <c r="V245" i="5"/>
  <c r="W245" i="5"/>
  <c r="X245" i="5"/>
  <c r="AE245" i="5"/>
  <c r="AF245" i="5"/>
  <c r="AG245" i="5"/>
  <c r="AN245" i="5"/>
  <c r="AO245" i="5"/>
  <c r="AP245" i="5"/>
  <c r="AW245" i="5"/>
  <c r="AX245" i="5"/>
  <c r="AY245" i="5"/>
  <c r="BF245" i="5"/>
  <c r="BG245" i="5"/>
  <c r="BH245" i="5"/>
  <c r="BO245" i="5"/>
  <c r="BP245" i="5"/>
  <c r="BQ245" i="5"/>
  <c r="BX245" i="5"/>
  <c r="BY245" i="5"/>
  <c r="BZ245" i="5"/>
  <c r="CG245" i="5"/>
  <c r="CH245" i="5"/>
  <c r="CI245" i="5"/>
  <c r="CP245" i="5"/>
  <c r="CQ245" i="5"/>
  <c r="CR245" i="5"/>
  <c r="CY245" i="5"/>
  <c r="CZ245" i="5"/>
  <c r="DA245" i="5"/>
  <c r="M246" i="5"/>
  <c r="N246" i="5"/>
  <c r="O246" i="5"/>
  <c r="V246" i="5"/>
  <c r="W246" i="5"/>
  <c r="X246" i="5"/>
  <c r="AE246" i="5"/>
  <c r="AF246" i="5"/>
  <c r="AG246" i="5"/>
  <c r="AN246" i="5"/>
  <c r="AO246" i="5"/>
  <c r="AP246" i="5"/>
  <c r="AW246" i="5"/>
  <c r="AX246" i="5"/>
  <c r="AY246" i="5"/>
  <c r="BF246" i="5"/>
  <c r="BG246" i="5"/>
  <c r="BH246" i="5"/>
  <c r="BO246" i="5"/>
  <c r="BP246" i="5"/>
  <c r="BQ246" i="5"/>
  <c r="BX246" i="5"/>
  <c r="BY246" i="5"/>
  <c r="BZ246" i="5"/>
  <c r="CG246" i="5"/>
  <c r="CH246" i="5"/>
  <c r="CI246" i="5"/>
  <c r="CP246" i="5"/>
  <c r="CQ246" i="5"/>
  <c r="CR246" i="5"/>
  <c r="CY246" i="5"/>
  <c r="CZ246" i="5"/>
  <c r="DA246" i="5"/>
  <c r="M247" i="5"/>
  <c r="N247" i="5"/>
  <c r="O247" i="5"/>
  <c r="V247" i="5"/>
  <c r="W247" i="5"/>
  <c r="X247" i="5"/>
  <c r="AE247" i="5"/>
  <c r="AF247" i="5"/>
  <c r="AG247" i="5"/>
  <c r="AN247" i="5"/>
  <c r="AO247" i="5"/>
  <c r="AP247" i="5"/>
  <c r="AW247" i="5"/>
  <c r="AX247" i="5"/>
  <c r="AY247" i="5"/>
  <c r="BF247" i="5"/>
  <c r="BG247" i="5"/>
  <c r="BH247" i="5"/>
  <c r="BO247" i="5"/>
  <c r="BP247" i="5"/>
  <c r="BQ247" i="5"/>
  <c r="BX247" i="5"/>
  <c r="BY247" i="5"/>
  <c r="BZ247" i="5"/>
  <c r="CG247" i="5"/>
  <c r="CH247" i="5"/>
  <c r="CI247" i="5"/>
  <c r="CP247" i="5"/>
  <c r="CQ247" i="5"/>
  <c r="CR247" i="5"/>
  <c r="CY247" i="5"/>
  <c r="CZ247" i="5"/>
  <c r="DA247" i="5"/>
  <c r="M248" i="5"/>
  <c r="N248" i="5"/>
  <c r="O248" i="5"/>
  <c r="V248" i="5"/>
  <c r="W248" i="5"/>
  <c r="X248" i="5"/>
  <c r="AE248" i="5"/>
  <c r="AF248" i="5"/>
  <c r="AG248" i="5"/>
  <c r="AN248" i="5"/>
  <c r="AO248" i="5"/>
  <c r="AP248" i="5"/>
  <c r="AW248" i="5"/>
  <c r="AX248" i="5"/>
  <c r="AY248" i="5"/>
  <c r="BF248" i="5"/>
  <c r="BG248" i="5"/>
  <c r="BH248" i="5"/>
  <c r="BO248" i="5"/>
  <c r="BP248" i="5"/>
  <c r="BQ248" i="5"/>
  <c r="BX248" i="5"/>
  <c r="BY248" i="5"/>
  <c r="BZ248" i="5"/>
  <c r="CG248" i="5"/>
  <c r="CH248" i="5"/>
  <c r="CI248" i="5"/>
  <c r="CP248" i="5"/>
  <c r="CQ248" i="5"/>
  <c r="CR248" i="5"/>
  <c r="CY248" i="5"/>
  <c r="CZ248" i="5"/>
  <c r="DA248" i="5"/>
  <c r="M249" i="5"/>
  <c r="N249" i="5"/>
  <c r="O249" i="5"/>
  <c r="V249" i="5"/>
  <c r="W249" i="5"/>
  <c r="X249" i="5"/>
  <c r="AE249" i="5"/>
  <c r="AF249" i="5"/>
  <c r="AG249" i="5"/>
  <c r="AN249" i="5"/>
  <c r="AO249" i="5"/>
  <c r="AP249" i="5"/>
  <c r="AW249" i="5"/>
  <c r="AX249" i="5"/>
  <c r="AY249" i="5"/>
  <c r="BF249" i="5"/>
  <c r="BG249" i="5"/>
  <c r="BH249" i="5"/>
  <c r="BO249" i="5"/>
  <c r="BP249" i="5"/>
  <c r="BQ249" i="5"/>
  <c r="BX249" i="5"/>
  <c r="BY249" i="5"/>
  <c r="BZ249" i="5"/>
  <c r="CG249" i="5"/>
  <c r="CH249" i="5"/>
  <c r="CI249" i="5"/>
  <c r="CP249" i="5"/>
  <c r="CQ249" i="5"/>
  <c r="CR249" i="5"/>
  <c r="CY249" i="5"/>
  <c r="CZ249" i="5"/>
  <c r="DA249" i="5"/>
  <c r="M250" i="5"/>
  <c r="N250" i="5"/>
  <c r="O250" i="5"/>
  <c r="V250" i="5"/>
  <c r="W250" i="5"/>
  <c r="X250" i="5"/>
  <c r="AE250" i="5"/>
  <c r="AF250" i="5"/>
  <c r="AG250" i="5"/>
  <c r="AN250" i="5"/>
  <c r="AO250" i="5"/>
  <c r="AP250" i="5"/>
  <c r="AW250" i="5"/>
  <c r="AX250" i="5"/>
  <c r="AY250" i="5"/>
  <c r="BF250" i="5"/>
  <c r="BG250" i="5"/>
  <c r="BH250" i="5"/>
  <c r="BO250" i="5"/>
  <c r="BP250" i="5"/>
  <c r="BQ250" i="5"/>
  <c r="BX250" i="5"/>
  <c r="BY250" i="5"/>
  <c r="BZ250" i="5"/>
  <c r="CG250" i="5"/>
  <c r="CH250" i="5"/>
  <c r="CI250" i="5"/>
  <c r="CP250" i="5"/>
  <c r="CQ250" i="5"/>
  <c r="CR250" i="5"/>
  <c r="CY250" i="5"/>
  <c r="CZ250" i="5"/>
  <c r="DA250" i="5"/>
  <c r="M251" i="5"/>
  <c r="N251" i="5"/>
  <c r="O251" i="5"/>
  <c r="V251" i="5"/>
  <c r="W251" i="5"/>
  <c r="X251" i="5"/>
  <c r="AE251" i="5"/>
  <c r="AF251" i="5"/>
  <c r="AG251" i="5"/>
  <c r="AN251" i="5"/>
  <c r="AO251" i="5"/>
  <c r="AP251" i="5"/>
  <c r="AW251" i="5"/>
  <c r="AX251" i="5"/>
  <c r="AY251" i="5"/>
  <c r="BF251" i="5"/>
  <c r="BG251" i="5"/>
  <c r="BH251" i="5"/>
  <c r="BO251" i="5"/>
  <c r="BP251" i="5"/>
  <c r="BQ251" i="5"/>
  <c r="BX251" i="5"/>
  <c r="BY251" i="5"/>
  <c r="BZ251" i="5"/>
  <c r="CG251" i="5"/>
  <c r="CH251" i="5"/>
  <c r="CI251" i="5"/>
  <c r="CP251" i="5"/>
  <c r="CQ251" i="5"/>
  <c r="CR251" i="5"/>
  <c r="CY251" i="5"/>
  <c r="CZ251" i="5"/>
  <c r="DA251" i="5"/>
  <c r="M252" i="5"/>
  <c r="N252" i="5"/>
  <c r="O252" i="5"/>
  <c r="V252" i="5"/>
  <c r="W252" i="5"/>
  <c r="X252" i="5"/>
  <c r="AE252" i="5"/>
  <c r="AF252" i="5"/>
  <c r="AG252" i="5"/>
  <c r="AN252" i="5"/>
  <c r="AO252" i="5"/>
  <c r="AP252" i="5"/>
  <c r="AW252" i="5"/>
  <c r="AX252" i="5"/>
  <c r="AY252" i="5"/>
  <c r="BF252" i="5"/>
  <c r="BG252" i="5"/>
  <c r="BH252" i="5"/>
  <c r="BO252" i="5"/>
  <c r="BP252" i="5"/>
  <c r="BQ252" i="5"/>
  <c r="BX252" i="5"/>
  <c r="BY252" i="5"/>
  <c r="BZ252" i="5"/>
  <c r="CG252" i="5"/>
  <c r="CH252" i="5"/>
  <c r="CI252" i="5"/>
  <c r="CP252" i="5"/>
  <c r="CQ252" i="5"/>
  <c r="CR252" i="5"/>
  <c r="CY252" i="5"/>
  <c r="CZ252" i="5"/>
  <c r="DA252" i="5"/>
  <c r="M253" i="5"/>
  <c r="N253" i="5"/>
  <c r="O253" i="5"/>
  <c r="V253" i="5"/>
  <c r="W253" i="5"/>
  <c r="X253" i="5"/>
  <c r="AE253" i="5"/>
  <c r="AF253" i="5"/>
  <c r="AG253" i="5"/>
  <c r="AN253" i="5"/>
  <c r="AO253" i="5"/>
  <c r="AP253" i="5"/>
  <c r="AW253" i="5"/>
  <c r="AX253" i="5"/>
  <c r="AY253" i="5"/>
  <c r="BF253" i="5"/>
  <c r="BG253" i="5"/>
  <c r="BH253" i="5"/>
  <c r="BO253" i="5"/>
  <c r="BP253" i="5"/>
  <c r="BQ253" i="5"/>
  <c r="BX253" i="5"/>
  <c r="BY253" i="5"/>
  <c r="BZ253" i="5"/>
  <c r="CG253" i="5"/>
  <c r="CH253" i="5"/>
  <c r="CI253" i="5"/>
  <c r="CP253" i="5"/>
  <c r="CQ253" i="5"/>
  <c r="CR253" i="5"/>
  <c r="CY253" i="5"/>
  <c r="CZ253" i="5"/>
  <c r="DA253" i="5"/>
  <c r="M254" i="5"/>
  <c r="N254" i="5"/>
  <c r="O254" i="5"/>
  <c r="V254" i="5"/>
  <c r="W254" i="5"/>
  <c r="X254" i="5"/>
  <c r="AE254" i="5"/>
  <c r="AF254" i="5"/>
  <c r="AG254" i="5"/>
  <c r="AN254" i="5"/>
  <c r="AO254" i="5"/>
  <c r="AP254" i="5"/>
  <c r="AW254" i="5"/>
  <c r="AX254" i="5"/>
  <c r="AY254" i="5"/>
  <c r="BF254" i="5"/>
  <c r="BG254" i="5"/>
  <c r="BH254" i="5"/>
  <c r="BO254" i="5"/>
  <c r="BP254" i="5"/>
  <c r="BQ254" i="5"/>
  <c r="BX254" i="5"/>
  <c r="BY254" i="5"/>
  <c r="BZ254" i="5"/>
  <c r="CG254" i="5"/>
  <c r="CH254" i="5"/>
  <c r="CI254" i="5"/>
  <c r="CP254" i="5"/>
  <c r="CQ254" i="5"/>
  <c r="CR254" i="5"/>
  <c r="CY254" i="5"/>
  <c r="CZ254" i="5"/>
  <c r="DA254" i="5"/>
  <c r="M255" i="5"/>
  <c r="N255" i="5"/>
  <c r="O255" i="5"/>
  <c r="V255" i="5"/>
  <c r="W255" i="5"/>
  <c r="X255" i="5"/>
  <c r="AE255" i="5"/>
  <c r="AF255" i="5"/>
  <c r="AG255" i="5"/>
  <c r="AN255" i="5"/>
  <c r="AO255" i="5"/>
  <c r="AP255" i="5"/>
  <c r="AW255" i="5"/>
  <c r="AX255" i="5"/>
  <c r="AY255" i="5"/>
  <c r="BF255" i="5"/>
  <c r="BG255" i="5"/>
  <c r="BH255" i="5"/>
  <c r="BO255" i="5"/>
  <c r="BP255" i="5"/>
  <c r="BQ255" i="5"/>
  <c r="BX255" i="5"/>
  <c r="BY255" i="5"/>
  <c r="BZ255" i="5"/>
  <c r="CG255" i="5"/>
  <c r="CH255" i="5"/>
  <c r="CI255" i="5"/>
  <c r="CP255" i="5"/>
  <c r="CQ255" i="5"/>
  <c r="CR255" i="5"/>
  <c r="CY255" i="5"/>
  <c r="CZ255" i="5"/>
  <c r="DA255" i="5"/>
  <c r="M256" i="5"/>
  <c r="N256" i="5"/>
  <c r="O256" i="5"/>
  <c r="V256" i="5"/>
  <c r="W256" i="5"/>
  <c r="X256" i="5"/>
  <c r="AE256" i="5"/>
  <c r="AF256" i="5"/>
  <c r="AG256" i="5"/>
  <c r="AN256" i="5"/>
  <c r="AO256" i="5"/>
  <c r="AP256" i="5"/>
  <c r="AW256" i="5"/>
  <c r="AX256" i="5"/>
  <c r="AY256" i="5"/>
  <c r="BF256" i="5"/>
  <c r="BG256" i="5"/>
  <c r="BH256" i="5"/>
  <c r="BO256" i="5"/>
  <c r="BP256" i="5"/>
  <c r="BQ256" i="5"/>
  <c r="BX256" i="5"/>
  <c r="BY256" i="5"/>
  <c r="BZ256" i="5"/>
  <c r="CG256" i="5"/>
  <c r="CH256" i="5"/>
  <c r="CI256" i="5"/>
  <c r="CP256" i="5"/>
  <c r="CQ256" i="5"/>
  <c r="CR256" i="5"/>
  <c r="CY256" i="5"/>
  <c r="CZ256" i="5"/>
  <c r="DA256" i="5"/>
  <c r="M257" i="5"/>
  <c r="N257" i="5"/>
  <c r="O257" i="5"/>
  <c r="V257" i="5"/>
  <c r="W257" i="5"/>
  <c r="X257" i="5"/>
  <c r="AE257" i="5"/>
  <c r="AF257" i="5"/>
  <c r="AG257" i="5"/>
  <c r="AN257" i="5"/>
  <c r="AO257" i="5"/>
  <c r="AP257" i="5"/>
  <c r="AW257" i="5"/>
  <c r="AX257" i="5"/>
  <c r="AY257" i="5"/>
  <c r="BF257" i="5"/>
  <c r="BG257" i="5"/>
  <c r="BH257" i="5"/>
  <c r="BO257" i="5"/>
  <c r="BP257" i="5"/>
  <c r="BQ257" i="5"/>
  <c r="BX257" i="5"/>
  <c r="BY257" i="5"/>
  <c r="BZ257" i="5"/>
  <c r="CG257" i="5"/>
  <c r="CH257" i="5"/>
  <c r="CI257" i="5"/>
  <c r="CP257" i="5"/>
  <c r="CQ257" i="5"/>
  <c r="CR257" i="5"/>
  <c r="CY257" i="5"/>
  <c r="CZ257" i="5"/>
  <c r="DA257" i="5"/>
  <c r="M258" i="5"/>
  <c r="N258" i="5"/>
  <c r="O258" i="5"/>
  <c r="V258" i="5"/>
  <c r="W258" i="5"/>
  <c r="X258" i="5"/>
  <c r="AE258" i="5"/>
  <c r="AF258" i="5"/>
  <c r="AG258" i="5"/>
  <c r="AN258" i="5"/>
  <c r="AO258" i="5"/>
  <c r="AP258" i="5"/>
  <c r="AW258" i="5"/>
  <c r="AX258" i="5"/>
  <c r="AY258" i="5"/>
  <c r="BF258" i="5"/>
  <c r="BG258" i="5"/>
  <c r="BH258" i="5"/>
  <c r="BO258" i="5"/>
  <c r="BP258" i="5"/>
  <c r="BQ258" i="5"/>
  <c r="BX258" i="5"/>
  <c r="BY258" i="5"/>
  <c r="BZ258" i="5"/>
  <c r="CG258" i="5"/>
  <c r="CH258" i="5"/>
  <c r="CI258" i="5"/>
  <c r="CP258" i="5"/>
  <c r="CQ258" i="5"/>
  <c r="CR258" i="5"/>
  <c r="CY258" i="5"/>
  <c r="CZ258" i="5"/>
  <c r="DA258" i="5"/>
  <c r="M259" i="5"/>
  <c r="N259" i="5"/>
  <c r="O259" i="5"/>
  <c r="V259" i="5"/>
  <c r="W259" i="5"/>
  <c r="X259" i="5"/>
  <c r="AE259" i="5"/>
  <c r="AF259" i="5"/>
  <c r="AG259" i="5"/>
  <c r="AN259" i="5"/>
  <c r="AO259" i="5"/>
  <c r="AP259" i="5"/>
  <c r="AW259" i="5"/>
  <c r="AX259" i="5"/>
  <c r="AY259" i="5"/>
  <c r="BF259" i="5"/>
  <c r="BG259" i="5"/>
  <c r="BH259" i="5"/>
  <c r="BO259" i="5"/>
  <c r="BP259" i="5"/>
  <c r="BQ259" i="5"/>
  <c r="BX259" i="5"/>
  <c r="BY259" i="5"/>
  <c r="BZ259" i="5"/>
  <c r="CG259" i="5"/>
  <c r="CH259" i="5"/>
  <c r="CI259" i="5"/>
  <c r="CP259" i="5"/>
  <c r="CQ259" i="5"/>
  <c r="CR259" i="5"/>
  <c r="CY259" i="5"/>
  <c r="CZ259" i="5"/>
  <c r="DA259" i="5"/>
  <c r="M260" i="5"/>
  <c r="N260" i="5"/>
  <c r="O260" i="5"/>
  <c r="V260" i="5"/>
  <c r="W260" i="5"/>
  <c r="X260" i="5"/>
  <c r="AE260" i="5"/>
  <c r="AF260" i="5"/>
  <c r="AG260" i="5"/>
  <c r="AN260" i="5"/>
  <c r="AO260" i="5"/>
  <c r="AP260" i="5"/>
  <c r="AW260" i="5"/>
  <c r="AX260" i="5"/>
  <c r="AY260" i="5"/>
  <c r="BF260" i="5"/>
  <c r="BG260" i="5"/>
  <c r="BH260" i="5"/>
  <c r="BO260" i="5"/>
  <c r="BP260" i="5"/>
  <c r="BQ260" i="5"/>
  <c r="BX260" i="5"/>
  <c r="BY260" i="5"/>
  <c r="BZ260" i="5"/>
  <c r="CG260" i="5"/>
  <c r="CH260" i="5"/>
  <c r="CI260" i="5"/>
  <c r="CP260" i="5"/>
  <c r="CQ260" i="5"/>
  <c r="CR260" i="5"/>
  <c r="CY260" i="5"/>
  <c r="CZ260" i="5"/>
  <c r="DA260" i="5"/>
  <c r="M261" i="5"/>
  <c r="N261" i="5"/>
  <c r="O261" i="5"/>
  <c r="V261" i="5"/>
  <c r="W261" i="5"/>
  <c r="X261" i="5"/>
  <c r="AE261" i="5"/>
  <c r="AF261" i="5"/>
  <c r="AG261" i="5"/>
  <c r="AN261" i="5"/>
  <c r="AO261" i="5"/>
  <c r="AP261" i="5"/>
  <c r="AW261" i="5"/>
  <c r="AX261" i="5"/>
  <c r="AY261" i="5"/>
  <c r="BF261" i="5"/>
  <c r="BG261" i="5"/>
  <c r="BH261" i="5"/>
  <c r="BO261" i="5"/>
  <c r="BP261" i="5"/>
  <c r="BQ261" i="5"/>
  <c r="BX261" i="5"/>
  <c r="BY261" i="5"/>
  <c r="BZ261" i="5"/>
  <c r="CG261" i="5"/>
  <c r="CH261" i="5"/>
  <c r="CI261" i="5"/>
  <c r="CP261" i="5"/>
  <c r="CQ261" i="5"/>
  <c r="CR261" i="5"/>
  <c r="CY261" i="5"/>
  <c r="CZ261" i="5"/>
  <c r="DA261" i="5"/>
  <c r="M262" i="5"/>
  <c r="N262" i="5"/>
  <c r="O262" i="5"/>
  <c r="V262" i="5"/>
  <c r="W262" i="5"/>
  <c r="X262" i="5"/>
  <c r="AE262" i="5"/>
  <c r="AF262" i="5"/>
  <c r="AG262" i="5"/>
  <c r="AN262" i="5"/>
  <c r="AO262" i="5"/>
  <c r="AP262" i="5"/>
  <c r="AW262" i="5"/>
  <c r="AX262" i="5"/>
  <c r="AY262" i="5"/>
  <c r="BF262" i="5"/>
  <c r="BG262" i="5"/>
  <c r="BH262" i="5"/>
  <c r="BO262" i="5"/>
  <c r="BP262" i="5"/>
  <c r="BQ262" i="5"/>
  <c r="BX262" i="5"/>
  <c r="BY262" i="5"/>
  <c r="BZ262" i="5"/>
  <c r="CG262" i="5"/>
  <c r="CH262" i="5"/>
  <c r="CI262" i="5"/>
  <c r="CP262" i="5"/>
  <c r="CQ262" i="5"/>
  <c r="CR262" i="5"/>
  <c r="CY262" i="5"/>
  <c r="CZ262" i="5"/>
  <c r="DA262" i="5"/>
  <c r="M263" i="5"/>
  <c r="N263" i="5"/>
  <c r="O263" i="5"/>
  <c r="V263" i="5"/>
  <c r="W263" i="5"/>
  <c r="X263" i="5"/>
  <c r="AE263" i="5"/>
  <c r="AF263" i="5"/>
  <c r="AG263" i="5"/>
  <c r="AN263" i="5"/>
  <c r="AO263" i="5"/>
  <c r="AP263" i="5"/>
  <c r="AW263" i="5"/>
  <c r="AX263" i="5"/>
  <c r="AY263" i="5"/>
  <c r="BF263" i="5"/>
  <c r="BG263" i="5"/>
  <c r="BH263" i="5"/>
  <c r="BO263" i="5"/>
  <c r="BP263" i="5"/>
  <c r="BQ263" i="5"/>
  <c r="BX263" i="5"/>
  <c r="BY263" i="5"/>
  <c r="BZ263" i="5"/>
  <c r="CG263" i="5"/>
  <c r="CH263" i="5"/>
  <c r="CI263" i="5"/>
  <c r="CP263" i="5"/>
  <c r="CQ263" i="5"/>
  <c r="CR263" i="5"/>
  <c r="CY263" i="5"/>
  <c r="CZ263" i="5"/>
  <c r="DA263" i="5"/>
  <c r="M264" i="5"/>
  <c r="N264" i="5"/>
  <c r="O264" i="5"/>
  <c r="V264" i="5"/>
  <c r="W264" i="5"/>
  <c r="X264" i="5"/>
  <c r="AE264" i="5"/>
  <c r="AF264" i="5"/>
  <c r="AG264" i="5"/>
  <c r="AN264" i="5"/>
  <c r="AO264" i="5"/>
  <c r="AP264" i="5"/>
  <c r="AW264" i="5"/>
  <c r="AX264" i="5"/>
  <c r="AY264" i="5"/>
  <c r="BF264" i="5"/>
  <c r="BG264" i="5"/>
  <c r="BH264" i="5"/>
  <c r="BO264" i="5"/>
  <c r="BP264" i="5"/>
  <c r="BQ264" i="5"/>
  <c r="BX264" i="5"/>
  <c r="BY264" i="5"/>
  <c r="BZ264" i="5"/>
  <c r="CG264" i="5"/>
  <c r="CH264" i="5"/>
  <c r="CI264" i="5"/>
  <c r="CP264" i="5"/>
  <c r="CQ264" i="5"/>
  <c r="CR264" i="5"/>
  <c r="CY264" i="5"/>
  <c r="CZ264" i="5"/>
  <c r="DA264" i="5"/>
  <c r="M265" i="5"/>
  <c r="N265" i="5"/>
  <c r="O265" i="5"/>
  <c r="V265" i="5"/>
  <c r="W265" i="5"/>
  <c r="X265" i="5"/>
  <c r="AE265" i="5"/>
  <c r="AF265" i="5"/>
  <c r="AG265" i="5"/>
  <c r="AN265" i="5"/>
  <c r="AO265" i="5"/>
  <c r="AP265" i="5"/>
  <c r="AW265" i="5"/>
  <c r="AX265" i="5"/>
  <c r="AY265" i="5"/>
  <c r="BF265" i="5"/>
  <c r="BG265" i="5"/>
  <c r="BH265" i="5"/>
  <c r="BO265" i="5"/>
  <c r="BP265" i="5"/>
  <c r="BQ265" i="5"/>
  <c r="BX265" i="5"/>
  <c r="BY265" i="5"/>
  <c r="BZ265" i="5"/>
  <c r="CG265" i="5"/>
  <c r="CH265" i="5"/>
  <c r="CI265" i="5"/>
  <c r="CP265" i="5"/>
  <c r="CQ265" i="5"/>
  <c r="CR265" i="5"/>
  <c r="CY265" i="5"/>
  <c r="CZ265" i="5"/>
  <c r="DA265" i="5"/>
  <c r="M266" i="5"/>
  <c r="N266" i="5"/>
  <c r="O266" i="5"/>
  <c r="V266" i="5"/>
  <c r="W266" i="5"/>
  <c r="X266" i="5"/>
  <c r="AE266" i="5"/>
  <c r="AF266" i="5"/>
  <c r="AG266" i="5"/>
  <c r="AN266" i="5"/>
  <c r="AO266" i="5"/>
  <c r="AP266" i="5"/>
  <c r="AW266" i="5"/>
  <c r="AX266" i="5"/>
  <c r="AY266" i="5"/>
  <c r="BF266" i="5"/>
  <c r="BG266" i="5"/>
  <c r="BH266" i="5"/>
  <c r="BO266" i="5"/>
  <c r="BP266" i="5"/>
  <c r="BQ266" i="5"/>
  <c r="BX266" i="5"/>
  <c r="BY266" i="5"/>
  <c r="BZ266" i="5"/>
  <c r="CG266" i="5"/>
  <c r="CH266" i="5"/>
  <c r="CI266" i="5"/>
  <c r="CP266" i="5"/>
  <c r="CQ266" i="5"/>
  <c r="CR266" i="5"/>
  <c r="CY266" i="5"/>
  <c r="CZ266" i="5"/>
  <c r="DA266" i="5"/>
  <c r="M267" i="5"/>
  <c r="N267" i="5"/>
  <c r="O267" i="5"/>
  <c r="V267" i="5"/>
  <c r="W267" i="5"/>
  <c r="X267" i="5"/>
  <c r="AE267" i="5"/>
  <c r="AF267" i="5"/>
  <c r="AG267" i="5"/>
  <c r="AN267" i="5"/>
  <c r="AO267" i="5"/>
  <c r="AP267" i="5"/>
  <c r="AW267" i="5"/>
  <c r="AX267" i="5"/>
  <c r="AY267" i="5"/>
  <c r="BF267" i="5"/>
  <c r="BG267" i="5"/>
  <c r="BH267" i="5"/>
  <c r="BO267" i="5"/>
  <c r="BP267" i="5"/>
  <c r="BQ267" i="5"/>
  <c r="BX267" i="5"/>
  <c r="BY267" i="5"/>
  <c r="BZ267" i="5"/>
  <c r="CG267" i="5"/>
  <c r="CH267" i="5"/>
  <c r="CI267" i="5"/>
  <c r="CP267" i="5"/>
  <c r="CQ267" i="5"/>
  <c r="CR267" i="5"/>
  <c r="CY267" i="5"/>
  <c r="CZ267" i="5"/>
  <c r="DA267" i="5"/>
  <c r="M268" i="5"/>
  <c r="N268" i="5"/>
  <c r="O268" i="5"/>
  <c r="V268" i="5"/>
  <c r="W268" i="5"/>
  <c r="X268" i="5"/>
  <c r="AE268" i="5"/>
  <c r="AF268" i="5"/>
  <c r="AG268" i="5"/>
  <c r="AN268" i="5"/>
  <c r="AO268" i="5"/>
  <c r="AP268" i="5"/>
  <c r="AW268" i="5"/>
  <c r="AX268" i="5"/>
  <c r="AY268" i="5"/>
  <c r="BF268" i="5"/>
  <c r="BG268" i="5"/>
  <c r="BH268" i="5"/>
  <c r="BO268" i="5"/>
  <c r="BP268" i="5"/>
  <c r="BQ268" i="5"/>
  <c r="BX268" i="5"/>
  <c r="BY268" i="5"/>
  <c r="BZ268" i="5"/>
  <c r="CG268" i="5"/>
  <c r="CH268" i="5"/>
  <c r="CI268" i="5"/>
  <c r="CP268" i="5"/>
  <c r="CQ268" i="5"/>
  <c r="CR268" i="5"/>
  <c r="CY268" i="5"/>
  <c r="CZ268" i="5"/>
  <c r="DA268" i="5"/>
  <c r="M269" i="5"/>
  <c r="N269" i="5"/>
  <c r="O269" i="5"/>
  <c r="V269" i="5"/>
  <c r="W269" i="5"/>
  <c r="X269" i="5"/>
  <c r="AE269" i="5"/>
  <c r="AF269" i="5"/>
  <c r="AG269" i="5"/>
  <c r="AN269" i="5"/>
  <c r="AO269" i="5"/>
  <c r="AP269" i="5"/>
  <c r="AW269" i="5"/>
  <c r="AX269" i="5"/>
  <c r="AY269" i="5"/>
  <c r="BF269" i="5"/>
  <c r="BG269" i="5"/>
  <c r="BH269" i="5"/>
  <c r="BO269" i="5"/>
  <c r="BP269" i="5"/>
  <c r="BQ269" i="5"/>
  <c r="BX269" i="5"/>
  <c r="BY269" i="5"/>
  <c r="BZ269" i="5"/>
  <c r="CG269" i="5"/>
  <c r="CH269" i="5"/>
  <c r="CI269" i="5"/>
  <c r="CP269" i="5"/>
  <c r="CQ269" i="5"/>
  <c r="CR269" i="5"/>
  <c r="CY269" i="5"/>
  <c r="CZ269" i="5"/>
  <c r="DA269" i="5"/>
  <c r="M270" i="5"/>
  <c r="N270" i="5"/>
  <c r="O270" i="5"/>
  <c r="V270" i="5"/>
  <c r="W270" i="5"/>
  <c r="X270" i="5"/>
  <c r="AE270" i="5"/>
  <c r="AF270" i="5"/>
  <c r="AG270" i="5"/>
  <c r="AN270" i="5"/>
  <c r="AO270" i="5"/>
  <c r="AP270" i="5"/>
  <c r="AW270" i="5"/>
  <c r="AX270" i="5"/>
  <c r="AY270" i="5"/>
  <c r="BF270" i="5"/>
  <c r="BG270" i="5"/>
  <c r="BH270" i="5"/>
  <c r="BO270" i="5"/>
  <c r="BP270" i="5"/>
  <c r="BQ270" i="5"/>
  <c r="BX270" i="5"/>
  <c r="BY270" i="5"/>
  <c r="BZ270" i="5"/>
  <c r="CG270" i="5"/>
  <c r="CH270" i="5"/>
  <c r="CI270" i="5"/>
  <c r="CP270" i="5"/>
  <c r="CQ270" i="5"/>
  <c r="CR270" i="5"/>
  <c r="CY270" i="5"/>
  <c r="CZ270" i="5"/>
  <c r="DA270" i="5"/>
  <c r="M271" i="5"/>
  <c r="N271" i="5"/>
  <c r="O271" i="5"/>
  <c r="V271" i="5"/>
  <c r="W271" i="5"/>
  <c r="X271" i="5"/>
  <c r="AE271" i="5"/>
  <c r="AF271" i="5"/>
  <c r="AG271" i="5"/>
  <c r="AN271" i="5"/>
  <c r="AO271" i="5"/>
  <c r="AP271" i="5"/>
  <c r="AW271" i="5"/>
  <c r="AX271" i="5"/>
  <c r="AY271" i="5"/>
  <c r="BF271" i="5"/>
  <c r="BG271" i="5"/>
  <c r="BH271" i="5"/>
  <c r="BO271" i="5"/>
  <c r="BP271" i="5"/>
  <c r="BQ271" i="5"/>
  <c r="BX271" i="5"/>
  <c r="BY271" i="5"/>
  <c r="BZ271" i="5"/>
  <c r="CG271" i="5"/>
  <c r="CH271" i="5"/>
  <c r="CI271" i="5"/>
  <c r="CP271" i="5"/>
  <c r="CQ271" i="5"/>
  <c r="CR271" i="5"/>
  <c r="CY271" i="5"/>
  <c r="CZ271" i="5"/>
  <c r="DA271" i="5"/>
  <c r="M272" i="5"/>
  <c r="N272" i="5"/>
  <c r="O272" i="5"/>
  <c r="V272" i="5"/>
  <c r="W272" i="5"/>
  <c r="X272" i="5"/>
  <c r="AE272" i="5"/>
  <c r="AF272" i="5"/>
  <c r="AG272" i="5"/>
  <c r="AN272" i="5"/>
  <c r="AO272" i="5"/>
  <c r="AP272" i="5"/>
  <c r="AW272" i="5"/>
  <c r="AX272" i="5"/>
  <c r="AY272" i="5"/>
  <c r="BF272" i="5"/>
  <c r="BG272" i="5"/>
  <c r="BH272" i="5"/>
  <c r="BO272" i="5"/>
  <c r="BP272" i="5"/>
  <c r="BQ272" i="5"/>
  <c r="BX272" i="5"/>
  <c r="BY272" i="5"/>
  <c r="BZ272" i="5"/>
  <c r="CG272" i="5"/>
  <c r="CH272" i="5"/>
  <c r="CI272" i="5"/>
  <c r="CP272" i="5"/>
  <c r="CQ272" i="5"/>
  <c r="CR272" i="5"/>
  <c r="CY272" i="5"/>
  <c r="CZ272" i="5"/>
  <c r="DA272" i="5"/>
  <c r="M273" i="5"/>
  <c r="N273" i="5"/>
  <c r="O273" i="5"/>
  <c r="V273" i="5"/>
  <c r="W273" i="5"/>
  <c r="X273" i="5"/>
  <c r="AE273" i="5"/>
  <c r="AF273" i="5"/>
  <c r="AG273" i="5"/>
  <c r="AN273" i="5"/>
  <c r="AO273" i="5"/>
  <c r="AP273" i="5"/>
  <c r="AW273" i="5"/>
  <c r="AX273" i="5"/>
  <c r="AY273" i="5"/>
  <c r="BF273" i="5"/>
  <c r="BG273" i="5"/>
  <c r="BH273" i="5"/>
  <c r="BO273" i="5"/>
  <c r="BP273" i="5"/>
  <c r="BQ273" i="5"/>
  <c r="BX273" i="5"/>
  <c r="BY273" i="5"/>
  <c r="BZ273" i="5"/>
  <c r="CG273" i="5"/>
  <c r="CH273" i="5"/>
  <c r="CI273" i="5"/>
  <c r="CP273" i="5"/>
  <c r="CQ273" i="5"/>
  <c r="CR273" i="5"/>
  <c r="CY273" i="5"/>
  <c r="CZ273" i="5"/>
  <c r="DA273" i="5"/>
  <c r="M274" i="5"/>
  <c r="N274" i="5"/>
  <c r="O274" i="5"/>
  <c r="V274" i="5"/>
  <c r="W274" i="5"/>
  <c r="X274" i="5"/>
  <c r="AE274" i="5"/>
  <c r="AF274" i="5"/>
  <c r="AG274" i="5"/>
  <c r="AN274" i="5"/>
  <c r="AO274" i="5"/>
  <c r="AP274" i="5"/>
  <c r="AW274" i="5"/>
  <c r="AX274" i="5"/>
  <c r="AY274" i="5"/>
  <c r="BF274" i="5"/>
  <c r="BG274" i="5"/>
  <c r="BH274" i="5"/>
  <c r="BO274" i="5"/>
  <c r="BP274" i="5"/>
  <c r="BQ274" i="5"/>
  <c r="BX274" i="5"/>
  <c r="BY274" i="5"/>
  <c r="BZ274" i="5"/>
  <c r="CG274" i="5"/>
  <c r="CH274" i="5"/>
  <c r="CI274" i="5"/>
  <c r="CP274" i="5"/>
  <c r="CQ274" i="5"/>
  <c r="CR274" i="5"/>
  <c r="CY274" i="5"/>
  <c r="CZ274" i="5"/>
  <c r="DA274" i="5"/>
  <c r="M275" i="5"/>
  <c r="N275" i="5"/>
  <c r="O275" i="5"/>
  <c r="V275" i="5"/>
  <c r="W275" i="5"/>
  <c r="X275" i="5"/>
  <c r="AE275" i="5"/>
  <c r="AF275" i="5"/>
  <c r="AG275" i="5"/>
  <c r="AN275" i="5"/>
  <c r="AO275" i="5"/>
  <c r="AP275" i="5"/>
  <c r="AW275" i="5"/>
  <c r="AX275" i="5"/>
  <c r="AY275" i="5"/>
  <c r="BF275" i="5"/>
  <c r="BG275" i="5"/>
  <c r="BH275" i="5"/>
  <c r="BO275" i="5"/>
  <c r="BP275" i="5"/>
  <c r="BQ275" i="5"/>
  <c r="BX275" i="5"/>
  <c r="BY275" i="5"/>
  <c r="BZ275" i="5"/>
  <c r="CG275" i="5"/>
  <c r="CH275" i="5"/>
  <c r="CI275" i="5"/>
  <c r="CP275" i="5"/>
  <c r="CQ275" i="5"/>
  <c r="CR275" i="5"/>
  <c r="CY275" i="5"/>
  <c r="CZ275" i="5"/>
  <c r="DA275" i="5"/>
  <c r="M276" i="5"/>
  <c r="N276" i="5"/>
  <c r="O276" i="5"/>
  <c r="V276" i="5"/>
  <c r="W276" i="5"/>
  <c r="X276" i="5"/>
  <c r="AE276" i="5"/>
  <c r="AF276" i="5"/>
  <c r="AG276" i="5"/>
  <c r="AN276" i="5"/>
  <c r="AO276" i="5"/>
  <c r="AP276" i="5"/>
  <c r="AW276" i="5"/>
  <c r="AX276" i="5"/>
  <c r="AY276" i="5"/>
  <c r="BF276" i="5"/>
  <c r="BG276" i="5"/>
  <c r="BH276" i="5"/>
  <c r="BO276" i="5"/>
  <c r="BP276" i="5"/>
  <c r="BQ276" i="5"/>
  <c r="BX276" i="5"/>
  <c r="BY276" i="5"/>
  <c r="BZ276" i="5"/>
  <c r="CG276" i="5"/>
  <c r="CH276" i="5"/>
  <c r="CI276" i="5"/>
  <c r="CP276" i="5"/>
  <c r="CQ276" i="5"/>
  <c r="CR276" i="5"/>
  <c r="CY276" i="5"/>
  <c r="CZ276" i="5"/>
  <c r="DA276" i="5"/>
  <c r="M277" i="5"/>
  <c r="N277" i="5"/>
  <c r="O277" i="5"/>
  <c r="V277" i="5"/>
  <c r="W277" i="5"/>
  <c r="X277" i="5"/>
  <c r="AE277" i="5"/>
  <c r="AF277" i="5"/>
  <c r="AG277" i="5"/>
  <c r="AN277" i="5"/>
  <c r="AO277" i="5"/>
  <c r="AP277" i="5"/>
  <c r="AW277" i="5"/>
  <c r="AX277" i="5"/>
  <c r="AY277" i="5"/>
  <c r="BF277" i="5"/>
  <c r="BG277" i="5"/>
  <c r="BH277" i="5"/>
  <c r="BO277" i="5"/>
  <c r="BP277" i="5"/>
  <c r="BQ277" i="5"/>
  <c r="BX277" i="5"/>
  <c r="BY277" i="5"/>
  <c r="BZ277" i="5"/>
  <c r="CG277" i="5"/>
  <c r="CH277" i="5"/>
  <c r="CI277" i="5"/>
  <c r="CP277" i="5"/>
  <c r="CQ277" i="5"/>
  <c r="CR277" i="5"/>
  <c r="CY277" i="5"/>
  <c r="CZ277" i="5"/>
  <c r="DA277" i="5"/>
  <c r="M278" i="5"/>
  <c r="N278" i="5"/>
  <c r="O278" i="5"/>
  <c r="V278" i="5"/>
  <c r="W278" i="5"/>
  <c r="X278" i="5"/>
  <c r="AE278" i="5"/>
  <c r="AF278" i="5"/>
  <c r="AG278" i="5"/>
  <c r="AN278" i="5"/>
  <c r="AO278" i="5"/>
  <c r="AP278" i="5"/>
  <c r="AW278" i="5"/>
  <c r="AX278" i="5"/>
  <c r="AY278" i="5"/>
  <c r="BF278" i="5"/>
  <c r="BG278" i="5"/>
  <c r="BH278" i="5"/>
  <c r="BO278" i="5"/>
  <c r="BP278" i="5"/>
  <c r="BQ278" i="5"/>
  <c r="BX278" i="5"/>
  <c r="BY278" i="5"/>
  <c r="BZ278" i="5"/>
  <c r="CG278" i="5"/>
  <c r="CH278" i="5"/>
  <c r="CI278" i="5"/>
  <c r="CP278" i="5"/>
  <c r="CQ278" i="5"/>
  <c r="CR278" i="5"/>
  <c r="CY278" i="5"/>
  <c r="CZ278" i="5"/>
  <c r="DA278" i="5"/>
  <c r="M279" i="5"/>
  <c r="N279" i="5"/>
  <c r="O279" i="5"/>
  <c r="V279" i="5"/>
  <c r="W279" i="5"/>
  <c r="X279" i="5"/>
  <c r="AE279" i="5"/>
  <c r="AF279" i="5"/>
  <c r="AG279" i="5"/>
  <c r="AN279" i="5"/>
  <c r="AO279" i="5"/>
  <c r="AP279" i="5"/>
  <c r="AW279" i="5"/>
  <c r="AX279" i="5"/>
  <c r="AY279" i="5"/>
  <c r="BF279" i="5"/>
  <c r="BG279" i="5"/>
  <c r="BH279" i="5"/>
  <c r="BO279" i="5"/>
  <c r="BP279" i="5"/>
  <c r="BQ279" i="5"/>
  <c r="BX279" i="5"/>
  <c r="BY279" i="5"/>
  <c r="BZ279" i="5"/>
  <c r="CG279" i="5"/>
  <c r="CH279" i="5"/>
  <c r="CI279" i="5"/>
  <c r="CP279" i="5"/>
  <c r="CQ279" i="5"/>
  <c r="CR279" i="5"/>
  <c r="CY279" i="5"/>
  <c r="CZ279" i="5"/>
  <c r="DA279" i="5"/>
  <c r="M280" i="5"/>
  <c r="N280" i="5"/>
  <c r="O280" i="5"/>
  <c r="V280" i="5"/>
  <c r="W280" i="5"/>
  <c r="X280" i="5"/>
  <c r="AE280" i="5"/>
  <c r="AF280" i="5"/>
  <c r="AG280" i="5"/>
  <c r="AN280" i="5"/>
  <c r="AO280" i="5"/>
  <c r="AP280" i="5"/>
  <c r="AW280" i="5"/>
  <c r="AX280" i="5"/>
  <c r="AY280" i="5"/>
  <c r="BF280" i="5"/>
  <c r="BG280" i="5"/>
  <c r="BH280" i="5"/>
  <c r="BO280" i="5"/>
  <c r="BP280" i="5"/>
  <c r="BQ280" i="5"/>
  <c r="BX280" i="5"/>
  <c r="BY280" i="5"/>
  <c r="BZ280" i="5"/>
  <c r="CG280" i="5"/>
  <c r="CH280" i="5"/>
  <c r="CI280" i="5"/>
  <c r="CP280" i="5"/>
  <c r="CQ280" i="5"/>
  <c r="CR280" i="5"/>
  <c r="CY280" i="5"/>
  <c r="CZ280" i="5"/>
  <c r="DA280" i="5"/>
  <c r="M281" i="5"/>
  <c r="N281" i="5"/>
  <c r="O281" i="5"/>
  <c r="V281" i="5"/>
  <c r="W281" i="5"/>
  <c r="X281" i="5"/>
  <c r="AE281" i="5"/>
  <c r="AF281" i="5"/>
  <c r="AG281" i="5"/>
  <c r="AN281" i="5"/>
  <c r="AO281" i="5"/>
  <c r="AP281" i="5"/>
  <c r="AW281" i="5"/>
  <c r="AX281" i="5"/>
  <c r="AY281" i="5"/>
  <c r="BF281" i="5"/>
  <c r="BG281" i="5"/>
  <c r="BH281" i="5"/>
  <c r="BO281" i="5"/>
  <c r="BP281" i="5"/>
  <c r="BQ281" i="5"/>
  <c r="BX281" i="5"/>
  <c r="BY281" i="5"/>
  <c r="BZ281" i="5"/>
  <c r="CG281" i="5"/>
  <c r="CH281" i="5"/>
  <c r="CI281" i="5"/>
  <c r="CP281" i="5"/>
  <c r="CQ281" i="5"/>
  <c r="CR281" i="5"/>
  <c r="CY281" i="5"/>
  <c r="CZ281" i="5"/>
  <c r="DA281" i="5"/>
  <c r="M282" i="5"/>
  <c r="N282" i="5"/>
  <c r="O282" i="5"/>
  <c r="V282" i="5"/>
  <c r="W282" i="5"/>
  <c r="X282" i="5"/>
  <c r="AE282" i="5"/>
  <c r="AF282" i="5"/>
  <c r="AG282" i="5"/>
  <c r="AN282" i="5"/>
  <c r="AO282" i="5"/>
  <c r="AP282" i="5"/>
  <c r="AW282" i="5"/>
  <c r="AX282" i="5"/>
  <c r="AY282" i="5"/>
  <c r="BF282" i="5"/>
  <c r="BG282" i="5"/>
  <c r="BH282" i="5"/>
  <c r="BO282" i="5"/>
  <c r="BP282" i="5"/>
  <c r="BQ282" i="5"/>
  <c r="BX282" i="5"/>
  <c r="BY282" i="5"/>
  <c r="BZ282" i="5"/>
  <c r="CG282" i="5"/>
  <c r="CH282" i="5"/>
  <c r="CI282" i="5"/>
  <c r="CP282" i="5"/>
  <c r="CQ282" i="5"/>
  <c r="CR282" i="5"/>
  <c r="CY282" i="5"/>
  <c r="CZ282" i="5"/>
  <c r="DA282" i="5"/>
  <c r="M283" i="5"/>
  <c r="N283" i="5"/>
  <c r="O283" i="5"/>
  <c r="V283" i="5"/>
  <c r="W283" i="5"/>
  <c r="X283" i="5"/>
  <c r="AE283" i="5"/>
  <c r="AF283" i="5"/>
  <c r="AG283" i="5"/>
  <c r="AN283" i="5"/>
  <c r="AO283" i="5"/>
  <c r="AP283" i="5"/>
  <c r="AW283" i="5"/>
  <c r="AX283" i="5"/>
  <c r="AY283" i="5"/>
  <c r="BF283" i="5"/>
  <c r="BG283" i="5"/>
  <c r="BH283" i="5"/>
  <c r="BO283" i="5"/>
  <c r="BP283" i="5"/>
  <c r="BQ283" i="5"/>
  <c r="BX283" i="5"/>
  <c r="BY283" i="5"/>
  <c r="BZ283" i="5"/>
  <c r="CG283" i="5"/>
  <c r="CH283" i="5"/>
  <c r="CI283" i="5"/>
  <c r="CP283" i="5"/>
  <c r="CQ283" i="5"/>
  <c r="CR283" i="5"/>
  <c r="CY283" i="5"/>
  <c r="CZ283" i="5"/>
  <c r="DA283" i="5"/>
  <c r="M284" i="5"/>
  <c r="N284" i="5"/>
  <c r="O284" i="5"/>
  <c r="V284" i="5"/>
  <c r="W284" i="5"/>
  <c r="X284" i="5"/>
  <c r="AE284" i="5"/>
  <c r="AF284" i="5"/>
  <c r="AG284" i="5"/>
  <c r="AN284" i="5"/>
  <c r="AO284" i="5"/>
  <c r="AP284" i="5"/>
  <c r="AW284" i="5"/>
  <c r="AX284" i="5"/>
  <c r="AY284" i="5"/>
  <c r="BF284" i="5"/>
  <c r="BG284" i="5"/>
  <c r="BH284" i="5"/>
  <c r="BO284" i="5"/>
  <c r="BP284" i="5"/>
  <c r="BQ284" i="5"/>
  <c r="BX284" i="5"/>
  <c r="BY284" i="5"/>
  <c r="BZ284" i="5"/>
  <c r="CG284" i="5"/>
  <c r="CH284" i="5"/>
  <c r="CI284" i="5"/>
  <c r="CP284" i="5"/>
  <c r="CQ284" i="5"/>
  <c r="CR284" i="5"/>
  <c r="CY284" i="5"/>
  <c r="CZ284" i="5"/>
  <c r="DA284" i="5"/>
  <c r="M285" i="5"/>
  <c r="N285" i="5"/>
  <c r="O285" i="5"/>
  <c r="V285" i="5"/>
  <c r="W285" i="5"/>
  <c r="X285" i="5"/>
  <c r="AE285" i="5"/>
  <c r="AF285" i="5"/>
  <c r="AG285" i="5"/>
  <c r="AN285" i="5"/>
  <c r="AO285" i="5"/>
  <c r="AP285" i="5"/>
  <c r="AW285" i="5"/>
  <c r="AX285" i="5"/>
  <c r="AY285" i="5"/>
  <c r="BF285" i="5"/>
  <c r="BG285" i="5"/>
  <c r="BH285" i="5"/>
  <c r="BO285" i="5"/>
  <c r="BP285" i="5"/>
  <c r="BQ285" i="5"/>
  <c r="BX285" i="5"/>
  <c r="BY285" i="5"/>
  <c r="BZ285" i="5"/>
  <c r="CG285" i="5"/>
  <c r="CH285" i="5"/>
  <c r="CI285" i="5"/>
  <c r="CP285" i="5"/>
  <c r="CQ285" i="5"/>
  <c r="CR285" i="5"/>
  <c r="CY285" i="5"/>
  <c r="CZ285" i="5"/>
  <c r="DA285" i="5"/>
  <c r="M286" i="5"/>
  <c r="N286" i="5"/>
  <c r="O286" i="5"/>
  <c r="V286" i="5"/>
  <c r="W286" i="5"/>
  <c r="X286" i="5"/>
  <c r="AE286" i="5"/>
  <c r="AF286" i="5"/>
  <c r="AG286" i="5"/>
  <c r="AN286" i="5"/>
  <c r="AO286" i="5"/>
  <c r="AP286" i="5"/>
  <c r="AW286" i="5"/>
  <c r="AX286" i="5"/>
  <c r="AY286" i="5"/>
  <c r="BF286" i="5"/>
  <c r="BG286" i="5"/>
  <c r="BH286" i="5"/>
  <c r="BO286" i="5"/>
  <c r="BP286" i="5"/>
  <c r="BQ286" i="5"/>
  <c r="BX286" i="5"/>
  <c r="BY286" i="5"/>
  <c r="BZ286" i="5"/>
  <c r="CG286" i="5"/>
  <c r="CH286" i="5"/>
  <c r="CI286" i="5"/>
  <c r="CP286" i="5"/>
  <c r="CQ286" i="5"/>
  <c r="CR286" i="5"/>
  <c r="CY286" i="5"/>
  <c r="CZ286" i="5"/>
  <c r="DA286" i="5"/>
  <c r="M287" i="5"/>
  <c r="N287" i="5"/>
  <c r="O287" i="5"/>
  <c r="V287" i="5"/>
  <c r="W287" i="5"/>
  <c r="X287" i="5"/>
  <c r="AE287" i="5"/>
  <c r="AF287" i="5"/>
  <c r="AG287" i="5"/>
  <c r="AN287" i="5"/>
  <c r="AO287" i="5"/>
  <c r="AP287" i="5"/>
  <c r="AW287" i="5"/>
  <c r="AX287" i="5"/>
  <c r="AY287" i="5"/>
  <c r="BF287" i="5"/>
  <c r="BG287" i="5"/>
  <c r="BH287" i="5"/>
  <c r="BO287" i="5"/>
  <c r="BP287" i="5"/>
  <c r="BQ287" i="5"/>
  <c r="BX287" i="5"/>
  <c r="BY287" i="5"/>
  <c r="BZ287" i="5"/>
  <c r="CG287" i="5"/>
  <c r="CH287" i="5"/>
  <c r="CI287" i="5"/>
  <c r="CP287" i="5"/>
  <c r="CQ287" i="5"/>
  <c r="CR287" i="5"/>
  <c r="CY287" i="5"/>
  <c r="CZ287" i="5"/>
  <c r="DA287" i="5"/>
  <c r="M288" i="5"/>
  <c r="N288" i="5"/>
  <c r="O288" i="5"/>
  <c r="V288" i="5"/>
  <c r="W288" i="5"/>
  <c r="X288" i="5"/>
  <c r="AE288" i="5"/>
  <c r="AF288" i="5"/>
  <c r="AG288" i="5"/>
  <c r="AN288" i="5"/>
  <c r="AO288" i="5"/>
  <c r="AP288" i="5"/>
  <c r="AW288" i="5"/>
  <c r="AX288" i="5"/>
  <c r="AY288" i="5"/>
  <c r="BF288" i="5"/>
  <c r="BG288" i="5"/>
  <c r="BH288" i="5"/>
  <c r="BO288" i="5"/>
  <c r="BP288" i="5"/>
  <c r="BQ288" i="5"/>
  <c r="BX288" i="5"/>
  <c r="BY288" i="5"/>
  <c r="BZ288" i="5"/>
  <c r="CG288" i="5"/>
  <c r="CH288" i="5"/>
  <c r="CI288" i="5"/>
  <c r="CP288" i="5"/>
  <c r="CQ288" i="5"/>
  <c r="CR288" i="5"/>
  <c r="CY288" i="5"/>
  <c r="CZ288" i="5"/>
  <c r="DA288" i="5"/>
  <c r="M289" i="5"/>
  <c r="N289" i="5"/>
  <c r="O289" i="5"/>
  <c r="V289" i="5"/>
  <c r="W289" i="5"/>
  <c r="X289" i="5"/>
  <c r="AE289" i="5"/>
  <c r="AF289" i="5"/>
  <c r="AG289" i="5"/>
  <c r="AN289" i="5"/>
  <c r="AO289" i="5"/>
  <c r="AP289" i="5"/>
  <c r="AW289" i="5"/>
  <c r="AX289" i="5"/>
  <c r="AY289" i="5"/>
  <c r="BF289" i="5"/>
  <c r="BG289" i="5"/>
  <c r="BH289" i="5"/>
  <c r="BO289" i="5"/>
  <c r="BP289" i="5"/>
  <c r="BQ289" i="5"/>
  <c r="BX289" i="5"/>
  <c r="BY289" i="5"/>
  <c r="BZ289" i="5"/>
  <c r="CG289" i="5"/>
  <c r="CH289" i="5"/>
  <c r="CI289" i="5"/>
  <c r="CP289" i="5"/>
  <c r="CQ289" i="5"/>
  <c r="CR289" i="5"/>
  <c r="CY289" i="5"/>
  <c r="CZ289" i="5"/>
  <c r="DA289" i="5"/>
  <c r="M290" i="5"/>
  <c r="N290" i="5"/>
  <c r="O290" i="5"/>
  <c r="V290" i="5"/>
  <c r="W290" i="5"/>
  <c r="X290" i="5"/>
  <c r="AE290" i="5"/>
  <c r="AF290" i="5"/>
  <c r="AG290" i="5"/>
  <c r="AN290" i="5"/>
  <c r="AO290" i="5"/>
  <c r="AP290" i="5"/>
  <c r="AW290" i="5"/>
  <c r="AX290" i="5"/>
  <c r="AY290" i="5"/>
  <c r="BF290" i="5"/>
  <c r="BG290" i="5"/>
  <c r="BH290" i="5"/>
  <c r="BO290" i="5"/>
  <c r="BP290" i="5"/>
  <c r="BQ290" i="5"/>
  <c r="BX290" i="5"/>
  <c r="BY290" i="5"/>
  <c r="BZ290" i="5"/>
  <c r="CG290" i="5"/>
  <c r="CH290" i="5"/>
  <c r="CI290" i="5"/>
  <c r="CP290" i="5"/>
  <c r="CQ290" i="5"/>
  <c r="CR290" i="5"/>
  <c r="CY290" i="5"/>
  <c r="CZ290" i="5"/>
  <c r="DA290" i="5"/>
  <c r="M291" i="5"/>
  <c r="N291" i="5"/>
  <c r="O291" i="5"/>
  <c r="V291" i="5"/>
  <c r="W291" i="5"/>
  <c r="X291" i="5"/>
  <c r="AE291" i="5"/>
  <c r="AF291" i="5"/>
  <c r="AG291" i="5"/>
  <c r="AN291" i="5"/>
  <c r="AO291" i="5"/>
  <c r="AP291" i="5"/>
  <c r="AW291" i="5"/>
  <c r="AX291" i="5"/>
  <c r="AY291" i="5"/>
  <c r="BF291" i="5"/>
  <c r="BG291" i="5"/>
  <c r="BH291" i="5"/>
  <c r="BO291" i="5"/>
  <c r="BP291" i="5"/>
  <c r="BQ291" i="5"/>
  <c r="BX291" i="5"/>
  <c r="BY291" i="5"/>
  <c r="BZ291" i="5"/>
  <c r="CG291" i="5"/>
  <c r="CH291" i="5"/>
  <c r="CI291" i="5"/>
  <c r="CP291" i="5"/>
  <c r="CQ291" i="5"/>
  <c r="CR291" i="5"/>
  <c r="CY291" i="5"/>
  <c r="CZ291" i="5"/>
  <c r="DA291" i="5"/>
  <c r="M292" i="5"/>
  <c r="N292" i="5"/>
  <c r="O292" i="5"/>
  <c r="V292" i="5"/>
  <c r="W292" i="5"/>
  <c r="X292" i="5"/>
  <c r="AE292" i="5"/>
  <c r="AF292" i="5"/>
  <c r="AG292" i="5"/>
  <c r="AN292" i="5"/>
  <c r="AO292" i="5"/>
  <c r="AP292" i="5"/>
  <c r="AW292" i="5"/>
  <c r="AX292" i="5"/>
  <c r="AY292" i="5"/>
  <c r="BF292" i="5"/>
  <c r="BG292" i="5"/>
  <c r="BH292" i="5"/>
  <c r="BO292" i="5"/>
  <c r="BP292" i="5"/>
  <c r="BQ292" i="5"/>
  <c r="BX292" i="5"/>
  <c r="BY292" i="5"/>
  <c r="BZ292" i="5"/>
  <c r="CG292" i="5"/>
  <c r="CH292" i="5"/>
  <c r="CI292" i="5"/>
  <c r="CP292" i="5"/>
  <c r="CQ292" i="5"/>
  <c r="CR292" i="5"/>
  <c r="CY292" i="5"/>
  <c r="CZ292" i="5"/>
  <c r="DA292" i="5"/>
  <c r="M293" i="5"/>
  <c r="N293" i="5"/>
  <c r="O293" i="5"/>
  <c r="V293" i="5"/>
  <c r="W293" i="5"/>
  <c r="X293" i="5"/>
  <c r="AE293" i="5"/>
  <c r="AF293" i="5"/>
  <c r="AG293" i="5"/>
  <c r="AN293" i="5"/>
  <c r="AO293" i="5"/>
  <c r="AP293" i="5"/>
  <c r="AW293" i="5"/>
  <c r="AX293" i="5"/>
  <c r="AY293" i="5"/>
  <c r="BF293" i="5"/>
  <c r="BG293" i="5"/>
  <c r="BH293" i="5"/>
  <c r="BO293" i="5"/>
  <c r="BP293" i="5"/>
  <c r="BQ293" i="5"/>
  <c r="BX293" i="5"/>
  <c r="BY293" i="5"/>
  <c r="BZ293" i="5"/>
  <c r="CG293" i="5"/>
  <c r="CH293" i="5"/>
  <c r="CI293" i="5"/>
  <c r="CP293" i="5"/>
  <c r="CQ293" i="5"/>
  <c r="CR293" i="5"/>
  <c r="CY293" i="5"/>
  <c r="CZ293" i="5"/>
  <c r="DA293" i="5"/>
  <c r="M294" i="5"/>
  <c r="N294" i="5"/>
  <c r="O294" i="5"/>
  <c r="V294" i="5"/>
  <c r="W294" i="5"/>
  <c r="X294" i="5"/>
  <c r="AE294" i="5"/>
  <c r="AF294" i="5"/>
  <c r="AG294" i="5"/>
  <c r="AN294" i="5"/>
  <c r="AO294" i="5"/>
  <c r="AP294" i="5"/>
  <c r="AW294" i="5"/>
  <c r="AX294" i="5"/>
  <c r="AY294" i="5"/>
  <c r="BF294" i="5"/>
  <c r="BG294" i="5"/>
  <c r="BH294" i="5"/>
  <c r="BO294" i="5"/>
  <c r="BP294" i="5"/>
  <c r="BQ294" i="5"/>
  <c r="BX294" i="5"/>
  <c r="BY294" i="5"/>
  <c r="BZ294" i="5"/>
  <c r="CG294" i="5"/>
  <c r="CH294" i="5"/>
  <c r="CI294" i="5"/>
  <c r="CP294" i="5"/>
  <c r="CQ294" i="5"/>
  <c r="CR294" i="5"/>
  <c r="CY294" i="5"/>
  <c r="CZ294" i="5"/>
  <c r="DA294" i="5"/>
  <c r="M295" i="5"/>
  <c r="N295" i="5"/>
  <c r="O295" i="5"/>
  <c r="V295" i="5"/>
  <c r="W295" i="5"/>
  <c r="X295" i="5"/>
  <c r="AE295" i="5"/>
  <c r="AF295" i="5"/>
  <c r="AG295" i="5"/>
  <c r="AN295" i="5"/>
  <c r="AO295" i="5"/>
  <c r="AP295" i="5"/>
  <c r="AW295" i="5"/>
  <c r="AX295" i="5"/>
  <c r="AY295" i="5"/>
  <c r="BF295" i="5"/>
  <c r="BG295" i="5"/>
  <c r="BH295" i="5"/>
  <c r="BO295" i="5"/>
  <c r="BP295" i="5"/>
  <c r="BQ295" i="5"/>
  <c r="BX295" i="5"/>
  <c r="BY295" i="5"/>
  <c r="BZ295" i="5"/>
  <c r="CG295" i="5"/>
  <c r="CH295" i="5"/>
  <c r="CI295" i="5"/>
  <c r="CP295" i="5"/>
  <c r="CQ295" i="5"/>
  <c r="CR295" i="5"/>
  <c r="CY295" i="5"/>
  <c r="CZ295" i="5"/>
  <c r="DA295" i="5"/>
  <c r="M296" i="5"/>
  <c r="N296" i="5"/>
  <c r="O296" i="5"/>
  <c r="V296" i="5"/>
  <c r="W296" i="5"/>
  <c r="X296" i="5"/>
  <c r="AE296" i="5"/>
  <c r="AF296" i="5"/>
  <c r="AG296" i="5"/>
  <c r="AN296" i="5"/>
  <c r="AO296" i="5"/>
  <c r="AP296" i="5"/>
  <c r="AW296" i="5"/>
  <c r="AX296" i="5"/>
  <c r="AY296" i="5"/>
  <c r="BF296" i="5"/>
  <c r="BG296" i="5"/>
  <c r="BH296" i="5"/>
  <c r="BO296" i="5"/>
  <c r="BP296" i="5"/>
  <c r="BQ296" i="5"/>
  <c r="BX296" i="5"/>
  <c r="BY296" i="5"/>
  <c r="BZ296" i="5"/>
  <c r="CG296" i="5"/>
  <c r="CH296" i="5"/>
  <c r="CI296" i="5"/>
  <c r="CP296" i="5"/>
  <c r="CQ296" i="5"/>
  <c r="CR296" i="5"/>
  <c r="CY296" i="5"/>
  <c r="CZ296" i="5"/>
  <c r="DA296" i="5"/>
  <c r="M297" i="5"/>
  <c r="N297" i="5"/>
  <c r="O297" i="5"/>
  <c r="V297" i="5"/>
  <c r="W297" i="5"/>
  <c r="X297" i="5"/>
  <c r="AE297" i="5"/>
  <c r="AF297" i="5"/>
  <c r="AG297" i="5"/>
  <c r="AN297" i="5"/>
  <c r="AO297" i="5"/>
  <c r="AP297" i="5"/>
  <c r="AW297" i="5"/>
  <c r="AX297" i="5"/>
  <c r="AY297" i="5"/>
  <c r="BF297" i="5"/>
  <c r="BG297" i="5"/>
  <c r="BH297" i="5"/>
  <c r="BO297" i="5"/>
  <c r="BP297" i="5"/>
  <c r="BQ297" i="5"/>
  <c r="BX297" i="5"/>
  <c r="BY297" i="5"/>
  <c r="BZ297" i="5"/>
  <c r="CG297" i="5"/>
  <c r="CH297" i="5"/>
  <c r="CI297" i="5"/>
  <c r="CP297" i="5"/>
  <c r="CQ297" i="5"/>
  <c r="CR297" i="5"/>
  <c r="CY297" i="5"/>
  <c r="CZ297" i="5"/>
  <c r="DA297" i="5"/>
  <c r="M298" i="5"/>
  <c r="N298" i="5"/>
  <c r="O298" i="5"/>
  <c r="V298" i="5"/>
  <c r="W298" i="5"/>
  <c r="X298" i="5"/>
  <c r="AE298" i="5"/>
  <c r="AF298" i="5"/>
  <c r="AG298" i="5"/>
  <c r="AN298" i="5"/>
  <c r="AO298" i="5"/>
  <c r="AP298" i="5"/>
  <c r="AW298" i="5"/>
  <c r="AX298" i="5"/>
  <c r="AY298" i="5"/>
  <c r="BF298" i="5"/>
  <c r="BG298" i="5"/>
  <c r="BH298" i="5"/>
  <c r="BO298" i="5"/>
  <c r="BP298" i="5"/>
  <c r="BQ298" i="5"/>
  <c r="BX298" i="5"/>
  <c r="BY298" i="5"/>
  <c r="BZ298" i="5"/>
  <c r="CG298" i="5"/>
  <c r="CH298" i="5"/>
  <c r="CI298" i="5"/>
  <c r="CP298" i="5"/>
  <c r="CQ298" i="5"/>
  <c r="CR298" i="5"/>
  <c r="CY298" i="5"/>
  <c r="CZ298" i="5"/>
  <c r="DA298" i="5"/>
  <c r="M299" i="5"/>
  <c r="N299" i="5"/>
  <c r="O299" i="5"/>
  <c r="V299" i="5"/>
  <c r="W299" i="5"/>
  <c r="X299" i="5"/>
  <c r="AE299" i="5"/>
  <c r="AF299" i="5"/>
  <c r="AG299" i="5"/>
  <c r="AN299" i="5"/>
  <c r="AO299" i="5"/>
  <c r="AP299" i="5"/>
  <c r="AW299" i="5"/>
  <c r="AX299" i="5"/>
  <c r="AY299" i="5"/>
  <c r="BF299" i="5"/>
  <c r="BG299" i="5"/>
  <c r="BH299" i="5"/>
  <c r="BO299" i="5"/>
  <c r="BP299" i="5"/>
  <c r="BQ299" i="5"/>
  <c r="BX299" i="5"/>
  <c r="BY299" i="5"/>
  <c r="BZ299" i="5"/>
  <c r="CG299" i="5"/>
  <c r="CH299" i="5"/>
  <c r="CI299" i="5"/>
  <c r="CP299" i="5"/>
  <c r="CQ299" i="5"/>
  <c r="CR299" i="5"/>
  <c r="CY299" i="5"/>
  <c r="CZ299" i="5"/>
  <c r="DA299" i="5"/>
  <c r="M300" i="5"/>
  <c r="N300" i="5"/>
  <c r="O300" i="5"/>
  <c r="V300" i="5"/>
  <c r="W300" i="5"/>
  <c r="X300" i="5"/>
  <c r="AE300" i="5"/>
  <c r="AF300" i="5"/>
  <c r="AG300" i="5"/>
  <c r="AN300" i="5"/>
  <c r="AO300" i="5"/>
  <c r="AP300" i="5"/>
  <c r="AW300" i="5"/>
  <c r="AX300" i="5"/>
  <c r="AY300" i="5"/>
  <c r="BF300" i="5"/>
  <c r="BG300" i="5"/>
  <c r="BH300" i="5"/>
  <c r="BO300" i="5"/>
  <c r="BP300" i="5"/>
  <c r="BQ300" i="5"/>
  <c r="BX300" i="5"/>
  <c r="BY300" i="5"/>
  <c r="BZ300" i="5"/>
  <c r="CG300" i="5"/>
  <c r="CH300" i="5"/>
  <c r="CI300" i="5"/>
  <c r="CP300" i="5"/>
  <c r="CQ300" i="5"/>
  <c r="CR300" i="5"/>
  <c r="CY300" i="5"/>
  <c r="CZ300" i="5"/>
  <c r="DA300" i="5"/>
  <c r="M301" i="5"/>
  <c r="N301" i="5"/>
  <c r="O301" i="5"/>
  <c r="V301" i="5"/>
  <c r="W301" i="5"/>
  <c r="X301" i="5"/>
  <c r="AE301" i="5"/>
  <c r="AF301" i="5"/>
  <c r="AG301" i="5"/>
  <c r="AN301" i="5"/>
  <c r="AO301" i="5"/>
  <c r="AP301" i="5"/>
  <c r="AW301" i="5"/>
  <c r="AX301" i="5"/>
  <c r="AY301" i="5"/>
  <c r="BF301" i="5"/>
  <c r="BG301" i="5"/>
  <c r="BH301" i="5"/>
  <c r="BO301" i="5"/>
  <c r="BP301" i="5"/>
  <c r="BQ301" i="5"/>
  <c r="BX301" i="5"/>
  <c r="BY301" i="5"/>
  <c r="BZ301" i="5"/>
  <c r="CG301" i="5"/>
  <c r="CH301" i="5"/>
  <c r="CI301" i="5"/>
  <c r="CP301" i="5"/>
  <c r="CQ301" i="5"/>
  <c r="CR301" i="5"/>
  <c r="CY301" i="5"/>
  <c r="CZ301" i="5"/>
  <c r="DA301" i="5"/>
  <c r="M302" i="5"/>
  <c r="N302" i="5"/>
  <c r="O302" i="5"/>
  <c r="V302" i="5"/>
  <c r="W302" i="5"/>
  <c r="X302" i="5"/>
  <c r="AE302" i="5"/>
  <c r="AF302" i="5"/>
  <c r="AG302" i="5"/>
  <c r="AN302" i="5"/>
  <c r="AO302" i="5"/>
  <c r="AP302" i="5"/>
  <c r="AW302" i="5"/>
  <c r="AX302" i="5"/>
  <c r="AY302" i="5"/>
  <c r="BF302" i="5"/>
  <c r="BG302" i="5"/>
  <c r="BH302" i="5"/>
  <c r="BO302" i="5"/>
  <c r="BP302" i="5"/>
  <c r="BQ302" i="5"/>
  <c r="BX302" i="5"/>
  <c r="BY302" i="5"/>
  <c r="BZ302" i="5"/>
  <c r="CG302" i="5"/>
  <c r="CH302" i="5"/>
  <c r="CI302" i="5"/>
  <c r="CP302" i="5"/>
  <c r="CQ302" i="5"/>
  <c r="CR302" i="5"/>
  <c r="CY302" i="5"/>
  <c r="CZ302" i="5"/>
  <c r="DA302" i="5"/>
  <c r="M303" i="5"/>
  <c r="N303" i="5"/>
  <c r="O303" i="5"/>
  <c r="V303" i="5"/>
  <c r="W303" i="5"/>
  <c r="X303" i="5"/>
  <c r="AE303" i="5"/>
  <c r="AF303" i="5"/>
  <c r="AG303" i="5"/>
  <c r="AN303" i="5"/>
  <c r="AO303" i="5"/>
  <c r="AP303" i="5"/>
  <c r="AW303" i="5"/>
  <c r="AX303" i="5"/>
  <c r="AY303" i="5"/>
  <c r="BF303" i="5"/>
  <c r="BG303" i="5"/>
  <c r="BH303" i="5"/>
  <c r="BO303" i="5"/>
  <c r="BP303" i="5"/>
  <c r="BQ303" i="5"/>
  <c r="BX303" i="5"/>
  <c r="BY303" i="5"/>
  <c r="BZ303" i="5"/>
  <c r="CG303" i="5"/>
  <c r="CH303" i="5"/>
  <c r="CI303" i="5"/>
  <c r="CP303" i="5"/>
  <c r="CQ303" i="5"/>
  <c r="CR303" i="5"/>
  <c r="CY303" i="5"/>
  <c r="CZ303" i="5"/>
  <c r="DA303" i="5"/>
  <c r="M304" i="5"/>
  <c r="N304" i="5"/>
  <c r="O304" i="5"/>
  <c r="V304" i="5"/>
  <c r="W304" i="5"/>
  <c r="X304" i="5"/>
  <c r="AE304" i="5"/>
  <c r="AF304" i="5"/>
  <c r="AG304" i="5"/>
  <c r="AN304" i="5"/>
  <c r="AO304" i="5"/>
  <c r="AP304" i="5"/>
  <c r="AW304" i="5"/>
  <c r="AX304" i="5"/>
  <c r="AY304" i="5"/>
  <c r="BF304" i="5"/>
  <c r="BG304" i="5"/>
  <c r="BH304" i="5"/>
  <c r="BO304" i="5"/>
  <c r="BP304" i="5"/>
  <c r="BQ304" i="5"/>
  <c r="BX304" i="5"/>
  <c r="BY304" i="5"/>
  <c r="BZ304" i="5"/>
  <c r="CG304" i="5"/>
  <c r="CH304" i="5"/>
  <c r="CI304" i="5"/>
  <c r="CP304" i="5"/>
  <c r="CQ304" i="5"/>
  <c r="CR304" i="5"/>
  <c r="CY304" i="5"/>
  <c r="CZ304" i="5"/>
  <c r="DA304" i="5"/>
  <c r="M305" i="5"/>
  <c r="N305" i="5"/>
  <c r="O305" i="5"/>
  <c r="V305" i="5"/>
  <c r="W305" i="5"/>
  <c r="X305" i="5"/>
  <c r="AE305" i="5"/>
  <c r="AF305" i="5"/>
  <c r="AG305" i="5"/>
  <c r="AN305" i="5"/>
  <c r="AO305" i="5"/>
  <c r="AP305" i="5"/>
  <c r="AW305" i="5"/>
  <c r="AX305" i="5"/>
  <c r="AY305" i="5"/>
  <c r="BF305" i="5"/>
  <c r="BG305" i="5"/>
  <c r="BH305" i="5"/>
  <c r="BO305" i="5"/>
  <c r="BP305" i="5"/>
  <c r="BQ305" i="5"/>
  <c r="BX305" i="5"/>
  <c r="BY305" i="5"/>
  <c r="BZ305" i="5"/>
  <c r="CG305" i="5"/>
  <c r="CH305" i="5"/>
  <c r="CI305" i="5"/>
  <c r="CP305" i="5"/>
  <c r="CQ305" i="5"/>
  <c r="CR305" i="5"/>
  <c r="CY305" i="5"/>
  <c r="CZ305" i="5"/>
  <c r="DA305" i="5"/>
  <c r="M306" i="5"/>
  <c r="N306" i="5"/>
  <c r="O306" i="5"/>
  <c r="V306" i="5"/>
  <c r="W306" i="5"/>
  <c r="X306" i="5"/>
  <c r="AE306" i="5"/>
  <c r="AF306" i="5"/>
  <c r="AG306" i="5"/>
  <c r="AN306" i="5"/>
  <c r="AO306" i="5"/>
  <c r="AP306" i="5"/>
  <c r="AW306" i="5"/>
  <c r="AX306" i="5"/>
  <c r="AY306" i="5"/>
  <c r="BF306" i="5"/>
  <c r="BG306" i="5"/>
  <c r="BH306" i="5"/>
  <c r="BO306" i="5"/>
  <c r="BP306" i="5"/>
  <c r="BQ306" i="5"/>
  <c r="BX306" i="5"/>
  <c r="BY306" i="5"/>
  <c r="BZ306" i="5"/>
  <c r="CG306" i="5"/>
  <c r="CH306" i="5"/>
  <c r="CI306" i="5"/>
  <c r="CP306" i="5"/>
  <c r="CQ306" i="5"/>
  <c r="CR306" i="5"/>
  <c r="CY306" i="5"/>
  <c r="CZ306" i="5"/>
  <c r="DA306" i="5"/>
  <c r="M307" i="5"/>
  <c r="N307" i="5"/>
  <c r="O307" i="5"/>
  <c r="V307" i="5"/>
  <c r="W307" i="5"/>
  <c r="X307" i="5"/>
  <c r="AE307" i="5"/>
  <c r="AF307" i="5"/>
  <c r="AG307" i="5"/>
  <c r="AN307" i="5"/>
  <c r="AO307" i="5"/>
  <c r="AP307" i="5"/>
  <c r="AW307" i="5"/>
  <c r="AX307" i="5"/>
  <c r="AY307" i="5"/>
  <c r="BF307" i="5"/>
  <c r="BG307" i="5"/>
  <c r="BH307" i="5"/>
  <c r="BO307" i="5"/>
  <c r="BP307" i="5"/>
  <c r="BQ307" i="5"/>
  <c r="BX307" i="5"/>
  <c r="BY307" i="5"/>
  <c r="BZ307" i="5"/>
  <c r="CG307" i="5"/>
  <c r="CH307" i="5"/>
  <c r="CI307" i="5"/>
  <c r="CP307" i="5"/>
  <c r="CQ307" i="5"/>
  <c r="CR307" i="5"/>
  <c r="CY307" i="5"/>
  <c r="CZ307" i="5"/>
  <c r="DA307" i="5"/>
  <c r="M308" i="5"/>
  <c r="N308" i="5"/>
  <c r="O308" i="5"/>
  <c r="V308" i="5"/>
  <c r="W308" i="5"/>
  <c r="X308" i="5"/>
  <c r="AE308" i="5"/>
  <c r="AF308" i="5"/>
  <c r="AG308" i="5"/>
  <c r="AN308" i="5"/>
  <c r="AO308" i="5"/>
  <c r="AP308" i="5"/>
  <c r="AW308" i="5"/>
  <c r="AX308" i="5"/>
  <c r="AY308" i="5"/>
  <c r="BF308" i="5"/>
  <c r="BG308" i="5"/>
  <c r="BH308" i="5"/>
  <c r="BO308" i="5"/>
  <c r="BP308" i="5"/>
  <c r="BQ308" i="5"/>
  <c r="BX308" i="5"/>
  <c r="BY308" i="5"/>
  <c r="BZ308" i="5"/>
  <c r="CG308" i="5"/>
  <c r="CH308" i="5"/>
  <c r="CI308" i="5"/>
  <c r="CP308" i="5"/>
  <c r="CQ308" i="5"/>
  <c r="CR308" i="5"/>
  <c r="CY308" i="5"/>
  <c r="CZ308" i="5"/>
  <c r="DA308" i="5"/>
  <c r="M309" i="5"/>
  <c r="N309" i="5"/>
  <c r="O309" i="5"/>
  <c r="V309" i="5"/>
  <c r="W309" i="5"/>
  <c r="X309" i="5"/>
  <c r="AE309" i="5"/>
  <c r="AF309" i="5"/>
  <c r="AG309" i="5"/>
  <c r="AN309" i="5"/>
  <c r="AO309" i="5"/>
  <c r="AP309" i="5"/>
  <c r="AW309" i="5"/>
  <c r="AX309" i="5"/>
  <c r="AY309" i="5"/>
  <c r="BF309" i="5"/>
  <c r="BG309" i="5"/>
  <c r="BH309" i="5"/>
  <c r="BO309" i="5"/>
  <c r="BP309" i="5"/>
  <c r="BQ309" i="5"/>
  <c r="BX309" i="5"/>
  <c r="BY309" i="5"/>
  <c r="BZ309" i="5"/>
  <c r="CG309" i="5"/>
  <c r="CH309" i="5"/>
  <c r="CI309" i="5"/>
  <c r="CP309" i="5"/>
  <c r="CQ309" i="5"/>
  <c r="CR309" i="5"/>
  <c r="CY309" i="5"/>
  <c r="CZ309" i="5"/>
  <c r="DA309" i="5"/>
  <c r="M310" i="5"/>
  <c r="N310" i="5"/>
  <c r="O310" i="5"/>
  <c r="V310" i="5"/>
  <c r="W310" i="5"/>
  <c r="X310" i="5"/>
  <c r="AE310" i="5"/>
  <c r="AF310" i="5"/>
  <c r="AG310" i="5"/>
  <c r="AN310" i="5"/>
  <c r="AO310" i="5"/>
  <c r="AP310" i="5"/>
  <c r="AW310" i="5"/>
  <c r="AX310" i="5"/>
  <c r="AY310" i="5"/>
  <c r="BF310" i="5"/>
  <c r="BG310" i="5"/>
  <c r="BH310" i="5"/>
  <c r="BO310" i="5"/>
  <c r="BP310" i="5"/>
  <c r="BQ310" i="5"/>
  <c r="BX310" i="5"/>
  <c r="BY310" i="5"/>
  <c r="BZ310" i="5"/>
  <c r="CG310" i="5"/>
  <c r="CH310" i="5"/>
  <c r="CI310" i="5"/>
  <c r="CP310" i="5"/>
  <c r="CQ310" i="5"/>
  <c r="CR310" i="5"/>
  <c r="CY310" i="5"/>
  <c r="CZ310" i="5"/>
  <c r="DA310" i="5"/>
  <c r="M311" i="5"/>
  <c r="N311" i="5"/>
  <c r="O311" i="5"/>
  <c r="V311" i="5"/>
  <c r="W311" i="5"/>
  <c r="X311" i="5"/>
  <c r="AE311" i="5"/>
  <c r="AF311" i="5"/>
  <c r="AG311" i="5"/>
  <c r="AN311" i="5"/>
  <c r="AO311" i="5"/>
  <c r="AP311" i="5"/>
  <c r="AW311" i="5"/>
  <c r="AX311" i="5"/>
  <c r="AY311" i="5"/>
  <c r="BF311" i="5"/>
  <c r="BG311" i="5"/>
  <c r="BH311" i="5"/>
  <c r="BO311" i="5"/>
  <c r="BP311" i="5"/>
  <c r="BQ311" i="5"/>
  <c r="BX311" i="5"/>
  <c r="BY311" i="5"/>
  <c r="BZ311" i="5"/>
  <c r="CG311" i="5"/>
  <c r="CH311" i="5"/>
  <c r="CI311" i="5"/>
  <c r="CP311" i="5"/>
  <c r="CQ311" i="5"/>
  <c r="CR311" i="5"/>
  <c r="CY311" i="5"/>
  <c r="CZ311" i="5"/>
  <c r="DA311" i="5"/>
  <c r="M312" i="5"/>
  <c r="N312" i="5"/>
  <c r="O312" i="5"/>
  <c r="V312" i="5"/>
  <c r="W312" i="5"/>
  <c r="X312" i="5"/>
  <c r="AE312" i="5"/>
  <c r="AF312" i="5"/>
  <c r="AG312" i="5"/>
  <c r="AN312" i="5"/>
  <c r="AO312" i="5"/>
  <c r="AP312" i="5"/>
  <c r="AW312" i="5"/>
  <c r="AX312" i="5"/>
  <c r="AY312" i="5"/>
  <c r="BF312" i="5"/>
  <c r="BG312" i="5"/>
  <c r="BH312" i="5"/>
  <c r="BO312" i="5"/>
  <c r="BP312" i="5"/>
  <c r="BQ312" i="5"/>
  <c r="BX312" i="5"/>
  <c r="BY312" i="5"/>
  <c r="BZ312" i="5"/>
  <c r="CG312" i="5"/>
  <c r="CH312" i="5"/>
  <c r="CI312" i="5"/>
  <c r="CP312" i="5"/>
  <c r="CQ312" i="5"/>
  <c r="CR312" i="5"/>
  <c r="CY312" i="5"/>
  <c r="CZ312" i="5"/>
  <c r="DA312" i="5"/>
  <c r="M313" i="5"/>
  <c r="N313" i="5"/>
  <c r="O313" i="5"/>
  <c r="V313" i="5"/>
  <c r="W313" i="5"/>
  <c r="X313" i="5"/>
  <c r="AE313" i="5"/>
  <c r="AF313" i="5"/>
  <c r="AG313" i="5"/>
  <c r="AN313" i="5"/>
  <c r="AO313" i="5"/>
  <c r="AP313" i="5"/>
  <c r="AW313" i="5"/>
  <c r="AX313" i="5"/>
  <c r="AY313" i="5"/>
  <c r="BF313" i="5"/>
  <c r="BG313" i="5"/>
  <c r="BH313" i="5"/>
  <c r="BO313" i="5"/>
  <c r="BP313" i="5"/>
  <c r="BQ313" i="5"/>
  <c r="BX313" i="5"/>
  <c r="BY313" i="5"/>
  <c r="BZ313" i="5"/>
  <c r="CG313" i="5"/>
  <c r="CH313" i="5"/>
  <c r="CI313" i="5"/>
  <c r="CP313" i="5"/>
  <c r="CQ313" i="5"/>
  <c r="CR313" i="5"/>
  <c r="CY313" i="5"/>
  <c r="CZ313" i="5"/>
  <c r="DA313" i="5"/>
  <c r="M314" i="5"/>
  <c r="N314" i="5"/>
  <c r="O314" i="5"/>
  <c r="V314" i="5"/>
  <c r="W314" i="5"/>
  <c r="X314" i="5"/>
  <c r="AE314" i="5"/>
  <c r="AF314" i="5"/>
  <c r="AG314" i="5"/>
  <c r="AN314" i="5"/>
  <c r="AO314" i="5"/>
  <c r="AP314" i="5"/>
  <c r="AW314" i="5"/>
  <c r="AX314" i="5"/>
  <c r="AY314" i="5"/>
  <c r="BF314" i="5"/>
  <c r="BG314" i="5"/>
  <c r="BH314" i="5"/>
  <c r="BO314" i="5"/>
  <c r="BP314" i="5"/>
  <c r="BQ314" i="5"/>
  <c r="BX314" i="5"/>
  <c r="BY314" i="5"/>
  <c r="BZ314" i="5"/>
  <c r="CG314" i="5"/>
  <c r="CH314" i="5"/>
  <c r="CI314" i="5"/>
  <c r="CP314" i="5"/>
  <c r="CQ314" i="5"/>
  <c r="CR314" i="5"/>
  <c r="CY314" i="5"/>
  <c r="CZ314" i="5"/>
  <c r="DA314" i="5"/>
  <c r="M315" i="5"/>
  <c r="N315" i="5"/>
  <c r="O315" i="5"/>
  <c r="V315" i="5"/>
  <c r="W315" i="5"/>
  <c r="X315" i="5"/>
  <c r="AE315" i="5"/>
  <c r="AF315" i="5"/>
  <c r="AG315" i="5"/>
  <c r="AN315" i="5"/>
  <c r="AO315" i="5"/>
  <c r="AP315" i="5"/>
  <c r="AW315" i="5"/>
  <c r="AX315" i="5"/>
  <c r="AY315" i="5"/>
  <c r="BF315" i="5"/>
  <c r="BG315" i="5"/>
  <c r="BH315" i="5"/>
  <c r="BO315" i="5"/>
  <c r="BP315" i="5"/>
  <c r="BQ315" i="5"/>
  <c r="BX315" i="5"/>
  <c r="BY315" i="5"/>
  <c r="BZ315" i="5"/>
  <c r="CG315" i="5"/>
  <c r="CH315" i="5"/>
  <c r="CI315" i="5"/>
  <c r="CP315" i="5"/>
  <c r="CQ315" i="5"/>
  <c r="CR315" i="5"/>
  <c r="CY315" i="5"/>
  <c r="CZ315" i="5"/>
  <c r="DA315" i="5"/>
  <c r="M316" i="5"/>
  <c r="N316" i="5"/>
  <c r="O316" i="5"/>
  <c r="V316" i="5"/>
  <c r="W316" i="5"/>
  <c r="X316" i="5"/>
  <c r="AE316" i="5"/>
  <c r="AF316" i="5"/>
  <c r="AG316" i="5"/>
  <c r="AN316" i="5"/>
  <c r="AO316" i="5"/>
  <c r="AP316" i="5"/>
  <c r="AW316" i="5"/>
  <c r="AX316" i="5"/>
  <c r="AY316" i="5"/>
  <c r="BF316" i="5"/>
  <c r="BG316" i="5"/>
  <c r="BH316" i="5"/>
  <c r="BO316" i="5"/>
  <c r="BP316" i="5"/>
  <c r="BQ316" i="5"/>
  <c r="BX316" i="5"/>
  <c r="BY316" i="5"/>
  <c r="BZ316" i="5"/>
  <c r="CG316" i="5"/>
  <c r="CH316" i="5"/>
  <c r="CI316" i="5"/>
  <c r="CP316" i="5"/>
  <c r="CQ316" i="5"/>
  <c r="CR316" i="5"/>
  <c r="CY316" i="5"/>
  <c r="CZ316" i="5"/>
  <c r="DA316" i="5"/>
  <c r="M317" i="5"/>
  <c r="N317" i="5"/>
  <c r="O317" i="5"/>
  <c r="V317" i="5"/>
  <c r="W317" i="5"/>
  <c r="X317" i="5"/>
  <c r="AE317" i="5"/>
  <c r="AF317" i="5"/>
  <c r="AG317" i="5"/>
  <c r="AN317" i="5"/>
  <c r="AO317" i="5"/>
  <c r="AP317" i="5"/>
  <c r="AW317" i="5"/>
  <c r="AX317" i="5"/>
  <c r="AY317" i="5"/>
  <c r="BF317" i="5"/>
  <c r="BG317" i="5"/>
  <c r="BH317" i="5"/>
  <c r="BO317" i="5"/>
  <c r="BP317" i="5"/>
  <c r="BQ317" i="5"/>
  <c r="BX317" i="5"/>
  <c r="BY317" i="5"/>
  <c r="BZ317" i="5"/>
  <c r="CG317" i="5"/>
  <c r="CH317" i="5"/>
  <c r="CI317" i="5"/>
  <c r="CP317" i="5"/>
  <c r="CQ317" i="5"/>
  <c r="CR317" i="5"/>
  <c r="CY317" i="5"/>
  <c r="CZ317" i="5"/>
  <c r="DA317" i="5"/>
  <c r="M318" i="5"/>
  <c r="N318" i="5"/>
  <c r="O318" i="5"/>
  <c r="V318" i="5"/>
  <c r="W318" i="5"/>
  <c r="X318" i="5"/>
  <c r="AE318" i="5"/>
  <c r="AF318" i="5"/>
  <c r="AG318" i="5"/>
  <c r="AN318" i="5"/>
  <c r="AO318" i="5"/>
  <c r="AP318" i="5"/>
  <c r="AW318" i="5"/>
  <c r="AX318" i="5"/>
  <c r="AY318" i="5"/>
  <c r="BF318" i="5"/>
  <c r="BG318" i="5"/>
  <c r="BH318" i="5"/>
  <c r="BO318" i="5"/>
  <c r="BP318" i="5"/>
  <c r="BQ318" i="5"/>
  <c r="BX318" i="5"/>
  <c r="BY318" i="5"/>
  <c r="BZ318" i="5"/>
  <c r="CG318" i="5"/>
  <c r="CH318" i="5"/>
  <c r="CI318" i="5"/>
  <c r="CP318" i="5"/>
  <c r="CQ318" i="5"/>
  <c r="CR318" i="5"/>
  <c r="CY318" i="5"/>
  <c r="CZ318" i="5"/>
  <c r="DA318" i="5"/>
  <c r="M319" i="5"/>
  <c r="N319" i="5"/>
  <c r="O319" i="5"/>
  <c r="V319" i="5"/>
  <c r="W319" i="5"/>
  <c r="X319" i="5"/>
  <c r="AE319" i="5"/>
  <c r="AF319" i="5"/>
  <c r="AG319" i="5"/>
  <c r="AN319" i="5"/>
  <c r="AO319" i="5"/>
  <c r="AP319" i="5"/>
  <c r="AW319" i="5"/>
  <c r="AX319" i="5"/>
  <c r="AY319" i="5"/>
  <c r="BF319" i="5"/>
  <c r="BG319" i="5"/>
  <c r="BH319" i="5"/>
  <c r="BO319" i="5"/>
  <c r="BP319" i="5"/>
  <c r="BQ319" i="5"/>
  <c r="BX319" i="5"/>
  <c r="BY319" i="5"/>
  <c r="BZ319" i="5"/>
  <c r="CG319" i="5"/>
  <c r="CH319" i="5"/>
  <c r="CI319" i="5"/>
  <c r="CP319" i="5"/>
  <c r="CQ319" i="5"/>
  <c r="CR319" i="5"/>
  <c r="CY319" i="5"/>
  <c r="CZ319" i="5"/>
  <c r="DA319" i="5"/>
  <c r="M320" i="5"/>
  <c r="N320" i="5"/>
  <c r="O320" i="5"/>
  <c r="V320" i="5"/>
  <c r="W320" i="5"/>
  <c r="X320" i="5"/>
  <c r="AE320" i="5"/>
  <c r="AF320" i="5"/>
  <c r="AG320" i="5"/>
  <c r="AN320" i="5"/>
  <c r="AO320" i="5"/>
  <c r="AP320" i="5"/>
  <c r="AW320" i="5"/>
  <c r="AX320" i="5"/>
  <c r="AY320" i="5"/>
  <c r="BF320" i="5"/>
  <c r="BG320" i="5"/>
  <c r="BH320" i="5"/>
  <c r="BO320" i="5"/>
  <c r="BP320" i="5"/>
  <c r="BQ320" i="5"/>
  <c r="BX320" i="5"/>
  <c r="BY320" i="5"/>
  <c r="BZ320" i="5"/>
  <c r="CG320" i="5"/>
  <c r="CH320" i="5"/>
  <c r="CI320" i="5"/>
  <c r="CP320" i="5"/>
  <c r="CQ320" i="5"/>
  <c r="CR320" i="5"/>
  <c r="CY320" i="5"/>
  <c r="CZ320" i="5"/>
  <c r="DA320" i="5"/>
  <c r="M321" i="5"/>
  <c r="N321" i="5"/>
  <c r="O321" i="5"/>
  <c r="V321" i="5"/>
  <c r="W321" i="5"/>
  <c r="X321" i="5"/>
  <c r="AE321" i="5"/>
  <c r="AF321" i="5"/>
  <c r="AG321" i="5"/>
  <c r="AN321" i="5"/>
  <c r="AO321" i="5"/>
  <c r="AP321" i="5"/>
  <c r="AW321" i="5"/>
  <c r="AX321" i="5"/>
  <c r="AY321" i="5"/>
  <c r="BF321" i="5"/>
  <c r="BG321" i="5"/>
  <c r="BH321" i="5"/>
  <c r="BO321" i="5"/>
  <c r="BP321" i="5"/>
  <c r="BQ321" i="5"/>
  <c r="BX321" i="5"/>
  <c r="BY321" i="5"/>
  <c r="BZ321" i="5"/>
  <c r="CG321" i="5"/>
  <c r="CH321" i="5"/>
  <c r="CI321" i="5"/>
  <c r="CP321" i="5"/>
  <c r="CQ321" i="5"/>
  <c r="CR321" i="5"/>
  <c r="CY321" i="5"/>
  <c r="CZ321" i="5"/>
  <c r="DA321" i="5"/>
  <c r="M322" i="5"/>
  <c r="N322" i="5"/>
  <c r="O322" i="5"/>
  <c r="V322" i="5"/>
  <c r="W322" i="5"/>
  <c r="X322" i="5"/>
  <c r="AE322" i="5"/>
  <c r="AF322" i="5"/>
  <c r="AG322" i="5"/>
  <c r="AN322" i="5"/>
  <c r="AO322" i="5"/>
  <c r="AP322" i="5"/>
  <c r="AW322" i="5"/>
  <c r="AX322" i="5"/>
  <c r="AY322" i="5"/>
  <c r="BF322" i="5"/>
  <c r="BG322" i="5"/>
  <c r="BH322" i="5"/>
  <c r="BO322" i="5"/>
  <c r="BP322" i="5"/>
  <c r="BQ322" i="5"/>
  <c r="BX322" i="5"/>
  <c r="BY322" i="5"/>
  <c r="BZ322" i="5"/>
  <c r="CG322" i="5"/>
  <c r="CH322" i="5"/>
  <c r="CI322" i="5"/>
  <c r="CP322" i="5"/>
  <c r="CQ322" i="5"/>
  <c r="CR322" i="5"/>
  <c r="CY322" i="5"/>
  <c r="CZ322" i="5"/>
  <c r="DA322" i="5"/>
  <c r="M323" i="5"/>
  <c r="N323" i="5"/>
  <c r="O323" i="5"/>
  <c r="V323" i="5"/>
  <c r="W323" i="5"/>
  <c r="X323" i="5"/>
  <c r="AE323" i="5"/>
  <c r="AF323" i="5"/>
  <c r="AG323" i="5"/>
  <c r="AN323" i="5"/>
  <c r="AO323" i="5"/>
  <c r="AP323" i="5"/>
  <c r="AW323" i="5"/>
  <c r="AX323" i="5"/>
  <c r="AY323" i="5"/>
  <c r="BF323" i="5"/>
  <c r="BG323" i="5"/>
  <c r="BH323" i="5"/>
  <c r="BO323" i="5"/>
  <c r="BP323" i="5"/>
  <c r="BQ323" i="5"/>
  <c r="BX323" i="5"/>
  <c r="BY323" i="5"/>
  <c r="BZ323" i="5"/>
  <c r="CG323" i="5"/>
  <c r="CH323" i="5"/>
  <c r="CI323" i="5"/>
  <c r="CP323" i="5"/>
  <c r="CQ323" i="5"/>
  <c r="CR323" i="5"/>
  <c r="CY323" i="5"/>
  <c r="CZ323" i="5"/>
  <c r="DA323" i="5"/>
  <c r="M324" i="5"/>
  <c r="N324" i="5"/>
  <c r="O324" i="5"/>
  <c r="V324" i="5"/>
  <c r="W324" i="5"/>
  <c r="X324" i="5"/>
  <c r="AE324" i="5"/>
  <c r="AF324" i="5"/>
  <c r="AG324" i="5"/>
  <c r="AN324" i="5"/>
  <c r="AO324" i="5"/>
  <c r="AP324" i="5"/>
  <c r="AW324" i="5"/>
  <c r="AX324" i="5"/>
  <c r="AY324" i="5"/>
  <c r="BF324" i="5"/>
  <c r="BG324" i="5"/>
  <c r="BH324" i="5"/>
  <c r="BO324" i="5"/>
  <c r="BP324" i="5"/>
  <c r="BQ324" i="5"/>
  <c r="BX324" i="5"/>
  <c r="BY324" i="5"/>
  <c r="BZ324" i="5"/>
  <c r="CG324" i="5"/>
  <c r="CH324" i="5"/>
  <c r="CI324" i="5"/>
  <c r="CP324" i="5"/>
  <c r="CQ324" i="5"/>
  <c r="CR324" i="5"/>
  <c r="CY324" i="5"/>
  <c r="CZ324" i="5"/>
  <c r="DA324" i="5"/>
  <c r="M325" i="5"/>
  <c r="N325" i="5"/>
  <c r="O325" i="5"/>
  <c r="V325" i="5"/>
  <c r="W325" i="5"/>
  <c r="X325" i="5"/>
  <c r="AE325" i="5"/>
  <c r="AF325" i="5"/>
  <c r="AG325" i="5"/>
  <c r="AN325" i="5"/>
  <c r="AO325" i="5"/>
  <c r="AP325" i="5"/>
  <c r="AW325" i="5"/>
  <c r="AX325" i="5"/>
  <c r="AY325" i="5"/>
  <c r="BF325" i="5"/>
  <c r="BG325" i="5"/>
  <c r="BH325" i="5"/>
  <c r="BO325" i="5"/>
  <c r="BP325" i="5"/>
  <c r="BQ325" i="5"/>
  <c r="BX325" i="5"/>
  <c r="BY325" i="5"/>
  <c r="BZ325" i="5"/>
  <c r="CG325" i="5"/>
  <c r="CH325" i="5"/>
  <c r="CI325" i="5"/>
  <c r="CP325" i="5"/>
  <c r="CQ325" i="5"/>
  <c r="CR325" i="5"/>
  <c r="CY325" i="5"/>
  <c r="CZ325" i="5"/>
  <c r="DA325" i="5"/>
  <c r="M326" i="5"/>
  <c r="N326" i="5"/>
  <c r="O326" i="5"/>
  <c r="V326" i="5"/>
  <c r="W326" i="5"/>
  <c r="X326" i="5"/>
  <c r="AE326" i="5"/>
  <c r="AF326" i="5"/>
  <c r="AG326" i="5"/>
  <c r="AN326" i="5"/>
  <c r="AO326" i="5"/>
  <c r="AP326" i="5"/>
  <c r="AW326" i="5"/>
  <c r="AX326" i="5"/>
  <c r="AY326" i="5"/>
  <c r="BF326" i="5"/>
  <c r="BG326" i="5"/>
  <c r="BH326" i="5"/>
  <c r="BO326" i="5"/>
  <c r="BP326" i="5"/>
  <c r="BQ326" i="5"/>
  <c r="BX326" i="5"/>
  <c r="BY326" i="5"/>
  <c r="BZ326" i="5"/>
  <c r="CG326" i="5"/>
  <c r="CH326" i="5"/>
  <c r="CI326" i="5"/>
  <c r="CP326" i="5"/>
  <c r="CQ326" i="5"/>
  <c r="CR326" i="5"/>
  <c r="CY326" i="5"/>
  <c r="CZ326" i="5"/>
  <c r="DA326" i="5"/>
  <c r="M327" i="5"/>
  <c r="N327" i="5"/>
  <c r="O327" i="5"/>
  <c r="V327" i="5"/>
  <c r="W327" i="5"/>
  <c r="X327" i="5"/>
  <c r="AE327" i="5"/>
  <c r="AF327" i="5"/>
  <c r="AG327" i="5"/>
  <c r="AN327" i="5"/>
  <c r="AO327" i="5"/>
  <c r="AP327" i="5"/>
  <c r="AW327" i="5"/>
  <c r="AX327" i="5"/>
  <c r="AY327" i="5"/>
  <c r="BF327" i="5"/>
  <c r="BG327" i="5"/>
  <c r="BH327" i="5"/>
  <c r="BO327" i="5"/>
  <c r="BP327" i="5"/>
  <c r="BQ327" i="5"/>
  <c r="BX327" i="5"/>
  <c r="BY327" i="5"/>
  <c r="BZ327" i="5"/>
  <c r="CG327" i="5"/>
  <c r="CH327" i="5"/>
  <c r="CI327" i="5"/>
  <c r="CP327" i="5"/>
  <c r="CQ327" i="5"/>
  <c r="CR327" i="5"/>
  <c r="CY327" i="5"/>
  <c r="CZ327" i="5"/>
  <c r="DA327" i="5"/>
  <c r="M328" i="5"/>
  <c r="N328" i="5"/>
  <c r="O328" i="5"/>
  <c r="V328" i="5"/>
  <c r="W328" i="5"/>
  <c r="X328" i="5"/>
  <c r="AE328" i="5"/>
  <c r="AF328" i="5"/>
  <c r="AG328" i="5"/>
  <c r="AN328" i="5"/>
  <c r="AO328" i="5"/>
  <c r="AP328" i="5"/>
  <c r="AW328" i="5"/>
  <c r="AX328" i="5"/>
  <c r="AY328" i="5"/>
  <c r="BF328" i="5"/>
  <c r="BG328" i="5"/>
  <c r="BH328" i="5"/>
  <c r="BO328" i="5"/>
  <c r="BP328" i="5"/>
  <c r="BQ328" i="5"/>
  <c r="BX328" i="5"/>
  <c r="BY328" i="5"/>
  <c r="BZ328" i="5"/>
  <c r="CG328" i="5"/>
  <c r="CH328" i="5"/>
  <c r="CI328" i="5"/>
  <c r="CP328" i="5"/>
  <c r="CQ328" i="5"/>
  <c r="CR328" i="5"/>
  <c r="CY328" i="5"/>
  <c r="CZ328" i="5"/>
  <c r="DA328" i="5"/>
  <c r="M329" i="5"/>
  <c r="N329" i="5"/>
  <c r="O329" i="5"/>
  <c r="V329" i="5"/>
  <c r="W329" i="5"/>
  <c r="X329" i="5"/>
  <c r="AE329" i="5"/>
  <c r="AF329" i="5"/>
  <c r="AG329" i="5"/>
  <c r="AN329" i="5"/>
  <c r="AO329" i="5"/>
  <c r="AP329" i="5"/>
  <c r="AW329" i="5"/>
  <c r="AX329" i="5"/>
  <c r="AY329" i="5"/>
  <c r="BF329" i="5"/>
  <c r="BG329" i="5"/>
  <c r="BH329" i="5"/>
  <c r="BO329" i="5"/>
  <c r="BP329" i="5"/>
  <c r="BQ329" i="5"/>
  <c r="BX329" i="5"/>
  <c r="BY329" i="5"/>
  <c r="BZ329" i="5"/>
  <c r="CG329" i="5"/>
  <c r="CH329" i="5"/>
  <c r="CI329" i="5"/>
  <c r="CP329" i="5"/>
  <c r="CQ329" i="5"/>
  <c r="CR329" i="5"/>
  <c r="CY329" i="5"/>
  <c r="CZ329" i="5"/>
  <c r="DA329" i="5"/>
  <c r="M330" i="5"/>
  <c r="N330" i="5"/>
  <c r="O330" i="5"/>
  <c r="V330" i="5"/>
  <c r="W330" i="5"/>
  <c r="X330" i="5"/>
  <c r="AE330" i="5"/>
  <c r="AF330" i="5"/>
  <c r="AG330" i="5"/>
  <c r="AN330" i="5"/>
  <c r="AO330" i="5"/>
  <c r="AP330" i="5"/>
  <c r="AW330" i="5"/>
  <c r="AX330" i="5"/>
  <c r="AY330" i="5"/>
  <c r="BF330" i="5"/>
  <c r="BG330" i="5"/>
  <c r="BH330" i="5"/>
  <c r="BO330" i="5"/>
  <c r="BP330" i="5"/>
  <c r="BQ330" i="5"/>
  <c r="BX330" i="5"/>
  <c r="BY330" i="5"/>
  <c r="BZ330" i="5"/>
  <c r="CG330" i="5"/>
  <c r="CH330" i="5"/>
  <c r="CI330" i="5"/>
  <c r="CP330" i="5"/>
  <c r="CQ330" i="5"/>
  <c r="CR330" i="5"/>
  <c r="CY330" i="5"/>
  <c r="CZ330" i="5"/>
  <c r="DA330" i="5"/>
  <c r="M331" i="5"/>
  <c r="N331" i="5"/>
  <c r="O331" i="5"/>
  <c r="V331" i="5"/>
  <c r="W331" i="5"/>
  <c r="X331" i="5"/>
  <c r="AE331" i="5"/>
  <c r="AF331" i="5"/>
  <c r="AG331" i="5"/>
  <c r="AN331" i="5"/>
  <c r="AO331" i="5"/>
  <c r="AP331" i="5"/>
  <c r="AW331" i="5"/>
  <c r="AX331" i="5"/>
  <c r="AY331" i="5"/>
  <c r="BF331" i="5"/>
  <c r="BG331" i="5"/>
  <c r="BH331" i="5"/>
  <c r="BO331" i="5"/>
  <c r="BP331" i="5"/>
  <c r="BQ331" i="5"/>
  <c r="BX331" i="5"/>
  <c r="BY331" i="5"/>
  <c r="BZ331" i="5"/>
  <c r="CG331" i="5"/>
  <c r="CH331" i="5"/>
  <c r="CI331" i="5"/>
  <c r="CP331" i="5"/>
  <c r="CQ331" i="5"/>
  <c r="CR331" i="5"/>
  <c r="CY331" i="5"/>
  <c r="CZ331" i="5"/>
  <c r="DA331" i="5"/>
  <c r="M332" i="5"/>
  <c r="N332" i="5"/>
  <c r="O332" i="5"/>
  <c r="V332" i="5"/>
  <c r="W332" i="5"/>
  <c r="X332" i="5"/>
  <c r="AE332" i="5"/>
  <c r="AF332" i="5"/>
  <c r="AG332" i="5"/>
  <c r="AN332" i="5"/>
  <c r="AO332" i="5"/>
  <c r="AP332" i="5"/>
  <c r="AW332" i="5"/>
  <c r="AX332" i="5"/>
  <c r="AY332" i="5"/>
  <c r="BF332" i="5"/>
  <c r="BG332" i="5"/>
  <c r="BH332" i="5"/>
  <c r="BO332" i="5"/>
  <c r="BP332" i="5"/>
  <c r="BQ332" i="5"/>
  <c r="BX332" i="5"/>
  <c r="BY332" i="5"/>
  <c r="BZ332" i="5"/>
  <c r="CG332" i="5"/>
  <c r="CH332" i="5"/>
  <c r="CI332" i="5"/>
  <c r="CP332" i="5"/>
  <c r="CQ332" i="5"/>
  <c r="CR332" i="5"/>
  <c r="CY332" i="5"/>
  <c r="CZ332" i="5"/>
  <c r="DA332" i="5"/>
  <c r="M333" i="5"/>
  <c r="N333" i="5"/>
  <c r="O333" i="5"/>
  <c r="V333" i="5"/>
  <c r="W333" i="5"/>
  <c r="X333" i="5"/>
  <c r="AE333" i="5"/>
  <c r="AF333" i="5"/>
  <c r="AG333" i="5"/>
  <c r="AN333" i="5"/>
  <c r="AO333" i="5"/>
  <c r="AP333" i="5"/>
  <c r="AW333" i="5"/>
  <c r="AX333" i="5"/>
  <c r="AY333" i="5"/>
  <c r="BF333" i="5"/>
  <c r="BG333" i="5"/>
  <c r="BH333" i="5"/>
  <c r="BO333" i="5"/>
  <c r="BP333" i="5"/>
  <c r="BQ333" i="5"/>
  <c r="BX333" i="5"/>
  <c r="BY333" i="5"/>
  <c r="BZ333" i="5"/>
  <c r="CG333" i="5"/>
  <c r="CH333" i="5"/>
  <c r="CI333" i="5"/>
  <c r="CP333" i="5"/>
  <c r="CQ333" i="5"/>
  <c r="CR333" i="5"/>
  <c r="CY333" i="5"/>
  <c r="CZ333" i="5"/>
  <c r="DA333" i="5"/>
  <c r="M334" i="5"/>
  <c r="N334" i="5"/>
  <c r="O334" i="5"/>
  <c r="V334" i="5"/>
  <c r="W334" i="5"/>
  <c r="X334" i="5"/>
  <c r="AE334" i="5"/>
  <c r="AF334" i="5"/>
  <c r="AG334" i="5"/>
  <c r="AN334" i="5"/>
  <c r="AO334" i="5"/>
  <c r="AP334" i="5"/>
  <c r="AW334" i="5"/>
  <c r="AX334" i="5"/>
  <c r="AY334" i="5"/>
  <c r="BF334" i="5"/>
  <c r="BG334" i="5"/>
  <c r="BH334" i="5"/>
  <c r="BO334" i="5"/>
  <c r="BP334" i="5"/>
  <c r="BQ334" i="5"/>
  <c r="BX334" i="5"/>
  <c r="BY334" i="5"/>
  <c r="BZ334" i="5"/>
  <c r="CG334" i="5"/>
  <c r="CH334" i="5"/>
  <c r="CI334" i="5"/>
  <c r="CP334" i="5"/>
  <c r="CQ334" i="5"/>
  <c r="CR334" i="5"/>
  <c r="CY334" i="5"/>
  <c r="CZ334" i="5"/>
  <c r="DA334" i="5"/>
  <c r="M335" i="5"/>
  <c r="N335" i="5"/>
  <c r="O335" i="5"/>
  <c r="V335" i="5"/>
  <c r="W335" i="5"/>
  <c r="X335" i="5"/>
  <c r="AE335" i="5"/>
  <c r="AF335" i="5"/>
  <c r="AG335" i="5"/>
  <c r="AN335" i="5"/>
  <c r="AO335" i="5"/>
  <c r="AP335" i="5"/>
  <c r="AW335" i="5"/>
  <c r="AX335" i="5"/>
  <c r="AY335" i="5"/>
  <c r="BF335" i="5"/>
  <c r="BG335" i="5"/>
  <c r="BH335" i="5"/>
  <c r="BO335" i="5"/>
  <c r="BP335" i="5"/>
  <c r="BQ335" i="5"/>
  <c r="BX335" i="5"/>
  <c r="BY335" i="5"/>
  <c r="BZ335" i="5"/>
  <c r="CG335" i="5"/>
  <c r="CH335" i="5"/>
  <c r="CI335" i="5"/>
  <c r="CP335" i="5"/>
  <c r="CQ335" i="5"/>
  <c r="CR335" i="5"/>
  <c r="CY335" i="5"/>
  <c r="CZ335" i="5"/>
  <c r="DA335" i="5"/>
  <c r="M336" i="5"/>
  <c r="N336" i="5"/>
  <c r="O336" i="5"/>
  <c r="V336" i="5"/>
  <c r="W336" i="5"/>
  <c r="X336" i="5"/>
  <c r="AE336" i="5"/>
  <c r="AF336" i="5"/>
  <c r="AG336" i="5"/>
  <c r="AN336" i="5"/>
  <c r="AO336" i="5"/>
  <c r="AP336" i="5"/>
  <c r="AW336" i="5"/>
  <c r="AX336" i="5"/>
  <c r="AY336" i="5"/>
  <c r="BF336" i="5"/>
  <c r="BG336" i="5"/>
  <c r="BH336" i="5"/>
  <c r="BO336" i="5"/>
  <c r="BP336" i="5"/>
  <c r="BQ336" i="5"/>
  <c r="BX336" i="5"/>
  <c r="BY336" i="5"/>
  <c r="BZ336" i="5"/>
  <c r="CG336" i="5"/>
  <c r="CH336" i="5"/>
  <c r="CI336" i="5"/>
  <c r="CP336" i="5"/>
  <c r="CQ336" i="5"/>
  <c r="CR336" i="5"/>
  <c r="CY336" i="5"/>
  <c r="CZ336" i="5"/>
  <c r="DA336" i="5"/>
  <c r="M337" i="5"/>
  <c r="N337" i="5"/>
  <c r="O337" i="5"/>
  <c r="V337" i="5"/>
  <c r="W337" i="5"/>
  <c r="X337" i="5"/>
  <c r="AE337" i="5"/>
  <c r="AF337" i="5"/>
  <c r="AG337" i="5"/>
  <c r="AN337" i="5"/>
  <c r="AO337" i="5"/>
  <c r="AP337" i="5"/>
  <c r="AW337" i="5"/>
  <c r="AX337" i="5"/>
  <c r="AY337" i="5"/>
  <c r="BF337" i="5"/>
  <c r="BG337" i="5"/>
  <c r="BH337" i="5"/>
  <c r="BO337" i="5"/>
  <c r="BP337" i="5"/>
  <c r="BQ337" i="5"/>
  <c r="BX337" i="5"/>
  <c r="BY337" i="5"/>
  <c r="BZ337" i="5"/>
  <c r="CG337" i="5"/>
  <c r="CH337" i="5"/>
  <c r="CI337" i="5"/>
  <c r="CP337" i="5"/>
  <c r="CQ337" i="5"/>
  <c r="CR337" i="5"/>
  <c r="CY337" i="5"/>
  <c r="CZ337" i="5"/>
  <c r="DA337" i="5"/>
  <c r="M338" i="5"/>
  <c r="N338" i="5"/>
  <c r="O338" i="5"/>
  <c r="V338" i="5"/>
  <c r="W338" i="5"/>
  <c r="X338" i="5"/>
  <c r="AE338" i="5"/>
  <c r="AF338" i="5"/>
  <c r="AG338" i="5"/>
  <c r="AN338" i="5"/>
  <c r="AO338" i="5"/>
  <c r="AP338" i="5"/>
  <c r="AW338" i="5"/>
  <c r="AX338" i="5"/>
  <c r="AY338" i="5"/>
  <c r="BF338" i="5"/>
  <c r="BG338" i="5"/>
  <c r="BH338" i="5"/>
  <c r="BO338" i="5"/>
  <c r="BP338" i="5"/>
  <c r="BQ338" i="5"/>
  <c r="BX338" i="5"/>
  <c r="BY338" i="5"/>
  <c r="BZ338" i="5"/>
  <c r="CG338" i="5"/>
  <c r="CH338" i="5"/>
  <c r="CI338" i="5"/>
  <c r="CP338" i="5"/>
  <c r="CQ338" i="5"/>
  <c r="CR338" i="5"/>
  <c r="CY338" i="5"/>
  <c r="CZ338" i="5"/>
  <c r="DA338" i="5"/>
  <c r="M339" i="5"/>
  <c r="N339" i="5"/>
  <c r="O339" i="5"/>
  <c r="V339" i="5"/>
  <c r="W339" i="5"/>
  <c r="X339" i="5"/>
  <c r="AE339" i="5"/>
  <c r="AF339" i="5"/>
  <c r="AG339" i="5"/>
  <c r="AN339" i="5"/>
  <c r="AO339" i="5"/>
  <c r="AP339" i="5"/>
  <c r="AW339" i="5"/>
  <c r="AX339" i="5"/>
  <c r="AY339" i="5"/>
  <c r="BF339" i="5"/>
  <c r="BG339" i="5"/>
  <c r="BH339" i="5"/>
  <c r="BO339" i="5"/>
  <c r="BP339" i="5"/>
  <c r="BQ339" i="5"/>
  <c r="BX339" i="5"/>
  <c r="BY339" i="5"/>
  <c r="BZ339" i="5"/>
  <c r="CG339" i="5"/>
  <c r="CH339" i="5"/>
  <c r="CI339" i="5"/>
  <c r="CP339" i="5"/>
  <c r="CQ339" i="5"/>
  <c r="CR339" i="5"/>
  <c r="CY339" i="5"/>
  <c r="CZ339" i="5"/>
  <c r="DA339" i="5"/>
  <c r="M340" i="5"/>
  <c r="N340" i="5"/>
  <c r="O340" i="5"/>
  <c r="V340" i="5"/>
  <c r="W340" i="5"/>
  <c r="X340" i="5"/>
  <c r="AE340" i="5"/>
  <c r="AF340" i="5"/>
  <c r="AG340" i="5"/>
  <c r="AN340" i="5"/>
  <c r="AO340" i="5"/>
  <c r="AP340" i="5"/>
  <c r="AW340" i="5"/>
  <c r="AX340" i="5"/>
  <c r="AY340" i="5"/>
  <c r="BF340" i="5"/>
  <c r="BG340" i="5"/>
  <c r="BH340" i="5"/>
  <c r="BO340" i="5"/>
  <c r="BP340" i="5"/>
  <c r="BQ340" i="5"/>
  <c r="BX340" i="5"/>
  <c r="BY340" i="5"/>
  <c r="BZ340" i="5"/>
  <c r="CG340" i="5"/>
  <c r="CH340" i="5"/>
  <c r="CI340" i="5"/>
  <c r="CP340" i="5"/>
  <c r="CQ340" i="5"/>
  <c r="CR340" i="5"/>
  <c r="CY340" i="5"/>
  <c r="CZ340" i="5"/>
  <c r="DA340" i="5"/>
  <c r="M341" i="5"/>
  <c r="N341" i="5"/>
  <c r="O341" i="5"/>
  <c r="V341" i="5"/>
  <c r="W341" i="5"/>
  <c r="X341" i="5"/>
  <c r="AE341" i="5"/>
  <c r="AF341" i="5"/>
  <c r="AG341" i="5"/>
  <c r="AN341" i="5"/>
  <c r="AO341" i="5"/>
  <c r="AP341" i="5"/>
  <c r="AW341" i="5"/>
  <c r="AX341" i="5"/>
  <c r="AY341" i="5"/>
  <c r="BF341" i="5"/>
  <c r="BG341" i="5"/>
  <c r="BH341" i="5"/>
  <c r="BO341" i="5"/>
  <c r="BP341" i="5"/>
  <c r="BQ341" i="5"/>
  <c r="BX341" i="5"/>
  <c r="BY341" i="5"/>
  <c r="BZ341" i="5"/>
  <c r="CG341" i="5"/>
  <c r="CH341" i="5"/>
  <c r="CI341" i="5"/>
  <c r="CP341" i="5"/>
  <c r="CQ341" i="5"/>
  <c r="CR341" i="5"/>
  <c r="CY341" i="5"/>
  <c r="CZ341" i="5"/>
  <c r="DA341" i="5"/>
  <c r="M342" i="5"/>
  <c r="N342" i="5"/>
  <c r="O342" i="5"/>
  <c r="V342" i="5"/>
  <c r="W342" i="5"/>
  <c r="X342" i="5"/>
  <c r="AE342" i="5"/>
  <c r="AF342" i="5"/>
  <c r="AG342" i="5"/>
  <c r="AN342" i="5"/>
  <c r="AO342" i="5"/>
  <c r="AP342" i="5"/>
  <c r="AW342" i="5"/>
  <c r="AX342" i="5"/>
  <c r="AY342" i="5"/>
  <c r="BF342" i="5"/>
  <c r="BG342" i="5"/>
  <c r="BH342" i="5"/>
  <c r="BO342" i="5"/>
  <c r="BP342" i="5"/>
  <c r="BQ342" i="5"/>
  <c r="BX342" i="5"/>
  <c r="BY342" i="5"/>
  <c r="BZ342" i="5"/>
  <c r="CG342" i="5"/>
  <c r="CH342" i="5"/>
  <c r="CI342" i="5"/>
  <c r="CP342" i="5"/>
  <c r="CQ342" i="5"/>
  <c r="CR342" i="5"/>
  <c r="CY342" i="5"/>
  <c r="CZ342" i="5"/>
  <c r="DA342" i="5"/>
  <c r="M343" i="5"/>
  <c r="N343" i="5"/>
  <c r="O343" i="5"/>
  <c r="V343" i="5"/>
  <c r="W343" i="5"/>
  <c r="X343" i="5"/>
  <c r="AE343" i="5"/>
  <c r="AF343" i="5"/>
  <c r="AG343" i="5"/>
  <c r="AN343" i="5"/>
  <c r="AO343" i="5"/>
  <c r="AP343" i="5"/>
  <c r="AW343" i="5"/>
  <c r="AX343" i="5"/>
  <c r="AY343" i="5"/>
  <c r="BF343" i="5"/>
  <c r="BG343" i="5"/>
  <c r="BH343" i="5"/>
  <c r="BO343" i="5"/>
  <c r="BP343" i="5"/>
  <c r="BQ343" i="5"/>
  <c r="BX343" i="5"/>
  <c r="BY343" i="5"/>
  <c r="BZ343" i="5"/>
  <c r="CG343" i="5"/>
  <c r="CH343" i="5"/>
  <c r="CI343" i="5"/>
  <c r="CP343" i="5"/>
  <c r="CQ343" i="5"/>
  <c r="CR343" i="5"/>
  <c r="CY343" i="5"/>
  <c r="CZ343" i="5"/>
  <c r="DA343" i="5"/>
  <c r="M344" i="5"/>
  <c r="N344" i="5"/>
  <c r="O344" i="5"/>
  <c r="V344" i="5"/>
  <c r="W344" i="5"/>
  <c r="X344" i="5"/>
  <c r="AE344" i="5"/>
  <c r="AF344" i="5"/>
  <c r="AG344" i="5"/>
  <c r="AN344" i="5"/>
  <c r="AO344" i="5"/>
  <c r="AP344" i="5"/>
  <c r="AW344" i="5"/>
  <c r="AX344" i="5"/>
  <c r="AY344" i="5"/>
  <c r="BF344" i="5"/>
  <c r="BG344" i="5"/>
  <c r="BH344" i="5"/>
  <c r="BO344" i="5"/>
  <c r="BP344" i="5"/>
  <c r="BQ344" i="5"/>
  <c r="BX344" i="5"/>
  <c r="BY344" i="5"/>
  <c r="BZ344" i="5"/>
  <c r="CG344" i="5"/>
  <c r="CH344" i="5"/>
  <c r="CI344" i="5"/>
  <c r="CP344" i="5"/>
  <c r="CQ344" i="5"/>
  <c r="CR344" i="5"/>
  <c r="CY344" i="5"/>
  <c r="CZ344" i="5"/>
  <c r="DA344" i="5"/>
  <c r="M345" i="5"/>
  <c r="N345" i="5"/>
  <c r="O345" i="5"/>
  <c r="V345" i="5"/>
  <c r="W345" i="5"/>
  <c r="X345" i="5"/>
  <c r="AE345" i="5"/>
  <c r="AF345" i="5"/>
  <c r="AG345" i="5"/>
  <c r="AN345" i="5"/>
  <c r="AO345" i="5"/>
  <c r="AP345" i="5"/>
  <c r="AW345" i="5"/>
  <c r="AX345" i="5"/>
  <c r="AY345" i="5"/>
  <c r="BF345" i="5"/>
  <c r="BG345" i="5"/>
  <c r="BH345" i="5"/>
  <c r="BO345" i="5"/>
  <c r="BP345" i="5"/>
  <c r="BQ345" i="5"/>
  <c r="BX345" i="5"/>
  <c r="BY345" i="5"/>
  <c r="BZ345" i="5"/>
  <c r="CG345" i="5"/>
  <c r="CH345" i="5"/>
  <c r="CI345" i="5"/>
  <c r="CP345" i="5"/>
  <c r="CQ345" i="5"/>
  <c r="CR345" i="5"/>
  <c r="CY345" i="5"/>
  <c r="CZ345" i="5"/>
  <c r="DA345" i="5"/>
  <c r="M346" i="5"/>
  <c r="N346" i="5"/>
  <c r="O346" i="5"/>
  <c r="V346" i="5"/>
  <c r="W346" i="5"/>
  <c r="X346" i="5"/>
  <c r="AE346" i="5"/>
  <c r="AF346" i="5"/>
  <c r="AG346" i="5"/>
  <c r="AN346" i="5"/>
  <c r="AO346" i="5"/>
  <c r="AP346" i="5"/>
  <c r="AW346" i="5"/>
  <c r="AX346" i="5"/>
  <c r="AY346" i="5"/>
  <c r="BF346" i="5"/>
  <c r="BG346" i="5"/>
  <c r="BH346" i="5"/>
  <c r="BO346" i="5"/>
  <c r="BP346" i="5"/>
  <c r="BQ346" i="5"/>
  <c r="BX346" i="5"/>
  <c r="BY346" i="5"/>
  <c r="BZ346" i="5"/>
  <c r="CG346" i="5"/>
  <c r="CH346" i="5"/>
  <c r="CI346" i="5"/>
  <c r="CP346" i="5"/>
  <c r="CQ346" i="5"/>
  <c r="CR346" i="5"/>
  <c r="CY346" i="5"/>
  <c r="CZ346" i="5"/>
  <c r="DA346" i="5"/>
  <c r="M347" i="5"/>
  <c r="N347" i="5"/>
  <c r="O347" i="5"/>
  <c r="V347" i="5"/>
  <c r="W347" i="5"/>
  <c r="X347" i="5"/>
  <c r="AE347" i="5"/>
  <c r="AF347" i="5"/>
  <c r="AG347" i="5"/>
  <c r="AN347" i="5"/>
  <c r="AO347" i="5"/>
  <c r="AP347" i="5"/>
  <c r="AW347" i="5"/>
  <c r="AX347" i="5"/>
  <c r="AY347" i="5"/>
  <c r="BF347" i="5"/>
  <c r="BG347" i="5"/>
  <c r="BH347" i="5"/>
  <c r="BO347" i="5"/>
  <c r="BP347" i="5"/>
  <c r="BQ347" i="5"/>
  <c r="BX347" i="5"/>
  <c r="BY347" i="5"/>
  <c r="BZ347" i="5"/>
  <c r="CG347" i="5"/>
  <c r="CH347" i="5"/>
  <c r="CI347" i="5"/>
  <c r="CP347" i="5"/>
  <c r="CQ347" i="5"/>
  <c r="CR347" i="5"/>
  <c r="CY347" i="5"/>
  <c r="CZ347" i="5"/>
  <c r="DA347" i="5"/>
  <c r="M348" i="5"/>
  <c r="N348" i="5"/>
  <c r="O348" i="5"/>
  <c r="V348" i="5"/>
  <c r="W348" i="5"/>
  <c r="X348" i="5"/>
  <c r="AE348" i="5"/>
  <c r="AF348" i="5"/>
  <c r="AG348" i="5"/>
  <c r="AN348" i="5"/>
  <c r="AO348" i="5"/>
  <c r="AP348" i="5"/>
  <c r="AW348" i="5"/>
  <c r="AX348" i="5"/>
  <c r="AY348" i="5"/>
  <c r="BF348" i="5"/>
  <c r="BG348" i="5"/>
  <c r="BH348" i="5"/>
  <c r="BO348" i="5"/>
  <c r="BP348" i="5"/>
  <c r="BQ348" i="5"/>
  <c r="BX348" i="5"/>
  <c r="BY348" i="5"/>
  <c r="BZ348" i="5"/>
  <c r="CG348" i="5"/>
  <c r="CH348" i="5"/>
  <c r="CI348" i="5"/>
  <c r="CP348" i="5"/>
  <c r="CQ348" i="5"/>
  <c r="CR348" i="5"/>
  <c r="CY348" i="5"/>
  <c r="CZ348" i="5"/>
  <c r="DA348" i="5"/>
  <c r="M349" i="5"/>
  <c r="N349" i="5"/>
  <c r="O349" i="5"/>
  <c r="V349" i="5"/>
  <c r="W349" i="5"/>
  <c r="X349" i="5"/>
  <c r="AE349" i="5"/>
  <c r="AF349" i="5"/>
  <c r="AG349" i="5"/>
  <c r="AN349" i="5"/>
  <c r="AO349" i="5"/>
  <c r="AP349" i="5"/>
  <c r="AW349" i="5"/>
  <c r="AX349" i="5"/>
  <c r="AY349" i="5"/>
  <c r="BF349" i="5"/>
  <c r="BG349" i="5"/>
  <c r="BH349" i="5"/>
  <c r="BO349" i="5"/>
  <c r="BP349" i="5"/>
  <c r="BQ349" i="5"/>
  <c r="BX349" i="5"/>
  <c r="BY349" i="5"/>
  <c r="BZ349" i="5"/>
  <c r="CG349" i="5"/>
  <c r="CH349" i="5"/>
  <c r="CI349" i="5"/>
  <c r="CP349" i="5"/>
  <c r="CQ349" i="5"/>
  <c r="CR349" i="5"/>
  <c r="CY349" i="5"/>
  <c r="CZ349" i="5"/>
  <c r="DA349" i="5"/>
  <c r="M350" i="5"/>
  <c r="N350" i="5"/>
  <c r="O350" i="5"/>
  <c r="V350" i="5"/>
  <c r="W350" i="5"/>
  <c r="X350" i="5"/>
  <c r="AE350" i="5"/>
  <c r="AF350" i="5"/>
  <c r="AG350" i="5"/>
  <c r="AN350" i="5"/>
  <c r="AO350" i="5"/>
  <c r="AP350" i="5"/>
  <c r="AW350" i="5"/>
  <c r="AX350" i="5"/>
  <c r="AY350" i="5"/>
  <c r="BF350" i="5"/>
  <c r="BG350" i="5"/>
  <c r="BH350" i="5"/>
  <c r="BO350" i="5"/>
  <c r="BP350" i="5"/>
  <c r="BQ350" i="5"/>
  <c r="BX350" i="5"/>
  <c r="BY350" i="5"/>
  <c r="BZ350" i="5"/>
  <c r="CG350" i="5"/>
  <c r="CH350" i="5"/>
  <c r="CI350" i="5"/>
  <c r="CP350" i="5"/>
  <c r="CQ350" i="5"/>
  <c r="CR350" i="5"/>
  <c r="CY350" i="5"/>
  <c r="CZ350" i="5"/>
  <c r="DA350" i="5"/>
  <c r="M351" i="5"/>
  <c r="N351" i="5"/>
  <c r="O351" i="5"/>
  <c r="V351" i="5"/>
  <c r="W351" i="5"/>
  <c r="X351" i="5"/>
  <c r="AE351" i="5"/>
  <c r="AF351" i="5"/>
  <c r="AG351" i="5"/>
  <c r="AN351" i="5"/>
  <c r="AO351" i="5"/>
  <c r="AP351" i="5"/>
  <c r="AW351" i="5"/>
  <c r="AX351" i="5"/>
  <c r="AY351" i="5"/>
  <c r="BF351" i="5"/>
  <c r="BG351" i="5"/>
  <c r="BH351" i="5"/>
  <c r="BO351" i="5"/>
  <c r="BP351" i="5"/>
  <c r="BQ351" i="5"/>
  <c r="BX351" i="5"/>
  <c r="BY351" i="5"/>
  <c r="BZ351" i="5"/>
  <c r="CG351" i="5"/>
  <c r="CH351" i="5"/>
  <c r="CI351" i="5"/>
  <c r="CP351" i="5"/>
  <c r="CQ351" i="5"/>
  <c r="CR351" i="5"/>
  <c r="CY351" i="5"/>
  <c r="CZ351" i="5"/>
  <c r="DA351" i="5"/>
  <c r="M352" i="5"/>
  <c r="N352" i="5"/>
  <c r="O352" i="5"/>
  <c r="V352" i="5"/>
  <c r="W352" i="5"/>
  <c r="X352" i="5"/>
  <c r="AE352" i="5"/>
  <c r="AF352" i="5"/>
  <c r="AG352" i="5"/>
  <c r="AN352" i="5"/>
  <c r="AO352" i="5"/>
  <c r="AP352" i="5"/>
  <c r="AW352" i="5"/>
  <c r="AX352" i="5"/>
  <c r="AY352" i="5"/>
  <c r="BF352" i="5"/>
  <c r="BG352" i="5"/>
  <c r="BH352" i="5"/>
  <c r="BO352" i="5"/>
  <c r="BP352" i="5"/>
  <c r="BQ352" i="5"/>
  <c r="BX352" i="5"/>
  <c r="BY352" i="5"/>
  <c r="BZ352" i="5"/>
  <c r="CG352" i="5"/>
  <c r="CH352" i="5"/>
  <c r="CI352" i="5"/>
  <c r="CP352" i="5"/>
  <c r="CQ352" i="5"/>
  <c r="CR352" i="5"/>
  <c r="CY352" i="5"/>
  <c r="CZ352" i="5"/>
  <c r="DA352" i="5"/>
  <c r="M353" i="5"/>
  <c r="N353" i="5"/>
  <c r="O353" i="5"/>
  <c r="V353" i="5"/>
  <c r="W353" i="5"/>
  <c r="X353" i="5"/>
  <c r="AE353" i="5"/>
  <c r="AF353" i="5"/>
  <c r="AG353" i="5"/>
  <c r="AN353" i="5"/>
  <c r="AO353" i="5"/>
  <c r="AP353" i="5"/>
  <c r="AW353" i="5"/>
  <c r="AX353" i="5"/>
  <c r="AY353" i="5"/>
  <c r="BF353" i="5"/>
  <c r="BG353" i="5"/>
  <c r="BH353" i="5"/>
  <c r="BO353" i="5"/>
  <c r="BP353" i="5"/>
  <c r="BQ353" i="5"/>
  <c r="BX353" i="5"/>
  <c r="BY353" i="5"/>
  <c r="BZ353" i="5"/>
  <c r="CG353" i="5"/>
  <c r="CH353" i="5"/>
  <c r="CI353" i="5"/>
  <c r="CP353" i="5"/>
  <c r="CQ353" i="5"/>
  <c r="CR353" i="5"/>
  <c r="CY353" i="5"/>
  <c r="CZ353" i="5"/>
  <c r="DA353" i="5"/>
  <c r="M354" i="5"/>
  <c r="N354" i="5"/>
  <c r="O354" i="5"/>
  <c r="V354" i="5"/>
  <c r="W354" i="5"/>
  <c r="X354" i="5"/>
  <c r="AE354" i="5"/>
  <c r="AF354" i="5"/>
  <c r="AG354" i="5"/>
  <c r="AN354" i="5"/>
  <c r="AO354" i="5"/>
  <c r="AP354" i="5"/>
  <c r="AW354" i="5"/>
  <c r="AX354" i="5"/>
  <c r="AY354" i="5"/>
  <c r="BF354" i="5"/>
  <c r="BG354" i="5"/>
  <c r="BH354" i="5"/>
  <c r="BO354" i="5"/>
  <c r="BP354" i="5"/>
  <c r="BQ354" i="5"/>
  <c r="BX354" i="5"/>
  <c r="BY354" i="5"/>
  <c r="BZ354" i="5"/>
  <c r="CG354" i="5"/>
  <c r="CH354" i="5"/>
  <c r="CI354" i="5"/>
  <c r="CP354" i="5"/>
  <c r="CQ354" i="5"/>
  <c r="CR354" i="5"/>
  <c r="CY354" i="5"/>
  <c r="CZ354" i="5"/>
  <c r="DA354" i="5"/>
  <c r="M355" i="5"/>
  <c r="N355" i="5"/>
  <c r="O355" i="5"/>
  <c r="V355" i="5"/>
  <c r="W355" i="5"/>
  <c r="X355" i="5"/>
  <c r="AE355" i="5"/>
  <c r="AF355" i="5"/>
  <c r="AG355" i="5"/>
  <c r="AN355" i="5"/>
  <c r="AO355" i="5"/>
  <c r="AP355" i="5"/>
  <c r="AW355" i="5"/>
  <c r="AX355" i="5"/>
  <c r="AY355" i="5"/>
  <c r="BF355" i="5"/>
  <c r="BG355" i="5"/>
  <c r="BH355" i="5"/>
  <c r="BO355" i="5"/>
  <c r="BP355" i="5"/>
  <c r="BQ355" i="5"/>
  <c r="BX355" i="5"/>
  <c r="BY355" i="5"/>
  <c r="BZ355" i="5"/>
  <c r="CG355" i="5"/>
  <c r="CH355" i="5"/>
  <c r="CI355" i="5"/>
  <c r="CP355" i="5"/>
  <c r="CQ355" i="5"/>
  <c r="CR355" i="5"/>
  <c r="CY355" i="5"/>
  <c r="CZ355" i="5"/>
  <c r="DA355" i="5"/>
  <c r="M356" i="5"/>
  <c r="N356" i="5"/>
  <c r="O356" i="5"/>
  <c r="V356" i="5"/>
  <c r="W356" i="5"/>
  <c r="X356" i="5"/>
  <c r="AE356" i="5"/>
  <c r="AF356" i="5"/>
  <c r="AG356" i="5"/>
  <c r="AN356" i="5"/>
  <c r="AO356" i="5"/>
  <c r="AP356" i="5"/>
  <c r="AW356" i="5"/>
  <c r="AX356" i="5"/>
  <c r="AY356" i="5"/>
  <c r="BF356" i="5"/>
  <c r="BG356" i="5"/>
  <c r="BH356" i="5"/>
  <c r="BO356" i="5"/>
  <c r="BP356" i="5"/>
  <c r="BQ356" i="5"/>
  <c r="BX356" i="5"/>
  <c r="BY356" i="5"/>
  <c r="BZ356" i="5"/>
  <c r="CG356" i="5"/>
  <c r="CH356" i="5"/>
  <c r="CI356" i="5"/>
  <c r="CP356" i="5"/>
  <c r="CQ356" i="5"/>
  <c r="CR356" i="5"/>
  <c r="CY356" i="5"/>
  <c r="CZ356" i="5"/>
  <c r="DA356" i="5"/>
  <c r="M357" i="5"/>
  <c r="N357" i="5"/>
  <c r="O357" i="5"/>
  <c r="V357" i="5"/>
  <c r="W357" i="5"/>
  <c r="X357" i="5"/>
  <c r="AE357" i="5"/>
  <c r="AF357" i="5"/>
  <c r="AG357" i="5"/>
  <c r="AN357" i="5"/>
  <c r="AO357" i="5"/>
  <c r="AP357" i="5"/>
  <c r="AW357" i="5"/>
  <c r="AX357" i="5"/>
  <c r="AY357" i="5"/>
  <c r="BF357" i="5"/>
  <c r="BG357" i="5"/>
  <c r="BH357" i="5"/>
  <c r="BO357" i="5"/>
  <c r="BP357" i="5"/>
  <c r="BQ357" i="5"/>
  <c r="BX357" i="5"/>
  <c r="BY357" i="5"/>
  <c r="BZ357" i="5"/>
  <c r="CG357" i="5"/>
  <c r="CH357" i="5"/>
  <c r="CI357" i="5"/>
  <c r="CP357" i="5"/>
  <c r="CQ357" i="5"/>
  <c r="CR357" i="5"/>
  <c r="CY357" i="5"/>
  <c r="CZ357" i="5"/>
  <c r="DA357" i="5"/>
  <c r="M358" i="5"/>
  <c r="N358" i="5"/>
  <c r="O358" i="5"/>
  <c r="V358" i="5"/>
  <c r="W358" i="5"/>
  <c r="X358" i="5"/>
  <c r="AE358" i="5"/>
  <c r="AF358" i="5"/>
  <c r="AG358" i="5"/>
  <c r="AN358" i="5"/>
  <c r="AO358" i="5"/>
  <c r="AP358" i="5"/>
  <c r="AW358" i="5"/>
  <c r="AX358" i="5"/>
  <c r="AY358" i="5"/>
  <c r="BF358" i="5"/>
  <c r="BG358" i="5"/>
  <c r="BH358" i="5"/>
  <c r="BO358" i="5"/>
  <c r="BP358" i="5"/>
  <c r="BQ358" i="5"/>
  <c r="BX358" i="5"/>
  <c r="BY358" i="5"/>
  <c r="BZ358" i="5"/>
  <c r="CG358" i="5"/>
  <c r="CH358" i="5"/>
  <c r="CI358" i="5"/>
  <c r="CP358" i="5"/>
  <c r="CQ358" i="5"/>
  <c r="CR358" i="5"/>
  <c r="CY358" i="5"/>
  <c r="CZ358" i="5"/>
  <c r="DA358" i="5"/>
  <c r="M359" i="5"/>
  <c r="N359" i="5"/>
  <c r="O359" i="5"/>
  <c r="V359" i="5"/>
  <c r="W359" i="5"/>
  <c r="X359" i="5"/>
  <c r="AE359" i="5"/>
  <c r="AF359" i="5"/>
  <c r="AG359" i="5"/>
  <c r="AN359" i="5"/>
  <c r="AO359" i="5"/>
  <c r="AP359" i="5"/>
  <c r="AW359" i="5"/>
  <c r="AX359" i="5"/>
  <c r="AY359" i="5"/>
  <c r="BF359" i="5"/>
  <c r="BG359" i="5"/>
  <c r="BH359" i="5"/>
  <c r="BO359" i="5"/>
  <c r="BP359" i="5"/>
  <c r="BQ359" i="5"/>
  <c r="BX359" i="5"/>
  <c r="BY359" i="5"/>
  <c r="BZ359" i="5"/>
  <c r="CG359" i="5"/>
  <c r="CH359" i="5"/>
  <c r="CI359" i="5"/>
  <c r="CP359" i="5"/>
  <c r="CQ359" i="5"/>
  <c r="CR359" i="5"/>
  <c r="CY359" i="5"/>
  <c r="CZ359" i="5"/>
  <c r="DA359" i="5"/>
  <c r="M360" i="5"/>
  <c r="N360" i="5"/>
  <c r="O360" i="5"/>
  <c r="V360" i="5"/>
  <c r="W360" i="5"/>
  <c r="X360" i="5"/>
  <c r="AE360" i="5"/>
  <c r="AF360" i="5"/>
  <c r="AG360" i="5"/>
  <c r="AN360" i="5"/>
  <c r="AO360" i="5"/>
  <c r="AP360" i="5"/>
  <c r="AW360" i="5"/>
  <c r="AX360" i="5"/>
  <c r="AY360" i="5"/>
  <c r="BF360" i="5"/>
  <c r="BG360" i="5"/>
  <c r="BH360" i="5"/>
  <c r="BO360" i="5"/>
  <c r="BP360" i="5"/>
  <c r="BQ360" i="5"/>
  <c r="BX360" i="5"/>
  <c r="BY360" i="5"/>
  <c r="BZ360" i="5"/>
  <c r="CG360" i="5"/>
  <c r="CH360" i="5"/>
  <c r="CI360" i="5"/>
  <c r="CP360" i="5"/>
  <c r="CQ360" i="5"/>
  <c r="CR360" i="5"/>
  <c r="CY360" i="5"/>
  <c r="CZ360" i="5"/>
  <c r="DA360" i="5"/>
  <c r="M361" i="5"/>
  <c r="N361" i="5"/>
  <c r="O361" i="5"/>
  <c r="V361" i="5"/>
  <c r="W361" i="5"/>
  <c r="X361" i="5"/>
  <c r="AE361" i="5"/>
  <c r="AF361" i="5"/>
  <c r="AG361" i="5"/>
  <c r="AN361" i="5"/>
  <c r="AO361" i="5"/>
  <c r="AP361" i="5"/>
  <c r="AW361" i="5"/>
  <c r="AX361" i="5"/>
  <c r="AY361" i="5"/>
  <c r="BF361" i="5"/>
  <c r="BG361" i="5"/>
  <c r="BH361" i="5"/>
  <c r="BO361" i="5"/>
  <c r="BP361" i="5"/>
  <c r="BQ361" i="5"/>
  <c r="BX361" i="5"/>
  <c r="BY361" i="5"/>
  <c r="BZ361" i="5"/>
  <c r="CG361" i="5"/>
  <c r="CH361" i="5"/>
  <c r="CI361" i="5"/>
  <c r="CP361" i="5"/>
  <c r="CQ361" i="5"/>
  <c r="CR361" i="5"/>
  <c r="CY361" i="5"/>
  <c r="CZ361" i="5"/>
  <c r="DA361" i="5"/>
  <c r="M362" i="5"/>
  <c r="N362" i="5"/>
  <c r="O362" i="5"/>
  <c r="V362" i="5"/>
  <c r="W362" i="5"/>
  <c r="X362" i="5"/>
  <c r="AE362" i="5"/>
  <c r="AF362" i="5"/>
  <c r="AG362" i="5"/>
  <c r="AN362" i="5"/>
  <c r="AO362" i="5"/>
  <c r="AP362" i="5"/>
  <c r="AW362" i="5"/>
  <c r="AX362" i="5"/>
  <c r="AY362" i="5"/>
  <c r="BF362" i="5"/>
  <c r="BG362" i="5"/>
  <c r="BH362" i="5"/>
  <c r="BO362" i="5"/>
  <c r="BP362" i="5"/>
  <c r="BQ362" i="5"/>
  <c r="BX362" i="5"/>
  <c r="BY362" i="5"/>
  <c r="BZ362" i="5"/>
  <c r="CG362" i="5"/>
  <c r="CH362" i="5"/>
  <c r="CI362" i="5"/>
  <c r="CP362" i="5"/>
  <c r="CQ362" i="5"/>
  <c r="CR362" i="5"/>
  <c r="CY362" i="5"/>
  <c r="CZ362" i="5"/>
  <c r="DA362" i="5"/>
  <c r="M363" i="5"/>
  <c r="N363" i="5"/>
  <c r="O363" i="5"/>
  <c r="V363" i="5"/>
  <c r="W363" i="5"/>
  <c r="X363" i="5"/>
  <c r="AE363" i="5"/>
  <c r="AF363" i="5"/>
  <c r="AG363" i="5"/>
  <c r="AN363" i="5"/>
  <c r="AO363" i="5"/>
  <c r="AP363" i="5"/>
  <c r="AW363" i="5"/>
  <c r="AX363" i="5"/>
  <c r="AY363" i="5"/>
  <c r="BF363" i="5"/>
  <c r="BG363" i="5"/>
  <c r="BH363" i="5"/>
  <c r="BO363" i="5"/>
  <c r="BP363" i="5"/>
  <c r="BQ363" i="5"/>
  <c r="BX363" i="5"/>
  <c r="BY363" i="5"/>
  <c r="BZ363" i="5"/>
  <c r="CG363" i="5"/>
  <c r="CH363" i="5"/>
  <c r="CI363" i="5"/>
  <c r="CP363" i="5"/>
  <c r="CQ363" i="5"/>
  <c r="CR363" i="5"/>
  <c r="CY363" i="5"/>
  <c r="CZ363" i="5"/>
  <c r="DA363" i="5"/>
  <c r="M364" i="5"/>
  <c r="N364" i="5"/>
  <c r="O364" i="5"/>
  <c r="V364" i="5"/>
  <c r="W364" i="5"/>
  <c r="X364" i="5"/>
  <c r="AE364" i="5"/>
  <c r="AF364" i="5"/>
  <c r="AG364" i="5"/>
  <c r="AN364" i="5"/>
  <c r="AO364" i="5"/>
  <c r="AP364" i="5"/>
  <c r="AW364" i="5"/>
  <c r="AX364" i="5"/>
  <c r="AY364" i="5"/>
  <c r="BF364" i="5"/>
  <c r="BG364" i="5"/>
  <c r="BH364" i="5"/>
  <c r="BO364" i="5"/>
  <c r="BP364" i="5"/>
  <c r="BQ364" i="5"/>
  <c r="BX364" i="5"/>
  <c r="BY364" i="5"/>
  <c r="BZ364" i="5"/>
  <c r="CG364" i="5"/>
  <c r="CH364" i="5"/>
  <c r="CI364" i="5"/>
  <c r="CP364" i="5"/>
  <c r="CQ364" i="5"/>
  <c r="CR364" i="5"/>
  <c r="CY364" i="5"/>
  <c r="CZ364" i="5"/>
  <c r="DA364" i="5"/>
  <c r="M365" i="5"/>
  <c r="N365" i="5"/>
  <c r="O365" i="5"/>
  <c r="V365" i="5"/>
  <c r="W365" i="5"/>
  <c r="X365" i="5"/>
  <c r="AE365" i="5"/>
  <c r="AF365" i="5"/>
  <c r="AG365" i="5"/>
  <c r="AN365" i="5"/>
  <c r="AO365" i="5"/>
  <c r="AP365" i="5"/>
  <c r="AW365" i="5"/>
  <c r="AX365" i="5"/>
  <c r="AY365" i="5"/>
  <c r="BF365" i="5"/>
  <c r="BG365" i="5"/>
  <c r="BH365" i="5"/>
  <c r="BO365" i="5"/>
  <c r="BP365" i="5"/>
  <c r="BQ365" i="5"/>
  <c r="BX365" i="5"/>
  <c r="BY365" i="5"/>
  <c r="BZ365" i="5"/>
  <c r="CG365" i="5"/>
  <c r="CH365" i="5"/>
  <c r="CI365" i="5"/>
  <c r="CP365" i="5"/>
  <c r="CQ365" i="5"/>
  <c r="CR365" i="5"/>
  <c r="CY365" i="5"/>
  <c r="CZ365" i="5"/>
  <c r="DA365" i="5"/>
  <c r="M366" i="5"/>
  <c r="N366" i="5"/>
  <c r="O366" i="5"/>
  <c r="V366" i="5"/>
  <c r="W366" i="5"/>
  <c r="X366" i="5"/>
  <c r="AE366" i="5"/>
  <c r="AF366" i="5"/>
  <c r="AG366" i="5"/>
  <c r="AN366" i="5"/>
  <c r="AO366" i="5"/>
  <c r="AP366" i="5"/>
  <c r="AW366" i="5"/>
  <c r="AX366" i="5"/>
  <c r="AY366" i="5"/>
  <c r="BF366" i="5"/>
  <c r="BG366" i="5"/>
  <c r="BH366" i="5"/>
  <c r="BO366" i="5"/>
  <c r="BP366" i="5"/>
  <c r="BQ366" i="5"/>
  <c r="BX366" i="5"/>
  <c r="BY366" i="5"/>
  <c r="BZ366" i="5"/>
  <c r="CG366" i="5"/>
  <c r="CH366" i="5"/>
  <c r="CI366" i="5"/>
  <c r="CP366" i="5"/>
  <c r="CQ366" i="5"/>
  <c r="CR366" i="5"/>
  <c r="CY366" i="5"/>
  <c r="CZ366" i="5"/>
  <c r="DA366" i="5"/>
  <c r="M367" i="5"/>
  <c r="N367" i="5"/>
  <c r="O367" i="5"/>
  <c r="V367" i="5"/>
  <c r="W367" i="5"/>
  <c r="X367" i="5"/>
  <c r="AE367" i="5"/>
  <c r="AF367" i="5"/>
  <c r="AG367" i="5"/>
  <c r="AN367" i="5"/>
  <c r="AO367" i="5"/>
  <c r="AP367" i="5"/>
  <c r="AW367" i="5"/>
  <c r="AX367" i="5"/>
  <c r="AY367" i="5"/>
  <c r="BF367" i="5"/>
  <c r="BG367" i="5"/>
  <c r="BH367" i="5"/>
  <c r="BO367" i="5"/>
  <c r="BP367" i="5"/>
  <c r="BQ367" i="5"/>
  <c r="BX367" i="5"/>
  <c r="BY367" i="5"/>
  <c r="BZ367" i="5"/>
  <c r="CG367" i="5"/>
  <c r="CH367" i="5"/>
  <c r="CI367" i="5"/>
  <c r="CP367" i="5"/>
  <c r="CQ367" i="5"/>
  <c r="CR367" i="5"/>
  <c r="CY367" i="5"/>
  <c r="CZ367" i="5"/>
  <c r="DA367" i="5"/>
  <c r="M368" i="5"/>
  <c r="N368" i="5"/>
  <c r="O368" i="5"/>
  <c r="V368" i="5"/>
  <c r="W368" i="5"/>
  <c r="X368" i="5"/>
  <c r="AE368" i="5"/>
  <c r="AF368" i="5"/>
  <c r="AG368" i="5"/>
  <c r="AN368" i="5"/>
  <c r="AO368" i="5"/>
  <c r="AP368" i="5"/>
  <c r="AW368" i="5"/>
  <c r="AX368" i="5"/>
  <c r="AY368" i="5"/>
  <c r="BF368" i="5"/>
  <c r="BG368" i="5"/>
  <c r="BH368" i="5"/>
  <c r="BO368" i="5"/>
  <c r="BP368" i="5"/>
  <c r="BQ368" i="5"/>
  <c r="BX368" i="5"/>
  <c r="BY368" i="5"/>
  <c r="BZ368" i="5"/>
  <c r="CG368" i="5"/>
  <c r="CH368" i="5"/>
  <c r="CI368" i="5"/>
  <c r="CP368" i="5"/>
  <c r="CQ368" i="5"/>
  <c r="CR368" i="5"/>
  <c r="CY368" i="5"/>
  <c r="CZ368" i="5"/>
  <c r="DA368" i="5"/>
  <c r="M369" i="5"/>
  <c r="N369" i="5"/>
  <c r="O369" i="5"/>
  <c r="V369" i="5"/>
  <c r="W369" i="5"/>
  <c r="X369" i="5"/>
  <c r="AE369" i="5"/>
  <c r="AF369" i="5"/>
  <c r="AG369" i="5"/>
  <c r="AN369" i="5"/>
  <c r="AO369" i="5"/>
  <c r="AP369" i="5"/>
  <c r="AW369" i="5"/>
  <c r="AX369" i="5"/>
  <c r="AY369" i="5"/>
  <c r="BF369" i="5"/>
  <c r="BG369" i="5"/>
  <c r="BH369" i="5"/>
  <c r="BO369" i="5"/>
  <c r="BP369" i="5"/>
  <c r="BQ369" i="5"/>
  <c r="BX369" i="5"/>
  <c r="BY369" i="5"/>
  <c r="BZ369" i="5"/>
  <c r="CG369" i="5"/>
  <c r="CH369" i="5"/>
  <c r="CI369" i="5"/>
  <c r="CP369" i="5"/>
  <c r="CQ369" i="5"/>
  <c r="CR369" i="5"/>
  <c r="CY369" i="5"/>
  <c r="CZ369" i="5"/>
  <c r="DA369" i="5"/>
  <c r="M370" i="5"/>
  <c r="N370" i="5"/>
  <c r="O370" i="5"/>
  <c r="V370" i="5"/>
  <c r="W370" i="5"/>
  <c r="X370" i="5"/>
  <c r="AE370" i="5"/>
  <c r="AF370" i="5"/>
  <c r="AG370" i="5"/>
  <c r="AN370" i="5"/>
  <c r="AO370" i="5"/>
  <c r="AP370" i="5"/>
  <c r="AW370" i="5"/>
  <c r="AX370" i="5"/>
  <c r="AY370" i="5"/>
  <c r="BF370" i="5"/>
  <c r="BG370" i="5"/>
  <c r="BH370" i="5"/>
  <c r="BO370" i="5"/>
  <c r="BP370" i="5"/>
  <c r="BQ370" i="5"/>
  <c r="BX370" i="5"/>
  <c r="BY370" i="5"/>
  <c r="BZ370" i="5"/>
  <c r="CG370" i="5"/>
  <c r="CH370" i="5"/>
  <c r="CI370" i="5"/>
  <c r="CP370" i="5"/>
  <c r="CQ370" i="5"/>
  <c r="CR370" i="5"/>
  <c r="CY370" i="5"/>
  <c r="CZ370" i="5"/>
  <c r="DA370" i="5"/>
  <c r="M371" i="5"/>
  <c r="N371" i="5"/>
  <c r="O371" i="5"/>
  <c r="V371" i="5"/>
  <c r="W371" i="5"/>
  <c r="X371" i="5"/>
  <c r="AE371" i="5"/>
  <c r="AF371" i="5"/>
  <c r="AG371" i="5"/>
  <c r="AN371" i="5"/>
  <c r="AO371" i="5"/>
  <c r="AP371" i="5"/>
  <c r="AW371" i="5"/>
  <c r="AX371" i="5"/>
  <c r="AY371" i="5"/>
  <c r="BF371" i="5"/>
  <c r="BG371" i="5"/>
  <c r="BH371" i="5"/>
  <c r="BO371" i="5"/>
  <c r="BP371" i="5"/>
  <c r="BQ371" i="5"/>
  <c r="BX371" i="5"/>
  <c r="BY371" i="5"/>
  <c r="BZ371" i="5"/>
  <c r="CG371" i="5"/>
  <c r="CH371" i="5"/>
  <c r="CI371" i="5"/>
  <c r="CP371" i="5"/>
  <c r="CQ371" i="5"/>
  <c r="CR371" i="5"/>
  <c r="CY371" i="5"/>
  <c r="CZ371" i="5"/>
  <c r="DA371" i="5"/>
  <c r="M372" i="5"/>
  <c r="N372" i="5"/>
  <c r="O372" i="5"/>
  <c r="V372" i="5"/>
  <c r="W372" i="5"/>
  <c r="X372" i="5"/>
  <c r="AE372" i="5"/>
  <c r="AF372" i="5"/>
  <c r="AG372" i="5"/>
  <c r="AN372" i="5"/>
  <c r="AO372" i="5"/>
  <c r="AP372" i="5"/>
  <c r="AW372" i="5"/>
  <c r="AX372" i="5"/>
  <c r="AY372" i="5"/>
  <c r="BF372" i="5"/>
  <c r="BG372" i="5"/>
  <c r="BH372" i="5"/>
  <c r="BO372" i="5"/>
  <c r="BP372" i="5"/>
  <c r="BQ372" i="5"/>
  <c r="BX372" i="5"/>
  <c r="BY372" i="5"/>
  <c r="BZ372" i="5"/>
  <c r="CG372" i="5"/>
  <c r="CH372" i="5"/>
  <c r="CI372" i="5"/>
  <c r="CP372" i="5"/>
  <c r="CQ372" i="5"/>
  <c r="CR372" i="5"/>
  <c r="CY372" i="5"/>
  <c r="CZ372" i="5"/>
  <c r="DA372" i="5"/>
  <c r="M373" i="5"/>
  <c r="N373" i="5"/>
  <c r="O373" i="5"/>
  <c r="V373" i="5"/>
  <c r="W373" i="5"/>
  <c r="X373" i="5"/>
  <c r="AE373" i="5"/>
  <c r="AF373" i="5"/>
  <c r="AG373" i="5"/>
  <c r="AN373" i="5"/>
  <c r="AO373" i="5"/>
  <c r="AP373" i="5"/>
  <c r="AW373" i="5"/>
  <c r="AX373" i="5"/>
  <c r="AY373" i="5"/>
  <c r="BF373" i="5"/>
  <c r="BG373" i="5"/>
  <c r="BH373" i="5"/>
  <c r="BO373" i="5"/>
  <c r="BP373" i="5"/>
  <c r="BQ373" i="5"/>
  <c r="BX373" i="5"/>
  <c r="BY373" i="5"/>
  <c r="BZ373" i="5"/>
  <c r="CG373" i="5"/>
  <c r="CH373" i="5"/>
  <c r="CI373" i="5"/>
  <c r="CP373" i="5"/>
  <c r="CQ373" i="5"/>
  <c r="CR373" i="5"/>
  <c r="CY373" i="5"/>
  <c r="CZ373" i="5"/>
  <c r="DA373" i="5"/>
  <c r="M374" i="5"/>
  <c r="N374" i="5"/>
  <c r="O374" i="5"/>
  <c r="V374" i="5"/>
  <c r="W374" i="5"/>
  <c r="X374" i="5"/>
  <c r="AE374" i="5"/>
  <c r="AF374" i="5"/>
  <c r="AG374" i="5"/>
  <c r="AN374" i="5"/>
  <c r="AO374" i="5"/>
  <c r="AP374" i="5"/>
  <c r="AW374" i="5"/>
  <c r="AX374" i="5"/>
  <c r="AY374" i="5"/>
  <c r="BF374" i="5"/>
  <c r="BG374" i="5"/>
  <c r="BH374" i="5"/>
  <c r="BO374" i="5"/>
  <c r="BP374" i="5"/>
  <c r="BQ374" i="5"/>
  <c r="BX374" i="5"/>
  <c r="BY374" i="5"/>
  <c r="BZ374" i="5"/>
  <c r="CG374" i="5"/>
  <c r="CH374" i="5"/>
  <c r="CI374" i="5"/>
  <c r="CP374" i="5"/>
  <c r="CQ374" i="5"/>
  <c r="CR374" i="5"/>
  <c r="CY374" i="5"/>
  <c r="CZ374" i="5"/>
  <c r="DA374" i="5"/>
  <c r="M375" i="5"/>
  <c r="N375" i="5"/>
  <c r="O375" i="5"/>
  <c r="V375" i="5"/>
  <c r="W375" i="5"/>
  <c r="X375" i="5"/>
  <c r="AE375" i="5"/>
  <c r="AF375" i="5"/>
  <c r="AG375" i="5"/>
  <c r="AN375" i="5"/>
  <c r="AO375" i="5"/>
  <c r="AP375" i="5"/>
  <c r="AW375" i="5"/>
  <c r="AX375" i="5"/>
  <c r="AY375" i="5"/>
  <c r="BF375" i="5"/>
  <c r="BG375" i="5"/>
  <c r="BH375" i="5"/>
  <c r="BO375" i="5"/>
  <c r="BP375" i="5"/>
  <c r="BQ375" i="5"/>
  <c r="BX375" i="5"/>
  <c r="BY375" i="5"/>
  <c r="BZ375" i="5"/>
  <c r="CG375" i="5"/>
  <c r="CH375" i="5"/>
  <c r="CI375" i="5"/>
  <c r="CP375" i="5"/>
  <c r="CQ375" i="5"/>
  <c r="CR375" i="5"/>
  <c r="CY375" i="5"/>
  <c r="CZ375" i="5"/>
  <c r="DA375" i="5"/>
  <c r="M376" i="5"/>
  <c r="N376" i="5"/>
  <c r="O376" i="5"/>
  <c r="V376" i="5"/>
  <c r="W376" i="5"/>
  <c r="X376" i="5"/>
  <c r="AE376" i="5"/>
  <c r="AF376" i="5"/>
  <c r="AG376" i="5"/>
  <c r="AN376" i="5"/>
  <c r="AO376" i="5"/>
  <c r="AP376" i="5"/>
  <c r="AW376" i="5"/>
  <c r="AX376" i="5"/>
  <c r="AY376" i="5"/>
  <c r="BF376" i="5"/>
  <c r="BG376" i="5"/>
  <c r="BH376" i="5"/>
  <c r="BO376" i="5"/>
  <c r="BP376" i="5"/>
  <c r="BQ376" i="5"/>
  <c r="BX376" i="5"/>
  <c r="BY376" i="5"/>
  <c r="BZ376" i="5"/>
  <c r="CG376" i="5"/>
  <c r="CH376" i="5"/>
  <c r="CI376" i="5"/>
  <c r="CP376" i="5"/>
  <c r="CQ376" i="5"/>
  <c r="CR376" i="5"/>
  <c r="CY376" i="5"/>
  <c r="CZ376" i="5"/>
  <c r="DA376" i="5"/>
  <c r="M377" i="5"/>
  <c r="N377" i="5"/>
  <c r="O377" i="5"/>
  <c r="V377" i="5"/>
  <c r="W377" i="5"/>
  <c r="X377" i="5"/>
  <c r="AE377" i="5"/>
  <c r="AF377" i="5"/>
  <c r="AG377" i="5"/>
  <c r="AN377" i="5"/>
  <c r="AO377" i="5"/>
  <c r="AP377" i="5"/>
  <c r="AW377" i="5"/>
  <c r="AX377" i="5"/>
  <c r="AY377" i="5"/>
  <c r="BF377" i="5"/>
  <c r="BG377" i="5"/>
  <c r="BH377" i="5"/>
  <c r="BO377" i="5"/>
  <c r="BP377" i="5"/>
  <c r="BQ377" i="5"/>
  <c r="BX377" i="5"/>
  <c r="BY377" i="5"/>
  <c r="BZ377" i="5"/>
  <c r="CG377" i="5"/>
  <c r="CH377" i="5"/>
  <c r="CI377" i="5"/>
  <c r="CP377" i="5"/>
  <c r="CQ377" i="5"/>
  <c r="CR377" i="5"/>
  <c r="CY377" i="5"/>
  <c r="CZ377" i="5"/>
  <c r="DA377" i="5"/>
  <c r="M378" i="5"/>
  <c r="N378" i="5"/>
  <c r="O378" i="5"/>
  <c r="V378" i="5"/>
  <c r="W378" i="5"/>
  <c r="X378" i="5"/>
  <c r="AE378" i="5"/>
  <c r="AF378" i="5"/>
  <c r="AG378" i="5"/>
  <c r="AN378" i="5"/>
  <c r="AO378" i="5"/>
  <c r="AP378" i="5"/>
  <c r="AW378" i="5"/>
  <c r="AX378" i="5"/>
  <c r="AY378" i="5"/>
  <c r="BF378" i="5"/>
  <c r="BG378" i="5"/>
  <c r="BH378" i="5"/>
  <c r="BO378" i="5"/>
  <c r="BP378" i="5"/>
  <c r="BQ378" i="5"/>
  <c r="BX378" i="5"/>
  <c r="BY378" i="5"/>
  <c r="BZ378" i="5"/>
  <c r="CG378" i="5"/>
  <c r="CH378" i="5"/>
  <c r="CI378" i="5"/>
  <c r="CP378" i="5"/>
  <c r="CQ378" i="5"/>
  <c r="CR378" i="5"/>
  <c r="CY378" i="5"/>
  <c r="CZ378" i="5"/>
  <c r="DA378" i="5"/>
  <c r="M379" i="5"/>
  <c r="N379" i="5"/>
  <c r="O379" i="5"/>
  <c r="V379" i="5"/>
  <c r="W379" i="5"/>
  <c r="X379" i="5"/>
  <c r="AE379" i="5"/>
  <c r="AF379" i="5"/>
  <c r="AG379" i="5"/>
  <c r="AN379" i="5"/>
  <c r="AO379" i="5"/>
  <c r="AP379" i="5"/>
  <c r="AW379" i="5"/>
  <c r="AX379" i="5"/>
  <c r="AY379" i="5"/>
  <c r="BF379" i="5"/>
  <c r="BG379" i="5"/>
  <c r="BH379" i="5"/>
  <c r="BO379" i="5"/>
  <c r="BP379" i="5"/>
  <c r="BQ379" i="5"/>
  <c r="BX379" i="5"/>
  <c r="BY379" i="5"/>
  <c r="BZ379" i="5"/>
  <c r="CG379" i="5"/>
  <c r="CH379" i="5"/>
  <c r="CI379" i="5"/>
  <c r="CP379" i="5"/>
  <c r="CQ379" i="5"/>
  <c r="CR379" i="5"/>
  <c r="CY379" i="5"/>
  <c r="CZ379" i="5"/>
  <c r="DA379" i="5"/>
  <c r="M380" i="5"/>
  <c r="N380" i="5"/>
  <c r="O380" i="5"/>
  <c r="V380" i="5"/>
  <c r="W380" i="5"/>
  <c r="X380" i="5"/>
  <c r="AE380" i="5"/>
  <c r="AF380" i="5"/>
  <c r="AG380" i="5"/>
  <c r="AN380" i="5"/>
  <c r="AO380" i="5"/>
  <c r="AP380" i="5"/>
  <c r="AW380" i="5"/>
  <c r="AX380" i="5"/>
  <c r="AY380" i="5"/>
  <c r="BF380" i="5"/>
  <c r="BG380" i="5"/>
  <c r="BH380" i="5"/>
  <c r="BO380" i="5"/>
  <c r="BP380" i="5"/>
  <c r="BQ380" i="5"/>
  <c r="BX380" i="5"/>
  <c r="BY380" i="5"/>
  <c r="BZ380" i="5"/>
  <c r="CG380" i="5"/>
  <c r="CH380" i="5"/>
  <c r="CI380" i="5"/>
  <c r="CP380" i="5"/>
  <c r="CQ380" i="5"/>
  <c r="CR380" i="5"/>
  <c r="CY380" i="5"/>
  <c r="CZ380" i="5"/>
  <c r="DA380" i="5"/>
  <c r="M381" i="5"/>
  <c r="N381" i="5"/>
  <c r="O381" i="5"/>
  <c r="V381" i="5"/>
  <c r="W381" i="5"/>
  <c r="X381" i="5"/>
  <c r="AE381" i="5"/>
  <c r="AF381" i="5"/>
  <c r="AG381" i="5"/>
  <c r="AN381" i="5"/>
  <c r="AO381" i="5"/>
  <c r="AP381" i="5"/>
  <c r="AW381" i="5"/>
  <c r="AX381" i="5"/>
  <c r="AY381" i="5"/>
  <c r="BF381" i="5"/>
  <c r="BG381" i="5"/>
  <c r="BH381" i="5"/>
  <c r="BO381" i="5"/>
  <c r="BP381" i="5"/>
  <c r="BQ381" i="5"/>
  <c r="BX381" i="5"/>
  <c r="BY381" i="5"/>
  <c r="BZ381" i="5"/>
  <c r="CG381" i="5"/>
  <c r="CH381" i="5"/>
  <c r="CI381" i="5"/>
  <c r="CP381" i="5"/>
  <c r="CQ381" i="5"/>
  <c r="CR381" i="5"/>
  <c r="CY381" i="5"/>
  <c r="CZ381" i="5"/>
  <c r="DA381" i="5"/>
  <c r="M382" i="5"/>
  <c r="N382" i="5"/>
  <c r="O382" i="5"/>
  <c r="V382" i="5"/>
  <c r="W382" i="5"/>
  <c r="X382" i="5"/>
  <c r="AE382" i="5"/>
  <c r="AF382" i="5"/>
  <c r="AG382" i="5"/>
  <c r="AN382" i="5"/>
  <c r="AO382" i="5"/>
  <c r="AP382" i="5"/>
  <c r="AW382" i="5"/>
  <c r="AX382" i="5"/>
  <c r="AY382" i="5"/>
  <c r="BF382" i="5"/>
  <c r="BG382" i="5"/>
  <c r="BH382" i="5"/>
  <c r="BO382" i="5"/>
  <c r="BP382" i="5"/>
  <c r="BQ382" i="5"/>
  <c r="BX382" i="5"/>
  <c r="BY382" i="5"/>
  <c r="BZ382" i="5"/>
  <c r="CG382" i="5"/>
  <c r="CH382" i="5"/>
  <c r="CI382" i="5"/>
  <c r="CP382" i="5"/>
  <c r="CQ382" i="5"/>
  <c r="CR382" i="5"/>
  <c r="CY382" i="5"/>
  <c r="CZ382" i="5"/>
  <c r="DA382" i="5"/>
  <c r="M383" i="5"/>
  <c r="N383" i="5"/>
  <c r="O383" i="5"/>
  <c r="V383" i="5"/>
  <c r="W383" i="5"/>
  <c r="X383" i="5"/>
  <c r="AE383" i="5"/>
  <c r="AF383" i="5"/>
  <c r="AG383" i="5"/>
  <c r="AN383" i="5"/>
  <c r="AO383" i="5"/>
  <c r="AP383" i="5"/>
  <c r="AW383" i="5"/>
  <c r="AX383" i="5"/>
  <c r="AY383" i="5"/>
  <c r="BF383" i="5"/>
  <c r="BG383" i="5"/>
  <c r="BH383" i="5"/>
  <c r="BO383" i="5"/>
  <c r="BP383" i="5"/>
  <c r="BQ383" i="5"/>
  <c r="BX383" i="5"/>
  <c r="BY383" i="5"/>
  <c r="BZ383" i="5"/>
  <c r="CG383" i="5"/>
  <c r="CH383" i="5"/>
  <c r="CI383" i="5"/>
  <c r="CP383" i="5"/>
  <c r="CQ383" i="5"/>
  <c r="CR383" i="5"/>
  <c r="CY383" i="5"/>
  <c r="CZ383" i="5"/>
  <c r="DA383" i="5"/>
  <c r="M384" i="5"/>
  <c r="N384" i="5"/>
  <c r="O384" i="5"/>
  <c r="V384" i="5"/>
  <c r="W384" i="5"/>
  <c r="X384" i="5"/>
  <c r="AE384" i="5"/>
  <c r="AF384" i="5"/>
  <c r="AG384" i="5"/>
  <c r="AN384" i="5"/>
  <c r="AO384" i="5"/>
  <c r="AP384" i="5"/>
  <c r="AW384" i="5"/>
  <c r="AX384" i="5"/>
  <c r="AY384" i="5"/>
  <c r="BF384" i="5"/>
  <c r="BG384" i="5"/>
  <c r="BH384" i="5"/>
  <c r="BO384" i="5"/>
  <c r="BP384" i="5"/>
  <c r="BQ384" i="5"/>
  <c r="BX384" i="5"/>
  <c r="BY384" i="5"/>
  <c r="BZ384" i="5"/>
  <c r="CG384" i="5"/>
  <c r="CH384" i="5"/>
  <c r="CI384" i="5"/>
  <c r="CP384" i="5"/>
  <c r="CQ384" i="5"/>
  <c r="CR384" i="5"/>
  <c r="CY384" i="5"/>
  <c r="CZ384" i="5"/>
  <c r="DA384" i="5"/>
  <c r="M385" i="5"/>
  <c r="N385" i="5"/>
  <c r="O385" i="5"/>
  <c r="V385" i="5"/>
  <c r="W385" i="5"/>
  <c r="X385" i="5"/>
  <c r="AE385" i="5"/>
  <c r="AF385" i="5"/>
  <c r="AG385" i="5"/>
  <c r="AN385" i="5"/>
  <c r="AO385" i="5"/>
  <c r="AP385" i="5"/>
  <c r="AW385" i="5"/>
  <c r="AX385" i="5"/>
  <c r="AY385" i="5"/>
  <c r="BF385" i="5"/>
  <c r="BG385" i="5"/>
  <c r="BH385" i="5"/>
  <c r="BO385" i="5"/>
  <c r="BP385" i="5"/>
  <c r="BQ385" i="5"/>
  <c r="BX385" i="5"/>
  <c r="BY385" i="5"/>
  <c r="BZ385" i="5"/>
  <c r="CG385" i="5"/>
  <c r="CH385" i="5"/>
  <c r="CI385" i="5"/>
  <c r="CP385" i="5"/>
  <c r="CQ385" i="5"/>
  <c r="CR385" i="5"/>
  <c r="CY385" i="5"/>
  <c r="CZ385" i="5"/>
  <c r="DA385" i="5"/>
  <c r="M386" i="5"/>
  <c r="N386" i="5"/>
  <c r="O386" i="5"/>
  <c r="V386" i="5"/>
  <c r="W386" i="5"/>
  <c r="X386" i="5"/>
  <c r="AE386" i="5"/>
  <c r="AF386" i="5"/>
  <c r="AG386" i="5"/>
  <c r="AN386" i="5"/>
  <c r="AO386" i="5"/>
  <c r="AP386" i="5"/>
  <c r="AW386" i="5"/>
  <c r="AX386" i="5"/>
  <c r="AY386" i="5"/>
  <c r="BF386" i="5"/>
  <c r="BG386" i="5"/>
  <c r="BH386" i="5"/>
  <c r="BO386" i="5"/>
  <c r="BP386" i="5"/>
  <c r="BQ386" i="5"/>
  <c r="BX386" i="5"/>
  <c r="BY386" i="5"/>
  <c r="BZ386" i="5"/>
  <c r="CG386" i="5"/>
  <c r="CH386" i="5"/>
  <c r="CI386" i="5"/>
  <c r="CP386" i="5"/>
  <c r="CQ386" i="5"/>
  <c r="CR386" i="5"/>
  <c r="CY386" i="5"/>
  <c r="CZ386" i="5"/>
  <c r="DA386" i="5"/>
  <c r="M387" i="5"/>
  <c r="N387" i="5"/>
  <c r="O387" i="5"/>
  <c r="V387" i="5"/>
  <c r="W387" i="5"/>
  <c r="X387" i="5"/>
  <c r="AE387" i="5"/>
  <c r="AF387" i="5"/>
  <c r="AG387" i="5"/>
  <c r="AN387" i="5"/>
  <c r="AO387" i="5"/>
  <c r="AP387" i="5"/>
  <c r="AW387" i="5"/>
  <c r="AX387" i="5"/>
  <c r="AY387" i="5"/>
  <c r="BF387" i="5"/>
  <c r="BG387" i="5"/>
  <c r="BH387" i="5"/>
  <c r="BO387" i="5"/>
  <c r="BP387" i="5"/>
  <c r="BQ387" i="5"/>
  <c r="BX387" i="5"/>
  <c r="BY387" i="5"/>
  <c r="BZ387" i="5"/>
  <c r="CG387" i="5"/>
  <c r="CH387" i="5"/>
  <c r="CI387" i="5"/>
  <c r="CP387" i="5"/>
  <c r="CQ387" i="5"/>
  <c r="CR387" i="5"/>
  <c r="CY387" i="5"/>
  <c r="CZ387" i="5"/>
  <c r="DA387" i="5"/>
  <c r="M388" i="5"/>
  <c r="N388" i="5"/>
  <c r="O388" i="5"/>
  <c r="V388" i="5"/>
  <c r="W388" i="5"/>
  <c r="X388" i="5"/>
  <c r="AE388" i="5"/>
  <c r="AF388" i="5"/>
  <c r="AG388" i="5"/>
  <c r="AN388" i="5"/>
  <c r="AO388" i="5"/>
  <c r="AP388" i="5"/>
  <c r="AW388" i="5"/>
  <c r="AX388" i="5"/>
  <c r="AY388" i="5"/>
  <c r="BF388" i="5"/>
  <c r="BG388" i="5"/>
  <c r="BH388" i="5"/>
  <c r="BO388" i="5"/>
  <c r="BP388" i="5"/>
  <c r="BQ388" i="5"/>
  <c r="BX388" i="5"/>
  <c r="BY388" i="5"/>
  <c r="BZ388" i="5"/>
  <c r="CG388" i="5"/>
  <c r="CH388" i="5"/>
  <c r="CI388" i="5"/>
  <c r="CP388" i="5"/>
  <c r="CQ388" i="5"/>
  <c r="CR388" i="5"/>
  <c r="CY388" i="5"/>
  <c r="CZ388" i="5"/>
  <c r="DA388" i="5"/>
  <c r="M389" i="5"/>
  <c r="N389" i="5"/>
  <c r="O389" i="5"/>
  <c r="V389" i="5"/>
  <c r="W389" i="5"/>
  <c r="X389" i="5"/>
  <c r="AE389" i="5"/>
  <c r="AF389" i="5"/>
  <c r="AG389" i="5"/>
  <c r="AN389" i="5"/>
  <c r="AO389" i="5"/>
  <c r="AP389" i="5"/>
  <c r="AW389" i="5"/>
  <c r="AX389" i="5"/>
  <c r="AY389" i="5"/>
  <c r="BF389" i="5"/>
  <c r="BG389" i="5"/>
  <c r="BH389" i="5"/>
  <c r="BO389" i="5"/>
  <c r="BP389" i="5"/>
  <c r="BQ389" i="5"/>
  <c r="BX389" i="5"/>
  <c r="BY389" i="5"/>
  <c r="BZ389" i="5"/>
  <c r="CG389" i="5"/>
  <c r="CH389" i="5"/>
  <c r="CI389" i="5"/>
  <c r="CP389" i="5"/>
  <c r="CQ389" i="5"/>
  <c r="CR389" i="5"/>
  <c r="CY389" i="5"/>
  <c r="CZ389" i="5"/>
  <c r="DA389" i="5"/>
  <c r="M390" i="5"/>
  <c r="N390" i="5"/>
  <c r="O390" i="5"/>
  <c r="V390" i="5"/>
  <c r="W390" i="5"/>
  <c r="X390" i="5"/>
  <c r="AE390" i="5"/>
  <c r="AF390" i="5"/>
  <c r="AG390" i="5"/>
  <c r="AN390" i="5"/>
  <c r="AO390" i="5"/>
  <c r="AP390" i="5"/>
  <c r="AW390" i="5"/>
  <c r="AX390" i="5"/>
  <c r="AY390" i="5"/>
  <c r="BF390" i="5"/>
  <c r="BG390" i="5"/>
  <c r="BH390" i="5"/>
  <c r="BO390" i="5"/>
  <c r="BP390" i="5"/>
  <c r="BQ390" i="5"/>
  <c r="BX390" i="5"/>
  <c r="BY390" i="5"/>
  <c r="BZ390" i="5"/>
  <c r="CG390" i="5"/>
  <c r="CH390" i="5"/>
  <c r="CI390" i="5"/>
  <c r="CP390" i="5"/>
  <c r="CQ390" i="5"/>
  <c r="CR390" i="5"/>
  <c r="CY390" i="5"/>
  <c r="CZ390" i="5"/>
  <c r="DA390" i="5"/>
  <c r="M391" i="5"/>
  <c r="N391" i="5"/>
  <c r="O391" i="5"/>
  <c r="V391" i="5"/>
  <c r="W391" i="5"/>
  <c r="X391" i="5"/>
  <c r="AE391" i="5"/>
  <c r="AF391" i="5"/>
  <c r="AG391" i="5"/>
  <c r="AN391" i="5"/>
  <c r="AO391" i="5"/>
  <c r="AP391" i="5"/>
  <c r="AW391" i="5"/>
  <c r="AX391" i="5"/>
  <c r="AY391" i="5"/>
  <c r="BF391" i="5"/>
  <c r="BG391" i="5"/>
  <c r="BH391" i="5"/>
  <c r="BO391" i="5"/>
  <c r="BP391" i="5"/>
  <c r="BQ391" i="5"/>
  <c r="BX391" i="5"/>
  <c r="BY391" i="5"/>
  <c r="BZ391" i="5"/>
  <c r="CG391" i="5"/>
  <c r="CH391" i="5"/>
  <c r="CI391" i="5"/>
  <c r="CP391" i="5"/>
  <c r="CQ391" i="5"/>
  <c r="CR391" i="5"/>
  <c r="CY391" i="5"/>
  <c r="CZ391" i="5"/>
  <c r="DA391" i="5"/>
  <c r="M392" i="5"/>
  <c r="N392" i="5"/>
  <c r="O392" i="5"/>
  <c r="V392" i="5"/>
  <c r="W392" i="5"/>
  <c r="X392" i="5"/>
  <c r="AE392" i="5"/>
  <c r="AF392" i="5"/>
  <c r="AG392" i="5"/>
  <c r="AN392" i="5"/>
  <c r="AO392" i="5"/>
  <c r="AP392" i="5"/>
  <c r="AW392" i="5"/>
  <c r="AX392" i="5"/>
  <c r="AY392" i="5"/>
  <c r="BF392" i="5"/>
  <c r="BG392" i="5"/>
  <c r="BH392" i="5"/>
  <c r="BO392" i="5"/>
  <c r="BP392" i="5"/>
  <c r="BQ392" i="5"/>
  <c r="BX392" i="5"/>
  <c r="BY392" i="5"/>
  <c r="BZ392" i="5"/>
  <c r="CG392" i="5"/>
  <c r="CH392" i="5"/>
  <c r="CI392" i="5"/>
  <c r="CP392" i="5"/>
  <c r="CQ392" i="5"/>
  <c r="CR392" i="5"/>
  <c r="CY392" i="5"/>
  <c r="CZ392" i="5"/>
  <c r="DA392" i="5"/>
  <c r="M393" i="5"/>
  <c r="N393" i="5"/>
  <c r="O393" i="5"/>
  <c r="V393" i="5"/>
  <c r="W393" i="5"/>
  <c r="X393" i="5"/>
  <c r="AE393" i="5"/>
  <c r="AF393" i="5"/>
  <c r="AG393" i="5"/>
  <c r="AN393" i="5"/>
  <c r="AO393" i="5"/>
  <c r="AP393" i="5"/>
  <c r="AW393" i="5"/>
  <c r="AX393" i="5"/>
  <c r="AY393" i="5"/>
  <c r="BF393" i="5"/>
  <c r="BG393" i="5"/>
  <c r="BH393" i="5"/>
  <c r="BO393" i="5"/>
  <c r="BP393" i="5"/>
  <c r="BQ393" i="5"/>
  <c r="BX393" i="5"/>
  <c r="BY393" i="5"/>
  <c r="BZ393" i="5"/>
  <c r="CG393" i="5"/>
  <c r="CH393" i="5"/>
  <c r="CI393" i="5"/>
  <c r="CP393" i="5"/>
  <c r="CQ393" i="5"/>
  <c r="CR393" i="5"/>
  <c r="CY393" i="5"/>
  <c r="CZ393" i="5"/>
  <c r="DA393" i="5"/>
  <c r="M394" i="5"/>
  <c r="N394" i="5"/>
  <c r="O394" i="5"/>
  <c r="V394" i="5"/>
  <c r="W394" i="5"/>
  <c r="X394" i="5"/>
  <c r="AE394" i="5"/>
  <c r="AF394" i="5"/>
  <c r="AG394" i="5"/>
  <c r="AN394" i="5"/>
  <c r="AO394" i="5"/>
  <c r="AP394" i="5"/>
  <c r="AW394" i="5"/>
  <c r="AX394" i="5"/>
  <c r="AY394" i="5"/>
  <c r="BF394" i="5"/>
  <c r="BG394" i="5"/>
  <c r="BH394" i="5"/>
  <c r="BO394" i="5"/>
  <c r="BP394" i="5"/>
  <c r="BQ394" i="5"/>
  <c r="BX394" i="5"/>
  <c r="BY394" i="5"/>
  <c r="BZ394" i="5"/>
  <c r="CG394" i="5"/>
  <c r="CH394" i="5"/>
  <c r="CI394" i="5"/>
  <c r="CP394" i="5"/>
  <c r="CQ394" i="5"/>
  <c r="CR394" i="5"/>
  <c r="CY394" i="5"/>
  <c r="CZ394" i="5"/>
  <c r="DA394" i="5"/>
  <c r="M395" i="5"/>
  <c r="N395" i="5"/>
  <c r="O395" i="5"/>
  <c r="V395" i="5"/>
  <c r="W395" i="5"/>
  <c r="X395" i="5"/>
  <c r="AE395" i="5"/>
  <c r="AF395" i="5"/>
  <c r="AG395" i="5"/>
  <c r="AN395" i="5"/>
  <c r="AO395" i="5"/>
  <c r="AP395" i="5"/>
  <c r="AW395" i="5"/>
  <c r="AX395" i="5"/>
  <c r="AY395" i="5"/>
  <c r="BF395" i="5"/>
  <c r="BG395" i="5"/>
  <c r="BH395" i="5"/>
  <c r="BO395" i="5"/>
  <c r="BP395" i="5"/>
  <c r="BQ395" i="5"/>
  <c r="BX395" i="5"/>
  <c r="BY395" i="5"/>
  <c r="BZ395" i="5"/>
  <c r="CG395" i="5"/>
  <c r="CH395" i="5"/>
  <c r="CI395" i="5"/>
  <c r="CP395" i="5"/>
  <c r="CQ395" i="5"/>
  <c r="CR395" i="5"/>
  <c r="CY395" i="5"/>
  <c r="CZ395" i="5"/>
  <c r="DA395" i="5"/>
  <c r="M396" i="5"/>
  <c r="N396" i="5"/>
  <c r="O396" i="5"/>
  <c r="V396" i="5"/>
  <c r="W396" i="5"/>
  <c r="X396" i="5"/>
  <c r="AE396" i="5"/>
  <c r="AF396" i="5"/>
  <c r="AG396" i="5"/>
  <c r="AN396" i="5"/>
  <c r="AO396" i="5"/>
  <c r="AP396" i="5"/>
  <c r="AW396" i="5"/>
  <c r="AX396" i="5"/>
  <c r="AY396" i="5"/>
  <c r="BF396" i="5"/>
  <c r="BG396" i="5"/>
  <c r="BH396" i="5"/>
  <c r="BO396" i="5"/>
  <c r="BP396" i="5"/>
  <c r="BQ396" i="5"/>
  <c r="BX396" i="5"/>
  <c r="BY396" i="5"/>
  <c r="BZ396" i="5"/>
  <c r="CG396" i="5"/>
  <c r="CH396" i="5"/>
  <c r="CI396" i="5"/>
  <c r="CP396" i="5"/>
  <c r="CQ396" i="5"/>
  <c r="CR396" i="5"/>
  <c r="CY396" i="5"/>
  <c r="CZ396" i="5"/>
  <c r="DA396" i="5"/>
  <c r="M397" i="5"/>
  <c r="N397" i="5"/>
  <c r="O397" i="5"/>
  <c r="V397" i="5"/>
  <c r="W397" i="5"/>
  <c r="X397" i="5"/>
  <c r="AE397" i="5"/>
  <c r="AF397" i="5"/>
  <c r="AG397" i="5"/>
  <c r="AN397" i="5"/>
  <c r="AO397" i="5"/>
  <c r="AP397" i="5"/>
  <c r="AW397" i="5"/>
  <c r="AX397" i="5"/>
  <c r="AY397" i="5"/>
  <c r="BF397" i="5"/>
  <c r="BG397" i="5"/>
  <c r="BH397" i="5"/>
  <c r="BO397" i="5"/>
  <c r="BP397" i="5"/>
  <c r="BQ397" i="5"/>
  <c r="BX397" i="5"/>
  <c r="BY397" i="5"/>
  <c r="BZ397" i="5"/>
  <c r="CG397" i="5"/>
  <c r="CH397" i="5"/>
  <c r="CI397" i="5"/>
  <c r="CP397" i="5"/>
  <c r="CQ397" i="5"/>
  <c r="CR397" i="5"/>
  <c r="CY397" i="5"/>
  <c r="CZ397" i="5"/>
  <c r="DA397" i="5"/>
  <c r="M398" i="5"/>
  <c r="N398" i="5"/>
  <c r="O398" i="5"/>
  <c r="V398" i="5"/>
  <c r="W398" i="5"/>
  <c r="X398" i="5"/>
  <c r="AE398" i="5"/>
  <c r="AF398" i="5"/>
  <c r="AG398" i="5"/>
  <c r="AN398" i="5"/>
  <c r="AO398" i="5"/>
  <c r="AP398" i="5"/>
  <c r="AW398" i="5"/>
  <c r="AX398" i="5"/>
  <c r="AY398" i="5"/>
  <c r="BF398" i="5"/>
  <c r="BG398" i="5"/>
  <c r="BH398" i="5"/>
  <c r="BO398" i="5"/>
  <c r="BP398" i="5"/>
  <c r="BQ398" i="5"/>
  <c r="BX398" i="5"/>
  <c r="BY398" i="5"/>
  <c r="BZ398" i="5"/>
  <c r="CG398" i="5"/>
  <c r="CH398" i="5"/>
  <c r="CI398" i="5"/>
  <c r="CP398" i="5"/>
  <c r="CQ398" i="5"/>
  <c r="CR398" i="5"/>
  <c r="CY398" i="5"/>
  <c r="CZ398" i="5"/>
  <c r="DA398" i="5"/>
  <c r="M399" i="5"/>
  <c r="N399" i="5"/>
  <c r="O399" i="5"/>
  <c r="V399" i="5"/>
  <c r="W399" i="5"/>
  <c r="X399" i="5"/>
  <c r="AE399" i="5"/>
  <c r="AF399" i="5"/>
  <c r="AG399" i="5"/>
  <c r="AN399" i="5"/>
  <c r="AO399" i="5"/>
  <c r="AP399" i="5"/>
  <c r="AW399" i="5"/>
  <c r="AX399" i="5"/>
  <c r="AY399" i="5"/>
  <c r="BF399" i="5"/>
  <c r="BG399" i="5"/>
  <c r="BH399" i="5"/>
  <c r="BO399" i="5"/>
  <c r="BP399" i="5"/>
  <c r="BQ399" i="5"/>
  <c r="BX399" i="5"/>
  <c r="BY399" i="5"/>
  <c r="BZ399" i="5"/>
  <c r="CG399" i="5"/>
  <c r="CH399" i="5"/>
  <c r="CI399" i="5"/>
  <c r="CP399" i="5"/>
  <c r="CQ399" i="5"/>
  <c r="CR399" i="5"/>
  <c r="CY399" i="5"/>
  <c r="CZ399" i="5"/>
  <c r="DA399" i="5"/>
  <c r="M400" i="5"/>
  <c r="N400" i="5"/>
  <c r="O400" i="5"/>
  <c r="V400" i="5"/>
  <c r="W400" i="5"/>
  <c r="X400" i="5"/>
  <c r="AE400" i="5"/>
  <c r="AF400" i="5"/>
  <c r="AG400" i="5"/>
  <c r="AN400" i="5"/>
  <c r="AO400" i="5"/>
  <c r="AP400" i="5"/>
  <c r="AW400" i="5"/>
  <c r="AX400" i="5"/>
  <c r="AY400" i="5"/>
  <c r="BF400" i="5"/>
  <c r="BG400" i="5"/>
  <c r="BH400" i="5"/>
  <c r="BO400" i="5"/>
  <c r="BP400" i="5"/>
  <c r="BQ400" i="5"/>
  <c r="BX400" i="5"/>
  <c r="BY400" i="5"/>
  <c r="BZ400" i="5"/>
  <c r="CG400" i="5"/>
  <c r="CH400" i="5"/>
  <c r="CI400" i="5"/>
  <c r="CP400" i="5"/>
  <c r="CQ400" i="5"/>
  <c r="CR400" i="5"/>
  <c r="CY400" i="5"/>
  <c r="CZ400" i="5"/>
  <c r="DA400" i="5"/>
  <c r="M401" i="5"/>
  <c r="N401" i="5"/>
  <c r="O401" i="5"/>
  <c r="V401" i="5"/>
  <c r="W401" i="5"/>
  <c r="X401" i="5"/>
  <c r="AE401" i="5"/>
  <c r="AF401" i="5"/>
  <c r="AG401" i="5"/>
  <c r="AN401" i="5"/>
  <c r="AO401" i="5"/>
  <c r="AP401" i="5"/>
  <c r="AW401" i="5"/>
  <c r="AX401" i="5"/>
  <c r="AY401" i="5"/>
  <c r="BF401" i="5"/>
  <c r="BG401" i="5"/>
  <c r="BH401" i="5"/>
  <c r="BO401" i="5"/>
  <c r="BP401" i="5"/>
  <c r="BQ401" i="5"/>
  <c r="BX401" i="5"/>
  <c r="BY401" i="5"/>
  <c r="BZ401" i="5"/>
  <c r="CG401" i="5"/>
  <c r="CH401" i="5"/>
  <c r="CI401" i="5"/>
  <c r="CP401" i="5"/>
  <c r="CQ401" i="5"/>
  <c r="CR401" i="5"/>
  <c r="CY401" i="5"/>
  <c r="CZ401" i="5"/>
  <c r="DA401" i="5"/>
  <c r="M402" i="5"/>
  <c r="N402" i="5"/>
  <c r="O402" i="5"/>
  <c r="V402" i="5"/>
  <c r="W402" i="5"/>
  <c r="X402" i="5"/>
  <c r="AE402" i="5"/>
  <c r="AF402" i="5"/>
  <c r="AG402" i="5"/>
  <c r="AN402" i="5"/>
  <c r="AO402" i="5"/>
  <c r="AP402" i="5"/>
  <c r="AW402" i="5"/>
  <c r="AX402" i="5"/>
  <c r="AY402" i="5"/>
  <c r="BF402" i="5"/>
  <c r="BG402" i="5"/>
  <c r="BH402" i="5"/>
  <c r="BO402" i="5"/>
  <c r="BP402" i="5"/>
  <c r="BQ402" i="5"/>
  <c r="BX402" i="5"/>
  <c r="BY402" i="5"/>
  <c r="BZ402" i="5"/>
  <c r="CG402" i="5"/>
  <c r="CH402" i="5"/>
  <c r="CI402" i="5"/>
  <c r="CP402" i="5"/>
  <c r="CQ402" i="5"/>
  <c r="CR402" i="5"/>
  <c r="CY402" i="5"/>
  <c r="CZ402" i="5"/>
  <c r="DA402" i="5"/>
  <c r="M403" i="5"/>
  <c r="N403" i="5"/>
  <c r="O403" i="5"/>
  <c r="V403" i="5"/>
  <c r="W403" i="5"/>
  <c r="X403" i="5"/>
  <c r="AE403" i="5"/>
  <c r="AF403" i="5"/>
  <c r="AG403" i="5"/>
  <c r="AN403" i="5"/>
  <c r="AO403" i="5"/>
  <c r="AP403" i="5"/>
  <c r="AW403" i="5"/>
  <c r="AX403" i="5"/>
  <c r="AY403" i="5"/>
  <c r="BF403" i="5"/>
  <c r="BG403" i="5"/>
  <c r="BH403" i="5"/>
  <c r="BO403" i="5"/>
  <c r="BP403" i="5"/>
  <c r="BQ403" i="5"/>
  <c r="BX403" i="5"/>
  <c r="BY403" i="5"/>
  <c r="BZ403" i="5"/>
  <c r="CG403" i="5"/>
  <c r="CH403" i="5"/>
  <c r="CI403" i="5"/>
  <c r="CP403" i="5"/>
  <c r="CQ403" i="5"/>
  <c r="CR403" i="5"/>
  <c r="CY403" i="5"/>
  <c r="CZ403" i="5"/>
  <c r="DA403" i="5"/>
  <c r="M404" i="5"/>
  <c r="N404" i="5"/>
  <c r="O404" i="5"/>
  <c r="V404" i="5"/>
  <c r="W404" i="5"/>
  <c r="X404" i="5"/>
  <c r="AE404" i="5"/>
  <c r="AF404" i="5"/>
  <c r="AG404" i="5"/>
  <c r="AN404" i="5"/>
  <c r="AO404" i="5"/>
  <c r="AP404" i="5"/>
  <c r="AW404" i="5"/>
  <c r="AX404" i="5"/>
  <c r="AY404" i="5"/>
  <c r="BF404" i="5"/>
  <c r="BG404" i="5"/>
  <c r="BH404" i="5"/>
  <c r="BO404" i="5"/>
  <c r="BP404" i="5"/>
  <c r="BQ404" i="5"/>
  <c r="BX404" i="5"/>
  <c r="BY404" i="5"/>
  <c r="BZ404" i="5"/>
  <c r="CG404" i="5"/>
  <c r="CH404" i="5"/>
  <c r="CI404" i="5"/>
  <c r="CP404" i="5"/>
  <c r="CQ404" i="5"/>
  <c r="CR404" i="5"/>
  <c r="CY404" i="5"/>
  <c r="CZ404" i="5"/>
  <c r="DA404" i="5"/>
  <c r="M405" i="5"/>
  <c r="N405" i="5"/>
  <c r="O405" i="5"/>
  <c r="V405" i="5"/>
  <c r="W405" i="5"/>
  <c r="X405" i="5"/>
  <c r="AE405" i="5"/>
  <c r="AF405" i="5"/>
  <c r="AG405" i="5"/>
  <c r="AN405" i="5"/>
  <c r="AO405" i="5"/>
  <c r="AP405" i="5"/>
  <c r="AW405" i="5"/>
  <c r="AX405" i="5"/>
  <c r="AY405" i="5"/>
  <c r="BF405" i="5"/>
  <c r="BG405" i="5"/>
  <c r="BH405" i="5"/>
  <c r="BO405" i="5"/>
  <c r="BP405" i="5"/>
  <c r="BQ405" i="5"/>
  <c r="BX405" i="5"/>
  <c r="BY405" i="5"/>
  <c r="BZ405" i="5"/>
  <c r="CG405" i="5"/>
  <c r="CH405" i="5"/>
  <c r="CI405" i="5"/>
  <c r="CP405" i="5"/>
  <c r="CQ405" i="5"/>
  <c r="CR405" i="5"/>
  <c r="CY405" i="5"/>
  <c r="CZ405" i="5"/>
  <c r="DA405" i="5"/>
  <c r="M406" i="5"/>
  <c r="N406" i="5"/>
  <c r="O406" i="5"/>
  <c r="V406" i="5"/>
  <c r="W406" i="5"/>
  <c r="X406" i="5"/>
  <c r="AE406" i="5"/>
  <c r="AF406" i="5"/>
  <c r="AG406" i="5"/>
  <c r="AN406" i="5"/>
  <c r="AO406" i="5"/>
  <c r="AP406" i="5"/>
  <c r="AW406" i="5"/>
  <c r="AX406" i="5"/>
  <c r="AY406" i="5"/>
  <c r="BF406" i="5"/>
  <c r="BG406" i="5"/>
  <c r="BH406" i="5"/>
  <c r="BO406" i="5"/>
  <c r="BP406" i="5"/>
  <c r="BQ406" i="5"/>
  <c r="BX406" i="5"/>
  <c r="BY406" i="5"/>
  <c r="BZ406" i="5"/>
  <c r="CG406" i="5"/>
  <c r="CH406" i="5"/>
  <c r="CI406" i="5"/>
  <c r="CP406" i="5"/>
  <c r="CQ406" i="5"/>
  <c r="CR406" i="5"/>
  <c r="CY406" i="5"/>
  <c r="CZ406" i="5"/>
  <c r="DA406" i="5"/>
  <c r="M407" i="5"/>
  <c r="N407" i="5"/>
  <c r="O407" i="5"/>
  <c r="V407" i="5"/>
  <c r="W407" i="5"/>
  <c r="X407" i="5"/>
  <c r="AE407" i="5"/>
  <c r="AF407" i="5"/>
  <c r="AG407" i="5"/>
  <c r="AN407" i="5"/>
  <c r="AO407" i="5"/>
  <c r="AP407" i="5"/>
  <c r="AW407" i="5"/>
  <c r="AX407" i="5"/>
  <c r="AY407" i="5"/>
  <c r="BF407" i="5"/>
  <c r="BG407" i="5"/>
  <c r="BH407" i="5"/>
  <c r="BO407" i="5"/>
  <c r="BP407" i="5"/>
  <c r="BQ407" i="5"/>
  <c r="BX407" i="5"/>
  <c r="BY407" i="5"/>
  <c r="BZ407" i="5"/>
  <c r="CG407" i="5"/>
  <c r="CH407" i="5"/>
  <c r="CI407" i="5"/>
  <c r="CP407" i="5"/>
  <c r="CQ407" i="5"/>
  <c r="CR407" i="5"/>
  <c r="CY407" i="5"/>
  <c r="CZ407" i="5"/>
  <c r="DA407" i="5"/>
  <c r="M408" i="5"/>
  <c r="N408" i="5"/>
  <c r="O408" i="5"/>
  <c r="V408" i="5"/>
  <c r="W408" i="5"/>
  <c r="X408" i="5"/>
  <c r="AE408" i="5"/>
  <c r="AF408" i="5"/>
  <c r="AG408" i="5"/>
  <c r="AN408" i="5"/>
  <c r="AO408" i="5"/>
  <c r="AP408" i="5"/>
  <c r="AW408" i="5"/>
  <c r="AX408" i="5"/>
  <c r="AY408" i="5"/>
  <c r="BF408" i="5"/>
  <c r="BG408" i="5"/>
  <c r="BH408" i="5"/>
  <c r="BO408" i="5"/>
  <c r="BP408" i="5"/>
  <c r="BQ408" i="5"/>
  <c r="BX408" i="5"/>
  <c r="BY408" i="5"/>
  <c r="BZ408" i="5"/>
  <c r="CG408" i="5"/>
  <c r="CH408" i="5"/>
  <c r="CI408" i="5"/>
  <c r="CP408" i="5"/>
  <c r="CQ408" i="5"/>
  <c r="CR408" i="5"/>
  <c r="CY408" i="5"/>
  <c r="CZ408" i="5"/>
  <c r="DA408" i="5"/>
  <c r="M409" i="5"/>
  <c r="N409" i="5"/>
  <c r="O409" i="5"/>
  <c r="V409" i="5"/>
  <c r="W409" i="5"/>
  <c r="X409" i="5"/>
  <c r="AE409" i="5"/>
  <c r="AF409" i="5"/>
  <c r="AG409" i="5"/>
  <c r="AN409" i="5"/>
  <c r="AO409" i="5"/>
  <c r="AP409" i="5"/>
  <c r="AW409" i="5"/>
  <c r="AX409" i="5"/>
  <c r="AY409" i="5"/>
  <c r="BF409" i="5"/>
  <c r="BG409" i="5"/>
  <c r="BH409" i="5"/>
  <c r="BO409" i="5"/>
  <c r="BP409" i="5"/>
  <c r="BQ409" i="5"/>
  <c r="BX409" i="5"/>
  <c r="BY409" i="5"/>
  <c r="BZ409" i="5"/>
  <c r="CG409" i="5"/>
  <c r="CH409" i="5"/>
  <c r="CI409" i="5"/>
  <c r="CP409" i="5"/>
  <c r="CQ409" i="5"/>
  <c r="CR409" i="5"/>
  <c r="CY409" i="5"/>
  <c r="CZ409" i="5"/>
  <c r="DA409" i="5"/>
  <c r="M410" i="5"/>
  <c r="N410" i="5"/>
  <c r="O410" i="5"/>
  <c r="V410" i="5"/>
  <c r="W410" i="5"/>
  <c r="X410" i="5"/>
  <c r="AE410" i="5"/>
  <c r="AF410" i="5"/>
  <c r="AG410" i="5"/>
  <c r="AN410" i="5"/>
  <c r="AO410" i="5"/>
  <c r="AP410" i="5"/>
  <c r="AW410" i="5"/>
  <c r="AX410" i="5"/>
  <c r="AY410" i="5"/>
  <c r="BF410" i="5"/>
  <c r="BG410" i="5"/>
  <c r="BH410" i="5"/>
  <c r="BO410" i="5"/>
  <c r="BP410" i="5"/>
  <c r="BQ410" i="5"/>
  <c r="BX410" i="5"/>
  <c r="BY410" i="5"/>
  <c r="BZ410" i="5"/>
  <c r="CG410" i="5"/>
  <c r="CH410" i="5"/>
  <c r="CI410" i="5"/>
  <c r="CP410" i="5"/>
  <c r="CQ410" i="5"/>
  <c r="CR410" i="5"/>
  <c r="CY410" i="5"/>
  <c r="CZ410" i="5"/>
  <c r="DA410" i="5"/>
  <c r="M411" i="5"/>
  <c r="N411" i="5"/>
  <c r="O411" i="5"/>
  <c r="V411" i="5"/>
  <c r="W411" i="5"/>
  <c r="X411" i="5"/>
  <c r="AE411" i="5"/>
  <c r="AF411" i="5"/>
  <c r="AG411" i="5"/>
  <c r="AN411" i="5"/>
  <c r="AO411" i="5"/>
  <c r="AP411" i="5"/>
  <c r="AW411" i="5"/>
  <c r="AX411" i="5"/>
  <c r="AY411" i="5"/>
  <c r="BF411" i="5"/>
  <c r="BG411" i="5"/>
  <c r="BH411" i="5"/>
  <c r="BO411" i="5"/>
  <c r="BP411" i="5"/>
  <c r="BQ411" i="5"/>
  <c r="BX411" i="5"/>
  <c r="BY411" i="5"/>
  <c r="BZ411" i="5"/>
  <c r="CG411" i="5"/>
  <c r="CH411" i="5"/>
  <c r="CI411" i="5"/>
  <c r="CP411" i="5"/>
  <c r="CQ411" i="5"/>
  <c r="CR411" i="5"/>
  <c r="CY411" i="5"/>
  <c r="CZ411" i="5"/>
  <c r="DA411" i="5"/>
  <c r="M412" i="5"/>
  <c r="N412" i="5"/>
  <c r="O412" i="5"/>
  <c r="V412" i="5"/>
  <c r="W412" i="5"/>
  <c r="X412" i="5"/>
  <c r="AE412" i="5"/>
  <c r="AF412" i="5"/>
  <c r="AG412" i="5"/>
  <c r="AN412" i="5"/>
  <c r="AO412" i="5"/>
  <c r="AP412" i="5"/>
  <c r="AW412" i="5"/>
  <c r="AX412" i="5"/>
  <c r="AY412" i="5"/>
  <c r="BF412" i="5"/>
  <c r="BG412" i="5"/>
  <c r="BH412" i="5"/>
  <c r="BO412" i="5"/>
  <c r="BP412" i="5"/>
  <c r="BQ412" i="5"/>
  <c r="BX412" i="5"/>
  <c r="BY412" i="5"/>
  <c r="BZ412" i="5"/>
  <c r="CG412" i="5"/>
  <c r="CH412" i="5"/>
  <c r="CI412" i="5"/>
  <c r="CP412" i="5"/>
  <c r="CQ412" i="5"/>
  <c r="CR412" i="5"/>
  <c r="CY412" i="5"/>
  <c r="CZ412" i="5"/>
  <c r="DA412" i="5"/>
  <c r="M413" i="5"/>
  <c r="N413" i="5"/>
  <c r="O413" i="5"/>
  <c r="V413" i="5"/>
  <c r="W413" i="5"/>
  <c r="X413" i="5"/>
  <c r="AE413" i="5"/>
  <c r="AF413" i="5"/>
  <c r="AG413" i="5"/>
  <c r="AN413" i="5"/>
  <c r="AO413" i="5"/>
  <c r="AP413" i="5"/>
  <c r="AW413" i="5"/>
  <c r="AX413" i="5"/>
  <c r="AY413" i="5"/>
  <c r="BF413" i="5"/>
  <c r="BG413" i="5"/>
  <c r="BH413" i="5"/>
  <c r="BO413" i="5"/>
  <c r="BP413" i="5"/>
  <c r="BQ413" i="5"/>
  <c r="BX413" i="5"/>
  <c r="BY413" i="5"/>
  <c r="BZ413" i="5"/>
  <c r="CG413" i="5"/>
  <c r="CH413" i="5"/>
  <c r="CI413" i="5"/>
  <c r="CP413" i="5"/>
  <c r="CQ413" i="5"/>
  <c r="CR413" i="5"/>
  <c r="CY413" i="5"/>
  <c r="CZ413" i="5"/>
  <c r="DA413" i="5"/>
  <c r="M414" i="5"/>
  <c r="N414" i="5"/>
  <c r="O414" i="5"/>
  <c r="V414" i="5"/>
  <c r="W414" i="5"/>
  <c r="X414" i="5"/>
  <c r="AE414" i="5"/>
  <c r="AF414" i="5"/>
  <c r="AG414" i="5"/>
  <c r="AN414" i="5"/>
  <c r="AO414" i="5"/>
  <c r="AP414" i="5"/>
  <c r="AW414" i="5"/>
  <c r="AX414" i="5"/>
  <c r="AY414" i="5"/>
  <c r="BF414" i="5"/>
  <c r="BG414" i="5"/>
  <c r="BH414" i="5"/>
  <c r="BO414" i="5"/>
  <c r="BP414" i="5"/>
  <c r="BQ414" i="5"/>
  <c r="BX414" i="5"/>
  <c r="BY414" i="5"/>
  <c r="BZ414" i="5"/>
  <c r="CG414" i="5"/>
  <c r="CH414" i="5"/>
  <c r="CI414" i="5"/>
  <c r="CP414" i="5"/>
  <c r="CQ414" i="5"/>
  <c r="CR414" i="5"/>
  <c r="CY414" i="5"/>
  <c r="CZ414" i="5"/>
  <c r="DA414" i="5"/>
  <c r="M415" i="5"/>
  <c r="N415" i="5"/>
  <c r="O415" i="5"/>
  <c r="V415" i="5"/>
  <c r="W415" i="5"/>
  <c r="X415" i="5"/>
  <c r="AE415" i="5"/>
  <c r="AF415" i="5"/>
  <c r="AG415" i="5"/>
  <c r="AN415" i="5"/>
  <c r="AO415" i="5"/>
  <c r="AP415" i="5"/>
  <c r="AW415" i="5"/>
  <c r="AX415" i="5"/>
  <c r="AY415" i="5"/>
  <c r="BF415" i="5"/>
  <c r="BG415" i="5"/>
  <c r="BH415" i="5"/>
  <c r="BO415" i="5"/>
  <c r="BP415" i="5"/>
  <c r="BQ415" i="5"/>
  <c r="BX415" i="5"/>
  <c r="BY415" i="5"/>
  <c r="BZ415" i="5"/>
  <c r="CG415" i="5"/>
  <c r="CH415" i="5"/>
  <c r="CI415" i="5"/>
  <c r="CP415" i="5"/>
  <c r="CQ415" i="5"/>
  <c r="CR415" i="5"/>
  <c r="CY415" i="5"/>
  <c r="CZ415" i="5"/>
  <c r="DA415" i="5"/>
  <c r="M416" i="5"/>
  <c r="N416" i="5"/>
  <c r="O416" i="5"/>
  <c r="V416" i="5"/>
  <c r="W416" i="5"/>
  <c r="X416" i="5"/>
  <c r="AE416" i="5"/>
  <c r="AF416" i="5"/>
  <c r="AG416" i="5"/>
  <c r="AN416" i="5"/>
  <c r="AO416" i="5"/>
  <c r="AP416" i="5"/>
  <c r="AW416" i="5"/>
  <c r="AX416" i="5"/>
  <c r="AY416" i="5"/>
  <c r="BF416" i="5"/>
  <c r="BG416" i="5"/>
  <c r="BH416" i="5"/>
  <c r="BO416" i="5"/>
  <c r="BP416" i="5"/>
  <c r="BQ416" i="5"/>
  <c r="BX416" i="5"/>
  <c r="BY416" i="5"/>
  <c r="BZ416" i="5"/>
  <c r="CG416" i="5"/>
  <c r="CH416" i="5"/>
  <c r="CI416" i="5"/>
  <c r="CP416" i="5"/>
  <c r="CQ416" i="5"/>
  <c r="CR416" i="5"/>
  <c r="CY416" i="5"/>
  <c r="CZ416" i="5"/>
  <c r="DA416" i="5"/>
  <c r="M417" i="5"/>
  <c r="N417" i="5"/>
  <c r="O417" i="5"/>
  <c r="V417" i="5"/>
  <c r="W417" i="5"/>
  <c r="X417" i="5"/>
  <c r="AE417" i="5"/>
  <c r="AF417" i="5"/>
  <c r="AG417" i="5"/>
  <c r="AN417" i="5"/>
  <c r="AO417" i="5"/>
  <c r="AP417" i="5"/>
  <c r="AW417" i="5"/>
  <c r="AX417" i="5"/>
  <c r="AY417" i="5"/>
  <c r="BF417" i="5"/>
  <c r="BG417" i="5"/>
  <c r="BH417" i="5"/>
  <c r="BO417" i="5"/>
  <c r="BP417" i="5"/>
  <c r="BQ417" i="5"/>
  <c r="BX417" i="5"/>
  <c r="BY417" i="5"/>
  <c r="BZ417" i="5"/>
  <c r="CG417" i="5"/>
  <c r="CH417" i="5"/>
  <c r="CI417" i="5"/>
  <c r="CP417" i="5"/>
  <c r="CQ417" i="5"/>
  <c r="CR417" i="5"/>
  <c r="CY417" i="5"/>
  <c r="CZ417" i="5"/>
  <c r="DA417" i="5"/>
  <c r="M418" i="5"/>
  <c r="N418" i="5"/>
  <c r="O418" i="5"/>
  <c r="V418" i="5"/>
  <c r="W418" i="5"/>
  <c r="X418" i="5"/>
  <c r="AE418" i="5"/>
  <c r="AF418" i="5"/>
  <c r="AG418" i="5"/>
  <c r="AN418" i="5"/>
  <c r="AO418" i="5"/>
  <c r="AP418" i="5"/>
  <c r="AW418" i="5"/>
  <c r="AX418" i="5"/>
  <c r="AY418" i="5"/>
  <c r="BF418" i="5"/>
  <c r="BG418" i="5"/>
  <c r="BH418" i="5"/>
  <c r="BO418" i="5"/>
  <c r="BP418" i="5"/>
  <c r="BQ418" i="5"/>
  <c r="BX418" i="5"/>
  <c r="BY418" i="5"/>
  <c r="BZ418" i="5"/>
  <c r="CG418" i="5"/>
  <c r="CH418" i="5"/>
  <c r="CI418" i="5"/>
  <c r="CP418" i="5"/>
  <c r="CQ418" i="5"/>
  <c r="CR418" i="5"/>
  <c r="CY418" i="5"/>
  <c r="CZ418" i="5"/>
  <c r="DA418" i="5"/>
  <c r="M419" i="5"/>
  <c r="N419" i="5"/>
  <c r="O419" i="5"/>
  <c r="V419" i="5"/>
  <c r="W419" i="5"/>
  <c r="X419" i="5"/>
  <c r="AE419" i="5"/>
  <c r="AF419" i="5"/>
  <c r="AG419" i="5"/>
  <c r="AN419" i="5"/>
  <c r="AO419" i="5"/>
  <c r="AP419" i="5"/>
  <c r="AW419" i="5"/>
  <c r="AX419" i="5"/>
  <c r="AY419" i="5"/>
  <c r="BF419" i="5"/>
  <c r="BG419" i="5"/>
  <c r="BH419" i="5"/>
  <c r="BO419" i="5"/>
  <c r="BP419" i="5"/>
  <c r="BQ419" i="5"/>
  <c r="BX419" i="5"/>
  <c r="BY419" i="5"/>
  <c r="BZ419" i="5"/>
  <c r="CG419" i="5"/>
  <c r="CH419" i="5"/>
  <c r="CI419" i="5"/>
  <c r="CP419" i="5"/>
  <c r="CQ419" i="5"/>
  <c r="CR419" i="5"/>
  <c r="CY419" i="5"/>
  <c r="CZ419" i="5"/>
  <c r="DA419" i="5"/>
  <c r="M420" i="5"/>
  <c r="N420" i="5"/>
  <c r="O420" i="5"/>
  <c r="V420" i="5"/>
  <c r="W420" i="5"/>
  <c r="X420" i="5"/>
  <c r="AE420" i="5"/>
  <c r="AF420" i="5"/>
  <c r="AG420" i="5"/>
  <c r="AN420" i="5"/>
  <c r="AO420" i="5"/>
  <c r="AP420" i="5"/>
  <c r="AW420" i="5"/>
  <c r="AX420" i="5"/>
  <c r="AY420" i="5"/>
  <c r="BF420" i="5"/>
  <c r="BG420" i="5"/>
  <c r="BH420" i="5"/>
  <c r="BO420" i="5"/>
  <c r="BP420" i="5"/>
  <c r="BQ420" i="5"/>
  <c r="BX420" i="5"/>
  <c r="BY420" i="5"/>
  <c r="BZ420" i="5"/>
  <c r="CG420" i="5"/>
  <c r="CH420" i="5"/>
  <c r="CI420" i="5"/>
  <c r="CP420" i="5"/>
  <c r="CQ420" i="5"/>
  <c r="CR420" i="5"/>
  <c r="CY420" i="5"/>
  <c r="CZ420" i="5"/>
  <c r="DA420" i="5"/>
  <c r="M421" i="5"/>
  <c r="N421" i="5"/>
  <c r="O421" i="5"/>
  <c r="V421" i="5"/>
  <c r="W421" i="5"/>
  <c r="X421" i="5"/>
  <c r="AE421" i="5"/>
  <c r="AF421" i="5"/>
  <c r="AG421" i="5"/>
  <c r="AN421" i="5"/>
  <c r="AO421" i="5"/>
  <c r="AP421" i="5"/>
  <c r="AW421" i="5"/>
  <c r="AX421" i="5"/>
  <c r="AY421" i="5"/>
  <c r="BF421" i="5"/>
  <c r="BG421" i="5"/>
  <c r="BH421" i="5"/>
  <c r="BO421" i="5"/>
  <c r="BP421" i="5"/>
  <c r="BQ421" i="5"/>
  <c r="BX421" i="5"/>
  <c r="BY421" i="5"/>
  <c r="BZ421" i="5"/>
  <c r="CG421" i="5"/>
  <c r="CH421" i="5"/>
  <c r="CI421" i="5"/>
  <c r="CP421" i="5"/>
  <c r="CQ421" i="5"/>
  <c r="CR421" i="5"/>
  <c r="CY421" i="5"/>
  <c r="CZ421" i="5"/>
  <c r="DA421" i="5"/>
  <c r="M422" i="5"/>
  <c r="N422" i="5"/>
  <c r="O422" i="5"/>
  <c r="V422" i="5"/>
  <c r="W422" i="5"/>
  <c r="X422" i="5"/>
  <c r="AE422" i="5"/>
  <c r="AF422" i="5"/>
  <c r="AG422" i="5"/>
  <c r="AN422" i="5"/>
  <c r="AO422" i="5"/>
  <c r="AP422" i="5"/>
  <c r="AW422" i="5"/>
  <c r="AX422" i="5"/>
  <c r="AY422" i="5"/>
  <c r="BF422" i="5"/>
  <c r="BG422" i="5"/>
  <c r="BH422" i="5"/>
  <c r="BO422" i="5"/>
  <c r="BP422" i="5"/>
  <c r="BQ422" i="5"/>
  <c r="BX422" i="5"/>
  <c r="BY422" i="5"/>
  <c r="BZ422" i="5"/>
  <c r="CG422" i="5"/>
  <c r="CH422" i="5"/>
  <c r="CI422" i="5"/>
  <c r="CP422" i="5"/>
  <c r="CQ422" i="5"/>
  <c r="CR422" i="5"/>
  <c r="CY422" i="5"/>
  <c r="CZ422" i="5"/>
  <c r="DA422" i="5"/>
  <c r="M423" i="5"/>
  <c r="N423" i="5"/>
  <c r="O423" i="5"/>
  <c r="V423" i="5"/>
  <c r="W423" i="5"/>
  <c r="X423" i="5"/>
  <c r="AE423" i="5"/>
  <c r="AF423" i="5"/>
  <c r="AG423" i="5"/>
  <c r="AN423" i="5"/>
  <c r="AO423" i="5"/>
  <c r="AP423" i="5"/>
  <c r="AW423" i="5"/>
  <c r="AX423" i="5"/>
  <c r="AY423" i="5"/>
  <c r="BF423" i="5"/>
  <c r="BG423" i="5"/>
  <c r="BH423" i="5"/>
  <c r="BO423" i="5"/>
  <c r="BP423" i="5"/>
  <c r="BQ423" i="5"/>
  <c r="BX423" i="5"/>
  <c r="BY423" i="5"/>
  <c r="BZ423" i="5"/>
  <c r="CG423" i="5"/>
  <c r="CH423" i="5"/>
  <c r="CI423" i="5"/>
  <c r="CP423" i="5"/>
  <c r="CQ423" i="5"/>
  <c r="CR423" i="5"/>
  <c r="CY423" i="5"/>
  <c r="CZ423" i="5"/>
  <c r="DA423" i="5"/>
  <c r="M424" i="5"/>
  <c r="N424" i="5"/>
  <c r="O424" i="5"/>
  <c r="V424" i="5"/>
  <c r="W424" i="5"/>
  <c r="X424" i="5"/>
  <c r="AE424" i="5"/>
  <c r="AF424" i="5"/>
  <c r="AG424" i="5"/>
  <c r="AN424" i="5"/>
  <c r="AO424" i="5"/>
  <c r="AP424" i="5"/>
  <c r="AW424" i="5"/>
  <c r="AX424" i="5"/>
  <c r="AY424" i="5"/>
  <c r="BF424" i="5"/>
  <c r="BG424" i="5"/>
  <c r="BH424" i="5"/>
  <c r="BO424" i="5"/>
  <c r="BP424" i="5"/>
  <c r="BQ424" i="5"/>
  <c r="BX424" i="5"/>
  <c r="BY424" i="5"/>
  <c r="BZ424" i="5"/>
  <c r="CG424" i="5"/>
  <c r="CH424" i="5"/>
  <c r="CI424" i="5"/>
  <c r="CP424" i="5"/>
  <c r="CQ424" i="5"/>
  <c r="CR424" i="5"/>
  <c r="CY424" i="5"/>
  <c r="CZ424" i="5"/>
  <c r="DA424" i="5"/>
  <c r="M425" i="5"/>
  <c r="N425" i="5"/>
  <c r="O425" i="5"/>
  <c r="V425" i="5"/>
  <c r="W425" i="5"/>
  <c r="X425" i="5"/>
  <c r="AE425" i="5"/>
  <c r="AF425" i="5"/>
  <c r="AG425" i="5"/>
  <c r="AN425" i="5"/>
  <c r="AO425" i="5"/>
  <c r="AP425" i="5"/>
  <c r="AW425" i="5"/>
  <c r="AX425" i="5"/>
  <c r="AY425" i="5"/>
  <c r="BF425" i="5"/>
  <c r="BG425" i="5"/>
  <c r="BH425" i="5"/>
  <c r="BO425" i="5"/>
  <c r="BP425" i="5"/>
  <c r="BQ425" i="5"/>
  <c r="BX425" i="5"/>
  <c r="BY425" i="5"/>
  <c r="BZ425" i="5"/>
  <c r="CG425" i="5"/>
  <c r="CH425" i="5"/>
  <c r="CI425" i="5"/>
  <c r="CP425" i="5"/>
  <c r="CQ425" i="5"/>
  <c r="CR425" i="5"/>
  <c r="CY425" i="5"/>
  <c r="CZ425" i="5"/>
  <c r="DA425" i="5"/>
  <c r="M426" i="5"/>
  <c r="N426" i="5"/>
  <c r="O426" i="5"/>
  <c r="V426" i="5"/>
  <c r="W426" i="5"/>
  <c r="X426" i="5"/>
  <c r="AE426" i="5"/>
  <c r="AF426" i="5"/>
  <c r="AG426" i="5"/>
  <c r="AN426" i="5"/>
  <c r="AO426" i="5"/>
  <c r="AP426" i="5"/>
  <c r="AW426" i="5"/>
  <c r="AX426" i="5"/>
  <c r="AY426" i="5"/>
  <c r="BF426" i="5"/>
  <c r="BG426" i="5"/>
  <c r="BH426" i="5"/>
  <c r="BO426" i="5"/>
  <c r="BP426" i="5"/>
  <c r="BQ426" i="5"/>
  <c r="BX426" i="5"/>
  <c r="BY426" i="5"/>
  <c r="BZ426" i="5"/>
  <c r="CG426" i="5"/>
  <c r="CH426" i="5"/>
  <c r="CI426" i="5"/>
  <c r="CP426" i="5"/>
  <c r="CQ426" i="5"/>
  <c r="CR426" i="5"/>
  <c r="CY426" i="5"/>
  <c r="CZ426" i="5"/>
  <c r="DA426" i="5"/>
  <c r="M427" i="5"/>
  <c r="N427" i="5"/>
  <c r="O427" i="5"/>
  <c r="V427" i="5"/>
  <c r="W427" i="5"/>
  <c r="X427" i="5"/>
  <c r="AE427" i="5"/>
  <c r="AF427" i="5"/>
  <c r="AG427" i="5"/>
  <c r="AN427" i="5"/>
  <c r="AO427" i="5"/>
  <c r="AP427" i="5"/>
  <c r="AW427" i="5"/>
  <c r="AX427" i="5"/>
  <c r="AY427" i="5"/>
  <c r="BF427" i="5"/>
  <c r="BG427" i="5"/>
  <c r="BH427" i="5"/>
  <c r="BO427" i="5"/>
  <c r="BP427" i="5"/>
  <c r="BQ427" i="5"/>
  <c r="BX427" i="5"/>
  <c r="BY427" i="5"/>
  <c r="BZ427" i="5"/>
  <c r="CG427" i="5"/>
  <c r="CH427" i="5"/>
  <c r="CI427" i="5"/>
  <c r="CP427" i="5"/>
  <c r="CQ427" i="5"/>
  <c r="CR427" i="5"/>
  <c r="CY427" i="5"/>
  <c r="CZ427" i="5"/>
  <c r="DA427" i="5"/>
  <c r="M428" i="5"/>
  <c r="N428" i="5"/>
  <c r="O428" i="5"/>
  <c r="V428" i="5"/>
  <c r="W428" i="5"/>
  <c r="X428" i="5"/>
  <c r="AE428" i="5"/>
  <c r="AF428" i="5"/>
  <c r="AG428" i="5"/>
  <c r="AN428" i="5"/>
  <c r="AO428" i="5"/>
  <c r="AP428" i="5"/>
  <c r="AW428" i="5"/>
  <c r="AX428" i="5"/>
  <c r="AY428" i="5"/>
  <c r="BF428" i="5"/>
  <c r="BG428" i="5"/>
  <c r="BH428" i="5"/>
  <c r="BO428" i="5"/>
  <c r="BP428" i="5"/>
  <c r="BQ428" i="5"/>
  <c r="BX428" i="5"/>
  <c r="BY428" i="5"/>
  <c r="BZ428" i="5"/>
  <c r="CG428" i="5"/>
  <c r="CH428" i="5"/>
  <c r="CI428" i="5"/>
  <c r="CP428" i="5"/>
  <c r="CQ428" i="5"/>
  <c r="CR428" i="5"/>
  <c r="CY428" i="5"/>
  <c r="CZ428" i="5"/>
  <c r="DA428" i="5"/>
  <c r="M429" i="5"/>
  <c r="N429" i="5"/>
  <c r="O429" i="5"/>
  <c r="V429" i="5"/>
  <c r="W429" i="5"/>
  <c r="X429" i="5"/>
  <c r="AE429" i="5"/>
  <c r="AF429" i="5"/>
  <c r="AG429" i="5"/>
  <c r="AN429" i="5"/>
  <c r="AO429" i="5"/>
  <c r="AP429" i="5"/>
  <c r="AW429" i="5"/>
  <c r="AX429" i="5"/>
  <c r="AY429" i="5"/>
  <c r="BF429" i="5"/>
  <c r="BG429" i="5"/>
  <c r="BH429" i="5"/>
  <c r="BO429" i="5"/>
  <c r="BP429" i="5"/>
  <c r="BQ429" i="5"/>
  <c r="BX429" i="5"/>
  <c r="BY429" i="5"/>
  <c r="BZ429" i="5"/>
  <c r="CG429" i="5"/>
  <c r="CH429" i="5"/>
  <c r="CI429" i="5"/>
  <c r="CP429" i="5"/>
  <c r="CQ429" i="5"/>
  <c r="CR429" i="5"/>
  <c r="CY429" i="5"/>
  <c r="CZ429" i="5"/>
  <c r="DA429" i="5"/>
  <c r="M430" i="5"/>
  <c r="N430" i="5"/>
  <c r="O430" i="5"/>
  <c r="V430" i="5"/>
  <c r="W430" i="5"/>
  <c r="X430" i="5"/>
  <c r="AE430" i="5"/>
  <c r="AF430" i="5"/>
  <c r="AG430" i="5"/>
  <c r="AN430" i="5"/>
  <c r="AO430" i="5"/>
  <c r="AP430" i="5"/>
  <c r="AW430" i="5"/>
  <c r="AX430" i="5"/>
  <c r="AY430" i="5"/>
  <c r="BF430" i="5"/>
  <c r="BG430" i="5"/>
  <c r="BH430" i="5"/>
  <c r="BO430" i="5"/>
  <c r="BP430" i="5"/>
  <c r="BQ430" i="5"/>
  <c r="BX430" i="5"/>
  <c r="BY430" i="5"/>
  <c r="BZ430" i="5"/>
  <c r="CG430" i="5"/>
  <c r="CH430" i="5"/>
  <c r="CI430" i="5"/>
  <c r="CP430" i="5"/>
  <c r="CQ430" i="5"/>
  <c r="CR430" i="5"/>
  <c r="CY430" i="5"/>
  <c r="CZ430" i="5"/>
  <c r="DA430" i="5"/>
  <c r="M431" i="5"/>
  <c r="N431" i="5"/>
  <c r="O431" i="5"/>
  <c r="V431" i="5"/>
  <c r="W431" i="5"/>
  <c r="X431" i="5"/>
  <c r="AE431" i="5"/>
  <c r="AF431" i="5"/>
  <c r="AG431" i="5"/>
  <c r="AN431" i="5"/>
  <c r="AO431" i="5"/>
  <c r="AP431" i="5"/>
  <c r="AW431" i="5"/>
  <c r="AX431" i="5"/>
  <c r="AY431" i="5"/>
  <c r="BF431" i="5"/>
  <c r="BG431" i="5"/>
  <c r="BH431" i="5"/>
  <c r="BO431" i="5"/>
  <c r="BP431" i="5"/>
  <c r="BQ431" i="5"/>
  <c r="BX431" i="5"/>
  <c r="BY431" i="5"/>
  <c r="BZ431" i="5"/>
  <c r="CG431" i="5"/>
  <c r="CH431" i="5"/>
  <c r="CI431" i="5"/>
  <c r="CP431" i="5"/>
  <c r="CQ431" i="5"/>
  <c r="CR431" i="5"/>
  <c r="CY431" i="5"/>
  <c r="CZ431" i="5"/>
  <c r="DA431" i="5"/>
  <c r="M432" i="5"/>
  <c r="N432" i="5"/>
  <c r="O432" i="5"/>
  <c r="V432" i="5"/>
  <c r="W432" i="5"/>
  <c r="X432" i="5"/>
  <c r="AE432" i="5"/>
  <c r="AF432" i="5"/>
  <c r="AG432" i="5"/>
  <c r="AN432" i="5"/>
  <c r="AO432" i="5"/>
  <c r="AP432" i="5"/>
  <c r="AW432" i="5"/>
  <c r="AX432" i="5"/>
  <c r="AY432" i="5"/>
  <c r="BF432" i="5"/>
  <c r="BG432" i="5"/>
  <c r="BH432" i="5"/>
  <c r="BO432" i="5"/>
  <c r="BP432" i="5"/>
  <c r="BQ432" i="5"/>
  <c r="BX432" i="5"/>
  <c r="BY432" i="5"/>
  <c r="BZ432" i="5"/>
  <c r="CG432" i="5"/>
  <c r="CH432" i="5"/>
  <c r="CI432" i="5"/>
  <c r="CP432" i="5"/>
  <c r="CQ432" i="5"/>
  <c r="CR432" i="5"/>
  <c r="CY432" i="5"/>
  <c r="CZ432" i="5"/>
  <c r="DA432" i="5"/>
  <c r="M433" i="5"/>
  <c r="N433" i="5"/>
  <c r="O433" i="5"/>
  <c r="V433" i="5"/>
  <c r="W433" i="5"/>
  <c r="X433" i="5"/>
  <c r="AE433" i="5"/>
  <c r="AF433" i="5"/>
  <c r="AG433" i="5"/>
  <c r="AN433" i="5"/>
  <c r="AO433" i="5"/>
  <c r="AP433" i="5"/>
  <c r="AW433" i="5"/>
  <c r="AX433" i="5"/>
  <c r="AY433" i="5"/>
  <c r="BF433" i="5"/>
  <c r="BG433" i="5"/>
  <c r="BH433" i="5"/>
  <c r="BO433" i="5"/>
  <c r="BP433" i="5"/>
  <c r="BQ433" i="5"/>
  <c r="BX433" i="5"/>
  <c r="BY433" i="5"/>
  <c r="BZ433" i="5"/>
  <c r="CG433" i="5"/>
  <c r="CH433" i="5"/>
  <c r="CI433" i="5"/>
  <c r="CP433" i="5"/>
  <c r="CQ433" i="5"/>
  <c r="CR433" i="5"/>
  <c r="CY433" i="5"/>
  <c r="CZ433" i="5"/>
  <c r="DA433" i="5"/>
  <c r="M434" i="5"/>
  <c r="N434" i="5"/>
  <c r="O434" i="5"/>
  <c r="V434" i="5"/>
  <c r="W434" i="5"/>
  <c r="X434" i="5"/>
  <c r="AE434" i="5"/>
  <c r="AF434" i="5"/>
  <c r="AG434" i="5"/>
  <c r="AN434" i="5"/>
  <c r="AO434" i="5"/>
  <c r="AP434" i="5"/>
  <c r="AW434" i="5"/>
  <c r="AX434" i="5"/>
  <c r="AY434" i="5"/>
  <c r="BF434" i="5"/>
  <c r="BG434" i="5"/>
  <c r="BH434" i="5"/>
  <c r="BO434" i="5"/>
  <c r="BP434" i="5"/>
  <c r="BQ434" i="5"/>
  <c r="BX434" i="5"/>
  <c r="BY434" i="5"/>
  <c r="BZ434" i="5"/>
  <c r="CG434" i="5"/>
  <c r="CH434" i="5"/>
  <c r="CI434" i="5"/>
  <c r="CP434" i="5"/>
  <c r="CQ434" i="5"/>
  <c r="CR434" i="5"/>
  <c r="CY434" i="5"/>
  <c r="CZ434" i="5"/>
  <c r="DA434" i="5"/>
  <c r="M435" i="5"/>
  <c r="N435" i="5"/>
  <c r="O435" i="5"/>
  <c r="V435" i="5"/>
  <c r="W435" i="5"/>
  <c r="X435" i="5"/>
  <c r="AE435" i="5"/>
  <c r="AF435" i="5"/>
  <c r="AG435" i="5"/>
  <c r="AN435" i="5"/>
  <c r="AO435" i="5"/>
  <c r="AP435" i="5"/>
  <c r="AW435" i="5"/>
  <c r="AX435" i="5"/>
  <c r="AY435" i="5"/>
  <c r="BF435" i="5"/>
  <c r="BG435" i="5"/>
  <c r="BH435" i="5"/>
  <c r="BO435" i="5"/>
  <c r="BP435" i="5"/>
  <c r="BQ435" i="5"/>
  <c r="BX435" i="5"/>
  <c r="BY435" i="5"/>
  <c r="BZ435" i="5"/>
  <c r="CG435" i="5"/>
  <c r="CH435" i="5"/>
  <c r="CI435" i="5"/>
  <c r="CP435" i="5"/>
  <c r="CQ435" i="5"/>
  <c r="CR435" i="5"/>
  <c r="CY435" i="5"/>
  <c r="CZ435" i="5"/>
  <c r="DA435" i="5"/>
  <c r="M436" i="5"/>
  <c r="N436" i="5"/>
  <c r="O436" i="5"/>
  <c r="V436" i="5"/>
  <c r="W436" i="5"/>
  <c r="X436" i="5"/>
  <c r="AE436" i="5"/>
  <c r="AF436" i="5"/>
  <c r="AG436" i="5"/>
  <c r="AN436" i="5"/>
  <c r="AO436" i="5"/>
  <c r="AP436" i="5"/>
  <c r="AW436" i="5"/>
  <c r="AX436" i="5"/>
  <c r="AY436" i="5"/>
  <c r="BF436" i="5"/>
  <c r="BG436" i="5"/>
  <c r="BH436" i="5"/>
  <c r="BO436" i="5"/>
  <c r="BP436" i="5"/>
  <c r="BQ436" i="5"/>
  <c r="BX436" i="5"/>
  <c r="BY436" i="5"/>
  <c r="BZ436" i="5"/>
  <c r="CG436" i="5"/>
  <c r="CH436" i="5"/>
  <c r="CI436" i="5"/>
  <c r="CP436" i="5"/>
  <c r="CQ436" i="5"/>
  <c r="CR436" i="5"/>
  <c r="CY436" i="5"/>
  <c r="CZ436" i="5"/>
  <c r="DA436" i="5"/>
  <c r="M437" i="5"/>
  <c r="N437" i="5"/>
  <c r="O437" i="5"/>
  <c r="V437" i="5"/>
  <c r="W437" i="5"/>
  <c r="X437" i="5"/>
  <c r="AE437" i="5"/>
  <c r="AF437" i="5"/>
  <c r="AG437" i="5"/>
  <c r="AN437" i="5"/>
  <c r="AO437" i="5"/>
  <c r="AP437" i="5"/>
  <c r="AW437" i="5"/>
  <c r="AX437" i="5"/>
  <c r="AY437" i="5"/>
  <c r="BF437" i="5"/>
  <c r="BG437" i="5"/>
  <c r="BH437" i="5"/>
  <c r="BO437" i="5"/>
  <c r="BP437" i="5"/>
  <c r="BQ437" i="5"/>
  <c r="BX437" i="5"/>
  <c r="BY437" i="5"/>
  <c r="BZ437" i="5"/>
  <c r="CG437" i="5"/>
  <c r="CH437" i="5"/>
  <c r="CI437" i="5"/>
  <c r="CP437" i="5"/>
  <c r="CQ437" i="5"/>
  <c r="CR437" i="5"/>
  <c r="CY437" i="5"/>
  <c r="CZ437" i="5"/>
  <c r="DA437" i="5"/>
  <c r="M438" i="5"/>
  <c r="N438" i="5"/>
  <c r="O438" i="5"/>
  <c r="V438" i="5"/>
  <c r="W438" i="5"/>
  <c r="X438" i="5"/>
  <c r="AE438" i="5"/>
  <c r="AF438" i="5"/>
  <c r="AG438" i="5"/>
  <c r="AN438" i="5"/>
  <c r="AO438" i="5"/>
  <c r="AP438" i="5"/>
  <c r="AW438" i="5"/>
  <c r="AX438" i="5"/>
  <c r="AY438" i="5"/>
  <c r="BF438" i="5"/>
  <c r="BG438" i="5"/>
  <c r="BH438" i="5"/>
  <c r="BO438" i="5"/>
  <c r="BP438" i="5"/>
  <c r="BQ438" i="5"/>
  <c r="BX438" i="5"/>
  <c r="BY438" i="5"/>
  <c r="BZ438" i="5"/>
  <c r="CG438" i="5"/>
  <c r="CH438" i="5"/>
  <c r="CI438" i="5"/>
  <c r="CP438" i="5"/>
  <c r="CQ438" i="5"/>
  <c r="CR438" i="5"/>
  <c r="CY438" i="5"/>
  <c r="CZ438" i="5"/>
  <c r="DA438" i="5"/>
  <c r="M439" i="5"/>
  <c r="N439" i="5"/>
  <c r="O439" i="5"/>
  <c r="V439" i="5"/>
  <c r="W439" i="5"/>
  <c r="X439" i="5"/>
  <c r="AE439" i="5"/>
  <c r="AF439" i="5"/>
  <c r="AG439" i="5"/>
  <c r="AN439" i="5"/>
  <c r="AO439" i="5"/>
  <c r="AP439" i="5"/>
  <c r="AW439" i="5"/>
  <c r="AX439" i="5"/>
  <c r="AY439" i="5"/>
  <c r="BF439" i="5"/>
  <c r="BG439" i="5"/>
  <c r="BH439" i="5"/>
  <c r="BO439" i="5"/>
  <c r="BP439" i="5"/>
  <c r="BQ439" i="5"/>
  <c r="BX439" i="5"/>
  <c r="BY439" i="5"/>
  <c r="BZ439" i="5"/>
  <c r="CG439" i="5"/>
  <c r="CH439" i="5"/>
  <c r="CI439" i="5"/>
  <c r="CP439" i="5"/>
  <c r="CQ439" i="5"/>
  <c r="CR439" i="5"/>
  <c r="CY439" i="5"/>
  <c r="CZ439" i="5"/>
  <c r="DA439" i="5"/>
  <c r="M440" i="5"/>
  <c r="N440" i="5"/>
  <c r="O440" i="5"/>
  <c r="V440" i="5"/>
  <c r="W440" i="5"/>
  <c r="X440" i="5"/>
  <c r="AE440" i="5"/>
  <c r="AF440" i="5"/>
  <c r="AG440" i="5"/>
  <c r="AN440" i="5"/>
  <c r="AO440" i="5"/>
  <c r="AP440" i="5"/>
  <c r="AW440" i="5"/>
  <c r="AX440" i="5"/>
  <c r="AY440" i="5"/>
  <c r="BF440" i="5"/>
  <c r="BG440" i="5"/>
  <c r="BH440" i="5"/>
  <c r="BO440" i="5"/>
  <c r="BP440" i="5"/>
  <c r="BQ440" i="5"/>
  <c r="BX440" i="5"/>
  <c r="BY440" i="5"/>
  <c r="BZ440" i="5"/>
  <c r="CG440" i="5"/>
  <c r="CH440" i="5"/>
  <c r="CI440" i="5"/>
  <c r="CP440" i="5"/>
  <c r="CQ440" i="5"/>
  <c r="CR440" i="5"/>
  <c r="CY440" i="5"/>
  <c r="CZ440" i="5"/>
  <c r="DA440" i="5"/>
  <c r="M441" i="5"/>
  <c r="N441" i="5"/>
  <c r="O441" i="5"/>
  <c r="V441" i="5"/>
  <c r="W441" i="5"/>
  <c r="X441" i="5"/>
  <c r="AE441" i="5"/>
  <c r="AF441" i="5"/>
  <c r="AG441" i="5"/>
  <c r="AN441" i="5"/>
  <c r="AO441" i="5"/>
  <c r="AP441" i="5"/>
  <c r="AW441" i="5"/>
  <c r="AX441" i="5"/>
  <c r="AY441" i="5"/>
  <c r="BF441" i="5"/>
  <c r="BG441" i="5"/>
  <c r="BH441" i="5"/>
  <c r="BO441" i="5"/>
  <c r="BP441" i="5"/>
  <c r="BQ441" i="5"/>
  <c r="BX441" i="5"/>
  <c r="BY441" i="5"/>
  <c r="BZ441" i="5"/>
  <c r="CG441" i="5"/>
  <c r="CH441" i="5"/>
  <c r="CI441" i="5"/>
  <c r="CP441" i="5"/>
  <c r="CQ441" i="5"/>
  <c r="CR441" i="5"/>
  <c r="CY441" i="5"/>
  <c r="CZ441" i="5"/>
  <c r="DA441" i="5"/>
  <c r="M442" i="5"/>
  <c r="N442" i="5"/>
  <c r="O442" i="5"/>
  <c r="V442" i="5"/>
  <c r="W442" i="5"/>
  <c r="X442" i="5"/>
  <c r="AE442" i="5"/>
  <c r="AF442" i="5"/>
  <c r="AG442" i="5"/>
  <c r="AN442" i="5"/>
  <c r="AO442" i="5"/>
  <c r="AP442" i="5"/>
  <c r="AW442" i="5"/>
  <c r="AX442" i="5"/>
  <c r="AY442" i="5"/>
  <c r="BF442" i="5"/>
  <c r="BG442" i="5"/>
  <c r="BH442" i="5"/>
  <c r="BO442" i="5"/>
  <c r="BP442" i="5"/>
  <c r="BQ442" i="5"/>
  <c r="BX442" i="5"/>
  <c r="BY442" i="5"/>
  <c r="BZ442" i="5"/>
  <c r="CG442" i="5"/>
  <c r="CH442" i="5"/>
  <c r="CI442" i="5"/>
  <c r="CP442" i="5"/>
  <c r="CQ442" i="5"/>
  <c r="CR442" i="5"/>
  <c r="CY442" i="5"/>
  <c r="CZ442" i="5"/>
  <c r="DA442" i="5"/>
  <c r="M443" i="5"/>
  <c r="N443" i="5"/>
  <c r="O443" i="5"/>
  <c r="V443" i="5"/>
  <c r="W443" i="5"/>
  <c r="X443" i="5"/>
  <c r="AE443" i="5"/>
  <c r="AF443" i="5"/>
  <c r="AG443" i="5"/>
  <c r="AN443" i="5"/>
  <c r="AO443" i="5"/>
  <c r="AP443" i="5"/>
  <c r="AW443" i="5"/>
  <c r="AX443" i="5"/>
  <c r="AY443" i="5"/>
  <c r="BF443" i="5"/>
  <c r="BG443" i="5"/>
  <c r="BH443" i="5"/>
  <c r="BO443" i="5"/>
  <c r="BP443" i="5"/>
  <c r="BQ443" i="5"/>
  <c r="BX443" i="5"/>
  <c r="BY443" i="5"/>
  <c r="BZ443" i="5"/>
  <c r="CG443" i="5"/>
  <c r="CH443" i="5"/>
  <c r="CI443" i="5"/>
  <c r="CP443" i="5"/>
  <c r="CQ443" i="5"/>
  <c r="CR443" i="5"/>
  <c r="CY443" i="5"/>
  <c r="CZ443" i="5"/>
  <c r="DA443" i="5"/>
  <c r="M444" i="5"/>
  <c r="N444" i="5"/>
  <c r="O444" i="5"/>
  <c r="V444" i="5"/>
  <c r="W444" i="5"/>
  <c r="X444" i="5"/>
  <c r="AE444" i="5"/>
  <c r="AF444" i="5"/>
  <c r="AG444" i="5"/>
  <c r="AN444" i="5"/>
  <c r="AO444" i="5"/>
  <c r="AP444" i="5"/>
  <c r="AW444" i="5"/>
  <c r="AX444" i="5"/>
  <c r="AY444" i="5"/>
  <c r="BF444" i="5"/>
  <c r="BG444" i="5"/>
  <c r="BH444" i="5"/>
  <c r="BO444" i="5"/>
  <c r="BP444" i="5"/>
  <c r="BQ444" i="5"/>
  <c r="BX444" i="5"/>
  <c r="BY444" i="5"/>
  <c r="BZ444" i="5"/>
  <c r="CG444" i="5"/>
  <c r="CH444" i="5"/>
  <c r="CI444" i="5"/>
  <c r="CP444" i="5"/>
  <c r="CQ444" i="5"/>
  <c r="CR444" i="5"/>
  <c r="CY444" i="5"/>
  <c r="CZ444" i="5"/>
  <c r="DA444" i="5"/>
  <c r="M445" i="5"/>
  <c r="N445" i="5"/>
  <c r="O445" i="5"/>
  <c r="V445" i="5"/>
  <c r="W445" i="5"/>
  <c r="X445" i="5"/>
  <c r="AE445" i="5"/>
  <c r="AF445" i="5"/>
  <c r="AG445" i="5"/>
  <c r="AN445" i="5"/>
  <c r="AO445" i="5"/>
  <c r="AP445" i="5"/>
  <c r="AW445" i="5"/>
  <c r="AX445" i="5"/>
  <c r="AY445" i="5"/>
  <c r="BF445" i="5"/>
  <c r="BG445" i="5"/>
  <c r="BH445" i="5"/>
  <c r="BO445" i="5"/>
  <c r="BP445" i="5"/>
  <c r="BQ445" i="5"/>
  <c r="BX445" i="5"/>
  <c r="BY445" i="5"/>
  <c r="BZ445" i="5"/>
  <c r="CG445" i="5"/>
  <c r="CH445" i="5"/>
  <c r="CI445" i="5"/>
  <c r="CP445" i="5"/>
  <c r="CQ445" i="5"/>
  <c r="CR445" i="5"/>
  <c r="CY445" i="5"/>
  <c r="CZ445" i="5"/>
  <c r="DA445" i="5"/>
  <c r="M446" i="5"/>
  <c r="N446" i="5"/>
  <c r="O446" i="5"/>
  <c r="V446" i="5"/>
  <c r="W446" i="5"/>
  <c r="X446" i="5"/>
  <c r="AE446" i="5"/>
  <c r="AF446" i="5"/>
  <c r="AG446" i="5"/>
  <c r="AN446" i="5"/>
  <c r="AO446" i="5"/>
  <c r="AP446" i="5"/>
  <c r="AW446" i="5"/>
  <c r="AX446" i="5"/>
  <c r="AY446" i="5"/>
  <c r="BF446" i="5"/>
  <c r="BG446" i="5"/>
  <c r="BH446" i="5"/>
  <c r="BO446" i="5"/>
  <c r="BP446" i="5"/>
  <c r="BQ446" i="5"/>
  <c r="BX446" i="5"/>
  <c r="BY446" i="5"/>
  <c r="BZ446" i="5"/>
  <c r="CG446" i="5"/>
  <c r="CH446" i="5"/>
  <c r="CI446" i="5"/>
  <c r="CP446" i="5"/>
  <c r="CQ446" i="5"/>
  <c r="CR446" i="5"/>
  <c r="CY446" i="5"/>
  <c r="CZ446" i="5"/>
  <c r="DA446" i="5"/>
  <c r="M447" i="5"/>
  <c r="N447" i="5"/>
  <c r="O447" i="5"/>
  <c r="V447" i="5"/>
  <c r="W447" i="5"/>
  <c r="X447" i="5"/>
  <c r="AE447" i="5"/>
  <c r="AF447" i="5"/>
  <c r="AG447" i="5"/>
  <c r="AN447" i="5"/>
  <c r="AO447" i="5"/>
  <c r="AP447" i="5"/>
  <c r="AW447" i="5"/>
  <c r="AX447" i="5"/>
  <c r="AY447" i="5"/>
  <c r="BF447" i="5"/>
  <c r="BG447" i="5"/>
  <c r="BH447" i="5"/>
  <c r="BO447" i="5"/>
  <c r="BP447" i="5"/>
  <c r="BQ447" i="5"/>
  <c r="BX447" i="5"/>
  <c r="BY447" i="5"/>
  <c r="BZ447" i="5"/>
  <c r="CG447" i="5"/>
  <c r="CH447" i="5"/>
  <c r="CI447" i="5"/>
  <c r="CP447" i="5"/>
  <c r="CQ447" i="5"/>
  <c r="CR447" i="5"/>
  <c r="CY447" i="5"/>
  <c r="CZ447" i="5"/>
  <c r="DA447" i="5"/>
  <c r="M448" i="5"/>
  <c r="N448" i="5"/>
  <c r="O448" i="5"/>
  <c r="V448" i="5"/>
  <c r="W448" i="5"/>
  <c r="X448" i="5"/>
  <c r="AE448" i="5"/>
  <c r="AF448" i="5"/>
  <c r="AG448" i="5"/>
  <c r="AN448" i="5"/>
  <c r="AO448" i="5"/>
  <c r="AP448" i="5"/>
  <c r="AW448" i="5"/>
  <c r="AX448" i="5"/>
  <c r="AY448" i="5"/>
  <c r="BF448" i="5"/>
  <c r="BG448" i="5"/>
  <c r="BH448" i="5"/>
  <c r="BO448" i="5"/>
  <c r="BP448" i="5"/>
  <c r="BQ448" i="5"/>
  <c r="BX448" i="5"/>
  <c r="BY448" i="5"/>
  <c r="BZ448" i="5"/>
  <c r="CG448" i="5"/>
  <c r="CH448" i="5"/>
  <c r="CI448" i="5"/>
  <c r="CP448" i="5"/>
  <c r="CQ448" i="5"/>
  <c r="CR448" i="5"/>
  <c r="CY448" i="5"/>
  <c r="CZ448" i="5"/>
  <c r="DA448" i="5"/>
  <c r="M449" i="5"/>
  <c r="N449" i="5"/>
  <c r="O449" i="5"/>
  <c r="V449" i="5"/>
  <c r="W449" i="5"/>
  <c r="X449" i="5"/>
  <c r="AE449" i="5"/>
  <c r="AF449" i="5"/>
  <c r="AG449" i="5"/>
  <c r="AN449" i="5"/>
  <c r="AO449" i="5"/>
  <c r="AP449" i="5"/>
  <c r="AW449" i="5"/>
  <c r="AX449" i="5"/>
  <c r="AY449" i="5"/>
  <c r="BF449" i="5"/>
  <c r="BG449" i="5"/>
  <c r="BH449" i="5"/>
  <c r="BO449" i="5"/>
  <c r="BP449" i="5"/>
  <c r="BQ449" i="5"/>
  <c r="BX449" i="5"/>
  <c r="BY449" i="5"/>
  <c r="BZ449" i="5"/>
  <c r="CG449" i="5"/>
  <c r="CH449" i="5"/>
  <c r="CI449" i="5"/>
  <c r="CP449" i="5"/>
  <c r="CQ449" i="5"/>
  <c r="CR449" i="5"/>
  <c r="CY449" i="5"/>
  <c r="CZ449" i="5"/>
  <c r="DA449" i="5"/>
  <c r="M450" i="5"/>
  <c r="N450" i="5"/>
  <c r="O450" i="5"/>
  <c r="V450" i="5"/>
  <c r="W450" i="5"/>
  <c r="X450" i="5"/>
  <c r="AE450" i="5"/>
  <c r="AF450" i="5"/>
  <c r="AG450" i="5"/>
  <c r="AN450" i="5"/>
  <c r="AO450" i="5"/>
  <c r="AP450" i="5"/>
  <c r="AW450" i="5"/>
  <c r="AX450" i="5"/>
  <c r="AY450" i="5"/>
  <c r="BF450" i="5"/>
  <c r="BG450" i="5"/>
  <c r="BH450" i="5"/>
  <c r="BO450" i="5"/>
  <c r="BP450" i="5"/>
  <c r="BQ450" i="5"/>
  <c r="BX450" i="5"/>
  <c r="BY450" i="5"/>
  <c r="BZ450" i="5"/>
  <c r="CG450" i="5"/>
  <c r="CH450" i="5"/>
  <c r="CI450" i="5"/>
  <c r="CP450" i="5"/>
  <c r="CQ450" i="5"/>
  <c r="CR450" i="5"/>
  <c r="CY450" i="5"/>
  <c r="CZ450" i="5"/>
  <c r="DA450" i="5"/>
  <c r="M451" i="5"/>
  <c r="N451" i="5"/>
  <c r="O451" i="5"/>
  <c r="V451" i="5"/>
  <c r="W451" i="5"/>
  <c r="X451" i="5"/>
  <c r="AE451" i="5"/>
  <c r="AF451" i="5"/>
  <c r="AG451" i="5"/>
  <c r="AN451" i="5"/>
  <c r="AO451" i="5"/>
  <c r="AP451" i="5"/>
  <c r="AW451" i="5"/>
  <c r="AX451" i="5"/>
  <c r="AY451" i="5"/>
  <c r="BF451" i="5"/>
  <c r="BG451" i="5"/>
  <c r="BH451" i="5"/>
  <c r="BO451" i="5"/>
  <c r="BP451" i="5"/>
  <c r="BQ451" i="5"/>
  <c r="BX451" i="5"/>
  <c r="BY451" i="5"/>
  <c r="BZ451" i="5"/>
  <c r="CG451" i="5"/>
  <c r="CH451" i="5"/>
  <c r="CI451" i="5"/>
  <c r="CP451" i="5"/>
  <c r="CQ451" i="5"/>
  <c r="CR451" i="5"/>
  <c r="CY451" i="5"/>
  <c r="CZ451" i="5"/>
  <c r="DA451" i="5"/>
  <c r="M452" i="5"/>
  <c r="N452" i="5"/>
  <c r="O452" i="5"/>
  <c r="V452" i="5"/>
  <c r="W452" i="5"/>
  <c r="X452" i="5"/>
  <c r="AE452" i="5"/>
  <c r="AF452" i="5"/>
  <c r="AG452" i="5"/>
  <c r="AN452" i="5"/>
  <c r="AO452" i="5"/>
  <c r="AP452" i="5"/>
  <c r="AW452" i="5"/>
  <c r="AX452" i="5"/>
  <c r="AY452" i="5"/>
  <c r="BF452" i="5"/>
  <c r="BG452" i="5"/>
  <c r="BH452" i="5"/>
  <c r="BO452" i="5"/>
  <c r="BP452" i="5"/>
  <c r="BQ452" i="5"/>
  <c r="BX452" i="5"/>
  <c r="BY452" i="5"/>
  <c r="BZ452" i="5"/>
  <c r="CG452" i="5"/>
  <c r="CH452" i="5"/>
  <c r="CI452" i="5"/>
  <c r="CP452" i="5"/>
  <c r="CQ452" i="5"/>
  <c r="CR452" i="5"/>
  <c r="CY452" i="5"/>
  <c r="CZ452" i="5"/>
  <c r="DA452" i="5"/>
  <c r="M453" i="5"/>
  <c r="N453" i="5"/>
  <c r="O453" i="5"/>
  <c r="V453" i="5"/>
  <c r="W453" i="5"/>
  <c r="X453" i="5"/>
  <c r="AE453" i="5"/>
  <c r="AF453" i="5"/>
  <c r="AG453" i="5"/>
  <c r="AN453" i="5"/>
  <c r="AO453" i="5"/>
  <c r="AP453" i="5"/>
  <c r="AW453" i="5"/>
  <c r="AX453" i="5"/>
  <c r="AY453" i="5"/>
  <c r="BF453" i="5"/>
  <c r="BG453" i="5"/>
  <c r="BH453" i="5"/>
  <c r="BO453" i="5"/>
  <c r="BP453" i="5"/>
  <c r="BQ453" i="5"/>
  <c r="BX453" i="5"/>
  <c r="BY453" i="5"/>
  <c r="BZ453" i="5"/>
  <c r="CG453" i="5"/>
  <c r="CH453" i="5"/>
  <c r="CI453" i="5"/>
  <c r="CP453" i="5"/>
  <c r="CQ453" i="5"/>
  <c r="CR453" i="5"/>
  <c r="CY453" i="5"/>
  <c r="CZ453" i="5"/>
  <c r="DA453" i="5"/>
  <c r="M454" i="5"/>
  <c r="N454" i="5"/>
  <c r="O454" i="5"/>
  <c r="V454" i="5"/>
  <c r="W454" i="5"/>
  <c r="X454" i="5"/>
  <c r="AE454" i="5"/>
  <c r="AF454" i="5"/>
  <c r="AG454" i="5"/>
  <c r="AN454" i="5"/>
  <c r="AO454" i="5"/>
  <c r="AP454" i="5"/>
  <c r="AW454" i="5"/>
  <c r="AX454" i="5"/>
  <c r="AY454" i="5"/>
  <c r="BF454" i="5"/>
  <c r="BG454" i="5"/>
  <c r="BH454" i="5"/>
  <c r="BO454" i="5"/>
  <c r="BP454" i="5"/>
  <c r="BQ454" i="5"/>
  <c r="BX454" i="5"/>
  <c r="BY454" i="5"/>
  <c r="BZ454" i="5"/>
  <c r="CG454" i="5"/>
  <c r="CH454" i="5"/>
  <c r="CI454" i="5"/>
  <c r="CP454" i="5"/>
  <c r="CQ454" i="5"/>
  <c r="CR454" i="5"/>
  <c r="CY454" i="5"/>
  <c r="CZ454" i="5"/>
  <c r="DA454" i="5"/>
  <c r="M455" i="5"/>
  <c r="N455" i="5"/>
  <c r="O455" i="5"/>
  <c r="V455" i="5"/>
  <c r="W455" i="5"/>
  <c r="X455" i="5"/>
  <c r="AE455" i="5"/>
  <c r="AF455" i="5"/>
  <c r="AG455" i="5"/>
  <c r="AN455" i="5"/>
  <c r="AO455" i="5"/>
  <c r="AP455" i="5"/>
  <c r="AW455" i="5"/>
  <c r="AX455" i="5"/>
  <c r="AY455" i="5"/>
  <c r="BF455" i="5"/>
  <c r="BG455" i="5"/>
  <c r="BH455" i="5"/>
  <c r="BO455" i="5"/>
  <c r="BP455" i="5"/>
  <c r="BQ455" i="5"/>
  <c r="BX455" i="5"/>
  <c r="BY455" i="5"/>
  <c r="BZ455" i="5"/>
  <c r="CG455" i="5"/>
  <c r="CH455" i="5"/>
  <c r="CI455" i="5"/>
  <c r="CP455" i="5"/>
  <c r="CQ455" i="5"/>
  <c r="CR455" i="5"/>
  <c r="CY455" i="5"/>
  <c r="CZ455" i="5"/>
  <c r="DA455" i="5"/>
  <c r="M456" i="5"/>
  <c r="N456" i="5"/>
  <c r="O456" i="5"/>
  <c r="V456" i="5"/>
  <c r="W456" i="5"/>
  <c r="X456" i="5"/>
  <c r="AE456" i="5"/>
  <c r="AF456" i="5"/>
  <c r="AG456" i="5"/>
  <c r="AN456" i="5"/>
  <c r="AO456" i="5"/>
  <c r="AP456" i="5"/>
  <c r="AW456" i="5"/>
  <c r="AX456" i="5"/>
  <c r="AY456" i="5"/>
  <c r="BF456" i="5"/>
  <c r="BG456" i="5"/>
  <c r="BH456" i="5"/>
  <c r="BO456" i="5"/>
  <c r="BP456" i="5"/>
  <c r="BQ456" i="5"/>
  <c r="BX456" i="5"/>
  <c r="BY456" i="5"/>
  <c r="BZ456" i="5"/>
  <c r="CG456" i="5"/>
  <c r="CH456" i="5"/>
  <c r="CI456" i="5"/>
  <c r="CP456" i="5"/>
  <c r="CQ456" i="5"/>
  <c r="CR456" i="5"/>
  <c r="CY456" i="5"/>
  <c r="CZ456" i="5"/>
  <c r="DA456" i="5"/>
  <c r="M457" i="5"/>
  <c r="N457" i="5"/>
  <c r="O457" i="5"/>
  <c r="V457" i="5"/>
  <c r="W457" i="5"/>
  <c r="X457" i="5"/>
  <c r="AE457" i="5"/>
  <c r="AF457" i="5"/>
  <c r="AG457" i="5"/>
  <c r="AN457" i="5"/>
  <c r="AO457" i="5"/>
  <c r="AP457" i="5"/>
  <c r="AW457" i="5"/>
  <c r="AX457" i="5"/>
  <c r="AY457" i="5"/>
  <c r="BF457" i="5"/>
  <c r="BG457" i="5"/>
  <c r="BH457" i="5"/>
  <c r="BO457" i="5"/>
  <c r="BP457" i="5"/>
  <c r="BQ457" i="5"/>
  <c r="BX457" i="5"/>
  <c r="BY457" i="5"/>
  <c r="BZ457" i="5"/>
  <c r="CG457" i="5"/>
  <c r="CH457" i="5"/>
  <c r="CI457" i="5"/>
  <c r="CP457" i="5"/>
  <c r="CQ457" i="5"/>
  <c r="CR457" i="5"/>
  <c r="CY457" i="5"/>
  <c r="CZ457" i="5"/>
  <c r="DA457" i="5"/>
  <c r="M458" i="5"/>
  <c r="N458" i="5"/>
  <c r="O458" i="5"/>
  <c r="V458" i="5"/>
  <c r="W458" i="5"/>
  <c r="X458" i="5"/>
  <c r="AE458" i="5"/>
  <c r="AF458" i="5"/>
  <c r="AG458" i="5"/>
  <c r="AN458" i="5"/>
  <c r="AO458" i="5"/>
  <c r="AP458" i="5"/>
  <c r="AW458" i="5"/>
  <c r="AX458" i="5"/>
  <c r="AY458" i="5"/>
  <c r="BF458" i="5"/>
  <c r="BG458" i="5"/>
  <c r="BH458" i="5"/>
  <c r="BO458" i="5"/>
  <c r="BP458" i="5"/>
  <c r="BQ458" i="5"/>
  <c r="BX458" i="5"/>
  <c r="BY458" i="5"/>
  <c r="BZ458" i="5"/>
  <c r="CG458" i="5"/>
  <c r="CH458" i="5"/>
  <c r="CI458" i="5"/>
  <c r="CP458" i="5"/>
  <c r="CQ458" i="5"/>
  <c r="CR458" i="5"/>
  <c r="CY458" i="5"/>
  <c r="CZ458" i="5"/>
  <c r="DA458" i="5"/>
  <c r="M459" i="5"/>
  <c r="N459" i="5"/>
  <c r="O459" i="5"/>
  <c r="V459" i="5"/>
  <c r="W459" i="5"/>
  <c r="X459" i="5"/>
  <c r="AE459" i="5"/>
  <c r="AF459" i="5"/>
  <c r="AG459" i="5"/>
  <c r="AN459" i="5"/>
  <c r="AO459" i="5"/>
  <c r="AP459" i="5"/>
  <c r="AW459" i="5"/>
  <c r="AX459" i="5"/>
  <c r="AY459" i="5"/>
  <c r="BF459" i="5"/>
  <c r="BG459" i="5"/>
  <c r="BH459" i="5"/>
  <c r="BO459" i="5"/>
  <c r="BP459" i="5"/>
  <c r="BQ459" i="5"/>
  <c r="BX459" i="5"/>
  <c r="BY459" i="5"/>
  <c r="BZ459" i="5"/>
  <c r="CG459" i="5"/>
  <c r="CH459" i="5"/>
  <c r="CI459" i="5"/>
  <c r="CP459" i="5"/>
  <c r="CQ459" i="5"/>
  <c r="CR459" i="5"/>
  <c r="CY459" i="5"/>
  <c r="CZ459" i="5"/>
  <c r="DA459" i="5"/>
  <c r="M460" i="5"/>
  <c r="N460" i="5"/>
  <c r="O460" i="5"/>
  <c r="V460" i="5"/>
  <c r="W460" i="5"/>
  <c r="X460" i="5"/>
  <c r="AE460" i="5"/>
  <c r="AF460" i="5"/>
  <c r="AG460" i="5"/>
  <c r="AN460" i="5"/>
  <c r="AO460" i="5"/>
  <c r="AP460" i="5"/>
  <c r="AW460" i="5"/>
  <c r="AX460" i="5"/>
  <c r="AY460" i="5"/>
  <c r="BF460" i="5"/>
  <c r="BG460" i="5"/>
  <c r="BH460" i="5"/>
  <c r="BO460" i="5"/>
  <c r="BP460" i="5"/>
  <c r="BQ460" i="5"/>
  <c r="BX460" i="5"/>
  <c r="BY460" i="5"/>
  <c r="BZ460" i="5"/>
  <c r="CG460" i="5"/>
  <c r="CH460" i="5"/>
  <c r="CI460" i="5"/>
  <c r="CP460" i="5"/>
  <c r="CQ460" i="5"/>
  <c r="CR460" i="5"/>
  <c r="CY460" i="5"/>
  <c r="CZ460" i="5"/>
  <c r="DA460" i="5"/>
  <c r="M461" i="5"/>
  <c r="N461" i="5"/>
  <c r="O461" i="5"/>
  <c r="V461" i="5"/>
  <c r="W461" i="5"/>
  <c r="X461" i="5"/>
  <c r="AE461" i="5"/>
  <c r="AF461" i="5"/>
  <c r="AG461" i="5"/>
  <c r="AN461" i="5"/>
  <c r="AO461" i="5"/>
  <c r="AP461" i="5"/>
  <c r="AW461" i="5"/>
  <c r="AX461" i="5"/>
  <c r="AY461" i="5"/>
  <c r="BF461" i="5"/>
  <c r="BG461" i="5"/>
  <c r="BH461" i="5"/>
  <c r="BO461" i="5"/>
  <c r="BP461" i="5"/>
  <c r="BQ461" i="5"/>
  <c r="BX461" i="5"/>
  <c r="BY461" i="5"/>
  <c r="BZ461" i="5"/>
  <c r="CG461" i="5"/>
  <c r="CH461" i="5"/>
  <c r="CI461" i="5"/>
  <c r="CP461" i="5"/>
  <c r="CQ461" i="5"/>
  <c r="CR461" i="5"/>
  <c r="CY461" i="5"/>
  <c r="CZ461" i="5"/>
  <c r="DA461" i="5"/>
  <c r="M462" i="5"/>
  <c r="N462" i="5"/>
  <c r="O462" i="5"/>
  <c r="V462" i="5"/>
  <c r="W462" i="5"/>
  <c r="X462" i="5"/>
  <c r="AE462" i="5"/>
  <c r="AF462" i="5"/>
  <c r="AG462" i="5"/>
  <c r="AN462" i="5"/>
  <c r="AO462" i="5"/>
  <c r="AP462" i="5"/>
  <c r="AW462" i="5"/>
  <c r="AX462" i="5"/>
  <c r="AY462" i="5"/>
  <c r="BF462" i="5"/>
  <c r="BG462" i="5"/>
  <c r="BH462" i="5"/>
  <c r="BO462" i="5"/>
  <c r="BP462" i="5"/>
  <c r="BQ462" i="5"/>
  <c r="BX462" i="5"/>
  <c r="BY462" i="5"/>
  <c r="BZ462" i="5"/>
  <c r="CG462" i="5"/>
  <c r="CH462" i="5"/>
  <c r="CI462" i="5"/>
  <c r="CP462" i="5"/>
  <c r="CQ462" i="5"/>
  <c r="CR462" i="5"/>
  <c r="CY462" i="5"/>
  <c r="CZ462" i="5"/>
  <c r="DA462" i="5"/>
  <c r="M463" i="5"/>
  <c r="N463" i="5"/>
  <c r="O463" i="5"/>
  <c r="V463" i="5"/>
  <c r="W463" i="5"/>
  <c r="X463" i="5"/>
  <c r="AE463" i="5"/>
  <c r="AF463" i="5"/>
  <c r="AG463" i="5"/>
  <c r="AN463" i="5"/>
  <c r="AO463" i="5"/>
  <c r="AP463" i="5"/>
  <c r="AW463" i="5"/>
  <c r="AX463" i="5"/>
  <c r="AY463" i="5"/>
  <c r="BF463" i="5"/>
  <c r="BG463" i="5"/>
  <c r="BH463" i="5"/>
  <c r="BO463" i="5"/>
  <c r="BP463" i="5"/>
  <c r="BQ463" i="5"/>
  <c r="BX463" i="5"/>
  <c r="BY463" i="5"/>
  <c r="BZ463" i="5"/>
  <c r="CG463" i="5"/>
  <c r="CH463" i="5"/>
  <c r="CI463" i="5"/>
  <c r="CP463" i="5"/>
  <c r="CQ463" i="5"/>
  <c r="CR463" i="5"/>
  <c r="CY463" i="5"/>
  <c r="CZ463" i="5"/>
  <c r="DA463" i="5"/>
  <c r="M464" i="5"/>
  <c r="N464" i="5"/>
  <c r="O464" i="5"/>
  <c r="V464" i="5"/>
  <c r="W464" i="5"/>
  <c r="X464" i="5"/>
  <c r="AE464" i="5"/>
  <c r="AF464" i="5"/>
  <c r="AG464" i="5"/>
  <c r="AN464" i="5"/>
  <c r="AO464" i="5"/>
  <c r="AP464" i="5"/>
  <c r="AW464" i="5"/>
  <c r="AX464" i="5"/>
  <c r="AY464" i="5"/>
  <c r="BF464" i="5"/>
  <c r="BG464" i="5"/>
  <c r="BH464" i="5"/>
  <c r="BO464" i="5"/>
  <c r="BP464" i="5"/>
  <c r="BQ464" i="5"/>
  <c r="BX464" i="5"/>
  <c r="BY464" i="5"/>
  <c r="BZ464" i="5"/>
  <c r="CG464" i="5"/>
  <c r="CH464" i="5"/>
  <c r="CI464" i="5"/>
  <c r="CP464" i="5"/>
  <c r="CQ464" i="5"/>
  <c r="CR464" i="5"/>
  <c r="CY464" i="5"/>
  <c r="CZ464" i="5"/>
  <c r="DA464" i="5"/>
  <c r="M465" i="5"/>
  <c r="N465" i="5"/>
  <c r="O465" i="5"/>
  <c r="V465" i="5"/>
  <c r="W465" i="5"/>
  <c r="X465" i="5"/>
  <c r="AE465" i="5"/>
  <c r="AF465" i="5"/>
  <c r="AG465" i="5"/>
  <c r="AN465" i="5"/>
  <c r="AO465" i="5"/>
  <c r="AP465" i="5"/>
  <c r="AW465" i="5"/>
  <c r="AX465" i="5"/>
  <c r="AY465" i="5"/>
  <c r="BF465" i="5"/>
  <c r="BG465" i="5"/>
  <c r="BH465" i="5"/>
  <c r="BO465" i="5"/>
  <c r="BP465" i="5"/>
  <c r="BQ465" i="5"/>
  <c r="BX465" i="5"/>
  <c r="BY465" i="5"/>
  <c r="BZ465" i="5"/>
  <c r="CG465" i="5"/>
  <c r="CH465" i="5"/>
  <c r="CI465" i="5"/>
  <c r="CP465" i="5"/>
  <c r="CQ465" i="5"/>
  <c r="CR465" i="5"/>
  <c r="CY465" i="5"/>
  <c r="CZ465" i="5"/>
  <c r="DA465" i="5"/>
  <c r="M466" i="5"/>
  <c r="N466" i="5"/>
  <c r="O466" i="5"/>
  <c r="V466" i="5"/>
  <c r="W466" i="5"/>
  <c r="X466" i="5"/>
  <c r="AE466" i="5"/>
  <c r="AF466" i="5"/>
  <c r="AG466" i="5"/>
  <c r="AN466" i="5"/>
  <c r="AO466" i="5"/>
  <c r="AP466" i="5"/>
  <c r="AW466" i="5"/>
  <c r="AX466" i="5"/>
  <c r="AY466" i="5"/>
  <c r="BF466" i="5"/>
  <c r="BG466" i="5"/>
  <c r="BH466" i="5"/>
  <c r="BO466" i="5"/>
  <c r="BP466" i="5"/>
  <c r="BQ466" i="5"/>
  <c r="BX466" i="5"/>
  <c r="BY466" i="5"/>
  <c r="BZ466" i="5"/>
  <c r="CG466" i="5"/>
  <c r="CH466" i="5"/>
  <c r="CI466" i="5"/>
  <c r="CP466" i="5"/>
  <c r="CQ466" i="5"/>
  <c r="CR466" i="5"/>
  <c r="CY466" i="5"/>
  <c r="CZ466" i="5"/>
  <c r="DA466" i="5"/>
  <c r="M467" i="5"/>
  <c r="N467" i="5"/>
  <c r="O467" i="5"/>
  <c r="V467" i="5"/>
  <c r="W467" i="5"/>
  <c r="X467" i="5"/>
  <c r="AE467" i="5"/>
  <c r="AF467" i="5"/>
  <c r="AG467" i="5"/>
  <c r="AN467" i="5"/>
  <c r="AO467" i="5"/>
  <c r="AP467" i="5"/>
  <c r="AW467" i="5"/>
  <c r="AX467" i="5"/>
  <c r="AY467" i="5"/>
  <c r="BF467" i="5"/>
  <c r="BG467" i="5"/>
  <c r="BH467" i="5"/>
  <c r="BO467" i="5"/>
  <c r="BP467" i="5"/>
  <c r="BQ467" i="5"/>
  <c r="BX467" i="5"/>
  <c r="BY467" i="5"/>
  <c r="BZ467" i="5"/>
  <c r="CG467" i="5"/>
  <c r="CH467" i="5"/>
  <c r="CI467" i="5"/>
  <c r="CP467" i="5"/>
  <c r="CQ467" i="5"/>
  <c r="CR467" i="5"/>
  <c r="CY467" i="5"/>
  <c r="CZ467" i="5"/>
  <c r="DA467" i="5"/>
  <c r="M468" i="5"/>
  <c r="N468" i="5"/>
  <c r="O468" i="5"/>
  <c r="V468" i="5"/>
  <c r="W468" i="5"/>
  <c r="X468" i="5"/>
  <c r="AE468" i="5"/>
  <c r="AF468" i="5"/>
  <c r="AG468" i="5"/>
  <c r="AN468" i="5"/>
  <c r="AO468" i="5"/>
  <c r="AP468" i="5"/>
  <c r="AW468" i="5"/>
  <c r="AX468" i="5"/>
  <c r="AY468" i="5"/>
  <c r="BF468" i="5"/>
  <c r="BG468" i="5"/>
  <c r="BH468" i="5"/>
  <c r="BO468" i="5"/>
  <c r="BP468" i="5"/>
  <c r="BQ468" i="5"/>
  <c r="BX468" i="5"/>
  <c r="BY468" i="5"/>
  <c r="BZ468" i="5"/>
  <c r="CG468" i="5"/>
  <c r="CH468" i="5"/>
  <c r="CI468" i="5"/>
  <c r="CP468" i="5"/>
  <c r="CQ468" i="5"/>
  <c r="CR468" i="5"/>
  <c r="CY468" i="5"/>
  <c r="CZ468" i="5"/>
  <c r="DA468" i="5"/>
  <c r="M469" i="5"/>
  <c r="N469" i="5"/>
  <c r="O469" i="5"/>
  <c r="V469" i="5"/>
  <c r="W469" i="5"/>
  <c r="X469" i="5"/>
  <c r="AE469" i="5"/>
  <c r="AF469" i="5"/>
  <c r="AG469" i="5"/>
  <c r="AN469" i="5"/>
  <c r="AO469" i="5"/>
  <c r="AP469" i="5"/>
  <c r="AW469" i="5"/>
  <c r="AX469" i="5"/>
  <c r="AY469" i="5"/>
  <c r="BF469" i="5"/>
  <c r="BG469" i="5"/>
  <c r="BH469" i="5"/>
  <c r="BO469" i="5"/>
  <c r="BP469" i="5"/>
  <c r="BQ469" i="5"/>
  <c r="BX469" i="5"/>
  <c r="BY469" i="5"/>
  <c r="BZ469" i="5"/>
  <c r="CG469" i="5"/>
  <c r="CH469" i="5"/>
  <c r="CI469" i="5"/>
  <c r="CP469" i="5"/>
  <c r="CQ469" i="5"/>
  <c r="CR469" i="5"/>
  <c r="CY469" i="5"/>
  <c r="CZ469" i="5"/>
  <c r="DA469" i="5"/>
  <c r="M470" i="5"/>
  <c r="N470" i="5"/>
  <c r="O470" i="5"/>
  <c r="V470" i="5"/>
  <c r="W470" i="5"/>
  <c r="X470" i="5"/>
  <c r="AE470" i="5"/>
  <c r="AF470" i="5"/>
  <c r="AG470" i="5"/>
  <c r="AN470" i="5"/>
  <c r="AO470" i="5"/>
  <c r="AP470" i="5"/>
  <c r="AW470" i="5"/>
  <c r="AX470" i="5"/>
  <c r="AY470" i="5"/>
  <c r="BF470" i="5"/>
  <c r="BG470" i="5"/>
  <c r="BH470" i="5"/>
  <c r="BO470" i="5"/>
  <c r="BP470" i="5"/>
  <c r="BQ470" i="5"/>
  <c r="BX470" i="5"/>
  <c r="BY470" i="5"/>
  <c r="BZ470" i="5"/>
  <c r="CG470" i="5"/>
  <c r="CH470" i="5"/>
  <c r="CI470" i="5"/>
  <c r="CP470" i="5"/>
  <c r="CQ470" i="5"/>
  <c r="CR470" i="5"/>
  <c r="CY470" i="5"/>
  <c r="CZ470" i="5"/>
  <c r="DA470" i="5"/>
  <c r="M471" i="5"/>
  <c r="N471" i="5"/>
  <c r="O471" i="5"/>
  <c r="V471" i="5"/>
  <c r="W471" i="5"/>
  <c r="X471" i="5"/>
  <c r="AE471" i="5"/>
  <c r="AF471" i="5"/>
  <c r="AG471" i="5"/>
  <c r="AN471" i="5"/>
  <c r="AO471" i="5"/>
  <c r="AP471" i="5"/>
  <c r="AW471" i="5"/>
  <c r="AX471" i="5"/>
  <c r="AY471" i="5"/>
  <c r="BF471" i="5"/>
  <c r="BG471" i="5"/>
  <c r="BH471" i="5"/>
  <c r="BO471" i="5"/>
  <c r="BP471" i="5"/>
  <c r="BQ471" i="5"/>
  <c r="BX471" i="5"/>
  <c r="BY471" i="5"/>
  <c r="BZ471" i="5"/>
  <c r="CG471" i="5"/>
  <c r="CH471" i="5"/>
  <c r="CI471" i="5"/>
  <c r="CP471" i="5"/>
  <c r="CQ471" i="5"/>
  <c r="CR471" i="5"/>
  <c r="CY471" i="5"/>
  <c r="CZ471" i="5"/>
  <c r="DA471" i="5"/>
  <c r="M472" i="5"/>
  <c r="N472" i="5"/>
  <c r="O472" i="5"/>
  <c r="V472" i="5"/>
  <c r="W472" i="5"/>
  <c r="X472" i="5"/>
  <c r="AE472" i="5"/>
  <c r="AF472" i="5"/>
  <c r="AG472" i="5"/>
  <c r="AN472" i="5"/>
  <c r="AO472" i="5"/>
  <c r="AP472" i="5"/>
  <c r="AW472" i="5"/>
  <c r="AX472" i="5"/>
  <c r="AY472" i="5"/>
  <c r="BF472" i="5"/>
  <c r="BG472" i="5"/>
  <c r="BH472" i="5"/>
  <c r="BO472" i="5"/>
  <c r="BP472" i="5"/>
  <c r="BQ472" i="5"/>
  <c r="BX472" i="5"/>
  <c r="BY472" i="5"/>
  <c r="BZ472" i="5"/>
  <c r="CG472" i="5"/>
  <c r="CH472" i="5"/>
  <c r="CI472" i="5"/>
  <c r="CP472" i="5"/>
  <c r="CQ472" i="5"/>
  <c r="CR472" i="5"/>
  <c r="CY472" i="5"/>
  <c r="CZ472" i="5"/>
  <c r="DA472" i="5"/>
  <c r="M473" i="5"/>
  <c r="N473" i="5"/>
  <c r="O473" i="5"/>
  <c r="V473" i="5"/>
  <c r="W473" i="5"/>
  <c r="X473" i="5"/>
  <c r="AE473" i="5"/>
  <c r="AF473" i="5"/>
  <c r="AG473" i="5"/>
  <c r="AN473" i="5"/>
  <c r="AO473" i="5"/>
  <c r="AP473" i="5"/>
  <c r="AW473" i="5"/>
  <c r="AX473" i="5"/>
  <c r="AY473" i="5"/>
  <c r="BF473" i="5"/>
  <c r="BG473" i="5"/>
  <c r="BH473" i="5"/>
  <c r="BO473" i="5"/>
  <c r="BP473" i="5"/>
  <c r="BQ473" i="5"/>
  <c r="BX473" i="5"/>
  <c r="BY473" i="5"/>
  <c r="BZ473" i="5"/>
  <c r="CG473" i="5"/>
  <c r="CH473" i="5"/>
  <c r="CI473" i="5"/>
  <c r="CP473" i="5"/>
  <c r="CQ473" i="5"/>
  <c r="CR473" i="5"/>
  <c r="CY473" i="5"/>
  <c r="CZ473" i="5"/>
  <c r="DA473" i="5"/>
  <c r="M474" i="5"/>
  <c r="N474" i="5"/>
  <c r="O474" i="5"/>
  <c r="V474" i="5"/>
  <c r="W474" i="5"/>
  <c r="X474" i="5"/>
  <c r="AE474" i="5"/>
  <c r="AF474" i="5"/>
  <c r="AG474" i="5"/>
  <c r="AN474" i="5"/>
  <c r="AO474" i="5"/>
  <c r="AP474" i="5"/>
  <c r="AW474" i="5"/>
  <c r="AX474" i="5"/>
  <c r="AY474" i="5"/>
  <c r="BF474" i="5"/>
  <c r="BG474" i="5"/>
  <c r="BH474" i="5"/>
  <c r="BO474" i="5"/>
  <c r="BP474" i="5"/>
  <c r="BQ474" i="5"/>
  <c r="BX474" i="5"/>
  <c r="BY474" i="5"/>
  <c r="BZ474" i="5"/>
  <c r="CG474" i="5"/>
  <c r="CH474" i="5"/>
  <c r="CI474" i="5"/>
  <c r="CP474" i="5"/>
  <c r="CQ474" i="5"/>
  <c r="CR474" i="5"/>
  <c r="CY474" i="5"/>
  <c r="CZ474" i="5"/>
  <c r="DA474" i="5"/>
  <c r="M475" i="5"/>
  <c r="N475" i="5"/>
  <c r="O475" i="5"/>
  <c r="V475" i="5"/>
  <c r="W475" i="5"/>
  <c r="X475" i="5"/>
  <c r="AE475" i="5"/>
  <c r="AF475" i="5"/>
  <c r="AG475" i="5"/>
  <c r="AN475" i="5"/>
  <c r="AO475" i="5"/>
  <c r="AP475" i="5"/>
  <c r="AW475" i="5"/>
  <c r="AX475" i="5"/>
  <c r="AY475" i="5"/>
  <c r="BF475" i="5"/>
  <c r="BG475" i="5"/>
  <c r="BH475" i="5"/>
  <c r="BO475" i="5"/>
  <c r="BP475" i="5"/>
  <c r="BQ475" i="5"/>
  <c r="BX475" i="5"/>
  <c r="BY475" i="5"/>
  <c r="BZ475" i="5"/>
  <c r="CG475" i="5"/>
  <c r="CH475" i="5"/>
  <c r="CI475" i="5"/>
  <c r="CP475" i="5"/>
  <c r="CQ475" i="5"/>
  <c r="CR475" i="5"/>
  <c r="CY475" i="5"/>
  <c r="CZ475" i="5"/>
  <c r="DA475" i="5"/>
  <c r="M476" i="5"/>
  <c r="N476" i="5"/>
  <c r="O476" i="5"/>
  <c r="V476" i="5"/>
  <c r="W476" i="5"/>
  <c r="X476" i="5"/>
  <c r="AE476" i="5"/>
  <c r="AF476" i="5"/>
  <c r="AG476" i="5"/>
  <c r="AN476" i="5"/>
  <c r="AO476" i="5"/>
  <c r="AP476" i="5"/>
  <c r="AW476" i="5"/>
  <c r="AX476" i="5"/>
  <c r="AY476" i="5"/>
  <c r="BF476" i="5"/>
  <c r="BG476" i="5"/>
  <c r="BH476" i="5"/>
  <c r="BO476" i="5"/>
  <c r="BP476" i="5"/>
  <c r="BQ476" i="5"/>
  <c r="BX476" i="5"/>
  <c r="BY476" i="5"/>
  <c r="BZ476" i="5"/>
  <c r="CG476" i="5"/>
  <c r="CH476" i="5"/>
  <c r="CI476" i="5"/>
  <c r="CP476" i="5"/>
  <c r="CQ476" i="5"/>
  <c r="CR476" i="5"/>
  <c r="CY476" i="5"/>
  <c r="CZ476" i="5"/>
  <c r="DA476" i="5"/>
  <c r="M477" i="5"/>
  <c r="N477" i="5"/>
  <c r="O477" i="5"/>
  <c r="V477" i="5"/>
  <c r="W477" i="5"/>
  <c r="X477" i="5"/>
  <c r="AE477" i="5"/>
  <c r="AF477" i="5"/>
  <c r="AG477" i="5"/>
  <c r="AN477" i="5"/>
  <c r="AO477" i="5"/>
  <c r="AP477" i="5"/>
  <c r="AW477" i="5"/>
  <c r="AX477" i="5"/>
  <c r="AY477" i="5"/>
  <c r="BF477" i="5"/>
  <c r="BG477" i="5"/>
  <c r="BH477" i="5"/>
  <c r="BO477" i="5"/>
  <c r="BP477" i="5"/>
  <c r="BQ477" i="5"/>
  <c r="BX477" i="5"/>
  <c r="BY477" i="5"/>
  <c r="BZ477" i="5"/>
  <c r="CG477" i="5"/>
  <c r="CH477" i="5"/>
  <c r="CI477" i="5"/>
  <c r="CP477" i="5"/>
  <c r="CQ477" i="5"/>
  <c r="CR477" i="5"/>
  <c r="CY477" i="5"/>
  <c r="CZ477" i="5"/>
  <c r="DA477" i="5"/>
  <c r="M478" i="5"/>
  <c r="N478" i="5"/>
  <c r="O478" i="5"/>
  <c r="V478" i="5"/>
  <c r="W478" i="5"/>
  <c r="X478" i="5"/>
  <c r="AE478" i="5"/>
  <c r="AF478" i="5"/>
  <c r="AG478" i="5"/>
  <c r="AN478" i="5"/>
  <c r="AO478" i="5"/>
  <c r="AP478" i="5"/>
  <c r="AW478" i="5"/>
  <c r="AX478" i="5"/>
  <c r="AY478" i="5"/>
  <c r="BF478" i="5"/>
  <c r="BG478" i="5"/>
  <c r="BH478" i="5"/>
  <c r="BO478" i="5"/>
  <c r="BP478" i="5"/>
  <c r="BQ478" i="5"/>
  <c r="BX478" i="5"/>
  <c r="BY478" i="5"/>
  <c r="BZ478" i="5"/>
  <c r="CG478" i="5"/>
  <c r="CH478" i="5"/>
  <c r="CI478" i="5"/>
  <c r="CP478" i="5"/>
  <c r="CQ478" i="5"/>
  <c r="CR478" i="5"/>
  <c r="CY478" i="5"/>
  <c r="CZ478" i="5"/>
  <c r="DA478" i="5"/>
  <c r="M479" i="5"/>
  <c r="N479" i="5"/>
  <c r="O479" i="5"/>
  <c r="V479" i="5"/>
  <c r="W479" i="5"/>
  <c r="X479" i="5"/>
  <c r="AE479" i="5"/>
  <c r="AF479" i="5"/>
  <c r="AG479" i="5"/>
  <c r="AN479" i="5"/>
  <c r="AO479" i="5"/>
  <c r="AP479" i="5"/>
  <c r="AW479" i="5"/>
  <c r="AX479" i="5"/>
  <c r="AY479" i="5"/>
  <c r="BF479" i="5"/>
  <c r="BG479" i="5"/>
  <c r="BH479" i="5"/>
  <c r="BO479" i="5"/>
  <c r="BP479" i="5"/>
  <c r="BQ479" i="5"/>
  <c r="BX479" i="5"/>
  <c r="BY479" i="5"/>
  <c r="BZ479" i="5"/>
  <c r="CG479" i="5"/>
  <c r="CH479" i="5"/>
  <c r="CI479" i="5"/>
  <c r="CP479" i="5"/>
  <c r="CQ479" i="5"/>
  <c r="CR479" i="5"/>
  <c r="CY479" i="5"/>
  <c r="CZ479" i="5"/>
  <c r="DA479" i="5"/>
  <c r="M480" i="5"/>
  <c r="N480" i="5"/>
  <c r="O480" i="5"/>
  <c r="V480" i="5"/>
  <c r="W480" i="5"/>
  <c r="X480" i="5"/>
  <c r="AE480" i="5"/>
  <c r="AF480" i="5"/>
  <c r="AG480" i="5"/>
  <c r="AN480" i="5"/>
  <c r="AO480" i="5"/>
  <c r="AP480" i="5"/>
  <c r="AW480" i="5"/>
  <c r="AX480" i="5"/>
  <c r="AY480" i="5"/>
  <c r="BF480" i="5"/>
  <c r="BG480" i="5"/>
  <c r="BH480" i="5"/>
  <c r="BO480" i="5"/>
  <c r="BP480" i="5"/>
  <c r="BQ480" i="5"/>
  <c r="BX480" i="5"/>
  <c r="BY480" i="5"/>
  <c r="BZ480" i="5"/>
  <c r="CG480" i="5"/>
  <c r="CH480" i="5"/>
  <c r="CI480" i="5"/>
  <c r="CP480" i="5"/>
  <c r="CQ480" i="5"/>
  <c r="CR480" i="5"/>
  <c r="CY480" i="5"/>
  <c r="CZ480" i="5"/>
  <c r="DA480" i="5"/>
  <c r="M481" i="5"/>
  <c r="N481" i="5"/>
  <c r="O481" i="5"/>
  <c r="V481" i="5"/>
  <c r="W481" i="5"/>
  <c r="X481" i="5"/>
  <c r="AE481" i="5"/>
  <c r="AF481" i="5"/>
  <c r="AG481" i="5"/>
  <c r="AN481" i="5"/>
  <c r="AO481" i="5"/>
  <c r="AP481" i="5"/>
  <c r="AW481" i="5"/>
  <c r="AX481" i="5"/>
  <c r="AY481" i="5"/>
  <c r="BF481" i="5"/>
  <c r="BG481" i="5"/>
  <c r="BH481" i="5"/>
  <c r="BO481" i="5"/>
  <c r="BP481" i="5"/>
  <c r="BQ481" i="5"/>
  <c r="BX481" i="5"/>
  <c r="BY481" i="5"/>
  <c r="BZ481" i="5"/>
  <c r="CG481" i="5"/>
  <c r="CH481" i="5"/>
  <c r="CI481" i="5"/>
  <c r="CP481" i="5"/>
  <c r="CQ481" i="5"/>
  <c r="CR481" i="5"/>
  <c r="CY481" i="5"/>
  <c r="CZ481" i="5"/>
  <c r="DA481" i="5"/>
  <c r="M482" i="5"/>
  <c r="N482" i="5"/>
  <c r="O482" i="5"/>
  <c r="V482" i="5"/>
  <c r="W482" i="5"/>
  <c r="X482" i="5"/>
  <c r="AE482" i="5"/>
  <c r="AF482" i="5"/>
  <c r="AG482" i="5"/>
  <c r="AN482" i="5"/>
  <c r="AO482" i="5"/>
  <c r="AP482" i="5"/>
  <c r="AW482" i="5"/>
  <c r="AX482" i="5"/>
  <c r="AY482" i="5"/>
  <c r="BF482" i="5"/>
  <c r="BG482" i="5"/>
  <c r="BH482" i="5"/>
  <c r="BO482" i="5"/>
  <c r="BP482" i="5"/>
  <c r="BQ482" i="5"/>
  <c r="BX482" i="5"/>
  <c r="BY482" i="5"/>
  <c r="BZ482" i="5"/>
  <c r="CG482" i="5"/>
  <c r="CH482" i="5"/>
  <c r="CI482" i="5"/>
  <c r="CP482" i="5"/>
  <c r="CQ482" i="5"/>
  <c r="CR482" i="5"/>
  <c r="CY482" i="5"/>
  <c r="CZ482" i="5"/>
  <c r="DA482" i="5"/>
  <c r="M483" i="5"/>
  <c r="N483" i="5"/>
  <c r="O483" i="5"/>
  <c r="V483" i="5"/>
  <c r="W483" i="5"/>
  <c r="X483" i="5"/>
  <c r="AE483" i="5"/>
  <c r="AF483" i="5"/>
  <c r="AG483" i="5"/>
  <c r="AN483" i="5"/>
  <c r="AO483" i="5"/>
  <c r="AP483" i="5"/>
  <c r="AW483" i="5"/>
  <c r="AX483" i="5"/>
  <c r="AY483" i="5"/>
  <c r="BF483" i="5"/>
  <c r="BG483" i="5"/>
  <c r="BH483" i="5"/>
  <c r="BO483" i="5"/>
  <c r="BP483" i="5"/>
  <c r="BQ483" i="5"/>
  <c r="BX483" i="5"/>
  <c r="BY483" i="5"/>
  <c r="BZ483" i="5"/>
  <c r="CG483" i="5"/>
  <c r="CH483" i="5"/>
  <c r="CI483" i="5"/>
  <c r="CP483" i="5"/>
  <c r="CQ483" i="5"/>
  <c r="CR483" i="5"/>
  <c r="CY483" i="5"/>
  <c r="CZ483" i="5"/>
  <c r="DA483" i="5"/>
  <c r="M484" i="5"/>
  <c r="N484" i="5"/>
  <c r="O484" i="5"/>
  <c r="V484" i="5"/>
  <c r="W484" i="5"/>
  <c r="X484" i="5"/>
  <c r="AE484" i="5"/>
  <c r="AF484" i="5"/>
  <c r="AG484" i="5"/>
  <c r="AN484" i="5"/>
  <c r="AO484" i="5"/>
  <c r="AP484" i="5"/>
  <c r="AW484" i="5"/>
  <c r="AX484" i="5"/>
  <c r="AY484" i="5"/>
  <c r="BF484" i="5"/>
  <c r="BG484" i="5"/>
  <c r="BH484" i="5"/>
  <c r="BO484" i="5"/>
  <c r="BP484" i="5"/>
  <c r="BQ484" i="5"/>
  <c r="BX484" i="5"/>
  <c r="BY484" i="5"/>
  <c r="BZ484" i="5"/>
  <c r="CG484" i="5"/>
  <c r="CH484" i="5"/>
  <c r="CI484" i="5"/>
  <c r="CP484" i="5"/>
  <c r="CQ484" i="5"/>
  <c r="CR484" i="5"/>
  <c r="CY484" i="5"/>
  <c r="CZ484" i="5"/>
  <c r="DA484" i="5"/>
  <c r="M485" i="5"/>
  <c r="N485" i="5"/>
  <c r="O485" i="5"/>
  <c r="V485" i="5"/>
  <c r="W485" i="5"/>
  <c r="X485" i="5"/>
  <c r="AE485" i="5"/>
  <c r="AF485" i="5"/>
  <c r="AG485" i="5"/>
  <c r="AN485" i="5"/>
  <c r="AO485" i="5"/>
  <c r="AP485" i="5"/>
  <c r="AW485" i="5"/>
  <c r="AX485" i="5"/>
  <c r="AY485" i="5"/>
  <c r="BF485" i="5"/>
  <c r="BG485" i="5"/>
  <c r="BH485" i="5"/>
  <c r="BO485" i="5"/>
  <c r="BP485" i="5"/>
  <c r="BQ485" i="5"/>
  <c r="BX485" i="5"/>
  <c r="BY485" i="5"/>
  <c r="BZ485" i="5"/>
  <c r="CG485" i="5"/>
  <c r="CH485" i="5"/>
  <c r="CI485" i="5"/>
  <c r="CP485" i="5"/>
  <c r="CQ485" i="5"/>
  <c r="CR485" i="5"/>
  <c r="CY485" i="5"/>
  <c r="CZ485" i="5"/>
  <c r="DA485" i="5"/>
  <c r="M486" i="5"/>
  <c r="N486" i="5"/>
  <c r="O486" i="5"/>
  <c r="V486" i="5"/>
  <c r="W486" i="5"/>
  <c r="X486" i="5"/>
  <c r="AE486" i="5"/>
  <c r="AF486" i="5"/>
  <c r="AG486" i="5"/>
  <c r="AN486" i="5"/>
  <c r="AO486" i="5"/>
  <c r="AP486" i="5"/>
  <c r="AW486" i="5"/>
  <c r="AX486" i="5"/>
  <c r="AY486" i="5"/>
  <c r="BF486" i="5"/>
  <c r="BG486" i="5"/>
  <c r="BH486" i="5"/>
  <c r="BO486" i="5"/>
  <c r="BP486" i="5"/>
  <c r="BQ486" i="5"/>
  <c r="BX486" i="5"/>
  <c r="BY486" i="5"/>
  <c r="BZ486" i="5"/>
  <c r="CG486" i="5"/>
  <c r="CH486" i="5"/>
  <c r="CI486" i="5"/>
  <c r="CP486" i="5"/>
  <c r="CQ486" i="5"/>
  <c r="CR486" i="5"/>
  <c r="CY486" i="5"/>
  <c r="CZ486" i="5"/>
  <c r="DA486" i="5"/>
  <c r="M487" i="5"/>
  <c r="N487" i="5"/>
  <c r="O487" i="5"/>
  <c r="V487" i="5"/>
  <c r="W487" i="5"/>
  <c r="X487" i="5"/>
  <c r="AE487" i="5"/>
  <c r="AF487" i="5"/>
  <c r="AG487" i="5"/>
  <c r="AN487" i="5"/>
  <c r="AO487" i="5"/>
  <c r="AP487" i="5"/>
  <c r="AW487" i="5"/>
  <c r="AX487" i="5"/>
  <c r="AY487" i="5"/>
  <c r="BF487" i="5"/>
  <c r="BG487" i="5"/>
  <c r="BH487" i="5"/>
  <c r="BO487" i="5"/>
  <c r="BP487" i="5"/>
  <c r="BQ487" i="5"/>
  <c r="BX487" i="5"/>
  <c r="BY487" i="5"/>
  <c r="BZ487" i="5"/>
  <c r="CG487" i="5"/>
  <c r="CH487" i="5"/>
  <c r="CI487" i="5"/>
  <c r="CP487" i="5"/>
  <c r="CQ487" i="5"/>
  <c r="CR487" i="5"/>
  <c r="CY487" i="5"/>
  <c r="CZ487" i="5"/>
  <c r="DA487" i="5"/>
  <c r="M488" i="5"/>
  <c r="N488" i="5"/>
  <c r="O488" i="5"/>
  <c r="V488" i="5"/>
  <c r="W488" i="5"/>
  <c r="X488" i="5"/>
  <c r="AE488" i="5"/>
  <c r="AF488" i="5"/>
  <c r="AG488" i="5"/>
  <c r="AN488" i="5"/>
  <c r="AO488" i="5"/>
  <c r="AP488" i="5"/>
  <c r="AW488" i="5"/>
  <c r="AX488" i="5"/>
  <c r="AY488" i="5"/>
  <c r="BF488" i="5"/>
  <c r="BG488" i="5"/>
  <c r="BH488" i="5"/>
  <c r="BO488" i="5"/>
  <c r="BP488" i="5"/>
  <c r="BQ488" i="5"/>
  <c r="BX488" i="5"/>
  <c r="BY488" i="5"/>
  <c r="BZ488" i="5"/>
  <c r="CG488" i="5"/>
  <c r="CH488" i="5"/>
  <c r="CI488" i="5"/>
  <c r="CP488" i="5"/>
  <c r="CQ488" i="5"/>
  <c r="CR488" i="5"/>
  <c r="CY488" i="5"/>
  <c r="CZ488" i="5"/>
  <c r="DA488" i="5"/>
  <c r="M489" i="5"/>
  <c r="N489" i="5"/>
  <c r="O489" i="5"/>
  <c r="V489" i="5"/>
  <c r="W489" i="5"/>
  <c r="X489" i="5"/>
  <c r="AE489" i="5"/>
  <c r="AF489" i="5"/>
  <c r="AG489" i="5"/>
  <c r="AN489" i="5"/>
  <c r="AO489" i="5"/>
  <c r="AP489" i="5"/>
  <c r="AW489" i="5"/>
  <c r="AX489" i="5"/>
  <c r="AY489" i="5"/>
  <c r="BF489" i="5"/>
  <c r="BG489" i="5"/>
  <c r="BH489" i="5"/>
  <c r="BO489" i="5"/>
  <c r="BP489" i="5"/>
  <c r="BQ489" i="5"/>
  <c r="BX489" i="5"/>
  <c r="BY489" i="5"/>
  <c r="BZ489" i="5"/>
  <c r="CG489" i="5"/>
  <c r="CH489" i="5"/>
  <c r="CI489" i="5"/>
  <c r="CP489" i="5"/>
  <c r="CQ489" i="5"/>
  <c r="CR489" i="5"/>
  <c r="CY489" i="5"/>
  <c r="CZ489" i="5"/>
  <c r="DA489" i="5"/>
  <c r="M490" i="5"/>
  <c r="N490" i="5"/>
  <c r="O490" i="5"/>
  <c r="V490" i="5"/>
  <c r="W490" i="5"/>
  <c r="X490" i="5"/>
  <c r="AE490" i="5"/>
  <c r="AF490" i="5"/>
  <c r="AG490" i="5"/>
  <c r="AN490" i="5"/>
  <c r="AO490" i="5"/>
  <c r="AP490" i="5"/>
  <c r="AW490" i="5"/>
  <c r="AX490" i="5"/>
  <c r="AY490" i="5"/>
  <c r="BF490" i="5"/>
  <c r="BG490" i="5"/>
  <c r="BH490" i="5"/>
  <c r="BO490" i="5"/>
  <c r="BP490" i="5"/>
  <c r="BQ490" i="5"/>
  <c r="BX490" i="5"/>
  <c r="BY490" i="5"/>
  <c r="BZ490" i="5"/>
  <c r="CG490" i="5"/>
  <c r="CH490" i="5"/>
  <c r="CI490" i="5"/>
  <c r="CP490" i="5"/>
  <c r="CQ490" i="5"/>
  <c r="CR490" i="5"/>
  <c r="CY490" i="5"/>
  <c r="CZ490" i="5"/>
  <c r="DA490" i="5"/>
  <c r="M491" i="5"/>
  <c r="N491" i="5"/>
  <c r="O491" i="5"/>
  <c r="V491" i="5"/>
  <c r="W491" i="5"/>
  <c r="X491" i="5"/>
  <c r="AE491" i="5"/>
  <c r="AF491" i="5"/>
  <c r="AG491" i="5"/>
  <c r="AN491" i="5"/>
  <c r="AO491" i="5"/>
  <c r="AP491" i="5"/>
  <c r="AW491" i="5"/>
  <c r="AX491" i="5"/>
  <c r="AY491" i="5"/>
  <c r="BF491" i="5"/>
  <c r="BG491" i="5"/>
  <c r="BH491" i="5"/>
  <c r="BO491" i="5"/>
  <c r="BP491" i="5"/>
  <c r="BQ491" i="5"/>
  <c r="BX491" i="5"/>
  <c r="BY491" i="5"/>
  <c r="BZ491" i="5"/>
  <c r="CG491" i="5"/>
  <c r="CH491" i="5"/>
  <c r="CI491" i="5"/>
  <c r="CP491" i="5"/>
  <c r="CQ491" i="5"/>
  <c r="CR491" i="5"/>
  <c r="CY491" i="5"/>
  <c r="CZ491" i="5"/>
  <c r="DA491" i="5"/>
  <c r="M492" i="5"/>
  <c r="N492" i="5"/>
  <c r="O492" i="5"/>
  <c r="V492" i="5"/>
  <c r="W492" i="5"/>
  <c r="X492" i="5"/>
  <c r="AE492" i="5"/>
  <c r="AF492" i="5"/>
  <c r="AG492" i="5"/>
  <c r="AN492" i="5"/>
  <c r="AO492" i="5"/>
  <c r="AP492" i="5"/>
  <c r="AW492" i="5"/>
  <c r="AX492" i="5"/>
  <c r="AY492" i="5"/>
  <c r="BF492" i="5"/>
  <c r="BG492" i="5"/>
  <c r="BH492" i="5"/>
  <c r="BO492" i="5"/>
  <c r="BP492" i="5"/>
  <c r="BQ492" i="5"/>
  <c r="BX492" i="5"/>
  <c r="BY492" i="5"/>
  <c r="BZ492" i="5"/>
  <c r="CG492" i="5"/>
  <c r="CH492" i="5"/>
  <c r="CI492" i="5"/>
  <c r="CP492" i="5"/>
  <c r="CQ492" i="5"/>
  <c r="CR492" i="5"/>
  <c r="CY492" i="5"/>
  <c r="CZ492" i="5"/>
  <c r="DA492" i="5"/>
  <c r="M493" i="5"/>
  <c r="N493" i="5"/>
  <c r="O493" i="5"/>
  <c r="V493" i="5"/>
  <c r="W493" i="5"/>
  <c r="X493" i="5"/>
  <c r="AE493" i="5"/>
  <c r="AF493" i="5"/>
  <c r="AG493" i="5"/>
  <c r="AN493" i="5"/>
  <c r="AO493" i="5"/>
  <c r="AP493" i="5"/>
  <c r="AW493" i="5"/>
  <c r="AX493" i="5"/>
  <c r="AY493" i="5"/>
  <c r="BF493" i="5"/>
  <c r="BG493" i="5"/>
  <c r="BH493" i="5"/>
  <c r="BO493" i="5"/>
  <c r="BP493" i="5"/>
  <c r="BQ493" i="5"/>
  <c r="BX493" i="5"/>
  <c r="BY493" i="5"/>
  <c r="BZ493" i="5"/>
  <c r="CG493" i="5"/>
  <c r="CH493" i="5"/>
  <c r="CI493" i="5"/>
  <c r="CP493" i="5"/>
  <c r="CQ493" i="5"/>
  <c r="CR493" i="5"/>
  <c r="CY493" i="5"/>
  <c r="CZ493" i="5"/>
  <c r="DA493" i="5"/>
  <c r="M494" i="5"/>
  <c r="N494" i="5"/>
  <c r="O494" i="5"/>
  <c r="V494" i="5"/>
  <c r="W494" i="5"/>
  <c r="X494" i="5"/>
  <c r="AE494" i="5"/>
  <c r="AF494" i="5"/>
  <c r="AG494" i="5"/>
  <c r="AN494" i="5"/>
  <c r="AO494" i="5"/>
  <c r="AP494" i="5"/>
  <c r="AW494" i="5"/>
  <c r="AX494" i="5"/>
  <c r="AY494" i="5"/>
  <c r="BF494" i="5"/>
  <c r="BG494" i="5"/>
  <c r="BH494" i="5"/>
  <c r="BO494" i="5"/>
  <c r="BP494" i="5"/>
  <c r="BQ494" i="5"/>
  <c r="BX494" i="5"/>
  <c r="BY494" i="5"/>
  <c r="BZ494" i="5"/>
  <c r="CG494" i="5"/>
  <c r="CH494" i="5"/>
  <c r="CI494" i="5"/>
  <c r="CP494" i="5"/>
  <c r="CQ494" i="5"/>
  <c r="CR494" i="5"/>
  <c r="CY494" i="5"/>
  <c r="CZ494" i="5"/>
  <c r="DA494" i="5"/>
  <c r="M495" i="5"/>
  <c r="N495" i="5"/>
  <c r="O495" i="5"/>
  <c r="V495" i="5"/>
  <c r="W495" i="5"/>
  <c r="X495" i="5"/>
  <c r="AE495" i="5"/>
  <c r="AF495" i="5"/>
  <c r="AG495" i="5"/>
  <c r="AN495" i="5"/>
  <c r="AO495" i="5"/>
  <c r="AP495" i="5"/>
  <c r="AW495" i="5"/>
  <c r="AX495" i="5"/>
  <c r="AY495" i="5"/>
  <c r="BF495" i="5"/>
  <c r="BG495" i="5"/>
  <c r="BH495" i="5"/>
  <c r="BO495" i="5"/>
  <c r="BP495" i="5"/>
  <c r="BQ495" i="5"/>
  <c r="BX495" i="5"/>
  <c r="BY495" i="5"/>
  <c r="BZ495" i="5"/>
  <c r="CG495" i="5"/>
  <c r="CH495" i="5"/>
  <c r="CI495" i="5"/>
  <c r="CP495" i="5"/>
  <c r="CQ495" i="5"/>
  <c r="CR495" i="5"/>
  <c r="CY495" i="5"/>
  <c r="CZ495" i="5"/>
  <c r="DA495" i="5"/>
  <c r="M496" i="5"/>
  <c r="N496" i="5"/>
  <c r="O496" i="5"/>
  <c r="V496" i="5"/>
  <c r="W496" i="5"/>
  <c r="X496" i="5"/>
  <c r="AE496" i="5"/>
  <c r="AF496" i="5"/>
  <c r="AG496" i="5"/>
  <c r="AN496" i="5"/>
  <c r="AO496" i="5"/>
  <c r="AP496" i="5"/>
  <c r="AW496" i="5"/>
  <c r="AX496" i="5"/>
  <c r="AY496" i="5"/>
  <c r="BF496" i="5"/>
  <c r="BG496" i="5"/>
  <c r="BH496" i="5"/>
  <c r="BO496" i="5"/>
  <c r="BP496" i="5"/>
  <c r="BQ496" i="5"/>
  <c r="BX496" i="5"/>
  <c r="BY496" i="5"/>
  <c r="BZ496" i="5"/>
  <c r="CG496" i="5"/>
  <c r="CH496" i="5"/>
  <c r="CI496" i="5"/>
  <c r="CP496" i="5"/>
  <c r="CQ496" i="5"/>
  <c r="CR496" i="5"/>
  <c r="CY496" i="5"/>
  <c r="CZ496" i="5"/>
  <c r="DA496" i="5"/>
  <c r="M497" i="5"/>
  <c r="N497" i="5"/>
  <c r="O497" i="5"/>
  <c r="V497" i="5"/>
  <c r="W497" i="5"/>
  <c r="X497" i="5"/>
  <c r="AE497" i="5"/>
  <c r="AF497" i="5"/>
  <c r="AG497" i="5"/>
  <c r="AN497" i="5"/>
  <c r="AO497" i="5"/>
  <c r="AP497" i="5"/>
  <c r="AW497" i="5"/>
  <c r="AX497" i="5"/>
  <c r="AY497" i="5"/>
  <c r="BF497" i="5"/>
  <c r="BG497" i="5"/>
  <c r="BH497" i="5"/>
  <c r="BO497" i="5"/>
  <c r="BP497" i="5"/>
  <c r="BQ497" i="5"/>
  <c r="BX497" i="5"/>
  <c r="BY497" i="5"/>
  <c r="BZ497" i="5"/>
  <c r="CG497" i="5"/>
  <c r="CH497" i="5"/>
  <c r="CI497" i="5"/>
  <c r="CP497" i="5"/>
  <c r="CQ497" i="5"/>
  <c r="CR497" i="5"/>
  <c r="CY497" i="5"/>
  <c r="CZ497" i="5"/>
  <c r="DA497" i="5"/>
  <c r="M498" i="5"/>
  <c r="N498" i="5"/>
  <c r="O498" i="5"/>
  <c r="V498" i="5"/>
  <c r="W498" i="5"/>
  <c r="X498" i="5"/>
  <c r="AE498" i="5"/>
  <c r="AF498" i="5"/>
  <c r="AG498" i="5"/>
  <c r="AN498" i="5"/>
  <c r="AO498" i="5"/>
  <c r="AP498" i="5"/>
  <c r="AW498" i="5"/>
  <c r="AX498" i="5"/>
  <c r="AY498" i="5"/>
  <c r="BF498" i="5"/>
  <c r="BG498" i="5"/>
  <c r="BH498" i="5"/>
  <c r="BO498" i="5"/>
  <c r="BP498" i="5"/>
  <c r="BQ498" i="5"/>
  <c r="BX498" i="5"/>
  <c r="BY498" i="5"/>
  <c r="BZ498" i="5"/>
  <c r="CG498" i="5"/>
  <c r="CH498" i="5"/>
  <c r="CI498" i="5"/>
  <c r="CP498" i="5"/>
  <c r="CQ498" i="5"/>
  <c r="CR498" i="5"/>
  <c r="CY498" i="5"/>
  <c r="CZ498" i="5"/>
  <c r="DA498" i="5"/>
  <c r="M499" i="5"/>
  <c r="N499" i="5"/>
  <c r="O499" i="5"/>
  <c r="V499" i="5"/>
  <c r="W499" i="5"/>
  <c r="X499" i="5"/>
  <c r="AE499" i="5"/>
  <c r="AF499" i="5"/>
  <c r="AG499" i="5"/>
  <c r="AN499" i="5"/>
  <c r="AO499" i="5"/>
  <c r="AP499" i="5"/>
  <c r="AW499" i="5"/>
  <c r="AX499" i="5"/>
  <c r="AY499" i="5"/>
  <c r="BF499" i="5"/>
  <c r="BG499" i="5"/>
  <c r="BH499" i="5"/>
  <c r="BO499" i="5"/>
  <c r="BP499" i="5"/>
  <c r="BQ499" i="5"/>
  <c r="BX499" i="5"/>
  <c r="BY499" i="5"/>
  <c r="BZ499" i="5"/>
  <c r="CG499" i="5"/>
  <c r="CH499" i="5"/>
  <c r="CI499" i="5"/>
  <c r="CP499" i="5"/>
  <c r="CQ499" i="5"/>
  <c r="CR499" i="5"/>
  <c r="CY499" i="5"/>
  <c r="CZ499" i="5"/>
  <c r="DA499" i="5"/>
  <c r="M500" i="5"/>
  <c r="N500" i="5"/>
  <c r="O500" i="5"/>
  <c r="V500" i="5"/>
  <c r="W500" i="5"/>
  <c r="X500" i="5"/>
  <c r="AE500" i="5"/>
  <c r="AF500" i="5"/>
  <c r="AG500" i="5"/>
  <c r="AN500" i="5"/>
  <c r="AO500" i="5"/>
  <c r="AP500" i="5"/>
  <c r="AW500" i="5"/>
  <c r="AX500" i="5"/>
  <c r="AY500" i="5"/>
  <c r="BF500" i="5"/>
  <c r="BG500" i="5"/>
  <c r="BH500" i="5"/>
  <c r="BO500" i="5"/>
  <c r="BP500" i="5"/>
  <c r="BQ500" i="5"/>
  <c r="BX500" i="5"/>
  <c r="BY500" i="5"/>
  <c r="BZ500" i="5"/>
  <c r="CG500" i="5"/>
  <c r="CH500" i="5"/>
  <c r="CI500" i="5"/>
  <c r="CP500" i="5"/>
  <c r="CQ500" i="5"/>
  <c r="CR500" i="5"/>
  <c r="CY500" i="5"/>
  <c r="CZ500" i="5"/>
  <c r="DA500" i="5"/>
  <c r="M501" i="5"/>
  <c r="N501" i="5"/>
  <c r="O501" i="5"/>
  <c r="V501" i="5"/>
  <c r="W501" i="5"/>
  <c r="X501" i="5"/>
  <c r="AE501" i="5"/>
  <c r="AF501" i="5"/>
  <c r="AG501" i="5"/>
  <c r="AN501" i="5"/>
  <c r="AO501" i="5"/>
  <c r="AP501" i="5"/>
  <c r="AW501" i="5"/>
  <c r="AX501" i="5"/>
  <c r="AY501" i="5"/>
  <c r="BF501" i="5"/>
  <c r="BG501" i="5"/>
  <c r="BH501" i="5"/>
  <c r="BO501" i="5"/>
  <c r="BP501" i="5"/>
  <c r="BQ501" i="5"/>
  <c r="BX501" i="5"/>
  <c r="BY501" i="5"/>
  <c r="BZ501" i="5"/>
  <c r="CG501" i="5"/>
  <c r="CH501" i="5"/>
  <c r="CI501" i="5"/>
  <c r="CP501" i="5"/>
  <c r="CQ501" i="5"/>
  <c r="CR501" i="5"/>
  <c r="CY501" i="5"/>
  <c r="CZ501" i="5"/>
  <c r="DA501" i="5"/>
  <c r="M502" i="5"/>
  <c r="N502" i="5"/>
  <c r="O502" i="5"/>
  <c r="V502" i="5"/>
  <c r="W502" i="5"/>
  <c r="X502" i="5"/>
  <c r="AE502" i="5"/>
  <c r="AF502" i="5"/>
  <c r="AG502" i="5"/>
  <c r="AN502" i="5"/>
  <c r="AO502" i="5"/>
  <c r="AP502" i="5"/>
  <c r="AW502" i="5"/>
  <c r="AX502" i="5"/>
  <c r="AY502" i="5"/>
  <c r="BF502" i="5"/>
  <c r="BG502" i="5"/>
  <c r="BH502" i="5"/>
  <c r="BO502" i="5"/>
  <c r="BP502" i="5"/>
  <c r="BQ502" i="5"/>
  <c r="BX502" i="5"/>
  <c r="BY502" i="5"/>
  <c r="BZ502" i="5"/>
  <c r="CG502" i="5"/>
  <c r="CH502" i="5"/>
  <c r="CI502" i="5"/>
  <c r="CP502" i="5"/>
  <c r="CQ502" i="5"/>
  <c r="CR502" i="5"/>
  <c r="CY502" i="5"/>
  <c r="CZ502" i="5"/>
  <c r="DA502" i="5"/>
  <c r="M503" i="5"/>
  <c r="N503" i="5"/>
  <c r="O503" i="5"/>
  <c r="V503" i="5"/>
  <c r="W503" i="5"/>
  <c r="X503" i="5"/>
  <c r="AE503" i="5"/>
  <c r="AF503" i="5"/>
  <c r="AG503" i="5"/>
  <c r="AN503" i="5"/>
  <c r="AO503" i="5"/>
  <c r="AP503" i="5"/>
  <c r="AW503" i="5"/>
  <c r="AX503" i="5"/>
  <c r="AY503" i="5"/>
  <c r="BF503" i="5"/>
  <c r="BG503" i="5"/>
  <c r="BH503" i="5"/>
  <c r="BO503" i="5"/>
  <c r="BP503" i="5"/>
  <c r="BQ503" i="5"/>
  <c r="BX503" i="5"/>
  <c r="BY503" i="5"/>
  <c r="BZ503" i="5"/>
  <c r="CG503" i="5"/>
  <c r="CH503" i="5"/>
  <c r="CI503" i="5"/>
  <c r="CP503" i="5"/>
  <c r="CQ503" i="5"/>
  <c r="CR503" i="5"/>
  <c r="CY503" i="5"/>
  <c r="CZ503" i="5"/>
  <c r="DA503" i="5"/>
  <c r="M504" i="5"/>
  <c r="N504" i="5"/>
  <c r="O504" i="5"/>
  <c r="V504" i="5"/>
  <c r="W504" i="5"/>
  <c r="X504" i="5"/>
  <c r="AE504" i="5"/>
  <c r="AF504" i="5"/>
  <c r="AG504" i="5"/>
  <c r="AN504" i="5"/>
  <c r="AO504" i="5"/>
  <c r="AP504" i="5"/>
  <c r="AW504" i="5"/>
  <c r="AX504" i="5"/>
  <c r="AY504" i="5"/>
  <c r="BF504" i="5"/>
  <c r="BG504" i="5"/>
  <c r="BH504" i="5"/>
  <c r="BO504" i="5"/>
  <c r="BP504" i="5"/>
  <c r="BQ504" i="5"/>
  <c r="BX504" i="5"/>
  <c r="BY504" i="5"/>
  <c r="BZ504" i="5"/>
  <c r="CG504" i="5"/>
  <c r="CH504" i="5"/>
  <c r="CI504" i="5"/>
  <c r="CP504" i="5"/>
  <c r="CQ504" i="5"/>
  <c r="CR504" i="5"/>
  <c r="CY504" i="5"/>
  <c r="CZ504" i="5"/>
  <c r="DA504" i="5"/>
  <c r="M505" i="5"/>
  <c r="N505" i="5"/>
  <c r="O505" i="5"/>
  <c r="V505" i="5"/>
  <c r="W505" i="5"/>
  <c r="X505" i="5"/>
  <c r="AE505" i="5"/>
  <c r="AF505" i="5"/>
  <c r="AG505" i="5"/>
  <c r="AN505" i="5"/>
  <c r="AO505" i="5"/>
  <c r="AP505" i="5"/>
  <c r="AW505" i="5"/>
  <c r="AX505" i="5"/>
  <c r="AY505" i="5"/>
  <c r="BF505" i="5"/>
  <c r="BG505" i="5"/>
  <c r="BH505" i="5"/>
  <c r="BO505" i="5"/>
  <c r="BP505" i="5"/>
  <c r="BQ505" i="5"/>
  <c r="BX505" i="5"/>
  <c r="BY505" i="5"/>
  <c r="BZ505" i="5"/>
  <c r="CG505" i="5"/>
  <c r="CH505" i="5"/>
  <c r="CI505" i="5"/>
  <c r="CP505" i="5"/>
  <c r="CQ505" i="5"/>
  <c r="CR505" i="5"/>
  <c r="CY505" i="5"/>
  <c r="CZ505" i="5"/>
  <c r="DA505" i="5"/>
  <c r="M506" i="5"/>
  <c r="N506" i="5"/>
  <c r="O506" i="5"/>
  <c r="V506" i="5"/>
  <c r="W506" i="5"/>
  <c r="X506" i="5"/>
  <c r="AE506" i="5"/>
  <c r="AF506" i="5"/>
  <c r="AG506" i="5"/>
  <c r="AN506" i="5"/>
  <c r="AO506" i="5"/>
  <c r="AP506" i="5"/>
  <c r="AW506" i="5"/>
  <c r="AX506" i="5"/>
  <c r="AY506" i="5"/>
  <c r="BF506" i="5"/>
  <c r="BG506" i="5"/>
  <c r="BH506" i="5"/>
  <c r="BO506" i="5"/>
  <c r="BP506" i="5"/>
  <c r="BQ506" i="5"/>
  <c r="BX506" i="5"/>
  <c r="BY506" i="5"/>
  <c r="BZ506" i="5"/>
  <c r="CG506" i="5"/>
  <c r="CH506" i="5"/>
  <c r="CI506" i="5"/>
  <c r="CP506" i="5"/>
  <c r="CQ506" i="5"/>
  <c r="CR506" i="5"/>
  <c r="CY506" i="5"/>
  <c r="CZ506" i="5"/>
  <c r="DA506" i="5"/>
  <c r="M507" i="5"/>
  <c r="N507" i="5"/>
  <c r="O507" i="5"/>
  <c r="V507" i="5"/>
  <c r="W507" i="5"/>
  <c r="X507" i="5"/>
  <c r="AE507" i="5"/>
  <c r="AF507" i="5"/>
  <c r="AG507" i="5"/>
  <c r="AN507" i="5"/>
  <c r="AO507" i="5"/>
  <c r="AP507" i="5"/>
  <c r="AW507" i="5"/>
  <c r="AX507" i="5"/>
  <c r="AY507" i="5"/>
  <c r="BF507" i="5"/>
  <c r="BG507" i="5"/>
  <c r="BH507" i="5"/>
  <c r="BO507" i="5"/>
  <c r="BP507" i="5"/>
  <c r="BQ507" i="5"/>
  <c r="BX507" i="5"/>
  <c r="BY507" i="5"/>
  <c r="BZ507" i="5"/>
  <c r="CG507" i="5"/>
  <c r="CH507" i="5"/>
  <c r="CI507" i="5"/>
  <c r="CP507" i="5"/>
  <c r="CQ507" i="5"/>
  <c r="CR507" i="5"/>
  <c r="CY507" i="5"/>
  <c r="CZ507" i="5"/>
  <c r="DA507" i="5"/>
  <c r="M508" i="5"/>
  <c r="N508" i="5"/>
  <c r="O508" i="5"/>
  <c r="V508" i="5"/>
  <c r="W508" i="5"/>
  <c r="X508" i="5"/>
  <c r="AE508" i="5"/>
  <c r="AF508" i="5"/>
  <c r="AG508" i="5"/>
  <c r="AN508" i="5"/>
  <c r="AO508" i="5"/>
  <c r="AP508" i="5"/>
  <c r="AW508" i="5"/>
  <c r="AX508" i="5"/>
  <c r="AY508" i="5"/>
  <c r="BF508" i="5"/>
  <c r="BG508" i="5"/>
  <c r="BH508" i="5"/>
  <c r="BO508" i="5"/>
  <c r="BP508" i="5"/>
  <c r="BQ508" i="5"/>
  <c r="BX508" i="5"/>
  <c r="BY508" i="5"/>
  <c r="BZ508" i="5"/>
  <c r="CG508" i="5"/>
  <c r="CH508" i="5"/>
  <c r="CI508" i="5"/>
  <c r="CP508" i="5"/>
  <c r="CQ508" i="5"/>
  <c r="CR508" i="5"/>
  <c r="CY508" i="5"/>
  <c r="CZ508" i="5"/>
  <c r="DA508" i="5"/>
  <c r="M509" i="5"/>
  <c r="N509" i="5"/>
  <c r="O509" i="5"/>
  <c r="V509" i="5"/>
  <c r="W509" i="5"/>
  <c r="X509" i="5"/>
  <c r="AE509" i="5"/>
  <c r="AF509" i="5"/>
  <c r="AG509" i="5"/>
  <c r="AN509" i="5"/>
  <c r="AO509" i="5"/>
  <c r="AP509" i="5"/>
  <c r="AW509" i="5"/>
  <c r="AX509" i="5"/>
  <c r="AY509" i="5"/>
  <c r="BF509" i="5"/>
  <c r="BG509" i="5"/>
  <c r="BH509" i="5"/>
  <c r="BO509" i="5"/>
  <c r="BP509" i="5"/>
  <c r="BQ509" i="5"/>
  <c r="BX509" i="5"/>
  <c r="BY509" i="5"/>
  <c r="BZ509" i="5"/>
  <c r="CG509" i="5"/>
  <c r="CH509" i="5"/>
  <c r="CI509" i="5"/>
  <c r="CP509" i="5"/>
  <c r="CQ509" i="5"/>
  <c r="CR509" i="5"/>
  <c r="CY509" i="5"/>
  <c r="CZ509" i="5"/>
  <c r="DA509" i="5"/>
  <c r="M510" i="5"/>
  <c r="N510" i="5"/>
  <c r="O510" i="5"/>
  <c r="V510" i="5"/>
  <c r="W510" i="5"/>
  <c r="X510" i="5"/>
  <c r="AE510" i="5"/>
  <c r="AF510" i="5"/>
  <c r="AG510" i="5"/>
  <c r="AN510" i="5"/>
  <c r="AO510" i="5"/>
  <c r="AP510" i="5"/>
  <c r="AW510" i="5"/>
  <c r="AX510" i="5"/>
  <c r="AY510" i="5"/>
  <c r="BF510" i="5"/>
  <c r="BG510" i="5"/>
  <c r="BH510" i="5"/>
  <c r="BO510" i="5"/>
  <c r="BP510" i="5"/>
  <c r="BQ510" i="5"/>
  <c r="BX510" i="5"/>
  <c r="BY510" i="5"/>
  <c r="BZ510" i="5"/>
  <c r="CG510" i="5"/>
  <c r="CH510" i="5"/>
  <c r="CI510" i="5"/>
  <c r="CP510" i="5"/>
  <c r="CQ510" i="5"/>
  <c r="CR510" i="5"/>
  <c r="CY510" i="5"/>
  <c r="CZ510" i="5"/>
  <c r="DA510" i="5"/>
  <c r="M511" i="5"/>
  <c r="N511" i="5"/>
  <c r="O511" i="5"/>
  <c r="V511" i="5"/>
  <c r="W511" i="5"/>
  <c r="X511" i="5"/>
  <c r="AE511" i="5"/>
  <c r="AF511" i="5"/>
  <c r="AG511" i="5"/>
  <c r="AN511" i="5"/>
  <c r="AO511" i="5"/>
  <c r="AP511" i="5"/>
  <c r="AW511" i="5"/>
  <c r="AX511" i="5"/>
  <c r="AY511" i="5"/>
  <c r="BF511" i="5"/>
  <c r="BG511" i="5"/>
  <c r="BH511" i="5"/>
  <c r="BO511" i="5"/>
  <c r="BP511" i="5"/>
  <c r="BQ511" i="5"/>
  <c r="BX511" i="5"/>
  <c r="BY511" i="5"/>
  <c r="BZ511" i="5"/>
  <c r="CG511" i="5"/>
  <c r="CH511" i="5"/>
  <c r="CI511" i="5"/>
  <c r="CP511" i="5"/>
  <c r="CQ511" i="5"/>
  <c r="CR511" i="5"/>
  <c r="CY511" i="5"/>
  <c r="CZ511" i="5"/>
  <c r="DA511" i="5"/>
  <c r="M512" i="5"/>
  <c r="N512" i="5"/>
  <c r="O512" i="5"/>
  <c r="V512" i="5"/>
  <c r="W512" i="5"/>
  <c r="X512" i="5"/>
  <c r="AE512" i="5"/>
  <c r="AF512" i="5"/>
  <c r="AG512" i="5"/>
  <c r="AN512" i="5"/>
  <c r="AO512" i="5"/>
  <c r="AP512" i="5"/>
  <c r="AW512" i="5"/>
  <c r="AX512" i="5"/>
  <c r="AY512" i="5"/>
  <c r="BF512" i="5"/>
  <c r="BG512" i="5"/>
  <c r="BH512" i="5"/>
  <c r="BO512" i="5"/>
  <c r="BP512" i="5"/>
  <c r="BQ512" i="5"/>
  <c r="BX512" i="5"/>
  <c r="BY512" i="5"/>
  <c r="BZ512" i="5"/>
  <c r="CG512" i="5"/>
  <c r="CH512" i="5"/>
  <c r="CI512" i="5"/>
  <c r="CP512" i="5"/>
  <c r="CQ512" i="5"/>
  <c r="CR512" i="5"/>
  <c r="CY512" i="5"/>
  <c r="CZ512" i="5"/>
  <c r="DA512" i="5"/>
  <c r="M513" i="5"/>
  <c r="N513" i="5"/>
  <c r="O513" i="5"/>
  <c r="V513" i="5"/>
  <c r="W513" i="5"/>
  <c r="X513" i="5"/>
  <c r="AE513" i="5"/>
  <c r="AF513" i="5"/>
  <c r="AG513" i="5"/>
  <c r="AN513" i="5"/>
  <c r="AO513" i="5"/>
  <c r="AP513" i="5"/>
  <c r="AW513" i="5"/>
  <c r="AX513" i="5"/>
  <c r="AY513" i="5"/>
  <c r="BF513" i="5"/>
  <c r="BG513" i="5"/>
  <c r="BH513" i="5"/>
  <c r="BO513" i="5"/>
  <c r="BP513" i="5"/>
  <c r="BQ513" i="5"/>
  <c r="BX513" i="5"/>
  <c r="BY513" i="5"/>
  <c r="BZ513" i="5"/>
  <c r="CG513" i="5"/>
  <c r="CH513" i="5"/>
  <c r="CI513" i="5"/>
  <c r="CP513" i="5"/>
  <c r="CQ513" i="5"/>
  <c r="CR513" i="5"/>
  <c r="CY513" i="5"/>
  <c r="CZ513" i="5"/>
  <c r="DA513" i="5"/>
  <c r="M514" i="5"/>
  <c r="N514" i="5"/>
  <c r="O514" i="5"/>
  <c r="V514" i="5"/>
  <c r="W514" i="5"/>
  <c r="X514" i="5"/>
  <c r="AE514" i="5"/>
  <c r="AF514" i="5"/>
  <c r="AG514" i="5"/>
  <c r="AN514" i="5"/>
  <c r="AO514" i="5"/>
  <c r="AP514" i="5"/>
  <c r="AW514" i="5"/>
  <c r="AX514" i="5"/>
  <c r="AY514" i="5"/>
  <c r="BF514" i="5"/>
  <c r="BG514" i="5"/>
  <c r="BH514" i="5"/>
  <c r="BO514" i="5"/>
  <c r="BP514" i="5"/>
  <c r="BQ514" i="5"/>
  <c r="BX514" i="5"/>
  <c r="BY514" i="5"/>
  <c r="BZ514" i="5"/>
  <c r="CG514" i="5"/>
  <c r="CH514" i="5"/>
  <c r="CI514" i="5"/>
  <c r="CP514" i="5"/>
  <c r="CQ514" i="5"/>
  <c r="CR514" i="5"/>
  <c r="CY514" i="5"/>
  <c r="CZ514" i="5"/>
  <c r="DA514" i="5"/>
  <c r="M515" i="5"/>
  <c r="N515" i="5"/>
  <c r="O515" i="5"/>
  <c r="V515" i="5"/>
  <c r="W515" i="5"/>
  <c r="X515" i="5"/>
  <c r="AE515" i="5"/>
  <c r="AF515" i="5"/>
  <c r="AG515" i="5"/>
  <c r="AN515" i="5"/>
  <c r="AO515" i="5"/>
  <c r="AP515" i="5"/>
  <c r="AW515" i="5"/>
  <c r="AX515" i="5"/>
  <c r="AY515" i="5"/>
  <c r="BF515" i="5"/>
  <c r="BG515" i="5"/>
  <c r="BH515" i="5"/>
  <c r="BO515" i="5"/>
  <c r="BP515" i="5"/>
  <c r="BQ515" i="5"/>
  <c r="BX515" i="5"/>
  <c r="BY515" i="5"/>
  <c r="BZ515" i="5"/>
  <c r="CG515" i="5"/>
  <c r="CH515" i="5"/>
  <c r="CI515" i="5"/>
  <c r="CP515" i="5"/>
  <c r="CQ515" i="5"/>
  <c r="CR515" i="5"/>
  <c r="CY515" i="5"/>
  <c r="CZ515" i="5"/>
  <c r="DA515" i="5"/>
  <c r="M516" i="5"/>
  <c r="N516" i="5"/>
  <c r="O516" i="5"/>
  <c r="V516" i="5"/>
  <c r="W516" i="5"/>
  <c r="X516" i="5"/>
  <c r="AE516" i="5"/>
  <c r="AF516" i="5"/>
  <c r="AG516" i="5"/>
  <c r="AN516" i="5"/>
  <c r="AO516" i="5"/>
  <c r="AP516" i="5"/>
  <c r="AW516" i="5"/>
  <c r="AX516" i="5"/>
  <c r="AY516" i="5"/>
  <c r="BF516" i="5"/>
  <c r="BG516" i="5"/>
  <c r="BH516" i="5"/>
  <c r="BO516" i="5"/>
  <c r="BP516" i="5"/>
  <c r="BQ516" i="5"/>
  <c r="BX516" i="5"/>
  <c r="BY516" i="5"/>
  <c r="BZ516" i="5"/>
  <c r="CG516" i="5"/>
  <c r="CH516" i="5"/>
  <c r="CI516" i="5"/>
  <c r="CP516" i="5"/>
  <c r="CQ516" i="5"/>
  <c r="CR516" i="5"/>
  <c r="CY516" i="5"/>
  <c r="CZ516" i="5"/>
  <c r="DA516" i="5"/>
  <c r="M517" i="5"/>
  <c r="N517" i="5"/>
  <c r="O517" i="5"/>
  <c r="V517" i="5"/>
  <c r="W517" i="5"/>
  <c r="X517" i="5"/>
  <c r="AE517" i="5"/>
  <c r="AF517" i="5"/>
  <c r="AG517" i="5"/>
  <c r="AN517" i="5"/>
  <c r="AO517" i="5"/>
  <c r="AP517" i="5"/>
  <c r="AW517" i="5"/>
  <c r="AX517" i="5"/>
  <c r="AY517" i="5"/>
  <c r="BF517" i="5"/>
  <c r="BG517" i="5"/>
  <c r="BH517" i="5"/>
  <c r="BO517" i="5"/>
  <c r="BP517" i="5"/>
  <c r="BQ517" i="5"/>
  <c r="BX517" i="5"/>
  <c r="BY517" i="5"/>
  <c r="BZ517" i="5"/>
  <c r="CG517" i="5"/>
  <c r="CH517" i="5"/>
  <c r="CI517" i="5"/>
  <c r="CP517" i="5"/>
  <c r="CQ517" i="5"/>
  <c r="CR517" i="5"/>
  <c r="CY517" i="5"/>
  <c r="CZ517" i="5"/>
  <c r="DA517" i="5"/>
  <c r="M518" i="5"/>
  <c r="N518" i="5"/>
  <c r="O518" i="5"/>
  <c r="V518" i="5"/>
  <c r="W518" i="5"/>
  <c r="X518" i="5"/>
  <c r="AE518" i="5"/>
  <c r="AF518" i="5"/>
  <c r="AG518" i="5"/>
  <c r="AN518" i="5"/>
  <c r="AO518" i="5"/>
  <c r="AP518" i="5"/>
  <c r="AW518" i="5"/>
  <c r="AX518" i="5"/>
  <c r="AY518" i="5"/>
  <c r="BF518" i="5"/>
  <c r="BG518" i="5"/>
  <c r="BH518" i="5"/>
  <c r="BO518" i="5"/>
  <c r="BP518" i="5"/>
  <c r="BQ518" i="5"/>
  <c r="BX518" i="5"/>
  <c r="BY518" i="5"/>
  <c r="BZ518" i="5"/>
  <c r="CG518" i="5"/>
  <c r="CH518" i="5"/>
  <c r="CI518" i="5"/>
  <c r="CP518" i="5"/>
  <c r="CQ518" i="5"/>
  <c r="CR518" i="5"/>
  <c r="CY518" i="5"/>
  <c r="CZ518" i="5"/>
  <c r="DA518" i="5"/>
  <c r="M519" i="5"/>
  <c r="N519" i="5"/>
  <c r="O519" i="5"/>
  <c r="V519" i="5"/>
  <c r="W519" i="5"/>
  <c r="X519" i="5"/>
  <c r="AE519" i="5"/>
  <c r="AF519" i="5"/>
  <c r="AG519" i="5"/>
  <c r="AN519" i="5"/>
  <c r="AO519" i="5"/>
  <c r="AP519" i="5"/>
  <c r="AW519" i="5"/>
  <c r="AX519" i="5"/>
  <c r="AY519" i="5"/>
  <c r="BF519" i="5"/>
  <c r="BG519" i="5"/>
  <c r="BH519" i="5"/>
  <c r="BO519" i="5"/>
  <c r="BP519" i="5"/>
  <c r="BQ519" i="5"/>
  <c r="BX519" i="5"/>
  <c r="BY519" i="5"/>
  <c r="BZ519" i="5"/>
  <c r="CG519" i="5"/>
  <c r="CH519" i="5"/>
  <c r="CI519" i="5"/>
  <c r="CP519" i="5"/>
  <c r="CQ519" i="5"/>
  <c r="CR519" i="5"/>
  <c r="CY519" i="5"/>
  <c r="CZ519" i="5"/>
  <c r="DA519" i="5"/>
  <c r="M520" i="5"/>
  <c r="N520" i="5"/>
  <c r="O520" i="5"/>
  <c r="V520" i="5"/>
  <c r="W520" i="5"/>
  <c r="X520" i="5"/>
  <c r="AE520" i="5"/>
  <c r="AF520" i="5"/>
  <c r="AG520" i="5"/>
  <c r="AN520" i="5"/>
  <c r="AO520" i="5"/>
  <c r="AP520" i="5"/>
  <c r="AW520" i="5"/>
  <c r="AX520" i="5"/>
  <c r="AY520" i="5"/>
  <c r="BF520" i="5"/>
  <c r="BG520" i="5"/>
  <c r="BH520" i="5"/>
  <c r="BO520" i="5"/>
  <c r="BP520" i="5"/>
  <c r="BQ520" i="5"/>
  <c r="BX520" i="5"/>
  <c r="BY520" i="5"/>
  <c r="BZ520" i="5"/>
  <c r="CG520" i="5"/>
  <c r="CH520" i="5"/>
  <c r="CI520" i="5"/>
  <c r="CP520" i="5"/>
  <c r="CQ520" i="5"/>
  <c r="CR520" i="5"/>
  <c r="CY520" i="5"/>
  <c r="CZ520" i="5"/>
  <c r="DA520" i="5"/>
  <c r="M521" i="5"/>
  <c r="N521" i="5"/>
  <c r="O521" i="5"/>
  <c r="V521" i="5"/>
  <c r="W521" i="5"/>
  <c r="X521" i="5"/>
  <c r="AE521" i="5"/>
  <c r="AF521" i="5"/>
  <c r="AG521" i="5"/>
  <c r="AN521" i="5"/>
  <c r="AO521" i="5"/>
  <c r="AP521" i="5"/>
  <c r="AW521" i="5"/>
  <c r="AX521" i="5"/>
  <c r="AY521" i="5"/>
  <c r="BF521" i="5"/>
  <c r="BG521" i="5"/>
  <c r="BH521" i="5"/>
  <c r="BO521" i="5"/>
  <c r="BP521" i="5"/>
  <c r="BQ521" i="5"/>
  <c r="BX521" i="5"/>
  <c r="BY521" i="5"/>
  <c r="BZ521" i="5"/>
  <c r="CG521" i="5"/>
  <c r="CH521" i="5"/>
  <c r="CI521" i="5"/>
  <c r="CP521" i="5"/>
  <c r="CQ521" i="5"/>
  <c r="CR521" i="5"/>
  <c r="CY521" i="5"/>
  <c r="CZ521" i="5"/>
  <c r="DA521" i="5"/>
  <c r="M522" i="5"/>
  <c r="N522" i="5"/>
  <c r="O522" i="5"/>
  <c r="V522" i="5"/>
  <c r="W522" i="5"/>
  <c r="X522" i="5"/>
  <c r="AE522" i="5"/>
  <c r="AF522" i="5"/>
  <c r="AG522" i="5"/>
  <c r="AN522" i="5"/>
  <c r="AO522" i="5"/>
  <c r="AP522" i="5"/>
  <c r="AW522" i="5"/>
  <c r="AX522" i="5"/>
  <c r="AY522" i="5"/>
  <c r="BF522" i="5"/>
  <c r="BG522" i="5"/>
  <c r="BH522" i="5"/>
  <c r="BO522" i="5"/>
  <c r="BP522" i="5"/>
  <c r="BQ522" i="5"/>
  <c r="BX522" i="5"/>
  <c r="BY522" i="5"/>
  <c r="BZ522" i="5"/>
  <c r="CG522" i="5"/>
  <c r="CH522" i="5"/>
  <c r="CI522" i="5"/>
  <c r="CP522" i="5"/>
  <c r="CQ522" i="5"/>
  <c r="CR522" i="5"/>
  <c r="CY522" i="5"/>
  <c r="CZ522" i="5"/>
  <c r="DA522" i="5"/>
  <c r="M523" i="5"/>
  <c r="N523" i="5"/>
  <c r="O523" i="5"/>
  <c r="V523" i="5"/>
  <c r="W523" i="5"/>
  <c r="X523" i="5"/>
  <c r="AE523" i="5"/>
  <c r="AF523" i="5"/>
  <c r="AG523" i="5"/>
  <c r="AN523" i="5"/>
  <c r="AO523" i="5"/>
  <c r="AP523" i="5"/>
  <c r="AW523" i="5"/>
  <c r="AX523" i="5"/>
  <c r="AY523" i="5"/>
  <c r="BF523" i="5"/>
  <c r="BG523" i="5"/>
  <c r="BH523" i="5"/>
  <c r="BO523" i="5"/>
  <c r="BP523" i="5"/>
  <c r="BQ523" i="5"/>
  <c r="BX523" i="5"/>
  <c r="BY523" i="5"/>
  <c r="BZ523" i="5"/>
  <c r="CG523" i="5"/>
  <c r="CH523" i="5"/>
  <c r="CI523" i="5"/>
  <c r="CP523" i="5"/>
  <c r="CQ523" i="5"/>
  <c r="CR523" i="5"/>
  <c r="CY523" i="5"/>
  <c r="CZ523" i="5"/>
  <c r="DA523" i="5"/>
  <c r="M524" i="5"/>
  <c r="N524" i="5"/>
  <c r="O524" i="5"/>
  <c r="V524" i="5"/>
  <c r="W524" i="5"/>
  <c r="X524" i="5"/>
  <c r="AE524" i="5"/>
  <c r="AF524" i="5"/>
  <c r="AG524" i="5"/>
  <c r="AN524" i="5"/>
  <c r="AO524" i="5"/>
  <c r="AP524" i="5"/>
  <c r="AW524" i="5"/>
  <c r="AX524" i="5"/>
  <c r="AY524" i="5"/>
  <c r="BF524" i="5"/>
  <c r="BG524" i="5"/>
  <c r="BH524" i="5"/>
  <c r="BO524" i="5"/>
  <c r="BP524" i="5"/>
  <c r="BQ524" i="5"/>
  <c r="BX524" i="5"/>
  <c r="BY524" i="5"/>
  <c r="BZ524" i="5"/>
  <c r="CG524" i="5"/>
  <c r="CH524" i="5"/>
  <c r="CI524" i="5"/>
  <c r="CP524" i="5"/>
  <c r="CQ524" i="5"/>
  <c r="CR524" i="5"/>
  <c r="CY524" i="5"/>
  <c r="CZ524" i="5"/>
  <c r="DA524" i="5"/>
  <c r="M525" i="5"/>
  <c r="N525" i="5"/>
  <c r="O525" i="5"/>
  <c r="V525" i="5"/>
  <c r="W525" i="5"/>
  <c r="X525" i="5"/>
  <c r="AE525" i="5"/>
  <c r="AF525" i="5"/>
  <c r="AG525" i="5"/>
  <c r="AN525" i="5"/>
  <c r="AO525" i="5"/>
  <c r="AP525" i="5"/>
  <c r="AW525" i="5"/>
  <c r="AX525" i="5"/>
  <c r="AY525" i="5"/>
  <c r="BF525" i="5"/>
  <c r="BG525" i="5"/>
  <c r="BH525" i="5"/>
  <c r="BO525" i="5"/>
  <c r="BP525" i="5"/>
  <c r="BQ525" i="5"/>
  <c r="BX525" i="5"/>
  <c r="BY525" i="5"/>
  <c r="BZ525" i="5"/>
  <c r="CG525" i="5"/>
  <c r="CH525" i="5"/>
  <c r="CI525" i="5"/>
  <c r="CP525" i="5"/>
  <c r="CQ525" i="5"/>
  <c r="CR525" i="5"/>
  <c r="CY525" i="5"/>
  <c r="CZ525" i="5"/>
  <c r="DA525" i="5"/>
  <c r="M526" i="5"/>
  <c r="N526" i="5"/>
  <c r="O526" i="5"/>
  <c r="V526" i="5"/>
  <c r="W526" i="5"/>
  <c r="X526" i="5"/>
  <c r="AE526" i="5"/>
  <c r="AF526" i="5"/>
  <c r="AG526" i="5"/>
  <c r="AN526" i="5"/>
  <c r="AO526" i="5"/>
  <c r="AP526" i="5"/>
  <c r="AW526" i="5"/>
  <c r="AX526" i="5"/>
  <c r="AY526" i="5"/>
  <c r="BF526" i="5"/>
  <c r="BG526" i="5"/>
  <c r="BH526" i="5"/>
  <c r="BO526" i="5"/>
  <c r="BP526" i="5"/>
  <c r="BQ526" i="5"/>
  <c r="BX526" i="5"/>
  <c r="BY526" i="5"/>
  <c r="BZ526" i="5"/>
  <c r="CG526" i="5"/>
  <c r="CH526" i="5"/>
  <c r="CI526" i="5"/>
  <c r="CP526" i="5"/>
  <c r="CQ526" i="5"/>
  <c r="CR526" i="5"/>
  <c r="CY526" i="5"/>
  <c r="CZ526" i="5"/>
  <c r="DA526" i="5"/>
  <c r="M527" i="5"/>
  <c r="N527" i="5"/>
  <c r="O527" i="5"/>
  <c r="V527" i="5"/>
  <c r="W527" i="5"/>
  <c r="X527" i="5"/>
  <c r="AE527" i="5"/>
  <c r="AF527" i="5"/>
  <c r="AG527" i="5"/>
  <c r="AN527" i="5"/>
  <c r="AO527" i="5"/>
  <c r="AP527" i="5"/>
  <c r="AW527" i="5"/>
  <c r="AX527" i="5"/>
  <c r="AY527" i="5"/>
  <c r="BF527" i="5"/>
  <c r="BG527" i="5"/>
  <c r="BH527" i="5"/>
  <c r="BO527" i="5"/>
  <c r="BP527" i="5"/>
  <c r="BQ527" i="5"/>
  <c r="BX527" i="5"/>
  <c r="BY527" i="5"/>
  <c r="BZ527" i="5"/>
  <c r="CG527" i="5"/>
  <c r="CH527" i="5"/>
  <c r="CI527" i="5"/>
  <c r="CP527" i="5"/>
  <c r="CQ527" i="5"/>
  <c r="CR527" i="5"/>
  <c r="CY527" i="5"/>
  <c r="CZ527" i="5"/>
  <c r="DA527" i="5"/>
  <c r="M528" i="5"/>
  <c r="N528" i="5"/>
  <c r="O528" i="5"/>
  <c r="V528" i="5"/>
  <c r="W528" i="5"/>
  <c r="X528" i="5"/>
  <c r="AE528" i="5"/>
  <c r="AF528" i="5"/>
  <c r="AG528" i="5"/>
  <c r="AN528" i="5"/>
  <c r="AO528" i="5"/>
  <c r="AP528" i="5"/>
  <c r="AW528" i="5"/>
  <c r="AX528" i="5"/>
  <c r="AY528" i="5"/>
  <c r="BF528" i="5"/>
  <c r="BG528" i="5"/>
  <c r="BH528" i="5"/>
  <c r="BO528" i="5"/>
  <c r="BP528" i="5"/>
  <c r="BQ528" i="5"/>
  <c r="BX528" i="5"/>
  <c r="BY528" i="5"/>
  <c r="BZ528" i="5"/>
  <c r="CG528" i="5"/>
  <c r="CH528" i="5"/>
  <c r="CI528" i="5"/>
  <c r="CP528" i="5"/>
  <c r="CQ528" i="5"/>
  <c r="CR528" i="5"/>
  <c r="CY528" i="5"/>
  <c r="CZ528" i="5"/>
  <c r="DA528" i="5"/>
  <c r="M529" i="5"/>
  <c r="N529" i="5"/>
  <c r="O529" i="5"/>
  <c r="V529" i="5"/>
  <c r="W529" i="5"/>
  <c r="X529" i="5"/>
  <c r="AE529" i="5"/>
  <c r="AF529" i="5"/>
  <c r="AG529" i="5"/>
  <c r="AN529" i="5"/>
  <c r="AO529" i="5"/>
  <c r="AP529" i="5"/>
  <c r="AW529" i="5"/>
  <c r="AX529" i="5"/>
  <c r="AY529" i="5"/>
  <c r="BF529" i="5"/>
  <c r="BG529" i="5"/>
  <c r="BH529" i="5"/>
  <c r="BO529" i="5"/>
  <c r="BP529" i="5"/>
  <c r="BQ529" i="5"/>
  <c r="BX529" i="5"/>
  <c r="BY529" i="5"/>
  <c r="BZ529" i="5"/>
  <c r="CG529" i="5"/>
  <c r="CH529" i="5"/>
  <c r="CI529" i="5"/>
  <c r="CP529" i="5"/>
  <c r="CQ529" i="5"/>
  <c r="CR529" i="5"/>
  <c r="CY529" i="5"/>
  <c r="CZ529" i="5"/>
  <c r="DA529" i="5"/>
  <c r="M530" i="5"/>
  <c r="N530" i="5"/>
  <c r="O530" i="5"/>
  <c r="V530" i="5"/>
  <c r="W530" i="5"/>
  <c r="X530" i="5"/>
  <c r="AE530" i="5"/>
  <c r="AF530" i="5"/>
  <c r="AG530" i="5"/>
  <c r="AN530" i="5"/>
  <c r="AO530" i="5"/>
  <c r="AP530" i="5"/>
  <c r="AW530" i="5"/>
  <c r="AX530" i="5"/>
  <c r="AY530" i="5"/>
  <c r="BF530" i="5"/>
  <c r="BG530" i="5"/>
  <c r="BH530" i="5"/>
  <c r="BO530" i="5"/>
  <c r="BP530" i="5"/>
  <c r="BQ530" i="5"/>
  <c r="BX530" i="5"/>
  <c r="BY530" i="5"/>
  <c r="BZ530" i="5"/>
  <c r="CG530" i="5"/>
  <c r="CH530" i="5"/>
  <c r="CI530" i="5"/>
  <c r="CP530" i="5"/>
  <c r="CQ530" i="5"/>
  <c r="CR530" i="5"/>
  <c r="CY530" i="5"/>
  <c r="CZ530" i="5"/>
  <c r="DA530" i="5"/>
  <c r="M531" i="5"/>
  <c r="N531" i="5"/>
  <c r="O531" i="5"/>
  <c r="V531" i="5"/>
  <c r="W531" i="5"/>
  <c r="X531" i="5"/>
  <c r="AE531" i="5"/>
  <c r="AF531" i="5"/>
  <c r="AG531" i="5"/>
  <c r="AN531" i="5"/>
  <c r="AO531" i="5"/>
  <c r="AP531" i="5"/>
  <c r="AW531" i="5"/>
  <c r="AX531" i="5"/>
  <c r="AY531" i="5"/>
  <c r="BF531" i="5"/>
  <c r="BG531" i="5"/>
  <c r="BH531" i="5"/>
  <c r="BO531" i="5"/>
  <c r="BP531" i="5"/>
  <c r="BQ531" i="5"/>
  <c r="BX531" i="5"/>
  <c r="BY531" i="5"/>
  <c r="BZ531" i="5"/>
  <c r="CG531" i="5"/>
  <c r="CH531" i="5"/>
  <c r="CI531" i="5"/>
  <c r="CP531" i="5"/>
  <c r="CQ531" i="5"/>
  <c r="CR531" i="5"/>
  <c r="CY531" i="5"/>
  <c r="CZ531" i="5"/>
  <c r="DA531" i="5"/>
  <c r="M532" i="5"/>
  <c r="N532" i="5"/>
  <c r="O532" i="5"/>
  <c r="V532" i="5"/>
  <c r="W532" i="5"/>
  <c r="X532" i="5"/>
  <c r="AE532" i="5"/>
  <c r="AF532" i="5"/>
  <c r="AG532" i="5"/>
  <c r="AN532" i="5"/>
  <c r="AO532" i="5"/>
  <c r="AP532" i="5"/>
  <c r="AW532" i="5"/>
  <c r="AX532" i="5"/>
  <c r="AY532" i="5"/>
  <c r="BF532" i="5"/>
  <c r="BG532" i="5"/>
  <c r="BH532" i="5"/>
  <c r="BO532" i="5"/>
  <c r="BP532" i="5"/>
  <c r="BQ532" i="5"/>
  <c r="BX532" i="5"/>
  <c r="BY532" i="5"/>
  <c r="BZ532" i="5"/>
  <c r="CG532" i="5"/>
  <c r="CH532" i="5"/>
  <c r="CI532" i="5"/>
  <c r="CP532" i="5"/>
  <c r="CQ532" i="5"/>
  <c r="CR532" i="5"/>
  <c r="CY532" i="5"/>
  <c r="CZ532" i="5"/>
  <c r="DA532" i="5"/>
  <c r="M533" i="5"/>
  <c r="N533" i="5"/>
  <c r="O533" i="5"/>
  <c r="V533" i="5"/>
  <c r="W533" i="5"/>
  <c r="X533" i="5"/>
  <c r="AE533" i="5"/>
  <c r="AF533" i="5"/>
  <c r="AG533" i="5"/>
  <c r="AN533" i="5"/>
  <c r="AO533" i="5"/>
  <c r="AP533" i="5"/>
  <c r="AW533" i="5"/>
  <c r="AX533" i="5"/>
  <c r="AY533" i="5"/>
  <c r="BF533" i="5"/>
  <c r="BG533" i="5"/>
  <c r="BH533" i="5"/>
  <c r="BO533" i="5"/>
  <c r="BP533" i="5"/>
  <c r="BQ533" i="5"/>
  <c r="BX533" i="5"/>
  <c r="BY533" i="5"/>
  <c r="BZ533" i="5"/>
  <c r="CG533" i="5"/>
  <c r="CH533" i="5"/>
  <c r="CI533" i="5"/>
  <c r="CP533" i="5"/>
  <c r="CQ533" i="5"/>
  <c r="CR533" i="5"/>
  <c r="CY533" i="5"/>
  <c r="CZ533" i="5"/>
  <c r="DA533" i="5"/>
  <c r="M534" i="5"/>
  <c r="N534" i="5"/>
  <c r="O534" i="5"/>
  <c r="V534" i="5"/>
  <c r="W534" i="5"/>
  <c r="X534" i="5"/>
  <c r="AE534" i="5"/>
  <c r="AF534" i="5"/>
  <c r="AG534" i="5"/>
  <c r="AN534" i="5"/>
  <c r="AO534" i="5"/>
  <c r="AP534" i="5"/>
  <c r="AW534" i="5"/>
  <c r="AX534" i="5"/>
  <c r="AY534" i="5"/>
  <c r="BF534" i="5"/>
  <c r="BG534" i="5"/>
  <c r="BH534" i="5"/>
  <c r="BO534" i="5"/>
  <c r="BP534" i="5"/>
  <c r="BQ534" i="5"/>
  <c r="BX534" i="5"/>
  <c r="BY534" i="5"/>
  <c r="BZ534" i="5"/>
  <c r="CG534" i="5"/>
  <c r="CH534" i="5"/>
  <c r="CI534" i="5"/>
  <c r="CP534" i="5"/>
  <c r="CQ534" i="5"/>
  <c r="CR534" i="5"/>
  <c r="CY534" i="5"/>
  <c r="CZ534" i="5"/>
  <c r="DA534" i="5"/>
  <c r="M535" i="5"/>
  <c r="N535" i="5"/>
  <c r="O535" i="5"/>
  <c r="V535" i="5"/>
  <c r="W535" i="5"/>
  <c r="X535" i="5"/>
  <c r="AE535" i="5"/>
  <c r="AF535" i="5"/>
  <c r="AG535" i="5"/>
  <c r="AN535" i="5"/>
  <c r="AO535" i="5"/>
  <c r="AP535" i="5"/>
  <c r="AW535" i="5"/>
  <c r="AX535" i="5"/>
  <c r="AY535" i="5"/>
  <c r="BF535" i="5"/>
  <c r="BG535" i="5"/>
  <c r="BH535" i="5"/>
  <c r="BO535" i="5"/>
  <c r="BP535" i="5"/>
  <c r="BQ535" i="5"/>
  <c r="BX535" i="5"/>
  <c r="BY535" i="5"/>
  <c r="BZ535" i="5"/>
  <c r="CG535" i="5"/>
  <c r="CH535" i="5"/>
  <c r="CI535" i="5"/>
  <c r="CP535" i="5"/>
  <c r="CQ535" i="5"/>
  <c r="CR535" i="5"/>
  <c r="CY535" i="5"/>
  <c r="CZ535" i="5"/>
  <c r="DA535" i="5"/>
  <c r="M536" i="5"/>
  <c r="N536" i="5"/>
  <c r="O536" i="5"/>
  <c r="V536" i="5"/>
  <c r="W536" i="5"/>
  <c r="X536" i="5"/>
  <c r="AE536" i="5"/>
  <c r="AF536" i="5"/>
  <c r="AG536" i="5"/>
  <c r="AN536" i="5"/>
  <c r="AO536" i="5"/>
  <c r="AP536" i="5"/>
  <c r="AW536" i="5"/>
  <c r="AX536" i="5"/>
  <c r="AY536" i="5"/>
  <c r="BF536" i="5"/>
  <c r="BG536" i="5"/>
  <c r="BH536" i="5"/>
  <c r="BO536" i="5"/>
  <c r="BP536" i="5"/>
  <c r="BQ536" i="5"/>
  <c r="BX536" i="5"/>
  <c r="BY536" i="5"/>
  <c r="BZ536" i="5"/>
  <c r="CG536" i="5"/>
  <c r="CH536" i="5"/>
  <c r="CI536" i="5"/>
  <c r="CP536" i="5"/>
  <c r="CQ536" i="5"/>
  <c r="CR536" i="5"/>
  <c r="CY536" i="5"/>
  <c r="CZ536" i="5"/>
  <c r="DA536" i="5"/>
  <c r="M537" i="5"/>
  <c r="N537" i="5"/>
  <c r="O537" i="5"/>
  <c r="V537" i="5"/>
  <c r="W537" i="5"/>
  <c r="X537" i="5"/>
  <c r="AE537" i="5"/>
  <c r="AF537" i="5"/>
  <c r="AG537" i="5"/>
  <c r="AN537" i="5"/>
  <c r="AO537" i="5"/>
  <c r="AP537" i="5"/>
  <c r="AW537" i="5"/>
  <c r="AX537" i="5"/>
  <c r="AY537" i="5"/>
  <c r="BF537" i="5"/>
  <c r="BG537" i="5"/>
  <c r="BH537" i="5"/>
  <c r="BO537" i="5"/>
  <c r="BP537" i="5"/>
  <c r="BQ537" i="5"/>
  <c r="BX537" i="5"/>
  <c r="BY537" i="5"/>
  <c r="BZ537" i="5"/>
  <c r="CG537" i="5"/>
  <c r="CH537" i="5"/>
  <c r="CI537" i="5"/>
  <c r="CP537" i="5"/>
  <c r="CQ537" i="5"/>
  <c r="CR537" i="5"/>
  <c r="CY537" i="5"/>
  <c r="CZ537" i="5"/>
  <c r="DA537" i="5"/>
  <c r="M538" i="5"/>
  <c r="N538" i="5"/>
  <c r="O538" i="5"/>
  <c r="V538" i="5"/>
  <c r="W538" i="5"/>
  <c r="X538" i="5"/>
  <c r="AE538" i="5"/>
  <c r="AF538" i="5"/>
  <c r="AG538" i="5"/>
  <c r="AN538" i="5"/>
  <c r="AO538" i="5"/>
  <c r="AP538" i="5"/>
  <c r="AW538" i="5"/>
  <c r="AX538" i="5"/>
  <c r="AY538" i="5"/>
  <c r="BF538" i="5"/>
  <c r="BG538" i="5"/>
  <c r="BH538" i="5"/>
  <c r="BO538" i="5"/>
  <c r="BP538" i="5"/>
  <c r="BQ538" i="5"/>
  <c r="BX538" i="5"/>
  <c r="BY538" i="5"/>
  <c r="BZ538" i="5"/>
  <c r="CG538" i="5"/>
  <c r="CH538" i="5"/>
  <c r="CI538" i="5"/>
  <c r="CP538" i="5"/>
  <c r="CQ538" i="5"/>
  <c r="CR538" i="5"/>
  <c r="CY538" i="5"/>
  <c r="CZ538" i="5"/>
  <c r="DA538" i="5"/>
  <c r="M539" i="5"/>
  <c r="N539" i="5"/>
  <c r="O539" i="5"/>
  <c r="V539" i="5"/>
  <c r="W539" i="5"/>
  <c r="X539" i="5"/>
  <c r="AE539" i="5"/>
  <c r="AF539" i="5"/>
  <c r="AG539" i="5"/>
  <c r="AN539" i="5"/>
  <c r="AO539" i="5"/>
  <c r="AP539" i="5"/>
  <c r="AW539" i="5"/>
  <c r="AX539" i="5"/>
  <c r="AY539" i="5"/>
  <c r="BF539" i="5"/>
  <c r="BG539" i="5"/>
  <c r="BH539" i="5"/>
  <c r="BO539" i="5"/>
  <c r="BP539" i="5"/>
  <c r="BQ539" i="5"/>
  <c r="BX539" i="5"/>
  <c r="BY539" i="5"/>
  <c r="BZ539" i="5"/>
  <c r="CG539" i="5"/>
  <c r="CH539" i="5"/>
  <c r="CI539" i="5"/>
  <c r="CP539" i="5"/>
  <c r="CQ539" i="5"/>
  <c r="CR539" i="5"/>
  <c r="CY539" i="5"/>
  <c r="CZ539" i="5"/>
  <c r="DA539" i="5"/>
  <c r="M540" i="5"/>
  <c r="N540" i="5"/>
  <c r="O540" i="5"/>
  <c r="V540" i="5"/>
  <c r="W540" i="5"/>
  <c r="X540" i="5"/>
  <c r="AE540" i="5"/>
  <c r="AF540" i="5"/>
  <c r="AG540" i="5"/>
  <c r="AN540" i="5"/>
  <c r="AO540" i="5"/>
  <c r="AP540" i="5"/>
  <c r="AW540" i="5"/>
  <c r="AX540" i="5"/>
  <c r="AY540" i="5"/>
  <c r="BF540" i="5"/>
  <c r="BG540" i="5"/>
  <c r="BH540" i="5"/>
  <c r="BO540" i="5"/>
  <c r="BP540" i="5"/>
  <c r="BQ540" i="5"/>
  <c r="BX540" i="5"/>
  <c r="BY540" i="5"/>
  <c r="BZ540" i="5"/>
  <c r="CG540" i="5"/>
  <c r="CH540" i="5"/>
  <c r="CI540" i="5"/>
  <c r="CP540" i="5"/>
  <c r="CQ540" i="5"/>
  <c r="CR540" i="5"/>
  <c r="CY540" i="5"/>
  <c r="CZ540" i="5"/>
  <c r="DA540" i="5"/>
  <c r="M541" i="5"/>
  <c r="N541" i="5"/>
  <c r="O541" i="5"/>
  <c r="V541" i="5"/>
  <c r="W541" i="5"/>
  <c r="X541" i="5"/>
  <c r="AE541" i="5"/>
  <c r="AF541" i="5"/>
  <c r="AG541" i="5"/>
  <c r="AN541" i="5"/>
  <c r="AO541" i="5"/>
  <c r="AP541" i="5"/>
  <c r="AW541" i="5"/>
  <c r="AX541" i="5"/>
  <c r="AY541" i="5"/>
  <c r="BF541" i="5"/>
  <c r="BG541" i="5"/>
  <c r="BH541" i="5"/>
  <c r="BO541" i="5"/>
  <c r="BP541" i="5"/>
  <c r="BQ541" i="5"/>
  <c r="BX541" i="5"/>
  <c r="BY541" i="5"/>
  <c r="BZ541" i="5"/>
  <c r="CG541" i="5"/>
  <c r="CH541" i="5"/>
  <c r="CI541" i="5"/>
  <c r="CP541" i="5"/>
  <c r="CQ541" i="5"/>
  <c r="CR541" i="5"/>
  <c r="CY541" i="5"/>
  <c r="CZ541" i="5"/>
  <c r="DA541" i="5"/>
  <c r="M542" i="5"/>
  <c r="N542" i="5"/>
  <c r="O542" i="5"/>
  <c r="V542" i="5"/>
  <c r="W542" i="5"/>
  <c r="X542" i="5"/>
  <c r="AE542" i="5"/>
  <c r="AF542" i="5"/>
  <c r="AG542" i="5"/>
  <c r="AN542" i="5"/>
  <c r="AO542" i="5"/>
  <c r="AP542" i="5"/>
  <c r="AW542" i="5"/>
  <c r="AX542" i="5"/>
  <c r="AY542" i="5"/>
  <c r="BF542" i="5"/>
  <c r="BG542" i="5"/>
  <c r="BH542" i="5"/>
  <c r="BO542" i="5"/>
  <c r="BP542" i="5"/>
  <c r="BQ542" i="5"/>
  <c r="BX542" i="5"/>
  <c r="BY542" i="5"/>
  <c r="BZ542" i="5"/>
  <c r="CG542" i="5"/>
  <c r="CH542" i="5"/>
  <c r="CI542" i="5"/>
  <c r="CP542" i="5"/>
  <c r="CQ542" i="5"/>
  <c r="CR542" i="5"/>
  <c r="CY542" i="5"/>
  <c r="CZ542" i="5"/>
  <c r="DA542" i="5"/>
  <c r="M543" i="5"/>
  <c r="N543" i="5"/>
  <c r="O543" i="5"/>
  <c r="V543" i="5"/>
  <c r="W543" i="5"/>
  <c r="X543" i="5"/>
  <c r="AE543" i="5"/>
  <c r="AF543" i="5"/>
  <c r="AG543" i="5"/>
  <c r="AN543" i="5"/>
  <c r="AO543" i="5"/>
  <c r="AP543" i="5"/>
  <c r="AW543" i="5"/>
  <c r="AX543" i="5"/>
  <c r="AY543" i="5"/>
  <c r="BF543" i="5"/>
  <c r="BG543" i="5"/>
  <c r="BH543" i="5"/>
  <c r="BO543" i="5"/>
  <c r="BP543" i="5"/>
  <c r="BQ543" i="5"/>
  <c r="BX543" i="5"/>
  <c r="BY543" i="5"/>
  <c r="BZ543" i="5"/>
  <c r="CG543" i="5"/>
  <c r="CH543" i="5"/>
  <c r="CI543" i="5"/>
  <c r="CP543" i="5"/>
  <c r="CQ543" i="5"/>
  <c r="CR543" i="5"/>
  <c r="CY543" i="5"/>
  <c r="CZ543" i="5"/>
  <c r="DA543" i="5"/>
  <c r="M544" i="5"/>
  <c r="N544" i="5"/>
  <c r="O544" i="5"/>
  <c r="V544" i="5"/>
  <c r="W544" i="5"/>
  <c r="X544" i="5"/>
  <c r="AE544" i="5"/>
  <c r="AF544" i="5"/>
  <c r="AG544" i="5"/>
  <c r="AN544" i="5"/>
  <c r="AO544" i="5"/>
  <c r="AP544" i="5"/>
  <c r="AW544" i="5"/>
  <c r="AX544" i="5"/>
  <c r="AY544" i="5"/>
  <c r="BF544" i="5"/>
  <c r="BG544" i="5"/>
  <c r="BH544" i="5"/>
  <c r="BO544" i="5"/>
  <c r="BP544" i="5"/>
  <c r="BQ544" i="5"/>
  <c r="BX544" i="5"/>
  <c r="BY544" i="5"/>
  <c r="BZ544" i="5"/>
  <c r="CG544" i="5"/>
  <c r="CH544" i="5"/>
  <c r="CI544" i="5"/>
  <c r="CP544" i="5"/>
  <c r="CQ544" i="5"/>
  <c r="CR544" i="5"/>
  <c r="CY544" i="5"/>
  <c r="CZ544" i="5"/>
  <c r="DA544" i="5"/>
  <c r="M545" i="5"/>
  <c r="N545" i="5"/>
  <c r="O545" i="5"/>
  <c r="V545" i="5"/>
  <c r="W545" i="5"/>
  <c r="X545" i="5"/>
  <c r="AE545" i="5"/>
  <c r="AF545" i="5"/>
  <c r="AG545" i="5"/>
  <c r="AN545" i="5"/>
  <c r="AO545" i="5"/>
  <c r="AP545" i="5"/>
  <c r="AW545" i="5"/>
  <c r="AX545" i="5"/>
  <c r="AY545" i="5"/>
  <c r="BF545" i="5"/>
  <c r="BG545" i="5"/>
  <c r="BH545" i="5"/>
  <c r="BO545" i="5"/>
  <c r="BP545" i="5"/>
  <c r="BQ545" i="5"/>
  <c r="BX545" i="5"/>
  <c r="BY545" i="5"/>
  <c r="BZ545" i="5"/>
  <c r="CG545" i="5"/>
  <c r="CH545" i="5"/>
  <c r="CI545" i="5"/>
  <c r="CP545" i="5"/>
  <c r="CQ545" i="5"/>
  <c r="CR545" i="5"/>
  <c r="CY545" i="5"/>
  <c r="CZ545" i="5"/>
  <c r="DA545" i="5"/>
  <c r="M546" i="5"/>
  <c r="N546" i="5"/>
  <c r="O546" i="5"/>
  <c r="V546" i="5"/>
  <c r="W546" i="5"/>
  <c r="X546" i="5"/>
  <c r="AE546" i="5"/>
  <c r="AF546" i="5"/>
  <c r="AG546" i="5"/>
  <c r="AN546" i="5"/>
  <c r="AO546" i="5"/>
  <c r="AP546" i="5"/>
  <c r="AW546" i="5"/>
  <c r="AX546" i="5"/>
  <c r="AY546" i="5"/>
  <c r="BF546" i="5"/>
  <c r="BG546" i="5"/>
  <c r="BH546" i="5"/>
  <c r="BO546" i="5"/>
  <c r="BP546" i="5"/>
  <c r="BQ546" i="5"/>
  <c r="BX546" i="5"/>
  <c r="BY546" i="5"/>
  <c r="BZ546" i="5"/>
  <c r="CG546" i="5"/>
  <c r="CH546" i="5"/>
  <c r="CI546" i="5"/>
  <c r="CP546" i="5"/>
  <c r="CQ546" i="5"/>
  <c r="CR546" i="5"/>
  <c r="CY546" i="5"/>
  <c r="CZ546" i="5"/>
  <c r="DA546" i="5"/>
  <c r="M547" i="5"/>
  <c r="N547" i="5"/>
  <c r="O547" i="5"/>
  <c r="V547" i="5"/>
  <c r="W547" i="5"/>
  <c r="X547" i="5"/>
  <c r="AE547" i="5"/>
  <c r="AF547" i="5"/>
  <c r="AG547" i="5"/>
  <c r="AN547" i="5"/>
  <c r="AO547" i="5"/>
  <c r="AP547" i="5"/>
  <c r="AW547" i="5"/>
  <c r="AX547" i="5"/>
  <c r="AY547" i="5"/>
  <c r="BF547" i="5"/>
  <c r="BG547" i="5"/>
  <c r="BH547" i="5"/>
  <c r="BO547" i="5"/>
  <c r="BP547" i="5"/>
  <c r="BQ547" i="5"/>
  <c r="BX547" i="5"/>
  <c r="BY547" i="5"/>
  <c r="BZ547" i="5"/>
  <c r="CG547" i="5"/>
  <c r="CH547" i="5"/>
  <c r="CI547" i="5"/>
  <c r="CP547" i="5"/>
  <c r="CQ547" i="5"/>
  <c r="CR547" i="5"/>
  <c r="CY547" i="5"/>
  <c r="CZ547" i="5"/>
  <c r="DA547" i="5"/>
  <c r="M548" i="5"/>
  <c r="N548" i="5"/>
  <c r="O548" i="5"/>
  <c r="V548" i="5"/>
  <c r="W548" i="5"/>
  <c r="X548" i="5"/>
  <c r="AE548" i="5"/>
  <c r="AF548" i="5"/>
  <c r="AG548" i="5"/>
  <c r="AN548" i="5"/>
  <c r="AO548" i="5"/>
  <c r="AP548" i="5"/>
  <c r="AW548" i="5"/>
  <c r="AX548" i="5"/>
  <c r="AY548" i="5"/>
  <c r="BF548" i="5"/>
  <c r="BG548" i="5"/>
  <c r="BH548" i="5"/>
  <c r="BO548" i="5"/>
  <c r="BP548" i="5"/>
  <c r="BQ548" i="5"/>
  <c r="BX548" i="5"/>
  <c r="BY548" i="5"/>
  <c r="BZ548" i="5"/>
  <c r="CG548" i="5"/>
  <c r="CH548" i="5"/>
  <c r="CI548" i="5"/>
  <c r="CP548" i="5"/>
  <c r="CQ548" i="5"/>
  <c r="CR548" i="5"/>
  <c r="CY548" i="5"/>
  <c r="CZ548" i="5"/>
  <c r="DA548" i="5"/>
  <c r="M549" i="5"/>
  <c r="N549" i="5"/>
  <c r="O549" i="5"/>
  <c r="V549" i="5"/>
  <c r="W549" i="5"/>
  <c r="X549" i="5"/>
  <c r="AE549" i="5"/>
  <c r="AF549" i="5"/>
  <c r="AG549" i="5"/>
  <c r="AN549" i="5"/>
  <c r="AO549" i="5"/>
  <c r="AP549" i="5"/>
  <c r="AW549" i="5"/>
  <c r="AX549" i="5"/>
  <c r="AY549" i="5"/>
  <c r="BF549" i="5"/>
  <c r="BG549" i="5"/>
  <c r="BH549" i="5"/>
  <c r="BO549" i="5"/>
  <c r="BP549" i="5"/>
  <c r="BQ549" i="5"/>
  <c r="BX549" i="5"/>
  <c r="BY549" i="5"/>
  <c r="BZ549" i="5"/>
  <c r="CG549" i="5"/>
  <c r="CH549" i="5"/>
  <c r="CI549" i="5"/>
  <c r="CP549" i="5"/>
  <c r="CQ549" i="5"/>
  <c r="CR549" i="5"/>
  <c r="CY549" i="5"/>
  <c r="CZ549" i="5"/>
  <c r="DA549" i="5"/>
  <c r="M550" i="5"/>
  <c r="N550" i="5"/>
  <c r="O550" i="5"/>
  <c r="V550" i="5"/>
  <c r="W550" i="5"/>
  <c r="X550" i="5"/>
  <c r="AE550" i="5"/>
  <c r="AF550" i="5"/>
  <c r="AG550" i="5"/>
  <c r="AN550" i="5"/>
  <c r="AO550" i="5"/>
  <c r="AP550" i="5"/>
  <c r="AW550" i="5"/>
  <c r="AX550" i="5"/>
  <c r="AY550" i="5"/>
  <c r="BF550" i="5"/>
  <c r="BG550" i="5"/>
  <c r="BH550" i="5"/>
  <c r="BO550" i="5"/>
  <c r="BP550" i="5"/>
  <c r="BQ550" i="5"/>
  <c r="BX550" i="5"/>
  <c r="BY550" i="5"/>
  <c r="BZ550" i="5"/>
  <c r="CG550" i="5"/>
  <c r="CH550" i="5"/>
  <c r="CI550" i="5"/>
  <c r="CP550" i="5"/>
  <c r="CQ550" i="5"/>
  <c r="CR550" i="5"/>
  <c r="CY550" i="5"/>
  <c r="CZ550" i="5"/>
  <c r="DA550" i="5"/>
  <c r="M551" i="5"/>
  <c r="N551" i="5"/>
  <c r="O551" i="5"/>
  <c r="V551" i="5"/>
  <c r="W551" i="5"/>
  <c r="X551" i="5"/>
  <c r="AE551" i="5"/>
  <c r="AF551" i="5"/>
  <c r="AG551" i="5"/>
  <c r="AN551" i="5"/>
  <c r="AO551" i="5"/>
  <c r="AP551" i="5"/>
  <c r="AW551" i="5"/>
  <c r="AX551" i="5"/>
  <c r="AY551" i="5"/>
  <c r="BF551" i="5"/>
  <c r="BG551" i="5"/>
  <c r="BH551" i="5"/>
  <c r="BO551" i="5"/>
  <c r="BP551" i="5"/>
  <c r="BQ551" i="5"/>
  <c r="BX551" i="5"/>
  <c r="BY551" i="5"/>
  <c r="BZ551" i="5"/>
  <c r="CG551" i="5"/>
  <c r="CH551" i="5"/>
  <c r="CI551" i="5"/>
  <c r="CP551" i="5"/>
  <c r="CQ551" i="5"/>
  <c r="CR551" i="5"/>
  <c r="CY551" i="5"/>
  <c r="CZ551" i="5"/>
  <c r="DA551" i="5"/>
  <c r="M552" i="5"/>
  <c r="N552" i="5"/>
  <c r="O552" i="5"/>
  <c r="V552" i="5"/>
  <c r="W552" i="5"/>
  <c r="X552" i="5"/>
  <c r="AE552" i="5"/>
  <c r="AF552" i="5"/>
  <c r="AG552" i="5"/>
  <c r="AN552" i="5"/>
  <c r="AO552" i="5"/>
  <c r="AP552" i="5"/>
  <c r="AW552" i="5"/>
  <c r="AX552" i="5"/>
  <c r="AY552" i="5"/>
  <c r="BF552" i="5"/>
  <c r="BG552" i="5"/>
  <c r="BH552" i="5"/>
  <c r="BO552" i="5"/>
  <c r="BP552" i="5"/>
  <c r="BQ552" i="5"/>
  <c r="BX552" i="5"/>
  <c r="BY552" i="5"/>
  <c r="BZ552" i="5"/>
  <c r="CG552" i="5"/>
  <c r="CH552" i="5"/>
  <c r="CI552" i="5"/>
  <c r="CP552" i="5"/>
  <c r="CQ552" i="5"/>
  <c r="CR552" i="5"/>
  <c r="CY552" i="5"/>
  <c r="CZ552" i="5"/>
  <c r="DA552" i="5"/>
  <c r="M553" i="5"/>
  <c r="N553" i="5"/>
  <c r="O553" i="5"/>
  <c r="V553" i="5"/>
  <c r="W553" i="5"/>
  <c r="X553" i="5"/>
  <c r="AE553" i="5"/>
  <c r="AF553" i="5"/>
  <c r="AG553" i="5"/>
  <c r="AN553" i="5"/>
  <c r="AO553" i="5"/>
  <c r="AP553" i="5"/>
  <c r="AW553" i="5"/>
  <c r="AX553" i="5"/>
  <c r="AY553" i="5"/>
  <c r="BF553" i="5"/>
  <c r="BG553" i="5"/>
  <c r="BH553" i="5"/>
  <c r="BO553" i="5"/>
  <c r="BP553" i="5"/>
  <c r="BQ553" i="5"/>
  <c r="BX553" i="5"/>
  <c r="BY553" i="5"/>
  <c r="BZ553" i="5"/>
  <c r="CG553" i="5"/>
  <c r="CH553" i="5"/>
  <c r="CI553" i="5"/>
  <c r="CP553" i="5"/>
  <c r="CQ553" i="5"/>
  <c r="CR553" i="5"/>
  <c r="CY553" i="5"/>
  <c r="CZ553" i="5"/>
  <c r="DA553" i="5"/>
  <c r="M554" i="5"/>
  <c r="N554" i="5"/>
  <c r="O554" i="5"/>
  <c r="V554" i="5"/>
  <c r="W554" i="5"/>
  <c r="X554" i="5"/>
  <c r="AE554" i="5"/>
  <c r="AF554" i="5"/>
  <c r="AG554" i="5"/>
  <c r="AN554" i="5"/>
  <c r="AO554" i="5"/>
  <c r="AP554" i="5"/>
  <c r="AW554" i="5"/>
  <c r="AX554" i="5"/>
  <c r="AY554" i="5"/>
  <c r="BF554" i="5"/>
  <c r="BG554" i="5"/>
  <c r="BH554" i="5"/>
  <c r="BO554" i="5"/>
  <c r="BP554" i="5"/>
  <c r="BQ554" i="5"/>
  <c r="BX554" i="5"/>
  <c r="BY554" i="5"/>
  <c r="BZ554" i="5"/>
  <c r="CG554" i="5"/>
  <c r="CH554" i="5"/>
  <c r="CI554" i="5"/>
  <c r="CP554" i="5"/>
  <c r="CQ554" i="5"/>
  <c r="CR554" i="5"/>
  <c r="CY554" i="5"/>
  <c r="CZ554" i="5"/>
  <c r="DA554" i="5"/>
  <c r="M555" i="5"/>
  <c r="N555" i="5"/>
  <c r="O555" i="5"/>
  <c r="V555" i="5"/>
  <c r="W555" i="5"/>
  <c r="X555" i="5"/>
  <c r="AE555" i="5"/>
  <c r="AF555" i="5"/>
  <c r="AG555" i="5"/>
  <c r="AN555" i="5"/>
  <c r="AO555" i="5"/>
  <c r="AP555" i="5"/>
  <c r="AW555" i="5"/>
  <c r="AX555" i="5"/>
  <c r="AY555" i="5"/>
  <c r="BF555" i="5"/>
  <c r="BG555" i="5"/>
  <c r="BH555" i="5"/>
  <c r="BO555" i="5"/>
  <c r="BP555" i="5"/>
  <c r="BQ555" i="5"/>
  <c r="BX555" i="5"/>
  <c r="BY555" i="5"/>
  <c r="BZ555" i="5"/>
  <c r="CG555" i="5"/>
  <c r="CH555" i="5"/>
  <c r="CI555" i="5"/>
  <c r="CP555" i="5"/>
  <c r="CQ555" i="5"/>
  <c r="CR555" i="5"/>
  <c r="CY555" i="5"/>
  <c r="CZ555" i="5"/>
  <c r="DA555" i="5"/>
  <c r="M556" i="5"/>
  <c r="N556" i="5"/>
  <c r="O556" i="5"/>
  <c r="V556" i="5"/>
  <c r="W556" i="5"/>
  <c r="X556" i="5"/>
  <c r="AE556" i="5"/>
  <c r="AF556" i="5"/>
  <c r="AG556" i="5"/>
  <c r="AN556" i="5"/>
  <c r="AO556" i="5"/>
  <c r="AP556" i="5"/>
  <c r="AW556" i="5"/>
  <c r="AX556" i="5"/>
  <c r="AY556" i="5"/>
  <c r="BF556" i="5"/>
  <c r="BG556" i="5"/>
  <c r="BH556" i="5"/>
  <c r="BO556" i="5"/>
  <c r="BP556" i="5"/>
  <c r="BQ556" i="5"/>
  <c r="BX556" i="5"/>
  <c r="BY556" i="5"/>
  <c r="BZ556" i="5"/>
  <c r="CG556" i="5"/>
  <c r="CH556" i="5"/>
  <c r="CI556" i="5"/>
  <c r="CP556" i="5"/>
  <c r="CQ556" i="5"/>
  <c r="CR556" i="5"/>
  <c r="CY556" i="5"/>
  <c r="CZ556" i="5"/>
  <c r="DA556" i="5"/>
  <c r="M557" i="5"/>
  <c r="N557" i="5"/>
  <c r="O557" i="5"/>
  <c r="V557" i="5"/>
  <c r="W557" i="5"/>
  <c r="X557" i="5"/>
  <c r="AE557" i="5"/>
  <c r="AF557" i="5"/>
  <c r="AG557" i="5"/>
  <c r="AN557" i="5"/>
  <c r="AO557" i="5"/>
  <c r="AP557" i="5"/>
  <c r="AW557" i="5"/>
  <c r="AX557" i="5"/>
  <c r="AY557" i="5"/>
  <c r="BF557" i="5"/>
  <c r="BG557" i="5"/>
  <c r="BH557" i="5"/>
  <c r="BO557" i="5"/>
  <c r="BP557" i="5"/>
  <c r="BQ557" i="5"/>
  <c r="BX557" i="5"/>
  <c r="BY557" i="5"/>
  <c r="BZ557" i="5"/>
  <c r="CG557" i="5"/>
  <c r="CH557" i="5"/>
  <c r="CI557" i="5"/>
  <c r="CP557" i="5"/>
  <c r="CQ557" i="5"/>
  <c r="CR557" i="5"/>
  <c r="CY557" i="5"/>
  <c r="CZ557" i="5"/>
  <c r="DA557" i="5"/>
  <c r="M558" i="5"/>
  <c r="N558" i="5"/>
  <c r="O558" i="5"/>
  <c r="V558" i="5"/>
  <c r="W558" i="5"/>
  <c r="X558" i="5"/>
  <c r="AE558" i="5"/>
  <c r="AF558" i="5"/>
  <c r="AG558" i="5"/>
  <c r="AN558" i="5"/>
  <c r="AO558" i="5"/>
  <c r="AP558" i="5"/>
  <c r="AW558" i="5"/>
  <c r="AX558" i="5"/>
  <c r="AY558" i="5"/>
  <c r="BF558" i="5"/>
  <c r="BG558" i="5"/>
  <c r="BH558" i="5"/>
  <c r="BO558" i="5"/>
  <c r="BP558" i="5"/>
  <c r="BQ558" i="5"/>
  <c r="BX558" i="5"/>
  <c r="BY558" i="5"/>
  <c r="BZ558" i="5"/>
  <c r="CG558" i="5"/>
  <c r="CH558" i="5"/>
  <c r="CI558" i="5"/>
  <c r="CP558" i="5"/>
  <c r="CQ558" i="5"/>
  <c r="CR558" i="5"/>
  <c r="CY558" i="5"/>
  <c r="CZ558" i="5"/>
  <c r="DA558" i="5"/>
  <c r="M559" i="5"/>
  <c r="N559" i="5"/>
  <c r="O559" i="5"/>
  <c r="V559" i="5"/>
  <c r="W559" i="5"/>
  <c r="X559" i="5"/>
  <c r="AE559" i="5"/>
  <c r="AF559" i="5"/>
  <c r="AG559" i="5"/>
  <c r="AN559" i="5"/>
  <c r="AO559" i="5"/>
  <c r="AP559" i="5"/>
  <c r="AW559" i="5"/>
  <c r="AX559" i="5"/>
  <c r="AY559" i="5"/>
  <c r="BF559" i="5"/>
  <c r="BG559" i="5"/>
  <c r="BH559" i="5"/>
  <c r="BO559" i="5"/>
  <c r="BP559" i="5"/>
  <c r="BQ559" i="5"/>
  <c r="BX559" i="5"/>
  <c r="BY559" i="5"/>
  <c r="BZ559" i="5"/>
  <c r="CG559" i="5"/>
  <c r="CH559" i="5"/>
  <c r="CI559" i="5"/>
  <c r="CP559" i="5"/>
  <c r="CQ559" i="5"/>
  <c r="CR559" i="5"/>
  <c r="CY559" i="5"/>
  <c r="CZ559" i="5"/>
  <c r="DA559" i="5"/>
  <c r="M560" i="5"/>
  <c r="N560" i="5"/>
  <c r="O560" i="5"/>
  <c r="V560" i="5"/>
  <c r="W560" i="5"/>
  <c r="X560" i="5"/>
  <c r="AE560" i="5"/>
  <c r="AF560" i="5"/>
  <c r="AG560" i="5"/>
  <c r="AN560" i="5"/>
  <c r="AO560" i="5"/>
  <c r="AP560" i="5"/>
  <c r="AW560" i="5"/>
  <c r="AX560" i="5"/>
  <c r="AY560" i="5"/>
  <c r="BF560" i="5"/>
  <c r="BG560" i="5"/>
  <c r="BH560" i="5"/>
  <c r="BO560" i="5"/>
  <c r="BP560" i="5"/>
  <c r="BQ560" i="5"/>
  <c r="BX560" i="5"/>
  <c r="BY560" i="5"/>
  <c r="BZ560" i="5"/>
  <c r="CG560" i="5"/>
  <c r="CH560" i="5"/>
  <c r="CI560" i="5"/>
  <c r="CP560" i="5"/>
  <c r="CQ560" i="5"/>
  <c r="CR560" i="5"/>
  <c r="CY560" i="5"/>
  <c r="CZ560" i="5"/>
  <c r="DA560" i="5"/>
  <c r="M561" i="5"/>
  <c r="N561" i="5"/>
  <c r="O561" i="5"/>
  <c r="V561" i="5"/>
  <c r="W561" i="5"/>
  <c r="X561" i="5"/>
  <c r="AE561" i="5"/>
  <c r="AF561" i="5"/>
  <c r="AG561" i="5"/>
  <c r="AN561" i="5"/>
  <c r="AO561" i="5"/>
  <c r="AP561" i="5"/>
  <c r="AW561" i="5"/>
  <c r="AX561" i="5"/>
  <c r="AY561" i="5"/>
  <c r="BF561" i="5"/>
  <c r="BG561" i="5"/>
  <c r="BH561" i="5"/>
  <c r="BO561" i="5"/>
  <c r="BP561" i="5"/>
  <c r="BQ561" i="5"/>
  <c r="BX561" i="5"/>
  <c r="BY561" i="5"/>
  <c r="BZ561" i="5"/>
  <c r="CG561" i="5"/>
  <c r="CH561" i="5"/>
  <c r="CI561" i="5"/>
  <c r="CP561" i="5"/>
  <c r="CQ561" i="5"/>
  <c r="CR561" i="5"/>
  <c r="CY561" i="5"/>
  <c r="CZ561" i="5"/>
  <c r="DA561" i="5"/>
  <c r="M562" i="5"/>
  <c r="N562" i="5"/>
  <c r="O562" i="5"/>
  <c r="V562" i="5"/>
  <c r="W562" i="5"/>
  <c r="X562" i="5"/>
  <c r="AE562" i="5"/>
  <c r="AF562" i="5"/>
  <c r="AG562" i="5"/>
  <c r="AN562" i="5"/>
  <c r="AO562" i="5"/>
  <c r="AP562" i="5"/>
  <c r="AW562" i="5"/>
  <c r="AX562" i="5"/>
  <c r="AY562" i="5"/>
  <c r="BF562" i="5"/>
  <c r="BG562" i="5"/>
  <c r="BH562" i="5"/>
  <c r="BO562" i="5"/>
  <c r="BP562" i="5"/>
  <c r="BQ562" i="5"/>
  <c r="BX562" i="5"/>
  <c r="BY562" i="5"/>
  <c r="BZ562" i="5"/>
  <c r="CG562" i="5"/>
  <c r="CH562" i="5"/>
  <c r="CI562" i="5"/>
  <c r="CP562" i="5"/>
  <c r="CQ562" i="5"/>
  <c r="CR562" i="5"/>
  <c r="CY562" i="5"/>
  <c r="CZ562" i="5"/>
  <c r="DA562" i="5"/>
  <c r="M563" i="5"/>
  <c r="N563" i="5"/>
  <c r="O563" i="5"/>
  <c r="V563" i="5"/>
  <c r="W563" i="5"/>
  <c r="X563" i="5"/>
  <c r="AE563" i="5"/>
  <c r="AF563" i="5"/>
  <c r="AG563" i="5"/>
  <c r="AN563" i="5"/>
  <c r="AO563" i="5"/>
  <c r="AP563" i="5"/>
  <c r="AW563" i="5"/>
  <c r="AX563" i="5"/>
  <c r="AY563" i="5"/>
  <c r="BF563" i="5"/>
  <c r="BG563" i="5"/>
  <c r="BH563" i="5"/>
  <c r="BO563" i="5"/>
  <c r="BP563" i="5"/>
  <c r="BQ563" i="5"/>
  <c r="BX563" i="5"/>
  <c r="BY563" i="5"/>
  <c r="BZ563" i="5"/>
  <c r="CG563" i="5"/>
  <c r="CH563" i="5"/>
  <c r="CI563" i="5"/>
  <c r="CP563" i="5"/>
  <c r="CQ563" i="5"/>
  <c r="CR563" i="5"/>
  <c r="CY563" i="5"/>
  <c r="CZ563" i="5"/>
  <c r="DA563" i="5"/>
  <c r="M564" i="5"/>
  <c r="N564" i="5"/>
  <c r="O564" i="5"/>
  <c r="V564" i="5"/>
  <c r="W564" i="5"/>
  <c r="X564" i="5"/>
  <c r="AE564" i="5"/>
  <c r="AF564" i="5"/>
  <c r="AG564" i="5"/>
  <c r="AN564" i="5"/>
  <c r="AO564" i="5"/>
  <c r="AP564" i="5"/>
  <c r="AW564" i="5"/>
  <c r="AX564" i="5"/>
  <c r="AY564" i="5"/>
  <c r="BF564" i="5"/>
  <c r="BG564" i="5"/>
  <c r="BH564" i="5"/>
  <c r="BO564" i="5"/>
  <c r="BP564" i="5"/>
  <c r="BQ564" i="5"/>
  <c r="BX564" i="5"/>
  <c r="BY564" i="5"/>
  <c r="BZ564" i="5"/>
  <c r="CG564" i="5"/>
  <c r="CH564" i="5"/>
  <c r="CI564" i="5"/>
  <c r="CP564" i="5"/>
  <c r="CQ564" i="5"/>
  <c r="CR564" i="5"/>
  <c r="CY564" i="5"/>
  <c r="CZ564" i="5"/>
  <c r="DA564" i="5"/>
  <c r="M565" i="5"/>
  <c r="N565" i="5"/>
  <c r="O565" i="5"/>
  <c r="V565" i="5"/>
  <c r="W565" i="5"/>
  <c r="X565" i="5"/>
  <c r="AE565" i="5"/>
  <c r="AF565" i="5"/>
  <c r="AG565" i="5"/>
  <c r="AN565" i="5"/>
  <c r="AO565" i="5"/>
  <c r="AP565" i="5"/>
  <c r="AW565" i="5"/>
  <c r="AX565" i="5"/>
  <c r="AY565" i="5"/>
  <c r="BF565" i="5"/>
  <c r="BG565" i="5"/>
  <c r="BH565" i="5"/>
  <c r="BO565" i="5"/>
  <c r="BP565" i="5"/>
  <c r="BQ565" i="5"/>
  <c r="BX565" i="5"/>
  <c r="BY565" i="5"/>
  <c r="BZ565" i="5"/>
  <c r="CG565" i="5"/>
  <c r="CH565" i="5"/>
  <c r="CI565" i="5"/>
  <c r="CP565" i="5"/>
  <c r="CQ565" i="5"/>
  <c r="CR565" i="5"/>
  <c r="CY565" i="5"/>
  <c r="CZ565" i="5"/>
  <c r="DA565" i="5"/>
  <c r="M566" i="5"/>
  <c r="N566" i="5"/>
  <c r="O566" i="5"/>
  <c r="V566" i="5"/>
  <c r="W566" i="5"/>
  <c r="X566" i="5"/>
  <c r="AE566" i="5"/>
  <c r="AF566" i="5"/>
  <c r="AG566" i="5"/>
  <c r="AN566" i="5"/>
  <c r="AO566" i="5"/>
  <c r="AP566" i="5"/>
  <c r="AW566" i="5"/>
  <c r="AX566" i="5"/>
  <c r="AY566" i="5"/>
  <c r="BF566" i="5"/>
  <c r="BG566" i="5"/>
  <c r="BH566" i="5"/>
  <c r="BO566" i="5"/>
  <c r="BP566" i="5"/>
  <c r="BQ566" i="5"/>
  <c r="BX566" i="5"/>
  <c r="BY566" i="5"/>
  <c r="BZ566" i="5"/>
  <c r="CG566" i="5"/>
  <c r="CH566" i="5"/>
  <c r="CI566" i="5"/>
  <c r="CP566" i="5"/>
  <c r="CQ566" i="5"/>
  <c r="CR566" i="5"/>
  <c r="CY566" i="5"/>
  <c r="CZ566" i="5"/>
  <c r="DA566" i="5"/>
  <c r="M567" i="5"/>
  <c r="N567" i="5"/>
  <c r="O567" i="5"/>
  <c r="V567" i="5"/>
  <c r="W567" i="5"/>
  <c r="X567" i="5"/>
  <c r="AE567" i="5"/>
  <c r="AF567" i="5"/>
  <c r="AG567" i="5"/>
  <c r="AN567" i="5"/>
  <c r="AO567" i="5"/>
  <c r="AP567" i="5"/>
  <c r="AW567" i="5"/>
  <c r="AX567" i="5"/>
  <c r="AY567" i="5"/>
  <c r="BF567" i="5"/>
  <c r="BG567" i="5"/>
  <c r="BH567" i="5"/>
  <c r="BO567" i="5"/>
  <c r="BP567" i="5"/>
  <c r="BQ567" i="5"/>
  <c r="BX567" i="5"/>
  <c r="BY567" i="5"/>
  <c r="BZ567" i="5"/>
  <c r="CG567" i="5"/>
  <c r="CH567" i="5"/>
  <c r="CI567" i="5"/>
  <c r="CP567" i="5"/>
  <c r="CQ567" i="5"/>
  <c r="CR567" i="5"/>
  <c r="CY567" i="5"/>
  <c r="CZ567" i="5"/>
  <c r="DA567" i="5"/>
  <c r="M568" i="5"/>
  <c r="N568" i="5"/>
  <c r="O568" i="5"/>
  <c r="V568" i="5"/>
  <c r="W568" i="5"/>
  <c r="X568" i="5"/>
  <c r="AE568" i="5"/>
  <c r="AF568" i="5"/>
  <c r="AG568" i="5"/>
  <c r="AN568" i="5"/>
  <c r="AO568" i="5"/>
  <c r="AP568" i="5"/>
  <c r="AW568" i="5"/>
  <c r="AX568" i="5"/>
  <c r="AY568" i="5"/>
  <c r="BF568" i="5"/>
  <c r="BG568" i="5"/>
  <c r="BH568" i="5"/>
  <c r="BO568" i="5"/>
  <c r="BP568" i="5"/>
  <c r="BQ568" i="5"/>
  <c r="BX568" i="5"/>
  <c r="BY568" i="5"/>
  <c r="BZ568" i="5"/>
  <c r="CG568" i="5"/>
  <c r="CH568" i="5"/>
  <c r="CI568" i="5"/>
  <c r="CP568" i="5"/>
  <c r="CQ568" i="5"/>
  <c r="CR568" i="5"/>
  <c r="CY568" i="5"/>
  <c r="CZ568" i="5"/>
  <c r="DA568" i="5"/>
  <c r="M569" i="5"/>
  <c r="N569" i="5"/>
  <c r="O569" i="5"/>
  <c r="V569" i="5"/>
  <c r="W569" i="5"/>
  <c r="X569" i="5"/>
  <c r="AE569" i="5"/>
  <c r="AF569" i="5"/>
  <c r="AG569" i="5"/>
  <c r="AN569" i="5"/>
  <c r="AO569" i="5"/>
  <c r="AP569" i="5"/>
  <c r="AW569" i="5"/>
  <c r="AX569" i="5"/>
  <c r="AY569" i="5"/>
  <c r="BF569" i="5"/>
  <c r="BG569" i="5"/>
  <c r="BH569" i="5"/>
  <c r="BO569" i="5"/>
  <c r="BP569" i="5"/>
  <c r="BQ569" i="5"/>
  <c r="BX569" i="5"/>
  <c r="BY569" i="5"/>
  <c r="BZ569" i="5"/>
  <c r="CG569" i="5"/>
  <c r="CH569" i="5"/>
  <c r="CI569" i="5"/>
  <c r="CP569" i="5"/>
  <c r="CQ569" i="5"/>
  <c r="CR569" i="5"/>
  <c r="CY569" i="5"/>
  <c r="CZ569" i="5"/>
  <c r="DA569" i="5"/>
  <c r="M570" i="5"/>
  <c r="N570" i="5"/>
  <c r="O570" i="5"/>
  <c r="V570" i="5"/>
  <c r="W570" i="5"/>
  <c r="X570" i="5"/>
  <c r="AE570" i="5"/>
  <c r="AF570" i="5"/>
  <c r="AG570" i="5"/>
  <c r="AN570" i="5"/>
  <c r="AO570" i="5"/>
  <c r="AP570" i="5"/>
  <c r="AW570" i="5"/>
  <c r="AX570" i="5"/>
  <c r="AY570" i="5"/>
  <c r="BF570" i="5"/>
  <c r="BG570" i="5"/>
  <c r="BH570" i="5"/>
  <c r="BO570" i="5"/>
  <c r="BP570" i="5"/>
  <c r="BQ570" i="5"/>
  <c r="BX570" i="5"/>
  <c r="BY570" i="5"/>
  <c r="BZ570" i="5"/>
  <c r="CG570" i="5"/>
  <c r="CH570" i="5"/>
  <c r="CI570" i="5"/>
  <c r="CP570" i="5"/>
  <c r="CQ570" i="5"/>
  <c r="CR570" i="5"/>
  <c r="CY570" i="5"/>
  <c r="CZ570" i="5"/>
  <c r="DA570" i="5"/>
  <c r="M571" i="5"/>
  <c r="N571" i="5"/>
  <c r="O571" i="5"/>
  <c r="V571" i="5"/>
  <c r="W571" i="5"/>
  <c r="X571" i="5"/>
  <c r="AE571" i="5"/>
  <c r="AF571" i="5"/>
  <c r="AG571" i="5"/>
  <c r="AN571" i="5"/>
  <c r="AO571" i="5"/>
  <c r="AP571" i="5"/>
  <c r="AW571" i="5"/>
  <c r="AX571" i="5"/>
  <c r="AY571" i="5"/>
  <c r="BF571" i="5"/>
  <c r="BG571" i="5"/>
  <c r="BH571" i="5"/>
  <c r="BO571" i="5"/>
  <c r="BP571" i="5"/>
  <c r="BQ571" i="5"/>
  <c r="BX571" i="5"/>
  <c r="BY571" i="5"/>
  <c r="BZ571" i="5"/>
  <c r="CG571" i="5"/>
  <c r="CH571" i="5"/>
  <c r="CI571" i="5"/>
  <c r="CP571" i="5"/>
  <c r="CQ571" i="5"/>
  <c r="CR571" i="5"/>
  <c r="CY571" i="5"/>
  <c r="CZ571" i="5"/>
  <c r="DA571" i="5"/>
  <c r="M572" i="5"/>
  <c r="N572" i="5"/>
  <c r="O572" i="5"/>
  <c r="V572" i="5"/>
  <c r="W572" i="5"/>
  <c r="X572" i="5"/>
  <c r="AE572" i="5"/>
  <c r="AF572" i="5"/>
  <c r="AG572" i="5"/>
  <c r="AN572" i="5"/>
  <c r="AO572" i="5"/>
  <c r="AP572" i="5"/>
  <c r="AW572" i="5"/>
  <c r="AX572" i="5"/>
  <c r="AY572" i="5"/>
  <c r="BF572" i="5"/>
  <c r="BG572" i="5"/>
  <c r="BH572" i="5"/>
  <c r="BO572" i="5"/>
  <c r="BP572" i="5"/>
  <c r="BQ572" i="5"/>
  <c r="BX572" i="5"/>
  <c r="BY572" i="5"/>
  <c r="BZ572" i="5"/>
  <c r="CG572" i="5"/>
  <c r="CH572" i="5"/>
  <c r="CI572" i="5"/>
  <c r="CP572" i="5"/>
  <c r="CQ572" i="5"/>
  <c r="CR572" i="5"/>
  <c r="CY572" i="5"/>
  <c r="CZ572" i="5"/>
  <c r="DA572" i="5"/>
  <c r="M573" i="5"/>
  <c r="N573" i="5"/>
  <c r="O573" i="5"/>
  <c r="V573" i="5"/>
  <c r="W573" i="5"/>
  <c r="X573" i="5"/>
  <c r="AE573" i="5"/>
  <c r="AF573" i="5"/>
  <c r="AG573" i="5"/>
  <c r="AN573" i="5"/>
  <c r="AO573" i="5"/>
  <c r="AP573" i="5"/>
  <c r="AW573" i="5"/>
  <c r="AX573" i="5"/>
  <c r="AY573" i="5"/>
  <c r="BF573" i="5"/>
  <c r="BG573" i="5"/>
  <c r="BH573" i="5"/>
  <c r="BO573" i="5"/>
  <c r="BP573" i="5"/>
  <c r="BQ573" i="5"/>
  <c r="BX573" i="5"/>
  <c r="BY573" i="5"/>
  <c r="BZ573" i="5"/>
  <c r="CG573" i="5"/>
  <c r="CH573" i="5"/>
  <c r="CI573" i="5"/>
  <c r="CP573" i="5"/>
  <c r="CQ573" i="5"/>
  <c r="CR573" i="5"/>
  <c r="CY573" i="5"/>
  <c r="CZ573" i="5"/>
  <c r="DA573" i="5"/>
  <c r="M574" i="5"/>
  <c r="N574" i="5"/>
  <c r="O574" i="5"/>
  <c r="V574" i="5"/>
  <c r="W574" i="5"/>
  <c r="X574" i="5"/>
  <c r="AE574" i="5"/>
  <c r="AF574" i="5"/>
  <c r="AG574" i="5"/>
  <c r="AN574" i="5"/>
  <c r="AO574" i="5"/>
  <c r="AP574" i="5"/>
  <c r="AW574" i="5"/>
  <c r="AX574" i="5"/>
  <c r="AY574" i="5"/>
  <c r="BF574" i="5"/>
  <c r="BG574" i="5"/>
  <c r="BH574" i="5"/>
  <c r="BO574" i="5"/>
  <c r="BP574" i="5"/>
  <c r="BQ574" i="5"/>
  <c r="BX574" i="5"/>
  <c r="BY574" i="5"/>
  <c r="BZ574" i="5"/>
  <c r="CG574" i="5"/>
  <c r="CH574" i="5"/>
  <c r="CI574" i="5"/>
  <c r="CP574" i="5"/>
  <c r="CQ574" i="5"/>
  <c r="CR574" i="5"/>
  <c r="CY574" i="5"/>
  <c r="CZ574" i="5"/>
  <c r="DA574" i="5"/>
  <c r="M575" i="5"/>
  <c r="N575" i="5"/>
  <c r="O575" i="5"/>
  <c r="V575" i="5"/>
  <c r="W575" i="5"/>
  <c r="X575" i="5"/>
  <c r="AE575" i="5"/>
  <c r="AF575" i="5"/>
  <c r="AG575" i="5"/>
  <c r="AN575" i="5"/>
  <c r="AO575" i="5"/>
  <c r="AP575" i="5"/>
  <c r="AW575" i="5"/>
  <c r="AX575" i="5"/>
  <c r="AY575" i="5"/>
  <c r="BF575" i="5"/>
  <c r="BG575" i="5"/>
  <c r="BH575" i="5"/>
  <c r="BO575" i="5"/>
  <c r="BP575" i="5"/>
  <c r="BQ575" i="5"/>
  <c r="BX575" i="5"/>
  <c r="BY575" i="5"/>
  <c r="BZ575" i="5"/>
  <c r="CG575" i="5"/>
  <c r="CH575" i="5"/>
  <c r="CI575" i="5"/>
  <c r="CP575" i="5"/>
  <c r="CQ575" i="5"/>
  <c r="CR575" i="5"/>
  <c r="CY575" i="5"/>
  <c r="CZ575" i="5"/>
  <c r="DA575" i="5"/>
  <c r="M576" i="5"/>
  <c r="N576" i="5"/>
  <c r="O576" i="5"/>
  <c r="V576" i="5"/>
  <c r="W576" i="5"/>
  <c r="X576" i="5"/>
  <c r="AE576" i="5"/>
  <c r="AF576" i="5"/>
  <c r="AG576" i="5"/>
  <c r="AN576" i="5"/>
  <c r="AO576" i="5"/>
  <c r="AP576" i="5"/>
  <c r="AW576" i="5"/>
  <c r="AX576" i="5"/>
  <c r="AY576" i="5"/>
  <c r="BF576" i="5"/>
  <c r="BG576" i="5"/>
  <c r="BH576" i="5"/>
  <c r="BO576" i="5"/>
  <c r="BP576" i="5"/>
  <c r="BQ576" i="5"/>
  <c r="BX576" i="5"/>
  <c r="BY576" i="5"/>
  <c r="BZ576" i="5"/>
  <c r="CG576" i="5"/>
  <c r="CH576" i="5"/>
  <c r="CI576" i="5"/>
  <c r="CP576" i="5"/>
  <c r="CQ576" i="5"/>
  <c r="CR576" i="5"/>
  <c r="CY576" i="5"/>
  <c r="CZ576" i="5"/>
  <c r="DA576" i="5"/>
  <c r="M577" i="5"/>
  <c r="N577" i="5"/>
  <c r="O577" i="5"/>
  <c r="V577" i="5"/>
  <c r="W577" i="5"/>
  <c r="X577" i="5"/>
  <c r="AE577" i="5"/>
  <c r="AF577" i="5"/>
  <c r="AG577" i="5"/>
  <c r="AN577" i="5"/>
  <c r="AO577" i="5"/>
  <c r="AP577" i="5"/>
  <c r="AW577" i="5"/>
  <c r="AX577" i="5"/>
  <c r="AY577" i="5"/>
  <c r="BF577" i="5"/>
  <c r="BG577" i="5"/>
  <c r="BH577" i="5"/>
  <c r="BO577" i="5"/>
  <c r="BP577" i="5"/>
  <c r="BQ577" i="5"/>
  <c r="BX577" i="5"/>
  <c r="BY577" i="5"/>
  <c r="BZ577" i="5"/>
  <c r="CG577" i="5"/>
  <c r="CH577" i="5"/>
  <c r="CI577" i="5"/>
  <c r="CP577" i="5"/>
  <c r="CQ577" i="5"/>
  <c r="CR577" i="5"/>
  <c r="CY577" i="5"/>
  <c r="CZ577" i="5"/>
  <c r="DA577" i="5"/>
  <c r="M578" i="5"/>
  <c r="N578" i="5"/>
  <c r="O578" i="5"/>
  <c r="V578" i="5"/>
  <c r="W578" i="5"/>
  <c r="X578" i="5"/>
  <c r="AE578" i="5"/>
  <c r="AF578" i="5"/>
  <c r="AG578" i="5"/>
  <c r="AN578" i="5"/>
  <c r="AO578" i="5"/>
  <c r="AP578" i="5"/>
  <c r="AW578" i="5"/>
  <c r="AX578" i="5"/>
  <c r="AY578" i="5"/>
  <c r="BF578" i="5"/>
  <c r="BG578" i="5"/>
  <c r="BH578" i="5"/>
  <c r="BO578" i="5"/>
  <c r="BP578" i="5"/>
  <c r="BQ578" i="5"/>
  <c r="BX578" i="5"/>
  <c r="BY578" i="5"/>
  <c r="BZ578" i="5"/>
  <c r="CG578" i="5"/>
  <c r="CH578" i="5"/>
  <c r="CI578" i="5"/>
  <c r="CP578" i="5"/>
  <c r="CQ578" i="5"/>
  <c r="CR578" i="5"/>
  <c r="CY578" i="5"/>
  <c r="CZ578" i="5"/>
  <c r="DA578" i="5"/>
  <c r="M579" i="5"/>
  <c r="N579" i="5"/>
  <c r="O579" i="5"/>
  <c r="V579" i="5"/>
  <c r="W579" i="5"/>
  <c r="X579" i="5"/>
  <c r="AE579" i="5"/>
  <c r="AF579" i="5"/>
  <c r="AG579" i="5"/>
  <c r="AN579" i="5"/>
  <c r="AO579" i="5"/>
  <c r="AP579" i="5"/>
  <c r="AW579" i="5"/>
  <c r="AX579" i="5"/>
  <c r="AY579" i="5"/>
  <c r="BF579" i="5"/>
  <c r="BG579" i="5"/>
  <c r="BH579" i="5"/>
  <c r="BO579" i="5"/>
  <c r="BP579" i="5"/>
  <c r="BQ579" i="5"/>
  <c r="BX579" i="5"/>
  <c r="BY579" i="5"/>
  <c r="BZ579" i="5"/>
  <c r="CG579" i="5"/>
  <c r="CH579" i="5"/>
  <c r="CI579" i="5"/>
  <c r="CP579" i="5"/>
  <c r="CQ579" i="5"/>
  <c r="CR579" i="5"/>
  <c r="CY579" i="5"/>
  <c r="CZ579" i="5"/>
  <c r="DA579" i="5"/>
  <c r="M580" i="5"/>
  <c r="N580" i="5"/>
  <c r="O580" i="5"/>
  <c r="V580" i="5"/>
  <c r="W580" i="5"/>
  <c r="X580" i="5"/>
  <c r="AE580" i="5"/>
  <c r="AF580" i="5"/>
  <c r="AG580" i="5"/>
  <c r="AN580" i="5"/>
  <c r="AO580" i="5"/>
  <c r="AP580" i="5"/>
  <c r="AW580" i="5"/>
  <c r="AX580" i="5"/>
  <c r="AY580" i="5"/>
  <c r="BF580" i="5"/>
  <c r="BG580" i="5"/>
  <c r="BH580" i="5"/>
  <c r="BO580" i="5"/>
  <c r="BP580" i="5"/>
  <c r="BQ580" i="5"/>
  <c r="BX580" i="5"/>
  <c r="BY580" i="5"/>
  <c r="BZ580" i="5"/>
  <c r="CG580" i="5"/>
  <c r="CH580" i="5"/>
  <c r="CI580" i="5"/>
  <c r="CP580" i="5"/>
  <c r="CQ580" i="5"/>
  <c r="CR580" i="5"/>
  <c r="CY580" i="5"/>
  <c r="CZ580" i="5"/>
  <c r="DA580" i="5"/>
  <c r="M581" i="5"/>
  <c r="N581" i="5"/>
  <c r="O581" i="5"/>
  <c r="V581" i="5"/>
  <c r="W581" i="5"/>
  <c r="X581" i="5"/>
  <c r="AE581" i="5"/>
  <c r="AF581" i="5"/>
  <c r="AG581" i="5"/>
  <c r="AN581" i="5"/>
  <c r="AO581" i="5"/>
  <c r="AP581" i="5"/>
  <c r="AW581" i="5"/>
  <c r="AX581" i="5"/>
  <c r="AY581" i="5"/>
  <c r="BF581" i="5"/>
  <c r="BG581" i="5"/>
  <c r="BH581" i="5"/>
  <c r="BO581" i="5"/>
  <c r="BP581" i="5"/>
  <c r="BQ581" i="5"/>
  <c r="BX581" i="5"/>
  <c r="BY581" i="5"/>
  <c r="BZ581" i="5"/>
  <c r="CG581" i="5"/>
  <c r="CH581" i="5"/>
  <c r="CI581" i="5"/>
  <c r="CP581" i="5"/>
  <c r="CQ581" i="5"/>
  <c r="CR581" i="5"/>
  <c r="CY581" i="5"/>
  <c r="CZ581" i="5"/>
  <c r="DA581" i="5"/>
  <c r="M582" i="5"/>
  <c r="N582" i="5"/>
  <c r="O582" i="5"/>
  <c r="V582" i="5"/>
  <c r="W582" i="5"/>
  <c r="X582" i="5"/>
  <c r="AE582" i="5"/>
  <c r="AF582" i="5"/>
  <c r="AG582" i="5"/>
  <c r="AN582" i="5"/>
  <c r="AO582" i="5"/>
  <c r="AP582" i="5"/>
  <c r="AW582" i="5"/>
  <c r="AX582" i="5"/>
  <c r="AY582" i="5"/>
  <c r="BF582" i="5"/>
  <c r="BG582" i="5"/>
  <c r="BH582" i="5"/>
  <c r="BO582" i="5"/>
  <c r="BP582" i="5"/>
  <c r="BQ582" i="5"/>
  <c r="BX582" i="5"/>
  <c r="BY582" i="5"/>
  <c r="BZ582" i="5"/>
  <c r="CG582" i="5"/>
  <c r="CH582" i="5"/>
  <c r="CI582" i="5"/>
  <c r="CP582" i="5"/>
  <c r="CQ582" i="5"/>
  <c r="CR582" i="5"/>
  <c r="CY582" i="5"/>
  <c r="CZ582" i="5"/>
  <c r="DA582" i="5"/>
  <c r="M583" i="5"/>
  <c r="N583" i="5"/>
  <c r="O583" i="5"/>
  <c r="V583" i="5"/>
  <c r="W583" i="5"/>
  <c r="X583" i="5"/>
  <c r="AE583" i="5"/>
  <c r="AF583" i="5"/>
  <c r="AG583" i="5"/>
  <c r="AN583" i="5"/>
  <c r="AO583" i="5"/>
  <c r="AP583" i="5"/>
  <c r="AW583" i="5"/>
  <c r="AX583" i="5"/>
  <c r="AY583" i="5"/>
  <c r="BF583" i="5"/>
  <c r="BG583" i="5"/>
  <c r="BH583" i="5"/>
  <c r="BO583" i="5"/>
  <c r="BP583" i="5"/>
  <c r="BQ583" i="5"/>
  <c r="BX583" i="5"/>
  <c r="BY583" i="5"/>
  <c r="BZ583" i="5"/>
  <c r="CG583" i="5"/>
  <c r="CH583" i="5"/>
  <c r="CI583" i="5"/>
  <c r="CP583" i="5"/>
  <c r="CQ583" i="5"/>
  <c r="CR583" i="5"/>
  <c r="CY583" i="5"/>
  <c r="CZ583" i="5"/>
  <c r="DA583" i="5"/>
  <c r="M584" i="5"/>
  <c r="N584" i="5"/>
  <c r="O584" i="5"/>
  <c r="V584" i="5"/>
  <c r="W584" i="5"/>
  <c r="X584" i="5"/>
  <c r="AE584" i="5"/>
  <c r="AF584" i="5"/>
  <c r="AG584" i="5"/>
  <c r="AN584" i="5"/>
  <c r="AO584" i="5"/>
  <c r="AP584" i="5"/>
  <c r="AW584" i="5"/>
  <c r="AX584" i="5"/>
  <c r="AY584" i="5"/>
  <c r="BF584" i="5"/>
  <c r="BG584" i="5"/>
  <c r="BH584" i="5"/>
  <c r="BO584" i="5"/>
  <c r="BP584" i="5"/>
  <c r="BQ584" i="5"/>
  <c r="BX584" i="5"/>
  <c r="BY584" i="5"/>
  <c r="BZ584" i="5"/>
  <c r="CG584" i="5"/>
  <c r="CH584" i="5"/>
  <c r="CI584" i="5"/>
  <c r="CP584" i="5"/>
  <c r="CQ584" i="5"/>
  <c r="CR584" i="5"/>
  <c r="CY584" i="5"/>
  <c r="CZ584" i="5"/>
  <c r="DA584" i="5"/>
  <c r="M585" i="5"/>
  <c r="N585" i="5"/>
  <c r="O585" i="5"/>
  <c r="V585" i="5"/>
  <c r="W585" i="5"/>
  <c r="X585" i="5"/>
  <c r="AE585" i="5"/>
  <c r="AF585" i="5"/>
  <c r="AG585" i="5"/>
  <c r="AN585" i="5"/>
  <c r="AO585" i="5"/>
  <c r="AP585" i="5"/>
  <c r="AW585" i="5"/>
  <c r="AX585" i="5"/>
  <c r="AY585" i="5"/>
  <c r="BF585" i="5"/>
  <c r="BG585" i="5"/>
  <c r="BH585" i="5"/>
  <c r="BO585" i="5"/>
  <c r="BP585" i="5"/>
  <c r="BQ585" i="5"/>
  <c r="BX585" i="5"/>
  <c r="BY585" i="5"/>
  <c r="BZ585" i="5"/>
  <c r="CG585" i="5"/>
  <c r="CH585" i="5"/>
  <c r="CI585" i="5"/>
  <c r="CP585" i="5"/>
  <c r="CQ585" i="5"/>
  <c r="CR585" i="5"/>
  <c r="CY585" i="5"/>
  <c r="CZ585" i="5"/>
  <c r="DA585" i="5"/>
  <c r="M586" i="5"/>
  <c r="N586" i="5"/>
  <c r="O586" i="5"/>
  <c r="V586" i="5"/>
  <c r="W586" i="5"/>
  <c r="X586" i="5"/>
  <c r="AE586" i="5"/>
  <c r="AF586" i="5"/>
  <c r="AG586" i="5"/>
  <c r="AN586" i="5"/>
  <c r="AO586" i="5"/>
  <c r="AP586" i="5"/>
  <c r="AW586" i="5"/>
  <c r="AX586" i="5"/>
  <c r="AY586" i="5"/>
  <c r="BF586" i="5"/>
  <c r="BG586" i="5"/>
  <c r="BH586" i="5"/>
  <c r="BO586" i="5"/>
  <c r="BP586" i="5"/>
  <c r="BQ586" i="5"/>
  <c r="BX586" i="5"/>
  <c r="BY586" i="5"/>
  <c r="BZ586" i="5"/>
  <c r="CG586" i="5"/>
  <c r="CH586" i="5"/>
  <c r="CI586" i="5"/>
  <c r="CP586" i="5"/>
  <c r="CQ586" i="5"/>
  <c r="CR586" i="5"/>
  <c r="CY586" i="5"/>
  <c r="CZ586" i="5"/>
  <c r="DA586" i="5"/>
  <c r="M587" i="5"/>
  <c r="N587" i="5"/>
  <c r="O587" i="5"/>
  <c r="V587" i="5"/>
  <c r="W587" i="5"/>
  <c r="X587" i="5"/>
  <c r="AE587" i="5"/>
  <c r="AF587" i="5"/>
  <c r="AG587" i="5"/>
  <c r="AN587" i="5"/>
  <c r="AO587" i="5"/>
  <c r="AP587" i="5"/>
  <c r="AW587" i="5"/>
  <c r="AX587" i="5"/>
  <c r="AY587" i="5"/>
  <c r="BF587" i="5"/>
  <c r="BG587" i="5"/>
  <c r="BH587" i="5"/>
  <c r="BO587" i="5"/>
  <c r="BP587" i="5"/>
  <c r="BQ587" i="5"/>
  <c r="BX587" i="5"/>
  <c r="BY587" i="5"/>
  <c r="BZ587" i="5"/>
  <c r="CG587" i="5"/>
  <c r="CH587" i="5"/>
  <c r="CI587" i="5"/>
  <c r="CP587" i="5"/>
  <c r="CQ587" i="5"/>
  <c r="CR587" i="5"/>
  <c r="CY587" i="5"/>
  <c r="CZ587" i="5"/>
  <c r="DA587" i="5"/>
  <c r="M588" i="5"/>
  <c r="N588" i="5"/>
  <c r="O588" i="5"/>
  <c r="V588" i="5"/>
  <c r="W588" i="5"/>
  <c r="X588" i="5"/>
  <c r="AE588" i="5"/>
  <c r="AF588" i="5"/>
  <c r="AG588" i="5"/>
  <c r="AN588" i="5"/>
  <c r="AO588" i="5"/>
  <c r="AP588" i="5"/>
  <c r="AW588" i="5"/>
  <c r="AX588" i="5"/>
  <c r="AY588" i="5"/>
  <c r="BF588" i="5"/>
  <c r="BG588" i="5"/>
  <c r="BH588" i="5"/>
  <c r="BO588" i="5"/>
  <c r="BP588" i="5"/>
  <c r="BQ588" i="5"/>
  <c r="BX588" i="5"/>
  <c r="BY588" i="5"/>
  <c r="BZ588" i="5"/>
  <c r="CG588" i="5"/>
  <c r="CH588" i="5"/>
  <c r="CI588" i="5"/>
  <c r="CP588" i="5"/>
  <c r="CQ588" i="5"/>
  <c r="CR588" i="5"/>
  <c r="CY588" i="5"/>
  <c r="CZ588" i="5"/>
  <c r="DA588" i="5"/>
  <c r="M589" i="5"/>
  <c r="N589" i="5"/>
  <c r="O589" i="5"/>
  <c r="V589" i="5"/>
  <c r="W589" i="5"/>
  <c r="X589" i="5"/>
  <c r="AE589" i="5"/>
  <c r="AF589" i="5"/>
  <c r="AG589" i="5"/>
  <c r="AN589" i="5"/>
  <c r="AO589" i="5"/>
  <c r="AP589" i="5"/>
  <c r="AW589" i="5"/>
  <c r="AX589" i="5"/>
  <c r="AY589" i="5"/>
  <c r="BF589" i="5"/>
  <c r="BG589" i="5"/>
  <c r="BH589" i="5"/>
  <c r="BO589" i="5"/>
  <c r="BP589" i="5"/>
  <c r="BQ589" i="5"/>
  <c r="BX589" i="5"/>
  <c r="BY589" i="5"/>
  <c r="BZ589" i="5"/>
  <c r="CG589" i="5"/>
  <c r="CH589" i="5"/>
  <c r="CI589" i="5"/>
  <c r="CP589" i="5"/>
  <c r="CQ589" i="5"/>
  <c r="CR589" i="5"/>
  <c r="CY589" i="5"/>
  <c r="CZ589" i="5"/>
  <c r="DA589" i="5"/>
  <c r="M590" i="5"/>
  <c r="N590" i="5"/>
  <c r="O590" i="5"/>
  <c r="V590" i="5"/>
  <c r="W590" i="5"/>
  <c r="X590" i="5"/>
  <c r="AE590" i="5"/>
  <c r="AF590" i="5"/>
  <c r="AG590" i="5"/>
  <c r="AN590" i="5"/>
  <c r="AO590" i="5"/>
  <c r="AP590" i="5"/>
  <c r="AW590" i="5"/>
  <c r="AX590" i="5"/>
  <c r="AY590" i="5"/>
  <c r="BF590" i="5"/>
  <c r="BG590" i="5"/>
  <c r="BH590" i="5"/>
  <c r="BO590" i="5"/>
  <c r="BP590" i="5"/>
  <c r="BQ590" i="5"/>
  <c r="BX590" i="5"/>
  <c r="BY590" i="5"/>
  <c r="BZ590" i="5"/>
  <c r="CG590" i="5"/>
  <c r="CH590" i="5"/>
  <c r="CI590" i="5"/>
  <c r="CP590" i="5"/>
  <c r="CQ590" i="5"/>
  <c r="CR590" i="5"/>
  <c r="CY590" i="5"/>
  <c r="CZ590" i="5"/>
  <c r="DA590" i="5"/>
  <c r="M591" i="5"/>
  <c r="N591" i="5"/>
  <c r="O591" i="5"/>
  <c r="V591" i="5"/>
  <c r="W591" i="5"/>
  <c r="X591" i="5"/>
  <c r="AE591" i="5"/>
  <c r="AF591" i="5"/>
  <c r="AG591" i="5"/>
  <c r="AN591" i="5"/>
  <c r="AO591" i="5"/>
  <c r="AP591" i="5"/>
  <c r="AW591" i="5"/>
  <c r="AX591" i="5"/>
  <c r="AY591" i="5"/>
  <c r="BF591" i="5"/>
  <c r="BG591" i="5"/>
  <c r="BH591" i="5"/>
  <c r="BO591" i="5"/>
  <c r="BP591" i="5"/>
  <c r="BQ591" i="5"/>
  <c r="BX591" i="5"/>
  <c r="BY591" i="5"/>
  <c r="BZ591" i="5"/>
  <c r="CG591" i="5"/>
  <c r="CH591" i="5"/>
  <c r="CI591" i="5"/>
  <c r="CP591" i="5"/>
  <c r="CQ591" i="5"/>
  <c r="CR591" i="5"/>
  <c r="CY591" i="5"/>
  <c r="CZ591" i="5"/>
  <c r="DA591" i="5"/>
  <c r="M592" i="5"/>
  <c r="N592" i="5"/>
  <c r="O592" i="5"/>
  <c r="V592" i="5"/>
  <c r="W592" i="5"/>
  <c r="X592" i="5"/>
  <c r="AE592" i="5"/>
  <c r="AF592" i="5"/>
  <c r="AG592" i="5"/>
  <c r="AN592" i="5"/>
  <c r="AO592" i="5"/>
  <c r="AP592" i="5"/>
  <c r="AW592" i="5"/>
  <c r="AX592" i="5"/>
  <c r="AY592" i="5"/>
  <c r="BF592" i="5"/>
  <c r="BG592" i="5"/>
  <c r="BH592" i="5"/>
  <c r="BO592" i="5"/>
  <c r="BP592" i="5"/>
  <c r="BQ592" i="5"/>
  <c r="BX592" i="5"/>
  <c r="BY592" i="5"/>
  <c r="BZ592" i="5"/>
  <c r="CG592" i="5"/>
  <c r="CH592" i="5"/>
  <c r="CI592" i="5"/>
  <c r="CP592" i="5"/>
  <c r="CQ592" i="5"/>
  <c r="CR592" i="5"/>
  <c r="CY592" i="5"/>
  <c r="CZ592" i="5"/>
  <c r="DA592" i="5"/>
  <c r="M593" i="5"/>
  <c r="N593" i="5"/>
  <c r="O593" i="5"/>
  <c r="V593" i="5"/>
  <c r="W593" i="5"/>
  <c r="X593" i="5"/>
  <c r="AE593" i="5"/>
  <c r="AF593" i="5"/>
  <c r="AG593" i="5"/>
  <c r="AN593" i="5"/>
  <c r="AO593" i="5"/>
  <c r="AP593" i="5"/>
  <c r="AW593" i="5"/>
  <c r="AX593" i="5"/>
  <c r="AY593" i="5"/>
  <c r="BF593" i="5"/>
  <c r="BG593" i="5"/>
  <c r="BH593" i="5"/>
  <c r="BO593" i="5"/>
  <c r="BP593" i="5"/>
  <c r="BQ593" i="5"/>
  <c r="BX593" i="5"/>
  <c r="BY593" i="5"/>
  <c r="BZ593" i="5"/>
  <c r="CG593" i="5"/>
  <c r="CH593" i="5"/>
  <c r="CI593" i="5"/>
  <c r="CP593" i="5"/>
  <c r="CQ593" i="5"/>
  <c r="CR593" i="5"/>
  <c r="CY593" i="5"/>
  <c r="CZ593" i="5"/>
  <c r="DA593" i="5"/>
  <c r="M594" i="5"/>
  <c r="N594" i="5"/>
  <c r="O594" i="5"/>
  <c r="V594" i="5"/>
  <c r="W594" i="5"/>
  <c r="X594" i="5"/>
  <c r="AE594" i="5"/>
  <c r="AF594" i="5"/>
  <c r="AG594" i="5"/>
  <c r="AN594" i="5"/>
  <c r="AO594" i="5"/>
  <c r="AP594" i="5"/>
  <c r="AW594" i="5"/>
  <c r="AX594" i="5"/>
  <c r="AY594" i="5"/>
  <c r="BF594" i="5"/>
  <c r="BG594" i="5"/>
  <c r="BH594" i="5"/>
  <c r="BO594" i="5"/>
  <c r="BP594" i="5"/>
  <c r="BQ594" i="5"/>
  <c r="BX594" i="5"/>
  <c r="BY594" i="5"/>
  <c r="BZ594" i="5"/>
  <c r="CG594" i="5"/>
  <c r="CH594" i="5"/>
  <c r="CI594" i="5"/>
  <c r="CP594" i="5"/>
  <c r="CQ594" i="5"/>
  <c r="CR594" i="5"/>
  <c r="CY594" i="5"/>
  <c r="CZ594" i="5"/>
  <c r="DA594" i="5"/>
  <c r="M595" i="5"/>
  <c r="N595" i="5"/>
  <c r="O595" i="5"/>
  <c r="V595" i="5"/>
  <c r="W595" i="5"/>
  <c r="X595" i="5"/>
  <c r="AE595" i="5"/>
  <c r="AF595" i="5"/>
  <c r="AG595" i="5"/>
  <c r="AN595" i="5"/>
  <c r="AO595" i="5"/>
  <c r="AP595" i="5"/>
  <c r="AW595" i="5"/>
  <c r="AX595" i="5"/>
  <c r="AY595" i="5"/>
  <c r="BF595" i="5"/>
  <c r="BG595" i="5"/>
  <c r="BH595" i="5"/>
  <c r="BO595" i="5"/>
  <c r="BP595" i="5"/>
  <c r="BQ595" i="5"/>
  <c r="BX595" i="5"/>
  <c r="BY595" i="5"/>
  <c r="BZ595" i="5"/>
  <c r="CG595" i="5"/>
  <c r="CH595" i="5"/>
  <c r="CI595" i="5"/>
  <c r="CP595" i="5"/>
  <c r="CQ595" i="5"/>
  <c r="CR595" i="5"/>
  <c r="CY595" i="5"/>
  <c r="CZ595" i="5"/>
  <c r="DA595" i="5"/>
  <c r="M596" i="5"/>
  <c r="N596" i="5"/>
  <c r="O596" i="5"/>
  <c r="V596" i="5"/>
  <c r="W596" i="5"/>
  <c r="X596" i="5"/>
  <c r="AE596" i="5"/>
  <c r="AF596" i="5"/>
  <c r="AG596" i="5"/>
  <c r="AN596" i="5"/>
  <c r="AO596" i="5"/>
  <c r="AP596" i="5"/>
  <c r="AW596" i="5"/>
  <c r="AX596" i="5"/>
  <c r="AY596" i="5"/>
  <c r="BF596" i="5"/>
  <c r="BG596" i="5"/>
  <c r="BH596" i="5"/>
  <c r="BO596" i="5"/>
  <c r="BP596" i="5"/>
  <c r="BQ596" i="5"/>
  <c r="BX596" i="5"/>
  <c r="BY596" i="5"/>
  <c r="BZ596" i="5"/>
  <c r="CG596" i="5"/>
  <c r="CH596" i="5"/>
  <c r="CI596" i="5"/>
  <c r="CP596" i="5"/>
  <c r="CQ596" i="5"/>
  <c r="CR596" i="5"/>
  <c r="CY596" i="5"/>
  <c r="CZ596" i="5"/>
  <c r="DA596" i="5"/>
  <c r="M597" i="5"/>
  <c r="N597" i="5"/>
  <c r="O597" i="5"/>
  <c r="V597" i="5"/>
  <c r="W597" i="5"/>
  <c r="X597" i="5"/>
  <c r="AE597" i="5"/>
  <c r="AF597" i="5"/>
  <c r="AG597" i="5"/>
  <c r="AN597" i="5"/>
  <c r="AO597" i="5"/>
  <c r="AP597" i="5"/>
  <c r="AW597" i="5"/>
  <c r="AX597" i="5"/>
  <c r="AY597" i="5"/>
  <c r="BF597" i="5"/>
  <c r="BG597" i="5"/>
  <c r="BH597" i="5"/>
  <c r="BO597" i="5"/>
  <c r="BP597" i="5"/>
  <c r="BQ597" i="5"/>
  <c r="BX597" i="5"/>
  <c r="BY597" i="5"/>
  <c r="BZ597" i="5"/>
  <c r="CG597" i="5"/>
  <c r="CH597" i="5"/>
  <c r="CI597" i="5"/>
  <c r="CP597" i="5"/>
  <c r="CQ597" i="5"/>
  <c r="CR597" i="5"/>
  <c r="CY597" i="5"/>
  <c r="CZ597" i="5"/>
  <c r="DA597" i="5"/>
  <c r="M598" i="5"/>
  <c r="N598" i="5"/>
  <c r="O598" i="5"/>
  <c r="V598" i="5"/>
  <c r="W598" i="5"/>
  <c r="X598" i="5"/>
  <c r="AE598" i="5"/>
  <c r="AF598" i="5"/>
  <c r="AG598" i="5"/>
  <c r="AN598" i="5"/>
  <c r="AO598" i="5"/>
  <c r="AP598" i="5"/>
  <c r="AW598" i="5"/>
  <c r="AX598" i="5"/>
  <c r="AY598" i="5"/>
  <c r="BF598" i="5"/>
  <c r="BG598" i="5"/>
  <c r="BH598" i="5"/>
  <c r="BO598" i="5"/>
  <c r="BP598" i="5"/>
  <c r="BQ598" i="5"/>
  <c r="BX598" i="5"/>
  <c r="BY598" i="5"/>
  <c r="BZ598" i="5"/>
  <c r="CG598" i="5"/>
  <c r="CH598" i="5"/>
  <c r="CI598" i="5"/>
  <c r="CP598" i="5"/>
  <c r="CQ598" i="5"/>
  <c r="CR598" i="5"/>
  <c r="CY598" i="5"/>
  <c r="CZ598" i="5"/>
  <c r="DA598" i="5"/>
  <c r="M599" i="5"/>
  <c r="N599" i="5"/>
  <c r="O599" i="5"/>
  <c r="V599" i="5"/>
  <c r="W599" i="5"/>
  <c r="X599" i="5"/>
  <c r="AE599" i="5"/>
  <c r="AF599" i="5"/>
  <c r="AG599" i="5"/>
  <c r="AN599" i="5"/>
  <c r="AO599" i="5"/>
  <c r="AP599" i="5"/>
  <c r="AW599" i="5"/>
  <c r="AX599" i="5"/>
  <c r="AY599" i="5"/>
  <c r="BF599" i="5"/>
  <c r="BG599" i="5"/>
  <c r="BH599" i="5"/>
  <c r="BO599" i="5"/>
  <c r="BP599" i="5"/>
  <c r="BQ599" i="5"/>
  <c r="BX599" i="5"/>
  <c r="BY599" i="5"/>
  <c r="BZ599" i="5"/>
  <c r="CG599" i="5"/>
  <c r="CH599" i="5"/>
  <c r="CI599" i="5"/>
  <c r="CP599" i="5"/>
  <c r="CQ599" i="5"/>
  <c r="CR599" i="5"/>
  <c r="CY599" i="5"/>
  <c r="CZ599" i="5"/>
  <c r="DA599" i="5"/>
  <c r="M600" i="5"/>
  <c r="N600" i="5"/>
  <c r="O600" i="5"/>
  <c r="V600" i="5"/>
  <c r="W600" i="5"/>
  <c r="X600" i="5"/>
  <c r="AE600" i="5"/>
  <c r="AF600" i="5"/>
  <c r="AG600" i="5"/>
  <c r="AN600" i="5"/>
  <c r="AO600" i="5"/>
  <c r="AP600" i="5"/>
  <c r="AW600" i="5"/>
  <c r="AX600" i="5"/>
  <c r="AY600" i="5"/>
  <c r="BF600" i="5"/>
  <c r="BG600" i="5"/>
  <c r="BH600" i="5"/>
  <c r="BO600" i="5"/>
  <c r="BP600" i="5"/>
  <c r="BQ600" i="5"/>
  <c r="BX600" i="5"/>
  <c r="BY600" i="5"/>
  <c r="BZ600" i="5"/>
  <c r="CG600" i="5"/>
  <c r="CH600" i="5"/>
  <c r="CI600" i="5"/>
  <c r="CP600" i="5"/>
  <c r="CQ600" i="5"/>
  <c r="CR600" i="5"/>
  <c r="CY600" i="5"/>
  <c r="CZ600" i="5"/>
  <c r="DA600" i="5"/>
  <c r="M601" i="5"/>
  <c r="N601" i="5"/>
  <c r="O601" i="5"/>
  <c r="V601" i="5"/>
  <c r="W601" i="5"/>
  <c r="X601" i="5"/>
  <c r="AE601" i="5"/>
  <c r="AF601" i="5"/>
  <c r="AG601" i="5"/>
  <c r="AN601" i="5"/>
  <c r="AO601" i="5"/>
  <c r="AP601" i="5"/>
  <c r="AW601" i="5"/>
  <c r="AX601" i="5"/>
  <c r="AY601" i="5"/>
  <c r="BF601" i="5"/>
  <c r="BG601" i="5"/>
  <c r="BH601" i="5"/>
  <c r="BO601" i="5"/>
  <c r="BP601" i="5"/>
  <c r="BQ601" i="5"/>
  <c r="BX601" i="5"/>
  <c r="BY601" i="5"/>
  <c r="BZ601" i="5"/>
  <c r="CG601" i="5"/>
  <c r="CH601" i="5"/>
  <c r="CI601" i="5"/>
  <c r="CP601" i="5"/>
  <c r="CQ601" i="5"/>
  <c r="CR601" i="5"/>
  <c r="CY601" i="5"/>
  <c r="CZ601" i="5"/>
  <c r="DA601" i="5"/>
  <c r="M602" i="5"/>
  <c r="N602" i="5"/>
  <c r="O602" i="5"/>
  <c r="V602" i="5"/>
  <c r="W602" i="5"/>
  <c r="X602" i="5"/>
  <c r="AE602" i="5"/>
  <c r="AF602" i="5"/>
  <c r="AG602" i="5"/>
  <c r="AN602" i="5"/>
  <c r="AO602" i="5"/>
  <c r="AP602" i="5"/>
  <c r="AW602" i="5"/>
  <c r="AX602" i="5"/>
  <c r="AY602" i="5"/>
  <c r="BF602" i="5"/>
  <c r="BG602" i="5"/>
  <c r="BH602" i="5"/>
  <c r="BO602" i="5"/>
  <c r="BP602" i="5"/>
  <c r="BQ602" i="5"/>
  <c r="BX602" i="5"/>
  <c r="BY602" i="5"/>
  <c r="BZ602" i="5"/>
  <c r="CG602" i="5"/>
  <c r="CH602" i="5"/>
  <c r="CI602" i="5"/>
  <c r="CP602" i="5"/>
  <c r="CQ602" i="5"/>
  <c r="CR602" i="5"/>
  <c r="CY602" i="5"/>
  <c r="CZ602" i="5"/>
  <c r="DA602" i="5"/>
  <c r="M603" i="5"/>
  <c r="N603" i="5"/>
  <c r="O603" i="5"/>
  <c r="V603" i="5"/>
  <c r="W603" i="5"/>
  <c r="X603" i="5"/>
  <c r="AE603" i="5"/>
  <c r="AF603" i="5"/>
  <c r="AG603" i="5"/>
  <c r="AN603" i="5"/>
  <c r="AO603" i="5"/>
  <c r="AP603" i="5"/>
  <c r="AW603" i="5"/>
  <c r="AX603" i="5"/>
  <c r="AY603" i="5"/>
  <c r="BF603" i="5"/>
  <c r="BG603" i="5"/>
  <c r="BH603" i="5"/>
  <c r="BO603" i="5"/>
  <c r="BP603" i="5"/>
  <c r="BQ603" i="5"/>
  <c r="BX603" i="5"/>
  <c r="BY603" i="5"/>
  <c r="BZ603" i="5"/>
  <c r="CG603" i="5"/>
  <c r="CH603" i="5"/>
  <c r="CI603" i="5"/>
  <c r="CP603" i="5"/>
  <c r="CQ603" i="5"/>
  <c r="CR603" i="5"/>
  <c r="CY603" i="5"/>
  <c r="CZ603" i="5"/>
  <c r="DA603" i="5"/>
  <c r="M604" i="5"/>
  <c r="N604" i="5"/>
  <c r="O604" i="5"/>
  <c r="V604" i="5"/>
  <c r="W604" i="5"/>
  <c r="X604" i="5"/>
  <c r="AE604" i="5"/>
  <c r="AF604" i="5"/>
  <c r="AG604" i="5"/>
  <c r="AN604" i="5"/>
  <c r="AO604" i="5"/>
  <c r="AP604" i="5"/>
  <c r="AW604" i="5"/>
  <c r="AX604" i="5"/>
  <c r="AY604" i="5"/>
  <c r="BF604" i="5"/>
  <c r="BG604" i="5"/>
  <c r="BH604" i="5"/>
  <c r="BO604" i="5"/>
  <c r="BP604" i="5"/>
  <c r="BQ604" i="5"/>
  <c r="BX604" i="5"/>
  <c r="BY604" i="5"/>
  <c r="BZ604" i="5"/>
  <c r="CG604" i="5"/>
  <c r="CH604" i="5"/>
  <c r="CI604" i="5"/>
  <c r="CP604" i="5"/>
  <c r="CQ604" i="5"/>
  <c r="CR604" i="5"/>
  <c r="CY604" i="5"/>
  <c r="CZ604" i="5"/>
  <c r="DA604" i="5"/>
  <c r="M605" i="5"/>
  <c r="N605" i="5"/>
  <c r="O605" i="5"/>
  <c r="V605" i="5"/>
  <c r="W605" i="5"/>
  <c r="X605" i="5"/>
  <c r="AE605" i="5"/>
  <c r="AF605" i="5"/>
  <c r="AG605" i="5"/>
  <c r="AN605" i="5"/>
  <c r="AO605" i="5"/>
  <c r="AP605" i="5"/>
  <c r="AW605" i="5"/>
  <c r="AX605" i="5"/>
  <c r="AY605" i="5"/>
  <c r="BF605" i="5"/>
  <c r="BG605" i="5"/>
  <c r="BH605" i="5"/>
  <c r="BO605" i="5"/>
  <c r="BP605" i="5"/>
  <c r="BQ605" i="5"/>
  <c r="BX605" i="5"/>
  <c r="BY605" i="5"/>
  <c r="BZ605" i="5"/>
  <c r="CG605" i="5"/>
  <c r="CH605" i="5"/>
  <c r="CI605" i="5"/>
  <c r="CP605" i="5"/>
  <c r="CQ605" i="5"/>
  <c r="CR605" i="5"/>
  <c r="CY605" i="5"/>
  <c r="CZ605" i="5"/>
  <c r="DA605" i="5"/>
  <c r="M606" i="5"/>
  <c r="N606" i="5"/>
  <c r="O606" i="5"/>
  <c r="V606" i="5"/>
  <c r="W606" i="5"/>
  <c r="X606" i="5"/>
  <c r="AE606" i="5"/>
  <c r="AF606" i="5"/>
  <c r="AG606" i="5"/>
  <c r="AN606" i="5"/>
  <c r="AO606" i="5"/>
  <c r="AP606" i="5"/>
  <c r="AW606" i="5"/>
  <c r="AX606" i="5"/>
  <c r="AY606" i="5"/>
  <c r="BF606" i="5"/>
  <c r="BG606" i="5"/>
  <c r="BH606" i="5"/>
  <c r="BO606" i="5"/>
  <c r="BP606" i="5"/>
  <c r="BQ606" i="5"/>
  <c r="BX606" i="5"/>
  <c r="BY606" i="5"/>
  <c r="BZ606" i="5"/>
  <c r="CG606" i="5"/>
  <c r="CH606" i="5"/>
  <c r="CI606" i="5"/>
  <c r="CP606" i="5"/>
  <c r="CQ606" i="5"/>
  <c r="CR606" i="5"/>
  <c r="CY606" i="5"/>
  <c r="CZ606" i="5"/>
  <c r="DA606" i="5"/>
  <c r="M607" i="5"/>
  <c r="N607" i="5"/>
  <c r="O607" i="5"/>
  <c r="V607" i="5"/>
  <c r="W607" i="5"/>
  <c r="X607" i="5"/>
  <c r="AE607" i="5"/>
  <c r="AF607" i="5"/>
  <c r="AG607" i="5"/>
  <c r="AN607" i="5"/>
  <c r="AO607" i="5"/>
  <c r="AP607" i="5"/>
  <c r="AW607" i="5"/>
  <c r="AX607" i="5"/>
  <c r="AY607" i="5"/>
  <c r="BF607" i="5"/>
  <c r="BG607" i="5"/>
  <c r="BH607" i="5"/>
  <c r="BO607" i="5"/>
  <c r="BP607" i="5"/>
  <c r="BQ607" i="5"/>
  <c r="BX607" i="5"/>
  <c r="BY607" i="5"/>
  <c r="BZ607" i="5"/>
  <c r="CG607" i="5"/>
  <c r="CH607" i="5"/>
  <c r="CI607" i="5"/>
  <c r="CP607" i="5"/>
  <c r="CQ607" i="5"/>
  <c r="CR607" i="5"/>
  <c r="CY607" i="5"/>
  <c r="CZ607" i="5"/>
  <c r="DA607" i="5"/>
  <c r="M608" i="5"/>
  <c r="N608" i="5"/>
  <c r="O608" i="5"/>
  <c r="V608" i="5"/>
  <c r="W608" i="5"/>
  <c r="X608" i="5"/>
  <c r="AE608" i="5"/>
  <c r="AF608" i="5"/>
  <c r="AG608" i="5"/>
  <c r="AN608" i="5"/>
  <c r="AO608" i="5"/>
  <c r="AP608" i="5"/>
  <c r="AW608" i="5"/>
  <c r="AX608" i="5"/>
  <c r="AY608" i="5"/>
  <c r="BF608" i="5"/>
  <c r="BG608" i="5"/>
  <c r="BH608" i="5"/>
  <c r="BO608" i="5"/>
  <c r="BP608" i="5"/>
  <c r="BQ608" i="5"/>
  <c r="BX608" i="5"/>
  <c r="BY608" i="5"/>
  <c r="BZ608" i="5"/>
  <c r="CG608" i="5"/>
  <c r="CH608" i="5"/>
  <c r="CI608" i="5"/>
  <c r="CP608" i="5"/>
  <c r="CQ608" i="5"/>
  <c r="CR608" i="5"/>
  <c r="CY608" i="5"/>
  <c r="CZ608" i="5"/>
  <c r="DA608" i="5"/>
  <c r="M609" i="5"/>
  <c r="N609" i="5"/>
  <c r="O609" i="5"/>
  <c r="V609" i="5"/>
  <c r="W609" i="5"/>
  <c r="X609" i="5"/>
  <c r="AE609" i="5"/>
  <c r="AF609" i="5"/>
  <c r="AG609" i="5"/>
  <c r="AN609" i="5"/>
  <c r="AO609" i="5"/>
  <c r="AP609" i="5"/>
  <c r="AW609" i="5"/>
  <c r="AX609" i="5"/>
  <c r="AY609" i="5"/>
  <c r="BF609" i="5"/>
  <c r="BG609" i="5"/>
  <c r="BH609" i="5"/>
  <c r="BO609" i="5"/>
  <c r="BP609" i="5"/>
  <c r="BQ609" i="5"/>
  <c r="BX609" i="5"/>
  <c r="BY609" i="5"/>
  <c r="BZ609" i="5"/>
  <c r="CG609" i="5"/>
  <c r="CH609" i="5"/>
  <c r="CI609" i="5"/>
  <c r="CP609" i="5"/>
  <c r="CQ609" i="5"/>
  <c r="CR609" i="5"/>
  <c r="CY609" i="5"/>
  <c r="CZ609" i="5"/>
  <c r="DA609" i="5"/>
  <c r="M610" i="5"/>
  <c r="N610" i="5"/>
  <c r="O610" i="5"/>
  <c r="V610" i="5"/>
  <c r="W610" i="5"/>
  <c r="X610" i="5"/>
  <c r="AE610" i="5"/>
  <c r="AF610" i="5"/>
  <c r="AG610" i="5"/>
  <c r="AN610" i="5"/>
  <c r="AO610" i="5"/>
  <c r="AP610" i="5"/>
  <c r="AW610" i="5"/>
  <c r="AX610" i="5"/>
  <c r="AY610" i="5"/>
  <c r="BF610" i="5"/>
  <c r="BG610" i="5"/>
  <c r="BH610" i="5"/>
  <c r="BO610" i="5"/>
  <c r="BP610" i="5"/>
  <c r="BQ610" i="5"/>
  <c r="BX610" i="5"/>
  <c r="BY610" i="5"/>
  <c r="BZ610" i="5"/>
  <c r="CG610" i="5"/>
  <c r="CH610" i="5"/>
  <c r="CI610" i="5"/>
  <c r="CP610" i="5"/>
  <c r="CQ610" i="5"/>
  <c r="CR610" i="5"/>
  <c r="CY610" i="5"/>
  <c r="CZ610" i="5"/>
  <c r="DA610" i="5"/>
  <c r="M611" i="5"/>
  <c r="N611" i="5"/>
  <c r="O611" i="5"/>
  <c r="V611" i="5"/>
  <c r="W611" i="5"/>
  <c r="X611" i="5"/>
  <c r="AE611" i="5"/>
  <c r="AF611" i="5"/>
  <c r="AG611" i="5"/>
  <c r="AN611" i="5"/>
  <c r="AO611" i="5"/>
  <c r="AP611" i="5"/>
  <c r="AW611" i="5"/>
  <c r="AX611" i="5"/>
  <c r="AY611" i="5"/>
  <c r="BF611" i="5"/>
  <c r="BG611" i="5"/>
  <c r="BH611" i="5"/>
  <c r="BO611" i="5"/>
  <c r="BP611" i="5"/>
  <c r="BQ611" i="5"/>
  <c r="BX611" i="5"/>
  <c r="BY611" i="5"/>
  <c r="BZ611" i="5"/>
  <c r="CG611" i="5"/>
  <c r="CH611" i="5"/>
  <c r="CI611" i="5"/>
  <c r="CP611" i="5"/>
  <c r="CQ611" i="5"/>
  <c r="CR611" i="5"/>
  <c r="CY611" i="5"/>
  <c r="CZ611" i="5"/>
  <c r="DA611" i="5"/>
  <c r="M612" i="5"/>
  <c r="N612" i="5"/>
  <c r="O612" i="5"/>
  <c r="V612" i="5"/>
  <c r="W612" i="5"/>
  <c r="X612" i="5"/>
  <c r="AE612" i="5"/>
  <c r="AF612" i="5"/>
  <c r="AG612" i="5"/>
  <c r="AN612" i="5"/>
  <c r="AO612" i="5"/>
  <c r="AP612" i="5"/>
  <c r="AW612" i="5"/>
  <c r="AX612" i="5"/>
  <c r="AY612" i="5"/>
  <c r="BF612" i="5"/>
  <c r="BG612" i="5"/>
  <c r="BH612" i="5"/>
  <c r="BO612" i="5"/>
  <c r="BP612" i="5"/>
  <c r="BQ612" i="5"/>
  <c r="BX612" i="5"/>
  <c r="BY612" i="5"/>
  <c r="BZ612" i="5"/>
  <c r="CG612" i="5"/>
  <c r="CH612" i="5"/>
  <c r="CI612" i="5"/>
  <c r="CP612" i="5"/>
  <c r="CQ612" i="5"/>
  <c r="CR612" i="5"/>
  <c r="CY612" i="5"/>
  <c r="CZ612" i="5"/>
  <c r="DA612" i="5"/>
  <c r="M613" i="5"/>
  <c r="N613" i="5"/>
  <c r="O613" i="5"/>
  <c r="V613" i="5"/>
  <c r="W613" i="5"/>
  <c r="X613" i="5"/>
  <c r="AE613" i="5"/>
  <c r="AF613" i="5"/>
  <c r="AG613" i="5"/>
  <c r="AN613" i="5"/>
  <c r="AO613" i="5"/>
  <c r="AP613" i="5"/>
  <c r="AW613" i="5"/>
  <c r="AX613" i="5"/>
  <c r="AY613" i="5"/>
  <c r="BF613" i="5"/>
  <c r="BG613" i="5"/>
  <c r="BH613" i="5"/>
  <c r="BO613" i="5"/>
  <c r="BP613" i="5"/>
  <c r="BQ613" i="5"/>
  <c r="BX613" i="5"/>
  <c r="BY613" i="5"/>
  <c r="BZ613" i="5"/>
  <c r="CG613" i="5"/>
  <c r="CH613" i="5"/>
  <c r="CI613" i="5"/>
  <c r="CP613" i="5"/>
  <c r="CQ613" i="5"/>
  <c r="CR613" i="5"/>
  <c r="CY613" i="5"/>
  <c r="CZ613" i="5"/>
  <c r="DA613" i="5"/>
  <c r="M614" i="5"/>
  <c r="N614" i="5"/>
  <c r="O614" i="5"/>
  <c r="V614" i="5"/>
  <c r="W614" i="5"/>
  <c r="X614" i="5"/>
  <c r="AE614" i="5"/>
  <c r="AF614" i="5"/>
  <c r="AG614" i="5"/>
  <c r="AN614" i="5"/>
  <c r="AO614" i="5"/>
  <c r="AP614" i="5"/>
  <c r="AW614" i="5"/>
  <c r="AX614" i="5"/>
  <c r="AY614" i="5"/>
  <c r="BF614" i="5"/>
  <c r="BG614" i="5"/>
  <c r="BH614" i="5"/>
  <c r="BO614" i="5"/>
  <c r="BP614" i="5"/>
  <c r="BQ614" i="5"/>
  <c r="BX614" i="5"/>
  <c r="BY614" i="5"/>
  <c r="BZ614" i="5"/>
  <c r="CG614" i="5"/>
  <c r="CH614" i="5"/>
  <c r="CI614" i="5"/>
  <c r="CP614" i="5"/>
  <c r="CQ614" i="5"/>
  <c r="CR614" i="5"/>
  <c r="CY614" i="5"/>
  <c r="CZ614" i="5"/>
  <c r="DA614" i="5"/>
  <c r="M615" i="5"/>
  <c r="N615" i="5"/>
  <c r="O615" i="5"/>
  <c r="V615" i="5"/>
  <c r="W615" i="5"/>
  <c r="X615" i="5"/>
  <c r="AE615" i="5"/>
  <c r="AF615" i="5"/>
  <c r="AG615" i="5"/>
  <c r="AN615" i="5"/>
  <c r="AO615" i="5"/>
  <c r="AP615" i="5"/>
  <c r="AW615" i="5"/>
  <c r="AX615" i="5"/>
  <c r="AY615" i="5"/>
  <c r="BF615" i="5"/>
  <c r="BG615" i="5"/>
  <c r="BH615" i="5"/>
  <c r="BO615" i="5"/>
  <c r="BP615" i="5"/>
  <c r="BQ615" i="5"/>
  <c r="BX615" i="5"/>
  <c r="BY615" i="5"/>
  <c r="BZ615" i="5"/>
  <c r="CG615" i="5"/>
  <c r="CH615" i="5"/>
  <c r="CI615" i="5"/>
  <c r="CP615" i="5"/>
  <c r="CQ615" i="5"/>
  <c r="CR615" i="5"/>
  <c r="CY615" i="5"/>
  <c r="CZ615" i="5"/>
  <c r="DA615" i="5"/>
  <c r="M616" i="5"/>
  <c r="N616" i="5"/>
  <c r="O616" i="5"/>
  <c r="V616" i="5"/>
  <c r="W616" i="5"/>
  <c r="X616" i="5"/>
  <c r="AE616" i="5"/>
  <c r="AF616" i="5"/>
  <c r="AG616" i="5"/>
  <c r="AN616" i="5"/>
  <c r="AO616" i="5"/>
  <c r="AP616" i="5"/>
  <c r="AW616" i="5"/>
  <c r="AX616" i="5"/>
  <c r="AY616" i="5"/>
  <c r="BF616" i="5"/>
  <c r="BG616" i="5"/>
  <c r="BH616" i="5"/>
  <c r="BO616" i="5"/>
  <c r="BP616" i="5"/>
  <c r="BQ616" i="5"/>
  <c r="BX616" i="5"/>
  <c r="BY616" i="5"/>
  <c r="BZ616" i="5"/>
  <c r="CG616" i="5"/>
  <c r="CH616" i="5"/>
  <c r="CI616" i="5"/>
  <c r="CP616" i="5"/>
  <c r="CQ616" i="5"/>
  <c r="CR616" i="5"/>
  <c r="CY616" i="5"/>
  <c r="CZ616" i="5"/>
  <c r="DA616" i="5"/>
  <c r="M617" i="5"/>
  <c r="N617" i="5"/>
  <c r="O617" i="5"/>
  <c r="V617" i="5"/>
  <c r="W617" i="5"/>
  <c r="X617" i="5"/>
  <c r="AE617" i="5"/>
  <c r="AF617" i="5"/>
  <c r="AG617" i="5"/>
  <c r="AN617" i="5"/>
  <c r="AO617" i="5"/>
  <c r="AP617" i="5"/>
  <c r="AW617" i="5"/>
  <c r="AX617" i="5"/>
  <c r="AY617" i="5"/>
  <c r="BF617" i="5"/>
  <c r="BG617" i="5"/>
  <c r="BH617" i="5"/>
  <c r="BO617" i="5"/>
  <c r="BP617" i="5"/>
  <c r="BQ617" i="5"/>
  <c r="BX617" i="5"/>
  <c r="BY617" i="5"/>
  <c r="BZ617" i="5"/>
  <c r="CG617" i="5"/>
  <c r="CH617" i="5"/>
  <c r="CI617" i="5"/>
  <c r="CP617" i="5"/>
  <c r="CQ617" i="5"/>
  <c r="CR617" i="5"/>
  <c r="CY617" i="5"/>
  <c r="CZ617" i="5"/>
  <c r="DA617" i="5"/>
  <c r="M618" i="5"/>
  <c r="N618" i="5"/>
  <c r="O618" i="5"/>
  <c r="V618" i="5"/>
  <c r="W618" i="5"/>
  <c r="X618" i="5"/>
  <c r="AE618" i="5"/>
  <c r="AF618" i="5"/>
  <c r="AG618" i="5"/>
  <c r="AN618" i="5"/>
  <c r="AO618" i="5"/>
  <c r="AP618" i="5"/>
  <c r="AW618" i="5"/>
  <c r="AX618" i="5"/>
  <c r="AY618" i="5"/>
  <c r="BF618" i="5"/>
  <c r="BG618" i="5"/>
  <c r="BH618" i="5"/>
  <c r="BO618" i="5"/>
  <c r="BP618" i="5"/>
  <c r="BQ618" i="5"/>
  <c r="BX618" i="5"/>
  <c r="BY618" i="5"/>
  <c r="BZ618" i="5"/>
  <c r="CG618" i="5"/>
  <c r="CH618" i="5"/>
  <c r="CI618" i="5"/>
  <c r="CP618" i="5"/>
  <c r="CQ618" i="5"/>
  <c r="CR618" i="5"/>
  <c r="CY618" i="5"/>
  <c r="CZ618" i="5"/>
  <c r="DA618" i="5"/>
  <c r="M619" i="5"/>
  <c r="N619" i="5"/>
  <c r="O619" i="5"/>
  <c r="V619" i="5"/>
  <c r="W619" i="5"/>
  <c r="X619" i="5"/>
  <c r="AE619" i="5"/>
  <c r="AF619" i="5"/>
  <c r="AG619" i="5"/>
  <c r="AN619" i="5"/>
  <c r="AO619" i="5"/>
  <c r="AP619" i="5"/>
  <c r="AW619" i="5"/>
  <c r="AX619" i="5"/>
  <c r="AY619" i="5"/>
  <c r="BF619" i="5"/>
  <c r="BG619" i="5"/>
  <c r="BH619" i="5"/>
  <c r="BO619" i="5"/>
  <c r="BP619" i="5"/>
  <c r="BQ619" i="5"/>
  <c r="BX619" i="5"/>
  <c r="BY619" i="5"/>
  <c r="BZ619" i="5"/>
  <c r="CG619" i="5"/>
  <c r="CH619" i="5"/>
  <c r="CI619" i="5"/>
  <c r="CP619" i="5"/>
  <c r="CQ619" i="5"/>
  <c r="CR619" i="5"/>
  <c r="CY619" i="5"/>
  <c r="CZ619" i="5"/>
  <c r="DA619" i="5"/>
  <c r="M620" i="5"/>
  <c r="N620" i="5"/>
  <c r="O620" i="5"/>
  <c r="V620" i="5"/>
  <c r="W620" i="5"/>
  <c r="X620" i="5"/>
  <c r="AE620" i="5"/>
  <c r="AF620" i="5"/>
  <c r="AG620" i="5"/>
  <c r="AN620" i="5"/>
  <c r="AO620" i="5"/>
  <c r="AP620" i="5"/>
  <c r="AW620" i="5"/>
  <c r="AX620" i="5"/>
  <c r="AY620" i="5"/>
  <c r="BF620" i="5"/>
  <c r="BG620" i="5"/>
  <c r="BH620" i="5"/>
  <c r="BO620" i="5"/>
  <c r="BP620" i="5"/>
  <c r="BQ620" i="5"/>
  <c r="BX620" i="5"/>
  <c r="BY620" i="5"/>
  <c r="BZ620" i="5"/>
  <c r="CG620" i="5"/>
  <c r="CH620" i="5"/>
  <c r="CI620" i="5"/>
  <c r="CP620" i="5"/>
  <c r="CQ620" i="5"/>
  <c r="CR620" i="5"/>
  <c r="CY620" i="5"/>
  <c r="CZ620" i="5"/>
  <c r="DA620" i="5"/>
  <c r="M621" i="5"/>
  <c r="N621" i="5"/>
  <c r="O621" i="5"/>
  <c r="V621" i="5"/>
  <c r="W621" i="5"/>
  <c r="X621" i="5"/>
  <c r="AE621" i="5"/>
  <c r="AF621" i="5"/>
  <c r="AG621" i="5"/>
  <c r="AN621" i="5"/>
  <c r="AO621" i="5"/>
  <c r="AP621" i="5"/>
  <c r="AW621" i="5"/>
  <c r="AX621" i="5"/>
  <c r="AY621" i="5"/>
  <c r="BF621" i="5"/>
  <c r="BG621" i="5"/>
  <c r="BH621" i="5"/>
  <c r="BO621" i="5"/>
  <c r="BP621" i="5"/>
  <c r="BQ621" i="5"/>
  <c r="BX621" i="5"/>
  <c r="BY621" i="5"/>
  <c r="BZ621" i="5"/>
  <c r="CG621" i="5"/>
  <c r="CH621" i="5"/>
  <c r="CI621" i="5"/>
  <c r="CP621" i="5"/>
  <c r="CQ621" i="5"/>
  <c r="CR621" i="5"/>
  <c r="CY621" i="5"/>
  <c r="CZ621" i="5"/>
  <c r="DA621" i="5"/>
  <c r="M622" i="5"/>
  <c r="N622" i="5"/>
  <c r="O622" i="5"/>
  <c r="V622" i="5"/>
  <c r="W622" i="5"/>
  <c r="X622" i="5"/>
  <c r="AE622" i="5"/>
  <c r="AF622" i="5"/>
  <c r="AG622" i="5"/>
  <c r="AN622" i="5"/>
  <c r="AO622" i="5"/>
  <c r="AP622" i="5"/>
  <c r="AW622" i="5"/>
  <c r="AX622" i="5"/>
  <c r="AY622" i="5"/>
  <c r="BF622" i="5"/>
  <c r="BG622" i="5"/>
  <c r="BH622" i="5"/>
  <c r="BO622" i="5"/>
  <c r="BP622" i="5"/>
  <c r="BQ622" i="5"/>
  <c r="BX622" i="5"/>
  <c r="BY622" i="5"/>
  <c r="BZ622" i="5"/>
  <c r="CG622" i="5"/>
  <c r="CH622" i="5"/>
  <c r="CI622" i="5"/>
  <c r="CP622" i="5"/>
  <c r="CQ622" i="5"/>
  <c r="CR622" i="5"/>
  <c r="CY622" i="5"/>
  <c r="CZ622" i="5"/>
  <c r="DA622" i="5"/>
  <c r="M623" i="5"/>
  <c r="N623" i="5"/>
  <c r="O623" i="5"/>
  <c r="V623" i="5"/>
  <c r="W623" i="5"/>
  <c r="X623" i="5"/>
  <c r="AE623" i="5"/>
  <c r="AF623" i="5"/>
  <c r="AG623" i="5"/>
  <c r="AN623" i="5"/>
  <c r="AO623" i="5"/>
  <c r="AP623" i="5"/>
  <c r="AW623" i="5"/>
  <c r="AX623" i="5"/>
  <c r="AY623" i="5"/>
  <c r="BF623" i="5"/>
  <c r="BG623" i="5"/>
  <c r="BH623" i="5"/>
  <c r="BO623" i="5"/>
  <c r="BP623" i="5"/>
  <c r="BQ623" i="5"/>
  <c r="BX623" i="5"/>
  <c r="BY623" i="5"/>
  <c r="BZ623" i="5"/>
  <c r="CG623" i="5"/>
  <c r="CH623" i="5"/>
  <c r="CI623" i="5"/>
  <c r="CP623" i="5"/>
  <c r="CQ623" i="5"/>
  <c r="CR623" i="5"/>
  <c r="CY623" i="5"/>
  <c r="CZ623" i="5"/>
  <c r="DA623" i="5"/>
  <c r="M624" i="5"/>
  <c r="N624" i="5"/>
  <c r="O624" i="5"/>
  <c r="V624" i="5"/>
  <c r="W624" i="5"/>
  <c r="X624" i="5"/>
  <c r="AE624" i="5"/>
  <c r="AF624" i="5"/>
  <c r="AG624" i="5"/>
  <c r="AN624" i="5"/>
  <c r="AO624" i="5"/>
  <c r="AP624" i="5"/>
  <c r="AW624" i="5"/>
  <c r="AX624" i="5"/>
  <c r="AY624" i="5"/>
  <c r="BF624" i="5"/>
  <c r="BG624" i="5"/>
  <c r="BH624" i="5"/>
  <c r="BO624" i="5"/>
  <c r="BP624" i="5"/>
  <c r="BQ624" i="5"/>
  <c r="BX624" i="5"/>
  <c r="BY624" i="5"/>
  <c r="BZ624" i="5"/>
  <c r="CG624" i="5"/>
  <c r="CH624" i="5"/>
  <c r="CI624" i="5"/>
  <c r="CP624" i="5"/>
  <c r="CQ624" i="5"/>
  <c r="CR624" i="5"/>
  <c r="CY624" i="5"/>
  <c r="CZ624" i="5"/>
  <c r="DA624" i="5"/>
  <c r="M625" i="5"/>
  <c r="N625" i="5"/>
  <c r="O625" i="5"/>
  <c r="V625" i="5"/>
  <c r="W625" i="5"/>
  <c r="X625" i="5"/>
  <c r="AE625" i="5"/>
  <c r="AF625" i="5"/>
  <c r="AG625" i="5"/>
  <c r="AN625" i="5"/>
  <c r="AO625" i="5"/>
  <c r="AP625" i="5"/>
  <c r="AW625" i="5"/>
  <c r="AX625" i="5"/>
  <c r="AY625" i="5"/>
  <c r="BF625" i="5"/>
  <c r="BG625" i="5"/>
  <c r="BH625" i="5"/>
  <c r="BO625" i="5"/>
  <c r="BP625" i="5"/>
  <c r="BQ625" i="5"/>
  <c r="BX625" i="5"/>
  <c r="BY625" i="5"/>
  <c r="BZ625" i="5"/>
  <c r="CG625" i="5"/>
  <c r="CH625" i="5"/>
  <c r="CI625" i="5"/>
  <c r="CP625" i="5"/>
  <c r="CQ625" i="5"/>
  <c r="CR625" i="5"/>
  <c r="CY625" i="5"/>
  <c r="CZ625" i="5"/>
  <c r="DA625" i="5"/>
  <c r="M626" i="5"/>
  <c r="N626" i="5"/>
  <c r="O626" i="5"/>
  <c r="V626" i="5"/>
  <c r="W626" i="5"/>
  <c r="X626" i="5"/>
  <c r="AE626" i="5"/>
  <c r="AF626" i="5"/>
  <c r="AG626" i="5"/>
  <c r="AN626" i="5"/>
  <c r="AO626" i="5"/>
  <c r="AP626" i="5"/>
  <c r="AW626" i="5"/>
  <c r="AX626" i="5"/>
  <c r="AY626" i="5"/>
  <c r="BF626" i="5"/>
  <c r="BG626" i="5"/>
  <c r="BH626" i="5"/>
  <c r="BO626" i="5"/>
  <c r="BP626" i="5"/>
  <c r="BQ626" i="5"/>
  <c r="BX626" i="5"/>
  <c r="BY626" i="5"/>
  <c r="BZ626" i="5"/>
  <c r="CG626" i="5"/>
  <c r="CH626" i="5"/>
  <c r="CI626" i="5"/>
  <c r="CP626" i="5"/>
  <c r="CQ626" i="5"/>
  <c r="CR626" i="5"/>
  <c r="CY626" i="5"/>
  <c r="CZ626" i="5"/>
  <c r="DA626" i="5"/>
  <c r="M627" i="5"/>
  <c r="N627" i="5"/>
  <c r="O627" i="5"/>
  <c r="V627" i="5"/>
  <c r="W627" i="5"/>
  <c r="X627" i="5"/>
  <c r="AE627" i="5"/>
  <c r="AF627" i="5"/>
  <c r="AG627" i="5"/>
  <c r="AN627" i="5"/>
  <c r="AO627" i="5"/>
  <c r="AP627" i="5"/>
  <c r="AW627" i="5"/>
  <c r="AX627" i="5"/>
  <c r="AY627" i="5"/>
  <c r="BF627" i="5"/>
  <c r="BG627" i="5"/>
  <c r="BH627" i="5"/>
  <c r="BO627" i="5"/>
  <c r="BP627" i="5"/>
  <c r="BQ627" i="5"/>
  <c r="BX627" i="5"/>
  <c r="BY627" i="5"/>
  <c r="BZ627" i="5"/>
  <c r="CG627" i="5"/>
  <c r="CH627" i="5"/>
  <c r="CI627" i="5"/>
  <c r="CP627" i="5"/>
  <c r="CQ627" i="5"/>
  <c r="CR627" i="5"/>
  <c r="CY627" i="5"/>
  <c r="CZ627" i="5"/>
  <c r="DA627" i="5"/>
  <c r="M628" i="5"/>
  <c r="N628" i="5"/>
  <c r="O628" i="5"/>
  <c r="V628" i="5"/>
  <c r="W628" i="5"/>
  <c r="X628" i="5"/>
  <c r="AE628" i="5"/>
  <c r="AF628" i="5"/>
  <c r="AG628" i="5"/>
  <c r="AN628" i="5"/>
  <c r="AO628" i="5"/>
  <c r="AP628" i="5"/>
  <c r="AW628" i="5"/>
  <c r="AX628" i="5"/>
  <c r="AY628" i="5"/>
  <c r="BF628" i="5"/>
  <c r="BG628" i="5"/>
  <c r="BH628" i="5"/>
  <c r="BO628" i="5"/>
  <c r="BP628" i="5"/>
  <c r="BQ628" i="5"/>
  <c r="BX628" i="5"/>
  <c r="BY628" i="5"/>
  <c r="BZ628" i="5"/>
  <c r="CG628" i="5"/>
  <c r="CH628" i="5"/>
  <c r="CI628" i="5"/>
  <c r="CP628" i="5"/>
  <c r="CQ628" i="5"/>
  <c r="CR628" i="5"/>
  <c r="CY628" i="5"/>
  <c r="CZ628" i="5"/>
  <c r="DA628" i="5"/>
  <c r="M629" i="5"/>
  <c r="N629" i="5"/>
  <c r="O629" i="5"/>
  <c r="V629" i="5"/>
  <c r="W629" i="5"/>
  <c r="X629" i="5"/>
  <c r="AE629" i="5"/>
  <c r="AF629" i="5"/>
  <c r="AG629" i="5"/>
  <c r="AN629" i="5"/>
  <c r="AO629" i="5"/>
  <c r="AP629" i="5"/>
  <c r="AW629" i="5"/>
  <c r="AX629" i="5"/>
  <c r="AY629" i="5"/>
  <c r="BF629" i="5"/>
  <c r="BG629" i="5"/>
  <c r="BH629" i="5"/>
  <c r="BO629" i="5"/>
  <c r="BP629" i="5"/>
  <c r="BQ629" i="5"/>
  <c r="BX629" i="5"/>
  <c r="BY629" i="5"/>
  <c r="BZ629" i="5"/>
  <c r="CG629" i="5"/>
  <c r="CH629" i="5"/>
  <c r="CI629" i="5"/>
  <c r="CP629" i="5"/>
  <c r="CQ629" i="5"/>
  <c r="CR629" i="5"/>
  <c r="CY629" i="5"/>
  <c r="CZ629" i="5"/>
  <c r="DA629" i="5"/>
  <c r="M630" i="5"/>
  <c r="N630" i="5"/>
  <c r="O630" i="5"/>
  <c r="V630" i="5"/>
  <c r="W630" i="5"/>
  <c r="X630" i="5"/>
  <c r="AE630" i="5"/>
  <c r="AF630" i="5"/>
  <c r="AG630" i="5"/>
  <c r="AN630" i="5"/>
  <c r="AO630" i="5"/>
  <c r="AP630" i="5"/>
  <c r="AW630" i="5"/>
  <c r="AX630" i="5"/>
  <c r="AY630" i="5"/>
  <c r="BF630" i="5"/>
  <c r="BG630" i="5"/>
  <c r="BH630" i="5"/>
  <c r="BO630" i="5"/>
  <c r="BP630" i="5"/>
  <c r="BQ630" i="5"/>
  <c r="BX630" i="5"/>
  <c r="BY630" i="5"/>
  <c r="BZ630" i="5"/>
  <c r="CG630" i="5"/>
  <c r="CH630" i="5"/>
  <c r="CI630" i="5"/>
  <c r="CP630" i="5"/>
  <c r="CQ630" i="5"/>
  <c r="CR630" i="5"/>
  <c r="CY630" i="5"/>
  <c r="CZ630" i="5"/>
  <c r="DA630" i="5"/>
  <c r="M631" i="5"/>
  <c r="N631" i="5"/>
  <c r="O631" i="5"/>
  <c r="V631" i="5"/>
  <c r="W631" i="5"/>
  <c r="X631" i="5"/>
  <c r="AE631" i="5"/>
  <c r="AF631" i="5"/>
  <c r="AG631" i="5"/>
  <c r="AN631" i="5"/>
  <c r="AO631" i="5"/>
  <c r="AP631" i="5"/>
  <c r="AW631" i="5"/>
  <c r="AX631" i="5"/>
  <c r="AY631" i="5"/>
  <c r="BF631" i="5"/>
  <c r="BG631" i="5"/>
  <c r="BH631" i="5"/>
  <c r="BO631" i="5"/>
  <c r="BP631" i="5"/>
  <c r="BQ631" i="5"/>
  <c r="BX631" i="5"/>
  <c r="BY631" i="5"/>
  <c r="BZ631" i="5"/>
  <c r="CG631" i="5"/>
  <c r="CH631" i="5"/>
  <c r="CI631" i="5"/>
  <c r="CP631" i="5"/>
  <c r="CQ631" i="5"/>
  <c r="CR631" i="5"/>
  <c r="CY631" i="5"/>
  <c r="CZ631" i="5"/>
  <c r="DA631" i="5"/>
  <c r="M632" i="5"/>
  <c r="N632" i="5"/>
  <c r="O632" i="5"/>
  <c r="V632" i="5"/>
  <c r="W632" i="5"/>
  <c r="X632" i="5"/>
  <c r="AE632" i="5"/>
  <c r="AF632" i="5"/>
  <c r="AG632" i="5"/>
  <c r="AN632" i="5"/>
  <c r="AO632" i="5"/>
  <c r="AP632" i="5"/>
  <c r="AW632" i="5"/>
  <c r="AX632" i="5"/>
  <c r="AY632" i="5"/>
  <c r="BF632" i="5"/>
  <c r="BG632" i="5"/>
  <c r="BH632" i="5"/>
  <c r="BO632" i="5"/>
  <c r="BP632" i="5"/>
  <c r="BQ632" i="5"/>
  <c r="BX632" i="5"/>
  <c r="BY632" i="5"/>
  <c r="BZ632" i="5"/>
  <c r="CG632" i="5"/>
  <c r="CH632" i="5"/>
  <c r="CI632" i="5"/>
  <c r="CP632" i="5"/>
  <c r="CQ632" i="5"/>
  <c r="CR632" i="5"/>
  <c r="CY632" i="5"/>
  <c r="CZ632" i="5"/>
  <c r="DA632" i="5"/>
  <c r="M633" i="5"/>
  <c r="N633" i="5"/>
  <c r="O633" i="5"/>
  <c r="V633" i="5"/>
  <c r="W633" i="5"/>
  <c r="X633" i="5"/>
  <c r="AE633" i="5"/>
  <c r="AF633" i="5"/>
  <c r="AG633" i="5"/>
  <c r="AN633" i="5"/>
  <c r="AO633" i="5"/>
  <c r="AP633" i="5"/>
  <c r="AW633" i="5"/>
  <c r="AX633" i="5"/>
  <c r="AY633" i="5"/>
  <c r="BF633" i="5"/>
  <c r="BG633" i="5"/>
  <c r="BH633" i="5"/>
  <c r="BO633" i="5"/>
  <c r="BP633" i="5"/>
  <c r="BQ633" i="5"/>
  <c r="BX633" i="5"/>
  <c r="BY633" i="5"/>
  <c r="BZ633" i="5"/>
  <c r="CG633" i="5"/>
  <c r="CH633" i="5"/>
  <c r="CI633" i="5"/>
  <c r="CP633" i="5"/>
  <c r="CQ633" i="5"/>
  <c r="CR633" i="5"/>
  <c r="CY633" i="5"/>
  <c r="CZ633" i="5"/>
  <c r="DA633" i="5"/>
  <c r="M634" i="5"/>
  <c r="N634" i="5"/>
  <c r="O634" i="5"/>
  <c r="V634" i="5"/>
  <c r="W634" i="5"/>
  <c r="X634" i="5"/>
  <c r="AE634" i="5"/>
  <c r="AF634" i="5"/>
  <c r="AG634" i="5"/>
  <c r="AN634" i="5"/>
  <c r="AO634" i="5"/>
  <c r="AP634" i="5"/>
  <c r="AW634" i="5"/>
  <c r="AX634" i="5"/>
  <c r="AY634" i="5"/>
  <c r="BF634" i="5"/>
  <c r="BG634" i="5"/>
  <c r="BH634" i="5"/>
  <c r="BO634" i="5"/>
  <c r="BP634" i="5"/>
  <c r="BQ634" i="5"/>
  <c r="BX634" i="5"/>
  <c r="BY634" i="5"/>
  <c r="BZ634" i="5"/>
  <c r="CG634" i="5"/>
  <c r="CH634" i="5"/>
  <c r="CI634" i="5"/>
  <c r="CP634" i="5"/>
  <c r="CQ634" i="5"/>
  <c r="CR634" i="5"/>
  <c r="CY634" i="5"/>
  <c r="CZ634" i="5"/>
  <c r="DA634" i="5"/>
  <c r="M635" i="5"/>
  <c r="N635" i="5"/>
  <c r="O635" i="5"/>
  <c r="V635" i="5"/>
  <c r="W635" i="5"/>
  <c r="X635" i="5"/>
  <c r="AE635" i="5"/>
  <c r="AF635" i="5"/>
  <c r="AG635" i="5"/>
  <c r="AN635" i="5"/>
  <c r="AO635" i="5"/>
  <c r="AP635" i="5"/>
  <c r="AW635" i="5"/>
  <c r="AX635" i="5"/>
  <c r="AY635" i="5"/>
  <c r="BF635" i="5"/>
  <c r="BG635" i="5"/>
  <c r="BH635" i="5"/>
  <c r="BO635" i="5"/>
  <c r="BP635" i="5"/>
  <c r="BQ635" i="5"/>
  <c r="BX635" i="5"/>
  <c r="BY635" i="5"/>
  <c r="BZ635" i="5"/>
  <c r="CG635" i="5"/>
  <c r="CH635" i="5"/>
  <c r="CI635" i="5"/>
  <c r="CP635" i="5"/>
  <c r="CQ635" i="5"/>
  <c r="CR635" i="5"/>
  <c r="CY635" i="5"/>
  <c r="CZ635" i="5"/>
  <c r="DA635" i="5"/>
  <c r="M636" i="5"/>
  <c r="N636" i="5"/>
  <c r="O636" i="5"/>
  <c r="V636" i="5"/>
  <c r="W636" i="5"/>
  <c r="X636" i="5"/>
  <c r="AE636" i="5"/>
  <c r="AF636" i="5"/>
  <c r="AG636" i="5"/>
  <c r="AN636" i="5"/>
  <c r="AO636" i="5"/>
  <c r="AP636" i="5"/>
  <c r="AW636" i="5"/>
  <c r="AX636" i="5"/>
  <c r="AY636" i="5"/>
  <c r="BF636" i="5"/>
  <c r="BG636" i="5"/>
  <c r="BH636" i="5"/>
  <c r="BO636" i="5"/>
  <c r="BP636" i="5"/>
  <c r="BQ636" i="5"/>
  <c r="BX636" i="5"/>
  <c r="BY636" i="5"/>
  <c r="BZ636" i="5"/>
  <c r="CG636" i="5"/>
  <c r="CH636" i="5"/>
  <c r="CI636" i="5"/>
  <c r="CP636" i="5"/>
  <c r="CQ636" i="5"/>
  <c r="CR636" i="5"/>
  <c r="CY636" i="5"/>
  <c r="CZ636" i="5"/>
  <c r="DA636" i="5"/>
  <c r="M637" i="5"/>
  <c r="N637" i="5"/>
  <c r="O637" i="5"/>
  <c r="V637" i="5"/>
  <c r="W637" i="5"/>
  <c r="X637" i="5"/>
  <c r="AE637" i="5"/>
  <c r="AF637" i="5"/>
  <c r="AG637" i="5"/>
  <c r="AN637" i="5"/>
  <c r="AO637" i="5"/>
  <c r="AP637" i="5"/>
  <c r="AW637" i="5"/>
  <c r="AX637" i="5"/>
  <c r="AY637" i="5"/>
  <c r="BF637" i="5"/>
  <c r="BG637" i="5"/>
  <c r="BH637" i="5"/>
  <c r="BO637" i="5"/>
  <c r="BP637" i="5"/>
  <c r="BQ637" i="5"/>
  <c r="BX637" i="5"/>
  <c r="BY637" i="5"/>
  <c r="BZ637" i="5"/>
  <c r="CG637" i="5"/>
  <c r="CH637" i="5"/>
  <c r="CI637" i="5"/>
  <c r="CP637" i="5"/>
  <c r="CQ637" i="5"/>
  <c r="CR637" i="5"/>
  <c r="CY637" i="5"/>
  <c r="CZ637" i="5"/>
  <c r="DA637" i="5"/>
  <c r="M638" i="5"/>
  <c r="N638" i="5"/>
  <c r="O638" i="5"/>
  <c r="V638" i="5"/>
  <c r="W638" i="5"/>
  <c r="X638" i="5"/>
  <c r="AE638" i="5"/>
  <c r="AF638" i="5"/>
  <c r="AG638" i="5"/>
  <c r="AN638" i="5"/>
  <c r="AO638" i="5"/>
  <c r="AP638" i="5"/>
  <c r="AW638" i="5"/>
  <c r="AX638" i="5"/>
  <c r="AY638" i="5"/>
  <c r="BF638" i="5"/>
  <c r="BG638" i="5"/>
  <c r="BH638" i="5"/>
  <c r="BO638" i="5"/>
  <c r="BP638" i="5"/>
  <c r="BQ638" i="5"/>
  <c r="BX638" i="5"/>
  <c r="BY638" i="5"/>
  <c r="BZ638" i="5"/>
  <c r="CG638" i="5"/>
  <c r="CH638" i="5"/>
  <c r="CI638" i="5"/>
  <c r="CP638" i="5"/>
  <c r="CQ638" i="5"/>
  <c r="CR638" i="5"/>
  <c r="CY638" i="5"/>
  <c r="CZ638" i="5"/>
  <c r="DA638" i="5"/>
  <c r="M639" i="5"/>
  <c r="N639" i="5"/>
  <c r="O639" i="5"/>
  <c r="V639" i="5"/>
  <c r="W639" i="5"/>
  <c r="X639" i="5"/>
  <c r="AE639" i="5"/>
  <c r="AF639" i="5"/>
  <c r="AG639" i="5"/>
  <c r="AN639" i="5"/>
  <c r="AO639" i="5"/>
  <c r="AP639" i="5"/>
  <c r="AW639" i="5"/>
  <c r="AX639" i="5"/>
  <c r="AY639" i="5"/>
  <c r="BF639" i="5"/>
  <c r="BG639" i="5"/>
  <c r="BH639" i="5"/>
  <c r="BO639" i="5"/>
  <c r="BP639" i="5"/>
  <c r="BQ639" i="5"/>
  <c r="BX639" i="5"/>
  <c r="BY639" i="5"/>
  <c r="BZ639" i="5"/>
  <c r="CG639" i="5"/>
  <c r="CH639" i="5"/>
  <c r="CI639" i="5"/>
  <c r="CP639" i="5"/>
  <c r="CQ639" i="5"/>
  <c r="CR639" i="5"/>
  <c r="CY639" i="5"/>
  <c r="CZ639" i="5"/>
  <c r="DA639" i="5"/>
  <c r="M640" i="5"/>
  <c r="N640" i="5"/>
  <c r="O640" i="5"/>
  <c r="V640" i="5"/>
  <c r="W640" i="5"/>
  <c r="X640" i="5"/>
  <c r="AE640" i="5"/>
  <c r="AF640" i="5"/>
  <c r="AG640" i="5"/>
  <c r="AN640" i="5"/>
  <c r="AO640" i="5"/>
  <c r="AP640" i="5"/>
  <c r="AW640" i="5"/>
  <c r="AX640" i="5"/>
  <c r="AY640" i="5"/>
  <c r="BF640" i="5"/>
  <c r="BG640" i="5"/>
  <c r="BH640" i="5"/>
  <c r="BO640" i="5"/>
  <c r="BP640" i="5"/>
  <c r="BQ640" i="5"/>
  <c r="BX640" i="5"/>
  <c r="BY640" i="5"/>
  <c r="BZ640" i="5"/>
  <c r="CG640" i="5"/>
  <c r="CH640" i="5"/>
  <c r="CI640" i="5"/>
  <c r="CP640" i="5"/>
  <c r="CQ640" i="5"/>
  <c r="CR640" i="5"/>
  <c r="CY640" i="5"/>
  <c r="CZ640" i="5"/>
  <c r="DA640" i="5"/>
  <c r="M641" i="5"/>
  <c r="N641" i="5"/>
  <c r="O641" i="5"/>
  <c r="V641" i="5"/>
  <c r="W641" i="5"/>
  <c r="X641" i="5"/>
  <c r="AE641" i="5"/>
  <c r="AF641" i="5"/>
  <c r="AG641" i="5"/>
  <c r="AN641" i="5"/>
  <c r="AO641" i="5"/>
  <c r="AP641" i="5"/>
  <c r="AW641" i="5"/>
  <c r="AX641" i="5"/>
  <c r="AY641" i="5"/>
  <c r="BF641" i="5"/>
  <c r="BG641" i="5"/>
  <c r="BH641" i="5"/>
  <c r="BO641" i="5"/>
  <c r="BP641" i="5"/>
  <c r="BQ641" i="5"/>
  <c r="BX641" i="5"/>
  <c r="BY641" i="5"/>
  <c r="BZ641" i="5"/>
  <c r="CG641" i="5"/>
  <c r="CH641" i="5"/>
  <c r="CI641" i="5"/>
  <c r="CP641" i="5"/>
  <c r="CQ641" i="5"/>
  <c r="CR641" i="5"/>
  <c r="CY641" i="5"/>
  <c r="CZ641" i="5"/>
  <c r="DA641" i="5"/>
  <c r="M642" i="5"/>
  <c r="N642" i="5"/>
  <c r="O642" i="5"/>
  <c r="V642" i="5"/>
  <c r="W642" i="5"/>
  <c r="X642" i="5"/>
  <c r="AE642" i="5"/>
  <c r="AF642" i="5"/>
  <c r="AG642" i="5"/>
  <c r="AN642" i="5"/>
  <c r="AO642" i="5"/>
  <c r="AP642" i="5"/>
  <c r="AW642" i="5"/>
  <c r="AX642" i="5"/>
  <c r="AY642" i="5"/>
  <c r="BF642" i="5"/>
  <c r="BG642" i="5"/>
  <c r="BH642" i="5"/>
  <c r="BO642" i="5"/>
  <c r="BP642" i="5"/>
  <c r="BQ642" i="5"/>
  <c r="BX642" i="5"/>
  <c r="BY642" i="5"/>
  <c r="BZ642" i="5"/>
  <c r="CG642" i="5"/>
  <c r="CH642" i="5"/>
  <c r="CI642" i="5"/>
  <c r="CP642" i="5"/>
  <c r="CQ642" i="5"/>
  <c r="CR642" i="5"/>
  <c r="CY642" i="5"/>
  <c r="CZ642" i="5"/>
  <c r="DA642" i="5"/>
  <c r="M643" i="5"/>
  <c r="N643" i="5"/>
  <c r="O643" i="5"/>
  <c r="V643" i="5"/>
  <c r="W643" i="5"/>
  <c r="X643" i="5"/>
  <c r="AE643" i="5"/>
  <c r="AF643" i="5"/>
  <c r="AG643" i="5"/>
  <c r="AN643" i="5"/>
  <c r="AO643" i="5"/>
  <c r="AP643" i="5"/>
  <c r="AW643" i="5"/>
  <c r="AX643" i="5"/>
  <c r="AY643" i="5"/>
  <c r="BF643" i="5"/>
  <c r="BG643" i="5"/>
  <c r="BH643" i="5"/>
  <c r="BO643" i="5"/>
  <c r="BP643" i="5"/>
  <c r="BQ643" i="5"/>
  <c r="BX643" i="5"/>
  <c r="BY643" i="5"/>
  <c r="BZ643" i="5"/>
  <c r="CG643" i="5"/>
  <c r="CH643" i="5"/>
  <c r="CI643" i="5"/>
  <c r="CP643" i="5"/>
  <c r="CQ643" i="5"/>
  <c r="CR643" i="5"/>
  <c r="CY643" i="5"/>
  <c r="CZ643" i="5"/>
  <c r="DA643" i="5"/>
  <c r="M644" i="5"/>
  <c r="N644" i="5"/>
  <c r="O644" i="5"/>
  <c r="V644" i="5"/>
  <c r="W644" i="5"/>
  <c r="X644" i="5"/>
  <c r="AE644" i="5"/>
  <c r="AF644" i="5"/>
  <c r="AG644" i="5"/>
  <c r="AN644" i="5"/>
  <c r="AO644" i="5"/>
  <c r="AP644" i="5"/>
  <c r="AW644" i="5"/>
  <c r="AX644" i="5"/>
  <c r="AY644" i="5"/>
  <c r="BF644" i="5"/>
  <c r="BG644" i="5"/>
  <c r="BH644" i="5"/>
  <c r="BO644" i="5"/>
  <c r="BP644" i="5"/>
  <c r="BQ644" i="5"/>
  <c r="BX644" i="5"/>
  <c r="BY644" i="5"/>
  <c r="BZ644" i="5"/>
  <c r="CG644" i="5"/>
  <c r="CH644" i="5"/>
  <c r="CI644" i="5"/>
  <c r="CP644" i="5"/>
  <c r="CQ644" i="5"/>
  <c r="CR644" i="5"/>
  <c r="CY644" i="5"/>
  <c r="CZ644" i="5"/>
  <c r="DA644" i="5"/>
  <c r="M645" i="5"/>
  <c r="N645" i="5"/>
  <c r="O645" i="5"/>
  <c r="V645" i="5"/>
  <c r="W645" i="5"/>
  <c r="X645" i="5"/>
  <c r="AE645" i="5"/>
  <c r="AF645" i="5"/>
  <c r="AG645" i="5"/>
  <c r="AN645" i="5"/>
  <c r="AO645" i="5"/>
  <c r="AP645" i="5"/>
  <c r="AW645" i="5"/>
  <c r="AX645" i="5"/>
  <c r="AY645" i="5"/>
  <c r="BF645" i="5"/>
  <c r="BG645" i="5"/>
  <c r="BH645" i="5"/>
  <c r="BO645" i="5"/>
  <c r="BP645" i="5"/>
  <c r="BQ645" i="5"/>
  <c r="BX645" i="5"/>
  <c r="BY645" i="5"/>
  <c r="BZ645" i="5"/>
  <c r="CG645" i="5"/>
  <c r="CH645" i="5"/>
  <c r="CI645" i="5"/>
  <c r="CP645" i="5"/>
  <c r="CQ645" i="5"/>
  <c r="CR645" i="5"/>
  <c r="CY645" i="5"/>
  <c r="CZ645" i="5"/>
  <c r="DA645" i="5"/>
  <c r="M646" i="5"/>
  <c r="N646" i="5"/>
  <c r="O646" i="5"/>
  <c r="V646" i="5"/>
  <c r="W646" i="5"/>
  <c r="X646" i="5"/>
  <c r="AE646" i="5"/>
  <c r="AF646" i="5"/>
  <c r="AG646" i="5"/>
  <c r="AN646" i="5"/>
  <c r="AO646" i="5"/>
  <c r="AP646" i="5"/>
  <c r="AW646" i="5"/>
  <c r="AX646" i="5"/>
  <c r="AY646" i="5"/>
  <c r="BF646" i="5"/>
  <c r="BG646" i="5"/>
  <c r="BH646" i="5"/>
  <c r="BO646" i="5"/>
  <c r="BP646" i="5"/>
  <c r="BQ646" i="5"/>
  <c r="BX646" i="5"/>
  <c r="BY646" i="5"/>
  <c r="BZ646" i="5"/>
  <c r="CG646" i="5"/>
  <c r="CH646" i="5"/>
  <c r="CI646" i="5"/>
  <c r="CP646" i="5"/>
  <c r="CQ646" i="5"/>
  <c r="CR646" i="5"/>
  <c r="CY646" i="5"/>
  <c r="CZ646" i="5"/>
  <c r="DA646" i="5"/>
  <c r="M647" i="5"/>
  <c r="N647" i="5"/>
  <c r="O647" i="5"/>
  <c r="V647" i="5"/>
  <c r="W647" i="5"/>
  <c r="X647" i="5"/>
  <c r="AE647" i="5"/>
  <c r="AF647" i="5"/>
  <c r="AG647" i="5"/>
  <c r="AN647" i="5"/>
  <c r="AO647" i="5"/>
  <c r="AP647" i="5"/>
  <c r="AW647" i="5"/>
  <c r="AX647" i="5"/>
  <c r="AY647" i="5"/>
  <c r="BF647" i="5"/>
  <c r="BG647" i="5"/>
  <c r="BH647" i="5"/>
  <c r="BO647" i="5"/>
  <c r="BP647" i="5"/>
  <c r="BQ647" i="5"/>
  <c r="BX647" i="5"/>
  <c r="BY647" i="5"/>
  <c r="BZ647" i="5"/>
  <c r="CG647" i="5"/>
  <c r="CH647" i="5"/>
  <c r="CI647" i="5"/>
  <c r="CP647" i="5"/>
  <c r="CQ647" i="5"/>
  <c r="CR647" i="5"/>
  <c r="CY647" i="5"/>
  <c r="CZ647" i="5"/>
  <c r="DA647" i="5"/>
  <c r="M648" i="5"/>
  <c r="N648" i="5"/>
  <c r="O648" i="5"/>
  <c r="V648" i="5"/>
  <c r="W648" i="5"/>
  <c r="X648" i="5"/>
  <c r="AE648" i="5"/>
  <c r="AF648" i="5"/>
  <c r="AG648" i="5"/>
  <c r="AN648" i="5"/>
  <c r="AO648" i="5"/>
  <c r="AP648" i="5"/>
  <c r="AW648" i="5"/>
  <c r="AX648" i="5"/>
  <c r="AY648" i="5"/>
  <c r="BF648" i="5"/>
  <c r="BG648" i="5"/>
  <c r="BH648" i="5"/>
  <c r="BO648" i="5"/>
  <c r="BP648" i="5"/>
  <c r="BQ648" i="5"/>
  <c r="BX648" i="5"/>
  <c r="BY648" i="5"/>
  <c r="BZ648" i="5"/>
  <c r="CG648" i="5"/>
  <c r="CH648" i="5"/>
  <c r="CI648" i="5"/>
  <c r="CP648" i="5"/>
  <c r="CQ648" i="5"/>
  <c r="CR648" i="5"/>
  <c r="CY648" i="5"/>
  <c r="CZ648" i="5"/>
  <c r="DA648" i="5"/>
  <c r="M649" i="5"/>
  <c r="N649" i="5"/>
  <c r="O649" i="5"/>
  <c r="V649" i="5"/>
  <c r="W649" i="5"/>
  <c r="X649" i="5"/>
  <c r="AE649" i="5"/>
  <c r="AF649" i="5"/>
  <c r="AG649" i="5"/>
  <c r="AN649" i="5"/>
  <c r="AO649" i="5"/>
  <c r="AP649" i="5"/>
  <c r="AW649" i="5"/>
  <c r="AX649" i="5"/>
  <c r="AY649" i="5"/>
  <c r="BF649" i="5"/>
  <c r="BG649" i="5"/>
  <c r="BH649" i="5"/>
  <c r="BO649" i="5"/>
  <c r="BP649" i="5"/>
  <c r="BQ649" i="5"/>
  <c r="BX649" i="5"/>
  <c r="BY649" i="5"/>
  <c r="BZ649" i="5"/>
  <c r="CG649" i="5"/>
  <c r="CH649" i="5"/>
  <c r="CI649" i="5"/>
  <c r="CP649" i="5"/>
  <c r="CQ649" i="5"/>
  <c r="CR649" i="5"/>
  <c r="CY649" i="5"/>
  <c r="CZ649" i="5"/>
  <c r="DA649" i="5"/>
  <c r="M650" i="5"/>
  <c r="N650" i="5"/>
  <c r="O650" i="5"/>
  <c r="V650" i="5"/>
  <c r="W650" i="5"/>
  <c r="X650" i="5"/>
  <c r="AE650" i="5"/>
  <c r="AF650" i="5"/>
  <c r="AG650" i="5"/>
  <c r="AN650" i="5"/>
  <c r="AO650" i="5"/>
  <c r="AP650" i="5"/>
  <c r="AW650" i="5"/>
  <c r="AX650" i="5"/>
  <c r="AY650" i="5"/>
  <c r="BF650" i="5"/>
  <c r="BG650" i="5"/>
  <c r="BH650" i="5"/>
  <c r="BO650" i="5"/>
  <c r="BP650" i="5"/>
  <c r="BQ650" i="5"/>
  <c r="BX650" i="5"/>
  <c r="BY650" i="5"/>
  <c r="BZ650" i="5"/>
  <c r="CG650" i="5"/>
  <c r="CH650" i="5"/>
  <c r="CI650" i="5"/>
  <c r="CP650" i="5"/>
  <c r="CQ650" i="5"/>
  <c r="CR650" i="5"/>
  <c r="CY650" i="5"/>
  <c r="CZ650" i="5"/>
  <c r="DA650" i="5"/>
  <c r="M651" i="5"/>
  <c r="N651" i="5"/>
  <c r="O651" i="5"/>
  <c r="V651" i="5"/>
  <c r="W651" i="5"/>
  <c r="X651" i="5"/>
  <c r="AE651" i="5"/>
  <c r="AF651" i="5"/>
  <c r="AG651" i="5"/>
  <c r="AN651" i="5"/>
  <c r="AO651" i="5"/>
  <c r="AP651" i="5"/>
  <c r="AW651" i="5"/>
  <c r="AX651" i="5"/>
  <c r="AY651" i="5"/>
  <c r="BF651" i="5"/>
  <c r="BG651" i="5"/>
  <c r="BH651" i="5"/>
  <c r="BO651" i="5"/>
  <c r="BP651" i="5"/>
  <c r="BQ651" i="5"/>
  <c r="BX651" i="5"/>
  <c r="BY651" i="5"/>
  <c r="BZ651" i="5"/>
  <c r="CG651" i="5"/>
  <c r="CH651" i="5"/>
  <c r="CI651" i="5"/>
  <c r="CP651" i="5"/>
  <c r="CQ651" i="5"/>
  <c r="CR651" i="5"/>
  <c r="CY651" i="5"/>
  <c r="CZ651" i="5"/>
  <c r="DA651" i="5"/>
  <c r="M652" i="5"/>
  <c r="N652" i="5"/>
  <c r="O652" i="5"/>
  <c r="V652" i="5"/>
  <c r="W652" i="5"/>
  <c r="X652" i="5"/>
  <c r="AE652" i="5"/>
  <c r="AF652" i="5"/>
  <c r="AG652" i="5"/>
  <c r="AN652" i="5"/>
  <c r="AO652" i="5"/>
  <c r="AP652" i="5"/>
  <c r="AW652" i="5"/>
  <c r="AX652" i="5"/>
  <c r="AY652" i="5"/>
  <c r="BF652" i="5"/>
  <c r="BG652" i="5"/>
  <c r="BH652" i="5"/>
  <c r="BO652" i="5"/>
  <c r="BP652" i="5"/>
  <c r="BQ652" i="5"/>
  <c r="BX652" i="5"/>
  <c r="BY652" i="5"/>
  <c r="BZ652" i="5"/>
  <c r="CG652" i="5"/>
  <c r="CH652" i="5"/>
  <c r="CI652" i="5"/>
  <c r="CP652" i="5"/>
  <c r="CQ652" i="5"/>
  <c r="CR652" i="5"/>
  <c r="CY652" i="5"/>
  <c r="CZ652" i="5"/>
  <c r="DA652" i="5"/>
  <c r="M653" i="5"/>
  <c r="N653" i="5"/>
  <c r="O653" i="5"/>
  <c r="V653" i="5"/>
  <c r="W653" i="5"/>
  <c r="X653" i="5"/>
  <c r="AE653" i="5"/>
  <c r="AF653" i="5"/>
  <c r="AG653" i="5"/>
  <c r="AN653" i="5"/>
  <c r="AO653" i="5"/>
  <c r="AP653" i="5"/>
  <c r="AW653" i="5"/>
  <c r="AX653" i="5"/>
  <c r="AY653" i="5"/>
  <c r="BF653" i="5"/>
  <c r="BG653" i="5"/>
  <c r="BH653" i="5"/>
  <c r="BO653" i="5"/>
  <c r="BP653" i="5"/>
  <c r="BQ653" i="5"/>
  <c r="BX653" i="5"/>
  <c r="BY653" i="5"/>
  <c r="BZ653" i="5"/>
  <c r="CG653" i="5"/>
  <c r="CH653" i="5"/>
  <c r="CI653" i="5"/>
  <c r="CP653" i="5"/>
  <c r="CQ653" i="5"/>
  <c r="CR653" i="5"/>
  <c r="CY653" i="5"/>
  <c r="CZ653" i="5"/>
  <c r="DA653" i="5"/>
  <c r="M654" i="5"/>
  <c r="N654" i="5"/>
  <c r="O654" i="5"/>
  <c r="V654" i="5"/>
  <c r="W654" i="5"/>
  <c r="X654" i="5"/>
  <c r="AE654" i="5"/>
  <c r="AF654" i="5"/>
  <c r="AG654" i="5"/>
  <c r="AN654" i="5"/>
  <c r="AO654" i="5"/>
  <c r="AP654" i="5"/>
  <c r="AW654" i="5"/>
  <c r="AX654" i="5"/>
  <c r="AY654" i="5"/>
  <c r="BF654" i="5"/>
  <c r="BG654" i="5"/>
  <c r="BH654" i="5"/>
  <c r="BO654" i="5"/>
  <c r="BP654" i="5"/>
  <c r="BQ654" i="5"/>
  <c r="BX654" i="5"/>
  <c r="BY654" i="5"/>
  <c r="BZ654" i="5"/>
  <c r="CG654" i="5"/>
  <c r="CH654" i="5"/>
  <c r="CI654" i="5"/>
  <c r="CP654" i="5"/>
  <c r="CQ654" i="5"/>
  <c r="CR654" i="5"/>
  <c r="CY654" i="5"/>
  <c r="CZ654" i="5"/>
  <c r="DA654" i="5"/>
  <c r="M655" i="5"/>
  <c r="N655" i="5"/>
  <c r="O655" i="5"/>
  <c r="V655" i="5"/>
  <c r="W655" i="5"/>
  <c r="X655" i="5"/>
  <c r="AE655" i="5"/>
  <c r="AF655" i="5"/>
  <c r="AG655" i="5"/>
  <c r="AN655" i="5"/>
  <c r="AO655" i="5"/>
  <c r="AP655" i="5"/>
  <c r="AW655" i="5"/>
  <c r="AX655" i="5"/>
  <c r="AY655" i="5"/>
  <c r="BF655" i="5"/>
  <c r="BG655" i="5"/>
  <c r="BH655" i="5"/>
  <c r="BO655" i="5"/>
  <c r="BP655" i="5"/>
  <c r="BQ655" i="5"/>
  <c r="BX655" i="5"/>
  <c r="BY655" i="5"/>
  <c r="BZ655" i="5"/>
  <c r="CG655" i="5"/>
  <c r="CH655" i="5"/>
  <c r="CI655" i="5"/>
  <c r="CP655" i="5"/>
  <c r="CQ655" i="5"/>
  <c r="CR655" i="5"/>
  <c r="CY655" i="5"/>
  <c r="CZ655" i="5"/>
  <c r="DA655" i="5"/>
  <c r="M656" i="5"/>
  <c r="N656" i="5"/>
  <c r="O656" i="5"/>
  <c r="V656" i="5"/>
  <c r="W656" i="5"/>
  <c r="X656" i="5"/>
  <c r="AE656" i="5"/>
  <c r="AF656" i="5"/>
  <c r="AG656" i="5"/>
  <c r="AN656" i="5"/>
  <c r="AO656" i="5"/>
  <c r="AP656" i="5"/>
  <c r="AW656" i="5"/>
  <c r="AX656" i="5"/>
  <c r="AY656" i="5"/>
  <c r="BF656" i="5"/>
  <c r="BG656" i="5"/>
  <c r="BH656" i="5"/>
  <c r="BO656" i="5"/>
  <c r="BP656" i="5"/>
  <c r="BQ656" i="5"/>
  <c r="BX656" i="5"/>
  <c r="BY656" i="5"/>
  <c r="BZ656" i="5"/>
  <c r="CG656" i="5"/>
  <c r="CH656" i="5"/>
  <c r="CI656" i="5"/>
  <c r="CP656" i="5"/>
  <c r="CQ656" i="5"/>
  <c r="CR656" i="5"/>
  <c r="CY656" i="5"/>
  <c r="CZ656" i="5"/>
  <c r="DA656" i="5"/>
  <c r="M657" i="5"/>
  <c r="N657" i="5"/>
  <c r="O657" i="5"/>
  <c r="V657" i="5"/>
  <c r="W657" i="5"/>
  <c r="X657" i="5"/>
  <c r="AE657" i="5"/>
  <c r="AF657" i="5"/>
  <c r="AG657" i="5"/>
  <c r="AN657" i="5"/>
  <c r="AO657" i="5"/>
  <c r="AP657" i="5"/>
  <c r="AW657" i="5"/>
  <c r="AX657" i="5"/>
  <c r="AY657" i="5"/>
  <c r="BF657" i="5"/>
  <c r="BG657" i="5"/>
  <c r="BH657" i="5"/>
  <c r="BO657" i="5"/>
  <c r="BP657" i="5"/>
  <c r="BQ657" i="5"/>
  <c r="BX657" i="5"/>
  <c r="BY657" i="5"/>
  <c r="BZ657" i="5"/>
  <c r="CG657" i="5"/>
  <c r="CH657" i="5"/>
  <c r="CI657" i="5"/>
  <c r="CP657" i="5"/>
  <c r="CQ657" i="5"/>
  <c r="CR657" i="5"/>
  <c r="CY657" i="5"/>
  <c r="CZ657" i="5"/>
  <c r="DA657" i="5"/>
  <c r="M658" i="5"/>
  <c r="N658" i="5"/>
  <c r="O658" i="5"/>
  <c r="V658" i="5"/>
  <c r="W658" i="5"/>
  <c r="X658" i="5"/>
  <c r="AE658" i="5"/>
  <c r="AF658" i="5"/>
  <c r="AG658" i="5"/>
  <c r="AN658" i="5"/>
  <c r="AO658" i="5"/>
  <c r="AP658" i="5"/>
  <c r="AW658" i="5"/>
  <c r="AX658" i="5"/>
  <c r="AY658" i="5"/>
  <c r="BF658" i="5"/>
  <c r="BG658" i="5"/>
  <c r="BH658" i="5"/>
  <c r="BO658" i="5"/>
  <c r="BP658" i="5"/>
  <c r="BQ658" i="5"/>
  <c r="BX658" i="5"/>
  <c r="BY658" i="5"/>
  <c r="BZ658" i="5"/>
  <c r="CG658" i="5"/>
  <c r="CH658" i="5"/>
  <c r="CI658" i="5"/>
  <c r="CP658" i="5"/>
  <c r="CQ658" i="5"/>
  <c r="CR658" i="5"/>
  <c r="CY658" i="5"/>
  <c r="CZ658" i="5"/>
  <c r="DA658" i="5"/>
  <c r="M659" i="5"/>
  <c r="N659" i="5"/>
  <c r="O659" i="5"/>
  <c r="V659" i="5"/>
  <c r="W659" i="5"/>
  <c r="X659" i="5"/>
  <c r="AE659" i="5"/>
  <c r="AF659" i="5"/>
  <c r="AG659" i="5"/>
  <c r="AN659" i="5"/>
  <c r="AO659" i="5"/>
  <c r="AP659" i="5"/>
  <c r="AW659" i="5"/>
  <c r="AX659" i="5"/>
  <c r="AY659" i="5"/>
  <c r="BF659" i="5"/>
  <c r="BG659" i="5"/>
  <c r="BH659" i="5"/>
  <c r="BO659" i="5"/>
  <c r="BP659" i="5"/>
  <c r="BQ659" i="5"/>
  <c r="BX659" i="5"/>
  <c r="BY659" i="5"/>
  <c r="BZ659" i="5"/>
  <c r="CG659" i="5"/>
  <c r="CH659" i="5"/>
  <c r="CI659" i="5"/>
  <c r="CP659" i="5"/>
  <c r="CQ659" i="5"/>
  <c r="CR659" i="5"/>
  <c r="CY659" i="5"/>
  <c r="CZ659" i="5"/>
  <c r="DA659" i="5"/>
  <c r="M660" i="5"/>
  <c r="N660" i="5"/>
  <c r="O660" i="5"/>
  <c r="V660" i="5"/>
  <c r="W660" i="5"/>
  <c r="X660" i="5"/>
  <c r="AE660" i="5"/>
  <c r="AF660" i="5"/>
  <c r="AG660" i="5"/>
  <c r="AN660" i="5"/>
  <c r="AO660" i="5"/>
  <c r="AP660" i="5"/>
  <c r="AW660" i="5"/>
  <c r="AX660" i="5"/>
  <c r="AY660" i="5"/>
  <c r="BF660" i="5"/>
  <c r="BG660" i="5"/>
  <c r="BH660" i="5"/>
  <c r="BO660" i="5"/>
  <c r="BP660" i="5"/>
  <c r="BQ660" i="5"/>
  <c r="BX660" i="5"/>
  <c r="BY660" i="5"/>
  <c r="BZ660" i="5"/>
  <c r="CG660" i="5"/>
  <c r="CH660" i="5"/>
  <c r="CI660" i="5"/>
  <c r="CP660" i="5"/>
  <c r="CQ660" i="5"/>
  <c r="CR660" i="5"/>
  <c r="CY660" i="5"/>
  <c r="CZ660" i="5"/>
  <c r="DA660" i="5"/>
  <c r="M661" i="5"/>
  <c r="N661" i="5"/>
  <c r="O661" i="5"/>
  <c r="V661" i="5"/>
  <c r="W661" i="5"/>
  <c r="X661" i="5"/>
  <c r="AE661" i="5"/>
  <c r="AF661" i="5"/>
  <c r="AG661" i="5"/>
  <c r="AN661" i="5"/>
  <c r="AO661" i="5"/>
  <c r="AP661" i="5"/>
  <c r="AW661" i="5"/>
  <c r="AX661" i="5"/>
  <c r="AY661" i="5"/>
  <c r="BF661" i="5"/>
  <c r="BG661" i="5"/>
  <c r="BH661" i="5"/>
  <c r="BO661" i="5"/>
  <c r="BP661" i="5"/>
  <c r="BQ661" i="5"/>
  <c r="BX661" i="5"/>
  <c r="BY661" i="5"/>
  <c r="BZ661" i="5"/>
  <c r="CG661" i="5"/>
  <c r="CH661" i="5"/>
  <c r="CI661" i="5"/>
  <c r="CP661" i="5"/>
  <c r="CQ661" i="5"/>
  <c r="CR661" i="5"/>
  <c r="CY661" i="5"/>
  <c r="CZ661" i="5"/>
  <c r="DA661" i="5"/>
  <c r="M662" i="5"/>
  <c r="N662" i="5"/>
  <c r="O662" i="5"/>
  <c r="V662" i="5"/>
  <c r="W662" i="5"/>
  <c r="X662" i="5"/>
  <c r="AE662" i="5"/>
  <c r="AF662" i="5"/>
  <c r="AG662" i="5"/>
  <c r="AN662" i="5"/>
  <c r="AO662" i="5"/>
  <c r="AP662" i="5"/>
  <c r="AW662" i="5"/>
  <c r="AX662" i="5"/>
  <c r="AY662" i="5"/>
  <c r="BF662" i="5"/>
  <c r="BG662" i="5"/>
  <c r="BH662" i="5"/>
  <c r="BO662" i="5"/>
  <c r="BP662" i="5"/>
  <c r="BQ662" i="5"/>
  <c r="BX662" i="5"/>
  <c r="BY662" i="5"/>
  <c r="BZ662" i="5"/>
  <c r="CG662" i="5"/>
  <c r="CH662" i="5"/>
  <c r="CI662" i="5"/>
  <c r="CP662" i="5"/>
  <c r="CQ662" i="5"/>
  <c r="CR662" i="5"/>
  <c r="CY662" i="5"/>
  <c r="CZ662" i="5"/>
  <c r="DA662" i="5"/>
  <c r="M663" i="5"/>
  <c r="N663" i="5"/>
  <c r="O663" i="5"/>
  <c r="V663" i="5"/>
  <c r="W663" i="5"/>
  <c r="X663" i="5"/>
  <c r="AE663" i="5"/>
  <c r="AF663" i="5"/>
  <c r="AG663" i="5"/>
  <c r="AN663" i="5"/>
  <c r="AO663" i="5"/>
  <c r="AP663" i="5"/>
  <c r="AW663" i="5"/>
  <c r="AX663" i="5"/>
  <c r="AY663" i="5"/>
  <c r="BF663" i="5"/>
  <c r="BG663" i="5"/>
  <c r="BH663" i="5"/>
  <c r="BO663" i="5"/>
  <c r="BP663" i="5"/>
  <c r="BQ663" i="5"/>
  <c r="BX663" i="5"/>
  <c r="BY663" i="5"/>
  <c r="BZ663" i="5"/>
  <c r="CG663" i="5"/>
  <c r="CH663" i="5"/>
  <c r="CI663" i="5"/>
  <c r="CP663" i="5"/>
  <c r="CQ663" i="5"/>
  <c r="CR663" i="5"/>
  <c r="CY663" i="5"/>
  <c r="CZ663" i="5"/>
  <c r="DA663" i="5"/>
  <c r="M664" i="5"/>
  <c r="N664" i="5"/>
  <c r="O664" i="5"/>
  <c r="V664" i="5"/>
  <c r="W664" i="5"/>
  <c r="X664" i="5"/>
  <c r="AE664" i="5"/>
  <c r="AF664" i="5"/>
  <c r="AG664" i="5"/>
  <c r="AN664" i="5"/>
  <c r="AO664" i="5"/>
  <c r="AP664" i="5"/>
  <c r="AW664" i="5"/>
  <c r="AX664" i="5"/>
  <c r="AY664" i="5"/>
  <c r="BF664" i="5"/>
  <c r="BG664" i="5"/>
  <c r="BH664" i="5"/>
  <c r="BO664" i="5"/>
  <c r="BP664" i="5"/>
  <c r="BQ664" i="5"/>
  <c r="BX664" i="5"/>
  <c r="BY664" i="5"/>
  <c r="BZ664" i="5"/>
  <c r="CG664" i="5"/>
  <c r="CH664" i="5"/>
  <c r="CI664" i="5"/>
  <c r="CP664" i="5"/>
  <c r="CQ664" i="5"/>
  <c r="CR664" i="5"/>
  <c r="CY664" i="5"/>
  <c r="CZ664" i="5"/>
  <c r="DA664" i="5"/>
  <c r="M665" i="5"/>
  <c r="N665" i="5"/>
  <c r="O665" i="5"/>
  <c r="V665" i="5"/>
  <c r="W665" i="5"/>
  <c r="X665" i="5"/>
  <c r="AE665" i="5"/>
  <c r="AF665" i="5"/>
  <c r="AG665" i="5"/>
  <c r="AN665" i="5"/>
  <c r="AO665" i="5"/>
  <c r="AP665" i="5"/>
  <c r="AW665" i="5"/>
  <c r="AX665" i="5"/>
  <c r="AY665" i="5"/>
  <c r="BF665" i="5"/>
  <c r="BG665" i="5"/>
  <c r="BH665" i="5"/>
  <c r="BO665" i="5"/>
  <c r="BP665" i="5"/>
  <c r="BQ665" i="5"/>
  <c r="BX665" i="5"/>
  <c r="BY665" i="5"/>
  <c r="BZ665" i="5"/>
  <c r="CG665" i="5"/>
  <c r="CH665" i="5"/>
  <c r="CI665" i="5"/>
  <c r="CP665" i="5"/>
  <c r="CQ665" i="5"/>
  <c r="CR665" i="5"/>
  <c r="CY665" i="5"/>
  <c r="CZ665" i="5"/>
  <c r="DA665" i="5"/>
  <c r="M666" i="5"/>
  <c r="N666" i="5"/>
  <c r="O666" i="5"/>
  <c r="V666" i="5"/>
  <c r="W666" i="5"/>
  <c r="X666" i="5"/>
  <c r="AE666" i="5"/>
  <c r="AF666" i="5"/>
  <c r="AG666" i="5"/>
  <c r="AN666" i="5"/>
  <c r="AO666" i="5"/>
  <c r="AP666" i="5"/>
  <c r="AW666" i="5"/>
  <c r="AX666" i="5"/>
  <c r="AY666" i="5"/>
  <c r="BF666" i="5"/>
  <c r="BG666" i="5"/>
  <c r="BH666" i="5"/>
  <c r="BO666" i="5"/>
  <c r="BP666" i="5"/>
  <c r="BQ666" i="5"/>
  <c r="BX666" i="5"/>
  <c r="BY666" i="5"/>
  <c r="BZ666" i="5"/>
  <c r="CG666" i="5"/>
  <c r="CH666" i="5"/>
  <c r="CI666" i="5"/>
  <c r="CP666" i="5"/>
  <c r="CQ666" i="5"/>
  <c r="CR666" i="5"/>
  <c r="CY666" i="5"/>
  <c r="CZ666" i="5"/>
  <c r="DA666" i="5"/>
  <c r="M667" i="5"/>
  <c r="N667" i="5"/>
  <c r="O667" i="5"/>
  <c r="V667" i="5"/>
  <c r="W667" i="5"/>
  <c r="X667" i="5"/>
  <c r="AE667" i="5"/>
  <c r="AF667" i="5"/>
  <c r="AG667" i="5"/>
  <c r="AN667" i="5"/>
  <c r="AO667" i="5"/>
  <c r="AP667" i="5"/>
  <c r="AW667" i="5"/>
  <c r="AX667" i="5"/>
  <c r="AY667" i="5"/>
  <c r="BF667" i="5"/>
  <c r="BG667" i="5"/>
  <c r="BH667" i="5"/>
  <c r="BO667" i="5"/>
  <c r="BP667" i="5"/>
  <c r="BQ667" i="5"/>
  <c r="BX667" i="5"/>
  <c r="BY667" i="5"/>
  <c r="BZ667" i="5"/>
  <c r="CG667" i="5"/>
  <c r="CH667" i="5"/>
  <c r="CI667" i="5"/>
  <c r="CP667" i="5"/>
  <c r="CQ667" i="5"/>
  <c r="CR667" i="5"/>
  <c r="CY667" i="5"/>
  <c r="CZ667" i="5"/>
  <c r="DA667" i="5"/>
  <c r="M668" i="5"/>
  <c r="N668" i="5"/>
  <c r="O668" i="5"/>
  <c r="V668" i="5"/>
  <c r="W668" i="5"/>
  <c r="X668" i="5"/>
  <c r="AE668" i="5"/>
  <c r="AF668" i="5"/>
  <c r="AG668" i="5"/>
  <c r="AN668" i="5"/>
  <c r="AO668" i="5"/>
  <c r="AP668" i="5"/>
  <c r="AW668" i="5"/>
  <c r="AX668" i="5"/>
  <c r="AY668" i="5"/>
  <c r="BF668" i="5"/>
  <c r="BG668" i="5"/>
  <c r="BH668" i="5"/>
  <c r="BO668" i="5"/>
  <c r="BP668" i="5"/>
  <c r="BQ668" i="5"/>
  <c r="BX668" i="5"/>
  <c r="BY668" i="5"/>
  <c r="BZ668" i="5"/>
  <c r="CG668" i="5"/>
  <c r="CH668" i="5"/>
  <c r="CI668" i="5"/>
  <c r="CP668" i="5"/>
  <c r="CQ668" i="5"/>
  <c r="CR668" i="5"/>
  <c r="CY668" i="5"/>
  <c r="CZ668" i="5"/>
  <c r="DA668" i="5"/>
  <c r="M669" i="5"/>
  <c r="N669" i="5"/>
  <c r="O669" i="5"/>
  <c r="V669" i="5"/>
  <c r="W669" i="5"/>
  <c r="X669" i="5"/>
  <c r="AE669" i="5"/>
  <c r="AF669" i="5"/>
  <c r="AG669" i="5"/>
  <c r="AN669" i="5"/>
  <c r="AO669" i="5"/>
  <c r="AP669" i="5"/>
  <c r="AW669" i="5"/>
  <c r="AX669" i="5"/>
  <c r="AY669" i="5"/>
  <c r="BF669" i="5"/>
  <c r="BG669" i="5"/>
  <c r="BH669" i="5"/>
  <c r="BO669" i="5"/>
  <c r="BP669" i="5"/>
  <c r="BQ669" i="5"/>
  <c r="BX669" i="5"/>
  <c r="BY669" i="5"/>
  <c r="BZ669" i="5"/>
  <c r="CG669" i="5"/>
  <c r="CH669" i="5"/>
  <c r="CI669" i="5"/>
  <c r="CP669" i="5"/>
  <c r="CQ669" i="5"/>
  <c r="CR669" i="5"/>
  <c r="CY669" i="5"/>
  <c r="CZ669" i="5"/>
  <c r="DA669" i="5"/>
  <c r="M670" i="5"/>
  <c r="N670" i="5"/>
  <c r="O670" i="5"/>
  <c r="V670" i="5"/>
  <c r="W670" i="5"/>
  <c r="X670" i="5"/>
  <c r="AE670" i="5"/>
  <c r="AF670" i="5"/>
  <c r="AG670" i="5"/>
  <c r="AN670" i="5"/>
  <c r="AO670" i="5"/>
  <c r="AP670" i="5"/>
  <c r="AW670" i="5"/>
  <c r="AX670" i="5"/>
  <c r="AY670" i="5"/>
  <c r="BF670" i="5"/>
  <c r="BG670" i="5"/>
  <c r="BH670" i="5"/>
  <c r="BO670" i="5"/>
  <c r="BP670" i="5"/>
  <c r="BQ670" i="5"/>
  <c r="BX670" i="5"/>
  <c r="BY670" i="5"/>
  <c r="BZ670" i="5"/>
  <c r="CG670" i="5"/>
  <c r="CH670" i="5"/>
  <c r="CI670" i="5"/>
  <c r="CP670" i="5"/>
  <c r="CQ670" i="5"/>
  <c r="CR670" i="5"/>
  <c r="CY670" i="5"/>
  <c r="CZ670" i="5"/>
  <c r="DA670" i="5"/>
  <c r="M671" i="5"/>
  <c r="N671" i="5"/>
  <c r="O671" i="5"/>
  <c r="V671" i="5"/>
  <c r="W671" i="5"/>
  <c r="X671" i="5"/>
  <c r="AE671" i="5"/>
  <c r="AF671" i="5"/>
  <c r="AG671" i="5"/>
  <c r="AN671" i="5"/>
  <c r="AO671" i="5"/>
  <c r="AP671" i="5"/>
  <c r="AW671" i="5"/>
  <c r="AX671" i="5"/>
  <c r="AY671" i="5"/>
  <c r="BF671" i="5"/>
  <c r="BG671" i="5"/>
  <c r="BH671" i="5"/>
  <c r="BO671" i="5"/>
  <c r="BP671" i="5"/>
  <c r="BQ671" i="5"/>
  <c r="BX671" i="5"/>
  <c r="BY671" i="5"/>
  <c r="BZ671" i="5"/>
  <c r="CG671" i="5"/>
  <c r="CH671" i="5"/>
  <c r="CI671" i="5"/>
  <c r="CP671" i="5"/>
  <c r="CQ671" i="5"/>
  <c r="CR671" i="5"/>
  <c r="CY671" i="5"/>
  <c r="CZ671" i="5"/>
  <c r="DA671" i="5"/>
  <c r="M672" i="5"/>
  <c r="N672" i="5"/>
  <c r="O672" i="5"/>
  <c r="V672" i="5"/>
  <c r="W672" i="5"/>
  <c r="X672" i="5"/>
  <c r="AE672" i="5"/>
  <c r="AF672" i="5"/>
  <c r="AG672" i="5"/>
  <c r="AN672" i="5"/>
  <c r="AO672" i="5"/>
  <c r="AP672" i="5"/>
  <c r="AW672" i="5"/>
  <c r="AX672" i="5"/>
  <c r="AY672" i="5"/>
  <c r="BF672" i="5"/>
  <c r="BG672" i="5"/>
  <c r="BH672" i="5"/>
  <c r="BO672" i="5"/>
  <c r="BP672" i="5"/>
  <c r="BQ672" i="5"/>
  <c r="BX672" i="5"/>
  <c r="BY672" i="5"/>
  <c r="BZ672" i="5"/>
  <c r="CG672" i="5"/>
  <c r="CH672" i="5"/>
  <c r="CI672" i="5"/>
  <c r="CP672" i="5"/>
  <c r="CQ672" i="5"/>
  <c r="CR672" i="5"/>
  <c r="CY672" i="5"/>
  <c r="CZ672" i="5"/>
  <c r="DA672" i="5"/>
  <c r="M673" i="5"/>
  <c r="N673" i="5"/>
  <c r="O673" i="5"/>
  <c r="V673" i="5"/>
  <c r="W673" i="5"/>
  <c r="X673" i="5"/>
  <c r="AE673" i="5"/>
  <c r="AF673" i="5"/>
  <c r="AG673" i="5"/>
  <c r="AN673" i="5"/>
  <c r="AO673" i="5"/>
  <c r="AP673" i="5"/>
  <c r="AW673" i="5"/>
  <c r="AX673" i="5"/>
  <c r="AY673" i="5"/>
  <c r="BF673" i="5"/>
  <c r="BG673" i="5"/>
  <c r="BH673" i="5"/>
  <c r="BO673" i="5"/>
  <c r="BP673" i="5"/>
  <c r="BQ673" i="5"/>
  <c r="BX673" i="5"/>
  <c r="BY673" i="5"/>
  <c r="BZ673" i="5"/>
  <c r="CG673" i="5"/>
  <c r="CH673" i="5"/>
  <c r="CI673" i="5"/>
  <c r="CP673" i="5"/>
  <c r="CQ673" i="5"/>
  <c r="CR673" i="5"/>
  <c r="CY673" i="5"/>
  <c r="CZ673" i="5"/>
  <c r="DA673" i="5"/>
  <c r="M674" i="5"/>
  <c r="N674" i="5"/>
  <c r="O674" i="5"/>
  <c r="V674" i="5"/>
  <c r="W674" i="5"/>
  <c r="X674" i="5"/>
  <c r="AE674" i="5"/>
  <c r="AF674" i="5"/>
  <c r="AG674" i="5"/>
  <c r="AN674" i="5"/>
  <c r="AO674" i="5"/>
  <c r="AP674" i="5"/>
  <c r="AW674" i="5"/>
  <c r="AX674" i="5"/>
  <c r="AY674" i="5"/>
  <c r="BF674" i="5"/>
  <c r="BG674" i="5"/>
  <c r="BH674" i="5"/>
  <c r="BO674" i="5"/>
  <c r="BP674" i="5"/>
  <c r="BQ674" i="5"/>
  <c r="BX674" i="5"/>
  <c r="BY674" i="5"/>
  <c r="BZ674" i="5"/>
  <c r="CG674" i="5"/>
  <c r="CH674" i="5"/>
  <c r="CI674" i="5"/>
  <c r="CP674" i="5"/>
  <c r="CQ674" i="5"/>
  <c r="CR674" i="5"/>
  <c r="CY674" i="5"/>
  <c r="CZ674" i="5"/>
  <c r="DA674" i="5"/>
  <c r="M675" i="5"/>
  <c r="N675" i="5"/>
  <c r="O675" i="5"/>
  <c r="V675" i="5"/>
  <c r="W675" i="5"/>
  <c r="X675" i="5"/>
  <c r="AE675" i="5"/>
  <c r="AF675" i="5"/>
  <c r="AG675" i="5"/>
  <c r="AN675" i="5"/>
  <c r="AO675" i="5"/>
  <c r="AP675" i="5"/>
  <c r="AW675" i="5"/>
  <c r="AX675" i="5"/>
  <c r="AY675" i="5"/>
  <c r="BF675" i="5"/>
  <c r="BG675" i="5"/>
  <c r="BH675" i="5"/>
  <c r="BO675" i="5"/>
  <c r="BP675" i="5"/>
  <c r="BQ675" i="5"/>
  <c r="BX675" i="5"/>
  <c r="BY675" i="5"/>
  <c r="BZ675" i="5"/>
  <c r="CG675" i="5"/>
  <c r="CH675" i="5"/>
  <c r="CI675" i="5"/>
  <c r="CP675" i="5"/>
  <c r="CQ675" i="5"/>
  <c r="CR675" i="5"/>
  <c r="CY675" i="5"/>
  <c r="CZ675" i="5"/>
  <c r="DA675" i="5"/>
  <c r="M676" i="5"/>
  <c r="N676" i="5"/>
  <c r="O676" i="5"/>
  <c r="V676" i="5"/>
  <c r="W676" i="5"/>
  <c r="X676" i="5"/>
  <c r="AE676" i="5"/>
  <c r="AF676" i="5"/>
  <c r="AG676" i="5"/>
  <c r="AN676" i="5"/>
  <c r="AO676" i="5"/>
  <c r="AP676" i="5"/>
  <c r="AW676" i="5"/>
  <c r="AX676" i="5"/>
  <c r="AY676" i="5"/>
  <c r="BF676" i="5"/>
  <c r="BG676" i="5"/>
  <c r="BH676" i="5"/>
  <c r="BO676" i="5"/>
  <c r="BP676" i="5"/>
  <c r="BQ676" i="5"/>
  <c r="BX676" i="5"/>
  <c r="BY676" i="5"/>
  <c r="BZ676" i="5"/>
  <c r="CG676" i="5"/>
  <c r="CH676" i="5"/>
  <c r="CI676" i="5"/>
  <c r="CP676" i="5"/>
  <c r="CQ676" i="5"/>
  <c r="CR676" i="5"/>
  <c r="CY676" i="5"/>
  <c r="CZ676" i="5"/>
  <c r="DA676" i="5"/>
  <c r="M677" i="5"/>
  <c r="N677" i="5"/>
  <c r="O677" i="5"/>
  <c r="V677" i="5"/>
  <c r="W677" i="5"/>
  <c r="X677" i="5"/>
  <c r="AE677" i="5"/>
  <c r="AF677" i="5"/>
  <c r="AG677" i="5"/>
  <c r="AN677" i="5"/>
  <c r="AO677" i="5"/>
  <c r="AP677" i="5"/>
  <c r="AW677" i="5"/>
  <c r="AX677" i="5"/>
  <c r="AY677" i="5"/>
  <c r="BF677" i="5"/>
  <c r="BG677" i="5"/>
  <c r="BH677" i="5"/>
  <c r="BO677" i="5"/>
  <c r="BP677" i="5"/>
  <c r="BQ677" i="5"/>
  <c r="BX677" i="5"/>
  <c r="BY677" i="5"/>
  <c r="BZ677" i="5"/>
  <c r="CG677" i="5"/>
  <c r="CH677" i="5"/>
  <c r="CI677" i="5"/>
  <c r="CP677" i="5"/>
  <c r="CQ677" i="5"/>
  <c r="CR677" i="5"/>
  <c r="CY677" i="5"/>
  <c r="CZ677" i="5"/>
  <c r="DA677" i="5"/>
  <c r="M678" i="5"/>
  <c r="N678" i="5"/>
  <c r="O678" i="5"/>
  <c r="V678" i="5"/>
  <c r="W678" i="5"/>
  <c r="X678" i="5"/>
  <c r="AE678" i="5"/>
  <c r="AF678" i="5"/>
  <c r="AG678" i="5"/>
  <c r="AN678" i="5"/>
  <c r="AO678" i="5"/>
  <c r="AP678" i="5"/>
  <c r="AW678" i="5"/>
  <c r="AX678" i="5"/>
  <c r="AY678" i="5"/>
  <c r="BF678" i="5"/>
  <c r="BG678" i="5"/>
  <c r="BH678" i="5"/>
  <c r="BO678" i="5"/>
  <c r="BP678" i="5"/>
  <c r="BQ678" i="5"/>
  <c r="BX678" i="5"/>
  <c r="BY678" i="5"/>
  <c r="BZ678" i="5"/>
  <c r="CG678" i="5"/>
  <c r="CH678" i="5"/>
  <c r="CI678" i="5"/>
  <c r="CP678" i="5"/>
  <c r="CQ678" i="5"/>
  <c r="CR678" i="5"/>
  <c r="CY678" i="5"/>
  <c r="CZ678" i="5"/>
  <c r="DA678" i="5"/>
  <c r="M679" i="5"/>
  <c r="N679" i="5"/>
  <c r="O679" i="5"/>
  <c r="V679" i="5"/>
  <c r="W679" i="5"/>
  <c r="X679" i="5"/>
  <c r="AE679" i="5"/>
  <c r="AF679" i="5"/>
  <c r="AG679" i="5"/>
  <c r="AN679" i="5"/>
  <c r="AO679" i="5"/>
  <c r="AP679" i="5"/>
  <c r="AW679" i="5"/>
  <c r="AX679" i="5"/>
  <c r="AY679" i="5"/>
  <c r="BF679" i="5"/>
  <c r="BG679" i="5"/>
  <c r="BH679" i="5"/>
  <c r="BO679" i="5"/>
  <c r="BP679" i="5"/>
  <c r="BQ679" i="5"/>
  <c r="BX679" i="5"/>
  <c r="BY679" i="5"/>
  <c r="BZ679" i="5"/>
  <c r="CG679" i="5"/>
  <c r="CH679" i="5"/>
  <c r="CI679" i="5"/>
  <c r="CP679" i="5"/>
  <c r="CQ679" i="5"/>
  <c r="CR679" i="5"/>
  <c r="CY679" i="5"/>
  <c r="CZ679" i="5"/>
  <c r="DA679" i="5"/>
  <c r="M680" i="5"/>
  <c r="N680" i="5"/>
  <c r="O680" i="5"/>
  <c r="V680" i="5"/>
  <c r="W680" i="5"/>
  <c r="X680" i="5"/>
  <c r="AE680" i="5"/>
  <c r="AF680" i="5"/>
  <c r="AG680" i="5"/>
  <c r="AN680" i="5"/>
  <c r="AO680" i="5"/>
  <c r="AP680" i="5"/>
  <c r="AW680" i="5"/>
  <c r="AX680" i="5"/>
  <c r="AY680" i="5"/>
  <c r="BF680" i="5"/>
  <c r="BG680" i="5"/>
  <c r="BH680" i="5"/>
  <c r="BO680" i="5"/>
  <c r="BP680" i="5"/>
  <c r="BQ680" i="5"/>
  <c r="BX680" i="5"/>
  <c r="BY680" i="5"/>
  <c r="BZ680" i="5"/>
  <c r="CG680" i="5"/>
  <c r="CH680" i="5"/>
  <c r="CI680" i="5"/>
  <c r="CP680" i="5"/>
  <c r="CQ680" i="5"/>
  <c r="CR680" i="5"/>
  <c r="CY680" i="5"/>
  <c r="CZ680" i="5"/>
  <c r="DA680" i="5"/>
  <c r="M681" i="5"/>
  <c r="N681" i="5"/>
  <c r="O681" i="5"/>
  <c r="V681" i="5"/>
  <c r="W681" i="5"/>
  <c r="X681" i="5"/>
  <c r="AE681" i="5"/>
  <c r="AF681" i="5"/>
  <c r="AG681" i="5"/>
  <c r="AN681" i="5"/>
  <c r="AO681" i="5"/>
  <c r="AP681" i="5"/>
  <c r="AW681" i="5"/>
  <c r="AX681" i="5"/>
  <c r="AY681" i="5"/>
  <c r="BF681" i="5"/>
  <c r="BG681" i="5"/>
  <c r="BH681" i="5"/>
  <c r="BO681" i="5"/>
  <c r="BP681" i="5"/>
  <c r="BQ681" i="5"/>
  <c r="BX681" i="5"/>
  <c r="BY681" i="5"/>
  <c r="BZ681" i="5"/>
  <c r="CG681" i="5"/>
  <c r="CH681" i="5"/>
  <c r="CI681" i="5"/>
  <c r="CP681" i="5"/>
  <c r="CQ681" i="5"/>
  <c r="CR681" i="5"/>
  <c r="CY681" i="5"/>
  <c r="CZ681" i="5"/>
  <c r="DA681" i="5"/>
  <c r="M682" i="5"/>
  <c r="N682" i="5"/>
  <c r="O682" i="5"/>
  <c r="V682" i="5"/>
  <c r="W682" i="5"/>
  <c r="X682" i="5"/>
  <c r="AE682" i="5"/>
  <c r="AF682" i="5"/>
  <c r="AG682" i="5"/>
  <c r="AN682" i="5"/>
  <c r="AO682" i="5"/>
  <c r="AP682" i="5"/>
  <c r="AW682" i="5"/>
  <c r="AX682" i="5"/>
  <c r="AY682" i="5"/>
  <c r="BF682" i="5"/>
  <c r="BG682" i="5"/>
  <c r="BH682" i="5"/>
  <c r="BO682" i="5"/>
  <c r="BP682" i="5"/>
  <c r="BQ682" i="5"/>
  <c r="BX682" i="5"/>
  <c r="BY682" i="5"/>
  <c r="BZ682" i="5"/>
  <c r="CG682" i="5"/>
  <c r="CH682" i="5"/>
  <c r="CI682" i="5"/>
  <c r="CP682" i="5"/>
  <c r="CQ682" i="5"/>
  <c r="CR682" i="5"/>
  <c r="CY682" i="5"/>
  <c r="CZ682" i="5"/>
  <c r="DA682" i="5"/>
  <c r="M683" i="5"/>
  <c r="N683" i="5"/>
  <c r="O683" i="5"/>
  <c r="V683" i="5"/>
  <c r="W683" i="5"/>
  <c r="X683" i="5"/>
  <c r="AE683" i="5"/>
  <c r="AF683" i="5"/>
  <c r="AG683" i="5"/>
  <c r="AN683" i="5"/>
  <c r="AO683" i="5"/>
  <c r="AP683" i="5"/>
  <c r="AW683" i="5"/>
  <c r="AX683" i="5"/>
  <c r="AY683" i="5"/>
  <c r="BF683" i="5"/>
  <c r="BG683" i="5"/>
  <c r="BH683" i="5"/>
  <c r="BO683" i="5"/>
  <c r="BP683" i="5"/>
  <c r="BQ683" i="5"/>
  <c r="BX683" i="5"/>
  <c r="BY683" i="5"/>
  <c r="BZ683" i="5"/>
  <c r="CG683" i="5"/>
  <c r="CH683" i="5"/>
  <c r="CI683" i="5"/>
  <c r="CP683" i="5"/>
  <c r="CQ683" i="5"/>
  <c r="CR683" i="5"/>
  <c r="CY683" i="5"/>
  <c r="CZ683" i="5"/>
  <c r="DA683" i="5"/>
  <c r="M684" i="5"/>
  <c r="N684" i="5"/>
  <c r="O684" i="5"/>
  <c r="V684" i="5"/>
  <c r="W684" i="5"/>
  <c r="X684" i="5"/>
  <c r="AE684" i="5"/>
  <c r="AF684" i="5"/>
  <c r="AG684" i="5"/>
  <c r="AN684" i="5"/>
  <c r="AO684" i="5"/>
  <c r="AP684" i="5"/>
  <c r="AW684" i="5"/>
  <c r="AX684" i="5"/>
  <c r="AY684" i="5"/>
  <c r="BF684" i="5"/>
  <c r="BG684" i="5"/>
  <c r="BH684" i="5"/>
  <c r="BO684" i="5"/>
  <c r="BP684" i="5"/>
  <c r="BQ684" i="5"/>
  <c r="BX684" i="5"/>
  <c r="BY684" i="5"/>
  <c r="BZ684" i="5"/>
  <c r="CG684" i="5"/>
  <c r="CH684" i="5"/>
  <c r="CI684" i="5"/>
  <c r="CP684" i="5"/>
  <c r="CQ684" i="5"/>
  <c r="CR684" i="5"/>
  <c r="CY684" i="5"/>
  <c r="CZ684" i="5"/>
  <c r="DA684" i="5"/>
  <c r="M685" i="5"/>
  <c r="N685" i="5"/>
  <c r="O685" i="5"/>
  <c r="V685" i="5"/>
  <c r="W685" i="5"/>
  <c r="X685" i="5"/>
  <c r="AE685" i="5"/>
  <c r="AF685" i="5"/>
  <c r="AG685" i="5"/>
  <c r="AN685" i="5"/>
  <c r="AO685" i="5"/>
  <c r="AP685" i="5"/>
  <c r="AW685" i="5"/>
  <c r="AX685" i="5"/>
  <c r="AY685" i="5"/>
  <c r="BF685" i="5"/>
  <c r="BG685" i="5"/>
  <c r="BH685" i="5"/>
  <c r="BO685" i="5"/>
  <c r="BP685" i="5"/>
  <c r="BQ685" i="5"/>
  <c r="BX685" i="5"/>
  <c r="BY685" i="5"/>
  <c r="BZ685" i="5"/>
  <c r="CG685" i="5"/>
  <c r="CH685" i="5"/>
  <c r="CI685" i="5"/>
  <c r="CP685" i="5"/>
  <c r="CQ685" i="5"/>
  <c r="CR685" i="5"/>
  <c r="CY685" i="5"/>
  <c r="CZ685" i="5"/>
  <c r="DA685" i="5"/>
  <c r="M686" i="5"/>
  <c r="N686" i="5"/>
  <c r="O686" i="5"/>
  <c r="V686" i="5"/>
  <c r="W686" i="5"/>
  <c r="X686" i="5"/>
  <c r="AE686" i="5"/>
  <c r="AF686" i="5"/>
  <c r="AG686" i="5"/>
  <c r="AN686" i="5"/>
  <c r="AO686" i="5"/>
  <c r="AP686" i="5"/>
  <c r="AW686" i="5"/>
  <c r="AX686" i="5"/>
  <c r="AY686" i="5"/>
  <c r="BF686" i="5"/>
  <c r="BG686" i="5"/>
  <c r="BH686" i="5"/>
  <c r="BO686" i="5"/>
  <c r="BP686" i="5"/>
  <c r="BQ686" i="5"/>
  <c r="BX686" i="5"/>
  <c r="BY686" i="5"/>
  <c r="BZ686" i="5"/>
  <c r="CG686" i="5"/>
  <c r="CH686" i="5"/>
  <c r="CI686" i="5"/>
  <c r="CP686" i="5"/>
  <c r="CQ686" i="5"/>
  <c r="CR686" i="5"/>
  <c r="CY686" i="5"/>
  <c r="CZ686" i="5"/>
  <c r="DA686" i="5"/>
  <c r="M687" i="5"/>
  <c r="N687" i="5"/>
  <c r="O687" i="5"/>
  <c r="V687" i="5"/>
  <c r="W687" i="5"/>
  <c r="X687" i="5"/>
  <c r="AE687" i="5"/>
  <c r="AF687" i="5"/>
  <c r="AG687" i="5"/>
  <c r="AN687" i="5"/>
  <c r="AO687" i="5"/>
  <c r="AP687" i="5"/>
  <c r="AW687" i="5"/>
  <c r="AX687" i="5"/>
  <c r="AY687" i="5"/>
  <c r="BF687" i="5"/>
  <c r="BG687" i="5"/>
  <c r="BH687" i="5"/>
  <c r="BO687" i="5"/>
  <c r="BP687" i="5"/>
  <c r="BQ687" i="5"/>
  <c r="BX687" i="5"/>
  <c r="BY687" i="5"/>
  <c r="BZ687" i="5"/>
  <c r="CG687" i="5"/>
  <c r="CH687" i="5"/>
  <c r="CI687" i="5"/>
  <c r="CP687" i="5"/>
  <c r="CQ687" i="5"/>
  <c r="CR687" i="5"/>
  <c r="CY687" i="5"/>
  <c r="CZ687" i="5"/>
  <c r="DA687" i="5"/>
  <c r="M688" i="5"/>
  <c r="N688" i="5"/>
  <c r="O688" i="5"/>
  <c r="V688" i="5"/>
  <c r="W688" i="5"/>
  <c r="X688" i="5"/>
  <c r="AE688" i="5"/>
  <c r="AF688" i="5"/>
  <c r="AG688" i="5"/>
  <c r="AN688" i="5"/>
  <c r="AO688" i="5"/>
  <c r="AP688" i="5"/>
  <c r="AW688" i="5"/>
  <c r="AX688" i="5"/>
  <c r="AY688" i="5"/>
  <c r="BF688" i="5"/>
  <c r="BG688" i="5"/>
  <c r="BH688" i="5"/>
  <c r="BO688" i="5"/>
  <c r="BP688" i="5"/>
  <c r="BQ688" i="5"/>
  <c r="BX688" i="5"/>
  <c r="BY688" i="5"/>
  <c r="BZ688" i="5"/>
  <c r="CG688" i="5"/>
  <c r="CH688" i="5"/>
  <c r="CI688" i="5"/>
  <c r="CP688" i="5"/>
  <c r="CQ688" i="5"/>
  <c r="CR688" i="5"/>
  <c r="CY688" i="5"/>
  <c r="CZ688" i="5"/>
  <c r="DA688" i="5"/>
  <c r="M689" i="5"/>
  <c r="N689" i="5"/>
  <c r="O689" i="5"/>
  <c r="V689" i="5"/>
  <c r="W689" i="5"/>
  <c r="X689" i="5"/>
  <c r="AE689" i="5"/>
  <c r="AF689" i="5"/>
  <c r="AG689" i="5"/>
  <c r="AN689" i="5"/>
  <c r="AO689" i="5"/>
  <c r="AP689" i="5"/>
  <c r="AW689" i="5"/>
  <c r="AX689" i="5"/>
  <c r="AY689" i="5"/>
  <c r="BF689" i="5"/>
  <c r="BG689" i="5"/>
  <c r="BH689" i="5"/>
  <c r="BO689" i="5"/>
  <c r="BP689" i="5"/>
  <c r="BQ689" i="5"/>
  <c r="BX689" i="5"/>
  <c r="BY689" i="5"/>
  <c r="BZ689" i="5"/>
  <c r="CG689" i="5"/>
  <c r="CH689" i="5"/>
  <c r="CI689" i="5"/>
  <c r="CP689" i="5"/>
  <c r="CQ689" i="5"/>
  <c r="CR689" i="5"/>
  <c r="CY689" i="5"/>
  <c r="CZ689" i="5"/>
  <c r="DA689" i="5"/>
  <c r="M690" i="5"/>
  <c r="N690" i="5"/>
  <c r="O690" i="5"/>
  <c r="V690" i="5"/>
  <c r="W690" i="5"/>
  <c r="X690" i="5"/>
  <c r="AE690" i="5"/>
  <c r="AF690" i="5"/>
  <c r="AG690" i="5"/>
  <c r="AN690" i="5"/>
  <c r="AO690" i="5"/>
  <c r="AP690" i="5"/>
  <c r="AW690" i="5"/>
  <c r="AX690" i="5"/>
  <c r="AY690" i="5"/>
  <c r="BF690" i="5"/>
  <c r="BG690" i="5"/>
  <c r="BH690" i="5"/>
  <c r="BO690" i="5"/>
  <c r="BP690" i="5"/>
  <c r="BQ690" i="5"/>
  <c r="BX690" i="5"/>
  <c r="BY690" i="5"/>
  <c r="BZ690" i="5"/>
  <c r="CG690" i="5"/>
  <c r="CH690" i="5"/>
  <c r="CI690" i="5"/>
  <c r="CP690" i="5"/>
  <c r="CQ690" i="5"/>
  <c r="CR690" i="5"/>
  <c r="CY690" i="5"/>
  <c r="CZ690" i="5"/>
  <c r="DA690" i="5"/>
  <c r="M691" i="5"/>
  <c r="N691" i="5"/>
  <c r="O691" i="5"/>
  <c r="V691" i="5"/>
  <c r="W691" i="5"/>
  <c r="X691" i="5"/>
  <c r="AE691" i="5"/>
  <c r="AF691" i="5"/>
  <c r="AG691" i="5"/>
  <c r="AN691" i="5"/>
  <c r="AO691" i="5"/>
  <c r="AP691" i="5"/>
  <c r="AW691" i="5"/>
  <c r="AX691" i="5"/>
  <c r="AY691" i="5"/>
  <c r="BF691" i="5"/>
  <c r="BG691" i="5"/>
  <c r="BH691" i="5"/>
  <c r="BO691" i="5"/>
  <c r="BP691" i="5"/>
  <c r="BQ691" i="5"/>
  <c r="BX691" i="5"/>
  <c r="BY691" i="5"/>
  <c r="BZ691" i="5"/>
  <c r="CG691" i="5"/>
  <c r="CH691" i="5"/>
  <c r="CI691" i="5"/>
  <c r="CP691" i="5"/>
  <c r="CQ691" i="5"/>
  <c r="CR691" i="5"/>
  <c r="CY691" i="5"/>
  <c r="CZ691" i="5"/>
  <c r="DA691" i="5"/>
  <c r="M692" i="5"/>
  <c r="N692" i="5"/>
  <c r="O692" i="5"/>
  <c r="V692" i="5"/>
  <c r="W692" i="5"/>
  <c r="X692" i="5"/>
  <c r="AE692" i="5"/>
  <c r="AF692" i="5"/>
  <c r="AG692" i="5"/>
  <c r="AN692" i="5"/>
  <c r="AO692" i="5"/>
  <c r="AP692" i="5"/>
  <c r="AW692" i="5"/>
  <c r="AX692" i="5"/>
  <c r="AY692" i="5"/>
  <c r="BF692" i="5"/>
  <c r="BG692" i="5"/>
  <c r="BH692" i="5"/>
  <c r="BO692" i="5"/>
  <c r="BP692" i="5"/>
  <c r="BQ692" i="5"/>
  <c r="BX692" i="5"/>
  <c r="BY692" i="5"/>
  <c r="BZ692" i="5"/>
  <c r="CG692" i="5"/>
  <c r="CH692" i="5"/>
  <c r="CI692" i="5"/>
  <c r="CP692" i="5"/>
  <c r="CQ692" i="5"/>
  <c r="CR692" i="5"/>
  <c r="CY692" i="5"/>
  <c r="CZ692" i="5"/>
  <c r="DA692" i="5"/>
  <c r="M693" i="5"/>
  <c r="N693" i="5"/>
  <c r="O693" i="5"/>
  <c r="V693" i="5"/>
  <c r="W693" i="5"/>
  <c r="X693" i="5"/>
  <c r="AE693" i="5"/>
  <c r="AF693" i="5"/>
  <c r="AG693" i="5"/>
  <c r="AN693" i="5"/>
  <c r="AO693" i="5"/>
  <c r="AP693" i="5"/>
  <c r="AW693" i="5"/>
  <c r="AX693" i="5"/>
  <c r="AY693" i="5"/>
  <c r="BF693" i="5"/>
  <c r="BG693" i="5"/>
  <c r="BH693" i="5"/>
  <c r="BO693" i="5"/>
  <c r="BP693" i="5"/>
  <c r="BQ693" i="5"/>
  <c r="BX693" i="5"/>
  <c r="BY693" i="5"/>
  <c r="BZ693" i="5"/>
  <c r="CG693" i="5"/>
  <c r="CH693" i="5"/>
  <c r="CI693" i="5"/>
  <c r="CP693" i="5"/>
  <c r="CQ693" i="5"/>
  <c r="CR693" i="5"/>
  <c r="CY693" i="5"/>
  <c r="CZ693" i="5"/>
  <c r="DA693" i="5"/>
  <c r="M694" i="5"/>
  <c r="N694" i="5"/>
  <c r="O694" i="5"/>
  <c r="V694" i="5"/>
  <c r="W694" i="5"/>
  <c r="X694" i="5"/>
  <c r="AE694" i="5"/>
  <c r="AF694" i="5"/>
  <c r="AG694" i="5"/>
  <c r="AN694" i="5"/>
  <c r="AO694" i="5"/>
  <c r="AP694" i="5"/>
  <c r="AW694" i="5"/>
  <c r="AX694" i="5"/>
  <c r="AY694" i="5"/>
  <c r="BF694" i="5"/>
  <c r="BG694" i="5"/>
  <c r="BH694" i="5"/>
  <c r="BO694" i="5"/>
  <c r="BP694" i="5"/>
  <c r="BQ694" i="5"/>
  <c r="BX694" i="5"/>
  <c r="BY694" i="5"/>
  <c r="BZ694" i="5"/>
  <c r="CG694" i="5"/>
  <c r="CH694" i="5"/>
  <c r="CI694" i="5"/>
  <c r="CP694" i="5"/>
  <c r="CQ694" i="5"/>
  <c r="CR694" i="5"/>
  <c r="CY694" i="5"/>
  <c r="CZ694" i="5"/>
  <c r="DA694" i="5"/>
  <c r="M695" i="5"/>
  <c r="N695" i="5"/>
  <c r="O695" i="5"/>
  <c r="V695" i="5"/>
  <c r="W695" i="5"/>
  <c r="X695" i="5"/>
  <c r="AE695" i="5"/>
  <c r="AF695" i="5"/>
  <c r="AG695" i="5"/>
  <c r="AN695" i="5"/>
  <c r="AO695" i="5"/>
  <c r="AP695" i="5"/>
  <c r="AW695" i="5"/>
  <c r="AX695" i="5"/>
  <c r="AY695" i="5"/>
  <c r="BF695" i="5"/>
  <c r="BG695" i="5"/>
  <c r="BH695" i="5"/>
  <c r="BO695" i="5"/>
  <c r="BP695" i="5"/>
  <c r="BQ695" i="5"/>
  <c r="BX695" i="5"/>
  <c r="BY695" i="5"/>
  <c r="BZ695" i="5"/>
  <c r="CG695" i="5"/>
  <c r="CH695" i="5"/>
  <c r="CI695" i="5"/>
  <c r="CP695" i="5"/>
  <c r="CQ695" i="5"/>
  <c r="CR695" i="5"/>
  <c r="CY695" i="5"/>
  <c r="CZ695" i="5"/>
  <c r="DA695" i="5"/>
  <c r="M696" i="5"/>
  <c r="N696" i="5"/>
  <c r="O696" i="5"/>
  <c r="V696" i="5"/>
  <c r="W696" i="5"/>
  <c r="X696" i="5"/>
  <c r="AE696" i="5"/>
  <c r="AF696" i="5"/>
  <c r="AG696" i="5"/>
  <c r="AN696" i="5"/>
  <c r="AO696" i="5"/>
  <c r="AP696" i="5"/>
  <c r="AW696" i="5"/>
  <c r="AX696" i="5"/>
  <c r="AY696" i="5"/>
  <c r="BF696" i="5"/>
  <c r="BG696" i="5"/>
  <c r="BH696" i="5"/>
  <c r="BO696" i="5"/>
  <c r="BP696" i="5"/>
  <c r="BQ696" i="5"/>
  <c r="BX696" i="5"/>
  <c r="BY696" i="5"/>
  <c r="BZ696" i="5"/>
  <c r="CG696" i="5"/>
  <c r="CH696" i="5"/>
  <c r="CI696" i="5"/>
  <c r="CP696" i="5"/>
  <c r="CQ696" i="5"/>
  <c r="CR696" i="5"/>
  <c r="CY696" i="5"/>
  <c r="CZ696" i="5"/>
  <c r="DA696" i="5"/>
  <c r="M697" i="5"/>
  <c r="N697" i="5"/>
  <c r="O697" i="5"/>
  <c r="V697" i="5"/>
  <c r="W697" i="5"/>
  <c r="X697" i="5"/>
  <c r="AE697" i="5"/>
  <c r="AF697" i="5"/>
  <c r="AG697" i="5"/>
  <c r="AN697" i="5"/>
  <c r="AO697" i="5"/>
  <c r="AP697" i="5"/>
  <c r="AW697" i="5"/>
  <c r="AX697" i="5"/>
  <c r="AY697" i="5"/>
  <c r="BF697" i="5"/>
  <c r="BG697" i="5"/>
  <c r="BH697" i="5"/>
  <c r="BO697" i="5"/>
  <c r="BP697" i="5"/>
  <c r="BQ697" i="5"/>
  <c r="BX697" i="5"/>
  <c r="BY697" i="5"/>
  <c r="BZ697" i="5"/>
  <c r="CG697" i="5"/>
  <c r="CH697" i="5"/>
  <c r="CI697" i="5"/>
  <c r="CP697" i="5"/>
  <c r="CQ697" i="5"/>
  <c r="CR697" i="5"/>
  <c r="CY697" i="5"/>
  <c r="CZ697" i="5"/>
  <c r="DA697" i="5"/>
  <c r="M698" i="5"/>
  <c r="N698" i="5"/>
  <c r="O698" i="5"/>
  <c r="V698" i="5"/>
  <c r="W698" i="5"/>
  <c r="X698" i="5"/>
  <c r="AE698" i="5"/>
  <c r="AF698" i="5"/>
  <c r="AG698" i="5"/>
  <c r="AN698" i="5"/>
  <c r="AO698" i="5"/>
  <c r="AP698" i="5"/>
  <c r="AW698" i="5"/>
  <c r="AX698" i="5"/>
  <c r="AY698" i="5"/>
  <c r="BF698" i="5"/>
  <c r="BG698" i="5"/>
  <c r="BH698" i="5"/>
  <c r="BO698" i="5"/>
  <c r="BP698" i="5"/>
  <c r="BQ698" i="5"/>
  <c r="BX698" i="5"/>
  <c r="BY698" i="5"/>
  <c r="BZ698" i="5"/>
  <c r="CG698" i="5"/>
  <c r="CH698" i="5"/>
  <c r="CI698" i="5"/>
  <c r="CP698" i="5"/>
  <c r="CQ698" i="5"/>
  <c r="CR698" i="5"/>
  <c r="CY698" i="5"/>
  <c r="CZ698" i="5"/>
  <c r="DA698" i="5"/>
  <c r="M699" i="5"/>
  <c r="N699" i="5"/>
  <c r="O699" i="5"/>
  <c r="V699" i="5"/>
  <c r="W699" i="5"/>
  <c r="X699" i="5"/>
  <c r="AE699" i="5"/>
  <c r="AF699" i="5"/>
  <c r="AG699" i="5"/>
  <c r="AN699" i="5"/>
  <c r="AO699" i="5"/>
  <c r="AP699" i="5"/>
  <c r="AW699" i="5"/>
  <c r="AX699" i="5"/>
  <c r="AY699" i="5"/>
  <c r="BF699" i="5"/>
  <c r="BG699" i="5"/>
  <c r="BH699" i="5"/>
  <c r="BO699" i="5"/>
  <c r="BP699" i="5"/>
  <c r="BQ699" i="5"/>
  <c r="BX699" i="5"/>
  <c r="BY699" i="5"/>
  <c r="BZ699" i="5"/>
  <c r="CG699" i="5"/>
  <c r="CH699" i="5"/>
  <c r="CI699" i="5"/>
  <c r="CP699" i="5"/>
  <c r="CQ699" i="5"/>
  <c r="CR699" i="5"/>
  <c r="CY699" i="5"/>
  <c r="CZ699" i="5"/>
  <c r="DA699" i="5"/>
  <c r="M700" i="5"/>
  <c r="N700" i="5"/>
  <c r="O700" i="5"/>
  <c r="V700" i="5"/>
  <c r="W700" i="5"/>
  <c r="X700" i="5"/>
  <c r="AE700" i="5"/>
  <c r="AF700" i="5"/>
  <c r="AG700" i="5"/>
  <c r="AN700" i="5"/>
  <c r="AO700" i="5"/>
  <c r="AP700" i="5"/>
  <c r="AW700" i="5"/>
  <c r="AX700" i="5"/>
  <c r="AY700" i="5"/>
  <c r="BF700" i="5"/>
  <c r="BG700" i="5"/>
  <c r="BH700" i="5"/>
  <c r="BO700" i="5"/>
  <c r="BP700" i="5"/>
  <c r="BQ700" i="5"/>
  <c r="BX700" i="5"/>
  <c r="BY700" i="5"/>
  <c r="BZ700" i="5"/>
  <c r="CG700" i="5"/>
  <c r="CH700" i="5"/>
  <c r="CI700" i="5"/>
  <c r="CP700" i="5"/>
  <c r="CQ700" i="5"/>
  <c r="CR700" i="5"/>
  <c r="CY700" i="5"/>
  <c r="CZ700" i="5"/>
  <c r="DA700" i="5"/>
  <c r="M701" i="5"/>
  <c r="N701" i="5"/>
  <c r="O701" i="5"/>
  <c r="V701" i="5"/>
  <c r="W701" i="5"/>
  <c r="X701" i="5"/>
  <c r="AE701" i="5"/>
  <c r="AF701" i="5"/>
  <c r="AG701" i="5"/>
  <c r="AN701" i="5"/>
  <c r="AO701" i="5"/>
  <c r="AP701" i="5"/>
  <c r="AW701" i="5"/>
  <c r="AX701" i="5"/>
  <c r="AY701" i="5"/>
  <c r="BF701" i="5"/>
  <c r="BG701" i="5"/>
  <c r="BH701" i="5"/>
  <c r="BO701" i="5"/>
  <c r="BP701" i="5"/>
  <c r="BQ701" i="5"/>
  <c r="BX701" i="5"/>
  <c r="BY701" i="5"/>
  <c r="BZ701" i="5"/>
  <c r="CG701" i="5"/>
  <c r="CH701" i="5"/>
  <c r="CI701" i="5"/>
  <c r="CP701" i="5"/>
  <c r="CQ701" i="5"/>
  <c r="CR701" i="5"/>
  <c r="CY701" i="5"/>
  <c r="CZ701" i="5"/>
  <c r="DA701" i="5"/>
  <c r="M702" i="5"/>
  <c r="N702" i="5"/>
  <c r="O702" i="5"/>
  <c r="V702" i="5"/>
  <c r="W702" i="5"/>
  <c r="X702" i="5"/>
  <c r="AE702" i="5"/>
  <c r="AF702" i="5"/>
  <c r="AG702" i="5"/>
  <c r="AN702" i="5"/>
  <c r="AO702" i="5"/>
  <c r="AP702" i="5"/>
  <c r="AW702" i="5"/>
  <c r="AX702" i="5"/>
  <c r="AY702" i="5"/>
  <c r="BF702" i="5"/>
  <c r="BG702" i="5"/>
  <c r="BH702" i="5"/>
  <c r="BO702" i="5"/>
  <c r="BP702" i="5"/>
  <c r="BQ702" i="5"/>
  <c r="BX702" i="5"/>
  <c r="BY702" i="5"/>
  <c r="BZ702" i="5"/>
  <c r="CG702" i="5"/>
  <c r="CH702" i="5"/>
  <c r="CI702" i="5"/>
  <c r="CP702" i="5"/>
  <c r="CQ702" i="5"/>
  <c r="CR702" i="5"/>
  <c r="CY702" i="5"/>
  <c r="CZ702" i="5"/>
  <c r="DA702" i="5"/>
  <c r="M703" i="5"/>
  <c r="N703" i="5"/>
  <c r="O703" i="5"/>
  <c r="V703" i="5"/>
  <c r="W703" i="5"/>
  <c r="X703" i="5"/>
  <c r="AE703" i="5"/>
  <c r="AF703" i="5"/>
  <c r="AG703" i="5"/>
  <c r="AN703" i="5"/>
  <c r="AO703" i="5"/>
  <c r="AP703" i="5"/>
  <c r="AW703" i="5"/>
  <c r="AX703" i="5"/>
  <c r="AY703" i="5"/>
  <c r="BF703" i="5"/>
  <c r="BG703" i="5"/>
  <c r="BH703" i="5"/>
  <c r="BO703" i="5"/>
  <c r="BP703" i="5"/>
  <c r="BQ703" i="5"/>
  <c r="BX703" i="5"/>
  <c r="BY703" i="5"/>
  <c r="BZ703" i="5"/>
  <c r="CG703" i="5"/>
  <c r="CH703" i="5"/>
  <c r="CI703" i="5"/>
  <c r="CP703" i="5"/>
  <c r="CQ703" i="5"/>
  <c r="CR703" i="5"/>
  <c r="CY703" i="5"/>
  <c r="CZ703" i="5"/>
  <c r="DA703" i="5"/>
  <c r="M704" i="5"/>
  <c r="N704" i="5"/>
  <c r="O704" i="5"/>
  <c r="V704" i="5"/>
  <c r="W704" i="5"/>
  <c r="X704" i="5"/>
  <c r="AE704" i="5"/>
  <c r="AF704" i="5"/>
  <c r="AG704" i="5"/>
  <c r="AN704" i="5"/>
  <c r="AO704" i="5"/>
  <c r="AP704" i="5"/>
  <c r="AW704" i="5"/>
  <c r="AX704" i="5"/>
  <c r="AY704" i="5"/>
  <c r="BF704" i="5"/>
  <c r="BG704" i="5"/>
  <c r="BH704" i="5"/>
  <c r="BO704" i="5"/>
  <c r="BP704" i="5"/>
  <c r="BQ704" i="5"/>
  <c r="BX704" i="5"/>
  <c r="BY704" i="5"/>
  <c r="BZ704" i="5"/>
  <c r="CG704" i="5"/>
  <c r="CH704" i="5"/>
  <c r="CI704" i="5"/>
  <c r="CP704" i="5"/>
  <c r="CQ704" i="5"/>
  <c r="CR704" i="5"/>
  <c r="CY704" i="5"/>
  <c r="CZ704" i="5"/>
  <c r="DA704" i="5"/>
  <c r="M705" i="5"/>
  <c r="N705" i="5"/>
  <c r="O705" i="5"/>
  <c r="V705" i="5"/>
  <c r="W705" i="5"/>
  <c r="X705" i="5"/>
  <c r="AE705" i="5"/>
  <c r="AF705" i="5"/>
  <c r="AG705" i="5"/>
  <c r="AN705" i="5"/>
  <c r="AO705" i="5"/>
  <c r="AP705" i="5"/>
  <c r="AW705" i="5"/>
  <c r="AX705" i="5"/>
  <c r="AY705" i="5"/>
  <c r="BF705" i="5"/>
  <c r="BG705" i="5"/>
  <c r="BH705" i="5"/>
  <c r="BO705" i="5"/>
  <c r="BP705" i="5"/>
  <c r="BQ705" i="5"/>
  <c r="BX705" i="5"/>
  <c r="BY705" i="5"/>
  <c r="BZ705" i="5"/>
  <c r="CG705" i="5"/>
  <c r="CH705" i="5"/>
  <c r="CI705" i="5"/>
  <c r="CP705" i="5"/>
  <c r="CQ705" i="5"/>
  <c r="CR705" i="5"/>
  <c r="CY705" i="5"/>
  <c r="CZ705" i="5"/>
  <c r="DA705" i="5"/>
  <c r="M706" i="5"/>
  <c r="N706" i="5"/>
  <c r="O706" i="5"/>
  <c r="V706" i="5"/>
  <c r="W706" i="5"/>
  <c r="X706" i="5"/>
  <c r="AE706" i="5"/>
  <c r="AF706" i="5"/>
  <c r="AG706" i="5"/>
  <c r="AN706" i="5"/>
  <c r="AO706" i="5"/>
  <c r="AP706" i="5"/>
  <c r="AW706" i="5"/>
  <c r="AX706" i="5"/>
  <c r="AY706" i="5"/>
  <c r="BF706" i="5"/>
  <c r="BG706" i="5"/>
  <c r="BH706" i="5"/>
  <c r="BO706" i="5"/>
  <c r="BP706" i="5"/>
  <c r="BQ706" i="5"/>
  <c r="BX706" i="5"/>
  <c r="BY706" i="5"/>
  <c r="BZ706" i="5"/>
  <c r="CG706" i="5"/>
  <c r="CH706" i="5"/>
  <c r="CI706" i="5"/>
  <c r="CP706" i="5"/>
  <c r="CQ706" i="5"/>
  <c r="CR706" i="5"/>
  <c r="CY706" i="5"/>
  <c r="CZ706" i="5"/>
  <c r="DA706" i="5"/>
  <c r="M707" i="5"/>
  <c r="N707" i="5"/>
  <c r="O707" i="5"/>
  <c r="V707" i="5"/>
  <c r="W707" i="5"/>
  <c r="X707" i="5"/>
  <c r="AE707" i="5"/>
  <c r="AF707" i="5"/>
  <c r="AG707" i="5"/>
  <c r="AN707" i="5"/>
  <c r="AO707" i="5"/>
  <c r="AP707" i="5"/>
  <c r="AW707" i="5"/>
  <c r="AX707" i="5"/>
  <c r="AY707" i="5"/>
  <c r="BF707" i="5"/>
  <c r="BG707" i="5"/>
  <c r="BH707" i="5"/>
  <c r="BO707" i="5"/>
  <c r="BP707" i="5"/>
  <c r="BQ707" i="5"/>
  <c r="BX707" i="5"/>
  <c r="BY707" i="5"/>
  <c r="BZ707" i="5"/>
  <c r="CG707" i="5"/>
  <c r="CH707" i="5"/>
  <c r="CI707" i="5"/>
  <c r="CP707" i="5"/>
  <c r="CQ707" i="5"/>
  <c r="CR707" i="5"/>
  <c r="CY707" i="5"/>
  <c r="CZ707" i="5"/>
  <c r="DA707" i="5"/>
  <c r="M708" i="5"/>
  <c r="N708" i="5"/>
  <c r="O708" i="5"/>
  <c r="V708" i="5"/>
  <c r="W708" i="5"/>
  <c r="X708" i="5"/>
  <c r="AE708" i="5"/>
  <c r="AF708" i="5"/>
  <c r="AG708" i="5"/>
  <c r="AN708" i="5"/>
  <c r="AO708" i="5"/>
  <c r="AP708" i="5"/>
  <c r="AW708" i="5"/>
  <c r="AX708" i="5"/>
  <c r="AY708" i="5"/>
  <c r="BF708" i="5"/>
  <c r="BG708" i="5"/>
  <c r="BH708" i="5"/>
  <c r="BO708" i="5"/>
  <c r="BP708" i="5"/>
  <c r="BQ708" i="5"/>
  <c r="BX708" i="5"/>
  <c r="BY708" i="5"/>
  <c r="BZ708" i="5"/>
  <c r="CG708" i="5"/>
  <c r="CH708" i="5"/>
  <c r="CI708" i="5"/>
  <c r="CP708" i="5"/>
  <c r="CQ708" i="5"/>
  <c r="CR708" i="5"/>
  <c r="CY708" i="5"/>
  <c r="CZ708" i="5"/>
  <c r="DA708" i="5"/>
  <c r="M709" i="5"/>
  <c r="N709" i="5"/>
  <c r="O709" i="5"/>
  <c r="V709" i="5"/>
  <c r="W709" i="5"/>
  <c r="X709" i="5"/>
  <c r="AE709" i="5"/>
  <c r="AF709" i="5"/>
  <c r="AG709" i="5"/>
  <c r="AN709" i="5"/>
  <c r="AO709" i="5"/>
  <c r="AP709" i="5"/>
  <c r="AW709" i="5"/>
  <c r="AX709" i="5"/>
  <c r="AY709" i="5"/>
  <c r="BF709" i="5"/>
  <c r="BG709" i="5"/>
  <c r="BH709" i="5"/>
  <c r="BO709" i="5"/>
  <c r="BP709" i="5"/>
  <c r="BQ709" i="5"/>
  <c r="BX709" i="5"/>
  <c r="BY709" i="5"/>
  <c r="BZ709" i="5"/>
  <c r="CG709" i="5"/>
  <c r="CH709" i="5"/>
  <c r="CI709" i="5"/>
  <c r="CP709" i="5"/>
  <c r="CQ709" i="5"/>
  <c r="CR709" i="5"/>
  <c r="CY709" i="5"/>
  <c r="CZ709" i="5"/>
  <c r="DA709" i="5"/>
  <c r="M710" i="5"/>
  <c r="N710" i="5"/>
  <c r="O710" i="5"/>
  <c r="V710" i="5"/>
  <c r="W710" i="5"/>
  <c r="X710" i="5"/>
  <c r="AE710" i="5"/>
  <c r="AF710" i="5"/>
  <c r="AG710" i="5"/>
  <c r="AN710" i="5"/>
  <c r="AO710" i="5"/>
  <c r="AP710" i="5"/>
  <c r="AW710" i="5"/>
  <c r="AX710" i="5"/>
  <c r="AY710" i="5"/>
  <c r="BF710" i="5"/>
  <c r="BG710" i="5"/>
  <c r="BH710" i="5"/>
  <c r="BO710" i="5"/>
  <c r="BP710" i="5"/>
  <c r="BQ710" i="5"/>
  <c r="BX710" i="5"/>
  <c r="BY710" i="5"/>
  <c r="BZ710" i="5"/>
  <c r="CG710" i="5"/>
  <c r="CH710" i="5"/>
  <c r="CI710" i="5"/>
  <c r="CP710" i="5"/>
  <c r="CQ710" i="5"/>
  <c r="CR710" i="5"/>
  <c r="CY710" i="5"/>
  <c r="CZ710" i="5"/>
  <c r="DA710" i="5"/>
  <c r="M711" i="5"/>
  <c r="N711" i="5"/>
  <c r="O711" i="5"/>
  <c r="V711" i="5"/>
  <c r="W711" i="5"/>
  <c r="X711" i="5"/>
  <c r="AE711" i="5"/>
  <c r="AF711" i="5"/>
  <c r="AG711" i="5"/>
  <c r="AN711" i="5"/>
  <c r="AO711" i="5"/>
  <c r="AP711" i="5"/>
  <c r="AW711" i="5"/>
  <c r="AX711" i="5"/>
  <c r="AY711" i="5"/>
  <c r="BF711" i="5"/>
  <c r="BG711" i="5"/>
  <c r="BH711" i="5"/>
  <c r="BO711" i="5"/>
  <c r="BP711" i="5"/>
  <c r="BQ711" i="5"/>
  <c r="BX711" i="5"/>
  <c r="BY711" i="5"/>
  <c r="BZ711" i="5"/>
  <c r="CG711" i="5"/>
  <c r="CH711" i="5"/>
  <c r="CI711" i="5"/>
  <c r="CP711" i="5"/>
  <c r="CQ711" i="5"/>
  <c r="CR711" i="5"/>
  <c r="CY711" i="5"/>
  <c r="CZ711" i="5"/>
  <c r="DA711" i="5"/>
  <c r="M712" i="5"/>
  <c r="N712" i="5"/>
  <c r="O712" i="5"/>
  <c r="V712" i="5"/>
  <c r="W712" i="5"/>
  <c r="X712" i="5"/>
  <c r="AE712" i="5"/>
  <c r="AF712" i="5"/>
  <c r="AG712" i="5"/>
  <c r="AN712" i="5"/>
  <c r="AO712" i="5"/>
  <c r="AP712" i="5"/>
  <c r="AW712" i="5"/>
  <c r="AX712" i="5"/>
  <c r="AY712" i="5"/>
  <c r="BF712" i="5"/>
  <c r="BG712" i="5"/>
  <c r="BH712" i="5"/>
  <c r="BO712" i="5"/>
  <c r="BP712" i="5"/>
  <c r="BQ712" i="5"/>
  <c r="BX712" i="5"/>
  <c r="BY712" i="5"/>
  <c r="BZ712" i="5"/>
  <c r="CG712" i="5"/>
  <c r="CH712" i="5"/>
  <c r="CI712" i="5"/>
  <c r="CP712" i="5"/>
  <c r="CQ712" i="5"/>
  <c r="CR712" i="5"/>
  <c r="CY712" i="5"/>
  <c r="CZ712" i="5"/>
  <c r="DA712" i="5"/>
  <c r="M713" i="5"/>
  <c r="N713" i="5"/>
  <c r="O713" i="5"/>
  <c r="V713" i="5"/>
  <c r="W713" i="5"/>
  <c r="X713" i="5"/>
  <c r="AE713" i="5"/>
  <c r="AF713" i="5"/>
  <c r="AG713" i="5"/>
  <c r="AN713" i="5"/>
  <c r="AO713" i="5"/>
  <c r="AP713" i="5"/>
  <c r="AW713" i="5"/>
  <c r="AX713" i="5"/>
  <c r="AY713" i="5"/>
  <c r="BF713" i="5"/>
  <c r="BG713" i="5"/>
  <c r="BH713" i="5"/>
  <c r="BO713" i="5"/>
  <c r="BP713" i="5"/>
  <c r="BQ713" i="5"/>
  <c r="BX713" i="5"/>
  <c r="BY713" i="5"/>
  <c r="BZ713" i="5"/>
  <c r="CG713" i="5"/>
  <c r="CH713" i="5"/>
  <c r="CI713" i="5"/>
  <c r="CP713" i="5"/>
  <c r="CQ713" i="5"/>
  <c r="CR713" i="5"/>
  <c r="CY713" i="5"/>
  <c r="CZ713" i="5"/>
  <c r="DA713" i="5"/>
  <c r="M714" i="5"/>
  <c r="N714" i="5"/>
  <c r="O714" i="5"/>
  <c r="V714" i="5"/>
  <c r="W714" i="5"/>
  <c r="X714" i="5"/>
  <c r="AE714" i="5"/>
  <c r="AF714" i="5"/>
  <c r="AG714" i="5"/>
  <c r="AN714" i="5"/>
  <c r="AO714" i="5"/>
  <c r="AP714" i="5"/>
  <c r="AW714" i="5"/>
  <c r="AX714" i="5"/>
  <c r="AY714" i="5"/>
  <c r="BF714" i="5"/>
  <c r="BG714" i="5"/>
  <c r="BH714" i="5"/>
  <c r="BO714" i="5"/>
  <c r="BP714" i="5"/>
  <c r="BQ714" i="5"/>
  <c r="BX714" i="5"/>
  <c r="BY714" i="5"/>
  <c r="BZ714" i="5"/>
  <c r="CG714" i="5"/>
  <c r="CH714" i="5"/>
  <c r="CI714" i="5"/>
  <c r="CP714" i="5"/>
  <c r="CQ714" i="5"/>
  <c r="CR714" i="5"/>
  <c r="CY714" i="5"/>
  <c r="CZ714" i="5"/>
  <c r="DA714" i="5"/>
  <c r="M715" i="5"/>
  <c r="N715" i="5"/>
  <c r="O715" i="5"/>
  <c r="V715" i="5"/>
  <c r="W715" i="5"/>
  <c r="X715" i="5"/>
  <c r="AE715" i="5"/>
  <c r="AF715" i="5"/>
  <c r="AG715" i="5"/>
  <c r="AN715" i="5"/>
  <c r="AO715" i="5"/>
  <c r="AP715" i="5"/>
  <c r="AW715" i="5"/>
  <c r="AX715" i="5"/>
  <c r="AY715" i="5"/>
  <c r="BF715" i="5"/>
  <c r="BG715" i="5"/>
  <c r="BH715" i="5"/>
  <c r="BO715" i="5"/>
  <c r="BP715" i="5"/>
  <c r="BQ715" i="5"/>
  <c r="BX715" i="5"/>
  <c r="BY715" i="5"/>
  <c r="BZ715" i="5"/>
  <c r="CG715" i="5"/>
  <c r="CH715" i="5"/>
  <c r="CI715" i="5"/>
  <c r="CP715" i="5"/>
  <c r="CQ715" i="5"/>
  <c r="CR715" i="5"/>
  <c r="CY715" i="5"/>
  <c r="CZ715" i="5"/>
  <c r="DA715" i="5"/>
  <c r="M716" i="5"/>
  <c r="N716" i="5"/>
  <c r="O716" i="5"/>
  <c r="V716" i="5"/>
  <c r="W716" i="5"/>
  <c r="X716" i="5"/>
  <c r="AE716" i="5"/>
  <c r="AF716" i="5"/>
  <c r="AG716" i="5"/>
  <c r="AN716" i="5"/>
  <c r="AO716" i="5"/>
  <c r="AP716" i="5"/>
  <c r="AW716" i="5"/>
  <c r="AX716" i="5"/>
  <c r="AY716" i="5"/>
  <c r="BF716" i="5"/>
  <c r="BG716" i="5"/>
  <c r="BH716" i="5"/>
  <c r="BO716" i="5"/>
  <c r="BP716" i="5"/>
  <c r="BQ716" i="5"/>
  <c r="BX716" i="5"/>
  <c r="BY716" i="5"/>
  <c r="BZ716" i="5"/>
  <c r="CG716" i="5"/>
  <c r="CH716" i="5"/>
  <c r="CI716" i="5"/>
  <c r="CP716" i="5"/>
  <c r="CQ716" i="5"/>
  <c r="CR716" i="5"/>
  <c r="CY716" i="5"/>
  <c r="CZ716" i="5"/>
  <c r="DA716" i="5"/>
  <c r="M717" i="5"/>
  <c r="N717" i="5"/>
  <c r="O717" i="5"/>
  <c r="V717" i="5"/>
  <c r="W717" i="5"/>
  <c r="X717" i="5"/>
  <c r="AE717" i="5"/>
  <c r="AF717" i="5"/>
  <c r="AG717" i="5"/>
  <c r="AN717" i="5"/>
  <c r="AO717" i="5"/>
  <c r="AP717" i="5"/>
  <c r="AW717" i="5"/>
  <c r="AX717" i="5"/>
  <c r="AY717" i="5"/>
  <c r="BF717" i="5"/>
  <c r="BG717" i="5"/>
  <c r="BH717" i="5"/>
  <c r="BO717" i="5"/>
  <c r="BP717" i="5"/>
  <c r="BQ717" i="5"/>
  <c r="BX717" i="5"/>
  <c r="BY717" i="5"/>
  <c r="BZ717" i="5"/>
  <c r="CG717" i="5"/>
  <c r="CH717" i="5"/>
  <c r="CI717" i="5"/>
  <c r="CP717" i="5"/>
  <c r="CQ717" i="5"/>
  <c r="CR717" i="5"/>
  <c r="CY717" i="5"/>
  <c r="CZ717" i="5"/>
  <c r="DA717" i="5"/>
  <c r="M718" i="5"/>
  <c r="N718" i="5"/>
  <c r="O718" i="5"/>
  <c r="V718" i="5"/>
  <c r="W718" i="5"/>
  <c r="X718" i="5"/>
  <c r="AE718" i="5"/>
  <c r="AF718" i="5"/>
  <c r="AG718" i="5"/>
  <c r="AN718" i="5"/>
  <c r="AO718" i="5"/>
  <c r="AP718" i="5"/>
  <c r="AW718" i="5"/>
  <c r="AX718" i="5"/>
  <c r="AY718" i="5"/>
  <c r="BF718" i="5"/>
  <c r="BG718" i="5"/>
  <c r="BH718" i="5"/>
  <c r="BO718" i="5"/>
  <c r="BP718" i="5"/>
  <c r="BQ718" i="5"/>
  <c r="BX718" i="5"/>
  <c r="BY718" i="5"/>
  <c r="BZ718" i="5"/>
  <c r="CG718" i="5"/>
  <c r="CH718" i="5"/>
  <c r="CI718" i="5"/>
  <c r="CP718" i="5"/>
  <c r="CQ718" i="5"/>
  <c r="CR718" i="5"/>
  <c r="CY718" i="5"/>
  <c r="CZ718" i="5"/>
  <c r="DA718" i="5"/>
  <c r="M719" i="5"/>
  <c r="N719" i="5"/>
  <c r="O719" i="5"/>
  <c r="V719" i="5"/>
  <c r="W719" i="5"/>
  <c r="X719" i="5"/>
  <c r="AE719" i="5"/>
  <c r="AF719" i="5"/>
  <c r="AG719" i="5"/>
  <c r="AN719" i="5"/>
  <c r="AO719" i="5"/>
  <c r="AP719" i="5"/>
  <c r="AW719" i="5"/>
  <c r="AX719" i="5"/>
  <c r="AY719" i="5"/>
  <c r="BF719" i="5"/>
  <c r="BG719" i="5"/>
  <c r="BH719" i="5"/>
  <c r="BO719" i="5"/>
  <c r="BP719" i="5"/>
  <c r="BQ719" i="5"/>
  <c r="BX719" i="5"/>
  <c r="BY719" i="5"/>
  <c r="BZ719" i="5"/>
  <c r="CG719" i="5"/>
  <c r="CH719" i="5"/>
  <c r="CI719" i="5"/>
  <c r="CP719" i="5"/>
  <c r="CQ719" i="5"/>
  <c r="CR719" i="5"/>
  <c r="CY719" i="5"/>
  <c r="CZ719" i="5"/>
  <c r="DA719" i="5"/>
  <c r="M720" i="5"/>
  <c r="N720" i="5"/>
  <c r="O720" i="5"/>
  <c r="V720" i="5"/>
  <c r="W720" i="5"/>
  <c r="X720" i="5"/>
  <c r="AE720" i="5"/>
  <c r="AF720" i="5"/>
  <c r="AG720" i="5"/>
  <c r="AN720" i="5"/>
  <c r="AO720" i="5"/>
  <c r="AP720" i="5"/>
  <c r="AW720" i="5"/>
  <c r="AX720" i="5"/>
  <c r="AY720" i="5"/>
  <c r="BF720" i="5"/>
  <c r="BG720" i="5"/>
  <c r="BH720" i="5"/>
  <c r="BO720" i="5"/>
  <c r="BP720" i="5"/>
  <c r="BQ720" i="5"/>
  <c r="BX720" i="5"/>
  <c r="BY720" i="5"/>
  <c r="BZ720" i="5"/>
  <c r="CG720" i="5"/>
  <c r="CH720" i="5"/>
  <c r="CI720" i="5"/>
  <c r="CP720" i="5"/>
  <c r="CQ720" i="5"/>
  <c r="CR720" i="5"/>
  <c r="CY720" i="5"/>
  <c r="CZ720" i="5"/>
  <c r="DA720" i="5"/>
  <c r="M721" i="5"/>
  <c r="N721" i="5"/>
  <c r="O721" i="5"/>
  <c r="V721" i="5"/>
  <c r="W721" i="5"/>
  <c r="X721" i="5"/>
  <c r="AE721" i="5"/>
  <c r="AF721" i="5"/>
  <c r="AG721" i="5"/>
  <c r="AN721" i="5"/>
  <c r="AO721" i="5"/>
  <c r="AP721" i="5"/>
  <c r="AW721" i="5"/>
  <c r="AX721" i="5"/>
  <c r="AY721" i="5"/>
  <c r="BF721" i="5"/>
  <c r="BG721" i="5"/>
  <c r="BH721" i="5"/>
  <c r="BO721" i="5"/>
  <c r="BP721" i="5"/>
  <c r="BQ721" i="5"/>
  <c r="BX721" i="5"/>
  <c r="BY721" i="5"/>
  <c r="BZ721" i="5"/>
  <c r="CG721" i="5"/>
  <c r="CH721" i="5"/>
  <c r="CI721" i="5"/>
  <c r="CP721" i="5"/>
  <c r="CQ721" i="5"/>
  <c r="CR721" i="5"/>
  <c r="CY721" i="5"/>
  <c r="CZ721" i="5"/>
  <c r="DA721" i="5"/>
  <c r="M722" i="5"/>
  <c r="N722" i="5"/>
  <c r="O722" i="5"/>
  <c r="V722" i="5"/>
  <c r="W722" i="5"/>
  <c r="X722" i="5"/>
  <c r="AE722" i="5"/>
  <c r="AF722" i="5"/>
  <c r="AG722" i="5"/>
  <c r="AN722" i="5"/>
  <c r="AO722" i="5"/>
  <c r="AP722" i="5"/>
  <c r="AW722" i="5"/>
  <c r="AX722" i="5"/>
  <c r="AY722" i="5"/>
  <c r="BF722" i="5"/>
  <c r="BG722" i="5"/>
  <c r="BH722" i="5"/>
  <c r="BO722" i="5"/>
  <c r="BP722" i="5"/>
  <c r="BQ722" i="5"/>
  <c r="BX722" i="5"/>
  <c r="BY722" i="5"/>
  <c r="BZ722" i="5"/>
  <c r="CG722" i="5"/>
  <c r="CH722" i="5"/>
  <c r="CI722" i="5"/>
  <c r="CP722" i="5"/>
  <c r="CQ722" i="5"/>
  <c r="CR722" i="5"/>
  <c r="CY722" i="5"/>
  <c r="CZ722" i="5"/>
  <c r="DA722" i="5"/>
  <c r="M723" i="5"/>
  <c r="N723" i="5"/>
  <c r="O723" i="5"/>
  <c r="V723" i="5"/>
  <c r="W723" i="5"/>
  <c r="X723" i="5"/>
  <c r="AE723" i="5"/>
  <c r="AF723" i="5"/>
  <c r="AG723" i="5"/>
  <c r="AN723" i="5"/>
  <c r="AO723" i="5"/>
  <c r="AP723" i="5"/>
  <c r="AW723" i="5"/>
  <c r="AX723" i="5"/>
  <c r="AY723" i="5"/>
  <c r="BF723" i="5"/>
  <c r="BG723" i="5"/>
  <c r="BH723" i="5"/>
  <c r="BO723" i="5"/>
  <c r="BP723" i="5"/>
  <c r="BQ723" i="5"/>
  <c r="BX723" i="5"/>
  <c r="BY723" i="5"/>
  <c r="BZ723" i="5"/>
  <c r="CG723" i="5"/>
  <c r="CH723" i="5"/>
  <c r="CI723" i="5"/>
  <c r="CP723" i="5"/>
  <c r="CQ723" i="5"/>
  <c r="CR723" i="5"/>
  <c r="CY723" i="5"/>
  <c r="CZ723" i="5"/>
  <c r="DA723" i="5"/>
  <c r="M724" i="5"/>
  <c r="N724" i="5"/>
  <c r="O724" i="5"/>
  <c r="V724" i="5"/>
  <c r="W724" i="5"/>
  <c r="X724" i="5"/>
  <c r="AE724" i="5"/>
  <c r="AF724" i="5"/>
  <c r="AG724" i="5"/>
  <c r="AN724" i="5"/>
  <c r="AO724" i="5"/>
  <c r="AP724" i="5"/>
  <c r="AW724" i="5"/>
  <c r="AX724" i="5"/>
  <c r="AY724" i="5"/>
  <c r="BF724" i="5"/>
  <c r="BG724" i="5"/>
  <c r="BH724" i="5"/>
  <c r="BO724" i="5"/>
  <c r="BP724" i="5"/>
  <c r="BQ724" i="5"/>
  <c r="BX724" i="5"/>
  <c r="BY724" i="5"/>
  <c r="BZ724" i="5"/>
  <c r="CG724" i="5"/>
  <c r="CH724" i="5"/>
  <c r="CI724" i="5"/>
  <c r="CP724" i="5"/>
  <c r="CQ724" i="5"/>
  <c r="CR724" i="5"/>
  <c r="CY724" i="5"/>
  <c r="CZ724" i="5"/>
  <c r="DA724" i="5"/>
  <c r="M725" i="5"/>
  <c r="N725" i="5"/>
  <c r="O725" i="5"/>
  <c r="V725" i="5"/>
  <c r="W725" i="5"/>
  <c r="X725" i="5"/>
  <c r="AE725" i="5"/>
  <c r="AF725" i="5"/>
  <c r="AG725" i="5"/>
  <c r="AN725" i="5"/>
  <c r="AO725" i="5"/>
  <c r="AP725" i="5"/>
  <c r="AW725" i="5"/>
  <c r="AX725" i="5"/>
  <c r="AY725" i="5"/>
  <c r="BF725" i="5"/>
  <c r="BG725" i="5"/>
  <c r="BH725" i="5"/>
  <c r="BO725" i="5"/>
  <c r="BP725" i="5"/>
  <c r="BQ725" i="5"/>
  <c r="BX725" i="5"/>
  <c r="BY725" i="5"/>
  <c r="BZ725" i="5"/>
  <c r="CG725" i="5"/>
  <c r="CH725" i="5"/>
  <c r="CI725" i="5"/>
  <c r="CP725" i="5"/>
  <c r="CQ725" i="5"/>
  <c r="CR725" i="5"/>
  <c r="CY725" i="5"/>
  <c r="CZ725" i="5"/>
  <c r="DA725" i="5"/>
  <c r="M726" i="5"/>
  <c r="N726" i="5"/>
  <c r="O726" i="5"/>
  <c r="V726" i="5"/>
  <c r="W726" i="5"/>
  <c r="X726" i="5"/>
  <c r="AE726" i="5"/>
  <c r="AF726" i="5"/>
  <c r="AG726" i="5"/>
  <c r="AN726" i="5"/>
  <c r="AO726" i="5"/>
  <c r="AP726" i="5"/>
  <c r="AW726" i="5"/>
  <c r="AX726" i="5"/>
  <c r="AY726" i="5"/>
  <c r="BF726" i="5"/>
  <c r="BG726" i="5"/>
  <c r="BH726" i="5"/>
  <c r="BO726" i="5"/>
  <c r="BP726" i="5"/>
  <c r="BQ726" i="5"/>
  <c r="BX726" i="5"/>
  <c r="BY726" i="5"/>
  <c r="BZ726" i="5"/>
  <c r="CG726" i="5"/>
  <c r="CH726" i="5"/>
  <c r="CI726" i="5"/>
  <c r="CP726" i="5"/>
  <c r="CQ726" i="5"/>
  <c r="CR726" i="5"/>
  <c r="CY726" i="5"/>
  <c r="CZ726" i="5"/>
  <c r="DA726" i="5"/>
  <c r="M727" i="5"/>
  <c r="N727" i="5"/>
  <c r="O727" i="5"/>
  <c r="V727" i="5"/>
  <c r="W727" i="5"/>
  <c r="X727" i="5"/>
  <c r="AE727" i="5"/>
  <c r="AF727" i="5"/>
  <c r="AG727" i="5"/>
  <c r="AN727" i="5"/>
  <c r="AO727" i="5"/>
  <c r="AP727" i="5"/>
  <c r="AW727" i="5"/>
  <c r="AX727" i="5"/>
  <c r="AY727" i="5"/>
  <c r="BF727" i="5"/>
  <c r="BG727" i="5"/>
  <c r="BH727" i="5"/>
  <c r="BO727" i="5"/>
  <c r="BP727" i="5"/>
  <c r="BQ727" i="5"/>
  <c r="BX727" i="5"/>
  <c r="BY727" i="5"/>
  <c r="BZ727" i="5"/>
  <c r="CG727" i="5"/>
  <c r="CH727" i="5"/>
  <c r="CI727" i="5"/>
  <c r="CP727" i="5"/>
  <c r="CQ727" i="5"/>
  <c r="CR727" i="5"/>
  <c r="CY727" i="5"/>
  <c r="CZ727" i="5"/>
  <c r="DA727" i="5"/>
  <c r="M728" i="5"/>
  <c r="N728" i="5"/>
  <c r="O728" i="5"/>
  <c r="V728" i="5"/>
  <c r="W728" i="5"/>
  <c r="X728" i="5"/>
  <c r="AE728" i="5"/>
  <c r="AF728" i="5"/>
  <c r="AG728" i="5"/>
  <c r="AN728" i="5"/>
  <c r="AO728" i="5"/>
  <c r="AP728" i="5"/>
  <c r="AW728" i="5"/>
  <c r="AX728" i="5"/>
  <c r="AY728" i="5"/>
  <c r="BF728" i="5"/>
  <c r="BG728" i="5"/>
  <c r="BH728" i="5"/>
  <c r="BO728" i="5"/>
  <c r="BP728" i="5"/>
  <c r="BQ728" i="5"/>
  <c r="BX728" i="5"/>
  <c r="BY728" i="5"/>
  <c r="BZ728" i="5"/>
  <c r="CG728" i="5"/>
  <c r="CH728" i="5"/>
  <c r="CI728" i="5"/>
  <c r="CP728" i="5"/>
  <c r="CQ728" i="5"/>
  <c r="CR728" i="5"/>
  <c r="CY728" i="5"/>
  <c r="CZ728" i="5"/>
  <c r="DA728" i="5"/>
  <c r="M729" i="5"/>
  <c r="N729" i="5"/>
  <c r="O729" i="5"/>
  <c r="V729" i="5"/>
  <c r="W729" i="5"/>
  <c r="X729" i="5"/>
  <c r="AE729" i="5"/>
  <c r="AF729" i="5"/>
  <c r="AG729" i="5"/>
  <c r="AN729" i="5"/>
  <c r="AO729" i="5"/>
  <c r="AP729" i="5"/>
  <c r="AW729" i="5"/>
  <c r="AX729" i="5"/>
  <c r="AY729" i="5"/>
  <c r="BF729" i="5"/>
  <c r="BG729" i="5"/>
  <c r="BH729" i="5"/>
  <c r="BO729" i="5"/>
  <c r="BP729" i="5"/>
  <c r="BQ729" i="5"/>
  <c r="BX729" i="5"/>
  <c r="BY729" i="5"/>
  <c r="BZ729" i="5"/>
  <c r="CG729" i="5"/>
  <c r="CH729" i="5"/>
  <c r="CI729" i="5"/>
  <c r="CP729" i="5"/>
  <c r="CQ729" i="5"/>
  <c r="CR729" i="5"/>
  <c r="CY729" i="5"/>
  <c r="CZ729" i="5"/>
  <c r="DA729" i="5"/>
  <c r="M730" i="5"/>
  <c r="N730" i="5"/>
  <c r="O730" i="5"/>
  <c r="V730" i="5"/>
  <c r="W730" i="5"/>
  <c r="X730" i="5"/>
  <c r="AE730" i="5"/>
  <c r="AF730" i="5"/>
  <c r="AG730" i="5"/>
  <c r="AN730" i="5"/>
  <c r="AO730" i="5"/>
  <c r="AP730" i="5"/>
  <c r="AW730" i="5"/>
  <c r="AX730" i="5"/>
  <c r="AY730" i="5"/>
  <c r="BF730" i="5"/>
  <c r="BG730" i="5"/>
  <c r="BH730" i="5"/>
  <c r="BO730" i="5"/>
  <c r="BP730" i="5"/>
  <c r="BQ730" i="5"/>
  <c r="BX730" i="5"/>
  <c r="BY730" i="5"/>
  <c r="BZ730" i="5"/>
  <c r="CG730" i="5"/>
  <c r="CH730" i="5"/>
  <c r="CI730" i="5"/>
  <c r="CP730" i="5"/>
  <c r="CQ730" i="5"/>
  <c r="CR730" i="5"/>
  <c r="CY730" i="5"/>
  <c r="CZ730" i="5"/>
  <c r="DA730" i="5"/>
  <c r="M731" i="5"/>
  <c r="N731" i="5"/>
  <c r="O731" i="5"/>
  <c r="V731" i="5"/>
  <c r="W731" i="5"/>
  <c r="X731" i="5"/>
  <c r="AE731" i="5"/>
  <c r="AF731" i="5"/>
  <c r="AG731" i="5"/>
  <c r="AN731" i="5"/>
  <c r="AO731" i="5"/>
  <c r="AP731" i="5"/>
  <c r="AW731" i="5"/>
  <c r="AX731" i="5"/>
  <c r="AY731" i="5"/>
  <c r="BF731" i="5"/>
  <c r="BG731" i="5"/>
  <c r="BH731" i="5"/>
  <c r="BO731" i="5"/>
  <c r="BP731" i="5"/>
  <c r="BQ731" i="5"/>
  <c r="BX731" i="5"/>
  <c r="BY731" i="5"/>
  <c r="BZ731" i="5"/>
  <c r="CG731" i="5"/>
  <c r="CH731" i="5"/>
  <c r="CI731" i="5"/>
  <c r="CP731" i="5"/>
  <c r="CQ731" i="5"/>
  <c r="CR731" i="5"/>
  <c r="CY731" i="5"/>
  <c r="CZ731" i="5"/>
  <c r="DA731" i="5"/>
  <c r="M732" i="5"/>
  <c r="N732" i="5"/>
  <c r="O732" i="5"/>
  <c r="V732" i="5"/>
  <c r="W732" i="5"/>
  <c r="X732" i="5"/>
  <c r="AE732" i="5"/>
  <c r="AF732" i="5"/>
  <c r="AG732" i="5"/>
  <c r="AN732" i="5"/>
  <c r="AO732" i="5"/>
  <c r="AP732" i="5"/>
  <c r="AW732" i="5"/>
  <c r="AX732" i="5"/>
  <c r="AY732" i="5"/>
  <c r="BF732" i="5"/>
  <c r="BG732" i="5"/>
  <c r="BH732" i="5"/>
  <c r="BO732" i="5"/>
  <c r="BP732" i="5"/>
  <c r="BQ732" i="5"/>
  <c r="BX732" i="5"/>
  <c r="BY732" i="5"/>
  <c r="BZ732" i="5"/>
  <c r="CG732" i="5"/>
  <c r="CH732" i="5"/>
  <c r="CI732" i="5"/>
  <c r="CP732" i="5"/>
  <c r="CQ732" i="5"/>
  <c r="CR732" i="5"/>
  <c r="CY732" i="5"/>
  <c r="CZ732" i="5"/>
  <c r="DA732" i="5"/>
  <c r="M733" i="5"/>
  <c r="N733" i="5"/>
  <c r="O733" i="5"/>
  <c r="V733" i="5"/>
  <c r="W733" i="5"/>
  <c r="X733" i="5"/>
  <c r="AE733" i="5"/>
  <c r="AF733" i="5"/>
  <c r="AG733" i="5"/>
  <c r="AN733" i="5"/>
  <c r="AO733" i="5"/>
  <c r="AP733" i="5"/>
  <c r="AW733" i="5"/>
  <c r="AX733" i="5"/>
  <c r="AY733" i="5"/>
  <c r="BF733" i="5"/>
  <c r="BG733" i="5"/>
  <c r="BH733" i="5"/>
  <c r="BO733" i="5"/>
  <c r="BP733" i="5"/>
  <c r="BQ733" i="5"/>
  <c r="BX733" i="5"/>
  <c r="BY733" i="5"/>
  <c r="BZ733" i="5"/>
  <c r="CG733" i="5"/>
  <c r="CH733" i="5"/>
  <c r="CI733" i="5"/>
  <c r="CP733" i="5"/>
  <c r="CQ733" i="5"/>
  <c r="CR733" i="5"/>
  <c r="CY733" i="5"/>
  <c r="CZ733" i="5"/>
  <c r="DA733" i="5"/>
  <c r="M734" i="5"/>
  <c r="N734" i="5"/>
  <c r="O734" i="5"/>
  <c r="V734" i="5"/>
  <c r="W734" i="5"/>
  <c r="X734" i="5"/>
  <c r="AE734" i="5"/>
  <c r="AF734" i="5"/>
  <c r="AG734" i="5"/>
  <c r="AN734" i="5"/>
  <c r="AO734" i="5"/>
  <c r="AP734" i="5"/>
  <c r="AW734" i="5"/>
  <c r="AX734" i="5"/>
  <c r="AY734" i="5"/>
  <c r="BF734" i="5"/>
  <c r="BG734" i="5"/>
  <c r="BH734" i="5"/>
  <c r="BO734" i="5"/>
  <c r="BP734" i="5"/>
  <c r="BQ734" i="5"/>
  <c r="BX734" i="5"/>
  <c r="BY734" i="5"/>
  <c r="BZ734" i="5"/>
  <c r="CG734" i="5"/>
  <c r="CH734" i="5"/>
  <c r="CI734" i="5"/>
  <c r="CP734" i="5"/>
  <c r="CQ734" i="5"/>
  <c r="CR734" i="5"/>
  <c r="CY734" i="5"/>
  <c r="CZ734" i="5"/>
  <c r="DA734" i="5"/>
  <c r="M735" i="5"/>
  <c r="N735" i="5"/>
  <c r="O735" i="5"/>
  <c r="V735" i="5"/>
  <c r="W735" i="5"/>
  <c r="X735" i="5"/>
  <c r="AE735" i="5"/>
  <c r="AF735" i="5"/>
  <c r="AG735" i="5"/>
  <c r="AN735" i="5"/>
  <c r="AO735" i="5"/>
  <c r="AP735" i="5"/>
  <c r="AW735" i="5"/>
  <c r="AX735" i="5"/>
  <c r="AY735" i="5"/>
  <c r="BF735" i="5"/>
  <c r="BG735" i="5"/>
  <c r="BH735" i="5"/>
  <c r="BO735" i="5"/>
  <c r="BP735" i="5"/>
  <c r="BQ735" i="5"/>
  <c r="BX735" i="5"/>
  <c r="BY735" i="5"/>
  <c r="BZ735" i="5"/>
  <c r="CG735" i="5"/>
  <c r="CH735" i="5"/>
  <c r="CI735" i="5"/>
  <c r="CP735" i="5"/>
  <c r="CQ735" i="5"/>
  <c r="CR735" i="5"/>
  <c r="CY735" i="5"/>
  <c r="CZ735" i="5"/>
  <c r="DA735" i="5"/>
  <c r="M736" i="5"/>
  <c r="N736" i="5"/>
  <c r="O736" i="5"/>
  <c r="V736" i="5"/>
  <c r="W736" i="5"/>
  <c r="X736" i="5"/>
  <c r="AE736" i="5"/>
  <c r="AF736" i="5"/>
  <c r="AG736" i="5"/>
  <c r="AN736" i="5"/>
  <c r="AO736" i="5"/>
  <c r="AP736" i="5"/>
  <c r="AW736" i="5"/>
  <c r="AX736" i="5"/>
  <c r="AY736" i="5"/>
  <c r="BF736" i="5"/>
  <c r="BG736" i="5"/>
  <c r="BH736" i="5"/>
  <c r="BO736" i="5"/>
  <c r="BP736" i="5"/>
  <c r="BQ736" i="5"/>
  <c r="BX736" i="5"/>
  <c r="BY736" i="5"/>
  <c r="BZ736" i="5"/>
  <c r="CG736" i="5"/>
  <c r="CH736" i="5"/>
  <c r="CI736" i="5"/>
  <c r="CP736" i="5"/>
  <c r="CQ736" i="5"/>
  <c r="CR736" i="5"/>
  <c r="CY736" i="5"/>
  <c r="CZ736" i="5"/>
  <c r="DA736" i="5"/>
  <c r="M737" i="5"/>
  <c r="N737" i="5"/>
  <c r="O737" i="5"/>
  <c r="V737" i="5"/>
  <c r="W737" i="5"/>
  <c r="X737" i="5"/>
  <c r="AE737" i="5"/>
  <c r="AF737" i="5"/>
  <c r="AG737" i="5"/>
  <c r="AN737" i="5"/>
  <c r="AO737" i="5"/>
  <c r="AP737" i="5"/>
  <c r="AW737" i="5"/>
  <c r="AX737" i="5"/>
  <c r="AY737" i="5"/>
  <c r="BF737" i="5"/>
  <c r="BG737" i="5"/>
  <c r="BH737" i="5"/>
  <c r="BO737" i="5"/>
  <c r="BP737" i="5"/>
  <c r="BQ737" i="5"/>
  <c r="BX737" i="5"/>
  <c r="BY737" i="5"/>
  <c r="BZ737" i="5"/>
  <c r="CG737" i="5"/>
  <c r="CH737" i="5"/>
  <c r="CI737" i="5"/>
  <c r="CP737" i="5"/>
  <c r="CQ737" i="5"/>
  <c r="CR737" i="5"/>
  <c r="CY737" i="5"/>
  <c r="CZ737" i="5"/>
  <c r="DA737" i="5"/>
  <c r="M738" i="5"/>
  <c r="N738" i="5"/>
  <c r="O738" i="5"/>
  <c r="V738" i="5"/>
  <c r="W738" i="5"/>
  <c r="X738" i="5"/>
  <c r="AE738" i="5"/>
  <c r="AF738" i="5"/>
  <c r="AG738" i="5"/>
  <c r="AN738" i="5"/>
  <c r="AO738" i="5"/>
  <c r="AP738" i="5"/>
  <c r="AW738" i="5"/>
  <c r="AX738" i="5"/>
  <c r="AY738" i="5"/>
  <c r="BF738" i="5"/>
  <c r="BG738" i="5"/>
  <c r="BH738" i="5"/>
  <c r="BO738" i="5"/>
  <c r="BP738" i="5"/>
  <c r="BQ738" i="5"/>
  <c r="BX738" i="5"/>
  <c r="BY738" i="5"/>
  <c r="BZ738" i="5"/>
  <c r="CG738" i="5"/>
  <c r="CH738" i="5"/>
  <c r="CI738" i="5"/>
  <c r="CP738" i="5"/>
  <c r="CQ738" i="5"/>
  <c r="CR738" i="5"/>
  <c r="CY738" i="5"/>
  <c r="CZ738" i="5"/>
  <c r="DA738" i="5"/>
  <c r="M739" i="5"/>
  <c r="N739" i="5"/>
  <c r="O739" i="5"/>
  <c r="V739" i="5"/>
  <c r="W739" i="5"/>
  <c r="X739" i="5"/>
  <c r="AE739" i="5"/>
  <c r="AF739" i="5"/>
  <c r="AG739" i="5"/>
  <c r="AN739" i="5"/>
  <c r="AO739" i="5"/>
  <c r="AP739" i="5"/>
  <c r="AW739" i="5"/>
  <c r="AX739" i="5"/>
  <c r="AY739" i="5"/>
  <c r="BF739" i="5"/>
  <c r="BG739" i="5"/>
  <c r="BH739" i="5"/>
  <c r="BO739" i="5"/>
  <c r="BP739" i="5"/>
  <c r="BQ739" i="5"/>
  <c r="BX739" i="5"/>
  <c r="BY739" i="5"/>
  <c r="BZ739" i="5"/>
  <c r="CG739" i="5"/>
  <c r="CH739" i="5"/>
  <c r="CI739" i="5"/>
  <c r="CP739" i="5"/>
  <c r="CQ739" i="5"/>
  <c r="CR739" i="5"/>
  <c r="CY739" i="5"/>
  <c r="CZ739" i="5"/>
  <c r="DA739" i="5"/>
  <c r="M740" i="5"/>
  <c r="N740" i="5"/>
  <c r="O740" i="5"/>
  <c r="V740" i="5"/>
  <c r="W740" i="5"/>
  <c r="X740" i="5"/>
  <c r="AE740" i="5"/>
  <c r="AF740" i="5"/>
  <c r="AG740" i="5"/>
  <c r="AN740" i="5"/>
  <c r="AO740" i="5"/>
  <c r="AP740" i="5"/>
  <c r="AW740" i="5"/>
  <c r="AX740" i="5"/>
  <c r="AY740" i="5"/>
  <c r="BF740" i="5"/>
  <c r="BG740" i="5"/>
  <c r="BH740" i="5"/>
  <c r="BO740" i="5"/>
  <c r="BP740" i="5"/>
  <c r="BQ740" i="5"/>
  <c r="BX740" i="5"/>
  <c r="BY740" i="5"/>
  <c r="BZ740" i="5"/>
  <c r="CG740" i="5"/>
  <c r="CH740" i="5"/>
  <c r="CI740" i="5"/>
  <c r="CP740" i="5"/>
  <c r="CQ740" i="5"/>
  <c r="CR740" i="5"/>
  <c r="CY740" i="5"/>
  <c r="CZ740" i="5"/>
  <c r="DA740" i="5"/>
  <c r="M741" i="5"/>
  <c r="N741" i="5"/>
  <c r="O741" i="5"/>
  <c r="V741" i="5"/>
  <c r="W741" i="5"/>
  <c r="X741" i="5"/>
  <c r="AE741" i="5"/>
  <c r="AF741" i="5"/>
  <c r="AG741" i="5"/>
  <c r="AN741" i="5"/>
  <c r="AO741" i="5"/>
  <c r="AP741" i="5"/>
  <c r="AW741" i="5"/>
  <c r="AX741" i="5"/>
  <c r="AY741" i="5"/>
  <c r="BF741" i="5"/>
  <c r="BG741" i="5"/>
  <c r="BH741" i="5"/>
  <c r="BO741" i="5"/>
  <c r="BP741" i="5"/>
  <c r="BQ741" i="5"/>
  <c r="BX741" i="5"/>
  <c r="BY741" i="5"/>
  <c r="BZ741" i="5"/>
  <c r="CG741" i="5"/>
  <c r="CH741" i="5"/>
  <c r="CI741" i="5"/>
  <c r="CP741" i="5"/>
  <c r="CQ741" i="5"/>
  <c r="CR741" i="5"/>
  <c r="CY741" i="5"/>
  <c r="CZ741" i="5"/>
  <c r="DA741" i="5"/>
  <c r="M742" i="5"/>
  <c r="N742" i="5"/>
  <c r="O742" i="5"/>
  <c r="V742" i="5"/>
  <c r="W742" i="5"/>
  <c r="X742" i="5"/>
  <c r="AE742" i="5"/>
  <c r="AF742" i="5"/>
  <c r="AG742" i="5"/>
  <c r="AN742" i="5"/>
  <c r="AO742" i="5"/>
  <c r="AP742" i="5"/>
  <c r="AW742" i="5"/>
  <c r="AX742" i="5"/>
  <c r="AY742" i="5"/>
  <c r="BF742" i="5"/>
  <c r="BG742" i="5"/>
  <c r="BH742" i="5"/>
  <c r="BO742" i="5"/>
  <c r="BP742" i="5"/>
  <c r="BQ742" i="5"/>
  <c r="BX742" i="5"/>
  <c r="BY742" i="5"/>
  <c r="BZ742" i="5"/>
  <c r="CG742" i="5"/>
  <c r="CH742" i="5"/>
  <c r="CI742" i="5"/>
  <c r="CP742" i="5"/>
  <c r="CQ742" i="5"/>
  <c r="CR742" i="5"/>
  <c r="CY742" i="5"/>
  <c r="CZ742" i="5"/>
  <c r="DA742" i="5"/>
  <c r="M743" i="5"/>
  <c r="N743" i="5"/>
  <c r="O743" i="5"/>
  <c r="V743" i="5"/>
  <c r="W743" i="5"/>
  <c r="X743" i="5"/>
  <c r="AE743" i="5"/>
  <c r="AF743" i="5"/>
  <c r="AG743" i="5"/>
  <c r="AN743" i="5"/>
  <c r="AO743" i="5"/>
  <c r="AP743" i="5"/>
  <c r="AW743" i="5"/>
  <c r="AX743" i="5"/>
  <c r="AY743" i="5"/>
  <c r="BF743" i="5"/>
  <c r="BG743" i="5"/>
  <c r="BH743" i="5"/>
  <c r="BO743" i="5"/>
  <c r="BP743" i="5"/>
  <c r="BQ743" i="5"/>
  <c r="BX743" i="5"/>
  <c r="BY743" i="5"/>
  <c r="BZ743" i="5"/>
  <c r="CG743" i="5"/>
  <c r="CH743" i="5"/>
  <c r="CI743" i="5"/>
  <c r="CP743" i="5"/>
  <c r="CQ743" i="5"/>
  <c r="CR743" i="5"/>
  <c r="CY743" i="5"/>
  <c r="CZ743" i="5"/>
  <c r="DA743" i="5"/>
  <c r="M744" i="5"/>
  <c r="N744" i="5"/>
  <c r="O744" i="5"/>
  <c r="V744" i="5"/>
  <c r="W744" i="5"/>
  <c r="X744" i="5"/>
  <c r="AE744" i="5"/>
  <c r="AF744" i="5"/>
  <c r="AG744" i="5"/>
  <c r="AN744" i="5"/>
  <c r="AO744" i="5"/>
  <c r="AP744" i="5"/>
  <c r="AW744" i="5"/>
  <c r="AX744" i="5"/>
  <c r="AY744" i="5"/>
  <c r="BF744" i="5"/>
  <c r="BG744" i="5"/>
  <c r="BH744" i="5"/>
  <c r="BO744" i="5"/>
  <c r="BP744" i="5"/>
  <c r="BQ744" i="5"/>
  <c r="BX744" i="5"/>
  <c r="BY744" i="5"/>
  <c r="BZ744" i="5"/>
  <c r="CG744" i="5"/>
  <c r="CH744" i="5"/>
  <c r="CI744" i="5"/>
  <c r="CP744" i="5"/>
  <c r="CQ744" i="5"/>
  <c r="CR744" i="5"/>
  <c r="CY744" i="5"/>
  <c r="CZ744" i="5"/>
  <c r="DA744" i="5"/>
  <c r="M745" i="5"/>
  <c r="N745" i="5"/>
  <c r="O745" i="5"/>
  <c r="V745" i="5"/>
  <c r="W745" i="5"/>
  <c r="X745" i="5"/>
  <c r="AE745" i="5"/>
  <c r="AF745" i="5"/>
  <c r="AG745" i="5"/>
  <c r="AN745" i="5"/>
  <c r="AO745" i="5"/>
  <c r="AP745" i="5"/>
  <c r="AW745" i="5"/>
  <c r="AX745" i="5"/>
  <c r="AY745" i="5"/>
  <c r="BF745" i="5"/>
  <c r="BG745" i="5"/>
  <c r="BH745" i="5"/>
  <c r="BO745" i="5"/>
  <c r="BP745" i="5"/>
  <c r="BQ745" i="5"/>
  <c r="BX745" i="5"/>
  <c r="BY745" i="5"/>
  <c r="BZ745" i="5"/>
  <c r="CG745" i="5"/>
  <c r="CH745" i="5"/>
  <c r="CI745" i="5"/>
  <c r="CP745" i="5"/>
  <c r="CQ745" i="5"/>
  <c r="CR745" i="5"/>
  <c r="CY745" i="5"/>
  <c r="CZ745" i="5"/>
  <c r="DA745" i="5"/>
  <c r="M746" i="5"/>
  <c r="N746" i="5"/>
  <c r="O746" i="5"/>
  <c r="V746" i="5"/>
  <c r="W746" i="5"/>
  <c r="X746" i="5"/>
  <c r="AE746" i="5"/>
  <c r="AF746" i="5"/>
  <c r="AG746" i="5"/>
  <c r="AN746" i="5"/>
  <c r="AO746" i="5"/>
  <c r="AP746" i="5"/>
  <c r="AW746" i="5"/>
  <c r="AX746" i="5"/>
  <c r="AY746" i="5"/>
  <c r="BF746" i="5"/>
  <c r="BG746" i="5"/>
  <c r="BH746" i="5"/>
  <c r="BO746" i="5"/>
  <c r="BP746" i="5"/>
  <c r="BQ746" i="5"/>
  <c r="BX746" i="5"/>
  <c r="BY746" i="5"/>
  <c r="BZ746" i="5"/>
  <c r="CG746" i="5"/>
  <c r="CH746" i="5"/>
  <c r="CI746" i="5"/>
  <c r="CP746" i="5"/>
  <c r="CQ746" i="5"/>
  <c r="CR746" i="5"/>
  <c r="CY746" i="5"/>
  <c r="CZ746" i="5"/>
  <c r="DA746" i="5"/>
  <c r="M747" i="5"/>
  <c r="N747" i="5"/>
  <c r="O747" i="5"/>
  <c r="V747" i="5"/>
  <c r="W747" i="5"/>
  <c r="X747" i="5"/>
  <c r="AE747" i="5"/>
  <c r="AF747" i="5"/>
  <c r="AG747" i="5"/>
  <c r="AN747" i="5"/>
  <c r="AO747" i="5"/>
  <c r="AP747" i="5"/>
  <c r="AW747" i="5"/>
  <c r="AX747" i="5"/>
  <c r="AY747" i="5"/>
  <c r="BF747" i="5"/>
  <c r="BG747" i="5"/>
  <c r="BH747" i="5"/>
  <c r="BO747" i="5"/>
  <c r="BP747" i="5"/>
  <c r="BQ747" i="5"/>
  <c r="BX747" i="5"/>
  <c r="BY747" i="5"/>
  <c r="BZ747" i="5"/>
  <c r="CG747" i="5"/>
  <c r="CH747" i="5"/>
  <c r="CI747" i="5"/>
  <c r="CP747" i="5"/>
  <c r="CQ747" i="5"/>
  <c r="CR747" i="5"/>
  <c r="CY747" i="5"/>
  <c r="CZ747" i="5"/>
  <c r="DA747" i="5"/>
  <c r="M748" i="5"/>
  <c r="N748" i="5"/>
  <c r="O748" i="5"/>
  <c r="V748" i="5"/>
  <c r="W748" i="5"/>
  <c r="X748" i="5"/>
  <c r="AE748" i="5"/>
  <c r="AF748" i="5"/>
  <c r="AG748" i="5"/>
  <c r="AN748" i="5"/>
  <c r="AO748" i="5"/>
  <c r="AP748" i="5"/>
  <c r="AW748" i="5"/>
  <c r="AX748" i="5"/>
  <c r="AY748" i="5"/>
  <c r="BF748" i="5"/>
  <c r="BG748" i="5"/>
  <c r="BH748" i="5"/>
  <c r="BO748" i="5"/>
  <c r="BP748" i="5"/>
  <c r="BQ748" i="5"/>
  <c r="BX748" i="5"/>
  <c r="BY748" i="5"/>
  <c r="BZ748" i="5"/>
  <c r="CG748" i="5"/>
  <c r="CH748" i="5"/>
  <c r="CI748" i="5"/>
  <c r="CP748" i="5"/>
  <c r="CQ748" i="5"/>
  <c r="CR748" i="5"/>
  <c r="CY748" i="5"/>
  <c r="CZ748" i="5"/>
  <c r="DA748" i="5"/>
  <c r="M749" i="5"/>
  <c r="N749" i="5"/>
  <c r="O749" i="5"/>
  <c r="V749" i="5"/>
  <c r="W749" i="5"/>
  <c r="X749" i="5"/>
  <c r="AE749" i="5"/>
  <c r="AF749" i="5"/>
  <c r="AG749" i="5"/>
  <c r="AN749" i="5"/>
  <c r="AO749" i="5"/>
  <c r="AP749" i="5"/>
  <c r="AW749" i="5"/>
  <c r="AX749" i="5"/>
  <c r="AY749" i="5"/>
  <c r="BF749" i="5"/>
  <c r="BG749" i="5"/>
  <c r="BH749" i="5"/>
  <c r="BO749" i="5"/>
  <c r="BP749" i="5"/>
  <c r="BQ749" i="5"/>
  <c r="BX749" i="5"/>
  <c r="BY749" i="5"/>
  <c r="BZ749" i="5"/>
  <c r="CG749" i="5"/>
  <c r="CH749" i="5"/>
  <c r="CI749" i="5"/>
  <c r="CP749" i="5"/>
  <c r="CQ749" i="5"/>
  <c r="CR749" i="5"/>
  <c r="CY749" i="5"/>
  <c r="CZ749" i="5"/>
  <c r="DA749" i="5"/>
  <c r="M750" i="5"/>
  <c r="N750" i="5"/>
  <c r="O750" i="5"/>
  <c r="V750" i="5"/>
  <c r="W750" i="5"/>
  <c r="X750" i="5"/>
  <c r="AE750" i="5"/>
  <c r="AF750" i="5"/>
  <c r="AG750" i="5"/>
  <c r="AN750" i="5"/>
  <c r="AO750" i="5"/>
  <c r="AP750" i="5"/>
  <c r="AW750" i="5"/>
  <c r="AX750" i="5"/>
  <c r="AY750" i="5"/>
  <c r="BF750" i="5"/>
  <c r="BG750" i="5"/>
  <c r="BH750" i="5"/>
  <c r="BO750" i="5"/>
  <c r="BP750" i="5"/>
  <c r="BQ750" i="5"/>
  <c r="BX750" i="5"/>
  <c r="BY750" i="5"/>
  <c r="BZ750" i="5"/>
  <c r="CG750" i="5"/>
  <c r="CH750" i="5"/>
  <c r="CI750" i="5"/>
  <c r="CP750" i="5"/>
  <c r="CQ750" i="5"/>
  <c r="CR750" i="5"/>
  <c r="CY750" i="5"/>
  <c r="CZ750" i="5"/>
  <c r="DA750" i="5"/>
  <c r="M751" i="5"/>
  <c r="N751" i="5"/>
  <c r="O751" i="5"/>
  <c r="V751" i="5"/>
  <c r="W751" i="5"/>
  <c r="X751" i="5"/>
  <c r="AE751" i="5"/>
  <c r="AF751" i="5"/>
  <c r="AG751" i="5"/>
  <c r="AN751" i="5"/>
  <c r="AO751" i="5"/>
  <c r="AP751" i="5"/>
  <c r="AW751" i="5"/>
  <c r="AX751" i="5"/>
  <c r="AY751" i="5"/>
  <c r="BF751" i="5"/>
  <c r="BG751" i="5"/>
  <c r="BH751" i="5"/>
  <c r="BO751" i="5"/>
  <c r="BP751" i="5"/>
  <c r="BQ751" i="5"/>
  <c r="BX751" i="5"/>
  <c r="BY751" i="5"/>
  <c r="BZ751" i="5"/>
  <c r="CG751" i="5"/>
  <c r="CH751" i="5"/>
  <c r="CI751" i="5"/>
  <c r="CP751" i="5"/>
  <c r="CQ751" i="5"/>
  <c r="CR751" i="5"/>
  <c r="CY751" i="5"/>
  <c r="CZ751" i="5"/>
  <c r="DA751" i="5"/>
  <c r="M752" i="5"/>
  <c r="N752" i="5"/>
  <c r="O752" i="5"/>
  <c r="V752" i="5"/>
  <c r="W752" i="5"/>
  <c r="X752" i="5"/>
  <c r="AE752" i="5"/>
  <c r="AF752" i="5"/>
  <c r="AG752" i="5"/>
  <c r="AN752" i="5"/>
  <c r="AO752" i="5"/>
  <c r="AP752" i="5"/>
  <c r="AW752" i="5"/>
  <c r="AX752" i="5"/>
  <c r="AY752" i="5"/>
  <c r="BF752" i="5"/>
  <c r="BG752" i="5"/>
  <c r="BH752" i="5"/>
  <c r="BO752" i="5"/>
  <c r="BP752" i="5"/>
  <c r="BQ752" i="5"/>
  <c r="BX752" i="5"/>
  <c r="BY752" i="5"/>
  <c r="BZ752" i="5"/>
  <c r="CG752" i="5"/>
  <c r="CH752" i="5"/>
  <c r="CI752" i="5"/>
  <c r="CP752" i="5"/>
  <c r="CQ752" i="5"/>
  <c r="CR752" i="5"/>
  <c r="CY752" i="5"/>
  <c r="CZ752" i="5"/>
  <c r="DA752" i="5"/>
  <c r="M753" i="5"/>
  <c r="N753" i="5"/>
  <c r="O753" i="5"/>
  <c r="V753" i="5"/>
  <c r="W753" i="5"/>
  <c r="X753" i="5"/>
  <c r="AE753" i="5"/>
  <c r="AF753" i="5"/>
  <c r="AG753" i="5"/>
  <c r="AN753" i="5"/>
  <c r="AO753" i="5"/>
  <c r="AP753" i="5"/>
  <c r="AW753" i="5"/>
  <c r="AX753" i="5"/>
  <c r="AY753" i="5"/>
  <c r="BF753" i="5"/>
  <c r="BG753" i="5"/>
  <c r="BH753" i="5"/>
  <c r="BO753" i="5"/>
  <c r="BP753" i="5"/>
  <c r="BQ753" i="5"/>
  <c r="BX753" i="5"/>
  <c r="BY753" i="5"/>
  <c r="BZ753" i="5"/>
  <c r="CG753" i="5"/>
  <c r="CH753" i="5"/>
  <c r="CI753" i="5"/>
  <c r="CP753" i="5"/>
  <c r="CQ753" i="5"/>
  <c r="CR753" i="5"/>
  <c r="CY753" i="5"/>
  <c r="CZ753" i="5"/>
  <c r="DA753" i="5"/>
  <c r="M754" i="5"/>
  <c r="N754" i="5"/>
  <c r="O754" i="5"/>
  <c r="V754" i="5"/>
  <c r="W754" i="5"/>
  <c r="X754" i="5"/>
  <c r="AE754" i="5"/>
  <c r="AF754" i="5"/>
  <c r="AG754" i="5"/>
  <c r="AN754" i="5"/>
  <c r="AO754" i="5"/>
  <c r="AP754" i="5"/>
  <c r="AW754" i="5"/>
  <c r="AX754" i="5"/>
  <c r="AY754" i="5"/>
  <c r="BF754" i="5"/>
  <c r="BG754" i="5"/>
  <c r="BH754" i="5"/>
  <c r="BO754" i="5"/>
  <c r="BP754" i="5"/>
  <c r="BQ754" i="5"/>
  <c r="BX754" i="5"/>
  <c r="BY754" i="5"/>
  <c r="BZ754" i="5"/>
  <c r="CG754" i="5"/>
  <c r="CH754" i="5"/>
  <c r="CI754" i="5"/>
  <c r="CP754" i="5"/>
  <c r="CQ754" i="5"/>
  <c r="CR754" i="5"/>
  <c r="CY754" i="5"/>
  <c r="CZ754" i="5"/>
  <c r="DA754" i="5"/>
  <c r="M755" i="5"/>
  <c r="N755" i="5"/>
  <c r="O755" i="5"/>
  <c r="V755" i="5"/>
  <c r="W755" i="5"/>
  <c r="X755" i="5"/>
  <c r="AE755" i="5"/>
  <c r="AF755" i="5"/>
  <c r="AG755" i="5"/>
  <c r="AN755" i="5"/>
  <c r="AO755" i="5"/>
  <c r="AP755" i="5"/>
  <c r="AW755" i="5"/>
  <c r="AX755" i="5"/>
  <c r="AY755" i="5"/>
  <c r="BF755" i="5"/>
  <c r="BG755" i="5"/>
  <c r="BH755" i="5"/>
  <c r="BO755" i="5"/>
  <c r="BP755" i="5"/>
  <c r="BQ755" i="5"/>
  <c r="BX755" i="5"/>
  <c r="BY755" i="5"/>
  <c r="BZ755" i="5"/>
  <c r="CG755" i="5"/>
  <c r="CH755" i="5"/>
  <c r="CI755" i="5"/>
  <c r="CP755" i="5"/>
  <c r="CQ755" i="5"/>
  <c r="CR755" i="5"/>
  <c r="CY755" i="5"/>
  <c r="CZ755" i="5"/>
  <c r="DA755" i="5"/>
  <c r="M756" i="5"/>
  <c r="N756" i="5"/>
  <c r="O756" i="5"/>
  <c r="V756" i="5"/>
  <c r="W756" i="5"/>
  <c r="X756" i="5"/>
  <c r="AE756" i="5"/>
  <c r="AF756" i="5"/>
  <c r="AG756" i="5"/>
  <c r="AN756" i="5"/>
  <c r="AO756" i="5"/>
  <c r="AP756" i="5"/>
  <c r="AW756" i="5"/>
  <c r="AX756" i="5"/>
  <c r="AY756" i="5"/>
  <c r="BF756" i="5"/>
  <c r="BG756" i="5"/>
  <c r="BH756" i="5"/>
  <c r="BO756" i="5"/>
  <c r="BP756" i="5"/>
  <c r="BQ756" i="5"/>
  <c r="BX756" i="5"/>
  <c r="BY756" i="5"/>
  <c r="BZ756" i="5"/>
  <c r="CG756" i="5"/>
  <c r="CH756" i="5"/>
  <c r="CI756" i="5"/>
  <c r="CP756" i="5"/>
  <c r="CQ756" i="5"/>
  <c r="CR756" i="5"/>
  <c r="CY756" i="5"/>
  <c r="CZ756" i="5"/>
  <c r="DA756" i="5"/>
  <c r="M757" i="5"/>
  <c r="N757" i="5"/>
  <c r="O757" i="5"/>
  <c r="V757" i="5"/>
  <c r="W757" i="5"/>
  <c r="X757" i="5"/>
  <c r="AE757" i="5"/>
  <c r="AF757" i="5"/>
  <c r="AG757" i="5"/>
  <c r="AN757" i="5"/>
  <c r="AO757" i="5"/>
  <c r="AP757" i="5"/>
  <c r="AW757" i="5"/>
  <c r="AX757" i="5"/>
  <c r="AY757" i="5"/>
  <c r="BF757" i="5"/>
  <c r="BG757" i="5"/>
  <c r="BH757" i="5"/>
  <c r="BO757" i="5"/>
  <c r="BP757" i="5"/>
  <c r="BQ757" i="5"/>
  <c r="BX757" i="5"/>
  <c r="BY757" i="5"/>
  <c r="BZ757" i="5"/>
  <c r="CG757" i="5"/>
  <c r="CH757" i="5"/>
  <c r="CI757" i="5"/>
  <c r="CP757" i="5"/>
  <c r="CQ757" i="5"/>
  <c r="CR757" i="5"/>
  <c r="CY757" i="5"/>
  <c r="CZ757" i="5"/>
  <c r="DA757" i="5"/>
  <c r="M758" i="5"/>
  <c r="N758" i="5"/>
  <c r="O758" i="5"/>
  <c r="V758" i="5"/>
  <c r="W758" i="5"/>
  <c r="X758" i="5"/>
  <c r="AE758" i="5"/>
  <c r="AF758" i="5"/>
  <c r="AG758" i="5"/>
  <c r="AN758" i="5"/>
  <c r="AO758" i="5"/>
  <c r="AP758" i="5"/>
  <c r="AW758" i="5"/>
  <c r="AX758" i="5"/>
  <c r="AY758" i="5"/>
  <c r="BF758" i="5"/>
  <c r="BG758" i="5"/>
  <c r="BH758" i="5"/>
  <c r="BO758" i="5"/>
  <c r="BP758" i="5"/>
  <c r="BQ758" i="5"/>
  <c r="BX758" i="5"/>
  <c r="BY758" i="5"/>
  <c r="BZ758" i="5"/>
  <c r="CG758" i="5"/>
  <c r="CH758" i="5"/>
  <c r="CI758" i="5"/>
  <c r="CP758" i="5"/>
  <c r="CQ758" i="5"/>
  <c r="CR758" i="5"/>
  <c r="CY758" i="5"/>
  <c r="CZ758" i="5"/>
  <c r="DA758" i="5"/>
  <c r="M759" i="5"/>
  <c r="N759" i="5"/>
  <c r="O759" i="5"/>
  <c r="V759" i="5"/>
  <c r="W759" i="5"/>
  <c r="X759" i="5"/>
  <c r="AE759" i="5"/>
  <c r="AF759" i="5"/>
  <c r="AG759" i="5"/>
  <c r="AN759" i="5"/>
  <c r="AO759" i="5"/>
  <c r="AP759" i="5"/>
  <c r="AW759" i="5"/>
  <c r="AX759" i="5"/>
  <c r="AY759" i="5"/>
  <c r="BF759" i="5"/>
  <c r="BG759" i="5"/>
  <c r="BH759" i="5"/>
  <c r="BO759" i="5"/>
  <c r="BP759" i="5"/>
  <c r="BQ759" i="5"/>
  <c r="BX759" i="5"/>
  <c r="BY759" i="5"/>
  <c r="BZ759" i="5"/>
  <c r="CG759" i="5"/>
  <c r="CH759" i="5"/>
  <c r="CI759" i="5"/>
  <c r="CP759" i="5"/>
  <c r="CQ759" i="5"/>
  <c r="CR759" i="5"/>
  <c r="CY759" i="5"/>
  <c r="CZ759" i="5"/>
  <c r="DA759" i="5"/>
  <c r="M760" i="5"/>
  <c r="N760" i="5"/>
  <c r="O760" i="5"/>
  <c r="V760" i="5"/>
  <c r="W760" i="5"/>
  <c r="X760" i="5"/>
  <c r="AE760" i="5"/>
  <c r="AF760" i="5"/>
  <c r="AG760" i="5"/>
  <c r="AN760" i="5"/>
  <c r="AO760" i="5"/>
  <c r="AP760" i="5"/>
  <c r="AW760" i="5"/>
  <c r="AX760" i="5"/>
  <c r="AY760" i="5"/>
  <c r="BF760" i="5"/>
  <c r="BG760" i="5"/>
  <c r="BH760" i="5"/>
  <c r="BO760" i="5"/>
  <c r="BP760" i="5"/>
  <c r="BQ760" i="5"/>
  <c r="BX760" i="5"/>
  <c r="BY760" i="5"/>
  <c r="BZ760" i="5"/>
  <c r="CG760" i="5"/>
  <c r="CH760" i="5"/>
  <c r="CI760" i="5"/>
  <c r="CP760" i="5"/>
  <c r="CQ760" i="5"/>
  <c r="CR760" i="5"/>
  <c r="CY760" i="5"/>
  <c r="CZ760" i="5"/>
  <c r="DA760" i="5"/>
  <c r="M761" i="5"/>
  <c r="N761" i="5"/>
  <c r="O761" i="5"/>
  <c r="V761" i="5"/>
  <c r="W761" i="5"/>
  <c r="X761" i="5"/>
  <c r="AE761" i="5"/>
  <c r="AF761" i="5"/>
  <c r="AG761" i="5"/>
  <c r="AN761" i="5"/>
  <c r="AO761" i="5"/>
  <c r="AP761" i="5"/>
  <c r="AW761" i="5"/>
  <c r="AX761" i="5"/>
  <c r="AY761" i="5"/>
  <c r="BF761" i="5"/>
  <c r="BG761" i="5"/>
  <c r="BH761" i="5"/>
  <c r="BO761" i="5"/>
  <c r="BP761" i="5"/>
  <c r="BQ761" i="5"/>
  <c r="BX761" i="5"/>
  <c r="BY761" i="5"/>
  <c r="BZ761" i="5"/>
  <c r="CG761" i="5"/>
  <c r="CH761" i="5"/>
  <c r="CI761" i="5"/>
  <c r="CP761" i="5"/>
  <c r="CQ761" i="5"/>
  <c r="CR761" i="5"/>
  <c r="CY761" i="5"/>
  <c r="CZ761" i="5"/>
  <c r="DA761" i="5"/>
  <c r="M762" i="5"/>
  <c r="N762" i="5"/>
  <c r="O762" i="5"/>
  <c r="V762" i="5"/>
  <c r="W762" i="5"/>
  <c r="X762" i="5"/>
  <c r="AE762" i="5"/>
  <c r="AF762" i="5"/>
  <c r="AG762" i="5"/>
  <c r="AN762" i="5"/>
  <c r="AO762" i="5"/>
  <c r="AP762" i="5"/>
  <c r="AW762" i="5"/>
  <c r="AX762" i="5"/>
  <c r="AY762" i="5"/>
  <c r="BF762" i="5"/>
  <c r="BG762" i="5"/>
  <c r="BH762" i="5"/>
  <c r="BO762" i="5"/>
  <c r="BP762" i="5"/>
  <c r="BQ762" i="5"/>
  <c r="BX762" i="5"/>
  <c r="BY762" i="5"/>
  <c r="BZ762" i="5"/>
  <c r="CG762" i="5"/>
  <c r="CH762" i="5"/>
  <c r="CI762" i="5"/>
  <c r="CP762" i="5"/>
  <c r="CQ762" i="5"/>
  <c r="CR762" i="5"/>
  <c r="CY762" i="5"/>
  <c r="CZ762" i="5"/>
  <c r="DA762" i="5"/>
  <c r="M763" i="5"/>
  <c r="N763" i="5"/>
  <c r="O763" i="5"/>
  <c r="V763" i="5"/>
  <c r="W763" i="5"/>
  <c r="X763" i="5"/>
  <c r="AE763" i="5"/>
  <c r="AF763" i="5"/>
  <c r="AG763" i="5"/>
  <c r="AN763" i="5"/>
  <c r="AO763" i="5"/>
  <c r="AP763" i="5"/>
  <c r="AW763" i="5"/>
  <c r="AX763" i="5"/>
  <c r="AY763" i="5"/>
  <c r="BF763" i="5"/>
  <c r="BG763" i="5"/>
  <c r="BH763" i="5"/>
  <c r="BO763" i="5"/>
  <c r="BP763" i="5"/>
  <c r="BQ763" i="5"/>
  <c r="BX763" i="5"/>
  <c r="BY763" i="5"/>
  <c r="BZ763" i="5"/>
  <c r="CG763" i="5"/>
  <c r="CH763" i="5"/>
  <c r="CI763" i="5"/>
  <c r="CP763" i="5"/>
  <c r="CQ763" i="5"/>
  <c r="CR763" i="5"/>
  <c r="CY763" i="5"/>
  <c r="CZ763" i="5"/>
  <c r="DA763" i="5"/>
  <c r="M764" i="5"/>
  <c r="N764" i="5"/>
  <c r="O764" i="5"/>
  <c r="V764" i="5"/>
  <c r="W764" i="5"/>
  <c r="X764" i="5"/>
  <c r="AE764" i="5"/>
  <c r="AF764" i="5"/>
  <c r="AG764" i="5"/>
  <c r="AN764" i="5"/>
  <c r="AO764" i="5"/>
  <c r="AP764" i="5"/>
  <c r="AW764" i="5"/>
  <c r="AX764" i="5"/>
  <c r="AY764" i="5"/>
  <c r="BF764" i="5"/>
  <c r="BG764" i="5"/>
  <c r="BH764" i="5"/>
  <c r="BO764" i="5"/>
  <c r="BP764" i="5"/>
  <c r="BQ764" i="5"/>
  <c r="BX764" i="5"/>
  <c r="BY764" i="5"/>
  <c r="BZ764" i="5"/>
  <c r="CG764" i="5"/>
  <c r="CH764" i="5"/>
  <c r="CI764" i="5"/>
  <c r="CP764" i="5"/>
  <c r="CQ764" i="5"/>
  <c r="CR764" i="5"/>
  <c r="CY764" i="5"/>
  <c r="CZ764" i="5"/>
  <c r="DA764" i="5"/>
  <c r="M765" i="5"/>
  <c r="N765" i="5"/>
  <c r="O765" i="5"/>
  <c r="V765" i="5"/>
  <c r="W765" i="5"/>
  <c r="X765" i="5"/>
  <c r="AE765" i="5"/>
  <c r="AF765" i="5"/>
  <c r="AG765" i="5"/>
  <c r="AN765" i="5"/>
  <c r="AO765" i="5"/>
  <c r="AP765" i="5"/>
  <c r="AW765" i="5"/>
  <c r="AX765" i="5"/>
  <c r="AY765" i="5"/>
  <c r="BF765" i="5"/>
  <c r="BG765" i="5"/>
  <c r="BH765" i="5"/>
  <c r="BO765" i="5"/>
  <c r="BP765" i="5"/>
  <c r="BQ765" i="5"/>
  <c r="BX765" i="5"/>
  <c r="BY765" i="5"/>
  <c r="BZ765" i="5"/>
  <c r="CG765" i="5"/>
  <c r="CH765" i="5"/>
  <c r="CI765" i="5"/>
  <c r="CP765" i="5"/>
  <c r="CQ765" i="5"/>
  <c r="CR765" i="5"/>
  <c r="CY765" i="5"/>
  <c r="CZ765" i="5"/>
  <c r="DA765" i="5"/>
  <c r="M766" i="5"/>
  <c r="N766" i="5"/>
  <c r="O766" i="5"/>
  <c r="V766" i="5"/>
  <c r="W766" i="5"/>
  <c r="X766" i="5"/>
  <c r="AE766" i="5"/>
  <c r="AF766" i="5"/>
  <c r="AG766" i="5"/>
  <c r="AN766" i="5"/>
  <c r="AO766" i="5"/>
  <c r="AP766" i="5"/>
  <c r="AW766" i="5"/>
  <c r="AX766" i="5"/>
  <c r="AY766" i="5"/>
  <c r="BF766" i="5"/>
  <c r="BG766" i="5"/>
  <c r="BH766" i="5"/>
  <c r="BO766" i="5"/>
  <c r="BP766" i="5"/>
  <c r="BQ766" i="5"/>
  <c r="BX766" i="5"/>
  <c r="BY766" i="5"/>
  <c r="BZ766" i="5"/>
  <c r="CG766" i="5"/>
  <c r="CH766" i="5"/>
  <c r="CI766" i="5"/>
  <c r="CP766" i="5"/>
  <c r="CQ766" i="5"/>
  <c r="CR766" i="5"/>
  <c r="CY766" i="5"/>
  <c r="CZ766" i="5"/>
  <c r="DA766" i="5"/>
  <c r="M767" i="5"/>
  <c r="N767" i="5"/>
  <c r="O767" i="5"/>
  <c r="V767" i="5"/>
  <c r="W767" i="5"/>
  <c r="X767" i="5"/>
  <c r="AE767" i="5"/>
  <c r="AF767" i="5"/>
  <c r="AG767" i="5"/>
  <c r="AN767" i="5"/>
  <c r="AO767" i="5"/>
  <c r="AP767" i="5"/>
  <c r="AW767" i="5"/>
  <c r="AX767" i="5"/>
  <c r="AY767" i="5"/>
  <c r="BF767" i="5"/>
  <c r="BG767" i="5"/>
  <c r="BH767" i="5"/>
  <c r="BO767" i="5"/>
  <c r="BP767" i="5"/>
  <c r="BQ767" i="5"/>
  <c r="BX767" i="5"/>
  <c r="BY767" i="5"/>
  <c r="BZ767" i="5"/>
  <c r="CG767" i="5"/>
  <c r="CH767" i="5"/>
  <c r="CI767" i="5"/>
  <c r="CP767" i="5"/>
  <c r="CQ767" i="5"/>
  <c r="CR767" i="5"/>
  <c r="CY767" i="5"/>
  <c r="CZ767" i="5"/>
  <c r="DA767" i="5"/>
  <c r="M768" i="5"/>
  <c r="N768" i="5"/>
  <c r="O768" i="5"/>
  <c r="V768" i="5"/>
  <c r="W768" i="5"/>
  <c r="X768" i="5"/>
  <c r="AE768" i="5"/>
  <c r="AF768" i="5"/>
  <c r="AG768" i="5"/>
  <c r="AN768" i="5"/>
  <c r="AO768" i="5"/>
  <c r="AP768" i="5"/>
  <c r="AW768" i="5"/>
  <c r="AX768" i="5"/>
  <c r="AY768" i="5"/>
  <c r="BF768" i="5"/>
  <c r="BG768" i="5"/>
  <c r="BH768" i="5"/>
  <c r="BO768" i="5"/>
  <c r="BP768" i="5"/>
  <c r="BQ768" i="5"/>
  <c r="BX768" i="5"/>
  <c r="BY768" i="5"/>
  <c r="BZ768" i="5"/>
  <c r="CG768" i="5"/>
  <c r="CH768" i="5"/>
  <c r="CI768" i="5"/>
  <c r="CP768" i="5"/>
  <c r="CQ768" i="5"/>
  <c r="CR768" i="5"/>
  <c r="CY768" i="5"/>
  <c r="CZ768" i="5"/>
  <c r="DA768" i="5"/>
  <c r="M769" i="5"/>
  <c r="N769" i="5"/>
  <c r="O769" i="5"/>
  <c r="V769" i="5"/>
  <c r="W769" i="5"/>
  <c r="X769" i="5"/>
  <c r="AE769" i="5"/>
  <c r="AF769" i="5"/>
  <c r="AG769" i="5"/>
  <c r="AN769" i="5"/>
  <c r="AO769" i="5"/>
  <c r="AP769" i="5"/>
  <c r="AW769" i="5"/>
  <c r="AX769" i="5"/>
  <c r="AY769" i="5"/>
  <c r="BF769" i="5"/>
  <c r="BG769" i="5"/>
  <c r="BH769" i="5"/>
  <c r="BO769" i="5"/>
  <c r="BP769" i="5"/>
  <c r="BQ769" i="5"/>
  <c r="BX769" i="5"/>
  <c r="BY769" i="5"/>
  <c r="BZ769" i="5"/>
  <c r="CG769" i="5"/>
  <c r="CH769" i="5"/>
  <c r="CI769" i="5"/>
  <c r="CP769" i="5"/>
  <c r="CQ769" i="5"/>
  <c r="CR769" i="5"/>
  <c r="CY769" i="5"/>
  <c r="CZ769" i="5"/>
  <c r="DA769" i="5"/>
  <c r="M770" i="5"/>
  <c r="N770" i="5"/>
  <c r="O770" i="5"/>
  <c r="V770" i="5"/>
  <c r="W770" i="5"/>
  <c r="X770" i="5"/>
  <c r="AE770" i="5"/>
  <c r="AF770" i="5"/>
  <c r="AG770" i="5"/>
  <c r="AN770" i="5"/>
  <c r="AO770" i="5"/>
  <c r="AP770" i="5"/>
  <c r="AW770" i="5"/>
  <c r="AX770" i="5"/>
  <c r="AY770" i="5"/>
  <c r="BF770" i="5"/>
  <c r="BG770" i="5"/>
  <c r="BH770" i="5"/>
  <c r="BO770" i="5"/>
  <c r="BP770" i="5"/>
  <c r="BQ770" i="5"/>
  <c r="BX770" i="5"/>
  <c r="BY770" i="5"/>
  <c r="BZ770" i="5"/>
  <c r="CG770" i="5"/>
  <c r="CH770" i="5"/>
  <c r="CI770" i="5"/>
  <c r="CP770" i="5"/>
  <c r="CQ770" i="5"/>
  <c r="CR770" i="5"/>
  <c r="CY770" i="5"/>
  <c r="CZ770" i="5"/>
  <c r="DA770" i="5"/>
  <c r="M771" i="5"/>
  <c r="N771" i="5"/>
  <c r="O771" i="5"/>
  <c r="V771" i="5"/>
  <c r="W771" i="5"/>
  <c r="X771" i="5"/>
  <c r="AE771" i="5"/>
  <c r="AF771" i="5"/>
  <c r="AG771" i="5"/>
  <c r="AN771" i="5"/>
  <c r="AO771" i="5"/>
  <c r="AP771" i="5"/>
  <c r="AW771" i="5"/>
  <c r="AX771" i="5"/>
  <c r="AY771" i="5"/>
  <c r="BF771" i="5"/>
  <c r="BG771" i="5"/>
  <c r="BH771" i="5"/>
  <c r="BO771" i="5"/>
  <c r="BP771" i="5"/>
  <c r="BQ771" i="5"/>
  <c r="BX771" i="5"/>
  <c r="BY771" i="5"/>
  <c r="BZ771" i="5"/>
  <c r="CG771" i="5"/>
  <c r="CH771" i="5"/>
  <c r="CI771" i="5"/>
  <c r="CP771" i="5"/>
  <c r="CQ771" i="5"/>
  <c r="CR771" i="5"/>
  <c r="CY771" i="5"/>
  <c r="CZ771" i="5"/>
  <c r="DA771" i="5"/>
  <c r="M772" i="5"/>
  <c r="N772" i="5"/>
  <c r="O772" i="5"/>
  <c r="V772" i="5"/>
  <c r="W772" i="5"/>
  <c r="X772" i="5"/>
  <c r="AE772" i="5"/>
  <c r="AF772" i="5"/>
  <c r="AG772" i="5"/>
  <c r="AN772" i="5"/>
  <c r="AO772" i="5"/>
  <c r="AP772" i="5"/>
  <c r="AW772" i="5"/>
  <c r="AX772" i="5"/>
  <c r="AY772" i="5"/>
  <c r="BF772" i="5"/>
  <c r="BG772" i="5"/>
  <c r="BH772" i="5"/>
  <c r="BO772" i="5"/>
  <c r="BP772" i="5"/>
  <c r="BQ772" i="5"/>
  <c r="BX772" i="5"/>
  <c r="BY772" i="5"/>
  <c r="BZ772" i="5"/>
  <c r="CG772" i="5"/>
  <c r="CH772" i="5"/>
  <c r="CI772" i="5"/>
  <c r="CP772" i="5"/>
  <c r="CQ772" i="5"/>
  <c r="CR772" i="5"/>
  <c r="CY772" i="5"/>
  <c r="CZ772" i="5"/>
  <c r="DA772" i="5"/>
  <c r="M773" i="5"/>
  <c r="N773" i="5"/>
  <c r="O773" i="5"/>
  <c r="V773" i="5"/>
  <c r="W773" i="5"/>
  <c r="X773" i="5"/>
  <c r="AE773" i="5"/>
  <c r="AF773" i="5"/>
  <c r="AG773" i="5"/>
  <c r="AN773" i="5"/>
  <c r="AO773" i="5"/>
  <c r="AP773" i="5"/>
  <c r="AW773" i="5"/>
  <c r="AX773" i="5"/>
  <c r="AY773" i="5"/>
  <c r="BF773" i="5"/>
  <c r="BG773" i="5"/>
  <c r="BH773" i="5"/>
  <c r="BO773" i="5"/>
  <c r="BP773" i="5"/>
  <c r="BQ773" i="5"/>
  <c r="BX773" i="5"/>
  <c r="BY773" i="5"/>
  <c r="BZ773" i="5"/>
  <c r="CG773" i="5"/>
  <c r="CH773" i="5"/>
  <c r="CI773" i="5"/>
  <c r="CP773" i="5"/>
  <c r="CQ773" i="5"/>
  <c r="CR773" i="5"/>
  <c r="CY773" i="5"/>
  <c r="CZ773" i="5"/>
  <c r="DA773" i="5"/>
  <c r="M774" i="5"/>
  <c r="N774" i="5"/>
  <c r="O774" i="5"/>
  <c r="V774" i="5"/>
  <c r="W774" i="5"/>
  <c r="X774" i="5"/>
  <c r="AE774" i="5"/>
  <c r="AF774" i="5"/>
  <c r="AG774" i="5"/>
  <c r="AN774" i="5"/>
  <c r="AO774" i="5"/>
  <c r="AP774" i="5"/>
  <c r="AW774" i="5"/>
  <c r="AX774" i="5"/>
  <c r="AY774" i="5"/>
  <c r="BF774" i="5"/>
  <c r="BG774" i="5"/>
  <c r="BH774" i="5"/>
  <c r="BO774" i="5"/>
  <c r="BP774" i="5"/>
  <c r="BQ774" i="5"/>
  <c r="BX774" i="5"/>
  <c r="BY774" i="5"/>
  <c r="BZ774" i="5"/>
  <c r="CG774" i="5"/>
  <c r="CH774" i="5"/>
  <c r="CI774" i="5"/>
  <c r="CP774" i="5"/>
  <c r="CQ774" i="5"/>
  <c r="CR774" i="5"/>
  <c r="CY774" i="5"/>
  <c r="CZ774" i="5"/>
  <c r="DA774" i="5"/>
  <c r="M775" i="5"/>
  <c r="N775" i="5"/>
  <c r="O775" i="5"/>
  <c r="V775" i="5"/>
  <c r="W775" i="5"/>
  <c r="X775" i="5"/>
  <c r="AE775" i="5"/>
  <c r="AF775" i="5"/>
  <c r="AG775" i="5"/>
  <c r="AN775" i="5"/>
  <c r="AO775" i="5"/>
  <c r="AP775" i="5"/>
  <c r="AW775" i="5"/>
  <c r="AX775" i="5"/>
  <c r="AY775" i="5"/>
  <c r="BF775" i="5"/>
  <c r="BG775" i="5"/>
  <c r="BH775" i="5"/>
  <c r="BO775" i="5"/>
  <c r="BP775" i="5"/>
  <c r="BQ775" i="5"/>
  <c r="BX775" i="5"/>
  <c r="BY775" i="5"/>
  <c r="BZ775" i="5"/>
  <c r="CG775" i="5"/>
  <c r="CH775" i="5"/>
  <c r="CI775" i="5"/>
  <c r="CP775" i="5"/>
  <c r="CQ775" i="5"/>
  <c r="CR775" i="5"/>
  <c r="CY775" i="5"/>
  <c r="CZ775" i="5"/>
  <c r="DA775" i="5"/>
  <c r="M776" i="5"/>
  <c r="N776" i="5"/>
  <c r="O776" i="5"/>
  <c r="V776" i="5"/>
  <c r="W776" i="5"/>
  <c r="X776" i="5"/>
  <c r="AE776" i="5"/>
  <c r="AF776" i="5"/>
  <c r="AG776" i="5"/>
  <c r="AN776" i="5"/>
  <c r="AO776" i="5"/>
  <c r="AP776" i="5"/>
  <c r="AW776" i="5"/>
  <c r="AX776" i="5"/>
  <c r="AY776" i="5"/>
  <c r="BF776" i="5"/>
  <c r="BG776" i="5"/>
  <c r="BH776" i="5"/>
  <c r="BO776" i="5"/>
  <c r="BP776" i="5"/>
  <c r="BQ776" i="5"/>
  <c r="BX776" i="5"/>
  <c r="BY776" i="5"/>
  <c r="BZ776" i="5"/>
  <c r="CG776" i="5"/>
  <c r="CH776" i="5"/>
  <c r="CI776" i="5"/>
  <c r="CP776" i="5"/>
  <c r="CQ776" i="5"/>
  <c r="CR776" i="5"/>
  <c r="CY776" i="5"/>
  <c r="CZ776" i="5"/>
  <c r="DA776" i="5"/>
  <c r="M777" i="5"/>
  <c r="N777" i="5"/>
  <c r="O777" i="5"/>
  <c r="V777" i="5"/>
  <c r="W777" i="5"/>
  <c r="X777" i="5"/>
  <c r="AE777" i="5"/>
  <c r="AF777" i="5"/>
  <c r="AG777" i="5"/>
  <c r="AN777" i="5"/>
  <c r="AO777" i="5"/>
  <c r="AP777" i="5"/>
  <c r="AW777" i="5"/>
  <c r="AX777" i="5"/>
  <c r="AY777" i="5"/>
  <c r="BF777" i="5"/>
  <c r="BG777" i="5"/>
  <c r="BH777" i="5"/>
  <c r="BO777" i="5"/>
  <c r="BP777" i="5"/>
  <c r="BQ777" i="5"/>
  <c r="BX777" i="5"/>
  <c r="BY777" i="5"/>
  <c r="BZ777" i="5"/>
  <c r="CG777" i="5"/>
  <c r="CH777" i="5"/>
  <c r="CI777" i="5"/>
  <c r="CP777" i="5"/>
  <c r="CQ777" i="5"/>
  <c r="CR777" i="5"/>
  <c r="CY777" i="5"/>
  <c r="CZ777" i="5"/>
  <c r="DA777" i="5"/>
  <c r="M778" i="5"/>
  <c r="N778" i="5"/>
  <c r="O778" i="5"/>
  <c r="V778" i="5"/>
  <c r="W778" i="5"/>
  <c r="X778" i="5"/>
  <c r="AE778" i="5"/>
  <c r="AF778" i="5"/>
  <c r="AG778" i="5"/>
  <c r="AN778" i="5"/>
  <c r="AO778" i="5"/>
  <c r="AP778" i="5"/>
  <c r="AW778" i="5"/>
  <c r="AX778" i="5"/>
  <c r="AY778" i="5"/>
  <c r="BF778" i="5"/>
  <c r="BG778" i="5"/>
  <c r="BH778" i="5"/>
  <c r="BO778" i="5"/>
  <c r="BP778" i="5"/>
  <c r="BQ778" i="5"/>
  <c r="BX778" i="5"/>
  <c r="BY778" i="5"/>
  <c r="BZ778" i="5"/>
  <c r="CG778" i="5"/>
  <c r="CH778" i="5"/>
  <c r="CI778" i="5"/>
  <c r="CP778" i="5"/>
  <c r="CQ778" i="5"/>
  <c r="CR778" i="5"/>
  <c r="CY778" i="5"/>
  <c r="CZ778" i="5"/>
  <c r="DA778" i="5"/>
  <c r="M779" i="5"/>
  <c r="N779" i="5"/>
  <c r="O779" i="5"/>
  <c r="V779" i="5"/>
  <c r="W779" i="5"/>
  <c r="X779" i="5"/>
  <c r="AE779" i="5"/>
  <c r="AF779" i="5"/>
  <c r="AG779" i="5"/>
  <c r="AN779" i="5"/>
  <c r="AO779" i="5"/>
  <c r="AP779" i="5"/>
  <c r="AW779" i="5"/>
  <c r="AX779" i="5"/>
  <c r="AY779" i="5"/>
  <c r="BF779" i="5"/>
  <c r="BG779" i="5"/>
  <c r="BH779" i="5"/>
  <c r="BO779" i="5"/>
  <c r="BP779" i="5"/>
  <c r="BQ779" i="5"/>
  <c r="BX779" i="5"/>
  <c r="BY779" i="5"/>
  <c r="BZ779" i="5"/>
  <c r="CG779" i="5"/>
  <c r="CH779" i="5"/>
  <c r="CI779" i="5"/>
  <c r="CP779" i="5"/>
  <c r="CQ779" i="5"/>
  <c r="CR779" i="5"/>
  <c r="CY779" i="5"/>
  <c r="CZ779" i="5"/>
  <c r="DA779" i="5"/>
  <c r="M780" i="5"/>
  <c r="N780" i="5"/>
  <c r="O780" i="5"/>
  <c r="V780" i="5"/>
  <c r="W780" i="5"/>
  <c r="X780" i="5"/>
  <c r="AE780" i="5"/>
  <c r="AF780" i="5"/>
  <c r="AG780" i="5"/>
  <c r="AN780" i="5"/>
  <c r="AO780" i="5"/>
  <c r="AP780" i="5"/>
  <c r="AW780" i="5"/>
  <c r="AX780" i="5"/>
  <c r="AY780" i="5"/>
  <c r="BF780" i="5"/>
  <c r="BG780" i="5"/>
  <c r="BH780" i="5"/>
  <c r="BO780" i="5"/>
  <c r="BP780" i="5"/>
  <c r="BQ780" i="5"/>
  <c r="BX780" i="5"/>
  <c r="BY780" i="5"/>
  <c r="BZ780" i="5"/>
  <c r="CG780" i="5"/>
  <c r="CH780" i="5"/>
  <c r="CI780" i="5"/>
  <c r="CP780" i="5"/>
  <c r="CQ780" i="5"/>
  <c r="CR780" i="5"/>
  <c r="CY780" i="5"/>
  <c r="CZ780" i="5"/>
  <c r="DA780" i="5"/>
  <c r="M781" i="5"/>
  <c r="N781" i="5"/>
  <c r="O781" i="5"/>
  <c r="V781" i="5"/>
  <c r="W781" i="5"/>
  <c r="X781" i="5"/>
  <c r="AE781" i="5"/>
  <c r="AF781" i="5"/>
  <c r="AG781" i="5"/>
  <c r="AN781" i="5"/>
  <c r="AO781" i="5"/>
  <c r="AP781" i="5"/>
  <c r="AW781" i="5"/>
  <c r="AX781" i="5"/>
  <c r="AY781" i="5"/>
  <c r="BF781" i="5"/>
  <c r="BG781" i="5"/>
  <c r="BH781" i="5"/>
  <c r="BO781" i="5"/>
  <c r="BP781" i="5"/>
  <c r="BQ781" i="5"/>
  <c r="BX781" i="5"/>
  <c r="BY781" i="5"/>
  <c r="BZ781" i="5"/>
  <c r="CG781" i="5"/>
  <c r="CH781" i="5"/>
  <c r="CI781" i="5"/>
  <c r="CP781" i="5"/>
  <c r="CQ781" i="5"/>
  <c r="CR781" i="5"/>
  <c r="CY781" i="5"/>
  <c r="CZ781" i="5"/>
  <c r="DA781" i="5"/>
  <c r="M782" i="5"/>
  <c r="N782" i="5"/>
  <c r="O782" i="5"/>
  <c r="V782" i="5"/>
  <c r="W782" i="5"/>
  <c r="X782" i="5"/>
  <c r="AE782" i="5"/>
  <c r="AF782" i="5"/>
  <c r="AG782" i="5"/>
  <c r="AN782" i="5"/>
  <c r="AO782" i="5"/>
  <c r="AP782" i="5"/>
  <c r="AW782" i="5"/>
  <c r="AX782" i="5"/>
  <c r="AY782" i="5"/>
  <c r="BF782" i="5"/>
  <c r="BG782" i="5"/>
  <c r="BH782" i="5"/>
  <c r="BO782" i="5"/>
  <c r="BP782" i="5"/>
  <c r="BQ782" i="5"/>
  <c r="BX782" i="5"/>
  <c r="BY782" i="5"/>
  <c r="BZ782" i="5"/>
  <c r="CG782" i="5"/>
  <c r="CH782" i="5"/>
  <c r="CI782" i="5"/>
  <c r="CP782" i="5"/>
  <c r="CQ782" i="5"/>
  <c r="CR782" i="5"/>
  <c r="CY782" i="5"/>
  <c r="CZ782" i="5"/>
  <c r="DA782" i="5"/>
  <c r="M783" i="5"/>
  <c r="N783" i="5"/>
  <c r="O783" i="5"/>
  <c r="V783" i="5"/>
  <c r="W783" i="5"/>
  <c r="X783" i="5"/>
  <c r="AE783" i="5"/>
  <c r="AF783" i="5"/>
  <c r="AG783" i="5"/>
  <c r="AN783" i="5"/>
  <c r="AO783" i="5"/>
  <c r="AP783" i="5"/>
  <c r="AW783" i="5"/>
  <c r="AX783" i="5"/>
  <c r="AY783" i="5"/>
  <c r="BF783" i="5"/>
  <c r="BG783" i="5"/>
  <c r="BH783" i="5"/>
  <c r="BO783" i="5"/>
  <c r="BP783" i="5"/>
  <c r="BQ783" i="5"/>
  <c r="BX783" i="5"/>
  <c r="BY783" i="5"/>
  <c r="BZ783" i="5"/>
  <c r="CG783" i="5"/>
  <c r="CH783" i="5"/>
  <c r="CI783" i="5"/>
  <c r="CP783" i="5"/>
  <c r="CQ783" i="5"/>
  <c r="CR783" i="5"/>
  <c r="CY783" i="5"/>
  <c r="CZ783" i="5"/>
  <c r="DA783" i="5"/>
  <c r="M784" i="5"/>
  <c r="N784" i="5"/>
  <c r="O784" i="5"/>
  <c r="V784" i="5"/>
  <c r="W784" i="5"/>
  <c r="X784" i="5"/>
  <c r="AE784" i="5"/>
  <c r="AF784" i="5"/>
  <c r="AG784" i="5"/>
  <c r="AN784" i="5"/>
  <c r="AO784" i="5"/>
  <c r="AP784" i="5"/>
  <c r="AW784" i="5"/>
  <c r="AX784" i="5"/>
  <c r="AY784" i="5"/>
  <c r="BF784" i="5"/>
  <c r="BG784" i="5"/>
  <c r="BH784" i="5"/>
  <c r="BO784" i="5"/>
  <c r="BP784" i="5"/>
  <c r="BQ784" i="5"/>
  <c r="BX784" i="5"/>
  <c r="BY784" i="5"/>
  <c r="BZ784" i="5"/>
  <c r="CG784" i="5"/>
  <c r="CH784" i="5"/>
  <c r="CI784" i="5"/>
  <c r="CP784" i="5"/>
  <c r="CQ784" i="5"/>
  <c r="CR784" i="5"/>
  <c r="CY784" i="5"/>
  <c r="CZ784" i="5"/>
  <c r="DA784" i="5"/>
  <c r="M785" i="5"/>
  <c r="N785" i="5"/>
  <c r="O785" i="5"/>
  <c r="V785" i="5"/>
  <c r="W785" i="5"/>
  <c r="X785" i="5"/>
  <c r="AE785" i="5"/>
  <c r="AF785" i="5"/>
  <c r="AG785" i="5"/>
  <c r="AN785" i="5"/>
  <c r="AO785" i="5"/>
  <c r="AP785" i="5"/>
  <c r="AW785" i="5"/>
  <c r="AX785" i="5"/>
  <c r="AY785" i="5"/>
  <c r="BF785" i="5"/>
  <c r="BG785" i="5"/>
  <c r="BH785" i="5"/>
  <c r="BO785" i="5"/>
  <c r="BP785" i="5"/>
  <c r="BQ785" i="5"/>
  <c r="BX785" i="5"/>
  <c r="BY785" i="5"/>
  <c r="BZ785" i="5"/>
  <c r="CG785" i="5"/>
  <c r="CH785" i="5"/>
  <c r="CI785" i="5"/>
  <c r="CP785" i="5"/>
  <c r="CQ785" i="5"/>
  <c r="CR785" i="5"/>
  <c r="CY785" i="5"/>
  <c r="CZ785" i="5"/>
  <c r="DA785" i="5"/>
  <c r="M786" i="5"/>
  <c r="N786" i="5"/>
  <c r="O786" i="5"/>
  <c r="V786" i="5"/>
  <c r="W786" i="5"/>
  <c r="X786" i="5"/>
  <c r="AE786" i="5"/>
  <c r="AF786" i="5"/>
  <c r="AG786" i="5"/>
  <c r="AN786" i="5"/>
  <c r="AO786" i="5"/>
  <c r="AP786" i="5"/>
  <c r="AW786" i="5"/>
  <c r="AX786" i="5"/>
  <c r="AY786" i="5"/>
  <c r="BF786" i="5"/>
  <c r="BG786" i="5"/>
  <c r="BH786" i="5"/>
  <c r="BO786" i="5"/>
  <c r="BP786" i="5"/>
  <c r="BQ786" i="5"/>
  <c r="BX786" i="5"/>
  <c r="BY786" i="5"/>
  <c r="BZ786" i="5"/>
  <c r="CG786" i="5"/>
  <c r="CH786" i="5"/>
  <c r="CI786" i="5"/>
  <c r="CP786" i="5"/>
  <c r="CQ786" i="5"/>
  <c r="CR786" i="5"/>
  <c r="CY786" i="5"/>
  <c r="CZ786" i="5"/>
  <c r="DA786" i="5"/>
  <c r="M787" i="5"/>
  <c r="N787" i="5"/>
  <c r="O787" i="5"/>
  <c r="V787" i="5"/>
  <c r="W787" i="5"/>
  <c r="X787" i="5"/>
  <c r="AE787" i="5"/>
  <c r="AF787" i="5"/>
  <c r="AG787" i="5"/>
  <c r="AN787" i="5"/>
  <c r="AO787" i="5"/>
  <c r="AP787" i="5"/>
  <c r="AW787" i="5"/>
  <c r="AX787" i="5"/>
  <c r="AY787" i="5"/>
  <c r="BF787" i="5"/>
  <c r="BG787" i="5"/>
  <c r="BH787" i="5"/>
  <c r="BO787" i="5"/>
  <c r="BP787" i="5"/>
  <c r="BQ787" i="5"/>
  <c r="BX787" i="5"/>
  <c r="BY787" i="5"/>
  <c r="BZ787" i="5"/>
  <c r="CG787" i="5"/>
  <c r="CH787" i="5"/>
  <c r="CI787" i="5"/>
  <c r="CP787" i="5"/>
  <c r="CQ787" i="5"/>
  <c r="CR787" i="5"/>
  <c r="CY787" i="5"/>
  <c r="CZ787" i="5"/>
  <c r="DA787" i="5"/>
  <c r="M788" i="5"/>
  <c r="N788" i="5"/>
  <c r="O788" i="5"/>
  <c r="V788" i="5"/>
  <c r="W788" i="5"/>
  <c r="X788" i="5"/>
  <c r="AE788" i="5"/>
  <c r="AF788" i="5"/>
  <c r="AG788" i="5"/>
  <c r="AN788" i="5"/>
  <c r="AO788" i="5"/>
  <c r="AP788" i="5"/>
  <c r="AW788" i="5"/>
  <c r="AX788" i="5"/>
  <c r="AY788" i="5"/>
  <c r="BF788" i="5"/>
  <c r="BG788" i="5"/>
  <c r="BH788" i="5"/>
  <c r="BO788" i="5"/>
  <c r="BP788" i="5"/>
  <c r="BQ788" i="5"/>
  <c r="BX788" i="5"/>
  <c r="BY788" i="5"/>
  <c r="BZ788" i="5"/>
  <c r="CG788" i="5"/>
  <c r="CH788" i="5"/>
  <c r="CI788" i="5"/>
  <c r="CP788" i="5"/>
  <c r="CQ788" i="5"/>
  <c r="CR788" i="5"/>
  <c r="CY788" i="5"/>
  <c r="CZ788" i="5"/>
  <c r="DA788" i="5"/>
  <c r="M789" i="5"/>
  <c r="N789" i="5"/>
  <c r="O789" i="5"/>
  <c r="V789" i="5"/>
  <c r="W789" i="5"/>
  <c r="X789" i="5"/>
  <c r="AE789" i="5"/>
  <c r="AF789" i="5"/>
  <c r="AG789" i="5"/>
  <c r="AN789" i="5"/>
  <c r="AO789" i="5"/>
  <c r="AP789" i="5"/>
  <c r="AW789" i="5"/>
  <c r="AX789" i="5"/>
  <c r="AY789" i="5"/>
  <c r="BF789" i="5"/>
  <c r="BG789" i="5"/>
  <c r="BH789" i="5"/>
  <c r="BO789" i="5"/>
  <c r="BP789" i="5"/>
  <c r="BQ789" i="5"/>
  <c r="BX789" i="5"/>
  <c r="BY789" i="5"/>
  <c r="BZ789" i="5"/>
  <c r="CG789" i="5"/>
  <c r="CH789" i="5"/>
  <c r="CI789" i="5"/>
  <c r="CP789" i="5"/>
  <c r="CQ789" i="5"/>
  <c r="CR789" i="5"/>
  <c r="CY789" i="5"/>
  <c r="CZ789" i="5"/>
  <c r="DA789" i="5"/>
  <c r="M790" i="5"/>
  <c r="N790" i="5"/>
  <c r="O790" i="5"/>
  <c r="V790" i="5"/>
  <c r="W790" i="5"/>
  <c r="X790" i="5"/>
  <c r="AE790" i="5"/>
  <c r="AF790" i="5"/>
  <c r="AG790" i="5"/>
  <c r="AN790" i="5"/>
  <c r="AO790" i="5"/>
  <c r="AP790" i="5"/>
  <c r="AW790" i="5"/>
  <c r="AX790" i="5"/>
  <c r="AY790" i="5"/>
  <c r="BF790" i="5"/>
  <c r="BG790" i="5"/>
  <c r="BH790" i="5"/>
  <c r="BO790" i="5"/>
  <c r="BP790" i="5"/>
  <c r="BQ790" i="5"/>
  <c r="BX790" i="5"/>
  <c r="BY790" i="5"/>
  <c r="BZ790" i="5"/>
  <c r="CG790" i="5"/>
  <c r="CH790" i="5"/>
  <c r="CI790" i="5"/>
  <c r="CP790" i="5"/>
  <c r="CQ790" i="5"/>
  <c r="CR790" i="5"/>
  <c r="CY790" i="5"/>
  <c r="CZ790" i="5"/>
  <c r="DA790" i="5"/>
  <c r="M791" i="5"/>
  <c r="N791" i="5"/>
  <c r="O791" i="5"/>
  <c r="V791" i="5"/>
  <c r="W791" i="5"/>
  <c r="X791" i="5"/>
  <c r="AE791" i="5"/>
  <c r="AF791" i="5"/>
  <c r="AG791" i="5"/>
  <c r="AN791" i="5"/>
  <c r="AO791" i="5"/>
  <c r="AP791" i="5"/>
  <c r="AW791" i="5"/>
  <c r="AX791" i="5"/>
  <c r="AY791" i="5"/>
  <c r="BF791" i="5"/>
  <c r="BG791" i="5"/>
  <c r="BH791" i="5"/>
  <c r="BO791" i="5"/>
  <c r="BP791" i="5"/>
  <c r="BQ791" i="5"/>
  <c r="BX791" i="5"/>
  <c r="BY791" i="5"/>
  <c r="BZ791" i="5"/>
  <c r="CG791" i="5"/>
  <c r="CH791" i="5"/>
  <c r="CI791" i="5"/>
  <c r="CP791" i="5"/>
  <c r="CQ791" i="5"/>
  <c r="CR791" i="5"/>
  <c r="CY791" i="5"/>
  <c r="CZ791" i="5"/>
  <c r="DA791" i="5"/>
  <c r="M792" i="5"/>
  <c r="N792" i="5"/>
  <c r="O792" i="5"/>
  <c r="V792" i="5"/>
  <c r="W792" i="5"/>
  <c r="X792" i="5"/>
  <c r="AE792" i="5"/>
  <c r="AF792" i="5"/>
  <c r="AG792" i="5"/>
  <c r="AN792" i="5"/>
  <c r="AO792" i="5"/>
  <c r="AP792" i="5"/>
  <c r="AW792" i="5"/>
  <c r="AX792" i="5"/>
  <c r="AY792" i="5"/>
  <c r="BF792" i="5"/>
  <c r="BG792" i="5"/>
  <c r="BH792" i="5"/>
  <c r="BO792" i="5"/>
  <c r="BP792" i="5"/>
  <c r="BQ792" i="5"/>
  <c r="BX792" i="5"/>
  <c r="BY792" i="5"/>
  <c r="BZ792" i="5"/>
  <c r="CG792" i="5"/>
  <c r="CH792" i="5"/>
  <c r="CI792" i="5"/>
  <c r="CP792" i="5"/>
  <c r="CQ792" i="5"/>
  <c r="CR792" i="5"/>
  <c r="CY792" i="5"/>
  <c r="CZ792" i="5"/>
  <c r="DA792" i="5"/>
  <c r="M793" i="5"/>
  <c r="N793" i="5"/>
  <c r="O793" i="5"/>
  <c r="V793" i="5"/>
  <c r="W793" i="5"/>
  <c r="X793" i="5"/>
  <c r="AE793" i="5"/>
  <c r="AF793" i="5"/>
  <c r="AG793" i="5"/>
  <c r="AN793" i="5"/>
  <c r="AO793" i="5"/>
  <c r="AP793" i="5"/>
  <c r="AW793" i="5"/>
  <c r="AX793" i="5"/>
  <c r="AY793" i="5"/>
  <c r="BF793" i="5"/>
  <c r="BG793" i="5"/>
  <c r="BH793" i="5"/>
  <c r="BO793" i="5"/>
  <c r="BP793" i="5"/>
  <c r="BQ793" i="5"/>
  <c r="BX793" i="5"/>
  <c r="BY793" i="5"/>
  <c r="BZ793" i="5"/>
  <c r="CG793" i="5"/>
  <c r="CH793" i="5"/>
  <c r="CI793" i="5"/>
  <c r="CP793" i="5"/>
  <c r="CQ793" i="5"/>
  <c r="CR793" i="5"/>
  <c r="CY793" i="5"/>
  <c r="CZ793" i="5"/>
  <c r="DA793" i="5"/>
  <c r="M794" i="5"/>
  <c r="N794" i="5"/>
  <c r="O794" i="5"/>
  <c r="V794" i="5"/>
  <c r="W794" i="5"/>
  <c r="X794" i="5"/>
  <c r="AE794" i="5"/>
  <c r="AF794" i="5"/>
  <c r="AG794" i="5"/>
  <c r="AN794" i="5"/>
  <c r="AO794" i="5"/>
  <c r="AP794" i="5"/>
  <c r="AW794" i="5"/>
  <c r="AX794" i="5"/>
  <c r="AY794" i="5"/>
  <c r="BF794" i="5"/>
  <c r="BG794" i="5"/>
  <c r="BH794" i="5"/>
  <c r="BO794" i="5"/>
  <c r="BP794" i="5"/>
  <c r="BQ794" i="5"/>
  <c r="BX794" i="5"/>
  <c r="BY794" i="5"/>
  <c r="BZ794" i="5"/>
  <c r="CG794" i="5"/>
  <c r="CH794" i="5"/>
  <c r="CI794" i="5"/>
  <c r="CP794" i="5"/>
  <c r="CQ794" i="5"/>
  <c r="CR794" i="5"/>
  <c r="CY794" i="5"/>
  <c r="CZ794" i="5"/>
  <c r="DA794" i="5"/>
  <c r="M795" i="5"/>
  <c r="N795" i="5"/>
  <c r="O795" i="5"/>
  <c r="V795" i="5"/>
  <c r="W795" i="5"/>
  <c r="X795" i="5"/>
  <c r="AE795" i="5"/>
  <c r="AF795" i="5"/>
  <c r="AG795" i="5"/>
  <c r="AN795" i="5"/>
  <c r="AO795" i="5"/>
  <c r="AP795" i="5"/>
  <c r="AW795" i="5"/>
  <c r="AX795" i="5"/>
  <c r="AY795" i="5"/>
  <c r="BF795" i="5"/>
  <c r="BG795" i="5"/>
  <c r="BH795" i="5"/>
  <c r="BO795" i="5"/>
  <c r="BP795" i="5"/>
  <c r="BQ795" i="5"/>
  <c r="BX795" i="5"/>
  <c r="BY795" i="5"/>
  <c r="BZ795" i="5"/>
  <c r="CG795" i="5"/>
  <c r="CH795" i="5"/>
  <c r="CI795" i="5"/>
  <c r="CP795" i="5"/>
  <c r="CQ795" i="5"/>
  <c r="CR795" i="5"/>
  <c r="CY795" i="5"/>
  <c r="CZ795" i="5"/>
  <c r="DA795" i="5"/>
  <c r="M796" i="5"/>
  <c r="N796" i="5"/>
  <c r="O796" i="5"/>
  <c r="V796" i="5"/>
  <c r="W796" i="5"/>
  <c r="X796" i="5"/>
  <c r="AE796" i="5"/>
  <c r="AF796" i="5"/>
  <c r="AG796" i="5"/>
  <c r="AN796" i="5"/>
  <c r="AO796" i="5"/>
  <c r="AP796" i="5"/>
  <c r="AW796" i="5"/>
  <c r="AX796" i="5"/>
  <c r="AY796" i="5"/>
  <c r="BF796" i="5"/>
  <c r="BG796" i="5"/>
  <c r="BH796" i="5"/>
  <c r="BO796" i="5"/>
  <c r="BP796" i="5"/>
  <c r="BQ796" i="5"/>
  <c r="BX796" i="5"/>
  <c r="BY796" i="5"/>
  <c r="BZ796" i="5"/>
  <c r="CG796" i="5"/>
  <c r="CH796" i="5"/>
  <c r="CI796" i="5"/>
  <c r="CP796" i="5"/>
  <c r="CQ796" i="5"/>
  <c r="CR796" i="5"/>
  <c r="CY796" i="5"/>
  <c r="CZ796" i="5"/>
  <c r="DA796" i="5"/>
  <c r="M797" i="5"/>
  <c r="N797" i="5"/>
  <c r="O797" i="5"/>
  <c r="V797" i="5"/>
  <c r="W797" i="5"/>
  <c r="X797" i="5"/>
  <c r="AE797" i="5"/>
  <c r="AF797" i="5"/>
  <c r="AG797" i="5"/>
  <c r="AN797" i="5"/>
  <c r="AO797" i="5"/>
  <c r="AP797" i="5"/>
  <c r="AW797" i="5"/>
  <c r="AX797" i="5"/>
  <c r="AY797" i="5"/>
  <c r="BF797" i="5"/>
  <c r="BG797" i="5"/>
  <c r="BH797" i="5"/>
  <c r="BO797" i="5"/>
  <c r="BP797" i="5"/>
  <c r="BQ797" i="5"/>
  <c r="BX797" i="5"/>
  <c r="BY797" i="5"/>
  <c r="BZ797" i="5"/>
  <c r="CG797" i="5"/>
  <c r="CH797" i="5"/>
  <c r="CI797" i="5"/>
  <c r="CP797" i="5"/>
  <c r="CQ797" i="5"/>
  <c r="CR797" i="5"/>
  <c r="CY797" i="5"/>
  <c r="CZ797" i="5"/>
  <c r="DA797" i="5"/>
  <c r="M798" i="5"/>
  <c r="N798" i="5"/>
  <c r="O798" i="5"/>
  <c r="V798" i="5"/>
  <c r="W798" i="5"/>
  <c r="X798" i="5"/>
  <c r="AE798" i="5"/>
  <c r="AF798" i="5"/>
  <c r="AG798" i="5"/>
  <c r="AN798" i="5"/>
  <c r="AO798" i="5"/>
  <c r="AP798" i="5"/>
  <c r="AW798" i="5"/>
  <c r="AX798" i="5"/>
  <c r="AY798" i="5"/>
  <c r="BF798" i="5"/>
  <c r="BG798" i="5"/>
  <c r="BH798" i="5"/>
  <c r="BO798" i="5"/>
  <c r="BP798" i="5"/>
  <c r="BQ798" i="5"/>
  <c r="BX798" i="5"/>
  <c r="BY798" i="5"/>
  <c r="BZ798" i="5"/>
  <c r="CG798" i="5"/>
  <c r="CH798" i="5"/>
  <c r="CI798" i="5"/>
  <c r="CP798" i="5"/>
  <c r="CQ798" i="5"/>
  <c r="CR798" i="5"/>
  <c r="CY798" i="5"/>
  <c r="CZ798" i="5"/>
  <c r="DA798" i="5"/>
  <c r="M799" i="5"/>
  <c r="N799" i="5"/>
  <c r="O799" i="5"/>
  <c r="V799" i="5"/>
  <c r="W799" i="5"/>
  <c r="X799" i="5"/>
  <c r="AE799" i="5"/>
  <c r="AF799" i="5"/>
  <c r="AG799" i="5"/>
  <c r="AN799" i="5"/>
  <c r="AO799" i="5"/>
  <c r="AP799" i="5"/>
  <c r="AW799" i="5"/>
  <c r="AX799" i="5"/>
  <c r="AY799" i="5"/>
  <c r="BF799" i="5"/>
  <c r="BG799" i="5"/>
  <c r="BH799" i="5"/>
  <c r="BO799" i="5"/>
  <c r="BP799" i="5"/>
  <c r="BQ799" i="5"/>
  <c r="BX799" i="5"/>
  <c r="BY799" i="5"/>
  <c r="BZ799" i="5"/>
  <c r="CG799" i="5"/>
  <c r="CH799" i="5"/>
  <c r="CI799" i="5"/>
  <c r="CP799" i="5"/>
  <c r="CQ799" i="5"/>
  <c r="CR799" i="5"/>
  <c r="CY799" i="5"/>
  <c r="CZ799" i="5"/>
  <c r="DA799" i="5"/>
  <c r="M800" i="5"/>
  <c r="N800" i="5"/>
  <c r="O800" i="5"/>
  <c r="V800" i="5"/>
  <c r="W800" i="5"/>
  <c r="X800" i="5"/>
  <c r="AE800" i="5"/>
  <c r="AF800" i="5"/>
  <c r="AG800" i="5"/>
  <c r="AN800" i="5"/>
  <c r="AO800" i="5"/>
  <c r="AP800" i="5"/>
  <c r="AW800" i="5"/>
  <c r="AX800" i="5"/>
  <c r="AY800" i="5"/>
  <c r="BF800" i="5"/>
  <c r="BG800" i="5"/>
  <c r="BH800" i="5"/>
  <c r="BO800" i="5"/>
  <c r="BP800" i="5"/>
  <c r="BQ800" i="5"/>
  <c r="BX800" i="5"/>
  <c r="BY800" i="5"/>
  <c r="BZ800" i="5"/>
  <c r="CG800" i="5"/>
  <c r="CH800" i="5"/>
  <c r="CI800" i="5"/>
  <c r="CP800" i="5"/>
  <c r="CQ800" i="5"/>
  <c r="CR800" i="5"/>
  <c r="CY800" i="5"/>
  <c r="CZ800" i="5"/>
  <c r="DA800" i="5"/>
  <c r="M801" i="5"/>
  <c r="N801" i="5"/>
  <c r="O801" i="5"/>
  <c r="V801" i="5"/>
  <c r="W801" i="5"/>
  <c r="X801" i="5"/>
  <c r="AE801" i="5"/>
  <c r="AF801" i="5"/>
  <c r="AG801" i="5"/>
  <c r="AN801" i="5"/>
  <c r="AO801" i="5"/>
  <c r="AP801" i="5"/>
  <c r="AW801" i="5"/>
  <c r="AX801" i="5"/>
  <c r="AY801" i="5"/>
  <c r="BF801" i="5"/>
  <c r="BG801" i="5"/>
  <c r="BH801" i="5"/>
  <c r="BO801" i="5"/>
  <c r="BP801" i="5"/>
  <c r="BQ801" i="5"/>
  <c r="BX801" i="5"/>
  <c r="BY801" i="5"/>
  <c r="BZ801" i="5"/>
  <c r="CG801" i="5"/>
  <c r="CH801" i="5"/>
  <c r="CI801" i="5"/>
  <c r="CP801" i="5"/>
  <c r="CQ801" i="5"/>
  <c r="CR801" i="5"/>
  <c r="CY801" i="5"/>
  <c r="CZ801" i="5"/>
  <c r="DA801" i="5"/>
  <c r="M802" i="5"/>
  <c r="N802" i="5"/>
  <c r="O802" i="5"/>
  <c r="V802" i="5"/>
  <c r="W802" i="5"/>
  <c r="X802" i="5"/>
  <c r="AE802" i="5"/>
  <c r="AF802" i="5"/>
  <c r="AG802" i="5"/>
  <c r="AN802" i="5"/>
  <c r="AO802" i="5"/>
  <c r="AP802" i="5"/>
  <c r="AW802" i="5"/>
  <c r="AX802" i="5"/>
  <c r="AY802" i="5"/>
  <c r="BF802" i="5"/>
  <c r="BG802" i="5"/>
  <c r="BH802" i="5"/>
  <c r="BO802" i="5"/>
  <c r="BP802" i="5"/>
  <c r="BQ802" i="5"/>
  <c r="BX802" i="5"/>
  <c r="BY802" i="5"/>
  <c r="BZ802" i="5"/>
  <c r="CG802" i="5"/>
  <c r="CH802" i="5"/>
  <c r="CI802" i="5"/>
  <c r="CP802" i="5"/>
  <c r="CQ802" i="5"/>
  <c r="CR802" i="5"/>
  <c r="CY802" i="5"/>
  <c r="CZ802" i="5"/>
  <c r="DA802" i="5"/>
  <c r="M803" i="5"/>
  <c r="N803" i="5"/>
  <c r="O803" i="5"/>
  <c r="V803" i="5"/>
  <c r="W803" i="5"/>
  <c r="X803" i="5"/>
  <c r="AE803" i="5"/>
  <c r="AF803" i="5"/>
  <c r="AG803" i="5"/>
  <c r="AN803" i="5"/>
  <c r="AO803" i="5"/>
  <c r="AP803" i="5"/>
  <c r="AW803" i="5"/>
  <c r="AX803" i="5"/>
  <c r="AY803" i="5"/>
  <c r="BF803" i="5"/>
  <c r="BG803" i="5"/>
  <c r="BH803" i="5"/>
  <c r="BO803" i="5"/>
  <c r="BP803" i="5"/>
  <c r="BQ803" i="5"/>
  <c r="BX803" i="5"/>
  <c r="BY803" i="5"/>
  <c r="BZ803" i="5"/>
  <c r="CG803" i="5"/>
  <c r="CH803" i="5"/>
  <c r="CI803" i="5"/>
  <c r="CP803" i="5"/>
  <c r="CQ803" i="5"/>
  <c r="CR803" i="5"/>
  <c r="CY803" i="5"/>
  <c r="CZ803" i="5"/>
  <c r="DA803" i="5"/>
  <c r="M804" i="5"/>
  <c r="N804" i="5"/>
  <c r="O804" i="5"/>
  <c r="V804" i="5"/>
  <c r="W804" i="5"/>
  <c r="X804" i="5"/>
  <c r="AE804" i="5"/>
  <c r="AF804" i="5"/>
  <c r="AG804" i="5"/>
  <c r="AN804" i="5"/>
  <c r="AO804" i="5"/>
  <c r="AP804" i="5"/>
  <c r="AW804" i="5"/>
  <c r="AX804" i="5"/>
  <c r="AY804" i="5"/>
  <c r="BF804" i="5"/>
  <c r="BG804" i="5"/>
  <c r="BH804" i="5"/>
  <c r="BO804" i="5"/>
  <c r="BP804" i="5"/>
  <c r="BQ804" i="5"/>
  <c r="BX804" i="5"/>
  <c r="BY804" i="5"/>
  <c r="BZ804" i="5"/>
  <c r="CG804" i="5"/>
  <c r="CH804" i="5"/>
  <c r="CI804" i="5"/>
  <c r="CP804" i="5"/>
  <c r="CQ804" i="5"/>
  <c r="CR804" i="5"/>
  <c r="CY804" i="5"/>
  <c r="CZ804" i="5"/>
  <c r="DA804" i="5"/>
  <c r="M805" i="5"/>
  <c r="N805" i="5"/>
  <c r="O805" i="5"/>
  <c r="V805" i="5"/>
  <c r="W805" i="5"/>
  <c r="X805" i="5"/>
  <c r="AE805" i="5"/>
  <c r="AF805" i="5"/>
  <c r="AG805" i="5"/>
  <c r="AN805" i="5"/>
  <c r="AO805" i="5"/>
  <c r="AP805" i="5"/>
  <c r="AW805" i="5"/>
  <c r="AX805" i="5"/>
  <c r="AY805" i="5"/>
  <c r="BF805" i="5"/>
  <c r="BG805" i="5"/>
  <c r="BH805" i="5"/>
  <c r="BO805" i="5"/>
  <c r="BP805" i="5"/>
  <c r="BQ805" i="5"/>
  <c r="BX805" i="5"/>
  <c r="BY805" i="5"/>
  <c r="BZ805" i="5"/>
  <c r="CG805" i="5"/>
  <c r="CH805" i="5"/>
  <c r="CI805" i="5"/>
  <c r="CP805" i="5"/>
  <c r="CQ805" i="5"/>
  <c r="CR805" i="5"/>
  <c r="CY805" i="5"/>
  <c r="CZ805" i="5"/>
  <c r="DA805" i="5"/>
  <c r="M806" i="5"/>
  <c r="N806" i="5"/>
  <c r="O806" i="5"/>
  <c r="V806" i="5"/>
  <c r="W806" i="5"/>
  <c r="X806" i="5"/>
  <c r="AE806" i="5"/>
  <c r="AF806" i="5"/>
  <c r="AG806" i="5"/>
  <c r="AN806" i="5"/>
  <c r="AO806" i="5"/>
  <c r="AP806" i="5"/>
  <c r="AW806" i="5"/>
  <c r="AX806" i="5"/>
  <c r="AY806" i="5"/>
  <c r="BF806" i="5"/>
  <c r="BG806" i="5"/>
  <c r="BH806" i="5"/>
  <c r="BO806" i="5"/>
  <c r="BP806" i="5"/>
  <c r="BQ806" i="5"/>
  <c r="BX806" i="5"/>
  <c r="BY806" i="5"/>
  <c r="BZ806" i="5"/>
  <c r="CG806" i="5"/>
  <c r="CH806" i="5"/>
  <c r="CI806" i="5"/>
  <c r="CP806" i="5"/>
  <c r="CQ806" i="5"/>
  <c r="CR806" i="5"/>
  <c r="CY806" i="5"/>
  <c r="CZ806" i="5"/>
  <c r="DA806" i="5"/>
  <c r="M807" i="5"/>
  <c r="N807" i="5"/>
  <c r="O807" i="5"/>
  <c r="V807" i="5"/>
  <c r="W807" i="5"/>
  <c r="X807" i="5"/>
  <c r="AE807" i="5"/>
  <c r="AF807" i="5"/>
  <c r="AG807" i="5"/>
  <c r="AN807" i="5"/>
  <c r="AO807" i="5"/>
  <c r="AP807" i="5"/>
  <c r="AW807" i="5"/>
  <c r="AX807" i="5"/>
  <c r="AY807" i="5"/>
  <c r="BF807" i="5"/>
  <c r="BG807" i="5"/>
  <c r="BH807" i="5"/>
  <c r="BO807" i="5"/>
  <c r="BP807" i="5"/>
  <c r="BQ807" i="5"/>
  <c r="BX807" i="5"/>
  <c r="BY807" i="5"/>
  <c r="BZ807" i="5"/>
  <c r="CG807" i="5"/>
  <c r="CH807" i="5"/>
  <c r="CI807" i="5"/>
  <c r="CP807" i="5"/>
  <c r="CQ807" i="5"/>
  <c r="CR807" i="5"/>
  <c r="CY807" i="5"/>
  <c r="CZ807" i="5"/>
  <c r="DA807" i="5"/>
  <c r="M808" i="5"/>
  <c r="N808" i="5"/>
  <c r="O808" i="5"/>
  <c r="V808" i="5"/>
  <c r="W808" i="5"/>
  <c r="X808" i="5"/>
  <c r="AE808" i="5"/>
  <c r="AF808" i="5"/>
  <c r="AG808" i="5"/>
  <c r="AN808" i="5"/>
  <c r="AO808" i="5"/>
  <c r="AP808" i="5"/>
  <c r="AW808" i="5"/>
  <c r="AX808" i="5"/>
  <c r="AY808" i="5"/>
  <c r="BF808" i="5"/>
  <c r="BG808" i="5"/>
  <c r="BH808" i="5"/>
  <c r="BO808" i="5"/>
  <c r="BP808" i="5"/>
  <c r="BQ808" i="5"/>
  <c r="BX808" i="5"/>
  <c r="BY808" i="5"/>
  <c r="BZ808" i="5"/>
  <c r="CG808" i="5"/>
  <c r="CH808" i="5"/>
  <c r="CI808" i="5"/>
  <c r="CP808" i="5"/>
  <c r="CQ808" i="5"/>
  <c r="CR808" i="5"/>
  <c r="CY808" i="5"/>
  <c r="CZ808" i="5"/>
  <c r="DA808" i="5"/>
  <c r="M809" i="5"/>
  <c r="N809" i="5"/>
  <c r="O809" i="5"/>
  <c r="V809" i="5"/>
  <c r="W809" i="5"/>
  <c r="X809" i="5"/>
  <c r="AE809" i="5"/>
  <c r="AF809" i="5"/>
  <c r="AG809" i="5"/>
  <c r="AN809" i="5"/>
  <c r="AO809" i="5"/>
  <c r="AP809" i="5"/>
  <c r="AW809" i="5"/>
  <c r="AX809" i="5"/>
  <c r="AY809" i="5"/>
  <c r="BF809" i="5"/>
  <c r="BG809" i="5"/>
  <c r="BH809" i="5"/>
  <c r="BO809" i="5"/>
  <c r="BP809" i="5"/>
  <c r="BQ809" i="5"/>
  <c r="BX809" i="5"/>
  <c r="BY809" i="5"/>
  <c r="BZ809" i="5"/>
  <c r="CG809" i="5"/>
  <c r="CH809" i="5"/>
  <c r="CI809" i="5"/>
  <c r="CP809" i="5"/>
  <c r="CQ809" i="5"/>
  <c r="CR809" i="5"/>
  <c r="CY809" i="5"/>
  <c r="CZ809" i="5"/>
  <c r="DA809" i="5"/>
  <c r="M810" i="5"/>
  <c r="N810" i="5"/>
  <c r="O810" i="5"/>
  <c r="V810" i="5"/>
  <c r="W810" i="5"/>
  <c r="X810" i="5"/>
  <c r="AE810" i="5"/>
  <c r="AF810" i="5"/>
  <c r="AG810" i="5"/>
  <c r="AN810" i="5"/>
  <c r="AO810" i="5"/>
  <c r="AP810" i="5"/>
  <c r="AW810" i="5"/>
  <c r="AX810" i="5"/>
  <c r="AY810" i="5"/>
  <c r="BF810" i="5"/>
  <c r="BG810" i="5"/>
  <c r="BH810" i="5"/>
  <c r="BO810" i="5"/>
  <c r="BP810" i="5"/>
  <c r="BQ810" i="5"/>
  <c r="BX810" i="5"/>
  <c r="BY810" i="5"/>
  <c r="BZ810" i="5"/>
  <c r="CG810" i="5"/>
  <c r="CH810" i="5"/>
  <c r="CI810" i="5"/>
  <c r="CP810" i="5"/>
  <c r="CQ810" i="5"/>
  <c r="CR810" i="5"/>
  <c r="CY810" i="5"/>
  <c r="CZ810" i="5"/>
  <c r="DA810" i="5"/>
  <c r="M811" i="5"/>
  <c r="N811" i="5"/>
  <c r="O811" i="5"/>
  <c r="V811" i="5"/>
  <c r="W811" i="5"/>
  <c r="X811" i="5"/>
  <c r="AE811" i="5"/>
  <c r="AF811" i="5"/>
  <c r="AG811" i="5"/>
  <c r="AN811" i="5"/>
  <c r="AO811" i="5"/>
  <c r="AP811" i="5"/>
  <c r="AW811" i="5"/>
  <c r="AX811" i="5"/>
  <c r="AY811" i="5"/>
  <c r="BF811" i="5"/>
  <c r="BG811" i="5"/>
  <c r="BH811" i="5"/>
  <c r="BO811" i="5"/>
  <c r="BP811" i="5"/>
  <c r="BQ811" i="5"/>
  <c r="BX811" i="5"/>
  <c r="BY811" i="5"/>
  <c r="BZ811" i="5"/>
  <c r="CG811" i="5"/>
  <c r="CH811" i="5"/>
  <c r="CI811" i="5"/>
  <c r="CP811" i="5"/>
  <c r="CQ811" i="5"/>
  <c r="CR811" i="5"/>
  <c r="CY811" i="5"/>
  <c r="CZ811" i="5"/>
  <c r="DA811" i="5"/>
  <c r="M812" i="5"/>
  <c r="N812" i="5"/>
  <c r="O812" i="5"/>
  <c r="V812" i="5"/>
  <c r="W812" i="5"/>
  <c r="X812" i="5"/>
  <c r="AE812" i="5"/>
  <c r="AF812" i="5"/>
  <c r="AG812" i="5"/>
  <c r="AN812" i="5"/>
  <c r="AO812" i="5"/>
  <c r="AP812" i="5"/>
  <c r="AW812" i="5"/>
  <c r="AX812" i="5"/>
  <c r="AY812" i="5"/>
  <c r="BF812" i="5"/>
  <c r="BG812" i="5"/>
  <c r="BH812" i="5"/>
  <c r="BO812" i="5"/>
  <c r="BP812" i="5"/>
  <c r="BQ812" i="5"/>
  <c r="BX812" i="5"/>
  <c r="BY812" i="5"/>
  <c r="BZ812" i="5"/>
  <c r="CG812" i="5"/>
  <c r="CH812" i="5"/>
  <c r="CI812" i="5"/>
  <c r="CP812" i="5"/>
  <c r="CQ812" i="5"/>
  <c r="CR812" i="5"/>
  <c r="CY812" i="5"/>
  <c r="CZ812" i="5"/>
  <c r="DA812" i="5"/>
  <c r="M813" i="5"/>
  <c r="N813" i="5"/>
  <c r="O813" i="5"/>
  <c r="V813" i="5"/>
  <c r="W813" i="5"/>
  <c r="X813" i="5"/>
  <c r="AE813" i="5"/>
  <c r="AF813" i="5"/>
  <c r="AG813" i="5"/>
  <c r="AN813" i="5"/>
  <c r="AO813" i="5"/>
  <c r="AP813" i="5"/>
  <c r="AW813" i="5"/>
  <c r="AX813" i="5"/>
  <c r="AY813" i="5"/>
  <c r="BF813" i="5"/>
  <c r="BG813" i="5"/>
  <c r="BH813" i="5"/>
  <c r="BO813" i="5"/>
  <c r="BP813" i="5"/>
  <c r="BQ813" i="5"/>
  <c r="BX813" i="5"/>
  <c r="BY813" i="5"/>
  <c r="BZ813" i="5"/>
  <c r="CG813" i="5"/>
  <c r="CH813" i="5"/>
  <c r="CI813" i="5"/>
  <c r="CP813" i="5"/>
  <c r="CQ813" i="5"/>
  <c r="CR813" i="5"/>
  <c r="CY813" i="5"/>
  <c r="CZ813" i="5"/>
  <c r="DA813" i="5"/>
  <c r="M814" i="5"/>
  <c r="N814" i="5"/>
  <c r="O814" i="5"/>
  <c r="V814" i="5"/>
  <c r="W814" i="5"/>
  <c r="X814" i="5"/>
  <c r="AE814" i="5"/>
  <c r="AF814" i="5"/>
  <c r="AG814" i="5"/>
  <c r="AN814" i="5"/>
  <c r="AO814" i="5"/>
  <c r="AP814" i="5"/>
  <c r="AW814" i="5"/>
  <c r="AX814" i="5"/>
  <c r="AY814" i="5"/>
  <c r="BF814" i="5"/>
  <c r="BG814" i="5"/>
  <c r="BH814" i="5"/>
  <c r="BO814" i="5"/>
  <c r="BP814" i="5"/>
  <c r="BQ814" i="5"/>
  <c r="BX814" i="5"/>
  <c r="BY814" i="5"/>
  <c r="BZ814" i="5"/>
  <c r="CG814" i="5"/>
  <c r="CH814" i="5"/>
  <c r="CI814" i="5"/>
  <c r="CP814" i="5"/>
  <c r="CQ814" i="5"/>
  <c r="CR814" i="5"/>
  <c r="CY814" i="5"/>
  <c r="CZ814" i="5"/>
  <c r="DA814" i="5"/>
  <c r="M815" i="5"/>
  <c r="N815" i="5"/>
  <c r="O815" i="5"/>
  <c r="V815" i="5"/>
  <c r="W815" i="5"/>
  <c r="X815" i="5"/>
  <c r="AE815" i="5"/>
  <c r="AF815" i="5"/>
  <c r="AG815" i="5"/>
  <c r="AN815" i="5"/>
  <c r="AO815" i="5"/>
  <c r="AP815" i="5"/>
  <c r="AW815" i="5"/>
  <c r="AX815" i="5"/>
  <c r="AY815" i="5"/>
  <c r="BF815" i="5"/>
  <c r="BG815" i="5"/>
  <c r="BH815" i="5"/>
  <c r="BO815" i="5"/>
  <c r="BP815" i="5"/>
  <c r="BQ815" i="5"/>
  <c r="BX815" i="5"/>
  <c r="BY815" i="5"/>
  <c r="BZ815" i="5"/>
  <c r="CG815" i="5"/>
  <c r="CH815" i="5"/>
  <c r="CI815" i="5"/>
  <c r="CP815" i="5"/>
  <c r="CQ815" i="5"/>
  <c r="CR815" i="5"/>
  <c r="CY815" i="5"/>
  <c r="CZ815" i="5"/>
  <c r="DA815" i="5"/>
  <c r="M816" i="5"/>
  <c r="N816" i="5"/>
  <c r="O816" i="5"/>
  <c r="V816" i="5"/>
  <c r="W816" i="5"/>
  <c r="X816" i="5"/>
  <c r="AE816" i="5"/>
  <c r="AF816" i="5"/>
  <c r="AG816" i="5"/>
  <c r="AN816" i="5"/>
  <c r="AO816" i="5"/>
  <c r="AP816" i="5"/>
  <c r="AW816" i="5"/>
  <c r="AX816" i="5"/>
  <c r="AY816" i="5"/>
  <c r="BF816" i="5"/>
  <c r="BG816" i="5"/>
  <c r="BH816" i="5"/>
  <c r="BO816" i="5"/>
  <c r="BP816" i="5"/>
  <c r="BQ816" i="5"/>
  <c r="BX816" i="5"/>
  <c r="BY816" i="5"/>
  <c r="BZ816" i="5"/>
  <c r="CG816" i="5"/>
  <c r="CH816" i="5"/>
  <c r="CI816" i="5"/>
  <c r="CP816" i="5"/>
  <c r="CQ816" i="5"/>
  <c r="CR816" i="5"/>
  <c r="CY816" i="5"/>
  <c r="CZ816" i="5"/>
  <c r="DA816" i="5"/>
  <c r="M817" i="5"/>
  <c r="N817" i="5"/>
  <c r="O817" i="5"/>
  <c r="V817" i="5"/>
  <c r="W817" i="5"/>
  <c r="X817" i="5"/>
  <c r="AE817" i="5"/>
  <c r="AF817" i="5"/>
  <c r="AG817" i="5"/>
  <c r="AN817" i="5"/>
  <c r="AO817" i="5"/>
  <c r="AP817" i="5"/>
  <c r="AW817" i="5"/>
  <c r="AX817" i="5"/>
  <c r="AY817" i="5"/>
  <c r="BF817" i="5"/>
  <c r="BG817" i="5"/>
  <c r="BH817" i="5"/>
  <c r="BO817" i="5"/>
  <c r="BP817" i="5"/>
  <c r="BQ817" i="5"/>
  <c r="BX817" i="5"/>
  <c r="BY817" i="5"/>
  <c r="BZ817" i="5"/>
  <c r="CG817" i="5"/>
  <c r="CH817" i="5"/>
  <c r="CI817" i="5"/>
  <c r="CP817" i="5"/>
  <c r="CQ817" i="5"/>
  <c r="CR817" i="5"/>
  <c r="CY817" i="5"/>
  <c r="CZ817" i="5"/>
  <c r="DA817" i="5"/>
  <c r="M818" i="5"/>
  <c r="N818" i="5"/>
  <c r="O818" i="5"/>
  <c r="V818" i="5"/>
  <c r="W818" i="5"/>
  <c r="X818" i="5"/>
  <c r="AE818" i="5"/>
  <c r="AF818" i="5"/>
  <c r="AG818" i="5"/>
  <c r="AN818" i="5"/>
  <c r="AO818" i="5"/>
  <c r="AP818" i="5"/>
  <c r="AW818" i="5"/>
  <c r="AX818" i="5"/>
  <c r="AY818" i="5"/>
  <c r="BF818" i="5"/>
  <c r="BG818" i="5"/>
  <c r="BH818" i="5"/>
  <c r="BO818" i="5"/>
  <c r="BP818" i="5"/>
  <c r="BQ818" i="5"/>
  <c r="BX818" i="5"/>
  <c r="BY818" i="5"/>
  <c r="BZ818" i="5"/>
  <c r="CG818" i="5"/>
  <c r="CH818" i="5"/>
  <c r="CI818" i="5"/>
  <c r="CP818" i="5"/>
  <c r="CQ818" i="5"/>
  <c r="CR818" i="5"/>
  <c r="CY818" i="5"/>
  <c r="CZ818" i="5"/>
  <c r="DA818" i="5"/>
  <c r="M819" i="5"/>
  <c r="N819" i="5"/>
  <c r="O819" i="5"/>
  <c r="V819" i="5"/>
  <c r="W819" i="5"/>
  <c r="X819" i="5"/>
  <c r="AE819" i="5"/>
  <c r="AF819" i="5"/>
  <c r="AG819" i="5"/>
  <c r="AN819" i="5"/>
  <c r="AO819" i="5"/>
  <c r="AP819" i="5"/>
  <c r="AW819" i="5"/>
  <c r="AX819" i="5"/>
  <c r="AY819" i="5"/>
  <c r="BF819" i="5"/>
  <c r="BG819" i="5"/>
  <c r="BH819" i="5"/>
  <c r="BO819" i="5"/>
  <c r="BP819" i="5"/>
  <c r="BQ819" i="5"/>
  <c r="BX819" i="5"/>
  <c r="BY819" i="5"/>
  <c r="BZ819" i="5"/>
  <c r="CG819" i="5"/>
  <c r="CH819" i="5"/>
  <c r="CI819" i="5"/>
  <c r="CP819" i="5"/>
  <c r="CQ819" i="5"/>
  <c r="CR819" i="5"/>
  <c r="CY819" i="5"/>
  <c r="CZ819" i="5"/>
  <c r="DA819" i="5"/>
  <c r="M820" i="5"/>
  <c r="N820" i="5"/>
  <c r="O820" i="5"/>
  <c r="V820" i="5"/>
  <c r="W820" i="5"/>
  <c r="X820" i="5"/>
  <c r="AE820" i="5"/>
  <c r="AF820" i="5"/>
  <c r="AG820" i="5"/>
  <c r="AN820" i="5"/>
  <c r="AO820" i="5"/>
  <c r="AP820" i="5"/>
  <c r="AW820" i="5"/>
  <c r="AX820" i="5"/>
  <c r="AY820" i="5"/>
  <c r="BF820" i="5"/>
  <c r="BG820" i="5"/>
  <c r="BH820" i="5"/>
  <c r="BO820" i="5"/>
  <c r="BP820" i="5"/>
  <c r="BQ820" i="5"/>
  <c r="BX820" i="5"/>
  <c r="BY820" i="5"/>
  <c r="BZ820" i="5"/>
  <c r="CG820" i="5"/>
  <c r="CH820" i="5"/>
  <c r="CI820" i="5"/>
  <c r="CP820" i="5"/>
  <c r="CQ820" i="5"/>
  <c r="CR820" i="5"/>
  <c r="CY820" i="5"/>
  <c r="CZ820" i="5"/>
  <c r="DA820" i="5"/>
  <c r="M821" i="5"/>
  <c r="N821" i="5"/>
  <c r="O821" i="5"/>
  <c r="V821" i="5"/>
  <c r="W821" i="5"/>
  <c r="X821" i="5"/>
  <c r="AE821" i="5"/>
  <c r="AF821" i="5"/>
  <c r="AG821" i="5"/>
  <c r="AN821" i="5"/>
  <c r="AO821" i="5"/>
  <c r="AP821" i="5"/>
  <c r="AW821" i="5"/>
  <c r="AX821" i="5"/>
  <c r="AY821" i="5"/>
  <c r="BF821" i="5"/>
  <c r="BG821" i="5"/>
  <c r="BH821" i="5"/>
  <c r="BO821" i="5"/>
  <c r="BP821" i="5"/>
  <c r="BQ821" i="5"/>
  <c r="BX821" i="5"/>
  <c r="BY821" i="5"/>
  <c r="BZ821" i="5"/>
  <c r="CG821" i="5"/>
  <c r="CH821" i="5"/>
  <c r="CI821" i="5"/>
  <c r="CP821" i="5"/>
  <c r="CQ821" i="5"/>
  <c r="CR821" i="5"/>
  <c r="CY821" i="5"/>
  <c r="CZ821" i="5"/>
  <c r="DA821" i="5"/>
  <c r="M822" i="5"/>
  <c r="N822" i="5"/>
  <c r="O822" i="5"/>
  <c r="V822" i="5"/>
  <c r="W822" i="5"/>
  <c r="X822" i="5"/>
  <c r="AE822" i="5"/>
  <c r="AF822" i="5"/>
  <c r="AG822" i="5"/>
  <c r="AN822" i="5"/>
  <c r="AO822" i="5"/>
  <c r="AP822" i="5"/>
  <c r="AW822" i="5"/>
  <c r="AX822" i="5"/>
  <c r="AY822" i="5"/>
  <c r="BF822" i="5"/>
  <c r="BG822" i="5"/>
  <c r="BH822" i="5"/>
  <c r="BO822" i="5"/>
  <c r="BP822" i="5"/>
  <c r="BQ822" i="5"/>
  <c r="BX822" i="5"/>
  <c r="BY822" i="5"/>
  <c r="BZ822" i="5"/>
  <c r="CG822" i="5"/>
  <c r="CH822" i="5"/>
  <c r="CI822" i="5"/>
  <c r="CP822" i="5"/>
  <c r="CQ822" i="5"/>
  <c r="CR822" i="5"/>
  <c r="CY822" i="5"/>
  <c r="CZ822" i="5"/>
  <c r="DA822" i="5"/>
  <c r="M823" i="5"/>
  <c r="N823" i="5"/>
  <c r="O823" i="5"/>
  <c r="V823" i="5"/>
  <c r="W823" i="5"/>
  <c r="X823" i="5"/>
  <c r="AE823" i="5"/>
  <c r="AF823" i="5"/>
  <c r="AG823" i="5"/>
  <c r="AN823" i="5"/>
  <c r="AO823" i="5"/>
  <c r="AP823" i="5"/>
  <c r="AW823" i="5"/>
  <c r="AX823" i="5"/>
  <c r="AY823" i="5"/>
  <c r="BF823" i="5"/>
  <c r="BG823" i="5"/>
  <c r="BH823" i="5"/>
  <c r="BO823" i="5"/>
  <c r="BP823" i="5"/>
  <c r="BQ823" i="5"/>
  <c r="BX823" i="5"/>
  <c r="BY823" i="5"/>
  <c r="BZ823" i="5"/>
  <c r="CG823" i="5"/>
  <c r="CH823" i="5"/>
  <c r="CI823" i="5"/>
  <c r="CP823" i="5"/>
  <c r="CQ823" i="5"/>
  <c r="CR823" i="5"/>
  <c r="CY823" i="5"/>
  <c r="CZ823" i="5"/>
  <c r="DA823" i="5"/>
  <c r="M824" i="5"/>
  <c r="N824" i="5"/>
  <c r="O824" i="5"/>
  <c r="V824" i="5"/>
  <c r="W824" i="5"/>
  <c r="X824" i="5"/>
  <c r="AE824" i="5"/>
  <c r="AF824" i="5"/>
  <c r="AG824" i="5"/>
  <c r="AN824" i="5"/>
  <c r="AO824" i="5"/>
  <c r="AP824" i="5"/>
  <c r="AW824" i="5"/>
  <c r="AX824" i="5"/>
  <c r="AY824" i="5"/>
  <c r="BF824" i="5"/>
  <c r="BG824" i="5"/>
  <c r="BH824" i="5"/>
  <c r="BO824" i="5"/>
  <c r="BP824" i="5"/>
  <c r="BQ824" i="5"/>
  <c r="BX824" i="5"/>
  <c r="BY824" i="5"/>
  <c r="BZ824" i="5"/>
  <c r="CG824" i="5"/>
  <c r="CH824" i="5"/>
  <c r="CI824" i="5"/>
  <c r="CP824" i="5"/>
  <c r="CQ824" i="5"/>
  <c r="CR824" i="5"/>
  <c r="CY824" i="5"/>
  <c r="CZ824" i="5"/>
  <c r="DA824" i="5"/>
  <c r="M825" i="5"/>
  <c r="N825" i="5"/>
  <c r="O825" i="5"/>
  <c r="V825" i="5"/>
  <c r="W825" i="5"/>
  <c r="X825" i="5"/>
  <c r="AE825" i="5"/>
  <c r="AF825" i="5"/>
  <c r="AG825" i="5"/>
  <c r="AN825" i="5"/>
  <c r="AO825" i="5"/>
  <c r="AP825" i="5"/>
  <c r="AW825" i="5"/>
  <c r="AX825" i="5"/>
  <c r="AY825" i="5"/>
  <c r="BF825" i="5"/>
  <c r="BG825" i="5"/>
  <c r="BH825" i="5"/>
  <c r="BO825" i="5"/>
  <c r="BP825" i="5"/>
  <c r="BQ825" i="5"/>
  <c r="BX825" i="5"/>
  <c r="BY825" i="5"/>
  <c r="BZ825" i="5"/>
  <c r="CG825" i="5"/>
  <c r="CH825" i="5"/>
  <c r="CI825" i="5"/>
  <c r="CP825" i="5"/>
  <c r="CQ825" i="5"/>
  <c r="CR825" i="5"/>
  <c r="CY825" i="5"/>
  <c r="CZ825" i="5"/>
  <c r="DA825" i="5"/>
  <c r="M826" i="5"/>
  <c r="N826" i="5"/>
  <c r="O826" i="5"/>
  <c r="V826" i="5"/>
  <c r="W826" i="5"/>
  <c r="X826" i="5"/>
  <c r="AE826" i="5"/>
  <c r="AF826" i="5"/>
  <c r="AG826" i="5"/>
  <c r="AN826" i="5"/>
  <c r="AO826" i="5"/>
  <c r="AP826" i="5"/>
  <c r="AW826" i="5"/>
  <c r="AX826" i="5"/>
  <c r="AY826" i="5"/>
  <c r="BF826" i="5"/>
  <c r="BG826" i="5"/>
  <c r="BH826" i="5"/>
  <c r="BO826" i="5"/>
  <c r="BP826" i="5"/>
  <c r="BQ826" i="5"/>
  <c r="BX826" i="5"/>
  <c r="BY826" i="5"/>
  <c r="BZ826" i="5"/>
  <c r="CG826" i="5"/>
  <c r="CH826" i="5"/>
  <c r="CI826" i="5"/>
  <c r="CP826" i="5"/>
  <c r="CQ826" i="5"/>
  <c r="CR826" i="5"/>
  <c r="CY826" i="5"/>
  <c r="CZ826" i="5"/>
  <c r="DA826" i="5"/>
  <c r="M827" i="5"/>
  <c r="N827" i="5"/>
  <c r="O827" i="5"/>
  <c r="V827" i="5"/>
  <c r="W827" i="5"/>
  <c r="X827" i="5"/>
  <c r="AE827" i="5"/>
  <c r="AF827" i="5"/>
  <c r="AG827" i="5"/>
  <c r="AN827" i="5"/>
  <c r="AO827" i="5"/>
  <c r="AP827" i="5"/>
  <c r="AW827" i="5"/>
  <c r="AX827" i="5"/>
  <c r="AY827" i="5"/>
  <c r="BF827" i="5"/>
  <c r="BG827" i="5"/>
  <c r="BH827" i="5"/>
  <c r="BO827" i="5"/>
  <c r="BP827" i="5"/>
  <c r="BQ827" i="5"/>
  <c r="BX827" i="5"/>
  <c r="BY827" i="5"/>
  <c r="BZ827" i="5"/>
  <c r="CG827" i="5"/>
  <c r="CH827" i="5"/>
  <c r="CI827" i="5"/>
  <c r="CP827" i="5"/>
  <c r="CQ827" i="5"/>
  <c r="CR827" i="5"/>
  <c r="CY827" i="5"/>
  <c r="CZ827" i="5"/>
  <c r="DA827" i="5"/>
  <c r="M828" i="5"/>
  <c r="N828" i="5"/>
  <c r="O828" i="5"/>
  <c r="V828" i="5"/>
  <c r="W828" i="5"/>
  <c r="X828" i="5"/>
  <c r="AE828" i="5"/>
  <c r="AF828" i="5"/>
  <c r="AG828" i="5"/>
  <c r="AN828" i="5"/>
  <c r="AO828" i="5"/>
  <c r="AP828" i="5"/>
  <c r="AW828" i="5"/>
  <c r="AX828" i="5"/>
  <c r="AY828" i="5"/>
  <c r="BF828" i="5"/>
  <c r="BG828" i="5"/>
  <c r="BH828" i="5"/>
  <c r="BO828" i="5"/>
  <c r="BP828" i="5"/>
  <c r="BQ828" i="5"/>
  <c r="BX828" i="5"/>
  <c r="BY828" i="5"/>
  <c r="BZ828" i="5"/>
  <c r="CG828" i="5"/>
  <c r="CH828" i="5"/>
  <c r="CI828" i="5"/>
  <c r="CP828" i="5"/>
  <c r="CQ828" i="5"/>
  <c r="CR828" i="5"/>
  <c r="CY828" i="5"/>
  <c r="CZ828" i="5"/>
  <c r="DA828" i="5"/>
  <c r="M829" i="5"/>
  <c r="N829" i="5"/>
  <c r="O829" i="5"/>
  <c r="V829" i="5"/>
  <c r="W829" i="5"/>
  <c r="X829" i="5"/>
  <c r="AE829" i="5"/>
  <c r="AF829" i="5"/>
  <c r="AG829" i="5"/>
  <c r="AN829" i="5"/>
  <c r="AO829" i="5"/>
  <c r="AP829" i="5"/>
  <c r="AW829" i="5"/>
  <c r="AX829" i="5"/>
  <c r="AY829" i="5"/>
  <c r="BF829" i="5"/>
  <c r="BG829" i="5"/>
  <c r="BH829" i="5"/>
  <c r="BO829" i="5"/>
  <c r="BP829" i="5"/>
  <c r="BQ829" i="5"/>
  <c r="BX829" i="5"/>
  <c r="BY829" i="5"/>
  <c r="BZ829" i="5"/>
  <c r="CG829" i="5"/>
  <c r="CH829" i="5"/>
  <c r="CI829" i="5"/>
  <c r="CP829" i="5"/>
  <c r="CQ829" i="5"/>
  <c r="CR829" i="5"/>
  <c r="CY829" i="5"/>
  <c r="CZ829" i="5"/>
  <c r="DA829" i="5"/>
  <c r="M830" i="5"/>
  <c r="N830" i="5"/>
  <c r="O830" i="5"/>
  <c r="V830" i="5"/>
  <c r="W830" i="5"/>
  <c r="X830" i="5"/>
  <c r="AE830" i="5"/>
  <c r="AF830" i="5"/>
  <c r="AG830" i="5"/>
  <c r="AN830" i="5"/>
  <c r="AO830" i="5"/>
  <c r="AP830" i="5"/>
  <c r="AW830" i="5"/>
  <c r="AX830" i="5"/>
  <c r="AY830" i="5"/>
  <c r="BF830" i="5"/>
  <c r="BG830" i="5"/>
  <c r="BH830" i="5"/>
  <c r="BO830" i="5"/>
  <c r="BP830" i="5"/>
  <c r="BQ830" i="5"/>
  <c r="BX830" i="5"/>
  <c r="BY830" i="5"/>
  <c r="BZ830" i="5"/>
  <c r="CG830" i="5"/>
  <c r="CH830" i="5"/>
  <c r="CI830" i="5"/>
  <c r="CP830" i="5"/>
  <c r="CQ830" i="5"/>
  <c r="CR830" i="5"/>
  <c r="CY830" i="5"/>
  <c r="CZ830" i="5"/>
  <c r="DA830" i="5"/>
  <c r="M831" i="5"/>
  <c r="N831" i="5"/>
  <c r="O831" i="5"/>
  <c r="V831" i="5"/>
  <c r="W831" i="5"/>
  <c r="X831" i="5"/>
  <c r="AE831" i="5"/>
  <c r="AF831" i="5"/>
  <c r="AG831" i="5"/>
  <c r="AN831" i="5"/>
  <c r="AO831" i="5"/>
  <c r="AP831" i="5"/>
  <c r="AW831" i="5"/>
  <c r="AX831" i="5"/>
  <c r="AY831" i="5"/>
  <c r="BF831" i="5"/>
  <c r="BG831" i="5"/>
  <c r="BH831" i="5"/>
  <c r="BO831" i="5"/>
  <c r="BP831" i="5"/>
  <c r="BQ831" i="5"/>
  <c r="BX831" i="5"/>
  <c r="BY831" i="5"/>
  <c r="BZ831" i="5"/>
  <c r="CG831" i="5"/>
  <c r="CH831" i="5"/>
  <c r="CI831" i="5"/>
  <c r="CP831" i="5"/>
  <c r="CQ831" i="5"/>
  <c r="CR831" i="5"/>
  <c r="CY831" i="5"/>
  <c r="CZ831" i="5"/>
  <c r="DA831" i="5"/>
  <c r="M832" i="5"/>
  <c r="N832" i="5"/>
  <c r="O832" i="5"/>
  <c r="V832" i="5"/>
  <c r="W832" i="5"/>
  <c r="X832" i="5"/>
  <c r="AE832" i="5"/>
  <c r="AF832" i="5"/>
  <c r="AG832" i="5"/>
  <c r="AN832" i="5"/>
  <c r="AO832" i="5"/>
  <c r="AP832" i="5"/>
  <c r="AW832" i="5"/>
  <c r="AX832" i="5"/>
  <c r="AY832" i="5"/>
  <c r="BF832" i="5"/>
  <c r="BG832" i="5"/>
  <c r="BH832" i="5"/>
  <c r="BO832" i="5"/>
  <c r="BP832" i="5"/>
  <c r="BQ832" i="5"/>
  <c r="BX832" i="5"/>
  <c r="BY832" i="5"/>
  <c r="BZ832" i="5"/>
  <c r="CG832" i="5"/>
  <c r="CH832" i="5"/>
  <c r="CI832" i="5"/>
  <c r="CP832" i="5"/>
  <c r="CQ832" i="5"/>
  <c r="CR832" i="5"/>
  <c r="CY832" i="5"/>
  <c r="CZ832" i="5"/>
  <c r="DA832" i="5"/>
  <c r="M833" i="5"/>
  <c r="N833" i="5"/>
  <c r="O833" i="5"/>
  <c r="V833" i="5"/>
  <c r="W833" i="5"/>
  <c r="X833" i="5"/>
  <c r="AE833" i="5"/>
  <c r="AF833" i="5"/>
  <c r="AG833" i="5"/>
  <c r="AN833" i="5"/>
  <c r="AO833" i="5"/>
  <c r="AP833" i="5"/>
  <c r="AW833" i="5"/>
  <c r="AX833" i="5"/>
  <c r="AY833" i="5"/>
  <c r="BF833" i="5"/>
  <c r="BG833" i="5"/>
  <c r="BH833" i="5"/>
  <c r="BO833" i="5"/>
  <c r="BP833" i="5"/>
  <c r="BQ833" i="5"/>
  <c r="BX833" i="5"/>
  <c r="BY833" i="5"/>
  <c r="BZ833" i="5"/>
  <c r="CG833" i="5"/>
  <c r="CH833" i="5"/>
  <c r="CI833" i="5"/>
  <c r="CP833" i="5"/>
  <c r="CQ833" i="5"/>
  <c r="CR833" i="5"/>
  <c r="CY833" i="5"/>
  <c r="CZ833" i="5"/>
  <c r="DA833" i="5"/>
  <c r="M834" i="5"/>
  <c r="N834" i="5"/>
  <c r="O834" i="5"/>
  <c r="V834" i="5"/>
  <c r="W834" i="5"/>
  <c r="X834" i="5"/>
  <c r="AE834" i="5"/>
  <c r="AF834" i="5"/>
  <c r="AG834" i="5"/>
  <c r="AN834" i="5"/>
  <c r="AO834" i="5"/>
  <c r="AP834" i="5"/>
  <c r="AW834" i="5"/>
  <c r="AX834" i="5"/>
  <c r="AY834" i="5"/>
  <c r="BF834" i="5"/>
  <c r="BG834" i="5"/>
  <c r="BH834" i="5"/>
  <c r="BO834" i="5"/>
  <c r="BP834" i="5"/>
  <c r="BQ834" i="5"/>
  <c r="BX834" i="5"/>
  <c r="BY834" i="5"/>
  <c r="BZ834" i="5"/>
  <c r="CG834" i="5"/>
  <c r="CH834" i="5"/>
  <c r="CI834" i="5"/>
  <c r="CP834" i="5"/>
  <c r="CQ834" i="5"/>
  <c r="CR834" i="5"/>
  <c r="CY834" i="5"/>
  <c r="CZ834" i="5"/>
  <c r="DA834" i="5"/>
  <c r="M835" i="5"/>
  <c r="N835" i="5"/>
  <c r="O835" i="5"/>
  <c r="V835" i="5"/>
  <c r="W835" i="5"/>
  <c r="X835" i="5"/>
  <c r="AE835" i="5"/>
  <c r="AF835" i="5"/>
  <c r="AG835" i="5"/>
  <c r="AN835" i="5"/>
  <c r="AO835" i="5"/>
  <c r="AP835" i="5"/>
  <c r="AW835" i="5"/>
  <c r="AX835" i="5"/>
  <c r="AY835" i="5"/>
  <c r="BF835" i="5"/>
  <c r="BG835" i="5"/>
  <c r="BH835" i="5"/>
  <c r="BO835" i="5"/>
  <c r="BP835" i="5"/>
  <c r="BQ835" i="5"/>
  <c r="BX835" i="5"/>
  <c r="BY835" i="5"/>
  <c r="BZ835" i="5"/>
  <c r="CG835" i="5"/>
  <c r="CH835" i="5"/>
  <c r="CI835" i="5"/>
  <c r="CP835" i="5"/>
  <c r="CQ835" i="5"/>
  <c r="CR835" i="5"/>
  <c r="CY835" i="5"/>
  <c r="CZ835" i="5"/>
  <c r="DA835" i="5"/>
  <c r="M836" i="5"/>
  <c r="N836" i="5"/>
  <c r="O836" i="5"/>
  <c r="V836" i="5"/>
  <c r="W836" i="5"/>
  <c r="X836" i="5"/>
  <c r="AE836" i="5"/>
  <c r="AF836" i="5"/>
  <c r="AG836" i="5"/>
  <c r="AN836" i="5"/>
  <c r="AO836" i="5"/>
  <c r="AP836" i="5"/>
  <c r="AW836" i="5"/>
  <c r="AX836" i="5"/>
  <c r="AY836" i="5"/>
  <c r="BF836" i="5"/>
  <c r="BG836" i="5"/>
  <c r="BH836" i="5"/>
  <c r="BO836" i="5"/>
  <c r="BP836" i="5"/>
  <c r="BQ836" i="5"/>
  <c r="BX836" i="5"/>
  <c r="BY836" i="5"/>
  <c r="BZ836" i="5"/>
  <c r="CG836" i="5"/>
  <c r="CH836" i="5"/>
  <c r="CI836" i="5"/>
  <c r="CP836" i="5"/>
  <c r="CQ836" i="5"/>
  <c r="CR836" i="5"/>
  <c r="CY836" i="5"/>
  <c r="CZ836" i="5"/>
  <c r="DA836" i="5"/>
  <c r="M837" i="5"/>
  <c r="N837" i="5"/>
  <c r="O837" i="5"/>
  <c r="V837" i="5"/>
  <c r="W837" i="5"/>
  <c r="X837" i="5"/>
  <c r="AE837" i="5"/>
  <c r="AF837" i="5"/>
  <c r="AG837" i="5"/>
  <c r="AN837" i="5"/>
  <c r="AO837" i="5"/>
  <c r="AP837" i="5"/>
  <c r="AW837" i="5"/>
  <c r="AX837" i="5"/>
  <c r="AY837" i="5"/>
  <c r="BF837" i="5"/>
  <c r="BG837" i="5"/>
  <c r="BH837" i="5"/>
  <c r="BO837" i="5"/>
  <c r="BP837" i="5"/>
  <c r="BQ837" i="5"/>
  <c r="BX837" i="5"/>
  <c r="BY837" i="5"/>
  <c r="BZ837" i="5"/>
  <c r="CG837" i="5"/>
  <c r="CH837" i="5"/>
  <c r="CI837" i="5"/>
  <c r="CP837" i="5"/>
  <c r="CQ837" i="5"/>
  <c r="CR837" i="5"/>
  <c r="CY837" i="5"/>
  <c r="CZ837" i="5"/>
  <c r="DA837" i="5"/>
  <c r="M838" i="5"/>
  <c r="N838" i="5"/>
  <c r="O838" i="5"/>
  <c r="V838" i="5"/>
  <c r="W838" i="5"/>
  <c r="X838" i="5"/>
  <c r="AE838" i="5"/>
  <c r="AF838" i="5"/>
  <c r="AG838" i="5"/>
  <c r="AN838" i="5"/>
  <c r="AO838" i="5"/>
  <c r="AP838" i="5"/>
  <c r="AW838" i="5"/>
  <c r="AX838" i="5"/>
  <c r="AY838" i="5"/>
  <c r="BF838" i="5"/>
  <c r="BG838" i="5"/>
  <c r="BH838" i="5"/>
  <c r="BO838" i="5"/>
  <c r="BP838" i="5"/>
  <c r="BQ838" i="5"/>
  <c r="BX838" i="5"/>
  <c r="BY838" i="5"/>
  <c r="BZ838" i="5"/>
  <c r="CG838" i="5"/>
  <c r="CH838" i="5"/>
  <c r="CI838" i="5"/>
  <c r="CP838" i="5"/>
  <c r="CQ838" i="5"/>
  <c r="CR838" i="5"/>
  <c r="CY838" i="5"/>
  <c r="CZ838" i="5"/>
  <c r="DA838" i="5"/>
  <c r="M839" i="5"/>
  <c r="N839" i="5"/>
  <c r="O839" i="5"/>
  <c r="V839" i="5"/>
  <c r="W839" i="5"/>
  <c r="X839" i="5"/>
  <c r="AE839" i="5"/>
  <c r="AF839" i="5"/>
  <c r="AG839" i="5"/>
  <c r="AN839" i="5"/>
  <c r="AO839" i="5"/>
  <c r="AP839" i="5"/>
  <c r="AW839" i="5"/>
  <c r="AX839" i="5"/>
  <c r="AY839" i="5"/>
  <c r="BF839" i="5"/>
  <c r="BG839" i="5"/>
  <c r="BH839" i="5"/>
  <c r="BO839" i="5"/>
  <c r="BP839" i="5"/>
  <c r="BQ839" i="5"/>
  <c r="BX839" i="5"/>
  <c r="BY839" i="5"/>
  <c r="BZ839" i="5"/>
  <c r="CG839" i="5"/>
  <c r="CH839" i="5"/>
  <c r="CI839" i="5"/>
  <c r="CP839" i="5"/>
  <c r="CQ839" i="5"/>
  <c r="CR839" i="5"/>
  <c r="CY839" i="5"/>
  <c r="CZ839" i="5"/>
  <c r="DA839" i="5"/>
  <c r="M840" i="5"/>
  <c r="N840" i="5"/>
  <c r="O840" i="5"/>
  <c r="V840" i="5"/>
  <c r="W840" i="5"/>
  <c r="X840" i="5"/>
  <c r="AE840" i="5"/>
  <c r="AF840" i="5"/>
  <c r="AG840" i="5"/>
  <c r="AN840" i="5"/>
  <c r="AO840" i="5"/>
  <c r="AP840" i="5"/>
  <c r="AW840" i="5"/>
  <c r="AX840" i="5"/>
  <c r="AY840" i="5"/>
  <c r="BF840" i="5"/>
  <c r="BG840" i="5"/>
  <c r="BH840" i="5"/>
  <c r="BO840" i="5"/>
  <c r="BP840" i="5"/>
  <c r="BQ840" i="5"/>
  <c r="BX840" i="5"/>
  <c r="BY840" i="5"/>
  <c r="BZ840" i="5"/>
  <c r="CG840" i="5"/>
  <c r="CH840" i="5"/>
  <c r="CI840" i="5"/>
  <c r="CP840" i="5"/>
  <c r="CQ840" i="5"/>
  <c r="CR840" i="5"/>
  <c r="CY840" i="5"/>
  <c r="CZ840" i="5"/>
  <c r="DA840" i="5"/>
  <c r="M841" i="5"/>
  <c r="N841" i="5"/>
  <c r="O841" i="5"/>
  <c r="V841" i="5"/>
  <c r="W841" i="5"/>
  <c r="X841" i="5"/>
  <c r="AE841" i="5"/>
  <c r="AF841" i="5"/>
  <c r="AG841" i="5"/>
  <c r="AN841" i="5"/>
  <c r="AO841" i="5"/>
  <c r="AP841" i="5"/>
  <c r="AW841" i="5"/>
  <c r="AX841" i="5"/>
  <c r="AY841" i="5"/>
  <c r="BF841" i="5"/>
  <c r="BG841" i="5"/>
  <c r="BH841" i="5"/>
  <c r="BO841" i="5"/>
  <c r="BP841" i="5"/>
  <c r="BQ841" i="5"/>
  <c r="BX841" i="5"/>
  <c r="BY841" i="5"/>
  <c r="BZ841" i="5"/>
  <c r="CG841" i="5"/>
  <c r="CH841" i="5"/>
  <c r="CI841" i="5"/>
  <c r="CP841" i="5"/>
  <c r="CQ841" i="5"/>
  <c r="CR841" i="5"/>
  <c r="CY841" i="5"/>
  <c r="CZ841" i="5"/>
  <c r="DA841" i="5"/>
  <c r="M842" i="5"/>
  <c r="N842" i="5"/>
  <c r="O842" i="5"/>
  <c r="V842" i="5"/>
  <c r="W842" i="5"/>
  <c r="X842" i="5"/>
  <c r="AE842" i="5"/>
  <c r="AF842" i="5"/>
  <c r="AG842" i="5"/>
  <c r="AN842" i="5"/>
  <c r="AO842" i="5"/>
  <c r="AP842" i="5"/>
  <c r="AW842" i="5"/>
  <c r="AX842" i="5"/>
  <c r="AY842" i="5"/>
  <c r="BF842" i="5"/>
  <c r="BG842" i="5"/>
  <c r="BH842" i="5"/>
  <c r="BO842" i="5"/>
  <c r="BP842" i="5"/>
  <c r="BQ842" i="5"/>
  <c r="BX842" i="5"/>
  <c r="BY842" i="5"/>
  <c r="BZ842" i="5"/>
  <c r="CG842" i="5"/>
  <c r="CH842" i="5"/>
  <c r="CI842" i="5"/>
  <c r="CP842" i="5"/>
  <c r="CQ842" i="5"/>
  <c r="CR842" i="5"/>
  <c r="CY842" i="5"/>
  <c r="CZ842" i="5"/>
  <c r="DA842" i="5"/>
  <c r="M843" i="5"/>
  <c r="N843" i="5"/>
  <c r="O843" i="5"/>
  <c r="V843" i="5"/>
  <c r="W843" i="5"/>
  <c r="X843" i="5"/>
  <c r="AE843" i="5"/>
  <c r="AF843" i="5"/>
  <c r="AG843" i="5"/>
  <c r="AN843" i="5"/>
  <c r="AO843" i="5"/>
  <c r="AP843" i="5"/>
  <c r="AW843" i="5"/>
  <c r="AX843" i="5"/>
  <c r="AY843" i="5"/>
  <c r="BF843" i="5"/>
  <c r="BG843" i="5"/>
  <c r="BH843" i="5"/>
  <c r="BO843" i="5"/>
  <c r="BP843" i="5"/>
  <c r="BQ843" i="5"/>
  <c r="BX843" i="5"/>
  <c r="BY843" i="5"/>
  <c r="BZ843" i="5"/>
  <c r="CG843" i="5"/>
  <c r="CH843" i="5"/>
  <c r="CI843" i="5"/>
  <c r="CP843" i="5"/>
  <c r="CQ843" i="5"/>
  <c r="CR843" i="5"/>
  <c r="CY843" i="5"/>
  <c r="CZ843" i="5"/>
  <c r="DA843" i="5"/>
  <c r="M844" i="5"/>
  <c r="N844" i="5"/>
  <c r="O844" i="5"/>
  <c r="V844" i="5"/>
  <c r="W844" i="5"/>
  <c r="X844" i="5"/>
  <c r="AE844" i="5"/>
  <c r="AF844" i="5"/>
  <c r="AG844" i="5"/>
  <c r="AN844" i="5"/>
  <c r="AO844" i="5"/>
  <c r="AP844" i="5"/>
  <c r="AW844" i="5"/>
  <c r="AX844" i="5"/>
  <c r="AY844" i="5"/>
  <c r="BF844" i="5"/>
  <c r="BG844" i="5"/>
  <c r="BH844" i="5"/>
  <c r="BO844" i="5"/>
  <c r="BP844" i="5"/>
  <c r="BQ844" i="5"/>
  <c r="BX844" i="5"/>
  <c r="BY844" i="5"/>
  <c r="BZ844" i="5"/>
  <c r="CG844" i="5"/>
  <c r="CH844" i="5"/>
  <c r="CI844" i="5"/>
  <c r="CP844" i="5"/>
  <c r="CQ844" i="5"/>
  <c r="CR844" i="5"/>
  <c r="CY844" i="5"/>
  <c r="CZ844" i="5"/>
  <c r="DA844" i="5"/>
  <c r="M845" i="5"/>
  <c r="N845" i="5"/>
  <c r="O845" i="5"/>
  <c r="V845" i="5"/>
  <c r="W845" i="5"/>
  <c r="X845" i="5"/>
  <c r="AE845" i="5"/>
  <c r="AF845" i="5"/>
  <c r="AG845" i="5"/>
  <c r="AN845" i="5"/>
  <c r="AO845" i="5"/>
  <c r="AP845" i="5"/>
  <c r="AW845" i="5"/>
  <c r="AX845" i="5"/>
  <c r="AY845" i="5"/>
  <c r="BF845" i="5"/>
  <c r="BG845" i="5"/>
  <c r="BH845" i="5"/>
  <c r="BO845" i="5"/>
  <c r="BP845" i="5"/>
  <c r="BQ845" i="5"/>
  <c r="BX845" i="5"/>
  <c r="BY845" i="5"/>
  <c r="BZ845" i="5"/>
  <c r="CG845" i="5"/>
  <c r="CH845" i="5"/>
  <c r="CI845" i="5"/>
  <c r="CP845" i="5"/>
  <c r="CQ845" i="5"/>
  <c r="CR845" i="5"/>
  <c r="CY845" i="5"/>
  <c r="CZ845" i="5"/>
  <c r="DA845" i="5"/>
  <c r="M846" i="5"/>
  <c r="N846" i="5"/>
  <c r="O846" i="5"/>
  <c r="V846" i="5"/>
  <c r="W846" i="5"/>
  <c r="X846" i="5"/>
  <c r="AE846" i="5"/>
  <c r="AF846" i="5"/>
  <c r="AG846" i="5"/>
  <c r="AN846" i="5"/>
  <c r="AO846" i="5"/>
  <c r="AP846" i="5"/>
  <c r="AW846" i="5"/>
  <c r="AX846" i="5"/>
  <c r="AY846" i="5"/>
  <c r="BF846" i="5"/>
  <c r="BG846" i="5"/>
  <c r="BH846" i="5"/>
  <c r="BO846" i="5"/>
  <c r="BP846" i="5"/>
  <c r="BQ846" i="5"/>
  <c r="BX846" i="5"/>
  <c r="BY846" i="5"/>
  <c r="BZ846" i="5"/>
  <c r="CG846" i="5"/>
  <c r="CH846" i="5"/>
  <c r="CI846" i="5"/>
  <c r="CP846" i="5"/>
  <c r="CQ846" i="5"/>
  <c r="CR846" i="5"/>
  <c r="CY846" i="5"/>
  <c r="CZ846" i="5"/>
  <c r="DA846" i="5"/>
  <c r="M847" i="5"/>
  <c r="N847" i="5"/>
  <c r="O847" i="5"/>
  <c r="V847" i="5"/>
  <c r="W847" i="5"/>
  <c r="X847" i="5"/>
  <c r="AE847" i="5"/>
  <c r="AF847" i="5"/>
  <c r="AG847" i="5"/>
  <c r="AN847" i="5"/>
  <c r="AO847" i="5"/>
  <c r="AP847" i="5"/>
  <c r="AW847" i="5"/>
  <c r="AX847" i="5"/>
  <c r="AY847" i="5"/>
  <c r="BF847" i="5"/>
  <c r="BG847" i="5"/>
  <c r="BH847" i="5"/>
  <c r="BO847" i="5"/>
  <c r="BP847" i="5"/>
  <c r="BQ847" i="5"/>
  <c r="BX847" i="5"/>
  <c r="BY847" i="5"/>
  <c r="BZ847" i="5"/>
  <c r="CG847" i="5"/>
  <c r="CH847" i="5"/>
  <c r="CI847" i="5"/>
  <c r="CP847" i="5"/>
  <c r="CQ847" i="5"/>
  <c r="CR847" i="5"/>
  <c r="CY847" i="5"/>
  <c r="CZ847" i="5"/>
  <c r="DA847" i="5"/>
  <c r="M848" i="5"/>
  <c r="N848" i="5"/>
  <c r="O848" i="5"/>
  <c r="V848" i="5"/>
  <c r="W848" i="5"/>
  <c r="X848" i="5"/>
  <c r="AE848" i="5"/>
  <c r="AF848" i="5"/>
  <c r="AG848" i="5"/>
  <c r="AN848" i="5"/>
  <c r="AO848" i="5"/>
  <c r="AP848" i="5"/>
  <c r="AW848" i="5"/>
  <c r="AX848" i="5"/>
  <c r="AY848" i="5"/>
  <c r="BF848" i="5"/>
  <c r="BG848" i="5"/>
  <c r="BH848" i="5"/>
  <c r="BO848" i="5"/>
  <c r="BP848" i="5"/>
  <c r="BQ848" i="5"/>
  <c r="BX848" i="5"/>
  <c r="BY848" i="5"/>
  <c r="BZ848" i="5"/>
  <c r="CG848" i="5"/>
  <c r="CH848" i="5"/>
  <c r="CI848" i="5"/>
  <c r="CP848" i="5"/>
  <c r="CQ848" i="5"/>
  <c r="CR848" i="5"/>
  <c r="CY848" i="5"/>
  <c r="CZ848" i="5"/>
  <c r="DA848" i="5"/>
  <c r="M849" i="5"/>
  <c r="N849" i="5"/>
  <c r="O849" i="5"/>
  <c r="V849" i="5"/>
  <c r="W849" i="5"/>
  <c r="X849" i="5"/>
  <c r="AE849" i="5"/>
  <c r="AF849" i="5"/>
  <c r="AG849" i="5"/>
  <c r="AN849" i="5"/>
  <c r="AO849" i="5"/>
  <c r="AP849" i="5"/>
  <c r="AW849" i="5"/>
  <c r="AX849" i="5"/>
  <c r="AY849" i="5"/>
  <c r="BF849" i="5"/>
  <c r="BG849" i="5"/>
  <c r="BH849" i="5"/>
  <c r="BO849" i="5"/>
  <c r="BP849" i="5"/>
  <c r="BQ849" i="5"/>
  <c r="BX849" i="5"/>
  <c r="BY849" i="5"/>
  <c r="BZ849" i="5"/>
  <c r="CG849" i="5"/>
  <c r="CH849" i="5"/>
  <c r="CI849" i="5"/>
  <c r="CP849" i="5"/>
  <c r="CQ849" i="5"/>
  <c r="CR849" i="5"/>
  <c r="CY849" i="5"/>
  <c r="CZ849" i="5"/>
  <c r="DA849" i="5"/>
  <c r="M850" i="5"/>
  <c r="N850" i="5"/>
  <c r="O850" i="5"/>
  <c r="V850" i="5"/>
  <c r="W850" i="5"/>
  <c r="X850" i="5"/>
  <c r="AE850" i="5"/>
  <c r="AF850" i="5"/>
  <c r="AG850" i="5"/>
  <c r="AN850" i="5"/>
  <c r="AO850" i="5"/>
  <c r="AP850" i="5"/>
  <c r="AW850" i="5"/>
  <c r="AX850" i="5"/>
  <c r="AY850" i="5"/>
  <c r="BF850" i="5"/>
  <c r="BG850" i="5"/>
  <c r="BH850" i="5"/>
  <c r="BO850" i="5"/>
  <c r="BP850" i="5"/>
  <c r="BQ850" i="5"/>
  <c r="BX850" i="5"/>
  <c r="BY850" i="5"/>
  <c r="BZ850" i="5"/>
  <c r="CG850" i="5"/>
  <c r="CH850" i="5"/>
  <c r="CI850" i="5"/>
  <c r="CP850" i="5"/>
  <c r="CQ850" i="5"/>
  <c r="CR850" i="5"/>
  <c r="CY850" i="5"/>
  <c r="CZ850" i="5"/>
  <c r="DA850" i="5"/>
  <c r="M851" i="5"/>
  <c r="N851" i="5"/>
  <c r="O851" i="5"/>
  <c r="V851" i="5"/>
  <c r="W851" i="5"/>
  <c r="X851" i="5"/>
  <c r="AE851" i="5"/>
  <c r="AF851" i="5"/>
  <c r="AG851" i="5"/>
  <c r="AN851" i="5"/>
  <c r="AO851" i="5"/>
  <c r="AP851" i="5"/>
  <c r="AW851" i="5"/>
  <c r="AX851" i="5"/>
  <c r="AY851" i="5"/>
  <c r="BF851" i="5"/>
  <c r="BG851" i="5"/>
  <c r="BH851" i="5"/>
  <c r="BO851" i="5"/>
  <c r="BP851" i="5"/>
  <c r="BQ851" i="5"/>
  <c r="BX851" i="5"/>
  <c r="BY851" i="5"/>
  <c r="BZ851" i="5"/>
  <c r="CG851" i="5"/>
  <c r="CH851" i="5"/>
  <c r="CI851" i="5"/>
  <c r="CP851" i="5"/>
  <c r="CQ851" i="5"/>
  <c r="CR851" i="5"/>
  <c r="CY851" i="5"/>
  <c r="CZ851" i="5"/>
  <c r="DA851" i="5"/>
  <c r="M852" i="5"/>
  <c r="N852" i="5"/>
  <c r="O852" i="5"/>
  <c r="V852" i="5"/>
  <c r="W852" i="5"/>
  <c r="X852" i="5"/>
  <c r="AE852" i="5"/>
  <c r="AF852" i="5"/>
  <c r="AG852" i="5"/>
  <c r="AN852" i="5"/>
  <c r="AO852" i="5"/>
  <c r="AP852" i="5"/>
  <c r="AW852" i="5"/>
  <c r="AX852" i="5"/>
  <c r="AY852" i="5"/>
  <c r="BF852" i="5"/>
  <c r="BG852" i="5"/>
  <c r="BH852" i="5"/>
  <c r="BO852" i="5"/>
  <c r="BP852" i="5"/>
  <c r="BQ852" i="5"/>
  <c r="BX852" i="5"/>
  <c r="BY852" i="5"/>
  <c r="BZ852" i="5"/>
  <c r="CG852" i="5"/>
  <c r="CH852" i="5"/>
  <c r="CI852" i="5"/>
  <c r="CP852" i="5"/>
  <c r="CQ852" i="5"/>
  <c r="CR852" i="5"/>
  <c r="CY852" i="5"/>
  <c r="CZ852" i="5"/>
  <c r="DA852" i="5"/>
  <c r="M853" i="5"/>
  <c r="N853" i="5"/>
  <c r="O853" i="5"/>
  <c r="V853" i="5"/>
  <c r="W853" i="5"/>
  <c r="X853" i="5"/>
  <c r="AE853" i="5"/>
  <c r="AF853" i="5"/>
  <c r="AG853" i="5"/>
  <c r="AN853" i="5"/>
  <c r="AO853" i="5"/>
  <c r="AP853" i="5"/>
  <c r="AW853" i="5"/>
  <c r="AX853" i="5"/>
  <c r="AY853" i="5"/>
  <c r="BF853" i="5"/>
  <c r="BG853" i="5"/>
  <c r="BH853" i="5"/>
  <c r="BO853" i="5"/>
  <c r="BP853" i="5"/>
  <c r="BQ853" i="5"/>
  <c r="BX853" i="5"/>
  <c r="BY853" i="5"/>
  <c r="BZ853" i="5"/>
  <c r="CG853" i="5"/>
  <c r="CH853" i="5"/>
  <c r="CI853" i="5"/>
  <c r="CP853" i="5"/>
  <c r="CQ853" i="5"/>
  <c r="CR853" i="5"/>
  <c r="CY853" i="5"/>
  <c r="CZ853" i="5"/>
  <c r="DA853" i="5"/>
  <c r="M854" i="5"/>
  <c r="N854" i="5"/>
  <c r="O854" i="5"/>
  <c r="V854" i="5"/>
  <c r="W854" i="5"/>
  <c r="X854" i="5"/>
  <c r="AE854" i="5"/>
  <c r="AF854" i="5"/>
  <c r="AG854" i="5"/>
  <c r="AN854" i="5"/>
  <c r="AO854" i="5"/>
  <c r="AP854" i="5"/>
  <c r="AW854" i="5"/>
  <c r="AX854" i="5"/>
  <c r="AY854" i="5"/>
  <c r="BF854" i="5"/>
  <c r="BG854" i="5"/>
  <c r="BH854" i="5"/>
  <c r="BO854" i="5"/>
  <c r="BP854" i="5"/>
  <c r="BQ854" i="5"/>
  <c r="BX854" i="5"/>
  <c r="BY854" i="5"/>
  <c r="BZ854" i="5"/>
  <c r="CG854" i="5"/>
  <c r="CH854" i="5"/>
  <c r="CI854" i="5"/>
  <c r="CP854" i="5"/>
  <c r="CQ854" i="5"/>
  <c r="CR854" i="5"/>
  <c r="CY854" i="5"/>
  <c r="CZ854" i="5"/>
  <c r="DA854" i="5"/>
  <c r="M855" i="5"/>
  <c r="N855" i="5"/>
  <c r="O855" i="5"/>
  <c r="V855" i="5"/>
  <c r="W855" i="5"/>
  <c r="X855" i="5"/>
  <c r="AE855" i="5"/>
  <c r="AF855" i="5"/>
  <c r="AG855" i="5"/>
  <c r="AN855" i="5"/>
  <c r="AO855" i="5"/>
  <c r="AP855" i="5"/>
  <c r="AW855" i="5"/>
  <c r="AX855" i="5"/>
  <c r="AY855" i="5"/>
  <c r="BF855" i="5"/>
  <c r="BG855" i="5"/>
  <c r="BH855" i="5"/>
  <c r="BO855" i="5"/>
  <c r="BP855" i="5"/>
  <c r="BQ855" i="5"/>
  <c r="BX855" i="5"/>
  <c r="BY855" i="5"/>
  <c r="BZ855" i="5"/>
  <c r="CG855" i="5"/>
  <c r="CH855" i="5"/>
  <c r="CI855" i="5"/>
  <c r="CP855" i="5"/>
  <c r="CQ855" i="5"/>
  <c r="CR855" i="5"/>
  <c r="CY855" i="5"/>
  <c r="CZ855" i="5"/>
  <c r="DA855" i="5"/>
  <c r="M856" i="5"/>
  <c r="N856" i="5"/>
  <c r="O856" i="5"/>
  <c r="V856" i="5"/>
  <c r="W856" i="5"/>
  <c r="X856" i="5"/>
  <c r="AE856" i="5"/>
  <c r="AF856" i="5"/>
  <c r="AG856" i="5"/>
  <c r="AN856" i="5"/>
  <c r="AO856" i="5"/>
  <c r="AP856" i="5"/>
  <c r="AW856" i="5"/>
  <c r="AX856" i="5"/>
  <c r="AY856" i="5"/>
  <c r="BF856" i="5"/>
  <c r="BG856" i="5"/>
  <c r="BH856" i="5"/>
  <c r="BO856" i="5"/>
  <c r="BP856" i="5"/>
  <c r="BQ856" i="5"/>
  <c r="BX856" i="5"/>
  <c r="BY856" i="5"/>
  <c r="BZ856" i="5"/>
  <c r="CG856" i="5"/>
  <c r="CH856" i="5"/>
  <c r="CI856" i="5"/>
  <c r="CP856" i="5"/>
  <c r="CQ856" i="5"/>
  <c r="CR856" i="5"/>
  <c r="CY856" i="5"/>
  <c r="CZ856" i="5"/>
  <c r="DA856" i="5"/>
  <c r="M857" i="5"/>
  <c r="N857" i="5"/>
  <c r="O857" i="5"/>
  <c r="V857" i="5"/>
  <c r="W857" i="5"/>
  <c r="X857" i="5"/>
  <c r="AE857" i="5"/>
  <c r="AF857" i="5"/>
  <c r="AG857" i="5"/>
  <c r="AN857" i="5"/>
  <c r="AO857" i="5"/>
  <c r="AP857" i="5"/>
  <c r="AW857" i="5"/>
  <c r="AX857" i="5"/>
  <c r="AY857" i="5"/>
  <c r="BF857" i="5"/>
  <c r="BG857" i="5"/>
  <c r="BH857" i="5"/>
  <c r="BO857" i="5"/>
  <c r="BP857" i="5"/>
  <c r="BQ857" i="5"/>
  <c r="BX857" i="5"/>
  <c r="BY857" i="5"/>
  <c r="BZ857" i="5"/>
  <c r="CG857" i="5"/>
  <c r="CH857" i="5"/>
  <c r="CI857" i="5"/>
  <c r="CP857" i="5"/>
  <c r="CQ857" i="5"/>
  <c r="CR857" i="5"/>
  <c r="CY857" i="5"/>
  <c r="CZ857" i="5"/>
  <c r="DA857" i="5"/>
  <c r="M858" i="5"/>
  <c r="N858" i="5"/>
  <c r="O858" i="5"/>
  <c r="V858" i="5"/>
  <c r="W858" i="5"/>
  <c r="X858" i="5"/>
  <c r="AE858" i="5"/>
  <c r="AF858" i="5"/>
  <c r="AG858" i="5"/>
  <c r="AN858" i="5"/>
  <c r="AO858" i="5"/>
  <c r="AP858" i="5"/>
  <c r="AW858" i="5"/>
  <c r="AX858" i="5"/>
  <c r="AY858" i="5"/>
  <c r="BF858" i="5"/>
  <c r="BG858" i="5"/>
  <c r="BH858" i="5"/>
  <c r="BO858" i="5"/>
  <c r="BP858" i="5"/>
  <c r="BQ858" i="5"/>
  <c r="BX858" i="5"/>
  <c r="BY858" i="5"/>
  <c r="BZ858" i="5"/>
  <c r="CG858" i="5"/>
  <c r="CH858" i="5"/>
  <c r="CI858" i="5"/>
  <c r="CP858" i="5"/>
  <c r="CQ858" i="5"/>
  <c r="CR858" i="5"/>
  <c r="CY858" i="5"/>
  <c r="CZ858" i="5"/>
  <c r="DA858" i="5"/>
  <c r="M859" i="5"/>
  <c r="N859" i="5"/>
  <c r="O859" i="5"/>
  <c r="V859" i="5"/>
  <c r="W859" i="5"/>
  <c r="X859" i="5"/>
  <c r="AE859" i="5"/>
  <c r="AF859" i="5"/>
  <c r="AG859" i="5"/>
  <c r="AN859" i="5"/>
  <c r="AO859" i="5"/>
  <c r="AP859" i="5"/>
  <c r="AW859" i="5"/>
  <c r="AX859" i="5"/>
  <c r="AY859" i="5"/>
  <c r="BF859" i="5"/>
  <c r="BG859" i="5"/>
  <c r="BH859" i="5"/>
  <c r="BO859" i="5"/>
  <c r="BP859" i="5"/>
  <c r="BQ859" i="5"/>
  <c r="BX859" i="5"/>
  <c r="BY859" i="5"/>
  <c r="BZ859" i="5"/>
  <c r="CG859" i="5"/>
  <c r="CH859" i="5"/>
  <c r="CI859" i="5"/>
  <c r="CP859" i="5"/>
  <c r="CQ859" i="5"/>
  <c r="CR859" i="5"/>
  <c r="CY859" i="5"/>
  <c r="CZ859" i="5"/>
  <c r="DA859" i="5"/>
  <c r="M860" i="5"/>
  <c r="N860" i="5"/>
  <c r="O860" i="5"/>
  <c r="V860" i="5"/>
  <c r="W860" i="5"/>
  <c r="X860" i="5"/>
  <c r="AE860" i="5"/>
  <c r="AF860" i="5"/>
  <c r="AG860" i="5"/>
  <c r="AN860" i="5"/>
  <c r="AO860" i="5"/>
  <c r="AP860" i="5"/>
  <c r="AW860" i="5"/>
  <c r="AX860" i="5"/>
  <c r="AY860" i="5"/>
  <c r="BF860" i="5"/>
  <c r="BG860" i="5"/>
  <c r="BH860" i="5"/>
  <c r="BO860" i="5"/>
  <c r="BP860" i="5"/>
  <c r="BQ860" i="5"/>
  <c r="BX860" i="5"/>
  <c r="BY860" i="5"/>
  <c r="BZ860" i="5"/>
  <c r="CG860" i="5"/>
  <c r="CH860" i="5"/>
  <c r="CI860" i="5"/>
  <c r="CP860" i="5"/>
  <c r="CQ860" i="5"/>
  <c r="CR860" i="5"/>
  <c r="CY860" i="5"/>
  <c r="CZ860" i="5"/>
  <c r="DA860" i="5"/>
  <c r="M861" i="5"/>
  <c r="N861" i="5"/>
  <c r="O861" i="5"/>
  <c r="V861" i="5"/>
  <c r="W861" i="5"/>
  <c r="X861" i="5"/>
  <c r="AE861" i="5"/>
  <c r="AF861" i="5"/>
  <c r="AG861" i="5"/>
  <c r="AN861" i="5"/>
  <c r="AO861" i="5"/>
  <c r="AP861" i="5"/>
  <c r="AW861" i="5"/>
  <c r="AX861" i="5"/>
  <c r="AY861" i="5"/>
  <c r="BF861" i="5"/>
  <c r="BG861" i="5"/>
  <c r="BH861" i="5"/>
  <c r="BO861" i="5"/>
  <c r="BP861" i="5"/>
  <c r="BQ861" i="5"/>
  <c r="BX861" i="5"/>
  <c r="BY861" i="5"/>
  <c r="BZ861" i="5"/>
  <c r="CG861" i="5"/>
  <c r="CH861" i="5"/>
  <c r="CI861" i="5"/>
  <c r="CP861" i="5"/>
  <c r="CQ861" i="5"/>
  <c r="CR861" i="5"/>
  <c r="CY861" i="5"/>
  <c r="CZ861" i="5"/>
  <c r="DA861" i="5"/>
  <c r="M862" i="5"/>
  <c r="N862" i="5"/>
  <c r="O862" i="5"/>
  <c r="V862" i="5"/>
  <c r="W862" i="5"/>
  <c r="X862" i="5"/>
  <c r="AE862" i="5"/>
  <c r="AF862" i="5"/>
  <c r="AG862" i="5"/>
  <c r="AN862" i="5"/>
  <c r="AO862" i="5"/>
  <c r="AP862" i="5"/>
  <c r="AW862" i="5"/>
  <c r="AX862" i="5"/>
  <c r="AY862" i="5"/>
  <c r="BF862" i="5"/>
  <c r="BG862" i="5"/>
  <c r="BH862" i="5"/>
  <c r="BO862" i="5"/>
  <c r="BP862" i="5"/>
  <c r="BQ862" i="5"/>
  <c r="BX862" i="5"/>
  <c r="BY862" i="5"/>
  <c r="BZ862" i="5"/>
  <c r="CG862" i="5"/>
  <c r="CH862" i="5"/>
  <c r="CI862" i="5"/>
  <c r="CP862" i="5"/>
  <c r="CQ862" i="5"/>
  <c r="CR862" i="5"/>
  <c r="CY862" i="5"/>
  <c r="CZ862" i="5"/>
  <c r="DA862" i="5"/>
  <c r="M863" i="5"/>
  <c r="N863" i="5"/>
  <c r="O863" i="5"/>
  <c r="V863" i="5"/>
  <c r="W863" i="5"/>
  <c r="X863" i="5"/>
  <c r="AE863" i="5"/>
  <c r="AF863" i="5"/>
  <c r="AG863" i="5"/>
  <c r="AN863" i="5"/>
  <c r="AO863" i="5"/>
  <c r="AP863" i="5"/>
  <c r="AW863" i="5"/>
  <c r="AX863" i="5"/>
  <c r="AY863" i="5"/>
  <c r="BF863" i="5"/>
  <c r="BG863" i="5"/>
  <c r="BH863" i="5"/>
  <c r="BO863" i="5"/>
  <c r="BP863" i="5"/>
  <c r="BQ863" i="5"/>
  <c r="BX863" i="5"/>
  <c r="BY863" i="5"/>
  <c r="BZ863" i="5"/>
  <c r="CG863" i="5"/>
  <c r="CH863" i="5"/>
  <c r="CI863" i="5"/>
  <c r="CP863" i="5"/>
  <c r="CQ863" i="5"/>
  <c r="CR863" i="5"/>
  <c r="CY863" i="5"/>
  <c r="CZ863" i="5"/>
  <c r="DA863" i="5"/>
  <c r="M864" i="5"/>
  <c r="N864" i="5"/>
  <c r="O864" i="5"/>
  <c r="V864" i="5"/>
  <c r="W864" i="5"/>
  <c r="X864" i="5"/>
  <c r="AE864" i="5"/>
  <c r="AF864" i="5"/>
  <c r="AG864" i="5"/>
  <c r="AN864" i="5"/>
  <c r="AO864" i="5"/>
  <c r="AP864" i="5"/>
  <c r="AW864" i="5"/>
  <c r="AX864" i="5"/>
  <c r="AY864" i="5"/>
  <c r="BF864" i="5"/>
  <c r="BG864" i="5"/>
  <c r="BH864" i="5"/>
  <c r="BO864" i="5"/>
  <c r="BP864" i="5"/>
  <c r="BQ864" i="5"/>
  <c r="BX864" i="5"/>
  <c r="BY864" i="5"/>
  <c r="BZ864" i="5"/>
  <c r="CG864" i="5"/>
  <c r="CH864" i="5"/>
  <c r="CI864" i="5"/>
  <c r="CP864" i="5"/>
  <c r="CQ864" i="5"/>
  <c r="CR864" i="5"/>
  <c r="CY864" i="5"/>
  <c r="CZ864" i="5"/>
  <c r="DA864" i="5"/>
  <c r="M865" i="5"/>
  <c r="N865" i="5"/>
  <c r="O865" i="5"/>
  <c r="V865" i="5"/>
  <c r="W865" i="5"/>
  <c r="X865" i="5"/>
  <c r="AE865" i="5"/>
  <c r="AF865" i="5"/>
  <c r="AG865" i="5"/>
  <c r="AN865" i="5"/>
  <c r="AO865" i="5"/>
  <c r="AP865" i="5"/>
  <c r="AW865" i="5"/>
  <c r="AX865" i="5"/>
  <c r="AY865" i="5"/>
  <c r="BF865" i="5"/>
  <c r="BG865" i="5"/>
  <c r="BH865" i="5"/>
  <c r="BO865" i="5"/>
  <c r="BP865" i="5"/>
  <c r="BQ865" i="5"/>
  <c r="BX865" i="5"/>
  <c r="BY865" i="5"/>
  <c r="BZ865" i="5"/>
  <c r="CG865" i="5"/>
  <c r="CH865" i="5"/>
  <c r="CI865" i="5"/>
  <c r="CP865" i="5"/>
  <c r="CQ865" i="5"/>
  <c r="CR865" i="5"/>
  <c r="CY865" i="5"/>
  <c r="CZ865" i="5"/>
  <c r="DA865" i="5"/>
  <c r="M866" i="5"/>
  <c r="N866" i="5"/>
  <c r="O866" i="5"/>
  <c r="V866" i="5"/>
  <c r="W866" i="5"/>
  <c r="X866" i="5"/>
  <c r="AE866" i="5"/>
  <c r="AF866" i="5"/>
  <c r="AG866" i="5"/>
  <c r="AN866" i="5"/>
  <c r="AO866" i="5"/>
  <c r="AP866" i="5"/>
  <c r="AW866" i="5"/>
  <c r="AX866" i="5"/>
  <c r="AY866" i="5"/>
  <c r="BF866" i="5"/>
  <c r="BG866" i="5"/>
  <c r="BH866" i="5"/>
  <c r="BO866" i="5"/>
  <c r="BP866" i="5"/>
  <c r="BQ866" i="5"/>
  <c r="BX866" i="5"/>
  <c r="BY866" i="5"/>
  <c r="BZ866" i="5"/>
  <c r="CG866" i="5"/>
  <c r="CH866" i="5"/>
  <c r="CI866" i="5"/>
  <c r="CP866" i="5"/>
  <c r="CQ866" i="5"/>
  <c r="CR866" i="5"/>
  <c r="CY866" i="5"/>
  <c r="CZ866" i="5"/>
  <c r="DA866" i="5"/>
  <c r="M867" i="5"/>
  <c r="N867" i="5"/>
  <c r="O867" i="5"/>
  <c r="V867" i="5"/>
  <c r="W867" i="5"/>
  <c r="X867" i="5"/>
  <c r="AE867" i="5"/>
  <c r="AF867" i="5"/>
  <c r="AG867" i="5"/>
  <c r="AN867" i="5"/>
  <c r="AO867" i="5"/>
  <c r="AP867" i="5"/>
  <c r="AW867" i="5"/>
  <c r="AX867" i="5"/>
  <c r="AY867" i="5"/>
  <c r="BF867" i="5"/>
  <c r="BG867" i="5"/>
  <c r="BH867" i="5"/>
  <c r="BO867" i="5"/>
  <c r="BP867" i="5"/>
  <c r="BQ867" i="5"/>
  <c r="BX867" i="5"/>
  <c r="BY867" i="5"/>
  <c r="BZ867" i="5"/>
  <c r="CG867" i="5"/>
  <c r="CH867" i="5"/>
  <c r="CI867" i="5"/>
  <c r="CP867" i="5"/>
  <c r="CQ867" i="5"/>
  <c r="CR867" i="5"/>
  <c r="CY867" i="5"/>
  <c r="CZ867" i="5"/>
  <c r="DA867" i="5"/>
  <c r="M868" i="5"/>
  <c r="N868" i="5"/>
  <c r="O868" i="5"/>
  <c r="V868" i="5"/>
  <c r="W868" i="5"/>
  <c r="X868" i="5"/>
  <c r="AE868" i="5"/>
  <c r="AF868" i="5"/>
  <c r="AG868" i="5"/>
  <c r="AN868" i="5"/>
  <c r="AO868" i="5"/>
  <c r="AP868" i="5"/>
  <c r="AW868" i="5"/>
  <c r="AX868" i="5"/>
  <c r="AY868" i="5"/>
  <c r="BF868" i="5"/>
  <c r="BG868" i="5"/>
  <c r="BH868" i="5"/>
  <c r="BO868" i="5"/>
  <c r="BP868" i="5"/>
  <c r="BQ868" i="5"/>
  <c r="BX868" i="5"/>
  <c r="BY868" i="5"/>
  <c r="BZ868" i="5"/>
  <c r="CG868" i="5"/>
  <c r="CH868" i="5"/>
  <c r="CI868" i="5"/>
  <c r="CP868" i="5"/>
  <c r="CQ868" i="5"/>
  <c r="CR868" i="5"/>
  <c r="CY868" i="5"/>
  <c r="CZ868" i="5"/>
  <c r="DA868" i="5"/>
  <c r="M869" i="5"/>
  <c r="N869" i="5"/>
  <c r="O869" i="5"/>
  <c r="V869" i="5"/>
  <c r="W869" i="5"/>
  <c r="X869" i="5"/>
  <c r="AE869" i="5"/>
  <c r="AF869" i="5"/>
  <c r="AG869" i="5"/>
  <c r="AN869" i="5"/>
  <c r="AO869" i="5"/>
  <c r="AP869" i="5"/>
  <c r="AW869" i="5"/>
  <c r="AX869" i="5"/>
  <c r="AY869" i="5"/>
  <c r="BF869" i="5"/>
  <c r="BG869" i="5"/>
  <c r="BH869" i="5"/>
  <c r="BO869" i="5"/>
  <c r="BP869" i="5"/>
  <c r="BQ869" i="5"/>
  <c r="BX869" i="5"/>
  <c r="BY869" i="5"/>
  <c r="BZ869" i="5"/>
  <c r="CG869" i="5"/>
  <c r="CH869" i="5"/>
  <c r="CI869" i="5"/>
  <c r="CP869" i="5"/>
  <c r="CQ869" i="5"/>
  <c r="CR869" i="5"/>
  <c r="CY869" i="5"/>
  <c r="CZ869" i="5"/>
  <c r="DA869" i="5"/>
  <c r="M870" i="5"/>
  <c r="N870" i="5"/>
  <c r="O870" i="5"/>
  <c r="V870" i="5"/>
  <c r="W870" i="5"/>
  <c r="X870" i="5"/>
  <c r="AE870" i="5"/>
  <c r="AF870" i="5"/>
  <c r="AG870" i="5"/>
  <c r="AN870" i="5"/>
  <c r="AO870" i="5"/>
  <c r="AP870" i="5"/>
  <c r="AW870" i="5"/>
  <c r="AX870" i="5"/>
  <c r="AY870" i="5"/>
  <c r="BF870" i="5"/>
  <c r="BG870" i="5"/>
  <c r="BH870" i="5"/>
  <c r="BO870" i="5"/>
  <c r="BP870" i="5"/>
  <c r="BQ870" i="5"/>
  <c r="BX870" i="5"/>
  <c r="BY870" i="5"/>
  <c r="BZ870" i="5"/>
  <c r="CG870" i="5"/>
  <c r="CH870" i="5"/>
  <c r="CI870" i="5"/>
  <c r="CP870" i="5"/>
  <c r="CQ870" i="5"/>
  <c r="CR870" i="5"/>
  <c r="CY870" i="5"/>
  <c r="CZ870" i="5"/>
  <c r="DA870" i="5"/>
  <c r="M871" i="5"/>
  <c r="N871" i="5"/>
  <c r="O871" i="5"/>
  <c r="V871" i="5"/>
  <c r="W871" i="5"/>
  <c r="X871" i="5"/>
  <c r="AE871" i="5"/>
  <c r="AF871" i="5"/>
  <c r="AG871" i="5"/>
  <c r="AN871" i="5"/>
  <c r="AO871" i="5"/>
  <c r="AP871" i="5"/>
  <c r="AW871" i="5"/>
  <c r="AX871" i="5"/>
  <c r="AY871" i="5"/>
  <c r="BF871" i="5"/>
  <c r="BG871" i="5"/>
  <c r="BH871" i="5"/>
  <c r="BO871" i="5"/>
  <c r="BP871" i="5"/>
  <c r="BQ871" i="5"/>
  <c r="BX871" i="5"/>
  <c r="BY871" i="5"/>
  <c r="BZ871" i="5"/>
  <c r="CG871" i="5"/>
  <c r="CH871" i="5"/>
  <c r="CI871" i="5"/>
  <c r="CP871" i="5"/>
  <c r="CQ871" i="5"/>
  <c r="CR871" i="5"/>
  <c r="CY871" i="5"/>
  <c r="CZ871" i="5"/>
  <c r="DA871" i="5"/>
  <c r="M872" i="5"/>
  <c r="N872" i="5"/>
  <c r="O872" i="5"/>
  <c r="V872" i="5"/>
  <c r="W872" i="5"/>
  <c r="X872" i="5"/>
  <c r="AE872" i="5"/>
  <c r="AF872" i="5"/>
  <c r="AG872" i="5"/>
  <c r="AN872" i="5"/>
  <c r="AO872" i="5"/>
  <c r="AP872" i="5"/>
  <c r="AW872" i="5"/>
  <c r="AX872" i="5"/>
  <c r="AY872" i="5"/>
  <c r="BF872" i="5"/>
  <c r="BG872" i="5"/>
  <c r="BH872" i="5"/>
  <c r="BO872" i="5"/>
  <c r="BP872" i="5"/>
  <c r="BQ872" i="5"/>
  <c r="BX872" i="5"/>
  <c r="BY872" i="5"/>
  <c r="BZ872" i="5"/>
  <c r="CG872" i="5"/>
  <c r="CH872" i="5"/>
  <c r="CI872" i="5"/>
  <c r="CP872" i="5"/>
  <c r="CQ872" i="5"/>
  <c r="CR872" i="5"/>
  <c r="CY872" i="5"/>
  <c r="CZ872" i="5"/>
  <c r="DA872" i="5"/>
  <c r="M873" i="5"/>
  <c r="N873" i="5"/>
  <c r="O873" i="5"/>
  <c r="V873" i="5"/>
  <c r="W873" i="5"/>
  <c r="X873" i="5"/>
  <c r="AE873" i="5"/>
  <c r="AF873" i="5"/>
  <c r="AG873" i="5"/>
  <c r="AN873" i="5"/>
  <c r="AO873" i="5"/>
  <c r="AP873" i="5"/>
  <c r="AW873" i="5"/>
  <c r="AX873" i="5"/>
  <c r="AY873" i="5"/>
  <c r="BF873" i="5"/>
  <c r="BG873" i="5"/>
  <c r="BH873" i="5"/>
  <c r="BO873" i="5"/>
  <c r="BP873" i="5"/>
  <c r="BQ873" i="5"/>
  <c r="BX873" i="5"/>
  <c r="BY873" i="5"/>
  <c r="BZ873" i="5"/>
  <c r="CG873" i="5"/>
  <c r="CH873" i="5"/>
  <c r="CI873" i="5"/>
  <c r="CP873" i="5"/>
  <c r="CQ873" i="5"/>
  <c r="CR873" i="5"/>
  <c r="CY873" i="5"/>
  <c r="CZ873" i="5"/>
  <c r="DA873" i="5"/>
  <c r="M874" i="5"/>
  <c r="N874" i="5"/>
  <c r="O874" i="5"/>
  <c r="V874" i="5"/>
  <c r="W874" i="5"/>
  <c r="X874" i="5"/>
  <c r="AE874" i="5"/>
  <c r="AF874" i="5"/>
  <c r="AG874" i="5"/>
  <c r="AN874" i="5"/>
  <c r="AO874" i="5"/>
  <c r="AP874" i="5"/>
  <c r="AW874" i="5"/>
  <c r="AX874" i="5"/>
  <c r="AY874" i="5"/>
  <c r="BF874" i="5"/>
  <c r="BG874" i="5"/>
  <c r="BH874" i="5"/>
  <c r="BO874" i="5"/>
  <c r="BP874" i="5"/>
  <c r="BQ874" i="5"/>
  <c r="BX874" i="5"/>
  <c r="BY874" i="5"/>
  <c r="BZ874" i="5"/>
  <c r="CG874" i="5"/>
  <c r="CH874" i="5"/>
  <c r="CI874" i="5"/>
  <c r="CP874" i="5"/>
  <c r="CQ874" i="5"/>
  <c r="CR874" i="5"/>
  <c r="CY874" i="5"/>
  <c r="CZ874" i="5"/>
  <c r="DA874" i="5"/>
  <c r="M875" i="5"/>
  <c r="N875" i="5"/>
  <c r="O875" i="5"/>
  <c r="V875" i="5"/>
  <c r="W875" i="5"/>
  <c r="X875" i="5"/>
  <c r="AE875" i="5"/>
  <c r="AF875" i="5"/>
  <c r="AG875" i="5"/>
  <c r="AN875" i="5"/>
  <c r="AO875" i="5"/>
  <c r="AP875" i="5"/>
  <c r="AW875" i="5"/>
  <c r="AX875" i="5"/>
  <c r="AY875" i="5"/>
  <c r="BF875" i="5"/>
  <c r="BG875" i="5"/>
  <c r="BH875" i="5"/>
  <c r="BO875" i="5"/>
  <c r="BP875" i="5"/>
  <c r="BQ875" i="5"/>
  <c r="BX875" i="5"/>
  <c r="BY875" i="5"/>
  <c r="BZ875" i="5"/>
  <c r="CG875" i="5"/>
  <c r="CH875" i="5"/>
  <c r="CI875" i="5"/>
  <c r="CP875" i="5"/>
  <c r="CQ875" i="5"/>
  <c r="CR875" i="5"/>
  <c r="CY875" i="5"/>
  <c r="CZ875" i="5"/>
  <c r="DA875" i="5"/>
  <c r="M876" i="5"/>
  <c r="N876" i="5"/>
  <c r="O876" i="5"/>
  <c r="V876" i="5"/>
  <c r="W876" i="5"/>
  <c r="X876" i="5"/>
  <c r="AE876" i="5"/>
  <c r="AF876" i="5"/>
  <c r="AG876" i="5"/>
  <c r="AN876" i="5"/>
  <c r="AO876" i="5"/>
  <c r="AP876" i="5"/>
  <c r="AW876" i="5"/>
  <c r="AX876" i="5"/>
  <c r="AY876" i="5"/>
  <c r="BF876" i="5"/>
  <c r="BG876" i="5"/>
  <c r="BH876" i="5"/>
  <c r="BO876" i="5"/>
  <c r="BP876" i="5"/>
  <c r="BQ876" i="5"/>
  <c r="BX876" i="5"/>
  <c r="BY876" i="5"/>
  <c r="BZ876" i="5"/>
  <c r="CG876" i="5"/>
  <c r="CH876" i="5"/>
  <c r="CI876" i="5"/>
  <c r="CP876" i="5"/>
  <c r="CQ876" i="5"/>
  <c r="CR876" i="5"/>
  <c r="CY876" i="5"/>
  <c r="CZ876" i="5"/>
  <c r="DA876" i="5"/>
  <c r="M877" i="5"/>
  <c r="N877" i="5"/>
  <c r="O877" i="5"/>
  <c r="V877" i="5"/>
  <c r="W877" i="5"/>
  <c r="X877" i="5"/>
  <c r="AE877" i="5"/>
  <c r="AF877" i="5"/>
  <c r="AG877" i="5"/>
  <c r="AN877" i="5"/>
  <c r="AO877" i="5"/>
  <c r="AP877" i="5"/>
  <c r="AW877" i="5"/>
  <c r="AX877" i="5"/>
  <c r="AY877" i="5"/>
  <c r="BF877" i="5"/>
  <c r="BG877" i="5"/>
  <c r="BH877" i="5"/>
  <c r="BO877" i="5"/>
  <c r="BP877" i="5"/>
  <c r="BQ877" i="5"/>
  <c r="BX877" i="5"/>
  <c r="BY877" i="5"/>
  <c r="BZ877" i="5"/>
  <c r="CG877" i="5"/>
  <c r="CH877" i="5"/>
  <c r="CI877" i="5"/>
  <c r="CP877" i="5"/>
  <c r="CQ877" i="5"/>
  <c r="CR877" i="5"/>
  <c r="CY877" i="5"/>
  <c r="CZ877" i="5"/>
  <c r="DA877" i="5"/>
  <c r="M878" i="5"/>
  <c r="N878" i="5"/>
  <c r="O878" i="5"/>
  <c r="V878" i="5"/>
  <c r="W878" i="5"/>
  <c r="X878" i="5"/>
  <c r="AE878" i="5"/>
  <c r="AF878" i="5"/>
  <c r="AG878" i="5"/>
  <c r="AN878" i="5"/>
  <c r="AO878" i="5"/>
  <c r="AP878" i="5"/>
  <c r="AW878" i="5"/>
  <c r="AX878" i="5"/>
  <c r="AY878" i="5"/>
  <c r="BF878" i="5"/>
  <c r="BG878" i="5"/>
  <c r="BH878" i="5"/>
  <c r="BO878" i="5"/>
  <c r="BP878" i="5"/>
  <c r="BQ878" i="5"/>
  <c r="BX878" i="5"/>
  <c r="BY878" i="5"/>
  <c r="BZ878" i="5"/>
  <c r="CG878" i="5"/>
  <c r="CH878" i="5"/>
  <c r="CI878" i="5"/>
  <c r="CP878" i="5"/>
  <c r="CQ878" i="5"/>
  <c r="CR878" i="5"/>
  <c r="CY878" i="5"/>
  <c r="CZ878" i="5"/>
  <c r="DA878" i="5"/>
  <c r="M879" i="5"/>
  <c r="N879" i="5"/>
  <c r="O879" i="5"/>
  <c r="V879" i="5"/>
  <c r="W879" i="5"/>
  <c r="X879" i="5"/>
  <c r="AE879" i="5"/>
  <c r="AF879" i="5"/>
  <c r="AG879" i="5"/>
  <c r="AN879" i="5"/>
  <c r="AO879" i="5"/>
  <c r="AP879" i="5"/>
  <c r="AW879" i="5"/>
  <c r="AX879" i="5"/>
  <c r="AY879" i="5"/>
  <c r="BF879" i="5"/>
  <c r="BG879" i="5"/>
  <c r="BH879" i="5"/>
  <c r="BO879" i="5"/>
  <c r="BP879" i="5"/>
  <c r="BQ879" i="5"/>
  <c r="BX879" i="5"/>
  <c r="BY879" i="5"/>
  <c r="BZ879" i="5"/>
  <c r="CG879" i="5"/>
  <c r="CH879" i="5"/>
  <c r="CI879" i="5"/>
  <c r="CP879" i="5"/>
  <c r="CQ879" i="5"/>
  <c r="CR879" i="5"/>
  <c r="CY879" i="5"/>
  <c r="CZ879" i="5"/>
  <c r="DA879" i="5"/>
  <c r="M880" i="5"/>
  <c r="N880" i="5"/>
  <c r="O880" i="5"/>
  <c r="V880" i="5"/>
  <c r="W880" i="5"/>
  <c r="X880" i="5"/>
  <c r="AE880" i="5"/>
  <c r="AF880" i="5"/>
  <c r="AG880" i="5"/>
  <c r="AN880" i="5"/>
  <c r="AO880" i="5"/>
  <c r="AP880" i="5"/>
  <c r="AW880" i="5"/>
  <c r="AX880" i="5"/>
  <c r="AY880" i="5"/>
  <c r="BF880" i="5"/>
  <c r="BG880" i="5"/>
  <c r="BH880" i="5"/>
  <c r="BO880" i="5"/>
  <c r="BP880" i="5"/>
  <c r="BQ880" i="5"/>
  <c r="BX880" i="5"/>
  <c r="BY880" i="5"/>
  <c r="BZ880" i="5"/>
  <c r="CG880" i="5"/>
  <c r="CH880" i="5"/>
  <c r="CI880" i="5"/>
  <c r="CP880" i="5"/>
  <c r="CQ880" i="5"/>
  <c r="CR880" i="5"/>
  <c r="CY880" i="5"/>
  <c r="CZ880" i="5"/>
  <c r="DA880" i="5"/>
  <c r="M881" i="5"/>
  <c r="N881" i="5"/>
  <c r="O881" i="5"/>
  <c r="V881" i="5"/>
  <c r="W881" i="5"/>
  <c r="X881" i="5"/>
  <c r="AE881" i="5"/>
  <c r="AF881" i="5"/>
  <c r="AG881" i="5"/>
  <c r="AN881" i="5"/>
  <c r="AO881" i="5"/>
  <c r="AP881" i="5"/>
  <c r="AW881" i="5"/>
  <c r="AX881" i="5"/>
  <c r="AY881" i="5"/>
  <c r="BF881" i="5"/>
  <c r="BG881" i="5"/>
  <c r="BH881" i="5"/>
  <c r="BO881" i="5"/>
  <c r="BP881" i="5"/>
  <c r="BQ881" i="5"/>
  <c r="BX881" i="5"/>
  <c r="BY881" i="5"/>
  <c r="BZ881" i="5"/>
  <c r="CG881" i="5"/>
  <c r="CH881" i="5"/>
  <c r="CI881" i="5"/>
  <c r="CP881" i="5"/>
  <c r="CQ881" i="5"/>
  <c r="CR881" i="5"/>
  <c r="CY881" i="5"/>
  <c r="CZ881" i="5"/>
  <c r="DA881" i="5"/>
  <c r="M882" i="5"/>
  <c r="N882" i="5"/>
  <c r="O882" i="5"/>
  <c r="V882" i="5"/>
  <c r="W882" i="5"/>
  <c r="X882" i="5"/>
  <c r="AE882" i="5"/>
  <c r="AF882" i="5"/>
  <c r="AG882" i="5"/>
  <c r="AN882" i="5"/>
  <c r="AO882" i="5"/>
  <c r="AP882" i="5"/>
  <c r="AW882" i="5"/>
  <c r="AX882" i="5"/>
  <c r="AY882" i="5"/>
  <c r="BF882" i="5"/>
  <c r="BG882" i="5"/>
  <c r="BH882" i="5"/>
  <c r="BO882" i="5"/>
  <c r="BP882" i="5"/>
  <c r="BQ882" i="5"/>
  <c r="BX882" i="5"/>
  <c r="BY882" i="5"/>
  <c r="BZ882" i="5"/>
  <c r="CG882" i="5"/>
  <c r="CH882" i="5"/>
  <c r="CI882" i="5"/>
  <c r="CP882" i="5"/>
  <c r="CQ882" i="5"/>
  <c r="CR882" i="5"/>
  <c r="CY882" i="5"/>
  <c r="CZ882" i="5"/>
  <c r="DA882" i="5"/>
  <c r="M883" i="5"/>
  <c r="N883" i="5"/>
  <c r="O883" i="5"/>
  <c r="V883" i="5"/>
  <c r="W883" i="5"/>
  <c r="X883" i="5"/>
  <c r="AE883" i="5"/>
  <c r="AF883" i="5"/>
  <c r="AG883" i="5"/>
  <c r="AN883" i="5"/>
  <c r="AO883" i="5"/>
  <c r="AP883" i="5"/>
  <c r="AW883" i="5"/>
  <c r="AX883" i="5"/>
  <c r="AY883" i="5"/>
  <c r="BF883" i="5"/>
  <c r="BG883" i="5"/>
  <c r="BH883" i="5"/>
  <c r="BO883" i="5"/>
  <c r="BP883" i="5"/>
  <c r="BQ883" i="5"/>
  <c r="BX883" i="5"/>
  <c r="BY883" i="5"/>
  <c r="BZ883" i="5"/>
  <c r="CG883" i="5"/>
  <c r="CH883" i="5"/>
  <c r="CI883" i="5"/>
  <c r="CP883" i="5"/>
  <c r="CQ883" i="5"/>
  <c r="CR883" i="5"/>
  <c r="CY883" i="5"/>
  <c r="CZ883" i="5"/>
  <c r="DA883" i="5"/>
  <c r="M884" i="5"/>
  <c r="N884" i="5"/>
  <c r="O884" i="5"/>
  <c r="V884" i="5"/>
  <c r="W884" i="5"/>
  <c r="X884" i="5"/>
  <c r="AE884" i="5"/>
  <c r="AF884" i="5"/>
  <c r="AG884" i="5"/>
  <c r="AN884" i="5"/>
  <c r="AO884" i="5"/>
  <c r="AP884" i="5"/>
  <c r="AW884" i="5"/>
  <c r="AX884" i="5"/>
  <c r="AY884" i="5"/>
  <c r="BF884" i="5"/>
  <c r="BG884" i="5"/>
  <c r="BH884" i="5"/>
  <c r="BO884" i="5"/>
  <c r="BP884" i="5"/>
  <c r="BQ884" i="5"/>
  <c r="BX884" i="5"/>
  <c r="BY884" i="5"/>
  <c r="BZ884" i="5"/>
  <c r="CG884" i="5"/>
  <c r="CH884" i="5"/>
  <c r="CI884" i="5"/>
  <c r="CP884" i="5"/>
  <c r="CQ884" i="5"/>
  <c r="CR884" i="5"/>
  <c r="CY884" i="5"/>
  <c r="CZ884" i="5"/>
  <c r="DA884" i="5"/>
  <c r="M885" i="5"/>
  <c r="N885" i="5"/>
  <c r="O885" i="5"/>
  <c r="V885" i="5"/>
  <c r="W885" i="5"/>
  <c r="X885" i="5"/>
  <c r="AE885" i="5"/>
  <c r="AF885" i="5"/>
  <c r="AG885" i="5"/>
  <c r="AN885" i="5"/>
  <c r="AO885" i="5"/>
  <c r="AP885" i="5"/>
  <c r="AW885" i="5"/>
  <c r="AX885" i="5"/>
  <c r="AY885" i="5"/>
  <c r="BF885" i="5"/>
  <c r="BG885" i="5"/>
  <c r="BH885" i="5"/>
  <c r="BO885" i="5"/>
  <c r="BP885" i="5"/>
  <c r="BQ885" i="5"/>
  <c r="BX885" i="5"/>
  <c r="BY885" i="5"/>
  <c r="BZ885" i="5"/>
  <c r="CG885" i="5"/>
  <c r="CH885" i="5"/>
  <c r="CI885" i="5"/>
  <c r="CP885" i="5"/>
  <c r="CQ885" i="5"/>
  <c r="CR885" i="5"/>
  <c r="CY885" i="5"/>
  <c r="CZ885" i="5"/>
  <c r="DA885" i="5"/>
  <c r="M886" i="5"/>
  <c r="N886" i="5"/>
  <c r="O886" i="5"/>
  <c r="V886" i="5"/>
  <c r="W886" i="5"/>
  <c r="X886" i="5"/>
  <c r="AE886" i="5"/>
  <c r="AF886" i="5"/>
  <c r="AG886" i="5"/>
  <c r="AN886" i="5"/>
  <c r="AO886" i="5"/>
  <c r="AP886" i="5"/>
  <c r="AW886" i="5"/>
  <c r="AX886" i="5"/>
  <c r="AY886" i="5"/>
  <c r="BF886" i="5"/>
  <c r="BG886" i="5"/>
  <c r="BH886" i="5"/>
  <c r="BO886" i="5"/>
  <c r="BP886" i="5"/>
  <c r="BQ886" i="5"/>
  <c r="BX886" i="5"/>
  <c r="BY886" i="5"/>
  <c r="BZ886" i="5"/>
  <c r="CG886" i="5"/>
  <c r="CH886" i="5"/>
  <c r="CI886" i="5"/>
  <c r="CP886" i="5"/>
  <c r="CQ886" i="5"/>
  <c r="CR886" i="5"/>
  <c r="CY886" i="5"/>
  <c r="CZ886" i="5"/>
  <c r="DA886" i="5"/>
  <c r="M887" i="5"/>
  <c r="N887" i="5"/>
  <c r="O887" i="5"/>
  <c r="V887" i="5"/>
  <c r="W887" i="5"/>
  <c r="X887" i="5"/>
  <c r="AE887" i="5"/>
  <c r="AF887" i="5"/>
  <c r="AG887" i="5"/>
  <c r="AN887" i="5"/>
  <c r="AO887" i="5"/>
  <c r="AP887" i="5"/>
  <c r="AW887" i="5"/>
  <c r="AX887" i="5"/>
  <c r="AY887" i="5"/>
  <c r="BF887" i="5"/>
  <c r="BG887" i="5"/>
  <c r="BH887" i="5"/>
  <c r="BO887" i="5"/>
  <c r="BP887" i="5"/>
  <c r="BQ887" i="5"/>
  <c r="BX887" i="5"/>
  <c r="BY887" i="5"/>
  <c r="BZ887" i="5"/>
  <c r="CG887" i="5"/>
  <c r="CH887" i="5"/>
  <c r="CI887" i="5"/>
  <c r="CP887" i="5"/>
  <c r="CQ887" i="5"/>
  <c r="CR887" i="5"/>
  <c r="CY887" i="5"/>
  <c r="CZ887" i="5"/>
  <c r="DA887" i="5"/>
  <c r="M888" i="5"/>
  <c r="N888" i="5"/>
  <c r="O888" i="5"/>
  <c r="V888" i="5"/>
  <c r="W888" i="5"/>
  <c r="X888" i="5"/>
  <c r="AE888" i="5"/>
  <c r="AF888" i="5"/>
  <c r="AG888" i="5"/>
  <c r="AN888" i="5"/>
  <c r="AO888" i="5"/>
  <c r="AP888" i="5"/>
  <c r="AW888" i="5"/>
  <c r="AX888" i="5"/>
  <c r="AY888" i="5"/>
  <c r="BF888" i="5"/>
  <c r="BG888" i="5"/>
  <c r="BH888" i="5"/>
  <c r="BO888" i="5"/>
  <c r="BP888" i="5"/>
  <c r="BQ888" i="5"/>
  <c r="BX888" i="5"/>
  <c r="BY888" i="5"/>
  <c r="BZ888" i="5"/>
  <c r="CG888" i="5"/>
  <c r="CH888" i="5"/>
  <c r="CI888" i="5"/>
  <c r="CP888" i="5"/>
  <c r="CQ888" i="5"/>
  <c r="CR888" i="5"/>
  <c r="CY888" i="5"/>
  <c r="CZ888" i="5"/>
  <c r="DA888" i="5"/>
  <c r="M889" i="5"/>
  <c r="N889" i="5"/>
  <c r="O889" i="5"/>
  <c r="V889" i="5"/>
  <c r="W889" i="5"/>
  <c r="X889" i="5"/>
  <c r="AE889" i="5"/>
  <c r="AF889" i="5"/>
  <c r="AG889" i="5"/>
  <c r="AN889" i="5"/>
  <c r="AO889" i="5"/>
  <c r="AP889" i="5"/>
  <c r="AW889" i="5"/>
  <c r="AX889" i="5"/>
  <c r="AY889" i="5"/>
  <c r="BF889" i="5"/>
  <c r="BG889" i="5"/>
  <c r="BH889" i="5"/>
  <c r="BO889" i="5"/>
  <c r="BP889" i="5"/>
  <c r="BQ889" i="5"/>
  <c r="BX889" i="5"/>
  <c r="BY889" i="5"/>
  <c r="BZ889" i="5"/>
  <c r="CG889" i="5"/>
  <c r="CH889" i="5"/>
  <c r="CI889" i="5"/>
  <c r="CP889" i="5"/>
  <c r="CQ889" i="5"/>
  <c r="CR889" i="5"/>
  <c r="CY889" i="5"/>
  <c r="CZ889" i="5"/>
  <c r="DA889" i="5"/>
  <c r="M890" i="5"/>
  <c r="N890" i="5"/>
  <c r="O890" i="5"/>
  <c r="V890" i="5"/>
  <c r="W890" i="5"/>
  <c r="X890" i="5"/>
  <c r="AE890" i="5"/>
  <c r="AF890" i="5"/>
  <c r="AG890" i="5"/>
  <c r="AN890" i="5"/>
  <c r="AO890" i="5"/>
  <c r="AP890" i="5"/>
  <c r="AW890" i="5"/>
  <c r="AX890" i="5"/>
  <c r="AY890" i="5"/>
  <c r="BF890" i="5"/>
  <c r="BG890" i="5"/>
  <c r="BH890" i="5"/>
  <c r="BO890" i="5"/>
  <c r="BP890" i="5"/>
  <c r="BQ890" i="5"/>
  <c r="BX890" i="5"/>
  <c r="BY890" i="5"/>
  <c r="BZ890" i="5"/>
  <c r="CG890" i="5"/>
  <c r="CH890" i="5"/>
  <c r="CI890" i="5"/>
  <c r="CP890" i="5"/>
  <c r="CQ890" i="5"/>
  <c r="CR890" i="5"/>
  <c r="CY890" i="5"/>
  <c r="CZ890" i="5"/>
  <c r="DA890" i="5"/>
  <c r="M891" i="5"/>
  <c r="N891" i="5"/>
  <c r="O891" i="5"/>
  <c r="V891" i="5"/>
  <c r="W891" i="5"/>
  <c r="X891" i="5"/>
  <c r="AE891" i="5"/>
  <c r="AF891" i="5"/>
  <c r="AG891" i="5"/>
  <c r="AN891" i="5"/>
  <c r="AO891" i="5"/>
  <c r="AP891" i="5"/>
  <c r="AW891" i="5"/>
  <c r="AX891" i="5"/>
  <c r="AY891" i="5"/>
  <c r="BF891" i="5"/>
  <c r="BG891" i="5"/>
  <c r="BH891" i="5"/>
  <c r="BO891" i="5"/>
  <c r="BP891" i="5"/>
  <c r="BQ891" i="5"/>
  <c r="BX891" i="5"/>
  <c r="BY891" i="5"/>
  <c r="BZ891" i="5"/>
  <c r="CG891" i="5"/>
  <c r="CH891" i="5"/>
  <c r="CI891" i="5"/>
  <c r="CP891" i="5"/>
  <c r="CQ891" i="5"/>
  <c r="CR891" i="5"/>
  <c r="CY891" i="5"/>
  <c r="CZ891" i="5"/>
  <c r="DA891" i="5"/>
  <c r="M892" i="5"/>
  <c r="N892" i="5"/>
  <c r="O892" i="5"/>
  <c r="V892" i="5"/>
  <c r="W892" i="5"/>
  <c r="X892" i="5"/>
  <c r="AE892" i="5"/>
  <c r="AF892" i="5"/>
  <c r="AG892" i="5"/>
  <c r="AN892" i="5"/>
  <c r="AO892" i="5"/>
  <c r="AP892" i="5"/>
  <c r="AW892" i="5"/>
  <c r="AX892" i="5"/>
  <c r="AY892" i="5"/>
  <c r="BF892" i="5"/>
  <c r="BG892" i="5"/>
  <c r="BH892" i="5"/>
  <c r="BO892" i="5"/>
  <c r="BP892" i="5"/>
  <c r="BQ892" i="5"/>
  <c r="BX892" i="5"/>
  <c r="BY892" i="5"/>
  <c r="BZ892" i="5"/>
  <c r="CG892" i="5"/>
  <c r="CH892" i="5"/>
  <c r="CI892" i="5"/>
  <c r="CP892" i="5"/>
  <c r="CQ892" i="5"/>
  <c r="CR892" i="5"/>
  <c r="CY892" i="5"/>
  <c r="CZ892" i="5"/>
  <c r="DA892" i="5"/>
  <c r="M893" i="5"/>
  <c r="N893" i="5"/>
  <c r="O893" i="5"/>
  <c r="V893" i="5"/>
  <c r="W893" i="5"/>
  <c r="X893" i="5"/>
  <c r="AE893" i="5"/>
  <c r="AF893" i="5"/>
  <c r="AG893" i="5"/>
  <c r="AN893" i="5"/>
  <c r="AO893" i="5"/>
  <c r="AP893" i="5"/>
  <c r="AW893" i="5"/>
  <c r="AX893" i="5"/>
  <c r="AY893" i="5"/>
  <c r="BF893" i="5"/>
  <c r="BG893" i="5"/>
  <c r="BH893" i="5"/>
  <c r="BO893" i="5"/>
  <c r="BP893" i="5"/>
  <c r="BQ893" i="5"/>
  <c r="BX893" i="5"/>
  <c r="BY893" i="5"/>
  <c r="BZ893" i="5"/>
  <c r="CG893" i="5"/>
  <c r="CH893" i="5"/>
  <c r="CI893" i="5"/>
  <c r="CP893" i="5"/>
  <c r="CQ893" i="5"/>
  <c r="CR893" i="5"/>
  <c r="CY893" i="5"/>
  <c r="CZ893" i="5"/>
  <c r="DA893" i="5"/>
  <c r="M894" i="5"/>
  <c r="N894" i="5"/>
  <c r="O894" i="5"/>
  <c r="V894" i="5"/>
  <c r="W894" i="5"/>
  <c r="X894" i="5"/>
  <c r="AE894" i="5"/>
  <c r="AF894" i="5"/>
  <c r="AG894" i="5"/>
  <c r="AN894" i="5"/>
  <c r="AO894" i="5"/>
  <c r="AP894" i="5"/>
  <c r="AW894" i="5"/>
  <c r="AX894" i="5"/>
  <c r="AY894" i="5"/>
  <c r="BF894" i="5"/>
  <c r="BG894" i="5"/>
  <c r="BH894" i="5"/>
  <c r="BO894" i="5"/>
  <c r="BP894" i="5"/>
  <c r="BQ894" i="5"/>
  <c r="BX894" i="5"/>
  <c r="BY894" i="5"/>
  <c r="BZ894" i="5"/>
  <c r="CG894" i="5"/>
  <c r="CH894" i="5"/>
  <c r="CI894" i="5"/>
  <c r="CP894" i="5"/>
  <c r="CQ894" i="5"/>
  <c r="CR894" i="5"/>
  <c r="CY894" i="5"/>
  <c r="CZ894" i="5"/>
  <c r="DA894" i="5"/>
  <c r="M895" i="5"/>
  <c r="N895" i="5"/>
  <c r="O895" i="5"/>
  <c r="V895" i="5"/>
  <c r="W895" i="5"/>
  <c r="X895" i="5"/>
  <c r="AE895" i="5"/>
  <c r="AF895" i="5"/>
  <c r="AG895" i="5"/>
  <c r="AN895" i="5"/>
  <c r="AO895" i="5"/>
  <c r="AP895" i="5"/>
  <c r="AW895" i="5"/>
  <c r="AX895" i="5"/>
  <c r="AY895" i="5"/>
  <c r="BF895" i="5"/>
  <c r="BG895" i="5"/>
  <c r="BH895" i="5"/>
  <c r="BO895" i="5"/>
  <c r="BP895" i="5"/>
  <c r="BQ895" i="5"/>
  <c r="BX895" i="5"/>
  <c r="BY895" i="5"/>
  <c r="BZ895" i="5"/>
  <c r="CG895" i="5"/>
  <c r="CH895" i="5"/>
  <c r="CI895" i="5"/>
  <c r="CP895" i="5"/>
  <c r="CQ895" i="5"/>
  <c r="CR895" i="5"/>
  <c r="CY895" i="5"/>
  <c r="CZ895" i="5"/>
  <c r="DA895" i="5"/>
  <c r="M896" i="5"/>
  <c r="N896" i="5"/>
  <c r="O896" i="5"/>
  <c r="V896" i="5"/>
  <c r="W896" i="5"/>
  <c r="X896" i="5"/>
  <c r="AE896" i="5"/>
  <c r="AF896" i="5"/>
  <c r="AG896" i="5"/>
  <c r="AN896" i="5"/>
  <c r="AO896" i="5"/>
  <c r="AP896" i="5"/>
  <c r="AW896" i="5"/>
  <c r="AX896" i="5"/>
  <c r="AY896" i="5"/>
  <c r="BF896" i="5"/>
  <c r="BG896" i="5"/>
  <c r="BH896" i="5"/>
  <c r="BO896" i="5"/>
  <c r="BP896" i="5"/>
  <c r="BQ896" i="5"/>
  <c r="BX896" i="5"/>
  <c r="BY896" i="5"/>
  <c r="BZ896" i="5"/>
  <c r="CG896" i="5"/>
  <c r="CH896" i="5"/>
  <c r="CI896" i="5"/>
  <c r="CP896" i="5"/>
  <c r="CQ896" i="5"/>
  <c r="CR896" i="5"/>
  <c r="CY896" i="5"/>
  <c r="CZ896" i="5"/>
  <c r="DA896" i="5"/>
  <c r="M897" i="5"/>
  <c r="N897" i="5"/>
  <c r="O897" i="5"/>
  <c r="V897" i="5"/>
  <c r="W897" i="5"/>
  <c r="X897" i="5"/>
  <c r="AE897" i="5"/>
  <c r="AF897" i="5"/>
  <c r="AG897" i="5"/>
  <c r="AN897" i="5"/>
  <c r="AO897" i="5"/>
  <c r="AP897" i="5"/>
  <c r="AW897" i="5"/>
  <c r="AX897" i="5"/>
  <c r="AY897" i="5"/>
  <c r="BF897" i="5"/>
  <c r="BG897" i="5"/>
  <c r="BH897" i="5"/>
  <c r="BO897" i="5"/>
  <c r="BP897" i="5"/>
  <c r="BQ897" i="5"/>
  <c r="BX897" i="5"/>
  <c r="BY897" i="5"/>
  <c r="BZ897" i="5"/>
  <c r="CG897" i="5"/>
  <c r="CH897" i="5"/>
  <c r="CI897" i="5"/>
  <c r="CP897" i="5"/>
  <c r="CQ897" i="5"/>
  <c r="CR897" i="5"/>
  <c r="CY897" i="5"/>
  <c r="CZ897" i="5"/>
  <c r="DA897" i="5"/>
  <c r="M898" i="5"/>
  <c r="N898" i="5"/>
  <c r="O898" i="5"/>
  <c r="V898" i="5"/>
  <c r="W898" i="5"/>
  <c r="X898" i="5"/>
  <c r="AE898" i="5"/>
  <c r="AF898" i="5"/>
  <c r="AG898" i="5"/>
  <c r="AN898" i="5"/>
  <c r="AO898" i="5"/>
  <c r="AP898" i="5"/>
  <c r="AW898" i="5"/>
  <c r="AX898" i="5"/>
  <c r="AY898" i="5"/>
  <c r="BF898" i="5"/>
  <c r="BG898" i="5"/>
  <c r="BH898" i="5"/>
  <c r="BO898" i="5"/>
  <c r="BP898" i="5"/>
  <c r="BQ898" i="5"/>
  <c r="BX898" i="5"/>
  <c r="BY898" i="5"/>
  <c r="BZ898" i="5"/>
  <c r="CG898" i="5"/>
  <c r="CH898" i="5"/>
  <c r="CI898" i="5"/>
  <c r="CP898" i="5"/>
  <c r="CQ898" i="5"/>
  <c r="CR898" i="5"/>
  <c r="CY898" i="5"/>
  <c r="CZ898" i="5"/>
  <c r="DA898" i="5"/>
  <c r="M899" i="5"/>
  <c r="N899" i="5"/>
  <c r="O899" i="5"/>
  <c r="V899" i="5"/>
  <c r="W899" i="5"/>
  <c r="X899" i="5"/>
  <c r="AE899" i="5"/>
  <c r="AF899" i="5"/>
  <c r="AG899" i="5"/>
  <c r="AN899" i="5"/>
  <c r="AO899" i="5"/>
  <c r="AP899" i="5"/>
  <c r="AW899" i="5"/>
  <c r="AX899" i="5"/>
  <c r="AY899" i="5"/>
  <c r="BF899" i="5"/>
  <c r="BG899" i="5"/>
  <c r="BH899" i="5"/>
  <c r="BO899" i="5"/>
  <c r="BP899" i="5"/>
  <c r="BQ899" i="5"/>
  <c r="BX899" i="5"/>
  <c r="BY899" i="5"/>
  <c r="BZ899" i="5"/>
  <c r="CG899" i="5"/>
  <c r="CH899" i="5"/>
  <c r="CI899" i="5"/>
  <c r="CP899" i="5"/>
  <c r="CQ899" i="5"/>
  <c r="CR899" i="5"/>
  <c r="CY899" i="5"/>
  <c r="CZ899" i="5"/>
  <c r="DA899" i="5"/>
  <c r="M900" i="5"/>
  <c r="N900" i="5"/>
  <c r="O900" i="5"/>
  <c r="V900" i="5"/>
  <c r="W900" i="5"/>
  <c r="X900" i="5"/>
  <c r="AE900" i="5"/>
  <c r="AF900" i="5"/>
  <c r="AG900" i="5"/>
  <c r="AN900" i="5"/>
  <c r="AO900" i="5"/>
  <c r="AP900" i="5"/>
  <c r="AW900" i="5"/>
  <c r="AX900" i="5"/>
  <c r="AY900" i="5"/>
  <c r="BF900" i="5"/>
  <c r="BG900" i="5"/>
  <c r="BH900" i="5"/>
  <c r="BO900" i="5"/>
  <c r="BP900" i="5"/>
  <c r="BQ900" i="5"/>
  <c r="BX900" i="5"/>
  <c r="BY900" i="5"/>
  <c r="BZ900" i="5"/>
  <c r="CG900" i="5"/>
  <c r="CH900" i="5"/>
  <c r="CI900" i="5"/>
  <c r="CP900" i="5"/>
  <c r="CQ900" i="5"/>
  <c r="CR900" i="5"/>
  <c r="CY900" i="5"/>
  <c r="CZ900" i="5"/>
  <c r="DA900" i="5"/>
  <c r="M901" i="5"/>
  <c r="N901" i="5"/>
  <c r="O901" i="5"/>
  <c r="V901" i="5"/>
  <c r="W901" i="5"/>
  <c r="X901" i="5"/>
  <c r="AE901" i="5"/>
  <c r="AF901" i="5"/>
  <c r="AG901" i="5"/>
  <c r="AN901" i="5"/>
  <c r="AO901" i="5"/>
  <c r="AP901" i="5"/>
  <c r="AW901" i="5"/>
  <c r="AX901" i="5"/>
  <c r="AY901" i="5"/>
  <c r="BF901" i="5"/>
  <c r="BG901" i="5"/>
  <c r="BH901" i="5"/>
  <c r="BO901" i="5"/>
  <c r="BP901" i="5"/>
  <c r="BQ901" i="5"/>
  <c r="BX901" i="5"/>
  <c r="BY901" i="5"/>
  <c r="BZ901" i="5"/>
  <c r="CG901" i="5"/>
  <c r="CH901" i="5"/>
  <c r="CI901" i="5"/>
  <c r="CP901" i="5"/>
  <c r="CQ901" i="5"/>
  <c r="CR901" i="5"/>
  <c r="CY901" i="5"/>
  <c r="CZ901" i="5"/>
  <c r="DA901" i="5"/>
  <c r="M902" i="5"/>
  <c r="N902" i="5"/>
  <c r="O902" i="5"/>
  <c r="V902" i="5"/>
  <c r="W902" i="5"/>
  <c r="X902" i="5"/>
  <c r="AE902" i="5"/>
  <c r="AF902" i="5"/>
  <c r="AG902" i="5"/>
  <c r="AN902" i="5"/>
  <c r="AO902" i="5"/>
  <c r="AP902" i="5"/>
  <c r="AW902" i="5"/>
  <c r="AX902" i="5"/>
  <c r="AY902" i="5"/>
  <c r="BF902" i="5"/>
  <c r="BG902" i="5"/>
  <c r="BH902" i="5"/>
  <c r="BO902" i="5"/>
  <c r="BP902" i="5"/>
  <c r="BQ902" i="5"/>
  <c r="BX902" i="5"/>
  <c r="BY902" i="5"/>
  <c r="BZ902" i="5"/>
  <c r="CG902" i="5"/>
  <c r="CH902" i="5"/>
  <c r="CI902" i="5"/>
  <c r="CP902" i="5"/>
  <c r="CQ902" i="5"/>
  <c r="CR902" i="5"/>
  <c r="CY902" i="5"/>
  <c r="CZ902" i="5"/>
  <c r="DA902" i="5"/>
  <c r="M903" i="5"/>
  <c r="N903" i="5"/>
  <c r="O903" i="5"/>
  <c r="V903" i="5"/>
  <c r="W903" i="5"/>
  <c r="X903" i="5"/>
  <c r="AE903" i="5"/>
  <c r="AF903" i="5"/>
  <c r="AG903" i="5"/>
  <c r="AN903" i="5"/>
  <c r="AO903" i="5"/>
  <c r="AP903" i="5"/>
  <c r="AW903" i="5"/>
  <c r="AX903" i="5"/>
  <c r="AY903" i="5"/>
  <c r="BF903" i="5"/>
  <c r="BG903" i="5"/>
  <c r="BH903" i="5"/>
  <c r="BO903" i="5"/>
  <c r="BP903" i="5"/>
  <c r="BQ903" i="5"/>
  <c r="BX903" i="5"/>
  <c r="BY903" i="5"/>
  <c r="BZ903" i="5"/>
  <c r="CG903" i="5"/>
  <c r="CH903" i="5"/>
  <c r="CI903" i="5"/>
  <c r="CP903" i="5"/>
  <c r="CQ903" i="5"/>
  <c r="CR903" i="5"/>
  <c r="CY903" i="5"/>
  <c r="CZ903" i="5"/>
  <c r="DA903" i="5"/>
  <c r="M904" i="5"/>
  <c r="N904" i="5"/>
  <c r="O904" i="5"/>
  <c r="V904" i="5"/>
  <c r="W904" i="5"/>
  <c r="X904" i="5"/>
  <c r="AE904" i="5"/>
  <c r="AF904" i="5"/>
  <c r="AG904" i="5"/>
  <c r="AN904" i="5"/>
  <c r="AO904" i="5"/>
  <c r="AP904" i="5"/>
  <c r="AW904" i="5"/>
  <c r="AX904" i="5"/>
  <c r="AY904" i="5"/>
  <c r="BF904" i="5"/>
  <c r="BG904" i="5"/>
  <c r="BH904" i="5"/>
  <c r="BO904" i="5"/>
  <c r="BP904" i="5"/>
  <c r="BQ904" i="5"/>
  <c r="BX904" i="5"/>
  <c r="BY904" i="5"/>
  <c r="BZ904" i="5"/>
  <c r="CG904" i="5"/>
  <c r="CH904" i="5"/>
  <c r="CI904" i="5"/>
  <c r="CP904" i="5"/>
  <c r="CQ904" i="5"/>
  <c r="CR904" i="5"/>
  <c r="CY904" i="5"/>
  <c r="CZ904" i="5"/>
  <c r="DA904" i="5"/>
  <c r="M905" i="5"/>
  <c r="N905" i="5"/>
  <c r="O905" i="5"/>
  <c r="V905" i="5"/>
  <c r="W905" i="5"/>
  <c r="X905" i="5"/>
  <c r="AE905" i="5"/>
  <c r="AF905" i="5"/>
  <c r="AG905" i="5"/>
  <c r="AN905" i="5"/>
  <c r="AO905" i="5"/>
  <c r="AP905" i="5"/>
  <c r="AW905" i="5"/>
  <c r="AX905" i="5"/>
  <c r="AY905" i="5"/>
  <c r="BF905" i="5"/>
  <c r="BG905" i="5"/>
  <c r="BH905" i="5"/>
  <c r="BO905" i="5"/>
  <c r="BP905" i="5"/>
  <c r="BQ905" i="5"/>
  <c r="BX905" i="5"/>
  <c r="BY905" i="5"/>
  <c r="BZ905" i="5"/>
  <c r="CG905" i="5"/>
  <c r="CH905" i="5"/>
  <c r="CI905" i="5"/>
  <c r="CP905" i="5"/>
  <c r="CQ905" i="5"/>
  <c r="CR905" i="5"/>
  <c r="CY905" i="5"/>
  <c r="CZ905" i="5"/>
  <c r="DA905" i="5"/>
  <c r="M906" i="5"/>
  <c r="N906" i="5"/>
  <c r="O906" i="5"/>
  <c r="V906" i="5"/>
  <c r="W906" i="5"/>
  <c r="X906" i="5"/>
  <c r="AE906" i="5"/>
  <c r="AF906" i="5"/>
  <c r="AG906" i="5"/>
  <c r="AN906" i="5"/>
  <c r="AO906" i="5"/>
  <c r="AP906" i="5"/>
  <c r="AW906" i="5"/>
  <c r="AX906" i="5"/>
  <c r="AY906" i="5"/>
  <c r="BF906" i="5"/>
  <c r="BG906" i="5"/>
  <c r="BH906" i="5"/>
  <c r="BO906" i="5"/>
  <c r="BP906" i="5"/>
  <c r="BQ906" i="5"/>
  <c r="BX906" i="5"/>
  <c r="BY906" i="5"/>
  <c r="BZ906" i="5"/>
  <c r="CG906" i="5"/>
  <c r="CH906" i="5"/>
  <c r="CI906" i="5"/>
  <c r="CP906" i="5"/>
  <c r="CQ906" i="5"/>
  <c r="CR906" i="5"/>
  <c r="CY906" i="5"/>
  <c r="CZ906" i="5"/>
  <c r="DA906" i="5"/>
  <c r="M907" i="5"/>
  <c r="N907" i="5"/>
  <c r="O907" i="5"/>
  <c r="V907" i="5"/>
  <c r="W907" i="5"/>
  <c r="X907" i="5"/>
  <c r="AE907" i="5"/>
  <c r="AF907" i="5"/>
  <c r="AG907" i="5"/>
  <c r="AN907" i="5"/>
  <c r="AO907" i="5"/>
  <c r="AP907" i="5"/>
  <c r="AW907" i="5"/>
  <c r="AX907" i="5"/>
  <c r="AY907" i="5"/>
  <c r="BF907" i="5"/>
  <c r="BG907" i="5"/>
  <c r="BH907" i="5"/>
  <c r="BO907" i="5"/>
  <c r="BP907" i="5"/>
  <c r="BQ907" i="5"/>
  <c r="BX907" i="5"/>
  <c r="BY907" i="5"/>
  <c r="BZ907" i="5"/>
  <c r="CG907" i="5"/>
  <c r="CH907" i="5"/>
  <c r="CI907" i="5"/>
  <c r="CP907" i="5"/>
  <c r="CQ907" i="5"/>
  <c r="CR907" i="5"/>
  <c r="CY907" i="5"/>
  <c r="CZ907" i="5"/>
  <c r="DA907" i="5"/>
  <c r="M908" i="5"/>
  <c r="N908" i="5"/>
  <c r="O908" i="5"/>
  <c r="V908" i="5"/>
  <c r="W908" i="5"/>
  <c r="X908" i="5"/>
  <c r="AE908" i="5"/>
  <c r="AF908" i="5"/>
  <c r="AG908" i="5"/>
  <c r="AN908" i="5"/>
  <c r="AO908" i="5"/>
  <c r="AP908" i="5"/>
  <c r="AW908" i="5"/>
  <c r="AX908" i="5"/>
  <c r="AY908" i="5"/>
  <c r="BF908" i="5"/>
  <c r="BG908" i="5"/>
  <c r="BH908" i="5"/>
  <c r="BO908" i="5"/>
  <c r="BP908" i="5"/>
  <c r="BQ908" i="5"/>
  <c r="BX908" i="5"/>
  <c r="BY908" i="5"/>
  <c r="BZ908" i="5"/>
  <c r="CG908" i="5"/>
  <c r="CH908" i="5"/>
  <c r="CI908" i="5"/>
  <c r="CP908" i="5"/>
  <c r="CQ908" i="5"/>
  <c r="CR908" i="5"/>
  <c r="CY908" i="5"/>
  <c r="CZ908" i="5"/>
  <c r="DA908" i="5"/>
  <c r="M909" i="5"/>
  <c r="N909" i="5"/>
  <c r="O909" i="5"/>
  <c r="V909" i="5"/>
  <c r="W909" i="5"/>
  <c r="X909" i="5"/>
  <c r="AE909" i="5"/>
  <c r="AF909" i="5"/>
  <c r="AG909" i="5"/>
  <c r="AN909" i="5"/>
  <c r="AO909" i="5"/>
  <c r="AP909" i="5"/>
  <c r="AW909" i="5"/>
  <c r="AX909" i="5"/>
  <c r="AY909" i="5"/>
  <c r="BF909" i="5"/>
  <c r="BG909" i="5"/>
  <c r="BH909" i="5"/>
  <c r="BO909" i="5"/>
  <c r="BP909" i="5"/>
  <c r="BQ909" i="5"/>
  <c r="BX909" i="5"/>
  <c r="BY909" i="5"/>
  <c r="BZ909" i="5"/>
  <c r="CG909" i="5"/>
  <c r="CH909" i="5"/>
  <c r="CI909" i="5"/>
  <c r="CP909" i="5"/>
  <c r="CQ909" i="5"/>
  <c r="CR909" i="5"/>
  <c r="CY909" i="5"/>
  <c r="CZ909" i="5"/>
  <c r="DA909" i="5"/>
  <c r="M910" i="5"/>
  <c r="N910" i="5"/>
  <c r="O910" i="5"/>
  <c r="V910" i="5"/>
  <c r="W910" i="5"/>
  <c r="X910" i="5"/>
  <c r="AE910" i="5"/>
  <c r="AF910" i="5"/>
  <c r="AG910" i="5"/>
  <c r="AN910" i="5"/>
  <c r="AO910" i="5"/>
  <c r="AP910" i="5"/>
  <c r="AW910" i="5"/>
  <c r="AX910" i="5"/>
  <c r="AY910" i="5"/>
  <c r="BF910" i="5"/>
  <c r="BG910" i="5"/>
  <c r="BH910" i="5"/>
  <c r="BO910" i="5"/>
  <c r="BP910" i="5"/>
  <c r="BQ910" i="5"/>
  <c r="BX910" i="5"/>
  <c r="BY910" i="5"/>
  <c r="BZ910" i="5"/>
  <c r="CG910" i="5"/>
  <c r="CH910" i="5"/>
  <c r="CI910" i="5"/>
  <c r="CP910" i="5"/>
  <c r="CQ910" i="5"/>
  <c r="CR910" i="5"/>
  <c r="CY910" i="5"/>
  <c r="CZ910" i="5"/>
  <c r="DA910" i="5"/>
  <c r="M911" i="5"/>
  <c r="N911" i="5"/>
  <c r="O911" i="5"/>
  <c r="V911" i="5"/>
  <c r="W911" i="5"/>
  <c r="X911" i="5"/>
  <c r="AE911" i="5"/>
  <c r="AF911" i="5"/>
  <c r="AG911" i="5"/>
  <c r="AN911" i="5"/>
  <c r="AO911" i="5"/>
  <c r="AP911" i="5"/>
  <c r="AW911" i="5"/>
  <c r="AX911" i="5"/>
  <c r="AY911" i="5"/>
  <c r="BF911" i="5"/>
  <c r="BG911" i="5"/>
  <c r="BH911" i="5"/>
  <c r="BO911" i="5"/>
  <c r="BP911" i="5"/>
  <c r="BQ911" i="5"/>
  <c r="BX911" i="5"/>
  <c r="BY911" i="5"/>
  <c r="BZ911" i="5"/>
  <c r="CG911" i="5"/>
  <c r="CH911" i="5"/>
  <c r="CI911" i="5"/>
  <c r="CP911" i="5"/>
  <c r="CQ911" i="5"/>
  <c r="CR911" i="5"/>
  <c r="CY911" i="5"/>
  <c r="CZ911" i="5"/>
  <c r="DA911" i="5"/>
  <c r="M912" i="5"/>
  <c r="N912" i="5"/>
  <c r="O912" i="5"/>
  <c r="V912" i="5"/>
  <c r="W912" i="5"/>
  <c r="X912" i="5"/>
  <c r="AE912" i="5"/>
  <c r="AF912" i="5"/>
  <c r="AG912" i="5"/>
  <c r="AN912" i="5"/>
  <c r="AO912" i="5"/>
  <c r="AP912" i="5"/>
  <c r="AW912" i="5"/>
  <c r="AX912" i="5"/>
  <c r="AY912" i="5"/>
  <c r="BF912" i="5"/>
  <c r="BG912" i="5"/>
  <c r="BH912" i="5"/>
  <c r="BO912" i="5"/>
  <c r="BP912" i="5"/>
  <c r="BQ912" i="5"/>
  <c r="BX912" i="5"/>
  <c r="BY912" i="5"/>
  <c r="BZ912" i="5"/>
  <c r="CG912" i="5"/>
  <c r="CH912" i="5"/>
  <c r="CI912" i="5"/>
  <c r="CP912" i="5"/>
  <c r="CQ912" i="5"/>
  <c r="CR912" i="5"/>
  <c r="CY912" i="5"/>
  <c r="CZ912" i="5"/>
  <c r="DA912" i="5"/>
  <c r="M913" i="5"/>
  <c r="N913" i="5"/>
  <c r="O913" i="5"/>
  <c r="V913" i="5"/>
  <c r="W913" i="5"/>
  <c r="X913" i="5"/>
  <c r="AE913" i="5"/>
  <c r="AF913" i="5"/>
  <c r="AG913" i="5"/>
  <c r="AN913" i="5"/>
  <c r="AO913" i="5"/>
  <c r="AP913" i="5"/>
  <c r="AW913" i="5"/>
  <c r="AX913" i="5"/>
  <c r="AY913" i="5"/>
  <c r="BF913" i="5"/>
  <c r="BG913" i="5"/>
  <c r="BH913" i="5"/>
  <c r="BO913" i="5"/>
  <c r="BP913" i="5"/>
  <c r="BQ913" i="5"/>
  <c r="BX913" i="5"/>
  <c r="BY913" i="5"/>
  <c r="BZ913" i="5"/>
  <c r="CG913" i="5"/>
  <c r="CH913" i="5"/>
  <c r="CI913" i="5"/>
  <c r="CP913" i="5"/>
  <c r="CQ913" i="5"/>
  <c r="CR913" i="5"/>
  <c r="CY913" i="5"/>
  <c r="CZ913" i="5"/>
  <c r="DA913" i="5"/>
  <c r="M914" i="5"/>
  <c r="N914" i="5"/>
  <c r="O914" i="5"/>
  <c r="V914" i="5"/>
  <c r="W914" i="5"/>
  <c r="X914" i="5"/>
  <c r="AE914" i="5"/>
  <c r="AF914" i="5"/>
  <c r="AG914" i="5"/>
  <c r="AN914" i="5"/>
  <c r="AO914" i="5"/>
  <c r="AP914" i="5"/>
  <c r="AW914" i="5"/>
  <c r="AX914" i="5"/>
  <c r="AY914" i="5"/>
  <c r="BF914" i="5"/>
  <c r="BG914" i="5"/>
  <c r="BH914" i="5"/>
  <c r="BO914" i="5"/>
  <c r="BP914" i="5"/>
  <c r="BQ914" i="5"/>
  <c r="BX914" i="5"/>
  <c r="BY914" i="5"/>
  <c r="BZ914" i="5"/>
  <c r="CG914" i="5"/>
  <c r="CH914" i="5"/>
  <c r="CI914" i="5"/>
  <c r="CP914" i="5"/>
  <c r="CQ914" i="5"/>
  <c r="CR914" i="5"/>
  <c r="CY914" i="5"/>
  <c r="CZ914" i="5"/>
  <c r="DA914" i="5"/>
  <c r="M915" i="5"/>
  <c r="N915" i="5"/>
  <c r="O915" i="5"/>
  <c r="V915" i="5"/>
  <c r="W915" i="5"/>
  <c r="X915" i="5"/>
  <c r="AE915" i="5"/>
  <c r="AF915" i="5"/>
  <c r="AG915" i="5"/>
  <c r="AN915" i="5"/>
  <c r="AO915" i="5"/>
  <c r="AP915" i="5"/>
  <c r="AW915" i="5"/>
  <c r="AX915" i="5"/>
  <c r="AY915" i="5"/>
  <c r="BF915" i="5"/>
  <c r="BG915" i="5"/>
  <c r="BH915" i="5"/>
  <c r="BO915" i="5"/>
  <c r="BP915" i="5"/>
  <c r="BQ915" i="5"/>
  <c r="BX915" i="5"/>
  <c r="BY915" i="5"/>
  <c r="BZ915" i="5"/>
  <c r="CG915" i="5"/>
  <c r="CH915" i="5"/>
  <c r="CI915" i="5"/>
  <c r="CP915" i="5"/>
  <c r="CQ915" i="5"/>
  <c r="CR915" i="5"/>
  <c r="CY915" i="5"/>
  <c r="CZ915" i="5"/>
  <c r="DA915" i="5"/>
  <c r="M916" i="5"/>
  <c r="N916" i="5"/>
  <c r="O916" i="5"/>
  <c r="V916" i="5"/>
  <c r="W916" i="5"/>
  <c r="X916" i="5"/>
  <c r="AE916" i="5"/>
  <c r="AF916" i="5"/>
  <c r="AG916" i="5"/>
  <c r="AN916" i="5"/>
  <c r="AO916" i="5"/>
  <c r="AP916" i="5"/>
  <c r="AW916" i="5"/>
  <c r="AX916" i="5"/>
  <c r="AY916" i="5"/>
  <c r="BF916" i="5"/>
  <c r="BG916" i="5"/>
  <c r="BH916" i="5"/>
  <c r="BO916" i="5"/>
  <c r="BP916" i="5"/>
  <c r="BQ916" i="5"/>
  <c r="BX916" i="5"/>
  <c r="BY916" i="5"/>
  <c r="BZ916" i="5"/>
  <c r="CG916" i="5"/>
  <c r="CH916" i="5"/>
  <c r="CI916" i="5"/>
  <c r="CP916" i="5"/>
  <c r="CQ916" i="5"/>
  <c r="CR916" i="5"/>
  <c r="CY916" i="5"/>
  <c r="CZ916" i="5"/>
  <c r="DA916" i="5"/>
  <c r="M917" i="5"/>
  <c r="N917" i="5"/>
  <c r="O917" i="5"/>
  <c r="V917" i="5"/>
  <c r="W917" i="5"/>
  <c r="X917" i="5"/>
  <c r="AE917" i="5"/>
  <c r="AF917" i="5"/>
  <c r="AG917" i="5"/>
  <c r="AN917" i="5"/>
  <c r="AO917" i="5"/>
  <c r="AP917" i="5"/>
  <c r="AW917" i="5"/>
  <c r="AX917" i="5"/>
  <c r="AY917" i="5"/>
  <c r="BF917" i="5"/>
  <c r="BG917" i="5"/>
  <c r="BH917" i="5"/>
  <c r="BO917" i="5"/>
  <c r="BP917" i="5"/>
  <c r="BQ917" i="5"/>
  <c r="BX917" i="5"/>
  <c r="BY917" i="5"/>
  <c r="BZ917" i="5"/>
  <c r="CG917" i="5"/>
  <c r="CH917" i="5"/>
  <c r="CI917" i="5"/>
  <c r="CP917" i="5"/>
  <c r="CQ917" i="5"/>
  <c r="CR917" i="5"/>
  <c r="CY917" i="5"/>
  <c r="CZ917" i="5"/>
  <c r="DA917" i="5"/>
  <c r="M918" i="5"/>
  <c r="N918" i="5"/>
  <c r="O918" i="5"/>
  <c r="V918" i="5"/>
  <c r="W918" i="5"/>
  <c r="X918" i="5"/>
  <c r="AE918" i="5"/>
  <c r="AF918" i="5"/>
  <c r="AG918" i="5"/>
  <c r="AN918" i="5"/>
  <c r="AO918" i="5"/>
  <c r="AP918" i="5"/>
  <c r="AW918" i="5"/>
  <c r="AX918" i="5"/>
  <c r="AY918" i="5"/>
  <c r="BF918" i="5"/>
  <c r="BG918" i="5"/>
  <c r="BH918" i="5"/>
  <c r="BO918" i="5"/>
  <c r="BP918" i="5"/>
  <c r="BQ918" i="5"/>
  <c r="BX918" i="5"/>
  <c r="BY918" i="5"/>
  <c r="BZ918" i="5"/>
  <c r="CG918" i="5"/>
  <c r="CH918" i="5"/>
  <c r="CI918" i="5"/>
  <c r="CP918" i="5"/>
  <c r="CQ918" i="5"/>
  <c r="CR918" i="5"/>
  <c r="CY918" i="5"/>
  <c r="CZ918" i="5"/>
  <c r="DA918" i="5"/>
  <c r="M919" i="5"/>
  <c r="N919" i="5"/>
  <c r="O919" i="5"/>
  <c r="V919" i="5"/>
  <c r="W919" i="5"/>
  <c r="X919" i="5"/>
  <c r="AE919" i="5"/>
  <c r="AF919" i="5"/>
  <c r="AG919" i="5"/>
  <c r="AN919" i="5"/>
  <c r="AO919" i="5"/>
  <c r="AP919" i="5"/>
  <c r="AW919" i="5"/>
  <c r="AX919" i="5"/>
  <c r="AY919" i="5"/>
  <c r="BF919" i="5"/>
  <c r="BG919" i="5"/>
  <c r="BH919" i="5"/>
  <c r="BO919" i="5"/>
  <c r="BP919" i="5"/>
  <c r="BQ919" i="5"/>
  <c r="BX919" i="5"/>
  <c r="BY919" i="5"/>
  <c r="BZ919" i="5"/>
  <c r="CG919" i="5"/>
  <c r="CH919" i="5"/>
  <c r="CI919" i="5"/>
  <c r="CP919" i="5"/>
  <c r="CQ919" i="5"/>
  <c r="CR919" i="5"/>
  <c r="CY919" i="5"/>
  <c r="CZ919" i="5"/>
  <c r="DA919" i="5"/>
  <c r="M920" i="5"/>
  <c r="N920" i="5"/>
  <c r="O920" i="5"/>
  <c r="V920" i="5"/>
  <c r="W920" i="5"/>
  <c r="X920" i="5"/>
  <c r="AE920" i="5"/>
  <c r="AF920" i="5"/>
  <c r="AG920" i="5"/>
  <c r="AN920" i="5"/>
  <c r="AO920" i="5"/>
  <c r="AP920" i="5"/>
  <c r="AW920" i="5"/>
  <c r="AX920" i="5"/>
  <c r="AY920" i="5"/>
  <c r="BF920" i="5"/>
  <c r="BG920" i="5"/>
  <c r="BH920" i="5"/>
  <c r="BO920" i="5"/>
  <c r="BP920" i="5"/>
  <c r="BQ920" i="5"/>
  <c r="BX920" i="5"/>
  <c r="BY920" i="5"/>
  <c r="BZ920" i="5"/>
  <c r="CG920" i="5"/>
  <c r="CH920" i="5"/>
  <c r="CI920" i="5"/>
  <c r="CP920" i="5"/>
  <c r="CQ920" i="5"/>
  <c r="CR920" i="5"/>
  <c r="CY920" i="5"/>
  <c r="CZ920" i="5"/>
  <c r="DA920" i="5"/>
  <c r="M921" i="5"/>
  <c r="N921" i="5"/>
  <c r="O921" i="5"/>
  <c r="V921" i="5"/>
  <c r="W921" i="5"/>
  <c r="X921" i="5"/>
  <c r="AE921" i="5"/>
  <c r="AF921" i="5"/>
  <c r="AG921" i="5"/>
  <c r="AN921" i="5"/>
  <c r="AO921" i="5"/>
  <c r="AP921" i="5"/>
  <c r="AW921" i="5"/>
  <c r="AX921" i="5"/>
  <c r="AY921" i="5"/>
  <c r="BF921" i="5"/>
  <c r="BG921" i="5"/>
  <c r="BH921" i="5"/>
  <c r="BO921" i="5"/>
  <c r="BP921" i="5"/>
  <c r="BQ921" i="5"/>
  <c r="BX921" i="5"/>
  <c r="BY921" i="5"/>
  <c r="BZ921" i="5"/>
  <c r="CG921" i="5"/>
  <c r="CH921" i="5"/>
  <c r="CI921" i="5"/>
  <c r="CP921" i="5"/>
  <c r="CQ921" i="5"/>
  <c r="CR921" i="5"/>
  <c r="CY921" i="5"/>
  <c r="CZ921" i="5"/>
  <c r="DA921" i="5"/>
  <c r="M922" i="5"/>
  <c r="N922" i="5"/>
  <c r="O922" i="5"/>
  <c r="V922" i="5"/>
  <c r="W922" i="5"/>
  <c r="X922" i="5"/>
  <c r="AE922" i="5"/>
  <c r="AF922" i="5"/>
  <c r="AG922" i="5"/>
  <c r="AN922" i="5"/>
  <c r="AO922" i="5"/>
  <c r="AP922" i="5"/>
  <c r="AW922" i="5"/>
  <c r="AX922" i="5"/>
  <c r="AY922" i="5"/>
  <c r="BF922" i="5"/>
  <c r="BG922" i="5"/>
  <c r="BH922" i="5"/>
  <c r="BO922" i="5"/>
  <c r="BP922" i="5"/>
  <c r="BQ922" i="5"/>
  <c r="BX922" i="5"/>
  <c r="BY922" i="5"/>
  <c r="BZ922" i="5"/>
  <c r="CG922" i="5"/>
  <c r="CH922" i="5"/>
  <c r="CI922" i="5"/>
  <c r="CP922" i="5"/>
  <c r="CQ922" i="5"/>
  <c r="CR922" i="5"/>
  <c r="CY922" i="5"/>
  <c r="CZ922" i="5"/>
  <c r="DA922" i="5"/>
  <c r="M923" i="5"/>
  <c r="N923" i="5"/>
  <c r="O923" i="5"/>
  <c r="V923" i="5"/>
  <c r="W923" i="5"/>
  <c r="X923" i="5"/>
  <c r="AE923" i="5"/>
  <c r="AF923" i="5"/>
  <c r="AG923" i="5"/>
  <c r="AN923" i="5"/>
  <c r="AO923" i="5"/>
  <c r="AP923" i="5"/>
  <c r="AW923" i="5"/>
  <c r="AX923" i="5"/>
  <c r="AY923" i="5"/>
  <c r="BF923" i="5"/>
  <c r="BG923" i="5"/>
  <c r="BH923" i="5"/>
  <c r="BO923" i="5"/>
  <c r="BP923" i="5"/>
  <c r="BQ923" i="5"/>
  <c r="BX923" i="5"/>
  <c r="BY923" i="5"/>
  <c r="BZ923" i="5"/>
  <c r="CG923" i="5"/>
  <c r="CH923" i="5"/>
  <c r="CI923" i="5"/>
  <c r="CP923" i="5"/>
  <c r="CQ923" i="5"/>
  <c r="CR923" i="5"/>
  <c r="CY923" i="5"/>
  <c r="CZ923" i="5"/>
  <c r="DA923" i="5"/>
  <c r="M924" i="5"/>
  <c r="N924" i="5"/>
  <c r="O924" i="5"/>
  <c r="V924" i="5"/>
  <c r="W924" i="5"/>
  <c r="X924" i="5"/>
  <c r="AE924" i="5"/>
  <c r="AF924" i="5"/>
  <c r="AG924" i="5"/>
  <c r="AN924" i="5"/>
  <c r="AO924" i="5"/>
  <c r="AP924" i="5"/>
  <c r="AW924" i="5"/>
  <c r="AX924" i="5"/>
  <c r="AY924" i="5"/>
  <c r="BF924" i="5"/>
  <c r="BG924" i="5"/>
  <c r="BH924" i="5"/>
  <c r="BO924" i="5"/>
  <c r="BP924" i="5"/>
  <c r="BQ924" i="5"/>
  <c r="BX924" i="5"/>
  <c r="BY924" i="5"/>
  <c r="BZ924" i="5"/>
  <c r="CG924" i="5"/>
  <c r="CH924" i="5"/>
  <c r="CI924" i="5"/>
  <c r="CP924" i="5"/>
  <c r="CQ924" i="5"/>
  <c r="CR924" i="5"/>
  <c r="CY924" i="5"/>
  <c r="CZ924" i="5"/>
  <c r="DA924" i="5"/>
  <c r="M925" i="5"/>
  <c r="N925" i="5"/>
  <c r="O925" i="5"/>
  <c r="V925" i="5"/>
  <c r="W925" i="5"/>
  <c r="X925" i="5"/>
  <c r="AE925" i="5"/>
  <c r="AF925" i="5"/>
  <c r="AG925" i="5"/>
  <c r="AN925" i="5"/>
  <c r="AO925" i="5"/>
  <c r="AP925" i="5"/>
  <c r="AW925" i="5"/>
  <c r="AX925" i="5"/>
  <c r="AY925" i="5"/>
  <c r="BF925" i="5"/>
  <c r="BG925" i="5"/>
  <c r="BH925" i="5"/>
  <c r="BO925" i="5"/>
  <c r="BP925" i="5"/>
  <c r="BQ925" i="5"/>
  <c r="BX925" i="5"/>
  <c r="BY925" i="5"/>
  <c r="BZ925" i="5"/>
  <c r="CG925" i="5"/>
  <c r="CH925" i="5"/>
  <c r="CI925" i="5"/>
  <c r="CP925" i="5"/>
  <c r="CQ925" i="5"/>
  <c r="CR925" i="5"/>
  <c r="CY925" i="5"/>
  <c r="CZ925" i="5"/>
  <c r="DA925" i="5"/>
  <c r="M926" i="5"/>
  <c r="N926" i="5"/>
  <c r="O926" i="5"/>
  <c r="V926" i="5"/>
  <c r="W926" i="5"/>
  <c r="X926" i="5"/>
  <c r="AE926" i="5"/>
  <c r="AF926" i="5"/>
  <c r="AG926" i="5"/>
  <c r="AN926" i="5"/>
  <c r="AO926" i="5"/>
  <c r="AP926" i="5"/>
  <c r="AW926" i="5"/>
  <c r="AX926" i="5"/>
  <c r="AY926" i="5"/>
  <c r="BF926" i="5"/>
  <c r="BG926" i="5"/>
  <c r="BH926" i="5"/>
  <c r="BO926" i="5"/>
  <c r="BP926" i="5"/>
  <c r="BQ926" i="5"/>
  <c r="BX926" i="5"/>
  <c r="BY926" i="5"/>
  <c r="BZ926" i="5"/>
  <c r="CG926" i="5"/>
  <c r="CH926" i="5"/>
  <c r="CI926" i="5"/>
  <c r="CP926" i="5"/>
  <c r="CQ926" i="5"/>
  <c r="CR926" i="5"/>
  <c r="CY926" i="5"/>
  <c r="CZ926" i="5"/>
  <c r="DA926" i="5"/>
  <c r="M927" i="5"/>
  <c r="N927" i="5"/>
  <c r="O927" i="5"/>
  <c r="V927" i="5"/>
  <c r="W927" i="5"/>
  <c r="X927" i="5"/>
  <c r="AE927" i="5"/>
  <c r="AF927" i="5"/>
  <c r="AG927" i="5"/>
  <c r="AN927" i="5"/>
  <c r="AO927" i="5"/>
  <c r="AP927" i="5"/>
  <c r="AW927" i="5"/>
  <c r="AX927" i="5"/>
  <c r="AY927" i="5"/>
  <c r="BF927" i="5"/>
  <c r="BG927" i="5"/>
  <c r="BH927" i="5"/>
  <c r="BO927" i="5"/>
  <c r="BP927" i="5"/>
  <c r="BQ927" i="5"/>
  <c r="BX927" i="5"/>
  <c r="BY927" i="5"/>
  <c r="BZ927" i="5"/>
  <c r="CG927" i="5"/>
  <c r="CH927" i="5"/>
  <c r="CI927" i="5"/>
  <c r="CP927" i="5"/>
  <c r="CQ927" i="5"/>
  <c r="CR927" i="5"/>
  <c r="CY927" i="5"/>
  <c r="CZ927" i="5"/>
  <c r="DA927" i="5"/>
  <c r="M928" i="5"/>
  <c r="N928" i="5"/>
  <c r="O928" i="5"/>
  <c r="V928" i="5"/>
  <c r="W928" i="5"/>
  <c r="X928" i="5"/>
  <c r="AE928" i="5"/>
  <c r="AF928" i="5"/>
  <c r="AG928" i="5"/>
  <c r="AN928" i="5"/>
  <c r="AO928" i="5"/>
  <c r="AP928" i="5"/>
  <c r="AW928" i="5"/>
  <c r="AX928" i="5"/>
  <c r="AY928" i="5"/>
  <c r="BF928" i="5"/>
  <c r="BG928" i="5"/>
  <c r="BH928" i="5"/>
  <c r="BO928" i="5"/>
  <c r="BP928" i="5"/>
  <c r="BQ928" i="5"/>
  <c r="BX928" i="5"/>
  <c r="BY928" i="5"/>
  <c r="BZ928" i="5"/>
  <c r="CG928" i="5"/>
  <c r="CH928" i="5"/>
  <c r="CI928" i="5"/>
  <c r="CP928" i="5"/>
  <c r="CQ928" i="5"/>
  <c r="CR928" i="5"/>
  <c r="CY928" i="5"/>
  <c r="CZ928" i="5"/>
  <c r="DA928" i="5"/>
  <c r="M929" i="5"/>
  <c r="N929" i="5"/>
  <c r="O929" i="5"/>
  <c r="V929" i="5"/>
  <c r="W929" i="5"/>
  <c r="X929" i="5"/>
  <c r="AE929" i="5"/>
  <c r="AF929" i="5"/>
  <c r="AG929" i="5"/>
  <c r="AN929" i="5"/>
  <c r="AO929" i="5"/>
  <c r="AP929" i="5"/>
  <c r="AW929" i="5"/>
  <c r="AX929" i="5"/>
  <c r="AY929" i="5"/>
  <c r="BF929" i="5"/>
  <c r="BG929" i="5"/>
  <c r="BH929" i="5"/>
  <c r="BO929" i="5"/>
  <c r="BP929" i="5"/>
  <c r="BQ929" i="5"/>
  <c r="BX929" i="5"/>
  <c r="BY929" i="5"/>
  <c r="BZ929" i="5"/>
  <c r="CG929" i="5"/>
  <c r="CH929" i="5"/>
  <c r="CI929" i="5"/>
  <c r="CP929" i="5"/>
  <c r="CQ929" i="5"/>
  <c r="CR929" i="5"/>
  <c r="CY929" i="5"/>
  <c r="CZ929" i="5"/>
  <c r="DA929" i="5"/>
  <c r="M930" i="5"/>
  <c r="N930" i="5"/>
  <c r="O930" i="5"/>
  <c r="V930" i="5"/>
  <c r="W930" i="5"/>
  <c r="X930" i="5"/>
  <c r="AE930" i="5"/>
  <c r="AF930" i="5"/>
  <c r="AG930" i="5"/>
  <c r="AN930" i="5"/>
  <c r="AO930" i="5"/>
  <c r="AP930" i="5"/>
  <c r="AW930" i="5"/>
  <c r="AX930" i="5"/>
  <c r="AY930" i="5"/>
  <c r="BF930" i="5"/>
  <c r="BG930" i="5"/>
  <c r="BH930" i="5"/>
  <c r="BO930" i="5"/>
  <c r="BP930" i="5"/>
  <c r="BQ930" i="5"/>
  <c r="BX930" i="5"/>
  <c r="BY930" i="5"/>
  <c r="BZ930" i="5"/>
  <c r="CG930" i="5"/>
  <c r="CH930" i="5"/>
  <c r="CI930" i="5"/>
  <c r="CP930" i="5"/>
  <c r="CQ930" i="5"/>
  <c r="CR930" i="5"/>
  <c r="CY930" i="5"/>
  <c r="CZ930" i="5"/>
  <c r="DA930" i="5"/>
  <c r="M931" i="5"/>
  <c r="N931" i="5"/>
  <c r="O931" i="5"/>
  <c r="V931" i="5"/>
  <c r="W931" i="5"/>
  <c r="X931" i="5"/>
  <c r="AE931" i="5"/>
  <c r="AF931" i="5"/>
  <c r="AG931" i="5"/>
  <c r="AN931" i="5"/>
  <c r="AO931" i="5"/>
  <c r="AP931" i="5"/>
  <c r="AW931" i="5"/>
  <c r="AX931" i="5"/>
  <c r="AY931" i="5"/>
  <c r="BF931" i="5"/>
  <c r="BG931" i="5"/>
  <c r="BH931" i="5"/>
  <c r="BO931" i="5"/>
  <c r="BP931" i="5"/>
  <c r="BQ931" i="5"/>
  <c r="BX931" i="5"/>
  <c r="BY931" i="5"/>
  <c r="BZ931" i="5"/>
  <c r="CG931" i="5"/>
  <c r="CH931" i="5"/>
  <c r="CI931" i="5"/>
  <c r="CP931" i="5"/>
  <c r="CQ931" i="5"/>
  <c r="CR931" i="5"/>
  <c r="CY931" i="5"/>
  <c r="CZ931" i="5"/>
  <c r="DA931" i="5"/>
  <c r="M932" i="5"/>
  <c r="N932" i="5"/>
  <c r="O932" i="5"/>
  <c r="V932" i="5"/>
  <c r="W932" i="5"/>
  <c r="X932" i="5"/>
  <c r="AE932" i="5"/>
  <c r="AF932" i="5"/>
  <c r="AG932" i="5"/>
  <c r="AN932" i="5"/>
  <c r="AO932" i="5"/>
  <c r="AP932" i="5"/>
  <c r="AW932" i="5"/>
  <c r="AX932" i="5"/>
  <c r="AY932" i="5"/>
  <c r="BF932" i="5"/>
  <c r="BG932" i="5"/>
  <c r="BH932" i="5"/>
  <c r="BO932" i="5"/>
  <c r="BP932" i="5"/>
  <c r="BQ932" i="5"/>
  <c r="BX932" i="5"/>
  <c r="BY932" i="5"/>
  <c r="BZ932" i="5"/>
  <c r="CG932" i="5"/>
  <c r="CH932" i="5"/>
  <c r="CI932" i="5"/>
  <c r="CP932" i="5"/>
  <c r="CQ932" i="5"/>
  <c r="CR932" i="5"/>
  <c r="CY932" i="5"/>
  <c r="CZ932" i="5"/>
  <c r="DA932" i="5"/>
  <c r="M933" i="5"/>
  <c r="N933" i="5"/>
  <c r="O933" i="5"/>
  <c r="V933" i="5"/>
  <c r="W933" i="5"/>
  <c r="X933" i="5"/>
  <c r="AE933" i="5"/>
  <c r="AF933" i="5"/>
  <c r="AG933" i="5"/>
  <c r="AN933" i="5"/>
  <c r="AO933" i="5"/>
  <c r="AP933" i="5"/>
  <c r="AW933" i="5"/>
  <c r="AX933" i="5"/>
  <c r="AY933" i="5"/>
  <c r="BF933" i="5"/>
  <c r="BG933" i="5"/>
  <c r="BH933" i="5"/>
  <c r="BO933" i="5"/>
  <c r="BP933" i="5"/>
  <c r="BQ933" i="5"/>
  <c r="BX933" i="5"/>
  <c r="BY933" i="5"/>
  <c r="BZ933" i="5"/>
  <c r="CG933" i="5"/>
  <c r="CH933" i="5"/>
  <c r="CI933" i="5"/>
  <c r="CP933" i="5"/>
  <c r="CQ933" i="5"/>
  <c r="CR933" i="5"/>
  <c r="CY933" i="5"/>
  <c r="CZ933" i="5"/>
  <c r="DA933" i="5"/>
  <c r="M934" i="5"/>
  <c r="N934" i="5"/>
  <c r="O934" i="5"/>
  <c r="V934" i="5"/>
  <c r="W934" i="5"/>
  <c r="X934" i="5"/>
  <c r="AE934" i="5"/>
  <c r="AF934" i="5"/>
  <c r="AG934" i="5"/>
  <c r="AN934" i="5"/>
  <c r="AO934" i="5"/>
  <c r="AP934" i="5"/>
  <c r="AW934" i="5"/>
  <c r="AX934" i="5"/>
  <c r="AY934" i="5"/>
  <c r="BF934" i="5"/>
  <c r="BG934" i="5"/>
  <c r="BH934" i="5"/>
  <c r="BO934" i="5"/>
  <c r="BP934" i="5"/>
  <c r="BQ934" i="5"/>
  <c r="BX934" i="5"/>
  <c r="BY934" i="5"/>
  <c r="BZ934" i="5"/>
  <c r="CG934" i="5"/>
  <c r="CH934" i="5"/>
  <c r="CI934" i="5"/>
  <c r="CP934" i="5"/>
  <c r="CQ934" i="5"/>
  <c r="CR934" i="5"/>
  <c r="CY934" i="5"/>
  <c r="CZ934" i="5"/>
  <c r="DA934" i="5"/>
  <c r="M935" i="5"/>
  <c r="N935" i="5"/>
  <c r="O935" i="5"/>
  <c r="V935" i="5"/>
  <c r="W935" i="5"/>
  <c r="X935" i="5"/>
  <c r="AE935" i="5"/>
  <c r="AF935" i="5"/>
  <c r="AG935" i="5"/>
  <c r="AN935" i="5"/>
  <c r="AO935" i="5"/>
  <c r="AP935" i="5"/>
  <c r="AW935" i="5"/>
  <c r="AX935" i="5"/>
  <c r="AY935" i="5"/>
  <c r="BF935" i="5"/>
  <c r="BG935" i="5"/>
  <c r="BH935" i="5"/>
  <c r="BO935" i="5"/>
  <c r="BP935" i="5"/>
  <c r="BQ935" i="5"/>
  <c r="BX935" i="5"/>
  <c r="BY935" i="5"/>
  <c r="BZ935" i="5"/>
  <c r="CG935" i="5"/>
  <c r="CH935" i="5"/>
  <c r="CI935" i="5"/>
  <c r="CP935" i="5"/>
  <c r="CQ935" i="5"/>
  <c r="CR935" i="5"/>
  <c r="CY935" i="5"/>
  <c r="CZ935" i="5"/>
  <c r="DA935" i="5"/>
  <c r="M936" i="5"/>
  <c r="N936" i="5"/>
  <c r="O936" i="5"/>
  <c r="V936" i="5"/>
  <c r="W936" i="5"/>
  <c r="X936" i="5"/>
  <c r="AE936" i="5"/>
  <c r="AF936" i="5"/>
  <c r="AG936" i="5"/>
  <c r="AN936" i="5"/>
  <c r="AO936" i="5"/>
  <c r="AP936" i="5"/>
  <c r="AW936" i="5"/>
  <c r="AX936" i="5"/>
  <c r="AY936" i="5"/>
  <c r="BF936" i="5"/>
  <c r="BG936" i="5"/>
  <c r="BH936" i="5"/>
  <c r="BO936" i="5"/>
  <c r="BP936" i="5"/>
  <c r="BQ936" i="5"/>
  <c r="BX936" i="5"/>
  <c r="BY936" i="5"/>
  <c r="BZ936" i="5"/>
  <c r="CG936" i="5"/>
  <c r="CH936" i="5"/>
  <c r="CI936" i="5"/>
  <c r="CP936" i="5"/>
  <c r="CQ936" i="5"/>
  <c r="CR936" i="5"/>
  <c r="CY936" i="5"/>
  <c r="CZ936" i="5"/>
  <c r="DA936" i="5"/>
  <c r="M937" i="5"/>
  <c r="N937" i="5"/>
  <c r="O937" i="5"/>
  <c r="V937" i="5"/>
  <c r="W937" i="5"/>
  <c r="X937" i="5"/>
  <c r="AE937" i="5"/>
  <c r="AF937" i="5"/>
  <c r="AG937" i="5"/>
  <c r="AN937" i="5"/>
  <c r="AO937" i="5"/>
  <c r="AP937" i="5"/>
  <c r="AW937" i="5"/>
  <c r="AX937" i="5"/>
  <c r="AY937" i="5"/>
  <c r="BF937" i="5"/>
  <c r="BG937" i="5"/>
  <c r="BH937" i="5"/>
  <c r="BO937" i="5"/>
  <c r="BP937" i="5"/>
  <c r="BQ937" i="5"/>
  <c r="BX937" i="5"/>
  <c r="BY937" i="5"/>
  <c r="BZ937" i="5"/>
  <c r="CG937" i="5"/>
  <c r="CH937" i="5"/>
  <c r="CI937" i="5"/>
  <c r="CP937" i="5"/>
  <c r="CQ937" i="5"/>
  <c r="CR937" i="5"/>
  <c r="CY937" i="5"/>
  <c r="CZ937" i="5"/>
  <c r="DA937" i="5"/>
  <c r="M938" i="5"/>
  <c r="N938" i="5"/>
  <c r="O938" i="5"/>
  <c r="V938" i="5"/>
  <c r="W938" i="5"/>
  <c r="X938" i="5"/>
  <c r="AE938" i="5"/>
  <c r="AF938" i="5"/>
  <c r="AG938" i="5"/>
  <c r="AN938" i="5"/>
  <c r="AO938" i="5"/>
  <c r="AP938" i="5"/>
  <c r="AW938" i="5"/>
  <c r="AX938" i="5"/>
  <c r="AY938" i="5"/>
  <c r="BF938" i="5"/>
  <c r="BG938" i="5"/>
  <c r="BH938" i="5"/>
  <c r="BO938" i="5"/>
  <c r="BP938" i="5"/>
  <c r="BQ938" i="5"/>
  <c r="BX938" i="5"/>
  <c r="BY938" i="5"/>
  <c r="BZ938" i="5"/>
  <c r="CG938" i="5"/>
  <c r="CH938" i="5"/>
  <c r="CI938" i="5"/>
  <c r="CP938" i="5"/>
  <c r="CQ938" i="5"/>
  <c r="CR938" i="5"/>
  <c r="CY938" i="5"/>
  <c r="CZ938" i="5"/>
  <c r="DA938" i="5"/>
  <c r="M939" i="5"/>
  <c r="N939" i="5"/>
  <c r="O939" i="5"/>
  <c r="V939" i="5"/>
  <c r="W939" i="5"/>
  <c r="X939" i="5"/>
  <c r="AE939" i="5"/>
  <c r="AF939" i="5"/>
  <c r="AG939" i="5"/>
  <c r="AN939" i="5"/>
  <c r="AO939" i="5"/>
  <c r="AP939" i="5"/>
  <c r="AW939" i="5"/>
  <c r="AX939" i="5"/>
  <c r="AY939" i="5"/>
  <c r="BF939" i="5"/>
  <c r="BG939" i="5"/>
  <c r="BH939" i="5"/>
  <c r="BO939" i="5"/>
  <c r="BP939" i="5"/>
  <c r="BQ939" i="5"/>
  <c r="BX939" i="5"/>
  <c r="BY939" i="5"/>
  <c r="BZ939" i="5"/>
  <c r="CG939" i="5"/>
  <c r="CH939" i="5"/>
  <c r="CI939" i="5"/>
  <c r="CP939" i="5"/>
  <c r="CQ939" i="5"/>
  <c r="CR939" i="5"/>
  <c r="CY939" i="5"/>
  <c r="CZ939" i="5"/>
  <c r="DA939" i="5"/>
  <c r="M940" i="5"/>
  <c r="N940" i="5"/>
  <c r="O940" i="5"/>
  <c r="V940" i="5"/>
  <c r="W940" i="5"/>
  <c r="X940" i="5"/>
  <c r="AE940" i="5"/>
  <c r="AF940" i="5"/>
  <c r="AG940" i="5"/>
  <c r="AN940" i="5"/>
  <c r="AO940" i="5"/>
  <c r="AP940" i="5"/>
  <c r="AW940" i="5"/>
  <c r="AX940" i="5"/>
  <c r="AY940" i="5"/>
  <c r="BF940" i="5"/>
  <c r="BG940" i="5"/>
  <c r="BH940" i="5"/>
  <c r="BO940" i="5"/>
  <c r="BP940" i="5"/>
  <c r="BQ940" i="5"/>
  <c r="BX940" i="5"/>
  <c r="BY940" i="5"/>
  <c r="BZ940" i="5"/>
  <c r="CG940" i="5"/>
  <c r="CH940" i="5"/>
  <c r="CI940" i="5"/>
  <c r="CP940" i="5"/>
  <c r="CQ940" i="5"/>
  <c r="CR940" i="5"/>
  <c r="CY940" i="5"/>
  <c r="CZ940" i="5"/>
  <c r="DA940" i="5"/>
  <c r="M941" i="5"/>
  <c r="N941" i="5"/>
  <c r="O941" i="5"/>
  <c r="V941" i="5"/>
  <c r="W941" i="5"/>
  <c r="X941" i="5"/>
  <c r="AE941" i="5"/>
  <c r="AF941" i="5"/>
  <c r="AG941" i="5"/>
  <c r="AN941" i="5"/>
  <c r="AO941" i="5"/>
  <c r="AP941" i="5"/>
  <c r="AW941" i="5"/>
  <c r="AX941" i="5"/>
  <c r="AY941" i="5"/>
  <c r="BF941" i="5"/>
  <c r="BG941" i="5"/>
  <c r="BH941" i="5"/>
  <c r="BO941" i="5"/>
  <c r="BP941" i="5"/>
  <c r="BQ941" i="5"/>
  <c r="BX941" i="5"/>
  <c r="BY941" i="5"/>
  <c r="BZ941" i="5"/>
  <c r="CG941" i="5"/>
  <c r="CH941" i="5"/>
  <c r="CI941" i="5"/>
  <c r="CP941" i="5"/>
  <c r="CQ941" i="5"/>
  <c r="CR941" i="5"/>
  <c r="CY941" i="5"/>
  <c r="CZ941" i="5"/>
  <c r="DA941" i="5"/>
  <c r="M942" i="5"/>
  <c r="N942" i="5"/>
  <c r="O942" i="5"/>
  <c r="V942" i="5"/>
  <c r="W942" i="5"/>
  <c r="X942" i="5"/>
  <c r="AE942" i="5"/>
  <c r="AF942" i="5"/>
  <c r="AG942" i="5"/>
  <c r="AN942" i="5"/>
  <c r="AO942" i="5"/>
  <c r="AP942" i="5"/>
  <c r="AW942" i="5"/>
  <c r="AX942" i="5"/>
  <c r="AY942" i="5"/>
  <c r="BF942" i="5"/>
  <c r="BG942" i="5"/>
  <c r="BH942" i="5"/>
  <c r="BO942" i="5"/>
  <c r="BP942" i="5"/>
  <c r="BQ942" i="5"/>
  <c r="BX942" i="5"/>
  <c r="BY942" i="5"/>
  <c r="BZ942" i="5"/>
  <c r="CG942" i="5"/>
  <c r="CH942" i="5"/>
  <c r="CI942" i="5"/>
  <c r="CP942" i="5"/>
  <c r="CQ942" i="5"/>
  <c r="CR942" i="5"/>
  <c r="CY942" i="5"/>
  <c r="CZ942" i="5"/>
  <c r="DA942" i="5"/>
  <c r="M943" i="5"/>
  <c r="N943" i="5"/>
  <c r="O943" i="5"/>
  <c r="V943" i="5"/>
  <c r="W943" i="5"/>
  <c r="X943" i="5"/>
  <c r="AE943" i="5"/>
  <c r="AF943" i="5"/>
  <c r="AG943" i="5"/>
  <c r="AN943" i="5"/>
  <c r="AO943" i="5"/>
  <c r="AP943" i="5"/>
  <c r="AW943" i="5"/>
  <c r="AX943" i="5"/>
  <c r="AY943" i="5"/>
  <c r="BF943" i="5"/>
  <c r="BG943" i="5"/>
  <c r="BH943" i="5"/>
  <c r="BO943" i="5"/>
  <c r="BP943" i="5"/>
  <c r="BQ943" i="5"/>
  <c r="BX943" i="5"/>
  <c r="BY943" i="5"/>
  <c r="BZ943" i="5"/>
  <c r="CG943" i="5"/>
  <c r="CH943" i="5"/>
  <c r="CI943" i="5"/>
  <c r="CP943" i="5"/>
  <c r="CQ943" i="5"/>
  <c r="CR943" i="5"/>
  <c r="CY943" i="5"/>
  <c r="CZ943" i="5"/>
  <c r="DA943" i="5"/>
  <c r="M944" i="5"/>
  <c r="N944" i="5"/>
  <c r="O944" i="5"/>
  <c r="V944" i="5"/>
  <c r="W944" i="5"/>
  <c r="X944" i="5"/>
  <c r="AE944" i="5"/>
  <c r="AF944" i="5"/>
  <c r="AG944" i="5"/>
  <c r="AN944" i="5"/>
  <c r="AO944" i="5"/>
  <c r="AP944" i="5"/>
  <c r="AW944" i="5"/>
  <c r="AX944" i="5"/>
  <c r="AY944" i="5"/>
  <c r="BF944" i="5"/>
  <c r="BG944" i="5"/>
  <c r="BH944" i="5"/>
  <c r="BO944" i="5"/>
  <c r="BP944" i="5"/>
  <c r="BQ944" i="5"/>
  <c r="BX944" i="5"/>
  <c r="BY944" i="5"/>
  <c r="BZ944" i="5"/>
  <c r="CG944" i="5"/>
  <c r="CH944" i="5"/>
  <c r="CI944" i="5"/>
  <c r="CP944" i="5"/>
  <c r="CQ944" i="5"/>
  <c r="CR944" i="5"/>
  <c r="CY944" i="5"/>
  <c r="CZ944" i="5"/>
  <c r="DA944" i="5"/>
  <c r="M945" i="5"/>
  <c r="N945" i="5"/>
  <c r="O945" i="5"/>
  <c r="V945" i="5"/>
  <c r="W945" i="5"/>
  <c r="X945" i="5"/>
  <c r="AE945" i="5"/>
  <c r="AF945" i="5"/>
  <c r="AG945" i="5"/>
  <c r="AN945" i="5"/>
  <c r="AO945" i="5"/>
  <c r="AP945" i="5"/>
  <c r="AW945" i="5"/>
  <c r="AX945" i="5"/>
  <c r="AY945" i="5"/>
  <c r="BF945" i="5"/>
  <c r="BG945" i="5"/>
  <c r="BH945" i="5"/>
  <c r="BO945" i="5"/>
  <c r="BP945" i="5"/>
  <c r="BQ945" i="5"/>
  <c r="BX945" i="5"/>
  <c r="BY945" i="5"/>
  <c r="BZ945" i="5"/>
  <c r="CG945" i="5"/>
  <c r="CH945" i="5"/>
  <c r="CI945" i="5"/>
  <c r="CP945" i="5"/>
  <c r="CQ945" i="5"/>
  <c r="CR945" i="5"/>
  <c r="CY945" i="5"/>
  <c r="CZ945" i="5"/>
  <c r="DA945" i="5"/>
  <c r="M946" i="5"/>
  <c r="N946" i="5"/>
  <c r="O946" i="5"/>
  <c r="V946" i="5"/>
  <c r="W946" i="5"/>
  <c r="X946" i="5"/>
  <c r="AE946" i="5"/>
  <c r="AF946" i="5"/>
  <c r="AG946" i="5"/>
  <c r="AN946" i="5"/>
  <c r="AO946" i="5"/>
  <c r="AP946" i="5"/>
  <c r="AW946" i="5"/>
  <c r="AX946" i="5"/>
  <c r="AY946" i="5"/>
  <c r="BF946" i="5"/>
  <c r="BG946" i="5"/>
  <c r="BH946" i="5"/>
  <c r="BO946" i="5"/>
  <c r="BP946" i="5"/>
  <c r="BQ946" i="5"/>
  <c r="BX946" i="5"/>
  <c r="BY946" i="5"/>
  <c r="BZ946" i="5"/>
  <c r="CG946" i="5"/>
  <c r="CH946" i="5"/>
  <c r="CI946" i="5"/>
  <c r="CP946" i="5"/>
  <c r="CQ946" i="5"/>
  <c r="CR946" i="5"/>
  <c r="CY946" i="5"/>
  <c r="CZ946" i="5"/>
  <c r="DA946" i="5"/>
  <c r="M947" i="5"/>
  <c r="N947" i="5"/>
  <c r="O947" i="5"/>
  <c r="V947" i="5"/>
  <c r="W947" i="5"/>
  <c r="X947" i="5"/>
  <c r="AE947" i="5"/>
  <c r="AF947" i="5"/>
  <c r="AG947" i="5"/>
  <c r="AN947" i="5"/>
  <c r="AO947" i="5"/>
  <c r="AP947" i="5"/>
  <c r="AW947" i="5"/>
  <c r="AX947" i="5"/>
  <c r="AY947" i="5"/>
  <c r="BF947" i="5"/>
  <c r="BG947" i="5"/>
  <c r="BH947" i="5"/>
  <c r="BO947" i="5"/>
  <c r="BP947" i="5"/>
  <c r="BQ947" i="5"/>
  <c r="BX947" i="5"/>
  <c r="BY947" i="5"/>
  <c r="BZ947" i="5"/>
  <c r="CG947" i="5"/>
  <c r="CH947" i="5"/>
  <c r="CI947" i="5"/>
  <c r="CP947" i="5"/>
  <c r="CQ947" i="5"/>
  <c r="CR947" i="5"/>
  <c r="CY947" i="5"/>
  <c r="CZ947" i="5"/>
  <c r="DA947" i="5"/>
  <c r="M948" i="5"/>
  <c r="N948" i="5"/>
  <c r="O948" i="5"/>
  <c r="V948" i="5"/>
  <c r="W948" i="5"/>
  <c r="X948" i="5"/>
  <c r="AE948" i="5"/>
  <c r="AF948" i="5"/>
  <c r="AG948" i="5"/>
  <c r="AN948" i="5"/>
  <c r="AO948" i="5"/>
  <c r="AP948" i="5"/>
  <c r="AW948" i="5"/>
  <c r="AX948" i="5"/>
  <c r="AY948" i="5"/>
  <c r="BF948" i="5"/>
  <c r="BG948" i="5"/>
  <c r="BH948" i="5"/>
  <c r="BO948" i="5"/>
  <c r="BP948" i="5"/>
  <c r="BQ948" i="5"/>
  <c r="BX948" i="5"/>
  <c r="BY948" i="5"/>
  <c r="BZ948" i="5"/>
  <c r="CG948" i="5"/>
  <c r="CH948" i="5"/>
  <c r="CI948" i="5"/>
  <c r="CP948" i="5"/>
  <c r="CQ948" i="5"/>
  <c r="CR948" i="5"/>
  <c r="CY948" i="5"/>
  <c r="CZ948" i="5"/>
  <c r="DA948" i="5"/>
  <c r="M949" i="5"/>
  <c r="N949" i="5"/>
  <c r="O949" i="5"/>
  <c r="V949" i="5"/>
  <c r="W949" i="5"/>
  <c r="X949" i="5"/>
  <c r="AE949" i="5"/>
  <c r="AF949" i="5"/>
  <c r="AG949" i="5"/>
  <c r="AN949" i="5"/>
  <c r="AO949" i="5"/>
  <c r="AP949" i="5"/>
  <c r="AW949" i="5"/>
  <c r="AX949" i="5"/>
  <c r="AY949" i="5"/>
  <c r="BF949" i="5"/>
  <c r="BG949" i="5"/>
  <c r="BH949" i="5"/>
  <c r="BO949" i="5"/>
  <c r="BP949" i="5"/>
  <c r="BQ949" i="5"/>
  <c r="BX949" i="5"/>
  <c r="BY949" i="5"/>
  <c r="BZ949" i="5"/>
  <c r="CG949" i="5"/>
  <c r="CH949" i="5"/>
  <c r="CI949" i="5"/>
  <c r="CP949" i="5"/>
  <c r="CQ949" i="5"/>
  <c r="CR949" i="5"/>
  <c r="CY949" i="5"/>
  <c r="CZ949" i="5"/>
  <c r="DA949" i="5"/>
  <c r="M950" i="5"/>
  <c r="N950" i="5"/>
  <c r="O950" i="5"/>
  <c r="V950" i="5"/>
  <c r="W950" i="5"/>
  <c r="X950" i="5"/>
  <c r="AE950" i="5"/>
  <c r="AF950" i="5"/>
  <c r="AG950" i="5"/>
  <c r="AN950" i="5"/>
  <c r="AO950" i="5"/>
  <c r="AP950" i="5"/>
  <c r="AW950" i="5"/>
  <c r="AX950" i="5"/>
  <c r="AY950" i="5"/>
  <c r="BF950" i="5"/>
  <c r="BG950" i="5"/>
  <c r="BH950" i="5"/>
  <c r="BO950" i="5"/>
  <c r="BP950" i="5"/>
  <c r="BQ950" i="5"/>
  <c r="BX950" i="5"/>
  <c r="BY950" i="5"/>
  <c r="BZ950" i="5"/>
  <c r="CG950" i="5"/>
  <c r="CH950" i="5"/>
  <c r="CI950" i="5"/>
  <c r="CP950" i="5"/>
  <c r="CQ950" i="5"/>
  <c r="CR950" i="5"/>
  <c r="CY950" i="5"/>
  <c r="CZ950" i="5"/>
  <c r="DA950" i="5"/>
  <c r="M951" i="5"/>
  <c r="N951" i="5"/>
  <c r="O951" i="5"/>
  <c r="V951" i="5"/>
  <c r="W951" i="5"/>
  <c r="X951" i="5"/>
  <c r="AE951" i="5"/>
  <c r="AF951" i="5"/>
  <c r="AG951" i="5"/>
  <c r="AN951" i="5"/>
  <c r="AO951" i="5"/>
  <c r="AP951" i="5"/>
  <c r="AW951" i="5"/>
  <c r="AX951" i="5"/>
  <c r="AY951" i="5"/>
  <c r="BF951" i="5"/>
  <c r="BG951" i="5"/>
  <c r="BH951" i="5"/>
  <c r="BO951" i="5"/>
  <c r="BP951" i="5"/>
  <c r="BQ951" i="5"/>
  <c r="BX951" i="5"/>
  <c r="BY951" i="5"/>
  <c r="BZ951" i="5"/>
  <c r="CG951" i="5"/>
  <c r="CH951" i="5"/>
  <c r="CI951" i="5"/>
  <c r="CP951" i="5"/>
  <c r="CQ951" i="5"/>
  <c r="CR951" i="5"/>
  <c r="CY951" i="5"/>
  <c r="CZ951" i="5"/>
  <c r="DA951" i="5"/>
  <c r="M952" i="5"/>
  <c r="N952" i="5"/>
  <c r="O952" i="5"/>
  <c r="V952" i="5"/>
  <c r="W952" i="5"/>
  <c r="X952" i="5"/>
  <c r="AE952" i="5"/>
  <c r="AF952" i="5"/>
  <c r="AG952" i="5"/>
  <c r="AN952" i="5"/>
  <c r="AO952" i="5"/>
  <c r="AP952" i="5"/>
  <c r="AW952" i="5"/>
  <c r="AX952" i="5"/>
  <c r="AY952" i="5"/>
  <c r="BF952" i="5"/>
  <c r="BG952" i="5"/>
  <c r="BH952" i="5"/>
  <c r="BO952" i="5"/>
  <c r="BP952" i="5"/>
  <c r="BQ952" i="5"/>
  <c r="BX952" i="5"/>
  <c r="BY952" i="5"/>
  <c r="BZ952" i="5"/>
  <c r="CG952" i="5"/>
  <c r="CH952" i="5"/>
  <c r="CI952" i="5"/>
  <c r="CP952" i="5"/>
  <c r="CQ952" i="5"/>
  <c r="CR952" i="5"/>
  <c r="CY952" i="5"/>
  <c r="CZ952" i="5"/>
  <c r="DA952" i="5"/>
  <c r="M953" i="5"/>
  <c r="N953" i="5"/>
  <c r="O953" i="5"/>
  <c r="V953" i="5"/>
  <c r="W953" i="5"/>
  <c r="X953" i="5"/>
  <c r="AE953" i="5"/>
  <c r="AF953" i="5"/>
  <c r="AG953" i="5"/>
  <c r="AN953" i="5"/>
  <c r="AO953" i="5"/>
  <c r="AP953" i="5"/>
  <c r="AW953" i="5"/>
  <c r="AX953" i="5"/>
  <c r="AY953" i="5"/>
  <c r="BF953" i="5"/>
  <c r="BG953" i="5"/>
  <c r="BH953" i="5"/>
  <c r="BO953" i="5"/>
  <c r="BP953" i="5"/>
  <c r="BQ953" i="5"/>
  <c r="BX953" i="5"/>
  <c r="BY953" i="5"/>
  <c r="BZ953" i="5"/>
  <c r="CG953" i="5"/>
  <c r="CH953" i="5"/>
  <c r="CI953" i="5"/>
  <c r="CP953" i="5"/>
  <c r="CQ953" i="5"/>
  <c r="CR953" i="5"/>
  <c r="CY953" i="5"/>
  <c r="CZ953" i="5"/>
  <c r="DA953" i="5"/>
  <c r="M954" i="5"/>
  <c r="N954" i="5"/>
  <c r="O954" i="5"/>
  <c r="V954" i="5"/>
  <c r="W954" i="5"/>
  <c r="X954" i="5"/>
  <c r="AE954" i="5"/>
  <c r="AF954" i="5"/>
  <c r="AG954" i="5"/>
  <c r="AN954" i="5"/>
  <c r="AO954" i="5"/>
  <c r="AP954" i="5"/>
  <c r="AW954" i="5"/>
  <c r="AX954" i="5"/>
  <c r="AY954" i="5"/>
  <c r="BF954" i="5"/>
  <c r="BG954" i="5"/>
  <c r="BH954" i="5"/>
  <c r="BO954" i="5"/>
  <c r="BP954" i="5"/>
  <c r="BQ954" i="5"/>
  <c r="BX954" i="5"/>
  <c r="BY954" i="5"/>
  <c r="BZ954" i="5"/>
  <c r="CG954" i="5"/>
  <c r="CH954" i="5"/>
  <c r="CI954" i="5"/>
  <c r="CP954" i="5"/>
  <c r="CQ954" i="5"/>
  <c r="CR954" i="5"/>
  <c r="CY954" i="5"/>
  <c r="CZ954" i="5"/>
  <c r="DA954" i="5"/>
  <c r="M955" i="5"/>
  <c r="N955" i="5"/>
  <c r="O955" i="5"/>
  <c r="V955" i="5"/>
  <c r="W955" i="5"/>
  <c r="X955" i="5"/>
  <c r="AE955" i="5"/>
  <c r="AF955" i="5"/>
  <c r="AG955" i="5"/>
  <c r="AN955" i="5"/>
  <c r="AO955" i="5"/>
  <c r="AP955" i="5"/>
  <c r="AW955" i="5"/>
  <c r="AX955" i="5"/>
  <c r="AY955" i="5"/>
  <c r="BF955" i="5"/>
  <c r="BG955" i="5"/>
  <c r="BH955" i="5"/>
  <c r="BO955" i="5"/>
  <c r="BP955" i="5"/>
  <c r="BQ955" i="5"/>
  <c r="BX955" i="5"/>
  <c r="BY955" i="5"/>
  <c r="BZ955" i="5"/>
  <c r="CG955" i="5"/>
  <c r="CH955" i="5"/>
  <c r="CI955" i="5"/>
  <c r="CP955" i="5"/>
  <c r="CQ955" i="5"/>
  <c r="CR955" i="5"/>
  <c r="CY955" i="5"/>
  <c r="CZ955" i="5"/>
  <c r="DA955" i="5"/>
  <c r="M956" i="5"/>
  <c r="N956" i="5"/>
  <c r="O956" i="5"/>
  <c r="V956" i="5"/>
  <c r="W956" i="5"/>
  <c r="X956" i="5"/>
  <c r="AE956" i="5"/>
  <c r="AF956" i="5"/>
  <c r="AG956" i="5"/>
  <c r="AN956" i="5"/>
  <c r="AO956" i="5"/>
  <c r="AP956" i="5"/>
  <c r="AW956" i="5"/>
  <c r="AX956" i="5"/>
  <c r="AY956" i="5"/>
  <c r="BF956" i="5"/>
  <c r="BG956" i="5"/>
  <c r="BH956" i="5"/>
  <c r="BO956" i="5"/>
  <c r="BP956" i="5"/>
  <c r="BQ956" i="5"/>
  <c r="BX956" i="5"/>
  <c r="BY956" i="5"/>
  <c r="BZ956" i="5"/>
  <c r="CG956" i="5"/>
  <c r="CH956" i="5"/>
  <c r="CI956" i="5"/>
  <c r="CP956" i="5"/>
  <c r="CQ956" i="5"/>
  <c r="CR956" i="5"/>
  <c r="CY956" i="5"/>
  <c r="CZ956" i="5"/>
  <c r="DA956" i="5"/>
  <c r="M957" i="5"/>
  <c r="N957" i="5"/>
  <c r="O957" i="5"/>
  <c r="V957" i="5"/>
  <c r="W957" i="5"/>
  <c r="X957" i="5"/>
  <c r="AE957" i="5"/>
  <c r="AF957" i="5"/>
  <c r="AG957" i="5"/>
  <c r="AN957" i="5"/>
  <c r="AO957" i="5"/>
  <c r="AP957" i="5"/>
  <c r="AW957" i="5"/>
  <c r="AX957" i="5"/>
  <c r="AY957" i="5"/>
  <c r="BF957" i="5"/>
  <c r="BG957" i="5"/>
  <c r="BH957" i="5"/>
  <c r="BO957" i="5"/>
  <c r="BP957" i="5"/>
  <c r="BQ957" i="5"/>
  <c r="BX957" i="5"/>
  <c r="BY957" i="5"/>
  <c r="BZ957" i="5"/>
  <c r="CG957" i="5"/>
  <c r="CH957" i="5"/>
  <c r="CI957" i="5"/>
  <c r="CP957" i="5"/>
  <c r="CQ957" i="5"/>
  <c r="CR957" i="5"/>
  <c r="CY957" i="5"/>
  <c r="CZ957" i="5"/>
  <c r="DA957" i="5"/>
  <c r="M958" i="5"/>
  <c r="N958" i="5"/>
  <c r="O958" i="5"/>
  <c r="V958" i="5"/>
  <c r="W958" i="5"/>
  <c r="X958" i="5"/>
  <c r="AE958" i="5"/>
  <c r="AF958" i="5"/>
  <c r="AG958" i="5"/>
  <c r="AN958" i="5"/>
  <c r="AO958" i="5"/>
  <c r="AP958" i="5"/>
  <c r="AW958" i="5"/>
  <c r="AX958" i="5"/>
  <c r="AY958" i="5"/>
  <c r="BF958" i="5"/>
  <c r="BG958" i="5"/>
  <c r="BH958" i="5"/>
  <c r="BO958" i="5"/>
  <c r="BP958" i="5"/>
  <c r="BQ958" i="5"/>
  <c r="BX958" i="5"/>
  <c r="BY958" i="5"/>
  <c r="BZ958" i="5"/>
  <c r="CG958" i="5"/>
  <c r="CH958" i="5"/>
  <c r="CI958" i="5"/>
  <c r="CP958" i="5"/>
  <c r="CQ958" i="5"/>
  <c r="CR958" i="5"/>
  <c r="CY958" i="5"/>
  <c r="CZ958" i="5"/>
  <c r="DA958" i="5"/>
  <c r="M959" i="5"/>
  <c r="N959" i="5"/>
  <c r="O959" i="5"/>
  <c r="V959" i="5"/>
  <c r="W959" i="5"/>
  <c r="X959" i="5"/>
  <c r="AE959" i="5"/>
  <c r="AF959" i="5"/>
  <c r="AG959" i="5"/>
  <c r="AN959" i="5"/>
  <c r="AO959" i="5"/>
  <c r="AP959" i="5"/>
  <c r="AW959" i="5"/>
  <c r="AX959" i="5"/>
  <c r="AY959" i="5"/>
  <c r="BF959" i="5"/>
  <c r="BG959" i="5"/>
  <c r="BH959" i="5"/>
  <c r="BO959" i="5"/>
  <c r="BP959" i="5"/>
  <c r="BQ959" i="5"/>
  <c r="BX959" i="5"/>
  <c r="BY959" i="5"/>
  <c r="BZ959" i="5"/>
  <c r="CG959" i="5"/>
  <c r="CH959" i="5"/>
  <c r="CI959" i="5"/>
  <c r="CP959" i="5"/>
  <c r="CQ959" i="5"/>
  <c r="CR959" i="5"/>
  <c r="CY959" i="5"/>
  <c r="CZ959" i="5"/>
  <c r="DA959" i="5"/>
  <c r="M960" i="5"/>
  <c r="N960" i="5"/>
  <c r="O960" i="5"/>
  <c r="V960" i="5"/>
  <c r="W960" i="5"/>
  <c r="X960" i="5"/>
  <c r="AE960" i="5"/>
  <c r="AF960" i="5"/>
  <c r="AG960" i="5"/>
  <c r="AN960" i="5"/>
  <c r="AO960" i="5"/>
  <c r="AP960" i="5"/>
  <c r="AW960" i="5"/>
  <c r="AX960" i="5"/>
  <c r="AY960" i="5"/>
  <c r="BF960" i="5"/>
  <c r="BG960" i="5"/>
  <c r="BH960" i="5"/>
  <c r="BO960" i="5"/>
  <c r="BP960" i="5"/>
  <c r="BQ960" i="5"/>
  <c r="BX960" i="5"/>
  <c r="BY960" i="5"/>
  <c r="BZ960" i="5"/>
  <c r="CG960" i="5"/>
  <c r="CH960" i="5"/>
  <c r="CI960" i="5"/>
  <c r="CP960" i="5"/>
  <c r="CQ960" i="5"/>
  <c r="CR960" i="5"/>
  <c r="CY960" i="5"/>
  <c r="CZ960" i="5"/>
  <c r="DA960" i="5"/>
  <c r="M961" i="5"/>
  <c r="N961" i="5"/>
  <c r="O961" i="5"/>
  <c r="V961" i="5"/>
  <c r="W961" i="5"/>
  <c r="X961" i="5"/>
  <c r="AE961" i="5"/>
  <c r="AF961" i="5"/>
  <c r="AG961" i="5"/>
  <c r="AN961" i="5"/>
  <c r="AO961" i="5"/>
  <c r="AP961" i="5"/>
  <c r="AW961" i="5"/>
  <c r="AX961" i="5"/>
  <c r="AY961" i="5"/>
  <c r="BF961" i="5"/>
  <c r="BG961" i="5"/>
  <c r="BH961" i="5"/>
  <c r="BO961" i="5"/>
  <c r="BP961" i="5"/>
  <c r="BQ961" i="5"/>
  <c r="BX961" i="5"/>
  <c r="BY961" i="5"/>
  <c r="BZ961" i="5"/>
  <c r="CG961" i="5"/>
  <c r="CH961" i="5"/>
  <c r="CI961" i="5"/>
  <c r="CP961" i="5"/>
  <c r="CQ961" i="5"/>
  <c r="CR961" i="5"/>
  <c r="CY961" i="5"/>
  <c r="CZ961" i="5"/>
  <c r="DA961" i="5"/>
  <c r="M962" i="5"/>
  <c r="N962" i="5"/>
  <c r="O962" i="5"/>
  <c r="V962" i="5"/>
  <c r="W962" i="5"/>
  <c r="X962" i="5"/>
  <c r="AE962" i="5"/>
  <c r="AF962" i="5"/>
  <c r="AG962" i="5"/>
  <c r="AN962" i="5"/>
  <c r="AO962" i="5"/>
  <c r="AP962" i="5"/>
  <c r="AW962" i="5"/>
  <c r="AX962" i="5"/>
  <c r="AY962" i="5"/>
  <c r="BF962" i="5"/>
  <c r="BG962" i="5"/>
  <c r="BH962" i="5"/>
  <c r="BO962" i="5"/>
  <c r="BP962" i="5"/>
  <c r="BQ962" i="5"/>
  <c r="BX962" i="5"/>
  <c r="BY962" i="5"/>
  <c r="BZ962" i="5"/>
  <c r="CG962" i="5"/>
  <c r="CH962" i="5"/>
  <c r="CI962" i="5"/>
  <c r="CP962" i="5"/>
  <c r="CQ962" i="5"/>
  <c r="CR962" i="5"/>
  <c r="CY962" i="5"/>
  <c r="CZ962" i="5"/>
  <c r="DA962" i="5"/>
  <c r="M963" i="5"/>
  <c r="N963" i="5"/>
  <c r="O963" i="5"/>
  <c r="V963" i="5"/>
  <c r="W963" i="5"/>
  <c r="X963" i="5"/>
  <c r="AE963" i="5"/>
  <c r="AF963" i="5"/>
  <c r="AG963" i="5"/>
  <c r="AN963" i="5"/>
  <c r="AO963" i="5"/>
  <c r="AP963" i="5"/>
  <c r="AW963" i="5"/>
  <c r="AX963" i="5"/>
  <c r="AY963" i="5"/>
  <c r="BF963" i="5"/>
  <c r="BG963" i="5"/>
  <c r="BH963" i="5"/>
  <c r="BO963" i="5"/>
  <c r="BP963" i="5"/>
  <c r="BQ963" i="5"/>
  <c r="BX963" i="5"/>
  <c r="BY963" i="5"/>
  <c r="BZ963" i="5"/>
  <c r="CG963" i="5"/>
  <c r="CH963" i="5"/>
  <c r="CI963" i="5"/>
  <c r="CP963" i="5"/>
  <c r="CQ963" i="5"/>
  <c r="CR963" i="5"/>
  <c r="CY963" i="5"/>
  <c r="CZ963" i="5"/>
  <c r="DA963" i="5"/>
  <c r="M964" i="5"/>
  <c r="N964" i="5"/>
  <c r="O964" i="5"/>
  <c r="V964" i="5"/>
  <c r="W964" i="5"/>
  <c r="X964" i="5"/>
  <c r="AE964" i="5"/>
  <c r="AF964" i="5"/>
  <c r="AG964" i="5"/>
  <c r="AN964" i="5"/>
  <c r="AO964" i="5"/>
  <c r="AP964" i="5"/>
  <c r="AW964" i="5"/>
  <c r="AX964" i="5"/>
  <c r="AY964" i="5"/>
  <c r="BF964" i="5"/>
  <c r="BG964" i="5"/>
  <c r="BH964" i="5"/>
  <c r="BO964" i="5"/>
  <c r="BP964" i="5"/>
  <c r="BQ964" i="5"/>
  <c r="BX964" i="5"/>
  <c r="BY964" i="5"/>
  <c r="BZ964" i="5"/>
  <c r="CG964" i="5"/>
  <c r="CH964" i="5"/>
  <c r="CI964" i="5"/>
  <c r="CP964" i="5"/>
  <c r="CQ964" i="5"/>
  <c r="CR964" i="5"/>
  <c r="CY964" i="5"/>
  <c r="CZ964" i="5"/>
  <c r="DA964" i="5"/>
  <c r="M965" i="5"/>
  <c r="N965" i="5"/>
  <c r="O965" i="5"/>
  <c r="V965" i="5"/>
  <c r="W965" i="5"/>
  <c r="X965" i="5"/>
  <c r="AE965" i="5"/>
  <c r="AF965" i="5"/>
  <c r="AG965" i="5"/>
  <c r="AN965" i="5"/>
  <c r="AO965" i="5"/>
  <c r="AP965" i="5"/>
  <c r="AW965" i="5"/>
  <c r="AX965" i="5"/>
  <c r="AY965" i="5"/>
  <c r="BF965" i="5"/>
  <c r="BG965" i="5"/>
  <c r="BH965" i="5"/>
  <c r="BO965" i="5"/>
  <c r="BP965" i="5"/>
  <c r="BQ965" i="5"/>
  <c r="BX965" i="5"/>
  <c r="BY965" i="5"/>
  <c r="BZ965" i="5"/>
  <c r="CG965" i="5"/>
  <c r="CH965" i="5"/>
  <c r="CI965" i="5"/>
  <c r="CP965" i="5"/>
  <c r="CQ965" i="5"/>
  <c r="CR965" i="5"/>
  <c r="CY965" i="5"/>
  <c r="CZ965" i="5"/>
  <c r="DA965" i="5"/>
  <c r="M966" i="5"/>
  <c r="N966" i="5"/>
  <c r="O966" i="5"/>
  <c r="V966" i="5"/>
  <c r="W966" i="5"/>
  <c r="X966" i="5"/>
  <c r="AE966" i="5"/>
  <c r="AF966" i="5"/>
  <c r="AG966" i="5"/>
  <c r="AN966" i="5"/>
  <c r="AO966" i="5"/>
  <c r="AP966" i="5"/>
  <c r="AW966" i="5"/>
  <c r="AX966" i="5"/>
  <c r="AY966" i="5"/>
  <c r="BF966" i="5"/>
  <c r="BG966" i="5"/>
  <c r="BH966" i="5"/>
  <c r="BO966" i="5"/>
  <c r="BP966" i="5"/>
  <c r="BQ966" i="5"/>
  <c r="BX966" i="5"/>
  <c r="BY966" i="5"/>
  <c r="BZ966" i="5"/>
  <c r="CG966" i="5"/>
  <c r="CH966" i="5"/>
  <c r="CI966" i="5"/>
  <c r="CP966" i="5"/>
  <c r="CQ966" i="5"/>
  <c r="CR966" i="5"/>
  <c r="CY966" i="5"/>
  <c r="CZ966" i="5"/>
  <c r="DA966" i="5"/>
  <c r="M967" i="5"/>
  <c r="N967" i="5"/>
  <c r="O967" i="5"/>
  <c r="V967" i="5"/>
  <c r="W967" i="5"/>
  <c r="X967" i="5"/>
  <c r="AE967" i="5"/>
  <c r="AF967" i="5"/>
  <c r="AG967" i="5"/>
  <c r="AN967" i="5"/>
  <c r="AO967" i="5"/>
  <c r="AP967" i="5"/>
  <c r="AW967" i="5"/>
  <c r="AX967" i="5"/>
  <c r="AY967" i="5"/>
  <c r="BF967" i="5"/>
  <c r="BG967" i="5"/>
  <c r="BH967" i="5"/>
  <c r="BO967" i="5"/>
  <c r="BP967" i="5"/>
  <c r="BQ967" i="5"/>
  <c r="BX967" i="5"/>
  <c r="BY967" i="5"/>
  <c r="BZ967" i="5"/>
  <c r="CG967" i="5"/>
  <c r="CH967" i="5"/>
  <c r="CI967" i="5"/>
  <c r="CP967" i="5"/>
  <c r="CQ967" i="5"/>
  <c r="CR967" i="5"/>
  <c r="CY967" i="5"/>
  <c r="CZ967" i="5"/>
  <c r="DA967" i="5"/>
  <c r="M968" i="5"/>
  <c r="N968" i="5"/>
  <c r="O968" i="5"/>
  <c r="V968" i="5"/>
  <c r="W968" i="5"/>
  <c r="X968" i="5"/>
  <c r="AE968" i="5"/>
  <c r="AF968" i="5"/>
  <c r="AG968" i="5"/>
  <c r="AN968" i="5"/>
  <c r="AO968" i="5"/>
  <c r="AP968" i="5"/>
  <c r="AW968" i="5"/>
  <c r="AX968" i="5"/>
  <c r="AY968" i="5"/>
  <c r="BF968" i="5"/>
  <c r="BG968" i="5"/>
  <c r="BH968" i="5"/>
  <c r="BO968" i="5"/>
  <c r="BP968" i="5"/>
  <c r="BQ968" i="5"/>
  <c r="BX968" i="5"/>
  <c r="BY968" i="5"/>
  <c r="BZ968" i="5"/>
  <c r="CG968" i="5"/>
  <c r="CH968" i="5"/>
  <c r="CI968" i="5"/>
  <c r="CP968" i="5"/>
  <c r="CQ968" i="5"/>
  <c r="CR968" i="5"/>
  <c r="CY968" i="5"/>
  <c r="CZ968" i="5"/>
  <c r="DA968" i="5"/>
  <c r="M969" i="5"/>
  <c r="N969" i="5"/>
  <c r="O969" i="5"/>
  <c r="V969" i="5"/>
  <c r="W969" i="5"/>
  <c r="X969" i="5"/>
  <c r="AE969" i="5"/>
  <c r="AF969" i="5"/>
  <c r="AG969" i="5"/>
  <c r="AN969" i="5"/>
  <c r="AO969" i="5"/>
  <c r="AP969" i="5"/>
  <c r="AW969" i="5"/>
  <c r="AX969" i="5"/>
  <c r="AY969" i="5"/>
  <c r="BF969" i="5"/>
  <c r="BG969" i="5"/>
  <c r="BH969" i="5"/>
  <c r="BO969" i="5"/>
  <c r="BP969" i="5"/>
  <c r="BQ969" i="5"/>
  <c r="BX969" i="5"/>
  <c r="BY969" i="5"/>
  <c r="BZ969" i="5"/>
  <c r="CG969" i="5"/>
  <c r="CH969" i="5"/>
  <c r="CI969" i="5"/>
  <c r="CP969" i="5"/>
  <c r="CQ969" i="5"/>
  <c r="CR969" i="5"/>
  <c r="CY969" i="5"/>
  <c r="CZ969" i="5"/>
  <c r="DA969" i="5"/>
  <c r="M970" i="5"/>
  <c r="N970" i="5"/>
  <c r="O970" i="5"/>
  <c r="V970" i="5"/>
  <c r="W970" i="5"/>
  <c r="X970" i="5"/>
  <c r="AE970" i="5"/>
  <c r="AF970" i="5"/>
  <c r="AG970" i="5"/>
  <c r="AN970" i="5"/>
  <c r="AO970" i="5"/>
  <c r="AP970" i="5"/>
  <c r="AW970" i="5"/>
  <c r="AX970" i="5"/>
  <c r="AY970" i="5"/>
  <c r="BF970" i="5"/>
  <c r="BG970" i="5"/>
  <c r="BH970" i="5"/>
  <c r="BO970" i="5"/>
  <c r="BP970" i="5"/>
  <c r="BQ970" i="5"/>
  <c r="BX970" i="5"/>
  <c r="BY970" i="5"/>
  <c r="BZ970" i="5"/>
  <c r="CG970" i="5"/>
  <c r="CH970" i="5"/>
  <c r="CI970" i="5"/>
  <c r="CP970" i="5"/>
  <c r="CQ970" i="5"/>
  <c r="CR970" i="5"/>
  <c r="CY970" i="5"/>
  <c r="CZ970" i="5"/>
  <c r="DA970" i="5"/>
  <c r="M971" i="5"/>
  <c r="N971" i="5"/>
  <c r="O971" i="5"/>
  <c r="V971" i="5"/>
  <c r="W971" i="5"/>
  <c r="X971" i="5"/>
  <c r="AE971" i="5"/>
  <c r="AF971" i="5"/>
  <c r="AG971" i="5"/>
  <c r="AN971" i="5"/>
  <c r="AO971" i="5"/>
  <c r="AP971" i="5"/>
  <c r="AW971" i="5"/>
  <c r="AX971" i="5"/>
  <c r="AY971" i="5"/>
  <c r="BF971" i="5"/>
  <c r="BG971" i="5"/>
  <c r="BH971" i="5"/>
  <c r="BO971" i="5"/>
  <c r="BP971" i="5"/>
  <c r="BQ971" i="5"/>
  <c r="BX971" i="5"/>
  <c r="BY971" i="5"/>
  <c r="BZ971" i="5"/>
  <c r="CG971" i="5"/>
  <c r="CH971" i="5"/>
  <c r="CI971" i="5"/>
  <c r="CP971" i="5"/>
  <c r="CQ971" i="5"/>
  <c r="CR971" i="5"/>
  <c r="CY971" i="5"/>
  <c r="CZ971" i="5"/>
  <c r="DA971" i="5"/>
  <c r="M972" i="5"/>
  <c r="N972" i="5"/>
  <c r="O972" i="5"/>
  <c r="V972" i="5"/>
  <c r="W972" i="5"/>
  <c r="X972" i="5"/>
  <c r="AE972" i="5"/>
  <c r="AF972" i="5"/>
  <c r="AG972" i="5"/>
  <c r="AN972" i="5"/>
  <c r="AO972" i="5"/>
  <c r="AP972" i="5"/>
  <c r="AW972" i="5"/>
  <c r="AX972" i="5"/>
  <c r="AY972" i="5"/>
  <c r="BF972" i="5"/>
  <c r="BG972" i="5"/>
  <c r="BH972" i="5"/>
  <c r="BO972" i="5"/>
  <c r="BP972" i="5"/>
  <c r="BQ972" i="5"/>
  <c r="BX972" i="5"/>
  <c r="BY972" i="5"/>
  <c r="BZ972" i="5"/>
  <c r="CG972" i="5"/>
  <c r="CH972" i="5"/>
  <c r="CI972" i="5"/>
  <c r="CP972" i="5"/>
  <c r="CQ972" i="5"/>
  <c r="CR972" i="5"/>
  <c r="CY972" i="5"/>
  <c r="CZ972" i="5"/>
  <c r="DA972" i="5"/>
  <c r="M973" i="5"/>
  <c r="N973" i="5"/>
  <c r="O973" i="5"/>
  <c r="V973" i="5"/>
  <c r="W973" i="5"/>
  <c r="X973" i="5"/>
  <c r="AE973" i="5"/>
  <c r="AF973" i="5"/>
  <c r="AG973" i="5"/>
  <c r="AN973" i="5"/>
  <c r="AO973" i="5"/>
  <c r="AP973" i="5"/>
  <c r="AW973" i="5"/>
  <c r="AX973" i="5"/>
  <c r="AY973" i="5"/>
  <c r="BF973" i="5"/>
  <c r="BG973" i="5"/>
  <c r="BH973" i="5"/>
  <c r="BO973" i="5"/>
  <c r="BP973" i="5"/>
  <c r="BQ973" i="5"/>
  <c r="BX973" i="5"/>
  <c r="BY973" i="5"/>
  <c r="BZ973" i="5"/>
  <c r="CG973" i="5"/>
  <c r="CH973" i="5"/>
  <c r="CI973" i="5"/>
  <c r="CP973" i="5"/>
  <c r="CQ973" i="5"/>
  <c r="CR973" i="5"/>
  <c r="CY973" i="5"/>
  <c r="CZ973" i="5"/>
  <c r="DA973" i="5"/>
  <c r="M974" i="5"/>
  <c r="N974" i="5"/>
  <c r="O974" i="5"/>
  <c r="V974" i="5"/>
  <c r="W974" i="5"/>
  <c r="X974" i="5"/>
  <c r="AE974" i="5"/>
  <c r="AF974" i="5"/>
  <c r="AG974" i="5"/>
  <c r="AN974" i="5"/>
  <c r="AO974" i="5"/>
  <c r="AP974" i="5"/>
  <c r="AW974" i="5"/>
  <c r="AX974" i="5"/>
  <c r="AY974" i="5"/>
  <c r="BF974" i="5"/>
  <c r="BG974" i="5"/>
  <c r="BH974" i="5"/>
  <c r="BO974" i="5"/>
  <c r="BP974" i="5"/>
  <c r="BQ974" i="5"/>
  <c r="BX974" i="5"/>
  <c r="BY974" i="5"/>
  <c r="BZ974" i="5"/>
  <c r="CG974" i="5"/>
  <c r="CH974" i="5"/>
  <c r="CI974" i="5"/>
  <c r="CP974" i="5"/>
  <c r="CQ974" i="5"/>
  <c r="CR974" i="5"/>
  <c r="CY974" i="5"/>
  <c r="CZ974" i="5"/>
  <c r="DA974" i="5"/>
  <c r="M975" i="5"/>
  <c r="N975" i="5"/>
  <c r="O975" i="5"/>
  <c r="V975" i="5"/>
  <c r="W975" i="5"/>
  <c r="X975" i="5"/>
  <c r="AE975" i="5"/>
  <c r="AF975" i="5"/>
  <c r="AG975" i="5"/>
  <c r="AN975" i="5"/>
  <c r="AO975" i="5"/>
  <c r="AP975" i="5"/>
  <c r="AW975" i="5"/>
  <c r="AX975" i="5"/>
  <c r="AY975" i="5"/>
  <c r="BF975" i="5"/>
  <c r="BG975" i="5"/>
  <c r="BH975" i="5"/>
  <c r="BO975" i="5"/>
  <c r="BP975" i="5"/>
  <c r="BQ975" i="5"/>
  <c r="BX975" i="5"/>
  <c r="BY975" i="5"/>
  <c r="BZ975" i="5"/>
  <c r="CG975" i="5"/>
  <c r="CH975" i="5"/>
  <c r="CI975" i="5"/>
  <c r="CP975" i="5"/>
  <c r="CQ975" i="5"/>
  <c r="CR975" i="5"/>
  <c r="CY975" i="5"/>
  <c r="CZ975" i="5"/>
  <c r="DA975" i="5"/>
  <c r="M976" i="5"/>
  <c r="N976" i="5"/>
  <c r="O976" i="5"/>
  <c r="V976" i="5"/>
  <c r="W976" i="5"/>
  <c r="X976" i="5"/>
  <c r="AE976" i="5"/>
  <c r="AF976" i="5"/>
  <c r="AG976" i="5"/>
  <c r="AN976" i="5"/>
  <c r="AO976" i="5"/>
  <c r="AP976" i="5"/>
  <c r="AW976" i="5"/>
  <c r="AX976" i="5"/>
  <c r="AY976" i="5"/>
  <c r="BF976" i="5"/>
  <c r="BG976" i="5"/>
  <c r="BH976" i="5"/>
  <c r="BO976" i="5"/>
  <c r="BP976" i="5"/>
  <c r="BQ976" i="5"/>
  <c r="BX976" i="5"/>
  <c r="BY976" i="5"/>
  <c r="BZ976" i="5"/>
  <c r="CG976" i="5"/>
  <c r="CH976" i="5"/>
  <c r="CI976" i="5"/>
  <c r="CP976" i="5"/>
  <c r="CQ976" i="5"/>
  <c r="CR976" i="5"/>
  <c r="CY976" i="5"/>
  <c r="CZ976" i="5"/>
  <c r="DA976" i="5"/>
  <c r="M977" i="5"/>
  <c r="N977" i="5"/>
  <c r="O977" i="5"/>
  <c r="V977" i="5"/>
  <c r="W977" i="5"/>
  <c r="X977" i="5"/>
  <c r="AE977" i="5"/>
  <c r="AF977" i="5"/>
  <c r="AG977" i="5"/>
  <c r="AN977" i="5"/>
  <c r="AO977" i="5"/>
  <c r="AP977" i="5"/>
  <c r="AW977" i="5"/>
  <c r="AX977" i="5"/>
  <c r="AY977" i="5"/>
  <c r="BF977" i="5"/>
  <c r="BG977" i="5"/>
  <c r="BH977" i="5"/>
  <c r="BO977" i="5"/>
  <c r="BP977" i="5"/>
  <c r="BQ977" i="5"/>
  <c r="BX977" i="5"/>
  <c r="BY977" i="5"/>
  <c r="BZ977" i="5"/>
  <c r="CG977" i="5"/>
  <c r="CH977" i="5"/>
  <c r="CI977" i="5"/>
  <c r="CP977" i="5"/>
  <c r="CQ977" i="5"/>
  <c r="CR977" i="5"/>
  <c r="CY977" i="5"/>
  <c r="CZ977" i="5"/>
  <c r="DA977" i="5"/>
  <c r="M978" i="5"/>
  <c r="N978" i="5"/>
  <c r="O978" i="5"/>
  <c r="V978" i="5"/>
  <c r="W978" i="5"/>
  <c r="X978" i="5"/>
  <c r="AE978" i="5"/>
  <c r="AF978" i="5"/>
  <c r="AG978" i="5"/>
  <c r="AN978" i="5"/>
  <c r="AO978" i="5"/>
  <c r="AP978" i="5"/>
  <c r="AW978" i="5"/>
  <c r="AX978" i="5"/>
  <c r="AY978" i="5"/>
  <c r="BF978" i="5"/>
  <c r="BG978" i="5"/>
  <c r="BH978" i="5"/>
  <c r="BO978" i="5"/>
  <c r="BP978" i="5"/>
  <c r="BQ978" i="5"/>
  <c r="BX978" i="5"/>
  <c r="BY978" i="5"/>
  <c r="BZ978" i="5"/>
  <c r="CG978" i="5"/>
  <c r="CH978" i="5"/>
  <c r="CI978" i="5"/>
  <c r="CP978" i="5"/>
  <c r="CQ978" i="5"/>
  <c r="CR978" i="5"/>
  <c r="CY978" i="5"/>
  <c r="CZ978" i="5"/>
  <c r="DA978" i="5"/>
  <c r="M979" i="5"/>
  <c r="N979" i="5"/>
  <c r="O979" i="5"/>
  <c r="V979" i="5"/>
  <c r="W979" i="5"/>
  <c r="X979" i="5"/>
  <c r="AE979" i="5"/>
  <c r="AF979" i="5"/>
  <c r="AG979" i="5"/>
  <c r="AN979" i="5"/>
  <c r="AO979" i="5"/>
  <c r="AP979" i="5"/>
  <c r="AW979" i="5"/>
  <c r="AX979" i="5"/>
  <c r="AY979" i="5"/>
  <c r="BF979" i="5"/>
  <c r="BG979" i="5"/>
  <c r="BH979" i="5"/>
  <c r="BO979" i="5"/>
  <c r="BP979" i="5"/>
  <c r="BQ979" i="5"/>
  <c r="BX979" i="5"/>
  <c r="BY979" i="5"/>
  <c r="BZ979" i="5"/>
  <c r="CG979" i="5"/>
  <c r="CH979" i="5"/>
  <c r="CI979" i="5"/>
  <c r="CP979" i="5"/>
  <c r="CQ979" i="5"/>
  <c r="CR979" i="5"/>
  <c r="CY979" i="5"/>
  <c r="CZ979" i="5"/>
  <c r="DA979" i="5"/>
  <c r="M980" i="5"/>
  <c r="N980" i="5"/>
  <c r="O980" i="5"/>
  <c r="V980" i="5"/>
  <c r="W980" i="5"/>
  <c r="X980" i="5"/>
  <c r="AE980" i="5"/>
  <c r="AF980" i="5"/>
  <c r="AG980" i="5"/>
  <c r="AN980" i="5"/>
  <c r="AO980" i="5"/>
  <c r="AP980" i="5"/>
  <c r="AW980" i="5"/>
  <c r="AX980" i="5"/>
  <c r="AY980" i="5"/>
  <c r="BF980" i="5"/>
  <c r="BG980" i="5"/>
  <c r="BH980" i="5"/>
  <c r="BO980" i="5"/>
  <c r="BP980" i="5"/>
  <c r="BQ980" i="5"/>
  <c r="BX980" i="5"/>
  <c r="BY980" i="5"/>
  <c r="BZ980" i="5"/>
  <c r="CG980" i="5"/>
  <c r="CH980" i="5"/>
  <c r="CI980" i="5"/>
  <c r="CP980" i="5"/>
  <c r="CQ980" i="5"/>
  <c r="CR980" i="5"/>
  <c r="CY980" i="5"/>
  <c r="CZ980" i="5"/>
  <c r="DA980" i="5"/>
  <c r="M981" i="5"/>
  <c r="N981" i="5"/>
  <c r="O981" i="5"/>
  <c r="V981" i="5"/>
  <c r="W981" i="5"/>
  <c r="X981" i="5"/>
  <c r="AE981" i="5"/>
  <c r="AF981" i="5"/>
  <c r="AG981" i="5"/>
  <c r="AN981" i="5"/>
  <c r="AO981" i="5"/>
  <c r="AP981" i="5"/>
  <c r="AW981" i="5"/>
  <c r="AX981" i="5"/>
  <c r="AY981" i="5"/>
  <c r="BF981" i="5"/>
  <c r="BG981" i="5"/>
  <c r="BH981" i="5"/>
  <c r="BO981" i="5"/>
  <c r="BP981" i="5"/>
  <c r="BQ981" i="5"/>
  <c r="BX981" i="5"/>
  <c r="BY981" i="5"/>
  <c r="BZ981" i="5"/>
  <c r="CG981" i="5"/>
  <c r="CH981" i="5"/>
  <c r="CI981" i="5"/>
  <c r="CP981" i="5"/>
  <c r="CQ981" i="5"/>
  <c r="CR981" i="5"/>
  <c r="CY981" i="5"/>
  <c r="CZ981" i="5"/>
  <c r="DA981" i="5"/>
  <c r="M982" i="5"/>
  <c r="N982" i="5"/>
  <c r="O982" i="5"/>
  <c r="V982" i="5"/>
  <c r="W982" i="5"/>
  <c r="X982" i="5"/>
  <c r="AE982" i="5"/>
  <c r="AF982" i="5"/>
  <c r="AG982" i="5"/>
  <c r="AN982" i="5"/>
  <c r="AO982" i="5"/>
  <c r="AP982" i="5"/>
  <c r="AW982" i="5"/>
  <c r="AX982" i="5"/>
  <c r="AY982" i="5"/>
  <c r="BF982" i="5"/>
  <c r="BG982" i="5"/>
  <c r="BH982" i="5"/>
  <c r="BO982" i="5"/>
  <c r="BP982" i="5"/>
  <c r="BQ982" i="5"/>
  <c r="BX982" i="5"/>
  <c r="BY982" i="5"/>
  <c r="BZ982" i="5"/>
  <c r="CG982" i="5"/>
  <c r="CH982" i="5"/>
  <c r="CI982" i="5"/>
  <c r="CP982" i="5"/>
  <c r="CQ982" i="5"/>
  <c r="CR982" i="5"/>
  <c r="CY982" i="5"/>
  <c r="CZ982" i="5"/>
  <c r="DA982" i="5"/>
  <c r="M983" i="5"/>
  <c r="N983" i="5"/>
  <c r="O983" i="5"/>
  <c r="V983" i="5"/>
  <c r="W983" i="5"/>
  <c r="X983" i="5"/>
  <c r="AE983" i="5"/>
  <c r="AF983" i="5"/>
  <c r="AG983" i="5"/>
  <c r="AN983" i="5"/>
  <c r="AO983" i="5"/>
  <c r="AP983" i="5"/>
  <c r="AW983" i="5"/>
  <c r="AX983" i="5"/>
  <c r="AY983" i="5"/>
  <c r="BF983" i="5"/>
  <c r="BG983" i="5"/>
  <c r="BH983" i="5"/>
  <c r="BO983" i="5"/>
  <c r="BP983" i="5"/>
  <c r="BQ983" i="5"/>
  <c r="BX983" i="5"/>
  <c r="BY983" i="5"/>
  <c r="BZ983" i="5"/>
  <c r="CG983" i="5"/>
  <c r="CH983" i="5"/>
  <c r="CI983" i="5"/>
  <c r="CP983" i="5"/>
  <c r="CQ983" i="5"/>
  <c r="CR983" i="5"/>
  <c r="CY983" i="5"/>
  <c r="CZ983" i="5"/>
  <c r="DA983" i="5"/>
  <c r="M984" i="5"/>
  <c r="N984" i="5"/>
  <c r="O984" i="5"/>
  <c r="V984" i="5"/>
  <c r="W984" i="5"/>
  <c r="X984" i="5"/>
  <c r="AE984" i="5"/>
  <c r="AF984" i="5"/>
  <c r="AG984" i="5"/>
  <c r="AN984" i="5"/>
  <c r="AO984" i="5"/>
  <c r="AP984" i="5"/>
  <c r="AW984" i="5"/>
  <c r="AX984" i="5"/>
  <c r="AY984" i="5"/>
  <c r="BF984" i="5"/>
  <c r="BG984" i="5"/>
  <c r="BH984" i="5"/>
  <c r="BO984" i="5"/>
  <c r="BP984" i="5"/>
  <c r="BQ984" i="5"/>
  <c r="BX984" i="5"/>
  <c r="BY984" i="5"/>
  <c r="BZ984" i="5"/>
  <c r="CG984" i="5"/>
  <c r="CH984" i="5"/>
  <c r="CI984" i="5"/>
  <c r="CP984" i="5"/>
  <c r="CQ984" i="5"/>
  <c r="CR984" i="5"/>
  <c r="CY984" i="5"/>
  <c r="CZ984" i="5"/>
  <c r="DA984" i="5"/>
  <c r="M985" i="5"/>
  <c r="N985" i="5"/>
  <c r="O985" i="5"/>
  <c r="V985" i="5"/>
  <c r="W985" i="5"/>
  <c r="X985" i="5"/>
  <c r="AE985" i="5"/>
  <c r="AF985" i="5"/>
  <c r="AG985" i="5"/>
  <c r="AN985" i="5"/>
  <c r="AO985" i="5"/>
  <c r="AP985" i="5"/>
  <c r="AW985" i="5"/>
  <c r="AX985" i="5"/>
  <c r="AY985" i="5"/>
  <c r="BF985" i="5"/>
  <c r="BG985" i="5"/>
  <c r="BH985" i="5"/>
  <c r="BO985" i="5"/>
  <c r="BP985" i="5"/>
  <c r="BQ985" i="5"/>
  <c r="BX985" i="5"/>
  <c r="BY985" i="5"/>
  <c r="BZ985" i="5"/>
  <c r="CG985" i="5"/>
  <c r="CH985" i="5"/>
  <c r="CI985" i="5"/>
  <c r="CP985" i="5"/>
  <c r="CQ985" i="5"/>
  <c r="CR985" i="5"/>
  <c r="CY985" i="5"/>
  <c r="CZ985" i="5"/>
  <c r="DA985" i="5"/>
  <c r="M986" i="5"/>
  <c r="N986" i="5"/>
  <c r="O986" i="5"/>
  <c r="V986" i="5"/>
  <c r="W986" i="5"/>
  <c r="X986" i="5"/>
  <c r="AE986" i="5"/>
  <c r="AF986" i="5"/>
  <c r="AG986" i="5"/>
  <c r="AN986" i="5"/>
  <c r="AO986" i="5"/>
  <c r="AP986" i="5"/>
  <c r="AW986" i="5"/>
  <c r="AX986" i="5"/>
  <c r="AY986" i="5"/>
  <c r="BF986" i="5"/>
  <c r="BG986" i="5"/>
  <c r="BH986" i="5"/>
  <c r="BO986" i="5"/>
  <c r="BP986" i="5"/>
  <c r="BQ986" i="5"/>
  <c r="BX986" i="5"/>
  <c r="BY986" i="5"/>
  <c r="BZ986" i="5"/>
  <c r="CG986" i="5"/>
  <c r="CH986" i="5"/>
  <c r="CI986" i="5"/>
  <c r="CP986" i="5"/>
  <c r="CQ986" i="5"/>
  <c r="CR986" i="5"/>
  <c r="CY986" i="5"/>
  <c r="CZ986" i="5"/>
  <c r="DA986" i="5"/>
  <c r="M987" i="5"/>
  <c r="N987" i="5"/>
  <c r="O987" i="5"/>
  <c r="V987" i="5"/>
  <c r="W987" i="5"/>
  <c r="X987" i="5"/>
  <c r="AE987" i="5"/>
  <c r="AF987" i="5"/>
  <c r="AG987" i="5"/>
  <c r="AN987" i="5"/>
  <c r="AO987" i="5"/>
  <c r="AP987" i="5"/>
  <c r="AW987" i="5"/>
  <c r="AX987" i="5"/>
  <c r="AY987" i="5"/>
  <c r="BF987" i="5"/>
  <c r="BG987" i="5"/>
  <c r="BH987" i="5"/>
  <c r="BO987" i="5"/>
  <c r="BP987" i="5"/>
  <c r="BQ987" i="5"/>
  <c r="BX987" i="5"/>
  <c r="BY987" i="5"/>
  <c r="BZ987" i="5"/>
  <c r="CG987" i="5"/>
  <c r="CH987" i="5"/>
  <c r="CI987" i="5"/>
  <c r="CP987" i="5"/>
  <c r="CQ987" i="5"/>
  <c r="CR987" i="5"/>
  <c r="CY987" i="5"/>
  <c r="CZ987" i="5"/>
  <c r="DA987" i="5"/>
  <c r="M988" i="5"/>
  <c r="N988" i="5"/>
  <c r="O988" i="5"/>
  <c r="V988" i="5"/>
  <c r="W988" i="5"/>
  <c r="X988" i="5"/>
  <c r="AE988" i="5"/>
  <c r="AF988" i="5"/>
  <c r="AG988" i="5"/>
  <c r="AN988" i="5"/>
  <c r="AO988" i="5"/>
  <c r="AP988" i="5"/>
  <c r="AW988" i="5"/>
  <c r="AX988" i="5"/>
  <c r="AY988" i="5"/>
  <c r="BF988" i="5"/>
  <c r="BG988" i="5"/>
  <c r="BH988" i="5"/>
  <c r="BO988" i="5"/>
  <c r="BP988" i="5"/>
  <c r="BQ988" i="5"/>
  <c r="BX988" i="5"/>
  <c r="BY988" i="5"/>
  <c r="BZ988" i="5"/>
  <c r="CG988" i="5"/>
  <c r="CH988" i="5"/>
  <c r="CI988" i="5"/>
  <c r="CP988" i="5"/>
  <c r="CQ988" i="5"/>
  <c r="CR988" i="5"/>
  <c r="CY988" i="5"/>
  <c r="CZ988" i="5"/>
  <c r="DA988" i="5"/>
  <c r="M989" i="5"/>
  <c r="N989" i="5"/>
  <c r="O989" i="5"/>
  <c r="V989" i="5"/>
  <c r="W989" i="5"/>
  <c r="X989" i="5"/>
  <c r="AE989" i="5"/>
  <c r="AF989" i="5"/>
  <c r="AG989" i="5"/>
  <c r="AN989" i="5"/>
  <c r="AO989" i="5"/>
  <c r="AP989" i="5"/>
  <c r="AW989" i="5"/>
  <c r="AX989" i="5"/>
  <c r="AY989" i="5"/>
  <c r="BF989" i="5"/>
  <c r="BG989" i="5"/>
  <c r="BH989" i="5"/>
  <c r="BO989" i="5"/>
  <c r="BP989" i="5"/>
  <c r="BQ989" i="5"/>
  <c r="BX989" i="5"/>
  <c r="BY989" i="5"/>
  <c r="BZ989" i="5"/>
  <c r="CG989" i="5"/>
  <c r="CH989" i="5"/>
  <c r="CI989" i="5"/>
  <c r="CP989" i="5"/>
  <c r="CQ989" i="5"/>
  <c r="CR989" i="5"/>
  <c r="CY989" i="5"/>
  <c r="CZ989" i="5"/>
  <c r="DA989" i="5"/>
  <c r="M990" i="5"/>
  <c r="N990" i="5"/>
  <c r="O990" i="5"/>
  <c r="V990" i="5"/>
  <c r="W990" i="5"/>
  <c r="X990" i="5"/>
  <c r="AE990" i="5"/>
  <c r="AF990" i="5"/>
  <c r="AG990" i="5"/>
  <c r="AN990" i="5"/>
  <c r="AO990" i="5"/>
  <c r="AP990" i="5"/>
  <c r="AW990" i="5"/>
  <c r="AX990" i="5"/>
  <c r="AY990" i="5"/>
  <c r="BF990" i="5"/>
  <c r="BG990" i="5"/>
  <c r="BH990" i="5"/>
  <c r="BO990" i="5"/>
  <c r="BP990" i="5"/>
  <c r="BQ990" i="5"/>
  <c r="BX990" i="5"/>
  <c r="BY990" i="5"/>
  <c r="BZ990" i="5"/>
  <c r="CG990" i="5"/>
  <c r="CH990" i="5"/>
  <c r="CI990" i="5"/>
  <c r="CP990" i="5"/>
  <c r="CQ990" i="5"/>
  <c r="CR990" i="5"/>
  <c r="CY990" i="5"/>
  <c r="CZ990" i="5"/>
  <c r="DA990" i="5"/>
  <c r="M991" i="5"/>
  <c r="N991" i="5"/>
  <c r="O991" i="5"/>
  <c r="V991" i="5"/>
  <c r="W991" i="5"/>
  <c r="X991" i="5"/>
  <c r="AE991" i="5"/>
  <c r="AF991" i="5"/>
  <c r="AG991" i="5"/>
  <c r="AN991" i="5"/>
  <c r="AO991" i="5"/>
  <c r="AP991" i="5"/>
  <c r="AW991" i="5"/>
  <c r="AX991" i="5"/>
  <c r="AY991" i="5"/>
  <c r="BF991" i="5"/>
  <c r="BG991" i="5"/>
  <c r="BH991" i="5"/>
  <c r="BO991" i="5"/>
  <c r="BP991" i="5"/>
  <c r="BQ991" i="5"/>
  <c r="BX991" i="5"/>
  <c r="BY991" i="5"/>
  <c r="BZ991" i="5"/>
  <c r="CG991" i="5"/>
  <c r="CH991" i="5"/>
  <c r="CI991" i="5"/>
  <c r="CP991" i="5"/>
  <c r="CQ991" i="5"/>
  <c r="CR991" i="5"/>
  <c r="CY991" i="5"/>
  <c r="CZ991" i="5"/>
  <c r="DA991" i="5"/>
  <c r="M992" i="5"/>
  <c r="N992" i="5"/>
  <c r="O992" i="5"/>
  <c r="V992" i="5"/>
  <c r="W992" i="5"/>
  <c r="X992" i="5"/>
  <c r="AE992" i="5"/>
  <c r="AF992" i="5"/>
  <c r="AG992" i="5"/>
  <c r="AN992" i="5"/>
  <c r="AO992" i="5"/>
  <c r="AP992" i="5"/>
  <c r="AW992" i="5"/>
  <c r="AX992" i="5"/>
  <c r="AY992" i="5"/>
  <c r="BF992" i="5"/>
  <c r="BG992" i="5"/>
  <c r="BH992" i="5"/>
  <c r="BO992" i="5"/>
  <c r="BP992" i="5"/>
  <c r="BQ992" i="5"/>
  <c r="BX992" i="5"/>
  <c r="BY992" i="5"/>
  <c r="BZ992" i="5"/>
  <c r="CG992" i="5"/>
  <c r="CH992" i="5"/>
  <c r="CI992" i="5"/>
  <c r="CP992" i="5"/>
  <c r="CQ992" i="5"/>
  <c r="CR992" i="5"/>
  <c r="CY992" i="5"/>
  <c r="CZ992" i="5"/>
  <c r="DA992" i="5"/>
  <c r="M993" i="5"/>
  <c r="N993" i="5"/>
  <c r="O993" i="5"/>
  <c r="V993" i="5"/>
  <c r="W993" i="5"/>
  <c r="X993" i="5"/>
  <c r="AE993" i="5"/>
  <c r="AF993" i="5"/>
  <c r="AG993" i="5"/>
  <c r="AN993" i="5"/>
  <c r="AO993" i="5"/>
  <c r="AP993" i="5"/>
  <c r="AW993" i="5"/>
  <c r="AX993" i="5"/>
  <c r="AY993" i="5"/>
  <c r="BF993" i="5"/>
  <c r="BG993" i="5"/>
  <c r="BH993" i="5"/>
  <c r="BO993" i="5"/>
  <c r="BP993" i="5"/>
  <c r="BQ993" i="5"/>
  <c r="BX993" i="5"/>
  <c r="BY993" i="5"/>
  <c r="BZ993" i="5"/>
  <c r="CG993" i="5"/>
  <c r="CH993" i="5"/>
  <c r="CI993" i="5"/>
  <c r="CP993" i="5"/>
  <c r="CQ993" i="5"/>
  <c r="CR993" i="5"/>
  <c r="CY993" i="5"/>
  <c r="CZ993" i="5"/>
  <c r="DA993" i="5"/>
  <c r="M994" i="5"/>
  <c r="N994" i="5"/>
  <c r="O994" i="5"/>
  <c r="V994" i="5"/>
  <c r="W994" i="5"/>
  <c r="X994" i="5"/>
  <c r="AE994" i="5"/>
  <c r="AF994" i="5"/>
  <c r="AG994" i="5"/>
  <c r="AN994" i="5"/>
  <c r="AO994" i="5"/>
  <c r="AP994" i="5"/>
  <c r="AW994" i="5"/>
  <c r="AX994" i="5"/>
  <c r="AY994" i="5"/>
  <c r="BF994" i="5"/>
  <c r="BG994" i="5"/>
  <c r="BH994" i="5"/>
  <c r="BO994" i="5"/>
  <c r="BP994" i="5"/>
  <c r="BQ994" i="5"/>
  <c r="BX994" i="5"/>
  <c r="BY994" i="5"/>
  <c r="BZ994" i="5"/>
  <c r="CG994" i="5"/>
  <c r="CH994" i="5"/>
  <c r="CI994" i="5"/>
  <c r="CP994" i="5"/>
  <c r="CQ994" i="5"/>
  <c r="CR994" i="5"/>
  <c r="CY994" i="5"/>
  <c r="CZ994" i="5"/>
  <c r="DA994" i="5"/>
  <c r="M995" i="5"/>
  <c r="N995" i="5"/>
  <c r="O995" i="5"/>
  <c r="V995" i="5"/>
  <c r="W995" i="5"/>
  <c r="X995" i="5"/>
  <c r="AE995" i="5"/>
  <c r="AF995" i="5"/>
  <c r="AG995" i="5"/>
  <c r="AN995" i="5"/>
  <c r="AO995" i="5"/>
  <c r="AP995" i="5"/>
  <c r="AW995" i="5"/>
  <c r="AX995" i="5"/>
  <c r="AY995" i="5"/>
  <c r="BF995" i="5"/>
  <c r="BG995" i="5"/>
  <c r="BH995" i="5"/>
  <c r="BO995" i="5"/>
  <c r="BP995" i="5"/>
  <c r="BQ995" i="5"/>
  <c r="BX995" i="5"/>
  <c r="BY995" i="5"/>
  <c r="BZ995" i="5"/>
  <c r="CG995" i="5"/>
  <c r="CH995" i="5"/>
  <c r="CI995" i="5"/>
  <c r="CP995" i="5"/>
  <c r="CQ995" i="5"/>
  <c r="CR995" i="5"/>
  <c r="CY995" i="5"/>
  <c r="CZ995" i="5"/>
  <c r="DA995" i="5"/>
  <c r="M996" i="5"/>
  <c r="N996" i="5"/>
  <c r="O996" i="5"/>
  <c r="V996" i="5"/>
  <c r="W996" i="5"/>
  <c r="X996" i="5"/>
  <c r="AE996" i="5"/>
  <c r="AF996" i="5"/>
  <c r="AG996" i="5"/>
  <c r="AN996" i="5"/>
  <c r="AO996" i="5"/>
  <c r="AP996" i="5"/>
  <c r="AW996" i="5"/>
  <c r="AX996" i="5"/>
  <c r="AY996" i="5"/>
  <c r="BF996" i="5"/>
  <c r="BG996" i="5"/>
  <c r="BH996" i="5"/>
  <c r="BO996" i="5"/>
  <c r="BP996" i="5"/>
  <c r="BQ996" i="5"/>
  <c r="BX996" i="5"/>
  <c r="BY996" i="5"/>
  <c r="BZ996" i="5"/>
  <c r="CG996" i="5"/>
  <c r="CH996" i="5"/>
  <c r="CI996" i="5"/>
  <c r="CP996" i="5"/>
  <c r="CQ996" i="5"/>
  <c r="CR996" i="5"/>
  <c r="CY996" i="5"/>
  <c r="CZ996" i="5"/>
  <c r="DA996" i="5"/>
  <c r="M997" i="5"/>
  <c r="N997" i="5"/>
  <c r="O997" i="5"/>
  <c r="V997" i="5"/>
  <c r="W997" i="5"/>
  <c r="X997" i="5"/>
  <c r="AE997" i="5"/>
  <c r="AF997" i="5"/>
  <c r="AG997" i="5"/>
  <c r="AN997" i="5"/>
  <c r="AO997" i="5"/>
  <c r="AP997" i="5"/>
  <c r="AW997" i="5"/>
  <c r="AX997" i="5"/>
  <c r="AY997" i="5"/>
  <c r="BF997" i="5"/>
  <c r="BG997" i="5"/>
  <c r="BH997" i="5"/>
  <c r="BO997" i="5"/>
  <c r="BP997" i="5"/>
  <c r="BQ997" i="5"/>
  <c r="BX997" i="5"/>
  <c r="BY997" i="5"/>
  <c r="BZ997" i="5"/>
  <c r="CG997" i="5"/>
  <c r="CH997" i="5"/>
  <c r="CI997" i="5"/>
  <c r="CP997" i="5"/>
  <c r="CQ997" i="5"/>
  <c r="CR997" i="5"/>
  <c r="CY997" i="5"/>
  <c r="CZ997" i="5"/>
  <c r="DA997" i="5"/>
  <c r="M998" i="5"/>
  <c r="N998" i="5"/>
  <c r="O998" i="5"/>
  <c r="V998" i="5"/>
  <c r="W998" i="5"/>
  <c r="X998" i="5"/>
  <c r="AE998" i="5"/>
  <c r="AF998" i="5"/>
  <c r="AG998" i="5"/>
  <c r="AN998" i="5"/>
  <c r="AO998" i="5"/>
  <c r="AP998" i="5"/>
  <c r="AW998" i="5"/>
  <c r="AX998" i="5"/>
  <c r="AY998" i="5"/>
  <c r="BF998" i="5"/>
  <c r="BG998" i="5"/>
  <c r="BH998" i="5"/>
  <c r="BO998" i="5"/>
  <c r="BP998" i="5"/>
  <c r="BQ998" i="5"/>
  <c r="BX998" i="5"/>
  <c r="BY998" i="5"/>
  <c r="BZ998" i="5"/>
  <c r="CG998" i="5"/>
  <c r="CH998" i="5"/>
  <c r="CI998" i="5"/>
  <c r="CP998" i="5"/>
  <c r="CQ998" i="5"/>
  <c r="CR998" i="5"/>
  <c r="CY998" i="5"/>
  <c r="CZ998" i="5"/>
  <c r="DA998" i="5"/>
  <c r="M999" i="5"/>
  <c r="N999" i="5"/>
  <c r="O999" i="5"/>
  <c r="V999" i="5"/>
  <c r="W999" i="5"/>
  <c r="X999" i="5"/>
  <c r="AE999" i="5"/>
  <c r="AF999" i="5"/>
  <c r="AG999" i="5"/>
  <c r="AN999" i="5"/>
  <c r="AO999" i="5"/>
  <c r="AP999" i="5"/>
  <c r="AW999" i="5"/>
  <c r="AX999" i="5"/>
  <c r="AY999" i="5"/>
  <c r="BF999" i="5"/>
  <c r="BG999" i="5"/>
  <c r="BH999" i="5"/>
  <c r="BO999" i="5"/>
  <c r="BP999" i="5"/>
  <c r="BQ999" i="5"/>
  <c r="BX999" i="5"/>
  <c r="BY999" i="5"/>
  <c r="BZ999" i="5"/>
  <c r="CG999" i="5"/>
  <c r="CH999" i="5"/>
  <c r="CI999" i="5"/>
  <c r="CP999" i="5"/>
  <c r="CQ999" i="5"/>
  <c r="CR999" i="5"/>
  <c r="CY999" i="5"/>
  <c r="CZ999" i="5"/>
  <c r="DA999" i="5"/>
  <c r="M1000" i="5"/>
  <c r="N1000" i="5"/>
  <c r="O1000" i="5"/>
  <c r="V1000" i="5"/>
  <c r="W1000" i="5"/>
  <c r="X1000" i="5"/>
  <c r="AE1000" i="5"/>
  <c r="AF1000" i="5"/>
  <c r="AG1000" i="5"/>
  <c r="AN1000" i="5"/>
  <c r="AO1000" i="5"/>
  <c r="AP1000" i="5"/>
  <c r="AW1000" i="5"/>
  <c r="AX1000" i="5"/>
  <c r="AY1000" i="5"/>
  <c r="BF1000" i="5"/>
  <c r="BG1000" i="5"/>
  <c r="BH1000" i="5"/>
  <c r="BO1000" i="5"/>
  <c r="BP1000" i="5"/>
  <c r="BQ1000" i="5"/>
  <c r="BX1000" i="5"/>
  <c r="BY1000" i="5"/>
  <c r="BZ1000" i="5"/>
  <c r="CG1000" i="5"/>
  <c r="CH1000" i="5"/>
  <c r="CI1000" i="5"/>
  <c r="CP1000" i="5"/>
  <c r="CQ1000" i="5"/>
  <c r="CR1000" i="5"/>
  <c r="CY1000" i="5"/>
  <c r="CZ1000" i="5"/>
  <c r="DA1000" i="5"/>
  <c r="M1001" i="5"/>
  <c r="N1001" i="5"/>
  <c r="O1001" i="5"/>
  <c r="V1001" i="5"/>
  <c r="W1001" i="5"/>
  <c r="X1001" i="5"/>
  <c r="AE1001" i="5"/>
  <c r="AF1001" i="5"/>
  <c r="AG1001" i="5"/>
  <c r="AN1001" i="5"/>
  <c r="AO1001" i="5"/>
  <c r="AP1001" i="5"/>
  <c r="AW1001" i="5"/>
  <c r="AX1001" i="5"/>
  <c r="AY1001" i="5"/>
  <c r="BF1001" i="5"/>
  <c r="BG1001" i="5"/>
  <c r="BH1001" i="5"/>
  <c r="BO1001" i="5"/>
  <c r="BP1001" i="5"/>
  <c r="BQ1001" i="5"/>
  <c r="BX1001" i="5"/>
  <c r="BY1001" i="5"/>
  <c r="BZ1001" i="5"/>
  <c r="CG1001" i="5"/>
  <c r="CH1001" i="5"/>
  <c r="CI1001" i="5"/>
  <c r="CP1001" i="5"/>
  <c r="CQ1001" i="5"/>
  <c r="CR1001" i="5"/>
  <c r="CY1001" i="5"/>
  <c r="CZ1001" i="5"/>
  <c r="DA1001" i="5"/>
  <c r="M1002" i="5"/>
  <c r="N1002" i="5"/>
  <c r="O1002" i="5"/>
  <c r="V1002" i="5"/>
  <c r="W1002" i="5"/>
  <c r="X1002" i="5"/>
  <c r="AE1002" i="5"/>
  <c r="AF1002" i="5"/>
  <c r="AG1002" i="5"/>
  <c r="AN1002" i="5"/>
  <c r="AO1002" i="5"/>
  <c r="AP1002" i="5"/>
  <c r="AW1002" i="5"/>
  <c r="AX1002" i="5"/>
  <c r="AY1002" i="5"/>
  <c r="BF1002" i="5"/>
  <c r="BG1002" i="5"/>
  <c r="BH1002" i="5"/>
  <c r="BO1002" i="5"/>
  <c r="BP1002" i="5"/>
  <c r="BQ1002" i="5"/>
  <c r="BX1002" i="5"/>
  <c r="BY1002" i="5"/>
  <c r="BZ1002" i="5"/>
  <c r="CG1002" i="5"/>
  <c r="CH1002" i="5"/>
  <c r="CI1002" i="5"/>
  <c r="CP1002" i="5"/>
  <c r="CQ1002" i="5"/>
  <c r="CR1002" i="5"/>
  <c r="CY1002" i="5"/>
  <c r="CZ1002" i="5"/>
  <c r="DA1002" i="5"/>
  <c r="M1003" i="5"/>
  <c r="N1003" i="5"/>
  <c r="O1003" i="5"/>
  <c r="V1003" i="5"/>
  <c r="W1003" i="5"/>
  <c r="X1003" i="5"/>
  <c r="AE1003" i="5"/>
  <c r="AF1003" i="5"/>
  <c r="AG1003" i="5"/>
  <c r="AN1003" i="5"/>
  <c r="AO1003" i="5"/>
  <c r="AP1003" i="5"/>
  <c r="AW1003" i="5"/>
  <c r="AX1003" i="5"/>
  <c r="AY1003" i="5"/>
  <c r="BF1003" i="5"/>
  <c r="BG1003" i="5"/>
  <c r="BH1003" i="5"/>
  <c r="BO1003" i="5"/>
  <c r="BP1003" i="5"/>
  <c r="BQ1003" i="5"/>
  <c r="BX1003" i="5"/>
  <c r="BY1003" i="5"/>
  <c r="BZ1003" i="5"/>
  <c r="CG1003" i="5"/>
  <c r="CH1003" i="5"/>
  <c r="CI1003" i="5"/>
  <c r="CP1003" i="5"/>
  <c r="CQ1003" i="5"/>
  <c r="CR1003" i="5"/>
  <c r="CY1003" i="5"/>
  <c r="CZ1003" i="5"/>
  <c r="DA1003" i="5"/>
  <c r="M1004" i="5"/>
  <c r="N1004" i="5"/>
  <c r="O1004" i="5"/>
  <c r="V1004" i="5"/>
  <c r="W1004" i="5"/>
  <c r="X1004" i="5"/>
  <c r="AE1004" i="5"/>
  <c r="AF1004" i="5"/>
  <c r="AG1004" i="5"/>
  <c r="AN1004" i="5"/>
  <c r="AO1004" i="5"/>
  <c r="AP1004" i="5"/>
  <c r="AW1004" i="5"/>
  <c r="AX1004" i="5"/>
  <c r="AY1004" i="5"/>
  <c r="BF1004" i="5"/>
  <c r="BG1004" i="5"/>
  <c r="BH1004" i="5"/>
  <c r="BO1004" i="5"/>
  <c r="BP1004" i="5"/>
  <c r="BQ1004" i="5"/>
  <c r="BX1004" i="5"/>
  <c r="BY1004" i="5"/>
  <c r="BZ1004" i="5"/>
  <c r="CG1004" i="5"/>
  <c r="CH1004" i="5"/>
  <c r="CI1004" i="5"/>
  <c r="CP1004" i="5"/>
  <c r="CQ1004" i="5"/>
  <c r="CR1004" i="5"/>
  <c r="CY1004" i="5"/>
  <c r="CZ1004" i="5"/>
  <c r="DA1004" i="5"/>
  <c r="M1005" i="5"/>
  <c r="N1005" i="5"/>
  <c r="O1005" i="5"/>
  <c r="V1005" i="5"/>
  <c r="W1005" i="5"/>
  <c r="X1005" i="5"/>
  <c r="AE1005" i="5"/>
  <c r="AF1005" i="5"/>
  <c r="AG1005" i="5"/>
  <c r="AN1005" i="5"/>
  <c r="AO1005" i="5"/>
  <c r="AP1005" i="5"/>
  <c r="AW1005" i="5"/>
  <c r="AX1005" i="5"/>
  <c r="AY1005" i="5"/>
  <c r="BF1005" i="5"/>
  <c r="BG1005" i="5"/>
  <c r="BH1005" i="5"/>
  <c r="BO1005" i="5"/>
  <c r="BP1005" i="5"/>
  <c r="BQ1005" i="5"/>
  <c r="BX1005" i="5"/>
  <c r="BY1005" i="5"/>
  <c r="BZ1005" i="5"/>
  <c r="CG1005" i="5"/>
  <c r="CH1005" i="5"/>
  <c r="CI1005" i="5"/>
  <c r="CP1005" i="5"/>
  <c r="CQ1005" i="5"/>
  <c r="CR1005" i="5"/>
  <c r="CY1005" i="5"/>
  <c r="CZ1005" i="5"/>
  <c r="DA1005" i="5"/>
  <c r="M1006" i="5"/>
  <c r="N1006" i="5"/>
  <c r="O1006" i="5"/>
  <c r="V1006" i="5"/>
  <c r="W1006" i="5"/>
  <c r="X1006" i="5"/>
  <c r="AE1006" i="5"/>
  <c r="AF1006" i="5"/>
  <c r="AG1006" i="5"/>
  <c r="AN1006" i="5"/>
  <c r="AO1006" i="5"/>
  <c r="AP1006" i="5"/>
  <c r="AW1006" i="5"/>
  <c r="AX1006" i="5"/>
  <c r="AY1006" i="5"/>
  <c r="BF1006" i="5"/>
  <c r="BG1006" i="5"/>
  <c r="BH1006" i="5"/>
  <c r="BO1006" i="5"/>
  <c r="BP1006" i="5"/>
  <c r="BQ1006" i="5"/>
  <c r="BX1006" i="5"/>
  <c r="BY1006" i="5"/>
  <c r="BZ1006" i="5"/>
  <c r="CG1006" i="5"/>
  <c r="CH1006" i="5"/>
  <c r="CI1006" i="5"/>
  <c r="CP1006" i="5"/>
  <c r="CQ1006" i="5"/>
  <c r="CR1006" i="5"/>
  <c r="CY1006" i="5"/>
  <c r="CZ1006" i="5"/>
  <c r="DA1006" i="5"/>
  <c r="M1007" i="5"/>
  <c r="N1007" i="5"/>
  <c r="O1007" i="5"/>
  <c r="V1007" i="5"/>
  <c r="W1007" i="5"/>
  <c r="X1007" i="5"/>
  <c r="AE1007" i="5"/>
  <c r="AF1007" i="5"/>
  <c r="AG1007" i="5"/>
  <c r="AN1007" i="5"/>
  <c r="AO1007" i="5"/>
  <c r="AP1007" i="5"/>
  <c r="AW1007" i="5"/>
  <c r="AX1007" i="5"/>
  <c r="AY1007" i="5"/>
  <c r="BF1007" i="5"/>
  <c r="BG1007" i="5"/>
  <c r="BH1007" i="5"/>
  <c r="BO1007" i="5"/>
  <c r="BP1007" i="5"/>
  <c r="BQ1007" i="5"/>
  <c r="BX1007" i="5"/>
  <c r="BY1007" i="5"/>
  <c r="BZ1007" i="5"/>
  <c r="CG1007" i="5"/>
  <c r="CH1007" i="5"/>
  <c r="CI1007" i="5"/>
  <c r="CP1007" i="5"/>
  <c r="CQ1007" i="5"/>
  <c r="CR1007" i="5"/>
  <c r="CY1007" i="5"/>
  <c r="CZ1007" i="5"/>
  <c r="DA1007" i="5"/>
  <c r="M1008" i="5"/>
  <c r="N1008" i="5"/>
  <c r="O1008" i="5"/>
  <c r="V1008" i="5"/>
  <c r="W1008" i="5"/>
  <c r="X1008" i="5"/>
  <c r="AE1008" i="5"/>
  <c r="AF1008" i="5"/>
  <c r="AG1008" i="5"/>
  <c r="AN1008" i="5"/>
  <c r="AO1008" i="5"/>
  <c r="AP1008" i="5"/>
  <c r="AW1008" i="5"/>
  <c r="AX1008" i="5"/>
  <c r="AY1008" i="5"/>
  <c r="BF1008" i="5"/>
  <c r="BG1008" i="5"/>
  <c r="BH1008" i="5"/>
  <c r="BO1008" i="5"/>
  <c r="BP1008" i="5"/>
  <c r="BQ1008" i="5"/>
  <c r="BX1008" i="5"/>
  <c r="BY1008" i="5"/>
  <c r="BZ1008" i="5"/>
  <c r="CG1008" i="5"/>
  <c r="CH1008" i="5"/>
  <c r="CI1008" i="5"/>
  <c r="CP1008" i="5"/>
  <c r="CQ1008" i="5"/>
  <c r="CR1008" i="5"/>
  <c r="CY1008" i="5"/>
  <c r="CZ1008" i="5"/>
  <c r="DA1008" i="5"/>
  <c r="M1009" i="5"/>
  <c r="N1009" i="5"/>
  <c r="O1009" i="5"/>
  <c r="V1009" i="5"/>
  <c r="W1009" i="5"/>
  <c r="X1009" i="5"/>
  <c r="AE1009" i="5"/>
  <c r="AF1009" i="5"/>
  <c r="AG1009" i="5"/>
  <c r="AN1009" i="5"/>
  <c r="AO1009" i="5"/>
  <c r="AP1009" i="5"/>
  <c r="AW1009" i="5"/>
  <c r="AX1009" i="5"/>
  <c r="AY1009" i="5"/>
  <c r="BF1009" i="5"/>
  <c r="BG1009" i="5"/>
  <c r="BH1009" i="5"/>
  <c r="BO1009" i="5"/>
  <c r="BP1009" i="5"/>
  <c r="BQ1009" i="5"/>
  <c r="BX1009" i="5"/>
  <c r="BY1009" i="5"/>
  <c r="BZ1009" i="5"/>
  <c r="CG1009" i="5"/>
  <c r="CH1009" i="5"/>
  <c r="CI1009" i="5"/>
  <c r="CP1009" i="5"/>
  <c r="CQ1009" i="5"/>
  <c r="CR1009" i="5"/>
  <c r="CY1009" i="5"/>
  <c r="CZ1009" i="5"/>
  <c r="DA1009" i="5"/>
  <c r="M1010" i="5"/>
  <c r="N1010" i="5"/>
  <c r="O1010" i="5"/>
  <c r="V1010" i="5"/>
  <c r="W1010" i="5"/>
  <c r="X1010" i="5"/>
  <c r="AE1010" i="5"/>
  <c r="AF1010" i="5"/>
  <c r="AG1010" i="5"/>
  <c r="AN1010" i="5"/>
  <c r="AO1010" i="5"/>
  <c r="AP1010" i="5"/>
  <c r="AW1010" i="5"/>
  <c r="AX1010" i="5"/>
  <c r="AY1010" i="5"/>
  <c r="BF1010" i="5"/>
  <c r="BG1010" i="5"/>
  <c r="BH1010" i="5"/>
  <c r="BO1010" i="5"/>
  <c r="BP1010" i="5"/>
  <c r="BQ1010" i="5"/>
  <c r="BX1010" i="5"/>
  <c r="BY1010" i="5"/>
  <c r="BZ1010" i="5"/>
  <c r="CG1010" i="5"/>
  <c r="CH1010" i="5"/>
  <c r="CI1010" i="5"/>
  <c r="CP1010" i="5"/>
  <c r="CQ1010" i="5"/>
  <c r="CR1010" i="5"/>
  <c r="CY1010" i="5"/>
  <c r="CZ1010" i="5"/>
  <c r="DA1010" i="5"/>
  <c r="M1011" i="5"/>
  <c r="N1011" i="5"/>
  <c r="O1011" i="5"/>
  <c r="V1011" i="5"/>
  <c r="W1011" i="5"/>
  <c r="X1011" i="5"/>
  <c r="AE1011" i="5"/>
  <c r="AF1011" i="5"/>
  <c r="AG1011" i="5"/>
  <c r="AN1011" i="5"/>
  <c r="AO1011" i="5"/>
  <c r="AP1011" i="5"/>
  <c r="AW1011" i="5"/>
  <c r="AX1011" i="5"/>
  <c r="AY1011" i="5"/>
  <c r="BF1011" i="5"/>
  <c r="BG1011" i="5"/>
  <c r="BH1011" i="5"/>
  <c r="BO1011" i="5"/>
  <c r="BP1011" i="5"/>
  <c r="BQ1011" i="5"/>
  <c r="BX1011" i="5"/>
  <c r="BY1011" i="5"/>
  <c r="BZ1011" i="5"/>
  <c r="CG1011" i="5"/>
  <c r="CH1011" i="5"/>
  <c r="CI1011" i="5"/>
  <c r="CP1011" i="5"/>
  <c r="CQ1011" i="5"/>
  <c r="CR1011" i="5"/>
  <c r="CY1011" i="5"/>
  <c r="CZ1011" i="5"/>
  <c r="DA1011" i="5"/>
  <c r="M1012" i="5"/>
  <c r="N1012" i="5"/>
  <c r="O1012" i="5"/>
  <c r="V1012" i="5"/>
  <c r="W1012" i="5"/>
  <c r="X1012" i="5"/>
  <c r="AE1012" i="5"/>
  <c r="AF1012" i="5"/>
  <c r="AG1012" i="5"/>
  <c r="AN1012" i="5"/>
  <c r="AO1012" i="5"/>
  <c r="AP1012" i="5"/>
  <c r="AW1012" i="5"/>
  <c r="AX1012" i="5"/>
  <c r="AY1012" i="5"/>
  <c r="BF1012" i="5"/>
  <c r="BG1012" i="5"/>
  <c r="BH1012" i="5"/>
  <c r="BO1012" i="5"/>
  <c r="BP1012" i="5"/>
  <c r="BQ1012" i="5"/>
  <c r="BX1012" i="5"/>
  <c r="BY1012" i="5"/>
  <c r="BZ1012" i="5"/>
  <c r="CG1012" i="5"/>
  <c r="CH1012" i="5"/>
  <c r="CI1012" i="5"/>
  <c r="CP1012" i="5"/>
  <c r="CQ1012" i="5"/>
  <c r="CR1012" i="5"/>
  <c r="CY1012" i="5"/>
  <c r="CZ1012" i="5"/>
  <c r="DA1012" i="5"/>
  <c r="M1013" i="5"/>
  <c r="N1013" i="5"/>
  <c r="O1013" i="5"/>
  <c r="V1013" i="5"/>
  <c r="W1013" i="5"/>
  <c r="X1013" i="5"/>
  <c r="AE1013" i="5"/>
  <c r="AF1013" i="5"/>
  <c r="AG1013" i="5"/>
  <c r="AN1013" i="5"/>
  <c r="AO1013" i="5"/>
  <c r="AP1013" i="5"/>
  <c r="AW1013" i="5"/>
  <c r="AX1013" i="5"/>
  <c r="AY1013" i="5"/>
  <c r="BF1013" i="5"/>
  <c r="BG1013" i="5"/>
  <c r="BH1013" i="5"/>
  <c r="BO1013" i="5"/>
  <c r="BP1013" i="5"/>
  <c r="BQ1013" i="5"/>
  <c r="BX1013" i="5"/>
  <c r="BY1013" i="5"/>
  <c r="BZ1013" i="5"/>
  <c r="CG1013" i="5"/>
  <c r="CH1013" i="5"/>
  <c r="CI1013" i="5"/>
  <c r="CP1013" i="5"/>
  <c r="CQ1013" i="5"/>
  <c r="CR1013" i="5"/>
  <c r="CY1013" i="5"/>
  <c r="CZ1013" i="5"/>
  <c r="DA1013" i="5"/>
  <c r="M1014" i="5"/>
  <c r="N1014" i="5"/>
  <c r="O1014" i="5"/>
  <c r="V1014" i="5"/>
  <c r="W1014" i="5"/>
  <c r="X1014" i="5"/>
  <c r="AE1014" i="5"/>
  <c r="AF1014" i="5"/>
  <c r="AG1014" i="5"/>
  <c r="AN1014" i="5"/>
  <c r="AO1014" i="5"/>
  <c r="AP1014" i="5"/>
  <c r="AW1014" i="5"/>
  <c r="AX1014" i="5"/>
  <c r="AY1014" i="5"/>
  <c r="BF1014" i="5"/>
  <c r="BG1014" i="5"/>
  <c r="BH1014" i="5"/>
  <c r="BO1014" i="5"/>
  <c r="BP1014" i="5"/>
  <c r="BQ1014" i="5"/>
  <c r="BX1014" i="5"/>
  <c r="BY1014" i="5"/>
  <c r="BZ1014" i="5"/>
  <c r="CG1014" i="5"/>
  <c r="CH1014" i="5"/>
  <c r="CI1014" i="5"/>
  <c r="CP1014" i="5"/>
  <c r="CQ1014" i="5"/>
  <c r="CR1014" i="5"/>
  <c r="CY1014" i="5"/>
  <c r="CZ1014" i="5"/>
  <c r="DA1014" i="5"/>
  <c r="M1015" i="5"/>
  <c r="N1015" i="5"/>
  <c r="O1015" i="5"/>
  <c r="V1015" i="5"/>
  <c r="W1015" i="5"/>
  <c r="X1015" i="5"/>
  <c r="AE1015" i="5"/>
  <c r="AF1015" i="5"/>
  <c r="AG1015" i="5"/>
  <c r="AN1015" i="5"/>
  <c r="AO1015" i="5"/>
  <c r="AP1015" i="5"/>
  <c r="AW1015" i="5"/>
  <c r="AX1015" i="5"/>
  <c r="AY1015" i="5"/>
  <c r="BF1015" i="5"/>
  <c r="BG1015" i="5"/>
  <c r="BH1015" i="5"/>
  <c r="BO1015" i="5"/>
  <c r="BP1015" i="5"/>
  <c r="BQ1015" i="5"/>
  <c r="BX1015" i="5"/>
  <c r="BY1015" i="5"/>
  <c r="BZ1015" i="5"/>
  <c r="CG1015" i="5"/>
  <c r="CH1015" i="5"/>
  <c r="CI1015" i="5"/>
  <c r="CP1015" i="5"/>
  <c r="CQ1015" i="5"/>
  <c r="CR1015" i="5"/>
  <c r="CY1015" i="5"/>
  <c r="CZ1015" i="5"/>
  <c r="DA1015" i="5"/>
  <c r="M1016" i="5"/>
  <c r="N1016" i="5"/>
  <c r="O1016" i="5"/>
  <c r="V1016" i="5"/>
  <c r="W1016" i="5"/>
  <c r="X1016" i="5"/>
  <c r="AE1016" i="5"/>
  <c r="AF1016" i="5"/>
  <c r="AG1016" i="5"/>
  <c r="AN1016" i="5"/>
  <c r="AO1016" i="5"/>
  <c r="AP1016" i="5"/>
  <c r="AW1016" i="5"/>
  <c r="AX1016" i="5"/>
  <c r="AY1016" i="5"/>
  <c r="BF1016" i="5"/>
  <c r="BG1016" i="5"/>
  <c r="BH1016" i="5"/>
  <c r="BO1016" i="5"/>
  <c r="BP1016" i="5"/>
  <c r="BQ1016" i="5"/>
  <c r="BX1016" i="5"/>
  <c r="BY1016" i="5"/>
  <c r="BZ1016" i="5"/>
  <c r="CG1016" i="5"/>
  <c r="CH1016" i="5"/>
  <c r="CI1016" i="5"/>
  <c r="CP1016" i="5"/>
  <c r="CQ1016" i="5"/>
  <c r="CR1016" i="5"/>
  <c r="CY1016" i="5"/>
  <c r="CZ1016" i="5"/>
  <c r="DA1016" i="5"/>
  <c r="M1017" i="5"/>
  <c r="N1017" i="5"/>
  <c r="O1017" i="5"/>
  <c r="V1017" i="5"/>
  <c r="W1017" i="5"/>
  <c r="X1017" i="5"/>
  <c r="AE1017" i="5"/>
  <c r="AF1017" i="5"/>
  <c r="AG1017" i="5"/>
  <c r="AN1017" i="5"/>
  <c r="AO1017" i="5"/>
  <c r="AP1017" i="5"/>
  <c r="AW1017" i="5"/>
  <c r="AX1017" i="5"/>
  <c r="AY1017" i="5"/>
  <c r="BF1017" i="5"/>
  <c r="BG1017" i="5"/>
  <c r="BH1017" i="5"/>
  <c r="BO1017" i="5"/>
  <c r="BP1017" i="5"/>
  <c r="BQ1017" i="5"/>
  <c r="BX1017" i="5"/>
  <c r="BY1017" i="5"/>
  <c r="BZ1017" i="5"/>
  <c r="CG1017" i="5"/>
  <c r="CH1017" i="5"/>
  <c r="CI1017" i="5"/>
  <c r="CP1017" i="5"/>
  <c r="CQ1017" i="5"/>
  <c r="CR1017" i="5"/>
  <c r="CY1017" i="5"/>
  <c r="CZ1017" i="5"/>
  <c r="DA1017" i="5"/>
  <c r="M1018" i="5"/>
  <c r="N1018" i="5"/>
  <c r="O1018" i="5"/>
  <c r="V1018" i="5"/>
  <c r="W1018" i="5"/>
  <c r="X1018" i="5"/>
  <c r="AE1018" i="5"/>
  <c r="AF1018" i="5"/>
  <c r="AG1018" i="5"/>
  <c r="AN1018" i="5"/>
  <c r="AO1018" i="5"/>
  <c r="AP1018" i="5"/>
  <c r="AW1018" i="5"/>
  <c r="AX1018" i="5"/>
  <c r="AY1018" i="5"/>
  <c r="BF1018" i="5"/>
  <c r="BG1018" i="5"/>
  <c r="BH1018" i="5"/>
  <c r="BO1018" i="5"/>
  <c r="BP1018" i="5"/>
  <c r="BQ1018" i="5"/>
  <c r="BX1018" i="5"/>
  <c r="BY1018" i="5"/>
  <c r="BZ1018" i="5"/>
  <c r="CG1018" i="5"/>
  <c r="CH1018" i="5"/>
  <c r="CI1018" i="5"/>
  <c r="CP1018" i="5"/>
  <c r="CQ1018" i="5"/>
  <c r="CR1018" i="5"/>
  <c r="CY1018" i="5"/>
  <c r="CZ1018" i="5"/>
  <c r="DA1018" i="5"/>
  <c r="M1019" i="5"/>
  <c r="N1019" i="5"/>
  <c r="O1019" i="5"/>
  <c r="V1019" i="5"/>
  <c r="W1019" i="5"/>
  <c r="X1019" i="5"/>
  <c r="AE1019" i="5"/>
  <c r="AF1019" i="5"/>
  <c r="AG1019" i="5"/>
  <c r="AN1019" i="5"/>
  <c r="AO1019" i="5"/>
  <c r="AP1019" i="5"/>
  <c r="AW1019" i="5"/>
  <c r="AX1019" i="5"/>
  <c r="AY1019" i="5"/>
  <c r="BF1019" i="5"/>
  <c r="BG1019" i="5"/>
  <c r="BH1019" i="5"/>
  <c r="BO1019" i="5"/>
  <c r="BP1019" i="5"/>
  <c r="BQ1019" i="5"/>
  <c r="BX1019" i="5"/>
  <c r="BY1019" i="5"/>
  <c r="BZ1019" i="5"/>
  <c r="CG1019" i="5"/>
  <c r="CH1019" i="5"/>
  <c r="CI1019" i="5"/>
  <c r="CP1019" i="5"/>
  <c r="CQ1019" i="5"/>
  <c r="CR1019" i="5"/>
  <c r="CY1019" i="5"/>
  <c r="CZ1019" i="5"/>
  <c r="DA1019" i="5"/>
  <c r="M1020" i="5"/>
  <c r="N1020" i="5"/>
  <c r="O1020" i="5"/>
  <c r="V1020" i="5"/>
  <c r="W1020" i="5"/>
  <c r="X1020" i="5"/>
  <c r="AE1020" i="5"/>
  <c r="AF1020" i="5"/>
  <c r="AG1020" i="5"/>
  <c r="AN1020" i="5"/>
  <c r="AO1020" i="5"/>
  <c r="AP1020" i="5"/>
  <c r="AW1020" i="5"/>
  <c r="AX1020" i="5"/>
  <c r="AY1020" i="5"/>
  <c r="BF1020" i="5"/>
  <c r="BG1020" i="5"/>
  <c r="BH1020" i="5"/>
  <c r="BO1020" i="5"/>
  <c r="BP1020" i="5"/>
  <c r="BQ1020" i="5"/>
  <c r="BX1020" i="5"/>
  <c r="BY1020" i="5"/>
  <c r="BZ1020" i="5"/>
  <c r="CG1020" i="5"/>
  <c r="CH1020" i="5"/>
  <c r="CI1020" i="5"/>
  <c r="CP1020" i="5"/>
  <c r="CQ1020" i="5"/>
  <c r="CR1020" i="5"/>
  <c r="CY1020" i="5"/>
  <c r="CZ1020" i="5"/>
  <c r="DA1020" i="5"/>
  <c r="M1021" i="5"/>
  <c r="N1021" i="5"/>
  <c r="O1021" i="5"/>
  <c r="V1021" i="5"/>
  <c r="W1021" i="5"/>
  <c r="X1021" i="5"/>
  <c r="AE1021" i="5"/>
  <c r="AF1021" i="5"/>
  <c r="AG1021" i="5"/>
  <c r="AN1021" i="5"/>
  <c r="AO1021" i="5"/>
  <c r="AP1021" i="5"/>
  <c r="AW1021" i="5"/>
  <c r="AX1021" i="5"/>
  <c r="AY1021" i="5"/>
  <c r="BF1021" i="5"/>
  <c r="BG1021" i="5"/>
  <c r="BH1021" i="5"/>
  <c r="BO1021" i="5"/>
  <c r="BP1021" i="5"/>
  <c r="BQ1021" i="5"/>
  <c r="BX1021" i="5"/>
  <c r="BY1021" i="5"/>
  <c r="BZ1021" i="5"/>
  <c r="CG1021" i="5"/>
  <c r="CH1021" i="5"/>
  <c r="CI1021" i="5"/>
  <c r="CP1021" i="5"/>
  <c r="CQ1021" i="5"/>
  <c r="CR1021" i="5"/>
  <c r="CY1021" i="5"/>
  <c r="CZ1021" i="5"/>
  <c r="DA1021" i="5"/>
  <c r="M1022" i="5"/>
  <c r="N1022" i="5"/>
  <c r="O1022" i="5"/>
  <c r="V1022" i="5"/>
  <c r="W1022" i="5"/>
  <c r="X1022" i="5"/>
  <c r="AE1022" i="5"/>
  <c r="AF1022" i="5"/>
  <c r="AG1022" i="5"/>
  <c r="AN1022" i="5"/>
  <c r="AO1022" i="5"/>
  <c r="AP1022" i="5"/>
  <c r="AW1022" i="5"/>
  <c r="AX1022" i="5"/>
  <c r="AY1022" i="5"/>
  <c r="BF1022" i="5"/>
  <c r="BG1022" i="5"/>
  <c r="BH1022" i="5"/>
  <c r="BO1022" i="5"/>
  <c r="BP1022" i="5"/>
  <c r="BQ1022" i="5"/>
  <c r="BX1022" i="5"/>
  <c r="BY1022" i="5"/>
  <c r="BZ1022" i="5"/>
  <c r="CG1022" i="5"/>
  <c r="CH1022" i="5"/>
  <c r="CI1022" i="5"/>
  <c r="CP1022" i="5"/>
  <c r="CQ1022" i="5"/>
  <c r="CR1022" i="5"/>
  <c r="CY1022" i="5"/>
  <c r="CZ1022" i="5"/>
  <c r="DA1022" i="5"/>
  <c r="M1023" i="5"/>
  <c r="N1023" i="5"/>
  <c r="O1023" i="5"/>
  <c r="V1023" i="5"/>
  <c r="W1023" i="5"/>
  <c r="X1023" i="5"/>
  <c r="AE1023" i="5"/>
  <c r="AF1023" i="5"/>
  <c r="AG1023" i="5"/>
  <c r="AN1023" i="5"/>
  <c r="AO1023" i="5"/>
  <c r="AP1023" i="5"/>
  <c r="AW1023" i="5"/>
  <c r="AX1023" i="5"/>
  <c r="AY1023" i="5"/>
  <c r="BF1023" i="5"/>
  <c r="BG1023" i="5"/>
  <c r="BH1023" i="5"/>
  <c r="BO1023" i="5"/>
  <c r="BP1023" i="5"/>
  <c r="BQ1023" i="5"/>
  <c r="BX1023" i="5"/>
  <c r="BY1023" i="5"/>
  <c r="BZ1023" i="5"/>
  <c r="CG1023" i="5"/>
  <c r="CH1023" i="5"/>
  <c r="CI1023" i="5"/>
  <c r="CP1023" i="5"/>
  <c r="CQ1023" i="5"/>
  <c r="CR1023" i="5"/>
  <c r="CY1023" i="5"/>
  <c r="CZ1023" i="5"/>
  <c r="DA1023" i="5"/>
  <c r="M1024" i="5"/>
  <c r="N1024" i="5"/>
  <c r="O1024" i="5"/>
  <c r="V1024" i="5"/>
  <c r="W1024" i="5"/>
  <c r="X1024" i="5"/>
  <c r="AE1024" i="5"/>
  <c r="AF1024" i="5"/>
  <c r="AG1024" i="5"/>
  <c r="AN1024" i="5"/>
  <c r="AO1024" i="5"/>
  <c r="AP1024" i="5"/>
  <c r="AW1024" i="5"/>
  <c r="AX1024" i="5"/>
  <c r="AY1024" i="5"/>
  <c r="BF1024" i="5"/>
  <c r="BG1024" i="5"/>
  <c r="BH1024" i="5"/>
  <c r="BO1024" i="5"/>
  <c r="BP1024" i="5"/>
  <c r="BQ1024" i="5"/>
  <c r="BX1024" i="5"/>
  <c r="BY1024" i="5"/>
  <c r="BZ1024" i="5"/>
  <c r="CG1024" i="5"/>
  <c r="CH1024" i="5"/>
  <c r="CI1024" i="5"/>
  <c r="CP1024" i="5"/>
  <c r="CQ1024" i="5"/>
  <c r="CR1024" i="5"/>
  <c r="CY1024" i="5"/>
  <c r="CZ1024" i="5"/>
  <c r="DA1024" i="5"/>
  <c r="M1025" i="5"/>
  <c r="N1025" i="5"/>
  <c r="O1025" i="5"/>
  <c r="V1025" i="5"/>
  <c r="W1025" i="5"/>
  <c r="X1025" i="5"/>
  <c r="AE1025" i="5"/>
  <c r="AF1025" i="5"/>
  <c r="AG1025" i="5"/>
  <c r="AN1025" i="5"/>
  <c r="AO1025" i="5"/>
  <c r="AP1025" i="5"/>
  <c r="AW1025" i="5"/>
  <c r="AX1025" i="5"/>
  <c r="AY1025" i="5"/>
  <c r="BF1025" i="5"/>
  <c r="BG1025" i="5"/>
  <c r="BH1025" i="5"/>
  <c r="BO1025" i="5"/>
  <c r="BP1025" i="5"/>
  <c r="BQ1025" i="5"/>
  <c r="BX1025" i="5"/>
  <c r="BY1025" i="5"/>
  <c r="BZ1025" i="5"/>
  <c r="CG1025" i="5"/>
  <c r="CH1025" i="5"/>
  <c r="CI1025" i="5"/>
  <c r="CP1025" i="5"/>
  <c r="CQ1025" i="5"/>
  <c r="CR1025" i="5"/>
  <c r="CY1025" i="5"/>
  <c r="CZ1025" i="5"/>
  <c r="DA1025" i="5"/>
  <c r="M1026" i="5"/>
  <c r="N1026" i="5"/>
  <c r="O1026" i="5"/>
  <c r="V1026" i="5"/>
  <c r="W1026" i="5"/>
  <c r="X1026" i="5"/>
  <c r="AE1026" i="5"/>
  <c r="AF1026" i="5"/>
  <c r="AG1026" i="5"/>
  <c r="AN1026" i="5"/>
  <c r="AO1026" i="5"/>
  <c r="AP1026" i="5"/>
  <c r="AW1026" i="5"/>
  <c r="AX1026" i="5"/>
  <c r="AY1026" i="5"/>
  <c r="BF1026" i="5"/>
  <c r="BG1026" i="5"/>
  <c r="BH1026" i="5"/>
  <c r="BO1026" i="5"/>
  <c r="BP1026" i="5"/>
  <c r="BQ1026" i="5"/>
  <c r="BX1026" i="5"/>
  <c r="BY1026" i="5"/>
  <c r="BZ1026" i="5"/>
  <c r="CG1026" i="5"/>
  <c r="CH1026" i="5"/>
  <c r="CI1026" i="5"/>
  <c r="CP1026" i="5"/>
  <c r="CQ1026" i="5"/>
  <c r="CR1026" i="5"/>
  <c r="CY1026" i="5"/>
  <c r="CZ1026" i="5"/>
  <c r="DA1026" i="5"/>
  <c r="M1027" i="5"/>
  <c r="N1027" i="5"/>
  <c r="O1027" i="5"/>
  <c r="V1027" i="5"/>
  <c r="W1027" i="5"/>
  <c r="X1027" i="5"/>
  <c r="AE1027" i="5"/>
  <c r="AF1027" i="5"/>
  <c r="AG1027" i="5"/>
  <c r="AN1027" i="5"/>
  <c r="AO1027" i="5"/>
  <c r="AP1027" i="5"/>
  <c r="AW1027" i="5"/>
  <c r="AX1027" i="5"/>
  <c r="AY1027" i="5"/>
  <c r="BF1027" i="5"/>
  <c r="BG1027" i="5"/>
  <c r="BH1027" i="5"/>
  <c r="BO1027" i="5"/>
  <c r="BP1027" i="5"/>
  <c r="BQ1027" i="5"/>
  <c r="BX1027" i="5"/>
  <c r="BY1027" i="5"/>
  <c r="BZ1027" i="5"/>
  <c r="CG1027" i="5"/>
  <c r="CH1027" i="5"/>
  <c r="CI1027" i="5"/>
  <c r="CP1027" i="5"/>
  <c r="CQ1027" i="5"/>
  <c r="CR1027" i="5"/>
  <c r="CY1027" i="5"/>
  <c r="CZ1027" i="5"/>
  <c r="DA1027" i="5"/>
  <c r="M1028" i="5"/>
  <c r="N1028" i="5"/>
  <c r="O1028" i="5"/>
  <c r="V1028" i="5"/>
  <c r="W1028" i="5"/>
  <c r="X1028" i="5"/>
  <c r="AE1028" i="5"/>
  <c r="AF1028" i="5"/>
  <c r="AG1028" i="5"/>
  <c r="AN1028" i="5"/>
  <c r="AO1028" i="5"/>
  <c r="AP1028" i="5"/>
  <c r="AW1028" i="5"/>
  <c r="AX1028" i="5"/>
  <c r="AY1028" i="5"/>
  <c r="BF1028" i="5"/>
  <c r="BG1028" i="5"/>
  <c r="BH1028" i="5"/>
  <c r="BO1028" i="5"/>
  <c r="BP1028" i="5"/>
  <c r="BQ1028" i="5"/>
  <c r="BX1028" i="5"/>
  <c r="BY1028" i="5"/>
  <c r="BZ1028" i="5"/>
  <c r="CG1028" i="5"/>
  <c r="CH1028" i="5"/>
  <c r="CI1028" i="5"/>
  <c r="CP1028" i="5"/>
  <c r="CQ1028" i="5"/>
  <c r="CR1028" i="5"/>
  <c r="CY1028" i="5"/>
  <c r="CZ1028" i="5"/>
  <c r="DA1028" i="5"/>
  <c r="M1029" i="5"/>
  <c r="N1029" i="5"/>
  <c r="O1029" i="5"/>
  <c r="V1029" i="5"/>
  <c r="W1029" i="5"/>
  <c r="X1029" i="5"/>
  <c r="AE1029" i="5"/>
  <c r="AF1029" i="5"/>
  <c r="AG1029" i="5"/>
  <c r="AN1029" i="5"/>
  <c r="AO1029" i="5"/>
  <c r="AP1029" i="5"/>
  <c r="AW1029" i="5"/>
  <c r="AX1029" i="5"/>
  <c r="AY1029" i="5"/>
  <c r="BF1029" i="5"/>
  <c r="BG1029" i="5"/>
  <c r="BH1029" i="5"/>
  <c r="BO1029" i="5"/>
  <c r="BP1029" i="5"/>
  <c r="BQ1029" i="5"/>
  <c r="BX1029" i="5"/>
  <c r="BY1029" i="5"/>
  <c r="BZ1029" i="5"/>
  <c r="CG1029" i="5"/>
  <c r="CH1029" i="5"/>
  <c r="CI1029" i="5"/>
  <c r="CP1029" i="5"/>
  <c r="CQ1029" i="5"/>
  <c r="CR1029" i="5"/>
  <c r="CY1029" i="5"/>
  <c r="CZ1029" i="5"/>
  <c r="DA1029" i="5"/>
  <c r="M1030" i="5"/>
  <c r="N1030" i="5"/>
  <c r="O1030" i="5"/>
  <c r="V1030" i="5"/>
  <c r="W1030" i="5"/>
  <c r="X1030" i="5"/>
  <c r="AE1030" i="5"/>
  <c r="AF1030" i="5"/>
  <c r="AG1030" i="5"/>
  <c r="AN1030" i="5"/>
  <c r="AO1030" i="5"/>
  <c r="AP1030" i="5"/>
  <c r="AW1030" i="5"/>
  <c r="AX1030" i="5"/>
  <c r="AY1030" i="5"/>
  <c r="BF1030" i="5"/>
  <c r="BG1030" i="5"/>
  <c r="BH1030" i="5"/>
  <c r="BO1030" i="5"/>
  <c r="BP1030" i="5"/>
  <c r="BQ1030" i="5"/>
  <c r="BX1030" i="5"/>
  <c r="BY1030" i="5"/>
  <c r="BZ1030" i="5"/>
  <c r="CG1030" i="5"/>
  <c r="CH1030" i="5"/>
  <c r="CI1030" i="5"/>
  <c r="CP1030" i="5"/>
  <c r="CQ1030" i="5"/>
  <c r="CR1030" i="5"/>
  <c r="CY1030" i="5"/>
  <c r="CZ1030" i="5"/>
  <c r="DA1030" i="5"/>
  <c r="M1031" i="5"/>
  <c r="N1031" i="5"/>
  <c r="O1031" i="5"/>
  <c r="V1031" i="5"/>
  <c r="W1031" i="5"/>
  <c r="X1031" i="5"/>
  <c r="AE1031" i="5"/>
  <c r="AF1031" i="5"/>
  <c r="AG1031" i="5"/>
  <c r="AN1031" i="5"/>
  <c r="AO1031" i="5"/>
  <c r="AP1031" i="5"/>
  <c r="AW1031" i="5"/>
  <c r="AX1031" i="5"/>
  <c r="AY1031" i="5"/>
  <c r="BF1031" i="5"/>
  <c r="BG1031" i="5"/>
  <c r="BH1031" i="5"/>
  <c r="BO1031" i="5"/>
  <c r="BP1031" i="5"/>
  <c r="BQ1031" i="5"/>
  <c r="BX1031" i="5"/>
  <c r="BY1031" i="5"/>
  <c r="BZ1031" i="5"/>
  <c r="CG1031" i="5"/>
  <c r="CH1031" i="5"/>
  <c r="CI1031" i="5"/>
  <c r="CP1031" i="5"/>
  <c r="CQ1031" i="5"/>
  <c r="CR1031" i="5"/>
  <c r="CY1031" i="5"/>
  <c r="CZ1031" i="5"/>
  <c r="DA1031" i="5"/>
  <c r="M1032" i="5"/>
  <c r="N1032" i="5"/>
  <c r="O1032" i="5"/>
  <c r="V1032" i="5"/>
  <c r="W1032" i="5"/>
  <c r="X1032" i="5"/>
  <c r="AE1032" i="5"/>
  <c r="AF1032" i="5"/>
  <c r="AG1032" i="5"/>
  <c r="AN1032" i="5"/>
  <c r="AO1032" i="5"/>
  <c r="AP1032" i="5"/>
  <c r="AW1032" i="5"/>
  <c r="AX1032" i="5"/>
  <c r="AY1032" i="5"/>
  <c r="BF1032" i="5"/>
  <c r="BG1032" i="5"/>
  <c r="BH1032" i="5"/>
  <c r="BO1032" i="5"/>
  <c r="BP1032" i="5"/>
  <c r="BQ1032" i="5"/>
  <c r="BX1032" i="5"/>
  <c r="BY1032" i="5"/>
  <c r="BZ1032" i="5"/>
  <c r="CG1032" i="5"/>
  <c r="CH1032" i="5"/>
  <c r="CI1032" i="5"/>
  <c r="CP1032" i="5"/>
  <c r="CQ1032" i="5"/>
  <c r="CR1032" i="5"/>
  <c r="CY1032" i="5"/>
  <c r="CZ1032" i="5"/>
  <c r="DA1032" i="5"/>
  <c r="M1033" i="5"/>
  <c r="N1033" i="5"/>
  <c r="O1033" i="5"/>
  <c r="V1033" i="5"/>
  <c r="W1033" i="5"/>
  <c r="X1033" i="5"/>
  <c r="AE1033" i="5"/>
  <c r="AF1033" i="5"/>
  <c r="AG1033" i="5"/>
  <c r="AN1033" i="5"/>
  <c r="AO1033" i="5"/>
  <c r="AP1033" i="5"/>
  <c r="AW1033" i="5"/>
  <c r="AX1033" i="5"/>
  <c r="AY1033" i="5"/>
  <c r="BF1033" i="5"/>
  <c r="BG1033" i="5"/>
  <c r="BH1033" i="5"/>
  <c r="BO1033" i="5"/>
  <c r="BP1033" i="5"/>
  <c r="BQ1033" i="5"/>
  <c r="BX1033" i="5"/>
  <c r="BY1033" i="5"/>
  <c r="BZ1033" i="5"/>
  <c r="CG1033" i="5"/>
  <c r="CH1033" i="5"/>
  <c r="CI1033" i="5"/>
  <c r="CP1033" i="5"/>
  <c r="CQ1033" i="5"/>
  <c r="CR1033" i="5"/>
  <c r="CY1033" i="5"/>
  <c r="CZ1033" i="5"/>
  <c r="DA1033" i="5"/>
  <c r="M1034" i="5"/>
  <c r="N1034" i="5"/>
  <c r="O1034" i="5"/>
  <c r="V1034" i="5"/>
  <c r="W1034" i="5"/>
  <c r="X1034" i="5"/>
  <c r="AE1034" i="5"/>
  <c r="AF1034" i="5"/>
  <c r="AG1034" i="5"/>
  <c r="AN1034" i="5"/>
  <c r="AO1034" i="5"/>
  <c r="AP1034" i="5"/>
  <c r="AW1034" i="5"/>
  <c r="AX1034" i="5"/>
  <c r="AY1034" i="5"/>
  <c r="BF1034" i="5"/>
  <c r="BG1034" i="5"/>
  <c r="BH1034" i="5"/>
  <c r="BO1034" i="5"/>
  <c r="BP1034" i="5"/>
  <c r="BQ1034" i="5"/>
  <c r="BX1034" i="5"/>
  <c r="BY1034" i="5"/>
  <c r="BZ1034" i="5"/>
  <c r="CG1034" i="5"/>
  <c r="CH1034" i="5"/>
  <c r="CI1034" i="5"/>
  <c r="CP1034" i="5"/>
  <c r="CQ1034" i="5"/>
  <c r="CR1034" i="5"/>
  <c r="CY1034" i="5"/>
  <c r="CZ1034" i="5"/>
  <c r="DA1034" i="5"/>
  <c r="M1035" i="5"/>
  <c r="N1035" i="5"/>
  <c r="O1035" i="5"/>
  <c r="V1035" i="5"/>
  <c r="W1035" i="5"/>
  <c r="X1035" i="5"/>
  <c r="AE1035" i="5"/>
  <c r="AF1035" i="5"/>
  <c r="AG1035" i="5"/>
  <c r="AN1035" i="5"/>
  <c r="AO1035" i="5"/>
  <c r="AP1035" i="5"/>
  <c r="AW1035" i="5"/>
  <c r="AX1035" i="5"/>
  <c r="AY1035" i="5"/>
  <c r="BF1035" i="5"/>
  <c r="BG1035" i="5"/>
  <c r="BH1035" i="5"/>
  <c r="BO1035" i="5"/>
  <c r="BP1035" i="5"/>
  <c r="BQ1035" i="5"/>
  <c r="BX1035" i="5"/>
  <c r="BY1035" i="5"/>
  <c r="BZ1035" i="5"/>
  <c r="CG1035" i="5"/>
  <c r="CH1035" i="5"/>
  <c r="CI1035" i="5"/>
  <c r="CP1035" i="5"/>
  <c r="CQ1035" i="5"/>
  <c r="CR1035" i="5"/>
  <c r="CY1035" i="5"/>
  <c r="CZ1035" i="5"/>
  <c r="DA1035" i="5"/>
  <c r="M1036" i="5"/>
  <c r="N1036" i="5"/>
  <c r="O1036" i="5"/>
  <c r="V1036" i="5"/>
  <c r="W1036" i="5"/>
  <c r="X1036" i="5"/>
  <c r="AE1036" i="5"/>
  <c r="AF1036" i="5"/>
  <c r="AG1036" i="5"/>
  <c r="AN1036" i="5"/>
  <c r="AO1036" i="5"/>
  <c r="AP1036" i="5"/>
  <c r="AW1036" i="5"/>
  <c r="AX1036" i="5"/>
  <c r="AY1036" i="5"/>
  <c r="BF1036" i="5"/>
  <c r="BG1036" i="5"/>
  <c r="BH1036" i="5"/>
  <c r="BO1036" i="5"/>
  <c r="BP1036" i="5"/>
  <c r="BQ1036" i="5"/>
  <c r="BX1036" i="5"/>
  <c r="BY1036" i="5"/>
  <c r="BZ1036" i="5"/>
  <c r="CG1036" i="5"/>
  <c r="CH1036" i="5"/>
  <c r="CI1036" i="5"/>
  <c r="CP1036" i="5"/>
  <c r="CQ1036" i="5"/>
  <c r="CR1036" i="5"/>
  <c r="CY1036" i="5"/>
  <c r="CZ1036" i="5"/>
  <c r="DA1036" i="5"/>
  <c r="M1037" i="5"/>
  <c r="N1037" i="5"/>
  <c r="O1037" i="5"/>
  <c r="V1037" i="5"/>
  <c r="W1037" i="5"/>
  <c r="X1037" i="5"/>
  <c r="AE1037" i="5"/>
  <c r="AF1037" i="5"/>
  <c r="AG1037" i="5"/>
  <c r="AN1037" i="5"/>
  <c r="AO1037" i="5"/>
  <c r="AP1037" i="5"/>
  <c r="AW1037" i="5"/>
  <c r="AX1037" i="5"/>
  <c r="AY1037" i="5"/>
  <c r="BF1037" i="5"/>
  <c r="BG1037" i="5"/>
  <c r="BH1037" i="5"/>
  <c r="BO1037" i="5"/>
  <c r="BP1037" i="5"/>
  <c r="BQ1037" i="5"/>
  <c r="BX1037" i="5"/>
  <c r="BY1037" i="5"/>
  <c r="BZ1037" i="5"/>
  <c r="CG1037" i="5"/>
  <c r="CH1037" i="5"/>
  <c r="CI1037" i="5"/>
  <c r="CP1037" i="5"/>
  <c r="CQ1037" i="5"/>
  <c r="CR1037" i="5"/>
  <c r="CY1037" i="5"/>
  <c r="CZ1037" i="5"/>
  <c r="DA1037" i="5"/>
  <c r="M1038" i="5"/>
  <c r="N1038" i="5"/>
  <c r="O1038" i="5"/>
  <c r="V1038" i="5"/>
  <c r="W1038" i="5"/>
  <c r="X1038" i="5"/>
  <c r="AE1038" i="5"/>
  <c r="AF1038" i="5"/>
  <c r="AG1038" i="5"/>
  <c r="AN1038" i="5"/>
  <c r="AO1038" i="5"/>
  <c r="AP1038" i="5"/>
  <c r="AW1038" i="5"/>
  <c r="AX1038" i="5"/>
  <c r="AY1038" i="5"/>
  <c r="BF1038" i="5"/>
  <c r="BG1038" i="5"/>
  <c r="BH1038" i="5"/>
  <c r="BO1038" i="5"/>
  <c r="BP1038" i="5"/>
  <c r="BQ1038" i="5"/>
  <c r="BX1038" i="5"/>
  <c r="BY1038" i="5"/>
  <c r="BZ1038" i="5"/>
  <c r="CG1038" i="5"/>
  <c r="CH1038" i="5"/>
  <c r="CI1038" i="5"/>
  <c r="CP1038" i="5"/>
  <c r="CQ1038" i="5"/>
  <c r="CR1038" i="5"/>
  <c r="CY1038" i="5"/>
  <c r="CZ1038" i="5"/>
  <c r="DA1038" i="5"/>
  <c r="M1039" i="5"/>
  <c r="N1039" i="5"/>
  <c r="O1039" i="5"/>
  <c r="V1039" i="5"/>
  <c r="W1039" i="5"/>
  <c r="X1039" i="5"/>
  <c r="AE1039" i="5"/>
  <c r="AF1039" i="5"/>
  <c r="AG1039" i="5"/>
  <c r="AN1039" i="5"/>
  <c r="AO1039" i="5"/>
  <c r="AP1039" i="5"/>
  <c r="AW1039" i="5"/>
  <c r="AX1039" i="5"/>
  <c r="AY1039" i="5"/>
  <c r="BF1039" i="5"/>
  <c r="BG1039" i="5"/>
  <c r="BH1039" i="5"/>
  <c r="BO1039" i="5"/>
  <c r="BP1039" i="5"/>
  <c r="BQ1039" i="5"/>
  <c r="BX1039" i="5"/>
  <c r="BY1039" i="5"/>
  <c r="BZ1039" i="5"/>
  <c r="CG1039" i="5"/>
  <c r="CH1039" i="5"/>
  <c r="CI1039" i="5"/>
  <c r="CP1039" i="5"/>
  <c r="CQ1039" i="5"/>
  <c r="CR1039" i="5"/>
  <c r="CY1039" i="5"/>
  <c r="CZ1039" i="5"/>
  <c r="DA1039" i="5"/>
  <c r="M1040" i="5"/>
  <c r="N1040" i="5"/>
  <c r="O1040" i="5"/>
  <c r="V1040" i="5"/>
  <c r="W1040" i="5"/>
  <c r="X1040" i="5"/>
  <c r="AE1040" i="5"/>
  <c r="AF1040" i="5"/>
  <c r="AG1040" i="5"/>
  <c r="AN1040" i="5"/>
  <c r="AO1040" i="5"/>
  <c r="AP1040" i="5"/>
  <c r="AW1040" i="5"/>
  <c r="AX1040" i="5"/>
  <c r="AY1040" i="5"/>
  <c r="BF1040" i="5"/>
  <c r="BG1040" i="5"/>
  <c r="BH1040" i="5"/>
  <c r="BO1040" i="5"/>
  <c r="BP1040" i="5"/>
  <c r="BQ1040" i="5"/>
  <c r="BX1040" i="5"/>
  <c r="BY1040" i="5"/>
  <c r="BZ1040" i="5"/>
  <c r="CG1040" i="5"/>
  <c r="CH1040" i="5"/>
  <c r="CI1040" i="5"/>
  <c r="CP1040" i="5"/>
  <c r="CQ1040" i="5"/>
  <c r="CR1040" i="5"/>
  <c r="CY1040" i="5"/>
  <c r="CZ1040" i="5"/>
  <c r="DA1040" i="5"/>
  <c r="M1041" i="5"/>
  <c r="N1041" i="5"/>
  <c r="O1041" i="5"/>
  <c r="V1041" i="5"/>
  <c r="W1041" i="5"/>
  <c r="X1041" i="5"/>
  <c r="AE1041" i="5"/>
  <c r="AF1041" i="5"/>
  <c r="AG1041" i="5"/>
  <c r="AN1041" i="5"/>
  <c r="AO1041" i="5"/>
  <c r="AP1041" i="5"/>
  <c r="AW1041" i="5"/>
  <c r="AX1041" i="5"/>
  <c r="AY1041" i="5"/>
  <c r="BF1041" i="5"/>
  <c r="BG1041" i="5"/>
  <c r="BH1041" i="5"/>
  <c r="BO1041" i="5"/>
  <c r="BP1041" i="5"/>
  <c r="BQ1041" i="5"/>
  <c r="BX1041" i="5"/>
  <c r="BY1041" i="5"/>
  <c r="BZ1041" i="5"/>
  <c r="CG1041" i="5"/>
  <c r="CH1041" i="5"/>
  <c r="CI1041" i="5"/>
  <c r="CP1041" i="5"/>
  <c r="CQ1041" i="5"/>
  <c r="CR1041" i="5"/>
  <c r="CY1041" i="5"/>
  <c r="CZ1041" i="5"/>
  <c r="DA1041" i="5"/>
  <c r="M1042" i="5"/>
  <c r="N1042" i="5"/>
  <c r="O1042" i="5"/>
  <c r="V1042" i="5"/>
  <c r="W1042" i="5"/>
  <c r="X1042" i="5"/>
  <c r="AE1042" i="5"/>
  <c r="AF1042" i="5"/>
  <c r="AG1042" i="5"/>
  <c r="AN1042" i="5"/>
  <c r="AO1042" i="5"/>
  <c r="AP1042" i="5"/>
  <c r="AW1042" i="5"/>
  <c r="AX1042" i="5"/>
  <c r="AY1042" i="5"/>
  <c r="BF1042" i="5"/>
  <c r="BG1042" i="5"/>
  <c r="BH1042" i="5"/>
  <c r="BO1042" i="5"/>
  <c r="BP1042" i="5"/>
  <c r="BQ1042" i="5"/>
  <c r="BX1042" i="5"/>
  <c r="BY1042" i="5"/>
  <c r="BZ1042" i="5"/>
  <c r="CG1042" i="5"/>
  <c r="CH1042" i="5"/>
  <c r="CI1042" i="5"/>
  <c r="CP1042" i="5"/>
  <c r="CQ1042" i="5"/>
  <c r="CR1042" i="5"/>
  <c r="CY1042" i="5"/>
  <c r="CZ1042" i="5"/>
  <c r="DA1042" i="5"/>
  <c r="M1043" i="5"/>
  <c r="N1043" i="5"/>
  <c r="O1043" i="5"/>
  <c r="V1043" i="5"/>
  <c r="W1043" i="5"/>
  <c r="X1043" i="5"/>
  <c r="AE1043" i="5"/>
  <c r="AF1043" i="5"/>
  <c r="AG1043" i="5"/>
  <c r="AN1043" i="5"/>
  <c r="AO1043" i="5"/>
  <c r="AP1043" i="5"/>
  <c r="AW1043" i="5"/>
  <c r="AX1043" i="5"/>
  <c r="AY1043" i="5"/>
  <c r="BF1043" i="5"/>
  <c r="BG1043" i="5"/>
  <c r="BH1043" i="5"/>
  <c r="BO1043" i="5"/>
  <c r="BP1043" i="5"/>
  <c r="BQ1043" i="5"/>
  <c r="BX1043" i="5"/>
  <c r="BY1043" i="5"/>
  <c r="BZ1043" i="5"/>
  <c r="CG1043" i="5"/>
  <c r="CH1043" i="5"/>
  <c r="CI1043" i="5"/>
  <c r="CP1043" i="5"/>
  <c r="CQ1043" i="5"/>
  <c r="CR1043" i="5"/>
  <c r="CY1043" i="5"/>
  <c r="CZ1043" i="5"/>
  <c r="DA1043" i="5"/>
  <c r="M1044" i="5"/>
  <c r="N1044" i="5"/>
  <c r="O1044" i="5"/>
  <c r="V1044" i="5"/>
  <c r="W1044" i="5"/>
  <c r="X1044" i="5"/>
  <c r="AE1044" i="5"/>
  <c r="AF1044" i="5"/>
  <c r="AG1044" i="5"/>
  <c r="AN1044" i="5"/>
  <c r="AO1044" i="5"/>
  <c r="AP1044" i="5"/>
  <c r="AW1044" i="5"/>
  <c r="AX1044" i="5"/>
  <c r="AY1044" i="5"/>
  <c r="BF1044" i="5"/>
  <c r="BG1044" i="5"/>
  <c r="BH1044" i="5"/>
  <c r="BO1044" i="5"/>
  <c r="BP1044" i="5"/>
  <c r="BQ1044" i="5"/>
  <c r="BX1044" i="5"/>
  <c r="BY1044" i="5"/>
  <c r="BZ1044" i="5"/>
  <c r="CG1044" i="5"/>
  <c r="CH1044" i="5"/>
  <c r="CI1044" i="5"/>
  <c r="CP1044" i="5"/>
  <c r="CQ1044" i="5"/>
  <c r="CR1044" i="5"/>
  <c r="CY1044" i="5"/>
  <c r="CZ1044" i="5"/>
  <c r="DA1044" i="5"/>
  <c r="M1045" i="5"/>
  <c r="N1045" i="5"/>
  <c r="O1045" i="5"/>
  <c r="V1045" i="5"/>
  <c r="W1045" i="5"/>
  <c r="X1045" i="5"/>
  <c r="AE1045" i="5"/>
  <c r="AF1045" i="5"/>
  <c r="AG1045" i="5"/>
  <c r="AN1045" i="5"/>
  <c r="AO1045" i="5"/>
  <c r="AP1045" i="5"/>
  <c r="AW1045" i="5"/>
  <c r="AX1045" i="5"/>
  <c r="AY1045" i="5"/>
  <c r="BF1045" i="5"/>
  <c r="BG1045" i="5"/>
  <c r="BH1045" i="5"/>
  <c r="BO1045" i="5"/>
  <c r="BP1045" i="5"/>
  <c r="BQ1045" i="5"/>
  <c r="BX1045" i="5"/>
  <c r="BY1045" i="5"/>
  <c r="BZ1045" i="5"/>
  <c r="CG1045" i="5"/>
  <c r="CH1045" i="5"/>
  <c r="CI1045" i="5"/>
  <c r="CP1045" i="5"/>
  <c r="CQ1045" i="5"/>
  <c r="CR1045" i="5"/>
  <c r="CY1045" i="5"/>
  <c r="CZ1045" i="5"/>
  <c r="DA1045" i="5"/>
  <c r="M1046" i="5"/>
  <c r="N1046" i="5"/>
  <c r="O1046" i="5"/>
  <c r="V1046" i="5"/>
  <c r="W1046" i="5"/>
  <c r="X1046" i="5"/>
  <c r="AE1046" i="5"/>
  <c r="AF1046" i="5"/>
  <c r="AG1046" i="5"/>
  <c r="AN1046" i="5"/>
  <c r="AO1046" i="5"/>
  <c r="AP1046" i="5"/>
  <c r="AW1046" i="5"/>
  <c r="AX1046" i="5"/>
  <c r="AY1046" i="5"/>
  <c r="BF1046" i="5"/>
  <c r="BG1046" i="5"/>
  <c r="BH1046" i="5"/>
  <c r="BO1046" i="5"/>
  <c r="BP1046" i="5"/>
  <c r="BQ1046" i="5"/>
  <c r="BX1046" i="5"/>
  <c r="BY1046" i="5"/>
  <c r="BZ1046" i="5"/>
  <c r="CG1046" i="5"/>
  <c r="CH1046" i="5"/>
  <c r="CI1046" i="5"/>
  <c r="CP1046" i="5"/>
  <c r="CQ1046" i="5"/>
  <c r="CR1046" i="5"/>
  <c r="CY1046" i="5"/>
  <c r="CZ1046" i="5"/>
  <c r="DA1046" i="5"/>
  <c r="M1047" i="5"/>
  <c r="N1047" i="5"/>
  <c r="O1047" i="5"/>
  <c r="V1047" i="5"/>
  <c r="W1047" i="5"/>
  <c r="X1047" i="5"/>
  <c r="AE1047" i="5"/>
  <c r="AF1047" i="5"/>
  <c r="AG1047" i="5"/>
  <c r="AN1047" i="5"/>
  <c r="AO1047" i="5"/>
  <c r="AP1047" i="5"/>
  <c r="AW1047" i="5"/>
  <c r="AX1047" i="5"/>
  <c r="AY1047" i="5"/>
  <c r="BF1047" i="5"/>
  <c r="BG1047" i="5"/>
  <c r="BH1047" i="5"/>
  <c r="BO1047" i="5"/>
  <c r="BP1047" i="5"/>
  <c r="BQ1047" i="5"/>
  <c r="BX1047" i="5"/>
  <c r="BY1047" i="5"/>
  <c r="BZ1047" i="5"/>
  <c r="CG1047" i="5"/>
  <c r="CH1047" i="5"/>
  <c r="CI1047" i="5"/>
  <c r="CP1047" i="5"/>
  <c r="CQ1047" i="5"/>
  <c r="CR1047" i="5"/>
  <c r="CY1047" i="5"/>
  <c r="CZ1047" i="5"/>
  <c r="DA1047" i="5"/>
  <c r="M1048" i="5"/>
  <c r="N1048" i="5"/>
  <c r="O1048" i="5"/>
  <c r="V1048" i="5"/>
  <c r="W1048" i="5"/>
  <c r="X1048" i="5"/>
  <c r="AE1048" i="5"/>
  <c r="AF1048" i="5"/>
  <c r="AG1048" i="5"/>
  <c r="AN1048" i="5"/>
  <c r="AO1048" i="5"/>
  <c r="AP1048" i="5"/>
  <c r="AW1048" i="5"/>
  <c r="AX1048" i="5"/>
  <c r="AY1048" i="5"/>
  <c r="BF1048" i="5"/>
  <c r="BG1048" i="5"/>
  <c r="BH1048" i="5"/>
  <c r="BO1048" i="5"/>
  <c r="BP1048" i="5"/>
  <c r="BQ1048" i="5"/>
  <c r="BX1048" i="5"/>
  <c r="BY1048" i="5"/>
  <c r="BZ1048" i="5"/>
  <c r="CG1048" i="5"/>
  <c r="CH1048" i="5"/>
  <c r="CI1048" i="5"/>
  <c r="CP1048" i="5"/>
  <c r="CQ1048" i="5"/>
  <c r="CR1048" i="5"/>
  <c r="CY1048" i="5"/>
  <c r="CZ1048" i="5"/>
  <c r="DA1048" i="5"/>
  <c r="M1049" i="5"/>
  <c r="N1049" i="5"/>
  <c r="O1049" i="5"/>
  <c r="V1049" i="5"/>
  <c r="W1049" i="5"/>
  <c r="X1049" i="5"/>
  <c r="AE1049" i="5"/>
  <c r="AF1049" i="5"/>
  <c r="AG1049" i="5"/>
  <c r="AN1049" i="5"/>
  <c r="AO1049" i="5"/>
  <c r="AP1049" i="5"/>
  <c r="AW1049" i="5"/>
  <c r="AX1049" i="5"/>
  <c r="AY1049" i="5"/>
  <c r="BF1049" i="5"/>
  <c r="BG1049" i="5"/>
  <c r="BH1049" i="5"/>
  <c r="BO1049" i="5"/>
  <c r="BP1049" i="5"/>
  <c r="BQ1049" i="5"/>
  <c r="BX1049" i="5"/>
  <c r="BY1049" i="5"/>
  <c r="BZ1049" i="5"/>
  <c r="CG1049" i="5"/>
  <c r="CH1049" i="5"/>
  <c r="CI1049" i="5"/>
  <c r="CP1049" i="5"/>
  <c r="CQ1049" i="5"/>
  <c r="CR1049" i="5"/>
  <c r="CY1049" i="5"/>
  <c r="CZ1049" i="5"/>
  <c r="DA1049" i="5"/>
  <c r="M1050" i="5"/>
  <c r="N1050" i="5"/>
  <c r="O1050" i="5"/>
  <c r="V1050" i="5"/>
  <c r="W1050" i="5"/>
  <c r="X1050" i="5"/>
  <c r="AE1050" i="5"/>
  <c r="AF1050" i="5"/>
  <c r="AG1050" i="5"/>
  <c r="AN1050" i="5"/>
  <c r="AO1050" i="5"/>
  <c r="AP1050" i="5"/>
  <c r="AW1050" i="5"/>
  <c r="AX1050" i="5"/>
  <c r="AY1050" i="5"/>
  <c r="BF1050" i="5"/>
  <c r="BG1050" i="5"/>
  <c r="BH1050" i="5"/>
  <c r="BO1050" i="5"/>
  <c r="BP1050" i="5"/>
  <c r="BQ1050" i="5"/>
  <c r="BX1050" i="5"/>
  <c r="BY1050" i="5"/>
  <c r="BZ1050" i="5"/>
  <c r="CG1050" i="5"/>
  <c r="CH1050" i="5"/>
  <c r="CI1050" i="5"/>
  <c r="CP1050" i="5"/>
  <c r="CQ1050" i="5"/>
  <c r="CR1050" i="5"/>
  <c r="CY1050" i="5"/>
  <c r="CZ1050" i="5"/>
  <c r="DA1050" i="5"/>
  <c r="M1051" i="5"/>
  <c r="N1051" i="5"/>
  <c r="O1051" i="5"/>
  <c r="V1051" i="5"/>
  <c r="W1051" i="5"/>
  <c r="X1051" i="5"/>
  <c r="AE1051" i="5"/>
  <c r="AF1051" i="5"/>
  <c r="AG1051" i="5"/>
  <c r="AN1051" i="5"/>
  <c r="AO1051" i="5"/>
  <c r="AP1051" i="5"/>
  <c r="AW1051" i="5"/>
  <c r="AX1051" i="5"/>
  <c r="AY1051" i="5"/>
  <c r="BF1051" i="5"/>
  <c r="BG1051" i="5"/>
  <c r="BH1051" i="5"/>
  <c r="BO1051" i="5"/>
  <c r="BP1051" i="5"/>
  <c r="BQ1051" i="5"/>
  <c r="BX1051" i="5"/>
  <c r="BY1051" i="5"/>
  <c r="BZ1051" i="5"/>
  <c r="CG1051" i="5"/>
  <c r="CH1051" i="5"/>
  <c r="CI1051" i="5"/>
  <c r="CP1051" i="5"/>
  <c r="CQ1051" i="5"/>
  <c r="CR1051" i="5"/>
  <c r="CY1051" i="5"/>
  <c r="CZ1051" i="5"/>
  <c r="DA1051" i="5"/>
  <c r="M1052" i="5"/>
  <c r="N1052" i="5"/>
  <c r="O1052" i="5"/>
  <c r="V1052" i="5"/>
  <c r="W1052" i="5"/>
  <c r="X1052" i="5"/>
  <c r="AE1052" i="5"/>
  <c r="AF1052" i="5"/>
  <c r="AG1052" i="5"/>
  <c r="AN1052" i="5"/>
  <c r="AO1052" i="5"/>
  <c r="AP1052" i="5"/>
  <c r="AW1052" i="5"/>
  <c r="AX1052" i="5"/>
  <c r="AY1052" i="5"/>
  <c r="BF1052" i="5"/>
  <c r="BG1052" i="5"/>
  <c r="BH1052" i="5"/>
  <c r="BO1052" i="5"/>
  <c r="BP1052" i="5"/>
  <c r="BQ1052" i="5"/>
  <c r="BX1052" i="5"/>
  <c r="BY1052" i="5"/>
  <c r="BZ1052" i="5"/>
  <c r="CG1052" i="5"/>
  <c r="CH1052" i="5"/>
  <c r="CI1052" i="5"/>
  <c r="CP1052" i="5"/>
  <c r="CQ1052" i="5"/>
  <c r="CR1052" i="5"/>
  <c r="CY1052" i="5"/>
  <c r="CZ1052" i="5"/>
  <c r="DA1052" i="5"/>
  <c r="M1053" i="5"/>
  <c r="N1053" i="5"/>
  <c r="O1053" i="5"/>
  <c r="V1053" i="5"/>
  <c r="W1053" i="5"/>
  <c r="X1053" i="5"/>
  <c r="AE1053" i="5"/>
  <c r="AF1053" i="5"/>
  <c r="AG1053" i="5"/>
  <c r="AN1053" i="5"/>
  <c r="AO1053" i="5"/>
  <c r="AP1053" i="5"/>
  <c r="AW1053" i="5"/>
  <c r="AX1053" i="5"/>
  <c r="AY1053" i="5"/>
  <c r="BF1053" i="5"/>
  <c r="BG1053" i="5"/>
  <c r="BH1053" i="5"/>
  <c r="BO1053" i="5"/>
  <c r="BP1053" i="5"/>
  <c r="BQ1053" i="5"/>
  <c r="BX1053" i="5"/>
  <c r="BY1053" i="5"/>
  <c r="BZ1053" i="5"/>
  <c r="CG1053" i="5"/>
  <c r="CH1053" i="5"/>
  <c r="CI1053" i="5"/>
  <c r="CP1053" i="5"/>
  <c r="CQ1053" i="5"/>
  <c r="CR1053" i="5"/>
  <c r="CY1053" i="5"/>
  <c r="CZ1053" i="5"/>
  <c r="DA1053" i="5"/>
  <c r="M1054" i="5"/>
  <c r="N1054" i="5"/>
  <c r="O1054" i="5"/>
  <c r="V1054" i="5"/>
  <c r="W1054" i="5"/>
  <c r="X1054" i="5"/>
  <c r="AE1054" i="5"/>
  <c r="AF1054" i="5"/>
  <c r="AG1054" i="5"/>
  <c r="AN1054" i="5"/>
  <c r="AO1054" i="5"/>
  <c r="AP1054" i="5"/>
  <c r="AW1054" i="5"/>
  <c r="AX1054" i="5"/>
  <c r="AY1054" i="5"/>
  <c r="BF1054" i="5"/>
  <c r="BG1054" i="5"/>
  <c r="BH1054" i="5"/>
  <c r="BO1054" i="5"/>
  <c r="BP1054" i="5"/>
  <c r="BQ1054" i="5"/>
  <c r="BX1054" i="5"/>
  <c r="BY1054" i="5"/>
  <c r="BZ1054" i="5"/>
  <c r="CG1054" i="5"/>
  <c r="CH1054" i="5"/>
  <c r="CI1054" i="5"/>
  <c r="CP1054" i="5"/>
  <c r="CQ1054" i="5"/>
  <c r="CR1054" i="5"/>
  <c r="CY1054" i="5"/>
  <c r="CZ1054" i="5"/>
  <c r="DA1054" i="5"/>
  <c r="M1055" i="5"/>
  <c r="N1055" i="5"/>
  <c r="O1055" i="5"/>
  <c r="V1055" i="5"/>
  <c r="W1055" i="5"/>
  <c r="X1055" i="5"/>
  <c r="AE1055" i="5"/>
  <c r="AF1055" i="5"/>
  <c r="AG1055" i="5"/>
  <c r="AN1055" i="5"/>
  <c r="AO1055" i="5"/>
  <c r="AP1055" i="5"/>
  <c r="AW1055" i="5"/>
  <c r="AX1055" i="5"/>
  <c r="AY1055" i="5"/>
  <c r="BF1055" i="5"/>
  <c r="BG1055" i="5"/>
  <c r="BH1055" i="5"/>
  <c r="BO1055" i="5"/>
  <c r="BP1055" i="5"/>
  <c r="BQ1055" i="5"/>
  <c r="BX1055" i="5"/>
  <c r="BY1055" i="5"/>
  <c r="BZ1055" i="5"/>
  <c r="CG1055" i="5"/>
  <c r="CH1055" i="5"/>
  <c r="CI1055" i="5"/>
  <c r="CP1055" i="5"/>
  <c r="CQ1055" i="5"/>
  <c r="CR1055" i="5"/>
  <c r="CY1055" i="5"/>
  <c r="CZ1055" i="5"/>
  <c r="DA1055" i="5"/>
  <c r="M1056" i="5"/>
  <c r="N1056" i="5"/>
  <c r="O1056" i="5"/>
  <c r="V1056" i="5"/>
  <c r="W1056" i="5"/>
  <c r="X1056" i="5"/>
  <c r="AE1056" i="5"/>
  <c r="AF1056" i="5"/>
  <c r="AG1056" i="5"/>
  <c r="AN1056" i="5"/>
  <c r="AO1056" i="5"/>
  <c r="AP1056" i="5"/>
  <c r="AW1056" i="5"/>
  <c r="AX1056" i="5"/>
  <c r="AY1056" i="5"/>
  <c r="BF1056" i="5"/>
  <c r="BG1056" i="5"/>
  <c r="BH1056" i="5"/>
  <c r="BO1056" i="5"/>
  <c r="BP1056" i="5"/>
  <c r="BQ1056" i="5"/>
  <c r="BX1056" i="5"/>
  <c r="BY1056" i="5"/>
  <c r="BZ1056" i="5"/>
  <c r="CG1056" i="5"/>
  <c r="CH1056" i="5"/>
  <c r="CI1056" i="5"/>
  <c r="CP1056" i="5"/>
  <c r="CQ1056" i="5"/>
  <c r="CR1056" i="5"/>
  <c r="CY1056" i="5"/>
  <c r="CZ1056" i="5"/>
  <c r="DA1056" i="5"/>
  <c r="M1057" i="5"/>
  <c r="N1057" i="5"/>
  <c r="O1057" i="5"/>
  <c r="V1057" i="5"/>
  <c r="W1057" i="5"/>
  <c r="X1057" i="5"/>
  <c r="AE1057" i="5"/>
  <c r="AF1057" i="5"/>
  <c r="AG1057" i="5"/>
  <c r="AN1057" i="5"/>
  <c r="AO1057" i="5"/>
  <c r="AP1057" i="5"/>
  <c r="AW1057" i="5"/>
  <c r="AX1057" i="5"/>
  <c r="AY1057" i="5"/>
  <c r="BF1057" i="5"/>
  <c r="BG1057" i="5"/>
  <c r="BH1057" i="5"/>
  <c r="BO1057" i="5"/>
  <c r="BP1057" i="5"/>
  <c r="BQ1057" i="5"/>
  <c r="BX1057" i="5"/>
  <c r="BY1057" i="5"/>
  <c r="BZ1057" i="5"/>
  <c r="CG1057" i="5"/>
  <c r="CH1057" i="5"/>
  <c r="CI1057" i="5"/>
  <c r="CP1057" i="5"/>
  <c r="CQ1057" i="5"/>
  <c r="CR1057" i="5"/>
  <c r="CY1057" i="5"/>
  <c r="CZ1057" i="5"/>
  <c r="DA1057" i="5"/>
  <c r="M1058" i="5"/>
  <c r="N1058" i="5"/>
  <c r="O1058" i="5"/>
  <c r="V1058" i="5"/>
  <c r="W1058" i="5"/>
  <c r="X1058" i="5"/>
  <c r="AE1058" i="5"/>
  <c r="AF1058" i="5"/>
  <c r="AG1058" i="5"/>
  <c r="AN1058" i="5"/>
  <c r="AO1058" i="5"/>
  <c r="AP1058" i="5"/>
  <c r="AW1058" i="5"/>
  <c r="AX1058" i="5"/>
  <c r="AY1058" i="5"/>
  <c r="BF1058" i="5"/>
  <c r="BG1058" i="5"/>
  <c r="BH1058" i="5"/>
  <c r="BO1058" i="5"/>
  <c r="BP1058" i="5"/>
  <c r="BQ1058" i="5"/>
  <c r="BX1058" i="5"/>
  <c r="BY1058" i="5"/>
  <c r="BZ1058" i="5"/>
  <c r="CG1058" i="5"/>
  <c r="CH1058" i="5"/>
  <c r="CI1058" i="5"/>
  <c r="CP1058" i="5"/>
  <c r="CQ1058" i="5"/>
  <c r="CR1058" i="5"/>
  <c r="CY1058" i="5"/>
  <c r="CZ1058" i="5"/>
  <c r="DA1058" i="5"/>
  <c r="M1059" i="5"/>
  <c r="N1059" i="5"/>
  <c r="O1059" i="5"/>
  <c r="V1059" i="5"/>
  <c r="W1059" i="5"/>
  <c r="X1059" i="5"/>
  <c r="AE1059" i="5"/>
  <c r="AF1059" i="5"/>
  <c r="AG1059" i="5"/>
  <c r="AN1059" i="5"/>
  <c r="AO1059" i="5"/>
  <c r="AP1059" i="5"/>
  <c r="AW1059" i="5"/>
  <c r="AX1059" i="5"/>
  <c r="AY1059" i="5"/>
  <c r="BF1059" i="5"/>
  <c r="BG1059" i="5"/>
  <c r="BH1059" i="5"/>
  <c r="BO1059" i="5"/>
  <c r="BP1059" i="5"/>
  <c r="BQ1059" i="5"/>
  <c r="BX1059" i="5"/>
  <c r="BY1059" i="5"/>
  <c r="BZ1059" i="5"/>
  <c r="CG1059" i="5"/>
  <c r="CH1059" i="5"/>
  <c r="CI1059" i="5"/>
  <c r="CP1059" i="5"/>
  <c r="CQ1059" i="5"/>
  <c r="CR1059" i="5"/>
  <c r="CY1059" i="5"/>
  <c r="CZ1059" i="5"/>
  <c r="DA1059" i="5"/>
  <c r="M1060" i="5"/>
  <c r="N1060" i="5"/>
  <c r="O1060" i="5"/>
  <c r="V1060" i="5"/>
  <c r="W1060" i="5"/>
  <c r="X1060" i="5"/>
  <c r="AE1060" i="5"/>
  <c r="AF1060" i="5"/>
  <c r="AG1060" i="5"/>
  <c r="AN1060" i="5"/>
  <c r="AO1060" i="5"/>
  <c r="AP1060" i="5"/>
  <c r="AW1060" i="5"/>
  <c r="AX1060" i="5"/>
  <c r="AY1060" i="5"/>
  <c r="BF1060" i="5"/>
  <c r="BG1060" i="5"/>
  <c r="BH1060" i="5"/>
  <c r="BO1060" i="5"/>
  <c r="BP1060" i="5"/>
  <c r="BQ1060" i="5"/>
  <c r="BX1060" i="5"/>
  <c r="BY1060" i="5"/>
  <c r="BZ1060" i="5"/>
  <c r="CG1060" i="5"/>
  <c r="CH1060" i="5"/>
  <c r="CI1060" i="5"/>
  <c r="CP1060" i="5"/>
  <c r="CQ1060" i="5"/>
  <c r="CR1060" i="5"/>
  <c r="CY1060" i="5"/>
  <c r="CZ1060" i="5"/>
  <c r="DA1060" i="5"/>
  <c r="M1061" i="5"/>
  <c r="N1061" i="5"/>
  <c r="O1061" i="5"/>
  <c r="V1061" i="5"/>
  <c r="W1061" i="5"/>
  <c r="X1061" i="5"/>
  <c r="AE1061" i="5"/>
  <c r="AF1061" i="5"/>
  <c r="AG1061" i="5"/>
  <c r="AN1061" i="5"/>
  <c r="AO1061" i="5"/>
  <c r="AP1061" i="5"/>
  <c r="AW1061" i="5"/>
  <c r="AX1061" i="5"/>
  <c r="AY1061" i="5"/>
  <c r="BF1061" i="5"/>
  <c r="BG1061" i="5"/>
  <c r="BH1061" i="5"/>
  <c r="BO1061" i="5"/>
  <c r="BP1061" i="5"/>
  <c r="BQ1061" i="5"/>
  <c r="BX1061" i="5"/>
  <c r="BY1061" i="5"/>
  <c r="BZ1061" i="5"/>
  <c r="CG1061" i="5"/>
  <c r="CH1061" i="5"/>
  <c r="CI1061" i="5"/>
  <c r="CP1061" i="5"/>
  <c r="CQ1061" i="5"/>
  <c r="CR1061" i="5"/>
  <c r="CY1061" i="5"/>
  <c r="CZ1061" i="5"/>
  <c r="DA1061" i="5"/>
  <c r="M1062" i="5"/>
  <c r="N1062" i="5"/>
  <c r="O1062" i="5"/>
  <c r="V1062" i="5"/>
  <c r="W1062" i="5"/>
  <c r="X1062" i="5"/>
  <c r="AE1062" i="5"/>
  <c r="AF1062" i="5"/>
  <c r="AG1062" i="5"/>
  <c r="AN1062" i="5"/>
  <c r="AO1062" i="5"/>
  <c r="AP1062" i="5"/>
  <c r="AW1062" i="5"/>
  <c r="AX1062" i="5"/>
  <c r="AY1062" i="5"/>
  <c r="BF1062" i="5"/>
  <c r="BG1062" i="5"/>
  <c r="BH1062" i="5"/>
  <c r="BO1062" i="5"/>
  <c r="BP1062" i="5"/>
  <c r="BQ1062" i="5"/>
  <c r="BX1062" i="5"/>
  <c r="BY1062" i="5"/>
  <c r="BZ1062" i="5"/>
  <c r="CG1062" i="5"/>
  <c r="CH1062" i="5"/>
  <c r="CI1062" i="5"/>
  <c r="CP1062" i="5"/>
  <c r="CQ1062" i="5"/>
  <c r="CR1062" i="5"/>
  <c r="CY1062" i="5"/>
  <c r="CZ1062" i="5"/>
  <c r="DA1062" i="5"/>
  <c r="M1063" i="5"/>
  <c r="N1063" i="5"/>
  <c r="O1063" i="5"/>
  <c r="V1063" i="5"/>
  <c r="W1063" i="5"/>
  <c r="X1063" i="5"/>
  <c r="AE1063" i="5"/>
  <c r="AF1063" i="5"/>
  <c r="AG1063" i="5"/>
  <c r="AN1063" i="5"/>
  <c r="AO1063" i="5"/>
  <c r="AP1063" i="5"/>
  <c r="AW1063" i="5"/>
  <c r="AX1063" i="5"/>
  <c r="AY1063" i="5"/>
  <c r="BF1063" i="5"/>
  <c r="BG1063" i="5"/>
  <c r="BH1063" i="5"/>
  <c r="BO1063" i="5"/>
  <c r="BP1063" i="5"/>
  <c r="BQ1063" i="5"/>
  <c r="BX1063" i="5"/>
  <c r="BY1063" i="5"/>
  <c r="BZ1063" i="5"/>
  <c r="CG1063" i="5"/>
  <c r="CH1063" i="5"/>
  <c r="CI1063" i="5"/>
  <c r="CP1063" i="5"/>
  <c r="CQ1063" i="5"/>
  <c r="CR1063" i="5"/>
  <c r="CY1063" i="5"/>
  <c r="CZ1063" i="5"/>
  <c r="DA1063" i="5"/>
  <c r="M1064" i="5"/>
  <c r="N1064" i="5"/>
  <c r="O1064" i="5"/>
  <c r="V1064" i="5"/>
  <c r="W1064" i="5"/>
  <c r="X1064" i="5"/>
  <c r="AE1064" i="5"/>
  <c r="AF1064" i="5"/>
  <c r="AG1064" i="5"/>
  <c r="AN1064" i="5"/>
  <c r="AO1064" i="5"/>
  <c r="AP1064" i="5"/>
  <c r="AW1064" i="5"/>
  <c r="AX1064" i="5"/>
  <c r="AY1064" i="5"/>
  <c r="BF1064" i="5"/>
  <c r="BG1064" i="5"/>
  <c r="BH1064" i="5"/>
  <c r="BO1064" i="5"/>
  <c r="BP1064" i="5"/>
  <c r="BQ1064" i="5"/>
  <c r="BX1064" i="5"/>
  <c r="BY1064" i="5"/>
  <c r="BZ1064" i="5"/>
  <c r="CG1064" i="5"/>
  <c r="CH1064" i="5"/>
  <c r="CI1064" i="5"/>
  <c r="CP1064" i="5"/>
  <c r="CQ1064" i="5"/>
  <c r="CR1064" i="5"/>
  <c r="CY1064" i="5"/>
  <c r="CZ1064" i="5"/>
  <c r="DA1064" i="5"/>
  <c r="M1065" i="5"/>
  <c r="N1065" i="5"/>
  <c r="O1065" i="5"/>
  <c r="V1065" i="5"/>
  <c r="W1065" i="5"/>
  <c r="X1065" i="5"/>
  <c r="AE1065" i="5"/>
  <c r="AF1065" i="5"/>
  <c r="AG1065" i="5"/>
  <c r="AN1065" i="5"/>
  <c r="AO1065" i="5"/>
  <c r="AP1065" i="5"/>
  <c r="AW1065" i="5"/>
  <c r="AX1065" i="5"/>
  <c r="AY1065" i="5"/>
  <c r="BF1065" i="5"/>
  <c r="BG1065" i="5"/>
  <c r="BH1065" i="5"/>
  <c r="BO1065" i="5"/>
  <c r="BP1065" i="5"/>
  <c r="BQ1065" i="5"/>
  <c r="BX1065" i="5"/>
  <c r="BY1065" i="5"/>
  <c r="BZ1065" i="5"/>
  <c r="CG1065" i="5"/>
  <c r="CH1065" i="5"/>
  <c r="CI1065" i="5"/>
  <c r="CP1065" i="5"/>
  <c r="CQ1065" i="5"/>
  <c r="CR1065" i="5"/>
  <c r="CY1065" i="5"/>
  <c r="CZ1065" i="5"/>
  <c r="DA1065" i="5"/>
  <c r="M1066" i="5"/>
  <c r="N1066" i="5"/>
  <c r="O1066" i="5"/>
  <c r="V1066" i="5"/>
  <c r="W1066" i="5"/>
  <c r="X1066" i="5"/>
  <c r="AE1066" i="5"/>
  <c r="AF1066" i="5"/>
  <c r="AG1066" i="5"/>
  <c r="AN1066" i="5"/>
  <c r="AO1066" i="5"/>
  <c r="AP1066" i="5"/>
  <c r="AW1066" i="5"/>
  <c r="AX1066" i="5"/>
  <c r="AY1066" i="5"/>
  <c r="BF1066" i="5"/>
  <c r="BG1066" i="5"/>
  <c r="BH1066" i="5"/>
  <c r="BO1066" i="5"/>
  <c r="BP1066" i="5"/>
  <c r="BQ1066" i="5"/>
  <c r="BX1066" i="5"/>
  <c r="BY1066" i="5"/>
  <c r="BZ1066" i="5"/>
  <c r="CG1066" i="5"/>
  <c r="CH1066" i="5"/>
  <c r="CI1066" i="5"/>
  <c r="CP1066" i="5"/>
  <c r="CQ1066" i="5"/>
  <c r="CR1066" i="5"/>
  <c r="CY1066" i="5"/>
  <c r="CZ1066" i="5"/>
  <c r="DA1066" i="5"/>
  <c r="M1067" i="5"/>
  <c r="N1067" i="5"/>
  <c r="O1067" i="5"/>
  <c r="V1067" i="5"/>
  <c r="W1067" i="5"/>
  <c r="X1067" i="5"/>
  <c r="AE1067" i="5"/>
  <c r="AF1067" i="5"/>
  <c r="AG1067" i="5"/>
  <c r="AN1067" i="5"/>
  <c r="AO1067" i="5"/>
  <c r="AP1067" i="5"/>
  <c r="AW1067" i="5"/>
  <c r="AX1067" i="5"/>
  <c r="AY1067" i="5"/>
  <c r="BF1067" i="5"/>
  <c r="BG1067" i="5"/>
  <c r="BH1067" i="5"/>
  <c r="BO1067" i="5"/>
  <c r="BP1067" i="5"/>
  <c r="BQ1067" i="5"/>
  <c r="BX1067" i="5"/>
  <c r="BY1067" i="5"/>
  <c r="BZ1067" i="5"/>
  <c r="CG1067" i="5"/>
  <c r="CH1067" i="5"/>
  <c r="CI1067" i="5"/>
  <c r="CP1067" i="5"/>
  <c r="CQ1067" i="5"/>
  <c r="CR1067" i="5"/>
  <c r="CY1067" i="5"/>
  <c r="CZ1067" i="5"/>
  <c r="DA1067" i="5"/>
  <c r="M1068" i="5"/>
  <c r="N1068" i="5"/>
  <c r="O1068" i="5"/>
  <c r="V1068" i="5"/>
  <c r="W1068" i="5"/>
  <c r="X1068" i="5"/>
  <c r="AE1068" i="5"/>
  <c r="AF1068" i="5"/>
  <c r="AG1068" i="5"/>
  <c r="AN1068" i="5"/>
  <c r="AO1068" i="5"/>
  <c r="AP1068" i="5"/>
  <c r="AW1068" i="5"/>
  <c r="AX1068" i="5"/>
  <c r="AY1068" i="5"/>
  <c r="BF1068" i="5"/>
  <c r="BG1068" i="5"/>
  <c r="BH1068" i="5"/>
  <c r="BO1068" i="5"/>
  <c r="BP1068" i="5"/>
  <c r="BQ1068" i="5"/>
  <c r="BX1068" i="5"/>
  <c r="BY1068" i="5"/>
  <c r="BZ1068" i="5"/>
  <c r="CG1068" i="5"/>
  <c r="CH1068" i="5"/>
  <c r="CI1068" i="5"/>
  <c r="CP1068" i="5"/>
  <c r="CQ1068" i="5"/>
  <c r="CR1068" i="5"/>
  <c r="CY1068" i="5"/>
  <c r="CZ1068" i="5"/>
  <c r="DA1068" i="5"/>
  <c r="M1069" i="5"/>
  <c r="N1069" i="5"/>
  <c r="O1069" i="5"/>
  <c r="V1069" i="5"/>
  <c r="W1069" i="5"/>
  <c r="X1069" i="5"/>
  <c r="AE1069" i="5"/>
  <c r="AF1069" i="5"/>
  <c r="AG1069" i="5"/>
  <c r="AN1069" i="5"/>
  <c r="AO1069" i="5"/>
  <c r="AP1069" i="5"/>
  <c r="AW1069" i="5"/>
  <c r="AX1069" i="5"/>
  <c r="AY1069" i="5"/>
  <c r="BF1069" i="5"/>
  <c r="BG1069" i="5"/>
  <c r="BH1069" i="5"/>
  <c r="BO1069" i="5"/>
  <c r="BP1069" i="5"/>
  <c r="BQ1069" i="5"/>
  <c r="BX1069" i="5"/>
  <c r="BY1069" i="5"/>
  <c r="BZ1069" i="5"/>
  <c r="CG1069" i="5"/>
  <c r="CH1069" i="5"/>
  <c r="CI1069" i="5"/>
  <c r="CP1069" i="5"/>
  <c r="CQ1069" i="5"/>
  <c r="CR1069" i="5"/>
  <c r="CY1069" i="5"/>
  <c r="CZ1069" i="5"/>
  <c r="DA1069" i="5"/>
  <c r="M1070" i="5"/>
  <c r="N1070" i="5"/>
  <c r="O1070" i="5"/>
  <c r="V1070" i="5"/>
  <c r="W1070" i="5"/>
  <c r="X1070" i="5"/>
  <c r="AE1070" i="5"/>
  <c r="AF1070" i="5"/>
  <c r="AG1070" i="5"/>
  <c r="AN1070" i="5"/>
  <c r="AO1070" i="5"/>
  <c r="AP1070" i="5"/>
  <c r="AW1070" i="5"/>
  <c r="AX1070" i="5"/>
  <c r="AY1070" i="5"/>
  <c r="BF1070" i="5"/>
  <c r="BG1070" i="5"/>
  <c r="BH1070" i="5"/>
  <c r="BO1070" i="5"/>
  <c r="BP1070" i="5"/>
  <c r="BQ1070" i="5"/>
  <c r="BX1070" i="5"/>
  <c r="BY1070" i="5"/>
  <c r="BZ1070" i="5"/>
  <c r="CG1070" i="5"/>
  <c r="CH1070" i="5"/>
  <c r="CI1070" i="5"/>
  <c r="CP1070" i="5"/>
  <c r="CQ1070" i="5"/>
  <c r="CR1070" i="5"/>
  <c r="CY1070" i="5"/>
  <c r="CZ1070" i="5"/>
  <c r="DA1070" i="5"/>
  <c r="M1071" i="5"/>
  <c r="N1071" i="5"/>
  <c r="O1071" i="5"/>
  <c r="V1071" i="5"/>
  <c r="W1071" i="5"/>
  <c r="X1071" i="5"/>
  <c r="AE1071" i="5"/>
  <c r="AF1071" i="5"/>
  <c r="AG1071" i="5"/>
  <c r="AN1071" i="5"/>
  <c r="AO1071" i="5"/>
  <c r="AP1071" i="5"/>
  <c r="AW1071" i="5"/>
  <c r="AX1071" i="5"/>
  <c r="AY1071" i="5"/>
  <c r="BF1071" i="5"/>
  <c r="BG1071" i="5"/>
  <c r="BH1071" i="5"/>
  <c r="BO1071" i="5"/>
  <c r="BP1071" i="5"/>
  <c r="BQ1071" i="5"/>
  <c r="BX1071" i="5"/>
  <c r="BY1071" i="5"/>
  <c r="BZ1071" i="5"/>
  <c r="CG1071" i="5"/>
  <c r="CH1071" i="5"/>
  <c r="CI1071" i="5"/>
  <c r="CP1071" i="5"/>
  <c r="CQ1071" i="5"/>
  <c r="CR1071" i="5"/>
  <c r="CY1071" i="5"/>
  <c r="CZ1071" i="5"/>
  <c r="DA1071" i="5"/>
  <c r="M1072" i="5"/>
  <c r="N1072" i="5"/>
  <c r="O1072" i="5"/>
  <c r="V1072" i="5"/>
  <c r="W1072" i="5"/>
  <c r="X1072" i="5"/>
  <c r="AE1072" i="5"/>
  <c r="AF1072" i="5"/>
  <c r="AG1072" i="5"/>
  <c r="AN1072" i="5"/>
  <c r="AO1072" i="5"/>
  <c r="AP1072" i="5"/>
  <c r="AW1072" i="5"/>
  <c r="AX1072" i="5"/>
  <c r="AY1072" i="5"/>
  <c r="BF1072" i="5"/>
  <c r="BG1072" i="5"/>
  <c r="BH1072" i="5"/>
  <c r="BO1072" i="5"/>
  <c r="BP1072" i="5"/>
  <c r="BQ1072" i="5"/>
  <c r="BX1072" i="5"/>
  <c r="BY1072" i="5"/>
  <c r="BZ1072" i="5"/>
  <c r="CG1072" i="5"/>
  <c r="CH1072" i="5"/>
  <c r="CI1072" i="5"/>
  <c r="CP1072" i="5"/>
  <c r="CQ1072" i="5"/>
  <c r="CR1072" i="5"/>
  <c r="CY1072" i="5"/>
  <c r="CZ1072" i="5"/>
  <c r="DA1072" i="5"/>
  <c r="M1073" i="5"/>
  <c r="N1073" i="5"/>
  <c r="O1073" i="5"/>
  <c r="V1073" i="5"/>
  <c r="W1073" i="5"/>
  <c r="X1073" i="5"/>
  <c r="AE1073" i="5"/>
  <c r="AF1073" i="5"/>
  <c r="AG1073" i="5"/>
  <c r="AN1073" i="5"/>
  <c r="AO1073" i="5"/>
  <c r="AP1073" i="5"/>
  <c r="AW1073" i="5"/>
  <c r="AX1073" i="5"/>
  <c r="AY1073" i="5"/>
  <c r="BF1073" i="5"/>
  <c r="BG1073" i="5"/>
  <c r="BH1073" i="5"/>
  <c r="BO1073" i="5"/>
  <c r="BP1073" i="5"/>
  <c r="BQ1073" i="5"/>
  <c r="BX1073" i="5"/>
  <c r="BY1073" i="5"/>
  <c r="BZ1073" i="5"/>
  <c r="CG1073" i="5"/>
  <c r="CH1073" i="5"/>
  <c r="CI1073" i="5"/>
  <c r="CP1073" i="5"/>
  <c r="CQ1073" i="5"/>
  <c r="CR1073" i="5"/>
  <c r="CY1073" i="5"/>
  <c r="CZ1073" i="5"/>
  <c r="DA1073" i="5"/>
  <c r="M1074" i="5"/>
  <c r="N1074" i="5"/>
  <c r="O1074" i="5"/>
  <c r="V1074" i="5"/>
  <c r="W1074" i="5"/>
  <c r="X1074" i="5"/>
  <c r="AE1074" i="5"/>
  <c r="AF1074" i="5"/>
  <c r="AG1074" i="5"/>
  <c r="AN1074" i="5"/>
  <c r="AO1074" i="5"/>
  <c r="AP1074" i="5"/>
  <c r="AW1074" i="5"/>
  <c r="AX1074" i="5"/>
  <c r="AY1074" i="5"/>
  <c r="BF1074" i="5"/>
  <c r="BG1074" i="5"/>
  <c r="BH1074" i="5"/>
  <c r="BO1074" i="5"/>
  <c r="BP1074" i="5"/>
  <c r="BQ1074" i="5"/>
  <c r="BX1074" i="5"/>
  <c r="BY1074" i="5"/>
  <c r="BZ1074" i="5"/>
  <c r="CG1074" i="5"/>
  <c r="CH1074" i="5"/>
  <c r="CI1074" i="5"/>
  <c r="CP1074" i="5"/>
  <c r="CQ1074" i="5"/>
  <c r="CR1074" i="5"/>
  <c r="CY1074" i="5"/>
  <c r="CZ1074" i="5"/>
  <c r="DA1074" i="5"/>
  <c r="M1075" i="5"/>
  <c r="N1075" i="5"/>
  <c r="O1075" i="5"/>
  <c r="V1075" i="5"/>
  <c r="W1075" i="5"/>
  <c r="X1075" i="5"/>
  <c r="AE1075" i="5"/>
  <c r="AF1075" i="5"/>
  <c r="AG1075" i="5"/>
  <c r="AN1075" i="5"/>
  <c r="AO1075" i="5"/>
  <c r="AP1075" i="5"/>
  <c r="AW1075" i="5"/>
  <c r="AX1075" i="5"/>
  <c r="AY1075" i="5"/>
  <c r="BF1075" i="5"/>
  <c r="BG1075" i="5"/>
  <c r="BH1075" i="5"/>
  <c r="BO1075" i="5"/>
  <c r="BP1075" i="5"/>
  <c r="BQ1075" i="5"/>
  <c r="BX1075" i="5"/>
  <c r="BY1075" i="5"/>
  <c r="BZ1075" i="5"/>
  <c r="CG1075" i="5"/>
  <c r="CH1075" i="5"/>
  <c r="CI1075" i="5"/>
  <c r="CP1075" i="5"/>
  <c r="CQ1075" i="5"/>
  <c r="CR1075" i="5"/>
  <c r="CY1075" i="5"/>
  <c r="CZ1075" i="5"/>
  <c r="DA1075" i="5"/>
  <c r="M1076" i="5"/>
  <c r="N1076" i="5"/>
  <c r="O1076" i="5"/>
  <c r="V1076" i="5"/>
  <c r="W1076" i="5"/>
  <c r="X1076" i="5"/>
  <c r="AE1076" i="5"/>
  <c r="AF1076" i="5"/>
  <c r="AG1076" i="5"/>
  <c r="AN1076" i="5"/>
  <c r="AO1076" i="5"/>
  <c r="AP1076" i="5"/>
  <c r="AW1076" i="5"/>
  <c r="AX1076" i="5"/>
  <c r="AY1076" i="5"/>
  <c r="BF1076" i="5"/>
  <c r="BG1076" i="5"/>
  <c r="BH1076" i="5"/>
  <c r="BO1076" i="5"/>
  <c r="BP1076" i="5"/>
  <c r="BQ1076" i="5"/>
  <c r="BX1076" i="5"/>
  <c r="BY1076" i="5"/>
  <c r="BZ1076" i="5"/>
  <c r="CG1076" i="5"/>
  <c r="CH1076" i="5"/>
  <c r="CI1076" i="5"/>
  <c r="CP1076" i="5"/>
  <c r="CQ1076" i="5"/>
  <c r="CR1076" i="5"/>
  <c r="CY1076" i="5"/>
  <c r="CZ1076" i="5"/>
  <c r="DA1076" i="5"/>
  <c r="M1077" i="5"/>
  <c r="N1077" i="5"/>
  <c r="O1077" i="5"/>
  <c r="V1077" i="5"/>
  <c r="W1077" i="5"/>
  <c r="X1077" i="5"/>
  <c r="AE1077" i="5"/>
  <c r="AF1077" i="5"/>
  <c r="AG1077" i="5"/>
  <c r="AN1077" i="5"/>
  <c r="AO1077" i="5"/>
  <c r="AP1077" i="5"/>
  <c r="AW1077" i="5"/>
  <c r="AX1077" i="5"/>
  <c r="AY1077" i="5"/>
  <c r="BF1077" i="5"/>
  <c r="BG1077" i="5"/>
  <c r="BH1077" i="5"/>
  <c r="BO1077" i="5"/>
  <c r="BP1077" i="5"/>
  <c r="BQ1077" i="5"/>
  <c r="BX1077" i="5"/>
  <c r="BY1077" i="5"/>
  <c r="BZ1077" i="5"/>
  <c r="CG1077" i="5"/>
  <c r="CH1077" i="5"/>
  <c r="CI1077" i="5"/>
  <c r="CP1077" i="5"/>
  <c r="CQ1077" i="5"/>
  <c r="CR1077" i="5"/>
  <c r="CY1077" i="5"/>
  <c r="CZ1077" i="5"/>
  <c r="DA1077" i="5"/>
  <c r="M1078" i="5"/>
  <c r="N1078" i="5"/>
  <c r="O1078" i="5"/>
  <c r="V1078" i="5"/>
  <c r="W1078" i="5"/>
  <c r="X1078" i="5"/>
  <c r="AE1078" i="5"/>
  <c r="AF1078" i="5"/>
  <c r="AG1078" i="5"/>
  <c r="AN1078" i="5"/>
  <c r="AO1078" i="5"/>
  <c r="AP1078" i="5"/>
  <c r="AW1078" i="5"/>
  <c r="AX1078" i="5"/>
  <c r="AY1078" i="5"/>
  <c r="BF1078" i="5"/>
  <c r="BG1078" i="5"/>
  <c r="BH1078" i="5"/>
  <c r="BO1078" i="5"/>
  <c r="BP1078" i="5"/>
  <c r="BQ1078" i="5"/>
  <c r="BX1078" i="5"/>
  <c r="BY1078" i="5"/>
  <c r="BZ1078" i="5"/>
  <c r="CG1078" i="5"/>
  <c r="CH1078" i="5"/>
  <c r="CI1078" i="5"/>
  <c r="CP1078" i="5"/>
  <c r="CQ1078" i="5"/>
  <c r="CR1078" i="5"/>
  <c r="CY1078" i="5"/>
  <c r="CZ1078" i="5"/>
  <c r="DA1078" i="5"/>
  <c r="M1079" i="5"/>
  <c r="N1079" i="5"/>
  <c r="O1079" i="5"/>
  <c r="V1079" i="5"/>
  <c r="W1079" i="5"/>
  <c r="X1079" i="5"/>
  <c r="AE1079" i="5"/>
  <c r="AF1079" i="5"/>
  <c r="AG1079" i="5"/>
  <c r="AN1079" i="5"/>
  <c r="AO1079" i="5"/>
  <c r="AP1079" i="5"/>
  <c r="AW1079" i="5"/>
  <c r="AX1079" i="5"/>
  <c r="AY1079" i="5"/>
  <c r="BF1079" i="5"/>
  <c r="BG1079" i="5"/>
  <c r="BH1079" i="5"/>
  <c r="BO1079" i="5"/>
  <c r="BP1079" i="5"/>
  <c r="BQ1079" i="5"/>
  <c r="BX1079" i="5"/>
  <c r="BY1079" i="5"/>
  <c r="BZ1079" i="5"/>
  <c r="CG1079" i="5"/>
  <c r="CH1079" i="5"/>
  <c r="CI1079" i="5"/>
  <c r="CP1079" i="5"/>
  <c r="CQ1079" i="5"/>
  <c r="CR1079" i="5"/>
  <c r="CY1079" i="5"/>
  <c r="CZ1079" i="5"/>
  <c r="DA1079" i="5"/>
  <c r="M1080" i="5"/>
  <c r="N1080" i="5"/>
  <c r="O1080" i="5"/>
  <c r="V1080" i="5"/>
  <c r="W1080" i="5"/>
  <c r="X1080" i="5"/>
  <c r="AE1080" i="5"/>
  <c r="AF1080" i="5"/>
  <c r="AG1080" i="5"/>
  <c r="AN1080" i="5"/>
  <c r="AO1080" i="5"/>
  <c r="AP1080" i="5"/>
  <c r="AW1080" i="5"/>
  <c r="AX1080" i="5"/>
  <c r="AY1080" i="5"/>
  <c r="BF1080" i="5"/>
  <c r="BG1080" i="5"/>
  <c r="BH1080" i="5"/>
  <c r="BO1080" i="5"/>
  <c r="BP1080" i="5"/>
  <c r="BQ1080" i="5"/>
  <c r="BX1080" i="5"/>
  <c r="BY1080" i="5"/>
  <c r="BZ1080" i="5"/>
  <c r="CG1080" i="5"/>
  <c r="CH1080" i="5"/>
  <c r="CI1080" i="5"/>
  <c r="CP1080" i="5"/>
  <c r="CQ1080" i="5"/>
  <c r="CR1080" i="5"/>
  <c r="CY1080" i="5"/>
  <c r="CZ1080" i="5"/>
  <c r="DA1080" i="5"/>
  <c r="M1081" i="5"/>
  <c r="N1081" i="5"/>
  <c r="O1081" i="5"/>
  <c r="V1081" i="5"/>
  <c r="W1081" i="5"/>
  <c r="X1081" i="5"/>
  <c r="AE1081" i="5"/>
  <c r="AF1081" i="5"/>
  <c r="AG1081" i="5"/>
  <c r="AN1081" i="5"/>
  <c r="AO1081" i="5"/>
  <c r="AP1081" i="5"/>
  <c r="AW1081" i="5"/>
  <c r="AX1081" i="5"/>
  <c r="AY1081" i="5"/>
  <c r="BF1081" i="5"/>
  <c r="BG1081" i="5"/>
  <c r="BH1081" i="5"/>
  <c r="BO1081" i="5"/>
  <c r="BP1081" i="5"/>
  <c r="BQ1081" i="5"/>
  <c r="BX1081" i="5"/>
  <c r="BY1081" i="5"/>
  <c r="BZ1081" i="5"/>
  <c r="CG1081" i="5"/>
  <c r="CH1081" i="5"/>
  <c r="CI1081" i="5"/>
  <c r="CP1081" i="5"/>
  <c r="CQ1081" i="5"/>
  <c r="CR1081" i="5"/>
  <c r="CY1081" i="5"/>
  <c r="CZ1081" i="5"/>
  <c r="DA1081" i="5"/>
  <c r="M1082" i="5"/>
  <c r="N1082" i="5"/>
  <c r="O1082" i="5"/>
  <c r="V1082" i="5"/>
  <c r="W1082" i="5"/>
  <c r="X1082" i="5"/>
  <c r="AE1082" i="5"/>
  <c r="AF1082" i="5"/>
  <c r="AG1082" i="5"/>
  <c r="AN1082" i="5"/>
  <c r="AO1082" i="5"/>
  <c r="AP1082" i="5"/>
  <c r="AW1082" i="5"/>
  <c r="AX1082" i="5"/>
  <c r="AY1082" i="5"/>
  <c r="BF1082" i="5"/>
  <c r="BG1082" i="5"/>
  <c r="BH1082" i="5"/>
  <c r="BO1082" i="5"/>
  <c r="BP1082" i="5"/>
  <c r="BQ1082" i="5"/>
  <c r="BX1082" i="5"/>
  <c r="BY1082" i="5"/>
  <c r="BZ1082" i="5"/>
  <c r="CG1082" i="5"/>
  <c r="CH1082" i="5"/>
  <c r="CI1082" i="5"/>
  <c r="CP1082" i="5"/>
  <c r="CQ1082" i="5"/>
  <c r="CR1082" i="5"/>
  <c r="CY1082" i="5"/>
  <c r="CZ1082" i="5"/>
  <c r="DA1082" i="5"/>
  <c r="M1083" i="5"/>
  <c r="N1083" i="5"/>
  <c r="O1083" i="5"/>
  <c r="V1083" i="5"/>
  <c r="W1083" i="5"/>
  <c r="X1083" i="5"/>
  <c r="AE1083" i="5"/>
  <c r="AF1083" i="5"/>
  <c r="AG1083" i="5"/>
  <c r="AN1083" i="5"/>
  <c r="AO1083" i="5"/>
  <c r="AP1083" i="5"/>
  <c r="AW1083" i="5"/>
  <c r="AX1083" i="5"/>
  <c r="AY1083" i="5"/>
  <c r="BF1083" i="5"/>
  <c r="BG1083" i="5"/>
  <c r="BH1083" i="5"/>
  <c r="BO1083" i="5"/>
  <c r="BP1083" i="5"/>
  <c r="BQ1083" i="5"/>
  <c r="BX1083" i="5"/>
  <c r="BY1083" i="5"/>
  <c r="BZ1083" i="5"/>
  <c r="CG1083" i="5"/>
  <c r="CH1083" i="5"/>
  <c r="CI1083" i="5"/>
  <c r="CP1083" i="5"/>
  <c r="CQ1083" i="5"/>
  <c r="CR1083" i="5"/>
  <c r="CY1083" i="5"/>
  <c r="CZ1083" i="5"/>
  <c r="DA1083" i="5"/>
  <c r="M1084" i="5"/>
  <c r="N1084" i="5"/>
  <c r="O1084" i="5"/>
  <c r="V1084" i="5"/>
  <c r="W1084" i="5"/>
  <c r="X1084" i="5"/>
  <c r="AE1084" i="5"/>
  <c r="AF1084" i="5"/>
  <c r="AG1084" i="5"/>
  <c r="AN1084" i="5"/>
  <c r="AO1084" i="5"/>
  <c r="AP1084" i="5"/>
  <c r="AW1084" i="5"/>
  <c r="AX1084" i="5"/>
  <c r="AY1084" i="5"/>
  <c r="BF1084" i="5"/>
  <c r="BG1084" i="5"/>
  <c r="BH1084" i="5"/>
  <c r="BO1084" i="5"/>
  <c r="BP1084" i="5"/>
  <c r="BQ1084" i="5"/>
  <c r="BX1084" i="5"/>
  <c r="BY1084" i="5"/>
  <c r="BZ1084" i="5"/>
  <c r="CG1084" i="5"/>
  <c r="CH1084" i="5"/>
  <c r="CI1084" i="5"/>
  <c r="CP1084" i="5"/>
  <c r="CQ1084" i="5"/>
  <c r="CR1084" i="5"/>
  <c r="CY1084" i="5"/>
  <c r="CZ1084" i="5"/>
  <c r="DA1084" i="5"/>
  <c r="M1085" i="5"/>
  <c r="N1085" i="5"/>
  <c r="O1085" i="5"/>
  <c r="V1085" i="5"/>
  <c r="W1085" i="5"/>
  <c r="X1085" i="5"/>
  <c r="AE1085" i="5"/>
  <c r="AF1085" i="5"/>
  <c r="AG1085" i="5"/>
  <c r="AN1085" i="5"/>
  <c r="AO1085" i="5"/>
  <c r="AP1085" i="5"/>
  <c r="AW1085" i="5"/>
  <c r="AX1085" i="5"/>
  <c r="AY1085" i="5"/>
  <c r="BF1085" i="5"/>
  <c r="BG1085" i="5"/>
  <c r="BH1085" i="5"/>
  <c r="BO1085" i="5"/>
  <c r="BP1085" i="5"/>
  <c r="BQ1085" i="5"/>
  <c r="BX1085" i="5"/>
  <c r="BY1085" i="5"/>
  <c r="BZ1085" i="5"/>
  <c r="CG1085" i="5"/>
  <c r="CH1085" i="5"/>
  <c r="CI1085" i="5"/>
  <c r="CP1085" i="5"/>
  <c r="CQ1085" i="5"/>
  <c r="CR1085" i="5"/>
  <c r="CY1085" i="5"/>
  <c r="CZ1085" i="5"/>
  <c r="DA1085" i="5"/>
  <c r="M1086" i="5"/>
  <c r="N1086" i="5"/>
  <c r="O1086" i="5"/>
  <c r="V1086" i="5"/>
  <c r="W1086" i="5"/>
  <c r="X1086" i="5"/>
  <c r="AE1086" i="5"/>
  <c r="AF1086" i="5"/>
  <c r="AG1086" i="5"/>
  <c r="AN1086" i="5"/>
  <c r="AO1086" i="5"/>
  <c r="AP1086" i="5"/>
  <c r="AW1086" i="5"/>
  <c r="AX1086" i="5"/>
  <c r="AY1086" i="5"/>
  <c r="BF1086" i="5"/>
  <c r="BG1086" i="5"/>
  <c r="BH1086" i="5"/>
  <c r="BO1086" i="5"/>
  <c r="BP1086" i="5"/>
  <c r="BQ1086" i="5"/>
  <c r="BX1086" i="5"/>
  <c r="BY1086" i="5"/>
  <c r="BZ1086" i="5"/>
  <c r="CG1086" i="5"/>
  <c r="CH1086" i="5"/>
  <c r="CI1086" i="5"/>
  <c r="CP1086" i="5"/>
  <c r="CQ1086" i="5"/>
  <c r="CR1086" i="5"/>
  <c r="CY1086" i="5"/>
  <c r="CZ1086" i="5"/>
  <c r="DA1086" i="5"/>
  <c r="M1087" i="5"/>
  <c r="N1087" i="5"/>
  <c r="O1087" i="5"/>
  <c r="V1087" i="5"/>
  <c r="W1087" i="5"/>
  <c r="X1087" i="5"/>
  <c r="AE1087" i="5"/>
  <c r="AF1087" i="5"/>
  <c r="AG1087" i="5"/>
  <c r="AN1087" i="5"/>
  <c r="AO1087" i="5"/>
  <c r="AP1087" i="5"/>
  <c r="AW1087" i="5"/>
  <c r="AX1087" i="5"/>
  <c r="AY1087" i="5"/>
  <c r="BF1087" i="5"/>
  <c r="BG1087" i="5"/>
  <c r="BH1087" i="5"/>
  <c r="BO1087" i="5"/>
  <c r="BP1087" i="5"/>
  <c r="BQ1087" i="5"/>
  <c r="BX1087" i="5"/>
  <c r="BY1087" i="5"/>
  <c r="BZ1087" i="5"/>
  <c r="CG1087" i="5"/>
  <c r="CH1087" i="5"/>
  <c r="CI1087" i="5"/>
  <c r="CP1087" i="5"/>
  <c r="CQ1087" i="5"/>
  <c r="CR1087" i="5"/>
  <c r="CY1087" i="5"/>
  <c r="CZ1087" i="5"/>
  <c r="DA1087" i="5"/>
  <c r="M1088" i="5"/>
  <c r="N1088" i="5"/>
  <c r="O1088" i="5"/>
  <c r="V1088" i="5"/>
  <c r="W1088" i="5"/>
  <c r="X1088" i="5"/>
  <c r="AE1088" i="5"/>
  <c r="AF1088" i="5"/>
  <c r="AG1088" i="5"/>
  <c r="AN1088" i="5"/>
  <c r="AO1088" i="5"/>
  <c r="AP1088" i="5"/>
  <c r="AW1088" i="5"/>
  <c r="AX1088" i="5"/>
  <c r="AY1088" i="5"/>
  <c r="BF1088" i="5"/>
  <c r="BG1088" i="5"/>
  <c r="BH1088" i="5"/>
  <c r="BO1088" i="5"/>
  <c r="BP1088" i="5"/>
  <c r="BQ1088" i="5"/>
  <c r="BX1088" i="5"/>
  <c r="BY1088" i="5"/>
  <c r="BZ1088" i="5"/>
  <c r="CG1088" i="5"/>
  <c r="CH1088" i="5"/>
  <c r="CI1088" i="5"/>
  <c r="CP1088" i="5"/>
  <c r="CQ1088" i="5"/>
  <c r="CR1088" i="5"/>
  <c r="CY1088" i="5"/>
  <c r="CZ1088" i="5"/>
  <c r="DA1088" i="5"/>
  <c r="M1089" i="5"/>
  <c r="N1089" i="5"/>
  <c r="O1089" i="5"/>
  <c r="V1089" i="5"/>
  <c r="W1089" i="5"/>
  <c r="X1089" i="5"/>
  <c r="AE1089" i="5"/>
  <c r="AF1089" i="5"/>
  <c r="AG1089" i="5"/>
  <c r="AN1089" i="5"/>
  <c r="AO1089" i="5"/>
  <c r="AP1089" i="5"/>
  <c r="AW1089" i="5"/>
  <c r="AX1089" i="5"/>
  <c r="AY1089" i="5"/>
  <c r="BF1089" i="5"/>
  <c r="BG1089" i="5"/>
  <c r="BH1089" i="5"/>
  <c r="BO1089" i="5"/>
  <c r="BP1089" i="5"/>
  <c r="BQ1089" i="5"/>
  <c r="BX1089" i="5"/>
  <c r="BY1089" i="5"/>
  <c r="BZ1089" i="5"/>
  <c r="CG1089" i="5"/>
  <c r="CH1089" i="5"/>
  <c r="CI1089" i="5"/>
  <c r="CP1089" i="5"/>
  <c r="CQ1089" i="5"/>
  <c r="CR1089" i="5"/>
  <c r="CY1089" i="5"/>
  <c r="CZ1089" i="5"/>
  <c r="DA1089" i="5"/>
  <c r="M1090" i="5"/>
  <c r="N1090" i="5"/>
  <c r="O1090" i="5"/>
  <c r="V1090" i="5"/>
  <c r="W1090" i="5"/>
  <c r="X1090" i="5"/>
  <c r="AE1090" i="5"/>
  <c r="AF1090" i="5"/>
  <c r="AG1090" i="5"/>
  <c r="AN1090" i="5"/>
  <c r="AO1090" i="5"/>
  <c r="AP1090" i="5"/>
  <c r="AW1090" i="5"/>
  <c r="AX1090" i="5"/>
  <c r="AY1090" i="5"/>
  <c r="BF1090" i="5"/>
  <c r="BG1090" i="5"/>
  <c r="BH1090" i="5"/>
  <c r="BO1090" i="5"/>
  <c r="BP1090" i="5"/>
  <c r="BQ1090" i="5"/>
  <c r="BX1090" i="5"/>
  <c r="BY1090" i="5"/>
  <c r="BZ1090" i="5"/>
  <c r="CG1090" i="5"/>
  <c r="CH1090" i="5"/>
  <c r="CI1090" i="5"/>
  <c r="CP1090" i="5"/>
  <c r="CQ1090" i="5"/>
  <c r="CR1090" i="5"/>
  <c r="CY1090" i="5"/>
  <c r="CZ1090" i="5"/>
  <c r="DA1090" i="5"/>
  <c r="M1091" i="5"/>
  <c r="N1091" i="5"/>
  <c r="O1091" i="5"/>
  <c r="V1091" i="5"/>
  <c r="W1091" i="5"/>
  <c r="X1091" i="5"/>
  <c r="AE1091" i="5"/>
  <c r="AF1091" i="5"/>
  <c r="AG1091" i="5"/>
  <c r="AN1091" i="5"/>
  <c r="AO1091" i="5"/>
  <c r="AP1091" i="5"/>
  <c r="AW1091" i="5"/>
  <c r="AX1091" i="5"/>
  <c r="AY1091" i="5"/>
  <c r="BF1091" i="5"/>
  <c r="BG1091" i="5"/>
  <c r="BH1091" i="5"/>
  <c r="BO1091" i="5"/>
  <c r="BP1091" i="5"/>
  <c r="BQ1091" i="5"/>
  <c r="BX1091" i="5"/>
  <c r="BY1091" i="5"/>
  <c r="BZ1091" i="5"/>
  <c r="CG1091" i="5"/>
  <c r="CH1091" i="5"/>
  <c r="CI1091" i="5"/>
  <c r="CP1091" i="5"/>
  <c r="CQ1091" i="5"/>
  <c r="CR1091" i="5"/>
  <c r="CY1091" i="5"/>
  <c r="CZ1091" i="5"/>
  <c r="DA1091" i="5"/>
  <c r="M1092" i="5"/>
  <c r="N1092" i="5"/>
  <c r="O1092" i="5"/>
  <c r="V1092" i="5"/>
  <c r="W1092" i="5"/>
  <c r="X1092" i="5"/>
  <c r="AE1092" i="5"/>
  <c r="AF1092" i="5"/>
  <c r="AG1092" i="5"/>
  <c r="AN1092" i="5"/>
  <c r="AO1092" i="5"/>
  <c r="AP1092" i="5"/>
  <c r="AW1092" i="5"/>
  <c r="AX1092" i="5"/>
  <c r="AY1092" i="5"/>
  <c r="BF1092" i="5"/>
  <c r="BG1092" i="5"/>
  <c r="BH1092" i="5"/>
  <c r="BO1092" i="5"/>
  <c r="BP1092" i="5"/>
  <c r="BQ1092" i="5"/>
  <c r="BX1092" i="5"/>
  <c r="BY1092" i="5"/>
  <c r="BZ1092" i="5"/>
  <c r="CG1092" i="5"/>
  <c r="CH1092" i="5"/>
  <c r="CI1092" i="5"/>
  <c r="CP1092" i="5"/>
  <c r="CQ1092" i="5"/>
  <c r="CR1092" i="5"/>
  <c r="CY1092" i="5"/>
  <c r="CZ1092" i="5"/>
  <c r="DA1092" i="5"/>
  <c r="M1093" i="5"/>
  <c r="N1093" i="5"/>
  <c r="O1093" i="5"/>
  <c r="V1093" i="5"/>
  <c r="W1093" i="5"/>
  <c r="X1093" i="5"/>
  <c r="AE1093" i="5"/>
  <c r="AF1093" i="5"/>
  <c r="AG1093" i="5"/>
  <c r="AN1093" i="5"/>
  <c r="AO1093" i="5"/>
  <c r="AP1093" i="5"/>
  <c r="AW1093" i="5"/>
  <c r="AX1093" i="5"/>
  <c r="AY1093" i="5"/>
  <c r="BF1093" i="5"/>
  <c r="BG1093" i="5"/>
  <c r="BH1093" i="5"/>
  <c r="BO1093" i="5"/>
  <c r="BP1093" i="5"/>
  <c r="BQ1093" i="5"/>
  <c r="BX1093" i="5"/>
  <c r="BY1093" i="5"/>
  <c r="BZ1093" i="5"/>
  <c r="CG1093" i="5"/>
  <c r="CH1093" i="5"/>
  <c r="CI1093" i="5"/>
  <c r="CP1093" i="5"/>
  <c r="CQ1093" i="5"/>
  <c r="CR1093" i="5"/>
  <c r="CY1093" i="5"/>
  <c r="CZ1093" i="5"/>
  <c r="DA1093" i="5"/>
  <c r="M1094" i="5"/>
  <c r="N1094" i="5"/>
  <c r="O1094" i="5"/>
  <c r="V1094" i="5"/>
  <c r="W1094" i="5"/>
  <c r="X1094" i="5"/>
  <c r="AE1094" i="5"/>
  <c r="AF1094" i="5"/>
  <c r="AG1094" i="5"/>
  <c r="AN1094" i="5"/>
  <c r="AO1094" i="5"/>
  <c r="AP1094" i="5"/>
  <c r="AW1094" i="5"/>
  <c r="AX1094" i="5"/>
  <c r="AY1094" i="5"/>
  <c r="BF1094" i="5"/>
  <c r="BG1094" i="5"/>
  <c r="BH1094" i="5"/>
  <c r="BO1094" i="5"/>
  <c r="BP1094" i="5"/>
  <c r="BQ1094" i="5"/>
  <c r="BX1094" i="5"/>
  <c r="BY1094" i="5"/>
  <c r="BZ1094" i="5"/>
  <c r="CG1094" i="5"/>
  <c r="CH1094" i="5"/>
  <c r="CI1094" i="5"/>
  <c r="CP1094" i="5"/>
  <c r="CQ1094" i="5"/>
  <c r="CR1094" i="5"/>
  <c r="CY1094" i="5"/>
  <c r="CZ1094" i="5"/>
  <c r="DA1094" i="5"/>
  <c r="M1095" i="5"/>
  <c r="N1095" i="5"/>
  <c r="O1095" i="5"/>
  <c r="V1095" i="5"/>
  <c r="W1095" i="5"/>
  <c r="X1095" i="5"/>
  <c r="AE1095" i="5"/>
  <c r="AF1095" i="5"/>
  <c r="AG1095" i="5"/>
  <c r="AN1095" i="5"/>
  <c r="AO1095" i="5"/>
  <c r="AP1095" i="5"/>
  <c r="AW1095" i="5"/>
  <c r="AX1095" i="5"/>
  <c r="AY1095" i="5"/>
  <c r="BF1095" i="5"/>
  <c r="BG1095" i="5"/>
  <c r="BH1095" i="5"/>
  <c r="BO1095" i="5"/>
  <c r="BP1095" i="5"/>
  <c r="BQ1095" i="5"/>
  <c r="BX1095" i="5"/>
  <c r="BY1095" i="5"/>
  <c r="BZ1095" i="5"/>
  <c r="CG1095" i="5"/>
  <c r="CH1095" i="5"/>
  <c r="CI1095" i="5"/>
  <c r="CP1095" i="5"/>
  <c r="CQ1095" i="5"/>
  <c r="CR1095" i="5"/>
  <c r="CY1095" i="5"/>
  <c r="CZ1095" i="5"/>
  <c r="DA1095" i="5"/>
  <c r="M1096" i="5"/>
  <c r="N1096" i="5"/>
  <c r="O1096" i="5"/>
  <c r="V1096" i="5"/>
  <c r="W1096" i="5"/>
  <c r="X1096" i="5"/>
  <c r="AE1096" i="5"/>
  <c r="AF1096" i="5"/>
  <c r="AG1096" i="5"/>
  <c r="AN1096" i="5"/>
  <c r="AO1096" i="5"/>
  <c r="AP1096" i="5"/>
  <c r="AW1096" i="5"/>
  <c r="AX1096" i="5"/>
  <c r="AY1096" i="5"/>
  <c r="BF1096" i="5"/>
  <c r="BG1096" i="5"/>
  <c r="BH1096" i="5"/>
  <c r="BO1096" i="5"/>
  <c r="BP1096" i="5"/>
  <c r="BQ1096" i="5"/>
  <c r="BX1096" i="5"/>
  <c r="BY1096" i="5"/>
  <c r="BZ1096" i="5"/>
  <c r="CG1096" i="5"/>
  <c r="CH1096" i="5"/>
  <c r="CI1096" i="5"/>
  <c r="CP1096" i="5"/>
  <c r="CQ1096" i="5"/>
  <c r="CR1096" i="5"/>
  <c r="CY1096" i="5"/>
  <c r="CZ1096" i="5"/>
  <c r="DA1096" i="5"/>
  <c r="M1097" i="5"/>
  <c r="N1097" i="5"/>
  <c r="O1097" i="5"/>
  <c r="V1097" i="5"/>
  <c r="W1097" i="5"/>
  <c r="X1097" i="5"/>
  <c r="AE1097" i="5"/>
  <c r="AF1097" i="5"/>
  <c r="AG1097" i="5"/>
  <c r="AN1097" i="5"/>
  <c r="AO1097" i="5"/>
  <c r="AP1097" i="5"/>
  <c r="AW1097" i="5"/>
  <c r="AX1097" i="5"/>
  <c r="AY1097" i="5"/>
  <c r="BF1097" i="5"/>
  <c r="BG1097" i="5"/>
  <c r="BH1097" i="5"/>
  <c r="BO1097" i="5"/>
  <c r="BP1097" i="5"/>
  <c r="BQ1097" i="5"/>
  <c r="BX1097" i="5"/>
  <c r="BY1097" i="5"/>
  <c r="BZ1097" i="5"/>
  <c r="CG1097" i="5"/>
  <c r="CH1097" i="5"/>
  <c r="CI1097" i="5"/>
  <c r="CP1097" i="5"/>
  <c r="CQ1097" i="5"/>
  <c r="CR1097" i="5"/>
  <c r="CY1097" i="5"/>
  <c r="CZ1097" i="5"/>
  <c r="DA1097" i="5"/>
  <c r="M1098" i="5"/>
  <c r="N1098" i="5"/>
  <c r="O1098" i="5"/>
  <c r="V1098" i="5"/>
  <c r="W1098" i="5"/>
  <c r="X1098" i="5"/>
  <c r="AE1098" i="5"/>
  <c r="AF1098" i="5"/>
  <c r="AG1098" i="5"/>
  <c r="AN1098" i="5"/>
  <c r="AO1098" i="5"/>
  <c r="AP1098" i="5"/>
  <c r="AW1098" i="5"/>
  <c r="AX1098" i="5"/>
  <c r="AY1098" i="5"/>
  <c r="BF1098" i="5"/>
  <c r="BG1098" i="5"/>
  <c r="BH1098" i="5"/>
  <c r="BO1098" i="5"/>
  <c r="BP1098" i="5"/>
  <c r="BQ1098" i="5"/>
  <c r="BX1098" i="5"/>
  <c r="BY1098" i="5"/>
  <c r="BZ1098" i="5"/>
  <c r="CG1098" i="5"/>
  <c r="CH1098" i="5"/>
  <c r="CI1098" i="5"/>
  <c r="CP1098" i="5"/>
  <c r="CQ1098" i="5"/>
  <c r="CR1098" i="5"/>
  <c r="CY1098" i="5"/>
  <c r="CZ1098" i="5"/>
  <c r="DA1098" i="5"/>
  <c r="M1099" i="5"/>
  <c r="N1099" i="5"/>
  <c r="O1099" i="5"/>
  <c r="V1099" i="5"/>
  <c r="W1099" i="5"/>
  <c r="X1099" i="5"/>
  <c r="AE1099" i="5"/>
  <c r="AF1099" i="5"/>
  <c r="AG1099" i="5"/>
  <c r="AN1099" i="5"/>
  <c r="AO1099" i="5"/>
  <c r="AP1099" i="5"/>
  <c r="AW1099" i="5"/>
  <c r="AX1099" i="5"/>
  <c r="AY1099" i="5"/>
  <c r="BF1099" i="5"/>
  <c r="BG1099" i="5"/>
  <c r="BH1099" i="5"/>
  <c r="BO1099" i="5"/>
  <c r="BP1099" i="5"/>
  <c r="BQ1099" i="5"/>
  <c r="BX1099" i="5"/>
  <c r="BY1099" i="5"/>
  <c r="BZ1099" i="5"/>
  <c r="CG1099" i="5"/>
  <c r="CH1099" i="5"/>
  <c r="CI1099" i="5"/>
  <c r="CP1099" i="5"/>
  <c r="CQ1099" i="5"/>
  <c r="CR1099" i="5"/>
  <c r="CY1099" i="5"/>
  <c r="CZ1099" i="5"/>
  <c r="DA1099" i="5"/>
  <c r="M1100" i="5"/>
  <c r="N1100" i="5"/>
  <c r="O1100" i="5"/>
  <c r="V1100" i="5"/>
  <c r="W1100" i="5"/>
  <c r="X1100" i="5"/>
  <c r="AE1100" i="5"/>
  <c r="AF1100" i="5"/>
  <c r="AG1100" i="5"/>
  <c r="AN1100" i="5"/>
  <c r="AO1100" i="5"/>
  <c r="AP1100" i="5"/>
  <c r="AW1100" i="5"/>
  <c r="AX1100" i="5"/>
  <c r="AY1100" i="5"/>
  <c r="BF1100" i="5"/>
  <c r="BG1100" i="5"/>
  <c r="BH1100" i="5"/>
  <c r="BO1100" i="5"/>
  <c r="BP1100" i="5"/>
  <c r="BQ1100" i="5"/>
  <c r="BX1100" i="5"/>
  <c r="BY1100" i="5"/>
  <c r="BZ1100" i="5"/>
  <c r="CG1100" i="5"/>
  <c r="CH1100" i="5"/>
  <c r="CI1100" i="5"/>
  <c r="CP1100" i="5"/>
  <c r="CQ1100" i="5"/>
  <c r="CR1100" i="5"/>
  <c r="CY1100" i="5"/>
  <c r="CZ1100" i="5"/>
  <c r="DA1100" i="5"/>
  <c r="M1101" i="5"/>
  <c r="N1101" i="5"/>
  <c r="O1101" i="5"/>
  <c r="V1101" i="5"/>
  <c r="W1101" i="5"/>
  <c r="X1101" i="5"/>
  <c r="AE1101" i="5"/>
  <c r="AF1101" i="5"/>
  <c r="AG1101" i="5"/>
  <c r="AN1101" i="5"/>
  <c r="AO1101" i="5"/>
  <c r="AP1101" i="5"/>
  <c r="AW1101" i="5"/>
  <c r="AX1101" i="5"/>
  <c r="AY1101" i="5"/>
  <c r="BF1101" i="5"/>
  <c r="BG1101" i="5"/>
  <c r="BH1101" i="5"/>
  <c r="BO1101" i="5"/>
  <c r="BP1101" i="5"/>
  <c r="BQ1101" i="5"/>
  <c r="BX1101" i="5"/>
  <c r="BY1101" i="5"/>
  <c r="BZ1101" i="5"/>
  <c r="CG1101" i="5"/>
  <c r="CH1101" i="5"/>
  <c r="CI1101" i="5"/>
  <c r="CP1101" i="5"/>
  <c r="CQ1101" i="5"/>
  <c r="CR1101" i="5"/>
  <c r="CY1101" i="5"/>
  <c r="CZ1101" i="5"/>
  <c r="DA1101" i="5"/>
  <c r="M1102" i="5"/>
  <c r="N1102" i="5"/>
  <c r="O1102" i="5"/>
  <c r="V1102" i="5"/>
  <c r="W1102" i="5"/>
  <c r="X1102" i="5"/>
  <c r="AE1102" i="5"/>
  <c r="AF1102" i="5"/>
  <c r="AG1102" i="5"/>
  <c r="AN1102" i="5"/>
  <c r="AO1102" i="5"/>
  <c r="AP1102" i="5"/>
  <c r="AW1102" i="5"/>
  <c r="AX1102" i="5"/>
  <c r="AY1102" i="5"/>
  <c r="BF1102" i="5"/>
  <c r="BG1102" i="5"/>
  <c r="BH1102" i="5"/>
  <c r="BO1102" i="5"/>
  <c r="BP1102" i="5"/>
  <c r="BQ1102" i="5"/>
  <c r="BX1102" i="5"/>
  <c r="BY1102" i="5"/>
  <c r="BZ1102" i="5"/>
  <c r="CG1102" i="5"/>
  <c r="CH1102" i="5"/>
  <c r="CI1102" i="5"/>
  <c r="CP1102" i="5"/>
  <c r="CQ1102" i="5"/>
  <c r="CR1102" i="5"/>
  <c r="CY1102" i="5"/>
  <c r="CZ1102" i="5"/>
  <c r="DA1102" i="5"/>
  <c r="M1103" i="5"/>
  <c r="N1103" i="5"/>
  <c r="O1103" i="5"/>
  <c r="V1103" i="5"/>
  <c r="W1103" i="5"/>
  <c r="X1103" i="5"/>
  <c r="AE1103" i="5"/>
  <c r="AF1103" i="5"/>
  <c r="AG1103" i="5"/>
  <c r="AN1103" i="5"/>
  <c r="AO1103" i="5"/>
  <c r="AP1103" i="5"/>
  <c r="AW1103" i="5"/>
  <c r="AX1103" i="5"/>
  <c r="AY1103" i="5"/>
  <c r="BF1103" i="5"/>
  <c r="BG1103" i="5"/>
  <c r="BH1103" i="5"/>
  <c r="BO1103" i="5"/>
  <c r="BP1103" i="5"/>
  <c r="BQ1103" i="5"/>
  <c r="BX1103" i="5"/>
  <c r="BY1103" i="5"/>
  <c r="BZ1103" i="5"/>
  <c r="CG1103" i="5"/>
  <c r="CH1103" i="5"/>
  <c r="CI1103" i="5"/>
  <c r="CP1103" i="5"/>
  <c r="CQ1103" i="5"/>
  <c r="CR1103" i="5"/>
  <c r="CY1103" i="5"/>
  <c r="CZ1103" i="5"/>
  <c r="DA1103" i="5"/>
  <c r="M1104" i="5"/>
  <c r="N1104" i="5"/>
  <c r="O1104" i="5"/>
  <c r="V1104" i="5"/>
  <c r="W1104" i="5"/>
  <c r="X1104" i="5"/>
  <c r="AE1104" i="5"/>
  <c r="AF1104" i="5"/>
  <c r="AG1104" i="5"/>
  <c r="AN1104" i="5"/>
  <c r="AO1104" i="5"/>
  <c r="AP1104" i="5"/>
  <c r="AW1104" i="5"/>
  <c r="AX1104" i="5"/>
  <c r="AY1104" i="5"/>
  <c r="BF1104" i="5"/>
  <c r="BG1104" i="5"/>
  <c r="BH1104" i="5"/>
  <c r="BO1104" i="5"/>
  <c r="BP1104" i="5"/>
  <c r="BQ1104" i="5"/>
  <c r="BX1104" i="5"/>
  <c r="BY1104" i="5"/>
  <c r="BZ1104" i="5"/>
  <c r="CG1104" i="5"/>
  <c r="CH1104" i="5"/>
  <c r="CI1104" i="5"/>
  <c r="CP1104" i="5"/>
  <c r="CQ1104" i="5"/>
  <c r="CR1104" i="5"/>
  <c r="CY1104" i="5"/>
  <c r="CZ1104" i="5"/>
  <c r="DA1104" i="5"/>
  <c r="M1105" i="5"/>
  <c r="N1105" i="5"/>
  <c r="O1105" i="5"/>
  <c r="V1105" i="5"/>
  <c r="W1105" i="5"/>
  <c r="X1105" i="5"/>
  <c r="AE1105" i="5"/>
  <c r="AF1105" i="5"/>
  <c r="AG1105" i="5"/>
  <c r="AN1105" i="5"/>
  <c r="AO1105" i="5"/>
  <c r="AP1105" i="5"/>
  <c r="AW1105" i="5"/>
  <c r="AX1105" i="5"/>
  <c r="AY1105" i="5"/>
  <c r="BF1105" i="5"/>
  <c r="BG1105" i="5"/>
  <c r="BH1105" i="5"/>
  <c r="BO1105" i="5"/>
  <c r="BP1105" i="5"/>
  <c r="BQ1105" i="5"/>
  <c r="BX1105" i="5"/>
  <c r="BY1105" i="5"/>
  <c r="BZ1105" i="5"/>
  <c r="CG1105" i="5"/>
  <c r="CH1105" i="5"/>
  <c r="CI1105" i="5"/>
  <c r="CP1105" i="5"/>
  <c r="CQ1105" i="5"/>
  <c r="CR1105" i="5"/>
  <c r="CY1105" i="5"/>
  <c r="CZ1105" i="5"/>
  <c r="DA1105" i="5"/>
  <c r="M1106" i="5"/>
  <c r="N1106" i="5"/>
  <c r="O1106" i="5"/>
  <c r="V1106" i="5"/>
  <c r="W1106" i="5"/>
  <c r="X1106" i="5"/>
  <c r="AE1106" i="5"/>
  <c r="AF1106" i="5"/>
  <c r="AG1106" i="5"/>
  <c r="AN1106" i="5"/>
  <c r="AO1106" i="5"/>
  <c r="AP1106" i="5"/>
  <c r="AW1106" i="5"/>
  <c r="AX1106" i="5"/>
  <c r="AY1106" i="5"/>
  <c r="BF1106" i="5"/>
  <c r="BG1106" i="5"/>
  <c r="BH1106" i="5"/>
  <c r="BO1106" i="5"/>
  <c r="BP1106" i="5"/>
  <c r="BQ1106" i="5"/>
  <c r="BX1106" i="5"/>
  <c r="BY1106" i="5"/>
  <c r="BZ1106" i="5"/>
  <c r="CG1106" i="5"/>
  <c r="CH1106" i="5"/>
  <c r="CI1106" i="5"/>
  <c r="CP1106" i="5"/>
  <c r="CQ1106" i="5"/>
  <c r="CR1106" i="5"/>
  <c r="CY1106" i="5"/>
  <c r="CZ1106" i="5"/>
  <c r="DA1106" i="5"/>
  <c r="M1107" i="5"/>
  <c r="N1107" i="5"/>
  <c r="O1107" i="5"/>
  <c r="V1107" i="5"/>
  <c r="W1107" i="5"/>
  <c r="X1107" i="5"/>
  <c r="AE1107" i="5"/>
  <c r="AF1107" i="5"/>
  <c r="AG1107" i="5"/>
  <c r="AN1107" i="5"/>
  <c r="AO1107" i="5"/>
  <c r="AP1107" i="5"/>
  <c r="AW1107" i="5"/>
  <c r="AX1107" i="5"/>
  <c r="AY1107" i="5"/>
  <c r="BF1107" i="5"/>
  <c r="BG1107" i="5"/>
  <c r="BH1107" i="5"/>
  <c r="BO1107" i="5"/>
  <c r="BP1107" i="5"/>
  <c r="BQ1107" i="5"/>
  <c r="BX1107" i="5"/>
  <c r="BY1107" i="5"/>
  <c r="BZ1107" i="5"/>
  <c r="CG1107" i="5"/>
  <c r="CH1107" i="5"/>
  <c r="CI1107" i="5"/>
  <c r="CP1107" i="5"/>
  <c r="CQ1107" i="5"/>
  <c r="CR1107" i="5"/>
  <c r="CY1107" i="5"/>
  <c r="CZ1107" i="5"/>
  <c r="DA1107" i="5"/>
  <c r="M1108" i="5"/>
  <c r="N1108" i="5"/>
  <c r="O1108" i="5"/>
  <c r="V1108" i="5"/>
  <c r="W1108" i="5"/>
  <c r="X1108" i="5"/>
  <c r="AE1108" i="5"/>
  <c r="AF1108" i="5"/>
  <c r="AG1108" i="5"/>
  <c r="AN1108" i="5"/>
  <c r="AO1108" i="5"/>
  <c r="AP1108" i="5"/>
  <c r="AW1108" i="5"/>
  <c r="AX1108" i="5"/>
  <c r="AY1108" i="5"/>
  <c r="BF1108" i="5"/>
  <c r="BG1108" i="5"/>
  <c r="BH1108" i="5"/>
  <c r="BO1108" i="5"/>
  <c r="BP1108" i="5"/>
  <c r="BQ1108" i="5"/>
  <c r="BX1108" i="5"/>
  <c r="BY1108" i="5"/>
  <c r="BZ1108" i="5"/>
  <c r="CG1108" i="5"/>
  <c r="CH1108" i="5"/>
  <c r="CI1108" i="5"/>
  <c r="CP1108" i="5"/>
  <c r="CQ1108" i="5"/>
  <c r="CR1108" i="5"/>
  <c r="CY1108" i="5"/>
  <c r="CZ1108" i="5"/>
  <c r="DA1108" i="5"/>
  <c r="M1109" i="5"/>
  <c r="N1109" i="5"/>
  <c r="O1109" i="5"/>
  <c r="V1109" i="5"/>
  <c r="W1109" i="5"/>
  <c r="X1109" i="5"/>
  <c r="AE1109" i="5"/>
  <c r="AF1109" i="5"/>
  <c r="AG1109" i="5"/>
  <c r="AN1109" i="5"/>
  <c r="AO1109" i="5"/>
  <c r="AP1109" i="5"/>
  <c r="AW1109" i="5"/>
  <c r="AX1109" i="5"/>
  <c r="AY1109" i="5"/>
  <c r="BF1109" i="5"/>
  <c r="BG1109" i="5"/>
  <c r="BH1109" i="5"/>
  <c r="BO1109" i="5"/>
  <c r="BP1109" i="5"/>
  <c r="BQ1109" i="5"/>
  <c r="BX1109" i="5"/>
  <c r="BY1109" i="5"/>
  <c r="BZ1109" i="5"/>
  <c r="CG1109" i="5"/>
  <c r="CH1109" i="5"/>
  <c r="CI1109" i="5"/>
  <c r="CP1109" i="5"/>
  <c r="CQ1109" i="5"/>
  <c r="CR1109" i="5"/>
  <c r="CY1109" i="5"/>
  <c r="CZ1109" i="5"/>
  <c r="DA1109" i="5"/>
  <c r="M1110" i="5"/>
  <c r="N1110" i="5"/>
  <c r="O1110" i="5"/>
  <c r="V1110" i="5"/>
  <c r="W1110" i="5"/>
  <c r="X1110" i="5"/>
  <c r="AE1110" i="5"/>
  <c r="AF1110" i="5"/>
  <c r="AG1110" i="5"/>
  <c r="AN1110" i="5"/>
  <c r="AO1110" i="5"/>
  <c r="AP1110" i="5"/>
  <c r="AW1110" i="5"/>
  <c r="AX1110" i="5"/>
  <c r="AY1110" i="5"/>
  <c r="BF1110" i="5"/>
  <c r="BG1110" i="5"/>
  <c r="BH1110" i="5"/>
  <c r="BO1110" i="5"/>
  <c r="BP1110" i="5"/>
  <c r="BQ1110" i="5"/>
  <c r="BX1110" i="5"/>
  <c r="BY1110" i="5"/>
  <c r="BZ1110" i="5"/>
  <c r="CG1110" i="5"/>
  <c r="CH1110" i="5"/>
  <c r="CI1110" i="5"/>
  <c r="CP1110" i="5"/>
  <c r="CQ1110" i="5"/>
  <c r="CR1110" i="5"/>
  <c r="CY1110" i="5"/>
  <c r="CZ1110" i="5"/>
  <c r="DA1110" i="5"/>
  <c r="M1111" i="5"/>
  <c r="N1111" i="5"/>
  <c r="O1111" i="5"/>
  <c r="V1111" i="5"/>
  <c r="W1111" i="5"/>
  <c r="X1111" i="5"/>
  <c r="AE1111" i="5"/>
  <c r="AF1111" i="5"/>
  <c r="AG1111" i="5"/>
  <c r="AN1111" i="5"/>
  <c r="AO1111" i="5"/>
  <c r="AP1111" i="5"/>
  <c r="AW1111" i="5"/>
  <c r="AX1111" i="5"/>
  <c r="AY1111" i="5"/>
  <c r="BF1111" i="5"/>
  <c r="BG1111" i="5"/>
  <c r="BH1111" i="5"/>
  <c r="BO1111" i="5"/>
  <c r="BP1111" i="5"/>
  <c r="BQ1111" i="5"/>
  <c r="BX1111" i="5"/>
  <c r="BY1111" i="5"/>
  <c r="BZ1111" i="5"/>
  <c r="CG1111" i="5"/>
  <c r="CH1111" i="5"/>
  <c r="CI1111" i="5"/>
  <c r="CP1111" i="5"/>
  <c r="CQ1111" i="5"/>
  <c r="CR1111" i="5"/>
  <c r="CY1111" i="5"/>
  <c r="CZ1111" i="5"/>
  <c r="DA1111" i="5"/>
  <c r="M1112" i="5"/>
  <c r="N1112" i="5"/>
  <c r="O1112" i="5"/>
  <c r="V1112" i="5"/>
  <c r="W1112" i="5"/>
  <c r="X1112" i="5"/>
  <c r="AE1112" i="5"/>
  <c r="AF1112" i="5"/>
  <c r="AG1112" i="5"/>
  <c r="AN1112" i="5"/>
  <c r="AO1112" i="5"/>
  <c r="AP1112" i="5"/>
  <c r="AW1112" i="5"/>
  <c r="AX1112" i="5"/>
  <c r="AY1112" i="5"/>
  <c r="BF1112" i="5"/>
  <c r="BG1112" i="5"/>
  <c r="BH1112" i="5"/>
  <c r="BO1112" i="5"/>
  <c r="BP1112" i="5"/>
  <c r="BQ1112" i="5"/>
  <c r="BX1112" i="5"/>
  <c r="BY1112" i="5"/>
  <c r="BZ1112" i="5"/>
  <c r="CG1112" i="5"/>
  <c r="CH1112" i="5"/>
  <c r="CI1112" i="5"/>
  <c r="CP1112" i="5"/>
  <c r="CQ1112" i="5"/>
  <c r="CR1112" i="5"/>
  <c r="CY1112" i="5"/>
  <c r="CZ1112" i="5"/>
  <c r="DA1112" i="5"/>
  <c r="M1113" i="5"/>
  <c r="N1113" i="5"/>
  <c r="O1113" i="5"/>
  <c r="V1113" i="5"/>
  <c r="W1113" i="5"/>
  <c r="X1113" i="5"/>
  <c r="AE1113" i="5"/>
  <c r="AF1113" i="5"/>
  <c r="AG1113" i="5"/>
  <c r="AN1113" i="5"/>
  <c r="AO1113" i="5"/>
  <c r="AP1113" i="5"/>
  <c r="AW1113" i="5"/>
  <c r="AX1113" i="5"/>
  <c r="AY1113" i="5"/>
  <c r="BF1113" i="5"/>
  <c r="BG1113" i="5"/>
  <c r="BH1113" i="5"/>
  <c r="BO1113" i="5"/>
  <c r="BP1113" i="5"/>
  <c r="BQ1113" i="5"/>
  <c r="BX1113" i="5"/>
  <c r="BY1113" i="5"/>
  <c r="BZ1113" i="5"/>
  <c r="CG1113" i="5"/>
  <c r="CH1113" i="5"/>
  <c r="CI1113" i="5"/>
  <c r="CP1113" i="5"/>
  <c r="CQ1113" i="5"/>
  <c r="CR1113" i="5"/>
  <c r="CY1113" i="5"/>
  <c r="CZ1113" i="5"/>
  <c r="DA1113" i="5"/>
  <c r="M1114" i="5"/>
  <c r="N1114" i="5"/>
  <c r="O1114" i="5"/>
  <c r="V1114" i="5"/>
  <c r="W1114" i="5"/>
  <c r="X1114" i="5"/>
  <c r="AE1114" i="5"/>
  <c r="AF1114" i="5"/>
  <c r="AG1114" i="5"/>
  <c r="AN1114" i="5"/>
  <c r="AO1114" i="5"/>
  <c r="AP1114" i="5"/>
  <c r="AW1114" i="5"/>
  <c r="AX1114" i="5"/>
  <c r="AY1114" i="5"/>
  <c r="BF1114" i="5"/>
  <c r="BG1114" i="5"/>
  <c r="BH1114" i="5"/>
  <c r="BO1114" i="5"/>
  <c r="BP1114" i="5"/>
  <c r="BQ1114" i="5"/>
  <c r="BX1114" i="5"/>
  <c r="BY1114" i="5"/>
  <c r="BZ1114" i="5"/>
  <c r="CG1114" i="5"/>
  <c r="CH1114" i="5"/>
  <c r="CI1114" i="5"/>
  <c r="CP1114" i="5"/>
  <c r="CQ1114" i="5"/>
  <c r="CR1114" i="5"/>
  <c r="CY1114" i="5"/>
  <c r="CZ1114" i="5"/>
  <c r="DA1114" i="5"/>
  <c r="M1115" i="5"/>
  <c r="N1115" i="5"/>
  <c r="O1115" i="5"/>
  <c r="V1115" i="5"/>
  <c r="W1115" i="5"/>
  <c r="X1115" i="5"/>
  <c r="AE1115" i="5"/>
  <c r="AF1115" i="5"/>
  <c r="AG1115" i="5"/>
  <c r="AN1115" i="5"/>
  <c r="AO1115" i="5"/>
  <c r="AP1115" i="5"/>
  <c r="AW1115" i="5"/>
  <c r="AX1115" i="5"/>
  <c r="AY1115" i="5"/>
  <c r="BF1115" i="5"/>
  <c r="BG1115" i="5"/>
  <c r="BH1115" i="5"/>
  <c r="BO1115" i="5"/>
  <c r="BP1115" i="5"/>
  <c r="BQ1115" i="5"/>
  <c r="BX1115" i="5"/>
  <c r="BY1115" i="5"/>
  <c r="BZ1115" i="5"/>
  <c r="CG1115" i="5"/>
  <c r="CH1115" i="5"/>
  <c r="CI1115" i="5"/>
  <c r="CP1115" i="5"/>
  <c r="CQ1115" i="5"/>
  <c r="CR1115" i="5"/>
  <c r="CY1115" i="5"/>
  <c r="CZ1115" i="5"/>
  <c r="DA1115" i="5"/>
  <c r="M1116" i="5"/>
  <c r="N1116" i="5"/>
  <c r="O1116" i="5"/>
  <c r="V1116" i="5"/>
  <c r="W1116" i="5"/>
  <c r="X1116" i="5"/>
  <c r="AE1116" i="5"/>
  <c r="AF1116" i="5"/>
  <c r="AG1116" i="5"/>
  <c r="AN1116" i="5"/>
  <c r="AO1116" i="5"/>
  <c r="AP1116" i="5"/>
  <c r="AW1116" i="5"/>
  <c r="AX1116" i="5"/>
  <c r="AY1116" i="5"/>
  <c r="BF1116" i="5"/>
  <c r="BG1116" i="5"/>
  <c r="BH1116" i="5"/>
  <c r="BO1116" i="5"/>
  <c r="BP1116" i="5"/>
  <c r="BQ1116" i="5"/>
  <c r="BX1116" i="5"/>
  <c r="BY1116" i="5"/>
  <c r="BZ1116" i="5"/>
  <c r="CG1116" i="5"/>
  <c r="CH1116" i="5"/>
  <c r="CI1116" i="5"/>
  <c r="CP1116" i="5"/>
  <c r="CQ1116" i="5"/>
  <c r="CR1116" i="5"/>
  <c r="CY1116" i="5"/>
  <c r="CZ1116" i="5"/>
  <c r="DA1116" i="5"/>
  <c r="M1117" i="5"/>
  <c r="N1117" i="5"/>
  <c r="O1117" i="5"/>
  <c r="V1117" i="5"/>
  <c r="W1117" i="5"/>
  <c r="X1117" i="5"/>
  <c r="AE1117" i="5"/>
  <c r="AF1117" i="5"/>
  <c r="AG1117" i="5"/>
  <c r="AN1117" i="5"/>
  <c r="AO1117" i="5"/>
  <c r="AP1117" i="5"/>
  <c r="AW1117" i="5"/>
  <c r="AX1117" i="5"/>
  <c r="AY1117" i="5"/>
  <c r="BF1117" i="5"/>
  <c r="BG1117" i="5"/>
  <c r="BH1117" i="5"/>
  <c r="BO1117" i="5"/>
  <c r="BP1117" i="5"/>
  <c r="BQ1117" i="5"/>
  <c r="BX1117" i="5"/>
  <c r="BY1117" i="5"/>
  <c r="BZ1117" i="5"/>
  <c r="CG1117" i="5"/>
  <c r="CH1117" i="5"/>
  <c r="CI1117" i="5"/>
  <c r="CP1117" i="5"/>
  <c r="CQ1117" i="5"/>
  <c r="CR1117" i="5"/>
  <c r="CY1117" i="5"/>
  <c r="CZ1117" i="5"/>
  <c r="DA1117" i="5"/>
  <c r="M1118" i="5"/>
  <c r="N1118" i="5"/>
  <c r="O1118" i="5"/>
  <c r="V1118" i="5"/>
  <c r="W1118" i="5"/>
  <c r="X1118" i="5"/>
  <c r="AE1118" i="5"/>
  <c r="AF1118" i="5"/>
  <c r="AG1118" i="5"/>
  <c r="AN1118" i="5"/>
  <c r="AO1118" i="5"/>
  <c r="AP1118" i="5"/>
  <c r="AW1118" i="5"/>
  <c r="AX1118" i="5"/>
  <c r="AY1118" i="5"/>
  <c r="BF1118" i="5"/>
  <c r="BG1118" i="5"/>
  <c r="BH1118" i="5"/>
  <c r="BO1118" i="5"/>
  <c r="BP1118" i="5"/>
  <c r="BQ1118" i="5"/>
  <c r="BX1118" i="5"/>
  <c r="BY1118" i="5"/>
  <c r="BZ1118" i="5"/>
  <c r="CG1118" i="5"/>
  <c r="CH1118" i="5"/>
  <c r="CI1118" i="5"/>
  <c r="CP1118" i="5"/>
  <c r="CQ1118" i="5"/>
  <c r="CR1118" i="5"/>
  <c r="CY1118" i="5"/>
  <c r="CZ1118" i="5"/>
  <c r="DA1118" i="5"/>
  <c r="M1119" i="5"/>
  <c r="N1119" i="5"/>
  <c r="O1119" i="5"/>
  <c r="V1119" i="5"/>
  <c r="W1119" i="5"/>
  <c r="X1119" i="5"/>
  <c r="AE1119" i="5"/>
  <c r="AF1119" i="5"/>
  <c r="AG1119" i="5"/>
  <c r="AN1119" i="5"/>
  <c r="AO1119" i="5"/>
  <c r="AP1119" i="5"/>
  <c r="AW1119" i="5"/>
  <c r="AX1119" i="5"/>
  <c r="AY1119" i="5"/>
  <c r="BF1119" i="5"/>
  <c r="BG1119" i="5"/>
  <c r="BH1119" i="5"/>
  <c r="BO1119" i="5"/>
  <c r="BP1119" i="5"/>
  <c r="BQ1119" i="5"/>
  <c r="BX1119" i="5"/>
  <c r="BY1119" i="5"/>
  <c r="BZ1119" i="5"/>
  <c r="CG1119" i="5"/>
  <c r="CH1119" i="5"/>
  <c r="CI1119" i="5"/>
  <c r="CP1119" i="5"/>
  <c r="CQ1119" i="5"/>
  <c r="CR1119" i="5"/>
  <c r="CY1119" i="5"/>
  <c r="CZ1119" i="5"/>
  <c r="DA1119" i="5"/>
  <c r="M1120" i="5"/>
  <c r="N1120" i="5"/>
  <c r="O1120" i="5"/>
  <c r="V1120" i="5"/>
  <c r="W1120" i="5"/>
  <c r="X1120" i="5"/>
  <c r="AE1120" i="5"/>
  <c r="AF1120" i="5"/>
  <c r="AG1120" i="5"/>
  <c r="AN1120" i="5"/>
  <c r="AO1120" i="5"/>
  <c r="AP1120" i="5"/>
  <c r="AW1120" i="5"/>
  <c r="AX1120" i="5"/>
  <c r="AY1120" i="5"/>
  <c r="BF1120" i="5"/>
  <c r="BG1120" i="5"/>
  <c r="BH1120" i="5"/>
  <c r="BO1120" i="5"/>
  <c r="BP1120" i="5"/>
  <c r="BQ1120" i="5"/>
  <c r="BX1120" i="5"/>
  <c r="BY1120" i="5"/>
  <c r="BZ1120" i="5"/>
  <c r="CG1120" i="5"/>
  <c r="CH1120" i="5"/>
  <c r="CI1120" i="5"/>
  <c r="CP1120" i="5"/>
  <c r="CQ1120" i="5"/>
  <c r="CR1120" i="5"/>
  <c r="CY1120" i="5"/>
  <c r="CZ1120" i="5"/>
  <c r="DA1120" i="5"/>
  <c r="M1121" i="5"/>
  <c r="N1121" i="5"/>
  <c r="O1121" i="5"/>
  <c r="V1121" i="5"/>
  <c r="W1121" i="5"/>
  <c r="X1121" i="5"/>
  <c r="AE1121" i="5"/>
  <c r="AF1121" i="5"/>
  <c r="AG1121" i="5"/>
  <c r="AN1121" i="5"/>
  <c r="AO1121" i="5"/>
  <c r="AP1121" i="5"/>
  <c r="AW1121" i="5"/>
  <c r="AX1121" i="5"/>
  <c r="AY1121" i="5"/>
  <c r="BF1121" i="5"/>
  <c r="BG1121" i="5"/>
  <c r="BH1121" i="5"/>
  <c r="BO1121" i="5"/>
  <c r="BP1121" i="5"/>
  <c r="BQ1121" i="5"/>
  <c r="BX1121" i="5"/>
  <c r="BY1121" i="5"/>
  <c r="BZ1121" i="5"/>
  <c r="CG1121" i="5"/>
  <c r="CH1121" i="5"/>
  <c r="CI1121" i="5"/>
  <c r="CP1121" i="5"/>
  <c r="CQ1121" i="5"/>
  <c r="CR1121" i="5"/>
  <c r="CY1121" i="5"/>
  <c r="CZ1121" i="5"/>
  <c r="DA1121" i="5"/>
  <c r="M1122" i="5"/>
  <c r="N1122" i="5"/>
  <c r="O1122" i="5"/>
  <c r="V1122" i="5"/>
  <c r="W1122" i="5"/>
  <c r="X1122" i="5"/>
  <c r="AE1122" i="5"/>
  <c r="AF1122" i="5"/>
  <c r="AG1122" i="5"/>
  <c r="AN1122" i="5"/>
  <c r="AO1122" i="5"/>
  <c r="AP1122" i="5"/>
  <c r="AW1122" i="5"/>
  <c r="AX1122" i="5"/>
  <c r="AY1122" i="5"/>
  <c r="BF1122" i="5"/>
  <c r="BG1122" i="5"/>
  <c r="BH1122" i="5"/>
  <c r="BO1122" i="5"/>
  <c r="BP1122" i="5"/>
  <c r="BQ1122" i="5"/>
  <c r="BX1122" i="5"/>
  <c r="BY1122" i="5"/>
  <c r="BZ1122" i="5"/>
  <c r="CG1122" i="5"/>
  <c r="CH1122" i="5"/>
  <c r="CI1122" i="5"/>
  <c r="CP1122" i="5"/>
  <c r="CQ1122" i="5"/>
  <c r="CR1122" i="5"/>
  <c r="CY1122" i="5"/>
  <c r="CZ1122" i="5"/>
  <c r="DA1122" i="5"/>
  <c r="M1123" i="5"/>
  <c r="N1123" i="5"/>
  <c r="O1123" i="5"/>
  <c r="V1123" i="5"/>
  <c r="W1123" i="5"/>
  <c r="X1123" i="5"/>
  <c r="AE1123" i="5"/>
  <c r="AF1123" i="5"/>
  <c r="AG1123" i="5"/>
  <c r="AN1123" i="5"/>
  <c r="AO1123" i="5"/>
  <c r="AP1123" i="5"/>
  <c r="AW1123" i="5"/>
  <c r="AX1123" i="5"/>
  <c r="AY1123" i="5"/>
  <c r="BF1123" i="5"/>
  <c r="BG1123" i="5"/>
  <c r="BH1123" i="5"/>
  <c r="BO1123" i="5"/>
  <c r="BP1123" i="5"/>
  <c r="BQ1123" i="5"/>
  <c r="BX1123" i="5"/>
  <c r="BY1123" i="5"/>
  <c r="BZ1123" i="5"/>
  <c r="CG1123" i="5"/>
  <c r="CH1123" i="5"/>
  <c r="CI1123" i="5"/>
  <c r="CP1123" i="5"/>
  <c r="CQ1123" i="5"/>
  <c r="CR1123" i="5"/>
  <c r="CY1123" i="5"/>
  <c r="CZ1123" i="5"/>
  <c r="DA1123" i="5"/>
  <c r="M1124" i="5"/>
  <c r="N1124" i="5"/>
  <c r="O1124" i="5"/>
  <c r="V1124" i="5"/>
  <c r="W1124" i="5"/>
  <c r="X1124" i="5"/>
  <c r="AE1124" i="5"/>
  <c r="AF1124" i="5"/>
  <c r="AG1124" i="5"/>
  <c r="AN1124" i="5"/>
  <c r="AO1124" i="5"/>
  <c r="AP1124" i="5"/>
  <c r="AW1124" i="5"/>
  <c r="AX1124" i="5"/>
  <c r="AY1124" i="5"/>
  <c r="BF1124" i="5"/>
  <c r="BG1124" i="5"/>
  <c r="BH1124" i="5"/>
  <c r="BO1124" i="5"/>
  <c r="BP1124" i="5"/>
  <c r="BQ1124" i="5"/>
  <c r="BX1124" i="5"/>
  <c r="BY1124" i="5"/>
  <c r="BZ1124" i="5"/>
  <c r="CG1124" i="5"/>
  <c r="CH1124" i="5"/>
  <c r="CI1124" i="5"/>
  <c r="CP1124" i="5"/>
  <c r="CQ1124" i="5"/>
  <c r="CR1124" i="5"/>
  <c r="CY1124" i="5"/>
  <c r="CZ1124" i="5"/>
  <c r="DA1124" i="5"/>
  <c r="M1125" i="5"/>
  <c r="N1125" i="5"/>
  <c r="O1125" i="5"/>
  <c r="V1125" i="5"/>
  <c r="W1125" i="5"/>
  <c r="X1125" i="5"/>
  <c r="AE1125" i="5"/>
  <c r="AF1125" i="5"/>
  <c r="AG1125" i="5"/>
  <c r="AN1125" i="5"/>
  <c r="AO1125" i="5"/>
  <c r="AP1125" i="5"/>
  <c r="AW1125" i="5"/>
  <c r="AX1125" i="5"/>
  <c r="AY1125" i="5"/>
  <c r="BF1125" i="5"/>
  <c r="BG1125" i="5"/>
  <c r="BH1125" i="5"/>
  <c r="BO1125" i="5"/>
  <c r="BP1125" i="5"/>
  <c r="BQ1125" i="5"/>
  <c r="BX1125" i="5"/>
  <c r="BY1125" i="5"/>
  <c r="BZ1125" i="5"/>
  <c r="CG1125" i="5"/>
  <c r="CH1125" i="5"/>
  <c r="CI1125" i="5"/>
  <c r="CP1125" i="5"/>
  <c r="CQ1125" i="5"/>
  <c r="CR1125" i="5"/>
  <c r="CY1125" i="5"/>
  <c r="CZ1125" i="5"/>
  <c r="DA1125" i="5"/>
  <c r="M1126" i="5"/>
  <c r="N1126" i="5"/>
  <c r="O1126" i="5"/>
  <c r="V1126" i="5"/>
  <c r="W1126" i="5"/>
  <c r="X1126" i="5"/>
  <c r="AE1126" i="5"/>
  <c r="AF1126" i="5"/>
  <c r="AG1126" i="5"/>
  <c r="AN1126" i="5"/>
  <c r="AO1126" i="5"/>
  <c r="AP1126" i="5"/>
  <c r="AW1126" i="5"/>
  <c r="AX1126" i="5"/>
  <c r="AY1126" i="5"/>
  <c r="BF1126" i="5"/>
  <c r="BG1126" i="5"/>
  <c r="BH1126" i="5"/>
  <c r="BO1126" i="5"/>
  <c r="BP1126" i="5"/>
  <c r="BQ1126" i="5"/>
  <c r="BX1126" i="5"/>
  <c r="BY1126" i="5"/>
  <c r="BZ1126" i="5"/>
  <c r="CG1126" i="5"/>
  <c r="CH1126" i="5"/>
  <c r="CI1126" i="5"/>
  <c r="CP1126" i="5"/>
  <c r="CQ1126" i="5"/>
  <c r="CR1126" i="5"/>
  <c r="CY1126" i="5"/>
  <c r="CZ1126" i="5"/>
  <c r="DA1126" i="5"/>
  <c r="M1127" i="5"/>
  <c r="N1127" i="5"/>
  <c r="O1127" i="5"/>
  <c r="V1127" i="5"/>
  <c r="W1127" i="5"/>
  <c r="X1127" i="5"/>
  <c r="AE1127" i="5"/>
  <c r="AF1127" i="5"/>
  <c r="AG1127" i="5"/>
  <c r="AN1127" i="5"/>
  <c r="AO1127" i="5"/>
  <c r="AP1127" i="5"/>
  <c r="AW1127" i="5"/>
  <c r="AX1127" i="5"/>
  <c r="AY1127" i="5"/>
  <c r="BF1127" i="5"/>
  <c r="BG1127" i="5"/>
  <c r="BH1127" i="5"/>
  <c r="BO1127" i="5"/>
  <c r="BP1127" i="5"/>
  <c r="BQ1127" i="5"/>
  <c r="BX1127" i="5"/>
  <c r="BY1127" i="5"/>
  <c r="BZ1127" i="5"/>
  <c r="CG1127" i="5"/>
  <c r="CH1127" i="5"/>
  <c r="CI1127" i="5"/>
  <c r="CP1127" i="5"/>
  <c r="CQ1127" i="5"/>
  <c r="CR1127" i="5"/>
  <c r="CY1127" i="5"/>
  <c r="CZ1127" i="5"/>
  <c r="DA1127" i="5"/>
  <c r="M1128" i="5"/>
  <c r="N1128" i="5"/>
  <c r="O1128" i="5"/>
  <c r="V1128" i="5"/>
  <c r="W1128" i="5"/>
  <c r="X1128" i="5"/>
  <c r="AE1128" i="5"/>
  <c r="AF1128" i="5"/>
  <c r="AG1128" i="5"/>
  <c r="AN1128" i="5"/>
  <c r="AO1128" i="5"/>
  <c r="AP1128" i="5"/>
  <c r="AW1128" i="5"/>
  <c r="AX1128" i="5"/>
  <c r="AY1128" i="5"/>
  <c r="BF1128" i="5"/>
  <c r="BG1128" i="5"/>
  <c r="BH1128" i="5"/>
  <c r="BO1128" i="5"/>
  <c r="BP1128" i="5"/>
  <c r="BQ1128" i="5"/>
  <c r="BX1128" i="5"/>
  <c r="BY1128" i="5"/>
  <c r="BZ1128" i="5"/>
  <c r="CG1128" i="5"/>
  <c r="CH1128" i="5"/>
  <c r="CI1128" i="5"/>
  <c r="CP1128" i="5"/>
  <c r="CQ1128" i="5"/>
  <c r="CR1128" i="5"/>
  <c r="CY1128" i="5"/>
  <c r="CZ1128" i="5"/>
  <c r="DA1128" i="5"/>
  <c r="M1129" i="5"/>
  <c r="N1129" i="5"/>
  <c r="O1129" i="5"/>
  <c r="V1129" i="5"/>
  <c r="W1129" i="5"/>
  <c r="X1129" i="5"/>
  <c r="AE1129" i="5"/>
  <c r="AF1129" i="5"/>
  <c r="AG1129" i="5"/>
  <c r="AN1129" i="5"/>
  <c r="AO1129" i="5"/>
  <c r="AP1129" i="5"/>
  <c r="AW1129" i="5"/>
  <c r="AX1129" i="5"/>
  <c r="AY1129" i="5"/>
  <c r="BF1129" i="5"/>
  <c r="BG1129" i="5"/>
  <c r="BH1129" i="5"/>
  <c r="BO1129" i="5"/>
  <c r="BP1129" i="5"/>
  <c r="BQ1129" i="5"/>
  <c r="BX1129" i="5"/>
  <c r="BY1129" i="5"/>
  <c r="BZ1129" i="5"/>
  <c r="CG1129" i="5"/>
  <c r="CH1129" i="5"/>
  <c r="CI1129" i="5"/>
  <c r="CP1129" i="5"/>
  <c r="CQ1129" i="5"/>
  <c r="CR1129" i="5"/>
  <c r="CY1129" i="5"/>
  <c r="CZ1129" i="5"/>
  <c r="DA1129" i="5"/>
  <c r="M1130" i="5"/>
  <c r="N1130" i="5"/>
  <c r="O1130" i="5"/>
  <c r="V1130" i="5"/>
  <c r="W1130" i="5"/>
  <c r="X1130" i="5"/>
  <c r="AE1130" i="5"/>
  <c r="AF1130" i="5"/>
  <c r="AG1130" i="5"/>
  <c r="AN1130" i="5"/>
  <c r="AO1130" i="5"/>
  <c r="AP1130" i="5"/>
  <c r="AW1130" i="5"/>
  <c r="AX1130" i="5"/>
  <c r="AY1130" i="5"/>
  <c r="BF1130" i="5"/>
  <c r="BG1130" i="5"/>
  <c r="BH1130" i="5"/>
  <c r="BO1130" i="5"/>
  <c r="BP1130" i="5"/>
  <c r="BQ1130" i="5"/>
  <c r="BX1130" i="5"/>
  <c r="BY1130" i="5"/>
  <c r="BZ1130" i="5"/>
  <c r="CG1130" i="5"/>
  <c r="CH1130" i="5"/>
  <c r="CI1130" i="5"/>
  <c r="CP1130" i="5"/>
  <c r="CQ1130" i="5"/>
  <c r="CR1130" i="5"/>
  <c r="CY1130" i="5"/>
  <c r="CZ1130" i="5"/>
  <c r="DA1130" i="5"/>
  <c r="M1131" i="5"/>
  <c r="N1131" i="5"/>
  <c r="O1131" i="5"/>
  <c r="V1131" i="5"/>
  <c r="W1131" i="5"/>
  <c r="X1131" i="5"/>
  <c r="AE1131" i="5"/>
  <c r="AF1131" i="5"/>
  <c r="AG1131" i="5"/>
  <c r="AN1131" i="5"/>
  <c r="AO1131" i="5"/>
  <c r="AP1131" i="5"/>
  <c r="AW1131" i="5"/>
  <c r="AX1131" i="5"/>
  <c r="AY1131" i="5"/>
  <c r="BF1131" i="5"/>
  <c r="BG1131" i="5"/>
  <c r="BH1131" i="5"/>
  <c r="BO1131" i="5"/>
  <c r="BP1131" i="5"/>
  <c r="BQ1131" i="5"/>
  <c r="BX1131" i="5"/>
  <c r="BY1131" i="5"/>
  <c r="BZ1131" i="5"/>
  <c r="CG1131" i="5"/>
  <c r="CH1131" i="5"/>
  <c r="CI1131" i="5"/>
  <c r="CP1131" i="5"/>
  <c r="CQ1131" i="5"/>
  <c r="CR1131" i="5"/>
  <c r="CY1131" i="5"/>
  <c r="CZ1131" i="5"/>
  <c r="DA1131" i="5"/>
  <c r="M1132" i="5"/>
  <c r="N1132" i="5"/>
  <c r="O1132" i="5"/>
  <c r="V1132" i="5"/>
  <c r="W1132" i="5"/>
  <c r="X1132" i="5"/>
  <c r="AE1132" i="5"/>
  <c r="AF1132" i="5"/>
  <c r="AG1132" i="5"/>
  <c r="AN1132" i="5"/>
  <c r="AO1132" i="5"/>
  <c r="AP1132" i="5"/>
  <c r="AW1132" i="5"/>
  <c r="AX1132" i="5"/>
  <c r="AY1132" i="5"/>
  <c r="BF1132" i="5"/>
  <c r="BG1132" i="5"/>
  <c r="BH1132" i="5"/>
  <c r="BO1132" i="5"/>
  <c r="BP1132" i="5"/>
  <c r="BQ1132" i="5"/>
  <c r="BX1132" i="5"/>
  <c r="BY1132" i="5"/>
  <c r="BZ1132" i="5"/>
  <c r="CG1132" i="5"/>
  <c r="CH1132" i="5"/>
  <c r="CI1132" i="5"/>
  <c r="CP1132" i="5"/>
  <c r="CQ1132" i="5"/>
  <c r="CR1132" i="5"/>
  <c r="CY1132" i="5"/>
  <c r="CZ1132" i="5"/>
  <c r="DA1132" i="5"/>
  <c r="M1133" i="5"/>
  <c r="N1133" i="5"/>
  <c r="O1133" i="5"/>
  <c r="V1133" i="5"/>
  <c r="W1133" i="5"/>
  <c r="X1133" i="5"/>
  <c r="AE1133" i="5"/>
  <c r="AF1133" i="5"/>
  <c r="AG1133" i="5"/>
  <c r="AN1133" i="5"/>
  <c r="AO1133" i="5"/>
  <c r="AP1133" i="5"/>
  <c r="AW1133" i="5"/>
  <c r="AX1133" i="5"/>
  <c r="AY1133" i="5"/>
  <c r="BF1133" i="5"/>
  <c r="BG1133" i="5"/>
  <c r="BH1133" i="5"/>
  <c r="BO1133" i="5"/>
  <c r="BP1133" i="5"/>
  <c r="BQ1133" i="5"/>
  <c r="BX1133" i="5"/>
  <c r="BY1133" i="5"/>
  <c r="BZ1133" i="5"/>
  <c r="CG1133" i="5"/>
  <c r="CH1133" i="5"/>
  <c r="CI1133" i="5"/>
  <c r="CP1133" i="5"/>
  <c r="CQ1133" i="5"/>
  <c r="CR1133" i="5"/>
  <c r="CY1133" i="5"/>
  <c r="CZ1133" i="5"/>
  <c r="DA1133" i="5"/>
  <c r="M1134" i="5"/>
  <c r="N1134" i="5"/>
  <c r="O1134" i="5"/>
  <c r="V1134" i="5"/>
  <c r="W1134" i="5"/>
  <c r="X1134" i="5"/>
  <c r="AE1134" i="5"/>
  <c r="AF1134" i="5"/>
  <c r="AG1134" i="5"/>
  <c r="AN1134" i="5"/>
  <c r="AO1134" i="5"/>
  <c r="AP1134" i="5"/>
  <c r="AW1134" i="5"/>
  <c r="AX1134" i="5"/>
  <c r="AY1134" i="5"/>
  <c r="BF1134" i="5"/>
  <c r="BG1134" i="5"/>
  <c r="BH1134" i="5"/>
  <c r="BO1134" i="5"/>
  <c r="BP1134" i="5"/>
  <c r="BQ1134" i="5"/>
  <c r="BX1134" i="5"/>
  <c r="BY1134" i="5"/>
  <c r="BZ1134" i="5"/>
  <c r="CG1134" i="5"/>
  <c r="CH1134" i="5"/>
  <c r="CI1134" i="5"/>
  <c r="CP1134" i="5"/>
  <c r="CQ1134" i="5"/>
  <c r="CR1134" i="5"/>
  <c r="CY1134" i="5"/>
  <c r="CZ1134" i="5"/>
  <c r="DA1134" i="5"/>
  <c r="M1135" i="5"/>
  <c r="N1135" i="5"/>
  <c r="O1135" i="5"/>
  <c r="V1135" i="5"/>
  <c r="W1135" i="5"/>
  <c r="X1135" i="5"/>
  <c r="AE1135" i="5"/>
  <c r="AF1135" i="5"/>
  <c r="AG1135" i="5"/>
  <c r="AN1135" i="5"/>
  <c r="AO1135" i="5"/>
  <c r="AP1135" i="5"/>
  <c r="AW1135" i="5"/>
  <c r="AX1135" i="5"/>
  <c r="AY1135" i="5"/>
  <c r="BF1135" i="5"/>
  <c r="BG1135" i="5"/>
  <c r="BH1135" i="5"/>
  <c r="BO1135" i="5"/>
  <c r="BP1135" i="5"/>
  <c r="BQ1135" i="5"/>
  <c r="BX1135" i="5"/>
  <c r="BY1135" i="5"/>
  <c r="BZ1135" i="5"/>
  <c r="CG1135" i="5"/>
  <c r="CH1135" i="5"/>
  <c r="CI1135" i="5"/>
  <c r="CP1135" i="5"/>
  <c r="CQ1135" i="5"/>
  <c r="CR1135" i="5"/>
  <c r="CY1135" i="5"/>
  <c r="CZ1135" i="5"/>
  <c r="DA1135" i="5"/>
  <c r="M1136" i="5"/>
  <c r="N1136" i="5"/>
  <c r="O1136" i="5"/>
  <c r="V1136" i="5"/>
  <c r="W1136" i="5"/>
  <c r="X1136" i="5"/>
  <c r="AE1136" i="5"/>
  <c r="AF1136" i="5"/>
  <c r="AG1136" i="5"/>
  <c r="AN1136" i="5"/>
  <c r="AO1136" i="5"/>
  <c r="AP1136" i="5"/>
  <c r="AW1136" i="5"/>
  <c r="AX1136" i="5"/>
  <c r="AY1136" i="5"/>
  <c r="BF1136" i="5"/>
  <c r="BG1136" i="5"/>
  <c r="BH1136" i="5"/>
  <c r="BO1136" i="5"/>
  <c r="BP1136" i="5"/>
  <c r="BQ1136" i="5"/>
  <c r="BX1136" i="5"/>
  <c r="BY1136" i="5"/>
  <c r="BZ1136" i="5"/>
  <c r="CG1136" i="5"/>
  <c r="CH1136" i="5"/>
  <c r="CI1136" i="5"/>
  <c r="CP1136" i="5"/>
  <c r="CQ1136" i="5"/>
  <c r="CR1136" i="5"/>
  <c r="CY1136" i="5"/>
  <c r="CZ1136" i="5"/>
  <c r="DA1136" i="5"/>
  <c r="M1137" i="5"/>
  <c r="N1137" i="5"/>
  <c r="O1137" i="5"/>
  <c r="V1137" i="5"/>
  <c r="W1137" i="5"/>
  <c r="X1137" i="5"/>
  <c r="AE1137" i="5"/>
  <c r="AF1137" i="5"/>
  <c r="AG1137" i="5"/>
  <c r="AN1137" i="5"/>
  <c r="AO1137" i="5"/>
  <c r="AP1137" i="5"/>
  <c r="AW1137" i="5"/>
  <c r="AX1137" i="5"/>
  <c r="AY1137" i="5"/>
  <c r="BF1137" i="5"/>
  <c r="BG1137" i="5"/>
  <c r="BH1137" i="5"/>
  <c r="BO1137" i="5"/>
  <c r="BP1137" i="5"/>
  <c r="BQ1137" i="5"/>
  <c r="BX1137" i="5"/>
  <c r="BY1137" i="5"/>
  <c r="BZ1137" i="5"/>
  <c r="CG1137" i="5"/>
  <c r="CH1137" i="5"/>
  <c r="CI1137" i="5"/>
  <c r="CP1137" i="5"/>
  <c r="CQ1137" i="5"/>
  <c r="CR1137" i="5"/>
  <c r="CY1137" i="5"/>
  <c r="CZ1137" i="5"/>
  <c r="DA1137" i="5"/>
  <c r="M1138" i="5"/>
  <c r="N1138" i="5"/>
  <c r="O1138" i="5"/>
  <c r="V1138" i="5"/>
  <c r="W1138" i="5"/>
  <c r="X1138" i="5"/>
  <c r="AE1138" i="5"/>
  <c r="AF1138" i="5"/>
  <c r="AG1138" i="5"/>
  <c r="AN1138" i="5"/>
  <c r="AO1138" i="5"/>
  <c r="AP1138" i="5"/>
  <c r="AW1138" i="5"/>
  <c r="AX1138" i="5"/>
  <c r="AY1138" i="5"/>
  <c r="BF1138" i="5"/>
  <c r="BG1138" i="5"/>
  <c r="BH1138" i="5"/>
  <c r="BO1138" i="5"/>
  <c r="BP1138" i="5"/>
  <c r="BQ1138" i="5"/>
  <c r="BX1138" i="5"/>
  <c r="BY1138" i="5"/>
  <c r="BZ1138" i="5"/>
  <c r="CG1138" i="5"/>
  <c r="CH1138" i="5"/>
  <c r="CI1138" i="5"/>
  <c r="CP1138" i="5"/>
  <c r="CQ1138" i="5"/>
  <c r="CR1138" i="5"/>
  <c r="CY1138" i="5"/>
  <c r="CZ1138" i="5"/>
  <c r="DA1138" i="5"/>
  <c r="M1139" i="5"/>
  <c r="N1139" i="5"/>
  <c r="O1139" i="5"/>
  <c r="V1139" i="5"/>
  <c r="W1139" i="5"/>
  <c r="X1139" i="5"/>
  <c r="AE1139" i="5"/>
  <c r="AF1139" i="5"/>
  <c r="AG1139" i="5"/>
  <c r="AN1139" i="5"/>
  <c r="AO1139" i="5"/>
  <c r="AP1139" i="5"/>
  <c r="AW1139" i="5"/>
  <c r="AX1139" i="5"/>
  <c r="AY1139" i="5"/>
  <c r="BF1139" i="5"/>
  <c r="BG1139" i="5"/>
  <c r="BH1139" i="5"/>
  <c r="BO1139" i="5"/>
  <c r="BP1139" i="5"/>
  <c r="BQ1139" i="5"/>
  <c r="BX1139" i="5"/>
  <c r="BY1139" i="5"/>
  <c r="BZ1139" i="5"/>
  <c r="CG1139" i="5"/>
  <c r="CH1139" i="5"/>
  <c r="CI1139" i="5"/>
  <c r="CP1139" i="5"/>
  <c r="CQ1139" i="5"/>
  <c r="CR1139" i="5"/>
  <c r="CY1139" i="5"/>
  <c r="CZ1139" i="5"/>
  <c r="DA1139" i="5"/>
  <c r="M1140" i="5"/>
  <c r="N1140" i="5"/>
  <c r="O1140" i="5"/>
  <c r="V1140" i="5"/>
  <c r="W1140" i="5"/>
  <c r="X1140" i="5"/>
  <c r="AE1140" i="5"/>
  <c r="AF1140" i="5"/>
  <c r="AG1140" i="5"/>
  <c r="AN1140" i="5"/>
  <c r="AO1140" i="5"/>
  <c r="AP1140" i="5"/>
  <c r="AW1140" i="5"/>
  <c r="AX1140" i="5"/>
  <c r="AY1140" i="5"/>
  <c r="BF1140" i="5"/>
  <c r="BG1140" i="5"/>
  <c r="BH1140" i="5"/>
  <c r="BO1140" i="5"/>
  <c r="BP1140" i="5"/>
  <c r="BQ1140" i="5"/>
  <c r="BX1140" i="5"/>
  <c r="BY1140" i="5"/>
  <c r="BZ1140" i="5"/>
  <c r="CG1140" i="5"/>
  <c r="CH1140" i="5"/>
  <c r="CI1140" i="5"/>
  <c r="CP1140" i="5"/>
  <c r="CQ1140" i="5"/>
  <c r="CR1140" i="5"/>
  <c r="CY1140" i="5"/>
  <c r="CZ1140" i="5"/>
  <c r="DA1140" i="5"/>
  <c r="M1141" i="5"/>
  <c r="N1141" i="5"/>
  <c r="O1141" i="5"/>
  <c r="V1141" i="5"/>
  <c r="W1141" i="5"/>
  <c r="X1141" i="5"/>
  <c r="AE1141" i="5"/>
  <c r="AF1141" i="5"/>
  <c r="AG1141" i="5"/>
  <c r="AN1141" i="5"/>
  <c r="AO1141" i="5"/>
  <c r="AP1141" i="5"/>
  <c r="AW1141" i="5"/>
  <c r="AX1141" i="5"/>
  <c r="AY1141" i="5"/>
  <c r="BF1141" i="5"/>
  <c r="BG1141" i="5"/>
  <c r="BH1141" i="5"/>
  <c r="BO1141" i="5"/>
  <c r="BP1141" i="5"/>
  <c r="BQ1141" i="5"/>
  <c r="BX1141" i="5"/>
  <c r="BY1141" i="5"/>
  <c r="BZ1141" i="5"/>
  <c r="CG1141" i="5"/>
  <c r="CH1141" i="5"/>
  <c r="CI1141" i="5"/>
  <c r="CP1141" i="5"/>
  <c r="CQ1141" i="5"/>
  <c r="CR1141" i="5"/>
  <c r="CY1141" i="5"/>
  <c r="CZ1141" i="5"/>
  <c r="DA1141" i="5"/>
  <c r="M1142" i="5"/>
  <c r="N1142" i="5"/>
  <c r="O1142" i="5"/>
  <c r="V1142" i="5"/>
  <c r="W1142" i="5"/>
  <c r="X1142" i="5"/>
  <c r="AE1142" i="5"/>
  <c r="AF1142" i="5"/>
  <c r="AG1142" i="5"/>
  <c r="AN1142" i="5"/>
  <c r="AO1142" i="5"/>
  <c r="AP1142" i="5"/>
  <c r="AW1142" i="5"/>
  <c r="AX1142" i="5"/>
  <c r="AY1142" i="5"/>
  <c r="BF1142" i="5"/>
  <c r="BG1142" i="5"/>
  <c r="BH1142" i="5"/>
  <c r="BO1142" i="5"/>
  <c r="BP1142" i="5"/>
  <c r="BQ1142" i="5"/>
  <c r="BX1142" i="5"/>
  <c r="BY1142" i="5"/>
  <c r="BZ1142" i="5"/>
  <c r="CG1142" i="5"/>
  <c r="CH1142" i="5"/>
  <c r="CI1142" i="5"/>
  <c r="CP1142" i="5"/>
  <c r="CQ1142" i="5"/>
  <c r="CR1142" i="5"/>
  <c r="CY1142" i="5"/>
  <c r="CZ1142" i="5"/>
  <c r="DA1142" i="5"/>
  <c r="M1143" i="5"/>
  <c r="N1143" i="5"/>
  <c r="O1143" i="5"/>
  <c r="V1143" i="5"/>
  <c r="W1143" i="5"/>
  <c r="X1143" i="5"/>
  <c r="AE1143" i="5"/>
  <c r="AF1143" i="5"/>
  <c r="AG1143" i="5"/>
  <c r="AN1143" i="5"/>
  <c r="AO1143" i="5"/>
  <c r="AP1143" i="5"/>
  <c r="AW1143" i="5"/>
  <c r="AX1143" i="5"/>
  <c r="AY1143" i="5"/>
  <c r="BF1143" i="5"/>
  <c r="BG1143" i="5"/>
  <c r="BH1143" i="5"/>
  <c r="BO1143" i="5"/>
  <c r="BP1143" i="5"/>
  <c r="BQ1143" i="5"/>
  <c r="BX1143" i="5"/>
  <c r="BY1143" i="5"/>
  <c r="BZ1143" i="5"/>
  <c r="CG1143" i="5"/>
  <c r="CH1143" i="5"/>
  <c r="CI1143" i="5"/>
  <c r="CP1143" i="5"/>
  <c r="CQ1143" i="5"/>
  <c r="CR1143" i="5"/>
  <c r="CY1143" i="5"/>
  <c r="CZ1143" i="5"/>
  <c r="DA1143" i="5"/>
  <c r="M1144" i="5"/>
  <c r="N1144" i="5"/>
  <c r="O1144" i="5"/>
  <c r="V1144" i="5"/>
  <c r="W1144" i="5"/>
  <c r="X1144" i="5"/>
  <c r="AE1144" i="5"/>
  <c r="AF1144" i="5"/>
  <c r="AG1144" i="5"/>
  <c r="AN1144" i="5"/>
  <c r="AO1144" i="5"/>
  <c r="AP1144" i="5"/>
  <c r="AW1144" i="5"/>
  <c r="AX1144" i="5"/>
  <c r="AY1144" i="5"/>
  <c r="BF1144" i="5"/>
  <c r="BG1144" i="5"/>
  <c r="BH1144" i="5"/>
  <c r="BO1144" i="5"/>
  <c r="BP1144" i="5"/>
  <c r="BQ1144" i="5"/>
  <c r="BX1144" i="5"/>
  <c r="BY1144" i="5"/>
  <c r="BZ1144" i="5"/>
  <c r="CG1144" i="5"/>
  <c r="CH1144" i="5"/>
  <c r="CI1144" i="5"/>
  <c r="CP1144" i="5"/>
  <c r="CQ1144" i="5"/>
  <c r="CR1144" i="5"/>
  <c r="CY1144" i="5"/>
  <c r="CZ1144" i="5"/>
  <c r="DA1144" i="5"/>
  <c r="M1145" i="5"/>
  <c r="N1145" i="5"/>
  <c r="O1145" i="5"/>
  <c r="V1145" i="5"/>
  <c r="W1145" i="5"/>
  <c r="X1145" i="5"/>
  <c r="AE1145" i="5"/>
  <c r="AF1145" i="5"/>
  <c r="AG1145" i="5"/>
  <c r="AN1145" i="5"/>
  <c r="AO1145" i="5"/>
  <c r="AP1145" i="5"/>
  <c r="AW1145" i="5"/>
  <c r="AX1145" i="5"/>
  <c r="AY1145" i="5"/>
  <c r="BF1145" i="5"/>
  <c r="BG1145" i="5"/>
  <c r="BH1145" i="5"/>
  <c r="BO1145" i="5"/>
  <c r="BP1145" i="5"/>
  <c r="BQ1145" i="5"/>
  <c r="BX1145" i="5"/>
  <c r="BY1145" i="5"/>
  <c r="BZ1145" i="5"/>
  <c r="CG1145" i="5"/>
  <c r="CH1145" i="5"/>
  <c r="CI1145" i="5"/>
  <c r="CP1145" i="5"/>
  <c r="CQ1145" i="5"/>
  <c r="CR1145" i="5"/>
  <c r="CY1145" i="5"/>
  <c r="CZ1145" i="5"/>
  <c r="DA1145" i="5"/>
  <c r="M1146" i="5"/>
  <c r="N1146" i="5"/>
  <c r="O1146" i="5"/>
  <c r="V1146" i="5"/>
  <c r="W1146" i="5"/>
  <c r="X1146" i="5"/>
  <c r="AE1146" i="5"/>
  <c r="AF1146" i="5"/>
  <c r="AG1146" i="5"/>
  <c r="AN1146" i="5"/>
  <c r="AO1146" i="5"/>
  <c r="AP1146" i="5"/>
  <c r="AW1146" i="5"/>
  <c r="AX1146" i="5"/>
  <c r="AY1146" i="5"/>
  <c r="BF1146" i="5"/>
  <c r="BG1146" i="5"/>
  <c r="BH1146" i="5"/>
  <c r="BO1146" i="5"/>
  <c r="BP1146" i="5"/>
  <c r="BQ1146" i="5"/>
  <c r="BX1146" i="5"/>
  <c r="BY1146" i="5"/>
  <c r="BZ1146" i="5"/>
  <c r="CG1146" i="5"/>
  <c r="CH1146" i="5"/>
  <c r="CI1146" i="5"/>
  <c r="CP1146" i="5"/>
  <c r="CQ1146" i="5"/>
  <c r="CR1146" i="5"/>
  <c r="CY1146" i="5"/>
  <c r="CZ1146" i="5"/>
  <c r="DA1146" i="5"/>
  <c r="M1147" i="5"/>
  <c r="N1147" i="5"/>
  <c r="O1147" i="5"/>
  <c r="V1147" i="5"/>
  <c r="W1147" i="5"/>
  <c r="X1147" i="5"/>
  <c r="AE1147" i="5"/>
  <c r="AF1147" i="5"/>
  <c r="AG1147" i="5"/>
  <c r="AN1147" i="5"/>
  <c r="AO1147" i="5"/>
  <c r="AP1147" i="5"/>
  <c r="AW1147" i="5"/>
  <c r="AX1147" i="5"/>
  <c r="AY1147" i="5"/>
  <c r="BF1147" i="5"/>
  <c r="BG1147" i="5"/>
  <c r="BH1147" i="5"/>
  <c r="BO1147" i="5"/>
  <c r="BP1147" i="5"/>
  <c r="BQ1147" i="5"/>
  <c r="BX1147" i="5"/>
  <c r="BY1147" i="5"/>
  <c r="BZ1147" i="5"/>
  <c r="CG1147" i="5"/>
  <c r="CH1147" i="5"/>
  <c r="CI1147" i="5"/>
  <c r="CP1147" i="5"/>
  <c r="CQ1147" i="5"/>
  <c r="CR1147" i="5"/>
  <c r="CY1147" i="5"/>
  <c r="CZ1147" i="5"/>
  <c r="DA1147" i="5"/>
  <c r="M1148" i="5"/>
  <c r="N1148" i="5"/>
  <c r="O1148" i="5"/>
  <c r="V1148" i="5"/>
  <c r="W1148" i="5"/>
  <c r="X1148" i="5"/>
  <c r="AE1148" i="5"/>
  <c r="AF1148" i="5"/>
  <c r="AG1148" i="5"/>
  <c r="AN1148" i="5"/>
  <c r="AO1148" i="5"/>
  <c r="AP1148" i="5"/>
  <c r="AW1148" i="5"/>
  <c r="AX1148" i="5"/>
  <c r="AY1148" i="5"/>
  <c r="BF1148" i="5"/>
  <c r="BG1148" i="5"/>
  <c r="BH1148" i="5"/>
  <c r="BO1148" i="5"/>
  <c r="BP1148" i="5"/>
  <c r="BQ1148" i="5"/>
  <c r="BX1148" i="5"/>
  <c r="BY1148" i="5"/>
  <c r="BZ1148" i="5"/>
  <c r="CG1148" i="5"/>
  <c r="CH1148" i="5"/>
  <c r="CI1148" i="5"/>
  <c r="CP1148" i="5"/>
  <c r="CQ1148" i="5"/>
  <c r="CR1148" i="5"/>
  <c r="CY1148" i="5"/>
  <c r="CZ1148" i="5"/>
  <c r="DA1148" i="5"/>
  <c r="M1149" i="5"/>
  <c r="N1149" i="5"/>
  <c r="O1149" i="5"/>
  <c r="V1149" i="5"/>
  <c r="W1149" i="5"/>
  <c r="X1149" i="5"/>
  <c r="AE1149" i="5"/>
  <c r="AF1149" i="5"/>
  <c r="AG1149" i="5"/>
  <c r="AN1149" i="5"/>
  <c r="AO1149" i="5"/>
  <c r="AP1149" i="5"/>
  <c r="AW1149" i="5"/>
  <c r="AX1149" i="5"/>
  <c r="AY1149" i="5"/>
  <c r="BF1149" i="5"/>
  <c r="BG1149" i="5"/>
  <c r="BH1149" i="5"/>
  <c r="BO1149" i="5"/>
  <c r="BP1149" i="5"/>
  <c r="BQ1149" i="5"/>
  <c r="BX1149" i="5"/>
  <c r="BY1149" i="5"/>
  <c r="BZ1149" i="5"/>
  <c r="CG1149" i="5"/>
  <c r="CH1149" i="5"/>
  <c r="CI1149" i="5"/>
  <c r="CP1149" i="5"/>
  <c r="CQ1149" i="5"/>
  <c r="CR1149" i="5"/>
  <c r="CY1149" i="5"/>
  <c r="CZ1149" i="5"/>
  <c r="DA1149" i="5"/>
  <c r="M1150" i="5"/>
  <c r="N1150" i="5"/>
  <c r="O1150" i="5"/>
  <c r="V1150" i="5"/>
  <c r="W1150" i="5"/>
  <c r="X1150" i="5"/>
  <c r="AE1150" i="5"/>
  <c r="AF1150" i="5"/>
  <c r="AG1150" i="5"/>
  <c r="AN1150" i="5"/>
  <c r="AO1150" i="5"/>
  <c r="AP1150" i="5"/>
  <c r="AW1150" i="5"/>
  <c r="AX1150" i="5"/>
  <c r="AY1150" i="5"/>
  <c r="BF1150" i="5"/>
  <c r="BG1150" i="5"/>
  <c r="BH1150" i="5"/>
  <c r="BO1150" i="5"/>
  <c r="BP1150" i="5"/>
  <c r="BQ1150" i="5"/>
  <c r="BX1150" i="5"/>
  <c r="BY1150" i="5"/>
  <c r="BZ1150" i="5"/>
  <c r="CG1150" i="5"/>
  <c r="CH1150" i="5"/>
  <c r="CI1150" i="5"/>
  <c r="CP1150" i="5"/>
  <c r="CQ1150" i="5"/>
  <c r="CR1150" i="5"/>
  <c r="CY1150" i="5"/>
  <c r="CZ1150" i="5"/>
  <c r="DA1150" i="5"/>
  <c r="M1151" i="5"/>
  <c r="N1151" i="5"/>
  <c r="O1151" i="5"/>
  <c r="V1151" i="5"/>
  <c r="W1151" i="5"/>
  <c r="X1151" i="5"/>
  <c r="AE1151" i="5"/>
  <c r="AF1151" i="5"/>
  <c r="AG1151" i="5"/>
  <c r="AN1151" i="5"/>
  <c r="AO1151" i="5"/>
  <c r="AP1151" i="5"/>
  <c r="AW1151" i="5"/>
  <c r="AX1151" i="5"/>
  <c r="AY1151" i="5"/>
  <c r="BF1151" i="5"/>
  <c r="BG1151" i="5"/>
  <c r="BH1151" i="5"/>
  <c r="BO1151" i="5"/>
  <c r="BP1151" i="5"/>
  <c r="BQ1151" i="5"/>
  <c r="BX1151" i="5"/>
  <c r="BY1151" i="5"/>
  <c r="BZ1151" i="5"/>
  <c r="CG1151" i="5"/>
  <c r="CH1151" i="5"/>
  <c r="CI1151" i="5"/>
  <c r="CP1151" i="5"/>
  <c r="CQ1151" i="5"/>
  <c r="CR1151" i="5"/>
  <c r="CY1151" i="5"/>
  <c r="CZ1151" i="5"/>
  <c r="DA1151" i="5"/>
  <c r="M1152" i="5"/>
  <c r="N1152" i="5"/>
  <c r="O1152" i="5"/>
  <c r="V1152" i="5"/>
  <c r="W1152" i="5"/>
  <c r="X1152" i="5"/>
  <c r="AE1152" i="5"/>
  <c r="AF1152" i="5"/>
  <c r="AG1152" i="5"/>
  <c r="AN1152" i="5"/>
  <c r="AO1152" i="5"/>
  <c r="AP1152" i="5"/>
  <c r="AW1152" i="5"/>
  <c r="AX1152" i="5"/>
  <c r="AY1152" i="5"/>
  <c r="BF1152" i="5"/>
  <c r="BG1152" i="5"/>
  <c r="BH1152" i="5"/>
  <c r="BO1152" i="5"/>
  <c r="BP1152" i="5"/>
  <c r="BQ1152" i="5"/>
  <c r="BX1152" i="5"/>
  <c r="BY1152" i="5"/>
  <c r="BZ1152" i="5"/>
  <c r="CG1152" i="5"/>
  <c r="CH1152" i="5"/>
  <c r="CI1152" i="5"/>
  <c r="CP1152" i="5"/>
  <c r="CQ1152" i="5"/>
  <c r="CR1152" i="5"/>
  <c r="CY1152" i="5"/>
  <c r="CZ1152" i="5"/>
  <c r="DA1152" i="5"/>
  <c r="M1153" i="5"/>
  <c r="N1153" i="5"/>
  <c r="O1153" i="5"/>
  <c r="V1153" i="5"/>
  <c r="W1153" i="5"/>
  <c r="X1153" i="5"/>
  <c r="AE1153" i="5"/>
  <c r="AF1153" i="5"/>
  <c r="AG1153" i="5"/>
  <c r="AN1153" i="5"/>
  <c r="AO1153" i="5"/>
  <c r="AP1153" i="5"/>
  <c r="AW1153" i="5"/>
  <c r="AX1153" i="5"/>
  <c r="AY1153" i="5"/>
  <c r="BF1153" i="5"/>
  <c r="BG1153" i="5"/>
  <c r="BH1153" i="5"/>
  <c r="BO1153" i="5"/>
  <c r="BP1153" i="5"/>
  <c r="BQ1153" i="5"/>
  <c r="BX1153" i="5"/>
  <c r="BY1153" i="5"/>
  <c r="BZ1153" i="5"/>
  <c r="CG1153" i="5"/>
  <c r="CH1153" i="5"/>
  <c r="CI1153" i="5"/>
  <c r="CP1153" i="5"/>
  <c r="CQ1153" i="5"/>
  <c r="CR1153" i="5"/>
  <c r="CY1153" i="5"/>
  <c r="CZ1153" i="5"/>
  <c r="DA1153" i="5"/>
  <c r="M1154" i="5"/>
  <c r="N1154" i="5"/>
  <c r="O1154" i="5"/>
  <c r="V1154" i="5"/>
  <c r="W1154" i="5"/>
  <c r="X1154" i="5"/>
  <c r="AE1154" i="5"/>
  <c r="AF1154" i="5"/>
  <c r="AG1154" i="5"/>
  <c r="AN1154" i="5"/>
  <c r="AO1154" i="5"/>
  <c r="AP1154" i="5"/>
  <c r="AW1154" i="5"/>
  <c r="AX1154" i="5"/>
  <c r="AY1154" i="5"/>
  <c r="BF1154" i="5"/>
  <c r="BG1154" i="5"/>
  <c r="BH1154" i="5"/>
  <c r="BO1154" i="5"/>
  <c r="BP1154" i="5"/>
  <c r="BQ1154" i="5"/>
  <c r="BX1154" i="5"/>
  <c r="BY1154" i="5"/>
  <c r="BZ1154" i="5"/>
  <c r="CG1154" i="5"/>
  <c r="CH1154" i="5"/>
  <c r="CI1154" i="5"/>
  <c r="CP1154" i="5"/>
  <c r="CQ1154" i="5"/>
  <c r="CR1154" i="5"/>
  <c r="CY1154" i="5"/>
  <c r="CZ1154" i="5"/>
  <c r="DA1154" i="5"/>
  <c r="M1155" i="5"/>
  <c r="N1155" i="5"/>
  <c r="O1155" i="5"/>
  <c r="V1155" i="5"/>
  <c r="W1155" i="5"/>
  <c r="X1155" i="5"/>
  <c r="AE1155" i="5"/>
  <c r="AF1155" i="5"/>
  <c r="AG1155" i="5"/>
  <c r="AN1155" i="5"/>
  <c r="AO1155" i="5"/>
  <c r="AP1155" i="5"/>
  <c r="AW1155" i="5"/>
  <c r="AX1155" i="5"/>
  <c r="AY1155" i="5"/>
  <c r="BF1155" i="5"/>
  <c r="BG1155" i="5"/>
  <c r="BH1155" i="5"/>
  <c r="BO1155" i="5"/>
  <c r="BP1155" i="5"/>
  <c r="BQ1155" i="5"/>
  <c r="BX1155" i="5"/>
  <c r="BY1155" i="5"/>
  <c r="BZ1155" i="5"/>
  <c r="CG1155" i="5"/>
  <c r="CH1155" i="5"/>
  <c r="CI1155" i="5"/>
  <c r="CP1155" i="5"/>
  <c r="CQ1155" i="5"/>
  <c r="CR1155" i="5"/>
  <c r="CY1155" i="5"/>
  <c r="CZ1155" i="5"/>
  <c r="DA1155" i="5"/>
  <c r="M1156" i="5"/>
  <c r="N1156" i="5"/>
  <c r="O1156" i="5"/>
  <c r="V1156" i="5"/>
  <c r="W1156" i="5"/>
  <c r="X1156" i="5"/>
  <c r="AE1156" i="5"/>
  <c r="AF1156" i="5"/>
  <c r="AG1156" i="5"/>
  <c r="AN1156" i="5"/>
  <c r="AO1156" i="5"/>
  <c r="AP1156" i="5"/>
  <c r="AW1156" i="5"/>
  <c r="AX1156" i="5"/>
  <c r="AY1156" i="5"/>
  <c r="BF1156" i="5"/>
  <c r="BG1156" i="5"/>
  <c r="BH1156" i="5"/>
  <c r="BO1156" i="5"/>
  <c r="BP1156" i="5"/>
  <c r="BQ1156" i="5"/>
  <c r="BX1156" i="5"/>
  <c r="BY1156" i="5"/>
  <c r="BZ1156" i="5"/>
  <c r="CG1156" i="5"/>
  <c r="CH1156" i="5"/>
  <c r="CI1156" i="5"/>
  <c r="CP1156" i="5"/>
  <c r="CQ1156" i="5"/>
  <c r="CR1156" i="5"/>
  <c r="CY1156" i="5"/>
  <c r="CZ1156" i="5"/>
  <c r="DA1156" i="5"/>
  <c r="M1157" i="5"/>
  <c r="N1157" i="5"/>
  <c r="O1157" i="5"/>
  <c r="V1157" i="5"/>
  <c r="W1157" i="5"/>
  <c r="X1157" i="5"/>
  <c r="AE1157" i="5"/>
  <c r="AF1157" i="5"/>
  <c r="AG1157" i="5"/>
  <c r="AN1157" i="5"/>
  <c r="AO1157" i="5"/>
  <c r="AP1157" i="5"/>
  <c r="AW1157" i="5"/>
  <c r="AX1157" i="5"/>
  <c r="AY1157" i="5"/>
  <c r="BF1157" i="5"/>
  <c r="BG1157" i="5"/>
  <c r="BH1157" i="5"/>
  <c r="BO1157" i="5"/>
  <c r="BP1157" i="5"/>
  <c r="BQ1157" i="5"/>
  <c r="BX1157" i="5"/>
  <c r="BY1157" i="5"/>
  <c r="BZ1157" i="5"/>
  <c r="CG1157" i="5"/>
  <c r="CH1157" i="5"/>
  <c r="CI1157" i="5"/>
  <c r="CP1157" i="5"/>
  <c r="CQ1157" i="5"/>
  <c r="CR1157" i="5"/>
  <c r="CY1157" i="5"/>
  <c r="CZ1157" i="5"/>
  <c r="DA1157" i="5"/>
  <c r="M1158" i="5"/>
  <c r="N1158" i="5"/>
  <c r="O1158" i="5"/>
  <c r="V1158" i="5"/>
  <c r="W1158" i="5"/>
  <c r="X1158" i="5"/>
  <c r="AE1158" i="5"/>
  <c r="AF1158" i="5"/>
  <c r="AG1158" i="5"/>
  <c r="AN1158" i="5"/>
  <c r="AO1158" i="5"/>
  <c r="AP1158" i="5"/>
  <c r="AW1158" i="5"/>
  <c r="AX1158" i="5"/>
  <c r="AY1158" i="5"/>
  <c r="BF1158" i="5"/>
  <c r="BG1158" i="5"/>
  <c r="BH1158" i="5"/>
  <c r="BO1158" i="5"/>
  <c r="BP1158" i="5"/>
  <c r="BQ1158" i="5"/>
  <c r="BX1158" i="5"/>
  <c r="BY1158" i="5"/>
  <c r="BZ1158" i="5"/>
  <c r="CG1158" i="5"/>
  <c r="CH1158" i="5"/>
  <c r="CI1158" i="5"/>
  <c r="CP1158" i="5"/>
  <c r="CQ1158" i="5"/>
  <c r="CR1158" i="5"/>
  <c r="CY1158" i="5"/>
  <c r="CZ1158" i="5"/>
  <c r="DA1158" i="5"/>
  <c r="M1159" i="5"/>
  <c r="N1159" i="5"/>
  <c r="O1159" i="5"/>
  <c r="V1159" i="5"/>
  <c r="W1159" i="5"/>
  <c r="X1159" i="5"/>
  <c r="AE1159" i="5"/>
  <c r="AF1159" i="5"/>
  <c r="AG1159" i="5"/>
  <c r="AN1159" i="5"/>
  <c r="AO1159" i="5"/>
  <c r="AP1159" i="5"/>
  <c r="AW1159" i="5"/>
  <c r="AX1159" i="5"/>
  <c r="AY1159" i="5"/>
  <c r="BF1159" i="5"/>
  <c r="BG1159" i="5"/>
  <c r="BH1159" i="5"/>
  <c r="BO1159" i="5"/>
  <c r="BP1159" i="5"/>
  <c r="BQ1159" i="5"/>
  <c r="BX1159" i="5"/>
  <c r="BY1159" i="5"/>
  <c r="BZ1159" i="5"/>
  <c r="CG1159" i="5"/>
  <c r="CH1159" i="5"/>
  <c r="CI1159" i="5"/>
  <c r="CP1159" i="5"/>
  <c r="CQ1159" i="5"/>
  <c r="CR1159" i="5"/>
  <c r="CY1159" i="5"/>
  <c r="CZ1159" i="5"/>
  <c r="DA1159" i="5"/>
  <c r="M1160" i="5"/>
  <c r="N1160" i="5"/>
  <c r="O1160" i="5"/>
  <c r="V1160" i="5"/>
  <c r="W1160" i="5"/>
  <c r="X1160" i="5"/>
  <c r="AE1160" i="5"/>
  <c r="AF1160" i="5"/>
  <c r="AG1160" i="5"/>
  <c r="AN1160" i="5"/>
  <c r="AO1160" i="5"/>
  <c r="AP1160" i="5"/>
  <c r="AW1160" i="5"/>
  <c r="AX1160" i="5"/>
  <c r="AY1160" i="5"/>
  <c r="BF1160" i="5"/>
  <c r="BG1160" i="5"/>
  <c r="BH1160" i="5"/>
  <c r="BO1160" i="5"/>
  <c r="BP1160" i="5"/>
  <c r="BQ1160" i="5"/>
  <c r="BX1160" i="5"/>
  <c r="BY1160" i="5"/>
  <c r="BZ1160" i="5"/>
  <c r="CG1160" i="5"/>
  <c r="CH1160" i="5"/>
  <c r="CI1160" i="5"/>
  <c r="CP1160" i="5"/>
  <c r="CQ1160" i="5"/>
  <c r="CR1160" i="5"/>
  <c r="CY1160" i="5"/>
  <c r="CZ1160" i="5"/>
  <c r="DA1160" i="5"/>
  <c r="M1161" i="5"/>
  <c r="N1161" i="5"/>
  <c r="O1161" i="5"/>
  <c r="V1161" i="5"/>
  <c r="W1161" i="5"/>
  <c r="X1161" i="5"/>
  <c r="AE1161" i="5"/>
  <c r="AF1161" i="5"/>
  <c r="AG1161" i="5"/>
  <c r="AN1161" i="5"/>
  <c r="AO1161" i="5"/>
  <c r="AP1161" i="5"/>
  <c r="AW1161" i="5"/>
  <c r="AX1161" i="5"/>
  <c r="AY1161" i="5"/>
  <c r="BF1161" i="5"/>
  <c r="BG1161" i="5"/>
  <c r="BH1161" i="5"/>
  <c r="BO1161" i="5"/>
  <c r="BP1161" i="5"/>
  <c r="BQ1161" i="5"/>
  <c r="BX1161" i="5"/>
  <c r="BY1161" i="5"/>
  <c r="BZ1161" i="5"/>
  <c r="CG1161" i="5"/>
  <c r="CH1161" i="5"/>
  <c r="CI1161" i="5"/>
  <c r="CP1161" i="5"/>
  <c r="CQ1161" i="5"/>
  <c r="CR1161" i="5"/>
  <c r="CY1161" i="5"/>
  <c r="CZ1161" i="5"/>
  <c r="DA1161" i="5"/>
  <c r="M1162" i="5"/>
  <c r="N1162" i="5"/>
  <c r="O1162" i="5"/>
  <c r="V1162" i="5"/>
  <c r="W1162" i="5"/>
  <c r="X1162" i="5"/>
  <c r="AE1162" i="5"/>
  <c r="AF1162" i="5"/>
  <c r="AG1162" i="5"/>
  <c r="AN1162" i="5"/>
  <c r="AO1162" i="5"/>
  <c r="AP1162" i="5"/>
  <c r="AW1162" i="5"/>
  <c r="AX1162" i="5"/>
  <c r="AY1162" i="5"/>
  <c r="BF1162" i="5"/>
  <c r="BG1162" i="5"/>
  <c r="BH1162" i="5"/>
  <c r="BO1162" i="5"/>
  <c r="BP1162" i="5"/>
  <c r="BQ1162" i="5"/>
  <c r="BX1162" i="5"/>
  <c r="BY1162" i="5"/>
  <c r="BZ1162" i="5"/>
  <c r="CG1162" i="5"/>
  <c r="CH1162" i="5"/>
  <c r="CI1162" i="5"/>
  <c r="CP1162" i="5"/>
  <c r="CQ1162" i="5"/>
  <c r="CR1162" i="5"/>
  <c r="CY1162" i="5"/>
  <c r="CZ1162" i="5"/>
  <c r="DA1162" i="5"/>
  <c r="M1163" i="5"/>
  <c r="N1163" i="5"/>
  <c r="O1163" i="5"/>
  <c r="V1163" i="5"/>
  <c r="W1163" i="5"/>
  <c r="X1163" i="5"/>
  <c r="AE1163" i="5"/>
  <c r="AF1163" i="5"/>
  <c r="AG1163" i="5"/>
  <c r="AN1163" i="5"/>
  <c r="AO1163" i="5"/>
  <c r="AP1163" i="5"/>
  <c r="AW1163" i="5"/>
  <c r="AX1163" i="5"/>
  <c r="AY1163" i="5"/>
  <c r="BF1163" i="5"/>
  <c r="BG1163" i="5"/>
  <c r="BH1163" i="5"/>
  <c r="BO1163" i="5"/>
  <c r="BP1163" i="5"/>
  <c r="BQ1163" i="5"/>
  <c r="BX1163" i="5"/>
  <c r="BY1163" i="5"/>
  <c r="BZ1163" i="5"/>
  <c r="CG1163" i="5"/>
  <c r="CH1163" i="5"/>
  <c r="CI1163" i="5"/>
  <c r="CP1163" i="5"/>
  <c r="CQ1163" i="5"/>
  <c r="CR1163" i="5"/>
  <c r="CY1163" i="5"/>
  <c r="CZ1163" i="5"/>
  <c r="DA1163" i="5"/>
  <c r="M1164" i="5"/>
  <c r="N1164" i="5"/>
  <c r="O1164" i="5"/>
  <c r="V1164" i="5"/>
  <c r="W1164" i="5"/>
  <c r="X1164" i="5"/>
  <c r="AE1164" i="5"/>
  <c r="AF1164" i="5"/>
  <c r="AG1164" i="5"/>
  <c r="AN1164" i="5"/>
  <c r="AO1164" i="5"/>
  <c r="AP1164" i="5"/>
  <c r="AW1164" i="5"/>
  <c r="AX1164" i="5"/>
  <c r="AY1164" i="5"/>
  <c r="BF1164" i="5"/>
  <c r="BG1164" i="5"/>
  <c r="BH1164" i="5"/>
  <c r="BO1164" i="5"/>
  <c r="BP1164" i="5"/>
  <c r="BQ1164" i="5"/>
  <c r="BX1164" i="5"/>
  <c r="BY1164" i="5"/>
  <c r="BZ1164" i="5"/>
  <c r="CG1164" i="5"/>
  <c r="CH1164" i="5"/>
  <c r="CI1164" i="5"/>
  <c r="CP1164" i="5"/>
  <c r="CQ1164" i="5"/>
  <c r="CR1164" i="5"/>
  <c r="CY1164" i="5"/>
  <c r="CZ1164" i="5"/>
  <c r="DA1164" i="5"/>
  <c r="M1165" i="5"/>
  <c r="N1165" i="5"/>
  <c r="O1165" i="5"/>
  <c r="V1165" i="5"/>
  <c r="W1165" i="5"/>
  <c r="X1165" i="5"/>
  <c r="AE1165" i="5"/>
  <c r="AF1165" i="5"/>
  <c r="AG1165" i="5"/>
  <c r="AN1165" i="5"/>
  <c r="AO1165" i="5"/>
  <c r="AP1165" i="5"/>
  <c r="AW1165" i="5"/>
  <c r="AX1165" i="5"/>
  <c r="AY1165" i="5"/>
  <c r="BF1165" i="5"/>
  <c r="BG1165" i="5"/>
  <c r="BH1165" i="5"/>
  <c r="BO1165" i="5"/>
  <c r="BP1165" i="5"/>
  <c r="BQ1165" i="5"/>
  <c r="BX1165" i="5"/>
  <c r="BY1165" i="5"/>
  <c r="BZ1165" i="5"/>
  <c r="CG1165" i="5"/>
  <c r="CH1165" i="5"/>
  <c r="CI1165" i="5"/>
  <c r="CP1165" i="5"/>
  <c r="CQ1165" i="5"/>
  <c r="CR1165" i="5"/>
  <c r="CY1165" i="5"/>
  <c r="CZ1165" i="5"/>
  <c r="DA1165" i="5"/>
  <c r="M1166" i="5"/>
  <c r="N1166" i="5"/>
  <c r="O1166" i="5"/>
  <c r="V1166" i="5"/>
  <c r="W1166" i="5"/>
  <c r="X1166" i="5"/>
  <c r="AE1166" i="5"/>
  <c r="AF1166" i="5"/>
  <c r="AG1166" i="5"/>
  <c r="AN1166" i="5"/>
  <c r="AO1166" i="5"/>
  <c r="AP1166" i="5"/>
  <c r="AW1166" i="5"/>
  <c r="AX1166" i="5"/>
  <c r="AY1166" i="5"/>
  <c r="BF1166" i="5"/>
  <c r="BG1166" i="5"/>
  <c r="BH1166" i="5"/>
  <c r="BO1166" i="5"/>
  <c r="BP1166" i="5"/>
  <c r="BQ1166" i="5"/>
  <c r="BX1166" i="5"/>
  <c r="BY1166" i="5"/>
  <c r="BZ1166" i="5"/>
  <c r="CG1166" i="5"/>
  <c r="CH1166" i="5"/>
  <c r="CI1166" i="5"/>
  <c r="CP1166" i="5"/>
  <c r="CQ1166" i="5"/>
  <c r="CR1166" i="5"/>
  <c r="CY1166" i="5"/>
  <c r="CZ1166" i="5"/>
  <c r="DA1166" i="5"/>
  <c r="M1167" i="5"/>
  <c r="N1167" i="5"/>
  <c r="O1167" i="5"/>
  <c r="V1167" i="5"/>
  <c r="W1167" i="5"/>
  <c r="X1167" i="5"/>
  <c r="AE1167" i="5"/>
  <c r="AF1167" i="5"/>
  <c r="AG1167" i="5"/>
  <c r="AN1167" i="5"/>
  <c r="AO1167" i="5"/>
  <c r="AP1167" i="5"/>
  <c r="AW1167" i="5"/>
  <c r="AX1167" i="5"/>
  <c r="AY1167" i="5"/>
  <c r="BF1167" i="5"/>
  <c r="BG1167" i="5"/>
  <c r="BH1167" i="5"/>
  <c r="BO1167" i="5"/>
  <c r="BP1167" i="5"/>
  <c r="BQ1167" i="5"/>
  <c r="BX1167" i="5"/>
  <c r="BY1167" i="5"/>
  <c r="BZ1167" i="5"/>
  <c r="CG1167" i="5"/>
  <c r="CH1167" i="5"/>
  <c r="CI1167" i="5"/>
  <c r="CP1167" i="5"/>
  <c r="CQ1167" i="5"/>
  <c r="CR1167" i="5"/>
  <c r="CY1167" i="5"/>
  <c r="CZ1167" i="5"/>
  <c r="DA1167" i="5"/>
  <c r="M1168" i="5"/>
  <c r="N1168" i="5"/>
  <c r="O1168" i="5"/>
  <c r="V1168" i="5"/>
  <c r="W1168" i="5"/>
  <c r="X1168" i="5"/>
  <c r="AE1168" i="5"/>
  <c r="AF1168" i="5"/>
  <c r="AG1168" i="5"/>
  <c r="AN1168" i="5"/>
  <c r="AO1168" i="5"/>
  <c r="AP1168" i="5"/>
  <c r="AW1168" i="5"/>
  <c r="AX1168" i="5"/>
  <c r="AY1168" i="5"/>
  <c r="BF1168" i="5"/>
  <c r="BG1168" i="5"/>
  <c r="BH1168" i="5"/>
  <c r="BO1168" i="5"/>
  <c r="BP1168" i="5"/>
  <c r="BQ1168" i="5"/>
  <c r="BX1168" i="5"/>
  <c r="BY1168" i="5"/>
  <c r="BZ1168" i="5"/>
  <c r="CG1168" i="5"/>
  <c r="CH1168" i="5"/>
  <c r="CI1168" i="5"/>
  <c r="CP1168" i="5"/>
  <c r="CQ1168" i="5"/>
  <c r="CR1168" i="5"/>
  <c r="CY1168" i="5"/>
  <c r="CZ1168" i="5"/>
  <c r="DA1168" i="5"/>
  <c r="M1169" i="5"/>
  <c r="N1169" i="5"/>
  <c r="O1169" i="5"/>
  <c r="V1169" i="5"/>
  <c r="W1169" i="5"/>
  <c r="X1169" i="5"/>
  <c r="AE1169" i="5"/>
  <c r="AF1169" i="5"/>
  <c r="AG1169" i="5"/>
  <c r="AN1169" i="5"/>
  <c r="AO1169" i="5"/>
  <c r="AP1169" i="5"/>
  <c r="AW1169" i="5"/>
  <c r="AX1169" i="5"/>
  <c r="AY1169" i="5"/>
  <c r="BF1169" i="5"/>
  <c r="BG1169" i="5"/>
  <c r="BH1169" i="5"/>
  <c r="BO1169" i="5"/>
  <c r="BP1169" i="5"/>
  <c r="BQ1169" i="5"/>
  <c r="BX1169" i="5"/>
  <c r="BY1169" i="5"/>
  <c r="BZ1169" i="5"/>
  <c r="CG1169" i="5"/>
  <c r="CH1169" i="5"/>
  <c r="CI1169" i="5"/>
  <c r="CP1169" i="5"/>
  <c r="CQ1169" i="5"/>
  <c r="CR1169" i="5"/>
  <c r="CY1169" i="5"/>
  <c r="CZ1169" i="5"/>
  <c r="DA1169" i="5"/>
  <c r="M1170" i="5"/>
  <c r="N1170" i="5"/>
  <c r="O1170" i="5"/>
  <c r="V1170" i="5"/>
  <c r="W1170" i="5"/>
  <c r="X1170" i="5"/>
  <c r="AE1170" i="5"/>
  <c r="AF1170" i="5"/>
  <c r="AG1170" i="5"/>
  <c r="AN1170" i="5"/>
  <c r="AO1170" i="5"/>
  <c r="AP1170" i="5"/>
  <c r="AW1170" i="5"/>
  <c r="AX1170" i="5"/>
  <c r="AY1170" i="5"/>
  <c r="BF1170" i="5"/>
  <c r="BG1170" i="5"/>
  <c r="BH1170" i="5"/>
  <c r="BO1170" i="5"/>
  <c r="BP1170" i="5"/>
  <c r="BQ1170" i="5"/>
  <c r="BX1170" i="5"/>
  <c r="BY1170" i="5"/>
  <c r="BZ1170" i="5"/>
  <c r="CG1170" i="5"/>
  <c r="CH1170" i="5"/>
  <c r="CI1170" i="5"/>
  <c r="CP1170" i="5"/>
  <c r="CQ1170" i="5"/>
  <c r="CR1170" i="5"/>
  <c r="CY1170" i="5"/>
  <c r="CZ1170" i="5"/>
  <c r="DA1170" i="5"/>
  <c r="M1171" i="5"/>
  <c r="N1171" i="5"/>
  <c r="O1171" i="5"/>
  <c r="V1171" i="5"/>
  <c r="W1171" i="5"/>
  <c r="X1171" i="5"/>
  <c r="AE1171" i="5"/>
  <c r="AF1171" i="5"/>
  <c r="AG1171" i="5"/>
  <c r="AN1171" i="5"/>
  <c r="AO1171" i="5"/>
  <c r="AP1171" i="5"/>
  <c r="AW1171" i="5"/>
  <c r="AX1171" i="5"/>
  <c r="AY1171" i="5"/>
  <c r="BF1171" i="5"/>
  <c r="BG1171" i="5"/>
  <c r="BH1171" i="5"/>
  <c r="BO1171" i="5"/>
  <c r="BP1171" i="5"/>
  <c r="BQ1171" i="5"/>
  <c r="BX1171" i="5"/>
  <c r="BY1171" i="5"/>
  <c r="BZ1171" i="5"/>
  <c r="CG1171" i="5"/>
  <c r="CH1171" i="5"/>
  <c r="CI1171" i="5"/>
  <c r="CP1171" i="5"/>
  <c r="CQ1171" i="5"/>
  <c r="CR1171" i="5"/>
  <c r="CY1171" i="5"/>
  <c r="CZ1171" i="5"/>
  <c r="DA1171" i="5"/>
  <c r="M1172" i="5"/>
  <c r="N1172" i="5"/>
  <c r="O1172" i="5"/>
  <c r="V1172" i="5"/>
  <c r="W1172" i="5"/>
  <c r="X1172" i="5"/>
  <c r="AE1172" i="5"/>
  <c r="AF1172" i="5"/>
  <c r="AG1172" i="5"/>
  <c r="AN1172" i="5"/>
  <c r="AO1172" i="5"/>
  <c r="AP1172" i="5"/>
  <c r="AW1172" i="5"/>
  <c r="AX1172" i="5"/>
  <c r="AY1172" i="5"/>
  <c r="BF1172" i="5"/>
  <c r="BG1172" i="5"/>
  <c r="BH1172" i="5"/>
  <c r="BO1172" i="5"/>
  <c r="BP1172" i="5"/>
  <c r="BQ1172" i="5"/>
  <c r="BX1172" i="5"/>
  <c r="BY1172" i="5"/>
  <c r="BZ1172" i="5"/>
  <c r="CG1172" i="5"/>
  <c r="CH1172" i="5"/>
  <c r="CI1172" i="5"/>
  <c r="CP1172" i="5"/>
  <c r="CQ1172" i="5"/>
  <c r="CR1172" i="5"/>
  <c r="CY1172" i="5"/>
  <c r="CZ1172" i="5"/>
  <c r="DA1172" i="5"/>
  <c r="M1173" i="5"/>
  <c r="N1173" i="5"/>
  <c r="O1173" i="5"/>
  <c r="V1173" i="5"/>
  <c r="W1173" i="5"/>
  <c r="X1173" i="5"/>
  <c r="AE1173" i="5"/>
  <c r="AF1173" i="5"/>
  <c r="AG1173" i="5"/>
  <c r="AN1173" i="5"/>
  <c r="AO1173" i="5"/>
  <c r="AP1173" i="5"/>
  <c r="AW1173" i="5"/>
  <c r="AX1173" i="5"/>
  <c r="AY1173" i="5"/>
  <c r="BF1173" i="5"/>
  <c r="BG1173" i="5"/>
  <c r="BH1173" i="5"/>
  <c r="BO1173" i="5"/>
  <c r="BP1173" i="5"/>
  <c r="BQ1173" i="5"/>
  <c r="BX1173" i="5"/>
  <c r="BY1173" i="5"/>
  <c r="BZ1173" i="5"/>
  <c r="CG1173" i="5"/>
  <c r="CH1173" i="5"/>
  <c r="CI1173" i="5"/>
  <c r="CP1173" i="5"/>
  <c r="CQ1173" i="5"/>
  <c r="CR1173" i="5"/>
  <c r="CY1173" i="5"/>
  <c r="CZ1173" i="5"/>
  <c r="DA1173" i="5"/>
  <c r="M1174" i="5"/>
  <c r="N1174" i="5"/>
  <c r="O1174" i="5"/>
  <c r="V1174" i="5"/>
  <c r="W1174" i="5"/>
  <c r="X1174" i="5"/>
  <c r="AE1174" i="5"/>
  <c r="AF1174" i="5"/>
  <c r="AG1174" i="5"/>
  <c r="AN1174" i="5"/>
  <c r="AO1174" i="5"/>
  <c r="AP1174" i="5"/>
  <c r="AW1174" i="5"/>
  <c r="AX1174" i="5"/>
  <c r="AY1174" i="5"/>
  <c r="BF1174" i="5"/>
  <c r="BG1174" i="5"/>
  <c r="BH1174" i="5"/>
  <c r="BO1174" i="5"/>
  <c r="BP1174" i="5"/>
  <c r="BQ1174" i="5"/>
  <c r="BX1174" i="5"/>
  <c r="BY1174" i="5"/>
  <c r="BZ1174" i="5"/>
  <c r="CG1174" i="5"/>
  <c r="CH1174" i="5"/>
  <c r="CI1174" i="5"/>
  <c r="CP1174" i="5"/>
  <c r="CQ1174" i="5"/>
  <c r="CR1174" i="5"/>
  <c r="CY1174" i="5"/>
  <c r="CZ1174" i="5"/>
  <c r="DA1174" i="5"/>
  <c r="M1175" i="5"/>
  <c r="N1175" i="5"/>
  <c r="O1175" i="5"/>
  <c r="V1175" i="5"/>
  <c r="W1175" i="5"/>
  <c r="X1175" i="5"/>
  <c r="AE1175" i="5"/>
  <c r="AF1175" i="5"/>
  <c r="AG1175" i="5"/>
  <c r="AN1175" i="5"/>
  <c r="AO1175" i="5"/>
  <c r="AP1175" i="5"/>
  <c r="AW1175" i="5"/>
  <c r="AX1175" i="5"/>
  <c r="AY1175" i="5"/>
  <c r="BF1175" i="5"/>
  <c r="BG1175" i="5"/>
  <c r="BH1175" i="5"/>
  <c r="BO1175" i="5"/>
  <c r="BP1175" i="5"/>
  <c r="BQ1175" i="5"/>
  <c r="BX1175" i="5"/>
  <c r="BY1175" i="5"/>
  <c r="BZ1175" i="5"/>
  <c r="CG1175" i="5"/>
  <c r="CH1175" i="5"/>
  <c r="CI1175" i="5"/>
  <c r="CP1175" i="5"/>
  <c r="CQ1175" i="5"/>
  <c r="CR1175" i="5"/>
  <c r="CY1175" i="5"/>
  <c r="CZ1175" i="5"/>
  <c r="DA1175" i="5"/>
  <c r="M1176" i="5"/>
  <c r="N1176" i="5"/>
  <c r="O1176" i="5"/>
  <c r="V1176" i="5"/>
  <c r="W1176" i="5"/>
  <c r="X1176" i="5"/>
  <c r="AE1176" i="5"/>
  <c r="AF1176" i="5"/>
  <c r="AG1176" i="5"/>
  <c r="AN1176" i="5"/>
  <c r="AO1176" i="5"/>
  <c r="AP1176" i="5"/>
  <c r="AW1176" i="5"/>
  <c r="AX1176" i="5"/>
  <c r="AY1176" i="5"/>
  <c r="BF1176" i="5"/>
  <c r="BG1176" i="5"/>
  <c r="BH1176" i="5"/>
  <c r="BO1176" i="5"/>
  <c r="BP1176" i="5"/>
  <c r="BQ1176" i="5"/>
  <c r="BX1176" i="5"/>
  <c r="BY1176" i="5"/>
  <c r="BZ1176" i="5"/>
  <c r="CG1176" i="5"/>
  <c r="CH1176" i="5"/>
  <c r="CI1176" i="5"/>
  <c r="CP1176" i="5"/>
  <c r="CQ1176" i="5"/>
  <c r="CR1176" i="5"/>
  <c r="CY1176" i="5"/>
  <c r="CZ1176" i="5"/>
  <c r="DA1176" i="5"/>
  <c r="M1177" i="5"/>
  <c r="N1177" i="5"/>
  <c r="O1177" i="5"/>
  <c r="V1177" i="5"/>
  <c r="W1177" i="5"/>
  <c r="X1177" i="5"/>
  <c r="AE1177" i="5"/>
  <c r="AF1177" i="5"/>
  <c r="AG1177" i="5"/>
  <c r="AN1177" i="5"/>
  <c r="AO1177" i="5"/>
  <c r="AP1177" i="5"/>
  <c r="AW1177" i="5"/>
  <c r="AX1177" i="5"/>
  <c r="AY1177" i="5"/>
  <c r="BF1177" i="5"/>
  <c r="BG1177" i="5"/>
  <c r="BH1177" i="5"/>
  <c r="BO1177" i="5"/>
  <c r="BP1177" i="5"/>
  <c r="BQ1177" i="5"/>
  <c r="BX1177" i="5"/>
  <c r="BY1177" i="5"/>
  <c r="BZ1177" i="5"/>
  <c r="CG1177" i="5"/>
  <c r="CH1177" i="5"/>
  <c r="CI1177" i="5"/>
  <c r="CP1177" i="5"/>
  <c r="CQ1177" i="5"/>
  <c r="CR1177" i="5"/>
  <c r="CY1177" i="5"/>
  <c r="CZ1177" i="5"/>
  <c r="DA1177" i="5"/>
  <c r="M1178" i="5"/>
  <c r="N1178" i="5"/>
  <c r="O1178" i="5"/>
  <c r="V1178" i="5"/>
  <c r="W1178" i="5"/>
  <c r="X1178" i="5"/>
  <c r="AE1178" i="5"/>
  <c r="AF1178" i="5"/>
  <c r="AG1178" i="5"/>
  <c r="AN1178" i="5"/>
  <c r="AO1178" i="5"/>
  <c r="AP1178" i="5"/>
  <c r="AW1178" i="5"/>
  <c r="AX1178" i="5"/>
  <c r="AY1178" i="5"/>
  <c r="BF1178" i="5"/>
  <c r="BG1178" i="5"/>
  <c r="BH1178" i="5"/>
  <c r="BO1178" i="5"/>
  <c r="BP1178" i="5"/>
  <c r="BQ1178" i="5"/>
  <c r="BX1178" i="5"/>
  <c r="BY1178" i="5"/>
  <c r="BZ1178" i="5"/>
  <c r="CG1178" i="5"/>
  <c r="CH1178" i="5"/>
  <c r="CI1178" i="5"/>
  <c r="CP1178" i="5"/>
  <c r="CQ1178" i="5"/>
  <c r="CR1178" i="5"/>
  <c r="CY1178" i="5"/>
  <c r="CZ1178" i="5"/>
  <c r="DA1178" i="5"/>
  <c r="M1179" i="5"/>
  <c r="N1179" i="5"/>
  <c r="O1179" i="5"/>
  <c r="V1179" i="5"/>
  <c r="W1179" i="5"/>
  <c r="X1179" i="5"/>
  <c r="AE1179" i="5"/>
  <c r="AF1179" i="5"/>
  <c r="AG1179" i="5"/>
  <c r="AN1179" i="5"/>
  <c r="AO1179" i="5"/>
  <c r="AP1179" i="5"/>
  <c r="AW1179" i="5"/>
  <c r="AX1179" i="5"/>
  <c r="AY1179" i="5"/>
  <c r="BF1179" i="5"/>
  <c r="BG1179" i="5"/>
  <c r="BH1179" i="5"/>
  <c r="BO1179" i="5"/>
  <c r="BP1179" i="5"/>
  <c r="BQ1179" i="5"/>
  <c r="BX1179" i="5"/>
  <c r="BY1179" i="5"/>
  <c r="BZ1179" i="5"/>
  <c r="CG1179" i="5"/>
  <c r="CH1179" i="5"/>
  <c r="CI1179" i="5"/>
  <c r="CP1179" i="5"/>
  <c r="CQ1179" i="5"/>
  <c r="CR1179" i="5"/>
  <c r="CY1179" i="5"/>
  <c r="CZ1179" i="5"/>
  <c r="DA1179" i="5"/>
  <c r="M1180" i="5"/>
  <c r="N1180" i="5"/>
  <c r="O1180" i="5"/>
  <c r="V1180" i="5"/>
  <c r="W1180" i="5"/>
  <c r="X1180" i="5"/>
  <c r="AE1180" i="5"/>
  <c r="AF1180" i="5"/>
  <c r="AG1180" i="5"/>
  <c r="AN1180" i="5"/>
  <c r="AO1180" i="5"/>
  <c r="AP1180" i="5"/>
  <c r="AW1180" i="5"/>
  <c r="AX1180" i="5"/>
  <c r="AY1180" i="5"/>
  <c r="BF1180" i="5"/>
  <c r="BG1180" i="5"/>
  <c r="BH1180" i="5"/>
  <c r="BO1180" i="5"/>
  <c r="BP1180" i="5"/>
  <c r="BQ1180" i="5"/>
  <c r="BX1180" i="5"/>
  <c r="BY1180" i="5"/>
  <c r="BZ1180" i="5"/>
  <c r="CG1180" i="5"/>
  <c r="CH1180" i="5"/>
  <c r="CI1180" i="5"/>
  <c r="CP1180" i="5"/>
  <c r="CQ1180" i="5"/>
  <c r="CR1180" i="5"/>
  <c r="CY1180" i="5"/>
  <c r="CZ1180" i="5"/>
  <c r="DA1180" i="5"/>
  <c r="M1181" i="5"/>
  <c r="N1181" i="5"/>
  <c r="O1181" i="5"/>
  <c r="V1181" i="5"/>
  <c r="W1181" i="5"/>
  <c r="X1181" i="5"/>
  <c r="AE1181" i="5"/>
  <c r="AF1181" i="5"/>
  <c r="AG1181" i="5"/>
  <c r="AN1181" i="5"/>
  <c r="AO1181" i="5"/>
  <c r="AP1181" i="5"/>
  <c r="AW1181" i="5"/>
  <c r="AX1181" i="5"/>
  <c r="AY1181" i="5"/>
  <c r="BF1181" i="5"/>
  <c r="BG1181" i="5"/>
  <c r="BH1181" i="5"/>
  <c r="BO1181" i="5"/>
  <c r="BP1181" i="5"/>
  <c r="BQ1181" i="5"/>
  <c r="BX1181" i="5"/>
  <c r="BY1181" i="5"/>
  <c r="BZ1181" i="5"/>
  <c r="CG1181" i="5"/>
  <c r="CH1181" i="5"/>
  <c r="CI1181" i="5"/>
  <c r="CP1181" i="5"/>
  <c r="CQ1181" i="5"/>
  <c r="CR1181" i="5"/>
  <c r="CY1181" i="5"/>
  <c r="CZ1181" i="5"/>
  <c r="DA1181" i="5"/>
  <c r="M1182" i="5"/>
  <c r="N1182" i="5"/>
  <c r="O1182" i="5"/>
  <c r="V1182" i="5"/>
  <c r="W1182" i="5"/>
  <c r="X1182" i="5"/>
  <c r="AE1182" i="5"/>
  <c r="AF1182" i="5"/>
  <c r="AG1182" i="5"/>
  <c r="AN1182" i="5"/>
  <c r="AO1182" i="5"/>
  <c r="AP1182" i="5"/>
  <c r="AW1182" i="5"/>
  <c r="AX1182" i="5"/>
  <c r="AY1182" i="5"/>
  <c r="BF1182" i="5"/>
  <c r="BG1182" i="5"/>
  <c r="BH1182" i="5"/>
  <c r="BO1182" i="5"/>
  <c r="BP1182" i="5"/>
  <c r="BQ1182" i="5"/>
  <c r="BX1182" i="5"/>
  <c r="BY1182" i="5"/>
  <c r="BZ1182" i="5"/>
  <c r="CG1182" i="5"/>
  <c r="CH1182" i="5"/>
  <c r="CI1182" i="5"/>
  <c r="CP1182" i="5"/>
  <c r="CQ1182" i="5"/>
  <c r="CR1182" i="5"/>
  <c r="CY1182" i="5"/>
  <c r="CZ1182" i="5"/>
  <c r="DA1182" i="5"/>
  <c r="M1183" i="5"/>
  <c r="N1183" i="5"/>
  <c r="O1183" i="5"/>
  <c r="V1183" i="5"/>
  <c r="W1183" i="5"/>
  <c r="X1183" i="5"/>
  <c r="AE1183" i="5"/>
  <c r="AF1183" i="5"/>
  <c r="AG1183" i="5"/>
  <c r="AN1183" i="5"/>
  <c r="AO1183" i="5"/>
  <c r="AP1183" i="5"/>
  <c r="AW1183" i="5"/>
  <c r="AX1183" i="5"/>
  <c r="AY1183" i="5"/>
  <c r="BF1183" i="5"/>
  <c r="BG1183" i="5"/>
  <c r="BH1183" i="5"/>
  <c r="BO1183" i="5"/>
  <c r="BP1183" i="5"/>
  <c r="BQ1183" i="5"/>
  <c r="BX1183" i="5"/>
  <c r="BY1183" i="5"/>
  <c r="BZ1183" i="5"/>
  <c r="CG1183" i="5"/>
  <c r="CH1183" i="5"/>
  <c r="CI1183" i="5"/>
  <c r="CP1183" i="5"/>
  <c r="CQ1183" i="5"/>
  <c r="CR1183" i="5"/>
  <c r="CY1183" i="5"/>
  <c r="CZ1183" i="5"/>
  <c r="DA1183" i="5"/>
  <c r="M1184" i="5"/>
  <c r="N1184" i="5"/>
  <c r="O1184" i="5"/>
  <c r="V1184" i="5"/>
  <c r="W1184" i="5"/>
  <c r="X1184" i="5"/>
  <c r="AE1184" i="5"/>
  <c r="AF1184" i="5"/>
  <c r="AG1184" i="5"/>
  <c r="AN1184" i="5"/>
  <c r="AO1184" i="5"/>
  <c r="AP1184" i="5"/>
  <c r="AW1184" i="5"/>
  <c r="AX1184" i="5"/>
  <c r="AY1184" i="5"/>
  <c r="BF1184" i="5"/>
  <c r="BG1184" i="5"/>
  <c r="BH1184" i="5"/>
  <c r="BO1184" i="5"/>
  <c r="BP1184" i="5"/>
  <c r="BQ1184" i="5"/>
  <c r="BX1184" i="5"/>
  <c r="BY1184" i="5"/>
  <c r="BZ1184" i="5"/>
  <c r="CG1184" i="5"/>
  <c r="CH1184" i="5"/>
  <c r="CI1184" i="5"/>
  <c r="CP1184" i="5"/>
  <c r="CQ1184" i="5"/>
  <c r="CR1184" i="5"/>
  <c r="CY1184" i="5"/>
  <c r="CZ1184" i="5"/>
  <c r="DA1184" i="5"/>
  <c r="M1185" i="5"/>
  <c r="N1185" i="5"/>
  <c r="O1185" i="5"/>
  <c r="V1185" i="5"/>
  <c r="W1185" i="5"/>
  <c r="X1185" i="5"/>
  <c r="AE1185" i="5"/>
  <c r="AF1185" i="5"/>
  <c r="AG1185" i="5"/>
  <c r="AN1185" i="5"/>
  <c r="AO1185" i="5"/>
  <c r="AP1185" i="5"/>
  <c r="AW1185" i="5"/>
  <c r="AX1185" i="5"/>
  <c r="AY1185" i="5"/>
  <c r="BF1185" i="5"/>
  <c r="BG1185" i="5"/>
  <c r="BH1185" i="5"/>
  <c r="BO1185" i="5"/>
  <c r="BP1185" i="5"/>
  <c r="BQ1185" i="5"/>
  <c r="BX1185" i="5"/>
  <c r="BY1185" i="5"/>
  <c r="BZ1185" i="5"/>
  <c r="CG1185" i="5"/>
  <c r="CH1185" i="5"/>
  <c r="CI1185" i="5"/>
  <c r="CP1185" i="5"/>
  <c r="CQ1185" i="5"/>
  <c r="CR1185" i="5"/>
  <c r="CY1185" i="5"/>
  <c r="CZ1185" i="5"/>
  <c r="DA1185" i="5"/>
  <c r="M1186" i="5"/>
  <c r="N1186" i="5"/>
  <c r="O1186" i="5"/>
  <c r="V1186" i="5"/>
  <c r="W1186" i="5"/>
  <c r="X1186" i="5"/>
  <c r="AE1186" i="5"/>
  <c r="AF1186" i="5"/>
  <c r="AG1186" i="5"/>
  <c r="AN1186" i="5"/>
  <c r="AO1186" i="5"/>
  <c r="AP1186" i="5"/>
  <c r="AW1186" i="5"/>
  <c r="AX1186" i="5"/>
  <c r="AY1186" i="5"/>
  <c r="BF1186" i="5"/>
  <c r="BG1186" i="5"/>
  <c r="BH1186" i="5"/>
  <c r="BO1186" i="5"/>
  <c r="BP1186" i="5"/>
  <c r="BQ1186" i="5"/>
  <c r="BX1186" i="5"/>
  <c r="BY1186" i="5"/>
  <c r="BZ1186" i="5"/>
  <c r="CG1186" i="5"/>
  <c r="CH1186" i="5"/>
  <c r="CI1186" i="5"/>
  <c r="CP1186" i="5"/>
  <c r="CQ1186" i="5"/>
  <c r="CR1186" i="5"/>
  <c r="CY1186" i="5"/>
  <c r="CZ1186" i="5"/>
  <c r="DA1186" i="5"/>
  <c r="M1187" i="5"/>
  <c r="N1187" i="5"/>
  <c r="O1187" i="5"/>
  <c r="V1187" i="5"/>
  <c r="W1187" i="5"/>
  <c r="X1187" i="5"/>
  <c r="AE1187" i="5"/>
  <c r="AF1187" i="5"/>
  <c r="AG1187" i="5"/>
  <c r="AN1187" i="5"/>
  <c r="AO1187" i="5"/>
  <c r="AP1187" i="5"/>
  <c r="AW1187" i="5"/>
  <c r="AX1187" i="5"/>
  <c r="AY1187" i="5"/>
  <c r="BF1187" i="5"/>
  <c r="BG1187" i="5"/>
  <c r="BH1187" i="5"/>
  <c r="BO1187" i="5"/>
  <c r="BP1187" i="5"/>
  <c r="BQ1187" i="5"/>
  <c r="BX1187" i="5"/>
  <c r="BY1187" i="5"/>
  <c r="BZ1187" i="5"/>
  <c r="CG1187" i="5"/>
  <c r="CH1187" i="5"/>
  <c r="CI1187" i="5"/>
  <c r="CP1187" i="5"/>
  <c r="CQ1187" i="5"/>
  <c r="CR1187" i="5"/>
  <c r="CY1187" i="5"/>
  <c r="CZ1187" i="5"/>
  <c r="DA1187" i="5"/>
  <c r="M1188" i="5"/>
  <c r="N1188" i="5"/>
  <c r="O1188" i="5"/>
  <c r="V1188" i="5"/>
  <c r="W1188" i="5"/>
  <c r="X1188" i="5"/>
  <c r="AE1188" i="5"/>
  <c r="AF1188" i="5"/>
  <c r="AG1188" i="5"/>
  <c r="AN1188" i="5"/>
  <c r="AO1188" i="5"/>
  <c r="AP1188" i="5"/>
  <c r="AW1188" i="5"/>
  <c r="AX1188" i="5"/>
  <c r="AY1188" i="5"/>
  <c r="BF1188" i="5"/>
  <c r="BG1188" i="5"/>
  <c r="BH1188" i="5"/>
  <c r="BO1188" i="5"/>
  <c r="BP1188" i="5"/>
  <c r="BQ1188" i="5"/>
  <c r="BX1188" i="5"/>
  <c r="BY1188" i="5"/>
  <c r="BZ1188" i="5"/>
  <c r="CG1188" i="5"/>
  <c r="CH1188" i="5"/>
  <c r="CI1188" i="5"/>
  <c r="CP1188" i="5"/>
  <c r="CQ1188" i="5"/>
  <c r="CR1188" i="5"/>
  <c r="CY1188" i="5"/>
  <c r="CZ1188" i="5"/>
  <c r="DA1188" i="5"/>
  <c r="M1189" i="5"/>
  <c r="N1189" i="5"/>
  <c r="O1189" i="5"/>
  <c r="V1189" i="5"/>
  <c r="W1189" i="5"/>
  <c r="X1189" i="5"/>
  <c r="AE1189" i="5"/>
  <c r="AF1189" i="5"/>
  <c r="AG1189" i="5"/>
  <c r="AN1189" i="5"/>
  <c r="AO1189" i="5"/>
  <c r="AP1189" i="5"/>
  <c r="AW1189" i="5"/>
  <c r="AX1189" i="5"/>
  <c r="AY1189" i="5"/>
  <c r="BF1189" i="5"/>
  <c r="BG1189" i="5"/>
  <c r="BH1189" i="5"/>
  <c r="BO1189" i="5"/>
  <c r="BP1189" i="5"/>
  <c r="BQ1189" i="5"/>
  <c r="BX1189" i="5"/>
  <c r="BY1189" i="5"/>
  <c r="BZ1189" i="5"/>
  <c r="CG1189" i="5"/>
  <c r="CH1189" i="5"/>
  <c r="CI1189" i="5"/>
  <c r="CP1189" i="5"/>
  <c r="CQ1189" i="5"/>
  <c r="CR1189" i="5"/>
  <c r="CY1189" i="5"/>
  <c r="CZ1189" i="5"/>
  <c r="DA1189" i="5"/>
  <c r="M1190" i="5"/>
  <c r="N1190" i="5"/>
  <c r="O1190" i="5"/>
  <c r="V1190" i="5"/>
  <c r="W1190" i="5"/>
  <c r="X1190" i="5"/>
  <c r="AE1190" i="5"/>
  <c r="AF1190" i="5"/>
  <c r="AG1190" i="5"/>
  <c r="AN1190" i="5"/>
  <c r="AO1190" i="5"/>
  <c r="AP1190" i="5"/>
  <c r="AW1190" i="5"/>
  <c r="AX1190" i="5"/>
  <c r="AY1190" i="5"/>
  <c r="BF1190" i="5"/>
  <c r="BG1190" i="5"/>
  <c r="BH1190" i="5"/>
  <c r="BO1190" i="5"/>
  <c r="BP1190" i="5"/>
  <c r="BQ1190" i="5"/>
  <c r="BX1190" i="5"/>
  <c r="BY1190" i="5"/>
  <c r="BZ1190" i="5"/>
  <c r="CG1190" i="5"/>
  <c r="CH1190" i="5"/>
  <c r="CI1190" i="5"/>
  <c r="CP1190" i="5"/>
  <c r="CQ1190" i="5"/>
  <c r="CR1190" i="5"/>
  <c r="CY1190" i="5"/>
  <c r="CZ1190" i="5"/>
  <c r="DA1190" i="5"/>
  <c r="M1191" i="5"/>
  <c r="N1191" i="5"/>
  <c r="O1191" i="5"/>
  <c r="V1191" i="5"/>
  <c r="W1191" i="5"/>
  <c r="X1191" i="5"/>
  <c r="AE1191" i="5"/>
  <c r="AF1191" i="5"/>
  <c r="AG1191" i="5"/>
  <c r="AN1191" i="5"/>
  <c r="AO1191" i="5"/>
  <c r="AP1191" i="5"/>
  <c r="AW1191" i="5"/>
  <c r="AX1191" i="5"/>
  <c r="AY1191" i="5"/>
  <c r="BF1191" i="5"/>
  <c r="BG1191" i="5"/>
  <c r="BH1191" i="5"/>
  <c r="BO1191" i="5"/>
  <c r="BP1191" i="5"/>
  <c r="BQ1191" i="5"/>
  <c r="BX1191" i="5"/>
  <c r="BY1191" i="5"/>
  <c r="BZ1191" i="5"/>
  <c r="CG1191" i="5"/>
  <c r="CH1191" i="5"/>
  <c r="CI1191" i="5"/>
  <c r="CP1191" i="5"/>
  <c r="CQ1191" i="5"/>
  <c r="CR1191" i="5"/>
  <c r="CY1191" i="5"/>
  <c r="CZ1191" i="5"/>
  <c r="DA1191" i="5"/>
  <c r="M1192" i="5"/>
  <c r="N1192" i="5"/>
  <c r="O1192" i="5"/>
  <c r="V1192" i="5"/>
  <c r="W1192" i="5"/>
  <c r="X1192" i="5"/>
  <c r="AE1192" i="5"/>
  <c r="AF1192" i="5"/>
  <c r="AG1192" i="5"/>
  <c r="AN1192" i="5"/>
  <c r="AO1192" i="5"/>
  <c r="AP1192" i="5"/>
  <c r="AW1192" i="5"/>
  <c r="AX1192" i="5"/>
  <c r="AY1192" i="5"/>
  <c r="BF1192" i="5"/>
  <c r="BG1192" i="5"/>
  <c r="BH1192" i="5"/>
  <c r="BO1192" i="5"/>
  <c r="BP1192" i="5"/>
  <c r="BQ1192" i="5"/>
  <c r="BX1192" i="5"/>
  <c r="BY1192" i="5"/>
  <c r="BZ1192" i="5"/>
  <c r="CG1192" i="5"/>
  <c r="CH1192" i="5"/>
  <c r="CI1192" i="5"/>
  <c r="CP1192" i="5"/>
  <c r="CQ1192" i="5"/>
  <c r="CR1192" i="5"/>
  <c r="CY1192" i="5"/>
  <c r="CZ1192" i="5"/>
  <c r="DA1192" i="5"/>
  <c r="M1193" i="5"/>
  <c r="N1193" i="5"/>
  <c r="O1193" i="5"/>
  <c r="V1193" i="5"/>
  <c r="W1193" i="5"/>
  <c r="X1193" i="5"/>
  <c r="AE1193" i="5"/>
  <c r="AF1193" i="5"/>
  <c r="AG1193" i="5"/>
  <c r="AN1193" i="5"/>
  <c r="AO1193" i="5"/>
  <c r="AP1193" i="5"/>
  <c r="AW1193" i="5"/>
  <c r="AX1193" i="5"/>
  <c r="AY1193" i="5"/>
  <c r="BF1193" i="5"/>
  <c r="BG1193" i="5"/>
  <c r="BH1193" i="5"/>
  <c r="BO1193" i="5"/>
  <c r="BP1193" i="5"/>
  <c r="BQ1193" i="5"/>
  <c r="BX1193" i="5"/>
  <c r="BY1193" i="5"/>
  <c r="BZ1193" i="5"/>
  <c r="CG1193" i="5"/>
  <c r="CH1193" i="5"/>
  <c r="CI1193" i="5"/>
  <c r="CP1193" i="5"/>
  <c r="CQ1193" i="5"/>
  <c r="CR1193" i="5"/>
  <c r="CY1193" i="5"/>
  <c r="CZ1193" i="5"/>
  <c r="DA1193" i="5"/>
  <c r="M1194" i="5"/>
  <c r="N1194" i="5"/>
  <c r="O1194" i="5"/>
  <c r="V1194" i="5"/>
  <c r="W1194" i="5"/>
  <c r="X1194" i="5"/>
  <c r="AE1194" i="5"/>
  <c r="AF1194" i="5"/>
  <c r="AG1194" i="5"/>
  <c r="AN1194" i="5"/>
  <c r="AO1194" i="5"/>
  <c r="AP1194" i="5"/>
  <c r="AW1194" i="5"/>
  <c r="AX1194" i="5"/>
  <c r="AY1194" i="5"/>
  <c r="BF1194" i="5"/>
  <c r="BG1194" i="5"/>
  <c r="BH1194" i="5"/>
  <c r="BO1194" i="5"/>
  <c r="BP1194" i="5"/>
  <c r="BQ1194" i="5"/>
  <c r="BX1194" i="5"/>
  <c r="BY1194" i="5"/>
  <c r="BZ1194" i="5"/>
  <c r="CG1194" i="5"/>
  <c r="CH1194" i="5"/>
  <c r="CI1194" i="5"/>
  <c r="CP1194" i="5"/>
  <c r="CQ1194" i="5"/>
  <c r="CR1194" i="5"/>
  <c r="CY1194" i="5"/>
  <c r="CZ1194" i="5"/>
  <c r="DA1194" i="5"/>
  <c r="M1195" i="5"/>
  <c r="N1195" i="5"/>
  <c r="O1195" i="5"/>
  <c r="V1195" i="5"/>
  <c r="W1195" i="5"/>
  <c r="X1195" i="5"/>
  <c r="AE1195" i="5"/>
  <c r="AF1195" i="5"/>
  <c r="AG1195" i="5"/>
  <c r="AN1195" i="5"/>
  <c r="AO1195" i="5"/>
  <c r="AP1195" i="5"/>
  <c r="AW1195" i="5"/>
  <c r="AX1195" i="5"/>
  <c r="AY1195" i="5"/>
  <c r="BF1195" i="5"/>
  <c r="BG1195" i="5"/>
  <c r="BH1195" i="5"/>
  <c r="BO1195" i="5"/>
  <c r="BP1195" i="5"/>
  <c r="BQ1195" i="5"/>
  <c r="BX1195" i="5"/>
  <c r="BY1195" i="5"/>
  <c r="BZ1195" i="5"/>
  <c r="CG1195" i="5"/>
  <c r="CH1195" i="5"/>
  <c r="CI1195" i="5"/>
  <c r="CP1195" i="5"/>
  <c r="CQ1195" i="5"/>
  <c r="CR1195" i="5"/>
  <c r="CY1195" i="5"/>
  <c r="CZ1195" i="5"/>
  <c r="DA1195" i="5"/>
  <c r="M1196" i="5"/>
  <c r="N1196" i="5"/>
  <c r="O1196" i="5"/>
  <c r="V1196" i="5"/>
  <c r="W1196" i="5"/>
  <c r="X1196" i="5"/>
  <c r="AE1196" i="5"/>
  <c r="AF1196" i="5"/>
  <c r="AG1196" i="5"/>
  <c r="AN1196" i="5"/>
  <c r="AO1196" i="5"/>
  <c r="AP1196" i="5"/>
  <c r="AW1196" i="5"/>
  <c r="AX1196" i="5"/>
  <c r="AY1196" i="5"/>
  <c r="BF1196" i="5"/>
  <c r="BG1196" i="5"/>
  <c r="BH1196" i="5"/>
  <c r="BO1196" i="5"/>
  <c r="BP1196" i="5"/>
  <c r="BQ1196" i="5"/>
  <c r="BX1196" i="5"/>
  <c r="BY1196" i="5"/>
  <c r="BZ1196" i="5"/>
  <c r="CG1196" i="5"/>
  <c r="CH1196" i="5"/>
  <c r="CI1196" i="5"/>
  <c r="CP1196" i="5"/>
  <c r="CQ1196" i="5"/>
  <c r="CR1196" i="5"/>
  <c r="CY1196" i="5"/>
  <c r="CZ1196" i="5"/>
  <c r="DA1196" i="5"/>
  <c r="M1197" i="5"/>
  <c r="N1197" i="5"/>
  <c r="O1197" i="5"/>
  <c r="V1197" i="5"/>
  <c r="W1197" i="5"/>
  <c r="X1197" i="5"/>
  <c r="AE1197" i="5"/>
  <c r="AF1197" i="5"/>
  <c r="AG1197" i="5"/>
  <c r="AN1197" i="5"/>
  <c r="AO1197" i="5"/>
  <c r="AP1197" i="5"/>
  <c r="AW1197" i="5"/>
  <c r="AX1197" i="5"/>
  <c r="AY1197" i="5"/>
  <c r="BF1197" i="5"/>
  <c r="BG1197" i="5"/>
  <c r="BH1197" i="5"/>
  <c r="BO1197" i="5"/>
  <c r="BP1197" i="5"/>
  <c r="BQ1197" i="5"/>
  <c r="BX1197" i="5"/>
  <c r="BY1197" i="5"/>
  <c r="BZ1197" i="5"/>
  <c r="CG1197" i="5"/>
  <c r="CH1197" i="5"/>
  <c r="CI1197" i="5"/>
  <c r="CP1197" i="5"/>
  <c r="CQ1197" i="5"/>
  <c r="CR1197" i="5"/>
  <c r="CY1197" i="5"/>
  <c r="CZ1197" i="5"/>
  <c r="DA1197" i="5"/>
  <c r="M1198" i="5"/>
  <c r="N1198" i="5"/>
  <c r="O1198" i="5"/>
  <c r="V1198" i="5"/>
  <c r="W1198" i="5"/>
  <c r="X1198" i="5"/>
  <c r="AE1198" i="5"/>
  <c r="AF1198" i="5"/>
  <c r="AG1198" i="5"/>
  <c r="AN1198" i="5"/>
  <c r="AO1198" i="5"/>
  <c r="AP1198" i="5"/>
  <c r="AW1198" i="5"/>
  <c r="AX1198" i="5"/>
  <c r="AY1198" i="5"/>
  <c r="BF1198" i="5"/>
  <c r="BG1198" i="5"/>
  <c r="BH1198" i="5"/>
  <c r="BO1198" i="5"/>
  <c r="BP1198" i="5"/>
  <c r="BQ1198" i="5"/>
  <c r="BX1198" i="5"/>
  <c r="BY1198" i="5"/>
  <c r="BZ1198" i="5"/>
  <c r="CG1198" i="5"/>
  <c r="CH1198" i="5"/>
  <c r="CI1198" i="5"/>
  <c r="CP1198" i="5"/>
  <c r="CQ1198" i="5"/>
  <c r="CR1198" i="5"/>
  <c r="CY1198" i="5"/>
  <c r="CZ1198" i="5"/>
  <c r="DA1198" i="5"/>
  <c r="M1199" i="5"/>
  <c r="N1199" i="5"/>
  <c r="O1199" i="5"/>
  <c r="V1199" i="5"/>
  <c r="W1199" i="5"/>
  <c r="X1199" i="5"/>
  <c r="AE1199" i="5"/>
  <c r="AF1199" i="5"/>
  <c r="AG1199" i="5"/>
  <c r="AN1199" i="5"/>
  <c r="AO1199" i="5"/>
  <c r="AP1199" i="5"/>
  <c r="AW1199" i="5"/>
  <c r="AX1199" i="5"/>
  <c r="AY1199" i="5"/>
  <c r="BF1199" i="5"/>
  <c r="BG1199" i="5"/>
  <c r="BH1199" i="5"/>
  <c r="BO1199" i="5"/>
  <c r="BP1199" i="5"/>
  <c r="BQ1199" i="5"/>
  <c r="BX1199" i="5"/>
  <c r="BY1199" i="5"/>
  <c r="BZ1199" i="5"/>
  <c r="CG1199" i="5"/>
  <c r="CH1199" i="5"/>
  <c r="CI1199" i="5"/>
  <c r="CP1199" i="5"/>
  <c r="CQ1199" i="5"/>
  <c r="CR1199" i="5"/>
  <c r="CY1199" i="5"/>
  <c r="CZ1199" i="5"/>
  <c r="DA1199" i="5"/>
  <c r="M1200" i="5"/>
  <c r="N1200" i="5"/>
  <c r="O1200" i="5"/>
  <c r="V1200" i="5"/>
  <c r="W1200" i="5"/>
  <c r="X1200" i="5"/>
  <c r="AE1200" i="5"/>
  <c r="AF1200" i="5"/>
  <c r="AG1200" i="5"/>
  <c r="AN1200" i="5"/>
  <c r="AO1200" i="5"/>
  <c r="AP1200" i="5"/>
  <c r="AW1200" i="5"/>
  <c r="AX1200" i="5"/>
  <c r="AY1200" i="5"/>
  <c r="BF1200" i="5"/>
  <c r="BG1200" i="5"/>
  <c r="BH1200" i="5"/>
  <c r="BO1200" i="5"/>
  <c r="BP1200" i="5"/>
  <c r="BQ1200" i="5"/>
  <c r="BX1200" i="5"/>
  <c r="BY1200" i="5"/>
  <c r="BZ1200" i="5"/>
  <c r="CG1200" i="5"/>
  <c r="CH1200" i="5"/>
  <c r="CI1200" i="5"/>
  <c r="CP1200" i="5"/>
  <c r="CQ1200" i="5"/>
  <c r="CR1200" i="5"/>
  <c r="CY1200" i="5"/>
  <c r="CZ1200" i="5"/>
  <c r="DA1200" i="5"/>
  <c r="M1201" i="5"/>
  <c r="N1201" i="5"/>
  <c r="O1201" i="5"/>
  <c r="V1201" i="5"/>
  <c r="W1201" i="5"/>
  <c r="X1201" i="5"/>
  <c r="AE1201" i="5"/>
  <c r="AF1201" i="5"/>
  <c r="AG1201" i="5"/>
  <c r="AN1201" i="5"/>
  <c r="AO1201" i="5"/>
  <c r="AP1201" i="5"/>
  <c r="AW1201" i="5"/>
  <c r="AX1201" i="5"/>
  <c r="AY1201" i="5"/>
  <c r="BF1201" i="5"/>
  <c r="BG1201" i="5"/>
  <c r="BH1201" i="5"/>
  <c r="BO1201" i="5"/>
  <c r="BP1201" i="5"/>
  <c r="BQ1201" i="5"/>
  <c r="BX1201" i="5"/>
  <c r="BY1201" i="5"/>
  <c r="BZ1201" i="5"/>
  <c r="CG1201" i="5"/>
  <c r="CH1201" i="5"/>
  <c r="CI1201" i="5"/>
  <c r="CP1201" i="5"/>
  <c r="CQ1201" i="5"/>
  <c r="CR1201" i="5"/>
  <c r="CY1201" i="5"/>
  <c r="CZ1201" i="5"/>
  <c r="DA1201" i="5"/>
  <c r="M1202" i="5"/>
  <c r="N1202" i="5"/>
  <c r="O1202" i="5"/>
  <c r="V1202" i="5"/>
  <c r="W1202" i="5"/>
  <c r="X1202" i="5"/>
  <c r="AE1202" i="5"/>
  <c r="AF1202" i="5"/>
  <c r="AG1202" i="5"/>
  <c r="AN1202" i="5"/>
  <c r="AO1202" i="5"/>
  <c r="AP1202" i="5"/>
  <c r="AW1202" i="5"/>
  <c r="AX1202" i="5"/>
  <c r="AY1202" i="5"/>
  <c r="BF1202" i="5"/>
  <c r="BG1202" i="5"/>
  <c r="BH1202" i="5"/>
  <c r="BO1202" i="5"/>
  <c r="BP1202" i="5"/>
  <c r="BQ1202" i="5"/>
  <c r="BX1202" i="5"/>
  <c r="BY1202" i="5"/>
  <c r="BZ1202" i="5"/>
  <c r="CG1202" i="5"/>
  <c r="CH1202" i="5"/>
  <c r="CI1202" i="5"/>
  <c r="CP1202" i="5"/>
  <c r="CQ1202" i="5"/>
  <c r="CR1202" i="5"/>
  <c r="CY1202" i="5"/>
  <c r="CZ1202" i="5"/>
  <c r="DA1202" i="5"/>
  <c r="M1203" i="5"/>
  <c r="N1203" i="5"/>
  <c r="O1203" i="5"/>
  <c r="V1203" i="5"/>
  <c r="W1203" i="5"/>
  <c r="X1203" i="5"/>
  <c r="AE1203" i="5"/>
  <c r="AF1203" i="5"/>
  <c r="AG1203" i="5"/>
  <c r="AN1203" i="5"/>
  <c r="AO1203" i="5"/>
  <c r="AP1203" i="5"/>
  <c r="AW1203" i="5"/>
  <c r="AX1203" i="5"/>
  <c r="AY1203" i="5"/>
  <c r="BF1203" i="5"/>
  <c r="BG1203" i="5"/>
  <c r="BH1203" i="5"/>
  <c r="BO1203" i="5"/>
  <c r="BP1203" i="5"/>
  <c r="BQ1203" i="5"/>
  <c r="BX1203" i="5"/>
  <c r="BY1203" i="5"/>
  <c r="BZ1203" i="5"/>
  <c r="CG1203" i="5"/>
  <c r="CH1203" i="5"/>
  <c r="CI1203" i="5"/>
  <c r="CP1203" i="5"/>
  <c r="CQ1203" i="5"/>
  <c r="CR1203" i="5"/>
  <c r="CY1203" i="5"/>
  <c r="CZ1203" i="5"/>
  <c r="DA1203" i="5"/>
  <c r="M1204" i="5"/>
  <c r="N1204" i="5"/>
  <c r="O1204" i="5"/>
  <c r="V1204" i="5"/>
  <c r="W1204" i="5"/>
  <c r="X1204" i="5"/>
  <c r="AE1204" i="5"/>
  <c r="AF1204" i="5"/>
  <c r="AG1204" i="5"/>
  <c r="AN1204" i="5"/>
  <c r="AO1204" i="5"/>
  <c r="AP1204" i="5"/>
  <c r="AW1204" i="5"/>
  <c r="AX1204" i="5"/>
  <c r="AY1204" i="5"/>
  <c r="BF1204" i="5"/>
  <c r="BG1204" i="5"/>
  <c r="BH1204" i="5"/>
  <c r="BO1204" i="5"/>
  <c r="BP1204" i="5"/>
  <c r="BQ1204" i="5"/>
  <c r="BX1204" i="5"/>
  <c r="BY1204" i="5"/>
  <c r="BZ1204" i="5"/>
  <c r="CG1204" i="5"/>
  <c r="CH1204" i="5"/>
  <c r="CI1204" i="5"/>
  <c r="CP1204" i="5"/>
  <c r="CQ1204" i="5"/>
  <c r="CR1204" i="5"/>
  <c r="CY1204" i="5"/>
  <c r="CZ1204" i="5"/>
  <c r="DA1204" i="5"/>
  <c r="M1205" i="5"/>
  <c r="N1205" i="5"/>
  <c r="O1205" i="5"/>
  <c r="V1205" i="5"/>
  <c r="W1205" i="5"/>
  <c r="X1205" i="5"/>
  <c r="AE1205" i="5"/>
  <c r="AF1205" i="5"/>
  <c r="AG1205" i="5"/>
  <c r="AN1205" i="5"/>
  <c r="AO1205" i="5"/>
  <c r="AP1205" i="5"/>
  <c r="AW1205" i="5"/>
  <c r="AX1205" i="5"/>
  <c r="AY1205" i="5"/>
  <c r="BF1205" i="5"/>
  <c r="BG1205" i="5"/>
  <c r="BH1205" i="5"/>
  <c r="BO1205" i="5"/>
  <c r="BP1205" i="5"/>
  <c r="BQ1205" i="5"/>
  <c r="BX1205" i="5"/>
  <c r="BY1205" i="5"/>
  <c r="BZ1205" i="5"/>
  <c r="CG1205" i="5"/>
  <c r="CH1205" i="5"/>
  <c r="CI1205" i="5"/>
  <c r="CP1205" i="5"/>
  <c r="CQ1205" i="5"/>
  <c r="CR1205" i="5"/>
  <c r="CY1205" i="5"/>
  <c r="CZ1205" i="5"/>
  <c r="DA1205" i="5"/>
  <c r="M1206" i="5"/>
  <c r="N1206" i="5"/>
  <c r="O1206" i="5"/>
  <c r="V1206" i="5"/>
  <c r="W1206" i="5"/>
  <c r="X1206" i="5"/>
  <c r="AE1206" i="5"/>
  <c r="AF1206" i="5"/>
  <c r="AG1206" i="5"/>
  <c r="AN1206" i="5"/>
  <c r="AO1206" i="5"/>
  <c r="AP1206" i="5"/>
  <c r="AW1206" i="5"/>
  <c r="AX1206" i="5"/>
  <c r="AY1206" i="5"/>
  <c r="BF1206" i="5"/>
  <c r="BG1206" i="5"/>
  <c r="BH1206" i="5"/>
  <c r="BO1206" i="5"/>
  <c r="BP1206" i="5"/>
  <c r="BQ1206" i="5"/>
  <c r="BX1206" i="5"/>
  <c r="BY1206" i="5"/>
  <c r="BZ1206" i="5"/>
  <c r="CG1206" i="5"/>
  <c r="CH1206" i="5"/>
  <c r="CI1206" i="5"/>
  <c r="CP1206" i="5"/>
  <c r="CQ1206" i="5"/>
  <c r="CR1206" i="5"/>
  <c r="CY1206" i="5"/>
  <c r="CZ1206" i="5"/>
  <c r="DA1206" i="5"/>
  <c r="M1207" i="5"/>
  <c r="N1207" i="5"/>
  <c r="O1207" i="5"/>
  <c r="V1207" i="5"/>
  <c r="W1207" i="5"/>
  <c r="X1207" i="5"/>
  <c r="AE1207" i="5"/>
  <c r="AF1207" i="5"/>
  <c r="AG1207" i="5"/>
  <c r="AN1207" i="5"/>
  <c r="AO1207" i="5"/>
  <c r="AP1207" i="5"/>
  <c r="AW1207" i="5"/>
  <c r="AX1207" i="5"/>
  <c r="AY1207" i="5"/>
  <c r="BF1207" i="5"/>
  <c r="BG1207" i="5"/>
  <c r="BH1207" i="5"/>
  <c r="BO1207" i="5"/>
  <c r="BP1207" i="5"/>
  <c r="BQ1207" i="5"/>
  <c r="BX1207" i="5"/>
  <c r="BY1207" i="5"/>
  <c r="BZ1207" i="5"/>
  <c r="CG1207" i="5"/>
  <c r="CH1207" i="5"/>
  <c r="CI1207" i="5"/>
  <c r="CP1207" i="5"/>
  <c r="CQ1207" i="5"/>
  <c r="CR1207" i="5"/>
  <c r="CY1207" i="5"/>
  <c r="CZ1207" i="5"/>
  <c r="DA1207" i="5"/>
  <c r="M1208" i="5"/>
  <c r="N1208" i="5"/>
  <c r="O1208" i="5"/>
  <c r="V1208" i="5"/>
  <c r="W1208" i="5"/>
  <c r="X1208" i="5"/>
  <c r="AE1208" i="5"/>
  <c r="AF1208" i="5"/>
  <c r="AG1208" i="5"/>
  <c r="AN1208" i="5"/>
  <c r="AO1208" i="5"/>
  <c r="AP1208" i="5"/>
  <c r="AW1208" i="5"/>
  <c r="AX1208" i="5"/>
  <c r="AY1208" i="5"/>
  <c r="BF1208" i="5"/>
  <c r="BG1208" i="5"/>
  <c r="BH1208" i="5"/>
  <c r="BO1208" i="5"/>
  <c r="BP1208" i="5"/>
  <c r="BQ1208" i="5"/>
  <c r="BX1208" i="5"/>
  <c r="BY1208" i="5"/>
  <c r="BZ1208" i="5"/>
  <c r="CG1208" i="5"/>
  <c r="CH1208" i="5"/>
  <c r="CI1208" i="5"/>
  <c r="CP1208" i="5"/>
  <c r="CQ1208" i="5"/>
  <c r="CR1208" i="5"/>
  <c r="CY1208" i="5"/>
  <c r="CZ1208" i="5"/>
  <c r="DA1208" i="5"/>
  <c r="M1209" i="5"/>
  <c r="N1209" i="5"/>
  <c r="O1209" i="5"/>
  <c r="V1209" i="5"/>
  <c r="W1209" i="5"/>
  <c r="X1209" i="5"/>
  <c r="AE1209" i="5"/>
  <c r="AF1209" i="5"/>
  <c r="AG1209" i="5"/>
  <c r="AN1209" i="5"/>
  <c r="AO1209" i="5"/>
  <c r="AP1209" i="5"/>
  <c r="AW1209" i="5"/>
  <c r="AX1209" i="5"/>
  <c r="AY1209" i="5"/>
  <c r="BF1209" i="5"/>
  <c r="BG1209" i="5"/>
  <c r="BH1209" i="5"/>
  <c r="BO1209" i="5"/>
  <c r="BP1209" i="5"/>
  <c r="BQ1209" i="5"/>
  <c r="BX1209" i="5"/>
  <c r="BY1209" i="5"/>
  <c r="BZ1209" i="5"/>
  <c r="CG1209" i="5"/>
  <c r="CH1209" i="5"/>
  <c r="CI1209" i="5"/>
  <c r="CP1209" i="5"/>
  <c r="CQ1209" i="5"/>
  <c r="CR1209" i="5"/>
  <c r="CY1209" i="5"/>
  <c r="CZ1209" i="5"/>
  <c r="DA1209" i="5"/>
  <c r="M1210" i="5"/>
  <c r="N1210" i="5"/>
  <c r="O1210" i="5"/>
  <c r="V1210" i="5"/>
  <c r="W1210" i="5"/>
  <c r="X1210" i="5"/>
  <c r="AE1210" i="5"/>
  <c r="AF1210" i="5"/>
  <c r="AG1210" i="5"/>
  <c r="AN1210" i="5"/>
  <c r="AO1210" i="5"/>
  <c r="AP1210" i="5"/>
  <c r="AW1210" i="5"/>
  <c r="AX1210" i="5"/>
  <c r="AY1210" i="5"/>
  <c r="BF1210" i="5"/>
  <c r="BG1210" i="5"/>
  <c r="BH1210" i="5"/>
  <c r="BO1210" i="5"/>
  <c r="BP1210" i="5"/>
  <c r="BQ1210" i="5"/>
  <c r="BX1210" i="5"/>
  <c r="BY1210" i="5"/>
  <c r="BZ1210" i="5"/>
  <c r="CG1210" i="5"/>
  <c r="CH1210" i="5"/>
  <c r="CI1210" i="5"/>
  <c r="CP1210" i="5"/>
  <c r="CQ1210" i="5"/>
  <c r="CR1210" i="5"/>
  <c r="CY1210" i="5"/>
  <c r="CZ1210" i="5"/>
  <c r="DA1210" i="5"/>
  <c r="M1211" i="5"/>
  <c r="N1211" i="5"/>
  <c r="O1211" i="5"/>
  <c r="V1211" i="5"/>
  <c r="W1211" i="5"/>
  <c r="X1211" i="5"/>
  <c r="AE1211" i="5"/>
  <c r="AF1211" i="5"/>
  <c r="AG1211" i="5"/>
  <c r="AN1211" i="5"/>
  <c r="AO1211" i="5"/>
  <c r="AP1211" i="5"/>
  <c r="AW1211" i="5"/>
  <c r="AX1211" i="5"/>
  <c r="AY1211" i="5"/>
  <c r="BF1211" i="5"/>
  <c r="BG1211" i="5"/>
  <c r="BH1211" i="5"/>
  <c r="BO1211" i="5"/>
  <c r="BP1211" i="5"/>
  <c r="BQ1211" i="5"/>
  <c r="BX1211" i="5"/>
  <c r="BY1211" i="5"/>
  <c r="BZ1211" i="5"/>
  <c r="CG1211" i="5"/>
  <c r="CH1211" i="5"/>
  <c r="CI1211" i="5"/>
  <c r="CP1211" i="5"/>
  <c r="CQ1211" i="5"/>
  <c r="CR1211" i="5"/>
  <c r="CY1211" i="5"/>
  <c r="CZ1211" i="5"/>
  <c r="DA1211" i="5"/>
  <c r="M1212" i="5"/>
  <c r="N1212" i="5"/>
  <c r="O1212" i="5"/>
  <c r="V1212" i="5"/>
  <c r="W1212" i="5"/>
  <c r="X1212" i="5"/>
  <c r="AE1212" i="5"/>
  <c r="AF1212" i="5"/>
  <c r="AG1212" i="5"/>
  <c r="AN1212" i="5"/>
  <c r="AO1212" i="5"/>
  <c r="AP1212" i="5"/>
  <c r="AW1212" i="5"/>
  <c r="AX1212" i="5"/>
  <c r="AY1212" i="5"/>
  <c r="BF1212" i="5"/>
  <c r="BG1212" i="5"/>
  <c r="BH1212" i="5"/>
  <c r="BO1212" i="5"/>
  <c r="BP1212" i="5"/>
  <c r="BQ1212" i="5"/>
  <c r="BX1212" i="5"/>
  <c r="BY1212" i="5"/>
  <c r="BZ1212" i="5"/>
  <c r="CG1212" i="5"/>
  <c r="CH1212" i="5"/>
  <c r="CI1212" i="5"/>
  <c r="CP1212" i="5"/>
  <c r="CQ1212" i="5"/>
  <c r="CR1212" i="5"/>
  <c r="CY1212" i="5"/>
  <c r="CZ1212" i="5"/>
  <c r="DA1212" i="5"/>
  <c r="M1213" i="5"/>
  <c r="N1213" i="5"/>
  <c r="O1213" i="5"/>
  <c r="V1213" i="5"/>
  <c r="W1213" i="5"/>
  <c r="X1213" i="5"/>
  <c r="AE1213" i="5"/>
  <c r="AF1213" i="5"/>
  <c r="AG1213" i="5"/>
  <c r="AN1213" i="5"/>
  <c r="AO1213" i="5"/>
  <c r="AP1213" i="5"/>
  <c r="AW1213" i="5"/>
  <c r="AX1213" i="5"/>
  <c r="AY1213" i="5"/>
  <c r="BF1213" i="5"/>
  <c r="BG1213" i="5"/>
  <c r="BH1213" i="5"/>
  <c r="BO1213" i="5"/>
  <c r="BP1213" i="5"/>
  <c r="BQ1213" i="5"/>
  <c r="BX1213" i="5"/>
  <c r="BY1213" i="5"/>
  <c r="BZ1213" i="5"/>
  <c r="CG1213" i="5"/>
  <c r="CH1213" i="5"/>
  <c r="CI1213" i="5"/>
  <c r="CP1213" i="5"/>
  <c r="CQ1213" i="5"/>
  <c r="CR1213" i="5"/>
  <c r="CY1213" i="5"/>
  <c r="CZ1213" i="5"/>
  <c r="DA1213" i="5"/>
  <c r="M1214" i="5"/>
  <c r="N1214" i="5"/>
  <c r="O1214" i="5"/>
  <c r="V1214" i="5"/>
  <c r="W1214" i="5"/>
  <c r="X1214" i="5"/>
  <c r="AE1214" i="5"/>
  <c r="AF1214" i="5"/>
  <c r="AG1214" i="5"/>
  <c r="AN1214" i="5"/>
  <c r="AO1214" i="5"/>
  <c r="AP1214" i="5"/>
  <c r="AW1214" i="5"/>
  <c r="AX1214" i="5"/>
  <c r="AY1214" i="5"/>
  <c r="BF1214" i="5"/>
  <c r="BG1214" i="5"/>
  <c r="BH1214" i="5"/>
  <c r="BO1214" i="5"/>
  <c r="BP1214" i="5"/>
  <c r="BQ1214" i="5"/>
  <c r="BX1214" i="5"/>
  <c r="BY1214" i="5"/>
  <c r="BZ1214" i="5"/>
  <c r="CG1214" i="5"/>
  <c r="CH1214" i="5"/>
  <c r="CI1214" i="5"/>
  <c r="CP1214" i="5"/>
  <c r="CQ1214" i="5"/>
  <c r="CR1214" i="5"/>
  <c r="CY1214" i="5"/>
  <c r="CZ1214" i="5"/>
  <c r="DA1214" i="5"/>
  <c r="M1215" i="5"/>
  <c r="N1215" i="5"/>
  <c r="O1215" i="5"/>
  <c r="V1215" i="5"/>
  <c r="W1215" i="5"/>
  <c r="X1215" i="5"/>
  <c r="AE1215" i="5"/>
  <c r="AF1215" i="5"/>
  <c r="AG1215" i="5"/>
  <c r="AN1215" i="5"/>
  <c r="AO1215" i="5"/>
  <c r="AP1215" i="5"/>
  <c r="AW1215" i="5"/>
  <c r="AX1215" i="5"/>
  <c r="AY1215" i="5"/>
  <c r="BF1215" i="5"/>
  <c r="BG1215" i="5"/>
  <c r="BH1215" i="5"/>
  <c r="BO1215" i="5"/>
  <c r="BP1215" i="5"/>
  <c r="BQ1215" i="5"/>
  <c r="BX1215" i="5"/>
  <c r="BY1215" i="5"/>
  <c r="BZ1215" i="5"/>
  <c r="CG1215" i="5"/>
  <c r="CH1215" i="5"/>
  <c r="CI1215" i="5"/>
  <c r="CP1215" i="5"/>
  <c r="CQ1215" i="5"/>
  <c r="CR1215" i="5"/>
  <c r="CY1215" i="5"/>
  <c r="CZ1215" i="5"/>
  <c r="DA1215" i="5"/>
  <c r="M1216" i="5"/>
  <c r="N1216" i="5"/>
  <c r="O1216" i="5"/>
  <c r="V1216" i="5"/>
  <c r="W1216" i="5"/>
  <c r="X1216" i="5"/>
  <c r="AE1216" i="5"/>
  <c r="AF1216" i="5"/>
  <c r="AG1216" i="5"/>
  <c r="AN1216" i="5"/>
  <c r="AO1216" i="5"/>
  <c r="AP1216" i="5"/>
  <c r="AW1216" i="5"/>
  <c r="AX1216" i="5"/>
  <c r="AY1216" i="5"/>
  <c r="BF1216" i="5"/>
  <c r="BG1216" i="5"/>
  <c r="BH1216" i="5"/>
  <c r="BO1216" i="5"/>
  <c r="BP1216" i="5"/>
  <c r="BQ1216" i="5"/>
  <c r="BX1216" i="5"/>
  <c r="BY1216" i="5"/>
  <c r="BZ1216" i="5"/>
  <c r="CG1216" i="5"/>
  <c r="CH1216" i="5"/>
  <c r="CI1216" i="5"/>
  <c r="CP1216" i="5"/>
  <c r="CQ1216" i="5"/>
  <c r="CR1216" i="5"/>
  <c r="CY1216" i="5"/>
  <c r="CZ1216" i="5"/>
  <c r="DA1216" i="5"/>
  <c r="M1217" i="5"/>
  <c r="N1217" i="5"/>
  <c r="O1217" i="5"/>
  <c r="V1217" i="5"/>
  <c r="W1217" i="5"/>
  <c r="X1217" i="5"/>
  <c r="AE1217" i="5"/>
  <c r="AF1217" i="5"/>
  <c r="AG1217" i="5"/>
  <c r="AN1217" i="5"/>
  <c r="AO1217" i="5"/>
  <c r="AP1217" i="5"/>
  <c r="AW1217" i="5"/>
  <c r="AX1217" i="5"/>
  <c r="AY1217" i="5"/>
  <c r="BF1217" i="5"/>
  <c r="BG1217" i="5"/>
  <c r="BH1217" i="5"/>
  <c r="BO1217" i="5"/>
  <c r="BP1217" i="5"/>
  <c r="BQ1217" i="5"/>
  <c r="BX1217" i="5"/>
  <c r="BY1217" i="5"/>
  <c r="BZ1217" i="5"/>
  <c r="CG1217" i="5"/>
  <c r="CH1217" i="5"/>
  <c r="CI1217" i="5"/>
  <c r="CP1217" i="5"/>
  <c r="CQ1217" i="5"/>
  <c r="CR1217" i="5"/>
  <c r="CY1217" i="5"/>
  <c r="CZ1217" i="5"/>
  <c r="DA1217" i="5"/>
  <c r="M1218" i="5"/>
  <c r="N1218" i="5"/>
  <c r="O1218" i="5"/>
  <c r="V1218" i="5"/>
  <c r="W1218" i="5"/>
  <c r="X1218" i="5"/>
  <c r="AE1218" i="5"/>
  <c r="AF1218" i="5"/>
  <c r="AG1218" i="5"/>
  <c r="AN1218" i="5"/>
  <c r="AO1218" i="5"/>
  <c r="AP1218" i="5"/>
  <c r="AW1218" i="5"/>
  <c r="AX1218" i="5"/>
  <c r="AY1218" i="5"/>
  <c r="BF1218" i="5"/>
  <c r="BG1218" i="5"/>
  <c r="BH1218" i="5"/>
  <c r="BO1218" i="5"/>
  <c r="BP1218" i="5"/>
  <c r="BQ1218" i="5"/>
  <c r="BX1218" i="5"/>
  <c r="BY1218" i="5"/>
  <c r="BZ1218" i="5"/>
  <c r="CG1218" i="5"/>
  <c r="CH1218" i="5"/>
  <c r="CI1218" i="5"/>
  <c r="CP1218" i="5"/>
  <c r="CQ1218" i="5"/>
  <c r="CR1218" i="5"/>
  <c r="CY1218" i="5"/>
  <c r="CZ1218" i="5"/>
  <c r="DA1218" i="5"/>
  <c r="M1219" i="5"/>
  <c r="N1219" i="5"/>
  <c r="O1219" i="5"/>
  <c r="V1219" i="5"/>
  <c r="W1219" i="5"/>
  <c r="X1219" i="5"/>
  <c r="AE1219" i="5"/>
  <c r="AF1219" i="5"/>
  <c r="AG1219" i="5"/>
  <c r="AN1219" i="5"/>
  <c r="AO1219" i="5"/>
  <c r="AP1219" i="5"/>
  <c r="AW1219" i="5"/>
  <c r="AX1219" i="5"/>
  <c r="AY1219" i="5"/>
  <c r="BF1219" i="5"/>
  <c r="BG1219" i="5"/>
  <c r="BH1219" i="5"/>
  <c r="BO1219" i="5"/>
  <c r="BP1219" i="5"/>
  <c r="BQ1219" i="5"/>
  <c r="BX1219" i="5"/>
  <c r="BY1219" i="5"/>
  <c r="BZ1219" i="5"/>
  <c r="CG1219" i="5"/>
  <c r="CH1219" i="5"/>
  <c r="CI1219" i="5"/>
  <c r="CP1219" i="5"/>
  <c r="CQ1219" i="5"/>
  <c r="CR1219" i="5"/>
  <c r="CY1219" i="5"/>
  <c r="CZ1219" i="5"/>
  <c r="DA1219" i="5"/>
  <c r="M1220" i="5"/>
  <c r="N1220" i="5"/>
  <c r="O1220" i="5"/>
  <c r="V1220" i="5"/>
  <c r="W1220" i="5"/>
  <c r="X1220" i="5"/>
  <c r="AE1220" i="5"/>
  <c r="AF1220" i="5"/>
  <c r="AG1220" i="5"/>
  <c r="AN1220" i="5"/>
  <c r="AO1220" i="5"/>
  <c r="AP1220" i="5"/>
  <c r="AW1220" i="5"/>
  <c r="AX1220" i="5"/>
  <c r="AY1220" i="5"/>
  <c r="BF1220" i="5"/>
  <c r="BG1220" i="5"/>
  <c r="BH1220" i="5"/>
  <c r="BO1220" i="5"/>
  <c r="BP1220" i="5"/>
  <c r="BQ1220" i="5"/>
  <c r="BX1220" i="5"/>
  <c r="BY1220" i="5"/>
  <c r="BZ1220" i="5"/>
  <c r="CG1220" i="5"/>
  <c r="CH1220" i="5"/>
  <c r="CI1220" i="5"/>
  <c r="CP1220" i="5"/>
  <c r="CQ1220" i="5"/>
  <c r="CR1220" i="5"/>
  <c r="CY1220" i="5"/>
  <c r="CZ1220" i="5"/>
  <c r="DA1220" i="5"/>
  <c r="M1221" i="5"/>
  <c r="N1221" i="5"/>
  <c r="O1221" i="5"/>
  <c r="V1221" i="5"/>
  <c r="W1221" i="5"/>
  <c r="X1221" i="5"/>
  <c r="AE1221" i="5"/>
  <c r="AF1221" i="5"/>
  <c r="AG1221" i="5"/>
  <c r="AN1221" i="5"/>
  <c r="AO1221" i="5"/>
  <c r="AP1221" i="5"/>
  <c r="AW1221" i="5"/>
  <c r="AX1221" i="5"/>
  <c r="AY1221" i="5"/>
  <c r="BF1221" i="5"/>
  <c r="BG1221" i="5"/>
  <c r="BH1221" i="5"/>
  <c r="BO1221" i="5"/>
  <c r="BP1221" i="5"/>
  <c r="BQ1221" i="5"/>
  <c r="BX1221" i="5"/>
  <c r="BY1221" i="5"/>
  <c r="BZ1221" i="5"/>
  <c r="CG1221" i="5"/>
  <c r="CH1221" i="5"/>
  <c r="CI1221" i="5"/>
  <c r="CP1221" i="5"/>
  <c r="CQ1221" i="5"/>
  <c r="CR1221" i="5"/>
  <c r="CY1221" i="5"/>
  <c r="CZ1221" i="5"/>
  <c r="DA1221" i="5"/>
  <c r="M1222" i="5"/>
  <c r="N1222" i="5"/>
  <c r="O1222" i="5"/>
  <c r="V1222" i="5"/>
  <c r="W1222" i="5"/>
  <c r="X1222" i="5"/>
  <c r="AE1222" i="5"/>
  <c r="AF1222" i="5"/>
  <c r="AG1222" i="5"/>
  <c r="AN1222" i="5"/>
  <c r="AO1222" i="5"/>
  <c r="AP1222" i="5"/>
  <c r="AW1222" i="5"/>
  <c r="AX1222" i="5"/>
  <c r="AY1222" i="5"/>
  <c r="BF1222" i="5"/>
  <c r="BG1222" i="5"/>
  <c r="BH1222" i="5"/>
  <c r="BO1222" i="5"/>
  <c r="BP1222" i="5"/>
  <c r="BQ1222" i="5"/>
  <c r="BX1222" i="5"/>
  <c r="BY1222" i="5"/>
  <c r="BZ1222" i="5"/>
  <c r="CG1222" i="5"/>
  <c r="CH1222" i="5"/>
  <c r="CI1222" i="5"/>
  <c r="CP1222" i="5"/>
  <c r="CQ1222" i="5"/>
  <c r="CR1222" i="5"/>
  <c r="CY1222" i="5"/>
  <c r="CZ1222" i="5"/>
  <c r="DA1222" i="5"/>
  <c r="M1223" i="5"/>
  <c r="N1223" i="5"/>
  <c r="O1223" i="5"/>
  <c r="V1223" i="5"/>
  <c r="W1223" i="5"/>
  <c r="X1223" i="5"/>
  <c r="AE1223" i="5"/>
  <c r="AF1223" i="5"/>
  <c r="AG1223" i="5"/>
  <c r="AN1223" i="5"/>
  <c r="AO1223" i="5"/>
  <c r="AP1223" i="5"/>
  <c r="AW1223" i="5"/>
  <c r="AX1223" i="5"/>
  <c r="AY1223" i="5"/>
  <c r="BF1223" i="5"/>
  <c r="BG1223" i="5"/>
  <c r="BH1223" i="5"/>
  <c r="BO1223" i="5"/>
  <c r="BP1223" i="5"/>
  <c r="BQ1223" i="5"/>
  <c r="BX1223" i="5"/>
  <c r="BY1223" i="5"/>
  <c r="BZ1223" i="5"/>
  <c r="CG1223" i="5"/>
  <c r="CH1223" i="5"/>
  <c r="CI1223" i="5"/>
  <c r="CP1223" i="5"/>
  <c r="CQ1223" i="5"/>
  <c r="CR1223" i="5"/>
  <c r="CY1223" i="5"/>
  <c r="CZ1223" i="5"/>
  <c r="DA1223" i="5"/>
  <c r="M1224" i="5"/>
  <c r="N1224" i="5"/>
  <c r="O1224" i="5"/>
  <c r="V1224" i="5"/>
  <c r="W1224" i="5"/>
  <c r="X1224" i="5"/>
  <c r="AE1224" i="5"/>
  <c r="AF1224" i="5"/>
  <c r="AG1224" i="5"/>
  <c r="AN1224" i="5"/>
  <c r="AO1224" i="5"/>
  <c r="AP1224" i="5"/>
  <c r="AW1224" i="5"/>
  <c r="AX1224" i="5"/>
  <c r="AY1224" i="5"/>
  <c r="BF1224" i="5"/>
  <c r="BG1224" i="5"/>
  <c r="BH1224" i="5"/>
  <c r="BO1224" i="5"/>
  <c r="BP1224" i="5"/>
  <c r="BQ1224" i="5"/>
  <c r="BX1224" i="5"/>
  <c r="BY1224" i="5"/>
  <c r="BZ1224" i="5"/>
  <c r="CG1224" i="5"/>
  <c r="CH1224" i="5"/>
  <c r="CI1224" i="5"/>
  <c r="CP1224" i="5"/>
  <c r="CQ1224" i="5"/>
  <c r="CR1224" i="5"/>
  <c r="CY1224" i="5"/>
  <c r="CZ1224" i="5"/>
  <c r="DA1224" i="5"/>
  <c r="M1225" i="5"/>
  <c r="N1225" i="5"/>
  <c r="O1225" i="5"/>
  <c r="V1225" i="5"/>
  <c r="W1225" i="5"/>
  <c r="X1225" i="5"/>
  <c r="AE1225" i="5"/>
  <c r="AF1225" i="5"/>
  <c r="AG1225" i="5"/>
  <c r="AN1225" i="5"/>
  <c r="AO1225" i="5"/>
  <c r="AP1225" i="5"/>
  <c r="AW1225" i="5"/>
  <c r="AX1225" i="5"/>
  <c r="AY1225" i="5"/>
  <c r="BF1225" i="5"/>
  <c r="BG1225" i="5"/>
  <c r="BH1225" i="5"/>
  <c r="BO1225" i="5"/>
  <c r="BP1225" i="5"/>
  <c r="BQ1225" i="5"/>
  <c r="BX1225" i="5"/>
  <c r="BY1225" i="5"/>
  <c r="BZ1225" i="5"/>
  <c r="CG1225" i="5"/>
  <c r="CH1225" i="5"/>
  <c r="CI1225" i="5"/>
  <c r="CP1225" i="5"/>
  <c r="CQ1225" i="5"/>
  <c r="CR1225" i="5"/>
  <c r="CY1225" i="5"/>
  <c r="CZ1225" i="5"/>
  <c r="DA1225" i="5"/>
  <c r="M1226" i="5"/>
  <c r="N1226" i="5"/>
  <c r="O1226" i="5"/>
  <c r="V1226" i="5"/>
  <c r="W1226" i="5"/>
  <c r="X1226" i="5"/>
  <c r="AE1226" i="5"/>
  <c r="AF1226" i="5"/>
  <c r="AG1226" i="5"/>
  <c r="AN1226" i="5"/>
  <c r="AO1226" i="5"/>
  <c r="AP1226" i="5"/>
  <c r="AW1226" i="5"/>
  <c r="AX1226" i="5"/>
  <c r="AY1226" i="5"/>
  <c r="BF1226" i="5"/>
  <c r="BG1226" i="5"/>
  <c r="BH1226" i="5"/>
  <c r="BO1226" i="5"/>
  <c r="BP1226" i="5"/>
  <c r="BQ1226" i="5"/>
  <c r="BX1226" i="5"/>
  <c r="BY1226" i="5"/>
  <c r="BZ1226" i="5"/>
  <c r="CG1226" i="5"/>
  <c r="CH1226" i="5"/>
  <c r="CI1226" i="5"/>
  <c r="CP1226" i="5"/>
  <c r="CQ1226" i="5"/>
  <c r="CR1226" i="5"/>
  <c r="CY1226" i="5"/>
  <c r="CZ1226" i="5"/>
  <c r="DA1226" i="5"/>
  <c r="M1227" i="5"/>
  <c r="N1227" i="5"/>
  <c r="O1227" i="5"/>
  <c r="V1227" i="5"/>
  <c r="W1227" i="5"/>
  <c r="X1227" i="5"/>
  <c r="AE1227" i="5"/>
  <c r="AF1227" i="5"/>
  <c r="AG1227" i="5"/>
  <c r="AN1227" i="5"/>
  <c r="AO1227" i="5"/>
  <c r="AP1227" i="5"/>
  <c r="AW1227" i="5"/>
  <c r="AX1227" i="5"/>
  <c r="AY1227" i="5"/>
  <c r="BF1227" i="5"/>
  <c r="BG1227" i="5"/>
  <c r="BH1227" i="5"/>
  <c r="BO1227" i="5"/>
  <c r="BP1227" i="5"/>
  <c r="BQ1227" i="5"/>
  <c r="BX1227" i="5"/>
  <c r="BY1227" i="5"/>
  <c r="BZ1227" i="5"/>
  <c r="CG1227" i="5"/>
  <c r="CH1227" i="5"/>
  <c r="CI1227" i="5"/>
  <c r="CP1227" i="5"/>
  <c r="CQ1227" i="5"/>
  <c r="CR1227" i="5"/>
  <c r="CY1227" i="5"/>
  <c r="CZ1227" i="5"/>
  <c r="DA1227" i="5"/>
  <c r="M1228" i="5"/>
  <c r="N1228" i="5"/>
  <c r="O1228" i="5"/>
  <c r="V1228" i="5"/>
  <c r="W1228" i="5"/>
  <c r="X1228" i="5"/>
  <c r="AE1228" i="5"/>
  <c r="AF1228" i="5"/>
  <c r="AG1228" i="5"/>
  <c r="AN1228" i="5"/>
  <c r="AO1228" i="5"/>
  <c r="AP1228" i="5"/>
  <c r="AW1228" i="5"/>
  <c r="AX1228" i="5"/>
  <c r="AY1228" i="5"/>
  <c r="BF1228" i="5"/>
  <c r="BG1228" i="5"/>
  <c r="BH1228" i="5"/>
  <c r="BO1228" i="5"/>
  <c r="BP1228" i="5"/>
  <c r="BQ1228" i="5"/>
  <c r="BX1228" i="5"/>
  <c r="BY1228" i="5"/>
  <c r="BZ1228" i="5"/>
  <c r="CG1228" i="5"/>
  <c r="CH1228" i="5"/>
  <c r="CI1228" i="5"/>
  <c r="CP1228" i="5"/>
  <c r="CQ1228" i="5"/>
  <c r="CR1228" i="5"/>
  <c r="CY1228" i="5"/>
  <c r="CZ1228" i="5"/>
  <c r="DA1228" i="5"/>
  <c r="M1229" i="5"/>
  <c r="N1229" i="5"/>
  <c r="O1229" i="5"/>
  <c r="V1229" i="5"/>
  <c r="W1229" i="5"/>
  <c r="X1229" i="5"/>
  <c r="AE1229" i="5"/>
  <c r="AF1229" i="5"/>
  <c r="AG1229" i="5"/>
  <c r="AN1229" i="5"/>
  <c r="AO1229" i="5"/>
  <c r="AP1229" i="5"/>
  <c r="AW1229" i="5"/>
  <c r="AX1229" i="5"/>
  <c r="AY1229" i="5"/>
  <c r="BF1229" i="5"/>
  <c r="BG1229" i="5"/>
  <c r="BH1229" i="5"/>
  <c r="BO1229" i="5"/>
  <c r="BP1229" i="5"/>
  <c r="BQ1229" i="5"/>
  <c r="BX1229" i="5"/>
  <c r="BY1229" i="5"/>
  <c r="BZ1229" i="5"/>
  <c r="CG1229" i="5"/>
  <c r="CH1229" i="5"/>
  <c r="CI1229" i="5"/>
  <c r="CP1229" i="5"/>
  <c r="CQ1229" i="5"/>
  <c r="CR1229" i="5"/>
  <c r="CY1229" i="5"/>
  <c r="CZ1229" i="5"/>
  <c r="DA1229" i="5"/>
  <c r="M1230" i="5"/>
  <c r="N1230" i="5"/>
  <c r="O1230" i="5"/>
  <c r="V1230" i="5"/>
  <c r="W1230" i="5"/>
  <c r="X1230" i="5"/>
  <c r="AE1230" i="5"/>
  <c r="AF1230" i="5"/>
  <c r="AG1230" i="5"/>
  <c r="AN1230" i="5"/>
  <c r="AO1230" i="5"/>
  <c r="AP1230" i="5"/>
  <c r="AW1230" i="5"/>
  <c r="AX1230" i="5"/>
  <c r="AY1230" i="5"/>
  <c r="BF1230" i="5"/>
  <c r="BG1230" i="5"/>
  <c r="BH1230" i="5"/>
  <c r="BO1230" i="5"/>
  <c r="BP1230" i="5"/>
  <c r="BQ1230" i="5"/>
  <c r="BX1230" i="5"/>
  <c r="BY1230" i="5"/>
  <c r="BZ1230" i="5"/>
  <c r="CG1230" i="5"/>
  <c r="CH1230" i="5"/>
  <c r="CI1230" i="5"/>
  <c r="CP1230" i="5"/>
  <c r="CQ1230" i="5"/>
  <c r="CR1230" i="5"/>
  <c r="CY1230" i="5"/>
  <c r="CZ1230" i="5"/>
  <c r="DA1230" i="5"/>
  <c r="M1231" i="5"/>
  <c r="N1231" i="5"/>
  <c r="O1231" i="5"/>
  <c r="V1231" i="5"/>
  <c r="W1231" i="5"/>
  <c r="X1231" i="5"/>
  <c r="AE1231" i="5"/>
  <c r="AF1231" i="5"/>
  <c r="AG1231" i="5"/>
  <c r="AN1231" i="5"/>
  <c r="AO1231" i="5"/>
  <c r="AP1231" i="5"/>
  <c r="AW1231" i="5"/>
  <c r="AX1231" i="5"/>
  <c r="AY1231" i="5"/>
  <c r="BF1231" i="5"/>
  <c r="BG1231" i="5"/>
  <c r="BH1231" i="5"/>
  <c r="BO1231" i="5"/>
  <c r="BP1231" i="5"/>
  <c r="BQ1231" i="5"/>
  <c r="BX1231" i="5"/>
  <c r="BY1231" i="5"/>
  <c r="BZ1231" i="5"/>
  <c r="CG1231" i="5"/>
  <c r="CH1231" i="5"/>
  <c r="CI1231" i="5"/>
  <c r="CP1231" i="5"/>
  <c r="CQ1231" i="5"/>
  <c r="CR1231" i="5"/>
  <c r="CY1231" i="5"/>
  <c r="CZ1231" i="5"/>
  <c r="DA1231" i="5"/>
  <c r="M1232" i="5"/>
  <c r="N1232" i="5"/>
  <c r="O1232" i="5"/>
  <c r="V1232" i="5"/>
  <c r="W1232" i="5"/>
  <c r="X1232" i="5"/>
  <c r="AE1232" i="5"/>
  <c r="AF1232" i="5"/>
  <c r="AG1232" i="5"/>
  <c r="AN1232" i="5"/>
  <c r="AO1232" i="5"/>
  <c r="AP1232" i="5"/>
  <c r="AW1232" i="5"/>
  <c r="AX1232" i="5"/>
  <c r="AY1232" i="5"/>
  <c r="BF1232" i="5"/>
  <c r="BG1232" i="5"/>
  <c r="BH1232" i="5"/>
  <c r="BO1232" i="5"/>
  <c r="BP1232" i="5"/>
  <c r="BQ1232" i="5"/>
  <c r="BX1232" i="5"/>
  <c r="BY1232" i="5"/>
  <c r="BZ1232" i="5"/>
  <c r="CG1232" i="5"/>
  <c r="CH1232" i="5"/>
  <c r="CI1232" i="5"/>
  <c r="CP1232" i="5"/>
  <c r="CQ1232" i="5"/>
  <c r="CR1232" i="5"/>
  <c r="CY1232" i="5"/>
  <c r="CZ1232" i="5"/>
  <c r="DA1232" i="5"/>
  <c r="M1233" i="5"/>
  <c r="N1233" i="5"/>
  <c r="O1233" i="5"/>
  <c r="V1233" i="5"/>
  <c r="W1233" i="5"/>
  <c r="X1233" i="5"/>
  <c r="AE1233" i="5"/>
  <c r="AF1233" i="5"/>
  <c r="AG1233" i="5"/>
  <c r="AN1233" i="5"/>
  <c r="AO1233" i="5"/>
  <c r="AP1233" i="5"/>
  <c r="AW1233" i="5"/>
  <c r="AX1233" i="5"/>
  <c r="AY1233" i="5"/>
  <c r="BF1233" i="5"/>
  <c r="BG1233" i="5"/>
  <c r="BH1233" i="5"/>
  <c r="BO1233" i="5"/>
  <c r="BP1233" i="5"/>
  <c r="BQ1233" i="5"/>
  <c r="BX1233" i="5"/>
  <c r="BY1233" i="5"/>
  <c r="BZ1233" i="5"/>
  <c r="CG1233" i="5"/>
  <c r="CH1233" i="5"/>
  <c r="CI1233" i="5"/>
  <c r="CP1233" i="5"/>
  <c r="CQ1233" i="5"/>
  <c r="CR1233" i="5"/>
  <c r="CY1233" i="5"/>
  <c r="CZ1233" i="5"/>
  <c r="DA1233" i="5"/>
  <c r="M1234" i="5"/>
  <c r="N1234" i="5"/>
  <c r="O1234" i="5"/>
  <c r="V1234" i="5"/>
  <c r="W1234" i="5"/>
  <c r="X1234" i="5"/>
  <c r="AE1234" i="5"/>
  <c r="AF1234" i="5"/>
  <c r="AG1234" i="5"/>
  <c r="AN1234" i="5"/>
  <c r="AO1234" i="5"/>
  <c r="AP1234" i="5"/>
  <c r="AW1234" i="5"/>
  <c r="AX1234" i="5"/>
  <c r="AY1234" i="5"/>
  <c r="BF1234" i="5"/>
  <c r="BG1234" i="5"/>
  <c r="BH1234" i="5"/>
  <c r="BO1234" i="5"/>
  <c r="BP1234" i="5"/>
  <c r="BQ1234" i="5"/>
  <c r="BX1234" i="5"/>
  <c r="BY1234" i="5"/>
  <c r="BZ1234" i="5"/>
  <c r="CG1234" i="5"/>
  <c r="CH1234" i="5"/>
  <c r="CI1234" i="5"/>
  <c r="CP1234" i="5"/>
  <c r="CQ1234" i="5"/>
  <c r="CR1234" i="5"/>
  <c r="CY1234" i="5"/>
  <c r="CZ1234" i="5"/>
  <c r="DA1234" i="5"/>
  <c r="M1235" i="5"/>
  <c r="N1235" i="5"/>
  <c r="O1235" i="5"/>
  <c r="V1235" i="5"/>
  <c r="W1235" i="5"/>
  <c r="X1235" i="5"/>
  <c r="AE1235" i="5"/>
  <c r="AF1235" i="5"/>
  <c r="AG1235" i="5"/>
  <c r="AN1235" i="5"/>
  <c r="AO1235" i="5"/>
  <c r="AP1235" i="5"/>
  <c r="AW1235" i="5"/>
  <c r="AX1235" i="5"/>
  <c r="AY1235" i="5"/>
  <c r="BF1235" i="5"/>
  <c r="BG1235" i="5"/>
  <c r="BH1235" i="5"/>
  <c r="BO1235" i="5"/>
  <c r="BP1235" i="5"/>
  <c r="BQ1235" i="5"/>
  <c r="BX1235" i="5"/>
  <c r="BY1235" i="5"/>
  <c r="BZ1235" i="5"/>
  <c r="CG1235" i="5"/>
  <c r="CH1235" i="5"/>
  <c r="CI1235" i="5"/>
  <c r="CP1235" i="5"/>
  <c r="CQ1235" i="5"/>
  <c r="CR1235" i="5"/>
  <c r="CY1235" i="5"/>
  <c r="CZ1235" i="5"/>
  <c r="DA1235" i="5"/>
  <c r="M1236" i="5"/>
  <c r="N1236" i="5"/>
  <c r="O1236" i="5"/>
  <c r="V1236" i="5"/>
  <c r="W1236" i="5"/>
  <c r="X1236" i="5"/>
  <c r="AE1236" i="5"/>
  <c r="AF1236" i="5"/>
  <c r="AG1236" i="5"/>
  <c r="AN1236" i="5"/>
  <c r="AO1236" i="5"/>
  <c r="AP1236" i="5"/>
  <c r="AW1236" i="5"/>
  <c r="AX1236" i="5"/>
  <c r="AY1236" i="5"/>
  <c r="BF1236" i="5"/>
  <c r="BG1236" i="5"/>
  <c r="BH1236" i="5"/>
  <c r="BO1236" i="5"/>
  <c r="BP1236" i="5"/>
  <c r="BQ1236" i="5"/>
  <c r="BX1236" i="5"/>
  <c r="BY1236" i="5"/>
  <c r="BZ1236" i="5"/>
  <c r="CG1236" i="5"/>
  <c r="CH1236" i="5"/>
  <c r="CI1236" i="5"/>
  <c r="CP1236" i="5"/>
  <c r="CQ1236" i="5"/>
  <c r="CR1236" i="5"/>
  <c r="CY1236" i="5"/>
  <c r="CZ1236" i="5"/>
  <c r="DA1236" i="5"/>
  <c r="M1237" i="5"/>
  <c r="N1237" i="5"/>
  <c r="O1237" i="5"/>
  <c r="V1237" i="5"/>
  <c r="W1237" i="5"/>
  <c r="X1237" i="5"/>
  <c r="AE1237" i="5"/>
  <c r="AF1237" i="5"/>
  <c r="AG1237" i="5"/>
  <c r="AN1237" i="5"/>
  <c r="AO1237" i="5"/>
  <c r="AP1237" i="5"/>
  <c r="AW1237" i="5"/>
  <c r="AX1237" i="5"/>
  <c r="AY1237" i="5"/>
  <c r="BF1237" i="5"/>
  <c r="BG1237" i="5"/>
  <c r="BH1237" i="5"/>
  <c r="BO1237" i="5"/>
  <c r="BP1237" i="5"/>
  <c r="BQ1237" i="5"/>
  <c r="BX1237" i="5"/>
  <c r="BY1237" i="5"/>
  <c r="BZ1237" i="5"/>
  <c r="CG1237" i="5"/>
  <c r="CH1237" i="5"/>
  <c r="CI1237" i="5"/>
  <c r="CP1237" i="5"/>
  <c r="CQ1237" i="5"/>
  <c r="CR1237" i="5"/>
  <c r="CY1237" i="5"/>
  <c r="CZ1237" i="5"/>
  <c r="DA1237" i="5"/>
  <c r="M1238" i="5"/>
  <c r="N1238" i="5"/>
  <c r="O1238" i="5"/>
  <c r="V1238" i="5"/>
  <c r="W1238" i="5"/>
  <c r="X1238" i="5"/>
  <c r="AE1238" i="5"/>
  <c r="AF1238" i="5"/>
  <c r="AG1238" i="5"/>
  <c r="AN1238" i="5"/>
  <c r="AO1238" i="5"/>
  <c r="AP1238" i="5"/>
  <c r="AW1238" i="5"/>
  <c r="AX1238" i="5"/>
  <c r="AY1238" i="5"/>
  <c r="BF1238" i="5"/>
  <c r="BG1238" i="5"/>
  <c r="BH1238" i="5"/>
  <c r="BO1238" i="5"/>
  <c r="BP1238" i="5"/>
  <c r="BQ1238" i="5"/>
  <c r="BX1238" i="5"/>
  <c r="BY1238" i="5"/>
  <c r="BZ1238" i="5"/>
  <c r="CG1238" i="5"/>
  <c r="CH1238" i="5"/>
  <c r="CI1238" i="5"/>
  <c r="CP1238" i="5"/>
  <c r="CQ1238" i="5"/>
  <c r="CR1238" i="5"/>
  <c r="CY1238" i="5"/>
  <c r="CZ1238" i="5"/>
  <c r="DA1238" i="5"/>
  <c r="M1239" i="5"/>
  <c r="N1239" i="5"/>
  <c r="O1239" i="5"/>
  <c r="V1239" i="5"/>
  <c r="W1239" i="5"/>
  <c r="X1239" i="5"/>
  <c r="AE1239" i="5"/>
  <c r="AF1239" i="5"/>
  <c r="AG1239" i="5"/>
  <c r="AN1239" i="5"/>
  <c r="AO1239" i="5"/>
  <c r="AP1239" i="5"/>
  <c r="AW1239" i="5"/>
  <c r="AX1239" i="5"/>
  <c r="AY1239" i="5"/>
  <c r="BF1239" i="5"/>
  <c r="BG1239" i="5"/>
  <c r="BH1239" i="5"/>
  <c r="BO1239" i="5"/>
  <c r="BP1239" i="5"/>
  <c r="BQ1239" i="5"/>
  <c r="BX1239" i="5"/>
  <c r="BY1239" i="5"/>
  <c r="BZ1239" i="5"/>
  <c r="CG1239" i="5"/>
  <c r="CH1239" i="5"/>
  <c r="CI1239" i="5"/>
  <c r="CP1239" i="5"/>
  <c r="CQ1239" i="5"/>
  <c r="CR1239" i="5"/>
  <c r="CY1239" i="5"/>
  <c r="CZ1239" i="5"/>
  <c r="DA1239" i="5"/>
  <c r="M1240" i="5"/>
  <c r="N1240" i="5"/>
  <c r="O1240" i="5"/>
  <c r="V1240" i="5"/>
  <c r="W1240" i="5"/>
  <c r="X1240" i="5"/>
  <c r="AE1240" i="5"/>
  <c r="AF1240" i="5"/>
  <c r="AG1240" i="5"/>
  <c r="AN1240" i="5"/>
  <c r="AO1240" i="5"/>
  <c r="AP1240" i="5"/>
  <c r="AW1240" i="5"/>
  <c r="AX1240" i="5"/>
  <c r="AY1240" i="5"/>
  <c r="BF1240" i="5"/>
  <c r="BG1240" i="5"/>
  <c r="BH1240" i="5"/>
  <c r="BO1240" i="5"/>
  <c r="BP1240" i="5"/>
  <c r="BQ1240" i="5"/>
  <c r="BX1240" i="5"/>
  <c r="BY1240" i="5"/>
  <c r="BZ1240" i="5"/>
  <c r="CG1240" i="5"/>
  <c r="CH1240" i="5"/>
  <c r="CI1240" i="5"/>
  <c r="CP1240" i="5"/>
  <c r="CQ1240" i="5"/>
  <c r="CR1240" i="5"/>
  <c r="CY1240" i="5"/>
  <c r="CZ1240" i="5"/>
  <c r="DA1240" i="5"/>
  <c r="M1241" i="5"/>
  <c r="N1241" i="5"/>
  <c r="O1241" i="5"/>
  <c r="V1241" i="5"/>
  <c r="W1241" i="5"/>
  <c r="X1241" i="5"/>
  <c r="AE1241" i="5"/>
  <c r="AF1241" i="5"/>
  <c r="AG1241" i="5"/>
  <c r="AN1241" i="5"/>
  <c r="AO1241" i="5"/>
  <c r="AP1241" i="5"/>
  <c r="AW1241" i="5"/>
  <c r="AX1241" i="5"/>
  <c r="AY1241" i="5"/>
  <c r="BF1241" i="5"/>
  <c r="BG1241" i="5"/>
  <c r="BH1241" i="5"/>
  <c r="BO1241" i="5"/>
  <c r="BP1241" i="5"/>
  <c r="BQ1241" i="5"/>
  <c r="BX1241" i="5"/>
  <c r="BY1241" i="5"/>
  <c r="BZ1241" i="5"/>
  <c r="CG1241" i="5"/>
  <c r="CH1241" i="5"/>
  <c r="CI1241" i="5"/>
  <c r="CP1241" i="5"/>
  <c r="CQ1241" i="5"/>
  <c r="CR1241" i="5"/>
  <c r="CY1241" i="5"/>
  <c r="CZ1241" i="5"/>
  <c r="DA1241" i="5"/>
  <c r="M1242" i="5"/>
  <c r="N1242" i="5"/>
  <c r="O1242" i="5"/>
  <c r="V1242" i="5"/>
  <c r="W1242" i="5"/>
  <c r="X1242" i="5"/>
  <c r="AE1242" i="5"/>
  <c r="AF1242" i="5"/>
  <c r="AG1242" i="5"/>
  <c r="AN1242" i="5"/>
  <c r="AO1242" i="5"/>
  <c r="AP1242" i="5"/>
  <c r="AW1242" i="5"/>
  <c r="AX1242" i="5"/>
  <c r="AY1242" i="5"/>
  <c r="BF1242" i="5"/>
  <c r="BG1242" i="5"/>
  <c r="BH1242" i="5"/>
  <c r="BO1242" i="5"/>
  <c r="BP1242" i="5"/>
  <c r="BQ1242" i="5"/>
  <c r="BX1242" i="5"/>
  <c r="BY1242" i="5"/>
  <c r="BZ1242" i="5"/>
  <c r="CG1242" i="5"/>
  <c r="CH1242" i="5"/>
  <c r="CI1242" i="5"/>
  <c r="CP1242" i="5"/>
  <c r="CQ1242" i="5"/>
  <c r="CR1242" i="5"/>
  <c r="CY1242" i="5"/>
  <c r="CZ1242" i="5"/>
  <c r="DA1242" i="5"/>
  <c r="M1243" i="5"/>
  <c r="N1243" i="5"/>
  <c r="O1243" i="5"/>
  <c r="V1243" i="5"/>
  <c r="W1243" i="5"/>
  <c r="X1243" i="5"/>
  <c r="AE1243" i="5"/>
  <c r="AF1243" i="5"/>
  <c r="AG1243" i="5"/>
  <c r="AN1243" i="5"/>
  <c r="AO1243" i="5"/>
  <c r="AP1243" i="5"/>
  <c r="AW1243" i="5"/>
  <c r="AX1243" i="5"/>
  <c r="AY1243" i="5"/>
  <c r="BF1243" i="5"/>
  <c r="BG1243" i="5"/>
  <c r="BH1243" i="5"/>
  <c r="BO1243" i="5"/>
  <c r="BP1243" i="5"/>
  <c r="BQ1243" i="5"/>
  <c r="BX1243" i="5"/>
  <c r="BY1243" i="5"/>
  <c r="BZ1243" i="5"/>
  <c r="CG1243" i="5"/>
  <c r="CH1243" i="5"/>
  <c r="CI1243" i="5"/>
  <c r="CP1243" i="5"/>
  <c r="CQ1243" i="5"/>
  <c r="CR1243" i="5"/>
  <c r="CY1243" i="5"/>
  <c r="CZ1243" i="5"/>
  <c r="DA1243" i="5"/>
  <c r="M1244" i="5"/>
  <c r="N1244" i="5"/>
  <c r="O1244" i="5"/>
  <c r="V1244" i="5"/>
  <c r="W1244" i="5"/>
  <c r="X1244" i="5"/>
  <c r="AE1244" i="5"/>
  <c r="AF1244" i="5"/>
  <c r="AG1244" i="5"/>
  <c r="AN1244" i="5"/>
  <c r="AO1244" i="5"/>
  <c r="AP1244" i="5"/>
  <c r="AW1244" i="5"/>
  <c r="AX1244" i="5"/>
  <c r="AY1244" i="5"/>
  <c r="BF1244" i="5"/>
  <c r="BG1244" i="5"/>
  <c r="BH1244" i="5"/>
  <c r="BO1244" i="5"/>
  <c r="BP1244" i="5"/>
  <c r="BQ1244" i="5"/>
  <c r="BX1244" i="5"/>
  <c r="BY1244" i="5"/>
  <c r="BZ1244" i="5"/>
  <c r="CG1244" i="5"/>
  <c r="CH1244" i="5"/>
  <c r="CI1244" i="5"/>
  <c r="CP1244" i="5"/>
  <c r="CQ1244" i="5"/>
  <c r="CR1244" i="5"/>
  <c r="CY1244" i="5"/>
  <c r="CZ1244" i="5"/>
  <c r="DA1244" i="5"/>
  <c r="M1245" i="5"/>
  <c r="N1245" i="5"/>
  <c r="O1245" i="5"/>
  <c r="V1245" i="5"/>
  <c r="W1245" i="5"/>
  <c r="X1245" i="5"/>
  <c r="AE1245" i="5"/>
  <c r="AF1245" i="5"/>
  <c r="AG1245" i="5"/>
  <c r="AN1245" i="5"/>
  <c r="AO1245" i="5"/>
  <c r="AP1245" i="5"/>
  <c r="AW1245" i="5"/>
  <c r="AX1245" i="5"/>
  <c r="AY1245" i="5"/>
  <c r="BF1245" i="5"/>
  <c r="BG1245" i="5"/>
  <c r="BH1245" i="5"/>
  <c r="BO1245" i="5"/>
  <c r="BP1245" i="5"/>
  <c r="BQ1245" i="5"/>
  <c r="BX1245" i="5"/>
  <c r="BY1245" i="5"/>
  <c r="BZ1245" i="5"/>
  <c r="CG1245" i="5"/>
  <c r="CH1245" i="5"/>
  <c r="CI1245" i="5"/>
  <c r="CP1245" i="5"/>
  <c r="CQ1245" i="5"/>
  <c r="CR1245" i="5"/>
  <c r="CY1245" i="5"/>
  <c r="CZ1245" i="5"/>
  <c r="DA1245" i="5"/>
  <c r="M1246" i="5"/>
  <c r="N1246" i="5"/>
  <c r="O1246" i="5"/>
  <c r="V1246" i="5"/>
  <c r="W1246" i="5"/>
  <c r="X1246" i="5"/>
  <c r="AE1246" i="5"/>
  <c r="AF1246" i="5"/>
  <c r="AG1246" i="5"/>
  <c r="AN1246" i="5"/>
  <c r="AO1246" i="5"/>
  <c r="AP1246" i="5"/>
  <c r="AW1246" i="5"/>
  <c r="AX1246" i="5"/>
  <c r="AY1246" i="5"/>
  <c r="BF1246" i="5"/>
  <c r="BG1246" i="5"/>
  <c r="BH1246" i="5"/>
  <c r="BO1246" i="5"/>
  <c r="BP1246" i="5"/>
  <c r="BQ1246" i="5"/>
  <c r="BX1246" i="5"/>
  <c r="BY1246" i="5"/>
  <c r="BZ1246" i="5"/>
  <c r="CG1246" i="5"/>
  <c r="CH1246" i="5"/>
  <c r="CI1246" i="5"/>
  <c r="CP1246" i="5"/>
  <c r="CQ1246" i="5"/>
  <c r="CR1246" i="5"/>
  <c r="CY1246" i="5"/>
  <c r="CZ1246" i="5"/>
  <c r="DA1246" i="5"/>
  <c r="M1247" i="5"/>
  <c r="N1247" i="5"/>
  <c r="O1247" i="5"/>
  <c r="V1247" i="5"/>
  <c r="W1247" i="5"/>
  <c r="X1247" i="5"/>
  <c r="AE1247" i="5"/>
  <c r="AF1247" i="5"/>
  <c r="AG1247" i="5"/>
  <c r="AN1247" i="5"/>
  <c r="AO1247" i="5"/>
  <c r="AP1247" i="5"/>
  <c r="AW1247" i="5"/>
  <c r="AX1247" i="5"/>
  <c r="AY1247" i="5"/>
  <c r="BF1247" i="5"/>
  <c r="BG1247" i="5"/>
  <c r="BH1247" i="5"/>
  <c r="BO1247" i="5"/>
  <c r="BP1247" i="5"/>
  <c r="BQ1247" i="5"/>
  <c r="BX1247" i="5"/>
  <c r="BY1247" i="5"/>
  <c r="BZ1247" i="5"/>
  <c r="CG1247" i="5"/>
  <c r="CH1247" i="5"/>
  <c r="CI1247" i="5"/>
  <c r="CP1247" i="5"/>
  <c r="CQ1247" i="5"/>
  <c r="CR1247" i="5"/>
  <c r="CY1247" i="5"/>
  <c r="CZ1247" i="5"/>
  <c r="DA1247" i="5"/>
  <c r="M1248" i="5"/>
  <c r="N1248" i="5"/>
  <c r="O1248" i="5"/>
  <c r="V1248" i="5"/>
  <c r="W1248" i="5"/>
  <c r="X1248" i="5"/>
  <c r="AE1248" i="5"/>
  <c r="AF1248" i="5"/>
  <c r="AG1248" i="5"/>
  <c r="AN1248" i="5"/>
  <c r="AO1248" i="5"/>
  <c r="AP1248" i="5"/>
  <c r="AW1248" i="5"/>
  <c r="AX1248" i="5"/>
  <c r="AY1248" i="5"/>
  <c r="BF1248" i="5"/>
  <c r="BG1248" i="5"/>
  <c r="BH1248" i="5"/>
  <c r="BO1248" i="5"/>
  <c r="BP1248" i="5"/>
  <c r="BQ1248" i="5"/>
  <c r="BX1248" i="5"/>
  <c r="BY1248" i="5"/>
  <c r="BZ1248" i="5"/>
  <c r="CG1248" i="5"/>
  <c r="CH1248" i="5"/>
  <c r="CI1248" i="5"/>
  <c r="CP1248" i="5"/>
  <c r="CQ1248" i="5"/>
  <c r="CR1248" i="5"/>
  <c r="CY1248" i="5"/>
  <c r="CZ1248" i="5"/>
  <c r="DA1248" i="5"/>
  <c r="M1249" i="5"/>
  <c r="N1249" i="5"/>
  <c r="O1249" i="5"/>
  <c r="V1249" i="5"/>
  <c r="W1249" i="5"/>
  <c r="X1249" i="5"/>
  <c r="AE1249" i="5"/>
  <c r="AF1249" i="5"/>
  <c r="AG1249" i="5"/>
  <c r="AN1249" i="5"/>
  <c r="AO1249" i="5"/>
  <c r="AP1249" i="5"/>
  <c r="AW1249" i="5"/>
  <c r="AX1249" i="5"/>
  <c r="AY1249" i="5"/>
  <c r="BF1249" i="5"/>
  <c r="BG1249" i="5"/>
  <c r="BH1249" i="5"/>
  <c r="BO1249" i="5"/>
  <c r="BP1249" i="5"/>
  <c r="BQ1249" i="5"/>
  <c r="BX1249" i="5"/>
  <c r="BY1249" i="5"/>
  <c r="BZ1249" i="5"/>
  <c r="CG1249" i="5"/>
  <c r="CH1249" i="5"/>
  <c r="CI1249" i="5"/>
  <c r="CP1249" i="5"/>
  <c r="CQ1249" i="5"/>
  <c r="CR1249" i="5"/>
  <c r="CY1249" i="5"/>
  <c r="CZ1249" i="5"/>
  <c r="DA1249" i="5"/>
  <c r="M1250" i="5"/>
  <c r="N1250" i="5"/>
  <c r="O1250" i="5"/>
  <c r="V1250" i="5"/>
  <c r="W1250" i="5"/>
  <c r="X1250" i="5"/>
  <c r="AE1250" i="5"/>
  <c r="AF1250" i="5"/>
  <c r="AG1250" i="5"/>
  <c r="AN1250" i="5"/>
  <c r="AO1250" i="5"/>
  <c r="AP1250" i="5"/>
  <c r="AW1250" i="5"/>
  <c r="AX1250" i="5"/>
  <c r="AY1250" i="5"/>
  <c r="BF1250" i="5"/>
  <c r="BG1250" i="5"/>
  <c r="BH1250" i="5"/>
  <c r="BO1250" i="5"/>
  <c r="BP1250" i="5"/>
  <c r="BQ1250" i="5"/>
  <c r="BX1250" i="5"/>
  <c r="BY1250" i="5"/>
  <c r="BZ1250" i="5"/>
  <c r="CG1250" i="5"/>
  <c r="CH1250" i="5"/>
  <c r="CI1250" i="5"/>
  <c r="CP1250" i="5"/>
  <c r="CQ1250" i="5"/>
  <c r="CR1250" i="5"/>
  <c r="CY1250" i="5"/>
  <c r="CZ1250" i="5"/>
  <c r="DA1250" i="5"/>
  <c r="M1251" i="5"/>
  <c r="N1251" i="5"/>
  <c r="O1251" i="5"/>
  <c r="V1251" i="5"/>
  <c r="W1251" i="5"/>
  <c r="X1251" i="5"/>
  <c r="AE1251" i="5"/>
  <c r="AF1251" i="5"/>
  <c r="AG1251" i="5"/>
  <c r="AN1251" i="5"/>
  <c r="AO1251" i="5"/>
  <c r="AP1251" i="5"/>
  <c r="AW1251" i="5"/>
  <c r="AX1251" i="5"/>
  <c r="AY1251" i="5"/>
  <c r="BF1251" i="5"/>
  <c r="BG1251" i="5"/>
  <c r="BH1251" i="5"/>
  <c r="BO1251" i="5"/>
  <c r="BP1251" i="5"/>
  <c r="BQ1251" i="5"/>
  <c r="BX1251" i="5"/>
  <c r="BY1251" i="5"/>
  <c r="BZ1251" i="5"/>
  <c r="CG1251" i="5"/>
  <c r="CH1251" i="5"/>
  <c r="CI1251" i="5"/>
  <c r="CP1251" i="5"/>
  <c r="CQ1251" i="5"/>
  <c r="CR1251" i="5"/>
  <c r="CY1251" i="5"/>
  <c r="CZ1251" i="5"/>
  <c r="DA1251" i="5"/>
  <c r="M1252" i="5"/>
  <c r="N1252" i="5"/>
  <c r="O1252" i="5"/>
  <c r="V1252" i="5"/>
  <c r="W1252" i="5"/>
  <c r="X1252" i="5"/>
  <c r="AE1252" i="5"/>
  <c r="AF1252" i="5"/>
  <c r="AG1252" i="5"/>
  <c r="AN1252" i="5"/>
  <c r="AO1252" i="5"/>
  <c r="AP1252" i="5"/>
  <c r="AW1252" i="5"/>
  <c r="AX1252" i="5"/>
  <c r="AY1252" i="5"/>
  <c r="BF1252" i="5"/>
  <c r="BG1252" i="5"/>
  <c r="BH1252" i="5"/>
  <c r="BO1252" i="5"/>
  <c r="BP1252" i="5"/>
  <c r="BQ1252" i="5"/>
  <c r="BX1252" i="5"/>
  <c r="BY1252" i="5"/>
  <c r="BZ1252" i="5"/>
  <c r="CG1252" i="5"/>
  <c r="CH1252" i="5"/>
  <c r="CI1252" i="5"/>
  <c r="CP1252" i="5"/>
  <c r="CQ1252" i="5"/>
  <c r="CR1252" i="5"/>
  <c r="CY1252" i="5"/>
  <c r="CZ1252" i="5"/>
  <c r="DA1252" i="5"/>
  <c r="M1253" i="5"/>
  <c r="N1253" i="5"/>
  <c r="O1253" i="5"/>
  <c r="V1253" i="5"/>
  <c r="W1253" i="5"/>
  <c r="X1253" i="5"/>
  <c r="AE1253" i="5"/>
  <c r="AF1253" i="5"/>
  <c r="AG1253" i="5"/>
  <c r="AN1253" i="5"/>
  <c r="AO1253" i="5"/>
  <c r="AP1253" i="5"/>
  <c r="AW1253" i="5"/>
  <c r="AX1253" i="5"/>
  <c r="AY1253" i="5"/>
  <c r="BF1253" i="5"/>
  <c r="BG1253" i="5"/>
  <c r="BH1253" i="5"/>
  <c r="BO1253" i="5"/>
  <c r="BP1253" i="5"/>
  <c r="BQ1253" i="5"/>
  <c r="BX1253" i="5"/>
  <c r="BY1253" i="5"/>
  <c r="BZ1253" i="5"/>
  <c r="CG1253" i="5"/>
  <c r="CH1253" i="5"/>
  <c r="CI1253" i="5"/>
  <c r="CP1253" i="5"/>
  <c r="CQ1253" i="5"/>
  <c r="CR1253" i="5"/>
  <c r="CY1253" i="5"/>
  <c r="CZ1253" i="5"/>
  <c r="DA1253" i="5"/>
  <c r="M1254" i="5"/>
  <c r="N1254" i="5"/>
  <c r="O1254" i="5"/>
  <c r="V1254" i="5"/>
  <c r="W1254" i="5"/>
  <c r="X1254" i="5"/>
  <c r="AE1254" i="5"/>
  <c r="AF1254" i="5"/>
  <c r="AG1254" i="5"/>
  <c r="AN1254" i="5"/>
  <c r="AO1254" i="5"/>
  <c r="AP1254" i="5"/>
  <c r="AW1254" i="5"/>
  <c r="AX1254" i="5"/>
  <c r="AY1254" i="5"/>
  <c r="BF1254" i="5"/>
  <c r="BG1254" i="5"/>
  <c r="BH1254" i="5"/>
  <c r="BO1254" i="5"/>
  <c r="BP1254" i="5"/>
  <c r="BQ1254" i="5"/>
  <c r="BX1254" i="5"/>
  <c r="BY1254" i="5"/>
  <c r="BZ1254" i="5"/>
  <c r="CG1254" i="5"/>
  <c r="CH1254" i="5"/>
  <c r="CI1254" i="5"/>
  <c r="CP1254" i="5"/>
  <c r="CQ1254" i="5"/>
  <c r="CR1254" i="5"/>
  <c r="CY1254" i="5"/>
  <c r="CZ1254" i="5"/>
  <c r="DA1254" i="5"/>
  <c r="M1255" i="5"/>
  <c r="N1255" i="5"/>
  <c r="O1255" i="5"/>
  <c r="V1255" i="5"/>
  <c r="W1255" i="5"/>
  <c r="X1255" i="5"/>
  <c r="AE1255" i="5"/>
  <c r="AF1255" i="5"/>
  <c r="AG1255" i="5"/>
  <c r="AN1255" i="5"/>
  <c r="AO1255" i="5"/>
  <c r="AP1255" i="5"/>
  <c r="AW1255" i="5"/>
  <c r="AX1255" i="5"/>
  <c r="AY1255" i="5"/>
  <c r="BF1255" i="5"/>
  <c r="BG1255" i="5"/>
  <c r="BH1255" i="5"/>
  <c r="BO1255" i="5"/>
  <c r="BP1255" i="5"/>
  <c r="BQ1255" i="5"/>
  <c r="BX1255" i="5"/>
  <c r="BY1255" i="5"/>
  <c r="BZ1255" i="5"/>
  <c r="CG1255" i="5"/>
  <c r="CH1255" i="5"/>
  <c r="CI1255" i="5"/>
  <c r="CP1255" i="5"/>
  <c r="CQ1255" i="5"/>
  <c r="CR1255" i="5"/>
  <c r="CY1255" i="5"/>
  <c r="CZ1255" i="5"/>
  <c r="DA1255" i="5"/>
  <c r="M1256" i="5"/>
  <c r="N1256" i="5"/>
  <c r="O1256" i="5"/>
  <c r="V1256" i="5"/>
  <c r="W1256" i="5"/>
  <c r="X1256" i="5"/>
  <c r="AE1256" i="5"/>
  <c r="AF1256" i="5"/>
  <c r="AG1256" i="5"/>
  <c r="AN1256" i="5"/>
  <c r="AO1256" i="5"/>
  <c r="AP1256" i="5"/>
  <c r="AW1256" i="5"/>
  <c r="AX1256" i="5"/>
  <c r="AY1256" i="5"/>
  <c r="BF1256" i="5"/>
  <c r="BG1256" i="5"/>
  <c r="BH1256" i="5"/>
  <c r="BO1256" i="5"/>
  <c r="BP1256" i="5"/>
  <c r="BQ1256" i="5"/>
  <c r="BX1256" i="5"/>
  <c r="BY1256" i="5"/>
  <c r="BZ1256" i="5"/>
  <c r="CG1256" i="5"/>
  <c r="CH1256" i="5"/>
  <c r="CI1256" i="5"/>
  <c r="CP1256" i="5"/>
  <c r="CQ1256" i="5"/>
  <c r="CR1256" i="5"/>
  <c r="CY1256" i="5"/>
  <c r="CZ1256" i="5"/>
  <c r="DA1256" i="5"/>
  <c r="M1257" i="5"/>
  <c r="N1257" i="5"/>
  <c r="O1257" i="5"/>
  <c r="V1257" i="5"/>
  <c r="W1257" i="5"/>
  <c r="X1257" i="5"/>
  <c r="AE1257" i="5"/>
  <c r="AF1257" i="5"/>
  <c r="AG1257" i="5"/>
  <c r="AN1257" i="5"/>
  <c r="AO1257" i="5"/>
  <c r="AP1257" i="5"/>
  <c r="AW1257" i="5"/>
  <c r="AX1257" i="5"/>
  <c r="AY1257" i="5"/>
  <c r="BF1257" i="5"/>
  <c r="BG1257" i="5"/>
  <c r="BH1257" i="5"/>
  <c r="BO1257" i="5"/>
  <c r="BP1257" i="5"/>
  <c r="BQ1257" i="5"/>
  <c r="BX1257" i="5"/>
  <c r="BY1257" i="5"/>
  <c r="BZ1257" i="5"/>
  <c r="CG1257" i="5"/>
  <c r="CH1257" i="5"/>
  <c r="CI1257" i="5"/>
  <c r="CP1257" i="5"/>
  <c r="CQ1257" i="5"/>
  <c r="CR1257" i="5"/>
  <c r="CY1257" i="5"/>
  <c r="CZ1257" i="5"/>
  <c r="DA1257" i="5"/>
  <c r="M1258" i="5"/>
  <c r="N1258" i="5"/>
  <c r="O1258" i="5"/>
  <c r="V1258" i="5"/>
  <c r="W1258" i="5"/>
  <c r="X1258" i="5"/>
  <c r="AE1258" i="5"/>
  <c r="AF1258" i="5"/>
  <c r="AG1258" i="5"/>
  <c r="AN1258" i="5"/>
  <c r="AO1258" i="5"/>
  <c r="AP1258" i="5"/>
  <c r="AW1258" i="5"/>
  <c r="AX1258" i="5"/>
  <c r="AY1258" i="5"/>
  <c r="BF1258" i="5"/>
  <c r="BG1258" i="5"/>
  <c r="BH1258" i="5"/>
  <c r="BO1258" i="5"/>
  <c r="BP1258" i="5"/>
  <c r="BQ1258" i="5"/>
  <c r="BX1258" i="5"/>
  <c r="BY1258" i="5"/>
  <c r="BZ1258" i="5"/>
  <c r="CG1258" i="5"/>
  <c r="CH1258" i="5"/>
  <c r="CI1258" i="5"/>
  <c r="CP1258" i="5"/>
  <c r="CQ1258" i="5"/>
  <c r="CR1258" i="5"/>
  <c r="CY1258" i="5"/>
  <c r="CZ1258" i="5"/>
  <c r="DA1258" i="5"/>
  <c r="M1259" i="5"/>
  <c r="N1259" i="5"/>
  <c r="O1259" i="5"/>
  <c r="V1259" i="5"/>
  <c r="W1259" i="5"/>
  <c r="X1259" i="5"/>
  <c r="AE1259" i="5"/>
  <c r="AF1259" i="5"/>
  <c r="AG1259" i="5"/>
  <c r="AN1259" i="5"/>
  <c r="AO1259" i="5"/>
  <c r="AP1259" i="5"/>
  <c r="AW1259" i="5"/>
  <c r="AX1259" i="5"/>
  <c r="AY1259" i="5"/>
  <c r="BF1259" i="5"/>
  <c r="BG1259" i="5"/>
  <c r="BH1259" i="5"/>
  <c r="BO1259" i="5"/>
  <c r="BP1259" i="5"/>
  <c r="BQ1259" i="5"/>
  <c r="BX1259" i="5"/>
  <c r="BY1259" i="5"/>
  <c r="BZ1259" i="5"/>
  <c r="CG1259" i="5"/>
  <c r="CH1259" i="5"/>
  <c r="CI1259" i="5"/>
  <c r="CP1259" i="5"/>
  <c r="CQ1259" i="5"/>
  <c r="CR1259" i="5"/>
  <c r="CY1259" i="5"/>
  <c r="CZ1259" i="5"/>
  <c r="DA1259" i="5"/>
  <c r="M1260" i="5"/>
  <c r="N1260" i="5"/>
  <c r="O1260" i="5"/>
  <c r="V1260" i="5"/>
  <c r="W1260" i="5"/>
  <c r="X1260" i="5"/>
  <c r="AE1260" i="5"/>
  <c r="AF1260" i="5"/>
  <c r="AG1260" i="5"/>
  <c r="AN1260" i="5"/>
  <c r="AO1260" i="5"/>
  <c r="AP1260" i="5"/>
  <c r="AW1260" i="5"/>
  <c r="AX1260" i="5"/>
  <c r="AY1260" i="5"/>
  <c r="BF1260" i="5"/>
  <c r="BG1260" i="5"/>
  <c r="BH1260" i="5"/>
  <c r="BO1260" i="5"/>
  <c r="BP1260" i="5"/>
  <c r="BQ1260" i="5"/>
  <c r="BX1260" i="5"/>
  <c r="BY1260" i="5"/>
  <c r="BZ1260" i="5"/>
  <c r="CG1260" i="5"/>
  <c r="CH1260" i="5"/>
  <c r="CI1260" i="5"/>
  <c r="CP1260" i="5"/>
  <c r="CQ1260" i="5"/>
  <c r="CR1260" i="5"/>
  <c r="CY1260" i="5"/>
  <c r="CZ1260" i="5"/>
  <c r="DA1260" i="5"/>
  <c r="M1261" i="5"/>
  <c r="N1261" i="5"/>
  <c r="O1261" i="5"/>
  <c r="V1261" i="5"/>
  <c r="W1261" i="5"/>
  <c r="X1261" i="5"/>
  <c r="AE1261" i="5"/>
  <c r="AF1261" i="5"/>
  <c r="AG1261" i="5"/>
  <c r="AN1261" i="5"/>
  <c r="AO1261" i="5"/>
  <c r="AP1261" i="5"/>
  <c r="AW1261" i="5"/>
  <c r="AX1261" i="5"/>
  <c r="AY1261" i="5"/>
  <c r="BF1261" i="5"/>
  <c r="BG1261" i="5"/>
  <c r="BH1261" i="5"/>
  <c r="BO1261" i="5"/>
  <c r="BP1261" i="5"/>
  <c r="BQ1261" i="5"/>
  <c r="BX1261" i="5"/>
  <c r="BY1261" i="5"/>
  <c r="BZ1261" i="5"/>
  <c r="CG1261" i="5"/>
  <c r="CH1261" i="5"/>
  <c r="CI1261" i="5"/>
  <c r="CP1261" i="5"/>
  <c r="CQ1261" i="5"/>
  <c r="CR1261" i="5"/>
  <c r="CY1261" i="5"/>
  <c r="CZ1261" i="5"/>
  <c r="DA1261" i="5"/>
  <c r="M1262" i="5"/>
  <c r="N1262" i="5"/>
  <c r="O1262" i="5"/>
  <c r="V1262" i="5"/>
  <c r="W1262" i="5"/>
  <c r="X1262" i="5"/>
  <c r="AE1262" i="5"/>
  <c r="AF1262" i="5"/>
  <c r="AG1262" i="5"/>
  <c r="AN1262" i="5"/>
  <c r="AO1262" i="5"/>
  <c r="AP1262" i="5"/>
  <c r="AW1262" i="5"/>
  <c r="AX1262" i="5"/>
  <c r="AY1262" i="5"/>
  <c r="BF1262" i="5"/>
  <c r="BG1262" i="5"/>
  <c r="BH1262" i="5"/>
  <c r="BO1262" i="5"/>
  <c r="BP1262" i="5"/>
  <c r="BQ1262" i="5"/>
  <c r="BX1262" i="5"/>
  <c r="BY1262" i="5"/>
  <c r="BZ1262" i="5"/>
  <c r="CG1262" i="5"/>
  <c r="CH1262" i="5"/>
  <c r="CI1262" i="5"/>
  <c r="CP1262" i="5"/>
  <c r="CQ1262" i="5"/>
  <c r="CR1262" i="5"/>
  <c r="CY1262" i="5"/>
  <c r="CZ1262" i="5"/>
  <c r="DA1262" i="5"/>
  <c r="M1263" i="5"/>
  <c r="N1263" i="5"/>
  <c r="O1263" i="5"/>
  <c r="V1263" i="5"/>
  <c r="W1263" i="5"/>
  <c r="X1263" i="5"/>
  <c r="AE1263" i="5"/>
  <c r="AF1263" i="5"/>
  <c r="AG1263" i="5"/>
  <c r="AN1263" i="5"/>
  <c r="AO1263" i="5"/>
  <c r="AP1263" i="5"/>
  <c r="AW1263" i="5"/>
  <c r="AX1263" i="5"/>
  <c r="AY1263" i="5"/>
  <c r="BF1263" i="5"/>
  <c r="BG1263" i="5"/>
  <c r="BH1263" i="5"/>
  <c r="BO1263" i="5"/>
  <c r="BP1263" i="5"/>
  <c r="BQ1263" i="5"/>
  <c r="BX1263" i="5"/>
  <c r="BY1263" i="5"/>
  <c r="BZ1263" i="5"/>
  <c r="CG1263" i="5"/>
  <c r="CH1263" i="5"/>
  <c r="CI1263" i="5"/>
  <c r="CP1263" i="5"/>
  <c r="CQ1263" i="5"/>
  <c r="CR1263" i="5"/>
  <c r="CY1263" i="5"/>
  <c r="CZ1263" i="5"/>
  <c r="DA1263" i="5"/>
  <c r="M1264" i="5"/>
  <c r="N1264" i="5"/>
  <c r="O1264" i="5"/>
  <c r="V1264" i="5"/>
  <c r="W1264" i="5"/>
  <c r="X1264" i="5"/>
  <c r="AE1264" i="5"/>
  <c r="AF1264" i="5"/>
  <c r="AG1264" i="5"/>
  <c r="AN1264" i="5"/>
  <c r="AO1264" i="5"/>
  <c r="AP1264" i="5"/>
  <c r="AW1264" i="5"/>
  <c r="AX1264" i="5"/>
  <c r="AY1264" i="5"/>
  <c r="BF1264" i="5"/>
  <c r="BG1264" i="5"/>
  <c r="BH1264" i="5"/>
  <c r="BO1264" i="5"/>
  <c r="BP1264" i="5"/>
  <c r="BQ1264" i="5"/>
  <c r="BX1264" i="5"/>
  <c r="BY1264" i="5"/>
  <c r="BZ1264" i="5"/>
  <c r="CG1264" i="5"/>
  <c r="CH1264" i="5"/>
  <c r="CI1264" i="5"/>
  <c r="CP1264" i="5"/>
  <c r="CQ1264" i="5"/>
  <c r="CR1264" i="5"/>
  <c r="CY1264" i="5"/>
  <c r="CZ1264" i="5"/>
  <c r="DA1264" i="5"/>
  <c r="M1265" i="5"/>
  <c r="N1265" i="5"/>
  <c r="O1265" i="5"/>
  <c r="V1265" i="5"/>
  <c r="W1265" i="5"/>
  <c r="X1265" i="5"/>
  <c r="AE1265" i="5"/>
  <c r="AF1265" i="5"/>
  <c r="AG1265" i="5"/>
  <c r="AN1265" i="5"/>
  <c r="AO1265" i="5"/>
  <c r="AP1265" i="5"/>
  <c r="AW1265" i="5"/>
  <c r="AX1265" i="5"/>
  <c r="AY1265" i="5"/>
  <c r="BF1265" i="5"/>
  <c r="BG1265" i="5"/>
  <c r="BH1265" i="5"/>
  <c r="BO1265" i="5"/>
  <c r="BP1265" i="5"/>
  <c r="BQ1265" i="5"/>
  <c r="BX1265" i="5"/>
  <c r="BY1265" i="5"/>
  <c r="BZ1265" i="5"/>
  <c r="CG1265" i="5"/>
  <c r="CH1265" i="5"/>
  <c r="CI1265" i="5"/>
  <c r="CP1265" i="5"/>
  <c r="CQ1265" i="5"/>
  <c r="CR1265" i="5"/>
  <c r="CY1265" i="5"/>
  <c r="CZ1265" i="5"/>
  <c r="DA1265" i="5"/>
  <c r="M1266" i="5"/>
  <c r="N1266" i="5"/>
  <c r="O1266" i="5"/>
  <c r="V1266" i="5"/>
  <c r="W1266" i="5"/>
  <c r="X1266" i="5"/>
  <c r="AE1266" i="5"/>
  <c r="AF1266" i="5"/>
  <c r="AG1266" i="5"/>
  <c r="AN1266" i="5"/>
  <c r="AO1266" i="5"/>
  <c r="AP1266" i="5"/>
  <c r="AW1266" i="5"/>
  <c r="AX1266" i="5"/>
  <c r="AY1266" i="5"/>
  <c r="BF1266" i="5"/>
  <c r="BG1266" i="5"/>
  <c r="BH1266" i="5"/>
  <c r="BO1266" i="5"/>
  <c r="BP1266" i="5"/>
  <c r="BQ1266" i="5"/>
  <c r="BX1266" i="5"/>
  <c r="BY1266" i="5"/>
  <c r="BZ1266" i="5"/>
  <c r="CG1266" i="5"/>
  <c r="CH1266" i="5"/>
  <c r="CI1266" i="5"/>
  <c r="CP1266" i="5"/>
  <c r="CQ1266" i="5"/>
  <c r="CR1266" i="5"/>
  <c r="CY1266" i="5"/>
  <c r="CZ1266" i="5"/>
  <c r="DA1266" i="5"/>
  <c r="M1267" i="5"/>
  <c r="N1267" i="5"/>
  <c r="O1267" i="5"/>
  <c r="V1267" i="5"/>
  <c r="W1267" i="5"/>
  <c r="X1267" i="5"/>
  <c r="AE1267" i="5"/>
  <c r="AF1267" i="5"/>
  <c r="AG1267" i="5"/>
  <c r="AN1267" i="5"/>
  <c r="AO1267" i="5"/>
  <c r="AP1267" i="5"/>
  <c r="AW1267" i="5"/>
  <c r="AX1267" i="5"/>
  <c r="AY1267" i="5"/>
  <c r="BF1267" i="5"/>
  <c r="BG1267" i="5"/>
  <c r="BH1267" i="5"/>
  <c r="BO1267" i="5"/>
  <c r="BP1267" i="5"/>
  <c r="BQ1267" i="5"/>
  <c r="BX1267" i="5"/>
  <c r="BY1267" i="5"/>
  <c r="BZ1267" i="5"/>
  <c r="CG1267" i="5"/>
  <c r="CH1267" i="5"/>
  <c r="CI1267" i="5"/>
  <c r="CP1267" i="5"/>
  <c r="CQ1267" i="5"/>
  <c r="CR1267" i="5"/>
  <c r="CY1267" i="5"/>
  <c r="CZ1267" i="5"/>
  <c r="DA1267" i="5"/>
  <c r="M1268" i="5"/>
  <c r="N1268" i="5"/>
  <c r="O1268" i="5"/>
  <c r="V1268" i="5"/>
  <c r="W1268" i="5"/>
  <c r="X1268" i="5"/>
  <c r="AE1268" i="5"/>
  <c r="AF1268" i="5"/>
  <c r="AG1268" i="5"/>
  <c r="AN1268" i="5"/>
  <c r="AO1268" i="5"/>
  <c r="AP1268" i="5"/>
  <c r="AW1268" i="5"/>
  <c r="AX1268" i="5"/>
  <c r="AY1268" i="5"/>
  <c r="BF1268" i="5"/>
  <c r="BG1268" i="5"/>
  <c r="BH1268" i="5"/>
  <c r="BO1268" i="5"/>
  <c r="BP1268" i="5"/>
  <c r="BQ1268" i="5"/>
  <c r="BX1268" i="5"/>
  <c r="BY1268" i="5"/>
  <c r="BZ1268" i="5"/>
  <c r="CG1268" i="5"/>
  <c r="CH1268" i="5"/>
  <c r="CI1268" i="5"/>
  <c r="CP1268" i="5"/>
  <c r="CQ1268" i="5"/>
  <c r="CR1268" i="5"/>
  <c r="CY1268" i="5"/>
  <c r="CZ1268" i="5"/>
  <c r="DA1268" i="5"/>
  <c r="M1269" i="5"/>
  <c r="N1269" i="5"/>
  <c r="O1269" i="5"/>
  <c r="V1269" i="5"/>
  <c r="W1269" i="5"/>
  <c r="X1269" i="5"/>
  <c r="AE1269" i="5"/>
  <c r="AF1269" i="5"/>
  <c r="AG1269" i="5"/>
  <c r="AN1269" i="5"/>
  <c r="AO1269" i="5"/>
  <c r="AP1269" i="5"/>
  <c r="AW1269" i="5"/>
  <c r="AX1269" i="5"/>
  <c r="AY1269" i="5"/>
  <c r="BF1269" i="5"/>
  <c r="BG1269" i="5"/>
  <c r="BH1269" i="5"/>
  <c r="BO1269" i="5"/>
  <c r="BP1269" i="5"/>
  <c r="BQ1269" i="5"/>
  <c r="BX1269" i="5"/>
  <c r="BY1269" i="5"/>
  <c r="BZ1269" i="5"/>
  <c r="CG1269" i="5"/>
  <c r="CH1269" i="5"/>
  <c r="CI1269" i="5"/>
  <c r="CP1269" i="5"/>
  <c r="CQ1269" i="5"/>
  <c r="CR1269" i="5"/>
  <c r="CY1269" i="5"/>
  <c r="CZ1269" i="5"/>
  <c r="DA1269" i="5"/>
  <c r="M1270" i="5"/>
  <c r="N1270" i="5"/>
  <c r="O1270" i="5"/>
  <c r="V1270" i="5"/>
  <c r="W1270" i="5"/>
  <c r="X1270" i="5"/>
  <c r="AE1270" i="5"/>
  <c r="AF1270" i="5"/>
  <c r="AG1270" i="5"/>
  <c r="AN1270" i="5"/>
  <c r="AO1270" i="5"/>
  <c r="AP1270" i="5"/>
  <c r="AW1270" i="5"/>
  <c r="AX1270" i="5"/>
  <c r="AY1270" i="5"/>
  <c r="BF1270" i="5"/>
  <c r="BG1270" i="5"/>
  <c r="BH1270" i="5"/>
  <c r="BO1270" i="5"/>
  <c r="BP1270" i="5"/>
  <c r="BQ1270" i="5"/>
  <c r="BX1270" i="5"/>
  <c r="BY1270" i="5"/>
  <c r="BZ1270" i="5"/>
  <c r="CG1270" i="5"/>
  <c r="CH1270" i="5"/>
  <c r="CI1270" i="5"/>
  <c r="CP1270" i="5"/>
  <c r="CQ1270" i="5"/>
  <c r="CR1270" i="5"/>
  <c r="CY1270" i="5"/>
  <c r="CZ1270" i="5"/>
  <c r="DA1270" i="5"/>
  <c r="M1271" i="5"/>
  <c r="N1271" i="5"/>
  <c r="O1271" i="5"/>
  <c r="V1271" i="5"/>
  <c r="W1271" i="5"/>
  <c r="X1271" i="5"/>
  <c r="AE1271" i="5"/>
  <c r="AF1271" i="5"/>
  <c r="AG1271" i="5"/>
  <c r="AN1271" i="5"/>
  <c r="AO1271" i="5"/>
  <c r="AP1271" i="5"/>
  <c r="AW1271" i="5"/>
  <c r="AX1271" i="5"/>
  <c r="AY1271" i="5"/>
  <c r="BF1271" i="5"/>
  <c r="BG1271" i="5"/>
  <c r="BH1271" i="5"/>
  <c r="BO1271" i="5"/>
  <c r="BP1271" i="5"/>
  <c r="BQ1271" i="5"/>
  <c r="BX1271" i="5"/>
  <c r="BY1271" i="5"/>
  <c r="BZ1271" i="5"/>
  <c r="CG1271" i="5"/>
  <c r="CH1271" i="5"/>
  <c r="CI1271" i="5"/>
  <c r="CP1271" i="5"/>
  <c r="CQ1271" i="5"/>
  <c r="CR1271" i="5"/>
  <c r="CY1271" i="5"/>
  <c r="CZ1271" i="5"/>
  <c r="DA1271" i="5"/>
  <c r="M1272" i="5"/>
  <c r="N1272" i="5"/>
  <c r="O1272" i="5"/>
  <c r="V1272" i="5"/>
  <c r="W1272" i="5"/>
  <c r="X1272" i="5"/>
  <c r="AE1272" i="5"/>
  <c r="AF1272" i="5"/>
  <c r="AG1272" i="5"/>
  <c r="AN1272" i="5"/>
  <c r="AO1272" i="5"/>
  <c r="AP1272" i="5"/>
  <c r="AW1272" i="5"/>
  <c r="AX1272" i="5"/>
  <c r="AY1272" i="5"/>
  <c r="BF1272" i="5"/>
  <c r="BG1272" i="5"/>
  <c r="BH1272" i="5"/>
  <c r="BO1272" i="5"/>
  <c r="BP1272" i="5"/>
  <c r="BQ1272" i="5"/>
  <c r="BX1272" i="5"/>
  <c r="BY1272" i="5"/>
  <c r="BZ1272" i="5"/>
  <c r="CG1272" i="5"/>
  <c r="CH1272" i="5"/>
  <c r="CI1272" i="5"/>
  <c r="CP1272" i="5"/>
  <c r="CQ1272" i="5"/>
  <c r="CR1272" i="5"/>
  <c r="CY1272" i="5"/>
  <c r="CZ1272" i="5"/>
  <c r="DA1272" i="5"/>
  <c r="M1273" i="5"/>
  <c r="N1273" i="5"/>
  <c r="O1273" i="5"/>
  <c r="V1273" i="5"/>
  <c r="W1273" i="5"/>
  <c r="X1273" i="5"/>
  <c r="AE1273" i="5"/>
  <c r="AF1273" i="5"/>
  <c r="AG1273" i="5"/>
  <c r="AN1273" i="5"/>
  <c r="AO1273" i="5"/>
  <c r="AP1273" i="5"/>
  <c r="AW1273" i="5"/>
  <c r="AX1273" i="5"/>
  <c r="AY1273" i="5"/>
  <c r="BF1273" i="5"/>
  <c r="BG1273" i="5"/>
  <c r="BH1273" i="5"/>
  <c r="BO1273" i="5"/>
  <c r="BP1273" i="5"/>
  <c r="BQ1273" i="5"/>
  <c r="BX1273" i="5"/>
  <c r="BY1273" i="5"/>
  <c r="BZ1273" i="5"/>
  <c r="CG1273" i="5"/>
  <c r="CH1273" i="5"/>
  <c r="CI1273" i="5"/>
  <c r="CP1273" i="5"/>
  <c r="CQ1273" i="5"/>
  <c r="CR1273" i="5"/>
  <c r="CY1273" i="5"/>
  <c r="CZ1273" i="5"/>
  <c r="DA1273" i="5"/>
  <c r="M1274" i="5"/>
  <c r="N1274" i="5"/>
  <c r="O1274" i="5"/>
  <c r="V1274" i="5"/>
  <c r="W1274" i="5"/>
  <c r="X1274" i="5"/>
  <c r="AE1274" i="5"/>
  <c r="AF1274" i="5"/>
  <c r="AG1274" i="5"/>
  <c r="AN1274" i="5"/>
  <c r="AO1274" i="5"/>
  <c r="AP1274" i="5"/>
  <c r="AW1274" i="5"/>
  <c r="AX1274" i="5"/>
  <c r="AY1274" i="5"/>
  <c r="BF1274" i="5"/>
  <c r="BG1274" i="5"/>
  <c r="BH1274" i="5"/>
  <c r="BO1274" i="5"/>
  <c r="BP1274" i="5"/>
  <c r="BQ1274" i="5"/>
  <c r="BX1274" i="5"/>
  <c r="BY1274" i="5"/>
  <c r="BZ1274" i="5"/>
  <c r="CG1274" i="5"/>
  <c r="CH1274" i="5"/>
  <c r="CI1274" i="5"/>
  <c r="CP1274" i="5"/>
  <c r="CQ1274" i="5"/>
  <c r="CR1274" i="5"/>
  <c r="CY1274" i="5"/>
  <c r="CZ1274" i="5"/>
  <c r="DA1274" i="5"/>
  <c r="M1275" i="5"/>
  <c r="N1275" i="5"/>
  <c r="O1275" i="5"/>
  <c r="V1275" i="5"/>
  <c r="W1275" i="5"/>
  <c r="X1275" i="5"/>
  <c r="AE1275" i="5"/>
  <c r="AF1275" i="5"/>
  <c r="AG1275" i="5"/>
  <c r="AN1275" i="5"/>
  <c r="AO1275" i="5"/>
  <c r="AP1275" i="5"/>
  <c r="AW1275" i="5"/>
  <c r="AX1275" i="5"/>
  <c r="AY1275" i="5"/>
  <c r="BF1275" i="5"/>
  <c r="BG1275" i="5"/>
  <c r="BH1275" i="5"/>
  <c r="BO1275" i="5"/>
  <c r="BP1275" i="5"/>
  <c r="BQ1275" i="5"/>
  <c r="BX1275" i="5"/>
  <c r="BY1275" i="5"/>
  <c r="BZ1275" i="5"/>
  <c r="CG1275" i="5"/>
  <c r="CH1275" i="5"/>
  <c r="CI1275" i="5"/>
  <c r="CP1275" i="5"/>
  <c r="CQ1275" i="5"/>
  <c r="CR1275" i="5"/>
  <c r="CY1275" i="5"/>
  <c r="CZ1275" i="5"/>
  <c r="DA1275" i="5"/>
  <c r="M1276" i="5"/>
  <c r="N1276" i="5"/>
  <c r="O1276" i="5"/>
  <c r="V1276" i="5"/>
  <c r="W1276" i="5"/>
  <c r="X1276" i="5"/>
  <c r="AE1276" i="5"/>
  <c r="AF1276" i="5"/>
  <c r="AG1276" i="5"/>
  <c r="AN1276" i="5"/>
  <c r="AO1276" i="5"/>
  <c r="AP1276" i="5"/>
  <c r="AW1276" i="5"/>
  <c r="AX1276" i="5"/>
  <c r="AY1276" i="5"/>
  <c r="BF1276" i="5"/>
  <c r="BG1276" i="5"/>
  <c r="BH1276" i="5"/>
  <c r="BO1276" i="5"/>
  <c r="BP1276" i="5"/>
  <c r="BQ1276" i="5"/>
  <c r="BX1276" i="5"/>
  <c r="BY1276" i="5"/>
  <c r="BZ1276" i="5"/>
  <c r="CG1276" i="5"/>
  <c r="CH1276" i="5"/>
  <c r="CI1276" i="5"/>
  <c r="CP1276" i="5"/>
  <c r="CQ1276" i="5"/>
  <c r="CR1276" i="5"/>
  <c r="CY1276" i="5"/>
  <c r="CZ1276" i="5"/>
  <c r="DA1276" i="5"/>
  <c r="M1277" i="5"/>
  <c r="N1277" i="5"/>
  <c r="O1277" i="5"/>
  <c r="V1277" i="5"/>
  <c r="W1277" i="5"/>
  <c r="X1277" i="5"/>
  <c r="AE1277" i="5"/>
  <c r="AF1277" i="5"/>
  <c r="AG1277" i="5"/>
  <c r="AN1277" i="5"/>
  <c r="AO1277" i="5"/>
  <c r="AP1277" i="5"/>
  <c r="AW1277" i="5"/>
  <c r="AX1277" i="5"/>
  <c r="AY1277" i="5"/>
  <c r="BF1277" i="5"/>
  <c r="BG1277" i="5"/>
  <c r="BH1277" i="5"/>
  <c r="BO1277" i="5"/>
  <c r="BP1277" i="5"/>
  <c r="BQ1277" i="5"/>
  <c r="BX1277" i="5"/>
  <c r="BY1277" i="5"/>
  <c r="BZ1277" i="5"/>
  <c r="CG1277" i="5"/>
  <c r="CH1277" i="5"/>
  <c r="CI1277" i="5"/>
  <c r="CP1277" i="5"/>
  <c r="CQ1277" i="5"/>
  <c r="CR1277" i="5"/>
  <c r="CY1277" i="5"/>
  <c r="CZ1277" i="5"/>
  <c r="DA1277" i="5"/>
  <c r="M1278" i="5"/>
  <c r="N1278" i="5"/>
  <c r="O1278" i="5"/>
  <c r="V1278" i="5"/>
  <c r="W1278" i="5"/>
  <c r="X1278" i="5"/>
  <c r="AE1278" i="5"/>
  <c r="AF1278" i="5"/>
  <c r="AG1278" i="5"/>
  <c r="AN1278" i="5"/>
  <c r="AO1278" i="5"/>
  <c r="AP1278" i="5"/>
  <c r="AW1278" i="5"/>
  <c r="AX1278" i="5"/>
  <c r="AY1278" i="5"/>
  <c r="BF1278" i="5"/>
  <c r="BG1278" i="5"/>
  <c r="BH1278" i="5"/>
  <c r="BO1278" i="5"/>
  <c r="BP1278" i="5"/>
  <c r="BQ1278" i="5"/>
  <c r="BX1278" i="5"/>
  <c r="BY1278" i="5"/>
  <c r="BZ1278" i="5"/>
  <c r="CG1278" i="5"/>
  <c r="CH1278" i="5"/>
  <c r="CI1278" i="5"/>
  <c r="CP1278" i="5"/>
  <c r="CQ1278" i="5"/>
  <c r="CR1278" i="5"/>
  <c r="CY1278" i="5"/>
  <c r="CZ1278" i="5"/>
  <c r="DA1278" i="5"/>
  <c r="M1279" i="5"/>
  <c r="N1279" i="5"/>
  <c r="O1279" i="5"/>
  <c r="V1279" i="5"/>
  <c r="W1279" i="5"/>
  <c r="X1279" i="5"/>
  <c r="AE1279" i="5"/>
  <c r="AF1279" i="5"/>
  <c r="AG1279" i="5"/>
  <c r="AN1279" i="5"/>
  <c r="AO1279" i="5"/>
  <c r="AP1279" i="5"/>
  <c r="AW1279" i="5"/>
  <c r="AX1279" i="5"/>
  <c r="AY1279" i="5"/>
  <c r="BF1279" i="5"/>
  <c r="BG1279" i="5"/>
  <c r="BH1279" i="5"/>
  <c r="BO1279" i="5"/>
  <c r="BP1279" i="5"/>
  <c r="BQ1279" i="5"/>
  <c r="BX1279" i="5"/>
  <c r="BY1279" i="5"/>
  <c r="BZ1279" i="5"/>
  <c r="CG1279" i="5"/>
  <c r="CH1279" i="5"/>
  <c r="CI1279" i="5"/>
  <c r="CP1279" i="5"/>
  <c r="CQ1279" i="5"/>
  <c r="CR1279" i="5"/>
  <c r="CY1279" i="5"/>
  <c r="CZ1279" i="5"/>
  <c r="DA1279" i="5"/>
  <c r="M1280" i="5"/>
  <c r="N1280" i="5"/>
  <c r="O1280" i="5"/>
  <c r="V1280" i="5"/>
  <c r="W1280" i="5"/>
  <c r="X1280" i="5"/>
  <c r="AE1280" i="5"/>
  <c r="AF1280" i="5"/>
  <c r="AG1280" i="5"/>
  <c r="AN1280" i="5"/>
  <c r="AO1280" i="5"/>
  <c r="AP1280" i="5"/>
  <c r="AW1280" i="5"/>
  <c r="AX1280" i="5"/>
  <c r="AY1280" i="5"/>
  <c r="BF1280" i="5"/>
  <c r="BG1280" i="5"/>
  <c r="BH1280" i="5"/>
  <c r="BO1280" i="5"/>
  <c r="BP1280" i="5"/>
  <c r="BQ1280" i="5"/>
  <c r="BX1280" i="5"/>
  <c r="BY1280" i="5"/>
  <c r="BZ1280" i="5"/>
  <c r="CG1280" i="5"/>
  <c r="CH1280" i="5"/>
  <c r="CI1280" i="5"/>
  <c r="CP1280" i="5"/>
  <c r="CQ1280" i="5"/>
  <c r="CR1280" i="5"/>
  <c r="CY1280" i="5"/>
  <c r="CZ1280" i="5"/>
  <c r="DA1280" i="5"/>
  <c r="M1281" i="5"/>
  <c r="N1281" i="5"/>
  <c r="O1281" i="5"/>
  <c r="V1281" i="5"/>
  <c r="W1281" i="5"/>
  <c r="X1281" i="5"/>
  <c r="AE1281" i="5"/>
  <c r="AF1281" i="5"/>
  <c r="AG1281" i="5"/>
  <c r="AN1281" i="5"/>
  <c r="AO1281" i="5"/>
  <c r="AP1281" i="5"/>
  <c r="AW1281" i="5"/>
  <c r="AX1281" i="5"/>
  <c r="AY1281" i="5"/>
  <c r="BF1281" i="5"/>
  <c r="BG1281" i="5"/>
  <c r="BH1281" i="5"/>
  <c r="BO1281" i="5"/>
  <c r="BP1281" i="5"/>
  <c r="BQ1281" i="5"/>
  <c r="BX1281" i="5"/>
  <c r="BY1281" i="5"/>
  <c r="BZ1281" i="5"/>
  <c r="CG1281" i="5"/>
  <c r="CH1281" i="5"/>
  <c r="CI1281" i="5"/>
  <c r="CP1281" i="5"/>
  <c r="CQ1281" i="5"/>
  <c r="CR1281" i="5"/>
  <c r="CY1281" i="5"/>
  <c r="CZ1281" i="5"/>
  <c r="DA1281" i="5"/>
  <c r="M1282" i="5"/>
  <c r="N1282" i="5"/>
  <c r="O1282" i="5"/>
  <c r="V1282" i="5"/>
  <c r="W1282" i="5"/>
  <c r="X1282" i="5"/>
  <c r="AE1282" i="5"/>
  <c r="AF1282" i="5"/>
  <c r="AG1282" i="5"/>
  <c r="AN1282" i="5"/>
  <c r="AO1282" i="5"/>
  <c r="AP1282" i="5"/>
  <c r="AW1282" i="5"/>
  <c r="AX1282" i="5"/>
  <c r="AY1282" i="5"/>
  <c r="BF1282" i="5"/>
  <c r="BG1282" i="5"/>
  <c r="BH1282" i="5"/>
  <c r="BO1282" i="5"/>
  <c r="BP1282" i="5"/>
  <c r="BQ1282" i="5"/>
  <c r="BX1282" i="5"/>
  <c r="BY1282" i="5"/>
  <c r="BZ1282" i="5"/>
  <c r="CG1282" i="5"/>
  <c r="CH1282" i="5"/>
  <c r="CI1282" i="5"/>
  <c r="CP1282" i="5"/>
  <c r="CQ1282" i="5"/>
  <c r="CR1282" i="5"/>
  <c r="CY1282" i="5"/>
  <c r="CZ1282" i="5"/>
  <c r="DA1282" i="5"/>
  <c r="M1283" i="5"/>
  <c r="N1283" i="5"/>
  <c r="O1283" i="5"/>
  <c r="V1283" i="5"/>
  <c r="W1283" i="5"/>
  <c r="X1283" i="5"/>
  <c r="AE1283" i="5"/>
  <c r="AF1283" i="5"/>
  <c r="AG1283" i="5"/>
  <c r="AN1283" i="5"/>
  <c r="AO1283" i="5"/>
  <c r="AP1283" i="5"/>
  <c r="AW1283" i="5"/>
  <c r="AX1283" i="5"/>
  <c r="AY1283" i="5"/>
  <c r="BF1283" i="5"/>
  <c r="BG1283" i="5"/>
  <c r="BH1283" i="5"/>
  <c r="BO1283" i="5"/>
  <c r="BP1283" i="5"/>
  <c r="BQ1283" i="5"/>
  <c r="BX1283" i="5"/>
  <c r="BY1283" i="5"/>
  <c r="BZ1283" i="5"/>
  <c r="CG1283" i="5"/>
  <c r="CH1283" i="5"/>
  <c r="CI1283" i="5"/>
  <c r="CP1283" i="5"/>
  <c r="CQ1283" i="5"/>
  <c r="CR1283" i="5"/>
  <c r="CY1283" i="5"/>
  <c r="CZ1283" i="5"/>
  <c r="DA1283" i="5"/>
  <c r="M1284" i="5"/>
  <c r="N1284" i="5"/>
  <c r="O1284" i="5"/>
  <c r="V1284" i="5"/>
  <c r="W1284" i="5"/>
  <c r="X1284" i="5"/>
  <c r="AE1284" i="5"/>
  <c r="AF1284" i="5"/>
  <c r="AG1284" i="5"/>
  <c r="AN1284" i="5"/>
  <c r="AO1284" i="5"/>
  <c r="AP1284" i="5"/>
  <c r="AW1284" i="5"/>
  <c r="AX1284" i="5"/>
  <c r="AY1284" i="5"/>
  <c r="BF1284" i="5"/>
  <c r="BG1284" i="5"/>
  <c r="BH1284" i="5"/>
  <c r="BO1284" i="5"/>
  <c r="BP1284" i="5"/>
  <c r="BQ1284" i="5"/>
  <c r="BX1284" i="5"/>
  <c r="BY1284" i="5"/>
  <c r="BZ1284" i="5"/>
  <c r="CG1284" i="5"/>
  <c r="CH1284" i="5"/>
  <c r="CI1284" i="5"/>
  <c r="CP1284" i="5"/>
  <c r="CQ1284" i="5"/>
  <c r="CR1284" i="5"/>
  <c r="CY1284" i="5"/>
  <c r="CZ1284" i="5"/>
  <c r="DA1284" i="5"/>
  <c r="M1285" i="5"/>
  <c r="N1285" i="5"/>
  <c r="O1285" i="5"/>
  <c r="V1285" i="5"/>
  <c r="W1285" i="5"/>
  <c r="X1285" i="5"/>
  <c r="AE1285" i="5"/>
  <c r="AF1285" i="5"/>
  <c r="AG1285" i="5"/>
  <c r="AN1285" i="5"/>
  <c r="AO1285" i="5"/>
  <c r="AP1285" i="5"/>
  <c r="AW1285" i="5"/>
  <c r="AX1285" i="5"/>
  <c r="AY1285" i="5"/>
  <c r="BF1285" i="5"/>
  <c r="BG1285" i="5"/>
  <c r="BH1285" i="5"/>
  <c r="BO1285" i="5"/>
  <c r="BP1285" i="5"/>
  <c r="BQ1285" i="5"/>
  <c r="BX1285" i="5"/>
  <c r="BY1285" i="5"/>
  <c r="BZ1285" i="5"/>
  <c r="CG1285" i="5"/>
  <c r="CH1285" i="5"/>
  <c r="CI1285" i="5"/>
  <c r="CP1285" i="5"/>
  <c r="CQ1285" i="5"/>
  <c r="CR1285" i="5"/>
  <c r="CY1285" i="5"/>
  <c r="CZ1285" i="5"/>
  <c r="DA1285" i="5"/>
  <c r="M1286" i="5"/>
  <c r="N1286" i="5"/>
  <c r="O1286" i="5"/>
  <c r="V1286" i="5"/>
  <c r="W1286" i="5"/>
  <c r="X1286" i="5"/>
  <c r="AE1286" i="5"/>
  <c r="AF1286" i="5"/>
  <c r="AG1286" i="5"/>
  <c r="AN1286" i="5"/>
  <c r="AO1286" i="5"/>
  <c r="AP1286" i="5"/>
  <c r="AW1286" i="5"/>
  <c r="AX1286" i="5"/>
  <c r="AY1286" i="5"/>
  <c r="BF1286" i="5"/>
  <c r="BG1286" i="5"/>
  <c r="BH1286" i="5"/>
  <c r="BO1286" i="5"/>
  <c r="BP1286" i="5"/>
  <c r="BQ1286" i="5"/>
  <c r="BX1286" i="5"/>
  <c r="BY1286" i="5"/>
  <c r="BZ1286" i="5"/>
  <c r="CG1286" i="5"/>
  <c r="CH1286" i="5"/>
  <c r="CI1286" i="5"/>
  <c r="CP1286" i="5"/>
  <c r="CQ1286" i="5"/>
  <c r="CR1286" i="5"/>
  <c r="CY1286" i="5"/>
  <c r="CZ1286" i="5"/>
  <c r="DA1286" i="5"/>
  <c r="M1287" i="5"/>
  <c r="N1287" i="5"/>
  <c r="O1287" i="5"/>
  <c r="V1287" i="5"/>
  <c r="W1287" i="5"/>
  <c r="X1287" i="5"/>
  <c r="AE1287" i="5"/>
  <c r="AF1287" i="5"/>
  <c r="AG1287" i="5"/>
  <c r="AN1287" i="5"/>
  <c r="AO1287" i="5"/>
  <c r="AP1287" i="5"/>
  <c r="AW1287" i="5"/>
  <c r="AX1287" i="5"/>
  <c r="AY1287" i="5"/>
  <c r="BF1287" i="5"/>
  <c r="BG1287" i="5"/>
  <c r="BH1287" i="5"/>
  <c r="BO1287" i="5"/>
  <c r="BP1287" i="5"/>
  <c r="BQ1287" i="5"/>
  <c r="BX1287" i="5"/>
  <c r="BY1287" i="5"/>
  <c r="BZ1287" i="5"/>
  <c r="CG1287" i="5"/>
  <c r="CH1287" i="5"/>
  <c r="CI1287" i="5"/>
  <c r="CP1287" i="5"/>
  <c r="CQ1287" i="5"/>
  <c r="CR1287" i="5"/>
  <c r="CY1287" i="5"/>
  <c r="CZ1287" i="5"/>
  <c r="DA1287" i="5"/>
  <c r="M1288" i="5"/>
  <c r="N1288" i="5"/>
  <c r="O1288" i="5"/>
  <c r="V1288" i="5"/>
  <c r="W1288" i="5"/>
  <c r="X1288" i="5"/>
  <c r="AE1288" i="5"/>
  <c r="AF1288" i="5"/>
  <c r="AG1288" i="5"/>
  <c r="AN1288" i="5"/>
  <c r="AO1288" i="5"/>
  <c r="AP1288" i="5"/>
  <c r="AW1288" i="5"/>
  <c r="AX1288" i="5"/>
  <c r="AY1288" i="5"/>
  <c r="BF1288" i="5"/>
  <c r="BG1288" i="5"/>
  <c r="BH1288" i="5"/>
  <c r="BO1288" i="5"/>
  <c r="BP1288" i="5"/>
  <c r="BQ1288" i="5"/>
  <c r="BX1288" i="5"/>
  <c r="BY1288" i="5"/>
  <c r="BZ1288" i="5"/>
  <c r="CG1288" i="5"/>
  <c r="CH1288" i="5"/>
  <c r="CI1288" i="5"/>
  <c r="CP1288" i="5"/>
  <c r="CQ1288" i="5"/>
  <c r="CR1288" i="5"/>
  <c r="CY1288" i="5"/>
  <c r="CZ1288" i="5"/>
  <c r="DA1288" i="5"/>
  <c r="M1289" i="5"/>
  <c r="N1289" i="5"/>
  <c r="O1289" i="5"/>
  <c r="V1289" i="5"/>
  <c r="W1289" i="5"/>
  <c r="X1289" i="5"/>
  <c r="AE1289" i="5"/>
  <c r="AF1289" i="5"/>
  <c r="AG1289" i="5"/>
  <c r="AN1289" i="5"/>
  <c r="AO1289" i="5"/>
  <c r="AP1289" i="5"/>
  <c r="AW1289" i="5"/>
  <c r="AX1289" i="5"/>
  <c r="AY1289" i="5"/>
  <c r="BF1289" i="5"/>
  <c r="BG1289" i="5"/>
  <c r="BH1289" i="5"/>
  <c r="BO1289" i="5"/>
  <c r="BP1289" i="5"/>
  <c r="BQ1289" i="5"/>
  <c r="BX1289" i="5"/>
  <c r="BY1289" i="5"/>
  <c r="BZ1289" i="5"/>
  <c r="CG1289" i="5"/>
  <c r="CH1289" i="5"/>
  <c r="CI1289" i="5"/>
  <c r="CP1289" i="5"/>
  <c r="CQ1289" i="5"/>
  <c r="CR1289" i="5"/>
  <c r="CY1289" i="5"/>
  <c r="CZ1289" i="5"/>
  <c r="DA1289" i="5"/>
  <c r="M1290" i="5"/>
  <c r="N1290" i="5"/>
  <c r="O1290" i="5"/>
  <c r="V1290" i="5"/>
  <c r="W1290" i="5"/>
  <c r="X1290" i="5"/>
  <c r="AE1290" i="5"/>
  <c r="AF1290" i="5"/>
  <c r="AG1290" i="5"/>
  <c r="AN1290" i="5"/>
  <c r="AO1290" i="5"/>
  <c r="AP1290" i="5"/>
  <c r="AW1290" i="5"/>
  <c r="AX1290" i="5"/>
  <c r="AY1290" i="5"/>
  <c r="BF1290" i="5"/>
  <c r="BG1290" i="5"/>
  <c r="BH1290" i="5"/>
  <c r="BO1290" i="5"/>
  <c r="BP1290" i="5"/>
  <c r="BQ1290" i="5"/>
  <c r="BX1290" i="5"/>
  <c r="BY1290" i="5"/>
  <c r="BZ1290" i="5"/>
  <c r="CG1290" i="5"/>
  <c r="CH1290" i="5"/>
  <c r="CI1290" i="5"/>
  <c r="CP1290" i="5"/>
  <c r="CQ1290" i="5"/>
  <c r="CR1290" i="5"/>
  <c r="CY1290" i="5"/>
  <c r="CZ1290" i="5"/>
  <c r="DA1290" i="5"/>
  <c r="M1291" i="5"/>
  <c r="N1291" i="5"/>
  <c r="O1291" i="5"/>
  <c r="V1291" i="5"/>
  <c r="W1291" i="5"/>
  <c r="X1291" i="5"/>
  <c r="AE1291" i="5"/>
  <c r="AF1291" i="5"/>
  <c r="AG1291" i="5"/>
  <c r="AN1291" i="5"/>
  <c r="AO1291" i="5"/>
  <c r="AP1291" i="5"/>
  <c r="AW1291" i="5"/>
  <c r="AX1291" i="5"/>
  <c r="AY1291" i="5"/>
  <c r="BF1291" i="5"/>
  <c r="BG1291" i="5"/>
  <c r="BH1291" i="5"/>
  <c r="BO1291" i="5"/>
  <c r="BP1291" i="5"/>
  <c r="BQ1291" i="5"/>
  <c r="BX1291" i="5"/>
  <c r="BY1291" i="5"/>
  <c r="BZ1291" i="5"/>
  <c r="CG1291" i="5"/>
  <c r="CH1291" i="5"/>
  <c r="CI1291" i="5"/>
  <c r="CP1291" i="5"/>
  <c r="CQ1291" i="5"/>
  <c r="CR1291" i="5"/>
  <c r="CY1291" i="5"/>
  <c r="CZ1291" i="5"/>
  <c r="DA1291" i="5"/>
  <c r="M1292" i="5"/>
  <c r="N1292" i="5"/>
  <c r="O1292" i="5"/>
  <c r="V1292" i="5"/>
  <c r="W1292" i="5"/>
  <c r="X1292" i="5"/>
  <c r="AE1292" i="5"/>
  <c r="AF1292" i="5"/>
  <c r="AG1292" i="5"/>
  <c r="AN1292" i="5"/>
  <c r="AO1292" i="5"/>
  <c r="AP1292" i="5"/>
  <c r="AW1292" i="5"/>
  <c r="AX1292" i="5"/>
  <c r="AY1292" i="5"/>
  <c r="BF1292" i="5"/>
  <c r="BG1292" i="5"/>
  <c r="BH1292" i="5"/>
  <c r="BO1292" i="5"/>
  <c r="BP1292" i="5"/>
  <c r="BQ1292" i="5"/>
  <c r="BX1292" i="5"/>
  <c r="BY1292" i="5"/>
  <c r="BZ1292" i="5"/>
  <c r="CG1292" i="5"/>
  <c r="CH1292" i="5"/>
  <c r="CI1292" i="5"/>
  <c r="CP1292" i="5"/>
  <c r="CQ1292" i="5"/>
  <c r="CR1292" i="5"/>
  <c r="CY1292" i="5"/>
  <c r="CZ1292" i="5"/>
  <c r="DA1292" i="5"/>
  <c r="M1293" i="5"/>
  <c r="N1293" i="5"/>
  <c r="O1293" i="5"/>
  <c r="V1293" i="5"/>
  <c r="W1293" i="5"/>
  <c r="X1293" i="5"/>
  <c r="AE1293" i="5"/>
  <c r="AF1293" i="5"/>
  <c r="AG1293" i="5"/>
  <c r="AN1293" i="5"/>
  <c r="AO1293" i="5"/>
  <c r="AP1293" i="5"/>
  <c r="AW1293" i="5"/>
  <c r="AX1293" i="5"/>
  <c r="AY1293" i="5"/>
  <c r="BF1293" i="5"/>
  <c r="BG1293" i="5"/>
  <c r="BH1293" i="5"/>
  <c r="BO1293" i="5"/>
  <c r="BP1293" i="5"/>
  <c r="BQ1293" i="5"/>
  <c r="BX1293" i="5"/>
  <c r="BY1293" i="5"/>
  <c r="BZ1293" i="5"/>
  <c r="CG1293" i="5"/>
  <c r="CH1293" i="5"/>
  <c r="CI1293" i="5"/>
  <c r="CP1293" i="5"/>
  <c r="CQ1293" i="5"/>
  <c r="CR1293" i="5"/>
  <c r="CY1293" i="5"/>
  <c r="CZ1293" i="5"/>
  <c r="DA1293" i="5"/>
  <c r="M1294" i="5"/>
  <c r="N1294" i="5"/>
  <c r="O1294" i="5"/>
  <c r="V1294" i="5"/>
  <c r="W1294" i="5"/>
  <c r="X1294" i="5"/>
  <c r="AE1294" i="5"/>
  <c r="AF1294" i="5"/>
  <c r="AG1294" i="5"/>
  <c r="AN1294" i="5"/>
  <c r="AO1294" i="5"/>
  <c r="AP1294" i="5"/>
  <c r="AW1294" i="5"/>
  <c r="AX1294" i="5"/>
  <c r="AY1294" i="5"/>
  <c r="BF1294" i="5"/>
  <c r="BG1294" i="5"/>
  <c r="BH1294" i="5"/>
  <c r="BO1294" i="5"/>
  <c r="BP1294" i="5"/>
  <c r="BQ1294" i="5"/>
  <c r="BX1294" i="5"/>
  <c r="BY1294" i="5"/>
  <c r="BZ1294" i="5"/>
  <c r="CG1294" i="5"/>
  <c r="CH1294" i="5"/>
  <c r="CI1294" i="5"/>
  <c r="CP1294" i="5"/>
  <c r="CQ1294" i="5"/>
  <c r="CR1294" i="5"/>
  <c r="CY1294" i="5"/>
  <c r="CZ1294" i="5"/>
  <c r="DA1294" i="5"/>
  <c r="M1295" i="5"/>
  <c r="N1295" i="5"/>
  <c r="O1295" i="5"/>
  <c r="V1295" i="5"/>
  <c r="W1295" i="5"/>
  <c r="X1295" i="5"/>
  <c r="AE1295" i="5"/>
  <c r="AF1295" i="5"/>
  <c r="AG1295" i="5"/>
  <c r="AN1295" i="5"/>
  <c r="AO1295" i="5"/>
  <c r="AP1295" i="5"/>
  <c r="AW1295" i="5"/>
  <c r="AX1295" i="5"/>
  <c r="AY1295" i="5"/>
  <c r="BF1295" i="5"/>
  <c r="BG1295" i="5"/>
  <c r="BH1295" i="5"/>
  <c r="BO1295" i="5"/>
  <c r="BP1295" i="5"/>
  <c r="BQ1295" i="5"/>
  <c r="BX1295" i="5"/>
  <c r="BY1295" i="5"/>
  <c r="BZ1295" i="5"/>
  <c r="CG1295" i="5"/>
  <c r="CH1295" i="5"/>
  <c r="CI1295" i="5"/>
  <c r="CP1295" i="5"/>
  <c r="CQ1295" i="5"/>
  <c r="CR1295" i="5"/>
  <c r="CY1295" i="5"/>
  <c r="CZ1295" i="5"/>
  <c r="DA1295" i="5"/>
  <c r="M1296" i="5"/>
  <c r="N1296" i="5"/>
  <c r="O1296" i="5"/>
  <c r="V1296" i="5"/>
  <c r="W1296" i="5"/>
  <c r="X1296" i="5"/>
  <c r="AE1296" i="5"/>
  <c r="AF1296" i="5"/>
  <c r="AG1296" i="5"/>
  <c r="AN1296" i="5"/>
  <c r="AO1296" i="5"/>
  <c r="AP1296" i="5"/>
  <c r="AW1296" i="5"/>
  <c r="AX1296" i="5"/>
  <c r="AY1296" i="5"/>
  <c r="BF1296" i="5"/>
  <c r="BG1296" i="5"/>
  <c r="BH1296" i="5"/>
  <c r="BO1296" i="5"/>
  <c r="BP1296" i="5"/>
  <c r="BQ1296" i="5"/>
  <c r="BX1296" i="5"/>
  <c r="BY1296" i="5"/>
  <c r="BZ1296" i="5"/>
  <c r="CG1296" i="5"/>
  <c r="CH1296" i="5"/>
  <c r="CI1296" i="5"/>
  <c r="CP1296" i="5"/>
  <c r="CQ1296" i="5"/>
  <c r="CR1296" i="5"/>
  <c r="CY1296" i="5"/>
  <c r="CZ1296" i="5"/>
  <c r="DA1296" i="5"/>
  <c r="M1297" i="5"/>
  <c r="N1297" i="5"/>
  <c r="O1297" i="5"/>
  <c r="V1297" i="5"/>
  <c r="W1297" i="5"/>
  <c r="X1297" i="5"/>
  <c r="AE1297" i="5"/>
  <c r="AF1297" i="5"/>
  <c r="AG1297" i="5"/>
  <c r="AN1297" i="5"/>
  <c r="AO1297" i="5"/>
  <c r="AP1297" i="5"/>
  <c r="AW1297" i="5"/>
  <c r="AX1297" i="5"/>
  <c r="AY1297" i="5"/>
  <c r="BF1297" i="5"/>
  <c r="BG1297" i="5"/>
  <c r="BH1297" i="5"/>
  <c r="BO1297" i="5"/>
  <c r="BP1297" i="5"/>
  <c r="BQ1297" i="5"/>
  <c r="BX1297" i="5"/>
  <c r="BY1297" i="5"/>
  <c r="BZ1297" i="5"/>
  <c r="CG1297" i="5"/>
  <c r="CH1297" i="5"/>
  <c r="CI1297" i="5"/>
  <c r="CP1297" i="5"/>
  <c r="CQ1297" i="5"/>
  <c r="CR1297" i="5"/>
  <c r="CY1297" i="5"/>
  <c r="CZ1297" i="5"/>
  <c r="DA1297" i="5"/>
  <c r="M1298" i="5"/>
  <c r="N1298" i="5"/>
  <c r="O1298" i="5"/>
  <c r="V1298" i="5"/>
  <c r="W1298" i="5"/>
  <c r="X1298" i="5"/>
  <c r="AE1298" i="5"/>
  <c r="AF1298" i="5"/>
  <c r="AG1298" i="5"/>
  <c r="AN1298" i="5"/>
  <c r="AO1298" i="5"/>
  <c r="AP1298" i="5"/>
  <c r="AW1298" i="5"/>
  <c r="AX1298" i="5"/>
  <c r="AY1298" i="5"/>
  <c r="BF1298" i="5"/>
  <c r="BG1298" i="5"/>
  <c r="BH1298" i="5"/>
  <c r="BO1298" i="5"/>
  <c r="BP1298" i="5"/>
  <c r="BQ1298" i="5"/>
  <c r="BX1298" i="5"/>
  <c r="BY1298" i="5"/>
  <c r="BZ1298" i="5"/>
  <c r="CG1298" i="5"/>
  <c r="CH1298" i="5"/>
  <c r="CI1298" i="5"/>
  <c r="CP1298" i="5"/>
  <c r="CQ1298" i="5"/>
  <c r="CR1298" i="5"/>
  <c r="CY1298" i="5"/>
  <c r="CZ1298" i="5"/>
  <c r="DA1298" i="5"/>
  <c r="M1299" i="5"/>
  <c r="N1299" i="5"/>
  <c r="O1299" i="5"/>
  <c r="V1299" i="5"/>
  <c r="W1299" i="5"/>
  <c r="X1299" i="5"/>
  <c r="AE1299" i="5"/>
  <c r="AF1299" i="5"/>
  <c r="AG1299" i="5"/>
  <c r="AN1299" i="5"/>
  <c r="AO1299" i="5"/>
  <c r="AP1299" i="5"/>
  <c r="AW1299" i="5"/>
  <c r="AX1299" i="5"/>
  <c r="AY1299" i="5"/>
  <c r="BF1299" i="5"/>
  <c r="BG1299" i="5"/>
  <c r="BH1299" i="5"/>
  <c r="BO1299" i="5"/>
  <c r="BP1299" i="5"/>
  <c r="BQ1299" i="5"/>
  <c r="BX1299" i="5"/>
  <c r="BY1299" i="5"/>
  <c r="BZ1299" i="5"/>
  <c r="CG1299" i="5"/>
  <c r="CH1299" i="5"/>
  <c r="CI1299" i="5"/>
  <c r="CP1299" i="5"/>
  <c r="CQ1299" i="5"/>
  <c r="CR1299" i="5"/>
  <c r="CY1299" i="5"/>
  <c r="CZ1299" i="5"/>
  <c r="DA1299" i="5"/>
  <c r="M1300" i="5"/>
  <c r="N1300" i="5"/>
  <c r="O1300" i="5"/>
  <c r="V1300" i="5"/>
  <c r="W1300" i="5"/>
  <c r="X1300" i="5"/>
  <c r="AE1300" i="5"/>
  <c r="AF1300" i="5"/>
  <c r="AG1300" i="5"/>
  <c r="AN1300" i="5"/>
  <c r="AO1300" i="5"/>
  <c r="AP1300" i="5"/>
  <c r="AW1300" i="5"/>
  <c r="AX1300" i="5"/>
  <c r="AY1300" i="5"/>
  <c r="BF1300" i="5"/>
  <c r="BG1300" i="5"/>
  <c r="BH1300" i="5"/>
  <c r="BO1300" i="5"/>
  <c r="BP1300" i="5"/>
  <c r="BQ1300" i="5"/>
  <c r="BX1300" i="5"/>
  <c r="BY1300" i="5"/>
  <c r="BZ1300" i="5"/>
  <c r="CG1300" i="5"/>
  <c r="CH1300" i="5"/>
  <c r="CI1300" i="5"/>
  <c r="CP1300" i="5"/>
  <c r="CQ1300" i="5"/>
  <c r="CR1300" i="5"/>
  <c r="CY1300" i="5"/>
  <c r="CZ1300" i="5"/>
  <c r="DA1300" i="5"/>
  <c r="M1301" i="5"/>
  <c r="N1301" i="5"/>
  <c r="O1301" i="5"/>
  <c r="V1301" i="5"/>
  <c r="W1301" i="5"/>
  <c r="X1301" i="5"/>
  <c r="AE1301" i="5"/>
  <c r="AF1301" i="5"/>
  <c r="AG1301" i="5"/>
  <c r="AN1301" i="5"/>
  <c r="AO1301" i="5"/>
  <c r="AP1301" i="5"/>
  <c r="AW1301" i="5"/>
  <c r="AX1301" i="5"/>
  <c r="AY1301" i="5"/>
  <c r="BF1301" i="5"/>
  <c r="BG1301" i="5"/>
  <c r="BH1301" i="5"/>
  <c r="BO1301" i="5"/>
  <c r="BP1301" i="5"/>
  <c r="BQ1301" i="5"/>
  <c r="BX1301" i="5"/>
  <c r="BY1301" i="5"/>
  <c r="BZ1301" i="5"/>
  <c r="CG1301" i="5"/>
  <c r="CH1301" i="5"/>
  <c r="CI1301" i="5"/>
  <c r="CP1301" i="5"/>
  <c r="CQ1301" i="5"/>
  <c r="CR1301" i="5"/>
  <c r="CY1301" i="5"/>
  <c r="CZ1301" i="5"/>
  <c r="DA1301" i="5"/>
  <c r="M1302" i="5"/>
  <c r="N1302" i="5"/>
  <c r="O1302" i="5"/>
  <c r="V1302" i="5"/>
  <c r="W1302" i="5"/>
  <c r="X1302" i="5"/>
  <c r="AE1302" i="5"/>
  <c r="AF1302" i="5"/>
  <c r="AG1302" i="5"/>
  <c r="AN1302" i="5"/>
  <c r="AO1302" i="5"/>
  <c r="AP1302" i="5"/>
  <c r="AW1302" i="5"/>
  <c r="AX1302" i="5"/>
  <c r="AY1302" i="5"/>
  <c r="BF1302" i="5"/>
  <c r="BG1302" i="5"/>
  <c r="BH1302" i="5"/>
  <c r="BO1302" i="5"/>
  <c r="BP1302" i="5"/>
  <c r="BQ1302" i="5"/>
  <c r="BX1302" i="5"/>
  <c r="BY1302" i="5"/>
  <c r="BZ1302" i="5"/>
  <c r="CG1302" i="5"/>
  <c r="CH1302" i="5"/>
  <c r="CI1302" i="5"/>
  <c r="CP1302" i="5"/>
  <c r="CQ1302" i="5"/>
  <c r="CR1302" i="5"/>
  <c r="CY1302" i="5"/>
  <c r="CZ1302" i="5"/>
  <c r="DA1302" i="5"/>
  <c r="M1303" i="5"/>
  <c r="N1303" i="5"/>
  <c r="O1303" i="5"/>
  <c r="V1303" i="5"/>
  <c r="W1303" i="5"/>
  <c r="X1303" i="5"/>
  <c r="AE1303" i="5"/>
  <c r="AF1303" i="5"/>
  <c r="AG1303" i="5"/>
  <c r="AN1303" i="5"/>
  <c r="AO1303" i="5"/>
  <c r="AP1303" i="5"/>
  <c r="AW1303" i="5"/>
  <c r="AX1303" i="5"/>
  <c r="AY1303" i="5"/>
  <c r="BF1303" i="5"/>
  <c r="BG1303" i="5"/>
  <c r="BH1303" i="5"/>
  <c r="BO1303" i="5"/>
  <c r="BP1303" i="5"/>
  <c r="BQ1303" i="5"/>
  <c r="BX1303" i="5"/>
  <c r="BY1303" i="5"/>
  <c r="BZ1303" i="5"/>
  <c r="CG1303" i="5"/>
  <c r="CH1303" i="5"/>
  <c r="CI1303" i="5"/>
  <c r="CP1303" i="5"/>
  <c r="CQ1303" i="5"/>
  <c r="CR1303" i="5"/>
  <c r="CY1303" i="5"/>
  <c r="CZ1303" i="5"/>
  <c r="DA1303" i="5"/>
  <c r="M1304" i="5"/>
  <c r="N1304" i="5"/>
  <c r="O1304" i="5"/>
  <c r="V1304" i="5"/>
  <c r="W1304" i="5"/>
  <c r="X1304" i="5"/>
  <c r="AE1304" i="5"/>
  <c r="AF1304" i="5"/>
  <c r="AG1304" i="5"/>
  <c r="AN1304" i="5"/>
  <c r="AO1304" i="5"/>
  <c r="AP1304" i="5"/>
  <c r="AW1304" i="5"/>
  <c r="AX1304" i="5"/>
  <c r="AY1304" i="5"/>
  <c r="BF1304" i="5"/>
  <c r="BG1304" i="5"/>
  <c r="BH1304" i="5"/>
  <c r="BO1304" i="5"/>
  <c r="BP1304" i="5"/>
  <c r="BQ1304" i="5"/>
  <c r="BX1304" i="5"/>
  <c r="BY1304" i="5"/>
  <c r="BZ1304" i="5"/>
  <c r="CG1304" i="5"/>
  <c r="CH1304" i="5"/>
  <c r="CI1304" i="5"/>
  <c r="CP1304" i="5"/>
  <c r="CQ1304" i="5"/>
  <c r="CR1304" i="5"/>
  <c r="CY1304" i="5"/>
  <c r="CZ1304" i="5"/>
  <c r="DA1304" i="5"/>
  <c r="M1305" i="5"/>
  <c r="N1305" i="5"/>
  <c r="O1305" i="5"/>
  <c r="V1305" i="5"/>
  <c r="W1305" i="5"/>
  <c r="X1305" i="5"/>
  <c r="AE1305" i="5"/>
  <c r="AF1305" i="5"/>
  <c r="AG1305" i="5"/>
  <c r="AN1305" i="5"/>
  <c r="AO1305" i="5"/>
  <c r="AP1305" i="5"/>
  <c r="AW1305" i="5"/>
  <c r="AX1305" i="5"/>
  <c r="AY1305" i="5"/>
  <c r="BF1305" i="5"/>
  <c r="BG1305" i="5"/>
  <c r="BH1305" i="5"/>
  <c r="BO1305" i="5"/>
  <c r="BP1305" i="5"/>
  <c r="BQ1305" i="5"/>
  <c r="BX1305" i="5"/>
  <c r="BY1305" i="5"/>
  <c r="BZ1305" i="5"/>
  <c r="CG1305" i="5"/>
  <c r="CH1305" i="5"/>
  <c r="CI1305" i="5"/>
  <c r="CP1305" i="5"/>
  <c r="CQ1305" i="5"/>
  <c r="CR1305" i="5"/>
  <c r="CY1305" i="5"/>
  <c r="CZ1305" i="5"/>
  <c r="DA1305" i="5"/>
  <c r="M1306" i="5"/>
  <c r="N1306" i="5"/>
  <c r="O1306" i="5"/>
  <c r="V1306" i="5"/>
  <c r="W1306" i="5"/>
  <c r="X1306" i="5"/>
  <c r="AE1306" i="5"/>
  <c r="AF1306" i="5"/>
  <c r="AG1306" i="5"/>
  <c r="AN1306" i="5"/>
  <c r="AO1306" i="5"/>
  <c r="AP1306" i="5"/>
  <c r="AW1306" i="5"/>
  <c r="AX1306" i="5"/>
  <c r="AY1306" i="5"/>
  <c r="BF1306" i="5"/>
  <c r="BG1306" i="5"/>
  <c r="BH1306" i="5"/>
  <c r="BO1306" i="5"/>
  <c r="BP1306" i="5"/>
  <c r="BQ1306" i="5"/>
  <c r="BX1306" i="5"/>
  <c r="BY1306" i="5"/>
  <c r="BZ1306" i="5"/>
  <c r="CG1306" i="5"/>
  <c r="CH1306" i="5"/>
  <c r="CI1306" i="5"/>
  <c r="CP1306" i="5"/>
  <c r="CQ1306" i="5"/>
  <c r="CR1306" i="5"/>
  <c r="CY1306" i="5"/>
  <c r="CZ1306" i="5"/>
  <c r="DA1306" i="5"/>
  <c r="M1307" i="5"/>
  <c r="N1307" i="5"/>
  <c r="O1307" i="5"/>
  <c r="V1307" i="5"/>
  <c r="W1307" i="5"/>
  <c r="X1307" i="5"/>
  <c r="AE1307" i="5"/>
  <c r="AF1307" i="5"/>
  <c r="AG1307" i="5"/>
  <c r="AN1307" i="5"/>
  <c r="AO1307" i="5"/>
  <c r="AP1307" i="5"/>
  <c r="AW1307" i="5"/>
  <c r="AX1307" i="5"/>
  <c r="AY1307" i="5"/>
  <c r="BF1307" i="5"/>
  <c r="BG1307" i="5"/>
  <c r="BH1307" i="5"/>
  <c r="BO1307" i="5"/>
  <c r="BP1307" i="5"/>
  <c r="BQ1307" i="5"/>
  <c r="BX1307" i="5"/>
  <c r="BY1307" i="5"/>
  <c r="BZ1307" i="5"/>
  <c r="CG1307" i="5"/>
  <c r="CH1307" i="5"/>
  <c r="CI1307" i="5"/>
  <c r="CP1307" i="5"/>
  <c r="CQ1307" i="5"/>
  <c r="CR1307" i="5"/>
  <c r="CY1307" i="5"/>
  <c r="CZ1307" i="5"/>
  <c r="DA1307" i="5"/>
  <c r="M1308" i="5"/>
  <c r="N1308" i="5"/>
  <c r="O1308" i="5"/>
  <c r="V1308" i="5"/>
  <c r="W1308" i="5"/>
  <c r="X1308" i="5"/>
  <c r="AE1308" i="5"/>
  <c r="AF1308" i="5"/>
  <c r="AG1308" i="5"/>
  <c r="AN1308" i="5"/>
  <c r="AO1308" i="5"/>
  <c r="AP1308" i="5"/>
  <c r="AW1308" i="5"/>
  <c r="AX1308" i="5"/>
  <c r="AY1308" i="5"/>
  <c r="BF1308" i="5"/>
  <c r="BG1308" i="5"/>
  <c r="BH1308" i="5"/>
  <c r="BO1308" i="5"/>
  <c r="BP1308" i="5"/>
  <c r="BQ1308" i="5"/>
  <c r="BX1308" i="5"/>
  <c r="BY1308" i="5"/>
  <c r="BZ1308" i="5"/>
  <c r="CG1308" i="5"/>
  <c r="CH1308" i="5"/>
  <c r="CI1308" i="5"/>
  <c r="CP1308" i="5"/>
  <c r="CQ1308" i="5"/>
  <c r="CR1308" i="5"/>
  <c r="CY1308" i="5"/>
  <c r="CZ1308" i="5"/>
  <c r="DA1308" i="5"/>
  <c r="M1309" i="5"/>
  <c r="N1309" i="5"/>
  <c r="O1309" i="5"/>
  <c r="V1309" i="5"/>
  <c r="W1309" i="5"/>
  <c r="X1309" i="5"/>
  <c r="AE1309" i="5"/>
  <c r="AF1309" i="5"/>
  <c r="AG1309" i="5"/>
  <c r="AN1309" i="5"/>
  <c r="AO1309" i="5"/>
  <c r="AP1309" i="5"/>
  <c r="AW1309" i="5"/>
  <c r="AX1309" i="5"/>
  <c r="AY1309" i="5"/>
  <c r="BF1309" i="5"/>
  <c r="BG1309" i="5"/>
  <c r="BH1309" i="5"/>
  <c r="BO1309" i="5"/>
  <c r="BP1309" i="5"/>
  <c r="BQ1309" i="5"/>
  <c r="BX1309" i="5"/>
  <c r="BY1309" i="5"/>
  <c r="BZ1309" i="5"/>
  <c r="CG1309" i="5"/>
  <c r="CH1309" i="5"/>
  <c r="CI1309" i="5"/>
  <c r="CP1309" i="5"/>
  <c r="CQ1309" i="5"/>
  <c r="CR1309" i="5"/>
  <c r="CY1309" i="5"/>
  <c r="CZ1309" i="5"/>
  <c r="DA1309" i="5"/>
  <c r="M1310" i="5"/>
  <c r="N1310" i="5"/>
  <c r="O1310" i="5"/>
  <c r="V1310" i="5"/>
  <c r="W1310" i="5"/>
  <c r="X1310" i="5"/>
  <c r="AE1310" i="5"/>
  <c r="AF1310" i="5"/>
  <c r="AG1310" i="5"/>
  <c r="AN1310" i="5"/>
  <c r="AO1310" i="5"/>
  <c r="AP1310" i="5"/>
  <c r="AW1310" i="5"/>
  <c r="AX1310" i="5"/>
  <c r="AY1310" i="5"/>
  <c r="BF1310" i="5"/>
  <c r="BG1310" i="5"/>
  <c r="BH1310" i="5"/>
  <c r="BO1310" i="5"/>
  <c r="BP1310" i="5"/>
  <c r="BQ1310" i="5"/>
  <c r="BX1310" i="5"/>
  <c r="BY1310" i="5"/>
  <c r="BZ1310" i="5"/>
  <c r="CG1310" i="5"/>
  <c r="CH1310" i="5"/>
  <c r="CI1310" i="5"/>
  <c r="CP1310" i="5"/>
  <c r="CQ1310" i="5"/>
  <c r="CR1310" i="5"/>
  <c r="CY1310" i="5"/>
  <c r="CZ1310" i="5"/>
  <c r="DA1310" i="5"/>
  <c r="M1311" i="5"/>
  <c r="N1311" i="5"/>
  <c r="O1311" i="5"/>
  <c r="V1311" i="5"/>
  <c r="W1311" i="5"/>
  <c r="X1311" i="5"/>
  <c r="AE1311" i="5"/>
  <c r="AF1311" i="5"/>
  <c r="AG1311" i="5"/>
  <c r="AN1311" i="5"/>
  <c r="AO1311" i="5"/>
  <c r="AP1311" i="5"/>
  <c r="AW1311" i="5"/>
  <c r="AX1311" i="5"/>
  <c r="AY1311" i="5"/>
  <c r="BF1311" i="5"/>
  <c r="BG1311" i="5"/>
  <c r="BH1311" i="5"/>
  <c r="BO1311" i="5"/>
  <c r="BP1311" i="5"/>
  <c r="BQ1311" i="5"/>
  <c r="BX1311" i="5"/>
  <c r="BY1311" i="5"/>
  <c r="BZ1311" i="5"/>
  <c r="CG1311" i="5"/>
  <c r="CH1311" i="5"/>
  <c r="CI1311" i="5"/>
  <c r="CP1311" i="5"/>
  <c r="CQ1311" i="5"/>
  <c r="CR1311" i="5"/>
  <c r="CY1311" i="5"/>
  <c r="CZ1311" i="5"/>
  <c r="DA1311" i="5"/>
  <c r="M1312" i="5"/>
  <c r="N1312" i="5"/>
  <c r="O1312" i="5"/>
  <c r="V1312" i="5"/>
  <c r="W1312" i="5"/>
  <c r="X1312" i="5"/>
  <c r="AE1312" i="5"/>
  <c r="AF1312" i="5"/>
  <c r="AG1312" i="5"/>
  <c r="AN1312" i="5"/>
  <c r="AO1312" i="5"/>
  <c r="AP1312" i="5"/>
  <c r="AW1312" i="5"/>
  <c r="AX1312" i="5"/>
  <c r="AY1312" i="5"/>
  <c r="BF1312" i="5"/>
  <c r="BG1312" i="5"/>
  <c r="BH1312" i="5"/>
  <c r="BO1312" i="5"/>
  <c r="BP1312" i="5"/>
  <c r="BQ1312" i="5"/>
  <c r="BX1312" i="5"/>
  <c r="BY1312" i="5"/>
  <c r="BZ1312" i="5"/>
  <c r="CG1312" i="5"/>
  <c r="CH1312" i="5"/>
  <c r="CI1312" i="5"/>
  <c r="CP1312" i="5"/>
  <c r="CQ1312" i="5"/>
  <c r="CR1312" i="5"/>
  <c r="CY1312" i="5"/>
  <c r="CZ1312" i="5"/>
  <c r="DA1312" i="5"/>
  <c r="M1313" i="5"/>
  <c r="N1313" i="5"/>
  <c r="O1313" i="5"/>
  <c r="V1313" i="5"/>
  <c r="W1313" i="5"/>
  <c r="X1313" i="5"/>
  <c r="AE1313" i="5"/>
  <c r="AF1313" i="5"/>
  <c r="AG1313" i="5"/>
  <c r="AN1313" i="5"/>
  <c r="AO1313" i="5"/>
  <c r="AP1313" i="5"/>
  <c r="AW1313" i="5"/>
  <c r="AX1313" i="5"/>
  <c r="AY1313" i="5"/>
  <c r="BF1313" i="5"/>
  <c r="BG1313" i="5"/>
  <c r="BH1313" i="5"/>
  <c r="BO1313" i="5"/>
  <c r="BP1313" i="5"/>
  <c r="BQ1313" i="5"/>
  <c r="BX1313" i="5"/>
  <c r="BY1313" i="5"/>
  <c r="BZ1313" i="5"/>
  <c r="CG1313" i="5"/>
  <c r="CH1313" i="5"/>
  <c r="CI1313" i="5"/>
  <c r="CP1313" i="5"/>
  <c r="CQ1313" i="5"/>
  <c r="CR1313" i="5"/>
  <c r="CY1313" i="5"/>
  <c r="CZ1313" i="5"/>
  <c r="DA1313" i="5"/>
  <c r="M1314" i="5"/>
  <c r="N1314" i="5"/>
  <c r="O1314" i="5"/>
  <c r="V1314" i="5"/>
  <c r="W1314" i="5"/>
  <c r="X1314" i="5"/>
  <c r="AE1314" i="5"/>
  <c r="AF1314" i="5"/>
  <c r="AG1314" i="5"/>
  <c r="AN1314" i="5"/>
  <c r="AO1314" i="5"/>
  <c r="AP1314" i="5"/>
  <c r="AW1314" i="5"/>
  <c r="AX1314" i="5"/>
  <c r="AY1314" i="5"/>
  <c r="BF1314" i="5"/>
  <c r="BG1314" i="5"/>
  <c r="BH1314" i="5"/>
  <c r="BO1314" i="5"/>
  <c r="BP1314" i="5"/>
  <c r="BQ1314" i="5"/>
  <c r="BX1314" i="5"/>
  <c r="BY1314" i="5"/>
  <c r="BZ1314" i="5"/>
  <c r="CG1314" i="5"/>
  <c r="CH1314" i="5"/>
  <c r="CI1314" i="5"/>
  <c r="CP1314" i="5"/>
  <c r="CQ1314" i="5"/>
  <c r="CR1314" i="5"/>
  <c r="CY1314" i="5"/>
  <c r="CZ1314" i="5"/>
  <c r="DA1314" i="5"/>
  <c r="M1315" i="5"/>
  <c r="N1315" i="5"/>
  <c r="O1315" i="5"/>
  <c r="V1315" i="5"/>
  <c r="W1315" i="5"/>
  <c r="X1315" i="5"/>
  <c r="AE1315" i="5"/>
  <c r="AF1315" i="5"/>
  <c r="AG1315" i="5"/>
  <c r="AN1315" i="5"/>
  <c r="AO1315" i="5"/>
  <c r="AP1315" i="5"/>
  <c r="AW1315" i="5"/>
  <c r="AX1315" i="5"/>
  <c r="AY1315" i="5"/>
  <c r="BF1315" i="5"/>
  <c r="BG1315" i="5"/>
  <c r="BH1315" i="5"/>
  <c r="BO1315" i="5"/>
  <c r="BP1315" i="5"/>
  <c r="BQ1315" i="5"/>
  <c r="BX1315" i="5"/>
  <c r="BY1315" i="5"/>
  <c r="BZ1315" i="5"/>
  <c r="CG1315" i="5"/>
  <c r="CH1315" i="5"/>
  <c r="CI1315" i="5"/>
  <c r="CP1315" i="5"/>
  <c r="CQ1315" i="5"/>
  <c r="CR1315" i="5"/>
  <c r="CY1315" i="5"/>
  <c r="CZ1315" i="5"/>
  <c r="DA1315" i="5"/>
  <c r="M1316" i="5"/>
  <c r="N1316" i="5"/>
  <c r="O1316" i="5"/>
  <c r="V1316" i="5"/>
  <c r="W1316" i="5"/>
  <c r="X1316" i="5"/>
  <c r="AE1316" i="5"/>
  <c r="AF1316" i="5"/>
  <c r="AG1316" i="5"/>
  <c r="AN1316" i="5"/>
  <c r="AO1316" i="5"/>
  <c r="AP1316" i="5"/>
  <c r="AW1316" i="5"/>
  <c r="AX1316" i="5"/>
  <c r="AY1316" i="5"/>
  <c r="BF1316" i="5"/>
  <c r="BG1316" i="5"/>
  <c r="BH1316" i="5"/>
  <c r="BO1316" i="5"/>
  <c r="BP1316" i="5"/>
  <c r="BQ1316" i="5"/>
  <c r="BX1316" i="5"/>
  <c r="BY1316" i="5"/>
  <c r="BZ1316" i="5"/>
  <c r="CG1316" i="5"/>
  <c r="CH1316" i="5"/>
  <c r="CI1316" i="5"/>
  <c r="CP1316" i="5"/>
  <c r="CQ1316" i="5"/>
  <c r="CR1316" i="5"/>
  <c r="CY1316" i="5"/>
  <c r="CZ1316" i="5"/>
  <c r="DA1316" i="5"/>
  <c r="M1317" i="5"/>
  <c r="N1317" i="5"/>
  <c r="O1317" i="5"/>
  <c r="V1317" i="5"/>
  <c r="W1317" i="5"/>
  <c r="X1317" i="5"/>
  <c r="AE1317" i="5"/>
  <c r="AF1317" i="5"/>
  <c r="AG1317" i="5"/>
  <c r="AN1317" i="5"/>
  <c r="AO1317" i="5"/>
  <c r="AP1317" i="5"/>
  <c r="AW1317" i="5"/>
  <c r="AX1317" i="5"/>
  <c r="AY1317" i="5"/>
  <c r="BF1317" i="5"/>
  <c r="BG1317" i="5"/>
  <c r="BH1317" i="5"/>
  <c r="BO1317" i="5"/>
  <c r="BP1317" i="5"/>
  <c r="BQ1317" i="5"/>
  <c r="BX1317" i="5"/>
  <c r="BY1317" i="5"/>
  <c r="BZ1317" i="5"/>
  <c r="CG1317" i="5"/>
  <c r="CH1317" i="5"/>
  <c r="CI1317" i="5"/>
  <c r="CP1317" i="5"/>
  <c r="CQ1317" i="5"/>
  <c r="CR1317" i="5"/>
  <c r="CY1317" i="5"/>
  <c r="CZ1317" i="5"/>
  <c r="DA1317" i="5"/>
  <c r="M1318" i="5"/>
  <c r="N1318" i="5"/>
  <c r="O1318" i="5"/>
  <c r="V1318" i="5"/>
  <c r="W1318" i="5"/>
  <c r="X1318" i="5"/>
  <c r="AE1318" i="5"/>
  <c r="AF1318" i="5"/>
  <c r="AG1318" i="5"/>
  <c r="AN1318" i="5"/>
  <c r="AO1318" i="5"/>
  <c r="AP1318" i="5"/>
  <c r="AW1318" i="5"/>
  <c r="AX1318" i="5"/>
  <c r="AY1318" i="5"/>
  <c r="BF1318" i="5"/>
  <c r="BG1318" i="5"/>
  <c r="BH1318" i="5"/>
  <c r="BO1318" i="5"/>
  <c r="BP1318" i="5"/>
  <c r="BQ1318" i="5"/>
  <c r="BX1318" i="5"/>
  <c r="BY1318" i="5"/>
  <c r="BZ1318" i="5"/>
  <c r="CG1318" i="5"/>
  <c r="CH1318" i="5"/>
  <c r="CI1318" i="5"/>
  <c r="CP1318" i="5"/>
  <c r="CQ1318" i="5"/>
  <c r="CR1318" i="5"/>
  <c r="CY1318" i="5"/>
  <c r="CZ1318" i="5"/>
  <c r="DA1318" i="5"/>
  <c r="M1319" i="5"/>
  <c r="N1319" i="5"/>
  <c r="O1319" i="5"/>
  <c r="V1319" i="5"/>
  <c r="W1319" i="5"/>
  <c r="X1319" i="5"/>
  <c r="AE1319" i="5"/>
  <c r="AF1319" i="5"/>
  <c r="AG1319" i="5"/>
  <c r="AN1319" i="5"/>
  <c r="AO1319" i="5"/>
  <c r="AP1319" i="5"/>
  <c r="AW1319" i="5"/>
  <c r="AX1319" i="5"/>
  <c r="AY1319" i="5"/>
  <c r="BF1319" i="5"/>
  <c r="BG1319" i="5"/>
  <c r="BH1319" i="5"/>
  <c r="BO1319" i="5"/>
  <c r="BP1319" i="5"/>
  <c r="BQ1319" i="5"/>
  <c r="BX1319" i="5"/>
  <c r="BY1319" i="5"/>
  <c r="BZ1319" i="5"/>
  <c r="CG1319" i="5"/>
  <c r="CH1319" i="5"/>
  <c r="CI1319" i="5"/>
  <c r="CP1319" i="5"/>
  <c r="CQ1319" i="5"/>
  <c r="CR1319" i="5"/>
  <c r="CY1319" i="5"/>
  <c r="CZ1319" i="5"/>
  <c r="DA1319" i="5"/>
  <c r="M1320" i="5"/>
  <c r="N1320" i="5"/>
  <c r="O1320" i="5"/>
  <c r="V1320" i="5"/>
  <c r="W1320" i="5"/>
  <c r="X1320" i="5"/>
  <c r="AE1320" i="5"/>
  <c r="AF1320" i="5"/>
  <c r="AG1320" i="5"/>
  <c r="AN1320" i="5"/>
  <c r="AO1320" i="5"/>
  <c r="AP1320" i="5"/>
  <c r="AW1320" i="5"/>
  <c r="AX1320" i="5"/>
  <c r="AY1320" i="5"/>
  <c r="BF1320" i="5"/>
  <c r="BG1320" i="5"/>
  <c r="BH1320" i="5"/>
  <c r="BO1320" i="5"/>
  <c r="BP1320" i="5"/>
  <c r="BQ1320" i="5"/>
  <c r="BX1320" i="5"/>
  <c r="BY1320" i="5"/>
  <c r="BZ1320" i="5"/>
  <c r="CG1320" i="5"/>
  <c r="CH1320" i="5"/>
  <c r="CI1320" i="5"/>
  <c r="CP1320" i="5"/>
  <c r="CQ1320" i="5"/>
  <c r="CR1320" i="5"/>
  <c r="CY1320" i="5"/>
  <c r="CZ1320" i="5"/>
  <c r="DA1320" i="5"/>
  <c r="M1321" i="5"/>
  <c r="N1321" i="5"/>
  <c r="O1321" i="5"/>
  <c r="V1321" i="5"/>
  <c r="W1321" i="5"/>
  <c r="X1321" i="5"/>
  <c r="AE1321" i="5"/>
  <c r="AF1321" i="5"/>
  <c r="AG1321" i="5"/>
  <c r="AN1321" i="5"/>
  <c r="AO1321" i="5"/>
  <c r="AP1321" i="5"/>
  <c r="AW1321" i="5"/>
  <c r="AX1321" i="5"/>
  <c r="AY1321" i="5"/>
  <c r="BF1321" i="5"/>
  <c r="BG1321" i="5"/>
  <c r="BH1321" i="5"/>
  <c r="BO1321" i="5"/>
  <c r="BP1321" i="5"/>
  <c r="BQ1321" i="5"/>
  <c r="BX1321" i="5"/>
  <c r="BY1321" i="5"/>
  <c r="BZ1321" i="5"/>
  <c r="CG1321" i="5"/>
  <c r="CH1321" i="5"/>
  <c r="CI1321" i="5"/>
  <c r="CP1321" i="5"/>
  <c r="CQ1321" i="5"/>
  <c r="CR1321" i="5"/>
  <c r="CY1321" i="5"/>
  <c r="CZ1321" i="5"/>
  <c r="DA1321" i="5"/>
  <c r="M1322" i="5"/>
  <c r="N1322" i="5"/>
  <c r="O1322" i="5"/>
  <c r="V1322" i="5"/>
  <c r="W1322" i="5"/>
  <c r="X1322" i="5"/>
  <c r="AE1322" i="5"/>
  <c r="AF1322" i="5"/>
  <c r="AG1322" i="5"/>
  <c r="AN1322" i="5"/>
  <c r="AO1322" i="5"/>
  <c r="AP1322" i="5"/>
  <c r="AW1322" i="5"/>
  <c r="AX1322" i="5"/>
  <c r="AY1322" i="5"/>
  <c r="BF1322" i="5"/>
  <c r="BG1322" i="5"/>
  <c r="BH1322" i="5"/>
  <c r="BO1322" i="5"/>
  <c r="BP1322" i="5"/>
  <c r="BQ1322" i="5"/>
  <c r="BX1322" i="5"/>
  <c r="BY1322" i="5"/>
  <c r="BZ1322" i="5"/>
  <c r="CG1322" i="5"/>
  <c r="CH1322" i="5"/>
  <c r="CI1322" i="5"/>
  <c r="CP1322" i="5"/>
  <c r="CQ1322" i="5"/>
  <c r="CR1322" i="5"/>
  <c r="CY1322" i="5"/>
  <c r="CZ1322" i="5"/>
  <c r="DA1322" i="5"/>
  <c r="M1323" i="5"/>
  <c r="N1323" i="5"/>
  <c r="O1323" i="5"/>
  <c r="V1323" i="5"/>
  <c r="W1323" i="5"/>
  <c r="X1323" i="5"/>
  <c r="AE1323" i="5"/>
  <c r="AF1323" i="5"/>
  <c r="AG1323" i="5"/>
  <c r="AN1323" i="5"/>
  <c r="AO1323" i="5"/>
  <c r="AP1323" i="5"/>
  <c r="AW1323" i="5"/>
  <c r="AX1323" i="5"/>
  <c r="AY1323" i="5"/>
  <c r="BF1323" i="5"/>
  <c r="BG1323" i="5"/>
  <c r="BH1323" i="5"/>
  <c r="BO1323" i="5"/>
  <c r="BP1323" i="5"/>
  <c r="BQ1323" i="5"/>
  <c r="BX1323" i="5"/>
  <c r="BY1323" i="5"/>
  <c r="BZ1323" i="5"/>
  <c r="CG1323" i="5"/>
  <c r="CH1323" i="5"/>
  <c r="CI1323" i="5"/>
  <c r="CP1323" i="5"/>
  <c r="CQ1323" i="5"/>
  <c r="CR1323" i="5"/>
  <c r="CY1323" i="5"/>
  <c r="CZ1323" i="5"/>
  <c r="DA1323" i="5"/>
  <c r="M1324" i="5"/>
  <c r="N1324" i="5"/>
  <c r="O1324" i="5"/>
  <c r="V1324" i="5"/>
  <c r="W1324" i="5"/>
  <c r="X1324" i="5"/>
  <c r="AE1324" i="5"/>
  <c r="AF1324" i="5"/>
  <c r="AG1324" i="5"/>
  <c r="AN1324" i="5"/>
  <c r="AO1324" i="5"/>
  <c r="AP1324" i="5"/>
  <c r="AW1324" i="5"/>
  <c r="AX1324" i="5"/>
  <c r="AY1324" i="5"/>
  <c r="BF1324" i="5"/>
  <c r="BG1324" i="5"/>
  <c r="BH1324" i="5"/>
  <c r="BO1324" i="5"/>
  <c r="BP1324" i="5"/>
  <c r="BQ1324" i="5"/>
  <c r="BX1324" i="5"/>
  <c r="BY1324" i="5"/>
  <c r="BZ1324" i="5"/>
  <c r="CG1324" i="5"/>
  <c r="CH1324" i="5"/>
  <c r="CI1324" i="5"/>
  <c r="CP1324" i="5"/>
  <c r="CQ1324" i="5"/>
  <c r="CR1324" i="5"/>
  <c r="CY1324" i="5"/>
  <c r="CZ1324" i="5"/>
  <c r="DA1324" i="5"/>
  <c r="M1325" i="5"/>
  <c r="N1325" i="5"/>
  <c r="O1325" i="5"/>
  <c r="V1325" i="5"/>
  <c r="W1325" i="5"/>
  <c r="X1325" i="5"/>
  <c r="AE1325" i="5"/>
  <c r="AF1325" i="5"/>
  <c r="AG1325" i="5"/>
  <c r="AN1325" i="5"/>
  <c r="AO1325" i="5"/>
  <c r="AP1325" i="5"/>
  <c r="AW1325" i="5"/>
  <c r="AX1325" i="5"/>
  <c r="AY1325" i="5"/>
  <c r="BF1325" i="5"/>
  <c r="BG1325" i="5"/>
  <c r="BH1325" i="5"/>
  <c r="BO1325" i="5"/>
  <c r="BP1325" i="5"/>
  <c r="BQ1325" i="5"/>
  <c r="BX1325" i="5"/>
  <c r="BY1325" i="5"/>
  <c r="BZ1325" i="5"/>
  <c r="CG1325" i="5"/>
  <c r="CH1325" i="5"/>
  <c r="CI1325" i="5"/>
  <c r="CP1325" i="5"/>
  <c r="CQ1325" i="5"/>
  <c r="CR1325" i="5"/>
  <c r="CY1325" i="5"/>
  <c r="CZ1325" i="5"/>
  <c r="DA1325" i="5"/>
  <c r="M1326" i="5"/>
  <c r="N1326" i="5"/>
  <c r="O1326" i="5"/>
  <c r="V1326" i="5"/>
  <c r="W1326" i="5"/>
  <c r="X1326" i="5"/>
  <c r="AE1326" i="5"/>
  <c r="AF1326" i="5"/>
  <c r="AG1326" i="5"/>
  <c r="AN1326" i="5"/>
  <c r="AO1326" i="5"/>
  <c r="AP1326" i="5"/>
  <c r="AW1326" i="5"/>
  <c r="AX1326" i="5"/>
  <c r="AY1326" i="5"/>
  <c r="BF1326" i="5"/>
  <c r="BG1326" i="5"/>
  <c r="BH1326" i="5"/>
  <c r="BO1326" i="5"/>
  <c r="BP1326" i="5"/>
  <c r="BQ1326" i="5"/>
  <c r="BX1326" i="5"/>
  <c r="BY1326" i="5"/>
  <c r="BZ1326" i="5"/>
  <c r="CG1326" i="5"/>
  <c r="CH1326" i="5"/>
  <c r="CI1326" i="5"/>
  <c r="CP1326" i="5"/>
  <c r="CQ1326" i="5"/>
  <c r="CR1326" i="5"/>
  <c r="CY1326" i="5"/>
  <c r="CZ1326" i="5"/>
  <c r="DA1326" i="5"/>
  <c r="M1327" i="5"/>
  <c r="N1327" i="5"/>
  <c r="O1327" i="5"/>
  <c r="V1327" i="5"/>
  <c r="W1327" i="5"/>
  <c r="X1327" i="5"/>
  <c r="AE1327" i="5"/>
  <c r="AF1327" i="5"/>
  <c r="AG1327" i="5"/>
  <c r="AN1327" i="5"/>
  <c r="AO1327" i="5"/>
  <c r="AP1327" i="5"/>
  <c r="AW1327" i="5"/>
  <c r="AX1327" i="5"/>
  <c r="AY1327" i="5"/>
  <c r="BF1327" i="5"/>
  <c r="BG1327" i="5"/>
  <c r="BH1327" i="5"/>
  <c r="BO1327" i="5"/>
  <c r="BP1327" i="5"/>
  <c r="BQ1327" i="5"/>
  <c r="BX1327" i="5"/>
  <c r="BY1327" i="5"/>
  <c r="BZ1327" i="5"/>
  <c r="CG1327" i="5"/>
  <c r="CH1327" i="5"/>
  <c r="CI1327" i="5"/>
  <c r="CP1327" i="5"/>
  <c r="CQ1327" i="5"/>
  <c r="CR1327" i="5"/>
  <c r="CY1327" i="5"/>
  <c r="CZ1327" i="5"/>
  <c r="DA1327" i="5"/>
  <c r="M1328" i="5"/>
  <c r="N1328" i="5"/>
  <c r="O1328" i="5"/>
  <c r="V1328" i="5"/>
  <c r="W1328" i="5"/>
  <c r="X1328" i="5"/>
  <c r="AE1328" i="5"/>
  <c r="AF1328" i="5"/>
  <c r="AG1328" i="5"/>
  <c r="AN1328" i="5"/>
  <c r="AO1328" i="5"/>
  <c r="AP1328" i="5"/>
  <c r="AW1328" i="5"/>
  <c r="AX1328" i="5"/>
  <c r="AY1328" i="5"/>
  <c r="BF1328" i="5"/>
  <c r="BG1328" i="5"/>
  <c r="BH1328" i="5"/>
  <c r="BO1328" i="5"/>
  <c r="BP1328" i="5"/>
  <c r="BQ1328" i="5"/>
  <c r="BX1328" i="5"/>
  <c r="BY1328" i="5"/>
  <c r="BZ1328" i="5"/>
  <c r="CG1328" i="5"/>
  <c r="CH1328" i="5"/>
  <c r="CI1328" i="5"/>
  <c r="CP1328" i="5"/>
  <c r="CQ1328" i="5"/>
  <c r="CR1328" i="5"/>
  <c r="CY1328" i="5"/>
  <c r="CZ1328" i="5"/>
  <c r="DA1328" i="5"/>
  <c r="M1329" i="5"/>
  <c r="N1329" i="5"/>
  <c r="O1329" i="5"/>
  <c r="V1329" i="5"/>
  <c r="W1329" i="5"/>
  <c r="X1329" i="5"/>
  <c r="AE1329" i="5"/>
  <c r="AF1329" i="5"/>
  <c r="AG1329" i="5"/>
  <c r="AN1329" i="5"/>
  <c r="AO1329" i="5"/>
  <c r="AP1329" i="5"/>
  <c r="AW1329" i="5"/>
  <c r="AX1329" i="5"/>
  <c r="AY1329" i="5"/>
  <c r="BF1329" i="5"/>
  <c r="BG1329" i="5"/>
  <c r="BH1329" i="5"/>
  <c r="BO1329" i="5"/>
  <c r="BP1329" i="5"/>
  <c r="BQ1329" i="5"/>
  <c r="BX1329" i="5"/>
  <c r="BY1329" i="5"/>
  <c r="BZ1329" i="5"/>
  <c r="CG1329" i="5"/>
  <c r="CH1329" i="5"/>
  <c r="CI1329" i="5"/>
  <c r="CP1329" i="5"/>
  <c r="CQ1329" i="5"/>
  <c r="CR1329" i="5"/>
  <c r="CY1329" i="5"/>
  <c r="CZ1329" i="5"/>
  <c r="DA1329" i="5"/>
  <c r="M1330" i="5"/>
  <c r="N1330" i="5"/>
  <c r="O1330" i="5"/>
  <c r="V1330" i="5"/>
  <c r="W1330" i="5"/>
  <c r="X1330" i="5"/>
  <c r="AE1330" i="5"/>
  <c r="AF1330" i="5"/>
  <c r="AG1330" i="5"/>
  <c r="AN1330" i="5"/>
  <c r="AO1330" i="5"/>
  <c r="AP1330" i="5"/>
  <c r="AW1330" i="5"/>
  <c r="AX1330" i="5"/>
  <c r="AY1330" i="5"/>
  <c r="BF1330" i="5"/>
  <c r="BG1330" i="5"/>
  <c r="BH1330" i="5"/>
  <c r="BO1330" i="5"/>
  <c r="BP1330" i="5"/>
  <c r="BQ1330" i="5"/>
  <c r="BX1330" i="5"/>
  <c r="BY1330" i="5"/>
  <c r="BZ1330" i="5"/>
  <c r="CG1330" i="5"/>
  <c r="CH1330" i="5"/>
  <c r="CI1330" i="5"/>
  <c r="CP1330" i="5"/>
  <c r="CQ1330" i="5"/>
  <c r="CR1330" i="5"/>
  <c r="CY1330" i="5"/>
  <c r="CZ1330" i="5"/>
  <c r="DA1330" i="5"/>
  <c r="M1331" i="5"/>
  <c r="N1331" i="5"/>
  <c r="O1331" i="5"/>
  <c r="V1331" i="5"/>
  <c r="W1331" i="5"/>
  <c r="X1331" i="5"/>
  <c r="AE1331" i="5"/>
  <c r="AF1331" i="5"/>
  <c r="AG1331" i="5"/>
  <c r="AN1331" i="5"/>
  <c r="AO1331" i="5"/>
  <c r="AP1331" i="5"/>
  <c r="AW1331" i="5"/>
  <c r="AX1331" i="5"/>
  <c r="AY1331" i="5"/>
  <c r="BF1331" i="5"/>
  <c r="BG1331" i="5"/>
  <c r="BH1331" i="5"/>
  <c r="BO1331" i="5"/>
  <c r="BP1331" i="5"/>
  <c r="BQ1331" i="5"/>
  <c r="BX1331" i="5"/>
  <c r="BY1331" i="5"/>
  <c r="BZ1331" i="5"/>
  <c r="CG1331" i="5"/>
  <c r="CH1331" i="5"/>
  <c r="CI1331" i="5"/>
  <c r="CP1331" i="5"/>
  <c r="CQ1331" i="5"/>
  <c r="CR1331" i="5"/>
  <c r="CY1331" i="5"/>
  <c r="CZ1331" i="5"/>
  <c r="DA1331" i="5"/>
  <c r="M1332" i="5"/>
  <c r="N1332" i="5"/>
  <c r="O1332" i="5"/>
  <c r="V1332" i="5"/>
  <c r="W1332" i="5"/>
  <c r="X1332" i="5"/>
  <c r="AE1332" i="5"/>
  <c r="AF1332" i="5"/>
  <c r="AG1332" i="5"/>
  <c r="AN1332" i="5"/>
  <c r="AO1332" i="5"/>
  <c r="AP1332" i="5"/>
  <c r="AW1332" i="5"/>
  <c r="AX1332" i="5"/>
  <c r="AY1332" i="5"/>
  <c r="BF1332" i="5"/>
  <c r="BG1332" i="5"/>
  <c r="BH1332" i="5"/>
  <c r="BO1332" i="5"/>
  <c r="BP1332" i="5"/>
  <c r="BQ1332" i="5"/>
  <c r="BX1332" i="5"/>
  <c r="BY1332" i="5"/>
  <c r="BZ1332" i="5"/>
  <c r="CG1332" i="5"/>
  <c r="CH1332" i="5"/>
  <c r="CI1332" i="5"/>
  <c r="CP1332" i="5"/>
  <c r="CQ1332" i="5"/>
  <c r="CR1332" i="5"/>
  <c r="CY1332" i="5"/>
  <c r="CZ1332" i="5"/>
  <c r="DA1332" i="5"/>
  <c r="M1333" i="5"/>
  <c r="N1333" i="5"/>
  <c r="O1333" i="5"/>
  <c r="V1333" i="5"/>
  <c r="W1333" i="5"/>
  <c r="X1333" i="5"/>
  <c r="AE1333" i="5"/>
  <c r="AF1333" i="5"/>
  <c r="AG1333" i="5"/>
  <c r="AN1333" i="5"/>
  <c r="AO1333" i="5"/>
  <c r="AP1333" i="5"/>
  <c r="AW1333" i="5"/>
  <c r="AX1333" i="5"/>
  <c r="AY1333" i="5"/>
  <c r="BF1333" i="5"/>
  <c r="BG1333" i="5"/>
  <c r="BH1333" i="5"/>
  <c r="BO1333" i="5"/>
  <c r="BP1333" i="5"/>
  <c r="BQ1333" i="5"/>
  <c r="BX1333" i="5"/>
  <c r="BY1333" i="5"/>
  <c r="BZ1333" i="5"/>
  <c r="CG1333" i="5"/>
  <c r="CH1333" i="5"/>
  <c r="CI1333" i="5"/>
  <c r="CP1333" i="5"/>
  <c r="CQ1333" i="5"/>
  <c r="CR1333" i="5"/>
  <c r="CY1333" i="5"/>
  <c r="CZ1333" i="5"/>
  <c r="DA1333" i="5"/>
  <c r="M1334" i="5"/>
  <c r="N1334" i="5"/>
  <c r="O1334" i="5"/>
  <c r="V1334" i="5"/>
  <c r="W1334" i="5"/>
  <c r="X1334" i="5"/>
  <c r="AE1334" i="5"/>
  <c r="AF1334" i="5"/>
  <c r="AG1334" i="5"/>
  <c r="AN1334" i="5"/>
  <c r="AO1334" i="5"/>
  <c r="AP1334" i="5"/>
  <c r="AW1334" i="5"/>
  <c r="AX1334" i="5"/>
  <c r="AY1334" i="5"/>
  <c r="BF1334" i="5"/>
  <c r="BG1334" i="5"/>
  <c r="BH1334" i="5"/>
  <c r="BO1334" i="5"/>
  <c r="BP1334" i="5"/>
  <c r="BQ1334" i="5"/>
  <c r="BX1334" i="5"/>
  <c r="BY1334" i="5"/>
  <c r="BZ1334" i="5"/>
  <c r="CG1334" i="5"/>
  <c r="CH1334" i="5"/>
  <c r="CI1334" i="5"/>
  <c r="CP1334" i="5"/>
  <c r="CQ1334" i="5"/>
  <c r="CR1334" i="5"/>
  <c r="CY1334" i="5"/>
  <c r="CZ1334" i="5"/>
  <c r="DA1334" i="5"/>
  <c r="M1335" i="5"/>
  <c r="N1335" i="5"/>
  <c r="O1335" i="5"/>
  <c r="V1335" i="5"/>
  <c r="W1335" i="5"/>
  <c r="X1335" i="5"/>
  <c r="AE1335" i="5"/>
  <c r="AF1335" i="5"/>
  <c r="AG1335" i="5"/>
  <c r="AN1335" i="5"/>
  <c r="AO1335" i="5"/>
  <c r="AP1335" i="5"/>
  <c r="AW1335" i="5"/>
  <c r="AX1335" i="5"/>
  <c r="AY1335" i="5"/>
  <c r="BF1335" i="5"/>
  <c r="BG1335" i="5"/>
  <c r="BH1335" i="5"/>
  <c r="BO1335" i="5"/>
  <c r="BP1335" i="5"/>
  <c r="BQ1335" i="5"/>
  <c r="BX1335" i="5"/>
  <c r="BY1335" i="5"/>
  <c r="BZ1335" i="5"/>
  <c r="CG1335" i="5"/>
  <c r="CH1335" i="5"/>
  <c r="CI1335" i="5"/>
  <c r="CP1335" i="5"/>
  <c r="CQ1335" i="5"/>
  <c r="CR1335" i="5"/>
  <c r="CY1335" i="5"/>
  <c r="CZ1335" i="5"/>
  <c r="DA1335" i="5"/>
  <c r="M1336" i="5"/>
  <c r="N1336" i="5"/>
  <c r="O1336" i="5"/>
  <c r="V1336" i="5"/>
  <c r="W1336" i="5"/>
  <c r="X1336" i="5"/>
  <c r="AE1336" i="5"/>
  <c r="AF1336" i="5"/>
  <c r="AG1336" i="5"/>
  <c r="AN1336" i="5"/>
  <c r="AO1336" i="5"/>
  <c r="AP1336" i="5"/>
  <c r="AW1336" i="5"/>
  <c r="AX1336" i="5"/>
  <c r="AY1336" i="5"/>
  <c r="BF1336" i="5"/>
  <c r="BG1336" i="5"/>
  <c r="BH1336" i="5"/>
  <c r="BO1336" i="5"/>
  <c r="BP1336" i="5"/>
  <c r="BQ1336" i="5"/>
  <c r="BX1336" i="5"/>
  <c r="BY1336" i="5"/>
  <c r="BZ1336" i="5"/>
  <c r="CG1336" i="5"/>
  <c r="CH1336" i="5"/>
  <c r="CI1336" i="5"/>
  <c r="CP1336" i="5"/>
  <c r="CQ1336" i="5"/>
  <c r="CR1336" i="5"/>
  <c r="CY1336" i="5"/>
  <c r="CZ1336" i="5"/>
  <c r="DA1336" i="5"/>
  <c r="M1337" i="5"/>
  <c r="N1337" i="5"/>
  <c r="O1337" i="5"/>
  <c r="V1337" i="5"/>
  <c r="W1337" i="5"/>
  <c r="X1337" i="5"/>
  <c r="AE1337" i="5"/>
  <c r="AF1337" i="5"/>
  <c r="AG1337" i="5"/>
  <c r="AN1337" i="5"/>
  <c r="AO1337" i="5"/>
  <c r="AP1337" i="5"/>
  <c r="AW1337" i="5"/>
  <c r="AX1337" i="5"/>
  <c r="AY1337" i="5"/>
  <c r="BF1337" i="5"/>
  <c r="BG1337" i="5"/>
  <c r="BH1337" i="5"/>
  <c r="BO1337" i="5"/>
  <c r="BP1337" i="5"/>
  <c r="BQ1337" i="5"/>
  <c r="BX1337" i="5"/>
  <c r="BY1337" i="5"/>
  <c r="BZ1337" i="5"/>
  <c r="CG1337" i="5"/>
  <c r="CH1337" i="5"/>
  <c r="CI1337" i="5"/>
  <c r="CP1337" i="5"/>
  <c r="CQ1337" i="5"/>
  <c r="CR1337" i="5"/>
  <c r="CY1337" i="5"/>
  <c r="CZ1337" i="5"/>
  <c r="DA1337" i="5"/>
  <c r="M1338" i="5"/>
  <c r="N1338" i="5"/>
  <c r="O1338" i="5"/>
  <c r="V1338" i="5"/>
  <c r="W1338" i="5"/>
  <c r="X1338" i="5"/>
  <c r="AE1338" i="5"/>
  <c r="AF1338" i="5"/>
  <c r="AG1338" i="5"/>
  <c r="AN1338" i="5"/>
  <c r="AO1338" i="5"/>
  <c r="AP1338" i="5"/>
  <c r="AW1338" i="5"/>
  <c r="AX1338" i="5"/>
  <c r="AY1338" i="5"/>
  <c r="BF1338" i="5"/>
  <c r="BG1338" i="5"/>
  <c r="BH1338" i="5"/>
  <c r="BO1338" i="5"/>
  <c r="BP1338" i="5"/>
  <c r="BQ1338" i="5"/>
  <c r="BX1338" i="5"/>
  <c r="BY1338" i="5"/>
  <c r="BZ1338" i="5"/>
  <c r="CG1338" i="5"/>
  <c r="CH1338" i="5"/>
  <c r="CI1338" i="5"/>
  <c r="CP1338" i="5"/>
  <c r="CQ1338" i="5"/>
  <c r="CR1338" i="5"/>
  <c r="CY1338" i="5"/>
  <c r="CZ1338" i="5"/>
  <c r="DA1338" i="5"/>
  <c r="M1339" i="5"/>
  <c r="N1339" i="5"/>
  <c r="O1339" i="5"/>
  <c r="V1339" i="5"/>
  <c r="W1339" i="5"/>
  <c r="X1339" i="5"/>
  <c r="AE1339" i="5"/>
  <c r="AF1339" i="5"/>
  <c r="AG1339" i="5"/>
  <c r="AN1339" i="5"/>
  <c r="AO1339" i="5"/>
  <c r="AP1339" i="5"/>
  <c r="AW1339" i="5"/>
  <c r="AX1339" i="5"/>
  <c r="AY1339" i="5"/>
  <c r="BF1339" i="5"/>
  <c r="BG1339" i="5"/>
  <c r="BH1339" i="5"/>
  <c r="BO1339" i="5"/>
  <c r="BP1339" i="5"/>
  <c r="BQ1339" i="5"/>
  <c r="BX1339" i="5"/>
  <c r="BY1339" i="5"/>
  <c r="BZ1339" i="5"/>
  <c r="CG1339" i="5"/>
  <c r="CH1339" i="5"/>
  <c r="CI1339" i="5"/>
  <c r="CP1339" i="5"/>
  <c r="CQ1339" i="5"/>
  <c r="CR1339" i="5"/>
  <c r="CY1339" i="5"/>
  <c r="CZ1339" i="5"/>
  <c r="DA1339" i="5"/>
  <c r="M1340" i="5"/>
  <c r="N1340" i="5"/>
  <c r="O1340" i="5"/>
  <c r="V1340" i="5"/>
  <c r="W1340" i="5"/>
  <c r="X1340" i="5"/>
  <c r="AE1340" i="5"/>
  <c r="AF1340" i="5"/>
  <c r="AG1340" i="5"/>
  <c r="AN1340" i="5"/>
  <c r="AO1340" i="5"/>
  <c r="AP1340" i="5"/>
  <c r="AW1340" i="5"/>
  <c r="AX1340" i="5"/>
  <c r="AY1340" i="5"/>
  <c r="BF1340" i="5"/>
  <c r="BG1340" i="5"/>
  <c r="BH1340" i="5"/>
  <c r="BO1340" i="5"/>
  <c r="BP1340" i="5"/>
  <c r="BQ1340" i="5"/>
  <c r="BX1340" i="5"/>
  <c r="BY1340" i="5"/>
  <c r="BZ1340" i="5"/>
  <c r="CG1340" i="5"/>
  <c r="CH1340" i="5"/>
  <c r="CI1340" i="5"/>
  <c r="CP1340" i="5"/>
  <c r="CQ1340" i="5"/>
  <c r="CR1340" i="5"/>
  <c r="CY1340" i="5"/>
  <c r="CZ1340" i="5"/>
  <c r="DA1340" i="5"/>
  <c r="M1341" i="5"/>
  <c r="N1341" i="5"/>
  <c r="O1341" i="5"/>
  <c r="V1341" i="5"/>
  <c r="W1341" i="5"/>
  <c r="X1341" i="5"/>
  <c r="AE1341" i="5"/>
  <c r="AF1341" i="5"/>
  <c r="AG1341" i="5"/>
  <c r="AN1341" i="5"/>
  <c r="AO1341" i="5"/>
  <c r="AP1341" i="5"/>
  <c r="AW1341" i="5"/>
  <c r="AX1341" i="5"/>
  <c r="AY1341" i="5"/>
  <c r="BF1341" i="5"/>
  <c r="BG1341" i="5"/>
  <c r="BH1341" i="5"/>
  <c r="BO1341" i="5"/>
  <c r="BP1341" i="5"/>
  <c r="BQ1341" i="5"/>
  <c r="BX1341" i="5"/>
  <c r="BY1341" i="5"/>
  <c r="BZ1341" i="5"/>
  <c r="CG1341" i="5"/>
  <c r="CH1341" i="5"/>
  <c r="CI1341" i="5"/>
  <c r="CP1341" i="5"/>
  <c r="CQ1341" i="5"/>
  <c r="CR1341" i="5"/>
  <c r="CY1341" i="5"/>
  <c r="CZ1341" i="5"/>
  <c r="DA1341" i="5"/>
  <c r="M1342" i="5"/>
  <c r="N1342" i="5"/>
  <c r="O1342" i="5"/>
  <c r="V1342" i="5"/>
  <c r="W1342" i="5"/>
  <c r="X1342" i="5"/>
  <c r="AE1342" i="5"/>
  <c r="AF1342" i="5"/>
  <c r="AG1342" i="5"/>
  <c r="AN1342" i="5"/>
  <c r="AO1342" i="5"/>
  <c r="AP1342" i="5"/>
  <c r="AW1342" i="5"/>
  <c r="AX1342" i="5"/>
  <c r="AY1342" i="5"/>
  <c r="BF1342" i="5"/>
  <c r="BG1342" i="5"/>
  <c r="BH1342" i="5"/>
  <c r="BO1342" i="5"/>
  <c r="BP1342" i="5"/>
  <c r="BQ1342" i="5"/>
  <c r="BX1342" i="5"/>
  <c r="BY1342" i="5"/>
  <c r="BZ1342" i="5"/>
  <c r="CG1342" i="5"/>
  <c r="CH1342" i="5"/>
  <c r="CI1342" i="5"/>
  <c r="CP1342" i="5"/>
  <c r="CQ1342" i="5"/>
  <c r="CR1342" i="5"/>
  <c r="CY1342" i="5"/>
  <c r="CZ1342" i="5"/>
  <c r="DA1342" i="5"/>
  <c r="M1343" i="5"/>
  <c r="N1343" i="5"/>
  <c r="O1343" i="5"/>
  <c r="V1343" i="5"/>
  <c r="W1343" i="5"/>
  <c r="X1343" i="5"/>
  <c r="AE1343" i="5"/>
  <c r="AF1343" i="5"/>
  <c r="AG1343" i="5"/>
  <c r="AN1343" i="5"/>
  <c r="AO1343" i="5"/>
  <c r="AP1343" i="5"/>
  <c r="AW1343" i="5"/>
  <c r="AX1343" i="5"/>
  <c r="AY1343" i="5"/>
  <c r="BF1343" i="5"/>
  <c r="BG1343" i="5"/>
  <c r="BH1343" i="5"/>
  <c r="BO1343" i="5"/>
  <c r="BP1343" i="5"/>
  <c r="BQ1343" i="5"/>
  <c r="BX1343" i="5"/>
  <c r="BY1343" i="5"/>
  <c r="BZ1343" i="5"/>
  <c r="CG1343" i="5"/>
  <c r="CH1343" i="5"/>
  <c r="CI1343" i="5"/>
  <c r="CP1343" i="5"/>
  <c r="CQ1343" i="5"/>
  <c r="CR1343" i="5"/>
  <c r="CY1343" i="5"/>
  <c r="CZ1343" i="5"/>
  <c r="DA1343" i="5"/>
  <c r="M1344" i="5"/>
  <c r="N1344" i="5"/>
  <c r="O1344" i="5"/>
  <c r="V1344" i="5"/>
  <c r="W1344" i="5"/>
  <c r="X1344" i="5"/>
  <c r="AE1344" i="5"/>
  <c r="AF1344" i="5"/>
  <c r="AG1344" i="5"/>
  <c r="AN1344" i="5"/>
  <c r="AO1344" i="5"/>
  <c r="AP1344" i="5"/>
  <c r="AW1344" i="5"/>
  <c r="AX1344" i="5"/>
  <c r="AY1344" i="5"/>
  <c r="BF1344" i="5"/>
  <c r="BG1344" i="5"/>
  <c r="BH1344" i="5"/>
  <c r="BO1344" i="5"/>
  <c r="BP1344" i="5"/>
  <c r="BQ1344" i="5"/>
  <c r="BX1344" i="5"/>
  <c r="BY1344" i="5"/>
  <c r="BZ1344" i="5"/>
  <c r="CG1344" i="5"/>
  <c r="CH1344" i="5"/>
  <c r="CI1344" i="5"/>
  <c r="CP1344" i="5"/>
  <c r="CQ1344" i="5"/>
  <c r="CR1344" i="5"/>
  <c r="CY1344" i="5"/>
  <c r="CZ1344" i="5"/>
  <c r="DA1344" i="5"/>
  <c r="M1345" i="5"/>
  <c r="N1345" i="5"/>
  <c r="O1345" i="5"/>
  <c r="V1345" i="5"/>
  <c r="W1345" i="5"/>
  <c r="X1345" i="5"/>
  <c r="AE1345" i="5"/>
  <c r="AF1345" i="5"/>
  <c r="AG1345" i="5"/>
  <c r="AN1345" i="5"/>
  <c r="AO1345" i="5"/>
  <c r="AP1345" i="5"/>
  <c r="AW1345" i="5"/>
  <c r="AX1345" i="5"/>
  <c r="AY1345" i="5"/>
  <c r="BF1345" i="5"/>
  <c r="BG1345" i="5"/>
  <c r="BH1345" i="5"/>
  <c r="BO1345" i="5"/>
  <c r="BP1345" i="5"/>
  <c r="BQ1345" i="5"/>
  <c r="BX1345" i="5"/>
  <c r="BY1345" i="5"/>
  <c r="BZ1345" i="5"/>
  <c r="CG1345" i="5"/>
  <c r="CH1345" i="5"/>
  <c r="CI1345" i="5"/>
  <c r="CP1345" i="5"/>
  <c r="CQ1345" i="5"/>
  <c r="CR1345" i="5"/>
  <c r="CY1345" i="5"/>
  <c r="CZ1345" i="5"/>
  <c r="DA1345" i="5"/>
  <c r="M1346" i="5"/>
  <c r="N1346" i="5"/>
  <c r="O1346" i="5"/>
  <c r="V1346" i="5"/>
  <c r="W1346" i="5"/>
  <c r="X1346" i="5"/>
  <c r="AE1346" i="5"/>
  <c r="AF1346" i="5"/>
  <c r="AG1346" i="5"/>
  <c r="AN1346" i="5"/>
  <c r="AO1346" i="5"/>
  <c r="AP1346" i="5"/>
  <c r="AW1346" i="5"/>
  <c r="AX1346" i="5"/>
  <c r="AY1346" i="5"/>
  <c r="BF1346" i="5"/>
  <c r="BG1346" i="5"/>
  <c r="BH1346" i="5"/>
  <c r="BO1346" i="5"/>
  <c r="BP1346" i="5"/>
  <c r="BQ1346" i="5"/>
  <c r="BX1346" i="5"/>
  <c r="BY1346" i="5"/>
  <c r="BZ1346" i="5"/>
  <c r="CG1346" i="5"/>
  <c r="CH1346" i="5"/>
  <c r="CI1346" i="5"/>
  <c r="CP1346" i="5"/>
  <c r="CQ1346" i="5"/>
  <c r="CR1346" i="5"/>
  <c r="CY1346" i="5"/>
  <c r="CZ1346" i="5"/>
  <c r="DA1346" i="5"/>
  <c r="M1347" i="5"/>
  <c r="N1347" i="5"/>
  <c r="O1347" i="5"/>
  <c r="V1347" i="5"/>
  <c r="W1347" i="5"/>
  <c r="X1347" i="5"/>
  <c r="AE1347" i="5"/>
  <c r="AF1347" i="5"/>
  <c r="AG1347" i="5"/>
  <c r="AN1347" i="5"/>
  <c r="AO1347" i="5"/>
  <c r="AP1347" i="5"/>
  <c r="AW1347" i="5"/>
  <c r="AX1347" i="5"/>
  <c r="AY1347" i="5"/>
  <c r="BF1347" i="5"/>
  <c r="BG1347" i="5"/>
  <c r="BH1347" i="5"/>
  <c r="BO1347" i="5"/>
  <c r="BP1347" i="5"/>
  <c r="BQ1347" i="5"/>
  <c r="BX1347" i="5"/>
  <c r="BY1347" i="5"/>
  <c r="BZ1347" i="5"/>
  <c r="CG1347" i="5"/>
  <c r="CH1347" i="5"/>
  <c r="CI1347" i="5"/>
  <c r="CP1347" i="5"/>
  <c r="CQ1347" i="5"/>
  <c r="CR1347" i="5"/>
  <c r="CY1347" i="5"/>
  <c r="CZ1347" i="5"/>
  <c r="DA1347" i="5"/>
  <c r="M1348" i="5"/>
  <c r="N1348" i="5"/>
  <c r="O1348" i="5"/>
  <c r="V1348" i="5"/>
  <c r="W1348" i="5"/>
  <c r="X1348" i="5"/>
  <c r="AE1348" i="5"/>
  <c r="AF1348" i="5"/>
  <c r="AG1348" i="5"/>
  <c r="AN1348" i="5"/>
  <c r="AO1348" i="5"/>
  <c r="AP1348" i="5"/>
  <c r="AW1348" i="5"/>
  <c r="AX1348" i="5"/>
  <c r="AY1348" i="5"/>
  <c r="BF1348" i="5"/>
  <c r="BG1348" i="5"/>
  <c r="BH1348" i="5"/>
  <c r="BO1348" i="5"/>
  <c r="BP1348" i="5"/>
  <c r="BQ1348" i="5"/>
  <c r="BX1348" i="5"/>
  <c r="BY1348" i="5"/>
  <c r="BZ1348" i="5"/>
  <c r="CG1348" i="5"/>
  <c r="CH1348" i="5"/>
  <c r="CI1348" i="5"/>
  <c r="CP1348" i="5"/>
  <c r="CQ1348" i="5"/>
  <c r="CR1348" i="5"/>
  <c r="CY1348" i="5"/>
  <c r="CZ1348" i="5"/>
  <c r="DA1348" i="5"/>
  <c r="M1349" i="5"/>
  <c r="N1349" i="5"/>
  <c r="O1349" i="5"/>
  <c r="V1349" i="5"/>
  <c r="W1349" i="5"/>
  <c r="X1349" i="5"/>
  <c r="AE1349" i="5"/>
  <c r="AF1349" i="5"/>
  <c r="AG1349" i="5"/>
  <c r="AN1349" i="5"/>
  <c r="AO1349" i="5"/>
  <c r="AP1349" i="5"/>
  <c r="AW1349" i="5"/>
  <c r="AX1349" i="5"/>
  <c r="AY1349" i="5"/>
  <c r="BF1349" i="5"/>
  <c r="BG1349" i="5"/>
  <c r="BH1349" i="5"/>
  <c r="BO1349" i="5"/>
  <c r="BP1349" i="5"/>
  <c r="BQ1349" i="5"/>
  <c r="BX1349" i="5"/>
  <c r="BY1349" i="5"/>
  <c r="BZ1349" i="5"/>
  <c r="CG1349" i="5"/>
  <c r="CH1349" i="5"/>
  <c r="CI1349" i="5"/>
  <c r="CP1349" i="5"/>
  <c r="CQ1349" i="5"/>
  <c r="CR1349" i="5"/>
  <c r="CY1349" i="5"/>
  <c r="CZ1349" i="5"/>
  <c r="DA1349" i="5"/>
  <c r="M1350" i="5"/>
  <c r="N1350" i="5"/>
  <c r="O1350" i="5"/>
  <c r="V1350" i="5"/>
  <c r="W1350" i="5"/>
  <c r="X1350" i="5"/>
  <c r="AE1350" i="5"/>
  <c r="AF1350" i="5"/>
  <c r="AG1350" i="5"/>
  <c r="AN1350" i="5"/>
  <c r="AO1350" i="5"/>
  <c r="AP1350" i="5"/>
  <c r="AW1350" i="5"/>
  <c r="AX1350" i="5"/>
  <c r="AY1350" i="5"/>
  <c r="BF1350" i="5"/>
  <c r="BG1350" i="5"/>
  <c r="BH1350" i="5"/>
  <c r="BO1350" i="5"/>
  <c r="BP1350" i="5"/>
  <c r="BQ1350" i="5"/>
  <c r="BX1350" i="5"/>
  <c r="BY1350" i="5"/>
  <c r="BZ1350" i="5"/>
  <c r="CG1350" i="5"/>
  <c r="CH1350" i="5"/>
  <c r="CI1350" i="5"/>
  <c r="CP1350" i="5"/>
  <c r="CQ1350" i="5"/>
  <c r="CR1350" i="5"/>
  <c r="CY1350" i="5"/>
  <c r="CZ1350" i="5"/>
  <c r="DA1350" i="5"/>
  <c r="M1351" i="5"/>
  <c r="N1351" i="5"/>
  <c r="O1351" i="5"/>
  <c r="V1351" i="5"/>
  <c r="W1351" i="5"/>
  <c r="X1351" i="5"/>
  <c r="AE1351" i="5"/>
  <c r="AF1351" i="5"/>
  <c r="AG1351" i="5"/>
  <c r="AN1351" i="5"/>
  <c r="AO1351" i="5"/>
  <c r="AP1351" i="5"/>
  <c r="AW1351" i="5"/>
  <c r="AX1351" i="5"/>
  <c r="AY1351" i="5"/>
  <c r="BF1351" i="5"/>
  <c r="BG1351" i="5"/>
  <c r="BH1351" i="5"/>
  <c r="BO1351" i="5"/>
  <c r="BP1351" i="5"/>
  <c r="BQ1351" i="5"/>
  <c r="BX1351" i="5"/>
  <c r="BY1351" i="5"/>
  <c r="BZ1351" i="5"/>
  <c r="CG1351" i="5"/>
  <c r="CH1351" i="5"/>
  <c r="CI1351" i="5"/>
  <c r="CP1351" i="5"/>
  <c r="CQ1351" i="5"/>
  <c r="CR1351" i="5"/>
  <c r="CY1351" i="5"/>
  <c r="CZ1351" i="5"/>
  <c r="DA1351" i="5"/>
  <c r="M1352" i="5"/>
  <c r="N1352" i="5"/>
  <c r="O1352" i="5"/>
  <c r="V1352" i="5"/>
  <c r="W1352" i="5"/>
  <c r="X1352" i="5"/>
  <c r="AE1352" i="5"/>
  <c r="AF1352" i="5"/>
  <c r="AG1352" i="5"/>
  <c r="AN1352" i="5"/>
  <c r="AO1352" i="5"/>
  <c r="AP1352" i="5"/>
  <c r="AW1352" i="5"/>
  <c r="AX1352" i="5"/>
  <c r="AY1352" i="5"/>
  <c r="BF1352" i="5"/>
  <c r="BG1352" i="5"/>
  <c r="BH1352" i="5"/>
  <c r="BO1352" i="5"/>
  <c r="BP1352" i="5"/>
  <c r="BQ1352" i="5"/>
  <c r="BX1352" i="5"/>
  <c r="BY1352" i="5"/>
  <c r="BZ1352" i="5"/>
  <c r="CG1352" i="5"/>
  <c r="CH1352" i="5"/>
  <c r="CI1352" i="5"/>
  <c r="CP1352" i="5"/>
  <c r="CQ1352" i="5"/>
  <c r="CR1352" i="5"/>
  <c r="CY1352" i="5"/>
  <c r="CZ1352" i="5"/>
  <c r="DA1352" i="5"/>
  <c r="M1353" i="5"/>
  <c r="N1353" i="5"/>
  <c r="O1353" i="5"/>
  <c r="V1353" i="5"/>
  <c r="W1353" i="5"/>
  <c r="X1353" i="5"/>
  <c r="AE1353" i="5"/>
  <c r="AF1353" i="5"/>
  <c r="AG1353" i="5"/>
  <c r="AN1353" i="5"/>
  <c r="AO1353" i="5"/>
  <c r="AP1353" i="5"/>
  <c r="AW1353" i="5"/>
  <c r="AX1353" i="5"/>
  <c r="AY1353" i="5"/>
  <c r="BF1353" i="5"/>
  <c r="BG1353" i="5"/>
  <c r="BH1353" i="5"/>
  <c r="BO1353" i="5"/>
  <c r="BP1353" i="5"/>
  <c r="BQ1353" i="5"/>
  <c r="BX1353" i="5"/>
  <c r="BY1353" i="5"/>
  <c r="BZ1353" i="5"/>
  <c r="CG1353" i="5"/>
  <c r="CH1353" i="5"/>
  <c r="CI1353" i="5"/>
  <c r="CP1353" i="5"/>
  <c r="CQ1353" i="5"/>
  <c r="CR1353" i="5"/>
  <c r="CY1353" i="5"/>
  <c r="CZ1353" i="5"/>
  <c r="DA1353" i="5"/>
  <c r="M1354" i="5"/>
  <c r="N1354" i="5"/>
  <c r="O1354" i="5"/>
  <c r="V1354" i="5"/>
  <c r="W1354" i="5"/>
  <c r="X1354" i="5"/>
  <c r="AE1354" i="5"/>
  <c r="AF1354" i="5"/>
  <c r="AG1354" i="5"/>
  <c r="AN1354" i="5"/>
  <c r="AO1354" i="5"/>
  <c r="AP1354" i="5"/>
  <c r="AW1354" i="5"/>
  <c r="AX1354" i="5"/>
  <c r="AY1354" i="5"/>
  <c r="BF1354" i="5"/>
  <c r="BG1354" i="5"/>
  <c r="BH1354" i="5"/>
  <c r="BO1354" i="5"/>
  <c r="BP1354" i="5"/>
  <c r="BQ1354" i="5"/>
  <c r="BX1354" i="5"/>
  <c r="BY1354" i="5"/>
  <c r="BZ1354" i="5"/>
  <c r="CG1354" i="5"/>
  <c r="CH1354" i="5"/>
  <c r="CI1354" i="5"/>
  <c r="CP1354" i="5"/>
  <c r="CQ1354" i="5"/>
  <c r="CR1354" i="5"/>
  <c r="CY1354" i="5"/>
  <c r="CZ1354" i="5"/>
  <c r="DA1354" i="5"/>
  <c r="M1355" i="5"/>
  <c r="N1355" i="5"/>
  <c r="O1355" i="5"/>
  <c r="V1355" i="5"/>
  <c r="W1355" i="5"/>
  <c r="X1355" i="5"/>
  <c r="AE1355" i="5"/>
  <c r="AF1355" i="5"/>
  <c r="AG1355" i="5"/>
  <c r="AN1355" i="5"/>
  <c r="AO1355" i="5"/>
  <c r="AP1355" i="5"/>
  <c r="AW1355" i="5"/>
  <c r="AX1355" i="5"/>
  <c r="AY1355" i="5"/>
  <c r="BF1355" i="5"/>
  <c r="BG1355" i="5"/>
  <c r="BH1355" i="5"/>
  <c r="BO1355" i="5"/>
  <c r="BP1355" i="5"/>
  <c r="BQ1355" i="5"/>
  <c r="BX1355" i="5"/>
  <c r="BY1355" i="5"/>
  <c r="BZ1355" i="5"/>
  <c r="CG1355" i="5"/>
  <c r="CH1355" i="5"/>
  <c r="CI1355" i="5"/>
  <c r="CP1355" i="5"/>
  <c r="CQ1355" i="5"/>
  <c r="CR1355" i="5"/>
  <c r="CY1355" i="5"/>
  <c r="CZ1355" i="5"/>
  <c r="DA1355" i="5"/>
  <c r="M1356" i="5"/>
  <c r="N1356" i="5"/>
  <c r="O1356" i="5"/>
  <c r="V1356" i="5"/>
  <c r="W1356" i="5"/>
  <c r="X1356" i="5"/>
  <c r="AE1356" i="5"/>
  <c r="AF1356" i="5"/>
  <c r="AG1356" i="5"/>
  <c r="AN1356" i="5"/>
  <c r="AO1356" i="5"/>
  <c r="AP1356" i="5"/>
  <c r="AW1356" i="5"/>
  <c r="AX1356" i="5"/>
  <c r="AY1356" i="5"/>
  <c r="BF1356" i="5"/>
  <c r="BG1356" i="5"/>
  <c r="BH1356" i="5"/>
  <c r="BO1356" i="5"/>
  <c r="BP1356" i="5"/>
  <c r="BQ1356" i="5"/>
  <c r="BX1356" i="5"/>
  <c r="BY1356" i="5"/>
  <c r="BZ1356" i="5"/>
  <c r="CG1356" i="5"/>
  <c r="CH1356" i="5"/>
  <c r="CI1356" i="5"/>
  <c r="CP1356" i="5"/>
  <c r="CQ1356" i="5"/>
  <c r="CR1356" i="5"/>
  <c r="CY1356" i="5"/>
  <c r="CZ1356" i="5"/>
  <c r="DA1356" i="5"/>
  <c r="M1357" i="5"/>
  <c r="N1357" i="5"/>
  <c r="O1357" i="5"/>
  <c r="V1357" i="5"/>
  <c r="W1357" i="5"/>
  <c r="X1357" i="5"/>
  <c r="AE1357" i="5"/>
  <c r="AF1357" i="5"/>
  <c r="AG1357" i="5"/>
  <c r="AN1357" i="5"/>
  <c r="AO1357" i="5"/>
  <c r="AP1357" i="5"/>
  <c r="AW1357" i="5"/>
  <c r="AX1357" i="5"/>
  <c r="AY1357" i="5"/>
  <c r="BF1357" i="5"/>
  <c r="BG1357" i="5"/>
  <c r="BH1357" i="5"/>
  <c r="BO1357" i="5"/>
  <c r="BP1357" i="5"/>
  <c r="BQ1357" i="5"/>
  <c r="BX1357" i="5"/>
  <c r="BY1357" i="5"/>
  <c r="BZ1357" i="5"/>
  <c r="CG1357" i="5"/>
  <c r="CH1357" i="5"/>
  <c r="CI1357" i="5"/>
  <c r="CP1357" i="5"/>
  <c r="CQ1357" i="5"/>
  <c r="CR1357" i="5"/>
  <c r="CY1357" i="5"/>
  <c r="CZ1357" i="5"/>
  <c r="DA1357" i="5"/>
  <c r="M1358" i="5"/>
  <c r="N1358" i="5"/>
  <c r="O1358" i="5"/>
  <c r="V1358" i="5"/>
  <c r="W1358" i="5"/>
  <c r="X1358" i="5"/>
  <c r="AE1358" i="5"/>
  <c r="AF1358" i="5"/>
  <c r="AG1358" i="5"/>
  <c r="AN1358" i="5"/>
  <c r="AO1358" i="5"/>
  <c r="AP1358" i="5"/>
  <c r="AW1358" i="5"/>
  <c r="AX1358" i="5"/>
  <c r="AY1358" i="5"/>
  <c r="BF1358" i="5"/>
  <c r="BG1358" i="5"/>
  <c r="BH1358" i="5"/>
  <c r="BO1358" i="5"/>
  <c r="BP1358" i="5"/>
  <c r="BQ1358" i="5"/>
  <c r="BX1358" i="5"/>
  <c r="BY1358" i="5"/>
  <c r="BZ1358" i="5"/>
  <c r="CG1358" i="5"/>
  <c r="CH1358" i="5"/>
  <c r="CI1358" i="5"/>
  <c r="CP1358" i="5"/>
  <c r="CQ1358" i="5"/>
  <c r="CR1358" i="5"/>
  <c r="CY1358" i="5"/>
  <c r="CZ1358" i="5"/>
  <c r="DA1358" i="5"/>
  <c r="M1359" i="5"/>
  <c r="N1359" i="5"/>
  <c r="O1359" i="5"/>
  <c r="V1359" i="5"/>
  <c r="W1359" i="5"/>
  <c r="X1359" i="5"/>
  <c r="AE1359" i="5"/>
  <c r="AF1359" i="5"/>
  <c r="AG1359" i="5"/>
  <c r="AN1359" i="5"/>
  <c r="AO1359" i="5"/>
  <c r="AP1359" i="5"/>
  <c r="AW1359" i="5"/>
  <c r="AX1359" i="5"/>
  <c r="AY1359" i="5"/>
  <c r="BF1359" i="5"/>
  <c r="BG1359" i="5"/>
  <c r="BH1359" i="5"/>
  <c r="BO1359" i="5"/>
  <c r="BP1359" i="5"/>
  <c r="BQ1359" i="5"/>
  <c r="BX1359" i="5"/>
  <c r="BY1359" i="5"/>
  <c r="BZ1359" i="5"/>
  <c r="CG1359" i="5"/>
  <c r="CH1359" i="5"/>
  <c r="CI1359" i="5"/>
  <c r="CP1359" i="5"/>
  <c r="CQ1359" i="5"/>
  <c r="CR1359" i="5"/>
  <c r="CY1359" i="5"/>
  <c r="CZ1359" i="5"/>
  <c r="DA1359" i="5"/>
  <c r="M1360" i="5"/>
  <c r="N1360" i="5"/>
  <c r="O1360" i="5"/>
  <c r="V1360" i="5"/>
  <c r="W1360" i="5"/>
  <c r="X1360" i="5"/>
  <c r="AE1360" i="5"/>
  <c r="AF1360" i="5"/>
  <c r="AG1360" i="5"/>
  <c r="AN1360" i="5"/>
  <c r="AO1360" i="5"/>
  <c r="AP1360" i="5"/>
  <c r="AW1360" i="5"/>
  <c r="AX1360" i="5"/>
  <c r="AY1360" i="5"/>
  <c r="BF1360" i="5"/>
  <c r="BG1360" i="5"/>
  <c r="BH1360" i="5"/>
  <c r="BO1360" i="5"/>
  <c r="BP1360" i="5"/>
  <c r="BQ1360" i="5"/>
  <c r="BX1360" i="5"/>
  <c r="BY1360" i="5"/>
  <c r="BZ1360" i="5"/>
  <c r="CG1360" i="5"/>
  <c r="CH1360" i="5"/>
  <c r="CI1360" i="5"/>
  <c r="CP1360" i="5"/>
  <c r="CQ1360" i="5"/>
  <c r="CR1360" i="5"/>
  <c r="CY1360" i="5"/>
  <c r="CZ1360" i="5"/>
  <c r="DA1360" i="5"/>
  <c r="M1361" i="5"/>
  <c r="N1361" i="5"/>
  <c r="O1361" i="5"/>
  <c r="V1361" i="5"/>
  <c r="W1361" i="5"/>
  <c r="X1361" i="5"/>
  <c r="AE1361" i="5"/>
  <c r="AF1361" i="5"/>
  <c r="AG1361" i="5"/>
  <c r="AN1361" i="5"/>
  <c r="AO1361" i="5"/>
  <c r="AP1361" i="5"/>
  <c r="AW1361" i="5"/>
  <c r="AX1361" i="5"/>
  <c r="AY1361" i="5"/>
  <c r="BF1361" i="5"/>
  <c r="BG1361" i="5"/>
  <c r="BH1361" i="5"/>
  <c r="BO1361" i="5"/>
  <c r="BP1361" i="5"/>
  <c r="BQ1361" i="5"/>
  <c r="BX1361" i="5"/>
  <c r="BY1361" i="5"/>
  <c r="BZ1361" i="5"/>
  <c r="CG1361" i="5"/>
  <c r="CH1361" i="5"/>
  <c r="CI1361" i="5"/>
  <c r="CP1361" i="5"/>
  <c r="CQ1361" i="5"/>
  <c r="CR1361" i="5"/>
  <c r="CY1361" i="5"/>
  <c r="CZ1361" i="5"/>
  <c r="DA1361" i="5"/>
  <c r="M1362" i="5"/>
  <c r="N1362" i="5"/>
  <c r="O1362" i="5"/>
  <c r="V1362" i="5"/>
  <c r="W1362" i="5"/>
  <c r="X1362" i="5"/>
  <c r="AE1362" i="5"/>
  <c r="AF1362" i="5"/>
  <c r="AG1362" i="5"/>
  <c r="AN1362" i="5"/>
  <c r="AO1362" i="5"/>
  <c r="AP1362" i="5"/>
  <c r="AW1362" i="5"/>
  <c r="AX1362" i="5"/>
  <c r="AY1362" i="5"/>
  <c r="BF1362" i="5"/>
  <c r="BG1362" i="5"/>
  <c r="BH1362" i="5"/>
  <c r="BO1362" i="5"/>
  <c r="BP1362" i="5"/>
  <c r="BQ1362" i="5"/>
  <c r="BX1362" i="5"/>
  <c r="BY1362" i="5"/>
  <c r="BZ1362" i="5"/>
  <c r="CG1362" i="5"/>
  <c r="CH1362" i="5"/>
  <c r="CI1362" i="5"/>
  <c r="CP1362" i="5"/>
  <c r="CQ1362" i="5"/>
  <c r="CR1362" i="5"/>
  <c r="CY1362" i="5"/>
  <c r="CZ1362" i="5"/>
  <c r="DA1362" i="5"/>
  <c r="M1363" i="5"/>
  <c r="N1363" i="5"/>
  <c r="O1363" i="5"/>
  <c r="V1363" i="5"/>
  <c r="W1363" i="5"/>
  <c r="X1363" i="5"/>
  <c r="AE1363" i="5"/>
  <c r="AF1363" i="5"/>
  <c r="AG1363" i="5"/>
  <c r="AN1363" i="5"/>
  <c r="AO1363" i="5"/>
  <c r="AP1363" i="5"/>
  <c r="AW1363" i="5"/>
  <c r="AX1363" i="5"/>
  <c r="AY1363" i="5"/>
  <c r="BF1363" i="5"/>
  <c r="BG1363" i="5"/>
  <c r="BH1363" i="5"/>
  <c r="BO1363" i="5"/>
  <c r="BP1363" i="5"/>
  <c r="BQ1363" i="5"/>
  <c r="BX1363" i="5"/>
  <c r="BY1363" i="5"/>
  <c r="BZ1363" i="5"/>
  <c r="CG1363" i="5"/>
  <c r="CH1363" i="5"/>
  <c r="CI1363" i="5"/>
  <c r="CP1363" i="5"/>
  <c r="CQ1363" i="5"/>
  <c r="CR1363" i="5"/>
  <c r="CY1363" i="5"/>
  <c r="CZ1363" i="5"/>
  <c r="DA1363" i="5"/>
  <c r="M1364" i="5"/>
  <c r="N1364" i="5"/>
  <c r="O1364" i="5"/>
  <c r="V1364" i="5"/>
  <c r="W1364" i="5"/>
  <c r="X1364" i="5"/>
  <c r="AE1364" i="5"/>
  <c r="AF1364" i="5"/>
  <c r="AG1364" i="5"/>
  <c r="AN1364" i="5"/>
  <c r="AO1364" i="5"/>
  <c r="AP1364" i="5"/>
  <c r="AW1364" i="5"/>
  <c r="AX1364" i="5"/>
  <c r="AY1364" i="5"/>
  <c r="BF1364" i="5"/>
  <c r="BG1364" i="5"/>
  <c r="BH1364" i="5"/>
  <c r="BO1364" i="5"/>
  <c r="BP1364" i="5"/>
  <c r="BQ1364" i="5"/>
  <c r="BX1364" i="5"/>
  <c r="BY1364" i="5"/>
  <c r="BZ1364" i="5"/>
  <c r="CG1364" i="5"/>
  <c r="CH1364" i="5"/>
  <c r="CI1364" i="5"/>
  <c r="CP1364" i="5"/>
  <c r="CQ1364" i="5"/>
  <c r="CR1364" i="5"/>
  <c r="CY1364" i="5"/>
  <c r="CZ1364" i="5"/>
  <c r="DA1364" i="5"/>
  <c r="M1365" i="5"/>
  <c r="N1365" i="5"/>
  <c r="O1365" i="5"/>
  <c r="V1365" i="5"/>
  <c r="W1365" i="5"/>
  <c r="X1365" i="5"/>
  <c r="AE1365" i="5"/>
  <c r="AF1365" i="5"/>
  <c r="AG1365" i="5"/>
  <c r="AN1365" i="5"/>
  <c r="AO1365" i="5"/>
  <c r="AP1365" i="5"/>
  <c r="AW1365" i="5"/>
  <c r="AX1365" i="5"/>
  <c r="AY1365" i="5"/>
  <c r="BF1365" i="5"/>
  <c r="BG1365" i="5"/>
  <c r="BH1365" i="5"/>
  <c r="BO1365" i="5"/>
  <c r="BP1365" i="5"/>
  <c r="BQ1365" i="5"/>
  <c r="BX1365" i="5"/>
  <c r="BY1365" i="5"/>
  <c r="BZ1365" i="5"/>
  <c r="CG1365" i="5"/>
  <c r="CH1365" i="5"/>
  <c r="CI1365" i="5"/>
  <c r="CP1365" i="5"/>
  <c r="CQ1365" i="5"/>
  <c r="CR1365" i="5"/>
  <c r="CY1365" i="5"/>
  <c r="CZ1365" i="5"/>
  <c r="DA1365" i="5"/>
  <c r="M1366" i="5"/>
  <c r="N1366" i="5"/>
  <c r="O1366" i="5"/>
  <c r="V1366" i="5"/>
  <c r="W1366" i="5"/>
  <c r="X1366" i="5"/>
  <c r="AE1366" i="5"/>
  <c r="AF1366" i="5"/>
  <c r="AG1366" i="5"/>
  <c r="AN1366" i="5"/>
  <c r="AO1366" i="5"/>
  <c r="AP1366" i="5"/>
  <c r="AW1366" i="5"/>
  <c r="AX1366" i="5"/>
  <c r="AY1366" i="5"/>
  <c r="BF1366" i="5"/>
  <c r="BG1366" i="5"/>
  <c r="BH1366" i="5"/>
  <c r="BO1366" i="5"/>
  <c r="BP1366" i="5"/>
  <c r="BQ1366" i="5"/>
  <c r="BX1366" i="5"/>
  <c r="BY1366" i="5"/>
  <c r="BZ1366" i="5"/>
  <c r="CG1366" i="5"/>
  <c r="CH1366" i="5"/>
  <c r="CI1366" i="5"/>
  <c r="CP1366" i="5"/>
  <c r="CQ1366" i="5"/>
  <c r="CR1366" i="5"/>
  <c r="CY1366" i="5"/>
  <c r="CZ1366" i="5"/>
  <c r="DA1366" i="5"/>
  <c r="M1367" i="5"/>
  <c r="N1367" i="5"/>
  <c r="O1367" i="5"/>
  <c r="V1367" i="5"/>
  <c r="W1367" i="5"/>
  <c r="X1367" i="5"/>
  <c r="AE1367" i="5"/>
  <c r="AF1367" i="5"/>
  <c r="AG1367" i="5"/>
  <c r="AN1367" i="5"/>
  <c r="AO1367" i="5"/>
  <c r="AP1367" i="5"/>
  <c r="AW1367" i="5"/>
  <c r="AX1367" i="5"/>
  <c r="AY1367" i="5"/>
  <c r="BF1367" i="5"/>
  <c r="BG1367" i="5"/>
  <c r="BH1367" i="5"/>
  <c r="BO1367" i="5"/>
  <c r="BP1367" i="5"/>
  <c r="BQ1367" i="5"/>
  <c r="BX1367" i="5"/>
  <c r="BY1367" i="5"/>
  <c r="BZ1367" i="5"/>
  <c r="CG1367" i="5"/>
  <c r="CH1367" i="5"/>
  <c r="CI1367" i="5"/>
  <c r="CP1367" i="5"/>
  <c r="CQ1367" i="5"/>
  <c r="CR1367" i="5"/>
  <c r="CY1367" i="5"/>
  <c r="CZ1367" i="5"/>
  <c r="DA1367" i="5"/>
  <c r="M1368" i="5"/>
  <c r="N1368" i="5"/>
  <c r="O1368" i="5"/>
  <c r="V1368" i="5"/>
  <c r="W1368" i="5"/>
  <c r="X1368" i="5"/>
  <c r="AE1368" i="5"/>
  <c r="AF1368" i="5"/>
  <c r="AG1368" i="5"/>
  <c r="AN1368" i="5"/>
  <c r="AO1368" i="5"/>
  <c r="AP1368" i="5"/>
  <c r="AW1368" i="5"/>
  <c r="AX1368" i="5"/>
  <c r="AY1368" i="5"/>
  <c r="BF1368" i="5"/>
  <c r="BG1368" i="5"/>
  <c r="BH1368" i="5"/>
  <c r="BO1368" i="5"/>
  <c r="BP1368" i="5"/>
  <c r="BQ1368" i="5"/>
  <c r="BX1368" i="5"/>
  <c r="BY1368" i="5"/>
  <c r="BZ1368" i="5"/>
  <c r="CG1368" i="5"/>
  <c r="CH1368" i="5"/>
  <c r="CI1368" i="5"/>
  <c r="CP1368" i="5"/>
  <c r="CQ1368" i="5"/>
  <c r="CR1368" i="5"/>
  <c r="CY1368" i="5"/>
  <c r="CZ1368" i="5"/>
  <c r="DA1368" i="5"/>
  <c r="M1369" i="5"/>
  <c r="N1369" i="5"/>
  <c r="O1369" i="5"/>
  <c r="V1369" i="5"/>
  <c r="W1369" i="5"/>
  <c r="X1369" i="5"/>
  <c r="AE1369" i="5"/>
  <c r="AF1369" i="5"/>
  <c r="AG1369" i="5"/>
  <c r="AN1369" i="5"/>
  <c r="AO1369" i="5"/>
  <c r="AP1369" i="5"/>
  <c r="AW1369" i="5"/>
  <c r="AX1369" i="5"/>
  <c r="AY1369" i="5"/>
  <c r="BF1369" i="5"/>
  <c r="BG1369" i="5"/>
  <c r="BH1369" i="5"/>
  <c r="BO1369" i="5"/>
  <c r="BP1369" i="5"/>
  <c r="BQ1369" i="5"/>
  <c r="BX1369" i="5"/>
  <c r="BY1369" i="5"/>
  <c r="BZ1369" i="5"/>
  <c r="CG1369" i="5"/>
  <c r="CH1369" i="5"/>
  <c r="CI1369" i="5"/>
  <c r="CP1369" i="5"/>
  <c r="CQ1369" i="5"/>
  <c r="CR1369" i="5"/>
  <c r="CY1369" i="5"/>
  <c r="CZ1369" i="5"/>
  <c r="DA1369" i="5"/>
  <c r="M1370" i="5"/>
  <c r="N1370" i="5"/>
  <c r="O1370" i="5"/>
  <c r="V1370" i="5"/>
  <c r="W1370" i="5"/>
  <c r="X1370" i="5"/>
  <c r="AE1370" i="5"/>
  <c r="AF1370" i="5"/>
  <c r="AG1370" i="5"/>
  <c r="AN1370" i="5"/>
  <c r="AO1370" i="5"/>
  <c r="AP1370" i="5"/>
  <c r="AW1370" i="5"/>
  <c r="AX1370" i="5"/>
  <c r="AY1370" i="5"/>
  <c r="BF1370" i="5"/>
  <c r="BG1370" i="5"/>
  <c r="BH1370" i="5"/>
  <c r="BO1370" i="5"/>
  <c r="BP1370" i="5"/>
  <c r="BQ1370" i="5"/>
  <c r="BX1370" i="5"/>
  <c r="BY1370" i="5"/>
  <c r="BZ1370" i="5"/>
  <c r="CG1370" i="5"/>
  <c r="CH1370" i="5"/>
  <c r="CI1370" i="5"/>
  <c r="CP1370" i="5"/>
  <c r="CQ1370" i="5"/>
  <c r="CR1370" i="5"/>
  <c r="CY1370" i="5"/>
  <c r="CZ1370" i="5"/>
  <c r="DA1370" i="5"/>
  <c r="M1371" i="5"/>
  <c r="N1371" i="5"/>
  <c r="O1371" i="5"/>
  <c r="V1371" i="5"/>
  <c r="W1371" i="5"/>
  <c r="X1371" i="5"/>
  <c r="AE1371" i="5"/>
  <c r="AF1371" i="5"/>
  <c r="AG1371" i="5"/>
  <c r="AN1371" i="5"/>
  <c r="AO1371" i="5"/>
  <c r="AP1371" i="5"/>
  <c r="AW1371" i="5"/>
  <c r="AX1371" i="5"/>
  <c r="AY1371" i="5"/>
  <c r="BF1371" i="5"/>
  <c r="BG1371" i="5"/>
  <c r="BH1371" i="5"/>
  <c r="BO1371" i="5"/>
  <c r="BP1371" i="5"/>
  <c r="BQ1371" i="5"/>
  <c r="BX1371" i="5"/>
  <c r="BY1371" i="5"/>
  <c r="BZ1371" i="5"/>
  <c r="CG1371" i="5"/>
  <c r="CH1371" i="5"/>
  <c r="CI1371" i="5"/>
  <c r="CP1371" i="5"/>
  <c r="CQ1371" i="5"/>
  <c r="CR1371" i="5"/>
  <c r="CY1371" i="5"/>
  <c r="CZ1371" i="5"/>
  <c r="DA1371" i="5"/>
  <c r="M1372" i="5"/>
  <c r="N1372" i="5"/>
  <c r="O1372" i="5"/>
  <c r="V1372" i="5"/>
  <c r="W1372" i="5"/>
  <c r="X1372" i="5"/>
  <c r="AE1372" i="5"/>
  <c r="AF1372" i="5"/>
  <c r="AG1372" i="5"/>
  <c r="AN1372" i="5"/>
  <c r="AO1372" i="5"/>
  <c r="AP1372" i="5"/>
  <c r="AW1372" i="5"/>
  <c r="AX1372" i="5"/>
  <c r="AY1372" i="5"/>
  <c r="BF1372" i="5"/>
  <c r="BG1372" i="5"/>
  <c r="BH1372" i="5"/>
  <c r="BO1372" i="5"/>
  <c r="BP1372" i="5"/>
  <c r="BQ1372" i="5"/>
  <c r="BX1372" i="5"/>
  <c r="BY1372" i="5"/>
  <c r="BZ1372" i="5"/>
  <c r="CG1372" i="5"/>
  <c r="CH1372" i="5"/>
  <c r="CI1372" i="5"/>
  <c r="CP1372" i="5"/>
  <c r="CQ1372" i="5"/>
  <c r="CR1372" i="5"/>
  <c r="CY1372" i="5"/>
  <c r="CZ1372" i="5"/>
  <c r="DA1372" i="5"/>
  <c r="M1373" i="5"/>
  <c r="N1373" i="5"/>
  <c r="O1373" i="5"/>
  <c r="V1373" i="5"/>
  <c r="W1373" i="5"/>
  <c r="X1373" i="5"/>
  <c r="AE1373" i="5"/>
  <c r="AF1373" i="5"/>
  <c r="AG1373" i="5"/>
  <c r="AN1373" i="5"/>
  <c r="AO1373" i="5"/>
  <c r="AP1373" i="5"/>
  <c r="AW1373" i="5"/>
  <c r="AX1373" i="5"/>
  <c r="AY1373" i="5"/>
  <c r="BF1373" i="5"/>
  <c r="BG1373" i="5"/>
  <c r="BH1373" i="5"/>
  <c r="BO1373" i="5"/>
  <c r="BP1373" i="5"/>
  <c r="BQ1373" i="5"/>
  <c r="BX1373" i="5"/>
  <c r="BY1373" i="5"/>
  <c r="BZ1373" i="5"/>
  <c r="CG1373" i="5"/>
  <c r="CH1373" i="5"/>
  <c r="CI1373" i="5"/>
  <c r="CP1373" i="5"/>
  <c r="CQ1373" i="5"/>
  <c r="CR1373" i="5"/>
  <c r="CY1373" i="5"/>
  <c r="CZ1373" i="5"/>
  <c r="DA1373" i="5"/>
  <c r="M1374" i="5"/>
  <c r="N1374" i="5"/>
  <c r="O1374" i="5"/>
  <c r="V1374" i="5"/>
  <c r="W1374" i="5"/>
  <c r="X1374" i="5"/>
  <c r="AE1374" i="5"/>
  <c r="AF1374" i="5"/>
  <c r="AG1374" i="5"/>
  <c r="AN1374" i="5"/>
  <c r="AO1374" i="5"/>
  <c r="AP1374" i="5"/>
  <c r="AW1374" i="5"/>
  <c r="AX1374" i="5"/>
  <c r="AY1374" i="5"/>
  <c r="BF1374" i="5"/>
  <c r="BG1374" i="5"/>
  <c r="BH1374" i="5"/>
  <c r="BO1374" i="5"/>
  <c r="BP1374" i="5"/>
  <c r="BQ1374" i="5"/>
  <c r="BX1374" i="5"/>
  <c r="BY1374" i="5"/>
  <c r="BZ1374" i="5"/>
  <c r="CG1374" i="5"/>
  <c r="CH1374" i="5"/>
  <c r="CI1374" i="5"/>
  <c r="CP1374" i="5"/>
  <c r="CQ1374" i="5"/>
  <c r="CR1374" i="5"/>
  <c r="CY1374" i="5"/>
  <c r="CZ1374" i="5"/>
  <c r="DA1374" i="5"/>
  <c r="M1375" i="5"/>
  <c r="N1375" i="5"/>
  <c r="O1375" i="5"/>
  <c r="V1375" i="5"/>
  <c r="W1375" i="5"/>
  <c r="X1375" i="5"/>
  <c r="AE1375" i="5"/>
  <c r="AF1375" i="5"/>
  <c r="AG1375" i="5"/>
  <c r="AN1375" i="5"/>
  <c r="AO1375" i="5"/>
  <c r="AP1375" i="5"/>
  <c r="AW1375" i="5"/>
  <c r="AX1375" i="5"/>
  <c r="AY1375" i="5"/>
  <c r="BF1375" i="5"/>
  <c r="BG1375" i="5"/>
  <c r="BH1375" i="5"/>
  <c r="BO1375" i="5"/>
  <c r="BP1375" i="5"/>
  <c r="BQ1375" i="5"/>
  <c r="BX1375" i="5"/>
  <c r="BY1375" i="5"/>
  <c r="BZ1375" i="5"/>
  <c r="CG1375" i="5"/>
  <c r="CH1375" i="5"/>
  <c r="CI1375" i="5"/>
  <c r="CP1375" i="5"/>
  <c r="CQ1375" i="5"/>
  <c r="CR1375" i="5"/>
  <c r="CY1375" i="5"/>
  <c r="CZ1375" i="5"/>
  <c r="DA1375" i="5"/>
  <c r="M1376" i="5"/>
  <c r="N1376" i="5"/>
  <c r="O1376" i="5"/>
  <c r="V1376" i="5"/>
  <c r="W1376" i="5"/>
  <c r="X1376" i="5"/>
  <c r="AE1376" i="5"/>
  <c r="AF1376" i="5"/>
  <c r="AG1376" i="5"/>
  <c r="AN1376" i="5"/>
  <c r="AO1376" i="5"/>
  <c r="AP1376" i="5"/>
  <c r="AW1376" i="5"/>
  <c r="AX1376" i="5"/>
  <c r="AY1376" i="5"/>
  <c r="BF1376" i="5"/>
  <c r="BG1376" i="5"/>
  <c r="BH1376" i="5"/>
  <c r="BO1376" i="5"/>
  <c r="BP1376" i="5"/>
  <c r="BQ1376" i="5"/>
  <c r="BX1376" i="5"/>
  <c r="BY1376" i="5"/>
  <c r="BZ1376" i="5"/>
  <c r="CG1376" i="5"/>
  <c r="CH1376" i="5"/>
  <c r="CI1376" i="5"/>
  <c r="CP1376" i="5"/>
  <c r="CQ1376" i="5"/>
  <c r="CR1376" i="5"/>
  <c r="CY1376" i="5"/>
  <c r="CZ1376" i="5"/>
  <c r="DA1376" i="5"/>
  <c r="M1377" i="5"/>
  <c r="N1377" i="5"/>
  <c r="O1377" i="5"/>
  <c r="V1377" i="5"/>
  <c r="W1377" i="5"/>
  <c r="X1377" i="5"/>
  <c r="AE1377" i="5"/>
  <c r="AF1377" i="5"/>
  <c r="AG1377" i="5"/>
  <c r="AN1377" i="5"/>
  <c r="AO1377" i="5"/>
  <c r="AP1377" i="5"/>
  <c r="AW1377" i="5"/>
  <c r="AX1377" i="5"/>
  <c r="AY1377" i="5"/>
  <c r="BF1377" i="5"/>
  <c r="BG1377" i="5"/>
  <c r="BH1377" i="5"/>
  <c r="BO1377" i="5"/>
  <c r="BP1377" i="5"/>
  <c r="BQ1377" i="5"/>
  <c r="BX1377" i="5"/>
  <c r="BY1377" i="5"/>
  <c r="BZ1377" i="5"/>
  <c r="CG1377" i="5"/>
  <c r="CH1377" i="5"/>
  <c r="CI1377" i="5"/>
  <c r="CP1377" i="5"/>
  <c r="CQ1377" i="5"/>
  <c r="CR1377" i="5"/>
  <c r="CY1377" i="5"/>
  <c r="CZ1377" i="5"/>
  <c r="DA1377" i="5"/>
  <c r="M1378" i="5"/>
  <c r="N1378" i="5"/>
  <c r="O1378" i="5"/>
  <c r="V1378" i="5"/>
  <c r="W1378" i="5"/>
  <c r="X1378" i="5"/>
  <c r="AE1378" i="5"/>
  <c r="AF1378" i="5"/>
  <c r="AG1378" i="5"/>
  <c r="AN1378" i="5"/>
  <c r="AO1378" i="5"/>
  <c r="AP1378" i="5"/>
  <c r="AW1378" i="5"/>
  <c r="AX1378" i="5"/>
  <c r="AY1378" i="5"/>
  <c r="BF1378" i="5"/>
  <c r="BG1378" i="5"/>
  <c r="BH1378" i="5"/>
  <c r="BO1378" i="5"/>
  <c r="BP1378" i="5"/>
  <c r="BQ1378" i="5"/>
  <c r="BX1378" i="5"/>
  <c r="BY1378" i="5"/>
  <c r="BZ1378" i="5"/>
  <c r="CG1378" i="5"/>
  <c r="CH1378" i="5"/>
  <c r="CI1378" i="5"/>
  <c r="CP1378" i="5"/>
  <c r="CQ1378" i="5"/>
  <c r="CR1378" i="5"/>
  <c r="CY1378" i="5"/>
  <c r="CZ1378" i="5"/>
  <c r="DA1378" i="5"/>
  <c r="M1379" i="5"/>
  <c r="N1379" i="5"/>
  <c r="O1379" i="5"/>
  <c r="V1379" i="5"/>
  <c r="W1379" i="5"/>
  <c r="X1379" i="5"/>
  <c r="AE1379" i="5"/>
  <c r="AF1379" i="5"/>
  <c r="AG1379" i="5"/>
  <c r="AN1379" i="5"/>
  <c r="AO1379" i="5"/>
  <c r="AP1379" i="5"/>
  <c r="AW1379" i="5"/>
  <c r="AX1379" i="5"/>
  <c r="AY1379" i="5"/>
  <c r="BF1379" i="5"/>
  <c r="BG1379" i="5"/>
  <c r="BH1379" i="5"/>
  <c r="BO1379" i="5"/>
  <c r="BP1379" i="5"/>
  <c r="BQ1379" i="5"/>
  <c r="BX1379" i="5"/>
  <c r="BY1379" i="5"/>
  <c r="BZ1379" i="5"/>
  <c r="CG1379" i="5"/>
  <c r="CH1379" i="5"/>
  <c r="CI1379" i="5"/>
  <c r="CP1379" i="5"/>
  <c r="CQ1379" i="5"/>
  <c r="CR1379" i="5"/>
  <c r="CY1379" i="5"/>
  <c r="CZ1379" i="5"/>
  <c r="DA1379" i="5"/>
  <c r="M1380" i="5"/>
  <c r="N1380" i="5"/>
  <c r="O1380" i="5"/>
  <c r="V1380" i="5"/>
  <c r="W1380" i="5"/>
  <c r="X1380" i="5"/>
  <c r="AE1380" i="5"/>
  <c r="AF1380" i="5"/>
  <c r="AG1380" i="5"/>
  <c r="AN1380" i="5"/>
  <c r="AO1380" i="5"/>
  <c r="AP1380" i="5"/>
  <c r="AW1380" i="5"/>
  <c r="AX1380" i="5"/>
  <c r="AY1380" i="5"/>
  <c r="BF1380" i="5"/>
  <c r="BG1380" i="5"/>
  <c r="BH1380" i="5"/>
  <c r="BO1380" i="5"/>
  <c r="BP1380" i="5"/>
  <c r="BQ1380" i="5"/>
  <c r="BX1380" i="5"/>
  <c r="BY1380" i="5"/>
  <c r="BZ1380" i="5"/>
  <c r="CG1380" i="5"/>
  <c r="CH1380" i="5"/>
  <c r="CI1380" i="5"/>
  <c r="CP1380" i="5"/>
  <c r="CQ1380" i="5"/>
  <c r="CR1380" i="5"/>
  <c r="CY1380" i="5"/>
  <c r="CZ1380" i="5"/>
  <c r="DA1380" i="5"/>
  <c r="M1381" i="5"/>
  <c r="N1381" i="5"/>
  <c r="O1381" i="5"/>
  <c r="V1381" i="5"/>
  <c r="W1381" i="5"/>
  <c r="X1381" i="5"/>
  <c r="AE1381" i="5"/>
  <c r="AF1381" i="5"/>
  <c r="AG1381" i="5"/>
  <c r="AN1381" i="5"/>
  <c r="AO1381" i="5"/>
  <c r="AP1381" i="5"/>
  <c r="AW1381" i="5"/>
  <c r="AX1381" i="5"/>
  <c r="AY1381" i="5"/>
  <c r="BF1381" i="5"/>
  <c r="BG1381" i="5"/>
  <c r="BH1381" i="5"/>
  <c r="BO1381" i="5"/>
  <c r="BP1381" i="5"/>
  <c r="BQ1381" i="5"/>
  <c r="BX1381" i="5"/>
  <c r="BY1381" i="5"/>
  <c r="BZ1381" i="5"/>
  <c r="CG1381" i="5"/>
  <c r="CH1381" i="5"/>
  <c r="CI1381" i="5"/>
  <c r="CP1381" i="5"/>
  <c r="CQ1381" i="5"/>
  <c r="CR1381" i="5"/>
  <c r="CY1381" i="5"/>
  <c r="CZ1381" i="5"/>
  <c r="DA1381" i="5"/>
  <c r="M1382" i="5"/>
  <c r="N1382" i="5"/>
  <c r="O1382" i="5"/>
  <c r="V1382" i="5"/>
  <c r="W1382" i="5"/>
  <c r="X1382" i="5"/>
  <c r="AE1382" i="5"/>
  <c r="AF1382" i="5"/>
  <c r="AG1382" i="5"/>
  <c r="AN1382" i="5"/>
  <c r="AO1382" i="5"/>
  <c r="AP1382" i="5"/>
  <c r="AW1382" i="5"/>
  <c r="AX1382" i="5"/>
  <c r="AY1382" i="5"/>
  <c r="BF1382" i="5"/>
  <c r="BG1382" i="5"/>
  <c r="BH1382" i="5"/>
  <c r="BO1382" i="5"/>
  <c r="BP1382" i="5"/>
  <c r="BQ1382" i="5"/>
  <c r="BX1382" i="5"/>
  <c r="BY1382" i="5"/>
  <c r="BZ1382" i="5"/>
  <c r="CG1382" i="5"/>
  <c r="CH1382" i="5"/>
  <c r="CI1382" i="5"/>
  <c r="CP1382" i="5"/>
  <c r="CQ1382" i="5"/>
  <c r="CR1382" i="5"/>
  <c r="CY1382" i="5"/>
  <c r="CZ1382" i="5"/>
  <c r="DA1382" i="5"/>
  <c r="M1383" i="5"/>
  <c r="N1383" i="5"/>
  <c r="O1383" i="5"/>
  <c r="V1383" i="5"/>
  <c r="W1383" i="5"/>
  <c r="X1383" i="5"/>
  <c r="AE1383" i="5"/>
  <c r="AF1383" i="5"/>
  <c r="AG1383" i="5"/>
  <c r="AN1383" i="5"/>
  <c r="AO1383" i="5"/>
  <c r="AP1383" i="5"/>
  <c r="AW1383" i="5"/>
  <c r="AX1383" i="5"/>
  <c r="AY1383" i="5"/>
  <c r="BF1383" i="5"/>
  <c r="BG1383" i="5"/>
  <c r="BH1383" i="5"/>
  <c r="BO1383" i="5"/>
  <c r="BP1383" i="5"/>
  <c r="BQ1383" i="5"/>
  <c r="BX1383" i="5"/>
  <c r="BY1383" i="5"/>
  <c r="BZ1383" i="5"/>
  <c r="CG1383" i="5"/>
  <c r="CH1383" i="5"/>
  <c r="CI1383" i="5"/>
  <c r="CP1383" i="5"/>
  <c r="CQ1383" i="5"/>
  <c r="CR1383" i="5"/>
  <c r="CY1383" i="5"/>
  <c r="CZ1383" i="5"/>
  <c r="DA1383" i="5"/>
  <c r="M1384" i="5"/>
  <c r="N1384" i="5"/>
  <c r="O1384" i="5"/>
  <c r="V1384" i="5"/>
  <c r="W1384" i="5"/>
  <c r="X1384" i="5"/>
  <c r="AE1384" i="5"/>
  <c r="AF1384" i="5"/>
  <c r="AG1384" i="5"/>
  <c r="AN1384" i="5"/>
  <c r="AO1384" i="5"/>
  <c r="AP1384" i="5"/>
  <c r="AW1384" i="5"/>
  <c r="AX1384" i="5"/>
  <c r="AY1384" i="5"/>
  <c r="BF1384" i="5"/>
  <c r="BG1384" i="5"/>
  <c r="BH1384" i="5"/>
  <c r="BO1384" i="5"/>
  <c r="BP1384" i="5"/>
  <c r="BQ1384" i="5"/>
  <c r="BX1384" i="5"/>
  <c r="BY1384" i="5"/>
  <c r="BZ1384" i="5"/>
  <c r="CG1384" i="5"/>
  <c r="CH1384" i="5"/>
  <c r="CI1384" i="5"/>
  <c r="CP1384" i="5"/>
  <c r="CQ1384" i="5"/>
  <c r="CR1384" i="5"/>
  <c r="CY1384" i="5"/>
  <c r="CZ1384" i="5"/>
  <c r="DA1384" i="5"/>
  <c r="M1385" i="5"/>
  <c r="N1385" i="5"/>
  <c r="O1385" i="5"/>
  <c r="V1385" i="5"/>
  <c r="W1385" i="5"/>
  <c r="X1385" i="5"/>
  <c r="AE1385" i="5"/>
  <c r="AF1385" i="5"/>
  <c r="AG1385" i="5"/>
  <c r="AN1385" i="5"/>
  <c r="AO1385" i="5"/>
  <c r="AP1385" i="5"/>
  <c r="AW1385" i="5"/>
  <c r="AX1385" i="5"/>
  <c r="AY1385" i="5"/>
  <c r="BF1385" i="5"/>
  <c r="BG1385" i="5"/>
  <c r="BH1385" i="5"/>
  <c r="BO1385" i="5"/>
  <c r="BP1385" i="5"/>
  <c r="BQ1385" i="5"/>
  <c r="BX1385" i="5"/>
  <c r="BY1385" i="5"/>
  <c r="BZ1385" i="5"/>
  <c r="CG1385" i="5"/>
  <c r="CH1385" i="5"/>
  <c r="CI1385" i="5"/>
  <c r="CP1385" i="5"/>
  <c r="CQ1385" i="5"/>
  <c r="CR1385" i="5"/>
  <c r="CY1385" i="5"/>
  <c r="CZ1385" i="5"/>
  <c r="DA1385" i="5"/>
  <c r="M1386" i="5"/>
  <c r="N1386" i="5"/>
  <c r="O1386" i="5"/>
  <c r="V1386" i="5"/>
  <c r="W1386" i="5"/>
  <c r="X1386" i="5"/>
  <c r="AE1386" i="5"/>
  <c r="AF1386" i="5"/>
  <c r="AG1386" i="5"/>
  <c r="AN1386" i="5"/>
  <c r="AO1386" i="5"/>
  <c r="AP1386" i="5"/>
  <c r="AW1386" i="5"/>
  <c r="AX1386" i="5"/>
  <c r="AY1386" i="5"/>
  <c r="BF1386" i="5"/>
  <c r="BG1386" i="5"/>
  <c r="BH1386" i="5"/>
  <c r="BO1386" i="5"/>
  <c r="BP1386" i="5"/>
  <c r="BQ1386" i="5"/>
  <c r="BX1386" i="5"/>
  <c r="BY1386" i="5"/>
  <c r="BZ1386" i="5"/>
  <c r="CG1386" i="5"/>
  <c r="CH1386" i="5"/>
  <c r="CI1386" i="5"/>
  <c r="CP1386" i="5"/>
  <c r="CQ1386" i="5"/>
  <c r="CR1386" i="5"/>
  <c r="CY1386" i="5"/>
  <c r="CZ1386" i="5"/>
  <c r="DA1386" i="5"/>
  <c r="M1387" i="5"/>
  <c r="N1387" i="5"/>
  <c r="O1387" i="5"/>
  <c r="V1387" i="5"/>
  <c r="W1387" i="5"/>
  <c r="X1387" i="5"/>
  <c r="AE1387" i="5"/>
  <c r="AF1387" i="5"/>
  <c r="AG1387" i="5"/>
  <c r="AN1387" i="5"/>
  <c r="AO1387" i="5"/>
  <c r="AP1387" i="5"/>
  <c r="AW1387" i="5"/>
  <c r="AX1387" i="5"/>
  <c r="AY1387" i="5"/>
  <c r="BF1387" i="5"/>
  <c r="BG1387" i="5"/>
  <c r="BH1387" i="5"/>
  <c r="BO1387" i="5"/>
  <c r="BP1387" i="5"/>
  <c r="BQ1387" i="5"/>
  <c r="BX1387" i="5"/>
  <c r="BY1387" i="5"/>
  <c r="BZ1387" i="5"/>
  <c r="CG1387" i="5"/>
  <c r="CH1387" i="5"/>
  <c r="CI1387" i="5"/>
  <c r="CP1387" i="5"/>
  <c r="CQ1387" i="5"/>
  <c r="CR1387" i="5"/>
  <c r="CY1387" i="5"/>
  <c r="CZ1387" i="5"/>
  <c r="DA1387" i="5"/>
  <c r="M1388" i="5"/>
  <c r="N1388" i="5"/>
  <c r="O1388" i="5"/>
  <c r="V1388" i="5"/>
  <c r="W1388" i="5"/>
  <c r="X1388" i="5"/>
  <c r="AE1388" i="5"/>
  <c r="AF1388" i="5"/>
  <c r="AG1388" i="5"/>
  <c r="AN1388" i="5"/>
  <c r="AO1388" i="5"/>
  <c r="AP1388" i="5"/>
  <c r="AW1388" i="5"/>
  <c r="AX1388" i="5"/>
  <c r="AY1388" i="5"/>
  <c r="BF1388" i="5"/>
  <c r="BG1388" i="5"/>
  <c r="BH1388" i="5"/>
  <c r="BO1388" i="5"/>
  <c r="BP1388" i="5"/>
  <c r="BQ1388" i="5"/>
  <c r="BX1388" i="5"/>
  <c r="BY1388" i="5"/>
  <c r="BZ1388" i="5"/>
  <c r="CG1388" i="5"/>
  <c r="CH1388" i="5"/>
  <c r="CI1388" i="5"/>
  <c r="CP1388" i="5"/>
  <c r="CQ1388" i="5"/>
  <c r="CR1388" i="5"/>
  <c r="CY1388" i="5"/>
  <c r="CZ1388" i="5"/>
  <c r="DA1388" i="5"/>
  <c r="M1389" i="5"/>
  <c r="N1389" i="5"/>
  <c r="O1389" i="5"/>
  <c r="V1389" i="5"/>
  <c r="W1389" i="5"/>
  <c r="X1389" i="5"/>
  <c r="AE1389" i="5"/>
  <c r="AF1389" i="5"/>
  <c r="AG1389" i="5"/>
  <c r="AN1389" i="5"/>
  <c r="AO1389" i="5"/>
  <c r="AP1389" i="5"/>
  <c r="AW1389" i="5"/>
  <c r="AX1389" i="5"/>
  <c r="AY1389" i="5"/>
  <c r="BF1389" i="5"/>
  <c r="BG1389" i="5"/>
  <c r="BH1389" i="5"/>
  <c r="BO1389" i="5"/>
  <c r="BP1389" i="5"/>
  <c r="BQ1389" i="5"/>
  <c r="BX1389" i="5"/>
  <c r="BY1389" i="5"/>
  <c r="BZ1389" i="5"/>
  <c r="CG1389" i="5"/>
  <c r="CH1389" i="5"/>
  <c r="CI1389" i="5"/>
  <c r="CP1389" i="5"/>
  <c r="CQ1389" i="5"/>
  <c r="CR1389" i="5"/>
  <c r="CY1389" i="5"/>
  <c r="CZ1389" i="5"/>
  <c r="DA1389" i="5"/>
  <c r="M1390" i="5"/>
  <c r="N1390" i="5"/>
  <c r="O1390" i="5"/>
  <c r="V1390" i="5"/>
  <c r="W1390" i="5"/>
  <c r="X1390" i="5"/>
  <c r="AE1390" i="5"/>
  <c r="AF1390" i="5"/>
  <c r="AG1390" i="5"/>
  <c r="AN1390" i="5"/>
  <c r="AO1390" i="5"/>
  <c r="AP1390" i="5"/>
  <c r="AW1390" i="5"/>
  <c r="AX1390" i="5"/>
  <c r="AY1390" i="5"/>
  <c r="BF1390" i="5"/>
  <c r="BG1390" i="5"/>
  <c r="BH1390" i="5"/>
  <c r="BO1390" i="5"/>
  <c r="BP1390" i="5"/>
  <c r="BQ1390" i="5"/>
  <c r="BX1390" i="5"/>
  <c r="BY1390" i="5"/>
  <c r="BZ1390" i="5"/>
  <c r="CG1390" i="5"/>
  <c r="CH1390" i="5"/>
  <c r="CI1390" i="5"/>
  <c r="CP1390" i="5"/>
  <c r="CQ1390" i="5"/>
  <c r="CR1390" i="5"/>
  <c r="CY1390" i="5"/>
  <c r="CZ1390" i="5"/>
  <c r="DA1390" i="5"/>
  <c r="M1391" i="5"/>
  <c r="N1391" i="5"/>
  <c r="O1391" i="5"/>
  <c r="V1391" i="5"/>
  <c r="W1391" i="5"/>
  <c r="X1391" i="5"/>
  <c r="AE1391" i="5"/>
  <c r="AF1391" i="5"/>
  <c r="AG1391" i="5"/>
  <c r="AN1391" i="5"/>
  <c r="AO1391" i="5"/>
  <c r="AP1391" i="5"/>
  <c r="AW1391" i="5"/>
  <c r="AX1391" i="5"/>
  <c r="AY1391" i="5"/>
  <c r="BF1391" i="5"/>
  <c r="BG1391" i="5"/>
  <c r="BH1391" i="5"/>
  <c r="BO1391" i="5"/>
  <c r="BP1391" i="5"/>
  <c r="BQ1391" i="5"/>
  <c r="BX1391" i="5"/>
  <c r="BY1391" i="5"/>
  <c r="BZ1391" i="5"/>
  <c r="CG1391" i="5"/>
  <c r="CH1391" i="5"/>
  <c r="CI1391" i="5"/>
  <c r="CP1391" i="5"/>
  <c r="CQ1391" i="5"/>
  <c r="CR1391" i="5"/>
  <c r="CY1391" i="5"/>
  <c r="CZ1391" i="5"/>
  <c r="DA1391" i="5"/>
  <c r="M1392" i="5"/>
  <c r="N1392" i="5"/>
  <c r="O1392" i="5"/>
  <c r="V1392" i="5"/>
  <c r="W1392" i="5"/>
  <c r="X1392" i="5"/>
  <c r="AE1392" i="5"/>
  <c r="AF1392" i="5"/>
  <c r="AG1392" i="5"/>
  <c r="AN1392" i="5"/>
  <c r="AO1392" i="5"/>
  <c r="AP1392" i="5"/>
  <c r="AW1392" i="5"/>
  <c r="AX1392" i="5"/>
  <c r="AY1392" i="5"/>
  <c r="BF1392" i="5"/>
  <c r="BG1392" i="5"/>
  <c r="BH1392" i="5"/>
  <c r="BO1392" i="5"/>
  <c r="BP1392" i="5"/>
  <c r="BQ1392" i="5"/>
  <c r="BX1392" i="5"/>
  <c r="BY1392" i="5"/>
  <c r="BZ1392" i="5"/>
  <c r="CG1392" i="5"/>
  <c r="CH1392" i="5"/>
  <c r="CI1392" i="5"/>
  <c r="CP1392" i="5"/>
  <c r="CQ1392" i="5"/>
  <c r="CR1392" i="5"/>
  <c r="CY1392" i="5"/>
  <c r="CZ1392" i="5"/>
  <c r="DA1392" i="5"/>
  <c r="M1393" i="5"/>
  <c r="N1393" i="5"/>
  <c r="O1393" i="5"/>
  <c r="V1393" i="5"/>
  <c r="W1393" i="5"/>
  <c r="X1393" i="5"/>
  <c r="AE1393" i="5"/>
  <c r="AF1393" i="5"/>
  <c r="AG1393" i="5"/>
  <c r="AN1393" i="5"/>
  <c r="AO1393" i="5"/>
  <c r="AP1393" i="5"/>
  <c r="AW1393" i="5"/>
  <c r="AX1393" i="5"/>
  <c r="AY1393" i="5"/>
  <c r="BF1393" i="5"/>
  <c r="BG1393" i="5"/>
  <c r="BH1393" i="5"/>
  <c r="BO1393" i="5"/>
  <c r="BP1393" i="5"/>
  <c r="BQ1393" i="5"/>
  <c r="BX1393" i="5"/>
  <c r="BY1393" i="5"/>
  <c r="BZ1393" i="5"/>
  <c r="CG1393" i="5"/>
  <c r="CH1393" i="5"/>
  <c r="CI1393" i="5"/>
  <c r="CP1393" i="5"/>
  <c r="CQ1393" i="5"/>
  <c r="CR1393" i="5"/>
  <c r="CY1393" i="5"/>
  <c r="CZ1393" i="5"/>
  <c r="DA1393" i="5"/>
  <c r="M1394" i="5"/>
  <c r="N1394" i="5"/>
  <c r="O1394" i="5"/>
  <c r="V1394" i="5"/>
  <c r="W1394" i="5"/>
  <c r="X1394" i="5"/>
  <c r="AE1394" i="5"/>
  <c r="AF1394" i="5"/>
  <c r="AG1394" i="5"/>
  <c r="AN1394" i="5"/>
  <c r="AO1394" i="5"/>
  <c r="AP1394" i="5"/>
  <c r="AW1394" i="5"/>
  <c r="AX1394" i="5"/>
  <c r="AY1394" i="5"/>
  <c r="BF1394" i="5"/>
  <c r="BG1394" i="5"/>
  <c r="BH1394" i="5"/>
  <c r="BO1394" i="5"/>
  <c r="BP1394" i="5"/>
  <c r="BQ1394" i="5"/>
  <c r="BX1394" i="5"/>
  <c r="BY1394" i="5"/>
  <c r="BZ1394" i="5"/>
  <c r="CG1394" i="5"/>
  <c r="CH1394" i="5"/>
  <c r="CI1394" i="5"/>
  <c r="CP1394" i="5"/>
  <c r="CQ1394" i="5"/>
  <c r="CR1394" i="5"/>
  <c r="CY1394" i="5"/>
  <c r="CZ1394" i="5"/>
  <c r="DA1394" i="5"/>
  <c r="M1395" i="5"/>
  <c r="N1395" i="5"/>
  <c r="O1395" i="5"/>
  <c r="V1395" i="5"/>
  <c r="W1395" i="5"/>
  <c r="X1395" i="5"/>
  <c r="AE1395" i="5"/>
  <c r="AF1395" i="5"/>
  <c r="AG1395" i="5"/>
  <c r="AN1395" i="5"/>
  <c r="AO1395" i="5"/>
  <c r="AP1395" i="5"/>
  <c r="AW1395" i="5"/>
  <c r="AX1395" i="5"/>
  <c r="AY1395" i="5"/>
  <c r="BF1395" i="5"/>
  <c r="BG1395" i="5"/>
  <c r="BH1395" i="5"/>
  <c r="BO1395" i="5"/>
  <c r="BP1395" i="5"/>
  <c r="BQ1395" i="5"/>
  <c r="BX1395" i="5"/>
  <c r="BY1395" i="5"/>
  <c r="BZ1395" i="5"/>
  <c r="CG1395" i="5"/>
  <c r="CH1395" i="5"/>
  <c r="CI1395" i="5"/>
  <c r="CP1395" i="5"/>
  <c r="CQ1395" i="5"/>
  <c r="CR1395" i="5"/>
  <c r="CY1395" i="5"/>
  <c r="CZ1395" i="5"/>
  <c r="DA1395" i="5"/>
  <c r="M1396" i="5"/>
  <c r="N1396" i="5"/>
  <c r="O1396" i="5"/>
  <c r="V1396" i="5"/>
  <c r="W1396" i="5"/>
  <c r="X1396" i="5"/>
  <c r="AE1396" i="5"/>
  <c r="AF1396" i="5"/>
  <c r="AG1396" i="5"/>
  <c r="AN1396" i="5"/>
  <c r="AO1396" i="5"/>
  <c r="AP1396" i="5"/>
  <c r="AW1396" i="5"/>
  <c r="AX1396" i="5"/>
  <c r="AY1396" i="5"/>
  <c r="BF1396" i="5"/>
  <c r="BG1396" i="5"/>
  <c r="BH1396" i="5"/>
  <c r="BO1396" i="5"/>
  <c r="BP1396" i="5"/>
  <c r="BQ1396" i="5"/>
  <c r="BX1396" i="5"/>
  <c r="BY1396" i="5"/>
  <c r="BZ1396" i="5"/>
  <c r="CG1396" i="5"/>
  <c r="CH1396" i="5"/>
  <c r="CI1396" i="5"/>
  <c r="CP1396" i="5"/>
  <c r="CQ1396" i="5"/>
  <c r="CR1396" i="5"/>
  <c r="CY1396" i="5"/>
  <c r="CZ1396" i="5"/>
  <c r="DA1396" i="5"/>
  <c r="M1397" i="5"/>
  <c r="N1397" i="5"/>
  <c r="O1397" i="5"/>
  <c r="V1397" i="5"/>
  <c r="W1397" i="5"/>
  <c r="X1397" i="5"/>
  <c r="AE1397" i="5"/>
  <c r="AF1397" i="5"/>
  <c r="AG1397" i="5"/>
  <c r="AN1397" i="5"/>
  <c r="AO1397" i="5"/>
  <c r="AP1397" i="5"/>
  <c r="AW1397" i="5"/>
  <c r="AX1397" i="5"/>
  <c r="AY1397" i="5"/>
  <c r="BF1397" i="5"/>
  <c r="BG1397" i="5"/>
  <c r="BH1397" i="5"/>
  <c r="BO1397" i="5"/>
  <c r="BP1397" i="5"/>
  <c r="BQ1397" i="5"/>
  <c r="BX1397" i="5"/>
  <c r="BY1397" i="5"/>
  <c r="BZ1397" i="5"/>
  <c r="CG1397" i="5"/>
  <c r="CH1397" i="5"/>
  <c r="CI1397" i="5"/>
  <c r="CP1397" i="5"/>
  <c r="CQ1397" i="5"/>
  <c r="CR1397" i="5"/>
  <c r="CY1397" i="5"/>
  <c r="CZ1397" i="5"/>
  <c r="DA1397" i="5"/>
  <c r="M1398" i="5"/>
  <c r="N1398" i="5"/>
  <c r="O1398" i="5"/>
  <c r="V1398" i="5"/>
  <c r="W1398" i="5"/>
  <c r="X1398" i="5"/>
  <c r="AE1398" i="5"/>
  <c r="AF1398" i="5"/>
  <c r="AG1398" i="5"/>
  <c r="AN1398" i="5"/>
  <c r="AO1398" i="5"/>
  <c r="AP1398" i="5"/>
  <c r="AW1398" i="5"/>
  <c r="AX1398" i="5"/>
  <c r="AY1398" i="5"/>
  <c r="BF1398" i="5"/>
  <c r="BG1398" i="5"/>
  <c r="BH1398" i="5"/>
  <c r="BO1398" i="5"/>
  <c r="BP1398" i="5"/>
  <c r="BQ1398" i="5"/>
  <c r="BX1398" i="5"/>
  <c r="BY1398" i="5"/>
  <c r="BZ1398" i="5"/>
  <c r="CG1398" i="5"/>
  <c r="CH1398" i="5"/>
  <c r="CI1398" i="5"/>
  <c r="CP1398" i="5"/>
  <c r="CQ1398" i="5"/>
  <c r="CR1398" i="5"/>
  <c r="CY1398" i="5"/>
  <c r="CZ1398" i="5"/>
  <c r="DA1398" i="5"/>
  <c r="M1399" i="5"/>
  <c r="N1399" i="5"/>
  <c r="O1399" i="5"/>
  <c r="V1399" i="5"/>
  <c r="W1399" i="5"/>
  <c r="X1399" i="5"/>
  <c r="AE1399" i="5"/>
  <c r="AF1399" i="5"/>
  <c r="AG1399" i="5"/>
  <c r="AN1399" i="5"/>
  <c r="AO1399" i="5"/>
  <c r="AP1399" i="5"/>
  <c r="AW1399" i="5"/>
  <c r="AX1399" i="5"/>
  <c r="AY1399" i="5"/>
  <c r="BF1399" i="5"/>
  <c r="BG1399" i="5"/>
  <c r="BH1399" i="5"/>
  <c r="BO1399" i="5"/>
  <c r="BP1399" i="5"/>
  <c r="BQ1399" i="5"/>
  <c r="BX1399" i="5"/>
  <c r="BY1399" i="5"/>
  <c r="BZ1399" i="5"/>
  <c r="CG1399" i="5"/>
  <c r="CH1399" i="5"/>
  <c r="CI1399" i="5"/>
  <c r="CP1399" i="5"/>
  <c r="CQ1399" i="5"/>
  <c r="CR1399" i="5"/>
  <c r="CY1399" i="5"/>
  <c r="CZ1399" i="5"/>
  <c r="DA1399" i="5"/>
  <c r="M1400" i="5"/>
  <c r="N1400" i="5"/>
  <c r="O1400" i="5"/>
  <c r="V1400" i="5"/>
  <c r="W1400" i="5"/>
  <c r="X1400" i="5"/>
  <c r="AE1400" i="5"/>
  <c r="AF1400" i="5"/>
  <c r="AG1400" i="5"/>
  <c r="AN1400" i="5"/>
  <c r="AO1400" i="5"/>
  <c r="AP1400" i="5"/>
  <c r="AW1400" i="5"/>
  <c r="AX1400" i="5"/>
  <c r="AY1400" i="5"/>
  <c r="BF1400" i="5"/>
  <c r="BG1400" i="5"/>
  <c r="BH1400" i="5"/>
  <c r="BO1400" i="5"/>
  <c r="BP1400" i="5"/>
  <c r="BQ1400" i="5"/>
  <c r="BX1400" i="5"/>
  <c r="BY1400" i="5"/>
  <c r="BZ1400" i="5"/>
  <c r="CG1400" i="5"/>
  <c r="CH1400" i="5"/>
  <c r="CI1400" i="5"/>
  <c r="CP1400" i="5"/>
  <c r="CQ1400" i="5"/>
  <c r="CR1400" i="5"/>
  <c r="CY1400" i="5"/>
  <c r="CZ1400" i="5"/>
  <c r="DA1400" i="5"/>
  <c r="M1401" i="5"/>
  <c r="N1401" i="5"/>
  <c r="O1401" i="5"/>
  <c r="V1401" i="5"/>
  <c r="W1401" i="5"/>
  <c r="X1401" i="5"/>
  <c r="AE1401" i="5"/>
  <c r="AF1401" i="5"/>
  <c r="AG1401" i="5"/>
  <c r="AN1401" i="5"/>
  <c r="AO1401" i="5"/>
  <c r="AP1401" i="5"/>
  <c r="AW1401" i="5"/>
  <c r="AX1401" i="5"/>
  <c r="AY1401" i="5"/>
  <c r="BF1401" i="5"/>
  <c r="BG1401" i="5"/>
  <c r="BH1401" i="5"/>
  <c r="BO1401" i="5"/>
  <c r="BP1401" i="5"/>
  <c r="BQ1401" i="5"/>
  <c r="BX1401" i="5"/>
  <c r="BY1401" i="5"/>
  <c r="BZ1401" i="5"/>
  <c r="CG1401" i="5"/>
  <c r="CH1401" i="5"/>
  <c r="CI1401" i="5"/>
  <c r="CP1401" i="5"/>
  <c r="CQ1401" i="5"/>
  <c r="CR1401" i="5"/>
  <c r="CY1401" i="5"/>
  <c r="CZ1401" i="5"/>
  <c r="DA1401" i="5"/>
  <c r="M1402" i="5"/>
  <c r="N1402" i="5"/>
  <c r="O1402" i="5"/>
  <c r="V1402" i="5"/>
  <c r="W1402" i="5"/>
  <c r="X1402" i="5"/>
  <c r="AE1402" i="5"/>
  <c r="AF1402" i="5"/>
  <c r="AG1402" i="5"/>
  <c r="AN1402" i="5"/>
  <c r="AO1402" i="5"/>
  <c r="AP1402" i="5"/>
  <c r="AW1402" i="5"/>
  <c r="AX1402" i="5"/>
  <c r="AY1402" i="5"/>
  <c r="BF1402" i="5"/>
  <c r="BG1402" i="5"/>
  <c r="BH1402" i="5"/>
  <c r="BO1402" i="5"/>
  <c r="BP1402" i="5"/>
  <c r="BQ1402" i="5"/>
  <c r="BX1402" i="5"/>
  <c r="BY1402" i="5"/>
  <c r="BZ1402" i="5"/>
  <c r="CG1402" i="5"/>
  <c r="CH1402" i="5"/>
  <c r="CI1402" i="5"/>
  <c r="CP1402" i="5"/>
  <c r="CQ1402" i="5"/>
  <c r="CR1402" i="5"/>
  <c r="CY1402" i="5"/>
  <c r="CZ1402" i="5"/>
  <c r="DA1402" i="5"/>
  <c r="M1403" i="5"/>
  <c r="N1403" i="5"/>
  <c r="O1403" i="5"/>
  <c r="V1403" i="5"/>
  <c r="W1403" i="5"/>
  <c r="X1403" i="5"/>
  <c r="AE1403" i="5"/>
  <c r="AF1403" i="5"/>
  <c r="AG1403" i="5"/>
  <c r="AN1403" i="5"/>
  <c r="AO1403" i="5"/>
  <c r="AP1403" i="5"/>
  <c r="AW1403" i="5"/>
  <c r="AX1403" i="5"/>
  <c r="AY1403" i="5"/>
  <c r="BF1403" i="5"/>
  <c r="BG1403" i="5"/>
  <c r="BH1403" i="5"/>
  <c r="BO1403" i="5"/>
  <c r="BP1403" i="5"/>
  <c r="BQ1403" i="5"/>
  <c r="BX1403" i="5"/>
  <c r="BY1403" i="5"/>
  <c r="BZ1403" i="5"/>
  <c r="CG1403" i="5"/>
  <c r="CH1403" i="5"/>
  <c r="CI1403" i="5"/>
  <c r="CP1403" i="5"/>
  <c r="CQ1403" i="5"/>
  <c r="CR1403" i="5"/>
  <c r="CY1403" i="5"/>
  <c r="CZ1403" i="5"/>
  <c r="DA1403" i="5"/>
  <c r="M1404" i="5"/>
  <c r="N1404" i="5"/>
  <c r="O1404" i="5"/>
  <c r="V1404" i="5"/>
  <c r="W1404" i="5"/>
  <c r="X1404" i="5"/>
  <c r="AE1404" i="5"/>
  <c r="AF1404" i="5"/>
  <c r="AG1404" i="5"/>
  <c r="AN1404" i="5"/>
  <c r="AO1404" i="5"/>
  <c r="AP1404" i="5"/>
  <c r="AW1404" i="5"/>
  <c r="AX1404" i="5"/>
  <c r="AY1404" i="5"/>
  <c r="BF1404" i="5"/>
  <c r="BG1404" i="5"/>
  <c r="BH1404" i="5"/>
  <c r="BO1404" i="5"/>
  <c r="BP1404" i="5"/>
  <c r="BQ1404" i="5"/>
  <c r="BX1404" i="5"/>
  <c r="BY1404" i="5"/>
  <c r="BZ1404" i="5"/>
  <c r="CG1404" i="5"/>
  <c r="CH1404" i="5"/>
  <c r="CI1404" i="5"/>
  <c r="CP1404" i="5"/>
  <c r="CQ1404" i="5"/>
  <c r="CR1404" i="5"/>
  <c r="CY1404" i="5"/>
  <c r="CZ1404" i="5"/>
  <c r="DA1404" i="5"/>
  <c r="M1405" i="5"/>
  <c r="N1405" i="5"/>
  <c r="O1405" i="5"/>
  <c r="V1405" i="5"/>
  <c r="W1405" i="5"/>
  <c r="X1405" i="5"/>
  <c r="AE1405" i="5"/>
  <c r="AF1405" i="5"/>
  <c r="AG1405" i="5"/>
  <c r="AN1405" i="5"/>
  <c r="AO1405" i="5"/>
  <c r="AP1405" i="5"/>
  <c r="AW1405" i="5"/>
  <c r="AX1405" i="5"/>
  <c r="AY1405" i="5"/>
  <c r="BF1405" i="5"/>
  <c r="BG1405" i="5"/>
  <c r="BH1405" i="5"/>
  <c r="BO1405" i="5"/>
  <c r="BP1405" i="5"/>
  <c r="BQ1405" i="5"/>
  <c r="BX1405" i="5"/>
  <c r="BY1405" i="5"/>
  <c r="BZ1405" i="5"/>
  <c r="CG1405" i="5"/>
  <c r="CH1405" i="5"/>
  <c r="CI1405" i="5"/>
  <c r="CP1405" i="5"/>
  <c r="CQ1405" i="5"/>
  <c r="CR1405" i="5"/>
  <c r="CY1405" i="5"/>
  <c r="CZ1405" i="5"/>
  <c r="DA1405" i="5"/>
  <c r="M1406" i="5"/>
  <c r="N1406" i="5"/>
  <c r="O1406" i="5"/>
  <c r="V1406" i="5"/>
  <c r="W1406" i="5"/>
  <c r="X1406" i="5"/>
  <c r="AE1406" i="5"/>
  <c r="AF1406" i="5"/>
  <c r="AG1406" i="5"/>
  <c r="AN1406" i="5"/>
  <c r="AO1406" i="5"/>
  <c r="AP1406" i="5"/>
  <c r="AW1406" i="5"/>
  <c r="AX1406" i="5"/>
  <c r="AY1406" i="5"/>
  <c r="BF1406" i="5"/>
  <c r="BG1406" i="5"/>
  <c r="BH1406" i="5"/>
  <c r="BO1406" i="5"/>
  <c r="BP1406" i="5"/>
  <c r="BQ1406" i="5"/>
  <c r="BX1406" i="5"/>
  <c r="BY1406" i="5"/>
  <c r="BZ1406" i="5"/>
  <c r="CG1406" i="5"/>
  <c r="CH1406" i="5"/>
  <c r="CI1406" i="5"/>
  <c r="CP1406" i="5"/>
  <c r="CQ1406" i="5"/>
  <c r="CR1406" i="5"/>
  <c r="CY1406" i="5"/>
  <c r="CZ1406" i="5"/>
  <c r="DA1406" i="5"/>
  <c r="M1407" i="5"/>
  <c r="N1407" i="5"/>
  <c r="O1407" i="5"/>
  <c r="V1407" i="5"/>
  <c r="W1407" i="5"/>
  <c r="X1407" i="5"/>
  <c r="AE1407" i="5"/>
  <c r="AF1407" i="5"/>
  <c r="AG1407" i="5"/>
  <c r="AN1407" i="5"/>
  <c r="AO1407" i="5"/>
  <c r="AP1407" i="5"/>
  <c r="AW1407" i="5"/>
  <c r="AX1407" i="5"/>
  <c r="AY1407" i="5"/>
  <c r="BF1407" i="5"/>
  <c r="BG1407" i="5"/>
  <c r="BH1407" i="5"/>
  <c r="BO1407" i="5"/>
  <c r="BP1407" i="5"/>
  <c r="BQ1407" i="5"/>
  <c r="BX1407" i="5"/>
  <c r="BY1407" i="5"/>
  <c r="BZ1407" i="5"/>
  <c r="CG1407" i="5"/>
  <c r="CH1407" i="5"/>
  <c r="CI1407" i="5"/>
  <c r="CP1407" i="5"/>
  <c r="CQ1407" i="5"/>
  <c r="CR1407" i="5"/>
  <c r="CY1407" i="5"/>
  <c r="CZ1407" i="5"/>
  <c r="DA1407" i="5"/>
  <c r="M1408" i="5"/>
  <c r="N1408" i="5"/>
  <c r="O1408" i="5"/>
  <c r="V1408" i="5"/>
  <c r="W1408" i="5"/>
  <c r="X1408" i="5"/>
  <c r="AE1408" i="5"/>
  <c r="AF1408" i="5"/>
  <c r="AG1408" i="5"/>
  <c r="AN1408" i="5"/>
  <c r="AO1408" i="5"/>
  <c r="AP1408" i="5"/>
  <c r="AW1408" i="5"/>
  <c r="AX1408" i="5"/>
  <c r="AY1408" i="5"/>
  <c r="BF1408" i="5"/>
  <c r="BG1408" i="5"/>
  <c r="BH1408" i="5"/>
  <c r="BO1408" i="5"/>
  <c r="BP1408" i="5"/>
  <c r="BQ1408" i="5"/>
  <c r="BX1408" i="5"/>
  <c r="BY1408" i="5"/>
  <c r="BZ1408" i="5"/>
  <c r="CG1408" i="5"/>
  <c r="CH1408" i="5"/>
  <c r="CI1408" i="5"/>
  <c r="CP1408" i="5"/>
  <c r="CQ1408" i="5"/>
  <c r="CR1408" i="5"/>
  <c r="CY1408" i="5"/>
  <c r="CZ1408" i="5"/>
  <c r="DA1408" i="5"/>
  <c r="M1409" i="5"/>
  <c r="N1409" i="5"/>
  <c r="O1409" i="5"/>
  <c r="V1409" i="5"/>
  <c r="W1409" i="5"/>
  <c r="X1409" i="5"/>
  <c r="AE1409" i="5"/>
  <c r="AF1409" i="5"/>
  <c r="AG1409" i="5"/>
  <c r="AN1409" i="5"/>
  <c r="AO1409" i="5"/>
  <c r="AP1409" i="5"/>
  <c r="AW1409" i="5"/>
  <c r="AX1409" i="5"/>
  <c r="AY1409" i="5"/>
  <c r="BF1409" i="5"/>
  <c r="BG1409" i="5"/>
  <c r="BH1409" i="5"/>
  <c r="BO1409" i="5"/>
  <c r="BP1409" i="5"/>
  <c r="BQ1409" i="5"/>
  <c r="BX1409" i="5"/>
  <c r="BY1409" i="5"/>
  <c r="BZ1409" i="5"/>
  <c r="CG1409" i="5"/>
  <c r="CH1409" i="5"/>
  <c r="CI1409" i="5"/>
  <c r="CP1409" i="5"/>
  <c r="CQ1409" i="5"/>
  <c r="CR1409" i="5"/>
  <c r="CY1409" i="5"/>
  <c r="CZ1409" i="5"/>
  <c r="DA1409" i="5"/>
  <c r="M1410" i="5"/>
  <c r="N1410" i="5"/>
  <c r="O1410" i="5"/>
  <c r="V1410" i="5"/>
  <c r="W1410" i="5"/>
  <c r="X1410" i="5"/>
  <c r="AE1410" i="5"/>
  <c r="AF1410" i="5"/>
  <c r="AG1410" i="5"/>
  <c r="AN1410" i="5"/>
  <c r="AO1410" i="5"/>
  <c r="AP1410" i="5"/>
  <c r="AW1410" i="5"/>
  <c r="AX1410" i="5"/>
  <c r="AY1410" i="5"/>
  <c r="BF1410" i="5"/>
  <c r="BG1410" i="5"/>
  <c r="BH1410" i="5"/>
  <c r="BO1410" i="5"/>
  <c r="BP1410" i="5"/>
  <c r="BQ1410" i="5"/>
  <c r="BX1410" i="5"/>
  <c r="BY1410" i="5"/>
  <c r="BZ1410" i="5"/>
  <c r="CG1410" i="5"/>
  <c r="CH1410" i="5"/>
  <c r="CI1410" i="5"/>
  <c r="CP1410" i="5"/>
  <c r="CQ1410" i="5"/>
  <c r="CR1410" i="5"/>
  <c r="CY1410" i="5"/>
  <c r="CZ1410" i="5"/>
  <c r="DA1410" i="5"/>
  <c r="M1411" i="5"/>
  <c r="N1411" i="5"/>
  <c r="O1411" i="5"/>
  <c r="V1411" i="5"/>
  <c r="W1411" i="5"/>
  <c r="X1411" i="5"/>
  <c r="AE1411" i="5"/>
  <c r="AF1411" i="5"/>
  <c r="AG1411" i="5"/>
  <c r="AN1411" i="5"/>
  <c r="AO1411" i="5"/>
  <c r="AP1411" i="5"/>
  <c r="AW1411" i="5"/>
  <c r="AX1411" i="5"/>
  <c r="AY1411" i="5"/>
  <c r="BF1411" i="5"/>
  <c r="BG1411" i="5"/>
  <c r="BH1411" i="5"/>
  <c r="BO1411" i="5"/>
  <c r="BP1411" i="5"/>
  <c r="BQ1411" i="5"/>
  <c r="BX1411" i="5"/>
  <c r="BY1411" i="5"/>
  <c r="BZ1411" i="5"/>
  <c r="CG1411" i="5"/>
  <c r="CH1411" i="5"/>
  <c r="CI1411" i="5"/>
  <c r="CP1411" i="5"/>
  <c r="CQ1411" i="5"/>
  <c r="CR1411" i="5"/>
  <c r="CY1411" i="5"/>
  <c r="CZ1411" i="5"/>
  <c r="DA1411" i="5"/>
  <c r="M1412" i="5"/>
  <c r="N1412" i="5"/>
  <c r="O1412" i="5"/>
  <c r="V1412" i="5"/>
  <c r="W1412" i="5"/>
  <c r="X1412" i="5"/>
  <c r="AE1412" i="5"/>
  <c r="AF1412" i="5"/>
  <c r="AG1412" i="5"/>
  <c r="AN1412" i="5"/>
  <c r="AO1412" i="5"/>
  <c r="AP1412" i="5"/>
  <c r="AW1412" i="5"/>
  <c r="AX1412" i="5"/>
  <c r="AY1412" i="5"/>
  <c r="BF1412" i="5"/>
  <c r="BG1412" i="5"/>
  <c r="BH1412" i="5"/>
  <c r="BO1412" i="5"/>
  <c r="BP1412" i="5"/>
  <c r="BQ1412" i="5"/>
  <c r="BX1412" i="5"/>
  <c r="BY1412" i="5"/>
  <c r="BZ1412" i="5"/>
  <c r="CG1412" i="5"/>
  <c r="CH1412" i="5"/>
  <c r="CI1412" i="5"/>
  <c r="CP1412" i="5"/>
  <c r="CQ1412" i="5"/>
  <c r="CR1412" i="5"/>
  <c r="CY1412" i="5"/>
  <c r="CZ1412" i="5"/>
  <c r="DA1412" i="5"/>
  <c r="M1413" i="5"/>
  <c r="N1413" i="5"/>
  <c r="O1413" i="5"/>
  <c r="V1413" i="5"/>
  <c r="W1413" i="5"/>
  <c r="X1413" i="5"/>
  <c r="AE1413" i="5"/>
  <c r="AF1413" i="5"/>
  <c r="AG1413" i="5"/>
  <c r="AN1413" i="5"/>
  <c r="AO1413" i="5"/>
  <c r="AP1413" i="5"/>
  <c r="AW1413" i="5"/>
  <c r="AX1413" i="5"/>
  <c r="AY1413" i="5"/>
  <c r="BF1413" i="5"/>
  <c r="BG1413" i="5"/>
  <c r="BH1413" i="5"/>
  <c r="BO1413" i="5"/>
  <c r="BP1413" i="5"/>
  <c r="BQ1413" i="5"/>
  <c r="BX1413" i="5"/>
  <c r="BY1413" i="5"/>
  <c r="BZ1413" i="5"/>
  <c r="CG1413" i="5"/>
  <c r="CH1413" i="5"/>
  <c r="CI1413" i="5"/>
  <c r="CP1413" i="5"/>
  <c r="CQ1413" i="5"/>
  <c r="CR1413" i="5"/>
  <c r="CY1413" i="5"/>
  <c r="CZ1413" i="5"/>
  <c r="DA1413" i="5"/>
  <c r="M1414" i="5"/>
  <c r="N1414" i="5"/>
  <c r="O1414" i="5"/>
  <c r="V1414" i="5"/>
  <c r="W1414" i="5"/>
  <c r="X1414" i="5"/>
  <c r="AE1414" i="5"/>
  <c r="AF1414" i="5"/>
  <c r="AG1414" i="5"/>
  <c r="AN1414" i="5"/>
  <c r="AO1414" i="5"/>
  <c r="AP1414" i="5"/>
  <c r="AW1414" i="5"/>
  <c r="AX1414" i="5"/>
  <c r="AY1414" i="5"/>
  <c r="BF1414" i="5"/>
  <c r="BG1414" i="5"/>
  <c r="BH1414" i="5"/>
  <c r="BO1414" i="5"/>
  <c r="BP1414" i="5"/>
  <c r="BQ1414" i="5"/>
  <c r="BX1414" i="5"/>
  <c r="BY1414" i="5"/>
  <c r="BZ1414" i="5"/>
  <c r="CG1414" i="5"/>
  <c r="CH1414" i="5"/>
  <c r="CI1414" i="5"/>
  <c r="CP1414" i="5"/>
  <c r="CQ1414" i="5"/>
  <c r="CR1414" i="5"/>
  <c r="CY1414" i="5"/>
  <c r="CZ1414" i="5"/>
  <c r="DA1414" i="5"/>
  <c r="M1415" i="5"/>
  <c r="N1415" i="5"/>
  <c r="O1415" i="5"/>
  <c r="V1415" i="5"/>
  <c r="W1415" i="5"/>
  <c r="X1415" i="5"/>
  <c r="AE1415" i="5"/>
  <c r="AF1415" i="5"/>
  <c r="AG1415" i="5"/>
  <c r="AN1415" i="5"/>
  <c r="AO1415" i="5"/>
  <c r="AP1415" i="5"/>
  <c r="AW1415" i="5"/>
  <c r="AX1415" i="5"/>
  <c r="AY1415" i="5"/>
  <c r="BF1415" i="5"/>
  <c r="BG1415" i="5"/>
  <c r="BH1415" i="5"/>
  <c r="BO1415" i="5"/>
  <c r="BP1415" i="5"/>
  <c r="BQ1415" i="5"/>
  <c r="BX1415" i="5"/>
  <c r="BY1415" i="5"/>
  <c r="BZ1415" i="5"/>
  <c r="CG1415" i="5"/>
  <c r="CH1415" i="5"/>
  <c r="CI1415" i="5"/>
  <c r="CP1415" i="5"/>
  <c r="CQ1415" i="5"/>
  <c r="CR1415" i="5"/>
  <c r="CY1415" i="5"/>
  <c r="CZ1415" i="5"/>
  <c r="DA1415" i="5"/>
  <c r="M1416" i="5"/>
  <c r="N1416" i="5"/>
  <c r="O1416" i="5"/>
  <c r="V1416" i="5"/>
  <c r="W1416" i="5"/>
  <c r="X1416" i="5"/>
  <c r="AE1416" i="5"/>
  <c r="AF1416" i="5"/>
  <c r="AG1416" i="5"/>
  <c r="AN1416" i="5"/>
  <c r="AO1416" i="5"/>
  <c r="AP1416" i="5"/>
  <c r="AW1416" i="5"/>
  <c r="AX1416" i="5"/>
  <c r="AY1416" i="5"/>
  <c r="BF1416" i="5"/>
  <c r="BG1416" i="5"/>
  <c r="BH1416" i="5"/>
  <c r="BO1416" i="5"/>
  <c r="BP1416" i="5"/>
  <c r="BQ1416" i="5"/>
  <c r="BX1416" i="5"/>
  <c r="BY1416" i="5"/>
  <c r="BZ1416" i="5"/>
  <c r="CG1416" i="5"/>
  <c r="CH1416" i="5"/>
  <c r="CI1416" i="5"/>
  <c r="CP1416" i="5"/>
  <c r="CQ1416" i="5"/>
  <c r="CR1416" i="5"/>
  <c r="CY1416" i="5"/>
  <c r="CZ1416" i="5"/>
  <c r="DA1416" i="5"/>
  <c r="M1417" i="5"/>
  <c r="N1417" i="5"/>
  <c r="O1417" i="5"/>
  <c r="V1417" i="5"/>
  <c r="W1417" i="5"/>
  <c r="X1417" i="5"/>
  <c r="AE1417" i="5"/>
  <c r="AF1417" i="5"/>
  <c r="AG1417" i="5"/>
  <c r="AN1417" i="5"/>
  <c r="AO1417" i="5"/>
  <c r="AP1417" i="5"/>
  <c r="AW1417" i="5"/>
  <c r="AX1417" i="5"/>
  <c r="AY1417" i="5"/>
  <c r="BF1417" i="5"/>
  <c r="BG1417" i="5"/>
  <c r="BH1417" i="5"/>
  <c r="BO1417" i="5"/>
  <c r="BP1417" i="5"/>
  <c r="BQ1417" i="5"/>
  <c r="BX1417" i="5"/>
  <c r="BY1417" i="5"/>
  <c r="BZ1417" i="5"/>
  <c r="CG1417" i="5"/>
  <c r="CH1417" i="5"/>
  <c r="CI1417" i="5"/>
  <c r="CP1417" i="5"/>
  <c r="CQ1417" i="5"/>
  <c r="CR1417" i="5"/>
  <c r="CY1417" i="5"/>
  <c r="CZ1417" i="5"/>
  <c r="DA1417" i="5"/>
  <c r="M1418" i="5"/>
  <c r="N1418" i="5"/>
  <c r="O1418" i="5"/>
  <c r="V1418" i="5"/>
  <c r="W1418" i="5"/>
  <c r="X1418" i="5"/>
  <c r="AE1418" i="5"/>
  <c r="AF1418" i="5"/>
  <c r="AG1418" i="5"/>
  <c r="AN1418" i="5"/>
  <c r="AO1418" i="5"/>
  <c r="AP1418" i="5"/>
  <c r="AW1418" i="5"/>
  <c r="AX1418" i="5"/>
  <c r="AY1418" i="5"/>
  <c r="BF1418" i="5"/>
  <c r="BG1418" i="5"/>
  <c r="BH1418" i="5"/>
  <c r="BO1418" i="5"/>
  <c r="BP1418" i="5"/>
  <c r="BQ1418" i="5"/>
  <c r="BX1418" i="5"/>
  <c r="BY1418" i="5"/>
  <c r="BZ1418" i="5"/>
  <c r="CG1418" i="5"/>
  <c r="CH1418" i="5"/>
  <c r="CI1418" i="5"/>
  <c r="CP1418" i="5"/>
  <c r="CQ1418" i="5"/>
  <c r="CR1418" i="5"/>
  <c r="CY1418" i="5"/>
  <c r="CZ1418" i="5"/>
  <c r="DA1418" i="5"/>
  <c r="M1419" i="5"/>
  <c r="N1419" i="5"/>
  <c r="O1419" i="5"/>
  <c r="V1419" i="5"/>
  <c r="W1419" i="5"/>
  <c r="X1419" i="5"/>
  <c r="AE1419" i="5"/>
  <c r="AF1419" i="5"/>
  <c r="AG1419" i="5"/>
  <c r="AN1419" i="5"/>
  <c r="AO1419" i="5"/>
  <c r="AP1419" i="5"/>
  <c r="AW1419" i="5"/>
  <c r="AX1419" i="5"/>
  <c r="AY1419" i="5"/>
  <c r="BF1419" i="5"/>
  <c r="BG1419" i="5"/>
  <c r="BH1419" i="5"/>
  <c r="BO1419" i="5"/>
  <c r="BP1419" i="5"/>
  <c r="BQ1419" i="5"/>
  <c r="BX1419" i="5"/>
  <c r="BY1419" i="5"/>
  <c r="BZ1419" i="5"/>
  <c r="CG1419" i="5"/>
  <c r="CH1419" i="5"/>
  <c r="CI1419" i="5"/>
  <c r="CP1419" i="5"/>
  <c r="CQ1419" i="5"/>
  <c r="CR1419" i="5"/>
  <c r="CY1419" i="5"/>
  <c r="CZ1419" i="5"/>
  <c r="DA1419" i="5"/>
  <c r="M1420" i="5"/>
  <c r="N1420" i="5"/>
  <c r="O1420" i="5"/>
  <c r="V1420" i="5"/>
  <c r="W1420" i="5"/>
  <c r="X1420" i="5"/>
  <c r="AE1420" i="5"/>
  <c r="AF1420" i="5"/>
  <c r="AG1420" i="5"/>
  <c r="AN1420" i="5"/>
  <c r="AO1420" i="5"/>
  <c r="AP1420" i="5"/>
  <c r="AW1420" i="5"/>
  <c r="AX1420" i="5"/>
  <c r="AY1420" i="5"/>
  <c r="BF1420" i="5"/>
  <c r="BG1420" i="5"/>
  <c r="BH1420" i="5"/>
  <c r="BO1420" i="5"/>
  <c r="BP1420" i="5"/>
  <c r="BQ1420" i="5"/>
  <c r="BX1420" i="5"/>
  <c r="BY1420" i="5"/>
  <c r="BZ1420" i="5"/>
  <c r="CG1420" i="5"/>
  <c r="CH1420" i="5"/>
  <c r="CI1420" i="5"/>
  <c r="CP1420" i="5"/>
  <c r="CQ1420" i="5"/>
  <c r="CR1420" i="5"/>
  <c r="CY1420" i="5"/>
  <c r="CZ1420" i="5"/>
  <c r="DA1420" i="5"/>
  <c r="M1421" i="5"/>
  <c r="N1421" i="5"/>
  <c r="O1421" i="5"/>
  <c r="V1421" i="5"/>
  <c r="W1421" i="5"/>
  <c r="X1421" i="5"/>
  <c r="AE1421" i="5"/>
  <c r="AF1421" i="5"/>
  <c r="AG1421" i="5"/>
  <c r="AN1421" i="5"/>
  <c r="AO1421" i="5"/>
  <c r="AP1421" i="5"/>
  <c r="AW1421" i="5"/>
  <c r="AX1421" i="5"/>
  <c r="AY1421" i="5"/>
  <c r="BF1421" i="5"/>
  <c r="BG1421" i="5"/>
  <c r="BH1421" i="5"/>
  <c r="BO1421" i="5"/>
  <c r="BP1421" i="5"/>
  <c r="BQ1421" i="5"/>
  <c r="BX1421" i="5"/>
  <c r="BY1421" i="5"/>
  <c r="BZ1421" i="5"/>
  <c r="CG1421" i="5"/>
  <c r="CH1421" i="5"/>
  <c r="CI1421" i="5"/>
  <c r="CP1421" i="5"/>
  <c r="CQ1421" i="5"/>
  <c r="CR1421" i="5"/>
  <c r="CY1421" i="5"/>
  <c r="CZ1421" i="5"/>
  <c r="DA1421" i="5"/>
  <c r="M1422" i="5"/>
  <c r="N1422" i="5"/>
  <c r="O1422" i="5"/>
  <c r="V1422" i="5"/>
  <c r="W1422" i="5"/>
  <c r="X1422" i="5"/>
  <c r="AE1422" i="5"/>
  <c r="AF1422" i="5"/>
  <c r="AG1422" i="5"/>
  <c r="AN1422" i="5"/>
  <c r="AO1422" i="5"/>
  <c r="AP1422" i="5"/>
  <c r="AW1422" i="5"/>
  <c r="AX1422" i="5"/>
  <c r="AY1422" i="5"/>
  <c r="BF1422" i="5"/>
  <c r="BG1422" i="5"/>
  <c r="BH1422" i="5"/>
  <c r="BO1422" i="5"/>
  <c r="BP1422" i="5"/>
  <c r="BQ1422" i="5"/>
  <c r="BX1422" i="5"/>
  <c r="BY1422" i="5"/>
  <c r="BZ1422" i="5"/>
  <c r="CG1422" i="5"/>
  <c r="CH1422" i="5"/>
  <c r="CI1422" i="5"/>
  <c r="CP1422" i="5"/>
  <c r="CQ1422" i="5"/>
  <c r="CR1422" i="5"/>
  <c r="CY1422" i="5"/>
  <c r="CZ1422" i="5"/>
  <c r="DA1422" i="5"/>
  <c r="M1423" i="5"/>
  <c r="N1423" i="5"/>
  <c r="O1423" i="5"/>
  <c r="V1423" i="5"/>
  <c r="W1423" i="5"/>
  <c r="X1423" i="5"/>
  <c r="AE1423" i="5"/>
  <c r="AF1423" i="5"/>
  <c r="AG1423" i="5"/>
  <c r="AN1423" i="5"/>
  <c r="AO1423" i="5"/>
  <c r="AP1423" i="5"/>
  <c r="AW1423" i="5"/>
  <c r="AX1423" i="5"/>
  <c r="AY1423" i="5"/>
  <c r="BF1423" i="5"/>
  <c r="BG1423" i="5"/>
  <c r="BH1423" i="5"/>
  <c r="BO1423" i="5"/>
  <c r="BP1423" i="5"/>
  <c r="BQ1423" i="5"/>
  <c r="BX1423" i="5"/>
  <c r="BY1423" i="5"/>
  <c r="BZ1423" i="5"/>
  <c r="CG1423" i="5"/>
  <c r="CH1423" i="5"/>
  <c r="CI1423" i="5"/>
  <c r="CP1423" i="5"/>
  <c r="CQ1423" i="5"/>
  <c r="CR1423" i="5"/>
  <c r="CY1423" i="5"/>
  <c r="CZ1423" i="5"/>
  <c r="DA1423" i="5"/>
  <c r="M1424" i="5"/>
  <c r="N1424" i="5"/>
  <c r="O1424" i="5"/>
  <c r="V1424" i="5"/>
  <c r="W1424" i="5"/>
  <c r="X1424" i="5"/>
  <c r="AE1424" i="5"/>
  <c r="AF1424" i="5"/>
  <c r="AG1424" i="5"/>
  <c r="AN1424" i="5"/>
  <c r="AO1424" i="5"/>
  <c r="AP1424" i="5"/>
  <c r="AW1424" i="5"/>
  <c r="AX1424" i="5"/>
  <c r="AY1424" i="5"/>
  <c r="BF1424" i="5"/>
  <c r="BG1424" i="5"/>
  <c r="BH1424" i="5"/>
  <c r="BO1424" i="5"/>
  <c r="BP1424" i="5"/>
  <c r="BQ1424" i="5"/>
  <c r="BX1424" i="5"/>
  <c r="BY1424" i="5"/>
  <c r="BZ1424" i="5"/>
  <c r="CG1424" i="5"/>
  <c r="CH1424" i="5"/>
  <c r="CI1424" i="5"/>
  <c r="CP1424" i="5"/>
  <c r="CQ1424" i="5"/>
  <c r="CR1424" i="5"/>
  <c r="CY1424" i="5"/>
  <c r="CZ1424" i="5"/>
  <c r="DA1424" i="5"/>
  <c r="M1425" i="5"/>
  <c r="N1425" i="5"/>
  <c r="O1425" i="5"/>
  <c r="V1425" i="5"/>
  <c r="W1425" i="5"/>
  <c r="X1425" i="5"/>
  <c r="AE1425" i="5"/>
  <c r="AF1425" i="5"/>
  <c r="AG1425" i="5"/>
  <c r="AN1425" i="5"/>
  <c r="AO1425" i="5"/>
  <c r="AP1425" i="5"/>
  <c r="AW1425" i="5"/>
  <c r="AX1425" i="5"/>
  <c r="AY1425" i="5"/>
  <c r="BF1425" i="5"/>
  <c r="BG1425" i="5"/>
  <c r="BH1425" i="5"/>
  <c r="BO1425" i="5"/>
  <c r="BP1425" i="5"/>
  <c r="BQ1425" i="5"/>
  <c r="BX1425" i="5"/>
  <c r="BY1425" i="5"/>
  <c r="BZ1425" i="5"/>
  <c r="CG1425" i="5"/>
  <c r="CH1425" i="5"/>
  <c r="CI1425" i="5"/>
  <c r="CP1425" i="5"/>
  <c r="CQ1425" i="5"/>
  <c r="CR1425" i="5"/>
  <c r="CY1425" i="5"/>
  <c r="CZ1425" i="5"/>
  <c r="DA1425" i="5"/>
  <c r="M1426" i="5"/>
  <c r="N1426" i="5"/>
  <c r="O1426" i="5"/>
  <c r="V1426" i="5"/>
  <c r="W1426" i="5"/>
  <c r="X1426" i="5"/>
  <c r="AE1426" i="5"/>
  <c r="AF1426" i="5"/>
  <c r="AG1426" i="5"/>
  <c r="AN1426" i="5"/>
  <c r="AO1426" i="5"/>
  <c r="AP1426" i="5"/>
  <c r="AW1426" i="5"/>
  <c r="AX1426" i="5"/>
  <c r="AY1426" i="5"/>
  <c r="BF1426" i="5"/>
  <c r="BG1426" i="5"/>
  <c r="BH1426" i="5"/>
  <c r="BO1426" i="5"/>
  <c r="BP1426" i="5"/>
  <c r="BQ1426" i="5"/>
  <c r="BX1426" i="5"/>
  <c r="BY1426" i="5"/>
  <c r="BZ1426" i="5"/>
  <c r="CG1426" i="5"/>
  <c r="CH1426" i="5"/>
  <c r="CI1426" i="5"/>
  <c r="CP1426" i="5"/>
  <c r="CQ1426" i="5"/>
  <c r="CR1426" i="5"/>
  <c r="CY1426" i="5"/>
  <c r="CZ1426" i="5"/>
  <c r="DA1426" i="5"/>
  <c r="M1427" i="5"/>
  <c r="N1427" i="5"/>
  <c r="O1427" i="5"/>
  <c r="V1427" i="5"/>
  <c r="W1427" i="5"/>
  <c r="X1427" i="5"/>
  <c r="AE1427" i="5"/>
  <c r="AF1427" i="5"/>
  <c r="AG1427" i="5"/>
  <c r="AN1427" i="5"/>
  <c r="AO1427" i="5"/>
  <c r="AP1427" i="5"/>
  <c r="AW1427" i="5"/>
  <c r="AX1427" i="5"/>
  <c r="AY1427" i="5"/>
  <c r="BF1427" i="5"/>
  <c r="BG1427" i="5"/>
  <c r="BH1427" i="5"/>
  <c r="BO1427" i="5"/>
  <c r="BP1427" i="5"/>
  <c r="BQ1427" i="5"/>
  <c r="BX1427" i="5"/>
  <c r="BY1427" i="5"/>
  <c r="BZ1427" i="5"/>
  <c r="CG1427" i="5"/>
  <c r="CH1427" i="5"/>
  <c r="CI1427" i="5"/>
  <c r="CP1427" i="5"/>
  <c r="CQ1427" i="5"/>
  <c r="CR1427" i="5"/>
  <c r="CY1427" i="5"/>
  <c r="CZ1427" i="5"/>
  <c r="DA1427" i="5"/>
  <c r="M1428" i="5"/>
  <c r="N1428" i="5"/>
  <c r="O1428" i="5"/>
  <c r="V1428" i="5"/>
  <c r="W1428" i="5"/>
  <c r="X1428" i="5"/>
  <c r="AE1428" i="5"/>
  <c r="AF1428" i="5"/>
  <c r="AG1428" i="5"/>
  <c r="AN1428" i="5"/>
  <c r="AO1428" i="5"/>
  <c r="AP1428" i="5"/>
  <c r="AW1428" i="5"/>
  <c r="AX1428" i="5"/>
  <c r="AY1428" i="5"/>
  <c r="BF1428" i="5"/>
  <c r="BG1428" i="5"/>
  <c r="BH1428" i="5"/>
  <c r="BO1428" i="5"/>
  <c r="BP1428" i="5"/>
  <c r="BQ1428" i="5"/>
  <c r="BX1428" i="5"/>
  <c r="BY1428" i="5"/>
  <c r="BZ1428" i="5"/>
  <c r="CG1428" i="5"/>
  <c r="CH1428" i="5"/>
  <c r="CI1428" i="5"/>
  <c r="CP1428" i="5"/>
  <c r="CQ1428" i="5"/>
  <c r="CR1428" i="5"/>
  <c r="CY1428" i="5"/>
  <c r="CZ1428" i="5"/>
  <c r="DA1428" i="5"/>
  <c r="M1429" i="5"/>
  <c r="N1429" i="5"/>
  <c r="O1429" i="5"/>
  <c r="V1429" i="5"/>
  <c r="W1429" i="5"/>
  <c r="X1429" i="5"/>
  <c r="AE1429" i="5"/>
  <c r="AF1429" i="5"/>
  <c r="AG1429" i="5"/>
  <c r="AN1429" i="5"/>
  <c r="AO1429" i="5"/>
  <c r="AP1429" i="5"/>
  <c r="AW1429" i="5"/>
  <c r="AX1429" i="5"/>
  <c r="AY1429" i="5"/>
  <c r="BF1429" i="5"/>
  <c r="BG1429" i="5"/>
  <c r="BH1429" i="5"/>
  <c r="BO1429" i="5"/>
  <c r="BP1429" i="5"/>
  <c r="BQ1429" i="5"/>
  <c r="BX1429" i="5"/>
  <c r="BY1429" i="5"/>
  <c r="BZ1429" i="5"/>
  <c r="CG1429" i="5"/>
  <c r="CH1429" i="5"/>
  <c r="CI1429" i="5"/>
  <c r="CP1429" i="5"/>
  <c r="CQ1429" i="5"/>
  <c r="CR1429" i="5"/>
  <c r="CY1429" i="5"/>
  <c r="CZ1429" i="5"/>
  <c r="DA1429" i="5"/>
  <c r="M1430" i="5"/>
  <c r="N1430" i="5"/>
  <c r="O1430" i="5"/>
  <c r="V1430" i="5"/>
  <c r="W1430" i="5"/>
  <c r="X1430" i="5"/>
  <c r="AE1430" i="5"/>
  <c r="AF1430" i="5"/>
  <c r="AG1430" i="5"/>
  <c r="AN1430" i="5"/>
  <c r="AO1430" i="5"/>
  <c r="AP1430" i="5"/>
  <c r="AW1430" i="5"/>
  <c r="AX1430" i="5"/>
  <c r="AY1430" i="5"/>
  <c r="BF1430" i="5"/>
  <c r="BG1430" i="5"/>
  <c r="BH1430" i="5"/>
  <c r="BO1430" i="5"/>
  <c r="BP1430" i="5"/>
  <c r="BQ1430" i="5"/>
  <c r="BX1430" i="5"/>
  <c r="BY1430" i="5"/>
  <c r="BZ1430" i="5"/>
  <c r="CG1430" i="5"/>
  <c r="CH1430" i="5"/>
  <c r="CI1430" i="5"/>
  <c r="CP1430" i="5"/>
  <c r="CQ1430" i="5"/>
  <c r="CR1430" i="5"/>
  <c r="CY1430" i="5"/>
  <c r="CZ1430" i="5"/>
  <c r="DA1430" i="5"/>
  <c r="M1431" i="5"/>
  <c r="N1431" i="5"/>
  <c r="O1431" i="5"/>
  <c r="V1431" i="5"/>
  <c r="W1431" i="5"/>
  <c r="X1431" i="5"/>
  <c r="AE1431" i="5"/>
  <c r="AF1431" i="5"/>
  <c r="AG1431" i="5"/>
  <c r="AN1431" i="5"/>
  <c r="AO1431" i="5"/>
  <c r="AP1431" i="5"/>
  <c r="AW1431" i="5"/>
  <c r="AX1431" i="5"/>
  <c r="AY1431" i="5"/>
  <c r="BF1431" i="5"/>
  <c r="BG1431" i="5"/>
  <c r="BH1431" i="5"/>
  <c r="BO1431" i="5"/>
  <c r="BP1431" i="5"/>
  <c r="BQ1431" i="5"/>
  <c r="BX1431" i="5"/>
  <c r="BY1431" i="5"/>
  <c r="BZ1431" i="5"/>
  <c r="CG1431" i="5"/>
  <c r="CH1431" i="5"/>
  <c r="CI1431" i="5"/>
  <c r="CP1431" i="5"/>
  <c r="CQ1431" i="5"/>
  <c r="CR1431" i="5"/>
  <c r="CY1431" i="5"/>
  <c r="CZ1431" i="5"/>
  <c r="DA1431" i="5"/>
  <c r="M1432" i="5"/>
  <c r="N1432" i="5"/>
  <c r="O1432" i="5"/>
  <c r="V1432" i="5"/>
  <c r="W1432" i="5"/>
  <c r="X1432" i="5"/>
  <c r="AE1432" i="5"/>
  <c r="AF1432" i="5"/>
  <c r="AG1432" i="5"/>
  <c r="AN1432" i="5"/>
  <c r="AO1432" i="5"/>
  <c r="AP1432" i="5"/>
  <c r="AW1432" i="5"/>
  <c r="AX1432" i="5"/>
  <c r="AY1432" i="5"/>
  <c r="BF1432" i="5"/>
  <c r="BG1432" i="5"/>
  <c r="BH1432" i="5"/>
  <c r="BO1432" i="5"/>
  <c r="BP1432" i="5"/>
  <c r="BQ1432" i="5"/>
  <c r="BX1432" i="5"/>
  <c r="BY1432" i="5"/>
  <c r="BZ1432" i="5"/>
  <c r="CG1432" i="5"/>
  <c r="CH1432" i="5"/>
  <c r="CI1432" i="5"/>
  <c r="CP1432" i="5"/>
  <c r="CQ1432" i="5"/>
  <c r="CR1432" i="5"/>
  <c r="CY1432" i="5"/>
  <c r="CZ1432" i="5"/>
  <c r="DA1432" i="5"/>
  <c r="M1433" i="5"/>
  <c r="N1433" i="5"/>
  <c r="O1433" i="5"/>
  <c r="V1433" i="5"/>
  <c r="W1433" i="5"/>
  <c r="X1433" i="5"/>
  <c r="AE1433" i="5"/>
  <c r="AF1433" i="5"/>
  <c r="AG1433" i="5"/>
  <c r="AN1433" i="5"/>
  <c r="AO1433" i="5"/>
  <c r="AP1433" i="5"/>
  <c r="AW1433" i="5"/>
  <c r="AX1433" i="5"/>
  <c r="AY1433" i="5"/>
  <c r="BF1433" i="5"/>
  <c r="BG1433" i="5"/>
  <c r="BH1433" i="5"/>
  <c r="BO1433" i="5"/>
  <c r="BP1433" i="5"/>
  <c r="BQ1433" i="5"/>
  <c r="BX1433" i="5"/>
  <c r="BY1433" i="5"/>
  <c r="BZ1433" i="5"/>
  <c r="CG1433" i="5"/>
  <c r="CH1433" i="5"/>
  <c r="CI1433" i="5"/>
  <c r="CP1433" i="5"/>
  <c r="CQ1433" i="5"/>
  <c r="CR1433" i="5"/>
  <c r="CY1433" i="5"/>
  <c r="CZ1433" i="5"/>
  <c r="DA1433" i="5"/>
  <c r="M1434" i="5"/>
  <c r="N1434" i="5"/>
  <c r="O1434" i="5"/>
  <c r="V1434" i="5"/>
  <c r="W1434" i="5"/>
  <c r="X1434" i="5"/>
  <c r="AE1434" i="5"/>
  <c r="AF1434" i="5"/>
  <c r="AG1434" i="5"/>
  <c r="AN1434" i="5"/>
  <c r="AO1434" i="5"/>
  <c r="AP1434" i="5"/>
  <c r="AW1434" i="5"/>
  <c r="AX1434" i="5"/>
  <c r="AY1434" i="5"/>
  <c r="BF1434" i="5"/>
  <c r="BG1434" i="5"/>
  <c r="BH1434" i="5"/>
  <c r="BO1434" i="5"/>
  <c r="BP1434" i="5"/>
  <c r="BQ1434" i="5"/>
  <c r="BX1434" i="5"/>
  <c r="BY1434" i="5"/>
  <c r="BZ1434" i="5"/>
  <c r="CG1434" i="5"/>
  <c r="CH1434" i="5"/>
  <c r="CI1434" i="5"/>
  <c r="CP1434" i="5"/>
  <c r="CQ1434" i="5"/>
  <c r="CR1434" i="5"/>
  <c r="CY1434" i="5"/>
  <c r="CZ1434" i="5"/>
  <c r="DA1434" i="5"/>
  <c r="M1435" i="5"/>
  <c r="N1435" i="5"/>
  <c r="O1435" i="5"/>
  <c r="V1435" i="5"/>
  <c r="W1435" i="5"/>
  <c r="X1435" i="5"/>
  <c r="AE1435" i="5"/>
  <c r="AF1435" i="5"/>
  <c r="AG1435" i="5"/>
  <c r="AN1435" i="5"/>
  <c r="AO1435" i="5"/>
  <c r="AP1435" i="5"/>
  <c r="AW1435" i="5"/>
  <c r="AX1435" i="5"/>
  <c r="AY1435" i="5"/>
  <c r="BF1435" i="5"/>
  <c r="BG1435" i="5"/>
  <c r="BH1435" i="5"/>
  <c r="BO1435" i="5"/>
  <c r="BP1435" i="5"/>
  <c r="BQ1435" i="5"/>
  <c r="BX1435" i="5"/>
  <c r="BY1435" i="5"/>
  <c r="BZ1435" i="5"/>
  <c r="CG1435" i="5"/>
  <c r="CH1435" i="5"/>
  <c r="CI1435" i="5"/>
  <c r="CP1435" i="5"/>
  <c r="CQ1435" i="5"/>
  <c r="CR1435" i="5"/>
  <c r="CY1435" i="5"/>
  <c r="CZ1435" i="5"/>
  <c r="DA1435" i="5"/>
  <c r="M1436" i="5"/>
  <c r="N1436" i="5"/>
  <c r="O1436" i="5"/>
  <c r="V1436" i="5"/>
  <c r="W1436" i="5"/>
  <c r="X1436" i="5"/>
  <c r="AE1436" i="5"/>
  <c r="AF1436" i="5"/>
  <c r="AG1436" i="5"/>
  <c r="AN1436" i="5"/>
  <c r="AO1436" i="5"/>
  <c r="AP1436" i="5"/>
  <c r="AW1436" i="5"/>
  <c r="AX1436" i="5"/>
  <c r="AY1436" i="5"/>
  <c r="BF1436" i="5"/>
  <c r="BG1436" i="5"/>
  <c r="BH1436" i="5"/>
  <c r="BO1436" i="5"/>
  <c r="BP1436" i="5"/>
  <c r="BQ1436" i="5"/>
  <c r="BX1436" i="5"/>
  <c r="BY1436" i="5"/>
  <c r="BZ1436" i="5"/>
  <c r="CG1436" i="5"/>
  <c r="CH1436" i="5"/>
  <c r="CI1436" i="5"/>
  <c r="CP1436" i="5"/>
  <c r="CQ1436" i="5"/>
  <c r="CR1436" i="5"/>
  <c r="CY1436" i="5"/>
  <c r="CZ1436" i="5"/>
  <c r="DA1436" i="5"/>
  <c r="M1437" i="5"/>
  <c r="N1437" i="5"/>
  <c r="O1437" i="5"/>
  <c r="V1437" i="5"/>
  <c r="W1437" i="5"/>
  <c r="X1437" i="5"/>
  <c r="AE1437" i="5"/>
  <c r="AF1437" i="5"/>
  <c r="AG1437" i="5"/>
  <c r="AN1437" i="5"/>
  <c r="AO1437" i="5"/>
  <c r="AP1437" i="5"/>
  <c r="AW1437" i="5"/>
  <c r="AX1437" i="5"/>
  <c r="AY1437" i="5"/>
  <c r="BF1437" i="5"/>
  <c r="BG1437" i="5"/>
  <c r="BH1437" i="5"/>
  <c r="BO1437" i="5"/>
  <c r="BP1437" i="5"/>
  <c r="BQ1437" i="5"/>
  <c r="BX1437" i="5"/>
  <c r="BY1437" i="5"/>
  <c r="BZ1437" i="5"/>
  <c r="CG1437" i="5"/>
  <c r="CH1437" i="5"/>
  <c r="CI1437" i="5"/>
  <c r="CP1437" i="5"/>
  <c r="CQ1437" i="5"/>
  <c r="CR1437" i="5"/>
  <c r="CY1437" i="5"/>
  <c r="CZ1437" i="5"/>
  <c r="DA1437" i="5"/>
  <c r="M1438" i="5"/>
  <c r="N1438" i="5"/>
  <c r="O1438" i="5"/>
  <c r="V1438" i="5"/>
  <c r="W1438" i="5"/>
  <c r="X1438" i="5"/>
  <c r="AE1438" i="5"/>
  <c r="AF1438" i="5"/>
  <c r="AG1438" i="5"/>
  <c r="AN1438" i="5"/>
  <c r="AO1438" i="5"/>
  <c r="AP1438" i="5"/>
  <c r="AW1438" i="5"/>
  <c r="AX1438" i="5"/>
  <c r="AY1438" i="5"/>
  <c r="BF1438" i="5"/>
  <c r="BG1438" i="5"/>
  <c r="BH1438" i="5"/>
  <c r="BO1438" i="5"/>
  <c r="BP1438" i="5"/>
  <c r="BQ1438" i="5"/>
  <c r="BX1438" i="5"/>
  <c r="BY1438" i="5"/>
  <c r="BZ1438" i="5"/>
  <c r="CG1438" i="5"/>
  <c r="CH1438" i="5"/>
  <c r="CI1438" i="5"/>
  <c r="CP1438" i="5"/>
  <c r="CQ1438" i="5"/>
  <c r="CR1438" i="5"/>
  <c r="CY1438" i="5"/>
  <c r="CZ1438" i="5"/>
  <c r="DA1438" i="5"/>
  <c r="M1439" i="5"/>
  <c r="N1439" i="5"/>
  <c r="O1439" i="5"/>
  <c r="V1439" i="5"/>
  <c r="W1439" i="5"/>
  <c r="X1439" i="5"/>
  <c r="AE1439" i="5"/>
  <c r="AF1439" i="5"/>
  <c r="AG1439" i="5"/>
  <c r="AN1439" i="5"/>
  <c r="AO1439" i="5"/>
  <c r="AP1439" i="5"/>
  <c r="AW1439" i="5"/>
  <c r="AX1439" i="5"/>
  <c r="AY1439" i="5"/>
  <c r="BF1439" i="5"/>
  <c r="BG1439" i="5"/>
  <c r="BH1439" i="5"/>
  <c r="BO1439" i="5"/>
  <c r="BP1439" i="5"/>
  <c r="BQ1439" i="5"/>
  <c r="BX1439" i="5"/>
  <c r="BY1439" i="5"/>
  <c r="BZ1439" i="5"/>
  <c r="CG1439" i="5"/>
  <c r="CH1439" i="5"/>
  <c r="CI1439" i="5"/>
  <c r="CP1439" i="5"/>
  <c r="CQ1439" i="5"/>
  <c r="CR1439" i="5"/>
  <c r="CY1439" i="5"/>
  <c r="CZ1439" i="5"/>
  <c r="DA1439" i="5"/>
  <c r="M1440" i="5"/>
  <c r="N1440" i="5"/>
  <c r="O1440" i="5"/>
  <c r="V1440" i="5"/>
  <c r="W1440" i="5"/>
  <c r="X1440" i="5"/>
  <c r="AE1440" i="5"/>
  <c r="AF1440" i="5"/>
  <c r="AG1440" i="5"/>
  <c r="AN1440" i="5"/>
  <c r="AO1440" i="5"/>
  <c r="AP1440" i="5"/>
  <c r="AW1440" i="5"/>
  <c r="AX1440" i="5"/>
  <c r="AY1440" i="5"/>
  <c r="BF1440" i="5"/>
  <c r="BG1440" i="5"/>
  <c r="BH1440" i="5"/>
  <c r="BO1440" i="5"/>
  <c r="BP1440" i="5"/>
  <c r="BQ1440" i="5"/>
  <c r="BX1440" i="5"/>
  <c r="BY1440" i="5"/>
  <c r="BZ1440" i="5"/>
  <c r="CG1440" i="5"/>
  <c r="CH1440" i="5"/>
  <c r="CI1440" i="5"/>
  <c r="CP1440" i="5"/>
  <c r="CQ1440" i="5"/>
  <c r="CR1440" i="5"/>
  <c r="CY1440" i="5"/>
  <c r="CZ1440" i="5"/>
  <c r="DA1440" i="5"/>
  <c r="M1441" i="5"/>
  <c r="N1441" i="5"/>
  <c r="O1441" i="5"/>
  <c r="V1441" i="5"/>
  <c r="W1441" i="5"/>
  <c r="X1441" i="5"/>
  <c r="AE1441" i="5"/>
  <c r="AF1441" i="5"/>
  <c r="AG1441" i="5"/>
  <c r="AN1441" i="5"/>
  <c r="AO1441" i="5"/>
  <c r="AP1441" i="5"/>
  <c r="AW1441" i="5"/>
  <c r="AX1441" i="5"/>
  <c r="AY1441" i="5"/>
  <c r="BF1441" i="5"/>
  <c r="BG1441" i="5"/>
  <c r="BH1441" i="5"/>
  <c r="BO1441" i="5"/>
  <c r="BP1441" i="5"/>
  <c r="BQ1441" i="5"/>
  <c r="BX1441" i="5"/>
  <c r="BY1441" i="5"/>
  <c r="BZ1441" i="5"/>
  <c r="CG1441" i="5"/>
  <c r="CH1441" i="5"/>
  <c r="CI1441" i="5"/>
  <c r="CP1441" i="5"/>
  <c r="CQ1441" i="5"/>
  <c r="CR1441" i="5"/>
  <c r="CY1441" i="5"/>
  <c r="CZ1441" i="5"/>
  <c r="DA1441" i="5"/>
  <c r="M1442" i="5"/>
  <c r="N1442" i="5"/>
  <c r="O1442" i="5"/>
  <c r="V1442" i="5"/>
  <c r="W1442" i="5"/>
  <c r="X1442" i="5"/>
  <c r="AE1442" i="5"/>
  <c r="AF1442" i="5"/>
  <c r="AG1442" i="5"/>
  <c r="AN1442" i="5"/>
  <c r="AO1442" i="5"/>
  <c r="AP1442" i="5"/>
  <c r="AW1442" i="5"/>
  <c r="AX1442" i="5"/>
  <c r="AY1442" i="5"/>
  <c r="BF1442" i="5"/>
  <c r="BG1442" i="5"/>
  <c r="BH1442" i="5"/>
  <c r="BO1442" i="5"/>
  <c r="BP1442" i="5"/>
  <c r="BQ1442" i="5"/>
  <c r="BX1442" i="5"/>
  <c r="BY1442" i="5"/>
  <c r="BZ1442" i="5"/>
  <c r="CG1442" i="5"/>
  <c r="CH1442" i="5"/>
  <c r="CI1442" i="5"/>
  <c r="CP1442" i="5"/>
  <c r="CQ1442" i="5"/>
  <c r="CR1442" i="5"/>
  <c r="CY1442" i="5"/>
  <c r="CZ1442" i="5"/>
  <c r="DA1442" i="5"/>
  <c r="M1443" i="5"/>
  <c r="N1443" i="5"/>
  <c r="O1443" i="5"/>
  <c r="V1443" i="5"/>
  <c r="W1443" i="5"/>
  <c r="X1443" i="5"/>
  <c r="AE1443" i="5"/>
  <c r="AF1443" i="5"/>
  <c r="AG1443" i="5"/>
  <c r="AN1443" i="5"/>
  <c r="AO1443" i="5"/>
  <c r="AP1443" i="5"/>
  <c r="AW1443" i="5"/>
  <c r="AX1443" i="5"/>
  <c r="AY1443" i="5"/>
  <c r="BF1443" i="5"/>
  <c r="BG1443" i="5"/>
  <c r="BH1443" i="5"/>
  <c r="BO1443" i="5"/>
  <c r="BP1443" i="5"/>
  <c r="BQ1443" i="5"/>
  <c r="BX1443" i="5"/>
  <c r="BY1443" i="5"/>
  <c r="BZ1443" i="5"/>
  <c r="CG1443" i="5"/>
  <c r="CH1443" i="5"/>
  <c r="CI1443" i="5"/>
  <c r="CP1443" i="5"/>
  <c r="CQ1443" i="5"/>
  <c r="CR1443" i="5"/>
  <c r="CY1443" i="5"/>
  <c r="CZ1443" i="5"/>
  <c r="DA1443" i="5"/>
  <c r="M1444" i="5"/>
  <c r="N1444" i="5"/>
  <c r="O1444" i="5"/>
  <c r="V1444" i="5"/>
  <c r="W1444" i="5"/>
  <c r="X1444" i="5"/>
  <c r="AE1444" i="5"/>
  <c r="AF1444" i="5"/>
  <c r="AG1444" i="5"/>
  <c r="AN1444" i="5"/>
  <c r="AO1444" i="5"/>
  <c r="AP1444" i="5"/>
  <c r="AW1444" i="5"/>
  <c r="AX1444" i="5"/>
  <c r="AY1444" i="5"/>
  <c r="BF1444" i="5"/>
  <c r="BG1444" i="5"/>
  <c r="BH1444" i="5"/>
  <c r="BO1444" i="5"/>
  <c r="BP1444" i="5"/>
  <c r="BQ1444" i="5"/>
  <c r="BX1444" i="5"/>
  <c r="BY1444" i="5"/>
  <c r="BZ1444" i="5"/>
  <c r="CG1444" i="5"/>
  <c r="CH1444" i="5"/>
  <c r="CI1444" i="5"/>
  <c r="CP1444" i="5"/>
  <c r="CQ1444" i="5"/>
  <c r="CR1444" i="5"/>
  <c r="CY1444" i="5"/>
  <c r="CZ1444" i="5"/>
  <c r="DA1444" i="5"/>
  <c r="M1445" i="5"/>
  <c r="N1445" i="5"/>
  <c r="O1445" i="5"/>
  <c r="V1445" i="5"/>
  <c r="W1445" i="5"/>
  <c r="X1445" i="5"/>
  <c r="AE1445" i="5"/>
  <c r="AF1445" i="5"/>
  <c r="AG1445" i="5"/>
  <c r="AN1445" i="5"/>
  <c r="AO1445" i="5"/>
  <c r="AP1445" i="5"/>
  <c r="AW1445" i="5"/>
  <c r="AX1445" i="5"/>
  <c r="AY1445" i="5"/>
  <c r="BF1445" i="5"/>
  <c r="BG1445" i="5"/>
  <c r="BH1445" i="5"/>
  <c r="BO1445" i="5"/>
  <c r="BP1445" i="5"/>
  <c r="BQ1445" i="5"/>
  <c r="BX1445" i="5"/>
  <c r="BY1445" i="5"/>
  <c r="BZ1445" i="5"/>
  <c r="CG1445" i="5"/>
  <c r="CH1445" i="5"/>
  <c r="CI1445" i="5"/>
  <c r="CP1445" i="5"/>
  <c r="CQ1445" i="5"/>
  <c r="CR1445" i="5"/>
  <c r="CY1445" i="5"/>
  <c r="CZ1445" i="5"/>
  <c r="DA1445" i="5"/>
  <c r="M1446" i="5"/>
  <c r="N1446" i="5"/>
  <c r="O1446" i="5"/>
  <c r="V1446" i="5"/>
  <c r="W1446" i="5"/>
  <c r="X1446" i="5"/>
  <c r="AE1446" i="5"/>
  <c r="AF1446" i="5"/>
  <c r="AG1446" i="5"/>
  <c r="AN1446" i="5"/>
  <c r="AO1446" i="5"/>
  <c r="AP1446" i="5"/>
  <c r="AW1446" i="5"/>
  <c r="AX1446" i="5"/>
  <c r="AY1446" i="5"/>
  <c r="BF1446" i="5"/>
  <c r="BG1446" i="5"/>
  <c r="BH1446" i="5"/>
  <c r="BO1446" i="5"/>
  <c r="BP1446" i="5"/>
  <c r="BQ1446" i="5"/>
  <c r="BX1446" i="5"/>
  <c r="BY1446" i="5"/>
  <c r="BZ1446" i="5"/>
  <c r="CG1446" i="5"/>
  <c r="CH1446" i="5"/>
  <c r="CI1446" i="5"/>
  <c r="CP1446" i="5"/>
  <c r="CQ1446" i="5"/>
  <c r="CR1446" i="5"/>
  <c r="CY1446" i="5"/>
  <c r="CZ1446" i="5"/>
  <c r="DA1446" i="5"/>
  <c r="M1447" i="5"/>
  <c r="N1447" i="5"/>
  <c r="O1447" i="5"/>
  <c r="V1447" i="5"/>
  <c r="W1447" i="5"/>
  <c r="X1447" i="5"/>
  <c r="AE1447" i="5"/>
  <c r="AF1447" i="5"/>
  <c r="AG1447" i="5"/>
  <c r="AN1447" i="5"/>
  <c r="AO1447" i="5"/>
  <c r="AP1447" i="5"/>
  <c r="AW1447" i="5"/>
  <c r="AX1447" i="5"/>
  <c r="AY1447" i="5"/>
  <c r="BF1447" i="5"/>
  <c r="BG1447" i="5"/>
  <c r="BH1447" i="5"/>
  <c r="BO1447" i="5"/>
  <c r="BP1447" i="5"/>
  <c r="BQ1447" i="5"/>
  <c r="BX1447" i="5"/>
  <c r="BY1447" i="5"/>
  <c r="BZ1447" i="5"/>
  <c r="CG1447" i="5"/>
  <c r="CH1447" i="5"/>
  <c r="CI1447" i="5"/>
  <c r="CP1447" i="5"/>
  <c r="CQ1447" i="5"/>
  <c r="CR1447" i="5"/>
  <c r="CY1447" i="5"/>
  <c r="CZ1447" i="5"/>
  <c r="DA1447" i="5"/>
  <c r="M1448" i="5"/>
  <c r="N1448" i="5"/>
  <c r="O1448" i="5"/>
  <c r="V1448" i="5"/>
  <c r="W1448" i="5"/>
  <c r="X1448" i="5"/>
  <c r="AE1448" i="5"/>
  <c r="AF1448" i="5"/>
  <c r="AG1448" i="5"/>
  <c r="AN1448" i="5"/>
  <c r="AO1448" i="5"/>
  <c r="AP1448" i="5"/>
  <c r="AW1448" i="5"/>
  <c r="AX1448" i="5"/>
  <c r="AY1448" i="5"/>
  <c r="BF1448" i="5"/>
  <c r="BG1448" i="5"/>
  <c r="BH1448" i="5"/>
  <c r="BO1448" i="5"/>
  <c r="BP1448" i="5"/>
  <c r="BQ1448" i="5"/>
  <c r="BX1448" i="5"/>
  <c r="BY1448" i="5"/>
  <c r="BZ1448" i="5"/>
  <c r="CG1448" i="5"/>
  <c r="CH1448" i="5"/>
  <c r="CI1448" i="5"/>
  <c r="CP1448" i="5"/>
  <c r="CQ1448" i="5"/>
  <c r="CR1448" i="5"/>
  <c r="CY1448" i="5"/>
  <c r="CZ1448" i="5"/>
  <c r="DA1448" i="5"/>
  <c r="M1449" i="5"/>
  <c r="N1449" i="5"/>
  <c r="O1449" i="5"/>
  <c r="V1449" i="5"/>
  <c r="W1449" i="5"/>
  <c r="X1449" i="5"/>
  <c r="AE1449" i="5"/>
  <c r="AF1449" i="5"/>
  <c r="AG1449" i="5"/>
  <c r="AN1449" i="5"/>
  <c r="AO1449" i="5"/>
  <c r="AP1449" i="5"/>
  <c r="AW1449" i="5"/>
  <c r="AX1449" i="5"/>
  <c r="AY1449" i="5"/>
  <c r="BF1449" i="5"/>
  <c r="BG1449" i="5"/>
  <c r="BH1449" i="5"/>
  <c r="BO1449" i="5"/>
  <c r="BP1449" i="5"/>
  <c r="BQ1449" i="5"/>
  <c r="BX1449" i="5"/>
  <c r="BY1449" i="5"/>
  <c r="BZ1449" i="5"/>
  <c r="CG1449" i="5"/>
  <c r="CH1449" i="5"/>
  <c r="CI1449" i="5"/>
  <c r="CP1449" i="5"/>
  <c r="CQ1449" i="5"/>
  <c r="CR1449" i="5"/>
  <c r="CY1449" i="5"/>
  <c r="CZ1449" i="5"/>
  <c r="DA1449" i="5"/>
  <c r="M1450" i="5"/>
  <c r="N1450" i="5"/>
  <c r="O1450" i="5"/>
  <c r="V1450" i="5"/>
  <c r="W1450" i="5"/>
  <c r="X1450" i="5"/>
  <c r="AE1450" i="5"/>
  <c r="AF1450" i="5"/>
  <c r="AG1450" i="5"/>
  <c r="AN1450" i="5"/>
  <c r="AO1450" i="5"/>
  <c r="AP1450" i="5"/>
  <c r="AW1450" i="5"/>
  <c r="AX1450" i="5"/>
  <c r="AY1450" i="5"/>
  <c r="BF1450" i="5"/>
  <c r="BG1450" i="5"/>
  <c r="BH1450" i="5"/>
  <c r="BO1450" i="5"/>
  <c r="BP1450" i="5"/>
  <c r="BQ1450" i="5"/>
  <c r="BX1450" i="5"/>
  <c r="BY1450" i="5"/>
  <c r="BZ1450" i="5"/>
  <c r="CG1450" i="5"/>
  <c r="CH1450" i="5"/>
  <c r="CI1450" i="5"/>
  <c r="CP1450" i="5"/>
  <c r="CQ1450" i="5"/>
  <c r="CR1450" i="5"/>
  <c r="CY1450" i="5"/>
  <c r="CZ1450" i="5"/>
  <c r="DA1450" i="5"/>
  <c r="M1451" i="5"/>
  <c r="N1451" i="5"/>
  <c r="O1451" i="5"/>
  <c r="V1451" i="5"/>
  <c r="W1451" i="5"/>
  <c r="X1451" i="5"/>
  <c r="AE1451" i="5"/>
  <c r="AF1451" i="5"/>
  <c r="AG1451" i="5"/>
  <c r="AN1451" i="5"/>
  <c r="AO1451" i="5"/>
  <c r="AP1451" i="5"/>
  <c r="AW1451" i="5"/>
  <c r="AX1451" i="5"/>
  <c r="AY1451" i="5"/>
  <c r="BF1451" i="5"/>
  <c r="BG1451" i="5"/>
  <c r="BH1451" i="5"/>
  <c r="BO1451" i="5"/>
  <c r="BP1451" i="5"/>
  <c r="BQ1451" i="5"/>
  <c r="BX1451" i="5"/>
  <c r="BY1451" i="5"/>
  <c r="BZ1451" i="5"/>
  <c r="CG1451" i="5"/>
  <c r="CH1451" i="5"/>
  <c r="CI1451" i="5"/>
  <c r="CP1451" i="5"/>
  <c r="CQ1451" i="5"/>
  <c r="CR1451" i="5"/>
  <c r="CY1451" i="5"/>
  <c r="CZ1451" i="5"/>
  <c r="DA1451" i="5"/>
  <c r="M1452" i="5"/>
  <c r="N1452" i="5"/>
  <c r="O1452" i="5"/>
  <c r="V1452" i="5"/>
  <c r="W1452" i="5"/>
  <c r="X1452" i="5"/>
  <c r="AE1452" i="5"/>
  <c r="AF1452" i="5"/>
  <c r="AG1452" i="5"/>
  <c r="AN1452" i="5"/>
  <c r="AO1452" i="5"/>
  <c r="AP1452" i="5"/>
  <c r="AW1452" i="5"/>
  <c r="AX1452" i="5"/>
  <c r="AY1452" i="5"/>
  <c r="BF1452" i="5"/>
  <c r="BG1452" i="5"/>
  <c r="BH1452" i="5"/>
  <c r="BO1452" i="5"/>
  <c r="BP1452" i="5"/>
  <c r="BQ1452" i="5"/>
  <c r="BX1452" i="5"/>
  <c r="BY1452" i="5"/>
  <c r="BZ1452" i="5"/>
  <c r="CG1452" i="5"/>
  <c r="CH1452" i="5"/>
  <c r="CI1452" i="5"/>
  <c r="CP1452" i="5"/>
  <c r="CQ1452" i="5"/>
  <c r="CR1452" i="5"/>
  <c r="CY1452" i="5"/>
  <c r="CZ1452" i="5"/>
  <c r="DA1452" i="5"/>
  <c r="M1453" i="5"/>
  <c r="N1453" i="5"/>
  <c r="O1453" i="5"/>
  <c r="V1453" i="5"/>
  <c r="W1453" i="5"/>
  <c r="X1453" i="5"/>
  <c r="AE1453" i="5"/>
  <c r="AF1453" i="5"/>
  <c r="AG1453" i="5"/>
  <c r="AN1453" i="5"/>
  <c r="AO1453" i="5"/>
  <c r="AP1453" i="5"/>
  <c r="AW1453" i="5"/>
  <c r="AX1453" i="5"/>
  <c r="AY1453" i="5"/>
  <c r="BF1453" i="5"/>
  <c r="BG1453" i="5"/>
  <c r="BH1453" i="5"/>
  <c r="BO1453" i="5"/>
  <c r="BP1453" i="5"/>
  <c r="BQ1453" i="5"/>
  <c r="BX1453" i="5"/>
  <c r="BY1453" i="5"/>
  <c r="BZ1453" i="5"/>
  <c r="CG1453" i="5"/>
  <c r="CH1453" i="5"/>
  <c r="CI1453" i="5"/>
  <c r="CP1453" i="5"/>
  <c r="CQ1453" i="5"/>
  <c r="CR1453" i="5"/>
  <c r="CY1453" i="5"/>
  <c r="CZ1453" i="5"/>
  <c r="DA1453" i="5"/>
  <c r="M1454" i="5"/>
  <c r="N1454" i="5"/>
  <c r="O1454" i="5"/>
  <c r="V1454" i="5"/>
  <c r="W1454" i="5"/>
  <c r="X1454" i="5"/>
  <c r="AE1454" i="5"/>
  <c r="AF1454" i="5"/>
  <c r="AG1454" i="5"/>
  <c r="AN1454" i="5"/>
  <c r="AO1454" i="5"/>
  <c r="AP1454" i="5"/>
  <c r="AW1454" i="5"/>
  <c r="AX1454" i="5"/>
  <c r="AY1454" i="5"/>
  <c r="BF1454" i="5"/>
  <c r="BG1454" i="5"/>
  <c r="BH1454" i="5"/>
  <c r="BO1454" i="5"/>
  <c r="BP1454" i="5"/>
  <c r="BQ1454" i="5"/>
  <c r="BX1454" i="5"/>
  <c r="BY1454" i="5"/>
  <c r="BZ1454" i="5"/>
  <c r="CG1454" i="5"/>
  <c r="CH1454" i="5"/>
  <c r="CI1454" i="5"/>
  <c r="CP1454" i="5"/>
  <c r="CQ1454" i="5"/>
  <c r="CR1454" i="5"/>
  <c r="CY1454" i="5"/>
  <c r="CZ1454" i="5"/>
  <c r="DA1454" i="5"/>
  <c r="M1455" i="5"/>
  <c r="N1455" i="5"/>
  <c r="O1455" i="5"/>
  <c r="V1455" i="5"/>
  <c r="W1455" i="5"/>
  <c r="X1455" i="5"/>
  <c r="AE1455" i="5"/>
  <c r="AF1455" i="5"/>
  <c r="AG1455" i="5"/>
  <c r="AN1455" i="5"/>
  <c r="AO1455" i="5"/>
  <c r="AP1455" i="5"/>
  <c r="AW1455" i="5"/>
  <c r="AX1455" i="5"/>
  <c r="AY1455" i="5"/>
  <c r="BF1455" i="5"/>
  <c r="BG1455" i="5"/>
  <c r="BH1455" i="5"/>
  <c r="BO1455" i="5"/>
  <c r="BP1455" i="5"/>
  <c r="BQ1455" i="5"/>
  <c r="BX1455" i="5"/>
  <c r="BY1455" i="5"/>
  <c r="BZ1455" i="5"/>
  <c r="CG1455" i="5"/>
  <c r="CH1455" i="5"/>
  <c r="CI1455" i="5"/>
  <c r="CP1455" i="5"/>
  <c r="CQ1455" i="5"/>
  <c r="CR1455" i="5"/>
  <c r="CY1455" i="5"/>
  <c r="CZ1455" i="5"/>
  <c r="DA1455" i="5"/>
  <c r="M1456" i="5"/>
  <c r="N1456" i="5"/>
  <c r="O1456" i="5"/>
  <c r="V1456" i="5"/>
  <c r="W1456" i="5"/>
  <c r="X1456" i="5"/>
  <c r="AE1456" i="5"/>
  <c r="AF1456" i="5"/>
  <c r="AG1456" i="5"/>
  <c r="AN1456" i="5"/>
  <c r="AO1456" i="5"/>
  <c r="AP1456" i="5"/>
  <c r="AW1456" i="5"/>
  <c r="AX1456" i="5"/>
  <c r="AY1456" i="5"/>
  <c r="BF1456" i="5"/>
  <c r="BG1456" i="5"/>
  <c r="BH1456" i="5"/>
  <c r="BO1456" i="5"/>
  <c r="BP1456" i="5"/>
  <c r="BQ1456" i="5"/>
  <c r="BX1456" i="5"/>
  <c r="BY1456" i="5"/>
  <c r="BZ1456" i="5"/>
  <c r="CG1456" i="5"/>
  <c r="CH1456" i="5"/>
  <c r="CI1456" i="5"/>
  <c r="CP1456" i="5"/>
  <c r="CQ1456" i="5"/>
  <c r="CR1456" i="5"/>
  <c r="CY1456" i="5"/>
  <c r="CZ1456" i="5"/>
  <c r="DA1456" i="5"/>
  <c r="M1457" i="5"/>
  <c r="N1457" i="5"/>
  <c r="O1457" i="5"/>
  <c r="V1457" i="5"/>
  <c r="W1457" i="5"/>
  <c r="X1457" i="5"/>
  <c r="AE1457" i="5"/>
  <c r="AF1457" i="5"/>
  <c r="AG1457" i="5"/>
  <c r="AN1457" i="5"/>
  <c r="AO1457" i="5"/>
  <c r="AP1457" i="5"/>
  <c r="AW1457" i="5"/>
  <c r="AX1457" i="5"/>
  <c r="AY1457" i="5"/>
  <c r="BF1457" i="5"/>
  <c r="BG1457" i="5"/>
  <c r="BH1457" i="5"/>
  <c r="BO1457" i="5"/>
  <c r="BP1457" i="5"/>
  <c r="BQ1457" i="5"/>
  <c r="BX1457" i="5"/>
  <c r="BY1457" i="5"/>
  <c r="BZ1457" i="5"/>
  <c r="CG1457" i="5"/>
  <c r="CH1457" i="5"/>
  <c r="CI1457" i="5"/>
  <c r="CP1457" i="5"/>
  <c r="CQ1457" i="5"/>
  <c r="CR1457" i="5"/>
  <c r="CY1457" i="5"/>
  <c r="CZ1457" i="5"/>
  <c r="DA1457" i="5"/>
  <c r="M1458" i="5"/>
  <c r="N1458" i="5"/>
  <c r="O1458" i="5"/>
  <c r="V1458" i="5"/>
  <c r="W1458" i="5"/>
  <c r="X1458" i="5"/>
  <c r="AE1458" i="5"/>
  <c r="AF1458" i="5"/>
  <c r="AG1458" i="5"/>
  <c r="AN1458" i="5"/>
  <c r="AO1458" i="5"/>
  <c r="AP1458" i="5"/>
  <c r="AW1458" i="5"/>
  <c r="AX1458" i="5"/>
  <c r="AY1458" i="5"/>
  <c r="BF1458" i="5"/>
  <c r="BG1458" i="5"/>
  <c r="BH1458" i="5"/>
  <c r="BO1458" i="5"/>
  <c r="BP1458" i="5"/>
  <c r="BQ1458" i="5"/>
  <c r="BX1458" i="5"/>
  <c r="BY1458" i="5"/>
  <c r="BZ1458" i="5"/>
  <c r="CG1458" i="5"/>
  <c r="CH1458" i="5"/>
  <c r="CI1458" i="5"/>
  <c r="CP1458" i="5"/>
  <c r="CQ1458" i="5"/>
  <c r="CR1458" i="5"/>
  <c r="CY1458" i="5"/>
  <c r="CZ1458" i="5"/>
  <c r="DA1458" i="5"/>
  <c r="M1459" i="5"/>
  <c r="N1459" i="5"/>
  <c r="O1459" i="5"/>
  <c r="V1459" i="5"/>
  <c r="W1459" i="5"/>
  <c r="X1459" i="5"/>
  <c r="AE1459" i="5"/>
  <c r="AF1459" i="5"/>
  <c r="AG1459" i="5"/>
  <c r="AN1459" i="5"/>
  <c r="AO1459" i="5"/>
  <c r="AP1459" i="5"/>
  <c r="AW1459" i="5"/>
  <c r="AX1459" i="5"/>
  <c r="AY1459" i="5"/>
  <c r="BF1459" i="5"/>
  <c r="BG1459" i="5"/>
  <c r="BH1459" i="5"/>
  <c r="BO1459" i="5"/>
  <c r="BP1459" i="5"/>
  <c r="BQ1459" i="5"/>
  <c r="BX1459" i="5"/>
  <c r="BY1459" i="5"/>
  <c r="BZ1459" i="5"/>
  <c r="CG1459" i="5"/>
  <c r="CH1459" i="5"/>
  <c r="CI1459" i="5"/>
  <c r="CP1459" i="5"/>
  <c r="CQ1459" i="5"/>
  <c r="CR1459" i="5"/>
  <c r="CY1459" i="5"/>
  <c r="CZ1459" i="5"/>
  <c r="DA1459" i="5"/>
  <c r="M1460" i="5"/>
  <c r="N1460" i="5"/>
  <c r="O1460" i="5"/>
  <c r="V1460" i="5"/>
  <c r="W1460" i="5"/>
  <c r="X1460" i="5"/>
  <c r="AE1460" i="5"/>
  <c r="AF1460" i="5"/>
  <c r="AG1460" i="5"/>
  <c r="AN1460" i="5"/>
  <c r="AO1460" i="5"/>
  <c r="AP1460" i="5"/>
  <c r="AW1460" i="5"/>
  <c r="AX1460" i="5"/>
  <c r="AY1460" i="5"/>
  <c r="BF1460" i="5"/>
  <c r="BG1460" i="5"/>
  <c r="BH1460" i="5"/>
  <c r="BO1460" i="5"/>
  <c r="BP1460" i="5"/>
  <c r="BQ1460" i="5"/>
  <c r="BX1460" i="5"/>
  <c r="BY1460" i="5"/>
  <c r="BZ1460" i="5"/>
  <c r="CG1460" i="5"/>
  <c r="CH1460" i="5"/>
  <c r="CI1460" i="5"/>
  <c r="CP1460" i="5"/>
  <c r="CQ1460" i="5"/>
  <c r="CR1460" i="5"/>
  <c r="CY1460" i="5"/>
  <c r="CZ1460" i="5"/>
  <c r="DA1460" i="5"/>
  <c r="M1461" i="5"/>
  <c r="N1461" i="5"/>
  <c r="O1461" i="5"/>
  <c r="V1461" i="5"/>
  <c r="W1461" i="5"/>
  <c r="X1461" i="5"/>
  <c r="AE1461" i="5"/>
  <c r="AF1461" i="5"/>
  <c r="AG1461" i="5"/>
  <c r="AN1461" i="5"/>
  <c r="AO1461" i="5"/>
  <c r="AP1461" i="5"/>
  <c r="AW1461" i="5"/>
  <c r="AX1461" i="5"/>
  <c r="AY1461" i="5"/>
  <c r="BF1461" i="5"/>
  <c r="BG1461" i="5"/>
  <c r="BH1461" i="5"/>
  <c r="BO1461" i="5"/>
  <c r="BP1461" i="5"/>
  <c r="BQ1461" i="5"/>
  <c r="BX1461" i="5"/>
  <c r="BY1461" i="5"/>
  <c r="BZ1461" i="5"/>
  <c r="CG1461" i="5"/>
  <c r="CH1461" i="5"/>
  <c r="CI1461" i="5"/>
  <c r="CP1461" i="5"/>
  <c r="CQ1461" i="5"/>
  <c r="CR1461" i="5"/>
  <c r="CY1461" i="5"/>
  <c r="CZ1461" i="5"/>
  <c r="DA1461" i="5"/>
  <c r="M1462" i="5"/>
  <c r="N1462" i="5"/>
  <c r="O1462" i="5"/>
  <c r="V1462" i="5"/>
  <c r="W1462" i="5"/>
  <c r="X1462" i="5"/>
  <c r="AE1462" i="5"/>
  <c r="AF1462" i="5"/>
  <c r="AG1462" i="5"/>
  <c r="AN1462" i="5"/>
  <c r="AO1462" i="5"/>
  <c r="AP1462" i="5"/>
  <c r="AW1462" i="5"/>
  <c r="AX1462" i="5"/>
  <c r="AY1462" i="5"/>
  <c r="BF1462" i="5"/>
  <c r="BG1462" i="5"/>
  <c r="BH1462" i="5"/>
  <c r="BO1462" i="5"/>
  <c r="BP1462" i="5"/>
  <c r="BQ1462" i="5"/>
  <c r="BX1462" i="5"/>
  <c r="BY1462" i="5"/>
  <c r="BZ1462" i="5"/>
  <c r="CG1462" i="5"/>
  <c r="CH1462" i="5"/>
  <c r="CI1462" i="5"/>
  <c r="CP1462" i="5"/>
  <c r="CQ1462" i="5"/>
  <c r="CR1462" i="5"/>
  <c r="CY1462" i="5"/>
  <c r="CZ1462" i="5"/>
  <c r="DA1462" i="5"/>
  <c r="M1463" i="5"/>
  <c r="N1463" i="5"/>
  <c r="O1463" i="5"/>
  <c r="V1463" i="5"/>
  <c r="W1463" i="5"/>
  <c r="X1463" i="5"/>
  <c r="AE1463" i="5"/>
  <c r="AF1463" i="5"/>
  <c r="AG1463" i="5"/>
  <c r="AN1463" i="5"/>
  <c r="AO1463" i="5"/>
  <c r="AP1463" i="5"/>
  <c r="AW1463" i="5"/>
  <c r="AX1463" i="5"/>
  <c r="AY1463" i="5"/>
  <c r="BF1463" i="5"/>
  <c r="BG1463" i="5"/>
  <c r="BH1463" i="5"/>
  <c r="BO1463" i="5"/>
  <c r="BP1463" i="5"/>
  <c r="BQ1463" i="5"/>
  <c r="BX1463" i="5"/>
  <c r="BY1463" i="5"/>
  <c r="BZ1463" i="5"/>
  <c r="CG1463" i="5"/>
  <c r="CH1463" i="5"/>
  <c r="CI1463" i="5"/>
  <c r="CP1463" i="5"/>
  <c r="CQ1463" i="5"/>
  <c r="CR1463" i="5"/>
  <c r="CY1463" i="5"/>
  <c r="CZ1463" i="5"/>
  <c r="DA1463" i="5"/>
  <c r="M1464" i="5"/>
  <c r="N1464" i="5"/>
  <c r="O1464" i="5"/>
  <c r="V1464" i="5"/>
  <c r="W1464" i="5"/>
  <c r="X1464" i="5"/>
  <c r="AE1464" i="5"/>
  <c r="AF1464" i="5"/>
  <c r="AG1464" i="5"/>
  <c r="AN1464" i="5"/>
  <c r="AO1464" i="5"/>
  <c r="AP1464" i="5"/>
  <c r="AW1464" i="5"/>
  <c r="AX1464" i="5"/>
  <c r="AY1464" i="5"/>
  <c r="BF1464" i="5"/>
  <c r="BG1464" i="5"/>
  <c r="BH1464" i="5"/>
  <c r="BO1464" i="5"/>
  <c r="BP1464" i="5"/>
  <c r="BQ1464" i="5"/>
  <c r="BX1464" i="5"/>
  <c r="BY1464" i="5"/>
  <c r="BZ1464" i="5"/>
  <c r="CG1464" i="5"/>
  <c r="CH1464" i="5"/>
  <c r="CI1464" i="5"/>
  <c r="CP1464" i="5"/>
  <c r="CQ1464" i="5"/>
  <c r="CR1464" i="5"/>
  <c r="CY1464" i="5"/>
  <c r="CZ1464" i="5"/>
  <c r="DA1464" i="5"/>
  <c r="M1465" i="5"/>
  <c r="N1465" i="5"/>
  <c r="O1465" i="5"/>
  <c r="V1465" i="5"/>
  <c r="W1465" i="5"/>
  <c r="X1465" i="5"/>
  <c r="AE1465" i="5"/>
  <c r="AF1465" i="5"/>
  <c r="AG1465" i="5"/>
  <c r="AN1465" i="5"/>
  <c r="AO1465" i="5"/>
  <c r="AP1465" i="5"/>
  <c r="AW1465" i="5"/>
  <c r="AX1465" i="5"/>
  <c r="AY1465" i="5"/>
  <c r="BF1465" i="5"/>
  <c r="BG1465" i="5"/>
  <c r="BH1465" i="5"/>
  <c r="BO1465" i="5"/>
  <c r="BP1465" i="5"/>
  <c r="BQ1465" i="5"/>
  <c r="BX1465" i="5"/>
  <c r="BY1465" i="5"/>
  <c r="BZ1465" i="5"/>
  <c r="CG1465" i="5"/>
  <c r="CH1465" i="5"/>
  <c r="CI1465" i="5"/>
  <c r="CP1465" i="5"/>
  <c r="CQ1465" i="5"/>
  <c r="CR1465" i="5"/>
  <c r="CY1465" i="5"/>
  <c r="CZ1465" i="5"/>
  <c r="DA1465" i="5"/>
  <c r="M1466" i="5"/>
  <c r="N1466" i="5"/>
  <c r="O1466" i="5"/>
  <c r="V1466" i="5"/>
  <c r="W1466" i="5"/>
  <c r="X1466" i="5"/>
  <c r="AE1466" i="5"/>
  <c r="AF1466" i="5"/>
  <c r="AG1466" i="5"/>
  <c r="AN1466" i="5"/>
  <c r="AO1466" i="5"/>
  <c r="AP1466" i="5"/>
  <c r="AW1466" i="5"/>
  <c r="AX1466" i="5"/>
  <c r="AY1466" i="5"/>
  <c r="BF1466" i="5"/>
  <c r="BG1466" i="5"/>
  <c r="BH1466" i="5"/>
  <c r="BO1466" i="5"/>
  <c r="BP1466" i="5"/>
  <c r="BQ1466" i="5"/>
  <c r="BX1466" i="5"/>
  <c r="BY1466" i="5"/>
  <c r="BZ1466" i="5"/>
  <c r="CG1466" i="5"/>
  <c r="CH1466" i="5"/>
  <c r="CI1466" i="5"/>
  <c r="CP1466" i="5"/>
  <c r="CQ1466" i="5"/>
  <c r="CR1466" i="5"/>
  <c r="CY1466" i="5"/>
  <c r="CZ1466" i="5"/>
  <c r="DA1466" i="5"/>
  <c r="M1467" i="5"/>
  <c r="N1467" i="5"/>
  <c r="O1467" i="5"/>
  <c r="V1467" i="5"/>
  <c r="W1467" i="5"/>
  <c r="X1467" i="5"/>
  <c r="AE1467" i="5"/>
  <c r="AF1467" i="5"/>
  <c r="AG1467" i="5"/>
  <c r="AN1467" i="5"/>
  <c r="AO1467" i="5"/>
  <c r="AP1467" i="5"/>
  <c r="AW1467" i="5"/>
  <c r="AX1467" i="5"/>
  <c r="AY1467" i="5"/>
  <c r="BF1467" i="5"/>
  <c r="BG1467" i="5"/>
  <c r="BH1467" i="5"/>
  <c r="BO1467" i="5"/>
  <c r="BP1467" i="5"/>
  <c r="BQ1467" i="5"/>
  <c r="BX1467" i="5"/>
  <c r="BY1467" i="5"/>
  <c r="BZ1467" i="5"/>
  <c r="CG1467" i="5"/>
  <c r="CH1467" i="5"/>
  <c r="CI1467" i="5"/>
  <c r="CP1467" i="5"/>
  <c r="CQ1467" i="5"/>
  <c r="CR1467" i="5"/>
  <c r="CY1467" i="5"/>
  <c r="CZ1467" i="5"/>
  <c r="DA1467" i="5"/>
  <c r="M1468" i="5"/>
  <c r="N1468" i="5"/>
  <c r="O1468" i="5"/>
  <c r="V1468" i="5"/>
  <c r="W1468" i="5"/>
  <c r="X1468" i="5"/>
  <c r="AE1468" i="5"/>
  <c r="AF1468" i="5"/>
  <c r="AG1468" i="5"/>
  <c r="AN1468" i="5"/>
  <c r="AO1468" i="5"/>
  <c r="AP1468" i="5"/>
  <c r="AW1468" i="5"/>
  <c r="AX1468" i="5"/>
  <c r="AY1468" i="5"/>
  <c r="BF1468" i="5"/>
  <c r="BG1468" i="5"/>
  <c r="BH1468" i="5"/>
  <c r="BO1468" i="5"/>
  <c r="BP1468" i="5"/>
  <c r="BQ1468" i="5"/>
  <c r="BX1468" i="5"/>
  <c r="BY1468" i="5"/>
  <c r="BZ1468" i="5"/>
  <c r="CG1468" i="5"/>
  <c r="CH1468" i="5"/>
  <c r="CI1468" i="5"/>
  <c r="CP1468" i="5"/>
  <c r="CQ1468" i="5"/>
  <c r="CR1468" i="5"/>
  <c r="CY1468" i="5"/>
  <c r="CZ1468" i="5"/>
  <c r="DA1468" i="5"/>
  <c r="M1469" i="5"/>
  <c r="N1469" i="5"/>
  <c r="O1469" i="5"/>
  <c r="V1469" i="5"/>
  <c r="W1469" i="5"/>
  <c r="X1469" i="5"/>
  <c r="AE1469" i="5"/>
  <c r="AF1469" i="5"/>
  <c r="AG1469" i="5"/>
  <c r="AN1469" i="5"/>
  <c r="AO1469" i="5"/>
  <c r="AP1469" i="5"/>
  <c r="AW1469" i="5"/>
  <c r="AX1469" i="5"/>
  <c r="AY1469" i="5"/>
  <c r="BF1469" i="5"/>
  <c r="BG1469" i="5"/>
  <c r="BH1469" i="5"/>
  <c r="BO1469" i="5"/>
  <c r="BP1469" i="5"/>
  <c r="BQ1469" i="5"/>
  <c r="BX1469" i="5"/>
  <c r="BY1469" i="5"/>
  <c r="BZ1469" i="5"/>
  <c r="CG1469" i="5"/>
  <c r="CH1469" i="5"/>
  <c r="CI1469" i="5"/>
  <c r="CP1469" i="5"/>
  <c r="CQ1469" i="5"/>
  <c r="CR1469" i="5"/>
  <c r="CY1469" i="5"/>
  <c r="CZ1469" i="5"/>
  <c r="DA1469" i="5"/>
  <c r="M1470" i="5"/>
  <c r="N1470" i="5"/>
  <c r="O1470" i="5"/>
  <c r="V1470" i="5"/>
  <c r="W1470" i="5"/>
  <c r="X1470" i="5"/>
  <c r="AE1470" i="5"/>
  <c r="AF1470" i="5"/>
  <c r="AG1470" i="5"/>
  <c r="AN1470" i="5"/>
  <c r="AO1470" i="5"/>
  <c r="AP1470" i="5"/>
  <c r="AW1470" i="5"/>
  <c r="AX1470" i="5"/>
  <c r="AY1470" i="5"/>
  <c r="BF1470" i="5"/>
  <c r="BG1470" i="5"/>
  <c r="BH1470" i="5"/>
  <c r="BO1470" i="5"/>
  <c r="BP1470" i="5"/>
  <c r="BQ1470" i="5"/>
  <c r="BX1470" i="5"/>
  <c r="BY1470" i="5"/>
  <c r="BZ1470" i="5"/>
  <c r="CG1470" i="5"/>
  <c r="CH1470" i="5"/>
  <c r="CI1470" i="5"/>
  <c r="CP1470" i="5"/>
  <c r="CQ1470" i="5"/>
  <c r="CR1470" i="5"/>
  <c r="CY1470" i="5"/>
  <c r="CZ1470" i="5"/>
  <c r="DA1470" i="5"/>
  <c r="M1471" i="5"/>
  <c r="N1471" i="5"/>
  <c r="O1471" i="5"/>
  <c r="V1471" i="5"/>
  <c r="W1471" i="5"/>
  <c r="X1471" i="5"/>
  <c r="AE1471" i="5"/>
  <c r="AF1471" i="5"/>
  <c r="AG1471" i="5"/>
  <c r="AN1471" i="5"/>
  <c r="AO1471" i="5"/>
  <c r="AP1471" i="5"/>
  <c r="AW1471" i="5"/>
  <c r="AX1471" i="5"/>
  <c r="AY1471" i="5"/>
  <c r="BF1471" i="5"/>
  <c r="BG1471" i="5"/>
  <c r="BH1471" i="5"/>
  <c r="BO1471" i="5"/>
  <c r="BP1471" i="5"/>
  <c r="BQ1471" i="5"/>
  <c r="BX1471" i="5"/>
  <c r="BY1471" i="5"/>
  <c r="BZ1471" i="5"/>
  <c r="CG1471" i="5"/>
  <c r="CH1471" i="5"/>
  <c r="CI1471" i="5"/>
  <c r="CP1471" i="5"/>
  <c r="CQ1471" i="5"/>
  <c r="CR1471" i="5"/>
  <c r="CY1471" i="5"/>
  <c r="CZ1471" i="5"/>
  <c r="DA1471" i="5"/>
  <c r="M1472" i="5"/>
  <c r="N1472" i="5"/>
  <c r="O1472" i="5"/>
  <c r="V1472" i="5"/>
  <c r="W1472" i="5"/>
  <c r="X1472" i="5"/>
  <c r="AE1472" i="5"/>
  <c r="AF1472" i="5"/>
  <c r="AG1472" i="5"/>
  <c r="AN1472" i="5"/>
  <c r="AO1472" i="5"/>
  <c r="AP1472" i="5"/>
  <c r="AW1472" i="5"/>
  <c r="AX1472" i="5"/>
  <c r="AY1472" i="5"/>
  <c r="BF1472" i="5"/>
  <c r="BG1472" i="5"/>
  <c r="BH1472" i="5"/>
  <c r="BO1472" i="5"/>
  <c r="BP1472" i="5"/>
  <c r="BQ1472" i="5"/>
  <c r="BX1472" i="5"/>
  <c r="BY1472" i="5"/>
  <c r="BZ1472" i="5"/>
  <c r="CG1472" i="5"/>
  <c r="CH1472" i="5"/>
  <c r="CI1472" i="5"/>
  <c r="CP1472" i="5"/>
  <c r="CQ1472" i="5"/>
  <c r="CR1472" i="5"/>
  <c r="CY1472" i="5"/>
  <c r="CZ1472" i="5"/>
  <c r="DA1472" i="5"/>
  <c r="M1473" i="5"/>
  <c r="N1473" i="5"/>
  <c r="O1473" i="5"/>
  <c r="V1473" i="5"/>
  <c r="W1473" i="5"/>
  <c r="X1473" i="5"/>
  <c r="AE1473" i="5"/>
  <c r="AF1473" i="5"/>
  <c r="AG1473" i="5"/>
  <c r="AN1473" i="5"/>
  <c r="AO1473" i="5"/>
  <c r="AP1473" i="5"/>
  <c r="AW1473" i="5"/>
  <c r="AX1473" i="5"/>
  <c r="AY1473" i="5"/>
  <c r="BF1473" i="5"/>
  <c r="BG1473" i="5"/>
  <c r="BH1473" i="5"/>
  <c r="BO1473" i="5"/>
  <c r="BP1473" i="5"/>
  <c r="BQ1473" i="5"/>
  <c r="BX1473" i="5"/>
  <c r="BY1473" i="5"/>
  <c r="BZ1473" i="5"/>
  <c r="CG1473" i="5"/>
  <c r="CH1473" i="5"/>
  <c r="CI1473" i="5"/>
  <c r="CP1473" i="5"/>
  <c r="CQ1473" i="5"/>
  <c r="CR1473" i="5"/>
  <c r="CY1473" i="5"/>
  <c r="CZ1473" i="5"/>
  <c r="DA1473" i="5"/>
  <c r="M1474" i="5"/>
  <c r="N1474" i="5"/>
  <c r="O1474" i="5"/>
  <c r="V1474" i="5"/>
  <c r="W1474" i="5"/>
  <c r="X1474" i="5"/>
  <c r="AE1474" i="5"/>
  <c r="AF1474" i="5"/>
  <c r="AG1474" i="5"/>
  <c r="AN1474" i="5"/>
  <c r="AO1474" i="5"/>
  <c r="AP1474" i="5"/>
  <c r="AW1474" i="5"/>
  <c r="AX1474" i="5"/>
  <c r="AY1474" i="5"/>
  <c r="BF1474" i="5"/>
  <c r="BG1474" i="5"/>
  <c r="BH1474" i="5"/>
  <c r="BO1474" i="5"/>
  <c r="BP1474" i="5"/>
  <c r="BQ1474" i="5"/>
  <c r="BX1474" i="5"/>
  <c r="BY1474" i="5"/>
  <c r="BZ1474" i="5"/>
  <c r="CG1474" i="5"/>
  <c r="CH1474" i="5"/>
  <c r="CI1474" i="5"/>
  <c r="CP1474" i="5"/>
  <c r="CQ1474" i="5"/>
  <c r="CR1474" i="5"/>
  <c r="CY1474" i="5"/>
  <c r="CZ1474" i="5"/>
  <c r="DA1474" i="5"/>
  <c r="M1475" i="5"/>
  <c r="N1475" i="5"/>
  <c r="O1475" i="5"/>
  <c r="V1475" i="5"/>
  <c r="W1475" i="5"/>
  <c r="X1475" i="5"/>
  <c r="AE1475" i="5"/>
  <c r="AF1475" i="5"/>
  <c r="AG1475" i="5"/>
  <c r="AN1475" i="5"/>
  <c r="AO1475" i="5"/>
  <c r="AP1475" i="5"/>
  <c r="AW1475" i="5"/>
  <c r="AX1475" i="5"/>
  <c r="AY1475" i="5"/>
  <c r="BF1475" i="5"/>
  <c r="BG1475" i="5"/>
  <c r="BH1475" i="5"/>
  <c r="BO1475" i="5"/>
  <c r="BP1475" i="5"/>
  <c r="BQ1475" i="5"/>
  <c r="BX1475" i="5"/>
  <c r="BY1475" i="5"/>
  <c r="BZ1475" i="5"/>
  <c r="CG1475" i="5"/>
  <c r="CH1475" i="5"/>
  <c r="CI1475" i="5"/>
  <c r="CP1475" i="5"/>
  <c r="CQ1475" i="5"/>
  <c r="CR1475" i="5"/>
  <c r="CY1475" i="5"/>
  <c r="CZ1475" i="5"/>
  <c r="DA1475" i="5"/>
  <c r="M1476" i="5"/>
  <c r="N1476" i="5"/>
  <c r="O1476" i="5"/>
  <c r="V1476" i="5"/>
  <c r="W1476" i="5"/>
  <c r="X1476" i="5"/>
  <c r="AE1476" i="5"/>
  <c r="AF1476" i="5"/>
  <c r="AG1476" i="5"/>
  <c r="AN1476" i="5"/>
  <c r="AO1476" i="5"/>
  <c r="AP1476" i="5"/>
  <c r="AW1476" i="5"/>
  <c r="AX1476" i="5"/>
  <c r="AY1476" i="5"/>
  <c r="BF1476" i="5"/>
  <c r="BG1476" i="5"/>
  <c r="BH1476" i="5"/>
  <c r="BO1476" i="5"/>
  <c r="BP1476" i="5"/>
  <c r="BQ1476" i="5"/>
  <c r="BX1476" i="5"/>
  <c r="BY1476" i="5"/>
  <c r="BZ1476" i="5"/>
  <c r="CG1476" i="5"/>
  <c r="CH1476" i="5"/>
  <c r="CI1476" i="5"/>
  <c r="CP1476" i="5"/>
  <c r="CQ1476" i="5"/>
  <c r="CR1476" i="5"/>
  <c r="CY1476" i="5"/>
  <c r="CZ1476" i="5"/>
  <c r="DA1476" i="5"/>
  <c r="M1477" i="5"/>
  <c r="N1477" i="5"/>
  <c r="O1477" i="5"/>
  <c r="V1477" i="5"/>
  <c r="W1477" i="5"/>
  <c r="X1477" i="5"/>
  <c r="AE1477" i="5"/>
  <c r="AF1477" i="5"/>
  <c r="AG1477" i="5"/>
  <c r="AN1477" i="5"/>
  <c r="AO1477" i="5"/>
  <c r="AP1477" i="5"/>
  <c r="AW1477" i="5"/>
  <c r="AX1477" i="5"/>
  <c r="AY1477" i="5"/>
  <c r="BF1477" i="5"/>
  <c r="BG1477" i="5"/>
  <c r="BH1477" i="5"/>
  <c r="BO1477" i="5"/>
  <c r="BP1477" i="5"/>
  <c r="BQ1477" i="5"/>
  <c r="BX1477" i="5"/>
  <c r="BY1477" i="5"/>
  <c r="BZ1477" i="5"/>
  <c r="CG1477" i="5"/>
  <c r="CH1477" i="5"/>
  <c r="CI1477" i="5"/>
  <c r="CP1477" i="5"/>
  <c r="CQ1477" i="5"/>
  <c r="CR1477" i="5"/>
  <c r="CY1477" i="5"/>
  <c r="CZ1477" i="5"/>
  <c r="DA1477" i="5"/>
  <c r="M1478" i="5"/>
  <c r="N1478" i="5"/>
  <c r="O1478" i="5"/>
  <c r="V1478" i="5"/>
  <c r="W1478" i="5"/>
  <c r="X1478" i="5"/>
  <c r="AE1478" i="5"/>
  <c r="AF1478" i="5"/>
  <c r="AG1478" i="5"/>
  <c r="AN1478" i="5"/>
  <c r="AO1478" i="5"/>
  <c r="AP1478" i="5"/>
  <c r="AW1478" i="5"/>
  <c r="AX1478" i="5"/>
  <c r="AY1478" i="5"/>
  <c r="BF1478" i="5"/>
  <c r="BG1478" i="5"/>
  <c r="BH1478" i="5"/>
  <c r="BO1478" i="5"/>
  <c r="BP1478" i="5"/>
  <c r="BQ1478" i="5"/>
  <c r="BX1478" i="5"/>
  <c r="BY1478" i="5"/>
  <c r="BZ1478" i="5"/>
  <c r="CG1478" i="5"/>
  <c r="CH1478" i="5"/>
  <c r="CI1478" i="5"/>
  <c r="CP1478" i="5"/>
  <c r="CQ1478" i="5"/>
  <c r="CR1478" i="5"/>
  <c r="CY1478" i="5"/>
  <c r="CZ1478" i="5"/>
  <c r="DA1478" i="5"/>
  <c r="M1479" i="5"/>
  <c r="N1479" i="5"/>
  <c r="O1479" i="5"/>
  <c r="V1479" i="5"/>
  <c r="W1479" i="5"/>
  <c r="X1479" i="5"/>
  <c r="AE1479" i="5"/>
  <c r="AF1479" i="5"/>
  <c r="AG1479" i="5"/>
  <c r="AN1479" i="5"/>
  <c r="AO1479" i="5"/>
  <c r="AP1479" i="5"/>
  <c r="AW1479" i="5"/>
  <c r="AX1479" i="5"/>
  <c r="AY1479" i="5"/>
  <c r="BF1479" i="5"/>
  <c r="BG1479" i="5"/>
  <c r="BH1479" i="5"/>
  <c r="BO1479" i="5"/>
  <c r="BP1479" i="5"/>
  <c r="BQ1479" i="5"/>
  <c r="BX1479" i="5"/>
  <c r="BY1479" i="5"/>
  <c r="BZ1479" i="5"/>
  <c r="CG1479" i="5"/>
  <c r="CH1479" i="5"/>
  <c r="CI1479" i="5"/>
  <c r="CP1479" i="5"/>
  <c r="CQ1479" i="5"/>
  <c r="CR1479" i="5"/>
  <c r="CY1479" i="5"/>
  <c r="CZ1479" i="5"/>
  <c r="DA1479" i="5"/>
  <c r="M1480" i="5"/>
  <c r="N1480" i="5"/>
  <c r="O1480" i="5"/>
  <c r="V1480" i="5"/>
  <c r="W1480" i="5"/>
  <c r="X1480" i="5"/>
  <c r="AE1480" i="5"/>
  <c r="AF1480" i="5"/>
  <c r="AG1480" i="5"/>
  <c r="AN1480" i="5"/>
  <c r="AO1480" i="5"/>
  <c r="AP1480" i="5"/>
  <c r="AW1480" i="5"/>
  <c r="AX1480" i="5"/>
  <c r="AY1480" i="5"/>
  <c r="BF1480" i="5"/>
  <c r="BG1480" i="5"/>
  <c r="BH1480" i="5"/>
  <c r="BO1480" i="5"/>
  <c r="BP1480" i="5"/>
  <c r="BQ1480" i="5"/>
  <c r="BX1480" i="5"/>
  <c r="BY1480" i="5"/>
  <c r="BZ1480" i="5"/>
  <c r="CG1480" i="5"/>
  <c r="CH1480" i="5"/>
  <c r="CI1480" i="5"/>
  <c r="CP1480" i="5"/>
  <c r="CQ1480" i="5"/>
  <c r="CR1480" i="5"/>
  <c r="CY1480" i="5"/>
  <c r="CZ1480" i="5"/>
  <c r="DA1480" i="5"/>
  <c r="M1481" i="5"/>
  <c r="N1481" i="5"/>
  <c r="O1481" i="5"/>
  <c r="V1481" i="5"/>
  <c r="W1481" i="5"/>
  <c r="X1481" i="5"/>
  <c r="AE1481" i="5"/>
  <c r="AF1481" i="5"/>
  <c r="AG1481" i="5"/>
  <c r="AN1481" i="5"/>
  <c r="AO1481" i="5"/>
  <c r="AP1481" i="5"/>
  <c r="AW1481" i="5"/>
  <c r="AX1481" i="5"/>
  <c r="AY1481" i="5"/>
  <c r="BF1481" i="5"/>
  <c r="BG1481" i="5"/>
  <c r="BH1481" i="5"/>
  <c r="BO1481" i="5"/>
  <c r="BP1481" i="5"/>
  <c r="BQ1481" i="5"/>
  <c r="BX1481" i="5"/>
  <c r="BY1481" i="5"/>
  <c r="BZ1481" i="5"/>
  <c r="CG1481" i="5"/>
  <c r="CH1481" i="5"/>
  <c r="CI1481" i="5"/>
  <c r="CP1481" i="5"/>
  <c r="CQ1481" i="5"/>
  <c r="CR1481" i="5"/>
  <c r="CY1481" i="5"/>
  <c r="CZ1481" i="5"/>
  <c r="DA1481" i="5"/>
  <c r="M1482" i="5"/>
  <c r="N1482" i="5"/>
  <c r="O1482" i="5"/>
  <c r="V1482" i="5"/>
  <c r="W1482" i="5"/>
  <c r="X1482" i="5"/>
  <c r="AE1482" i="5"/>
  <c r="AF1482" i="5"/>
  <c r="AG1482" i="5"/>
  <c r="AN1482" i="5"/>
  <c r="AO1482" i="5"/>
  <c r="AP1482" i="5"/>
  <c r="AW1482" i="5"/>
  <c r="AX1482" i="5"/>
  <c r="AY1482" i="5"/>
  <c r="BF1482" i="5"/>
  <c r="BG1482" i="5"/>
  <c r="BH1482" i="5"/>
  <c r="BO1482" i="5"/>
  <c r="BP1482" i="5"/>
  <c r="BQ1482" i="5"/>
  <c r="BX1482" i="5"/>
  <c r="BY1482" i="5"/>
  <c r="BZ1482" i="5"/>
  <c r="CG1482" i="5"/>
  <c r="CH1482" i="5"/>
  <c r="CI1482" i="5"/>
  <c r="CP1482" i="5"/>
  <c r="CQ1482" i="5"/>
  <c r="CR1482" i="5"/>
  <c r="CY1482" i="5"/>
  <c r="CZ1482" i="5"/>
  <c r="DA1482" i="5"/>
  <c r="M1483" i="5"/>
  <c r="N1483" i="5"/>
  <c r="O1483" i="5"/>
  <c r="V1483" i="5"/>
  <c r="W1483" i="5"/>
  <c r="X1483" i="5"/>
  <c r="AE1483" i="5"/>
  <c r="AF1483" i="5"/>
  <c r="AG1483" i="5"/>
  <c r="AN1483" i="5"/>
  <c r="AO1483" i="5"/>
  <c r="AP1483" i="5"/>
  <c r="AW1483" i="5"/>
  <c r="AX1483" i="5"/>
  <c r="AY1483" i="5"/>
  <c r="BF1483" i="5"/>
  <c r="BG1483" i="5"/>
  <c r="BH1483" i="5"/>
  <c r="BO1483" i="5"/>
  <c r="BP1483" i="5"/>
  <c r="BQ1483" i="5"/>
  <c r="BX1483" i="5"/>
  <c r="BY1483" i="5"/>
  <c r="BZ1483" i="5"/>
  <c r="CG1483" i="5"/>
  <c r="CH1483" i="5"/>
  <c r="CI1483" i="5"/>
  <c r="CP1483" i="5"/>
  <c r="CQ1483" i="5"/>
  <c r="CR1483" i="5"/>
  <c r="CY1483" i="5"/>
  <c r="CZ1483" i="5"/>
  <c r="DA1483" i="5"/>
  <c r="M1484" i="5"/>
  <c r="N1484" i="5"/>
  <c r="O1484" i="5"/>
  <c r="V1484" i="5"/>
  <c r="W1484" i="5"/>
  <c r="X1484" i="5"/>
  <c r="AE1484" i="5"/>
  <c r="AF1484" i="5"/>
  <c r="AG1484" i="5"/>
  <c r="AN1484" i="5"/>
  <c r="AO1484" i="5"/>
  <c r="AP1484" i="5"/>
  <c r="AW1484" i="5"/>
  <c r="AX1484" i="5"/>
  <c r="AY1484" i="5"/>
  <c r="BF1484" i="5"/>
  <c r="BG1484" i="5"/>
  <c r="BH1484" i="5"/>
  <c r="BO1484" i="5"/>
  <c r="BP1484" i="5"/>
  <c r="BQ1484" i="5"/>
  <c r="BX1484" i="5"/>
  <c r="BY1484" i="5"/>
  <c r="BZ1484" i="5"/>
  <c r="CG1484" i="5"/>
  <c r="CH1484" i="5"/>
  <c r="CI1484" i="5"/>
  <c r="CP1484" i="5"/>
  <c r="CQ1484" i="5"/>
  <c r="CR1484" i="5"/>
  <c r="CY1484" i="5"/>
  <c r="CZ1484" i="5"/>
  <c r="DA1484" i="5"/>
  <c r="M1485" i="5"/>
  <c r="N1485" i="5"/>
  <c r="O1485" i="5"/>
  <c r="V1485" i="5"/>
  <c r="W1485" i="5"/>
  <c r="X1485" i="5"/>
  <c r="AE1485" i="5"/>
  <c r="AF1485" i="5"/>
  <c r="AG1485" i="5"/>
  <c r="AN1485" i="5"/>
  <c r="AO1485" i="5"/>
  <c r="AP1485" i="5"/>
  <c r="AW1485" i="5"/>
  <c r="AX1485" i="5"/>
  <c r="AY1485" i="5"/>
  <c r="BF1485" i="5"/>
  <c r="BG1485" i="5"/>
  <c r="BH1485" i="5"/>
  <c r="BO1485" i="5"/>
  <c r="BP1485" i="5"/>
  <c r="BQ1485" i="5"/>
  <c r="BX1485" i="5"/>
  <c r="BY1485" i="5"/>
  <c r="BZ1485" i="5"/>
  <c r="CG1485" i="5"/>
  <c r="CH1485" i="5"/>
  <c r="CI1485" i="5"/>
  <c r="CP1485" i="5"/>
  <c r="CQ1485" i="5"/>
  <c r="CR1485" i="5"/>
  <c r="CY1485" i="5"/>
  <c r="CZ1485" i="5"/>
  <c r="DA1485" i="5"/>
  <c r="M1486" i="5"/>
  <c r="N1486" i="5"/>
  <c r="O1486" i="5"/>
  <c r="V1486" i="5"/>
  <c r="W1486" i="5"/>
  <c r="X1486" i="5"/>
  <c r="AE1486" i="5"/>
  <c r="AF1486" i="5"/>
  <c r="AG1486" i="5"/>
  <c r="AN1486" i="5"/>
  <c r="AO1486" i="5"/>
  <c r="AP1486" i="5"/>
  <c r="AW1486" i="5"/>
  <c r="AX1486" i="5"/>
  <c r="AY1486" i="5"/>
  <c r="BF1486" i="5"/>
  <c r="BG1486" i="5"/>
  <c r="BH1486" i="5"/>
  <c r="BO1486" i="5"/>
  <c r="BP1486" i="5"/>
  <c r="BQ1486" i="5"/>
  <c r="BX1486" i="5"/>
  <c r="BY1486" i="5"/>
  <c r="BZ1486" i="5"/>
  <c r="CG1486" i="5"/>
  <c r="CH1486" i="5"/>
  <c r="CI1486" i="5"/>
  <c r="CP1486" i="5"/>
  <c r="CQ1486" i="5"/>
  <c r="CR1486" i="5"/>
  <c r="CY1486" i="5"/>
  <c r="CZ1486" i="5"/>
  <c r="DA1486" i="5"/>
  <c r="M1487" i="5"/>
  <c r="N1487" i="5"/>
  <c r="O1487" i="5"/>
  <c r="V1487" i="5"/>
  <c r="W1487" i="5"/>
  <c r="X1487" i="5"/>
  <c r="AE1487" i="5"/>
  <c r="AF1487" i="5"/>
  <c r="AG1487" i="5"/>
  <c r="AN1487" i="5"/>
  <c r="AO1487" i="5"/>
  <c r="AP1487" i="5"/>
  <c r="AW1487" i="5"/>
  <c r="AX1487" i="5"/>
  <c r="AY1487" i="5"/>
  <c r="BF1487" i="5"/>
  <c r="BG1487" i="5"/>
  <c r="BH1487" i="5"/>
  <c r="BO1487" i="5"/>
  <c r="BP1487" i="5"/>
  <c r="BQ1487" i="5"/>
  <c r="BX1487" i="5"/>
  <c r="BY1487" i="5"/>
  <c r="BZ1487" i="5"/>
  <c r="CG1487" i="5"/>
  <c r="CH1487" i="5"/>
  <c r="CI1487" i="5"/>
  <c r="CP1487" i="5"/>
  <c r="CQ1487" i="5"/>
  <c r="CR1487" i="5"/>
  <c r="CY1487" i="5"/>
  <c r="CZ1487" i="5"/>
  <c r="DA1487" i="5"/>
  <c r="M1488" i="5"/>
  <c r="N1488" i="5"/>
  <c r="O1488" i="5"/>
  <c r="V1488" i="5"/>
  <c r="W1488" i="5"/>
  <c r="X1488" i="5"/>
  <c r="AE1488" i="5"/>
  <c r="AF1488" i="5"/>
  <c r="AG1488" i="5"/>
  <c r="AN1488" i="5"/>
  <c r="AO1488" i="5"/>
  <c r="AP1488" i="5"/>
  <c r="AW1488" i="5"/>
  <c r="AX1488" i="5"/>
  <c r="AY1488" i="5"/>
  <c r="BF1488" i="5"/>
  <c r="BG1488" i="5"/>
  <c r="BH1488" i="5"/>
  <c r="BO1488" i="5"/>
  <c r="BP1488" i="5"/>
  <c r="BQ1488" i="5"/>
  <c r="BX1488" i="5"/>
  <c r="BY1488" i="5"/>
  <c r="BZ1488" i="5"/>
  <c r="CG1488" i="5"/>
  <c r="CH1488" i="5"/>
  <c r="CI1488" i="5"/>
  <c r="CP1488" i="5"/>
  <c r="CQ1488" i="5"/>
  <c r="CR1488" i="5"/>
  <c r="CY1488" i="5"/>
  <c r="CZ1488" i="5"/>
  <c r="DA1488" i="5"/>
  <c r="M1489" i="5"/>
  <c r="N1489" i="5"/>
  <c r="O1489" i="5"/>
  <c r="V1489" i="5"/>
  <c r="W1489" i="5"/>
  <c r="X1489" i="5"/>
  <c r="AE1489" i="5"/>
  <c r="AF1489" i="5"/>
  <c r="AG1489" i="5"/>
  <c r="AN1489" i="5"/>
  <c r="AO1489" i="5"/>
  <c r="AP1489" i="5"/>
  <c r="AW1489" i="5"/>
  <c r="AX1489" i="5"/>
  <c r="AY1489" i="5"/>
  <c r="BF1489" i="5"/>
  <c r="BG1489" i="5"/>
  <c r="BH1489" i="5"/>
  <c r="BO1489" i="5"/>
  <c r="BP1489" i="5"/>
  <c r="BQ1489" i="5"/>
  <c r="BX1489" i="5"/>
  <c r="BY1489" i="5"/>
  <c r="BZ1489" i="5"/>
  <c r="CG1489" i="5"/>
  <c r="CH1489" i="5"/>
  <c r="CI1489" i="5"/>
  <c r="CP1489" i="5"/>
  <c r="CQ1489" i="5"/>
  <c r="CR1489" i="5"/>
  <c r="CY1489" i="5"/>
  <c r="CZ1489" i="5"/>
  <c r="DA1489" i="5"/>
  <c r="M1490" i="5"/>
  <c r="N1490" i="5"/>
  <c r="O1490" i="5"/>
  <c r="V1490" i="5"/>
  <c r="W1490" i="5"/>
  <c r="X1490" i="5"/>
  <c r="AE1490" i="5"/>
  <c r="AF1490" i="5"/>
  <c r="AG1490" i="5"/>
  <c r="AN1490" i="5"/>
  <c r="AO1490" i="5"/>
  <c r="AP1490" i="5"/>
  <c r="AW1490" i="5"/>
  <c r="AX1490" i="5"/>
  <c r="AY1490" i="5"/>
  <c r="BF1490" i="5"/>
  <c r="BG1490" i="5"/>
  <c r="BH1490" i="5"/>
  <c r="BO1490" i="5"/>
  <c r="BP1490" i="5"/>
  <c r="BQ1490" i="5"/>
  <c r="BX1490" i="5"/>
  <c r="BY1490" i="5"/>
  <c r="BZ1490" i="5"/>
  <c r="CG1490" i="5"/>
  <c r="CH1490" i="5"/>
  <c r="CI1490" i="5"/>
  <c r="CP1490" i="5"/>
  <c r="CQ1490" i="5"/>
  <c r="CR1490" i="5"/>
  <c r="CY1490" i="5"/>
  <c r="CZ1490" i="5"/>
  <c r="DA1490" i="5"/>
  <c r="M1491" i="5"/>
  <c r="N1491" i="5"/>
  <c r="O1491" i="5"/>
  <c r="V1491" i="5"/>
  <c r="W1491" i="5"/>
  <c r="X1491" i="5"/>
  <c r="AE1491" i="5"/>
  <c r="AF1491" i="5"/>
  <c r="AG1491" i="5"/>
  <c r="AN1491" i="5"/>
  <c r="AO1491" i="5"/>
  <c r="AP1491" i="5"/>
  <c r="AW1491" i="5"/>
  <c r="AX1491" i="5"/>
  <c r="AY1491" i="5"/>
  <c r="BF1491" i="5"/>
  <c r="BG1491" i="5"/>
  <c r="BH1491" i="5"/>
  <c r="BO1491" i="5"/>
  <c r="BP1491" i="5"/>
  <c r="BQ1491" i="5"/>
  <c r="BX1491" i="5"/>
  <c r="BY1491" i="5"/>
  <c r="BZ1491" i="5"/>
  <c r="CG1491" i="5"/>
  <c r="CH1491" i="5"/>
  <c r="CI1491" i="5"/>
  <c r="CP1491" i="5"/>
  <c r="CQ1491" i="5"/>
  <c r="CR1491" i="5"/>
  <c r="CY1491" i="5"/>
  <c r="CZ1491" i="5"/>
  <c r="DA1491" i="5"/>
  <c r="M1492" i="5"/>
  <c r="N1492" i="5"/>
  <c r="O1492" i="5"/>
  <c r="V1492" i="5"/>
  <c r="W1492" i="5"/>
  <c r="X1492" i="5"/>
  <c r="AE1492" i="5"/>
  <c r="AF1492" i="5"/>
  <c r="AG1492" i="5"/>
  <c r="AN1492" i="5"/>
  <c r="AO1492" i="5"/>
  <c r="AP1492" i="5"/>
  <c r="AW1492" i="5"/>
  <c r="AX1492" i="5"/>
  <c r="AY1492" i="5"/>
  <c r="BF1492" i="5"/>
  <c r="BG1492" i="5"/>
  <c r="BH1492" i="5"/>
  <c r="BO1492" i="5"/>
  <c r="BP1492" i="5"/>
  <c r="BQ1492" i="5"/>
  <c r="BX1492" i="5"/>
  <c r="BY1492" i="5"/>
  <c r="BZ1492" i="5"/>
  <c r="CG1492" i="5"/>
  <c r="CH1492" i="5"/>
  <c r="CI1492" i="5"/>
  <c r="CP1492" i="5"/>
  <c r="CQ1492" i="5"/>
  <c r="CR1492" i="5"/>
  <c r="CY1492" i="5"/>
  <c r="CZ1492" i="5"/>
  <c r="DA1492" i="5"/>
  <c r="M1493" i="5"/>
  <c r="N1493" i="5"/>
  <c r="O1493" i="5"/>
  <c r="V1493" i="5"/>
  <c r="W1493" i="5"/>
  <c r="X1493" i="5"/>
  <c r="AE1493" i="5"/>
  <c r="AF1493" i="5"/>
  <c r="AG1493" i="5"/>
  <c r="AN1493" i="5"/>
  <c r="AO1493" i="5"/>
  <c r="AP1493" i="5"/>
  <c r="AW1493" i="5"/>
  <c r="AX1493" i="5"/>
  <c r="AY1493" i="5"/>
  <c r="BF1493" i="5"/>
  <c r="BG1493" i="5"/>
  <c r="BH1493" i="5"/>
  <c r="BO1493" i="5"/>
  <c r="BP1493" i="5"/>
  <c r="BQ1493" i="5"/>
  <c r="BX1493" i="5"/>
  <c r="BY1493" i="5"/>
  <c r="BZ1493" i="5"/>
  <c r="CG1493" i="5"/>
  <c r="CH1493" i="5"/>
  <c r="CI1493" i="5"/>
  <c r="CP1493" i="5"/>
  <c r="CQ1493" i="5"/>
  <c r="CR1493" i="5"/>
  <c r="CY1493" i="5"/>
  <c r="CZ1493" i="5"/>
  <c r="DA1493" i="5"/>
  <c r="M1494" i="5"/>
  <c r="N1494" i="5"/>
  <c r="O1494" i="5"/>
  <c r="V1494" i="5"/>
  <c r="W1494" i="5"/>
  <c r="X1494" i="5"/>
  <c r="AE1494" i="5"/>
  <c r="AF1494" i="5"/>
  <c r="AG1494" i="5"/>
  <c r="AN1494" i="5"/>
  <c r="AO1494" i="5"/>
  <c r="AP1494" i="5"/>
  <c r="AW1494" i="5"/>
  <c r="AX1494" i="5"/>
  <c r="AY1494" i="5"/>
  <c r="BF1494" i="5"/>
  <c r="BG1494" i="5"/>
  <c r="BH1494" i="5"/>
  <c r="BO1494" i="5"/>
  <c r="BP1494" i="5"/>
  <c r="BQ1494" i="5"/>
  <c r="BX1494" i="5"/>
  <c r="BY1494" i="5"/>
  <c r="BZ1494" i="5"/>
  <c r="CG1494" i="5"/>
  <c r="CH1494" i="5"/>
  <c r="CI1494" i="5"/>
  <c r="CP1494" i="5"/>
  <c r="CQ1494" i="5"/>
  <c r="CR1494" i="5"/>
  <c r="CY1494" i="5"/>
  <c r="CZ1494" i="5"/>
  <c r="DA1494" i="5"/>
  <c r="M1495" i="5"/>
  <c r="N1495" i="5"/>
  <c r="O1495" i="5"/>
  <c r="V1495" i="5"/>
  <c r="W1495" i="5"/>
  <c r="X1495" i="5"/>
  <c r="AE1495" i="5"/>
  <c r="AF1495" i="5"/>
  <c r="AG1495" i="5"/>
  <c r="AN1495" i="5"/>
  <c r="AO1495" i="5"/>
  <c r="AP1495" i="5"/>
  <c r="AW1495" i="5"/>
  <c r="AX1495" i="5"/>
  <c r="AY1495" i="5"/>
  <c r="BF1495" i="5"/>
  <c r="BG1495" i="5"/>
  <c r="BH1495" i="5"/>
  <c r="BO1495" i="5"/>
  <c r="BP1495" i="5"/>
  <c r="BQ1495" i="5"/>
  <c r="BX1495" i="5"/>
  <c r="BY1495" i="5"/>
  <c r="BZ1495" i="5"/>
  <c r="CG1495" i="5"/>
  <c r="CH1495" i="5"/>
  <c r="CI1495" i="5"/>
  <c r="CP1495" i="5"/>
  <c r="CQ1495" i="5"/>
  <c r="CR1495" i="5"/>
  <c r="CY1495" i="5"/>
  <c r="CZ1495" i="5"/>
  <c r="DA1495" i="5"/>
  <c r="M1496" i="5"/>
  <c r="N1496" i="5"/>
  <c r="O1496" i="5"/>
  <c r="V1496" i="5"/>
  <c r="W1496" i="5"/>
  <c r="X1496" i="5"/>
  <c r="AE1496" i="5"/>
  <c r="AF1496" i="5"/>
  <c r="AG1496" i="5"/>
  <c r="AN1496" i="5"/>
  <c r="AO1496" i="5"/>
  <c r="AP1496" i="5"/>
  <c r="AW1496" i="5"/>
  <c r="AX1496" i="5"/>
  <c r="AY1496" i="5"/>
  <c r="BF1496" i="5"/>
  <c r="BG1496" i="5"/>
  <c r="BH1496" i="5"/>
  <c r="BO1496" i="5"/>
  <c r="BP1496" i="5"/>
  <c r="BQ1496" i="5"/>
  <c r="BX1496" i="5"/>
  <c r="BY1496" i="5"/>
  <c r="BZ1496" i="5"/>
  <c r="CG1496" i="5"/>
  <c r="CH1496" i="5"/>
  <c r="CI1496" i="5"/>
  <c r="CP1496" i="5"/>
  <c r="CQ1496" i="5"/>
  <c r="CR1496" i="5"/>
  <c r="CY1496" i="5"/>
  <c r="CZ1496" i="5"/>
  <c r="DA1496" i="5"/>
  <c r="M1497" i="5"/>
  <c r="N1497" i="5"/>
  <c r="O1497" i="5"/>
  <c r="V1497" i="5"/>
  <c r="W1497" i="5"/>
  <c r="X1497" i="5"/>
  <c r="AE1497" i="5"/>
  <c r="AF1497" i="5"/>
  <c r="AG1497" i="5"/>
  <c r="AN1497" i="5"/>
  <c r="AO1497" i="5"/>
  <c r="AP1497" i="5"/>
  <c r="AW1497" i="5"/>
  <c r="AX1497" i="5"/>
  <c r="AY1497" i="5"/>
  <c r="BF1497" i="5"/>
  <c r="BG1497" i="5"/>
  <c r="BH1497" i="5"/>
  <c r="BO1497" i="5"/>
  <c r="BP1497" i="5"/>
  <c r="BQ1497" i="5"/>
  <c r="BX1497" i="5"/>
  <c r="BY1497" i="5"/>
  <c r="BZ1497" i="5"/>
  <c r="CG1497" i="5"/>
  <c r="CH1497" i="5"/>
  <c r="CI1497" i="5"/>
  <c r="CP1497" i="5"/>
  <c r="CQ1497" i="5"/>
  <c r="CR1497" i="5"/>
  <c r="CY1497" i="5"/>
  <c r="CZ1497" i="5"/>
  <c r="DA1497" i="5"/>
  <c r="M1498" i="5"/>
  <c r="N1498" i="5"/>
  <c r="O1498" i="5"/>
  <c r="V1498" i="5"/>
  <c r="W1498" i="5"/>
  <c r="X1498" i="5"/>
  <c r="AE1498" i="5"/>
  <c r="AF1498" i="5"/>
  <c r="AG1498" i="5"/>
  <c r="AN1498" i="5"/>
  <c r="AO1498" i="5"/>
  <c r="AP1498" i="5"/>
  <c r="AW1498" i="5"/>
  <c r="AX1498" i="5"/>
  <c r="AY1498" i="5"/>
  <c r="BF1498" i="5"/>
  <c r="BG1498" i="5"/>
  <c r="BH1498" i="5"/>
  <c r="BO1498" i="5"/>
  <c r="BP1498" i="5"/>
  <c r="BQ1498" i="5"/>
  <c r="BX1498" i="5"/>
  <c r="BY1498" i="5"/>
  <c r="BZ1498" i="5"/>
  <c r="CG1498" i="5"/>
  <c r="CH1498" i="5"/>
  <c r="CI1498" i="5"/>
  <c r="CP1498" i="5"/>
  <c r="CQ1498" i="5"/>
  <c r="CR1498" i="5"/>
  <c r="CY1498" i="5"/>
  <c r="CZ1498" i="5"/>
  <c r="DA1498" i="5"/>
  <c r="M1499" i="5"/>
  <c r="N1499" i="5"/>
  <c r="O1499" i="5"/>
  <c r="V1499" i="5"/>
  <c r="W1499" i="5"/>
  <c r="X1499" i="5"/>
  <c r="AE1499" i="5"/>
  <c r="AF1499" i="5"/>
  <c r="AG1499" i="5"/>
  <c r="AN1499" i="5"/>
  <c r="AO1499" i="5"/>
  <c r="AP1499" i="5"/>
  <c r="AW1499" i="5"/>
  <c r="AX1499" i="5"/>
  <c r="AY1499" i="5"/>
  <c r="BF1499" i="5"/>
  <c r="BG1499" i="5"/>
  <c r="BH1499" i="5"/>
  <c r="BO1499" i="5"/>
  <c r="BP1499" i="5"/>
  <c r="BQ1499" i="5"/>
  <c r="BX1499" i="5"/>
  <c r="BY1499" i="5"/>
  <c r="BZ1499" i="5"/>
  <c r="CG1499" i="5"/>
  <c r="CH1499" i="5"/>
  <c r="CI1499" i="5"/>
  <c r="CP1499" i="5"/>
  <c r="CQ1499" i="5"/>
  <c r="CR1499" i="5"/>
  <c r="CY1499" i="5"/>
  <c r="CZ1499" i="5"/>
  <c r="DA1499" i="5"/>
  <c r="M1500" i="5"/>
  <c r="N1500" i="5"/>
  <c r="O1500" i="5"/>
  <c r="V1500" i="5"/>
  <c r="W1500" i="5"/>
  <c r="X1500" i="5"/>
  <c r="AE1500" i="5"/>
  <c r="AF1500" i="5"/>
  <c r="AG1500" i="5"/>
  <c r="AN1500" i="5"/>
  <c r="AO1500" i="5"/>
  <c r="AP1500" i="5"/>
  <c r="AW1500" i="5"/>
  <c r="AX1500" i="5"/>
  <c r="AY1500" i="5"/>
  <c r="BF1500" i="5"/>
  <c r="BG1500" i="5"/>
  <c r="BH1500" i="5"/>
  <c r="BO1500" i="5"/>
  <c r="BP1500" i="5"/>
  <c r="BQ1500" i="5"/>
  <c r="BX1500" i="5"/>
  <c r="BY1500" i="5"/>
  <c r="BZ1500" i="5"/>
  <c r="CG1500" i="5"/>
  <c r="CH1500" i="5"/>
  <c r="CI1500" i="5"/>
  <c r="CP1500" i="5"/>
  <c r="CQ1500" i="5"/>
  <c r="CR1500" i="5"/>
  <c r="CY1500" i="5"/>
  <c r="CZ1500" i="5"/>
  <c r="DA1500" i="5"/>
  <c r="M1501" i="5"/>
  <c r="N1501" i="5"/>
  <c r="O1501" i="5"/>
  <c r="V1501" i="5"/>
  <c r="W1501" i="5"/>
  <c r="X1501" i="5"/>
  <c r="AE1501" i="5"/>
  <c r="AF1501" i="5"/>
  <c r="AG1501" i="5"/>
  <c r="AN1501" i="5"/>
  <c r="AO1501" i="5"/>
  <c r="AP1501" i="5"/>
  <c r="AW1501" i="5"/>
  <c r="AX1501" i="5"/>
  <c r="AY1501" i="5"/>
  <c r="BF1501" i="5"/>
  <c r="BG1501" i="5"/>
  <c r="BH1501" i="5"/>
  <c r="BO1501" i="5"/>
  <c r="BP1501" i="5"/>
  <c r="BQ1501" i="5"/>
  <c r="BX1501" i="5"/>
  <c r="BY1501" i="5"/>
  <c r="BZ1501" i="5"/>
  <c r="CG1501" i="5"/>
  <c r="CH1501" i="5"/>
  <c r="CI1501" i="5"/>
  <c r="CP1501" i="5"/>
  <c r="CQ1501" i="5"/>
  <c r="CR1501" i="5"/>
  <c r="CY1501" i="5"/>
  <c r="CZ1501" i="5"/>
  <c r="DA1501" i="5"/>
  <c r="M1502" i="5"/>
  <c r="N1502" i="5"/>
  <c r="O1502" i="5"/>
  <c r="V1502" i="5"/>
  <c r="W1502" i="5"/>
  <c r="X1502" i="5"/>
  <c r="AE1502" i="5"/>
  <c r="AF1502" i="5"/>
  <c r="AG1502" i="5"/>
  <c r="AN1502" i="5"/>
  <c r="AO1502" i="5"/>
  <c r="AP1502" i="5"/>
  <c r="AW1502" i="5"/>
  <c r="AX1502" i="5"/>
  <c r="AY1502" i="5"/>
  <c r="BF1502" i="5"/>
  <c r="BG1502" i="5"/>
  <c r="BH1502" i="5"/>
  <c r="BO1502" i="5"/>
  <c r="BP1502" i="5"/>
  <c r="BQ1502" i="5"/>
  <c r="BX1502" i="5"/>
  <c r="BY1502" i="5"/>
  <c r="BZ1502" i="5"/>
  <c r="CG1502" i="5"/>
  <c r="CH1502" i="5"/>
  <c r="CI1502" i="5"/>
  <c r="CP1502" i="5"/>
  <c r="CQ1502" i="5"/>
  <c r="CR1502" i="5"/>
  <c r="CY1502" i="5"/>
  <c r="CZ1502" i="5"/>
  <c r="DA1502" i="5"/>
  <c r="M1503" i="5"/>
  <c r="N1503" i="5"/>
  <c r="O1503" i="5"/>
  <c r="V1503" i="5"/>
  <c r="W1503" i="5"/>
  <c r="X1503" i="5"/>
  <c r="AE1503" i="5"/>
  <c r="AF1503" i="5"/>
  <c r="AG1503" i="5"/>
  <c r="AN1503" i="5"/>
  <c r="AO1503" i="5"/>
  <c r="AP1503" i="5"/>
  <c r="AW1503" i="5"/>
  <c r="AX1503" i="5"/>
  <c r="AY1503" i="5"/>
  <c r="BF1503" i="5"/>
  <c r="BG1503" i="5"/>
  <c r="BH1503" i="5"/>
  <c r="BO1503" i="5"/>
  <c r="BP1503" i="5"/>
  <c r="BQ1503" i="5"/>
  <c r="BX1503" i="5"/>
  <c r="BY1503" i="5"/>
  <c r="BZ1503" i="5"/>
  <c r="CG1503" i="5"/>
  <c r="CH1503" i="5"/>
  <c r="CI1503" i="5"/>
  <c r="CP1503" i="5"/>
  <c r="CQ1503" i="5"/>
  <c r="CR1503" i="5"/>
  <c r="CY1503" i="5"/>
  <c r="CZ1503" i="5"/>
  <c r="DA1503" i="5"/>
  <c r="M1504" i="5"/>
  <c r="N1504" i="5"/>
  <c r="O1504" i="5"/>
  <c r="V1504" i="5"/>
  <c r="W1504" i="5"/>
  <c r="X1504" i="5"/>
  <c r="AE1504" i="5"/>
  <c r="AF1504" i="5"/>
  <c r="AG1504" i="5"/>
  <c r="AN1504" i="5"/>
  <c r="AO1504" i="5"/>
  <c r="AP1504" i="5"/>
  <c r="AW1504" i="5"/>
  <c r="AX1504" i="5"/>
  <c r="AY1504" i="5"/>
  <c r="BF1504" i="5"/>
  <c r="BG1504" i="5"/>
  <c r="BH1504" i="5"/>
  <c r="BO1504" i="5"/>
  <c r="BP1504" i="5"/>
  <c r="BQ1504" i="5"/>
  <c r="BX1504" i="5"/>
  <c r="BY1504" i="5"/>
  <c r="BZ1504" i="5"/>
  <c r="CG1504" i="5"/>
  <c r="CH1504" i="5"/>
  <c r="CI1504" i="5"/>
  <c r="CP1504" i="5"/>
  <c r="CQ1504" i="5"/>
  <c r="CR1504" i="5"/>
  <c r="CY1504" i="5"/>
  <c r="CZ1504" i="5"/>
  <c r="DA1504" i="5"/>
  <c r="M1505" i="5"/>
  <c r="N1505" i="5"/>
  <c r="O1505" i="5"/>
  <c r="V1505" i="5"/>
  <c r="W1505" i="5"/>
  <c r="X1505" i="5"/>
  <c r="AE1505" i="5"/>
  <c r="AF1505" i="5"/>
  <c r="AG1505" i="5"/>
  <c r="AN1505" i="5"/>
  <c r="AO1505" i="5"/>
  <c r="AP1505" i="5"/>
  <c r="AW1505" i="5"/>
  <c r="AX1505" i="5"/>
  <c r="AY1505" i="5"/>
  <c r="BF1505" i="5"/>
  <c r="BG1505" i="5"/>
  <c r="BH1505" i="5"/>
  <c r="BO1505" i="5"/>
  <c r="BP1505" i="5"/>
  <c r="BQ1505" i="5"/>
  <c r="BX1505" i="5"/>
  <c r="BY1505" i="5"/>
  <c r="BZ1505" i="5"/>
  <c r="CG1505" i="5"/>
  <c r="CH1505" i="5"/>
  <c r="CI1505" i="5"/>
  <c r="CP1505" i="5"/>
  <c r="CQ1505" i="5"/>
  <c r="CR1505" i="5"/>
  <c r="CY1505" i="5"/>
  <c r="CZ1505" i="5"/>
  <c r="DA1505" i="5"/>
  <c r="M1506" i="5"/>
  <c r="N1506" i="5"/>
  <c r="O1506" i="5"/>
  <c r="V1506" i="5"/>
  <c r="W1506" i="5"/>
  <c r="X1506" i="5"/>
  <c r="AE1506" i="5"/>
  <c r="AF1506" i="5"/>
  <c r="AG1506" i="5"/>
  <c r="AN1506" i="5"/>
  <c r="AO1506" i="5"/>
  <c r="AP1506" i="5"/>
  <c r="AW1506" i="5"/>
  <c r="AX1506" i="5"/>
  <c r="AY1506" i="5"/>
  <c r="BF1506" i="5"/>
  <c r="BG1506" i="5"/>
  <c r="BH1506" i="5"/>
  <c r="BO1506" i="5"/>
  <c r="BP1506" i="5"/>
  <c r="BQ1506" i="5"/>
  <c r="BX1506" i="5"/>
  <c r="BY1506" i="5"/>
  <c r="BZ1506" i="5"/>
  <c r="CG1506" i="5"/>
  <c r="CH1506" i="5"/>
  <c r="CI1506" i="5"/>
  <c r="CP1506" i="5"/>
  <c r="CQ1506" i="5"/>
  <c r="CR1506" i="5"/>
  <c r="CY1506" i="5"/>
  <c r="CZ1506" i="5"/>
  <c r="DA1506" i="5"/>
  <c r="M1507" i="5"/>
  <c r="N1507" i="5"/>
  <c r="O1507" i="5"/>
  <c r="V1507" i="5"/>
  <c r="W1507" i="5"/>
  <c r="X1507" i="5"/>
  <c r="AE1507" i="5"/>
  <c r="AF1507" i="5"/>
  <c r="AG1507" i="5"/>
  <c r="AN1507" i="5"/>
  <c r="AO1507" i="5"/>
  <c r="AP1507" i="5"/>
  <c r="AW1507" i="5"/>
  <c r="AX1507" i="5"/>
  <c r="AY1507" i="5"/>
  <c r="BF1507" i="5"/>
  <c r="BG1507" i="5"/>
  <c r="BH1507" i="5"/>
  <c r="BO1507" i="5"/>
  <c r="BP1507" i="5"/>
  <c r="BQ1507" i="5"/>
  <c r="BX1507" i="5"/>
  <c r="BY1507" i="5"/>
  <c r="BZ1507" i="5"/>
  <c r="CG1507" i="5"/>
  <c r="CH1507" i="5"/>
  <c r="CI1507" i="5"/>
  <c r="CP1507" i="5"/>
  <c r="CQ1507" i="5"/>
  <c r="CR1507" i="5"/>
  <c r="CY1507" i="5"/>
  <c r="CZ1507" i="5"/>
  <c r="DA1507" i="5"/>
  <c r="M1508" i="5"/>
  <c r="N1508" i="5"/>
  <c r="O1508" i="5"/>
  <c r="V1508" i="5"/>
  <c r="W1508" i="5"/>
  <c r="X1508" i="5"/>
  <c r="AE1508" i="5"/>
  <c r="AF1508" i="5"/>
  <c r="AG1508" i="5"/>
  <c r="AN1508" i="5"/>
  <c r="AO1508" i="5"/>
  <c r="AP1508" i="5"/>
  <c r="AW1508" i="5"/>
  <c r="AX1508" i="5"/>
  <c r="AY1508" i="5"/>
  <c r="BF1508" i="5"/>
  <c r="BG1508" i="5"/>
  <c r="BH1508" i="5"/>
  <c r="BO1508" i="5"/>
  <c r="BP1508" i="5"/>
  <c r="BQ1508" i="5"/>
  <c r="BX1508" i="5"/>
  <c r="BY1508" i="5"/>
  <c r="BZ1508" i="5"/>
  <c r="CG1508" i="5"/>
  <c r="CH1508" i="5"/>
  <c r="CI1508" i="5"/>
  <c r="CP1508" i="5"/>
  <c r="CQ1508" i="5"/>
  <c r="CR1508" i="5"/>
  <c r="CY1508" i="5"/>
  <c r="CZ1508" i="5"/>
  <c r="DA1508" i="5"/>
  <c r="M1509" i="5"/>
  <c r="N1509" i="5"/>
  <c r="O1509" i="5"/>
  <c r="V1509" i="5"/>
  <c r="W1509" i="5"/>
  <c r="X1509" i="5"/>
  <c r="AE1509" i="5"/>
  <c r="AF1509" i="5"/>
  <c r="AG1509" i="5"/>
  <c r="AN1509" i="5"/>
  <c r="AO1509" i="5"/>
  <c r="AP1509" i="5"/>
  <c r="AW1509" i="5"/>
  <c r="AX1509" i="5"/>
  <c r="AY1509" i="5"/>
  <c r="BF1509" i="5"/>
  <c r="BG1509" i="5"/>
  <c r="BH1509" i="5"/>
  <c r="BO1509" i="5"/>
  <c r="BP1509" i="5"/>
  <c r="BQ1509" i="5"/>
  <c r="BX1509" i="5"/>
  <c r="BY1509" i="5"/>
  <c r="BZ1509" i="5"/>
  <c r="CG1509" i="5"/>
  <c r="CH1509" i="5"/>
  <c r="CI1509" i="5"/>
  <c r="CP1509" i="5"/>
  <c r="CQ1509" i="5"/>
  <c r="CR1509" i="5"/>
  <c r="CY1509" i="5"/>
  <c r="CZ1509" i="5"/>
  <c r="DA1509" i="5"/>
  <c r="M1510" i="5"/>
  <c r="N1510" i="5"/>
  <c r="O1510" i="5"/>
  <c r="V1510" i="5"/>
  <c r="W1510" i="5"/>
  <c r="X1510" i="5"/>
  <c r="AE1510" i="5"/>
  <c r="AF1510" i="5"/>
  <c r="AG1510" i="5"/>
  <c r="AN1510" i="5"/>
  <c r="AO1510" i="5"/>
  <c r="AP1510" i="5"/>
  <c r="AW1510" i="5"/>
  <c r="AX1510" i="5"/>
  <c r="AY1510" i="5"/>
  <c r="BF1510" i="5"/>
  <c r="BG1510" i="5"/>
  <c r="BH1510" i="5"/>
  <c r="BO1510" i="5"/>
  <c r="BP1510" i="5"/>
  <c r="BQ1510" i="5"/>
  <c r="BX1510" i="5"/>
  <c r="BY1510" i="5"/>
  <c r="BZ1510" i="5"/>
  <c r="CG1510" i="5"/>
  <c r="CH1510" i="5"/>
  <c r="CI1510" i="5"/>
  <c r="CP1510" i="5"/>
  <c r="CQ1510" i="5"/>
  <c r="CR1510" i="5"/>
  <c r="CY1510" i="5"/>
  <c r="CZ1510" i="5"/>
  <c r="DA1510" i="5"/>
  <c r="M1511" i="5"/>
  <c r="N1511" i="5"/>
  <c r="O1511" i="5"/>
  <c r="V1511" i="5"/>
  <c r="W1511" i="5"/>
  <c r="X1511" i="5"/>
  <c r="AE1511" i="5"/>
  <c r="AF1511" i="5"/>
  <c r="AG1511" i="5"/>
  <c r="AN1511" i="5"/>
  <c r="AO1511" i="5"/>
  <c r="AP1511" i="5"/>
  <c r="AW1511" i="5"/>
  <c r="AX1511" i="5"/>
  <c r="AY1511" i="5"/>
  <c r="BF1511" i="5"/>
  <c r="BG1511" i="5"/>
  <c r="BH1511" i="5"/>
  <c r="BO1511" i="5"/>
  <c r="BP1511" i="5"/>
  <c r="BQ1511" i="5"/>
  <c r="BX1511" i="5"/>
  <c r="BY1511" i="5"/>
  <c r="BZ1511" i="5"/>
  <c r="CG1511" i="5"/>
  <c r="CH1511" i="5"/>
  <c r="CI1511" i="5"/>
  <c r="CP1511" i="5"/>
  <c r="CQ1511" i="5"/>
  <c r="CR1511" i="5"/>
  <c r="CY1511" i="5"/>
  <c r="CZ1511" i="5"/>
  <c r="DA1511" i="5"/>
  <c r="M1512" i="5"/>
  <c r="N1512" i="5"/>
  <c r="O1512" i="5"/>
  <c r="V1512" i="5"/>
  <c r="W1512" i="5"/>
  <c r="X1512" i="5"/>
  <c r="AE1512" i="5"/>
  <c r="AF1512" i="5"/>
  <c r="AG1512" i="5"/>
  <c r="AN1512" i="5"/>
  <c r="AO1512" i="5"/>
  <c r="AP1512" i="5"/>
  <c r="AW1512" i="5"/>
  <c r="AX1512" i="5"/>
  <c r="AY1512" i="5"/>
  <c r="BF1512" i="5"/>
  <c r="BG1512" i="5"/>
  <c r="BH1512" i="5"/>
  <c r="BO1512" i="5"/>
  <c r="BP1512" i="5"/>
  <c r="BQ1512" i="5"/>
  <c r="BX1512" i="5"/>
  <c r="BY1512" i="5"/>
  <c r="BZ1512" i="5"/>
  <c r="CG1512" i="5"/>
  <c r="CH1512" i="5"/>
  <c r="CI1512" i="5"/>
  <c r="CP1512" i="5"/>
  <c r="CQ1512" i="5"/>
  <c r="CR1512" i="5"/>
  <c r="CY1512" i="5"/>
  <c r="CZ1512" i="5"/>
  <c r="DA1512" i="5"/>
  <c r="M1513" i="5"/>
  <c r="N1513" i="5"/>
  <c r="O1513" i="5"/>
  <c r="V1513" i="5"/>
  <c r="W1513" i="5"/>
  <c r="X1513" i="5"/>
  <c r="AE1513" i="5"/>
  <c r="AF1513" i="5"/>
  <c r="AG1513" i="5"/>
  <c r="AN1513" i="5"/>
  <c r="AO1513" i="5"/>
  <c r="AP1513" i="5"/>
  <c r="AW1513" i="5"/>
  <c r="AX1513" i="5"/>
  <c r="AY1513" i="5"/>
  <c r="BF1513" i="5"/>
  <c r="BG1513" i="5"/>
  <c r="BH1513" i="5"/>
  <c r="BO1513" i="5"/>
  <c r="BP1513" i="5"/>
  <c r="BQ1513" i="5"/>
  <c r="BX1513" i="5"/>
  <c r="BY1513" i="5"/>
  <c r="BZ1513" i="5"/>
  <c r="CG1513" i="5"/>
  <c r="CH1513" i="5"/>
  <c r="CI1513" i="5"/>
  <c r="CP1513" i="5"/>
  <c r="CQ1513" i="5"/>
  <c r="CR1513" i="5"/>
  <c r="CY1513" i="5"/>
  <c r="CZ1513" i="5"/>
  <c r="DA1513" i="5"/>
  <c r="M1514" i="5"/>
  <c r="N1514" i="5"/>
  <c r="O1514" i="5"/>
  <c r="V1514" i="5"/>
  <c r="W1514" i="5"/>
  <c r="X1514" i="5"/>
  <c r="AE1514" i="5"/>
  <c r="AF1514" i="5"/>
  <c r="AG1514" i="5"/>
  <c r="AN1514" i="5"/>
  <c r="AO1514" i="5"/>
  <c r="AP1514" i="5"/>
  <c r="AW1514" i="5"/>
  <c r="AX1514" i="5"/>
  <c r="AY1514" i="5"/>
  <c r="BF1514" i="5"/>
  <c r="BG1514" i="5"/>
  <c r="BH1514" i="5"/>
  <c r="BO1514" i="5"/>
  <c r="BP1514" i="5"/>
  <c r="BQ1514" i="5"/>
  <c r="BX1514" i="5"/>
  <c r="BY1514" i="5"/>
  <c r="BZ1514" i="5"/>
  <c r="CG1514" i="5"/>
  <c r="CH1514" i="5"/>
  <c r="CI1514" i="5"/>
  <c r="CP1514" i="5"/>
  <c r="CQ1514" i="5"/>
  <c r="CR1514" i="5"/>
  <c r="CY1514" i="5"/>
  <c r="CZ1514" i="5"/>
  <c r="DA1514" i="5"/>
  <c r="M1515" i="5"/>
  <c r="N1515" i="5"/>
  <c r="O1515" i="5"/>
  <c r="V1515" i="5"/>
  <c r="W1515" i="5"/>
  <c r="X1515" i="5"/>
  <c r="AE1515" i="5"/>
  <c r="AF1515" i="5"/>
  <c r="AG1515" i="5"/>
  <c r="AN1515" i="5"/>
  <c r="AO1515" i="5"/>
  <c r="AP1515" i="5"/>
  <c r="AW1515" i="5"/>
  <c r="AX1515" i="5"/>
  <c r="AY1515" i="5"/>
  <c r="BF1515" i="5"/>
  <c r="BG1515" i="5"/>
  <c r="BH1515" i="5"/>
  <c r="BO1515" i="5"/>
  <c r="BP1515" i="5"/>
  <c r="BQ1515" i="5"/>
  <c r="BX1515" i="5"/>
  <c r="BY1515" i="5"/>
  <c r="BZ1515" i="5"/>
  <c r="CG1515" i="5"/>
  <c r="CH1515" i="5"/>
  <c r="CI1515" i="5"/>
  <c r="CP1515" i="5"/>
  <c r="CQ1515" i="5"/>
  <c r="CR1515" i="5"/>
  <c r="CY1515" i="5"/>
  <c r="CZ1515" i="5"/>
  <c r="DA1515" i="5"/>
  <c r="M1516" i="5"/>
  <c r="N1516" i="5"/>
  <c r="O1516" i="5"/>
  <c r="V1516" i="5"/>
  <c r="W1516" i="5"/>
  <c r="X1516" i="5"/>
  <c r="AE1516" i="5"/>
  <c r="AF1516" i="5"/>
  <c r="AG1516" i="5"/>
  <c r="AN1516" i="5"/>
  <c r="AO1516" i="5"/>
  <c r="AP1516" i="5"/>
  <c r="AW1516" i="5"/>
  <c r="AX1516" i="5"/>
  <c r="AY1516" i="5"/>
  <c r="BF1516" i="5"/>
  <c r="BG1516" i="5"/>
  <c r="BH1516" i="5"/>
  <c r="BO1516" i="5"/>
  <c r="BP1516" i="5"/>
  <c r="BQ1516" i="5"/>
  <c r="BX1516" i="5"/>
  <c r="BY1516" i="5"/>
  <c r="BZ1516" i="5"/>
  <c r="CG1516" i="5"/>
  <c r="CH1516" i="5"/>
  <c r="CI1516" i="5"/>
  <c r="CP1516" i="5"/>
  <c r="CQ1516" i="5"/>
  <c r="CR1516" i="5"/>
  <c r="CY1516" i="5"/>
  <c r="CZ1516" i="5"/>
  <c r="DA1516" i="5"/>
  <c r="M1517" i="5"/>
  <c r="N1517" i="5"/>
  <c r="O1517" i="5"/>
  <c r="V1517" i="5"/>
  <c r="W1517" i="5"/>
  <c r="X1517" i="5"/>
  <c r="AE1517" i="5"/>
  <c r="AF1517" i="5"/>
  <c r="AG1517" i="5"/>
  <c r="AN1517" i="5"/>
  <c r="AO1517" i="5"/>
  <c r="AP1517" i="5"/>
  <c r="AW1517" i="5"/>
  <c r="AX1517" i="5"/>
  <c r="AY1517" i="5"/>
  <c r="BF1517" i="5"/>
  <c r="BG1517" i="5"/>
  <c r="BH1517" i="5"/>
  <c r="BO1517" i="5"/>
  <c r="BP1517" i="5"/>
  <c r="BQ1517" i="5"/>
  <c r="BX1517" i="5"/>
  <c r="BY1517" i="5"/>
  <c r="BZ1517" i="5"/>
  <c r="CG1517" i="5"/>
  <c r="CH1517" i="5"/>
  <c r="CI1517" i="5"/>
  <c r="CP1517" i="5"/>
  <c r="CQ1517" i="5"/>
  <c r="CR1517" i="5"/>
  <c r="CY1517" i="5"/>
  <c r="CZ1517" i="5"/>
  <c r="DA1517" i="5"/>
  <c r="M1518" i="5"/>
  <c r="N1518" i="5"/>
  <c r="O1518" i="5"/>
  <c r="V1518" i="5"/>
  <c r="W1518" i="5"/>
  <c r="X1518" i="5"/>
  <c r="AE1518" i="5"/>
  <c r="AF1518" i="5"/>
  <c r="AG1518" i="5"/>
  <c r="AN1518" i="5"/>
  <c r="AO1518" i="5"/>
  <c r="AP1518" i="5"/>
  <c r="AW1518" i="5"/>
  <c r="AX1518" i="5"/>
  <c r="AY1518" i="5"/>
  <c r="BF1518" i="5"/>
  <c r="BG1518" i="5"/>
  <c r="BH1518" i="5"/>
  <c r="BO1518" i="5"/>
  <c r="BP1518" i="5"/>
  <c r="BQ1518" i="5"/>
  <c r="BX1518" i="5"/>
  <c r="BY1518" i="5"/>
  <c r="BZ1518" i="5"/>
  <c r="CG1518" i="5"/>
  <c r="CH1518" i="5"/>
  <c r="CI1518" i="5"/>
  <c r="CP1518" i="5"/>
  <c r="CQ1518" i="5"/>
  <c r="CR1518" i="5"/>
  <c r="CY1518" i="5"/>
  <c r="CZ1518" i="5"/>
  <c r="DA1518" i="5"/>
  <c r="M1519" i="5"/>
  <c r="N1519" i="5"/>
  <c r="O1519" i="5"/>
  <c r="V1519" i="5"/>
  <c r="W1519" i="5"/>
  <c r="X1519" i="5"/>
  <c r="AE1519" i="5"/>
  <c r="AF1519" i="5"/>
  <c r="AG1519" i="5"/>
  <c r="AN1519" i="5"/>
  <c r="AO1519" i="5"/>
  <c r="AP1519" i="5"/>
  <c r="AW1519" i="5"/>
  <c r="AX1519" i="5"/>
  <c r="AY1519" i="5"/>
  <c r="BF1519" i="5"/>
  <c r="BG1519" i="5"/>
  <c r="BH1519" i="5"/>
  <c r="BO1519" i="5"/>
  <c r="BP1519" i="5"/>
  <c r="BQ1519" i="5"/>
  <c r="BX1519" i="5"/>
  <c r="BY1519" i="5"/>
  <c r="BZ1519" i="5"/>
  <c r="CG1519" i="5"/>
  <c r="CH1519" i="5"/>
  <c r="CI1519" i="5"/>
  <c r="CP1519" i="5"/>
  <c r="CQ1519" i="5"/>
  <c r="CR1519" i="5"/>
  <c r="CY1519" i="5"/>
  <c r="CZ1519" i="5"/>
  <c r="DA1519" i="5"/>
  <c r="M1520" i="5"/>
  <c r="N1520" i="5"/>
  <c r="O1520" i="5"/>
  <c r="V1520" i="5"/>
  <c r="W1520" i="5"/>
  <c r="X1520" i="5"/>
  <c r="AE1520" i="5"/>
  <c r="AF1520" i="5"/>
  <c r="AG1520" i="5"/>
  <c r="AN1520" i="5"/>
  <c r="AO1520" i="5"/>
  <c r="AP1520" i="5"/>
  <c r="AW1520" i="5"/>
  <c r="AX1520" i="5"/>
  <c r="AY1520" i="5"/>
  <c r="BF1520" i="5"/>
  <c r="BG1520" i="5"/>
  <c r="BH1520" i="5"/>
  <c r="BO1520" i="5"/>
  <c r="BP1520" i="5"/>
  <c r="BQ1520" i="5"/>
  <c r="BX1520" i="5"/>
  <c r="BY1520" i="5"/>
  <c r="BZ1520" i="5"/>
  <c r="CG1520" i="5"/>
  <c r="CH1520" i="5"/>
  <c r="CI1520" i="5"/>
  <c r="CP1520" i="5"/>
  <c r="CQ1520" i="5"/>
  <c r="CR1520" i="5"/>
  <c r="CY1520" i="5"/>
  <c r="CZ1520" i="5"/>
  <c r="DA1520" i="5"/>
  <c r="M1521" i="5"/>
  <c r="N1521" i="5"/>
  <c r="O1521" i="5"/>
  <c r="V1521" i="5"/>
  <c r="W1521" i="5"/>
  <c r="X1521" i="5"/>
  <c r="AE1521" i="5"/>
  <c r="AF1521" i="5"/>
  <c r="AG1521" i="5"/>
  <c r="AN1521" i="5"/>
  <c r="AO1521" i="5"/>
  <c r="AP1521" i="5"/>
  <c r="AW1521" i="5"/>
  <c r="AX1521" i="5"/>
  <c r="AY1521" i="5"/>
  <c r="BF1521" i="5"/>
  <c r="BG1521" i="5"/>
  <c r="BH1521" i="5"/>
  <c r="BO1521" i="5"/>
  <c r="BP1521" i="5"/>
  <c r="BQ1521" i="5"/>
  <c r="BX1521" i="5"/>
  <c r="BY1521" i="5"/>
  <c r="BZ1521" i="5"/>
  <c r="CG1521" i="5"/>
  <c r="CH1521" i="5"/>
  <c r="CI1521" i="5"/>
  <c r="CP1521" i="5"/>
  <c r="CQ1521" i="5"/>
  <c r="CR1521" i="5"/>
  <c r="CY1521" i="5"/>
  <c r="CZ1521" i="5"/>
  <c r="DA1521" i="5"/>
  <c r="M1522" i="5"/>
  <c r="N1522" i="5"/>
  <c r="O1522" i="5"/>
  <c r="V1522" i="5"/>
  <c r="W1522" i="5"/>
  <c r="X1522" i="5"/>
  <c r="AE1522" i="5"/>
  <c r="AF1522" i="5"/>
  <c r="AG1522" i="5"/>
  <c r="AN1522" i="5"/>
  <c r="AO1522" i="5"/>
  <c r="AP1522" i="5"/>
  <c r="AW1522" i="5"/>
  <c r="AX1522" i="5"/>
  <c r="AY1522" i="5"/>
  <c r="BF1522" i="5"/>
  <c r="BG1522" i="5"/>
  <c r="BH1522" i="5"/>
  <c r="BO1522" i="5"/>
  <c r="BP1522" i="5"/>
  <c r="BQ1522" i="5"/>
  <c r="BX1522" i="5"/>
  <c r="BY1522" i="5"/>
  <c r="BZ1522" i="5"/>
  <c r="CG1522" i="5"/>
  <c r="CH1522" i="5"/>
  <c r="CI1522" i="5"/>
  <c r="CP1522" i="5"/>
  <c r="CQ1522" i="5"/>
  <c r="CR1522" i="5"/>
  <c r="CY1522" i="5"/>
  <c r="CZ1522" i="5"/>
  <c r="DA1522" i="5"/>
  <c r="M1523" i="5"/>
  <c r="N1523" i="5"/>
  <c r="O1523" i="5"/>
  <c r="V1523" i="5"/>
  <c r="W1523" i="5"/>
  <c r="X1523" i="5"/>
  <c r="AE1523" i="5"/>
  <c r="AF1523" i="5"/>
  <c r="AG1523" i="5"/>
  <c r="AN1523" i="5"/>
  <c r="AO1523" i="5"/>
  <c r="AP1523" i="5"/>
  <c r="AW1523" i="5"/>
  <c r="AX1523" i="5"/>
  <c r="AY1523" i="5"/>
  <c r="BF1523" i="5"/>
  <c r="BG1523" i="5"/>
  <c r="BH1523" i="5"/>
  <c r="BO1523" i="5"/>
  <c r="BP1523" i="5"/>
  <c r="BQ1523" i="5"/>
  <c r="BX1523" i="5"/>
  <c r="BY1523" i="5"/>
  <c r="BZ1523" i="5"/>
  <c r="CG1523" i="5"/>
  <c r="CH1523" i="5"/>
  <c r="CI1523" i="5"/>
  <c r="CP1523" i="5"/>
  <c r="CQ1523" i="5"/>
  <c r="CR1523" i="5"/>
  <c r="CY1523" i="5"/>
  <c r="CZ1523" i="5"/>
  <c r="DA1523" i="5"/>
  <c r="M1524" i="5"/>
  <c r="N1524" i="5"/>
  <c r="O1524" i="5"/>
  <c r="V1524" i="5"/>
  <c r="W1524" i="5"/>
  <c r="X1524" i="5"/>
  <c r="AE1524" i="5"/>
  <c r="AF1524" i="5"/>
  <c r="AG1524" i="5"/>
  <c r="AN1524" i="5"/>
  <c r="AO1524" i="5"/>
  <c r="AP1524" i="5"/>
  <c r="AW1524" i="5"/>
  <c r="AX1524" i="5"/>
  <c r="AY1524" i="5"/>
  <c r="BF1524" i="5"/>
  <c r="BG1524" i="5"/>
  <c r="BH1524" i="5"/>
  <c r="BO1524" i="5"/>
  <c r="BP1524" i="5"/>
  <c r="BQ1524" i="5"/>
  <c r="BX1524" i="5"/>
  <c r="BY1524" i="5"/>
  <c r="BZ1524" i="5"/>
  <c r="CG1524" i="5"/>
  <c r="CH1524" i="5"/>
  <c r="CI1524" i="5"/>
  <c r="CP1524" i="5"/>
  <c r="CQ1524" i="5"/>
  <c r="CR1524" i="5"/>
  <c r="CY1524" i="5"/>
  <c r="CZ1524" i="5"/>
  <c r="DA1524" i="5"/>
  <c r="M1525" i="5"/>
  <c r="N1525" i="5"/>
  <c r="O1525" i="5"/>
  <c r="V1525" i="5"/>
  <c r="W1525" i="5"/>
  <c r="X1525" i="5"/>
  <c r="AE1525" i="5"/>
  <c r="AF1525" i="5"/>
  <c r="AG1525" i="5"/>
  <c r="AN1525" i="5"/>
  <c r="AO1525" i="5"/>
  <c r="AP1525" i="5"/>
  <c r="AW1525" i="5"/>
  <c r="AX1525" i="5"/>
  <c r="AY1525" i="5"/>
  <c r="BF1525" i="5"/>
  <c r="BG1525" i="5"/>
  <c r="BH1525" i="5"/>
  <c r="BO1525" i="5"/>
  <c r="BP1525" i="5"/>
  <c r="BQ1525" i="5"/>
  <c r="BX1525" i="5"/>
  <c r="BY1525" i="5"/>
  <c r="BZ1525" i="5"/>
  <c r="CG1525" i="5"/>
  <c r="CH1525" i="5"/>
  <c r="CI1525" i="5"/>
  <c r="CP1525" i="5"/>
  <c r="CQ1525" i="5"/>
  <c r="CR1525" i="5"/>
  <c r="CY1525" i="5"/>
  <c r="CZ1525" i="5"/>
  <c r="DA1525" i="5"/>
  <c r="M1526" i="5"/>
  <c r="N1526" i="5"/>
  <c r="O1526" i="5"/>
  <c r="V1526" i="5"/>
  <c r="W1526" i="5"/>
  <c r="X1526" i="5"/>
  <c r="AE1526" i="5"/>
  <c r="AF1526" i="5"/>
  <c r="AG1526" i="5"/>
  <c r="AN1526" i="5"/>
  <c r="AO1526" i="5"/>
  <c r="AP1526" i="5"/>
  <c r="AW1526" i="5"/>
  <c r="AX1526" i="5"/>
  <c r="AY1526" i="5"/>
  <c r="BF1526" i="5"/>
  <c r="BG1526" i="5"/>
  <c r="BH1526" i="5"/>
  <c r="BO1526" i="5"/>
  <c r="BP1526" i="5"/>
  <c r="BQ1526" i="5"/>
  <c r="BX1526" i="5"/>
  <c r="BY1526" i="5"/>
  <c r="BZ1526" i="5"/>
  <c r="CG1526" i="5"/>
  <c r="CH1526" i="5"/>
  <c r="CI1526" i="5"/>
  <c r="CP1526" i="5"/>
  <c r="CQ1526" i="5"/>
  <c r="CR1526" i="5"/>
  <c r="CY1526" i="5"/>
  <c r="CZ1526" i="5"/>
  <c r="DA1526" i="5"/>
  <c r="M1527" i="5"/>
  <c r="N1527" i="5"/>
  <c r="O1527" i="5"/>
  <c r="V1527" i="5"/>
  <c r="W1527" i="5"/>
  <c r="X1527" i="5"/>
  <c r="AE1527" i="5"/>
  <c r="AF1527" i="5"/>
  <c r="AG1527" i="5"/>
  <c r="AN1527" i="5"/>
  <c r="AO1527" i="5"/>
  <c r="AP1527" i="5"/>
  <c r="AW1527" i="5"/>
  <c r="AX1527" i="5"/>
  <c r="AY1527" i="5"/>
  <c r="BF1527" i="5"/>
  <c r="BG1527" i="5"/>
  <c r="BH1527" i="5"/>
  <c r="BO1527" i="5"/>
  <c r="BP1527" i="5"/>
  <c r="BQ1527" i="5"/>
  <c r="BX1527" i="5"/>
  <c r="BY1527" i="5"/>
  <c r="BZ1527" i="5"/>
  <c r="CG1527" i="5"/>
  <c r="CH1527" i="5"/>
  <c r="CI1527" i="5"/>
  <c r="CP1527" i="5"/>
  <c r="CQ1527" i="5"/>
  <c r="CR1527" i="5"/>
  <c r="CY1527" i="5"/>
  <c r="CZ1527" i="5"/>
  <c r="DA1527" i="5"/>
  <c r="M1528" i="5"/>
  <c r="N1528" i="5"/>
  <c r="O1528" i="5"/>
  <c r="V1528" i="5"/>
  <c r="W1528" i="5"/>
  <c r="X1528" i="5"/>
  <c r="AE1528" i="5"/>
  <c r="AF1528" i="5"/>
  <c r="AG1528" i="5"/>
  <c r="AN1528" i="5"/>
  <c r="AO1528" i="5"/>
  <c r="AP1528" i="5"/>
  <c r="AW1528" i="5"/>
  <c r="AX1528" i="5"/>
  <c r="AY1528" i="5"/>
  <c r="BF1528" i="5"/>
  <c r="BG1528" i="5"/>
  <c r="BH1528" i="5"/>
  <c r="BO1528" i="5"/>
  <c r="BP1528" i="5"/>
  <c r="BQ1528" i="5"/>
  <c r="BX1528" i="5"/>
  <c r="BY1528" i="5"/>
  <c r="BZ1528" i="5"/>
  <c r="CG1528" i="5"/>
  <c r="CH1528" i="5"/>
  <c r="CI1528" i="5"/>
  <c r="CP1528" i="5"/>
  <c r="CQ1528" i="5"/>
  <c r="CR1528" i="5"/>
  <c r="CY1528" i="5"/>
  <c r="CZ1528" i="5"/>
  <c r="DA1528" i="5"/>
  <c r="M1529" i="5"/>
  <c r="N1529" i="5"/>
  <c r="O1529" i="5"/>
  <c r="V1529" i="5"/>
  <c r="W1529" i="5"/>
  <c r="X1529" i="5"/>
  <c r="AE1529" i="5"/>
  <c r="AF1529" i="5"/>
  <c r="AG1529" i="5"/>
  <c r="AN1529" i="5"/>
  <c r="AO1529" i="5"/>
  <c r="AP1529" i="5"/>
  <c r="AW1529" i="5"/>
  <c r="AX1529" i="5"/>
  <c r="AY1529" i="5"/>
  <c r="BF1529" i="5"/>
  <c r="BG1529" i="5"/>
  <c r="BH1529" i="5"/>
  <c r="BO1529" i="5"/>
  <c r="BP1529" i="5"/>
  <c r="BQ1529" i="5"/>
  <c r="BX1529" i="5"/>
  <c r="BY1529" i="5"/>
  <c r="BZ1529" i="5"/>
  <c r="CG1529" i="5"/>
  <c r="CH1529" i="5"/>
  <c r="CI1529" i="5"/>
  <c r="CP1529" i="5"/>
  <c r="CQ1529" i="5"/>
  <c r="CR1529" i="5"/>
  <c r="CY1529" i="5"/>
  <c r="CZ1529" i="5"/>
  <c r="DA1529" i="5"/>
  <c r="M1530" i="5"/>
  <c r="N1530" i="5"/>
  <c r="O1530" i="5"/>
  <c r="V1530" i="5"/>
  <c r="W1530" i="5"/>
  <c r="X1530" i="5"/>
  <c r="AE1530" i="5"/>
  <c r="AF1530" i="5"/>
  <c r="AG1530" i="5"/>
  <c r="AN1530" i="5"/>
  <c r="AO1530" i="5"/>
  <c r="AP1530" i="5"/>
  <c r="AW1530" i="5"/>
  <c r="AX1530" i="5"/>
  <c r="AY1530" i="5"/>
  <c r="BF1530" i="5"/>
  <c r="BG1530" i="5"/>
  <c r="BH1530" i="5"/>
  <c r="BO1530" i="5"/>
  <c r="BP1530" i="5"/>
  <c r="BQ1530" i="5"/>
  <c r="BX1530" i="5"/>
  <c r="BY1530" i="5"/>
  <c r="BZ1530" i="5"/>
  <c r="CG1530" i="5"/>
  <c r="CH1530" i="5"/>
  <c r="CI1530" i="5"/>
  <c r="CP1530" i="5"/>
  <c r="CQ1530" i="5"/>
  <c r="CR1530" i="5"/>
  <c r="CY1530" i="5"/>
  <c r="CZ1530" i="5"/>
  <c r="DA1530" i="5"/>
  <c r="M1531" i="5"/>
  <c r="N1531" i="5"/>
  <c r="O1531" i="5"/>
  <c r="V1531" i="5"/>
  <c r="W1531" i="5"/>
  <c r="X1531" i="5"/>
  <c r="AE1531" i="5"/>
  <c r="AF1531" i="5"/>
  <c r="AG1531" i="5"/>
  <c r="AN1531" i="5"/>
  <c r="AO1531" i="5"/>
  <c r="AP1531" i="5"/>
  <c r="AW1531" i="5"/>
  <c r="AX1531" i="5"/>
  <c r="AY1531" i="5"/>
  <c r="BF1531" i="5"/>
  <c r="BG1531" i="5"/>
  <c r="BH1531" i="5"/>
  <c r="BO1531" i="5"/>
  <c r="BP1531" i="5"/>
  <c r="BQ1531" i="5"/>
  <c r="BX1531" i="5"/>
  <c r="BY1531" i="5"/>
  <c r="BZ1531" i="5"/>
  <c r="CG1531" i="5"/>
  <c r="CH1531" i="5"/>
  <c r="CI1531" i="5"/>
  <c r="CP1531" i="5"/>
  <c r="CQ1531" i="5"/>
  <c r="CR1531" i="5"/>
  <c r="CY1531" i="5"/>
  <c r="CZ1531" i="5"/>
  <c r="DA1531" i="5"/>
  <c r="M1532" i="5"/>
  <c r="N1532" i="5"/>
  <c r="O1532" i="5"/>
  <c r="V1532" i="5"/>
  <c r="W1532" i="5"/>
  <c r="X1532" i="5"/>
  <c r="AE1532" i="5"/>
  <c r="AF1532" i="5"/>
  <c r="AG1532" i="5"/>
  <c r="AN1532" i="5"/>
  <c r="AO1532" i="5"/>
  <c r="AP1532" i="5"/>
  <c r="AW1532" i="5"/>
  <c r="AX1532" i="5"/>
  <c r="AY1532" i="5"/>
  <c r="BF1532" i="5"/>
  <c r="BG1532" i="5"/>
  <c r="BH1532" i="5"/>
  <c r="BO1532" i="5"/>
  <c r="BP1532" i="5"/>
  <c r="BQ1532" i="5"/>
  <c r="BX1532" i="5"/>
  <c r="BY1532" i="5"/>
  <c r="BZ1532" i="5"/>
  <c r="CG1532" i="5"/>
  <c r="CH1532" i="5"/>
  <c r="CI1532" i="5"/>
  <c r="CP1532" i="5"/>
  <c r="CQ1532" i="5"/>
  <c r="CR1532" i="5"/>
  <c r="CY1532" i="5"/>
  <c r="CZ1532" i="5"/>
  <c r="DA1532" i="5"/>
  <c r="M1533" i="5"/>
  <c r="N1533" i="5"/>
  <c r="O1533" i="5"/>
  <c r="V1533" i="5"/>
  <c r="W1533" i="5"/>
  <c r="X1533" i="5"/>
  <c r="AE1533" i="5"/>
  <c r="AF1533" i="5"/>
  <c r="AG1533" i="5"/>
  <c r="AN1533" i="5"/>
  <c r="AO1533" i="5"/>
  <c r="AP1533" i="5"/>
  <c r="AW1533" i="5"/>
  <c r="AX1533" i="5"/>
  <c r="AY1533" i="5"/>
  <c r="BF1533" i="5"/>
  <c r="BG1533" i="5"/>
  <c r="BH1533" i="5"/>
  <c r="BO1533" i="5"/>
  <c r="BP1533" i="5"/>
  <c r="BQ1533" i="5"/>
  <c r="BX1533" i="5"/>
  <c r="BY1533" i="5"/>
  <c r="BZ1533" i="5"/>
  <c r="CG1533" i="5"/>
  <c r="CH1533" i="5"/>
  <c r="CI1533" i="5"/>
  <c r="CP1533" i="5"/>
  <c r="CQ1533" i="5"/>
  <c r="CR1533" i="5"/>
  <c r="CY1533" i="5"/>
  <c r="CZ1533" i="5"/>
  <c r="DA1533" i="5"/>
  <c r="M1534" i="5"/>
  <c r="N1534" i="5"/>
  <c r="O1534" i="5"/>
  <c r="V1534" i="5"/>
  <c r="W1534" i="5"/>
  <c r="X1534" i="5"/>
  <c r="AE1534" i="5"/>
  <c r="AF1534" i="5"/>
  <c r="AG1534" i="5"/>
  <c r="AN1534" i="5"/>
  <c r="AO1534" i="5"/>
  <c r="AP1534" i="5"/>
  <c r="AW1534" i="5"/>
  <c r="AX1534" i="5"/>
  <c r="AY1534" i="5"/>
  <c r="BF1534" i="5"/>
  <c r="BG1534" i="5"/>
  <c r="BH1534" i="5"/>
  <c r="BO1534" i="5"/>
  <c r="BP1534" i="5"/>
  <c r="BQ1534" i="5"/>
  <c r="BX1534" i="5"/>
  <c r="BY1534" i="5"/>
  <c r="BZ1534" i="5"/>
  <c r="CG1534" i="5"/>
  <c r="CH1534" i="5"/>
  <c r="CI1534" i="5"/>
  <c r="CP1534" i="5"/>
  <c r="CQ1534" i="5"/>
  <c r="CR1534" i="5"/>
  <c r="CY1534" i="5"/>
  <c r="CZ1534" i="5"/>
  <c r="DA1534" i="5"/>
  <c r="M1535" i="5"/>
  <c r="N1535" i="5"/>
  <c r="O1535" i="5"/>
  <c r="V1535" i="5"/>
  <c r="W1535" i="5"/>
  <c r="X1535" i="5"/>
  <c r="AE1535" i="5"/>
  <c r="AF1535" i="5"/>
  <c r="AG1535" i="5"/>
  <c r="AN1535" i="5"/>
  <c r="AO1535" i="5"/>
  <c r="AP1535" i="5"/>
  <c r="AW1535" i="5"/>
  <c r="AX1535" i="5"/>
  <c r="AY1535" i="5"/>
  <c r="BF1535" i="5"/>
  <c r="BG1535" i="5"/>
  <c r="BH1535" i="5"/>
  <c r="BO1535" i="5"/>
  <c r="BP1535" i="5"/>
  <c r="BQ1535" i="5"/>
  <c r="BX1535" i="5"/>
  <c r="BY1535" i="5"/>
  <c r="BZ1535" i="5"/>
  <c r="CG1535" i="5"/>
  <c r="CH1535" i="5"/>
  <c r="CI1535" i="5"/>
  <c r="CP1535" i="5"/>
  <c r="CQ1535" i="5"/>
  <c r="CR1535" i="5"/>
  <c r="CY1535" i="5"/>
  <c r="CZ1535" i="5"/>
  <c r="DA1535" i="5"/>
  <c r="M1536" i="5"/>
  <c r="N1536" i="5"/>
  <c r="O1536" i="5"/>
  <c r="V1536" i="5"/>
  <c r="W1536" i="5"/>
  <c r="X1536" i="5"/>
  <c r="AE1536" i="5"/>
  <c r="AF1536" i="5"/>
  <c r="AG1536" i="5"/>
  <c r="AN1536" i="5"/>
  <c r="AO1536" i="5"/>
  <c r="AP1536" i="5"/>
  <c r="AW1536" i="5"/>
  <c r="AX1536" i="5"/>
  <c r="AY1536" i="5"/>
  <c r="BF1536" i="5"/>
  <c r="BG1536" i="5"/>
  <c r="BH1536" i="5"/>
  <c r="BO1536" i="5"/>
  <c r="BP1536" i="5"/>
  <c r="BQ1536" i="5"/>
  <c r="BX1536" i="5"/>
  <c r="BY1536" i="5"/>
  <c r="BZ1536" i="5"/>
  <c r="CG1536" i="5"/>
  <c r="CH1536" i="5"/>
  <c r="CI1536" i="5"/>
  <c r="CP1536" i="5"/>
  <c r="CQ1536" i="5"/>
  <c r="CR1536" i="5"/>
  <c r="CY1536" i="5"/>
  <c r="CZ1536" i="5"/>
  <c r="DA1536" i="5"/>
  <c r="M1537" i="5"/>
  <c r="N1537" i="5"/>
  <c r="O1537" i="5"/>
  <c r="V1537" i="5"/>
  <c r="W1537" i="5"/>
  <c r="X1537" i="5"/>
  <c r="AE1537" i="5"/>
  <c r="AF1537" i="5"/>
  <c r="AG1537" i="5"/>
  <c r="AN1537" i="5"/>
  <c r="AO1537" i="5"/>
  <c r="AP1537" i="5"/>
  <c r="AW1537" i="5"/>
  <c r="AX1537" i="5"/>
  <c r="AY1537" i="5"/>
  <c r="BF1537" i="5"/>
  <c r="BG1537" i="5"/>
  <c r="BH1537" i="5"/>
  <c r="BO1537" i="5"/>
  <c r="BP1537" i="5"/>
  <c r="BQ1537" i="5"/>
  <c r="BX1537" i="5"/>
  <c r="BY1537" i="5"/>
  <c r="BZ1537" i="5"/>
  <c r="CG1537" i="5"/>
  <c r="CH1537" i="5"/>
  <c r="CI1537" i="5"/>
  <c r="CP1537" i="5"/>
  <c r="CQ1537" i="5"/>
  <c r="CR1537" i="5"/>
  <c r="CY1537" i="5"/>
  <c r="CZ1537" i="5"/>
  <c r="DA1537" i="5"/>
  <c r="M1538" i="5"/>
  <c r="N1538" i="5"/>
  <c r="O1538" i="5"/>
  <c r="V1538" i="5"/>
  <c r="W1538" i="5"/>
  <c r="X1538" i="5"/>
  <c r="AE1538" i="5"/>
  <c r="AF1538" i="5"/>
  <c r="AG1538" i="5"/>
  <c r="AN1538" i="5"/>
  <c r="AO1538" i="5"/>
  <c r="AP1538" i="5"/>
  <c r="AW1538" i="5"/>
  <c r="AX1538" i="5"/>
  <c r="AY1538" i="5"/>
  <c r="BF1538" i="5"/>
  <c r="BG1538" i="5"/>
  <c r="BH1538" i="5"/>
  <c r="BO1538" i="5"/>
  <c r="BP1538" i="5"/>
  <c r="BQ1538" i="5"/>
  <c r="BX1538" i="5"/>
  <c r="BY1538" i="5"/>
  <c r="BZ1538" i="5"/>
  <c r="CG1538" i="5"/>
  <c r="CH1538" i="5"/>
  <c r="CI1538" i="5"/>
  <c r="CP1538" i="5"/>
  <c r="CQ1538" i="5"/>
  <c r="CR1538" i="5"/>
  <c r="CY1538" i="5"/>
  <c r="CZ1538" i="5"/>
  <c r="DA1538" i="5"/>
  <c r="M1539" i="5"/>
  <c r="N1539" i="5"/>
  <c r="O1539" i="5"/>
  <c r="V1539" i="5"/>
  <c r="W1539" i="5"/>
  <c r="X1539" i="5"/>
  <c r="AE1539" i="5"/>
  <c r="AF1539" i="5"/>
  <c r="AG1539" i="5"/>
  <c r="AN1539" i="5"/>
  <c r="AO1539" i="5"/>
  <c r="AP1539" i="5"/>
  <c r="AW1539" i="5"/>
  <c r="AX1539" i="5"/>
  <c r="AY1539" i="5"/>
  <c r="BF1539" i="5"/>
  <c r="BG1539" i="5"/>
  <c r="BH1539" i="5"/>
  <c r="BO1539" i="5"/>
  <c r="BP1539" i="5"/>
  <c r="BQ1539" i="5"/>
  <c r="BX1539" i="5"/>
  <c r="BY1539" i="5"/>
  <c r="BZ1539" i="5"/>
  <c r="CG1539" i="5"/>
  <c r="CH1539" i="5"/>
  <c r="CI1539" i="5"/>
  <c r="CP1539" i="5"/>
  <c r="CQ1539" i="5"/>
  <c r="CR1539" i="5"/>
  <c r="CY1539" i="5"/>
  <c r="CZ1539" i="5"/>
  <c r="DA1539" i="5"/>
  <c r="M1540" i="5"/>
  <c r="N1540" i="5"/>
  <c r="O1540" i="5"/>
  <c r="V1540" i="5"/>
  <c r="W1540" i="5"/>
  <c r="X1540" i="5"/>
  <c r="AE1540" i="5"/>
  <c r="AF1540" i="5"/>
  <c r="AG1540" i="5"/>
  <c r="AN1540" i="5"/>
  <c r="AO1540" i="5"/>
  <c r="AP1540" i="5"/>
  <c r="AW1540" i="5"/>
  <c r="AX1540" i="5"/>
  <c r="AY1540" i="5"/>
  <c r="BF1540" i="5"/>
  <c r="BG1540" i="5"/>
  <c r="BH1540" i="5"/>
  <c r="BO1540" i="5"/>
  <c r="BP1540" i="5"/>
  <c r="BQ1540" i="5"/>
  <c r="BX1540" i="5"/>
  <c r="BY1540" i="5"/>
  <c r="BZ1540" i="5"/>
  <c r="CG1540" i="5"/>
  <c r="CH1540" i="5"/>
  <c r="CI1540" i="5"/>
  <c r="CP1540" i="5"/>
  <c r="CQ1540" i="5"/>
  <c r="CR1540" i="5"/>
  <c r="CY1540" i="5"/>
  <c r="CZ1540" i="5"/>
  <c r="DA1540" i="5"/>
  <c r="M1541" i="5"/>
  <c r="N1541" i="5"/>
  <c r="O1541" i="5"/>
  <c r="V1541" i="5"/>
  <c r="W1541" i="5"/>
  <c r="X1541" i="5"/>
  <c r="AE1541" i="5"/>
  <c r="AF1541" i="5"/>
  <c r="AG1541" i="5"/>
  <c r="AN1541" i="5"/>
  <c r="AO1541" i="5"/>
  <c r="AP1541" i="5"/>
  <c r="AW1541" i="5"/>
  <c r="AX1541" i="5"/>
  <c r="AY1541" i="5"/>
  <c r="BF1541" i="5"/>
  <c r="BG1541" i="5"/>
  <c r="BH1541" i="5"/>
  <c r="BO1541" i="5"/>
  <c r="BP1541" i="5"/>
  <c r="BQ1541" i="5"/>
  <c r="BX1541" i="5"/>
  <c r="BY1541" i="5"/>
  <c r="BZ1541" i="5"/>
  <c r="CG1541" i="5"/>
  <c r="CH1541" i="5"/>
  <c r="CI1541" i="5"/>
  <c r="CP1541" i="5"/>
  <c r="CQ1541" i="5"/>
  <c r="CR1541" i="5"/>
  <c r="CY1541" i="5"/>
  <c r="CZ1541" i="5"/>
  <c r="DA1541" i="5"/>
  <c r="M1542" i="5"/>
  <c r="N1542" i="5"/>
  <c r="O1542" i="5"/>
  <c r="V1542" i="5"/>
  <c r="W1542" i="5"/>
  <c r="X1542" i="5"/>
  <c r="AE1542" i="5"/>
  <c r="AF1542" i="5"/>
  <c r="AG1542" i="5"/>
  <c r="AN1542" i="5"/>
  <c r="AO1542" i="5"/>
  <c r="AP1542" i="5"/>
  <c r="AW1542" i="5"/>
  <c r="AX1542" i="5"/>
  <c r="AY1542" i="5"/>
  <c r="BF1542" i="5"/>
  <c r="BG1542" i="5"/>
  <c r="BH1542" i="5"/>
  <c r="BO1542" i="5"/>
  <c r="BP1542" i="5"/>
  <c r="BQ1542" i="5"/>
  <c r="BX1542" i="5"/>
  <c r="BY1542" i="5"/>
  <c r="BZ1542" i="5"/>
  <c r="CG1542" i="5"/>
  <c r="CH1542" i="5"/>
  <c r="CI1542" i="5"/>
  <c r="CP1542" i="5"/>
  <c r="CQ1542" i="5"/>
  <c r="CR1542" i="5"/>
  <c r="CY1542" i="5"/>
  <c r="CZ1542" i="5"/>
  <c r="DA1542" i="5"/>
  <c r="M1543" i="5"/>
  <c r="N1543" i="5"/>
  <c r="O1543" i="5"/>
  <c r="V1543" i="5"/>
  <c r="W1543" i="5"/>
  <c r="X1543" i="5"/>
  <c r="AE1543" i="5"/>
  <c r="AF1543" i="5"/>
  <c r="AG1543" i="5"/>
  <c r="AN1543" i="5"/>
  <c r="AO1543" i="5"/>
  <c r="AP1543" i="5"/>
  <c r="AW1543" i="5"/>
  <c r="AX1543" i="5"/>
  <c r="AY1543" i="5"/>
  <c r="BF1543" i="5"/>
  <c r="BG1543" i="5"/>
  <c r="BH1543" i="5"/>
  <c r="BO1543" i="5"/>
  <c r="BP1543" i="5"/>
  <c r="BQ1543" i="5"/>
  <c r="BX1543" i="5"/>
  <c r="BY1543" i="5"/>
  <c r="BZ1543" i="5"/>
  <c r="CG1543" i="5"/>
  <c r="CH1543" i="5"/>
  <c r="CI1543" i="5"/>
  <c r="CP1543" i="5"/>
  <c r="CQ1543" i="5"/>
  <c r="CR1543" i="5"/>
  <c r="CY1543" i="5"/>
  <c r="CZ1543" i="5"/>
  <c r="DA1543" i="5"/>
  <c r="M1544" i="5"/>
  <c r="N1544" i="5"/>
  <c r="O1544" i="5"/>
  <c r="V1544" i="5"/>
  <c r="W1544" i="5"/>
  <c r="X1544" i="5"/>
  <c r="AE1544" i="5"/>
  <c r="AF1544" i="5"/>
  <c r="AG1544" i="5"/>
  <c r="AN1544" i="5"/>
  <c r="AO1544" i="5"/>
  <c r="AP1544" i="5"/>
  <c r="AW1544" i="5"/>
  <c r="AX1544" i="5"/>
  <c r="AY1544" i="5"/>
  <c r="BF1544" i="5"/>
  <c r="BG1544" i="5"/>
  <c r="BH1544" i="5"/>
  <c r="BO1544" i="5"/>
  <c r="BP1544" i="5"/>
  <c r="BQ1544" i="5"/>
  <c r="BX1544" i="5"/>
  <c r="BY1544" i="5"/>
  <c r="BZ1544" i="5"/>
  <c r="CG1544" i="5"/>
  <c r="CH1544" i="5"/>
  <c r="CI1544" i="5"/>
  <c r="CP1544" i="5"/>
  <c r="CQ1544" i="5"/>
  <c r="CR1544" i="5"/>
  <c r="CY1544" i="5"/>
  <c r="CZ1544" i="5"/>
  <c r="DA1544" i="5"/>
  <c r="M1545" i="5"/>
  <c r="N1545" i="5"/>
  <c r="O1545" i="5"/>
  <c r="V1545" i="5"/>
  <c r="W1545" i="5"/>
  <c r="X1545" i="5"/>
  <c r="AE1545" i="5"/>
  <c r="AF1545" i="5"/>
  <c r="AG1545" i="5"/>
  <c r="AN1545" i="5"/>
  <c r="AO1545" i="5"/>
  <c r="AP1545" i="5"/>
  <c r="AW1545" i="5"/>
  <c r="AX1545" i="5"/>
  <c r="AY1545" i="5"/>
  <c r="BF1545" i="5"/>
  <c r="BG1545" i="5"/>
  <c r="BH1545" i="5"/>
  <c r="BO1545" i="5"/>
  <c r="BP1545" i="5"/>
  <c r="BQ1545" i="5"/>
  <c r="BX1545" i="5"/>
  <c r="BY1545" i="5"/>
  <c r="BZ1545" i="5"/>
  <c r="CG1545" i="5"/>
  <c r="CH1545" i="5"/>
  <c r="CI1545" i="5"/>
  <c r="CP1545" i="5"/>
  <c r="CQ1545" i="5"/>
  <c r="CR1545" i="5"/>
  <c r="CY1545" i="5"/>
  <c r="CZ1545" i="5"/>
  <c r="DA1545" i="5"/>
  <c r="M1546" i="5"/>
  <c r="N1546" i="5"/>
  <c r="O1546" i="5"/>
  <c r="V1546" i="5"/>
  <c r="W1546" i="5"/>
  <c r="X1546" i="5"/>
  <c r="AE1546" i="5"/>
  <c r="AF1546" i="5"/>
  <c r="AG1546" i="5"/>
  <c r="AN1546" i="5"/>
  <c r="AO1546" i="5"/>
  <c r="AP1546" i="5"/>
  <c r="AW1546" i="5"/>
  <c r="AX1546" i="5"/>
  <c r="AY1546" i="5"/>
  <c r="BF1546" i="5"/>
  <c r="BG1546" i="5"/>
  <c r="BH1546" i="5"/>
  <c r="BO1546" i="5"/>
  <c r="BP1546" i="5"/>
  <c r="BQ1546" i="5"/>
  <c r="BX1546" i="5"/>
  <c r="BY1546" i="5"/>
  <c r="BZ1546" i="5"/>
  <c r="CG1546" i="5"/>
  <c r="CH1546" i="5"/>
  <c r="CI1546" i="5"/>
  <c r="CP1546" i="5"/>
  <c r="CQ1546" i="5"/>
  <c r="CR1546" i="5"/>
  <c r="CY1546" i="5"/>
  <c r="CZ1546" i="5"/>
  <c r="DA1546" i="5"/>
  <c r="M1547" i="5"/>
  <c r="N1547" i="5"/>
  <c r="O1547" i="5"/>
  <c r="V1547" i="5"/>
  <c r="W1547" i="5"/>
  <c r="X1547" i="5"/>
  <c r="AE1547" i="5"/>
  <c r="AF1547" i="5"/>
  <c r="AG1547" i="5"/>
  <c r="AN1547" i="5"/>
  <c r="AO1547" i="5"/>
  <c r="AP1547" i="5"/>
  <c r="AW1547" i="5"/>
  <c r="AX1547" i="5"/>
  <c r="AY1547" i="5"/>
  <c r="BF1547" i="5"/>
  <c r="BG1547" i="5"/>
  <c r="BH1547" i="5"/>
  <c r="BO1547" i="5"/>
  <c r="BP1547" i="5"/>
  <c r="BQ1547" i="5"/>
  <c r="BX1547" i="5"/>
  <c r="BY1547" i="5"/>
  <c r="BZ1547" i="5"/>
  <c r="CG1547" i="5"/>
  <c r="CH1547" i="5"/>
  <c r="CI1547" i="5"/>
  <c r="CP1547" i="5"/>
  <c r="CQ1547" i="5"/>
  <c r="CR1547" i="5"/>
  <c r="CY1547" i="5"/>
  <c r="CZ1547" i="5"/>
  <c r="DA1547" i="5"/>
  <c r="M1548" i="5"/>
  <c r="N1548" i="5"/>
  <c r="O1548" i="5"/>
  <c r="V1548" i="5"/>
  <c r="W1548" i="5"/>
  <c r="X1548" i="5"/>
  <c r="AE1548" i="5"/>
  <c r="AF1548" i="5"/>
  <c r="AG1548" i="5"/>
  <c r="AN1548" i="5"/>
  <c r="AO1548" i="5"/>
  <c r="AP1548" i="5"/>
  <c r="AW1548" i="5"/>
  <c r="AX1548" i="5"/>
  <c r="AY1548" i="5"/>
  <c r="BF1548" i="5"/>
  <c r="BG1548" i="5"/>
  <c r="BH1548" i="5"/>
  <c r="BO1548" i="5"/>
  <c r="BP1548" i="5"/>
  <c r="BQ1548" i="5"/>
  <c r="BX1548" i="5"/>
  <c r="BY1548" i="5"/>
  <c r="BZ1548" i="5"/>
  <c r="CG1548" i="5"/>
  <c r="CH1548" i="5"/>
  <c r="CI1548" i="5"/>
  <c r="CP1548" i="5"/>
  <c r="CQ1548" i="5"/>
  <c r="CR1548" i="5"/>
  <c r="CY1548" i="5"/>
  <c r="CZ1548" i="5"/>
  <c r="DA1548" i="5"/>
  <c r="M1549" i="5"/>
  <c r="N1549" i="5"/>
  <c r="O1549" i="5"/>
  <c r="V1549" i="5"/>
  <c r="W1549" i="5"/>
  <c r="X1549" i="5"/>
  <c r="AE1549" i="5"/>
  <c r="AF1549" i="5"/>
  <c r="AG1549" i="5"/>
  <c r="AN1549" i="5"/>
  <c r="AO1549" i="5"/>
  <c r="AP1549" i="5"/>
  <c r="AW1549" i="5"/>
  <c r="AX1549" i="5"/>
  <c r="AY1549" i="5"/>
  <c r="BF1549" i="5"/>
  <c r="BG1549" i="5"/>
  <c r="BH1549" i="5"/>
  <c r="BO1549" i="5"/>
  <c r="BP1549" i="5"/>
  <c r="BQ1549" i="5"/>
  <c r="BX1549" i="5"/>
  <c r="BY1549" i="5"/>
  <c r="BZ1549" i="5"/>
  <c r="CG1549" i="5"/>
  <c r="CH1549" i="5"/>
  <c r="CI1549" i="5"/>
  <c r="CP1549" i="5"/>
  <c r="CQ1549" i="5"/>
  <c r="CR1549" i="5"/>
  <c r="CY1549" i="5"/>
  <c r="CZ1549" i="5"/>
  <c r="DA1549" i="5"/>
  <c r="M1550" i="5"/>
  <c r="N1550" i="5"/>
  <c r="O1550" i="5"/>
  <c r="V1550" i="5"/>
  <c r="W1550" i="5"/>
  <c r="X1550" i="5"/>
  <c r="AE1550" i="5"/>
  <c r="AF1550" i="5"/>
  <c r="AG1550" i="5"/>
  <c r="AN1550" i="5"/>
  <c r="AO1550" i="5"/>
  <c r="AP1550" i="5"/>
  <c r="AW1550" i="5"/>
  <c r="AX1550" i="5"/>
  <c r="AY1550" i="5"/>
  <c r="BF1550" i="5"/>
  <c r="BG1550" i="5"/>
  <c r="BH1550" i="5"/>
  <c r="BO1550" i="5"/>
  <c r="BP1550" i="5"/>
  <c r="BQ1550" i="5"/>
  <c r="BX1550" i="5"/>
  <c r="BY1550" i="5"/>
  <c r="BZ1550" i="5"/>
  <c r="CG1550" i="5"/>
  <c r="CH1550" i="5"/>
  <c r="CI1550" i="5"/>
  <c r="CP1550" i="5"/>
  <c r="CQ1550" i="5"/>
  <c r="CR1550" i="5"/>
  <c r="CY1550" i="5"/>
  <c r="CZ1550" i="5"/>
  <c r="DA1550" i="5"/>
  <c r="M1551" i="5"/>
  <c r="N1551" i="5"/>
  <c r="O1551" i="5"/>
  <c r="V1551" i="5"/>
  <c r="W1551" i="5"/>
  <c r="X1551" i="5"/>
  <c r="AE1551" i="5"/>
  <c r="AF1551" i="5"/>
  <c r="AG1551" i="5"/>
  <c r="AN1551" i="5"/>
  <c r="AO1551" i="5"/>
  <c r="AP1551" i="5"/>
  <c r="AW1551" i="5"/>
  <c r="AX1551" i="5"/>
  <c r="AY1551" i="5"/>
  <c r="BF1551" i="5"/>
  <c r="BG1551" i="5"/>
  <c r="BH1551" i="5"/>
  <c r="BO1551" i="5"/>
  <c r="BP1551" i="5"/>
  <c r="BQ1551" i="5"/>
  <c r="BX1551" i="5"/>
  <c r="BY1551" i="5"/>
  <c r="BZ1551" i="5"/>
  <c r="CG1551" i="5"/>
  <c r="CH1551" i="5"/>
  <c r="CI1551" i="5"/>
  <c r="CP1551" i="5"/>
  <c r="CQ1551" i="5"/>
  <c r="CR1551" i="5"/>
  <c r="CY1551" i="5"/>
  <c r="CZ1551" i="5"/>
  <c r="DA1551" i="5"/>
  <c r="M1552" i="5"/>
  <c r="N1552" i="5"/>
  <c r="O1552" i="5"/>
  <c r="V1552" i="5"/>
  <c r="W1552" i="5"/>
  <c r="X1552" i="5"/>
  <c r="AE1552" i="5"/>
  <c r="AF1552" i="5"/>
  <c r="AG1552" i="5"/>
  <c r="AN1552" i="5"/>
  <c r="AO1552" i="5"/>
  <c r="AP1552" i="5"/>
  <c r="AW1552" i="5"/>
  <c r="AX1552" i="5"/>
  <c r="AY1552" i="5"/>
  <c r="BF1552" i="5"/>
  <c r="BG1552" i="5"/>
  <c r="BH1552" i="5"/>
  <c r="BO1552" i="5"/>
  <c r="BP1552" i="5"/>
  <c r="BQ1552" i="5"/>
  <c r="BX1552" i="5"/>
  <c r="BY1552" i="5"/>
  <c r="BZ1552" i="5"/>
  <c r="CG1552" i="5"/>
  <c r="CH1552" i="5"/>
  <c r="CI1552" i="5"/>
  <c r="CP1552" i="5"/>
  <c r="CQ1552" i="5"/>
  <c r="CR1552" i="5"/>
  <c r="CY1552" i="5"/>
  <c r="CZ1552" i="5"/>
  <c r="DA1552" i="5"/>
  <c r="M1553" i="5"/>
  <c r="N1553" i="5"/>
  <c r="O1553" i="5"/>
  <c r="V1553" i="5"/>
  <c r="W1553" i="5"/>
  <c r="X1553" i="5"/>
  <c r="AE1553" i="5"/>
  <c r="AF1553" i="5"/>
  <c r="AG1553" i="5"/>
  <c r="AN1553" i="5"/>
  <c r="AO1553" i="5"/>
  <c r="AP1553" i="5"/>
  <c r="AW1553" i="5"/>
  <c r="AX1553" i="5"/>
  <c r="AY1553" i="5"/>
  <c r="BF1553" i="5"/>
  <c r="BG1553" i="5"/>
  <c r="BH1553" i="5"/>
  <c r="BO1553" i="5"/>
  <c r="BP1553" i="5"/>
  <c r="BQ1553" i="5"/>
  <c r="BX1553" i="5"/>
  <c r="BY1553" i="5"/>
  <c r="BZ1553" i="5"/>
  <c r="CG1553" i="5"/>
  <c r="CH1553" i="5"/>
  <c r="CI1553" i="5"/>
  <c r="CP1553" i="5"/>
  <c r="CQ1553" i="5"/>
  <c r="CR1553" i="5"/>
  <c r="CY1553" i="5"/>
  <c r="CZ1553" i="5"/>
  <c r="DA1553" i="5"/>
  <c r="M1554" i="5"/>
  <c r="N1554" i="5"/>
  <c r="O1554" i="5"/>
  <c r="V1554" i="5"/>
  <c r="W1554" i="5"/>
  <c r="X1554" i="5"/>
  <c r="AE1554" i="5"/>
  <c r="AF1554" i="5"/>
  <c r="AG1554" i="5"/>
  <c r="AN1554" i="5"/>
  <c r="AO1554" i="5"/>
  <c r="AP1554" i="5"/>
  <c r="AW1554" i="5"/>
  <c r="AX1554" i="5"/>
  <c r="AY1554" i="5"/>
  <c r="BF1554" i="5"/>
  <c r="BG1554" i="5"/>
  <c r="BH1554" i="5"/>
  <c r="BO1554" i="5"/>
  <c r="BP1554" i="5"/>
  <c r="BQ1554" i="5"/>
  <c r="BX1554" i="5"/>
  <c r="BY1554" i="5"/>
  <c r="BZ1554" i="5"/>
  <c r="CG1554" i="5"/>
  <c r="CH1554" i="5"/>
  <c r="CI1554" i="5"/>
  <c r="CP1554" i="5"/>
  <c r="CQ1554" i="5"/>
  <c r="CR1554" i="5"/>
  <c r="CY1554" i="5"/>
  <c r="CZ1554" i="5"/>
  <c r="DA1554" i="5"/>
  <c r="M1555" i="5"/>
  <c r="N1555" i="5"/>
  <c r="O1555" i="5"/>
  <c r="V1555" i="5"/>
  <c r="W1555" i="5"/>
  <c r="X1555" i="5"/>
  <c r="AE1555" i="5"/>
  <c r="AF1555" i="5"/>
  <c r="AG1555" i="5"/>
  <c r="AN1555" i="5"/>
  <c r="AO1555" i="5"/>
  <c r="AP1555" i="5"/>
  <c r="AW1555" i="5"/>
  <c r="AX1555" i="5"/>
  <c r="AY1555" i="5"/>
  <c r="BF1555" i="5"/>
  <c r="BG1555" i="5"/>
  <c r="BH1555" i="5"/>
  <c r="BO1555" i="5"/>
  <c r="BP1555" i="5"/>
  <c r="BQ1555" i="5"/>
  <c r="BX1555" i="5"/>
  <c r="BY1555" i="5"/>
  <c r="BZ1555" i="5"/>
  <c r="CG1555" i="5"/>
  <c r="CH1555" i="5"/>
  <c r="CI1555" i="5"/>
  <c r="CP1555" i="5"/>
  <c r="CQ1555" i="5"/>
  <c r="CR1555" i="5"/>
  <c r="CY1555" i="5"/>
  <c r="CZ1555" i="5"/>
  <c r="DA1555" i="5"/>
  <c r="M1556" i="5"/>
  <c r="N1556" i="5"/>
  <c r="O1556" i="5"/>
  <c r="V1556" i="5"/>
  <c r="W1556" i="5"/>
  <c r="X1556" i="5"/>
  <c r="AE1556" i="5"/>
  <c r="AF1556" i="5"/>
  <c r="AG1556" i="5"/>
  <c r="AN1556" i="5"/>
  <c r="AO1556" i="5"/>
  <c r="AP1556" i="5"/>
  <c r="AW1556" i="5"/>
  <c r="AX1556" i="5"/>
  <c r="AY1556" i="5"/>
  <c r="BF1556" i="5"/>
  <c r="BG1556" i="5"/>
  <c r="BH1556" i="5"/>
  <c r="BO1556" i="5"/>
  <c r="BP1556" i="5"/>
  <c r="BQ1556" i="5"/>
  <c r="BX1556" i="5"/>
  <c r="BY1556" i="5"/>
  <c r="BZ1556" i="5"/>
  <c r="CG1556" i="5"/>
  <c r="CH1556" i="5"/>
  <c r="CI1556" i="5"/>
  <c r="CP1556" i="5"/>
  <c r="CQ1556" i="5"/>
  <c r="CR1556" i="5"/>
  <c r="CY1556" i="5"/>
  <c r="CZ1556" i="5"/>
  <c r="DA1556" i="5"/>
  <c r="M1557" i="5"/>
  <c r="N1557" i="5"/>
  <c r="O1557" i="5"/>
  <c r="V1557" i="5"/>
  <c r="W1557" i="5"/>
  <c r="X1557" i="5"/>
  <c r="AE1557" i="5"/>
  <c r="AF1557" i="5"/>
  <c r="AG1557" i="5"/>
  <c r="AN1557" i="5"/>
  <c r="AO1557" i="5"/>
  <c r="AP1557" i="5"/>
  <c r="AW1557" i="5"/>
  <c r="AX1557" i="5"/>
  <c r="AY1557" i="5"/>
  <c r="BF1557" i="5"/>
  <c r="BG1557" i="5"/>
  <c r="BH1557" i="5"/>
  <c r="BO1557" i="5"/>
  <c r="BP1557" i="5"/>
  <c r="BQ1557" i="5"/>
  <c r="BX1557" i="5"/>
  <c r="BY1557" i="5"/>
  <c r="BZ1557" i="5"/>
  <c r="CG1557" i="5"/>
  <c r="CH1557" i="5"/>
  <c r="CI1557" i="5"/>
  <c r="CP1557" i="5"/>
  <c r="CQ1557" i="5"/>
  <c r="CR1557" i="5"/>
  <c r="CY1557" i="5"/>
  <c r="CZ1557" i="5"/>
  <c r="DA1557" i="5"/>
  <c r="M1558" i="5"/>
  <c r="N1558" i="5"/>
  <c r="O1558" i="5"/>
  <c r="V1558" i="5"/>
  <c r="W1558" i="5"/>
  <c r="X1558" i="5"/>
  <c r="AE1558" i="5"/>
  <c r="AF1558" i="5"/>
  <c r="AG1558" i="5"/>
  <c r="AN1558" i="5"/>
  <c r="AO1558" i="5"/>
  <c r="AP1558" i="5"/>
  <c r="AW1558" i="5"/>
  <c r="AX1558" i="5"/>
  <c r="AY1558" i="5"/>
  <c r="BF1558" i="5"/>
  <c r="BG1558" i="5"/>
  <c r="BH1558" i="5"/>
  <c r="BO1558" i="5"/>
  <c r="BP1558" i="5"/>
  <c r="BQ1558" i="5"/>
  <c r="BX1558" i="5"/>
  <c r="BY1558" i="5"/>
  <c r="BZ1558" i="5"/>
  <c r="CG1558" i="5"/>
  <c r="CH1558" i="5"/>
  <c r="CI1558" i="5"/>
  <c r="CP1558" i="5"/>
  <c r="CQ1558" i="5"/>
  <c r="CR1558" i="5"/>
  <c r="CY1558" i="5"/>
  <c r="CZ1558" i="5"/>
  <c r="DA1558" i="5"/>
  <c r="M1559" i="5"/>
  <c r="N1559" i="5"/>
  <c r="O1559" i="5"/>
  <c r="V1559" i="5"/>
  <c r="W1559" i="5"/>
  <c r="X1559" i="5"/>
  <c r="AE1559" i="5"/>
  <c r="AF1559" i="5"/>
  <c r="AG1559" i="5"/>
  <c r="AN1559" i="5"/>
  <c r="AO1559" i="5"/>
  <c r="AP1559" i="5"/>
  <c r="AW1559" i="5"/>
  <c r="AX1559" i="5"/>
  <c r="AY1559" i="5"/>
  <c r="BF1559" i="5"/>
  <c r="BG1559" i="5"/>
  <c r="BH1559" i="5"/>
  <c r="BO1559" i="5"/>
  <c r="BP1559" i="5"/>
  <c r="BQ1559" i="5"/>
  <c r="BX1559" i="5"/>
  <c r="BY1559" i="5"/>
  <c r="BZ1559" i="5"/>
  <c r="CG1559" i="5"/>
  <c r="CH1559" i="5"/>
  <c r="CI1559" i="5"/>
  <c r="CP1559" i="5"/>
  <c r="CQ1559" i="5"/>
  <c r="CR1559" i="5"/>
  <c r="CY1559" i="5"/>
  <c r="CZ1559" i="5"/>
  <c r="DA1559" i="5"/>
  <c r="M1560" i="5"/>
  <c r="N1560" i="5"/>
  <c r="O1560" i="5"/>
  <c r="V1560" i="5"/>
  <c r="W1560" i="5"/>
  <c r="X1560" i="5"/>
  <c r="AE1560" i="5"/>
  <c r="AF1560" i="5"/>
  <c r="AG1560" i="5"/>
  <c r="AN1560" i="5"/>
  <c r="AO1560" i="5"/>
  <c r="AP1560" i="5"/>
  <c r="AW1560" i="5"/>
  <c r="AX1560" i="5"/>
  <c r="AY1560" i="5"/>
  <c r="BF1560" i="5"/>
  <c r="BG1560" i="5"/>
  <c r="BH1560" i="5"/>
  <c r="BO1560" i="5"/>
  <c r="BP1560" i="5"/>
  <c r="BQ1560" i="5"/>
  <c r="BX1560" i="5"/>
  <c r="BY1560" i="5"/>
  <c r="BZ1560" i="5"/>
  <c r="CG1560" i="5"/>
  <c r="CH1560" i="5"/>
  <c r="CI1560" i="5"/>
  <c r="CP1560" i="5"/>
  <c r="CQ1560" i="5"/>
  <c r="CR1560" i="5"/>
  <c r="CY1560" i="5"/>
  <c r="CZ1560" i="5"/>
  <c r="DA1560" i="5"/>
  <c r="M1561" i="5"/>
  <c r="N1561" i="5"/>
  <c r="O1561" i="5"/>
  <c r="V1561" i="5"/>
  <c r="W1561" i="5"/>
  <c r="X1561" i="5"/>
  <c r="AE1561" i="5"/>
  <c r="AF1561" i="5"/>
  <c r="AG1561" i="5"/>
  <c r="AN1561" i="5"/>
  <c r="AO1561" i="5"/>
  <c r="AP1561" i="5"/>
  <c r="AW1561" i="5"/>
  <c r="AX1561" i="5"/>
  <c r="AY1561" i="5"/>
  <c r="BF1561" i="5"/>
  <c r="BG1561" i="5"/>
  <c r="BH1561" i="5"/>
  <c r="BO1561" i="5"/>
  <c r="BP1561" i="5"/>
  <c r="BQ1561" i="5"/>
  <c r="BX1561" i="5"/>
  <c r="BY1561" i="5"/>
  <c r="BZ1561" i="5"/>
  <c r="CG1561" i="5"/>
  <c r="CH1561" i="5"/>
  <c r="CI1561" i="5"/>
  <c r="CP1561" i="5"/>
  <c r="CQ1561" i="5"/>
  <c r="CR1561" i="5"/>
  <c r="CY1561" i="5"/>
  <c r="CZ1561" i="5"/>
  <c r="DA1561" i="5"/>
  <c r="M1562" i="5"/>
  <c r="N1562" i="5"/>
  <c r="O1562" i="5"/>
  <c r="V1562" i="5"/>
  <c r="W1562" i="5"/>
  <c r="X1562" i="5"/>
  <c r="AE1562" i="5"/>
  <c r="AF1562" i="5"/>
  <c r="AG1562" i="5"/>
  <c r="AN1562" i="5"/>
  <c r="AO1562" i="5"/>
  <c r="AP1562" i="5"/>
  <c r="AW1562" i="5"/>
  <c r="AX1562" i="5"/>
  <c r="AY1562" i="5"/>
  <c r="BF1562" i="5"/>
  <c r="BG1562" i="5"/>
  <c r="BH1562" i="5"/>
  <c r="BO1562" i="5"/>
  <c r="BP1562" i="5"/>
  <c r="BQ1562" i="5"/>
  <c r="BX1562" i="5"/>
  <c r="BY1562" i="5"/>
  <c r="BZ1562" i="5"/>
  <c r="CG1562" i="5"/>
  <c r="CH1562" i="5"/>
  <c r="CI1562" i="5"/>
  <c r="CP1562" i="5"/>
  <c r="CQ1562" i="5"/>
  <c r="CR1562" i="5"/>
  <c r="CY1562" i="5"/>
  <c r="CZ1562" i="5"/>
  <c r="DA1562" i="5"/>
  <c r="M1563" i="5"/>
  <c r="N1563" i="5"/>
  <c r="O1563" i="5"/>
  <c r="V1563" i="5"/>
  <c r="W1563" i="5"/>
  <c r="X1563" i="5"/>
  <c r="AE1563" i="5"/>
  <c r="AF1563" i="5"/>
  <c r="AG1563" i="5"/>
  <c r="AN1563" i="5"/>
  <c r="AO1563" i="5"/>
  <c r="AP1563" i="5"/>
  <c r="AW1563" i="5"/>
  <c r="AX1563" i="5"/>
  <c r="AY1563" i="5"/>
  <c r="BF1563" i="5"/>
  <c r="BG1563" i="5"/>
  <c r="BH1563" i="5"/>
  <c r="BO1563" i="5"/>
  <c r="BP1563" i="5"/>
  <c r="BQ1563" i="5"/>
  <c r="BX1563" i="5"/>
  <c r="BY1563" i="5"/>
  <c r="BZ1563" i="5"/>
  <c r="CG1563" i="5"/>
  <c r="CH1563" i="5"/>
  <c r="CI1563" i="5"/>
  <c r="CP1563" i="5"/>
  <c r="CQ1563" i="5"/>
  <c r="CR1563" i="5"/>
  <c r="CY1563" i="5"/>
  <c r="CZ1563" i="5"/>
  <c r="DA1563" i="5"/>
  <c r="M1564" i="5"/>
  <c r="N1564" i="5"/>
  <c r="O1564" i="5"/>
  <c r="V1564" i="5"/>
  <c r="W1564" i="5"/>
  <c r="X1564" i="5"/>
  <c r="AE1564" i="5"/>
  <c r="AF1564" i="5"/>
  <c r="AG1564" i="5"/>
  <c r="AN1564" i="5"/>
  <c r="AO1564" i="5"/>
  <c r="AP1564" i="5"/>
  <c r="AW1564" i="5"/>
  <c r="AX1564" i="5"/>
  <c r="AY1564" i="5"/>
  <c r="BF1564" i="5"/>
  <c r="BG1564" i="5"/>
  <c r="BH1564" i="5"/>
  <c r="BO1564" i="5"/>
  <c r="BP1564" i="5"/>
  <c r="BQ1564" i="5"/>
  <c r="BX1564" i="5"/>
  <c r="BY1564" i="5"/>
  <c r="BZ1564" i="5"/>
  <c r="CG1564" i="5"/>
  <c r="CH1564" i="5"/>
  <c r="CI1564" i="5"/>
  <c r="CP1564" i="5"/>
  <c r="CQ1564" i="5"/>
  <c r="CR1564" i="5"/>
  <c r="CY1564" i="5"/>
  <c r="CZ1564" i="5"/>
  <c r="DA1564" i="5"/>
  <c r="M1565" i="5"/>
  <c r="N1565" i="5"/>
  <c r="O1565" i="5"/>
  <c r="V1565" i="5"/>
  <c r="W1565" i="5"/>
  <c r="X1565" i="5"/>
  <c r="AE1565" i="5"/>
  <c r="AF1565" i="5"/>
  <c r="AG1565" i="5"/>
  <c r="AN1565" i="5"/>
  <c r="AO1565" i="5"/>
  <c r="AP1565" i="5"/>
  <c r="AW1565" i="5"/>
  <c r="AX1565" i="5"/>
  <c r="AY1565" i="5"/>
  <c r="BF1565" i="5"/>
  <c r="BG1565" i="5"/>
  <c r="BH1565" i="5"/>
  <c r="BO1565" i="5"/>
  <c r="BP1565" i="5"/>
  <c r="BQ1565" i="5"/>
  <c r="BX1565" i="5"/>
  <c r="BY1565" i="5"/>
  <c r="BZ1565" i="5"/>
  <c r="CG1565" i="5"/>
  <c r="CH1565" i="5"/>
  <c r="CI1565" i="5"/>
  <c r="CP1565" i="5"/>
  <c r="CQ1565" i="5"/>
  <c r="CR1565" i="5"/>
  <c r="CY1565" i="5"/>
  <c r="CZ1565" i="5"/>
  <c r="DA1565" i="5"/>
  <c r="M1566" i="5"/>
  <c r="N1566" i="5"/>
  <c r="O1566" i="5"/>
  <c r="V1566" i="5"/>
  <c r="W1566" i="5"/>
  <c r="X1566" i="5"/>
  <c r="AE1566" i="5"/>
  <c r="AF1566" i="5"/>
  <c r="AG1566" i="5"/>
  <c r="AN1566" i="5"/>
  <c r="AO1566" i="5"/>
  <c r="AP1566" i="5"/>
  <c r="AW1566" i="5"/>
  <c r="AX1566" i="5"/>
  <c r="AY1566" i="5"/>
  <c r="BF1566" i="5"/>
  <c r="BG1566" i="5"/>
  <c r="BH1566" i="5"/>
  <c r="BO1566" i="5"/>
  <c r="BP1566" i="5"/>
  <c r="BQ1566" i="5"/>
  <c r="BX1566" i="5"/>
  <c r="BY1566" i="5"/>
  <c r="BZ1566" i="5"/>
  <c r="CG1566" i="5"/>
  <c r="CH1566" i="5"/>
  <c r="CI1566" i="5"/>
  <c r="CP1566" i="5"/>
  <c r="CQ1566" i="5"/>
  <c r="CR1566" i="5"/>
  <c r="CY1566" i="5"/>
  <c r="CZ1566" i="5"/>
  <c r="DA1566" i="5"/>
  <c r="M1567" i="5"/>
  <c r="N1567" i="5"/>
  <c r="O1567" i="5"/>
  <c r="V1567" i="5"/>
  <c r="W1567" i="5"/>
  <c r="X1567" i="5"/>
  <c r="AE1567" i="5"/>
  <c r="AF1567" i="5"/>
  <c r="AG1567" i="5"/>
  <c r="AN1567" i="5"/>
  <c r="AO1567" i="5"/>
  <c r="AP1567" i="5"/>
  <c r="AW1567" i="5"/>
  <c r="AX1567" i="5"/>
  <c r="AY1567" i="5"/>
  <c r="BF1567" i="5"/>
  <c r="BG1567" i="5"/>
  <c r="BH1567" i="5"/>
  <c r="BO1567" i="5"/>
  <c r="BP1567" i="5"/>
  <c r="BQ1567" i="5"/>
  <c r="BX1567" i="5"/>
  <c r="BY1567" i="5"/>
  <c r="BZ1567" i="5"/>
  <c r="CG1567" i="5"/>
  <c r="CH1567" i="5"/>
  <c r="CI1567" i="5"/>
  <c r="CP1567" i="5"/>
  <c r="CQ1567" i="5"/>
  <c r="CR1567" i="5"/>
  <c r="CY1567" i="5"/>
  <c r="CZ1567" i="5"/>
  <c r="DA1567" i="5"/>
  <c r="M1568" i="5"/>
  <c r="N1568" i="5"/>
  <c r="O1568" i="5"/>
  <c r="V1568" i="5"/>
  <c r="W1568" i="5"/>
  <c r="X1568" i="5"/>
  <c r="AE1568" i="5"/>
  <c r="AF1568" i="5"/>
  <c r="AG1568" i="5"/>
  <c r="AN1568" i="5"/>
  <c r="AO1568" i="5"/>
  <c r="AP1568" i="5"/>
  <c r="AW1568" i="5"/>
  <c r="AX1568" i="5"/>
  <c r="AY1568" i="5"/>
  <c r="BF1568" i="5"/>
  <c r="BG1568" i="5"/>
  <c r="BH1568" i="5"/>
  <c r="BO1568" i="5"/>
  <c r="BP1568" i="5"/>
  <c r="BQ1568" i="5"/>
  <c r="BX1568" i="5"/>
  <c r="BY1568" i="5"/>
  <c r="BZ1568" i="5"/>
  <c r="CG1568" i="5"/>
  <c r="CH1568" i="5"/>
  <c r="CI1568" i="5"/>
  <c r="CP1568" i="5"/>
  <c r="CQ1568" i="5"/>
  <c r="CR1568" i="5"/>
  <c r="CY1568" i="5"/>
  <c r="CZ1568" i="5"/>
  <c r="DA1568" i="5"/>
  <c r="M1569" i="5"/>
  <c r="N1569" i="5"/>
  <c r="O1569" i="5"/>
  <c r="V1569" i="5"/>
  <c r="W1569" i="5"/>
  <c r="X1569" i="5"/>
  <c r="AE1569" i="5"/>
  <c r="AF1569" i="5"/>
  <c r="AG1569" i="5"/>
  <c r="AN1569" i="5"/>
  <c r="AO1569" i="5"/>
  <c r="AP1569" i="5"/>
  <c r="AW1569" i="5"/>
  <c r="AX1569" i="5"/>
  <c r="AY1569" i="5"/>
  <c r="BF1569" i="5"/>
  <c r="BG1569" i="5"/>
  <c r="BH1569" i="5"/>
  <c r="BO1569" i="5"/>
  <c r="BP1569" i="5"/>
  <c r="BQ1569" i="5"/>
  <c r="BX1569" i="5"/>
  <c r="BY1569" i="5"/>
  <c r="BZ1569" i="5"/>
  <c r="CG1569" i="5"/>
  <c r="CH1569" i="5"/>
  <c r="CI1569" i="5"/>
  <c r="CP1569" i="5"/>
  <c r="CQ1569" i="5"/>
  <c r="CR1569" i="5"/>
  <c r="CY1569" i="5"/>
  <c r="CZ1569" i="5"/>
  <c r="DA1569" i="5"/>
  <c r="M1570" i="5"/>
  <c r="N1570" i="5"/>
  <c r="O1570" i="5"/>
  <c r="V1570" i="5"/>
  <c r="W1570" i="5"/>
  <c r="X1570" i="5"/>
  <c r="AE1570" i="5"/>
  <c r="AF1570" i="5"/>
  <c r="AG1570" i="5"/>
  <c r="AN1570" i="5"/>
  <c r="AO1570" i="5"/>
  <c r="AP1570" i="5"/>
  <c r="AW1570" i="5"/>
  <c r="AX1570" i="5"/>
  <c r="AY1570" i="5"/>
  <c r="BF1570" i="5"/>
  <c r="BG1570" i="5"/>
  <c r="BH1570" i="5"/>
  <c r="BO1570" i="5"/>
  <c r="BP1570" i="5"/>
  <c r="BQ1570" i="5"/>
  <c r="BX1570" i="5"/>
  <c r="BY1570" i="5"/>
  <c r="BZ1570" i="5"/>
  <c r="CG1570" i="5"/>
  <c r="CH1570" i="5"/>
  <c r="CI1570" i="5"/>
  <c r="CP1570" i="5"/>
  <c r="CQ1570" i="5"/>
  <c r="CR1570" i="5"/>
  <c r="CY1570" i="5"/>
  <c r="CZ1570" i="5"/>
  <c r="DA1570" i="5"/>
  <c r="M1571" i="5"/>
  <c r="N1571" i="5"/>
  <c r="O1571" i="5"/>
  <c r="V1571" i="5"/>
  <c r="W1571" i="5"/>
  <c r="X1571" i="5"/>
  <c r="AE1571" i="5"/>
  <c r="AF1571" i="5"/>
  <c r="AG1571" i="5"/>
  <c r="AN1571" i="5"/>
  <c r="AO1571" i="5"/>
  <c r="AP1571" i="5"/>
  <c r="AW1571" i="5"/>
  <c r="AX1571" i="5"/>
  <c r="AY1571" i="5"/>
  <c r="BF1571" i="5"/>
  <c r="BG1571" i="5"/>
  <c r="BH1571" i="5"/>
  <c r="BO1571" i="5"/>
  <c r="BP1571" i="5"/>
  <c r="BQ1571" i="5"/>
  <c r="BX1571" i="5"/>
  <c r="BY1571" i="5"/>
  <c r="BZ1571" i="5"/>
  <c r="CG1571" i="5"/>
  <c r="CH1571" i="5"/>
  <c r="CI1571" i="5"/>
  <c r="CP1571" i="5"/>
  <c r="CQ1571" i="5"/>
  <c r="CR1571" i="5"/>
  <c r="CY1571" i="5"/>
  <c r="CZ1571" i="5"/>
  <c r="DA1571" i="5"/>
  <c r="M1572" i="5"/>
  <c r="N1572" i="5"/>
  <c r="O1572" i="5"/>
  <c r="V1572" i="5"/>
  <c r="W1572" i="5"/>
  <c r="X1572" i="5"/>
  <c r="AE1572" i="5"/>
  <c r="AF1572" i="5"/>
  <c r="AG1572" i="5"/>
  <c r="AN1572" i="5"/>
  <c r="AO1572" i="5"/>
  <c r="AP1572" i="5"/>
  <c r="AW1572" i="5"/>
  <c r="AX1572" i="5"/>
  <c r="AY1572" i="5"/>
  <c r="BF1572" i="5"/>
  <c r="BG1572" i="5"/>
  <c r="BH1572" i="5"/>
  <c r="BO1572" i="5"/>
  <c r="BP1572" i="5"/>
  <c r="BQ1572" i="5"/>
  <c r="BX1572" i="5"/>
  <c r="BY1572" i="5"/>
  <c r="BZ1572" i="5"/>
  <c r="CG1572" i="5"/>
  <c r="CH1572" i="5"/>
  <c r="CI1572" i="5"/>
  <c r="CP1572" i="5"/>
  <c r="CQ1572" i="5"/>
  <c r="CR1572" i="5"/>
  <c r="CY1572" i="5"/>
  <c r="CZ1572" i="5"/>
  <c r="DA1572" i="5"/>
  <c r="M1573" i="5"/>
  <c r="N1573" i="5"/>
  <c r="O1573" i="5"/>
  <c r="V1573" i="5"/>
  <c r="W1573" i="5"/>
  <c r="X1573" i="5"/>
  <c r="AE1573" i="5"/>
  <c r="AF1573" i="5"/>
  <c r="AG1573" i="5"/>
  <c r="AN1573" i="5"/>
  <c r="AO1573" i="5"/>
  <c r="AP1573" i="5"/>
  <c r="AW1573" i="5"/>
  <c r="AX1573" i="5"/>
  <c r="AY1573" i="5"/>
  <c r="BF1573" i="5"/>
  <c r="BG1573" i="5"/>
  <c r="BH1573" i="5"/>
  <c r="BO1573" i="5"/>
  <c r="BP1573" i="5"/>
  <c r="BQ1573" i="5"/>
  <c r="BX1573" i="5"/>
  <c r="BY1573" i="5"/>
  <c r="BZ1573" i="5"/>
  <c r="CG1573" i="5"/>
  <c r="CH1573" i="5"/>
  <c r="CI1573" i="5"/>
  <c r="CP1573" i="5"/>
  <c r="CQ1573" i="5"/>
  <c r="CR1573" i="5"/>
  <c r="CY1573" i="5"/>
  <c r="CZ1573" i="5"/>
  <c r="DA1573" i="5"/>
  <c r="M1574" i="5"/>
  <c r="N1574" i="5"/>
  <c r="O1574" i="5"/>
  <c r="V1574" i="5"/>
  <c r="W1574" i="5"/>
  <c r="X1574" i="5"/>
  <c r="AE1574" i="5"/>
  <c r="AF1574" i="5"/>
  <c r="AG1574" i="5"/>
  <c r="AN1574" i="5"/>
  <c r="AO1574" i="5"/>
  <c r="AP1574" i="5"/>
  <c r="AW1574" i="5"/>
  <c r="AX1574" i="5"/>
  <c r="AY1574" i="5"/>
  <c r="BF1574" i="5"/>
  <c r="BG1574" i="5"/>
  <c r="BH1574" i="5"/>
  <c r="BO1574" i="5"/>
  <c r="BP1574" i="5"/>
  <c r="BQ1574" i="5"/>
  <c r="BX1574" i="5"/>
  <c r="BY1574" i="5"/>
  <c r="BZ1574" i="5"/>
  <c r="CG1574" i="5"/>
  <c r="CH1574" i="5"/>
  <c r="CI1574" i="5"/>
  <c r="CP1574" i="5"/>
  <c r="CQ1574" i="5"/>
  <c r="CR1574" i="5"/>
  <c r="CY1574" i="5"/>
  <c r="CZ1574" i="5"/>
  <c r="DA1574" i="5"/>
  <c r="M1575" i="5"/>
  <c r="N1575" i="5"/>
  <c r="O1575" i="5"/>
  <c r="V1575" i="5"/>
  <c r="W1575" i="5"/>
  <c r="X1575" i="5"/>
  <c r="AE1575" i="5"/>
  <c r="AF1575" i="5"/>
  <c r="AG1575" i="5"/>
  <c r="AN1575" i="5"/>
  <c r="AO1575" i="5"/>
  <c r="AP1575" i="5"/>
  <c r="AW1575" i="5"/>
  <c r="AX1575" i="5"/>
  <c r="AY1575" i="5"/>
  <c r="BF1575" i="5"/>
  <c r="BG1575" i="5"/>
  <c r="BH1575" i="5"/>
  <c r="BO1575" i="5"/>
  <c r="BP1575" i="5"/>
  <c r="BQ1575" i="5"/>
  <c r="BX1575" i="5"/>
  <c r="BY1575" i="5"/>
  <c r="BZ1575" i="5"/>
  <c r="CG1575" i="5"/>
  <c r="CH1575" i="5"/>
  <c r="CI1575" i="5"/>
  <c r="CP1575" i="5"/>
  <c r="CQ1575" i="5"/>
  <c r="CR1575" i="5"/>
  <c r="CY1575" i="5"/>
  <c r="CZ1575" i="5"/>
  <c r="DA1575" i="5"/>
  <c r="M1576" i="5"/>
  <c r="N1576" i="5"/>
  <c r="O1576" i="5"/>
  <c r="V1576" i="5"/>
  <c r="W1576" i="5"/>
  <c r="X1576" i="5"/>
  <c r="AE1576" i="5"/>
  <c r="AF1576" i="5"/>
  <c r="AG1576" i="5"/>
  <c r="AN1576" i="5"/>
  <c r="AO1576" i="5"/>
  <c r="AP1576" i="5"/>
  <c r="AW1576" i="5"/>
  <c r="AX1576" i="5"/>
  <c r="AY1576" i="5"/>
  <c r="BF1576" i="5"/>
  <c r="BG1576" i="5"/>
  <c r="BH1576" i="5"/>
  <c r="BO1576" i="5"/>
  <c r="BP1576" i="5"/>
  <c r="BQ1576" i="5"/>
  <c r="BX1576" i="5"/>
  <c r="BY1576" i="5"/>
  <c r="BZ1576" i="5"/>
  <c r="CG1576" i="5"/>
  <c r="CH1576" i="5"/>
  <c r="CI1576" i="5"/>
  <c r="CP1576" i="5"/>
  <c r="CQ1576" i="5"/>
  <c r="CR1576" i="5"/>
  <c r="CY1576" i="5"/>
  <c r="CZ1576" i="5"/>
  <c r="DA1576" i="5"/>
  <c r="M1577" i="5"/>
  <c r="N1577" i="5"/>
  <c r="O1577" i="5"/>
  <c r="V1577" i="5"/>
  <c r="W1577" i="5"/>
  <c r="X1577" i="5"/>
  <c r="AE1577" i="5"/>
  <c r="AF1577" i="5"/>
  <c r="AG1577" i="5"/>
  <c r="AN1577" i="5"/>
  <c r="AO1577" i="5"/>
  <c r="AP1577" i="5"/>
  <c r="AW1577" i="5"/>
  <c r="AX1577" i="5"/>
  <c r="AY1577" i="5"/>
  <c r="BF1577" i="5"/>
  <c r="BG1577" i="5"/>
  <c r="BH1577" i="5"/>
  <c r="BO1577" i="5"/>
  <c r="BP1577" i="5"/>
  <c r="BQ1577" i="5"/>
  <c r="BX1577" i="5"/>
  <c r="BY1577" i="5"/>
  <c r="BZ1577" i="5"/>
  <c r="CG1577" i="5"/>
  <c r="CH1577" i="5"/>
  <c r="CI1577" i="5"/>
  <c r="CP1577" i="5"/>
  <c r="CQ1577" i="5"/>
  <c r="CR1577" i="5"/>
  <c r="CY1577" i="5"/>
  <c r="CZ1577" i="5"/>
  <c r="DA1577" i="5"/>
  <c r="M1578" i="5"/>
  <c r="N1578" i="5"/>
  <c r="O1578" i="5"/>
  <c r="V1578" i="5"/>
  <c r="W1578" i="5"/>
  <c r="X1578" i="5"/>
  <c r="AE1578" i="5"/>
  <c r="AF1578" i="5"/>
  <c r="AG1578" i="5"/>
  <c r="AN1578" i="5"/>
  <c r="AO1578" i="5"/>
  <c r="AP1578" i="5"/>
  <c r="AW1578" i="5"/>
  <c r="AX1578" i="5"/>
  <c r="AY1578" i="5"/>
  <c r="BF1578" i="5"/>
  <c r="BG1578" i="5"/>
  <c r="BH1578" i="5"/>
  <c r="BO1578" i="5"/>
  <c r="BP1578" i="5"/>
  <c r="BQ1578" i="5"/>
  <c r="BX1578" i="5"/>
  <c r="BY1578" i="5"/>
  <c r="BZ1578" i="5"/>
  <c r="CG1578" i="5"/>
  <c r="CH1578" i="5"/>
  <c r="CI1578" i="5"/>
  <c r="CP1578" i="5"/>
  <c r="CQ1578" i="5"/>
  <c r="CR1578" i="5"/>
  <c r="CY1578" i="5"/>
  <c r="CZ1578" i="5"/>
  <c r="DA1578" i="5"/>
  <c r="M1579" i="5"/>
  <c r="N1579" i="5"/>
  <c r="O1579" i="5"/>
  <c r="V1579" i="5"/>
  <c r="W1579" i="5"/>
  <c r="X1579" i="5"/>
  <c r="AE1579" i="5"/>
  <c r="AF1579" i="5"/>
  <c r="AG1579" i="5"/>
  <c r="AN1579" i="5"/>
  <c r="AO1579" i="5"/>
  <c r="AP1579" i="5"/>
  <c r="AW1579" i="5"/>
  <c r="AX1579" i="5"/>
  <c r="AY1579" i="5"/>
  <c r="BF1579" i="5"/>
  <c r="BG1579" i="5"/>
  <c r="BH1579" i="5"/>
  <c r="BO1579" i="5"/>
  <c r="BP1579" i="5"/>
  <c r="BQ1579" i="5"/>
  <c r="BX1579" i="5"/>
  <c r="BY1579" i="5"/>
  <c r="BZ1579" i="5"/>
  <c r="CG1579" i="5"/>
  <c r="CH1579" i="5"/>
  <c r="CI1579" i="5"/>
  <c r="CP1579" i="5"/>
  <c r="CQ1579" i="5"/>
  <c r="CR1579" i="5"/>
  <c r="CY1579" i="5"/>
  <c r="CZ1579" i="5"/>
  <c r="DA1579" i="5"/>
  <c r="M1580" i="5"/>
  <c r="N1580" i="5"/>
  <c r="O1580" i="5"/>
  <c r="V1580" i="5"/>
  <c r="W1580" i="5"/>
  <c r="X1580" i="5"/>
  <c r="AE1580" i="5"/>
  <c r="AF1580" i="5"/>
  <c r="AG1580" i="5"/>
  <c r="AN1580" i="5"/>
  <c r="AO1580" i="5"/>
  <c r="AP1580" i="5"/>
  <c r="AW1580" i="5"/>
  <c r="AX1580" i="5"/>
  <c r="AY1580" i="5"/>
  <c r="BF1580" i="5"/>
  <c r="BG1580" i="5"/>
  <c r="BH1580" i="5"/>
  <c r="BO1580" i="5"/>
  <c r="BP1580" i="5"/>
  <c r="BQ1580" i="5"/>
  <c r="BX1580" i="5"/>
  <c r="BY1580" i="5"/>
  <c r="BZ1580" i="5"/>
  <c r="CG1580" i="5"/>
  <c r="CH1580" i="5"/>
  <c r="CI1580" i="5"/>
  <c r="CP1580" i="5"/>
  <c r="CQ1580" i="5"/>
  <c r="CR1580" i="5"/>
  <c r="CY1580" i="5"/>
  <c r="CZ1580" i="5"/>
  <c r="DA1580" i="5"/>
  <c r="M1581" i="5"/>
  <c r="N1581" i="5"/>
  <c r="O1581" i="5"/>
  <c r="V1581" i="5"/>
  <c r="W1581" i="5"/>
  <c r="X1581" i="5"/>
  <c r="AE1581" i="5"/>
  <c r="AF1581" i="5"/>
  <c r="AG1581" i="5"/>
  <c r="AN1581" i="5"/>
  <c r="AO1581" i="5"/>
  <c r="AP1581" i="5"/>
  <c r="AW1581" i="5"/>
  <c r="AX1581" i="5"/>
  <c r="AY1581" i="5"/>
  <c r="BF1581" i="5"/>
  <c r="BG1581" i="5"/>
  <c r="BH1581" i="5"/>
  <c r="BO1581" i="5"/>
  <c r="BP1581" i="5"/>
  <c r="BQ1581" i="5"/>
  <c r="BX1581" i="5"/>
  <c r="BY1581" i="5"/>
  <c r="BZ1581" i="5"/>
  <c r="CG1581" i="5"/>
  <c r="CH1581" i="5"/>
  <c r="CI1581" i="5"/>
  <c r="CP1581" i="5"/>
  <c r="CQ1581" i="5"/>
  <c r="CR1581" i="5"/>
  <c r="CY1581" i="5"/>
  <c r="CZ1581" i="5"/>
  <c r="DA1581" i="5"/>
  <c r="M1582" i="5"/>
  <c r="N1582" i="5"/>
  <c r="O1582" i="5"/>
  <c r="V1582" i="5"/>
  <c r="W1582" i="5"/>
  <c r="X1582" i="5"/>
  <c r="AE1582" i="5"/>
  <c r="AF1582" i="5"/>
  <c r="AG1582" i="5"/>
  <c r="AN1582" i="5"/>
  <c r="AO1582" i="5"/>
  <c r="AP1582" i="5"/>
  <c r="AW1582" i="5"/>
  <c r="AX1582" i="5"/>
  <c r="AY1582" i="5"/>
  <c r="BF1582" i="5"/>
  <c r="BG1582" i="5"/>
  <c r="BH1582" i="5"/>
  <c r="BO1582" i="5"/>
  <c r="BP1582" i="5"/>
  <c r="BQ1582" i="5"/>
  <c r="BX1582" i="5"/>
  <c r="BY1582" i="5"/>
  <c r="BZ1582" i="5"/>
  <c r="CG1582" i="5"/>
  <c r="CH1582" i="5"/>
  <c r="CI1582" i="5"/>
  <c r="CP1582" i="5"/>
  <c r="CQ1582" i="5"/>
  <c r="CR1582" i="5"/>
  <c r="CY1582" i="5"/>
  <c r="CZ1582" i="5"/>
  <c r="DA1582" i="5"/>
  <c r="M1583" i="5"/>
  <c r="N1583" i="5"/>
  <c r="O1583" i="5"/>
  <c r="V1583" i="5"/>
  <c r="W1583" i="5"/>
  <c r="X1583" i="5"/>
  <c r="AE1583" i="5"/>
  <c r="AF1583" i="5"/>
  <c r="AG1583" i="5"/>
  <c r="AN1583" i="5"/>
  <c r="AO1583" i="5"/>
  <c r="AP1583" i="5"/>
  <c r="AW1583" i="5"/>
  <c r="AX1583" i="5"/>
  <c r="AY1583" i="5"/>
  <c r="BF1583" i="5"/>
  <c r="BG1583" i="5"/>
  <c r="BH1583" i="5"/>
  <c r="BO1583" i="5"/>
  <c r="BP1583" i="5"/>
  <c r="BQ1583" i="5"/>
  <c r="BX1583" i="5"/>
  <c r="BY1583" i="5"/>
  <c r="BZ1583" i="5"/>
  <c r="CG1583" i="5"/>
  <c r="CH1583" i="5"/>
  <c r="CI1583" i="5"/>
  <c r="CP1583" i="5"/>
  <c r="CQ1583" i="5"/>
  <c r="CR1583" i="5"/>
  <c r="CY1583" i="5"/>
  <c r="CZ1583" i="5"/>
  <c r="DA1583" i="5"/>
  <c r="M1584" i="5"/>
  <c r="N1584" i="5"/>
  <c r="O1584" i="5"/>
  <c r="V1584" i="5"/>
  <c r="W1584" i="5"/>
  <c r="X1584" i="5"/>
  <c r="AE1584" i="5"/>
  <c r="AF1584" i="5"/>
  <c r="AG1584" i="5"/>
  <c r="AN1584" i="5"/>
  <c r="AO1584" i="5"/>
  <c r="AP1584" i="5"/>
  <c r="AW1584" i="5"/>
  <c r="AX1584" i="5"/>
  <c r="AY1584" i="5"/>
  <c r="BF1584" i="5"/>
  <c r="BG1584" i="5"/>
  <c r="BH1584" i="5"/>
  <c r="BO1584" i="5"/>
  <c r="BP1584" i="5"/>
  <c r="BQ1584" i="5"/>
  <c r="BX1584" i="5"/>
  <c r="BY1584" i="5"/>
  <c r="BZ1584" i="5"/>
  <c r="CG1584" i="5"/>
  <c r="CH1584" i="5"/>
  <c r="CI1584" i="5"/>
  <c r="CP1584" i="5"/>
  <c r="CQ1584" i="5"/>
  <c r="CR1584" i="5"/>
  <c r="CY1584" i="5"/>
  <c r="CZ1584" i="5"/>
  <c r="DA1584" i="5"/>
  <c r="M1585" i="5"/>
  <c r="N1585" i="5"/>
  <c r="O1585" i="5"/>
  <c r="V1585" i="5"/>
  <c r="W1585" i="5"/>
  <c r="X1585" i="5"/>
  <c r="AE1585" i="5"/>
  <c r="AF1585" i="5"/>
  <c r="AG1585" i="5"/>
  <c r="AN1585" i="5"/>
  <c r="AO1585" i="5"/>
  <c r="AP1585" i="5"/>
  <c r="AW1585" i="5"/>
  <c r="AX1585" i="5"/>
  <c r="AY1585" i="5"/>
  <c r="BF1585" i="5"/>
  <c r="BG1585" i="5"/>
  <c r="BH1585" i="5"/>
  <c r="BO1585" i="5"/>
  <c r="BP1585" i="5"/>
  <c r="BQ1585" i="5"/>
  <c r="BX1585" i="5"/>
  <c r="BY1585" i="5"/>
  <c r="BZ1585" i="5"/>
  <c r="CG1585" i="5"/>
  <c r="CH1585" i="5"/>
  <c r="CI1585" i="5"/>
  <c r="CP1585" i="5"/>
  <c r="CQ1585" i="5"/>
  <c r="CR1585" i="5"/>
  <c r="CY1585" i="5"/>
  <c r="CZ1585" i="5"/>
  <c r="DA1585" i="5"/>
  <c r="M1586" i="5"/>
  <c r="N1586" i="5"/>
  <c r="O1586" i="5"/>
  <c r="V1586" i="5"/>
  <c r="W1586" i="5"/>
  <c r="X1586" i="5"/>
  <c r="AE1586" i="5"/>
  <c r="AF1586" i="5"/>
  <c r="AG1586" i="5"/>
  <c r="AN1586" i="5"/>
  <c r="AO1586" i="5"/>
  <c r="AP1586" i="5"/>
  <c r="AW1586" i="5"/>
  <c r="AX1586" i="5"/>
  <c r="AY1586" i="5"/>
  <c r="BF1586" i="5"/>
  <c r="BG1586" i="5"/>
  <c r="BH1586" i="5"/>
  <c r="BO1586" i="5"/>
  <c r="BP1586" i="5"/>
  <c r="BQ1586" i="5"/>
  <c r="BX1586" i="5"/>
  <c r="BY1586" i="5"/>
  <c r="BZ1586" i="5"/>
  <c r="CG1586" i="5"/>
  <c r="CH1586" i="5"/>
  <c r="CI1586" i="5"/>
  <c r="CP1586" i="5"/>
  <c r="CQ1586" i="5"/>
  <c r="CR1586" i="5"/>
  <c r="CY1586" i="5"/>
  <c r="CZ1586" i="5"/>
  <c r="DA1586" i="5"/>
  <c r="M1587" i="5"/>
  <c r="N1587" i="5"/>
  <c r="O1587" i="5"/>
  <c r="V1587" i="5"/>
  <c r="W1587" i="5"/>
  <c r="X1587" i="5"/>
  <c r="AE1587" i="5"/>
  <c r="AF1587" i="5"/>
  <c r="AG1587" i="5"/>
  <c r="AN1587" i="5"/>
  <c r="AO1587" i="5"/>
  <c r="AP1587" i="5"/>
  <c r="AW1587" i="5"/>
  <c r="AX1587" i="5"/>
  <c r="AY1587" i="5"/>
  <c r="BF1587" i="5"/>
  <c r="BG1587" i="5"/>
  <c r="BH1587" i="5"/>
  <c r="BO1587" i="5"/>
  <c r="BP1587" i="5"/>
  <c r="BQ1587" i="5"/>
  <c r="BX1587" i="5"/>
  <c r="BY1587" i="5"/>
  <c r="BZ1587" i="5"/>
  <c r="CG1587" i="5"/>
  <c r="CH1587" i="5"/>
  <c r="CI1587" i="5"/>
  <c r="CP1587" i="5"/>
  <c r="CQ1587" i="5"/>
  <c r="CR1587" i="5"/>
  <c r="CY1587" i="5"/>
  <c r="CZ1587" i="5"/>
  <c r="DA1587" i="5"/>
  <c r="M1588" i="5"/>
  <c r="N1588" i="5"/>
  <c r="O1588" i="5"/>
  <c r="V1588" i="5"/>
  <c r="W1588" i="5"/>
  <c r="X1588" i="5"/>
  <c r="AE1588" i="5"/>
  <c r="AF1588" i="5"/>
  <c r="AG1588" i="5"/>
  <c r="AN1588" i="5"/>
  <c r="AO1588" i="5"/>
  <c r="AP1588" i="5"/>
  <c r="AW1588" i="5"/>
  <c r="AX1588" i="5"/>
  <c r="AY1588" i="5"/>
  <c r="BF1588" i="5"/>
  <c r="BG1588" i="5"/>
  <c r="BH1588" i="5"/>
  <c r="BO1588" i="5"/>
  <c r="BP1588" i="5"/>
  <c r="BQ1588" i="5"/>
  <c r="BX1588" i="5"/>
  <c r="BY1588" i="5"/>
  <c r="BZ1588" i="5"/>
  <c r="CG1588" i="5"/>
  <c r="CH1588" i="5"/>
  <c r="CI1588" i="5"/>
  <c r="CP1588" i="5"/>
  <c r="CQ1588" i="5"/>
  <c r="CR1588" i="5"/>
  <c r="CY1588" i="5"/>
  <c r="CZ1588" i="5"/>
  <c r="DA1588" i="5"/>
  <c r="M1589" i="5"/>
  <c r="N1589" i="5"/>
  <c r="O1589" i="5"/>
  <c r="V1589" i="5"/>
  <c r="W1589" i="5"/>
  <c r="X1589" i="5"/>
  <c r="AE1589" i="5"/>
  <c r="AF1589" i="5"/>
  <c r="AG1589" i="5"/>
  <c r="AN1589" i="5"/>
  <c r="AO1589" i="5"/>
  <c r="AP1589" i="5"/>
  <c r="AW1589" i="5"/>
  <c r="AX1589" i="5"/>
  <c r="AY1589" i="5"/>
  <c r="BF1589" i="5"/>
  <c r="BG1589" i="5"/>
  <c r="BH1589" i="5"/>
  <c r="BO1589" i="5"/>
  <c r="BP1589" i="5"/>
  <c r="BQ1589" i="5"/>
  <c r="BX1589" i="5"/>
  <c r="BY1589" i="5"/>
  <c r="BZ1589" i="5"/>
  <c r="CG1589" i="5"/>
  <c r="CH1589" i="5"/>
  <c r="CI1589" i="5"/>
  <c r="CP1589" i="5"/>
  <c r="CQ1589" i="5"/>
  <c r="CR1589" i="5"/>
  <c r="CY1589" i="5"/>
  <c r="CZ1589" i="5"/>
  <c r="DA1589" i="5"/>
  <c r="M1590" i="5"/>
  <c r="N1590" i="5"/>
  <c r="O1590" i="5"/>
  <c r="V1590" i="5"/>
  <c r="W1590" i="5"/>
  <c r="X1590" i="5"/>
  <c r="AE1590" i="5"/>
  <c r="AF1590" i="5"/>
  <c r="AG1590" i="5"/>
  <c r="AN1590" i="5"/>
  <c r="AO1590" i="5"/>
  <c r="AP1590" i="5"/>
  <c r="AW1590" i="5"/>
  <c r="AX1590" i="5"/>
  <c r="AY1590" i="5"/>
  <c r="BF1590" i="5"/>
  <c r="BG1590" i="5"/>
  <c r="BH1590" i="5"/>
  <c r="BO1590" i="5"/>
  <c r="BP1590" i="5"/>
  <c r="BQ1590" i="5"/>
  <c r="BX1590" i="5"/>
  <c r="BY1590" i="5"/>
  <c r="BZ1590" i="5"/>
  <c r="CG1590" i="5"/>
  <c r="CH1590" i="5"/>
  <c r="CI1590" i="5"/>
  <c r="CP1590" i="5"/>
  <c r="CQ1590" i="5"/>
  <c r="CR1590" i="5"/>
  <c r="CY1590" i="5"/>
  <c r="CZ1590" i="5"/>
  <c r="DA1590" i="5"/>
  <c r="M1591" i="5"/>
  <c r="N1591" i="5"/>
  <c r="O1591" i="5"/>
  <c r="V1591" i="5"/>
  <c r="W1591" i="5"/>
  <c r="X1591" i="5"/>
  <c r="AE1591" i="5"/>
  <c r="AF1591" i="5"/>
  <c r="AG1591" i="5"/>
  <c r="AN1591" i="5"/>
  <c r="AO1591" i="5"/>
  <c r="AP1591" i="5"/>
  <c r="AW1591" i="5"/>
  <c r="AX1591" i="5"/>
  <c r="AY1591" i="5"/>
  <c r="BF1591" i="5"/>
  <c r="BG1591" i="5"/>
  <c r="BH1591" i="5"/>
  <c r="BO1591" i="5"/>
  <c r="BP1591" i="5"/>
  <c r="BQ1591" i="5"/>
  <c r="BX1591" i="5"/>
  <c r="BY1591" i="5"/>
  <c r="BZ1591" i="5"/>
  <c r="CG1591" i="5"/>
  <c r="CH1591" i="5"/>
  <c r="CI1591" i="5"/>
  <c r="CP1591" i="5"/>
  <c r="CQ1591" i="5"/>
  <c r="CR1591" i="5"/>
  <c r="CY1591" i="5"/>
  <c r="CZ1591" i="5"/>
  <c r="DA1591" i="5"/>
  <c r="M1592" i="5"/>
  <c r="N1592" i="5"/>
  <c r="O1592" i="5"/>
  <c r="V1592" i="5"/>
  <c r="W1592" i="5"/>
  <c r="X1592" i="5"/>
  <c r="AE1592" i="5"/>
  <c r="AF1592" i="5"/>
  <c r="AG1592" i="5"/>
  <c r="AN1592" i="5"/>
  <c r="AO1592" i="5"/>
  <c r="AP1592" i="5"/>
  <c r="AW1592" i="5"/>
  <c r="AX1592" i="5"/>
  <c r="AY1592" i="5"/>
  <c r="BF1592" i="5"/>
  <c r="BG1592" i="5"/>
  <c r="BH1592" i="5"/>
  <c r="BO1592" i="5"/>
  <c r="BP1592" i="5"/>
  <c r="BQ1592" i="5"/>
  <c r="BX1592" i="5"/>
  <c r="BY1592" i="5"/>
  <c r="BZ1592" i="5"/>
  <c r="CG1592" i="5"/>
  <c r="CH1592" i="5"/>
  <c r="CI1592" i="5"/>
  <c r="CP1592" i="5"/>
  <c r="CQ1592" i="5"/>
  <c r="CR1592" i="5"/>
  <c r="CY1592" i="5"/>
  <c r="CZ1592" i="5"/>
  <c r="DA1592" i="5"/>
  <c r="M1593" i="5"/>
  <c r="N1593" i="5"/>
  <c r="O1593" i="5"/>
  <c r="V1593" i="5"/>
  <c r="W1593" i="5"/>
  <c r="X1593" i="5"/>
  <c r="AE1593" i="5"/>
  <c r="AF1593" i="5"/>
  <c r="AG1593" i="5"/>
  <c r="AN1593" i="5"/>
  <c r="AO1593" i="5"/>
  <c r="AP1593" i="5"/>
  <c r="AW1593" i="5"/>
  <c r="AX1593" i="5"/>
  <c r="AY1593" i="5"/>
  <c r="BF1593" i="5"/>
  <c r="BG1593" i="5"/>
  <c r="BH1593" i="5"/>
  <c r="BO1593" i="5"/>
  <c r="BP1593" i="5"/>
  <c r="BQ1593" i="5"/>
  <c r="BX1593" i="5"/>
  <c r="BY1593" i="5"/>
  <c r="BZ1593" i="5"/>
  <c r="CG1593" i="5"/>
  <c r="CH1593" i="5"/>
  <c r="CI1593" i="5"/>
  <c r="CP1593" i="5"/>
  <c r="CQ1593" i="5"/>
  <c r="CR1593" i="5"/>
  <c r="CY1593" i="5"/>
  <c r="CZ1593" i="5"/>
  <c r="DA1593" i="5"/>
  <c r="M1594" i="5"/>
  <c r="N1594" i="5"/>
  <c r="O1594" i="5"/>
  <c r="V1594" i="5"/>
  <c r="W1594" i="5"/>
  <c r="X1594" i="5"/>
  <c r="AE1594" i="5"/>
  <c r="AF1594" i="5"/>
  <c r="AG1594" i="5"/>
  <c r="AN1594" i="5"/>
  <c r="AO1594" i="5"/>
  <c r="AP1594" i="5"/>
  <c r="AW1594" i="5"/>
  <c r="AX1594" i="5"/>
  <c r="AY1594" i="5"/>
  <c r="BF1594" i="5"/>
  <c r="BG1594" i="5"/>
  <c r="BH1594" i="5"/>
  <c r="BO1594" i="5"/>
  <c r="BP1594" i="5"/>
  <c r="BQ1594" i="5"/>
  <c r="BX1594" i="5"/>
  <c r="BY1594" i="5"/>
  <c r="BZ1594" i="5"/>
  <c r="CG1594" i="5"/>
  <c r="CH1594" i="5"/>
  <c r="CI1594" i="5"/>
  <c r="CP1594" i="5"/>
  <c r="CQ1594" i="5"/>
  <c r="CR1594" i="5"/>
  <c r="CY1594" i="5"/>
  <c r="CZ1594" i="5"/>
  <c r="DA1594" i="5"/>
  <c r="M1595" i="5"/>
  <c r="N1595" i="5"/>
  <c r="O1595" i="5"/>
  <c r="V1595" i="5"/>
  <c r="W1595" i="5"/>
  <c r="X1595" i="5"/>
  <c r="AE1595" i="5"/>
  <c r="AF1595" i="5"/>
  <c r="AG1595" i="5"/>
  <c r="AN1595" i="5"/>
  <c r="AO1595" i="5"/>
  <c r="AP1595" i="5"/>
  <c r="AW1595" i="5"/>
  <c r="AX1595" i="5"/>
  <c r="AY1595" i="5"/>
  <c r="BF1595" i="5"/>
  <c r="BG1595" i="5"/>
  <c r="BH1595" i="5"/>
  <c r="BO1595" i="5"/>
  <c r="BP1595" i="5"/>
  <c r="BQ1595" i="5"/>
  <c r="BX1595" i="5"/>
  <c r="BY1595" i="5"/>
  <c r="BZ1595" i="5"/>
  <c r="CG1595" i="5"/>
  <c r="CH1595" i="5"/>
  <c r="CI1595" i="5"/>
  <c r="CP1595" i="5"/>
  <c r="CQ1595" i="5"/>
  <c r="CR1595" i="5"/>
  <c r="CY1595" i="5"/>
  <c r="CZ1595" i="5"/>
  <c r="DA1595" i="5"/>
  <c r="M1596" i="5"/>
  <c r="N1596" i="5"/>
  <c r="O1596" i="5"/>
  <c r="V1596" i="5"/>
  <c r="W1596" i="5"/>
  <c r="X1596" i="5"/>
  <c r="AE1596" i="5"/>
  <c r="AF1596" i="5"/>
  <c r="AG1596" i="5"/>
  <c r="AN1596" i="5"/>
  <c r="AO1596" i="5"/>
  <c r="AP1596" i="5"/>
  <c r="AW1596" i="5"/>
  <c r="AX1596" i="5"/>
  <c r="AY1596" i="5"/>
  <c r="BF1596" i="5"/>
  <c r="BG1596" i="5"/>
  <c r="BH1596" i="5"/>
  <c r="BO1596" i="5"/>
  <c r="BP1596" i="5"/>
  <c r="BQ1596" i="5"/>
  <c r="BX1596" i="5"/>
  <c r="BY1596" i="5"/>
  <c r="BZ1596" i="5"/>
  <c r="CG1596" i="5"/>
  <c r="CH1596" i="5"/>
  <c r="CI1596" i="5"/>
  <c r="CP1596" i="5"/>
  <c r="CQ1596" i="5"/>
  <c r="CR1596" i="5"/>
  <c r="CY1596" i="5"/>
  <c r="CZ1596" i="5"/>
  <c r="DA1596" i="5"/>
  <c r="M1597" i="5"/>
  <c r="N1597" i="5"/>
  <c r="O1597" i="5"/>
  <c r="V1597" i="5"/>
  <c r="W1597" i="5"/>
  <c r="X1597" i="5"/>
  <c r="AE1597" i="5"/>
  <c r="AF1597" i="5"/>
  <c r="AG1597" i="5"/>
  <c r="AN1597" i="5"/>
  <c r="AO1597" i="5"/>
  <c r="AP1597" i="5"/>
  <c r="AW1597" i="5"/>
  <c r="AX1597" i="5"/>
  <c r="AY1597" i="5"/>
  <c r="BF1597" i="5"/>
  <c r="BG1597" i="5"/>
  <c r="BH1597" i="5"/>
  <c r="BO1597" i="5"/>
  <c r="BP1597" i="5"/>
  <c r="BQ1597" i="5"/>
  <c r="BX1597" i="5"/>
  <c r="BY1597" i="5"/>
  <c r="BZ1597" i="5"/>
  <c r="CG1597" i="5"/>
  <c r="CH1597" i="5"/>
  <c r="CI1597" i="5"/>
  <c r="CP1597" i="5"/>
  <c r="CQ1597" i="5"/>
  <c r="CR1597" i="5"/>
  <c r="CY1597" i="5"/>
  <c r="CZ1597" i="5"/>
  <c r="DA1597" i="5"/>
  <c r="M1598" i="5"/>
  <c r="N1598" i="5"/>
  <c r="O1598" i="5"/>
  <c r="V1598" i="5"/>
  <c r="W1598" i="5"/>
  <c r="X1598" i="5"/>
  <c r="AE1598" i="5"/>
  <c r="AF1598" i="5"/>
  <c r="AG1598" i="5"/>
  <c r="AN1598" i="5"/>
  <c r="AO1598" i="5"/>
  <c r="AP1598" i="5"/>
  <c r="AW1598" i="5"/>
  <c r="AX1598" i="5"/>
  <c r="AY1598" i="5"/>
  <c r="BF1598" i="5"/>
  <c r="BG1598" i="5"/>
  <c r="BH1598" i="5"/>
  <c r="BO1598" i="5"/>
  <c r="BP1598" i="5"/>
  <c r="BQ1598" i="5"/>
  <c r="BX1598" i="5"/>
  <c r="BY1598" i="5"/>
  <c r="BZ1598" i="5"/>
  <c r="CG1598" i="5"/>
  <c r="CH1598" i="5"/>
  <c r="CI1598" i="5"/>
  <c r="CP1598" i="5"/>
  <c r="CQ1598" i="5"/>
  <c r="CR1598" i="5"/>
  <c r="CY1598" i="5"/>
  <c r="CZ1598" i="5"/>
  <c r="DA1598" i="5"/>
  <c r="M1599" i="5"/>
  <c r="N1599" i="5"/>
  <c r="O1599" i="5"/>
  <c r="V1599" i="5"/>
  <c r="W1599" i="5"/>
  <c r="X1599" i="5"/>
  <c r="AE1599" i="5"/>
  <c r="AF1599" i="5"/>
  <c r="AG1599" i="5"/>
  <c r="AN1599" i="5"/>
  <c r="AO1599" i="5"/>
  <c r="AP1599" i="5"/>
  <c r="AW1599" i="5"/>
  <c r="AX1599" i="5"/>
  <c r="AY1599" i="5"/>
  <c r="BF1599" i="5"/>
  <c r="BG1599" i="5"/>
  <c r="BH1599" i="5"/>
  <c r="BO1599" i="5"/>
  <c r="BP1599" i="5"/>
  <c r="BQ1599" i="5"/>
  <c r="BX1599" i="5"/>
  <c r="BY1599" i="5"/>
  <c r="BZ1599" i="5"/>
  <c r="CG1599" i="5"/>
  <c r="CH1599" i="5"/>
  <c r="CI1599" i="5"/>
  <c r="CP1599" i="5"/>
  <c r="CQ1599" i="5"/>
  <c r="CR1599" i="5"/>
  <c r="CY1599" i="5"/>
  <c r="CZ1599" i="5"/>
  <c r="DA1599" i="5"/>
  <c r="M1600" i="5"/>
  <c r="N1600" i="5"/>
  <c r="O1600" i="5"/>
  <c r="V1600" i="5"/>
  <c r="W1600" i="5"/>
  <c r="X1600" i="5"/>
  <c r="AE1600" i="5"/>
  <c r="AF1600" i="5"/>
  <c r="AG1600" i="5"/>
  <c r="AN1600" i="5"/>
  <c r="AO1600" i="5"/>
  <c r="AP1600" i="5"/>
  <c r="AW1600" i="5"/>
  <c r="AX1600" i="5"/>
  <c r="AY1600" i="5"/>
  <c r="BF1600" i="5"/>
  <c r="BG1600" i="5"/>
  <c r="BH1600" i="5"/>
  <c r="BO1600" i="5"/>
  <c r="BP1600" i="5"/>
  <c r="BQ1600" i="5"/>
  <c r="BX1600" i="5"/>
  <c r="BY1600" i="5"/>
  <c r="BZ1600" i="5"/>
  <c r="CG1600" i="5"/>
  <c r="CH1600" i="5"/>
  <c r="CI1600" i="5"/>
  <c r="CP1600" i="5"/>
  <c r="CQ1600" i="5"/>
  <c r="CR1600" i="5"/>
  <c r="CY1600" i="5"/>
  <c r="CZ1600" i="5"/>
  <c r="DA1600" i="5"/>
  <c r="M1601" i="5"/>
  <c r="N1601" i="5"/>
  <c r="O1601" i="5"/>
  <c r="V1601" i="5"/>
  <c r="W1601" i="5"/>
  <c r="X1601" i="5"/>
  <c r="AE1601" i="5"/>
  <c r="AF1601" i="5"/>
  <c r="AG1601" i="5"/>
  <c r="AN1601" i="5"/>
  <c r="AO1601" i="5"/>
  <c r="AP1601" i="5"/>
  <c r="AW1601" i="5"/>
  <c r="AX1601" i="5"/>
  <c r="AY1601" i="5"/>
  <c r="BF1601" i="5"/>
  <c r="BG1601" i="5"/>
  <c r="BH1601" i="5"/>
  <c r="BO1601" i="5"/>
  <c r="BP1601" i="5"/>
  <c r="BQ1601" i="5"/>
  <c r="BX1601" i="5"/>
  <c r="BY1601" i="5"/>
  <c r="BZ1601" i="5"/>
  <c r="CG1601" i="5"/>
  <c r="CH1601" i="5"/>
  <c r="CI1601" i="5"/>
  <c r="CP1601" i="5"/>
  <c r="CQ1601" i="5"/>
  <c r="CR1601" i="5"/>
  <c r="CY1601" i="5"/>
  <c r="CZ1601" i="5"/>
  <c r="DA1601" i="5"/>
  <c r="M1602" i="5"/>
  <c r="N1602" i="5"/>
  <c r="O1602" i="5"/>
  <c r="V1602" i="5"/>
  <c r="W1602" i="5"/>
  <c r="X1602" i="5"/>
  <c r="AE1602" i="5"/>
  <c r="AF1602" i="5"/>
  <c r="AG1602" i="5"/>
  <c r="AN1602" i="5"/>
  <c r="AO1602" i="5"/>
  <c r="AP1602" i="5"/>
  <c r="AW1602" i="5"/>
  <c r="AX1602" i="5"/>
  <c r="AY1602" i="5"/>
  <c r="BF1602" i="5"/>
  <c r="BG1602" i="5"/>
  <c r="BH1602" i="5"/>
  <c r="BO1602" i="5"/>
  <c r="BP1602" i="5"/>
  <c r="BQ1602" i="5"/>
  <c r="BX1602" i="5"/>
  <c r="BY1602" i="5"/>
  <c r="BZ1602" i="5"/>
  <c r="CG1602" i="5"/>
  <c r="CH1602" i="5"/>
  <c r="CI1602" i="5"/>
  <c r="CP1602" i="5"/>
  <c r="CQ1602" i="5"/>
  <c r="CR1602" i="5"/>
  <c r="CY1602" i="5"/>
  <c r="CZ1602" i="5"/>
  <c r="DA1602" i="5"/>
  <c r="M1603" i="5"/>
  <c r="N1603" i="5"/>
  <c r="O1603" i="5"/>
  <c r="V1603" i="5"/>
  <c r="W1603" i="5"/>
  <c r="X1603" i="5"/>
  <c r="AE1603" i="5"/>
  <c r="AF1603" i="5"/>
  <c r="AG1603" i="5"/>
  <c r="AN1603" i="5"/>
  <c r="AO1603" i="5"/>
  <c r="AP1603" i="5"/>
  <c r="AW1603" i="5"/>
  <c r="AX1603" i="5"/>
  <c r="AY1603" i="5"/>
  <c r="BF1603" i="5"/>
  <c r="BG1603" i="5"/>
  <c r="BH1603" i="5"/>
  <c r="BO1603" i="5"/>
  <c r="BP1603" i="5"/>
  <c r="BQ1603" i="5"/>
  <c r="BX1603" i="5"/>
  <c r="BY1603" i="5"/>
  <c r="BZ1603" i="5"/>
  <c r="CG1603" i="5"/>
  <c r="CH1603" i="5"/>
  <c r="CI1603" i="5"/>
  <c r="CP1603" i="5"/>
  <c r="CQ1603" i="5"/>
  <c r="CR1603" i="5"/>
  <c r="CY1603" i="5"/>
  <c r="CZ1603" i="5"/>
  <c r="DA1603" i="5"/>
  <c r="M1604" i="5"/>
  <c r="N1604" i="5"/>
  <c r="O1604" i="5"/>
  <c r="V1604" i="5"/>
  <c r="W1604" i="5"/>
  <c r="X1604" i="5"/>
  <c r="AE1604" i="5"/>
  <c r="AF1604" i="5"/>
  <c r="AG1604" i="5"/>
  <c r="AN1604" i="5"/>
  <c r="AO1604" i="5"/>
  <c r="AP1604" i="5"/>
  <c r="AW1604" i="5"/>
  <c r="AX1604" i="5"/>
  <c r="AY1604" i="5"/>
  <c r="BF1604" i="5"/>
  <c r="BG1604" i="5"/>
  <c r="BH1604" i="5"/>
  <c r="BO1604" i="5"/>
  <c r="BP1604" i="5"/>
  <c r="BQ1604" i="5"/>
  <c r="BX1604" i="5"/>
  <c r="BY1604" i="5"/>
  <c r="BZ1604" i="5"/>
  <c r="CG1604" i="5"/>
  <c r="CH1604" i="5"/>
  <c r="CI1604" i="5"/>
  <c r="CP1604" i="5"/>
  <c r="CQ1604" i="5"/>
  <c r="CR1604" i="5"/>
  <c r="CY1604" i="5"/>
  <c r="CZ1604" i="5"/>
  <c r="DA1604" i="5"/>
  <c r="M1605" i="5"/>
  <c r="N1605" i="5"/>
  <c r="O1605" i="5"/>
  <c r="V1605" i="5"/>
  <c r="W1605" i="5"/>
  <c r="X1605" i="5"/>
  <c r="AE1605" i="5"/>
  <c r="AF1605" i="5"/>
  <c r="AG1605" i="5"/>
  <c r="AN1605" i="5"/>
  <c r="AO1605" i="5"/>
  <c r="AP1605" i="5"/>
  <c r="AW1605" i="5"/>
  <c r="AX1605" i="5"/>
  <c r="AY1605" i="5"/>
  <c r="BF1605" i="5"/>
  <c r="BG1605" i="5"/>
  <c r="BH1605" i="5"/>
  <c r="BO1605" i="5"/>
  <c r="BP1605" i="5"/>
  <c r="BQ1605" i="5"/>
  <c r="BX1605" i="5"/>
  <c r="BY1605" i="5"/>
  <c r="BZ1605" i="5"/>
  <c r="CG1605" i="5"/>
  <c r="CH1605" i="5"/>
  <c r="CI1605" i="5"/>
  <c r="CP1605" i="5"/>
  <c r="CQ1605" i="5"/>
  <c r="CR1605" i="5"/>
  <c r="CY1605" i="5"/>
  <c r="CZ1605" i="5"/>
  <c r="DA1605" i="5"/>
  <c r="M1606" i="5"/>
  <c r="N1606" i="5"/>
  <c r="O1606" i="5"/>
  <c r="V1606" i="5"/>
  <c r="W1606" i="5"/>
  <c r="X1606" i="5"/>
  <c r="AE1606" i="5"/>
  <c r="AF1606" i="5"/>
  <c r="AG1606" i="5"/>
  <c r="AN1606" i="5"/>
  <c r="AO1606" i="5"/>
  <c r="AP1606" i="5"/>
  <c r="AW1606" i="5"/>
  <c r="AX1606" i="5"/>
  <c r="AY1606" i="5"/>
  <c r="BF1606" i="5"/>
  <c r="BG1606" i="5"/>
  <c r="BH1606" i="5"/>
  <c r="BO1606" i="5"/>
  <c r="BP1606" i="5"/>
  <c r="BQ1606" i="5"/>
  <c r="BX1606" i="5"/>
  <c r="BY1606" i="5"/>
  <c r="BZ1606" i="5"/>
  <c r="CG1606" i="5"/>
  <c r="CH1606" i="5"/>
  <c r="CI1606" i="5"/>
  <c r="CP1606" i="5"/>
  <c r="CQ1606" i="5"/>
  <c r="CR1606" i="5"/>
  <c r="CY1606" i="5"/>
  <c r="CZ1606" i="5"/>
  <c r="DA1606" i="5"/>
  <c r="M1607" i="5"/>
  <c r="N1607" i="5"/>
  <c r="O1607" i="5"/>
  <c r="V1607" i="5"/>
  <c r="W1607" i="5"/>
  <c r="X1607" i="5"/>
  <c r="AE1607" i="5"/>
  <c r="AF1607" i="5"/>
  <c r="AG1607" i="5"/>
  <c r="AN1607" i="5"/>
  <c r="AO1607" i="5"/>
  <c r="AP1607" i="5"/>
  <c r="AW1607" i="5"/>
  <c r="AX1607" i="5"/>
  <c r="AY1607" i="5"/>
  <c r="BF1607" i="5"/>
  <c r="BG1607" i="5"/>
  <c r="BH1607" i="5"/>
  <c r="BO1607" i="5"/>
  <c r="BP1607" i="5"/>
  <c r="BQ1607" i="5"/>
  <c r="BX1607" i="5"/>
  <c r="BY1607" i="5"/>
  <c r="BZ1607" i="5"/>
  <c r="CG1607" i="5"/>
  <c r="CH1607" i="5"/>
  <c r="CI1607" i="5"/>
  <c r="CP1607" i="5"/>
  <c r="CQ1607" i="5"/>
  <c r="CR1607" i="5"/>
  <c r="CY1607" i="5"/>
  <c r="CZ1607" i="5"/>
  <c r="DA1607" i="5"/>
  <c r="M1608" i="5"/>
  <c r="N1608" i="5"/>
  <c r="O1608" i="5"/>
  <c r="V1608" i="5"/>
  <c r="W1608" i="5"/>
  <c r="X1608" i="5"/>
  <c r="AE1608" i="5"/>
  <c r="AF1608" i="5"/>
  <c r="AG1608" i="5"/>
  <c r="AN1608" i="5"/>
  <c r="AO1608" i="5"/>
  <c r="AP1608" i="5"/>
  <c r="AW1608" i="5"/>
  <c r="AX1608" i="5"/>
  <c r="AY1608" i="5"/>
  <c r="BF1608" i="5"/>
  <c r="BG1608" i="5"/>
  <c r="BH1608" i="5"/>
  <c r="BO1608" i="5"/>
  <c r="BP1608" i="5"/>
  <c r="BQ1608" i="5"/>
  <c r="BX1608" i="5"/>
  <c r="BY1608" i="5"/>
  <c r="BZ1608" i="5"/>
  <c r="CG1608" i="5"/>
  <c r="CH1608" i="5"/>
  <c r="CI1608" i="5"/>
  <c r="CP1608" i="5"/>
  <c r="CQ1608" i="5"/>
  <c r="CR1608" i="5"/>
  <c r="CY1608" i="5"/>
  <c r="CZ1608" i="5"/>
  <c r="DA1608" i="5"/>
  <c r="M1609" i="5"/>
  <c r="N1609" i="5"/>
  <c r="O1609" i="5"/>
  <c r="V1609" i="5"/>
  <c r="W1609" i="5"/>
  <c r="X1609" i="5"/>
  <c r="AE1609" i="5"/>
  <c r="AF1609" i="5"/>
  <c r="AG1609" i="5"/>
  <c r="AN1609" i="5"/>
  <c r="AO1609" i="5"/>
  <c r="AP1609" i="5"/>
  <c r="AW1609" i="5"/>
  <c r="AX1609" i="5"/>
  <c r="AY1609" i="5"/>
  <c r="BF1609" i="5"/>
  <c r="BG1609" i="5"/>
  <c r="BH1609" i="5"/>
  <c r="BO1609" i="5"/>
  <c r="BP1609" i="5"/>
  <c r="BQ1609" i="5"/>
  <c r="BX1609" i="5"/>
  <c r="BY1609" i="5"/>
  <c r="BZ1609" i="5"/>
  <c r="CG1609" i="5"/>
  <c r="CH1609" i="5"/>
  <c r="CI1609" i="5"/>
  <c r="CP1609" i="5"/>
  <c r="CQ1609" i="5"/>
  <c r="CR1609" i="5"/>
  <c r="CY1609" i="5"/>
  <c r="CZ1609" i="5"/>
  <c r="DA1609" i="5"/>
  <c r="M1610" i="5"/>
  <c r="N1610" i="5"/>
  <c r="O1610" i="5"/>
  <c r="V1610" i="5"/>
  <c r="W1610" i="5"/>
  <c r="X1610" i="5"/>
  <c r="AE1610" i="5"/>
  <c r="AF1610" i="5"/>
  <c r="AG1610" i="5"/>
  <c r="AN1610" i="5"/>
  <c r="AO1610" i="5"/>
  <c r="AP1610" i="5"/>
  <c r="AW1610" i="5"/>
  <c r="AX1610" i="5"/>
  <c r="AY1610" i="5"/>
  <c r="BF1610" i="5"/>
  <c r="BG1610" i="5"/>
  <c r="BH1610" i="5"/>
  <c r="BO1610" i="5"/>
  <c r="BP1610" i="5"/>
  <c r="BQ1610" i="5"/>
  <c r="BX1610" i="5"/>
  <c r="BY1610" i="5"/>
  <c r="BZ1610" i="5"/>
  <c r="CG1610" i="5"/>
  <c r="CH1610" i="5"/>
  <c r="CI1610" i="5"/>
  <c r="CP1610" i="5"/>
  <c r="CQ1610" i="5"/>
  <c r="CR1610" i="5"/>
  <c r="CY1610" i="5"/>
  <c r="CZ1610" i="5"/>
  <c r="DA1610" i="5"/>
  <c r="M1611" i="5"/>
  <c r="N1611" i="5"/>
  <c r="O1611" i="5"/>
  <c r="V1611" i="5"/>
  <c r="W1611" i="5"/>
  <c r="X1611" i="5"/>
  <c r="AE1611" i="5"/>
  <c r="AF1611" i="5"/>
  <c r="AG1611" i="5"/>
  <c r="AN1611" i="5"/>
  <c r="AO1611" i="5"/>
  <c r="AP1611" i="5"/>
  <c r="AW1611" i="5"/>
  <c r="AX1611" i="5"/>
  <c r="AY1611" i="5"/>
  <c r="BF1611" i="5"/>
  <c r="BG1611" i="5"/>
  <c r="BH1611" i="5"/>
  <c r="BO1611" i="5"/>
  <c r="BP1611" i="5"/>
  <c r="BQ1611" i="5"/>
  <c r="BX1611" i="5"/>
  <c r="BY1611" i="5"/>
  <c r="BZ1611" i="5"/>
  <c r="CG1611" i="5"/>
  <c r="CH1611" i="5"/>
  <c r="CI1611" i="5"/>
  <c r="CP1611" i="5"/>
  <c r="CQ1611" i="5"/>
  <c r="CR1611" i="5"/>
  <c r="CY1611" i="5"/>
  <c r="CZ1611" i="5"/>
  <c r="DA1611" i="5"/>
  <c r="M1612" i="5"/>
  <c r="N1612" i="5"/>
  <c r="O1612" i="5"/>
  <c r="V1612" i="5"/>
  <c r="W1612" i="5"/>
  <c r="X1612" i="5"/>
  <c r="AE1612" i="5"/>
  <c r="AF1612" i="5"/>
  <c r="AG1612" i="5"/>
  <c r="AN1612" i="5"/>
  <c r="AO1612" i="5"/>
  <c r="AP1612" i="5"/>
  <c r="AW1612" i="5"/>
  <c r="AX1612" i="5"/>
  <c r="AY1612" i="5"/>
  <c r="BF1612" i="5"/>
  <c r="BG1612" i="5"/>
  <c r="BH1612" i="5"/>
  <c r="BO1612" i="5"/>
  <c r="BP1612" i="5"/>
  <c r="BQ1612" i="5"/>
  <c r="BX1612" i="5"/>
  <c r="BY1612" i="5"/>
  <c r="BZ1612" i="5"/>
  <c r="CG1612" i="5"/>
  <c r="CH1612" i="5"/>
  <c r="CI1612" i="5"/>
  <c r="CP1612" i="5"/>
  <c r="CQ1612" i="5"/>
  <c r="CR1612" i="5"/>
  <c r="CY1612" i="5"/>
  <c r="CZ1612" i="5"/>
  <c r="DA1612" i="5"/>
  <c r="M1613" i="5"/>
  <c r="N1613" i="5"/>
  <c r="O1613" i="5"/>
  <c r="V1613" i="5"/>
  <c r="W1613" i="5"/>
  <c r="X1613" i="5"/>
  <c r="AE1613" i="5"/>
  <c r="AF1613" i="5"/>
  <c r="AG1613" i="5"/>
  <c r="AN1613" i="5"/>
  <c r="AO1613" i="5"/>
  <c r="AP1613" i="5"/>
  <c r="AW1613" i="5"/>
  <c r="AX1613" i="5"/>
  <c r="AY1613" i="5"/>
  <c r="BF1613" i="5"/>
  <c r="BG1613" i="5"/>
  <c r="BH1613" i="5"/>
  <c r="BO1613" i="5"/>
  <c r="BP1613" i="5"/>
  <c r="BQ1613" i="5"/>
  <c r="BX1613" i="5"/>
  <c r="BY1613" i="5"/>
  <c r="BZ1613" i="5"/>
  <c r="CG1613" i="5"/>
  <c r="CH1613" i="5"/>
  <c r="CI1613" i="5"/>
  <c r="CP1613" i="5"/>
  <c r="CQ1613" i="5"/>
  <c r="CR1613" i="5"/>
  <c r="CY1613" i="5"/>
  <c r="CZ1613" i="5"/>
  <c r="DA1613" i="5"/>
  <c r="M1614" i="5"/>
  <c r="N1614" i="5"/>
  <c r="O1614" i="5"/>
  <c r="V1614" i="5"/>
  <c r="W1614" i="5"/>
  <c r="X1614" i="5"/>
  <c r="AE1614" i="5"/>
  <c r="AF1614" i="5"/>
  <c r="AG1614" i="5"/>
  <c r="AN1614" i="5"/>
  <c r="AO1614" i="5"/>
  <c r="AP1614" i="5"/>
  <c r="AW1614" i="5"/>
  <c r="AX1614" i="5"/>
  <c r="AY1614" i="5"/>
  <c r="BF1614" i="5"/>
  <c r="BG1614" i="5"/>
  <c r="BH1614" i="5"/>
  <c r="BO1614" i="5"/>
  <c r="BP1614" i="5"/>
  <c r="BQ1614" i="5"/>
  <c r="BX1614" i="5"/>
  <c r="BY1614" i="5"/>
  <c r="BZ1614" i="5"/>
  <c r="CG1614" i="5"/>
  <c r="CH1614" i="5"/>
  <c r="CI1614" i="5"/>
  <c r="CP1614" i="5"/>
  <c r="CQ1614" i="5"/>
  <c r="CR1614" i="5"/>
  <c r="CY1614" i="5"/>
  <c r="CZ1614" i="5"/>
  <c r="DA1614" i="5"/>
  <c r="M1615" i="5"/>
  <c r="N1615" i="5"/>
  <c r="O1615" i="5"/>
  <c r="V1615" i="5"/>
  <c r="W1615" i="5"/>
  <c r="X1615" i="5"/>
  <c r="AE1615" i="5"/>
  <c r="AF1615" i="5"/>
  <c r="AG1615" i="5"/>
  <c r="AN1615" i="5"/>
  <c r="AO1615" i="5"/>
  <c r="AP1615" i="5"/>
  <c r="AW1615" i="5"/>
  <c r="AX1615" i="5"/>
  <c r="AY1615" i="5"/>
  <c r="BF1615" i="5"/>
  <c r="BG1615" i="5"/>
  <c r="BH1615" i="5"/>
  <c r="BO1615" i="5"/>
  <c r="BP1615" i="5"/>
  <c r="BQ1615" i="5"/>
  <c r="BX1615" i="5"/>
  <c r="BY1615" i="5"/>
  <c r="BZ1615" i="5"/>
  <c r="CG1615" i="5"/>
  <c r="CH1615" i="5"/>
  <c r="CI1615" i="5"/>
  <c r="CP1615" i="5"/>
  <c r="CQ1615" i="5"/>
  <c r="CR1615" i="5"/>
  <c r="CY1615" i="5"/>
  <c r="CZ1615" i="5"/>
  <c r="DA1615" i="5"/>
  <c r="M1616" i="5"/>
  <c r="N1616" i="5"/>
  <c r="O1616" i="5"/>
  <c r="V1616" i="5"/>
  <c r="W1616" i="5"/>
  <c r="X1616" i="5"/>
  <c r="AE1616" i="5"/>
  <c r="AF1616" i="5"/>
  <c r="AG1616" i="5"/>
  <c r="AN1616" i="5"/>
  <c r="AO1616" i="5"/>
  <c r="AP1616" i="5"/>
  <c r="AW1616" i="5"/>
  <c r="AX1616" i="5"/>
  <c r="AY1616" i="5"/>
  <c r="BF1616" i="5"/>
  <c r="BG1616" i="5"/>
  <c r="BH1616" i="5"/>
  <c r="BO1616" i="5"/>
  <c r="BP1616" i="5"/>
  <c r="BQ1616" i="5"/>
  <c r="BX1616" i="5"/>
  <c r="BY1616" i="5"/>
  <c r="BZ1616" i="5"/>
  <c r="CG1616" i="5"/>
  <c r="CH1616" i="5"/>
  <c r="CI1616" i="5"/>
  <c r="CP1616" i="5"/>
  <c r="CQ1616" i="5"/>
  <c r="CR1616" i="5"/>
  <c r="CY1616" i="5"/>
  <c r="CZ1616" i="5"/>
  <c r="DA1616" i="5"/>
  <c r="M1617" i="5"/>
  <c r="N1617" i="5"/>
  <c r="O1617" i="5"/>
  <c r="V1617" i="5"/>
  <c r="W1617" i="5"/>
  <c r="X1617" i="5"/>
  <c r="AE1617" i="5"/>
  <c r="AF1617" i="5"/>
  <c r="AG1617" i="5"/>
  <c r="AN1617" i="5"/>
  <c r="AO1617" i="5"/>
  <c r="AP1617" i="5"/>
  <c r="AW1617" i="5"/>
  <c r="AX1617" i="5"/>
  <c r="AY1617" i="5"/>
  <c r="BF1617" i="5"/>
  <c r="BG1617" i="5"/>
  <c r="BH1617" i="5"/>
  <c r="BO1617" i="5"/>
  <c r="BP1617" i="5"/>
  <c r="BQ1617" i="5"/>
  <c r="BX1617" i="5"/>
  <c r="BY1617" i="5"/>
  <c r="BZ1617" i="5"/>
  <c r="CG1617" i="5"/>
  <c r="CH1617" i="5"/>
  <c r="CI1617" i="5"/>
  <c r="CP1617" i="5"/>
  <c r="CQ1617" i="5"/>
  <c r="CR1617" i="5"/>
  <c r="CY1617" i="5"/>
  <c r="CZ1617" i="5"/>
  <c r="DA1617" i="5"/>
  <c r="M1618" i="5"/>
  <c r="N1618" i="5"/>
  <c r="O1618" i="5"/>
  <c r="V1618" i="5"/>
  <c r="W1618" i="5"/>
  <c r="X1618" i="5"/>
  <c r="AE1618" i="5"/>
  <c r="AF1618" i="5"/>
  <c r="AG1618" i="5"/>
  <c r="AN1618" i="5"/>
  <c r="AO1618" i="5"/>
  <c r="AP1618" i="5"/>
  <c r="AW1618" i="5"/>
  <c r="AX1618" i="5"/>
  <c r="AY1618" i="5"/>
  <c r="BF1618" i="5"/>
  <c r="BG1618" i="5"/>
  <c r="BH1618" i="5"/>
  <c r="BO1618" i="5"/>
  <c r="BP1618" i="5"/>
  <c r="BQ1618" i="5"/>
  <c r="BX1618" i="5"/>
  <c r="BY1618" i="5"/>
  <c r="BZ1618" i="5"/>
  <c r="CG1618" i="5"/>
  <c r="CH1618" i="5"/>
  <c r="CI1618" i="5"/>
  <c r="CP1618" i="5"/>
  <c r="CQ1618" i="5"/>
  <c r="CR1618" i="5"/>
  <c r="CY1618" i="5"/>
  <c r="CZ1618" i="5"/>
  <c r="DA1618" i="5"/>
  <c r="M1619" i="5"/>
  <c r="N1619" i="5"/>
  <c r="O1619" i="5"/>
  <c r="V1619" i="5"/>
  <c r="W1619" i="5"/>
  <c r="X1619" i="5"/>
  <c r="AE1619" i="5"/>
  <c r="AF1619" i="5"/>
  <c r="AG1619" i="5"/>
  <c r="AN1619" i="5"/>
  <c r="AO1619" i="5"/>
  <c r="AP1619" i="5"/>
  <c r="AW1619" i="5"/>
  <c r="AX1619" i="5"/>
  <c r="AY1619" i="5"/>
  <c r="BF1619" i="5"/>
  <c r="BG1619" i="5"/>
  <c r="BH1619" i="5"/>
  <c r="BO1619" i="5"/>
  <c r="BP1619" i="5"/>
  <c r="BQ1619" i="5"/>
  <c r="BX1619" i="5"/>
  <c r="BY1619" i="5"/>
  <c r="BZ1619" i="5"/>
  <c r="CG1619" i="5"/>
  <c r="CH1619" i="5"/>
  <c r="CI1619" i="5"/>
  <c r="CP1619" i="5"/>
  <c r="CQ1619" i="5"/>
  <c r="CR1619" i="5"/>
  <c r="CY1619" i="5"/>
  <c r="CZ1619" i="5"/>
  <c r="DA1619" i="5"/>
  <c r="M1620" i="5"/>
  <c r="N1620" i="5"/>
  <c r="O1620" i="5"/>
  <c r="V1620" i="5"/>
  <c r="W1620" i="5"/>
  <c r="X1620" i="5"/>
  <c r="AE1620" i="5"/>
  <c r="AF1620" i="5"/>
  <c r="AG1620" i="5"/>
  <c r="AN1620" i="5"/>
  <c r="AO1620" i="5"/>
  <c r="AP1620" i="5"/>
  <c r="AW1620" i="5"/>
  <c r="AX1620" i="5"/>
  <c r="AY1620" i="5"/>
  <c r="BF1620" i="5"/>
  <c r="BG1620" i="5"/>
  <c r="BH1620" i="5"/>
  <c r="BO1620" i="5"/>
  <c r="BP1620" i="5"/>
  <c r="BQ1620" i="5"/>
  <c r="BX1620" i="5"/>
  <c r="BY1620" i="5"/>
  <c r="BZ1620" i="5"/>
  <c r="CG1620" i="5"/>
  <c r="CH1620" i="5"/>
  <c r="CI1620" i="5"/>
  <c r="CP1620" i="5"/>
  <c r="CQ1620" i="5"/>
  <c r="CR1620" i="5"/>
  <c r="CY1620" i="5"/>
  <c r="CZ1620" i="5"/>
  <c r="DA1620" i="5"/>
  <c r="M1621" i="5"/>
  <c r="N1621" i="5"/>
  <c r="O1621" i="5"/>
  <c r="V1621" i="5"/>
  <c r="W1621" i="5"/>
  <c r="X1621" i="5"/>
  <c r="AE1621" i="5"/>
  <c r="AF1621" i="5"/>
  <c r="AG1621" i="5"/>
  <c r="AN1621" i="5"/>
  <c r="AO1621" i="5"/>
  <c r="AP1621" i="5"/>
  <c r="AW1621" i="5"/>
  <c r="AX1621" i="5"/>
  <c r="AY1621" i="5"/>
  <c r="BF1621" i="5"/>
  <c r="BG1621" i="5"/>
  <c r="BH1621" i="5"/>
  <c r="BO1621" i="5"/>
  <c r="BP1621" i="5"/>
  <c r="BQ1621" i="5"/>
  <c r="BX1621" i="5"/>
  <c r="BY1621" i="5"/>
  <c r="BZ1621" i="5"/>
  <c r="CG1621" i="5"/>
  <c r="CH1621" i="5"/>
  <c r="CI1621" i="5"/>
  <c r="CP1621" i="5"/>
  <c r="CQ1621" i="5"/>
  <c r="CR1621" i="5"/>
  <c r="CY1621" i="5"/>
  <c r="CZ1621" i="5"/>
  <c r="DA1621" i="5"/>
  <c r="M1622" i="5"/>
  <c r="N1622" i="5"/>
  <c r="O1622" i="5"/>
  <c r="V1622" i="5"/>
  <c r="W1622" i="5"/>
  <c r="X1622" i="5"/>
  <c r="AE1622" i="5"/>
  <c r="AF1622" i="5"/>
  <c r="AG1622" i="5"/>
  <c r="AN1622" i="5"/>
  <c r="AO1622" i="5"/>
  <c r="AP1622" i="5"/>
  <c r="AW1622" i="5"/>
  <c r="AX1622" i="5"/>
  <c r="AY1622" i="5"/>
  <c r="BF1622" i="5"/>
  <c r="BG1622" i="5"/>
  <c r="BH1622" i="5"/>
  <c r="BO1622" i="5"/>
  <c r="BP1622" i="5"/>
  <c r="BQ1622" i="5"/>
  <c r="BX1622" i="5"/>
  <c r="BY1622" i="5"/>
  <c r="BZ1622" i="5"/>
  <c r="CG1622" i="5"/>
  <c r="CH1622" i="5"/>
  <c r="CI1622" i="5"/>
  <c r="CP1622" i="5"/>
  <c r="CQ1622" i="5"/>
  <c r="CR1622" i="5"/>
  <c r="CY1622" i="5"/>
  <c r="CZ1622" i="5"/>
  <c r="DA1622" i="5"/>
  <c r="M1623" i="5"/>
  <c r="N1623" i="5"/>
  <c r="O1623" i="5"/>
  <c r="V1623" i="5"/>
  <c r="W1623" i="5"/>
  <c r="X1623" i="5"/>
  <c r="AE1623" i="5"/>
  <c r="AF1623" i="5"/>
  <c r="AG1623" i="5"/>
  <c r="AN1623" i="5"/>
  <c r="AO1623" i="5"/>
  <c r="AP1623" i="5"/>
  <c r="AW1623" i="5"/>
  <c r="AX1623" i="5"/>
  <c r="AY1623" i="5"/>
  <c r="BF1623" i="5"/>
  <c r="BG1623" i="5"/>
  <c r="BH1623" i="5"/>
  <c r="BO1623" i="5"/>
  <c r="BP1623" i="5"/>
  <c r="BQ1623" i="5"/>
  <c r="BX1623" i="5"/>
  <c r="BY1623" i="5"/>
  <c r="BZ1623" i="5"/>
  <c r="CG1623" i="5"/>
  <c r="CH1623" i="5"/>
  <c r="CI1623" i="5"/>
  <c r="CP1623" i="5"/>
  <c r="CQ1623" i="5"/>
  <c r="CR1623" i="5"/>
  <c r="CY1623" i="5"/>
  <c r="CZ1623" i="5"/>
  <c r="DA1623" i="5"/>
  <c r="M1624" i="5"/>
  <c r="N1624" i="5"/>
  <c r="O1624" i="5"/>
  <c r="V1624" i="5"/>
  <c r="W1624" i="5"/>
  <c r="X1624" i="5"/>
  <c r="AE1624" i="5"/>
  <c r="AF1624" i="5"/>
  <c r="AG1624" i="5"/>
  <c r="AN1624" i="5"/>
  <c r="AO1624" i="5"/>
  <c r="AP1624" i="5"/>
  <c r="AW1624" i="5"/>
  <c r="AX1624" i="5"/>
  <c r="AY1624" i="5"/>
  <c r="BF1624" i="5"/>
  <c r="BG1624" i="5"/>
  <c r="BH1624" i="5"/>
  <c r="BO1624" i="5"/>
  <c r="BP1624" i="5"/>
  <c r="BQ1624" i="5"/>
  <c r="BX1624" i="5"/>
  <c r="BY1624" i="5"/>
  <c r="BZ1624" i="5"/>
  <c r="CG1624" i="5"/>
  <c r="CH1624" i="5"/>
  <c r="CI1624" i="5"/>
  <c r="CP1624" i="5"/>
  <c r="CQ1624" i="5"/>
  <c r="CR1624" i="5"/>
  <c r="CY1624" i="5"/>
  <c r="CZ1624" i="5"/>
  <c r="DA1624" i="5"/>
  <c r="M1625" i="5"/>
  <c r="N1625" i="5"/>
  <c r="O1625" i="5"/>
  <c r="V1625" i="5"/>
  <c r="W1625" i="5"/>
  <c r="X1625" i="5"/>
  <c r="AE1625" i="5"/>
  <c r="AF1625" i="5"/>
  <c r="AG1625" i="5"/>
  <c r="AN1625" i="5"/>
  <c r="AO1625" i="5"/>
  <c r="AP1625" i="5"/>
  <c r="AW1625" i="5"/>
  <c r="AX1625" i="5"/>
  <c r="AY1625" i="5"/>
  <c r="BF1625" i="5"/>
  <c r="BG1625" i="5"/>
  <c r="BH1625" i="5"/>
  <c r="BO1625" i="5"/>
  <c r="BP1625" i="5"/>
  <c r="BQ1625" i="5"/>
  <c r="BX1625" i="5"/>
  <c r="BY1625" i="5"/>
  <c r="BZ1625" i="5"/>
  <c r="CG1625" i="5"/>
  <c r="CH1625" i="5"/>
  <c r="CI1625" i="5"/>
  <c r="CP1625" i="5"/>
  <c r="CQ1625" i="5"/>
  <c r="CR1625" i="5"/>
  <c r="CY1625" i="5"/>
  <c r="CZ1625" i="5"/>
  <c r="DA1625" i="5"/>
  <c r="M1626" i="5"/>
  <c r="N1626" i="5"/>
  <c r="O1626" i="5"/>
  <c r="V1626" i="5"/>
  <c r="W1626" i="5"/>
  <c r="X1626" i="5"/>
  <c r="AE1626" i="5"/>
  <c r="AF1626" i="5"/>
  <c r="AG1626" i="5"/>
  <c r="AN1626" i="5"/>
  <c r="AO1626" i="5"/>
  <c r="AP1626" i="5"/>
  <c r="AW1626" i="5"/>
  <c r="AX1626" i="5"/>
  <c r="AY1626" i="5"/>
  <c r="BF1626" i="5"/>
  <c r="BG1626" i="5"/>
  <c r="BH1626" i="5"/>
  <c r="BO1626" i="5"/>
  <c r="BP1626" i="5"/>
  <c r="BQ1626" i="5"/>
  <c r="BX1626" i="5"/>
  <c r="BY1626" i="5"/>
  <c r="BZ1626" i="5"/>
  <c r="CG1626" i="5"/>
  <c r="CH1626" i="5"/>
  <c r="CI1626" i="5"/>
  <c r="CP1626" i="5"/>
  <c r="CQ1626" i="5"/>
  <c r="CR1626" i="5"/>
  <c r="CY1626" i="5"/>
  <c r="CZ1626" i="5"/>
  <c r="DA1626" i="5"/>
  <c r="M1627" i="5"/>
  <c r="N1627" i="5"/>
  <c r="O1627" i="5"/>
  <c r="V1627" i="5"/>
  <c r="W1627" i="5"/>
  <c r="X1627" i="5"/>
  <c r="AE1627" i="5"/>
  <c r="AF1627" i="5"/>
  <c r="AG1627" i="5"/>
  <c r="AN1627" i="5"/>
  <c r="AO1627" i="5"/>
  <c r="AP1627" i="5"/>
  <c r="AW1627" i="5"/>
  <c r="AX1627" i="5"/>
  <c r="AY1627" i="5"/>
  <c r="BF1627" i="5"/>
  <c r="BG1627" i="5"/>
  <c r="BH1627" i="5"/>
  <c r="BO1627" i="5"/>
  <c r="BP1627" i="5"/>
  <c r="BQ1627" i="5"/>
  <c r="BX1627" i="5"/>
  <c r="BY1627" i="5"/>
  <c r="BZ1627" i="5"/>
  <c r="CG1627" i="5"/>
  <c r="CH1627" i="5"/>
  <c r="CI1627" i="5"/>
  <c r="CP1627" i="5"/>
  <c r="CQ1627" i="5"/>
  <c r="CR1627" i="5"/>
  <c r="CY1627" i="5"/>
  <c r="CZ1627" i="5"/>
  <c r="DA1627" i="5"/>
  <c r="M1628" i="5"/>
  <c r="N1628" i="5"/>
  <c r="O1628" i="5"/>
  <c r="V1628" i="5"/>
  <c r="W1628" i="5"/>
  <c r="X1628" i="5"/>
  <c r="AE1628" i="5"/>
  <c r="AF1628" i="5"/>
  <c r="AG1628" i="5"/>
  <c r="AN1628" i="5"/>
  <c r="AO1628" i="5"/>
  <c r="AP1628" i="5"/>
  <c r="AW1628" i="5"/>
  <c r="AX1628" i="5"/>
  <c r="AY1628" i="5"/>
  <c r="BF1628" i="5"/>
  <c r="BG1628" i="5"/>
  <c r="BH1628" i="5"/>
  <c r="BO1628" i="5"/>
  <c r="BP1628" i="5"/>
  <c r="BQ1628" i="5"/>
  <c r="BX1628" i="5"/>
  <c r="BY1628" i="5"/>
  <c r="BZ1628" i="5"/>
  <c r="CG1628" i="5"/>
  <c r="CH1628" i="5"/>
  <c r="CI1628" i="5"/>
  <c r="CP1628" i="5"/>
  <c r="CQ1628" i="5"/>
  <c r="CR1628" i="5"/>
  <c r="CY1628" i="5"/>
  <c r="CZ1628" i="5"/>
  <c r="DA1628" i="5"/>
  <c r="M1629" i="5"/>
  <c r="N1629" i="5"/>
  <c r="O1629" i="5"/>
  <c r="V1629" i="5"/>
  <c r="W1629" i="5"/>
  <c r="X1629" i="5"/>
  <c r="AE1629" i="5"/>
  <c r="AF1629" i="5"/>
  <c r="AG1629" i="5"/>
  <c r="AN1629" i="5"/>
  <c r="AO1629" i="5"/>
  <c r="AP1629" i="5"/>
  <c r="AW1629" i="5"/>
  <c r="AX1629" i="5"/>
  <c r="AY1629" i="5"/>
  <c r="BF1629" i="5"/>
  <c r="BG1629" i="5"/>
  <c r="BH1629" i="5"/>
  <c r="BO1629" i="5"/>
  <c r="BP1629" i="5"/>
  <c r="BQ1629" i="5"/>
  <c r="BX1629" i="5"/>
  <c r="BY1629" i="5"/>
  <c r="BZ1629" i="5"/>
  <c r="CG1629" i="5"/>
  <c r="CH1629" i="5"/>
  <c r="CI1629" i="5"/>
  <c r="CP1629" i="5"/>
  <c r="CQ1629" i="5"/>
  <c r="CR1629" i="5"/>
  <c r="CY1629" i="5"/>
  <c r="CZ1629" i="5"/>
  <c r="DA1629" i="5"/>
  <c r="M1630" i="5"/>
  <c r="N1630" i="5"/>
  <c r="O1630" i="5"/>
  <c r="V1630" i="5"/>
  <c r="W1630" i="5"/>
  <c r="X1630" i="5"/>
  <c r="AE1630" i="5"/>
  <c r="AF1630" i="5"/>
  <c r="AG1630" i="5"/>
  <c r="AN1630" i="5"/>
  <c r="AO1630" i="5"/>
  <c r="AP1630" i="5"/>
  <c r="AW1630" i="5"/>
  <c r="AX1630" i="5"/>
  <c r="AY1630" i="5"/>
  <c r="BF1630" i="5"/>
  <c r="BG1630" i="5"/>
  <c r="BH1630" i="5"/>
  <c r="BO1630" i="5"/>
  <c r="BP1630" i="5"/>
  <c r="BQ1630" i="5"/>
  <c r="BX1630" i="5"/>
  <c r="BY1630" i="5"/>
  <c r="BZ1630" i="5"/>
  <c r="CG1630" i="5"/>
  <c r="CH1630" i="5"/>
  <c r="CI1630" i="5"/>
  <c r="CP1630" i="5"/>
  <c r="CQ1630" i="5"/>
  <c r="CR1630" i="5"/>
  <c r="CY1630" i="5"/>
  <c r="CZ1630" i="5"/>
  <c r="DA1630" i="5"/>
  <c r="M1631" i="5"/>
  <c r="N1631" i="5"/>
  <c r="O1631" i="5"/>
  <c r="V1631" i="5"/>
  <c r="W1631" i="5"/>
  <c r="X1631" i="5"/>
  <c r="AE1631" i="5"/>
  <c r="AF1631" i="5"/>
  <c r="AG1631" i="5"/>
  <c r="AN1631" i="5"/>
  <c r="AO1631" i="5"/>
  <c r="AP1631" i="5"/>
  <c r="AW1631" i="5"/>
  <c r="AX1631" i="5"/>
  <c r="AY1631" i="5"/>
  <c r="BF1631" i="5"/>
  <c r="BG1631" i="5"/>
  <c r="BH1631" i="5"/>
  <c r="BO1631" i="5"/>
  <c r="BP1631" i="5"/>
  <c r="BQ1631" i="5"/>
  <c r="BX1631" i="5"/>
  <c r="BY1631" i="5"/>
  <c r="BZ1631" i="5"/>
  <c r="CG1631" i="5"/>
  <c r="CH1631" i="5"/>
  <c r="CI1631" i="5"/>
  <c r="CP1631" i="5"/>
  <c r="CQ1631" i="5"/>
  <c r="CR1631" i="5"/>
  <c r="CY1631" i="5"/>
  <c r="CZ1631" i="5"/>
  <c r="DA1631" i="5"/>
  <c r="M1632" i="5"/>
  <c r="N1632" i="5"/>
  <c r="O1632" i="5"/>
  <c r="V1632" i="5"/>
  <c r="W1632" i="5"/>
  <c r="X1632" i="5"/>
  <c r="AE1632" i="5"/>
  <c r="AF1632" i="5"/>
  <c r="AG1632" i="5"/>
  <c r="AN1632" i="5"/>
  <c r="AO1632" i="5"/>
  <c r="AP1632" i="5"/>
  <c r="AW1632" i="5"/>
  <c r="AX1632" i="5"/>
  <c r="AY1632" i="5"/>
  <c r="BF1632" i="5"/>
  <c r="BG1632" i="5"/>
  <c r="BH1632" i="5"/>
  <c r="BO1632" i="5"/>
  <c r="BP1632" i="5"/>
  <c r="BQ1632" i="5"/>
  <c r="BX1632" i="5"/>
  <c r="BY1632" i="5"/>
  <c r="BZ1632" i="5"/>
  <c r="CG1632" i="5"/>
  <c r="CH1632" i="5"/>
  <c r="CI1632" i="5"/>
  <c r="CP1632" i="5"/>
  <c r="CQ1632" i="5"/>
  <c r="CR1632" i="5"/>
  <c r="CY1632" i="5"/>
  <c r="CZ1632" i="5"/>
  <c r="DA1632" i="5"/>
  <c r="M1633" i="5"/>
  <c r="N1633" i="5"/>
  <c r="O1633" i="5"/>
  <c r="V1633" i="5"/>
  <c r="W1633" i="5"/>
  <c r="X1633" i="5"/>
  <c r="AE1633" i="5"/>
  <c r="AF1633" i="5"/>
  <c r="AG1633" i="5"/>
  <c r="AN1633" i="5"/>
  <c r="AO1633" i="5"/>
  <c r="AP1633" i="5"/>
  <c r="AW1633" i="5"/>
  <c r="AX1633" i="5"/>
  <c r="AY1633" i="5"/>
  <c r="BF1633" i="5"/>
  <c r="BG1633" i="5"/>
  <c r="BH1633" i="5"/>
  <c r="BO1633" i="5"/>
  <c r="BP1633" i="5"/>
  <c r="BQ1633" i="5"/>
  <c r="BX1633" i="5"/>
  <c r="BY1633" i="5"/>
  <c r="BZ1633" i="5"/>
  <c r="CG1633" i="5"/>
  <c r="CH1633" i="5"/>
  <c r="CI1633" i="5"/>
  <c r="CP1633" i="5"/>
  <c r="CQ1633" i="5"/>
  <c r="CR1633" i="5"/>
  <c r="CY1633" i="5"/>
  <c r="CZ1633" i="5"/>
  <c r="DA1633" i="5"/>
  <c r="M1634" i="5"/>
  <c r="N1634" i="5"/>
  <c r="O1634" i="5"/>
  <c r="V1634" i="5"/>
  <c r="W1634" i="5"/>
  <c r="X1634" i="5"/>
  <c r="AE1634" i="5"/>
  <c r="AF1634" i="5"/>
  <c r="AG1634" i="5"/>
  <c r="AN1634" i="5"/>
  <c r="AO1634" i="5"/>
  <c r="AP1634" i="5"/>
  <c r="AW1634" i="5"/>
  <c r="AX1634" i="5"/>
  <c r="AY1634" i="5"/>
  <c r="BF1634" i="5"/>
  <c r="BG1634" i="5"/>
  <c r="BH1634" i="5"/>
  <c r="BO1634" i="5"/>
  <c r="BP1634" i="5"/>
  <c r="BQ1634" i="5"/>
  <c r="BX1634" i="5"/>
  <c r="BY1634" i="5"/>
  <c r="BZ1634" i="5"/>
  <c r="CG1634" i="5"/>
  <c r="CH1634" i="5"/>
  <c r="CI1634" i="5"/>
  <c r="CP1634" i="5"/>
  <c r="CQ1634" i="5"/>
  <c r="CR1634" i="5"/>
  <c r="CY1634" i="5"/>
  <c r="CZ1634" i="5"/>
  <c r="DA1634" i="5"/>
  <c r="M1635" i="5"/>
  <c r="N1635" i="5"/>
  <c r="O1635" i="5"/>
  <c r="V1635" i="5"/>
  <c r="W1635" i="5"/>
  <c r="X1635" i="5"/>
  <c r="AE1635" i="5"/>
  <c r="AF1635" i="5"/>
  <c r="AG1635" i="5"/>
  <c r="AN1635" i="5"/>
  <c r="AO1635" i="5"/>
  <c r="AP1635" i="5"/>
  <c r="AW1635" i="5"/>
  <c r="AX1635" i="5"/>
  <c r="AY1635" i="5"/>
  <c r="BF1635" i="5"/>
  <c r="BG1635" i="5"/>
  <c r="BH1635" i="5"/>
  <c r="BO1635" i="5"/>
  <c r="BP1635" i="5"/>
  <c r="BQ1635" i="5"/>
  <c r="BX1635" i="5"/>
  <c r="BY1635" i="5"/>
  <c r="BZ1635" i="5"/>
  <c r="CG1635" i="5"/>
  <c r="CH1635" i="5"/>
  <c r="CI1635" i="5"/>
  <c r="CP1635" i="5"/>
  <c r="CQ1635" i="5"/>
  <c r="CR1635" i="5"/>
  <c r="CY1635" i="5"/>
  <c r="CZ1635" i="5"/>
  <c r="DA1635" i="5"/>
  <c r="M1636" i="5"/>
  <c r="N1636" i="5"/>
  <c r="O1636" i="5"/>
  <c r="V1636" i="5"/>
  <c r="W1636" i="5"/>
  <c r="X1636" i="5"/>
  <c r="AE1636" i="5"/>
  <c r="AF1636" i="5"/>
  <c r="AG1636" i="5"/>
  <c r="AN1636" i="5"/>
  <c r="AO1636" i="5"/>
  <c r="AP1636" i="5"/>
  <c r="AW1636" i="5"/>
  <c r="AX1636" i="5"/>
  <c r="AY1636" i="5"/>
  <c r="BF1636" i="5"/>
  <c r="BG1636" i="5"/>
  <c r="BH1636" i="5"/>
  <c r="BO1636" i="5"/>
  <c r="BP1636" i="5"/>
  <c r="BQ1636" i="5"/>
  <c r="BX1636" i="5"/>
  <c r="BY1636" i="5"/>
  <c r="BZ1636" i="5"/>
  <c r="CG1636" i="5"/>
  <c r="CH1636" i="5"/>
  <c r="CI1636" i="5"/>
  <c r="CP1636" i="5"/>
  <c r="CQ1636" i="5"/>
  <c r="CR1636" i="5"/>
  <c r="CY1636" i="5"/>
  <c r="CZ1636" i="5"/>
  <c r="DA1636" i="5"/>
  <c r="M1637" i="5"/>
  <c r="N1637" i="5"/>
  <c r="O1637" i="5"/>
  <c r="V1637" i="5"/>
  <c r="W1637" i="5"/>
  <c r="X1637" i="5"/>
  <c r="AE1637" i="5"/>
  <c r="AF1637" i="5"/>
  <c r="AG1637" i="5"/>
  <c r="AN1637" i="5"/>
  <c r="AO1637" i="5"/>
  <c r="AP1637" i="5"/>
  <c r="AW1637" i="5"/>
  <c r="AX1637" i="5"/>
  <c r="AY1637" i="5"/>
  <c r="BF1637" i="5"/>
  <c r="BG1637" i="5"/>
  <c r="BH1637" i="5"/>
  <c r="BO1637" i="5"/>
  <c r="BP1637" i="5"/>
  <c r="BQ1637" i="5"/>
  <c r="BX1637" i="5"/>
  <c r="BY1637" i="5"/>
  <c r="BZ1637" i="5"/>
  <c r="CG1637" i="5"/>
  <c r="CH1637" i="5"/>
  <c r="CI1637" i="5"/>
  <c r="CP1637" i="5"/>
  <c r="CQ1637" i="5"/>
  <c r="CR1637" i="5"/>
  <c r="CY1637" i="5"/>
  <c r="CZ1637" i="5"/>
  <c r="DA1637" i="5"/>
  <c r="M1638" i="5"/>
  <c r="N1638" i="5"/>
  <c r="O1638" i="5"/>
  <c r="V1638" i="5"/>
  <c r="W1638" i="5"/>
  <c r="X1638" i="5"/>
  <c r="AE1638" i="5"/>
  <c r="AF1638" i="5"/>
  <c r="AG1638" i="5"/>
  <c r="AN1638" i="5"/>
  <c r="AO1638" i="5"/>
  <c r="AP1638" i="5"/>
  <c r="AW1638" i="5"/>
  <c r="AX1638" i="5"/>
  <c r="AY1638" i="5"/>
  <c r="BF1638" i="5"/>
  <c r="BG1638" i="5"/>
  <c r="BH1638" i="5"/>
  <c r="BO1638" i="5"/>
  <c r="BP1638" i="5"/>
  <c r="BQ1638" i="5"/>
  <c r="BX1638" i="5"/>
  <c r="BY1638" i="5"/>
  <c r="BZ1638" i="5"/>
  <c r="CG1638" i="5"/>
  <c r="CH1638" i="5"/>
  <c r="CI1638" i="5"/>
  <c r="CP1638" i="5"/>
  <c r="CQ1638" i="5"/>
  <c r="CR1638" i="5"/>
  <c r="CY1638" i="5"/>
  <c r="CZ1638" i="5"/>
  <c r="DA1638" i="5"/>
  <c r="M1639" i="5"/>
  <c r="N1639" i="5"/>
  <c r="O1639" i="5"/>
  <c r="V1639" i="5"/>
  <c r="W1639" i="5"/>
  <c r="X1639" i="5"/>
  <c r="AE1639" i="5"/>
  <c r="AF1639" i="5"/>
  <c r="AG1639" i="5"/>
  <c r="AN1639" i="5"/>
  <c r="AO1639" i="5"/>
  <c r="AP1639" i="5"/>
  <c r="AW1639" i="5"/>
  <c r="AX1639" i="5"/>
  <c r="AY1639" i="5"/>
  <c r="BF1639" i="5"/>
  <c r="BG1639" i="5"/>
  <c r="BH1639" i="5"/>
  <c r="BO1639" i="5"/>
  <c r="BP1639" i="5"/>
  <c r="BQ1639" i="5"/>
  <c r="BX1639" i="5"/>
  <c r="BY1639" i="5"/>
  <c r="BZ1639" i="5"/>
  <c r="CG1639" i="5"/>
  <c r="CH1639" i="5"/>
  <c r="CI1639" i="5"/>
  <c r="CP1639" i="5"/>
  <c r="CQ1639" i="5"/>
  <c r="CR1639" i="5"/>
  <c r="CY1639" i="5"/>
  <c r="CZ1639" i="5"/>
  <c r="DA1639" i="5"/>
  <c r="M1640" i="5"/>
  <c r="N1640" i="5"/>
  <c r="O1640" i="5"/>
  <c r="V1640" i="5"/>
  <c r="W1640" i="5"/>
  <c r="X1640" i="5"/>
  <c r="AE1640" i="5"/>
  <c r="AF1640" i="5"/>
  <c r="AG1640" i="5"/>
  <c r="AN1640" i="5"/>
  <c r="AO1640" i="5"/>
  <c r="AP1640" i="5"/>
  <c r="AW1640" i="5"/>
  <c r="AX1640" i="5"/>
  <c r="AY1640" i="5"/>
  <c r="BF1640" i="5"/>
  <c r="BG1640" i="5"/>
  <c r="BH1640" i="5"/>
  <c r="BO1640" i="5"/>
  <c r="BP1640" i="5"/>
  <c r="BQ1640" i="5"/>
  <c r="BX1640" i="5"/>
  <c r="BY1640" i="5"/>
  <c r="BZ1640" i="5"/>
  <c r="CG1640" i="5"/>
  <c r="CH1640" i="5"/>
  <c r="CI1640" i="5"/>
  <c r="CP1640" i="5"/>
  <c r="CQ1640" i="5"/>
  <c r="CR1640" i="5"/>
  <c r="CY1640" i="5"/>
  <c r="CZ1640" i="5"/>
  <c r="DA1640" i="5"/>
  <c r="M1641" i="5"/>
  <c r="N1641" i="5"/>
  <c r="O1641" i="5"/>
  <c r="V1641" i="5"/>
  <c r="W1641" i="5"/>
  <c r="X1641" i="5"/>
  <c r="AE1641" i="5"/>
  <c r="AF1641" i="5"/>
  <c r="AG1641" i="5"/>
  <c r="AN1641" i="5"/>
  <c r="AO1641" i="5"/>
  <c r="AP1641" i="5"/>
  <c r="AW1641" i="5"/>
  <c r="AX1641" i="5"/>
  <c r="AY1641" i="5"/>
  <c r="BF1641" i="5"/>
  <c r="BG1641" i="5"/>
  <c r="BH1641" i="5"/>
  <c r="BO1641" i="5"/>
  <c r="BP1641" i="5"/>
  <c r="BQ1641" i="5"/>
  <c r="BX1641" i="5"/>
  <c r="BY1641" i="5"/>
  <c r="BZ1641" i="5"/>
  <c r="CG1641" i="5"/>
  <c r="CH1641" i="5"/>
  <c r="CI1641" i="5"/>
  <c r="CP1641" i="5"/>
  <c r="CQ1641" i="5"/>
  <c r="CR1641" i="5"/>
  <c r="CY1641" i="5"/>
  <c r="CZ1641" i="5"/>
  <c r="DA1641" i="5"/>
  <c r="M1642" i="5"/>
  <c r="N1642" i="5"/>
  <c r="O1642" i="5"/>
  <c r="V1642" i="5"/>
  <c r="W1642" i="5"/>
  <c r="X1642" i="5"/>
  <c r="AE1642" i="5"/>
  <c r="AF1642" i="5"/>
  <c r="AG1642" i="5"/>
  <c r="AN1642" i="5"/>
  <c r="AO1642" i="5"/>
  <c r="AP1642" i="5"/>
  <c r="AW1642" i="5"/>
  <c r="AX1642" i="5"/>
  <c r="AY1642" i="5"/>
  <c r="BF1642" i="5"/>
  <c r="BG1642" i="5"/>
  <c r="BH1642" i="5"/>
  <c r="BO1642" i="5"/>
  <c r="BP1642" i="5"/>
  <c r="BQ1642" i="5"/>
  <c r="BX1642" i="5"/>
  <c r="BY1642" i="5"/>
  <c r="BZ1642" i="5"/>
  <c r="CG1642" i="5"/>
  <c r="CH1642" i="5"/>
  <c r="CI1642" i="5"/>
  <c r="CP1642" i="5"/>
  <c r="CQ1642" i="5"/>
  <c r="CR1642" i="5"/>
  <c r="CY1642" i="5"/>
  <c r="CZ1642" i="5"/>
  <c r="DA1642" i="5"/>
  <c r="M1643" i="5"/>
  <c r="N1643" i="5"/>
  <c r="O1643" i="5"/>
  <c r="V1643" i="5"/>
  <c r="W1643" i="5"/>
  <c r="X1643" i="5"/>
  <c r="AE1643" i="5"/>
  <c r="AF1643" i="5"/>
  <c r="AG1643" i="5"/>
  <c r="AN1643" i="5"/>
  <c r="AO1643" i="5"/>
  <c r="AP1643" i="5"/>
  <c r="AW1643" i="5"/>
  <c r="AX1643" i="5"/>
  <c r="AY1643" i="5"/>
  <c r="BF1643" i="5"/>
  <c r="BG1643" i="5"/>
  <c r="BH1643" i="5"/>
  <c r="BO1643" i="5"/>
  <c r="BP1643" i="5"/>
  <c r="BQ1643" i="5"/>
  <c r="BX1643" i="5"/>
  <c r="BY1643" i="5"/>
  <c r="BZ1643" i="5"/>
  <c r="CG1643" i="5"/>
  <c r="CH1643" i="5"/>
  <c r="CI1643" i="5"/>
  <c r="CP1643" i="5"/>
  <c r="CQ1643" i="5"/>
  <c r="CR1643" i="5"/>
  <c r="CY1643" i="5"/>
  <c r="CZ1643" i="5"/>
  <c r="DA1643" i="5"/>
  <c r="M1644" i="5"/>
  <c r="N1644" i="5"/>
  <c r="O1644" i="5"/>
  <c r="V1644" i="5"/>
  <c r="W1644" i="5"/>
  <c r="X1644" i="5"/>
  <c r="AE1644" i="5"/>
  <c r="AF1644" i="5"/>
  <c r="AG1644" i="5"/>
  <c r="AN1644" i="5"/>
  <c r="AO1644" i="5"/>
  <c r="AP1644" i="5"/>
  <c r="AW1644" i="5"/>
  <c r="AX1644" i="5"/>
  <c r="AY1644" i="5"/>
  <c r="BF1644" i="5"/>
  <c r="BG1644" i="5"/>
  <c r="BH1644" i="5"/>
  <c r="BO1644" i="5"/>
  <c r="BP1644" i="5"/>
  <c r="BQ1644" i="5"/>
  <c r="BX1644" i="5"/>
  <c r="BY1644" i="5"/>
  <c r="BZ1644" i="5"/>
  <c r="CG1644" i="5"/>
  <c r="CH1644" i="5"/>
  <c r="CI1644" i="5"/>
  <c r="CP1644" i="5"/>
  <c r="CQ1644" i="5"/>
  <c r="CR1644" i="5"/>
  <c r="CY1644" i="5"/>
  <c r="CZ1644" i="5"/>
  <c r="DA1644" i="5"/>
  <c r="M1645" i="5"/>
  <c r="N1645" i="5"/>
  <c r="O1645" i="5"/>
  <c r="V1645" i="5"/>
  <c r="W1645" i="5"/>
  <c r="X1645" i="5"/>
  <c r="AE1645" i="5"/>
  <c r="AF1645" i="5"/>
  <c r="AG1645" i="5"/>
  <c r="AN1645" i="5"/>
  <c r="AO1645" i="5"/>
  <c r="AP1645" i="5"/>
  <c r="AW1645" i="5"/>
  <c r="AX1645" i="5"/>
  <c r="AY1645" i="5"/>
  <c r="BF1645" i="5"/>
  <c r="BG1645" i="5"/>
  <c r="BH1645" i="5"/>
  <c r="BO1645" i="5"/>
  <c r="BP1645" i="5"/>
  <c r="BQ1645" i="5"/>
  <c r="BX1645" i="5"/>
  <c r="BY1645" i="5"/>
  <c r="BZ1645" i="5"/>
  <c r="CG1645" i="5"/>
  <c r="CH1645" i="5"/>
  <c r="CI1645" i="5"/>
  <c r="CP1645" i="5"/>
  <c r="CQ1645" i="5"/>
  <c r="CR1645" i="5"/>
  <c r="CY1645" i="5"/>
  <c r="CZ1645" i="5"/>
  <c r="DA1645" i="5"/>
  <c r="M1646" i="5"/>
  <c r="N1646" i="5"/>
  <c r="O1646" i="5"/>
  <c r="V1646" i="5"/>
  <c r="W1646" i="5"/>
  <c r="X1646" i="5"/>
  <c r="AE1646" i="5"/>
  <c r="AF1646" i="5"/>
  <c r="AG1646" i="5"/>
  <c r="AN1646" i="5"/>
  <c r="AO1646" i="5"/>
  <c r="AP1646" i="5"/>
  <c r="AW1646" i="5"/>
  <c r="AX1646" i="5"/>
  <c r="AY1646" i="5"/>
  <c r="BF1646" i="5"/>
  <c r="BG1646" i="5"/>
  <c r="BH1646" i="5"/>
  <c r="BO1646" i="5"/>
  <c r="BP1646" i="5"/>
  <c r="BQ1646" i="5"/>
  <c r="BX1646" i="5"/>
  <c r="BY1646" i="5"/>
  <c r="BZ1646" i="5"/>
  <c r="CG1646" i="5"/>
  <c r="CH1646" i="5"/>
  <c r="CI1646" i="5"/>
  <c r="CP1646" i="5"/>
  <c r="CQ1646" i="5"/>
  <c r="CR1646" i="5"/>
  <c r="CY1646" i="5"/>
  <c r="CZ1646" i="5"/>
  <c r="DA1646" i="5"/>
  <c r="M1647" i="5"/>
  <c r="N1647" i="5"/>
  <c r="O1647" i="5"/>
  <c r="V1647" i="5"/>
  <c r="W1647" i="5"/>
  <c r="X1647" i="5"/>
  <c r="AE1647" i="5"/>
  <c r="AF1647" i="5"/>
  <c r="AG1647" i="5"/>
  <c r="AN1647" i="5"/>
  <c r="AO1647" i="5"/>
  <c r="AP1647" i="5"/>
  <c r="AW1647" i="5"/>
  <c r="AX1647" i="5"/>
  <c r="AY1647" i="5"/>
  <c r="BF1647" i="5"/>
  <c r="BG1647" i="5"/>
  <c r="BH1647" i="5"/>
  <c r="BO1647" i="5"/>
  <c r="BP1647" i="5"/>
  <c r="BQ1647" i="5"/>
  <c r="BX1647" i="5"/>
  <c r="BY1647" i="5"/>
  <c r="BZ1647" i="5"/>
  <c r="CG1647" i="5"/>
  <c r="CH1647" i="5"/>
  <c r="CI1647" i="5"/>
  <c r="CP1647" i="5"/>
  <c r="CQ1647" i="5"/>
  <c r="CR1647" i="5"/>
  <c r="CY1647" i="5"/>
  <c r="CZ1647" i="5"/>
  <c r="DA1647" i="5"/>
  <c r="M1648" i="5"/>
  <c r="N1648" i="5"/>
  <c r="O1648" i="5"/>
  <c r="V1648" i="5"/>
  <c r="W1648" i="5"/>
  <c r="X1648" i="5"/>
  <c r="AE1648" i="5"/>
  <c r="AF1648" i="5"/>
  <c r="AG1648" i="5"/>
  <c r="AN1648" i="5"/>
  <c r="AO1648" i="5"/>
  <c r="AP1648" i="5"/>
  <c r="AW1648" i="5"/>
  <c r="AX1648" i="5"/>
  <c r="AY1648" i="5"/>
  <c r="BF1648" i="5"/>
  <c r="BG1648" i="5"/>
  <c r="BH1648" i="5"/>
  <c r="BO1648" i="5"/>
  <c r="BP1648" i="5"/>
  <c r="BQ1648" i="5"/>
  <c r="BX1648" i="5"/>
  <c r="BY1648" i="5"/>
  <c r="BZ1648" i="5"/>
  <c r="CG1648" i="5"/>
  <c r="CH1648" i="5"/>
  <c r="CI1648" i="5"/>
  <c r="CP1648" i="5"/>
  <c r="CQ1648" i="5"/>
  <c r="CR1648" i="5"/>
  <c r="CY1648" i="5"/>
  <c r="CZ1648" i="5"/>
  <c r="DA1648" i="5"/>
  <c r="M1649" i="5"/>
  <c r="N1649" i="5"/>
  <c r="O1649" i="5"/>
  <c r="V1649" i="5"/>
  <c r="W1649" i="5"/>
  <c r="X1649" i="5"/>
  <c r="AE1649" i="5"/>
  <c r="AF1649" i="5"/>
  <c r="AG1649" i="5"/>
  <c r="AN1649" i="5"/>
  <c r="AO1649" i="5"/>
  <c r="AP1649" i="5"/>
  <c r="AW1649" i="5"/>
  <c r="AX1649" i="5"/>
  <c r="AY1649" i="5"/>
  <c r="BF1649" i="5"/>
  <c r="BG1649" i="5"/>
  <c r="BH1649" i="5"/>
  <c r="BO1649" i="5"/>
  <c r="BP1649" i="5"/>
  <c r="BQ1649" i="5"/>
  <c r="BX1649" i="5"/>
  <c r="BY1649" i="5"/>
  <c r="BZ1649" i="5"/>
  <c r="CG1649" i="5"/>
  <c r="CH1649" i="5"/>
  <c r="CI1649" i="5"/>
  <c r="CP1649" i="5"/>
  <c r="CQ1649" i="5"/>
  <c r="CR1649" i="5"/>
  <c r="CY1649" i="5"/>
  <c r="CZ1649" i="5"/>
  <c r="DA1649" i="5"/>
  <c r="M1650" i="5"/>
  <c r="N1650" i="5"/>
  <c r="O1650" i="5"/>
  <c r="V1650" i="5"/>
  <c r="W1650" i="5"/>
  <c r="X1650" i="5"/>
  <c r="AE1650" i="5"/>
  <c r="AF1650" i="5"/>
  <c r="AG1650" i="5"/>
  <c r="AN1650" i="5"/>
  <c r="AO1650" i="5"/>
  <c r="AP1650" i="5"/>
  <c r="AW1650" i="5"/>
  <c r="AX1650" i="5"/>
  <c r="AY1650" i="5"/>
  <c r="BF1650" i="5"/>
  <c r="BG1650" i="5"/>
  <c r="BH1650" i="5"/>
  <c r="BO1650" i="5"/>
  <c r="BP1650" i="5"/>
  <c r="BQ1650" i="5"/>
  <c r="BX1650" i="5"/>
  <c r="BY1650" i="5"/>
  <c r="BZ1650" i="5"/>
  <c r="CG1650" i="5"/>
  <c r="CH1650" i="5"/>
  <c r="CI1650" i="5"/>
  <c r="CP1650" i="5"/>
  <c r="CQ1650" i="5"/>
  <c r="CR1650" i="5"/>
  <c r="CY1650" i="5"/>
  <c r="CZ1650" i="5"/>
  <c r="DA1650" i="5"/>
  <c r="M1651" i="5"/>
  <c r="N1651" i="5"/>
  <c r="O1651" i="5"/>
  <c r="V1651" i="5"/>
  <c r="W1651" i="5"/>
  <c r="X1651" i="5"/>
  <c r="AE1651" i="5"/>
  <c r="AF1651" i="5"/>
  <c r="AG1651" i="5"/>
  <c r="AN1651" i="5"/>
  <c r="AO1651" i="5"/>
  <c r="AP1651" i="5"/>
  <c r="AW1651" i="5"/>
  <c r="AX1651" i="5"/>
  <c r="AY1651" i="5"/>
  <c r="BF1651" i="5"/>
  <c r="BG1651" i="5"/>
  <c r="BH1651" i="5"/>
  <c r="BO1651" i="5"/>
  <c r="BP1651" i="5"/>
  <c r="BQ1651" i="5"/>
  <c r="BX1651" i="5"/>
  <c r="BY1651" i="5"/>
  <c r="BZ1651" i="5"/>
  <c r="CG1651" i="5"/>
  <c r="CH1651" i="5"/>
  <c r="CI1651" i="5"/>
  <c r="CP1651" i="5"/>
  <c r="CQ1651" i="5"/>
  <c r="CR1651" i="5"/>
  <c r="CY1651" i="5"/>
  <c r="CZ1651" i="5"/>
  <c r="DA1651" i="5"/>
  <c r="M1652" i="5"/>
  <c r="N1652" i="5"/>
  <c r="O1652" i="5"/>
  <c r="V1652" i="5"/>
  <c r="W1652" i="5"/>
  <c r="X1652" i="5"/>
  <c r="AE1652" i="5"/>
  <c r="AF1652" i="5"/>
  <c r="AG1652" i="5"/>
  <c r="AN1652" i="5"/>
  <c r="AO1652" i="5"/>
  <c r="AP1652" i="5"/>
  <c r="AW1652" i="5"/>
  <c r="AX1652" i="5"/>
  <c r="AY1652" i="5"/>
  <c r="BF1652" i="5"/>
  <c r="BG1652" i="5"/>
  <c r="BH1652" i="5"/>
  <c r="BO1652" i="5"/>
  <c r="BP1652" i="5"/>
  <c r="BQ1652" i="5"/>
  <c r="BX1652" i="5"/>
  <c r="BY1652" i="5"/>
  <c r="BZ1652" i="5"/>
  <c r="CG1652" i="5"/>
  <c r="CH1652" i="5"/>
  <c r="CI1652" i="5"/>
  <c r="CP1652" i="5"/>
  <c r="CQ1652" i="5"/>
  <c r="CR1652" i="5"/>
  <c r="CY1652" i="5"/>
  <c r="CZ1652" i="5"/>
  <c r="DA1652" i="5"/>
  <c r="M1653" i="5"/>
  <c r="N1653" i="5"/>
  <c r="O1653" i="5"/>
  <c r="V1653" i="5"/>
  <c r="W1653" i="5"/>
  <c r="X1653" i="5"/>
  <c r="AE1653" i="5"/>
  <c r="AF1653" i="5"/>
  <c r="AG1653" i="5"/>
  <c r="AN1653" i="5"/>
  <c r="AO1653" i="5"/>
  <c r="AP1653" i="5"/>
  <c r="AW1653" i="5"/>
  <c r="AX1653" i="5"/>
  <c r="AY1653" i="5"/>
  <c r="BF1653" i="5"/>
  <c r="BG1653" i="5"/>
  <c r="BH1653" i="5"/>
  <c r="BO1653" i="5"/>
  <c r="BP1653" i="5"/>
  <c r="BQ1653" i="5"/>
  <c r="BX1653" i="5"/>
  <c r="BY1653" i="5"/>
  <c r="BZ1653" i="5"/>
  <c r="CG1653" i="5"/>
  <c r="CH1653" i="5"/>
  <c r="CI1653" i="5"/>
  <c r="CP1653" i="5"/>
  <c r="CQ1653" i="5"/>
  <c r="CR1653" i="5"/>
  <c r="CY1653" i="5"/>
  <c r="CZ1653" i="5"/>
  <c r="DA1653" i="5"/>
  <c r="M1654" i="5"/>
  <c r="N1654" i="5"/>
  <c r="O1654" i="5"/>
  <c r="V1654" i="5"/>
  <c r="W1654" i="5"/>
  <c r="X1654" i="5"/>
  <c r="AE1654" i="5"/>
  <c r="AF1654" i="5"/>
  <c r="AG1654" i="5"/>
  <c r="AN1654" i="5"/>
  <c r="AO1654" i="5"/>
  <c r="AP1654" i="5"/>
  <c r="AW1654" i="5"/>
  <c r="AX1654" i="5"/>
  <c r="AY1654" i="5"/>
  <c r="BF1654" i="5"/>
  <c r="BG1654" i="5"/>
  <c r="BH1654" i="5"/>
  <c r="BO1654" i="5"/>
  <c r="BP1654" i="5"/>
  <c r="BQ1654" i="5"/>
  <c r="BX1654" i="5"/>
  <c r="BY1654" i="5"/>
  <c r="BZ1654" i="5"/>
  <c r="CG1654" i="5"/>
  <c r="CH1654" i="5"/>
  <c r="CI1654" i="5"/>
  <c r="CP1654" i="5"/>
  <c r="CQ1654" i="5"/>
  <c r="CR1654" i="5"/>
  <c r="CY1654" i="5"/>
  <c r="CZ1654" i="5"/>
  <c r="DA1654" i="5"/>
  <c r="M1655" i="5"/>
  <c r="N1655" i="5"/>
  <c r="O1655" i="5"/>
  <c r="V1655" i="5"/>
  <c r="W1655" i="5"/>
  <c r="X1655" i="5"/>
  <c r="AE1655" i="5"/>
  <c r="AF1655" i="5"/>
  <c r="AG1655" i="5"/>
  <c r="AN1655" i="5"/>
  <c r="AO1655" i="5"/>
  <c r="AP1655" i="5"/>
  <c r="AW1655" i="5"/>
  <c r="AX1655" i="5"/>
  <c r="AY1655" i="5"/>
  <c r="BF1655" i="5"/>
  <c r="BG1655" i="5"/>
  <c r="BH1655" i="5"/>
  <c r="BO1655" i="5"/>
  <c r="BP1655" i="5"/>
  <c r="BQ1655" i="5"/>
  <c r="BX1655" i="5"/>
  <c r="BY1655" i="5"/>
  <c r="BZ1655" i="5"/>
  <c r="CG1655" i="5"/>
  <c r="CH1655" i="5"/>
  <c r="CI1655" i="5"/>
  <c r="CP1655" i="5"/>
  <c r="CQ1655" i="5"/>
  <c r="CR1655" i="5"/>
  <c r="CY1655" i="5"/>
  <c r="CZ1655" i="5"/>
  <c r="DA1655" i="5"/>
  <c r="M1656" i="5"/>
  <c r="N1656" i="5"/>
  <c r="O1656" i="5"/>
  <c r="V1656" i="5"/>
  <c r="W1656" i="5"/>
  <c r="X1656" i="5"/>
  <c r="AE1656" i="5"/>
  <c r="AF1656" i="5"/>
  <c r="AG1656" i="5"/>
  <c r="AN1656" i="5"/>
  <c r="AO1656" i="5"/>
  <c r="AP1656" i="5"/>
  <c r="AW1656" i="5"/>
  <c r="AX1656" i="5"/>
  <c r="AY1656" i="5"/>
  <c r="BF1656" i="5"/>
  <c r="BG1656" i="5"/>
  <c r="BH1656" i="5"/>
  <c r="BO1656" i="5"/>
  <c r="BP1656" i="5"/>
  <c r="BQ1656" i="5"/>
  <c r="BX1656" i="5"/>
  <c r="BY1656" i="5"/>
  <c r="BZ1656" i="5"/>
  <c r="CG1656" i="5"/>
  <c r="CH1656" i="5"/>
  <c r="CI1656" i="5"/>
  <c r="CP1656" i="5"/>
  <c r="CQ1656" i="5"/>
  <c r="CR1656" i="5"/>
  <c r="CY1656" i="5"/>
  <c r="CZ1656" i="5"/>
  <c r="DA1656" i="5"/>
  <c r="M1657" i="5"/>
  <c r="N1657" i="5"/>
  <c r="O1657" i="5"/>
  <c r="V1657" i="5"/>
  <c r="W1657" i="5"/>
  <c r="X1657" i="5"/>
  <c r="AE1657" i="5"/>
  <c r="AF1657" i="5"/>
  <c r="AG1657" i="5"/>
  <c r="AN1657" i="5"/>
  <c r="AO1657" i="5"/>
  <c r="AP1657" i="5"/>
  <c r="AW1657" i="5"/>
  <c r="AX1657" i="5"/>
  <c r="AY1657" i="5"/>
  <c r="BF1657" i="5"/>
  <c r="BG1657" i="5"/>
  <c r="BH1657" i="5"/>
  <c r="BO1657" i="5"/>
  <c r="BP1657" i="5"/>
  <c r="BQ1657" i="5"/>
  <c r="BX1657" i="5"/>
  <c r="BY1657" i="5"/>
  <c r="BZ1657" i="5"/>
  <c r="CG1657" i="5"/>
  <c r="CH1657" i="5"/>
  <c r="CI1657" i="5"/>
  <c r="CP1657" i="5"/>
  <c r="CQ1657" i="5"/>
  <c r="CR1657" i="5"/>
  <c r="CY1657" i="5"/>
  <c r="CZ1657" i="5"/>
  <c r="DA1657" i="5"/>
  <c r="M1658" i="5"/>
  <c r="N1658" i="5"/>
  <c r="O1658" i="5"/>
  <c r="V1658" i="5"/>
  <c r="W1658" i="5"/>
  <c r="X1658" i="5"/>
  <c r="AE1658" i="5"/>
  <c r="AF1658" i="5"/>
  <c r="AG1658" i="5"/>
  <c r="AN1658" i="5"/>
  <c r="AO1658" i="5"/>
  <c r="AP1658" i="5"/>
  <c r="AW1658" i="5"/>
  <c r="AX1658" i="5"/>
  <c r="AY1658" i="5"/>
  <c r="BF1658" i="5"/>
  <c r="BG1658" i="5"/>
  <c r="BH1658" i="5"/>
  <c r="BO1658" i="5"/>
  <c r="BP1658" i="5"/>
  <c r="BQ1658" i="5"/>
  <c r="BX1658" i="5"/>
  <c r="BY1658" i="5"/>
  <c r="BZ1658" i="5"/>
  <c r="CG1658" i="5"/>
  <c r="CH1658" i="5"/>
  <c r="CI1658" i="5"/>
  <c r="CP1658" i="5"/>
  <c r="CQ1658" i="5"/>
  <c r="CR1658" i="5"/>
  <c r="CY1658" i="5"/>
  <c r="CZ1658" i="5"/>
  <c r="DA1658" i="5"/>
  <c r="M1659" i="5"/>
  <c r="N1659" i="5"/>
  <c r="O1659" i="5"/>
  <c r="V1659" i="5"/>
  <c r="W1659" i="5"/>
  <c r="X1659" i="5"/>
  <c r="AE1659" i="5"/>
  <c r="AF1659" i="5"/>
  <c r="AG1659" i="5"/>
  <c r="AN1659" i="5"/>
  <c r="AO1659" i="5"/>
  <c r="AP1659" i="5"/>
  <c r="AW1659" i="5"/>
  <c r="AX1659" i="5"/>
  <c r="AY1659" i="5"/>
  <c r="BF1659" i="5"/>
  <c r="BG1659" i="5"/>
  <c r="BH1659" i="5"/>
  <c r="BO1659" i="5"/>
  <c r="BP1659" i="5"/>
  <c r="BQ1659" i="5"/>
  <c r="BX1659" i="5"/>
  <c r="BY1659" i="5"/>
  <c r="BZ1659" i="5"/>
  <c r="CG1659" i="5"/>
  <c r="CH1659" i="5"/>
  <c r="CI1659" i="5"/>
  <c r="CP1659" i="5"/>
  <c r="CQ1659" i="5"/>
  <c r="CR1659" i="5"/>
  <c r="CY1659" i="5"/>
  <c r="CZ1659" i="5"/>
  <c r="DA1659" i="5"/>
  <c r="M1660" i="5"/>
  <c r="N1660" i="5"/>
  <c r="O1660" i="5"/>
  <c r="V1660" i="5"/>
  <c r="W1660" i="5"/>
  <c r="X1660" i="5"/>
  <c r="AE1660" i="5"/>
  <c r="AF1660" i="5"/>
  <c r="AG1660" i="5"/>
  <c r="AN1660" i="5"/>
  <c r="AO1660" i="5"/>
  <c r="AP1660" i="5"/>
  <c r="AW1660" i="5"/>
  <c r="AX1660" i="5"/>
  <c r="AY1660" i="5"/>
  <c r="BF1660" i="5"/>
  <c r="BG1660" i="5"/>
  <c r="BH1660" i="5"/>
  <c r="BO1660" i="5"/>
  <c r="BP1660" i="5"/>
  <c r="BQ1660" i="5"/>
  <c r="BX1660" i="5"/>
  <c r="BY1660" i="5"/>
  <c r="BZ1660" i="5"/>
  <c r="CG1660" i="5"/>
  <c r="CH1660" i="5"/>
  <c r="CI1660" i="5"/>
  <c r="CP1660" i="5"/>
  <c r="CQ1660" i="5"/>
  <c r="CR1660" i="5"/>
  <c r="CY1660" i="5"/>
  <c r="CZ1660" i="5"/>
  <c r="DA1660" i="5"/>
  <c r="M1661" i="5"/>
  <c r="N1661" i="5"/>
  <c r="O1661" i="5"/>
  <c r="V1661" i="5"/>
  <c r="W1661" i="5"/>
  <c r="X1661" i="5"/>
  <c r="AE1661" i="5"/>
  <c r="AF1661" i="5"/>
  <c r="AG1661" i="5"/>
  <c r="AN1661" i="5"/>
  <c r="AO1661" i="5"/>
  <c r="AP1661" i="5"/>
  <c r="AW1661" i="5"/>
  <c r="AX1661" i="5"/>
  <c r="AY1661" i="5"/>
  <c r="BF1661" i="5"/>
  <c r="BG1661" i="5"/>
  <c r="BH1661" i="5"/>
  <c r="BO1661" i="5"/>
  <c r="BP1661" i="5"/>
  <c r="BQ1661" i="5"/>
  <c r="BX1661" i="5"/>
  <c r="BY1661" i="5"/>
  <c r="BZ1661" i="5"/>
  <c r="CG1661" i="5"/>
  <c r="CH1661" i="5"/>
  <c r="CI1661" i="5"/>
  <c r="CP1661" i="5"/>
  <c r="CQ1661" i="5"/>
  <c r="CR1661" i="5"/>
  <c r="CY1661" i="5"/>
  <c r="CZ1661" i="5"/>
  <c r="DA1661" i="5"/>
  <c r="M1662" i="5"/>
  <c r="N1662" i="5"/>
  <c r="O1662" i="5"/>
  <c r="V1662" i="5"/>
  <c r="W1662" i="5"/>
  <c r="X1662" i="5"/>
  <c r="AE1662" i="5"/>
  <c r="AF1662" i="5"/>
  <c r="AG1662" i="5"/>
  <c r="AN1662" i="5"/>
  <c r="AO1662" i="5"/>
  <c r="AP1662" i="5"/>
  <c r="AW1662" i="5"/>
  <c r="AX1662" i="5"/>
  <c r="AY1662" i="5"/>
  <c r="BF1662" i="5"/>
  <c r="BG1662" i="5"/>
  <c r="BH1662" i="5"/>
  <c r="BO1662" i="5"/>
  <c r="BP1662" i="5"/>
  <c r="BQ1662" i="5"/>
  <c r="BX1662" i="5"/>
  <c r="BY1662" i="5"/>
  <c r="BZ1662" i="5"/>
  <c r="CG1662" i="5"/>
  <c r="CH1662" i="5"/>
  <c r="CI1662" i="5"/>
  <c r="CP1662" i="5"/>
  <c r="CQ1662" i="5"/>
  <c r="CR1662" i="5"/>
  <c r="CY1662" i="5"/>
  <c r="CZ1662" i="5"/>
  <c r="DA1662" i="5"/>
  <c r="M1663" i="5"/>
  <c r="N1663" i="5"/>
  <c r="O1663" i="5"/>
  <c r="V1663" i="5"/>
  <c r="W1663" i="5"/>
  <c r="X1663" i="5"/>
  <c r="AE1663" i="5"/>
  <c r="AF1663" i="5"/>
  <c r="AG1663" i="5"/>
  <c r="AN1663" i="5"/>
  <c r="AO1663" i="5"/>
  <c r="AP1663" i="5"/>
  <c r="AW1663" i="5"/>
  <c r="AX1663" i="5"/>
  <c r="AY1663" i="5"/>
  <c r="BF1663" i="5"/>
  <c r="BG1663" i="5"/>
  <c r="BH1663" i="5"/>
  <c r="BO1663" i="5"/>
  <c r="BP1663" i="5"/>
  <c r="BQ1663" i="5"/>
  <c r="BX1663" i="5"/>
  <c r="BY1663" i="5"/>
  <c r="BZ1663" i="5"/>
  <c r="CG1663" i="5"/>
  <c r="CH1663" i="5"/>
  <c r="CI1663" i="5"/>
  <c r="CP1663" i="5"/>
  <c r="CQ1663" i="5"/>
  <c r="CR1663" i="5"/>
  <c r="CY1663" i="5"/>
  <c r="CZ1663" i="5"/>
  <c r="DA1663" i="5"/>
  <c r="M1664" i="5"/>
  <c r="N1664" i="5"/>
  <c r="O1664" i="5"/>
  <c r="V1664" i="5"/>
  <c r="W1664" i="5"/>
  <c r="X1664" i="5"/>
  <c r="AE1664" i="5"/>
  <c r="AF1664" i="5"/>
  <c r="AG1664" i="5"/>
  <c r="AN1664" i="5"/>
  <c r="AO1664" i="5"/>
  <c r="AP1664" i="5"/>
  <c r="AW1664" i="5"/>
  <c r="AX1664" i="5"/>
  <c r="AY1664" i="5"/>
  <c r="BF1664" i="5"/>
  <c r="BG1664" i="5"/>
  <c r="BH1664" i="5"/>
  <c r="BO1664" i="5"/>
  <c r="BP1664" i="5"/>
  <c r="BQ1664" i="5"/>
  <c r="BX1664" i="5"/>
  <c r="BY1664" i="5"/>
  <c r="BZ1664" i="5"/>
  <c r="CG1664" i="5"/>
  <c r="CH1664" i="5"/>
  <c r="CI1664" i="5"/>
  <c r="CP1664" i="5"/>
  <c r="CQ1664" i="5"/>
  <c r="CR1664" i="5"/>
  <c r="CY1664" i="5"/>
  <c r="CZ1664" i="5"/>
  <c r="DA1664" i="5"/>
  <c r="M1665" i="5"/>
  <c r="N1665" i="5"/>
  <c r="O1665" i="5"/>
  <c r="V1665" i="5"/>
  <c r="W1665" i="5"/>
  <c r="X1665" i="5"/>
  <c r="AE1665" i="5"/>
  <c r="AF1665" i="5"/>
  <c r="AG1665" i="5"/>
  <c r="AN1665" i="5"/>
  <c r="AO1665" i="5"/>
  <c r="AP1665" i="5"/>
  <c r="AW1665" i="5"/>
  <c r="AX1665" i="5"/>
  <c r="AY1665" i="5"/>
  <c r="BF1665" i="5"/>
  <c r="BG1665" i="5"/>
  <c r="BH1665" i="5"/>
  <c r="BO1665" i="5"/>
  <c r="BP1665" i="5"/>
  <c r="BQ1665" i="5"/>
  <c r="BX1665" i="5"/>
  <c r="BY1665" i="5"/>
  <c r="BZ1665" i="5"/>
  <c r="CG1665" i="5"/>
  <c r="CH1665" i="5"/>
  <c r="CI1665" i="5"/>
  <c r="CP1665" i="5"/>
  <c r="CQ1665" i="5"/>
  <c r="CR1665" i="5"/>
  <c r="CY1665" i="5"/>
  <c r="CZ1665" i="5"/>
  <c r="DA1665" i="5"/>
  <c r="M1666" i="5"/>
  <c r="N1666" i="5"/>
  <c r="O1666" i="5"/>
  <c r="V1666" i="5"/>
  <c r="W1666" i="5"/>
  <c r="X1666" i="5"/>
  <c r="AE1666" i="5"/>
  <c r="AF1666" i="5"/>
  <c r="AG1666" i="5"/>
  <c r="AN1666" i="5"/>
  <c r="AO1666" i="5"/>
  <c r="AP1666" i="5"/>
  <c r="AW1666" i="5"/>
  <c r="AX1666" i="5"/>
  <c r="AY1666" i="5"/>
  <c r="BF1666" i="5"/>
  <c r="BG1666" i="5"/>
  <c r="BH1666" i="5"/>
  <c r="BO1666" i="5"/>
  <c r="BP1666" i="5"/>
  <c r="BQ1666" i="5"/>
  <c r="BX1666" i="5"/>
  <c r="BY1666" i="5"/>
  <c r="BZ1666" i="5"/>
  <c r="CG1666" i="5"/>
  <c r="CH1666" i="5"/>
  <c r="CI1666" i="5"/>
  <c r="CP1666" i="5"/>
  <c r="CQ1666" i="5"/>
  <c r="CR1666" i="5"/>
  <c r="CY1666" i="5"/>
  <c r="CZ1666" i="5"/>
  <c r="DA1666" i="5"/>
  <c r="M1667" i="5"/>
  <c r="N1667" i="5"/>
  <c r="O1667" i="5"/>
  <c r="V1667" i="5"/>
  <c r="W1667" i="5"/>
  <c r="X1667" i="5"/>
  <c r="AE1667" i="5"/>
  <c r="AF1667" i="5"/>
  <c r="AG1667" i="5"/>
  <c r="AN1667" i="5"/>
  <c r="AO1667" i="5"/>
  <c r="AP1667" i="5"/>
  <c r="AW1667" i="5"/>
  <c r="AX1667" i="5"/>
  <c r="AY1667" i="5"/>
  <c r="BF1667" i="5"/>
  <c r="BG1667" i="5"/>
  <c r="BH1667" i="5"/>
  <c r="BO1667" i="5"/>
  <c r="BP1667" i="5"/>
  <c r="BQ1667" i="5"/>
  <c r="BX1667" i="5"/>
  <c r="BY1667" i="5"/>
  <c r="BZ1667" i="5"/>
  <c r="CG1667" i="5"/>
  <c r="CH1667" i="5"/>
  <c r="CI1667" i="5"/>
  <c r="CP1667" i="5"/>
  <c r="CQ1667" i="5"/>
  <c r="CR1667" i="5"/>
  <c r="CY1667" i="5"/>
  <c r="CZ1667" i="5"/>
  <c r="DA1667" i="5"/>
  <c r="M1668" i="5"/>
  <c r="N1668" i="5"/>
  <c r="O1668" i="5"/>
  <c r="V1668" i="5"/>
  <c r="W1668" i="5"/>
  <c r="X1668" i="5"/>
  <c r="AE1668" i="5"/>
  <c r="AF1668" i="5"/>
  <c r="AG1668" i="5"/>
  <c r="AN1668" i="5"/>
  <c r="AO1668" i="5"/>
  <c r="AP1668" i="5"/>
  <c r="AW1668" i="5"/>
  <c r="AX1668" i="5"/>
  <c r="AY1668" i="5"/>
  <c r="BF1668" i="5"/>
  <c r="BG1668" i="5"/>
  <c r="BH1668" i="5"/>
  <c r="BO1668" i="5"/>
  <c r="BP1668" i="5"/>
  <c r="BQ1668" i="5"/>
  <c r="BX1668" i="5"/>
  <c r="BY1668" i="5"/>
  <c r="BZ1668" i="5"/>
  <c r="CG1668" i="5"/>
  <c r="CH1668" i="5"/>
  <c r="CI1668" i="5"/>
  <c r="CP1668" i="5"/>
  <c r="CQ1668" i="5"/>
  <c r="CR1668" i="5"/>
  <c r="CY1668" i="5"/>
  <c r="CZ1668" i="5"/>
  <c r="DA1668" i="5"/>
  <c r="M1669" i="5"/>
  <c r="N1669" i="5"/>
  <c r="O1669" i="5"/>
  <c r="V1669" i="5"/>
  <c r="W1669" i="5"/>
  <c r="X1669" i="5"/>
  <c r="AE1669" i="5"/>
  <c r="AF1669" i="5"/>
  <c r="AG1669" i="5"/>
  <c r="AN1669" i="5"/>
  <c r="AO1669" i="5"/>
  <c r="AP1669" i="5"/>
  <c r="AW1669" i="5"/>
  <c r="AX1669" i="5"/>
  <c r="AY1669" i="5"/>
  <c r="BF1669" i="5"/>
  <c r="BG1669" i="5"/>
  <c r="BH1669" i="5"/>
  <c r="BO1669" i="5"/>
  <c r="BP1669" i="5"/>
  <c r="BQ1669" i="5"/>
  <c r="BX1669" i="5"/>
  <c r="BY1669" i="5"/>
  <c r="BZ1669" i="5"/>
  <c r="CG1669" i="5"/>
  <c r="CH1669" i="5"/>
  <c r="CI1669" i="5"/>
  <c r="CP1669" i="5"/>
  <c r="CQ1669" i="5"/>
  <c r="CR1669" i="5"/>
  <c r="CY1669" i="5"/>
  <c r="CZ1669" i="5"/>
  <c r="DA1669" i="5"/>
  <c r="M1670" i="5"/>
  <c r="N1670" i="5"/>
  <c r="O1670" i="5"/>
  <c r="V1670" i="5"/>
  <c r="W1670" i="5"/>
  <c r="X1670" i="5"/>
  <c r="AE1670" i="5"/>
  <c r="AF1670" i="5"/>
  <c r="AG1670" i="5"/>
  <c r="AN1670" i="5"/>
  <c r="AO1670" i="5"/>
  <c r="AP1670" i="5"/>
  <c r="AW1670" i="5"/>
  <c r="AX1670" i="5"/>
  <c r="AY1670" i="5"/>
  <c r="BF1670" i="5"/>
  <c r="BG1670" i="5"/>
  <c r="BH1670" i="5"/>
  <c r="BO1670" i="5"/>
  <c r="BP1670" i="5"/>
  <c r="BQ1670" i="5"/>
  <c r="BX1670" i="5"/>
  <c r="BY1670" i="5"/>
  <c r="BZ1670" i="5"/>
  <c r="CG1670" i="5"/>
  <c r="CH1670" i="5"/>
  <c r="CI1670" i="5"/>
  <c r="CP1670" i="5"/>
  <c r="CQ1670" i="5"/>
  <c r="CR1670" i="5"/>
  <c r="CY1670" i="5"/>
  <c r="CZ1670" i="5"/>
  <c r="DA1670" i="5"/>
  <c r="M1671" i="5"/>
  <c r="N1671" i="5"/>
  <c r="O1671" i="5"/>
  <c r="V1671" i="5"/>
  <c r="W1671" i="5"/>
  <c r="X1671" i="5"/>
  <c r="AE1671" i="5"/>
  <c r="AF1671" i="5"/>
  <c r="AG1671" i="5"/>
  <c r="AN1671" i="5"/>
  <c r="AO1671" i="5"/>
  <c r="AP1671" i="5"/>
  <c r="AW1671" i="5"/>
  <c r="AX1671" i="5"/>
  <c r="AY1671" i="5"/>
  <c r="BF1671" i="5"/>
  <c r="BG1671" i="5"/>
  <c r="BH1671" i="5"/>
  <c r="BO1671" i="5"/>
  <c r="BP1671" i="5"/>
  <c r="BQ1671" i="5"/>
  <c r="BX1671" i="5"/>
  <c r="BY1671" i="5"/>
  <c r="BZ1671" i="5"/>
  <c r="CG1671" i="5"/>
  <c r="CH1671" i="5"/>
  <c r="CI1671" i="5"/>
  <c r="CP1671" i="5"/>
  <c r="CQ1671" i="5"/>
  <c r="CR1671" i="5"/>
  <c r="CY1671" i="5"/>
  <c r="CZ1671" i="5"/>
  <c r="DA1671" i="5"/>
  <c r="M1672" i="5"/>
  <c r="N1672" i="5"/>
  <c r="O1672" i="5"/>
  <c r="V1672" i="5"/>
  <c r="W1672" i="5"/>
  <c r="X1672" i="5"/>
  <c r="AE1672" i="5"/>
  <c r="AF1672" i="5"/>
  <c r="AG1672" i="5"/>
  <c r="AN1672" i="5"/>
  <c r="AO1672" i="5"/>
  <c r="AP1672" i="5"/>
  <c r="AW1672" i="5"/>
  <c r="AX1672" i="5"/>
  <c r="AY1672" i="5"/>
  <c r="BF1672" i="5"/>
  <c r="BG1672" i="5"/>
  <c r="BH1672" i="5"/>
  <c r="BO1672" i="5"/>
  <c r="BP1672" i="5"/>
  <c r="BQ1672" i="5"/>
  <c r="BX1672" i="5"/>
  <c r="BY1672" i="5"/>
  <c r="BZ1672" i="5"/>
  <c r="CG1672" i="5"/>
  <c r="CH1672" i="5"/>
  <c r="CI1672" i="5"/>
  <c r="CP1672" i="5"/>
  <c r="CQ1672" i="5"/>
  <c r="CR1672" i="5"/>
  <c r="CY1672" i="5"/>
  <c r="CZ1672" i="5"/>
  <c r="DA1672" i="5"/>
  <c r="M1673" i="5"/>
  <c r="N1673" i="5"/>
  <c r="O1673" i="5"/>
  <c r="V1673" i="5"/>
  <c r="W1673" i="5"/>
  <c r="X1673" i="5"/>
  <c r="AE1673" i="5"/>
  <c r="AF1673" i="5"/>
  <c r="AG1673" i="5"/>
  <c r="AN1673" i="5"/>
  <c r="AO1673" i="5"/>
  <c r="AP1673" i="5"/>
  <c r="AW1673" i="5"/>
  <c r="AX1673" i="5"/>
  <c r="AY1673" i="5"/>
  <c r="BF1673" i="5"/>
  <c r="BG1673" i="5"/>
  <c r="BH1673" i="5"/>
  <c r="BO1673" i="5"/>
  <c r="BP1673" i="5"/>
  <c r="BQ1673" i="5"/>
  <c r="BX1673" i="5"/>
  <c r="BY1673" i="5"/>
  <c r="BZ1673" i="5"/>
  <c r="CG1673" i="5"/>
  <c r="CH1673" i="5"/>
  <c r="CI1673" i="5"/>
  <c r="CP1673" i="5"/>
  <c r="CQ1673" i="5"/>
  <c r="CR1673" i="5"/>
  <c r="CY1673" i="5"/>
  <c r="CZ1673" i="5"/>
  <c r="DA1673" i="5"/>
  <c r="M1674" i="5"/>
  <c r="N1674" i="5"/>
  <c r="O1674" i="5"/>
  <c r="V1674" i="5"/>
  <c r="W1674" i="5"/>
  <c r="X1674" i="5"/>
  <c r="AE1674" i="5"/>
  <c r="AF1674" i="5"/>
  <c r="AG1674" i="5"/>
  <c r="AN1674" i="5"/>
  <c r="AO1674" i="5"/>
  <c r="AP1674" i="5"/>
  <c r="AW1674" i="5"/>
  <c r="AX1674" i="5"/>
  <c r="AY1674" i="5"/>
  <c r="BF1674" i="5"/>
  <c r="BG1674" i="5"/>
  <c r="BH1674" i="5"/>
  <c r="BO1674" i="5"/>
  <c r="BP1674" i="5"/>
  <c r="BQ1674" i="5"/>
  <c r="BX1674" i="5"/>
  <c r="BY1674" i="5"/>
  <c r="BZ1674" i="5"/>
  <c r="CG1674" i="5"/>
  <c r="CH1674" i="5"/>
  <c r="CI1674" i="5"/>
  <c r="CP1674" i="5"/>
  <c r="CQ1674" i="5"/>
  <c r="CR1674" i="5"/>
  <c r="CY1674" i="5"/>
  <c r="CZ1674" i="5"/>
  <c r="DA1674" i="5"/>
  <c r="M1675" i="5"/>
  <c r="N1675" i="5"/>
  <c r="O1675" i="5"/>
  <c r="V1675" i="5"/>
  <c r="W1675" i="5"/>
  <c r="X1675" i="5"/>
  <c r="AE1675" i="5"/>
  <c r="AF1675" i="5"/>
  <c r="AG1675" i="5"/>
  <c r="AN1675" i="5"/>
  <c r="AO1675" i="5"/>
  <c r="AP1675" i="5"/>
  <c r="AW1675" i="5"/>
  <c r="AX1675" i="5"/>
  <c r="AY1675" i="5"/>
  <c r="BF1675" i="5"/>
  <c r="BG1675" i="5"/>
  <c r="BH1675" i="5"/>
  <c r="BO1675" i="5"/>
  <c r="BP1675" i="5"/>
  <c r="BQ1675" i="5"/>
  <c r="BX1675" i="5"/>
  <c r="BY1675" i="5"/>
  <c r="BZ1675" i="5"/>
  <c r="CG1675" i="5"/>
  <c r="CH1675" i="5"/>
  <c r="CI1675" i="5"/>
  <c r="CP1675" i="5"/>
  <c r="CQ1675" i="5"/>
  <c r="CR1675" i="5"/>
  <c r="CY1675" i="5"/>
  <c r="CZ1675" i="5"/>
  <c r="DA1675" i="5"/>
  <c r="M1676" i="5"/>
  <c r="N1676" i="5"/>
  <c r="O1676" i="5"/>
  <c r="V1676" i="5"/>
  <c r="W1676" i="5"/>
  <c r="X1676" i="5"/>
  <c r="AE1676" i="5"/>
  <c r="AF1676" i="5"/>
  <c r="AG1676" i="5"/>
  <c r="AN1676" i="5"/>
  <c r="AO1676" i="5"/>
  <c r="AP1676" i="5"/>
  <c r="AW1676" i="5"/>
  <c r="AX1676" i="5"/>
  <c r="AY1676" i="5"/>
  <c r="BF1676" i="5"/>
  <c r="BG1676" i="5"/>
  <c r="BH1676" i="5"/>
  <c r="BO1676" i="5"/>
  <c r="BP1676" i="5"/>
  <c r="BQ1676" i="5"/>
  <c r="BX1676" i="5"/>
  <c r="BY1676" i="5"/>
  <c r="BZ1676" i="5"/>
  <c r="CG1676" i="5"/>
  <c r="CH1676" i="5"/>
  <c r="CI1676" i="5"/>
  <c r="CP1676" i="5"/>
  <c r="CQ1676" i="5"/>
  <c r="CR1676" i="5"/>
  <c r="CY1676" i="5"/>
  <c r="CZ1676" i="5"/>
  <c r="DA1676" i="5"/>
  <c r="M1677" i="5"/>
  <c r="N1677" i="5"/>
  <c r="O1677" i="5"/>
  <c r="V1677" i="5"/>
  <c r="W1677" i="5"/>
  <c r="X1677" i="5"/>
  <c r="AE1677" i="5"/>
  <c r="AF1677" i="5"/>
  <c r="AG1677" i="5"/>
  <c r="AN1677" i="5"/>
  <c r="AO1677" i="5"/>
  <c r="AP1677" i="5"/>
  <c r="AW1677" i="5"/>
  <c r="AX1677" i="5"/>
  <c r="AY1677" i="5"/>
  <c r="BF1677" i="5"/>
  <c r="BG1677" i="5"/>
  <c r="BH1677" i="5"/>
  <c r="BO1677" i="5"/>
  <c r="BP1677" i="5"/>
  <c r="BQ1677" i="5"/>
  <c r="BX1677" i="5"/>
  <c r="BY1677" i="5"/>
  <c r="BZ1677" i="5"/>
  <c r="CG1677" i="5"/>
  <c r="CH1677" i="5"/>
  <c r="CI1677" i="5"/>
  <c r="CP1677" i="5"/>
  <c r="CQ1677" i="5"/>
  <c r="CR1677" i="5"/>
  <c r="CY1677" i="5"/>
  <c r="CZ1677" i="5"/>
  <c r="DA1677" i="5"/>
  <c r="M1678" i="5"/>
  <c r="N1678" i="5"/>
  <c r="O1678" i="5"/>
  <c r="V1678" i="5"/>
  <c r="W1678" i="5"/>
  <c r="X1678" i="5"/>
  <c r="AE1678" i="5"/>
  <c r="AF1678" i="5"/>
  <c r="AG1678" i="5"/>
  <c r="AN1678" i="5"/>
  <c r="AO1678" i="5"/>
  <c r="AP1678" i="5"/>
  <c r="AW1678" i="5"/>
  <c r="AX1678" i="5"/>
  <c r="AY1678" i="5"/>
  <c r="BF1678" i="5"/>
  <c r="BG1678" i="5"/>
  <c r="BH1678" i="5"/>
  <c r="BO1678" i="5"/>
  <c r="BP1678" i="5"/>
  <c r="BQ1678" i="5"/>
  <c r="BX1678" i="5"/>
  <c r="BY1678" i="5"/>
  <c r="BZ1678" i="5"/>
  <c r="CG1678" i="5"/>
  <c r="CH1678" i="5"/>
  <c r="CI1678" i="5"/>
  <c r="CP1678" i="5"/>
  <c r="CQ1678" i="5"/>
  <c r="CR1678" i="5"/>
  <c r="CY1678" i="5"/>
  <c r="CZ1678" i="5"/>
  <c r="DA1678" i="5"/>
  <c r="M1679" i="5"/>
  <c r="N1679" i="5"/>
  <c r="O1679" i="5"/>
  <c r="V1679" i="5"/>
  <c r="W1679" i="5"/>
  <c r="X1679" i="5"/>
  <c r="AE1679" i="5"/>
  <c r="AF1679" i="5"/>
  <c r="AG1679" i="5"/>
  <c r="AN1679" i="5"/>
  <c r="AO1679" i="5"/>
  <c r="AP1679" i="5"/>
  <c r="AW1679" i="5"/>
  <c r="AX1679" i="5"/>
  <c r="AY1679" i="5"/>
  <c r="BF1679" i="5"/>
  <c r="BG1679" i="5"/>
  <c r="BH1679" i="5"/>
  <c r="BO1679" i="5"/>
  <c r="BP1679" i="5"/>
  <c r="BQ1679" i="5"/>
  <c r="BX1679" i="5"/>
  <c r="BY1679" i="5"/>
  <c r="BZ1679" i="5"/>
  <c r="CG1679" i="5"/>
  <c r="CH1679" i="5"/>
  <c r="CI1679" i="5"/>
  <c r="CP1679" i="5"/>
  <c r="CQ1679" i="5"/>
  <c r="CR1679" i="5"/>
  <c r="CY1679" i="5"/>
  <c r="CZ1679" i="5"/>
  <c r="DA1679" i="5"/>
  <c r="M1680" i="5"/>
  <c r="N1680" i="5"/>
  <c r="O1680" i="5"/>
  <c r="V1680" i="5"/>
  <c r="W1680" i="5"/>
  <c r="X1680" i="5"/>
  <c r="AE1680" i="5"/>
  <c r="AF1680" i="5"/>
  <c r="AG1680" i="5"/>
  <c r="AN1680" i="5"/>
  <c r="AO1680" i="5"/>
  <c r="AP1680" i="5"/>
  <c r="AW1680" i="5"/>
  <c r="AX1680" i="5"/>
  <c r="AY1680" i="5"/>
  <c r="BF1680" i="5"/>
  <c r="BG1680" i="5"/>
  <c r="BH1680" i="5"/>
  <c r="BO1680" i="5"/>
  <c r="BP1680" i="5"/>
  <c r="BQ1680" i="5"/>
  <c r="BX1680" i="5"/>
  <c r="BY1680" i="5"/>
  <c r="BZ1680" i="5"/>
  <c r="CG1680" i="5"/>
  <c r="CH1680" i="5"/>
  <c r="CI1680" i="5"/>
  <c r="CP1680" i="5"/>
  <c r="CQ1680" i="5"/>
  <c r="CR1680" i="5"/>
  <c r="CY1680" i="5"/>
  <c r="CZ1680" i="5"/>
  <c r="DA1680" i="5"/>
  <c r="M1681" i="5"/>
  <c r="N1681" i="5"/>
  <c r="O1681" i="5"/>
  <c r="V1681" i="5"/>
  <c r="W1681" i="5"/>
  <c r="X1681" i="5"/>
  <c r="AE1681" i="5"/>
  <c r="AF1681" i="5"/>
  <c r="AG1681" i="5"/>
  <c r="AN1681" i="5"/>
  <c r="AO1681" i="5"/>
  <c r="AP1681" i="5"/>
  <c r="AW1681" i="5"/>
  <c r="AX1681" i="5"/>
  <c r="AY1681" i="5"/>
  <c r="BF1681" i="5"/>
  <c r="BG1681" i="5"/>
  <c r="BH1681" i="5"/>
  <c r="BO1681" i="5"/>
  <c r="BP1681" i="5"/>
  <c r="BQ1681" i="5"/>
  <c r="BX1681" i="5"/>
  <c r="BY1681" i="5"/>
  <c r="BZ1681" i="5"/>
  <c r="CG1681" i="5"/>
  <c r="CH1681" i="5"/>
  <c r="CI1681" i="5"/>
  <c r="CP1681" i="5"/>
  <c r="CQ1681" i="5"/>
  <c r="CR1681" i="5"/>
  <c r="CY1681" i="5"/>
  <c r="CZ1681" i="5"/>
  <c r="DA1681" i="5"/>
  <c r="M1682" i="5"/>
  <c r="N1682" i="5"/>
  <c r="O1682" i="5"/>
  <c r="V1682" i="5"/>
  <c r="W1682" i="5"/>
  <c r="X1682" i="5"/>
  <c r="AE1682" i="5"/>
  <c r="AF1682" i="5"/>
  <c r="AG1682" i="5"/>
  <c r="AN1682" i="5"/>
  <c r="AO1682" i="5"/>
  <c r="AP1682" i="5"/>
  <c r="AW1682" i="5"/>
  <c r="AX1682" i="5"/>
  <c r="AY1682" i="5"/>
  <c r="BF1682" i="5"/>
  <c r="BG1682" i="5"/>
  <c r="BH1682" i="5"/>
  <c r="BO1682" i="5"/>
  <c r="BP1682" i="5"/>
  <c r="BQ1682" i="5"/>
  <c r="BX1682" i="5"/>
  <c r="BY1682" i="5"/>
  <c r="BZ1682" i="5"/>
  <c r="CG1682" i="5"/>
  <c r="CH1682" i="5"/>
  <c r="CI1682" i="5"/>
  <c r="CP1682" i="5"/>
  <c r="CQ1682" i="5"/>
  <c r="CR1682" i="5"/>
  <c r="CY1682" i="5"/>
  <c r="CZ1682" i="5"/>
  <c r="DA1682" i="5"/>
  <c r="M1683" i="5"/>
  <c r="N1683" i="5"/>
  <c r="O1683" i="5"/>
  <c r="V1683" i="5"/>
  <c r="W1683" i="5"/>
  <c r="X1683" i="5"/>
  <c r="AE1683" i="5"/>
  <c r="AF1683" i="5"/>
  <c r="AG1683" i="5"/>
  <c r="AN1683" i="5"/>
  <c r="AO1683" i="5"/>
  <c r="AP1683" i="5"/>
  <c r="AW1683" i="5"/>
  <c r="AX1683" i="5"/>
  <c r="AY1683" i="5"/>
  <c r="BF1683" i="5"/>
  <c r="BG1683" i="5"/>
  <c r="BH1683" i="5"/>
  <c r="BO1683" i="5"/>
  <c r="BP1683" i="5"/>
  <c r="BQ1683" i="5"/>
  <c r="BX1683" i="5"/>
  <c r="BY1683" i="5"/>
  <c r="BZ1683" i="5"/>
  <c r="CG1683" i="5"/>
  <c r="CH1683" i="5"/>
  <c r="CI1683" i="5"/>
  <c r="CP1683" i="5"/>
  <c r="CQ1683" i="5"/>
  <c r="CR1683" i="5"/>
  <c r="CY1683" i="5"/>
  <c r="CZ1683" i="5"/>
  <c r="DA1683" i="5"/>
  <c r="M1684" i="5"/>
  <c r="N1684" i="5"/>
  <c r="O1684" i="5"/>
  <c r="V1684" i="5"/>
  <c r="W1684" i="5"/>
  <c r="X1684" i="5"/>
  <c r="AE1684" i="5"/>
  <c r="AF1684" i="5"/>
  <c r="AG1684" i="5"/>
  <c r="AN1684" i="5"/>
  <c r="AO1684" i="5"/>
  <c r="AP1684" i="5"/>
  <c r="AW1684" i="5"/>
  <c r="AX1684" i="5"/>
  <c r="AY1684" i="5"/>
  <c r="BF1684" i="5"/>
  <c r="BG1684" i="5"/>
  <c r="BH1684" i="5"/>
  <c r="BO1684" i="5"/>
  <c r="BP1684" i="5"/>
  <c r="BQ1684" i="5"/>
  <c r="BX1684" i="5"/>
  <c r="BY1684" i="5"/>
  <c r="BZ1684" i="5"/>
  <c r="CG1684" i="5"/>
  <c r="CH1684" i="5"/>
  <c r="CI1684" i="5"/>
  <c r="CP1684" i="5"/>
  <c r="CQ1684" i="5"/>
  <c r="CR1684" i="5"/>
  <c r="CY1684" i="5"/>
  <c r="CZ1684" i="5"/>
  <c r="DA1684" i="5"/>
  <c r="M1685" i="5"/>
  <c r="N1685" i="5"/>
  <c r="O1685" i="5"/>
  <c r="V1685" i="5"/>
  <c r="W1685" i="5"/>
  <c r="X1685" i="5"/>
  <c r="AE1685" i="5"/>
  <c r="AF1685" i="5"/>
  <c r="AG1685" i="5"/>
  <c r="AN1685" i="5"/>
  <c r="AO1685" i="5"/>
  <c r="AP1685" i="5"/>
  <c r="AW1685" i="5"/>
  <c r="AX1685" i="5"/>
  <c r="AY1685" i="5"/>
  <c r="BF1685" i="5"/>
  <c r="BG1685" i="5"/>
  <c r="BH1685" i="5"/>
  <c r="BO1685" i="5"/>
  <c r="BP1685" i="5"/>
  <c r="BQ1685" i="5"/>
  <c r="BX1685" i="5"/>
  <c r="BY1685" i="5"/>
  <c r="BZ1685" i="5"/>
  <c r="CG1685" i="5"/>
  <c r="CH1685" i="5"/>
  <c r="CI1685" i="5"/>
  <c r="CP1685" i="5"/>
  <c r="CQ1685" i="5"/>
  <c r="CR1685" i="5"/>
  <c r="CY1685" i="5"/>
  <c r="CZ1685" i="5"/>
  <c r="DA1685" i="5"/>
  <c r="M1686" i="5"/>
  <c r="N1686" i="5"/>
  <c r="O1686" i="5"/>
  <c r="V1686" i="5"/>
  <c r="W1686" i="5"/>
  <c r="X1686" i="5"/>
  <c r="AE1686" i="5"/>
  <c r="AF1686" i="5"/>
  <c r="AG1686" i="5"/>
  <c r="AN1686" i="5"/>
  <c r="AO1686" i="5"/>
  <c r="AP1686" i="5"/>
  <c r="AW1686" i="5"/>
  <c r="AX1686" i="5"/>
  <c r="AY1686" i="5"/>
  <c r="BF1686" i="5"/>
  <c r="BG1686" i="5"/>
  <c r="BH1686" i="5"/>
  <c r="BO1686" i="5"/>
  <c r="BP1686" i="5"/>
  <c r="BQ1686" i="5"/>
  <c r="BX1686" i="5"/>
  <c r="BY1686" i="5"/>
  <c r="BZ1686" i="5"/>
  <c r="CG1686" i="5"/>
  <c r="CH1686" i="5"/>
  <c r="CI1686" i="5"/>
  <c r="CP1686" i="5"/>
  <c r="CQ1686" i="5"/>
  <c r="CR1686" i="5"/>
  <c r="CY1686" i="5"/>
  <c r="CZ1686" i="5"/>
  <c r="DA1686" i="5"/>
  <c r="M1687" i="5"/>
  <c r="N1687" i="5"/>
  <c r="O1687" i="5"/>
  <c r="V1687" i="5"/>
  <c r="W1687" i="5"/>
  <c r="X1687" i="5"/>
  <c r="AE1687" i="5"/>
  <c r="AF1687" i="5"/>
  <c r="AG1687" i="5"/>
  <c r="AN1687" i="5"/>
  <c r="AO1687" i="5"/>
  <c r="AP1687" i="5"/>
  <c r="AW1687" i="5"/>
  <c r="AX1687" i="5"/>
  <c r="AY1687" i="5"/>
  <c r="BF1687" i="5"/>
  <c r="BG1687" i="5"/>
  <c r="BH1687" i="5"/>
  <c r="BO1687" i="5"/>
  <c r="BP1687" i="5"/>
  <c r="BQ1687" i="5"/>
  <c r="BX1687" i="5"/>
  <c r="BY1687" i="5"/>
  <c r="BZ1687" i="5"/>
  <c r="CG1687" i="5"/>
  <c r="CH1687" i="5"/>
  <c r="CI1687" i="5"/>
  <c r="CP1687" i="5"/>
  <c r="CQ1687" i="5"/>
  <c r="CR1687" i="5"/>
  <c r="CY1687" i="5"/>
  <c r="CZ1687" i="5"/>
  <c r="DA1687" i="5"/>
  <c r="M1688" i="5"/>
  <c r="N1688" i="5"/>
  <c r="O1688" i="5"/>
  <c r="V1688" i="5"/>
  <c r="W1688" i="5"/>
  <c r="X1688" i="5"/>
  <c r="AE1688" i="5"/>
  <c r="AF1688" i="5"/>
  <c r="AG1688" i="5"/>
  <c r="AN1688" i="5"/>
  <c r="AO1688" i="5"/>
  <c r="AP1688" i="5"/>
  <c r="AW1688" i="5"/>
  <c r="AX1688" i="5"/>
  <c r="AY1688" i="5"/>
  <c r="BF1688" i="5"/>
  <c r="BG1688" i="5"/>
  <c r="BH1688" i="5"/>
  <c r="BO1688" i="5"/>
  <c r="BP1688" i="5"/>
  <c r="BQ1688" i="5"/>
  <c r="BX1688" i="5"/>
  <c r="BY1688" i="5"/>
  <c r="BZ1688" i="5"/>
  <c r="CG1688" i="5"/>
  <c r="CH1688" i="5"/>
  <c r="CI1688" i="5"/>
  <c r="CP1688" i="5"/>
  <c r="CQ1688" i="5"/>
  <c r="CR1688" i="5"/>
  <c r="CY1688" i="5"/>
  <c r="CZ1688" i="5"/>
  <c r="DA1688" i="5"/>
  <c r="M1689" i="5"/>
  <c r="N1689" i="5"/>
  <c r="O1689" i="5"/>
  <c r="V1689" i="5"/>
  <c r="W1689" i="5"/>
  <c r="X1689" i="5"/>
  <c r="AE1689" i="5"/>
  <c r="AF1689" i="5"/>
  <c r="AG1689" i="5"/>
  <c r="AN1689" i="5"/>
  <c r="AO1689" i="5"/>
  <c r="AP1689" i="5"/>
  <c r="AW1689" i="5"/>
  <c r="AX1689" i="5"/>
  <c r="AY1689" i="5"/>
  <c r="BF1689" i="5"/>
  <c r="BG1689" i="5"/>
  <c r="BH1689" i="5"/>
  <c r="BO1689" i="5"/>
  <c r="BP1689" i="5"/>
  <c r="BQ1689" i="5"/>
  <c r="BX1689" i="5"/>
  <c r="BY1689" i="5"/>
  <c r="BZ1689" i="5"/>
  <c r="CG1689" i="5"/>
  <c r="CH1689" i="5"/>
  <c r="CI1689" i="5"/>
  <c r="CP1689" i="5"/>
  <c r="CQ1689" i="5"/>
  <c r="CR1689" i="5"/>
  <c r="CY1689" i="5"/>
  <c r="CZ1689" i="5"/>
  <c r="DA1689" i="5"/>
  <c r="M1690" i="5"/>
  <c r="N1690" i="5"/>
  <c r="O1690" i="5"/>
  <c r="V1690" i="5"/>
  <c r="W1690" i="5"/>
  <c r="X1690" i="5"/>
  <c r="AE1690" i="5"/>
  <c r="AF1690" i="5"/>
  <c r="AG1690" i="5"/>
  <c r="AN1690" i="5"/>
  <c r="AO1690" i="5"/>
  <c r="AP1690" i="5"/>
  <c r="AW1690" i="5"/>
  <c r="AX1690" i="5"/>
  <c r="AY1690" i="5"/>
  <c r="BF1690" i="5"/>
  <c r="BG1690" i="5"/>
  <c r="BH1690" i="5"/>
  <c r="BO1690" i="5"/>
  <c r="BP1690" i="5"/>
  <c r="BQ1690" i="5"/>
  <c r="BX1690" i="5"/>
  <c r="BY1690" i="5"/>
  <c r="BZ1690" i="5"/>
  <c r="CG1690" i="5"/>
  <c r="CH1690" i="5"/>
  <c r="CI1690" i="5"/>
  <c r="CP1690" i="5"/>
  <c r="CQ1690" i="5"/>
  <c r="CR1690" i="5"/>
  <c r="CY1690" i="5"/>
  <c r="CZ1690" i="5"/>
  <c r="DA1690" i="5"/>
  <c r="M1691" i="5"/>
  <c r="N1691" i="5"/>
  <c r="O1691" i="5"/>
  <c r="V1691" i="5"/>
  <c r="W1691" i="5"/>
  <c r="X1691" i="5"/>
  <c r="AE1691" i="5"/>
  <c r="AF1691" i="5"/>
  <c r="AG1691" i="5"/>
  <c r="AN1691" i="5"/>
  <c r="AO1691" i="5"/>
  <c r="AP1691" i="5"/>
  <c r="AW1691" i="5"/>
  <c r="AX1691" i="5"/>
  <c r="AY1691" i="5"/>
  <c r="BF1691" i="5"/>
  <c r="BG1691" i="5"/>
  <c r="BH1691" i="5"/>
  <c r="BO1691" i="5"/>
  <c r="BP1691" i="5"/>
  <c r="BQ1691" i="5"/>
  <c r="BX1691" i="5"/>
  <c r="BY1691" i="5"/>
  <c r="BZ1691" i="5"/>
  <c r="CG1691" i="5"/>
  <c r="CH1691" i="5"/>
  <c r="CI1691" i="5"/>
  <c r="CP1691" i="5"/>
  <c r="CQ1691" i="5"/>
  <c r="CR1691" i="5"/>
  <c r="CY1691" i="5"/>
  <c r="CZ1691" i="5"/>
  <c r="DA1691" i="5"/>
  <c r="M1692" i="5"/>
  <c r="N1692" i="5"/>
  <c r="O1692" i="5"/>
  <c r="V1692" i="5"/>
  <c r="W1692" i="5"/>
  <c r="X1692" i="5"/>
  <c r="AE1692" i="5"/>
  <c r="AF1692" i="5"/>
  <c r="AG1692" i="5"/>
  <c r="AN1692" i="5"/>
  <c r="AO1692" i="5"/>
  <c r="AP1692" i="5"/>
  <c r="AW1692" i="5"/>
  <c r="AX1692" i="5"/>
  <c r="AY1692" i="5"/>
  <c r="BF1692" i="5"/>
  <c r="BG1692" i="5"/>
  <c r="BH1692" i="5"/>
  <c r="BO1692" i="5"/>
  <c r="BP1692" i="5"/>
  <c r="BQ1692" i="5"/>
  <c r="BX1692" i="5"/>
  <c r="BY1692" i="5"/>
  <c r="BZ1692" i="5"/>
  <c r="CG1692" i="5"/>
  <c r="CH1692" i="5"/>
  <c r="CI1692" i="5"/>
  <c r="CP1692" i="5"/>
  <c r="CQ1692" i="5"/>
  <c r="CR1692" i="5"/>
  <c r="CY1692" i="5"/>
  <c r="CZ1692" i="5"/>
  <c r="DA1692" i="5"/>
  <c r="M1693" i="5"/>
  <c r="N1693" i="5"/>
  <c r="O1693" i="5"/>
  <c r="V1693" i="5"/>
  <c r="W1693" i="5"/>
  <c r="X1693" i="5"/>
  <c r="AE1693" i="5"/>
  <c r="AF1693" i="5"/>
  <c r="AG1693" i="5"/>
  <c r="AN1693" i="5"/>
  <c r="AO1693" i="5"/>
  <c r="AP1693" i="5"/>
  <c r="AW1693" i="5"/>
  <c r="AX1693" i="5"/>
  <c r="AY1693" i="5"/>
  <c r="BF1693" i="5"/>
  <c r="BG1693" i="5"/>
  <c r="BH1693" i="5"/>
  <c r="BO1693" i="5"/>
  <c r="BP1693" i="5"/>
  <c r="BQ1693" i="5"/>
  <c r="BX1693" i="5"/>
  <c r="BY1693" i="5"/>
  <c r="BZ1693" i="5"/>
  <c r="CG1693" i="5"/>
  <c r="CH1693" i="5"/>
  <c r="CI1693" i="5"/>
  <c r="CP1693" i="5"/>
  <c r="CQ1693" i="5"/>
  <c r="CR1693" i="5"/>
  <c r="CY1693" i="5"/>
  <c r="CZ1693" i="5"/>
  <c r="DA1693" i="5"/>
  <c r="M1694" i="5"/>
  <c r="N1694" i="5"/>
  <c r="O1694" i="5"/>
  <c r="V1694" i="5"/>
  <c r="W1694" i="5"/>
  <c r="X1694" i="5"/>
  <c r="AE1694" i="5"/>
  <c r="AF1694" i="5"/>
  <c r="AG1694" i="5"/>
  <c r="AN1694" i="5"/>
  <c r="AO1694" i="5"/>
  <c r="AP1694" i="5"/>
  <c r="AW1694" i="5"/>
  <c r="AX1694" i="5"/>
  <c r="AY1694" i="5"/>
  <c r="BF1694" i="5"/>
  <c r="BG1694" i="5"/>
  <c r="BH1694" i="5"/>
  <c r="BO1694" i="5"/>
  <c r="BP1694" i="5"/>
  <c r="BQ1694" i="5"/>
  <c r="BX1694" i="5"/>
  <c r="BY1694" i="5"/>
  <c r="BZ1694" i="5"/>
  <c r="CG1694" i="5"/>
  <c r="CH1694" i="5"/>
  <c r="CI1694" i="5"/>
  <c r="CP1694" i="5"/>
  <c r="CQ1694" i="5"/>
  <c r="CR1694" i="5"/>
  <c r="CY1694" i="5"/>
  <c r="CZ1694" i="5"/>
  <c r="DA1694" i="5"/>
  <c r="M1695" i="5"/>
  <c r="N1695" i="5"/>
  <c r="O1695" i="5"/>
  <c r="V1695" i="5"/>
  <c r="W1695" i="5"/>
  <c r="X1695" i="5"/>
  <c r="AE1695" i="5"/>
  <c r="AF1695" i="5"/>
  <c r="AG1695" i="5"/>
  <c r="AN1695" i="5"/>
  <c r="AO1695" i="5"/>
  <c r="AP1695" i="5"/>
  <c r="AW1695" i="5"/>
  <c r="AX1695" i="5"/>
  <c r="AY1695" i="5"/>
  <c r="BF1695" i="5"/>
  <c r="BG1695" i="5"/>
  <c r="BH1695" i="5"/>
  <c r="BO1695" i="5"/>
  <c r="BP1695" i="5"/>
  <c r="BQ1695" i="5"/>
  <c r="BX1695" i="5"/>
  <c r="BY1695" i="5"/>
  <c r="BZ1695" i="5"/>
  <c r="CG1695" i="5"/>
  <c r="CH1695" i="5"/>
  <c r="CI1695" i="5"/>
  <c r="CP1695" i="5"/>
  <c r="CQ1695" i="5"/>
  <c r="CR1695" i="5"/>
  <c r="CY1695" i="5"/>
  <c r="CZ1695" i="5"/>
  <c r="DA1695" i="5"/>
  <c r="M1696" i="5"/>
  <c r="N1696" i="5"/>
  <c r="O1696" i="5"/>
  <c r="V1696" i="5"/>
  <c r="W1696" i="5"/>
  <c r="X1696" i="5"/>
  <c r="AE1696" i="5"/>
  <c r="AF1696" i="5"/>
  <c r="AG1696" i="5"/>
  <c r="AN1696" i="5"/>
  <c r="AO1696" i="5"/>
  <c r="AP1696" i="5"/>
  <c r="AW1696" i="5"/>
  <c r="AX1696" i="5"/>
  <c r="AY1696" i="5"/>
  <c r="BF1696" i="5"/>
  <c r="BG1696" i="5"/>
  <c r="BH1696" i="5"/>
  <c r="BO1696" i="5"/>
  <c r="BP1696" i="5"/>
  <c r="BQ1696" i="5"/>
  <c r="BX1696" i="5"/>
  <c r="BY1696" i="5"/>
  <c r="BZ1696" i="5"/>
  <c r="CG1696" i="5"/>
  <c r="CH1696" i="5"/>
  <c r="CI1696" i="5"/>
  <c r="CP1696" i="5"/>
  <c r="CQ1696" i="5"/>
  <c r="CR1696" i="5"/>
  <c r="CY1696" i="5"/>
  <c r="CZ1696" i="5"/>
  <c r="DA1696" i="5"/>
  <c r="M1697" i="5"/>
  <c r="N1697" i="5"/>
  <c r="O1697" i="5"/>
  <c r="V1697" i="5"/>
  <c r="W1697" i="5"/>
  <c r="X1697" i="5"/>
  <c r="AE1697" i="5"/>
  <c r="AF1697" i="5"/>
  <c r="AG1697" i="5"/>
  <c r="AN1697" i="5"/>
  <c r="AO1697" i="5"/>
  <c r="AP1697" i="5"/>
  <c r="AW1697" i="5"/>
  <c r="AX1697" i="5"/>
  <c r="AY1697" i="5"/>
  <c r="BF1697" i="5"/>
  <c r="BG1697" i="5"/>
  <c r="BH1697" i="5"/>
  <c r="BO1697" i="5"/>
  <c r="BP1697" i="5"/>
  <c r="BQ1697" i="5"/>
  <c r="BX1697" i="5"/>
  <c r="BY1697" i="5"/>
  <c r="BZ1697" i="5"/>
  <c r="CG1697" i="5"/>
  <c r="CH1697" i="5"/>
  <c r="CI1697" i="5"/>
  <c r="CP1697" i="5"/>
  <c r="CQ1697" i="5"/>
  <c r="CR1697" i="5"/>
  <c r="CY1697" i="5"/>
  <c r="CZ1697" i="5"/>
  <c r="DA1697" i="5"/>
  <c r="M1698" i="5"/>
  <c r="N1698" i="5"/>
  <c r="O1698" i="5"/>
  <c r="V1698" i="5"/>
  <c r="W1698" i="5"/>
  <c r="X1698" i="5"/>
  <c r="AE1698" i="5"/>
  <c r="AF1698" i="5"/>
  <c r="AG1698" i="5"/>
  <c r="AN1698" i="5"/>
  <c r="AO1698" i="5"/>
  <c r="AP1698" i="5"/>
  <c r="AW1698" i="5"/>
  <c r="AX1698" i="5"/>
  <c r="AY1698" i="5"/>
  <c r="BF1698" i="5"/>
  <c r="BG1698" i="5"/>
  <c r="BH1698" i="5"/>
  <c r="BO1698" i="5"/>
  <c r="BP1698" i="5"/>
  <c r="BQ1698" i="5"/>
  <c r="BX1698" i="5"/>
  <c r="BY1698" i="5"/>
  <c r="BZ1698" i="5"/>
  <c r="CG1698" i="5"/>
  <c r="CH1698" i="5"/>
  <c r="CI1698" i="5"/>
  <c r="CP1698" i="5"/>
  <c r="CQ1698" i="5"/>
  <c r="CR1698" i="5"/>
  <c r="CY1698" i="5"/>
  <c r="CZ1698" i="5"/>
  <c r="DA1698" i="5"/>
  <c r="M1699" i="5"/>
  <c r="N1699" i="5"/>
  <c r="O1699" i="5"/>
  <c r="V1699" i="5"/>
  <c r="W1699" i="5"/>
  <c r="X1699" i="5"/>
  <c r="AE1699" i="5"/>
  <c r="AF1699" i="5"/>
  <c r="AG1699" i="5"/>
  <c r="AN1699" i="5"/>
  <c r="AO1699" i="5"/>
  <c r="AP1699" i="5"/>
  <c r="AW1699" i="5"/>
  <c r="AX1699" i="5"/>
  <c r="AY1699" i="5"/>
  <c r="BF1699" i="5"/>
  <c r="BG1699" i="5"/>
  <c r="BH1699" i="5"/>
  <c r="BO1699" i="5"/>
  <c r="BP1699" i="5"/>
  <c r="BQ1699" i="5"/>
  <c r="BX1699" i="5"/>
  <c r="BY1699" i="5"/>
  <c r="BZ1699" i="5"/>
  <c r="CG1699" i="5"/>
  <c r="CH1699" i="5"/>
  <c r="CI1699" i="5"/>
  <c r="CP1699" i="5"/>
  <c r="CQ1699" i="5"/>
  <c r="CR1699" i="5"/>
  <c r="CY1699" i="5"/>
  <c r="CZ1699" i="5"/>
  <c r="DA1699" i="5"/>
  <c r="M1700" i="5"/>
  <c r="N1700" i="5"/>
  <c r="O1700" i="5"/>
  <c r="V1700" i="5"/>
  <c r="W1700" i="5"/>
  <c r="X1700" i="5"/>
  <c r="AE1700" i="5"/>
  <c r="AF1700" i="5"/>
  <c r="AG1700" i="5"/>
  <c r="AN1700" i="5"/>
  <c r="AO1700" i="5"/>
  <c r="AP1700" i="5"/>
  <c r="AW1700" i="5"/>
  <c r="AX1700" i="5"/>
  <c r="AY1700" i="5"/>
  <c r="BF1700" i="5"/>
  <c r="BG1700" i="5"/>
  <c r="BH1700" i="5"/>
  <c r="BO1700" i="5"/>
  <c r="BP1700" i="5"/>
  <c r="BQ1700" i="5"/>
  <c r="BX1700" i="5"/>
  <c r="BY1700" i="5"/>
  <c r="BZ1700" i="5"/>
  <c r="CG1700" i="5"/>
  <c r="CH1700" i="5"/>
  <c r="CI1700" i="5"/>
  <c r="CP1700" i="5"/>
  <c r="CQ1700" i="5"/>
  <c r="CR1700" i="5"/>
  <c r="CY1700" i="5"/>
  <c r="CZ1700" i="5"/>
  <c r="DA1700" i="5"/>
  <c r="M1701" i="5"/>
  <c r="N1701" i="5"/>
  <c r="O1701" i="5"/>
  <c r="V1701" i="5"/>
  <c r="W1701" i="5"/>
  <c r="X1701" i="5"/>
  <c r="AE1701" i="5"/>
  <c r="AF1701" i="5"/>
  <c r="AG1701" i="5"/>
  <c r="AN1701" i="5"/>
  <c r="AO1701" i="5"/>
  <c r="AP1701" i="5"/>
  <c r="AW1701" i="5"/>
  <c r="AX1701" i="5"/>
  <c r="AY1701" i="5"/>
  <c r="BF1701" i="5"/>
  <c r="BG1701" i="5"/>
  <c r="BH1701" i="5"/>
  <c r="BO1701" i="5"/>
  <c r="BP1701" i="5"/>
  <c r="BQ1701" i="5"/>
  <c r="BX1701" i="5"/>
  <c r="BY1701" i="5"/>
  <c r="BZ1701" i="5"/>
  <c r="CG1701" i="5"/>
  <c r="CH1701" i="5"/>
  <c r="CI1701" i="5"/>
  <c r="CP1701" i="5"/>
  <c r="CQ1701" i="5"/>
  <c r="CR1701" i="5"/>
  <c r="CY1701" i="5"/>
  <c r="CZ1701" i="5"/>
  <c r="DA1701" i="5"/>
  <c r="M1702" i="5"/>
  <c r="N1702" i="5"/>
  <c r="O1702" i="5"/>
  <c r="V1702" i="5"/>
  <c r="W1702" i="5"/>
  <c r="X1702" i="5"/>
  <c r="AE1702" i="5"/>
  <c r="AF1702" i="5"/>
  <c r="AG1702" i="5"/>
  <c r="AN1702" i="5"/>
  <c r="AO1702" i="5"/>
  <c r="AP1702" i="5"/>
  <c r="AW1702" i="5"/>
  <c r="AX1702" i="5"/>
  <c r="AY1702" i="5"/>
  <c r="BF1702" i="5"/>
  <c r="BG1702" i="5"/>
  <c r="BH1702" i="5"/>
  <c r="BO1702" i="5"/>
  <c r="BP1702" i="5"/>
  <c r="BQ1702" i="5"/>
  <c r="BX1702" i="5"/>
  <c r="BY1702" i="5"/>
  <c r="BZ1702" i="5"/>
  <c r="CG1702" i="5"/>
  <c r="CH1702" i="5"/>
  <c r="CI1702" i="5"/>
  <c r="CP1702" i="5"/>
  <c r="CQ1702" i="5"/>
  <c r="CR1702" i="5"/>
  <c r="CY1702" i="5"/>
  <c r="CZ1702" i="5"/>
  <c r="DA1702" i="5"/>
  <c r="M1703" i="5"/>
  <c r="N1703" i="5"/>
  <c r="O1703" i="5"/>
  <c r="V1703" i="5"/>
  <c r="W1703" i="5"/>
  <c r="X1703" i="5"/>
  <c r="AE1703" i="5"/>
  <c r="AF1703" i="5"/>
  <c r="AG1703" i="5"/>
  <c r="AN1703" i="5"/>
  <c r="AO1703" i="5"/>
  <c r="AP1703" i="5"/>
  <c r="AW1703" i="5"/>
  <c r="AX1703" i="5"/>
  <c r="AY1703" i="5"/>
  <c r="BF1703" i="5"/>
  <c r="BG1703" i="5"/>
  <c r="BH1703" i="5"/>
  <c r="BO1703" i="5"/>
  <c r="BP1703" i="5"/>
  <c r="BQ1703" i="5"/>
  <c r="BX1703" i="5"/>
  <c r="BY1703" i="5"/>
  <c r="BZ1703" i="5"/>
  <c r="CG1703" i="5"/>
  <c r="CH1703" i="5"/>
  <c r="CI1703" i="5"/>
  <c r="CP1703" i="5"/>
  <c r="CQ1703" i="5"/>
  <c r="CR1703" i="5"/>
  <c r="CY1703" i="5"/>
  <c r="CZ1703" i="5"/>
  <c r="DA1703" i="5"/>
  <c r="M1704" i="5"/>
  <c r="N1704" i="5"/>
  <c r="O1704" i="5"/>
  <c r="V1704" i="5"/>
  <c r="W1704" i="5"/>
  <c r="X1704" i="5"/>
  <c r="AE1704" i="5"/>
  <c r="AF1704" i="5"/>
  <c r="AG1704" i="5"/>
  <c r="AN1704" i="5"/>
  <c r="AO1704" i="5"/>
  <c r="AP1704" i="5"/>
  <c r="AW1704" i="5"/>
  <c r="AX1704" i="5"/>
  <c r="AY1704" i="5"/>
  <c r="BF1704" i="5"/>
  <c r="BG1704" i="5"/>
  <c r="BH1704" i="5"/>
  <c r="BO1704" i="5"/>
  <c r="BP1704" i="5"/>
  <c r="BQ1704" i="5"/>
  <c r="BX1704" i="5"/>
  <c r="BY1704" i="5"/>
  <c r="BZ1704" i="5"/>
  <c r="CG1704" i="5"/>
  <c r="CH1704" i="5"/>
  <c r="CI1704" i="5"/>
  <c r="CP1704" i="5"/>
  <c r="CQ1704" i="5"/>
  <c r="CR1704" i="5"/>
  <c r="CY1704" i="5"/>
  <c r="CZ1704" i="5"/>
  <c r="DA1704" i="5"/>
  <c r="M1705" i="5"/>
  <c r="N1705" i="5"/>
  <c r="O1705" i="5"/>
  <c r="V1705" i="5"/>
  <c r="W1705" i="5"/>
  <c r="X1705" i="5"/>
  <c r="AE1705" i="5"/>
  <c r="AF1705" i="5"/>
  <c r="AG1705" i="5"/>
  <c r="AN1705" i="5"/>
  <c r="AO1705" i="5"/>
  <c r="AP1705" i="5"/>
  <c r="AW1705" i="5"/>
  <c r="AX1705" i="5"/>
  <c r="AY1705" i="5"/>
  <c r="BF1705" i="5"/>
  <c r="BG1705" i="5"/>
  <c r="BH1705" i="5"/>
  <c r="BO1705" i="5"/>
  <c r="BP1705" i="5"/>
  <c r="BQ1705" i="5"/>
  <c r="BX1705" i="5"/>
  <c r="BY1705" i="5"/>
  <c r="BZ1705" i="5"/>
  <c r="CG1705" i="5"/>
  <c r="CH1705" i="5"/>
  <c r="CI1705" i="5"/>
  <c r="CP1705" i="5"/>
  <c r="CQ1705" i="5"/>
  <c r="CR1705" i="5"/>
  <c r="CY1705" i="5"/>
  <c r="CZ1705" i="5"/>
  <c r="DA1705" i="5"/>
  <c r="M1706" i="5"/>
  <c r="N1706" i="5"/>
  <c r="O1706" i="5"/>
  <c r="V1706" i="5"/>
  <c r="W1706" i="5"/>
  <c r="X1706" i="5"/>
  <c r="AE1706" i="5"/>
  <c r="AF1706" i="5"/>
  <c r="AG1706" i="5"/>
  <c r="AN1706" i="5"/>
  <c r="AO1706" i="5"/>
  <c r="AP1706" i="5"/>
  <c r="AW1706" i="5"/>
  <c r="AX1706" i="5"/>
  <c r="AY1706" i="5"/>
  <c r="BF1706" i="5"/>
  <c r="BG1706" i="5"/>
  <c r="BH1706" i="5"/>
  <c r="BO1706" i="5"/>
  <c r="BP1706" i="5"/>
  <c r="BQ1706" i="5"/>
  <c r="BX1706" i="5"/>
  <c r="BY1706" i="5"/>
  <c r="BZ1706" i="5"/>
  <c r="CG1706" i="5"/>
  <c r="CH1706" i="5"/>
  <c r="CI1706" i="5"/>
  <c r="CP1706" i="5"/>
  <c r="CQ1706" i="5"/>
  <c r="CR1706" i="5"/>
  <c r="CY1706" i="5"/>
  <c r="CZ1706" i="5"/>
  <c r="DA1706" i="5"/>
  <c r="M1707" i="5"/>
  <c r="N1707" i="5"/>
  <c r="O1707" i="5"/>
  <c r="V1707" i="5"/>
  <c r="W1707" i="5"/>
  <c r="X1707" i="5"/>
  <c r="AE1707" i="5"/>
  <c r="AF1707" i="5"/>
  <c r="AG1707" i="5"/>
  <c r="AN1707" i="5"/>
  <c r="AO1707" i="5"/>
  <c r="AP1707" i="5"/>
  <c r="AW1707" i="5"/>
  <c r="AX1707" i="5"/>
  <c r="AY1707" i="5"/>
  <c r="BF1707" i="5"/>
  <c r="BG1707" i="5"/>
  <c r="BH1707" i="5"/>
  <c r="BO1707" i="5"/>
  <c r="BP1707" i="5"/>
  <c r="BQ1707" i="5"/>
  <c r="BX1707" i="5"/>
  <c r="BY1707" i="5"/>
  <c r="BZ1707" i="5"/>
  <c r="CG1707" i="5"/>
  <c r="CH1707" i="5"/>
  <c r="CI1707" i="5"/>
  <c r="CP1707" i="5"/>
  <c r="CQ1707" i="5"/>
  <c r="CR1707" i="5"/>
  <c r="CY1707" i="5"/>
  <c r="CZ1707" i="5"/>
  <c r="DA1707" i="5"/>
  <c r="M1708" i="5"/>
  <c r="N1708" i="5"/>
  <c r="O1708" i="5"/>
  <c r="V1708" i="5"/>
  <c r="W1708" i="5"/>
  <c r="X1708" i="5"/>
  <c r="AE1708" i="5"/>
  <c r="AF1708" i="5"/>
  <c r="AG1708" i="5"/>
  <c r="AN1708" i="5"/>
  <c r="AO1708" i="5"/>
  <c r="AP1708" i="5"/>
  <c r="AW1708" i="5"/>
  <c r="AX1708" i="5"/>
  <c r="AY1708" i="5"/>
  <c r="BF1708" i="5"/>
  <c r="BG1708" i="5"/>
  <c r="BH1708" i="5"/>
  <c r="BO1708" i="5"/>
  <c r="BP1708" i="5"/>
  <c r="BQ1708" i="5"/>
  <c r="BX1708" i="5"/>
  <c r="BY1708" i="5"/>
  <c r="BZ1708" i="5"/>
  <c r="CG1708" i="5"/>
  <c r="CH1708" i="5"/>
  <c r="CI1708" i="5"/>
  <c r="CP1708" i="5"/>
  <c r="CQ1708" i="5"/>
  <c r="CR1708" i="5"/>
  <c r="CY1708" i="5"/>
  <c r="CZ1708" i="5"/>
  <c r="DA1708" i="5"/>
  <c r="M1709" i="5"/>
  <c r="N1709" i="5"/>
  <c r="O1709" i="5"/>
  <c r="V1709" i="5"/>
  <c r="W1709" i="5"/>
  <c r="X1709" i="5"/>
  <c r="AE1709" i="5"/>
  <c r="AF1709" i="5"/>
  <c r="AG1709" i="5"/>
  <c r="AN1709" i="5"/>
  <c r="AO1709" i="5"/>
  <c r="AP1709" i="5"/>
  <c r="AW1709" i="5"/>
  <c r="AX1709" i="5"/>
  <c r="AY1709" i="5"/>
  <c r="BF1709" i="5"/>
  <c r="BG1709" i="5"/>
  <c r="BH1709" i="5"/>
  <c r="BO1709" i="5"/>
  <c r="BP1709" i="5"/>
  <c r="BQ1709" i="5"/>
  <c r="BX1709" i="5"/>
  <c r="BY1709" i="5"/>
  <c r="BZ1709" i="5"/>
  <c r="CG1709" i="5"/>
  <c r="CH1709" i="5"/>
  <c r="CI1709" i="5"/>
  <c r="CP1709" i="5"/>
  <c r="CQ1709" i="5"/>
  <c r="CR1709" i="5"/>
  <c r="CY1709" i="5"/>
  <c r="CZ1709" i="5"/>
  <c r="DA1709" i="5"/>
  <c r="M1710" i="5"/>
  <c r="N1710" i="5"/>
  <c r="O1710" i="5"/>
  <c r="V1710" i="5"/>
  <c r="W1710" i="5"/>
  <c r="X1710" i="5"/>
  <c r="AE1710" i="5"/>
  <c r="AF1710" i="5"/>
  <c r="AG1710" i="5"/>
  <c r="AN1710" i="5"/>
  <c r="AO1710" i="5"/>
  <c r="AP1710" i="5"/>
  <c r="AW1710" i="5"/>
  <c r="AX1710" i="5"/>
  <c r="AY1710" i="5"/>
  <c r="BF1710" i="5"/>
  <c r="BG1710" i="5"/>
  <c r="BH1710" i="5"/>
  <c r="BO1710" i="5"/>
  <c r="BP1710" i="5"/>
  <c r="BQ1710" i="5"/>
  <c r="BX1710" i="5"/>
  <c r="BY1710" i="5"/>
  <c r="BZ1710" i="5"/>
  <c r="CG1710" i="5"/>
  <c r="CH1710" i="5"/>
  <c r="CI1710" i="5"/>
  <c r="CP1710" i="5"/>
  <c r="CQ1710" i="5"/>
  <c r="CR1710" i="5"/>
  <c r="CY1710" i="5"/>
  <c r="CZ1710" i="5"/>
  <c r="DA1710" i="5"/>
  <c r="M1711" i="5"/>
  <c r="N1711" i="5"/>
  <c r="O1711" i="5"/>
  <c r="V1711" i="5"/>
  <c r="W1711" i="5"/>
  <c r="X1711" i="5"/>
  <c r="AE1711" i="5"/>
  <c r="AF1711" i="5"/>
  <c r="AG1711" i="5"/>
  <c r="AN1711" i="5"/>
  <c r="AO1711" i="5"/>
  <c r="AP1711" i="5"/>
  <c r="AW1711" i="5"/>
  <c r="AX1711" i="5"/>
  <c r="AY1711" i="5"/>
  <c r="BF1711" i="5"/>
  <c r="BG1711" i="5"/>
  <c r="BH1711" i="5"/>
  <c r="BO1711" i="5"/>
  <c r="BP1711" i="5"/>
  <c r="BQ1711" i="5"/>
  <c r="BX1711" i="5"/>
  <c r="BY1711" i="5"/>
  <c r="BZ1711" i="5"/>
  <c r="CG1711" i="5"/>
  <c r="CH1711" i="5"/>
  <c r="CI1711" i="5"/>
  <c r="CP1711" i="5"/>
  <c r="CQ1711" i="5"/>
  <c r="CR1711" i="5"/>
  <c r="CY1711" i="5"/>
  <c r="CZ1711" i="5"/>
  <c r="DA1711" i="5"/>
  <c r="M1712" i="5"/>
  <c r="N1712" i="5"/>
  <c r="O1712" i="5"/>
  <c r="V1712" i="5"/>
  <c r="W1712" i="5"/>
  <c r="X1712" i="5"/>
  <c r="AE1712" i="5"/>
  <c r="AF1712" i="5"/>
  <c r="AG1712" i="5"/>
  <c r="AN1712" i="5"/>
  <c r="AO1712" i="5"/>
  <c r="AP1712" i="5"/>
  <c r="AW1712" i="5"/>
  <c r="AX1712" i="5"/>
  <c r="AY1712" i="5"/>
  <c r="BF1712" i="5"/>
  <c r="BG1712" i="5"/>
  <c r="BH1712" i="5"/>
  <c r="BO1712" i="5"/>
  <c r="BP1712" i="5"/>
  <c r="BQ1712" i="5"/>
  <c r="BX1712" i="5"/>
  <c r="BY1712" i="5"/>
  <c r="BZ1712" i="5"/>
  <c r="CG1712" i="5"/>
  <c r="CH1712" i="5"/>
  <c r="CI1712" i="5"/>
  <c r="CP1712" i="5"/>
  <c r="CQ1712" i="5"/>
  <c r="CR1712" i="5"/>
  <c r="CY1712" i="5"/>
  <c r="CZ1712" i="5"/>
  <c r="DA1712" i="5"/>
  <c r="M1713" i="5"/>
  <c r="N1713" i="5"/>
  <c r="O1713" i="5"/>
  <c r="V1713" i="5"/>
  <c r="W1713" i="5"/>
  <c r="X1713" i="5"/>
  <c r="AE1713" i="5"/>
  <c r="AF1713" i="5"/>
  <c r="AG1713" i="5"/>
  <c r="AN1713" i="5"/>
  <c r="AO1713" i="5"/>
  <c r="AP1713" i="5"/>
  <c r="AW1713" i="5"/>
  <c r="AX1713" i="5"/>
  <c r="AY1713" i="5"/>
  <c r="BF1713" i="5"/>
  <c r="BG1713" i="5"/>
  <c r="BH1713" i="5"/>
  <c r="BO1713" i="5"/>
  <c r="BP1713" i="5"/>
  <c r="BQ1713" i="5"/>
  <c r="BX1713" i="5"/>
  <c r="BY1713" i="5"/>
  <c r="BZ1713" i="5"/>
  <c r="CG1713" i="5"/>
  <c r="CH1713" i="5"/>
  <c r="CI1713" i="5"/>
  <c r="CP1713" i="5"/>
  <c r="CQ1713" i="5"/>
  <c r="CR1713" i="5"/>
  <c r="CY1713" i="5"/>
  <c r="CZ1713" i="5"/>
  <c r="DA1713" i="5"/>
  <c r="M1714" i="5"/>
  <c r="N1714" i="5"/>
  <c r="O1714" i="5"/>
  <c r="V1714" i="5"/>
  <c r="W1714" i="5"/>
  <c r="X1714" i="5"/>
  <c r="AE1714" i="5"/>
  <c r="AF1714" i="5"/>
  <c r="AG1714" i="5"/>
  <c r="AN1714" i="5"/>
  <c r="AO1714" i="5"/>
  <c r="AP1714" i="5"/>
  <c r="AW1714" i="5"/>
  <c r="AX1714" i="5"/>
  <c r="AY1714" i="5"/>
  <c r="BF1714" i="5"/>
  <c r="BG1714" i="5"/>
  <c r="BH1714" i="5"/>
  <c r="BO1714" i="5"/>
  <c r="BP1714" i="5"/>
  <c r="BQ1714" i="5"/>
  <c r="BX1714" i="5"/>
  <c r="BY1714" i="5"/>
  <c r="BZ1714" i="5"/>
  <c r="CG1714" i="5"/>
  <c r="CH1714" i="5"/>
  <c r="CI1714" i="5"/>
  <c r="CP1714" i="5"/>
  <c r="CQ1714" i="5"/>
  <c r="CR1714" i="5"/>
  <c r="CY1714" i="5"/>
  <c r="CZ1714" i="5"/>
  <c r="DA1714" i="5"/>
  <c r="M1715" i="5"/>
  <c r="N1715" i="5"/>
  <c r="O1715" i="5"/>
  <c r="V1715" i="5"/>
  <c r="W1715" i="5"/>
  <c r="X1715" i="5"/>
  <c r="AE1715" i="5"/>
  <c r="AF1715" i="5"/>
  <c r="AG1715" i="5"/>
  <c r="AN1715" i="5"/>
  <c r="AO1715" i="5"/>
  <c r="AP1715" i="5"/>
  <c r="AW1715" i="5"/>
  <c r="AX1715" i="5"/>
  <c r="AY1715" i="5"/>
  <c r="BF1715" i="5"/>
  <c r="BG1715" i="5"/>
  <c r="BH1715" i="5"/>
  <c r="BO1715" i="5"/>
  <c r="BP1715" i="5"/>
  <c r="BQ1715" i="5"/>
  <c r="BX1715" i="5"/>
  <c r="BY1715" i="5"/>
  <c r="BZ1715" i="5"/>
  <c r="CG1715" i="5"/>
  <c r="CH1715" i="5"/>
  <c r="CI1715" i="5"/>
  <c r="CP1715" i="5"/>
  <c r="CQ1715" i="5"/>
  <c r="CR1715" i="5"/>
  <c r="CY1715" i="5"/>
  <c r="CZ1715" i="5"/>
  <c r="DA1715" i="5"/>
  <c r="M1716" i="5"/>
  <c r="N1716" i="5"/>
  <c r="O1716" i="5"/>
  <c r="V1716" i="5"/>
  <c r="W1716" i="5"/>
  <c r="X1716" i="5"/>
  <c r="AE1716" i="5"/>
  <c r="AF1716" i="5"/>
  <c r="AG1716" i="5"/>
  <c r="AN1716" i="5"/>
  <c r="AO1716" i="5"/>
  <c r="AP1716" i="5"/>
  <c r="AW1716" i="5"/>
  <c r="AX1716" i="5"/>
  <c r="AY1716" i="5"/>
  <c r="BF1716" i="5"/>
  <c r="BG1716" i="5"/>
  <c r="BH1716" i="5"/>
  <c r="BO1716" i="5"/>
  <c r="BP1716" i="5"/>
  <c r="BQ1716" i="5"/>
  <c r="BX1716" i="5"/>
  <c r="BY1716" i="5"/>
  <c r="BZ1716" i="5"/>
  <c r="CG1716" i="5"/>
  <c r="CH1716" i="5"/>
  <c r="CI1716" i="5"/>
  <c r="CP1716" i="5"/>
  <c r="CQ1716" i="5"/>
  <c r="CR1716" i="5"/>
  <c r="CY1716" i="5"/>
  <c r="CZ1716" i="5"/>
  <c r="DA1716" i="5"/>
  <c r="M1717" i="5"/>
  <c r="N1717" i="5"/>
  <c r="O1717" i="5"/>
  <c r="V1717" i="5"/>
  <c r="W1717" i="5"/>
  <c r="X1717" i="5"/>
  <c r="AE1717" i="5"/>
  <c r="AF1717" i="5"/>
  <c r="AG1717" i="5"/>
  <c r="AN1717" i="5"/>
  <c r="AO1717" i="5"/>
  <c r="AP1717" i="5"/>
  <c r="AW1717" i="5"/>
  <c r="AX1717" i="5"/>
  <c r="AY1717" i="5"/>
  <c r="BF1717" i="5"/>
  <c r="BG1717" i="5"/>
  <c r="BH1717" i="5"/>
  <c r="BO1717" i="5"/>
  <c r="BP1717" i="5"/>
  <c r="BQ1717" i="5"/>
  <c r="BX1717" i="5"/>
  <c r="BY1717" i="5"/>
  <c r="BZ1717" i="5"/>
  <c r="CG1717" i="5"/>
  <c r="CH1717" i="5"/>
  <c r="CI1717" i="5"/>
  <c r="CP1717" i="5"/>
  <c r="CQ1717" i="5"/>
  <c r="CR1717" i="5"/>
  <c r="CY1717" i="5"/>
  <c r="CZ1717" i="5"/>
  <c r="DA1717" i="5"/>
  <c r="M1718" i="5"/>
  <c r="N1718" i="5"/>
  <c r="O1718" i="5"/>
  <c r="V1718" i="5"/>
  <c r="W1718" i="5"/>
  <c r="X1718" i="5"/>
  <c r="AE1718" i="5"/>
  <c r="AF1718" i="5"/>
  <c r="AG1718" i="5"/>
  <c r="AN1718" i="5"/>
  <c r="AO1718" i="5"/>
  <c r="AP1718" i="5"/>
  <c r="AW1718" i="5"/>
  <c r="AX1718" i="5"/>
  <c r="AY1718" i="5"/>
  <c r="BF1718" i="5"/>
  <c r="BG1718" i="5"/>
  <c r="BH1718" i="5"/>
  <c r="BO1718" i="5"/>
  <c r="BP1718" i="5"/>
  <c r="BQ1718" i="5"/>
  <c r="BX1718" i="5"/>
  <c r="BY1718" i="5"/>
  <c r="BZ1718" i="5"/>
  <c r="CG1718" i="5"/>
  <c r="CH1718" i="5"/>
  <c r="CI1718" i="5"/>
  <c r="CP1718" i="5"/>
  <c r="CQ1718" i="5"/>
  <c r="CR1718" i="5"/>
  <c r="CY1718" i="5"/>
  <c r="CZ1718" i="5"/>
  <c r="DA1718" i="5"/>
  <c r="M1719" i="5"/>
  <c r="N1719" i="5"/>
  <c r="O1719" i="5"/>
  <c r="V1719" i="5"/>
  <c r="W1719" i="5"/>
  <c r="X1719" i="5"/>
  <c r="AE1719" i="5"/>
  <c r="AF1719" i="5"/>
  <c r="AG1719" i="5"/>
  <c r="AN1719" i="5"/>
  <c r="AO1719" i="5"/>
  <c r="AP1719" i="5"/>
  <c r="AW1719" i="5"/>
  <c r="AX1719" i="5"/>
  <c r="AY1719" i="5"/>
  <c r="BF1719" i="5"/>
  <c r="BG1719" i="5"/>
  <c r="BH1719" i="5"/>
  <c r="BO1719" i="5"/>
  <c r="BP1719" i="5"/>
  <c r="BQ1719" i="5"/>
  <c r="BX1719" i="5"/>
  <c r="BY1719" i="5"/>
  <c r="BZ1719" i="5"/>
  <c r="CG1719" i="5"/>
  <c r="CH1719" i="5"/>
  <c r="CI1719" i="5"/>
  <c r="CP1719" i="5"/>
  <c r="CQ1719" i="5"/>
  <c r="CR1719" i="5"/>
  <c r="CY1719" i="5"/>
  <c r="CZ1719" i="5"/>
  <c r="DA1719" i="5"/>
  <c r="M1720" i="5"/>
  <c r="N1720" i="5"/>
  <c r="O1720" i="5"/>
  <c r="V1720" i="5"/>
  <c r="W1720" i="5"/>
  <c r="X1720" i="5"/>
  <c r="AE1720" i="5"/>
  <c r="AF1720" i="5"/>
  <c r="AG1720" i="5"/>
  <c r="AN1720" i="5"/>
  <c r="AO1720" i="5"/>
  <c r="AP1720" i="5"/>
  <c r="AW1720" i="5"/>
  <c r="AX1720" i="5"/>
  <c r="AY1720" i="5"/>
  <c r="BF1720" i="5"/>
  <c r="BG1720" i="5"/>
  <c r="BH1720" i="5"/>
  <c r="BO1720" i="5"/>
  <c r="BP1720" i="5"/>
  <c r="BQ1720" i="5"/>
  <c r="BX1720" i="5"/>
  <c r="BY1720" i="5"/>
  <c r="BZ1720" i="5"/>
  <c r="CG1720" i="5"/>
  <c r="CH1720" i="5"/>
  <c r="CI1720" i="5"/>
  <c r="CP1720" i="5"/>
  <c r="CQ1720" i="5"/>
  <c r="CR1720" i="5"/>
  <c r="CY1720" i="5"/>
  <c r="CZ1720" i="5"/>
  <c r="DA1720" i="5"/>
  <c r="M1721" i="5"/>
  <c r="N1721" i="5"/>
  <c r="O1721" i="5"/>
  <c r="V1721" i="5"/>
  <c r="W1721" i="5"/>
  <c r="X1721" i="5"/>
  <c r="AE1721" i="5"/>
  <c r="AF1721" i="5"/>
  <c r="AG1721" i="5"/>
  <c r="AN1721" i="5"/>
  <c r="AO1721" i="5"/>
  <c r="AP1721" i="5"/>
  <c r="AW1721" i="5"/>
  <c r="AX1721" i="5"/>
  <c r="AY1721" i="5"/>
  <c r="BF1721" i="5"/>
  <c r="BG1721" i="5"/>
  <c r="BH1721" i="5"/>
  <c r="BO1721" i="5"/>
  <c r="BP1721" i="5"/>
  <c r="BQ1721" i="5"/>
  <c r="BX1721" i="5"/>
  <c r="BY1721" i="5"/>
  <c r="BZ1721" i="5"/>
  <c r="CG1721" i="5"/>
  <c r="CH1721" i="5"/>
  <c r="CI1721" i="5"/>
  <c r="CP1721" i="5"/>
  <c r="CQ1721" i="5"/>
  <c r="CR1721" i="5"/>
  <c r="CY1721" i="5"/>
  <c r="CZ1721" i="5"/>
  <c r="DA1721" i="5"/>
  <c r="M1722" i="5"/>
  <c r="N1722" i="5"/>
  <c r="O1722" i="5"/>
  <c r="V1722" i="5"/>
  <c r="W1722" i="5"/>
  <c r="X1722" i="5"/>
  <c r="AE1722" i="5"/>
  <c r="AF1722" i="5"/>
  <c r="AG1722" i="5"/>
  <c r="AN1722" i="5"/>
  <c r="AO1722" i="5"/>
  <c r="AP1722" i="5"/>
  <c r="AW1722" i="5"/>
  <c r="AX1722" i="5"/>
  <c r="AY1722" i="5"/>
  <c r="BF1722" i="5"/>
  <c r="BG1722" i="5"/>
  <c r="BH1722" i="5"/>
  <c r="BO1722" i="5"/>
  <c r="BP1722" i="5"/>
  <c r="BQ1722" i="5"/>
  <c r="BX1722" i="5"/>
  <c r="BY1722" i="5"/>
  <c r="BZ1722" i="5"/>
  <c r="CG1722" i="5"/>
  <c r="CH1722" i="5"/>
  <c r="CI1722" i="5"/>
  <c r="CP1722" i="5"/>
  <c r="CQ1722" i="5"/>
  <c r="CR1722" i="5"/>
  <c r="CY1722" i="5"/>
  <c r="CZ1722" i="5"/>
  <c r="DA1722" i="5"/>
  <c r="M1723" i="5"/>
  <c r="N1723" i="5"/>
  <c r="O1723" i="5"/>
  <c r="V1723" i="5"/>
  <c r="W1723" i="5"/>
  <c r="X1723" i="5"/>
  <c r="AE1723" i="5"/>
  <c r="AF1723" i="5"/>
  <c r="AG1723" i="5"/>
  <c r="AN1723" i="5"/>
  <c r="AO1723" i="5"/>
  <c r="AP1723" i="5"/>
  <c r="AW1723" i="5"/>
  <c r="AX1723" i="5"/>
  <c r="AY1723" i="5"/>
  <c r="BF1723" i="5"/>
  <c r="BG1723" i="5"/>
  <c r="BH1723" i="5"/>
  <c r="BO1723" i="5"/>
  <c r="BP1723" i="5"/>
  <c r="BQ1723" i="5"/>
  <c r="BX1723" i="5"/>
  <c r="BY1723" i="5"/>
  <c r="BZ1723" i="5"/>
  <c r="CG1723" i="5"/>
  <c r="CH1723" i="5"/>
  <c r="CI1723" i="5"/>
  <c r="CP1723" i="5"/>
  <c r="CQ1723" i="5"/>
  <c r="CR1723" i="5"/>
  <c r="CY1723" i="5"/>
  <c r="CZ1723" i="5"/>
  <c r="DA1723" i="5"/>
  <c r="M1724" i="5"/>
  <c r="N1724" i="5"/>
  <c r="O1724" i="5"/>
  <c r="V1724" i="5"/>
  <c r="W1724" i="5"/>
  <c r="X1724" i="5"/>
  <c r="AE1724" i="5"/>
  <c r="AF1724" i="5"/>
  <c r="AG1724" i="5"/>
  <c r="AN1724" i="5"/>
  <c r="AO1724" i="5"/>
  <c r="AP1724" i="5"/>
  <c r="AW1724" i="5"/>
  <c r="AX1724" i="5"/>
  <c r="AY1724" i="5"/>
  <c r="BF1724" i="5"/>
  <c r="BG1724" i="5"/>
  <c r="BH1724" i="5"/>
  <c r="BO1724" i="5"/>
  <c r="BP1724" i="5"/>
  <c r="BQ1724" i="5"/>
  <c r="BX1724" i="5"/>
  <c r="BY1724" i="5"/>
  <c r="BZ1724" i="5"/>
  <c r="CG1724" i="5"/>
  <c r="CH1724" i="5"/>
  <c r="CI1724" i="5"/>
  <c r="CP1724" i="5"/>
  <c r="CQ1724" i="5"/>
  <c r="CR1724" i="5"/>
  <c r="CY1724" i="5"/>
  <c r="CZ1724" i="5"/>
  <c r="DA1724" i="5"/>
  <c r="M1725" i="5"/>
  <c r="N1725" i="5"/>
  <c r="O1725" i="5"/>
  <c r="V1725" i="5"/>
  <c r="W1725" i="5"/>
  <c r="X1725" i="5"/>
  <c r="AE1725" i="5"/>
  <c r="AF1725" i="5"/>
  <c r="AG1725" i="5"/>
  <c r="AN1725" i="5"/>
  <c r="AO1725" i="5"/>
  <c r="AP1725" i="5"/>
  <c r="AW1725" i="5"/>
  <c r="AX1725" i="5"/>
  <c r="AY1725" i="5"/>
  <c r="BF1725" i="5"/>
  <c r="BG1725" i="5"/>
  <c r="BH1725" i="5"/>
  <c r="BO1725" i="5"/>
  <c r="BP1725" i="5"/>
  <c r="BQ1725" i="5"/>
  <c r="BX1725" i="5"/>
  <c r="BY1725" i="5"/>
  <c r="BZ1725" i="5"/>
  <c r="CG1725" i="5"/>
  <c r="CH1725" i="5"/>
  <c r="CI1725" i="5"/>
  <c r="CP1725" i="5"/>
  <c r="CQ1725" i="5"/>
  <c r="CR1725" i="5"/>
  <c r="CY1725" i="5"/>
  <c r="CZ1725" i="5"/>
  <c r="DA1725" i="5"/>
  <c r="M1726" i="5"/>
  <c r="N1726" i="5"/>
  <c r="O1726" i="5"/>
  <c r="V1726" i="5"/>
  <c r="W1726" i="5"/>
  <c r="X1726" i="5"/>
  <c r="AE1726" i="5"/>
  <c r="AF1726" i="5"/>
  <c r="AG1726" i="5"/>
  <c r="AN1726" i="5"/>
  <c r="AO1726" i="5"/>
  <c r="AP1726" i="5"/>
  <c r="AW1726" i="5"/>
  <c r="AX1726" i="5"/>
  <c r="AY1726" i="5"/>
  <c r="BF1726" i="5"/>
  <c r="BG1726" i="5"/>
  <c r="BH1726" i="5"/>
  <c r="BO1726" i="5"/>
  <c r="BP1726" i="5"/>
  <c r="BQ1726" i="5"/>
  <c r="BX1726" i="5"/>
  <c r="BY1726" i="5"/>
  <c r="BZ1726" i="5"/>
  <c r="CG1726" i="5"/>
  <c r="CH1726" i="5"/>
  <c r="CI1726" i="5"/>
  <c r="CP1726" i="5"/>
  <c r="CQ1726" i="5"/>
  <c r="CR1726" i="5"/>
  <c r="CY1726" i="5"/>
  <c r="CZ1726" i="5"/>
  <c r="DA1726" i="5"/>
  <c r="M1727" i="5"/>
  <c r="N1727" i="5"/>
  <c r="O1727" i="5"/>
  <c r="V1727" i="5"/>
  <c r="W1727" i="5"/>
  <c r="X1727" i="5"/>
  <c r="AE1727" i="5"/>
  <c r="AF1727" i="5"/>
  <c r="AG1727" i="5"/>
  <c r="AN1727" i="5"/>
  <c r="AO1727" i="5"/>
  <c r="AP1727" i="5"/>
  <c r="AW1727" i="5"/>
  <c r="AX1727" i="5"/>
  <c r="AY1727" i="5"/>
  <c r="BF1727" i="5"/>
  <c r="BG1727" i="5"/>
  <c r="BH1727" i="5"/>
  <c r="BO1727" i="5"/>
  <c r="BP1727" i="5"/>
  <c r="BQ1727" i="5"/>
  <c r="BX1727" i="5"/>
  <c r="BY1727" i="5"/>
  <c r="BZ1727" i="5"/>
  <c r="CG1727" i="5"/>
  <c r="CH1727" i="5"/>
  <c r="CI1727" i="5"/>
  <c r="CP1727" i="5"/>
  <c r="CQ1727" i="5"/>
  <c r="CR1727" i="5"/>
  <c r="CY1727" i="5"/>
  <c r="CZ1727" i="5"/>
  <c r="DA1727" i="5"/>
  <c r="M1728" i="5"/>
  <c r="N1728" i="5"/>
  <c r="O1728" i="5"/>
  <c r="V1728" i="5"/>
  <c r="W1728" i="5"/>
  <c r="X1728" i="5"/>
  <c r="AE1728" i="5"/>
  <c r="AF1728" i="5"/>
  <c r="AG1728" i="5"/>
  <c r="AN1728" i="5"/>
  <c r="AO1728" i="5"/>
  <c r="AP1728" i="5"/>
  <c r="AW1728" i="5"/>
  <c r="AX1728" i="5"/>
  <c r="AY1728" i="5"/>
  <c r="BF1728" i="5"/>
  <c r="BG1728" i="5"/>
  <c r="BH1728" i="5"/>
  <c r="BO1728" i="5"/>
  <c r="BP1728" i="5"/>
  <c r="BQ1728" i="5"/>
  <c r="BX1728" i="5"/>
  <c r="BY1728" i="5"/>
  <c r="BZ1728" i="5"/>
  <c r="CG1728" i="5"/>
  <c r="CH1728" i="5"/>
  <c r="CI1728" i="5"/>
  <c r="CP1728" i="5"/>
  <c r="CQ1728" i="5"/>
  <c r="CR1728" i="5"/>
  <c r="CY1728" i="5"/>
  <c r="CZ1728" i="5"/>
  <c r="DA1728" i="5"/>
  <c r="M1729" i="5"/>
  <c r="N1729" i="5"/>
  <c r="O1729" i="5"/>
  <c r="V1729" i="5"/>
  <c r="W1729" i="5"/>
  <c r="X1729" i="5"/>
  <c r="AE1729" i="5"/>
  <c r="AF1729" i="5"/>
  <c r="AG1729" i="5"/>
  <c r="AN1729" i="5"/>
  <c r="AO1729" i="5"/>
  <c r="AP1729" i="5"/>
  <c r="AW1729" i="5"/>
  <c r="AX1729" i="5"/>
  <c r="AY1729" i="5"/>
  <c r="BF1729" i="5"/>
  <c r="BG1729" i="5"/>
  <c r="BH1729" i="5"/>
  <c r="BO1729" i="5"/>
  <c r="BP1729" i="5"/>
  <c r="BQ1729" i="5"/>
  <c r="BX1729" i="5"/>
  <c r="BY1729" i="5"/>
  <c r="BZ1729" i="5"/>
  <c r="CG1729" i="5"/>
  <c r="CH1729" i="5"/>
  <c r="CI1729" i="5"/>
  <c r="CP1729" i="5"/>
  <c r="CQ1729" i="5"/>
  <c r="CR1729" i="5"/>
  <c r="CY1729" i="5"/>
  <c r="CZ1729" i="5"/>
  <c r="DA1729" i="5"/>
  <c r="M1730" i="5"/>
  <c r="N1730" i="5"/>
  <c r="O1730" i="5"/>
  <c r="V1730" i="5"/>
  <c r="W1730" i="5"/>
  <c r="X1730" i="5"/>
  <c r="AE1730" i="5"/>
  <c r="AF1730" i="5"/>
  <c r="AG1730" i="5"/>
  <c r="AN1730" i="5"/>
  <c r="AO1730" i="5"/>
  <c r="AP1730" i="5"/>
  <c r="AW1730" i="5"/>
  <c r="AX1730" i="5"/>
  <c r="AY1730" i="5"/>
  <c r="BF1730" i="5"/>
  <c r="BG1730" i="5"/>
  <c r="BH1730" i="5"/>
  <c r="BO1730" i="5"/>
  <c r="BP1730" i="5"/>
  <c r="BQ1730" i="5"/>
  <c r="BX1730" i="5"/>
  <c r="BY1730" i="5"/>
  <c r="BZ1730" i="5"/>
  <c r="CG1730" i="5"/>
  <c r="CH1730" i="5"/>
  <c r="CI1730" i="5"/>
  <c r="CP1730" i="5"/>
  <c r="CQ1730" i="5"/>
  <c r="CR1730" i="5"/>
  <c r="CY1730" i="5"/>
  <c r="CZ1730" i="5"/>
  <c r="DA1730" i="5"/>
  <c r="M1731" i="5"/>
  <c r="N1731" i="5"/>
  <c r="O1731" i="5"/>
  <c r="V1731" i="5"/>
  <c r="W1731" i="5"/>
  <c r="X1731" i="5"/>
  <c r="AE1731" i="5"/>
  <c r="AF1731" i="5"/>
  <c r="AG1731" i="5"/>
  <c r="AN1731" i="5"/>
  <c r="AO1731" i="5"/>
  <c r="AP1731" i="5"/>
  <c r="AW1731" i="5"/>
  <c r="AX1731" i="5"/>
  <c r="AY1731" i="5"/>
  <c r="BF1731" i="5"/>
  <c r="BG1731" i="5"/>
  <c r="BH1731" i="5"/>
  <c r="BO1731" i="5"/>
  <c r="BP1731" i="5"/>
  <c r="BQ1731" i="5"/>
  <c r="BX1731" i="5"/>
  <c r="BY1731" i="5"/>
  <c r="BZ1731" i="5"/>
  <c r="CG1731" i="5"/>
  <c r="CH1731" i="5"/>
  <c r="CI1731" i="5"/>
  <c r="CP1731" i="5"/>
  <c r="CQ1731" i="5"/>
  <c r="CR1731" i="5"/>
  <c r="CY1731" i="5"/>
  <c r="CZ1731" i="5"/>
  <c r="DA1731" i="5"/>
  <c r="M1732" i="5"/>
  <c r="N1732" i="5"/>
  <c r="O1732" i="5"/>
  <c r="V1732" i="5"/>
  <c r="W1732" i="5"/>
  <c r="X1732" i="5"/>
  <c r="AE1732" i="5"/>
  <c r="AF1732" i="5"/>
  <c r="AG1732" i="5"/>
  <c r="AN1732" i="5"/>
  <c r="AO1732" i="5"/>
  <c r="AP1732" i="5"/>
  <c r="AW1732" i="5"/>
  <c r="AX1732" i="5"/>
  <c r="AY1732" i="5"/>
  <c r="BF1732" i="5"/>
  <c r="BG1732" i="5"/>
  <c r="BH1732" i="5"/>
  <c r="BO1732" i="5"/>
  <c r="BP1732" i="5"/>
  <c r="BQ1732" i="5"/>
  <c r="BX1732" i="5"/>
  <c r="BY1732" i="5"/>
  <c r="BZ1732" i="5"/>
  <c r="CG1732" i="5"/>
  <c r="CH1732" i="5"/>
  <c r="CI1732" i="5"/>
  <c r="CP1732" i="5"/>
  <c r="CQ1732" i="5"/>
  <c r="CR1732" i="5"/>
  <c r="CY1732" i="5"/>
  <c r="CZ1732" i="5"/>
  <c r="DA1732" i="5"/>
  <c r="M1733" i="5"/>
  <c r="N1733" i="5"/>
  <c r="O1733" i="5"/>
  <c r="V1733" i="5"/>
  <c r="W1733" i="5"/>
  <c r="X1733" i="5"/>
  <c r="AE1733" i="5"/>
  <c r="AF1733" i="5"/>
  <c r="AG1733" i="5"/>
  <c r="AN1733" i="5"/>
  <c r="AO1733" i="5"/>
  <c r="AP1733" i="5"/>
  <c r="AW1733" i="5"/>
  <c r="AX1733" i="5"/>
  <c r="AY1733" i="5"/>
  <c r="BF1733" i="5"/>
  <c r="BG1733" i="5"/>
  <c r="BH1733" i="5"/>
  <c r="BO1733" i="5"/>
  <c r="BP1733" i="5"/>
  <c r="BQ1733" i="5"/>
  <c r="BX1733" i="5"/>
  <c r="BY1733" i="5"/>
  <c r="BZ1733" i="5"/>
  <c r="CG1733" i="5"/>
  <c r="CH1733" i="5"/>
  <c r="CI1733" i="5"/>
  <c r="CP1733" i="5"/>
  <c r="CQ1733" i="5"/>
  <c r="CR1733" i="5"/>
  <c r="CY1733" i="5"/>
  <c r="CZ1733" i="5"/>
  <c r="DA1733" i="5"/>
  <c r="M1734" i="5"/>
  <c r="N1734" i="5"/>
  <c r="O1734" i="5"/>
  <c r="V1734" i="5"/>
  <c r="W1734" i="5"/>
  <c r="X1734" i="5"/>
  <c r="AE1734" i="5"/>
  <c r="AF1734" i="5"/>
  <c r="AG1734" i="5"/>
  <c r="AN1734" i="5"/>
  <c r="AO1734" i="5"/>
  <c r="AP1734" i="5"/>
  <c r="AW1734" i="5"/>
  <c r="AX1734" i="5"/>
  <c r="AY1734" i="5"/>
  <c r="BF1734" i="5"/>
  <c r="BG1734" i="5"/>
  <c r="BH1734" i="5"/>
  <c r="BO1734" i="5"/>
  <c r="BP1734" i="5"/>
  <c r="BQ1734" i="5"/>
  <c r="BX1734" i="5"/>
  <c r="BY1734" i="5"/>
  <c r="BZ1734" i="5"/>
  <c r="CG1734" i="5"/>
  <c r="CH1734" i="5"/>
  <c r="CI1734" i="5"/>
  <c r="CP1734" i="5"/>
  <c r="CQ1734" i="5"/>
  <c r="CR1734" i="5"/>
  <c r="CY1734" i="5"/>
  <c r="CZ1734" i="5"/>
  <c r="DA1734" i="5"/>
  <c r="M1735" i="5"/>
  <c r="N1735" i="5"/>
  <c r="O1735" i="5"/>
  <c r="V1735" i="5"/>
  <c r="W1735" i="5"/>
  <c r="X1735" i="5"/>
  <c r="AE1735" i="5"/>
  <c r="AF1735" i="5"/>
  <c r="AG1735" i="5"/>
  <c r="AN1735" i="5"/>
  <c r="AO1735" i="5"/>
  <c r="AP1735" i="5"/>
  <c r="AW1735" i="5"/>
  <c r="AX1735" i="5"/>
  <c r="AY1735" i="5"/>
  <c r="BF1735" i="5"/>
  <c r="BG1735" i="5"/>
  <c r="BH1735" i="5"/>
  <c r="BO1735" i="5"/>
  <c r="BP1735" i="5"/>
  <c r="BQ1735" i="5"/>
  <c r="BX1735" i="5"/>
  <c r="BY1735" i="5"/>
  <c r="BZ1735" i="5"/>
  <c r="CG1735" i="5"/>
  <c r="CH1735" i="5"/>
  <c r="CI1735" i="5"/>
  <c r="CP1735" i="5"/>
  <c r="CQ1735" i="5"/>
  <c r="CR1735" i="5"/>
  <c r="CY1735" i="5"/>
  <c r="CZ1735" i="5"/>
  <c r="DA1735" i="5"/>
  <c r="M1736" i="5"/>
  <c r="N1736" i="5"/>
  <c r="O1736" i="5"/>
  <c r="V1736" i="5"/>
  <c r="W1736" i="5"/>
  <c r="X1736" i="5"/>
  <c r="AE1736" i="5"/>
  <c r="AF1736" i="5"/>
  <c r="AG1736" i="5"/>
  <c r="AN1736" i="5"/>
  <c r="AO1736" i="5"/>
  <c r="AP1736" i="5"/>
  <c r="AW1736" i="5"/>
  <c r="AX1736" i="5"/>
  <c r="AY1736" i="5"/>
  <c r="BF1736" i="5"/>
  <c r="BG1736" i="5"/>
  <c r="BH1736" i="5"/>
  <c r="BO1736" i="5"/>
  <c r="BP1736" i="5"/>
  <c r="BQ1736" i="5"/>
  <c r="BX1736" i="5"/>
  <c r="BY1736" i="5"/>
  <c r="BZ1736" i="5"/>
  <c r="CG1736" i="5"/>
  <c r="CH1736" i="5"/>
  <c r="CI1736" i="5"/>
  <c r="CP1736" i="5"/>
  <c r="CQ1736" i="5"/>
  <c r="CR1736" i="5"/>
  <c r="CY1736" i="5"/>
  <c r="CZ1736" i="5"/>
  <c r="DA1736" i="5"/>
  <c r="M1737" i="5"/>
  <c r="N1737" i="5"/>
  <c r="O1737" i="5"/>
  <c r="V1737" i="5"/>
  <c r="W1737" i="5"/>
  <c r="X1737" i="5"/>
  <c r="AE1737" i="5"/>
  <c r="AF1737" i="5"/>
  <c r="AG1737" i="5"/>
  <c r="AN1737" i="5"/>
  <c r="AO1737" i="5"/>
  <c r="AP1737" i="5"/>
  <c r="AW1737" i="5"/>
  <c r="AX1737" i="5"/>
  <c r="AY1737" i="5"/>
  <c r="BF1737" i="5"/>
  <c r="BG1737" i="5"/>
  <c r="BH1737" i="5"/>
  <c r="BO1737" i="5"/>
  <c r="BP1737" i="5"/>
  <c r="BQ1737" i="5"/>
  <c r="BX1737" i="5"/>
  <c r="BY1737" i="5"/>
  <c r="BZ1737" i="5"/>
  <c r="CG1737" i="5"/>
  <c r="CH1737" i="5"/>
  <c r="CI1737" i="5"/>
  <c r="CP1737" i="5"/>
  <c r="CQ1737" i="5"/>
  <c r="CR1737" i="5"/>
  <c r="CY1737" i="5"/>
  <c r="CZ1737" i="5"/>
  <c r="DA1737" i="5"/>
  <c r="M1738" i="5"/>
  <c r="N1738" i="5"/>
  <c r="O1738" i="5"/>
  <c r="V1738" i="5"/>
  <c r="W1738" i="5"/>
  <c r="X1738" i="5"/>
  <c r="AE1738" i="5"/>
  <c r="AF1738" i="5"/>
  <c r="AG1738" i="5"/>
  <c r="AN1738" i="5"/>
  <c r="AO1738" i="5"/>
  <c r="AP1738" i="5"/>
  <c r="AW1738" i="5"/>
  <c r="AX1738" i="5"/>
  <c r="AY1738" i="5"/>
  <c r="BF1738" i="5"/>
  <c r="BG1738" i="5"/>
  <c r="BH1738" i="5"/>
  <c r="BO1738" i="5"/>
  <c r="BP1738" i="5"/>
  <c r="BQ1738" i="5"/>
  <c r="BX1738" i="5"/>
  <c r="BY1738" i="5"/>
  <c r="BZ1738" i="5"/>
  <c r="CG1738" i="5"/>
  <c r="CH1738" i="5"/>
  <c r="CI1738" i="5"/>
  <c r="CP1738" i="5"/>
  <c r="CQ1738" i="5"/>
  <c r="CR1738" i="5"/>
  <c r="CY1738" i="5"/>
  <c r="CZ1738" i="5"/>
  <c r="DA1738" i="5"/>
  <c r="M1739" i="5"/>
  <c r="N1739" i="5"/>
  <c r="O1739" i="5"/>
  <c r="V1739" i="5"/>
  <c r="W1739" i="5"/>
  <c r="X1739" i="5"/>
  <c r="AE1739" i="5"/>
  <c r="AF1739" i="5"/>
  <c r="AG1739" i="5"/>
  <c r="AN1739" i="5"/>
  <c r="AO1739" i="5"/>
  <c r="AP1739" i="5"/>
  <c r="AW1739" i="5"/>
  <c r="AX1739" i="5"/>
  <c r="AY1739" i="5"/>
  <c r="BF1739" i="5"/>
  <c r="BG1739" i="5"/>
  <c r="BH1739" i="5"/>
  <c r="BO1739" i="5"/>
  <c r="BP1739" i="5"/>
  <c r="BQ1739" i="5"/>
  <c r="BX1739" i="5"/>
  <c r="BY1739" i="5"/>
  <c r="BZ1739" i="5"/>
  <c r="CG1739" i="5"/>
  <c r="CH1739" i="5"/>
  <c r="CI1739" i="5"/>
  <c r="CP1739" i="5"/>
  <c r="CQ1739" i="5"/>
  <c r="CR1739" i="5"/>
  <c r="CY1739" i="5"/>
  <c r="CZ1739" i="5"/>
  <c r="DA1739" i="5"/>
  <c r="M1740" i="5"/>
  <c r="N1740" i="5"/>
  <c r="O1740" i="5"/>
  <c r="V1740" i="5"/>
  <c r="W1740" i="5"/>
  <c r="X1740" i="5"/>
  <c r="AE1740" i="5"/>
  <c r="AF1740" i="5"/>
  <c r="AG1740" i="5"/>
  <c r="AN1740" i="5"/>
  <c r="AO1740" i="5"/>
  <c r="AP1740" i="5"/>
  <c r="AW1740" i="5"/>
  <c r="AX1740" i="5"/>
  <c r="AY1740" i="5"/>
  <c r="BF1740" i="5"/>
  <c r="BG1740" i="5"/>
  <c r="BH1740" i="5"/>
  <c r="BO1740" i="5"/>
  <c r="BP1740" i="5"/>
  <c r="BQ1740" i="5"/>
  <c r="BX1740" i="5"/>
  <c r="BY1740" i="5"/>
  <c r="BZ1740" i="5"/>
  <c r="CG1740" i="5"/>
  <c r="CH1740" i="5"/>
  <c r="CI1740" i="5"/>
  <c r="CP1740" i="5"/>
  <c r="CQ1740" i="5"/>
  <c r="CR1740" i="5"/>
  <c r="CY1740" i="5"/>
  <c r="CZ1740" i="5"/>
  <c r="DA1740" i="5"/>
  <c r="M1741" i="5"/>
  <c r="N1741" i="5"/>
  <c r="O1741" i="5"/>
  <c r="V1741" i="5"/>
  <c r="W1741" i="5"/>
  <c r="X1741" i="5"/>
  <c r="AE1741" i="5"/>
  <c r="AF1741" i="5"/>
  <c r="AG1741" i="5"/>
  <c r="AN1741" i="5"/>
  <c r="AO1741" i="5"/>
  <c r="AP1741" i="5"/>
  <c r="AW1741" i="5"/>
  <c r="AX1741" i="5"/>
  <c r="AY1741" i="5"/>
  <c r="BF1741" i="5"/>
  <c r="BG1741" i="5"/>
  <c r="BH1741" i="5"/>
  <c r="BO1741" i="5"/>
  <c r="BP1741" i="5"/>
  <c r="BQ1741" i="5"/>
  <c r="BX1741" i="5"/>
  <c r="BY1741" i="5"/>
  <c r="BZ1741" i="5"/>
  <c r="CG1741" i="5"/>
  <c r="CH1741" i="5"/>
  <c r="CI1741" i="5"/>
  <c r="CP1741" i="5"/>
  <c r="CQ1741" i="5"/>
  <c r="CR1741" i="5"/>
  <c r="CY1741" i="5"/>
  <c r="CZ1741" i="5"/>
  <c r="DA1741" i="5"/>
  <c r="M1742" i="5"/>
  <c r="N1742" i="5"/>
  <c r="O1742" i="5"/>
  <c r="V1742" i="5"/>
  <c r="W1742" i="5"/>
  <c r="X1742" i="5"/>
  <c r="AE1742" i="5"/>
  <c r="AF1742" i="5"/>
  <c r="AG1742" i="5"/>
  <c r="AN1742" i="5"/>
  <c r="AO1742" i="5"/>
  <c r="AP1742" i="5"/>
  <c r="AW1742" i="5"/>
  <c r="AX1742" i="5"/>
  <c r="AY1742" i="5"/>
  <c r="BF1742" i="5"/>
  <c r="BG1742" i="5"/>
  <c r="BH1742" i="5"/>
  <c r="BO1742" i="5"/>
  <c r="BP1742" i="5"/>
  <c r="BQ1742" i="5"/>
  <c r="BX1742" i="5"/>
  <c r="BY1742" i="5"/>
  <c r="BZ1742" i="5"/>
  <c r="CG1742" i="5"/>
  <c r="CH1742" i="5"/>
  <c r="CI1742" i="5"/>
  <c r="CP1742" i="5"/>
  <c r="CQ1742" i="5"/>
  <c r="CR1742" i="5"/>
  <c r="CY1742" i="5"/>
  <c r="CZ1742" i="5"/>
  <c r="DA1742" i="5"/>
  <c r="M1743" i="5"/>
  <c r="N1743" i="5"/>
  <c r="O1743" i="5"/>
  <c r="V1743" i="5"/>
  <c r="W1743" i="5"/>
  <c r="X1743" i="5"/>
  <c r="AE1743" i="5"/>
  <c r="AF1743" i="5"/>
  <c r="AG1743" i="5"/>
  <c r="AN1743" i="5"/>
  <c r="AO1743" i="5"/>
  <c r="AP1743" i="5"/>
  <c r="AW1743" i="5"/>
  <c r="AX1743" i="5"/>
  <c r="AY1743" i="5"/>
  <c r="BF1743" i="5"/>
  <c r="BG1743" i="5"/>
  <c r="BH1743" i="5"/>
  <c r="BO1743" i="5"/>
  <c r="BP1743" i="5"/>
  <c r="BQ1743" i="5"/>
  <c r="BX1743" i="5"/>
  <c r="BY1743" i="5"/>
  <c r="BZ1743" i="5"/>
  <c r="CG1743" i="5"/>
  <c r="CH1743" i="5"/>
  <c r="CI1743" i="5"/>
  <c r="CP1743" i="5"/>
  <c r="CQ1743" i="5"/>
  <c r="CR1743" i="5"/>
  <c r="CY1743" i="5"/>
  <c r="CZ1743" i="5"/>
  <c r="DA1743" i="5"/>
  <c r="M1744" i="5"/>
  <c r="N1744" i="5"/>
  <c r="O1744" i="5"/>
  <c r="V1744" i="5"/>
  <c r="W1744" i="5"/>
  <c r="X1744" i="5"/>
  <c r="AE1744" i="5"/>
  <c r="AF1744" i="5"/>
  <c r="AG1744" i="5"/>
  <c r="AN1744" i="5"/>
  <c r="AO1744" i="5"/>
  <c r="AP1744" i="5"/>
  <c r="AW1744" i="5"/>
  <c r="AX1744" i="5"/>
  <c r="AY1744" i="5"/>
  <c r="BF1744" i="5"/>
  <c r="BG1744" i="5"/>
  <c r="BH1744" i="5"/>
  <c r="BO1744" i="5"/>
  <c r="BP1744" i="5"/>
  <c r="BQ1744" i="5"/>
  <c r="BX1744" i="5"/>
  <c r="BY1744" i="5"/>
  <c r="BZ1744" i="5"/>
  <c r="CG1744" i="5"/>
  <c r="CH1744" i="5"/>
  <c r="CI1744" i="5"/>
  <c r="CP1744" i="5"/>
  <c r="CQ1744" i="5"/>
  <c r="CR1744" i="5"/>
  <c r="CY1744" i="5"/>
  <c r="CZ1744" i="5"/>
  <c r="DA1744" i="5"/>
  <c r="M1745" i="5"/>
  <c r="N1745" i="5"/>
  <c r="O1745" i="5"/>
  <c r="V1745" i="5"/>
  <c r="W1745" i="5"/>
  <c r="X1745" i="5"/>
  <c r="AE1745" i="5"/>
  <c r="AF1745" i="5"/>
  <c r="AG1745" i="5"/>
  <c r="AN1745" i="5"/>
  <c r="AO1745" i="5"/>
  <c r="AP1745" i="5"/>
  <c r="AW1745" i="5"/>
  <c r="AX1745" i="5"/>
  <c r="AY1745" i="5"/>
  <c r="BF1745" i="5"/>
  <c r="BG1745" i="5"/>
  <c r="BH1745" i="5"/>
  <c r="BO1745" i="5"/>
  <c r="BP1745" i="5"/>
  <c r="BQ1745" i="5"/>
  <c r="BX1745" i="5"/>
  <c r="BY1745" i="5"/>
  <c r="BZ1745" i="5"/>
  <c r="CG1745" i="5"/>
  <c r="CH1745" i="5"/>
  <c r="CI1745" i="5"/>
  <c r="CP1745" i="5"/>
  <c r="CQ1745" i="5"/>
  <c r="CR1745" i="5"/>
  <c r="CY1745" i="5"/>
  <c r="CZ1745" i="5"/>
  <c r="DA1745" i="5"/>
  <c r="M1746" i="5"/>
  <c r="N1746" i="5"/>
  <c r="O1746" i="5"/>
  <c r="V1746" i="5"/>
  <c r="W1746" i="5"/>
  <c r="X1746" i="5"/>
  <c r="AE1746" i="5"/>
  <c r="AF1746" i="5"/>
  <c r="AG1746" i="5"/>
  <c r="AN1746" i="5"/>
  <c r="AO1746" i="5"/>
  <c r="AP1746" i="5"/>
  <c r="AW1746" i="5"/>
  <c r="AX1746" i="5"/>
  <c r="AY1746" i="5"/>
  <c r="BF1746" i="5"/>
  <c r="BG1746" i="5"/>
  <c r="BH1746" i="5"/>
  <c r="BO1746" i="5"/>
  <c r="BP1746" i="5"/>
  <c r="BQ1746" i="5"/>
  <c r="BX1746" i="5"/>
  <c r="BY1746" i="5"/>
  <c r="BZ1746" i="5"/>
  <c r="CG1746" i="5"/>
  <c r="CH1746" i="5"/>
  <c r="CI1746" i="5"/>
  <c r="CP1746" i="5"/>
  <c r="CQ1746" i="5"/>
  <c r="CR1746" i="5"/>
  <c r="CY1746" i="5"/>
  <c r="CZ1746" i="5"/>
  <c r="DA1746" i="5"/>
  <c r="M1747" i="5"/>
  <c r="N1747" i="5"/>
  <c r="O1747" i="5"/>
  <c r="V1747" i="5"/>
  <c r="W1747" i="5"/>
  <c r="X1747" i="5"/>
  <c r="AE1747" i="5"/>
  <c r="AF1747" i="5"/>
  <c r="AG1747" i="5"/>
  <c r="AN1747" i="5"/>
  <c r="AO1747" i="5"/>
  <c r="AP1747" i="5"/>
  <c r="AW1747" i="5"/>
  <c r="AX1747" i="5"/>
  <c r="AY1747" i="5"/>
  <c r="BF1747" i="5"/>
  <c r="BG1747" i="5"/>
  <c r="BH1747" i="5"/>
  <c r="BO1747" i="5"/>
  <c r="BP1747" i="5"/>
  <c r="BQ1747" i="5"/>
  <c r="BX1747" i="5"/>
  <c r="BY1747" i="5"/>
  <c r="BZ1747" i="5"/>
  <c r="CG1747" i="5"/>
  <c r="CH1747" i="5"/>
  <c r="CI1747" i="5"/>
  <c r="CP1747" i="5"/>
  <c r="CQ1747" i="5"/>
  <c r="CR1747" i="5"/>
  <c r="CY1747" i="5"/>
  <c r="CZ1747" i="5"/>
  <c r="DA1747" i="5"/>
  <c r="M1748" i="5"/>
  <c r="N1748" i="5"/>
  <c r="O1748" i="5"/>
  <c r="V1748" i="5"/>
  <c r="W1748" i="5"/>
  <c r="X1748" i="5"/>
  <c r="AE1748" i="5"/>
  <c r="AF1748" i="5"/>
  <c r="AG1748" i="5"/>
  <c r="AN1748" i="5"/>
  <c r="AO1748" i="5"/>
  <c r="AP1748" i="5"/>
  <c r="AW1748" i="5"/>
  <c r="AX1748" i="5"/>
  <c r="AY1748" i="5"/>
  <c r="BF1748" i="5"/>
  <c r="BG1748" i="5"/>
  <c r="BH1748" i="5"/>
  <c r="BO1748" i="5"/>
  <c r="BP1748" i="5"/>
  <c r="BQ1748" i="5"/>
  <c r="BX1748" i="5"/>
  <c r="BY1748" i="5"/>
  <c r="BZ1748" i="5"/>
  <c r="CG1748" i="5"/>
  <c r="CH1748" i="5"/>
  <c r="CI1748" i="5"/>
  <c r="CP1748" i="5"/>
  <c r="CQ1748" i="5"/>
  <c r="CR1748" i="5"/>
  <c r="CY1748" i="5"/>
  <c r="CZ1748" i="5"/>
  <c r="DA1748" i="5"/>
  <c r="M1749" i="5"/>
  <c r="N1749" i="5"/>
  <c r="O1749" i="5"/>
  <c r="V1749" i="5"/>
  <c r="W1749" i="5"/>
  <c r="X1749" i="5"/>
  <c r="AE1749" i="5"/>
  <c r="AF1749" i="5"/>
  <c r="AG1749" i="5"/>
  <c r="AN1749" i="5"/>
  <c r="AO1749" i="5"/>
  <c r="AP1749" i="5"/>
  <c r="AW1749" i="5"/>
  <c r="AX1749" i="5"/>
  <c r="AY1749" i="5"/>
  <c r="BF1749" i="5"/>
  <c r="BG1749" i="5"/>
  <c r="BH1749" i="5"/>
  <c r="BO1749" i="5"/>
  <c r="BP1749" i="5"/>
  <c r="BQ1749" i="5"/>
  <c r="BX1749" i="5"/>
  <c r="BY1749" i="5"/>
  <c r="BZ1749" i="5"/>
  <c r="CG1749" i="5"/>
  <c r="CH1749" i="5"/>
  <c r="CI1749" i="5"/>
  <c r="CP1749" i="5"/>
  <c r="CQ1749" i="5"/>
  <c r="CR1749" i="5"/>
  <c r="CY1749" i="5"/>
  <c r="CZ1749" i="5"/>
  <c r="DA1749" i="5"/>
  <c r="M1750" i="5"/>
  <c r="N1750" i="5"/>
  <c r="O1750" i="5"/>
  <c r="V1750" i="5"/>
  <c r="W1750" i="5"/>
  <c r="X1750" i="5"/>
  <c r="AE1750" i="5"/>
  <c r="AF1750" i="5"/>
  <c r="AG1750" i="5"/>
  <c r="AN1750" i="5"/>
  <c r="AO1750" i="5"/>
  <c r="AP1750" i="5"/>
  <c r="AW1750" i="5"/>
  <c r="AX1750" i="5"/>
  <c r="AY1750" i="5"/>
  <c r="BF1750" i="5"/>
  <c r="BG1750" i="5"/>
  <c r="BH1750" i="5"/>
  <c r="BO1750" i="5"/>
  <c r="BP1750" i="5"/>
  <c r="BQ1750" i="5"/>
  <c r="BX1750" i="5"/>
  <c r="BY1750" i="5"/>
  <c r="BZ1750" i="5"/>
  <c r="CG1750" i="5"/>
  <c r="CH1750" i="5"/>
  <c r="CI1750" i="5"/>
  <c r="CP1750" i="5"/>
  <c r="CQ1750" i="5"/>
  <c r="CR1750" i="5"/>
  <c r="CY1750" i="5"/>
  <c r="CZ1750" i="5"/>
  <c r="DA1750" i="5"/>
  <c r="M1751" i="5"/>
  <c r="N1751" i="5"/>
  <c r="O1751" i="5"/>
  <c r="V1751" i="5"/>
  <c r="W1751" i="5"/>
  <c r="X1751" i="5"/>
  <c r="AE1751" i="5"/>
  <c r="AF1751" i="5"/>
  <c r="AG1751" i="5"/>
  <c r="AN1751" i="5"/>
  <c r="AO1751" i="5"/>
  <c r="AP1751" i="5"/>
  <c r="AW1751" i="5"/>
  <c r="AX1751" i="5"/>
  <c r="AY1751" i="5"/>
  <c r="BF1751" i="5"/>
  <c r="BG1751" i="5"/>
  <c r="BH1751" i="5"/>
  <c r="BO1751" i="5"/>
  <c r="BP1751" i="5"/>
  <c r="BQ1751" i="5"/>
  <c r="BX1751" i="5"/>
  <c r="BY1751" i="5"/>
  <c r="BZ1751" i="5"/>
  <c r="CG1751" i="5"/>
  <c r="CH1751" i="5"/>
  <c r="CI1751" i="5"/>
  <c r="CP1751" i="5"/>
  <c r="CQ1751" i="5"/>
  <c r="CR1751" i="5"/>
  <c r="CY1751" i="5"/>
  <c r="CZ1751" i="5"/>
  <c r="DA1751" i="5"/>
  <c r="M1752" i="5"/>
  <c r="N1752" i="5"/>
  <c r="O1752" i="5"/>
  <c r="V1752" i="5"/>
  <c r="W1752" i="5"/>
  <c r="X1752" i="5"/>
  <c r="AE1752" i="5"/>
  <c r="AF1752" i="5"/>
  <c r="AG1752" i="5"/>
  <c r="AN1752" i="5"/>
  <c r="AO1752" i="5"/>
  <c r="AP1752" i="5"/>
  <c r="AW1752" i="5"/>
  <c r="AX1752" i="5"/>
  <c r="AY1752" i="5"/>
  <c r="BF1752" i="5"/>
  <c r="BG1752" i="5"/>
  <c r="BH1752" i="5"/>
  <c r="BO1752" i="5"/>
  <c r="BP1752" i="5"/>
  <c r="BQ1752" i="5"/>
  <c r="BX1752" i="5"/>
  <c r="BY1752" i="5"/>
  <c r="BZ1752" i="5"/>
  <c r="CG1752" i="5"/>
  <c r="CH1752" i="5"/>
  <c r="CI1752" i="5"/>
  <c r="CP1752" i="5"/>
  <c r="CQ1752" i="5"/>
  <c r="CR1752" i="5"/>
  <c r="CY1752" i="5"/>
  <c r="CZ1752" i="5"/>
  <c r="DA1752" i="5"/>
  <c r="M1753" i="5"/>
  <c r="N1753" i="5"/>
  <c r="O1753" i="5"/>
  <c r="V1753" i="5"/>
  <c r="W1753" i="5"/>
  <c r="X1753" i="5"/>
  <c r="AE1753" i="5"/>
  <c r="AF1753" i="5"/>
  <c r="AG1753" i="5"/>
  <c r="AN1753" i="5"/>
  <c r="AO1753" i="5"/>
  <c r="AP1753" i="5"/>
  <c r="AW1753" i="5"/>
  <c r="AX1753" i="5"/>
  <c r="AY1753" i="5"/>
  <c r="BF1753" i="5"/>
  <c r="BG1753" i="5"/>
  <c r="BH1753" i="5"/>
  <c r="BO1753" i="5"/>
  <c r="BP1753" i="5"/>
  <c r="BQ1753" i="5"/>
  <c r="BX1753" i="5"/>
  <c r="BY1753" i="5"/>
  <c r="BZ1753" i="5"/>
  <c r="CG1753" i="5"/>
  <c r="CH1753" i="5"/>
  <c r="CI1753" i="5"/>
  <c r="CP1753" i="5"/>
  <c r="CQ1753" i="5"/>
  <c r="CR1753" i="5"/>
  <c r="CY1753" i="5"/>
  <c r="CZ1753" i="5"/>
  <c r="DA1753" i="5"/>
  <c r="M1754" i="5"/>
  <c r="N1754" i="5"/>
  <c r="O1754" i="5"/>
  <c r="V1754" i="5"/>
  <c r="W1754" i="5"/>
  <c r="X1754" i="5"/>
  <c r="AE1754" i="5"/>
  <c r="AF1754" i="5"/>
  <c r="AG1754" i="5"/>
  <c r="AN1754" i="5"/>
  <c r="AO1754" i="5"/>
  <c r="AP1754" i="5"/>
  <c r="AW1754" i="5"/>
  <c r="AX1754" i="5"/>
  <c r="AY1754" i="5"/>
  <c r="BF1754" i="5"/>
  <c r="BG1754" i="5"/>
  <c r="BH1754" i="5"/>
  <c r="BO1754" i="5"/>
  <c r="BP1754" i="5"/>
  <c r="BQ1754" i="5"/>
  <c r="BX1754" i="5"/>
  <c r="BY1754" i="5"/>
  <c r="BZ1754" i="5"/>
  <c r="CG1754" i="5"/>
  <c r="CH1754" i="5"/>
  <c r="CI1754" i="5"/>
  <c r="CP1754" i="5"/>
  <c r="CQ1754" i="5"/>
  <c r="CR1754" i="5"/>
  <c r="CY1754" i="5"/>
  <c r="CZ1754" i="5"/>
  <c r="DA1754" i="5"/>
  <c r="M1755" i="5"/>
  <c r="N1755" i="5"/>
  <c r="O1755" i="5"/>
  <c r="V1755" i="5"/>
  <c r="W1755" i="5"/>
  <c r="X1755" i="5"/>
  <c r="AE1755" i="5"/>
  <c r="AF1755" i="5"/>
  <c r="AG1755" i="5"/>
  <c r="AN1755" i="5"/>
  <c r="AO1755" i="5"/>
  <c r="AP1755" i="5"/>
  <c r="AW1755" i="5"/>
  <c r="AX1755" i="5"/>
  <c r="AY1755" i="5"/>
  <c r="BF1755" i="5"/>
  <c r="BG1755" i="5"/>
  <c r="BH1755" i="5"/>
  <c r="BO1755" i="5"/>
  <c r="BP1755" i="5"/>
  <c r="BQ1755" i="5"/>
  <c r="BX1755" i="5"/>
  <c r="BY1755" i="5"/>
  <c r="BZ1755" i="5"/>
  <c r="CG1755" i="5"/>
  <c r="CH1755" i="5"/>
  <c r="CI1755" i="5"/>
  <c r="CP1755" i="5"/>
  <c r="CQ1755" i="5"/>
  <c r="CR1755" i="5"/>
  <c r="CY1755" i="5"/>
  <c r="CZ1755" i="5"/>
  <c r="DA1755" i="5"/>
  <c r="M1756" i="5"/>
  <c r="N1756" i="5"/>
  <c r="O1756" i="5"/>
  <c r="V1756" i="5"/>
  <c r="W1756" i="5"/>
  <c r="X1756" i="5"/>
  <c r="AE1756" i="5"/>
  <c r="AF1756" i="5"/>
  <c r="AG1756" i="5"/>
  <c r="AN1756" i="5"/>
  <c r="AO1756" i="5"/>
  <c r="AP1756" i="5"/>
  <c r="AW1756" i="5"/>
  <c r="AX1756" i="5"/>
  <c r="AY1756" i="5"/>
  <c r="BF1756" i="5"/>
  <c r="BG1756" i="5"/>
  <c r="BH1756" i="5"/>
  <c r="BO1756" i="5"/>
  <c r="BP1756" i="5"/>
  <c r="BQ1756" i="5"/>
  <c r="BX1756" i="5"/>
  <c r="BY1756" i="5"/>
  <c r="BZ1756" i="5"/>
  <c r="CG1756" i="5"/>
  <c r="CH1756" i="5"/>
  <c r="CI1756" i="5"/>
  <c r="CP1756" i="5"/>
  <c r="CQ1756" i="5"/>
  <c r="CR1756" i="5"/>
  <c r="CY1756" i="5"/>
  <c r="CZ1756" i="5"/>
  <c r="DA1756" i="5"/>
  <c r="M1757" i="5"/>
  <c r="N1757" i="5"/>
  <c r="O1757" i="5"/>
  <c r="V1757" i="5"/>
  <c r="W1757" i="5"/>
  <c r="X1757" i="5"/>
  <c r="AE1757" i="5"/>
  <c r="AF1757" i="5"/>
  <c r="AG1757" i="5"/>
  <c r="AN1757" i="5"/>
  <c r="AO1757" i="5"/>
  <c r="AP1757" i="5"/>
  <c r="AW1757" i="5"/>
  <c r="AX1757" i="5"/>
  <c r="AY1757" i="5"/>
  <c r="BF1757" i="5"/>
  <c r="BG1757" i="5"/>
  <c r="BH1757" i="5"/>
  <c r="BO1757" i="5"/>
  <c r="BP1757" i="5"/>
  <c r="BQ1757" i="5"/>
  <c r="BX1757" i="5"/>
  <c r="BY1757" i="5"/>
  <c r="BZ1757" i="5"/>
  <c r="CG1757" i="5"/>
  <c r="CH1757" i="5"/>
  <c r="CI1757" i="5"/>
  <c r="CP1757" i="5"/>
  <c r="CQ1757" i="5"/>
  <c r="CR1757" i="5"/>
  <c r="CY1757" i="5"/>
  <c r="CZ1757" i="5"/>
  <c r="DA1757" i="5"/>
  <c r="M1758" i="5"/>
  <c r="N1758" i="5"/>
  <c r="O1758" i="5"/>
  <c r="V1758" i="5"/>
  <c r="W1758" i="5"/>
  <c r="X1758" i="5"/>
  <c r="AE1758" i="5"/>
  <c r="AF1758" i="5"/>
  <c r="AG1758" i="5"/>
  <c r="AN1758" i="5"/>
  <c r="AO1758" i="5"/>
  <c r="AP1758" i="5"/>
  <c r="AW1758" i="5"/>
  <c r="AX1758" i="5"/>
  <c r="AY1758" i="5"/>
  <c r="BF1758" i="5"/>
  <c r="BG1758" i="5"/>
  <c r="BH1758" i="5"/>
  <c r="BO1758" i="5"/>
  <c r="BP1758" i="5"/>
  <c r="BQ1758" i="5"/>
  <c r="BX1758" i="5"/>
  <c r="BY1758" i="5"/>
  <c r="BZ1758" i="5"/>
  <c r="CG1758" i="5"/>
  <c r="CH1758" i="5"/>
  <c r="CI1758" i="5"/>
  <c r="CP1758" i="5"/>
  <c r="CQ1758" i="5"/>
  <c r="CR1758" i="5"/>
  <c r="CY1758" i="5"/>
  <c r="CZ1758" i="5"/>
  <c r="DA1758" i="5"/>
  <c r="M1759" i="5"/>
  <c r="N1759" i="5"/>
  <c r="O1759" i="5"/>
  <c r="V1759" i="5"/>
  <c r="W1759" i="5"/>
  <c r="X1759" i="5"/>
  <c r="AE1759" i="5"/>
  <c r="AF1759" i="5"/>
  <c r="AG1759" i="5"/>
  <c r="AN1759" i="5"/>
  <c r="AO1759" i="5"/>
  <c r="AP1759" i="5"/>
  <c r="AW1759" i="5"/>
  <c r="AX1759" i="5"/>
  <c r="AY1759" i="5"/>
  <c r="BF1759" i="5"/>
  <c r="BG1759" i="5"/>
  <c r="BH1759" i="5"/>
  <c r="BO1759" i="5"/>
  <c r="BP1759" i="5"/>
  <c r="BQ1759" i="5"/>
  <c r="BX1759" i="5"/>
  <c r="BY1759" i="5"/>
  <c r="BZ1759" i="5"/>
  <c r="CG1759" i="5"/>
  <c r="CH1759" i="5"/>
  <c r="CI1759" i="5"/>
  <c r="CP1759" i="5"/>
  <c r="CQ1759" i="5"/>
  <c r="CR1759" i="5"/>
  <c r="CY1759" i="5"/>
  <c r="CZ1759" i="5"/>
  <c r="DA1759" i="5"/>
  <c r="M1760" i="5"/>
  <c r="N1760" i="5"/>
  <c r="O1760" i="5"/>
  <c r="V1760" i="5"/>
  <c r="W1760" i="5"/>
  <c r="X1760" i="5"/>
  <c r="AE1760" i="5"/>
  <c r="AF1760" i="5"/>
  <c r="AG1760" i="5"/>
  <c r="AN1760" i="5"/>
  <c r="AO1760" i="5"/>
  <c r="AP1760" i="5"/>
  <c r="AW1760" i="5"/>
  <c r="AX1760" i="5"/>
  <c r="AY1760" i="5"/>
  <c r="BF1760" i="5"/>
  <c r="BG1760" i="5"/>
  <c r="BH1760" i="5"/>
  <c r="BO1760" i="5"/>
  <c r="BP1760" i="5"/>
  <c r="BQ1760" i="5"/>
  <c r="BX1760" i="5"/>
  <c r="BY1760" i="5"/>
  <c r="BZ1760" i="5"/>
  <c r="CG1760" i="5"/>
  <c r="CH1760" i="5"/>
  <c r="CI1760" i="5"/>
  <c r="CP1760" i="5"/>
  <c r="CQ1760" i="5"/>
  <c r="CR1760" i="5"/>
  <c r="CY1760" i="5"/>
  <c r="CZ1760" i="5"/>
  <c r="DA1760" i="5"/>
  <c r="M1761" i="5"/>
  <c r="N1761" i="5"/>
  <c r="O1761" i="5"/>
  <c r="V1761" i="5"/>
  <c r="W1761" i="5"/>
  <c r="X1761" i="5"/>
  <c r="AE1761" i="5"/>
  <c r="AF1761" i="5"/>
  <c r="AG1761" i="5"/>
  <c r="AN1761" i="5"/>
  <c r="AO1761" i="5"/>
  <c r="AP1761" i="5"/>
  <c r="AW1761" i="5"/>
  <c r="AX1761" i="5"/>
  <c r="AY1761" i="5"/>
  <c r="BF1761" i="5"/>
  <c r="BG1761" i="5"/>
  <c r="BH1761" i="5"/>
  <c r="BO1761" i="5"/>
  <c r="BP1761" i="5"/>
  <c r="BQ1761" i="5"/>
  <c r="BX1761" i="5"/>
  <c r="BY1761" i="5"/>
  <c r="BZ1761" i="5"/>
  <c r="CG1761" i="5"/>
  <c r="CH1761" i="5"/>
  <c r="CI1761" i="5"/>
  <c r="CP1761" i="5"/>
  <c r="CQ1761" i="5"/>
  <c r="CR1761" i="5"/>
  <c r="CY1761" i="5"/>
  <c r="CZ1761" i="5"/>
  <c r="DA1761" i="5"/>
  <c r="M1762" i="5"/>
  <c r="N1762" i="5"/>
  <c r="O1762" i="5"/>
  <c r="V1762" i="5"/>
  <c r="W1762" i="5"/>
  <c r="X1762" i="5"/>
  <c r="AE1762" i="5"/>
  <c r="AF1762" i="5"/>
  <c r="AG1762" i="5"/>
  <c r="AN1762" i="5"/>
  <c r="AO1762" i="5"/>
  <c r="AP1762" i="5"/>
  <c r="AW1762" i="5"/>
  <c r="AX1762" i="5"/>
  <c r="AY1762" i="5"/>
  <c r="BF1762" i="5"/>
  <c r="BG1762" i="5"/>
  <c r="BH1762" i="5"/>
  <c r="BO1762" i="5"/>
  <c r="BP1762" i="5"/>
  <c r="BQ1762" i="5"/>
  <c r="BX1762" i="5"/>
  <c r="BY1762" i="5"/>
  <c r="BZ1762" i="5"/>
  <c r="CG1762" i="5"/>
  <c r="CH1762" i="5"/>
  <c r="CI1762" i="5"/>
  <c r="CP1762" i="5"/>
  <c r="CQ1762" i="5"/>
  <c r="CR1762" i="5"/>
  <c r="CY1762" i="5"/>
  <c r="CZ1762" i="5"/>
  <c r="DA1762" i="5"/>
  <c r="M1763" i="5"/>
  <c r="N1763" i="5"/>
  <c r="O1763" i="5"/>
  <c r="V1763" i="5"/>
  <c r="W1763" i="5"/>
  <c r="X1763" i="5"/>
  <c r="AE1763" i="5"/>
  <c r="AF1763" i="5"/>
  <c r="AG1763" i="5"/>
  <c r="AN1763" i="5"/>
  <c r="AO1763" i="5"/>
  <c r="AP1763" i="5"/>
  <c r="AW1763" i="5"/>
  <c r="AX1763" i="5"/>
  <c r="AY1763" i="5"/>
  <c r="BF1763" i="5"/>
  <c r="BG1763" i="5"/>
  <c r="BH1763" i="5"/>
  <c r="BO1763" i="5"/>
  <c r="BP1763" i="5"/>
  <c r="BQ1763" i="5"/>
  <c r="BX1763" i="5"/>
  <c r="BY1763" i="5"/>
  <c r="BZ1763" i="5"/>
  <c r="CG1763" i="5"/>
  <c r="CH1763" i="5"/>
  <c r="CI1763" i="5"/>
  <c r="CP1763" i="5"/>
  <c r="CQ1763" i="5"/>
  <c r="CR1763" i="5"/>
  <c r="CY1763" i="5"/>
  <c r="CZ1763" i="5"/>
  <c r="DA1763" i="5"/>
  <c r="M1764" i="5"/>
  <c r="N1764" i="5"/>
  <c r="O1764" i="5"/>
  <c r="V1764" i="5"/>
  <c r="W1764" i="5"/>
  <c r="X1764" i="5"/>
  <c r="AE1764" i="5"/>
  <c r="AF1764" i="5"/>
  <c r="AG1764" i="5"/>
  <c r="AN1764" i="5"/>
  <c r="AO1764" i="5"/>
  <c r="AP1764" i="5"/>
  <c r="AW1764" i="5"/>
  <c r="AX1764" i="5"/>
  <c r="AY1764" i="5"/>
  <c r="BF1764" i="5"/>
  <c r="BG1764" i="5"/>
  <c r="BH1764" i="5"/>
  <c r="BO1764" i="5"/>
  <c r="BP1764" i="5"/>
  <c r="BQ1764" i="5"/>
  <c r="BX1764" i="5"/>
  <c r="BY1764" i="5"/>
  <c r="BZ1764" i="5"/>
  <c r="CG1764" i="5"/>
  <c r="CH1764" i="5"/>
  <c r="CI1764" i="5"/>
  <c r="CP1764" i="5"/>
  <c r="CQ1764" i="5"/>
  <c r="CR1764" i="5"/>
  <c r="CY1764" i="5"/>
  <c r="CZ1764" i="5"/>
  <c r="DA1764" i="5"/>
  <c r="M1765" i="5"/>
  <c r="N1765" i="5"/>
  <c r="O1765" i="5"/>
  <c r="V1765" i="5"/>
  <c r="W1765" i="5"/>
  <c r="X1765" i="5"/>
  <c r="AE1765" i="5"/>
  <c r="AF1765" i="5"/>
  <c r="AG1765" i="5"/>
  <c r="AN1765" i="5"/>
  <c r="AO1765" i="5"/>
  <c r="AP1765" i="5"/>
  <c r="AW1765" i="5"/>
  <c r="AX1765" i="5"/>
  <c r="AY1765" i="5"/>
  <c r="BF1765" i="5"/>
  <c r="BG1765" i="5"/>
  <c r="BH1765" i="5"/>
  <c r="BO1765" i="5"/>
  <c r="BP1765" i="5"/>
  <c r="BQ1765" i="5"/>
  <c r="BX1765" i="5"/>
  <c r="BY1765" i="5"/>
  <c r="BZ1765" i="5"/>
  <c r="CG1765" i="5"/>
  <c r="CH1765" i="5"/>
  <c r="CI1765" i="5"/>
  <c r="CP1765" i="5"/>
  <c r="CQ1765" i="5"/>
  <c r="CR1765" i="5"/>
  <c r="CY1765" i="5"/>
  <c r="CZ1765" i="5"/>
  <c r="DA1765" i="5"/>
  <c r="M1766" i="5"/>
  <c r="N1766" i="5"/>
  <c r="O1766" i="5"/>
  <c r="V1766" i="5"/>
  <c r="W1766" i="5"/>
  <c r="X1766" i="5"/>
  <c r="AE1766" i="5"/>
  <c r="AF1766" i="5"/>
  <c r="AG1766" i="5"/>
  <c r="AN1766" i="5"/>
  <c r="AO1766" i="5"/>
  <c r="AP1766" i="5"/>
  <c r="AW1766" i="5"/>
  <c r="AX1766" i="5"/>
  <c r="AY1766" i="5"/>
  <c r="BF1766" i="5"/>
  <c r="BG1766" i="5"/>
  <c r="BH1766" i="5"/>
  <c r="BO1766" i="5"/>
  <c r="BP1766" i="5"/>
  <c r="BQ1766" i="5"/>
  <c r="BX1766" i="5"/>
  <c r="BY1766" i="5"/>
  <c r="BZ1766" i="5"/>
  <c r="CG1766" i="5"/>
  <c r="CH1766" i="5"/>
  <c r="CI1766" i="5"/>
  <c r="CP1766" i="5"/>
  <c r="CQ1766" i="5"/>
  <c r="CR1766" i="5"/>
  <c r="CY1766" i="5"/>
  <c r="CZ1766" i="5"/>
  <c r="DA1766" i="5"/>
  <c r="M1767" i="5"/>
  <c r="N1767" i="5"/>
  <c r="O1767" i="5"/>
  <c r="V1767" i="5"/>
  <c r="W1767" i="5"/>
  <c r="X1767" i="5"/>
  <c r="AE1767" i="5"/>
  <c r="AF1767" i="5"/>
  <c r="AG1767" i="5"/>
  <c r="AN1767" i="5"/>
  <c r="AO1767" i="5"/>
  <c r="AP1767" i="5"/>
  <c r="AW1767" i="5"/>
  <c r="AX1767" i="5"/>
  <c r="AY1767" i="5"/>
  <c r="BF1767" i="5"/>
  <c r="BG1767" i="5"/>
  <c r="BH1767" i="5"/>
  <c r="BO1767" i="5"/>
  <c r="BP1767" i="5"/>
  <c r="BQ1767" i="5"/>
  <c r="BX1767" i="5"/>
  <c r="BY1767" i="5"/>
  <c r="BZ1767" i="5"/>
  <c r="CG1767" i="5"/>
  <c r="CH1767" i="5"/>
  <c r="CI1767" i="5"/>
  <c r="CP1767" i="5"/>
  <c r="CQ1767" i="5"/>
  <c r="CR1767" i="5"/>
  <c r="CY1767" i="5"/>
  <c r="CZ1767" i="5"/>
  <c r="DA1767" i="5"/>
  <c r="M1768" i="5"/>
  <c r="N1768" i="5"/>
  <c r="O1768" i="5"/>
  <c r="V1768" i="5"/>
  <c r="W1768" i="5"/>
  <c r="X1768" i="5"/>
  <c r="AE1768" i="5"/>
  <c r="AF1768" i="5"/>
  <c r="AG1768" i="5"/>
  <c r="AN1768" i="5"/>
  <c r="AO1768" i="5"/>
  <c r="AP1768" i="5"/>
  <c r="AW1768" i="5"/>
  <c r="AX1768" i="5"/>
  <c r="AY1768" i="5"/>
  <c r="BF1768" i="5"/>
  <c r="BG1768" i="5"/>
  <c r="BH1768" i="5"/>
  <c r="BO1768" i="5"/>
  <c r="BP1768" i="5"/>
  <c r="BQ1768" i="5"/>
  <c r="BX1768" i="5"/>
  <c r="BY1768" i="5"/>
  <c r="BZ1768" i="5"/>
  <c r="CG1768" i="5"/>
  <c r="CH1768" i="5"/>
  <c r="CI1768" i="5"/>
  <c r="CP1768" i="5"/>
  <c r="CQ1768" i="5"/>
  <c r="CR1768" i="5"/>
  <c r="CY1768" i="5"/>
  <c r="CZ1768" i="5"/>
  <c r="DA1768" i="5"/>
  <c r="M1769" i="5"/>
  <c r="N1769" i="5"/>
  <c r="O1769" i="5"/>
  <c r="V1769" i="5"/>
  <c r="W1769" i="5"/>
  <c r="X1769" i="5"/>
  <c r="AE1769" i="5"/>
  <c r="AF1769" i="5"/>
  <c r="AG1769" i="5"/>
  <c r="AN1769" i="5"/>
  <c r="AO1769" i="5"/>
  <c r="AP1769" i="5"/>
  <c r="AW1769" i="5"/>
  <c r="AX1769" i="5"/>
  <c r="AY1769" i="5"/>
  <c r="BF1769" i="5"/>
  <c r="BG1769" i="5"/>
  <c r="BH1769" i="5"/>
  <c r="BO1769" i="5"/>
  <c r="BP1769" i="5"/>
  <c r="BQ1769" i="5"/>
  <c r="BX1769" i="5"/>
  <c r="BY1769" i="5"/>
  <c r="BZ1769" i="5"/>
  <c r="CG1769" i="5"/>
  <c r="CH1769" i="5"/>
  <c r="CI1769" i="5"/>
  <c r="CP1769" i="5"/>
  <c r="CQ1769" i="5"/>
  <c r="CR1769" i="5"/>
  <c r="CY1769" i="5"/>
  <c r="CZ1769" i="5"/>
  <c r="DA1769" i="5"/>
  <c r="M1770" i="5"/>
  <c r="N1770" i="5"/>
  <c r="O1770" i="5"/>
  <c r="V1770" i="5"/>
  <c r="W1770" i="5"/>
  <c r="X1770" i="5"/>
  <c r="AE1770" i="5"/>
  <c r="AF1770" i="5"/>
  <c r="AG1770" i="5"/>
  <c r="AN1770" i="5"/>
  <c r="AO1770" i="5"/>
  <c r="AP1770" i="5"/>
  <c r="AW1770" i="5"/>
  <c r="AX1770" i="5"/>
  <c r="AY1770" i="5"/>
  <c r="BF1770" i="5"/>
  <c r="BG1770" i="5"/>
  <c r="BH1770" i="5"/>
  <c r="BO1770" i="5"/>
  <c r="BP1770" i="5"/>
  <c r="BQ1770" i="5"/>
  <c r="BX1770" i="5"/>
  <c r="BY1770" i="5"/>
  <c r="BZ1770" i="5"/>
  <c r="CG1770" i="5"/>
  <c r="CH1770" i="5"/>
  <c r="CI1770" i="5"/>
  <c r="CP1770" i="5"/>
  <c r="CQ1770" i="5"/>
  <c r="CR1770" i="5"/>
  <c r="CY1770" i="5"/>
  <c r="CZ1770" i="5"/>
  <c r="DA1770" i="5"/>
  <c r="M1771" i="5"/>
  <c r="N1771" i="5"/>
  <c r="O1771" i="5"/>
  <c r="V1771" i="5"/>
  <c r="W1771" i="5"/>
  <c r="X1771" i="5"/>
  <c r="AE1771" i="5"/>
  <c r="AF1771" i="5"/>
  <c r="AG1771" i="5"/>
  <c r="AN1771" i="5"/>
  <c r="AO1771" i="5"/>
  <c r="AP1771" i="5"/>
  <c r="AW1771" i="5"/>
  <c r="AX1771" i="5"/>
  <c r="AY1771" i="5"/>
  <c r="BF1771" i="5"/>
  <c r="BG1771" i="5"/>
  <c r="BH1771" i="5"/>
  <c r="BO1771" i="5"/>
  <c r="BP1771" i="5"/>
  <c r="BQ1771" i="5"/>
  <c r="BX1771" i="5"/>
  <c r="BY1771" i="5"/>
  <c r="BZ1771" i="5"/>
  <c r="CG1771" i="5"/>
  <c r="CH1771" i="5"/>
  <c r="CI1771" i="5"/>
  <c r="CP1771" i="5"/>
  <c r="CQ1771" i="5"/>
  <c r="CR1771" i="5"/>
  <c r="CY1771" i="5"/>
  <c r="CZ1771" i="5"/>
  <c r="DA1771" i="5"/>
  <c r="M1772" i="5"/>
  <c r="N1772" i="5"/>
  <c r="O1772" i="5"/>
  <c r="V1772" i="5"/>
  <c r="W1772" i="5"/>
  <c r="X1772" i="5"/>
  <c r="AE1772" i="5"/>
  <c r="AF1772" i="5"/>
  <c r="AG1772" i="5"/>
  <c r="AN1772" i="5"/>
  <c r="AO1772" i="5"/>
  <c r="AP1772" i="5"/>
  <c r="AW1772" i="5"/>
  <c r="AX1772" i="5"/>
  <c r="AY1772" i="5"/>
  <c r="BF1772" i="5"/>
  <c r="BG1772" i="5"/>
  <c r="BH1772" i="5"/>
  <c r="BO1772" i="5"/>
  <c r="BP1772" i="5"/>
  <c r="BQ1772" i="5"/>
  <c r="BX1772" i="5"/>
  <c r="BY1772" i="5"/>
  <c r="BZ1772" i="5"/>
  <c r="CG1772" i="5"/>
  <c r="CH1772" i="5"/>
  <c r="CI1772" i="5"/>
  <c r="CP1772" i="5"/>
  <c r="CQ1772" i="5"/>
  <c r="CR1772" i="5"/>
  <c r="CY1772" i="5"/>
  <c r="CZ1772" i="5"/>
  <c r="DA1772" i="5"/>
  <c r="M1773" i="5"/>
  <c r="N1773" i="5"/>
  <c r="O1773" i="5"/>
  <c r="V1773" i="5"/>
  <c r="W1773" i="5"/>
  <c r="X1773" i="5"/>
  <c r="AE1773" i="5"/>
  <c r="AF1773" i="5"/>
  <c r="AG1773" i="5"/>
  <c r="AN1773" i="5"/>
  <c r="AO1773" i="5"/>
  <c r="AP1773" i="5"/>
  <c r="AW1773" i="5"/>
  <c r="AX1773" i="5"/>
  <c r="AY1773" i="5"/>
  <c r="BF1773" i="5"/>
  <c r="BG1773" i="5"/>
  <c r="BH1773" i="5"/>
  <c r="BO1773" i="5"/>
  <c r="BP1773" i="5"/>
  <c r="BQ1773" i="5"/>
  <c r="BX1773" i="5"/>
  <c r="BY1773" i="5"/>
  <c r="BZ1773" i="5"/>
  <c r="CG1773" i="5"/>
  <c r="CH1773" i="5"/>
  <c r="CI1773" i="5"/>
  <c r="CP1773" i="5"/>
  <c r="CQ1773" i="5"/>
  <c r="CR1773" i="5"/>
  <c r="CY1773" i="5"/>
  <c r="CZ1773" i="5"/>
  <c r="DA1773" i="5"/>
  <c r="M1774" i="5"/>
  <c r="N1774" i="5"/>
  <c r="O1774" i="5"/>
  <c r="V1774" i="5"/>
  <c r="W1774" i="5"/>
  <c r="X1774" i="5"/>
  <c r="AE1774" i="5"/>
  <c r="AF1774" i="5"/>
  <c r="AG1774" i="5"/>
  <c r="AN1774" i="5"/>
  <c r="AO1774" i="5"/>
  <c r="AP1774" i="5"/>
  <c r="AW1774" i="5"/>
  <c r="AX1774" i="5"/>
  <c r="AY1774" i="5"/>
  <c r="BF1774" i="5"/>
  <c r="BG1774" i="5"/>
  <c r="BH1774" i="5"/>
  <c r="BO1774" i="5"/>
  <c r="BP1774" i="5"/>
  <c r="BQ1774" i="5"/>
  <c r="BX1774" i="5"/>
  <c r="BY1774" i="5"/>
  <c r="BZ1774" i="5"/>
  <c r="CG1774" i="5"/>
  <c r="CH1774" i="5"/>
  <c r="CI1774" i="5"/>
  <c r="CP1774" i="5"/>
  <c r="CQ1774" i="5"/>
  <c r="CR1774" i="5"/>
  <c r="CY1774" i="5"/>
  <c r="CZ1774" i="5"/>
  <c r="DA1774" i="5"/>
  <c r="M1775" i="5"/>
  <c r="N1775" i="5"/>
  <c r="O1775" i="5"/>
  <c r="V1775" i="5"/>
  <c r="W1775" i="5"/>
  <c r="X1775" i="5"/>
  <c r="AE1775" i="5"/>
  <c r="AF1775" i="5"/>
  <c r="AG1775" i="5"/>
  <c r="AN1775" i="5"/>
  <c r="AO1775" i="5"/>
  <c r="AP1775" i="5"/>
  <c r="AW1775" i="5"/>
  <c r="AX1775" i="5"/>
  <c r="AY1775" i="5"/>
  <c r="BF1775" i="5"/>
  <c r="BG1775" i="5"/>
  <c r="BH1775" i="5"/>
  <c r="BO1775" i="5"/>
  <c r="BP1775" i="5"/>
  <c r="BQ1775" i="5"/>
  <c r="BX1775" i="5"/>
  <c r="BY1775" i="5"/>
  <c r="BZ1775" i="5"/>
  <c r="CG1775" i="5"/>
  <c r="CH1775" i="5"/>
  <c r="CI1775" i="5"/>
  <c r="CP1775" i="5"/>
  <c r="CQ1775" i="5"/>
  <c r="CR1775" i="5"/>
  <c r="CY1775" i="5"/>
  <c r="CZ1775" i="5"/>
  <c r="DA1775" i="5"/>
  <c r="M1776" i="5"/>
  <c r="N1776" i="5"/>
  <c r="O1776" i="5"/>
  <c r="V1776" i="5"/>
  <c r="W1776" i="5"/>
  <c r="X1776" i="5"/>
  <c r="AE1776" i="5"/>
  <c r="AF1776" i="5"/>
  <c r="AG1776" i="5"/>
  <c r="AN1776" i="5"/>
  <c r="AO1776" i="5"/>
  <c r="AP1776" i="5"/>
  <c r="AW1776" i="5"/>
  <c r="AX1776" i="5"/>
  <c r="AY1776" i="5"/>
  <c r="BF1776" i="5"/>
  <c r="BG1776" i="5"/>
  <c r="BH1776" i="5"/>
  <c r="BO1776" i="5"/>
  <c r="BP1776" i="5"/>
  <c r="BQ1776" i="5"/>
  <c r="BX1776" i="5"/>
  <c r="BY1776" i="5"/>
  <c r="BZ1776" i="5"/>
  <c r="CG1776" i="5"/>
  <c r="CH1776" i="5"/>
  <c r="CI1776" i="5"/>
  <c r="CP1776" i="5"/>
  <c r="CQ1776" i="5"/>
  <c r="CR1776" i="5"/>
  <c r="CY1776" i="5"/>
  <c r="CZ1776" i="5"/>
  <c r="DA1776" i="5"/>
  <c r="M1777" i="5"/>
  <c r="N1777" i="5"/>
  <c r="O1777" i="5"/>
  <c r="V1777" i="5"/>
  <c r="W1777" i="5"/>
  <c r="X1777" i="5"/>
  <c r="AE1777" i="5"/>
  <c r="AF1777" i="5"/>
  <c r="AG1777" i="5"/>
  <c r="AN1777" i="5"/>
  <c r="AO1777" i="5"/>
  <c r="AP1777" i="5"/>
  <c r="AW1777" i="5"/>
  <c r="AX1777" i="5"/>
  <c r="AY1777" i="5"/>
  <c r="BF1777" i="5"/>
  <c r="BG1777" i="5"/>
  <c r="BH1777" i="5"/>
  <c r="BO1777" i="5"/>
  <c r="BP1777" i="5"/>
  <c r="BQ1777" i="5"/>
  <c r="BX1777" i="5"/>
  <c r="BY1777" i="5"/>
  <c r="BZ1777" i="5"/>
  <c r="CG1777" i="5"/>
  <c r="CH1777" i="5"/>
  <c r="CI1777" i="5"/>
  <c r="CP1777" i="5"/>
  <c r="CQ1777" i="5"/>
  <c r="CR1777" i="5"/>
  <c r="CY1777" i="5"/>
  <c r="CZ1777" i="5"/>
  <c r="DA1777" i="5"/>
  <c r="M1778" i="5"/>
  <c r="N1778" i="5"/>
  <c r="O1778" i="5"/>
  <c r="V1778" i="5"/>
  <c r="W1778" i="5"/>
  <c r="X1778" i="5"/>
  <c r="AE1778" i="5"/>
  <c r="AF1778" i="5"/>
  <c r="AG1778" i="5"/>
  <c r="AN1778" i="5"/>
  <c r="AO1778" i="5"/>
  <c r="AP1778" i="5"/>
  <c r="AW1778" i="5"/>
  <c r="AX1778" i="5"/>
  <c r="AY1778" i="5"/>
  <c r="BF1778" i="5"/>
  <c r="BG1778" i="5"/>
  <c r="BH1778" i="5"/>
  <c r="BO1778" i="5"/>
  <c r="BP1778" i="5"/>
  <c r="BQ1778" i="5"/>
  <c r="BX1778" i="5"/>
  <c r="BY1778" i="5"/>
  <c r="BZ1778" i="5"/>
  <c r="CG1778" i="5"/>
  <c r="CH1778" i="5"/>
  <c r="CI1778" i="5"/>
  <c r="CP1778" i="5"/>
  <c r="CQ1778" i="5"/>
  <c r="CR1778" i="5"/>
  <c r="CY1778" i="5"/>
  <c r="CZ1778" i="5"/>
  <c r="DA1778" i="5"/>
  <c r="M1779" i="5"/>
  <c r="N1779" i="5"/>
  <c r="O1779" i="5"/>
  <c r="V1779" i="5"/>
  <c r="W1779" i="5"/>
  <c r="X1779" i="5"/>
  <c r="AE1779" i="5"/>
  <c r="AF1779" i="5"/>
  <c r="AG1779" i="5"/>
  <c r="AN1779" i="5"/>
  <c r="AO1779" i="5"/>
  <c r="AP1779" i="5"/>
  <c r="AW1779" i="5"/>
  <c r="AX1779" i="5"/>
  <c r="AY1779" i="5"/>
  <c r="BF1779" i="5"/>
  <c r="BG1779" i="5"/>
  <c r="BH1779" i="5"/>
  <c r="BO1779" i="5"/>
  <c r="BP1779" i="5"/>
  <c r="BQ1779" i="5"/>
  <c r="BX1779" i="5"/>
  <c r="BY1779" i="5"/>
  <c r="BZ1779" i="5"/>
  <c r="CG1779" i="5"/>
  <c r="CH1779" i="5"/>
  <c r="CI1779" i="5"/>
  <c r="CP1779" i="5"/>
  <c r="CQ1779" i="5"/>
  <c r="CR1779" i="5"/>
  <c r="CY1779" i="5"/>
  <c r="CZ1779" i="5"/>
  <c r="DA1779" i="5"/>
  <c r="M1780" i="5"/>
  <c r="N1780" i="5"/>
  <c r="O1780" i="5"/>
  <c r="V1780" i="5"/>
  <c r="W1780" i="5"/>
  <c r="X1780" i="5"/>
  <c r="AE1780" i="5"/>
  <c r="AF1780" i="5"/>
  <c r="AG1780" i="5"/>
  <c r="AN1780" i="5"/>
  <c r="AO1780" i="5"/>
  <c r="AP1780" i="5"/>
  <c r="AW1780" i="5"/>
  <c r="AX1780" i="5"/>
  <c r="AY1780" i="5"/>
  <c r="BF1780" i="5"/>
  <c r="BG1780" i="5"/>
  <c r="BH1780" i="5"/>
  <c r="BO1780" i="5"/>
  <c r="BP1780" i="5"/>
  <c r="BQ1780" i="5"/>
  <c r="BX1780" i="5"/>
  <c r="BY1780" i="5"/>
  <c r="BZ1780" i="5"/>
  <c r="CG1780" i="5"/>
  <c r="CH1780" i="5"/>
  <c r="CI1780" i="5"/>
  <c r="CP1780" i="5"/>
  <c r="CQ1780" i="5"/>
  <c r="CR1780" i="5"/>
  <c r="CY1780" i="5"/>
  <c r="CZ1780" i="5"/>
  <c r="DA1780" i="5"/>
  <c r="M1781" i="5"/>
  <c r="N1781" i="5"/>
  <c r="O1781" i="5"/>
  <c r="V1781" i="5"/>
  <c r="W1781" i="5"/>
  <c r="X1781" i="5"/>
  <c r="AE1781" i="5"/>
  <c r="AF1781" i="5"/>
  <c r="AG1781" i="5"/>
  <c r="AN1781" i="5"/>
  <c r="AO1781" i="5"/>
  <c r="AP1781" i="5"/>
  <c r="AW1781" i="5"/>
  <c r="AX1781" i="5"/>
  <c r="AY1781" i="5"/>
  <c r="BF1781" i="5"/>
  <c r="BG1781" i="5"/>
  <c r="BH1781" i="5"/>
  <c r="BO1781" i="5"/>
  <c r="BP1781" i="5"/>
  <c r="BQ1781" i="5"/>
  <c r="BX1781" i="5"/>
  <c r="BY1781" i="5"/>
  <c r="BZ1781" i="5"/>
  <c r="CG1781" i="5"/>
  <c r="CH1781" i="5"/>
  <c r="CI1781" i="5"/>
  <c r="CP1781" i="5"/>
  <c r="CQ1781" i="5"/>
  <c r="CR1781" i="5"/>
  <c r="CY1781" i="5"/>
  <c r="CZ1781" i="5"/>
  <c r="DA1781" i="5"/>
  <c r="M1782" i="5"/>
  <c r="N1782" i="5"/>
  <c r="O1782" i="5"/>
  <c r="V1782" i="5"/>
  <c r="W1782" i="5"/>
  <c r="X1782" i="5"/>
  <c r="AE1782" i="5"/>
  <c r="AF1782" i="5"/>
  <c r="AG1782" i="5"/>
  <c r="AN1782" i="5"/>
  <c r="AO1782" i="5"/>
  <c r="AP1782" i="5"/>
  <c r="AW1782" i="5"/>
  <c r="AX1782" i="5"/>
  <c r="AY1782" i="5"/>
  <c r="BF1782" i="5"/>
  <c r="BG1782" i="5"/>
  <c r="BH1782" i="5"/>
  <c r="BO1782" i="5"/>
  <c r="BP1782" i="5"/>
  <c r="BQ1782" i="5"/>
  <c r="BX1782" i="5"/>
  <c r="BY1782" i="5"/>
  <c r="BZ1782" i="5"/>
  <c r="CG1782" i="5"/>
  <c r="CH1782" i="5"/>
  <c r="CI1782" i="5"/>
  <c r="CP1782" i="5"/>
  <c r="CQ1782" i="5"/>
  <c r="CR1782" i="5"/>
  <c r="CY1782" i="5"/>
  <c r="CZ1782" i="5"/>
  <c r="DA1782" i="5"/>
  <c r="M1783" i="5"/>
  <c r="N1783" i="5"/>
  <c r="O1783" i="5"/>
  <c r="V1783" i="5"/>
  <c r="W1783" i="5"/>
  <c r="X1783" i="5"/>
  <c r="AE1783" i="5"/>
  <c r="AF1783" i="5"/>
  <c r="AG1783" i="5"/>
  <c r="AN1783" i="5"/>
  <c r="AO1783" i="5"/>
  <c r="AP1783" i="5"/>
  <c r="AW1783" i="5"/>
  <c r="AX1783" i="5"/>
  <c r="AY1783" i="5"/>
  <c r="BF1783" i="5"/>
  <c r="BG1783" i="5"/>
  <c r="BH1783" i="5"/>
  <c r="BO1783" i="5"/>
  <c r="BP1783" i="5"/>
  <c r="BQ1783" i="5"/>
  <c r="BX1783" i="5"/>
  <c r="BY1783" i="5"/>
  <c r="BZ1783" i="5"/>
  <c r="CG1783" i="5"/>
  <c r="CH1783" i="5"/>
  <c r="CI1783" i="5"/>
  <c r="CP1783" i="5"/>
  <c r="CQ1783" i="5"/>
  <c r="CR1783" i="5"/>
  <c r="CY1783" i="5"/>
  <c r="CZ1783" i="5"/>
  <c r="DA1783" i="5"/>
  <c r="M1784" i="5"/>
  <c r="N1784" i="5"/>
  <c r="O1784" i="5"/>
  <c r="V1784" i="5"/>
  <c r="W1784" i="5"/>
  <c r="X1784" i="5"/>
  <c r="AE1784" i="5"/>
  <c r="AF1784" i="5"/>
  <c r="AG1784" i="5"/>
  <c r="AN1784" i="5"/>
  <c r="AO1784" i="5"/>
  <c r="AP1784" i="5"/>
  <c r="AW1784" i="5"/>
  <c r="AX1784" i="5"/>
  <c r="AY1784" i="5"/>
  <c r="BF1784" i="5"/>
  <c r="BG1784" i="5"/>
  <c r="BH1784" i="5"/>
  <c r="BO1784" i="5"/>
  <c r="BP1784" i="5"/>
  <c r="BQ1784" i="5"/>
  <c r="BX1784" i="5"/>
  <c r="BY1784" i="5"/>
  <c r="BZ1784" i="5"/>
  <c r="CG1784" i="5"/>
  <c r="CH1784" i="5"/>
  <c r="CI1784" i="5"/>
  <c r="CP1784" i="5"/>
  <c r="CQ1784" i="5"/>
  <c r="CR1784" i="5"/>
  <c r="CY1784" i="5"/>
  <c r="CZ1784" i="5"/>
  <c r="DA1784" i="5"/>
  <c r="M1785" i="5"/>
  <c r="N1785" i="5"/>
  <c r="O1785" i="5"/>
  <c r="V1785" i="5"/>
  <c r="W1785" i="5"/>
  <c r="X1785" i="5"/>
  <c r="AE1785" i="5"/>
  <c r="AF1785" i="5"/>
  <c r="AG1785" i="5"/>
  <c r="AN1785" i="5"/>
  <c r="AO1785" i="5"/>
  <c r="AP1785" i="5"/>
  <c r="AW1785" i="5"/>
  <c r="AX1785" i="5"/>
  <c r="AY1785" i="5"/>
  <c r="BF1785" i="5"/>
  <c r="BG1785" i="5"/>
  <c r="BH1785" i="5"/>
  <c r="BO1785" i="5"/>
  <c r="BP1785" i="5"/>
  <c r="BQ1785" i="5"/>
  <c r="BX1785" i="5"/>
  <c r="BY1785" i="5"/>
  <c r="BZ1785" i="5"/>
  <c r="CG1785" i="5"/>
  <c r="CH1785" i="5"/>
  <c r="CI1785" i="5"/>
  <c r="CP1785" i="5"/>
  <c r="CQ1785" i="5"/>
  <c r="CR1785" i="5"/>
  <c r="CY1785" i="5"/>
  <c r="CZ1785" i="5"/>
  <c r="DA1785" i="5"/>
  <c r="M1786" i="5"/>
  <c r="N1786" i="5"/>
  <c r="O1786" i="5"/>
  <c r="V1786" i="5"/>
  <c r="W1786" i="5"/>
  <c r="X1786" i="5"/>
  <c r="AE1786" i="5"/>
  <c r="AF1786" i="5"/>
  <c r="AG1786" i="5"/>
  <c r="AN1786" i="5"/>
  <c r="AO1786" i="5"/>
  <c r="AP1786" i="5"/>
  <c r="AW1786" i="5"/>
  <c r="AX1786" i="5"/>
  <c r="AY1786" i="5"/>
  <c r="BF1786" i="5"/>
  <c r="BG1786" i="5"/>
  <c r="BH1786" i="5"/>
  <c r="BO1786" i="5"/>
  <c r="BP1786" i="5"/>
  <c r="BQ1786" i="5"/>
  <c r="BX1786" i="5"/>
  <c r="BY1786" i="5"/>
  <c r="BZ1786" i="5"/>
  <c r="CG1786" i="5"/>
  <c r="CH1786" i="5"/>
  <c r="CI1786" i="5"/>
  <c r="CP1786" i="5"/>
  <c r="CQ1786" i="5"/>
  <c r="CR1786" i="5"/>
  <c r="CY1786" i="5"/>
  <c r="CZ1786" i="5"/>
  <c r="DA1786" i="5"/>
  <c r="M1787" i="5"/>
  <c r="N1787" i="5"/>
  <c r="O1787" i="5"/>
  <c r="V1787" i="5"/>
  <c r="W1787" i="5"/>
  <c r="X1787" i="5"/>
  <c r="AE1787" i="5"/>
  <c r="AF1787" i="5"/>
  <c r="AG1787" i="5"/>
  <c r="AN1787" i="5"/>
  <c r="AO1787" i="5"/>
  <c r="AP1787" i="5"/>
  <c r="AW1787" i="5"/>
  <c r="AX1787" i="5"/>
  <c r="AY1787" i="5"/>
  <c r="BF1787" i="5"/>
  <c r="BG1787" i="5"/>
  <c r="BH1787" i="5"/>
  <c r="BO1787" i="5"/>
  <c r="BP1787" i="5"/>
  <c r="BQ1787" i="5"/>
  <c r="BX1787" i="5"/>
  <c r="BY1787" i="5"/>
  <c r="BZ1787" i="5"/>
  <c r="CG1787" i="5"/>
  <c r="CH1787" i="5"/>
  <c r="CI1787" i="5"/>
  <c r="CP1787" i="5"/>
  <c r="CQ1787" i="5"/>
  <c r="CR1787" i="5"/>
  <c r="CY1787" i="5"/>
  <c r="CZ1787" i="5"/>
  <c r="DA1787" i="5"/>
  <c r="M1788" i="5"/>
  <c r="N1788" i="5"/>
  <c r="O1788" i="5"/>
  <c r="V1788" i="5"/>
  <c r="W1788" i="5"/>
  <c r="X1788" i="5"/>
  <c r="AE1788" i="5"/>
  <c r="AF1788" i="5"/>
  <c r="AG1788" i="5"/>
  <c r="AN1788" i="5"/>
  <c r="AO1788" i="5"/>
  <c r="AP1788" i="5"/>
  <c r="AW1788" i="5"/>
  <c r="AX1788" i="5"/>
  <c r="AY1788" i="5"/>
  <c r="BF1788" i="5"/>
  <c r="BG1788" i="5"/>
  <c r="BH1788" i="5"/>
  <c r="BO1788" i="5"/>
  <c r="BP1788" i="5"/>
  <c r="BQ1788" i="5"/>
  <c r="BX1788" i="5"/>
  <c r="BY1788" i="5"/>
  <c r="BZ1788" i="5"/>
  <c r="CG1788" i="5"/>
  <c r="CH1788" i="5"/>
  <c r="CI1788" i="5"/>
  <c r="CP1788" i="5"/>
  <c r="CQ1788" i="5"/>
  <c r="CR1788" i="5"/>
  <c r="CY1788" i="5"/>
  <c r="CZ1788" i="5"/>
  <c r="DA1788" i="5"/>
  <c r="M1789" i="5"/>
  <c r="N1789" i="5"/>
  <c r="O1789" i="5"/>
  <c r="V1789" i="5"/>
  <c r="W1789" i="5"/>
  <c r="X1789" i="5"/>
  <c r="AE1789" i="5"/>
  <c r="AF1789" i="5"/>
  <c r="AG1789" i="5"/>
  <c r="AN1789" i="5"/>
  <c r="AO1789" i="5"/>
  <c r="AP1789" i="5"/>
  <c r="AW1789" i="5"/>
  <c r="AX1789" i="5"/>
  <c r="AY1789" i="5"/>
  <c r="BF1789" i="5"/>
  <c r="BG1789" i="5"/>
  <c r="BH1789" i="5"/>
  <c r="BO1789" i="5"/>
  <c r="BP1789" i="5"/>
  <c r="BQ1789" i="5"/>
  <c r="BX1789" i="5"/>
  <c r="BY1789" i="5"/>
  <c r="BZ1789" i="5"/>
  <c r="CG1789" i="5"/>
  <c r="CH1789" i="5"/>
  <c r="CI1789" i="5"/>
  <c r="CP1789" i="5"/>
  <c r="CQ1789" i="5"/>
  <c r="CR1789" i="5"/>
  <c r="CY1789" i="5"/>
  <c r="CZ1789" i="5"/>
  <c r="DA1789" i="5"/>
  <c r="M1790" i="5"/>
  <c r="N1790" i="5"/>
  <c r="O1790" i="5"/>
  <c r="V1790" i="5"/>
  <c r="W1790" i="5"/>
  <c r="X1790" i="5"/>
  <c r="AE1790" i="5"/>
  <c r="AF1790" i="5"/>
  <c r="AG1790" i="5"/>
  <c r="AN1790" i="5"/>
  <c r="AO1790" i="5"/>
  <c r="AP1790" i="5"/>
  <c r="AW1790" i="5"/>
  <c r="AX1790" i="5"/>
  <c r="AY1790" i="5"/>
  <c r="BF1790" i="5"/>
  <c r="BG1790" i="5"/>
  <c r="BH1790" i="5"/>
  <c r="BO1790" i="5"/>
  <c r="BP1790" i="5"/>
  <c r="BQ1790" i="5"/>
  <c r="BX1790" i="5"/>
  <c r="BY1790" i="5"/>
  <c r="BZ1790" i="5"/>
  <c r="CG1790" i="5"/>
  <c r="CH1790" i="5"/>
  <c r="CI1790" i="5"/>
  <c r="CP1790" i="5"/>
  <c r="CQ1790" i="5"/>
  <c r="CR1790" i="5"/>
  <c r="CY1790" i="5"/>
  <c r="CZ1790" i="5"/>
  <c r="DA1790" i="5"/>
  <c r="M1791" i="5"/>
  <c r="N1791" i="5"/>
  <c r="O1791" i="5"/>
  <c r="V1791" i="5"/>
  <c r="W1791" i="5"/>
  <c r="X1791" i="5"/>
  <c r="AE1791" i="5"/>
  <c r="AF1791" i="5"/>
  <c r="AG1791" i="5"/>
  <c r="AN1791" i="5"/>
  <c r="AO1791" i="5"/>
  <c r="AP1791" i="5"/>
  <c r="AW1791" i="5"/>
  <c r="AX1791" i="5"/>
  <c r="AY1791" i="5"/>
  <c r="BF1791" i="5"/>
  <c r="BG1791" i="5"/>
  <c r="BH1791" i="5"/>
  <c r="BO1791" i="5"/>
  <c r="BP1791" i="5"/>
  <c r="BQ1791" i="5"/>
  <c r="BX1791" i="5"/>
  <c r="BY1791" i="5"/>
  <c r="BZ1791" i="5"/>
  <c r="CG1791" i="5"/>
  <c r="CH1791" i="5"/>
  <c r="CI1791" i="5"/>
  <c r="CP1791" i="5"/>
  <c r="CQ1791" i="5"/>
  <c r="CR1791" i="5"/>
  <c r="CY1791" i="5"/>
  <c r="CZ1791" i="5"/>
  <c r="DA1791" i="5"/>
  <c r="M1792" i="5"/>
  <c r="N1792" i="5"/>
  <c r="O1792" i="5"/>
  <c r="V1792" i="5"/>
  <c r="W1792" i="5"/>
  <c r="X1792" i="5"/>
  <c r="AE1792" i="5"/>
  <c r="AF1792" i="5"/>
  <c r="AG1792" i="5"/>
  <c r="AN1792" i="5"/>
  <c r="AO1792" i="5"/>
  <c r="AP1792" i="5"/>
  <c r="AW1792" i="5"/>
  <c r="AX1792" i="5"/>
  <c r="AY1792" i="5"/>
  <c r="BF1792" i="5"/>
  <c r="BG1792" i="5"/>
  <c r="BH1792" i="5"/>
  <c r="BO1792" i="5"/>
  <c r="BP1792" i="5"/>
  <c r="BQ1792" i="5"/>
  <c r="BX1792" i="5"/>
  <c r="BY1792" i="5"/>
  <c r="BZ1792" i="5"/>
  <c r="CG1792" i="5"/>
  <c r="CH1792" i="5"/>
  <c r="CI1792" i="5"/>
  <c r="CP1792" i="5"/>
  <c r="CQ1792" i="5"/>
  <c r="CR1792" i="5"/>
  <c r="CY1792" i="5"/>
  <c r="CZ1792" i="5"/>
  <c r="DA1792" i="5"/>
  <c r="M1793" i="5"/>
  <c r="N1793" i="5"/>
  <c r="O1793" i="5"/>
  <c r="V1793" i="5"/>
  <c r="W1793" i="5"/>
  <c r="X1793" i="5"/>
  <c r="AE1793" i="5"/>
  <c r="AF1793" i="5"/>
  <c r="AG1793" i="5"/>
  <c r="AN1793" i="5"/>
  <c r="AO1793" i="5"/>
  <c r="AP1793" i="5"/>
  <c r="AW1793" i="5"/>
  <c r="AX1793" i="5"/>
  <c r="AY1793" i="5"/>
  <c r="BF1793" i="5"/>
  <c r="BG1793" i="5"/>
  <c r="BH1793" i="5"/>
  <c r="BO1793" i="5"/>
  <c r="BP1793" i="5"/>
  <c r="BQ1793" i="5"/>
  <c r="BX1793" i="5"/>
  <c r="BY1793" i="5"/>
  <c r="BZ1793" i="5"/>
  <c r="CG1793" i="5"/>
  <c r="CH1793" i="5"/>
  <c r="CI1793" i="5"/>
  <c r="CP1793" i="5"/>
  <c r="CQ1793" i="5"/>
  <c r="CR1793" i="5"/>
  <c r="CY1793" i="5"/>
  <c r="CZ1793" i="5"/>
  <c r="DA1793" i="5"/>
  <c r="M1794" i="5"/>
  <c r="N1794" i="5"/>
  <c r="O1794" i="5"/>
  <c r="V1794" i="5"/>
  <c r="W1794" i="5"/>
  <c r="X1794" i="5"/>
  <c r="AE1794" i="5"/>
  <c r="AF1794" i="5"/>
  <c r="AG1794" i="5"/>
  <c r="AN1794" i="5"/>
  <c r="AO1794" i="5"/>
  <c r="AP1794" i="5"/>
  <c r="AW1794" i="5"/>
  <c r="AX1794" i="5"/>
  <c r="AY1794" i="5"/>
  <c r="BF1794" i="5"/>
  <c r="BG1794" i="5"/>
  <c r="BH1794" i="5"/>
  <c r="BO1794" i="5"/>
  <c r="BP1794" i="5"/>
  <c r="BQ1794" i="5"/>
  <c r="BX1794" i="5"/>
  <c r="BY1794" i="5"/>
  <c r="BZ1794" i="5"/>
  <c r="CG1794" i="5"/>
  <c r="CH1794" i="5"/>
  <c r="CI1794" i="5"/>
  <c r="CP1794" i="5"/>
  <c r="CQ1794" i="5"/>
  <c r="CR1794" i="5"/>
  <c r="CY1794" i="5"/>
  <c r="CZ1794" i="5"/>
  <c r="DA1794" i="5"/>
  <c r="M1795" i="5"/>
  <c r="N1795" i="5"/>
  <c r="O1795" i="5"/>
  <c r="V1795" i="5"/>
  <c r="W1795" i="5"/>
  <c r="X1795" i="5"/>
  <c r="AE1795" i="5"/>
  <c r="AF1795" i="5"/>
  <c r="AG1795" i="5"/>
  <c r="AN1795" i="5"/>
  <c r="AO1795" i="5"/>
  <c r="AP1795" i="5"/>
  <c r="AW1795" i="5"/>
  <c r="AX1795" i="5"/>
  <c r="AY1795" i="5"/>
  <c r="BF1795" i="5"/>
  <c r="BG1795" i="5"/>
  <c r="BH1795" i="5"/>
  <c r="BO1795" i="5"/>
  <c r="BP1795" i="5"/>
  <c r="BQ1795" i="5"/>
  <c r="BX1795" i="5"/>
  <c r="BY1795" i="5"/>
  <c r="BZ1795" i="5"/>
  <c r="CG1795" i="5"/>
  <c r="CH1795" i="5"/>
  <c r="CI1795" i="5"/>
  <c r="CP1795" i="5"/>
  <c r="CQ1795" i="5"/>
  <c r="CR1795" i="5"/>
  <c r="CY1795" i="5"/>
  <c r="CZ1795" i="5"/>
  <c r="DA1795" i="5"/>
  <c r="M1796" i="5"/>
  <c r="N1796" i="5"/>
  <c r="O1796" i="5"/>
  <c r="V1796" i="5"/>
  <c r="W1796" i="5"/>
  <c r="X1796" i="5"/>
  <c r="AE1796" i="5"/>
  <c r="AF1796" i="5"/>
  <c r="AG1796" i="5"/>
  <c r="AN1796" i="5"/>
  <c r="AO1796" i="5"/>
  <c r="AP1796" i="5"/>
  <c r="AW1796" i="5"/>
  <c r="AX1796" i="5"/>
  <c r="AY1796" i="5"/>
  <c r="BF1796" i="5"/>
  <c r="BG1796" i="5"/>
  <c r="BH1796" i="5"/>
  <c r="BO1796" i="5"/>
  <c r="BP1796" i="5"/>
  <c r="BQ1796" i="5"/>
  <c r="BX1796" i="5"/>
  <c r="BY1796" i="5"/>
  <c r="BZ1796" i="5"/>
  <c r="CG1796" i="5"/>
  <c r="CH1796" i="5"/>
  <c r="CI1796" i="5"/>
  <c r="CP1796" i="5"/>
  <c r="CQ1796" i="5"/>
  <c r="CR1796" i="5"/>
  <c r="CY1796" i="5"/>
  <c r="CZ1796" i="5"/>
  <c r="DA1796" i="5"/>
  <c r="M1797" i="5"/>
  <c r="N1797" i="5"/>
  <c r="O1797" i="5"/>
  <c r="V1797" i="5"/>
  <c r="W1797" i="5"/>
  <c r="X1797" i="5"/>
  <c r="AE1797" i="5"/>
  <c r="AF1797" i="5"/>
  <c r="AG1797" i="5"/>
  <c r="AN1797" i="5"/>
  <c r="AO1797" i="5"/>
  <c r="AP1797" i="5"/>
  <c r="AW1797" i="5"/>
  <c r="AX1797" i="5"/>
  <c r="AY1797" i="5"/>
  <c r="BF1797" i="5"/>
  <c r="BG1797" i="5"/>
  <c r="BH1797" i="5"/>
  <c r="BO1797" i="5"/>
  <c r="BP1797" i="5"/>
  <c r="BQ1797" i="5"/>
  <c r="BX1797" i="5"/>
  <c r="BY1797" i="5"/>
  <c r="BZ1797" i="5"/>
  <c r="CG1797" i="5"/>
  <c r="CH1797" i="5"/>
  <c r="CI1797" i="5"/>
  <c r="CP1797" i="5"/>
  <c r="CQ1797" i="5"/>
  <c r="CR1797" i="5"/>
  <c r="CY1797" i="5"/>
  <c r="CZ1797" i="5"/>
  <c r="DA1797" i="5"/>
  <c r="M1798" i="5"/>
  <c r="N1798" i="5"/>
  <c r="O1798" i="5"/>
  <c r="V1798" i="5"/>
  <c r="W1798" i="5"/>
  <c r="X1798" i="5"/>
  <c r="AE1798" i="5"/>
  <c r="AF1798" i="5"/>
  <c r="AG1798" i="5"/>
  <c r="AN1798" i="5"/>
  <c r="AO1798" i="5"/>
  <c r="AP1798" i="5"/>
  <c r="AW1798" i="5"/>
  <c r="AX1798" i="5"/>
  <c r="AY1798" i="5"/>
  <c r="BF1798" i="5"/>
  <c r="BG1798" i="5"/>
  <c r="BH1798" i="5"/>
  <c r="BO1798" i="5"/>
  <c r="BP1798" i="5"/>
  <c r="BQ1798" i="5"/>
  <c r="BX1798" i="5"/>
  <c r="BY1798" i="5"/>
  <c r="BZ1798" i="5"/>
  <c r="CG1798" i="5"/>
  <c r="CH1798" i="5"/>
  <c r="CI1798" i="5"/>
  <c r="CP1798" i="5"/>
  <c r="CQ1798" i="5"/>
  <c r="CR1798" i="5"/>
  <c r="CY1798" i="5"/>
  <c r="CZ1798" i="5"/>
  <c r="DA1798" i="5"/>
  <c r="M1799" i="5"/>
  <c r="N1799" i="5"/>
  <c r="O1799" i="5"/>
  <c r="V1799" i="5"/>
  <c r="W1799" i="5"/>
  <c r="X1799" i="5"/>
  <c r="AE1799" i="5"/>
  <c r="AF1799" i="5"/>
  <c r="AG1799" i="5"/>
  <c r="AN1799" i="5"/>
  <c r="AO1799" i="5"/>
  <c r="AP1799" i="5"/>
  <c r="AW1799" i="5"/>
  <c r="AX1799" i="5"/>
  <c r="AY1799" i="5"/>
  <c r="BF1799" i="5"/>
  <c r="BG1799" i="5"/>
  <c r="BH1799" i="5"/>
  <c r="BO1799" i="5"/>
  <c r="BP1799" i="5"/>
  <c r="BQ1799" i="5"/>
  <c r="BX1799" i="5"/>
  <c r="BY1799" i="5"/>
  <c r="BZ1799" i="5"/>
  <c r="CG1799" i="5"/>
  <c r="CH1799" i="5"/>
  <c r="CI1799" i="5"/>
  <c r="CP1799" i="5"/>
  <c r="CQ1799" i="5"/>
  <c r="CR1799" i="5"/>
  <c r="CY1799" i="5"/>
  <c r="CZ1799" i="5"/>
  <c r="DA1799" i="5"/>
  <c r="M1800" i="5"/>
  <c r="N1800" i="5"/>
  <c r="O1800" i="5"/>
  <c r="V1800" i="5"/>
  <c r="W1800" i="5"/>
  <c r="X1800" i="5"/>
  <c r="AE1800" i="5"/>
  <c r="AF1800" i="5"/>
  <c r="AG1800" i="5"/>
  <c r="AN1800" i="5"/>
  <c r="AO1800" i="5"/>
  <c r="AP1800" i="5"/>
  <c r="AW1800" i="5"/>
  <c r="AX1800" i="5"/>
  <c r="AY1800" i="5"/>
  <c r="BF1800" i="5"/>
  <c r="BG1800" i="5"/>
  <c r="BH1800" i="5"/>
  <c r="BO1800" i="5"/>
  <c r="BP1800" i="5"/>
  <c r="BQ1800" i="5"/>
  <c r="BX1800" i="5"/>
  <c r="BY1800" i="5"/>
  <c r="BZ1800" i="5"/>
  <c r="CG1800" i="5"/>
  <c r="CH1800" i="5"/>
  <c r="CI1800" i="5"/>
  <c r="CP1800" i="5"/>
  <c r="CQ1800" i="5"/>
  <c r="CR1800" i="5"/>
  <c r="CY1800" i="5"/>
  <c r="CZ1800" i="5"/>
  <c r="DA1800" i="5"/>
  <c r="M1801" i="5"/>
  <c r="N1801" i="5"/>
  <c r="O1801" i="5"/>
  <c r="V1801" i="5"/>
  <c r="W1801" i="5"/>
  <c r="X1801" i="5"/>
  <c r="AE1801" i="5"/>
  <c r="AF1801" i="5"/>
  <c r="AG1801" i="5"/>
  <c r="AN1801" i="5"/>
  <c r="AO1801" i="5"/>
  <c r="AP1801" i="5"/>
  <c r="AW1801" i="5"/>
  <c r="AX1801" i="5"/>
  <c r="AY1801" i="5"/>
  <c r="BF1801" i="5"/>
  <c r="BG1801" i="5"/>
  <c r="BH1801" i="5"/>
  <c r="BO1801" i="5"/>
  <c r="BP1801" i="5"/>
  <c r="BQ1801" i="5"/>
  <c r="BX1801" i="5"/>
  <c r="BY1801" i="5"/>
  <c r="BZ1801" i="5"/>
  <c r="CG1801" i="5"/>
  <c r="CH1801" i="5"/>
  <c r="CI1801" i="5"/>
  <c r="CP1801" i="5"/>
  <c r="CQ1801" i="5"/>
  <c r="CR1801" i="5"/>
  <c r="CY1801" i="5"/>
  <c r="CZ1801" i="5"/>
  <c r="DA1801" i="5"/>
  <c r="M1802" i="5"/>
  <c r="N1802" i="5"/>
  <c r="O1802" i="5"/>
  <c r="V1802" i="5"/>
  <c r="W1802" i="5"/>
  <c r="X1802" i="5"/>
  <c r="AE1802" i="5"/>
  <c r="AF1802" i="5"/>
  <c r="AG1802" i="5"/>
  <c r="AN1802" i="5"/>
  <c r="AO1802" i="5"/>
  <c r="AP1802" i="5"/>
  <c r="AW1802" i="5"/>
  <c r="AX1802" i="5"/>
  <c r="AY1802" i="5"/>
  <c r="BF1802" i="5"/>
  <c r="BG1802" i="5"/>
  <c r="BH1802" i="5"/>
  <c r="BO1802" i="5"/>
  <c r="BP1802" i="5"/>
  <c r="BQ1802" i="5"/>
  <c r="BX1802" i="5"/>
  <c r="BY1802" i="5"/>
  <c r="BZ1802" i="5"/>
  <c r="CG1802" i="5"/>
  <c r="CH1802" i="5"/>
  <c r="CI1802" i="5"/>
  <c r="CP1802" i="5"/>
  <c r="CQ1802" i="5"/>
  <c r="CR1802" i="5"/>
  <c r="CY1802" i="5"/>
  <c r="CZ1802" i="5"/>
  <c r="DA1802" i="5"/>
  <c r="M1803" i="5"/>
  <c r="N1803" i="5"/>
  <c r="O1803" i="5"/>
  <c r="V1803" i="5"/>
  <c r="W1803" i="5"/>
  <c r="X1803" i="5"/>
  <c r="AE1803" i="5"/>
  <c r="AF1803" i="5"/>
  <c r="AG1803" i="5"/>
  <c r="AN1803" i="5"/>
  <c r="AO1803" i="5"/>
  <c r="AP1803" i="5"/>
  <c r="AW1803" i="5"/>
  <c r="AX1803" i="5"/>
  <c r="AY1803" i="5"/>
  <c r="BF1803" i="5"/>
  <c r="BG1803" i="5"/>
  <c r="BH1803" i="5"/>
  <c r="BO1803" i="5"/>
  <c r="BP1803" i="5"/>
  <c r="BQ1803" i="5"/>
  <c r="BX1803" i="5"/>
  <c r="BY1803" i="5"/>
  <c r="BZ1803" i="5"/>
  <c r="CG1803" i="5"/>
  <c r="CH1803" i="5"/>
  <c r="CI1803" i="5"/>
  <c r="CP1803" i="5"/>
  <c r="CQ1803" i="5"/>
  <c r="CR1803" i="5"/>
  <c r="CY1803" i="5"/>
  <c r="CZ1803" i="5"/>
  <c r="DA1803" i="5"/>
  <c r="M1804" i="5"/>
  <c r="N1804" i="5"/>
  <c r="O1804" i="5"/>
  <c r="V1804" i="5"/>
  <c r="W1804" i="5"/>
  <c r="X1804" i="5"/>
  <c r="AE1804" i="5"/>
  <c r="AF1804" i="5"/>
  <c r="AG1804" i="5"/>
  <c r="AN1804" i="5"/>
  <c r="AO1804" i="5"/>
  <c r="AP1804" i="5"/>
  <c r="AW1804" i="5"/>
  <c r="AX1804" i="5"/>
  <c r="AY1804" i="5"/>
  <c r="BF1804" i="5"/>
  <c r="BG1804" i="5"/>
  <c r="BH1804" i="5"/>
  <c r="BO1804" i="5"/>
  <c r="BP1804" i="5"/>
  <c r="BQ1804" i="5"/>
  <c r="BX1804" i="5"/>
  <c r="BY1804" i="5"/>
  <c r="BZ1804" i="5"/>
  <c r="CG1804" i="5"/>
  <c r="CH1804" i="5"/>
  <c r="CI1804" i="5"/>
  <c r="CP1804" i="5"/>
  <c r="CQ1804" i="5"/>
  <c r="CR1804" i="5"/>
  <c r="CY1804" i="5"/>
  <c r="CZ1804" i="5"/>
  <c r="DA1804" i="5"/>
  <c r="M1805" i="5"/>
  <c r="N1805" i="5"/>
  <c r="O1805" i="5"/>
  <c r="V1805" i="5"/>
  <c r="W1805" i="5"/>
  <c r="X1805" i="5"/>
  <c r="AE1805" i="5"/>
  <c r="AF1805" i="5"/>
  <c r="AG1805" i="5"/>
  <c r="AN1805" i="5"/>
  <c r="AO1805" i="5"/>
  <c r="AP1805" i="5"/>
  <c r="AW1805" i="5"/>
  <c r="AX1805" i="5"/>
  <c r="AY1805" i="5"/>
  <c r="BF1805" i="5"/>
  <c r="BG1805" i="5"/>
  <c r="BH1805" i="5"/>
  <c r="BO1805" i="5"/>
  <c r="BP1805" i="5"/>
  <c r="BQ1805" i="5"/>
  <c r="BX1805" i="5"/>
  <c r="BY1805" i="5"/>
  <c r="BZ1805" i="5"/>
  <c r="CG1805" i="5"/>
  <c r="CH1805" i="5"/>
  <c r="CI1805" i="5"/>
  <c r="CP1805" i="5"/>
  <c r="CQ1805" i="5"/>
  <c r="CR1805" i="5"/>
  <c r="CY1805" i="5"/>
  <c r="CZ1805" i="5"/>
  <c r="DA1805" i="5"/>
  <c r="M1806" i="5"/>
  <c r="N1806" i="5"/>
  <c r="O1806" i="5"/>
  <c r="V1806" i="5"/>
  <c r="W1806" i="5"/>
  <c r="X1806" i="5"/>
  <c r="AE1806" i="5"/>
  <c r="AF1806" i="5"/>
  <c r="AG1806" i="5"/>
  <c r="AN1806" i="5"/>
  <c r="AO1806" i="5"/>
  <c r="AP1806" i="5"/>
  <c r="AW1806" i="5"/>
  <c r="AX1806" i="5"/>
  <c r="AY1806" i="5"/>
  <c r="BF1806" i="5"/>
  <c r="BG1806" i="5"/>
  <c r="BH1806" i="5"/>
  <c r="BO1806" i="5"/>
  <c r="BP1806" i="5"/>
  <c r="BQ1806" i="5"/>
  <c r="BX1806" i="5"/>
  <c r="BY1806" i="5"/>
  <c r="BZ1806" i="5"/>
  <c r="CG1806" i="5"/>
  <c r="CH1806" i="5"/>
  <c r="CI1806" i="5"/>
  <c r="CP1806" i="5"/>
  <c r="CQ1806" i="5"/>
  <c r="CR1806" i="5"/>
  <c r="CY1806" i="5"/>
  <c r="CZ1806" i="5"/>
  <c r="DA1806" i="5"/>
  <c r="M1807" i="5"/>
  <c r="N1807" i="5"/>
  <c r="O1807" i="5"/>
  <c r="V1807" i="5"/>
  <c r="W1807" i="5"/>
  <c r="X1807" i="5"/>
  <c r="AE1807" i="5"/>
  <c r="AF1807" i="5"/>
  <c r="AG1807" i="5"/>
  <c r="AN1807" i="5"/>
  <c r="AO1807" i="5"/>
  <c r="AP1807" i="5"/>
  <c r="AW1807" i="5"/>
  <c r="AX1807" i="5"/>
  <c r="AY1807" i="5"/>
  <c r="BF1807" i="5"/>
  <c r="BG1807" i="5"/>
  <c r="BH1807" i="5"/>
  <c r="BO1807" i="5"/>
  <c r="BP1807" i="5"/>
  <c r="BQ1807" i="5"/>
  <c r="BX1807" i="5"/>
  <c r="BY1807" i="5"/>
  <c r="BZ1807" i="5"/>
  <c r="CG1807" i="5"/>
  <c r="CH1807" i="5"/>
  <c r="CI1807" i="5"/>
  <c r="CP1807" i="5"/>
  <c r="CQ1807" i="5"/>
  <c r="CR1807" i="5"/>
  <c r="CY1807" i="5"/>
  <c r="CZ1807" i="5"/>
  <c r="DA1807" i="5"/>
  <c r="M1808" i="5"/>
  <c r="N1808" i="5"/>
  <c r="O1808" i="5"/>
  <c r="V1808" i="5"/>
  <c r="W1808" i="5"/>
  <c r="X1808" i="5"/>
  <c r="AE1808" i="5"/>
  <c r="AF1808" i="5"/>
  <c r="AG1808" i="5"/>
  <c r="AN1808" i="5"/>
  <c r="AO1808" i="5"/>
  <c r="AP1808" i="5"/>
  <c r="AW1808" i="5"/>
  <c r="AX1808" i="5"/>
  <c r="AY1808" i="5"/>
  <c r="BF1808" i="5"/>
  <c r="BG1808" i="5"/>
  <c r="BH1808" i="5"/>
  <c r="BO1808" i="5"/>
  <c r="BP1808" i="5"/>
  <c r="BQ1808" i="5"/>
  <c r="BX1808" i="5"/>
  <c r="BY1808" i="5"/>
  <c r="BZ1808" i="5"/>
  <c r="CG1808" i="5"/>
  <c r="CH1808" i="5"/>
  <c r="CI1808" i="5"/>
  <c r="CP1808" i="5"/>
  <c r="CQ1808" i="5"/>
  <c r="CR1808" i="5"/>
  <c r="CY1808" i="5"/>
  <c r="CZ1808" i="5"/>
  <c r="DA1808" i="5"/>
  <c r="M1809" i="5"/>
  <c r="N1809" i="5"/>
  <c r="O1809" i="5"/>
  <c r="V1809" i="5"/>
  <c r="W1809" i="5"/>
  <c r="X1809" i="5"/>
  <c r="AE1809" i="5"/>
  <c r="AF1809" i="5"/>
  <c r="AG1809" i="5"/>
  <c r="AN1809" i="5"/>
  <c r="AO1809" i="5"/>
  <c r="AP1809" i="5"/>
  <c r="AW1809" i="5"/>
  <c r="AX1809" i="5"/>
  <c r="AY1809" i="5"/>
  <c r="BF1809" i="5"/>
  <c r="BG1809" i="5"/>
  <c r="BH1809" i="5"/>
  <c r="BO1809" i="5"/>
  <c r="BP1809" i="5"/>
  <c r="BQ1809" i="5"/>
  <c r="BX1809" i="5"/>
  <c r="BY1809" i="5"/>
  <c r="BZ1809" i="5"/>
  <c r="CG1809" i="5"/>
  <c r="CH1809" i="5"/>
  <c r="CI1809" i="5"/>
  <c r="CP1809" i="5"/>
  <c r="CQ1809" i="5"/>
  <c r="CR1809" i="5"/>
  <c r="CY1809" i="5"/>
  <c r="CZ1809" i="5"/>
  <c r="DA1809" i="5"/>
  <c r="M1810" i="5"/>
  <c r="N1810" i="5"/>
  <c r="O1810" i="5"/>
  <c r="V1810" i="5"/>
  <c r="W1810" i="5"/>
  <c r="X1810" i="5"/>
  <c r="AE1810" i="5"/>
  <c r="AF1810" i="5"/>
  <c r="AG1810" i="5"/>
  <c r="AN1810" i="5"/>
  <c r="AO1810" i="5"/>
  <c r="AP1810" i="5"/>
  <c r="AW1810" i="5"/>
  <c r="AX1810" i="5"/>
  <c r="AY1810" i="5"/>
  <c r="BF1810" i="5"/>
  <c r="BG1810" i="5"/>
  <c r="BH1810" i="5"/>
  <c r="BO1810" i="5"/>
  <c r="BP1810" i="5"/>
  <c r="BQ1810" i="5"/>
  <c r="BX1810" i="5"/>
  <c r="BY1810" i="5"/>
  <c r="BZ1810" i="5"/>
  <c r="CG1810" i="5"/>
  <c r="CH1810" i="5"/>
  <c r="CI1810" i="5"/>
  <c r="CP1810" i="5"/>
  <c r="CQ1810" i="5"/>
  <c r="CR1810" i="5"/>
  <c r="CY1810" i="5"/>
  <c r="CZ1810" i="5"/>
  <c r="DA1810" i="5"/>
  <c r="M1811" i="5"/>
  <c r="N1811" i="5"/>
  <c r="O1811" i="5"/>
  <c r="V1811" i="5"/>
  <c r="W1811" i="5"/>
  <c r="X1811" i="5"/>
  <c r="AE1811" i="5"/>
  <c r="AF1811" i="5"/>
  <c r="AG1811" i="5"/>
  <c r="AN1811" i="5"/>
  <c r="AO1811" i="5"/>
  <c r="AP1811" i="5"/>
  <c r="AW1811" i="5"/>
  <c r="AX1811" i="5"/>
  <c r="AY1811" i="5"/>
  <c r="BF1811" i="5"/>
  <c r="BG1811" i="5"/>
  <c r="BH1811" i="5"/>
  <c r="BO1811" i="5"/>
  <c r="BP1811" i="5"/>
  <c r="BQ1811" i="5"/>
  <c r="BX1811" i="5"/>
  <c r="BY1811" i="5"/>
  <c r="BZ1811" i="5"/>
  <c r="CG1811" i="5"/>
  <c r="CH1811" i="5"/>
  <c r="CI1811" i="5"/>
  <c r="CP1811" i="5"/>
  <c r="CQ1811" i="5"/>
  <c r="CR1811" i="5"/>
  <c r="CY1811" i="5"/>
  <c r="CZ1811" i="5"/>
  <c r="DA1811" i="5"/>
  <c r="M1812" i="5"/>
  <c r="N1812" i="5"/>
  <c r="O1812" i="5"/>
  <c r="V1812" i="5"/>
  <c r="W1812" i="5"/>
  <c r="X1812" i="5"/>
  <c r="AE1812" i="5"/>
  <c r="AF1812" i="5"/>
  <c r="AG1812" i="5"/>
  <c r="AN1812" i="5"/>
  <c r="AO1812" i="5"/>
  <c r="AP1812" i="5"/>
  <c r="AW1812" i="5"/>
  <c r="AX1812" i="5"/>
  <c r="AY1812" i="5"/>
  <c r="BF1812" i="5"/>
  <c r="BG1812" i="5"/>
  <c r="BH1812" i="5"/>
  <c r="BO1812" i="5"/>
  <c r="BP1812" i="5"/>
  <c r="BQ1812" i="5"/>
  <c r="BX1812" i="5"/>
  <c r="BY1812" i="5"/>
  <c r="BZ1812" i="5"/>
  <c r="CG1812" i="5"/>
  <c r="CH1812" i="5"/>
  <c r="CI1812" i="5"/>
  <c r="CP1812" i="5"/>
  <c r="CQ1812" i="5"/>
  <c r="CR1812" i="5"/>
  <c r="CY1812" i="5"/>
  <c r="CZ1812" i="5"/>
  <c r="DA1812" i="5"/>
  <c r="M1813" i="5"/>
  <c r="N1813" i="5"/>
  <c r="O1813" i="5"/>
  <c r="V1813" i="5"/>
  <c r="W1813" i="5"/>
  <c r="X1813" i="5"/>
  <c r="AE1813" i="5"/>
  <c r="AF1813" i="5"/>
  <c r="AG1813" i="5"/>
  <c r="AN1813" i="5"/>
  <c r="AO1813" i="5"/>
  <c r="AP1813" i="5"/>
  <c r="AW1813" i="5"/>
  <c r="AX1813" i="5"/>
  <c r="AY1813" i="5"/>
  <c r="BF1813" i="5"/>
  <c r="BG1813" i="5"/>
  <c r="BH1813" i="5"/>
  <c r="BO1813" i="5"/>
  <c r="BP1813" i="5"/>
  <c r="BQ1813" i="5"/>
  <c r="BX1813" i="5"/>
  <c r="BY1813" i="5"/>
  <c r="BZ1813" i="5"/>
  <c r="CG1813" i="5"/>
  <c r="CH1813" i="5"/>
  <c r="CI1813" i="5"/>
  <c r="CP1813" i="5"/>
  <c r="CQ1813" i="5"/>
  <c r="CR1813" i="5"/>
  <c r="CY1813" i="5"/>
  <c r="CZ1813" i="5"/>
  <c r="DA1813" i="5"/>
  <c r="M1814" i="5"/>
  <c r="N1814" i="5"/>
  <c r="O1814" i="5"/>
  <c r="V1814" i="5"/>
  <c r="W1814" i="5"/>
  <c r="X1814" i="5"/>
  <c r="AE1814" i="5"/>
  <c r="AF1814" i="5"/>
  <c r="AG1814" i="5"/>
  <c r="AN1814" i="5"/>
  <c r="AO1814" i="5"/>
  <c r="AP1814" i="5"/>
  <c r="AW1814" i="5"/>
  <c r="AX1814" i="5"/>
  <c r="AY1814" i="5"/>
  <c r="BF1814" i="5"/>
  <c r="BG1814" i="5"/>
  <c r="BH1814" i="5"/>
  <c r="BO1814" i="5"/>
  <c r="BP1814" i="5"/>
  <c r="BQ1814" i="5"/>
  <c r="BX1814" i="5"/>
  <c r="BY1814" i="5"/>
  <c r="BZ1814" i="5"/>
  <c r="CG1814" i="5"/>
  <c r="CH1814" i="5"/>
  <c r="CI1814" i="5"/>
  <c r="CP1814" i="5"/>
  <c r="CQ1814" i="5"/>
  <c r="CR1814" i="5"/>
  <c r="CY1814" i="5"/>
  <c r="CZ1814" i="5"/>
  <c r="DA1814" i="5"/>
  <c r="M1815" i="5"/>
  <c r="N1815" i="5"/>
  <c r="O1815" i="5"/>
  <c r="V1815" i="5"/>
  <c r="W1815" i="5"/>
  <c r="X1815" i="5"/>
  <c r="AE1815" i="5"/>
  <c r="AF1815" i="5"/>
  <c r="AG1815" i="5"/>
  <c r="AN1815" i="5"/>
  <c r="AO1815" i="5"/>
  <c r="AP1815" i="5"/>
  <c r="AW1815" i="5"/>
  <c r="AX1815" i="5"/>
  <c r="AY1815" i="5"/>
  <c r="BF1815" i="5"/>
  <c r="BG1815" i="5"/>
  <c r="BH1815" i="5"/>
  <c r="BO1815" i="5"/>
  <c r="BP1815" i="5"/>
  <c r="BQ1815" i="5"/>
  <c r="BX1815" i="5"/>
  <c r="BY1815" i="5"/>
  <c r="BZ1815" i="5"/>
  <c r="CG1815" i="5"/>
  <c r="CH1815" i="5"/>
  <c r="CI1815" i="5"/>
  <c r="CP1815" i="5"/>
  <c r="CQ1815" i="5"/>
  <c r="CR1815" i="5"/>
  <c r="CY1815" i="5"/>
  <c r="CZ1815" i="5"/>
  <c r="DA1815" i="5"/>
  <c r="M1816" i="5"/>
  <c r="N1816" i="5"/>
  <c r="O1816" i="5"/>
  <c r="V1816" i="5"/>
  <c r="W1816" i="5"/>
  <c r="X1816" i="5"/>
  <c r="AE1816" i="5"/>
  <c r="AF1816" i="5"/>
  <c r="AG1816" i="5"/>
  <c r="AN1816" i="5"/>
  <c r="AO1816" i="5"/>
  <c r="AP1816" i="5"/>
  <c r="AW1816" i="5"/>
  <c r="AX1816" i="5"/>
  <c r="AY1816" i="5"/>
  <c r="BF1816" i="5"/>
  <c r="BG1816" i="5"/>
  <c r="BH1816" i="5"/>
  <c r="BO1816" i="5"/>
  <c r="BP1816" i="5"/>
  <c r="BQ1816" i="5"/>
  <c r="BX1816" i="5"/>
  <c r="BY1816" i="5"/>
  <c r="BZ1816" i="5"/>
  <c r="CG1816" i="5"/>
  <c r="CH1816" i="5"/>
  <c r="CI1816" i="5"/>
  <c r="CP1816" i="5"/>
  <c r="CQ1816" i="5"/>
  <c r="CR1816" i="5"/>
  <c r="CY1816" i="5"/>
  <c r="CZ1816" i="5"/>
  <c r="DA1816" i="5"/>
  <c r="M1817" i="5"/>
  <c r="N1817" i="5"/>
  <c r="O1817" i="5"/>
  <c r="V1817" i="5"/>
  <c r="W1817" i="5"/>
  <c r="X1817" i="5"/>
  <c r="AE1817" i="5"/>
  <c r="AF1817" i="5"/>
  <c r="AG1817" i="5"/>
  <c r="AN1817" i="5"/>
  <c r="AO1817" i="5"/>
  <c r="AP1817" i="5"/>
  <c r="AW1817" i="5"/>
  <c r="AX1817" i="5"/>
  <c r="AY1817" i="5"/>
  <c r="BF1817" i="5"/>
  <c r="BG1817" i="5"/>
  <c r="BH1817" i="5"/>
  <c r="BO1817" i="5"/>
  <c r="BP1817" i="5"/>
  <c r="BQ1817" i="5"/>
  <c r="BX1817" i="5"/>
  <c r="BY1817" i="5"/>
  <c r="BZ1817" i="5"/>
  <c r="CG1817" i="5"/>
  <c r="CH1817" i="5"/>
  <c r="CI1817" i="5"/>
  <c r="CP1817" i="5"/>
  <c r="CQ1817" i="5"/>
  <c r="CR1817" i="5"/>
  <c r="CY1817" i="5"/>
  <c r="CZ1817" i="5"/>
  <c r="DA1817" i="5"/>
  <c r="M1818" i="5"/>
  <c r="N1818" i="5"/>
  <c r="O1818" i="5"/>
  <c r="V1818" i="5"/>
  <c r="W1818" i="5"/>
  <c r="X1818" i="5"/>
  <c r="AE1818" i="5"/>
  <c r="AF1818" i="5"/>
  <c r="AG1818" i="5"/>
  <c r="AN1818" i="5"/>
  <c r="AO1818" i="5"/>
  <c r="AP1818" i="5"/>
  <c r="AW1818" i="5"/>
  <c r="AX1818" i="5"/>
  <c r="AY1818" i="5"/>
  <c r="BF1818" i="5"/>
  <c r="BG1818" i="5"/>
  <c r="BH1818" i="5"/>
  <c r="BO1818" i="5"/>
  <c r="BP1818" i="5"/>
  <c r="BQ1818" i="5"/>
  <c r="BX1818" i="5"/>
  <c r="BY1818" i="5"/>
  <c r="BZ1818" i="5"/>
  <c r="CG1818" i="5"/>
  <c r="CH1818" i="5"/>
  <c r="CI1818" i="5"/>
  <c r="CP1818" i="5"/>
  <c r="CQ1818" i="5"/>
  <c r="CR1818" i="5"/>
  <c r="CY1818" i="5"/>
  <c r="CZ1818" i="5"/>
  <c r="DA1818" i="5"/>
  <c r="M1819" i="5"/>
  <c r="N1819" i="5"/>
  <c r="O1819" i="5"/>
  <c r="V1819" i="5"/>
  <c r="W1819" i="5"/>
  <c r="X1819" i="5"/>
  <c r="AE1819" i="5"/>
  <c r="AF1819" i="5"/>
  <c r="AG1819" i="5"/>
  <c r="AN1819" i="5"/>
  <c r="AO1819" i="5"/>
  <c r="AP1819" i="5"/>
  <c r="AW1819" i="5"/>
  <c r="AX1819" i="5"/>
  <c r="AY1819" i="5"/>
  <c r="BF1819" i="5"/>
  <c r="BG1819" i="5"/>
  <c r="BH1819" i="5"/>
  <c r="BO1819" i="5"/>
  <c r="BP1819" i="5"/>
  <c r="BQ1819" i="5"/>
  <c r="BX1819" i="5"/>
  <c r="BY1819" i="5"/>
  <c r="BZ1819" i="5"/>
  <c r="CG1819" i="5"/>
  <c r="CH1819" i="5"/>
  <c r="CI1819" i="5"/>
  <c r="CP1819" i="5"/>
  <c r="CQ1819" i="5"/>
  <c r="CR1819" i="5"/>
  <c r="CY1819" i="5"/>
  <c r="CZ1819" i="5"/>
  <c r="DA1819" i="5"/>
  <c r="M1820" i="5"/>
  <c r="N1820" i="5"/>
  <c r="O1820" i="5"/>
  <c r="V1820" i="5"/>
  <c r="W1820" i="5"/>
  <c r="X1820" i="5"/>
  <c r="AE1820" i="5"/>
  <c r="AF1820" i="5"/>
  <c r="AG1820" i="5"/>
  <c r="AN1820" i="5"/>
  <c r="AO1820" i="5"/>
  <c r="AP1820" i="5"/>
  <c r="AW1820" i="5"/>
  <c r="AX1820" i="5"/>
  <c r="AY1820" i="5"/>
  <c r="BF1820" i="5"/>
  <c r="BG1820" i="5"/>
  <c r="BH1820" i="5"/>
  <c r="BO1820" i="5"/>
  <c r="BP1820" i="5"/>
  <c r="BQ1820" i="5"/>
  <c r="BX1820" i="5"/>
  <c r="BY1820" i="5"/>
  <c r="BZ1820" i="5"/>
  <c r="CG1820" i="5"/>
  <c r="CH1820" i="5"/>
  <c r="CI1820" i="5"/>
  <c r="CP1820" i="5"/>
  <c r="CQ1820" i="5"/>
  <c r="CR1820" i="5"/>
  <c r="CY1820" i="5"/>
  <c r="CZ1820" i="5"/>
  <c r="DA1820" i="5"/>
  <c r="M1821" i="5"/>
  <c r="N1821" i="5"/>
  <c r="O1821" i="5"/>
  <c r="V1821" i="5"/>
  <c r="W1821" i="5"/>
  <c r="X1821" i="5"/>
  <c r="AE1821" i="5"/>
  <c r="AF1821" i="5"/>
  <c r="AG1821" i="5"/>
  <c r="AN1821" i="5"/>
  <c r="AO1821" i="5"/>
  <c r="AP1821" i="5"/>
  <c r="AW1821" i="5"/>
  <c r="AX1821" i="5"/>
  <c r="AY1821" i="5"/>
  <c r="BF1821" i="5"/>
  <c r="BG1821" i="5"/>
  <c r="BH1821" i="5"/>
  <c r="BO1821" i="5"/>
  <c r="BP1821" i="5"/>
  <c r="BQ1821" i="5"/>
  <c r="BX1821" i="5"/>
  <c r="BY1821" i="5"/>
  <c r="BZ1821" i="5"/>
  <c r="CG1821" i="5"/>
  <c r="CH1821" i="5"/>
  <c r="CI1821" i="5"/>
  <c r="CP1821" i="5"/>
  <c r="CQ1821" i="5"/>
  <c r="CR1821" i="5"/>
  <c r="CY1821" i="5"/>
  <c r="CZ1821" i="5"/>
  <c r="DA1821" i="5"/>
  <c r="M1822" i="5"/>
  <c r="N1822" i="5"/>
  <c r="O1822" i="5"/>
  <c r="V1822" i="5"/>
  <c r="W1822" i="5"/>
  <c r="X1822" i="5"/>
  <c r="AE1822" i="5"/>
  <c r="AF1822" i="5"/>
  <c r="AG1822" i="5"/>
  <c r="AN1822" i="5"/>
  <c r="AO1822" i="5"/>
  <c r="AP1822" i="5"/>
  <c r="AW1822" i="5"/>
  <c r="AX1822" i="5"/>
  <c r="AY1822" i="5"/>
  <c r="BF1822" i="5"/>
  <c r="BG1822" i="5"/>
  <c r="BH1822" i="5"/>
  <c r="BO1822" i="5"/>
  <c r="BP1822" i="5"/>
  <c r="BQ1822" i="5"/>
  <c r="BX1822" i="5"/>
  <c r="BY1822" i="5"/>
  <c r="BZ1822" i="5"/>
  <c r="CG1822" i="5"/>
  <c r="CH1822" i="5"/>
  <c r="CI1822" i="5"/>
  <c r="CP1822" i="5"/>
  <c r="CQ1822" i="5"/>
  <c r="CR1822" i="5"/>
  <c r="CY1822" i="5"/>
  <c r="CZ1822" i="5"/>
  <c r="DA1822" i="5"/>
  <c r="M1823" i="5"/>
  <c r="N1823" i="5"/>
  <c r="O1823" i="5"/>
  <c r="V1823" i="5"/>
  <c r="W1823" i="5"/>
  <c r="X1823" i="5"/>
  <c r="AE1823" i="5"/>
  <c r="AF1823" i="5"/>
  <c r="AG1823" i="5"/>
  <c r="AN1823" i="5"/>
  <c r="AO1823" i="5"/>
  <c r="AP1823" i="5"/>
  <c r="AW1823" i="5"/>
  <c r="AX1823" i="5"/>
  <c r="AY1823" i="5"/>
  <c r="BF1823" i="5"/>
  <c r="BG1823" i="5"/>
  <c r="BH1823" i="5"/>
  <c r="BO1823" i="5"/>
  <c r="BP1823" i="5"/>
  <c r="BQ1823" i="5"/>
  <c r="BX1823" i="5"/>
  <c r="BY1823" i="5"/>
  <c r="BZ1823" i="5"/>
  <c r="CG1823" i="5"/>
  <c r="CH1823" i="5"/>
  <c r="CI1823" i="5"/>
  <c r="CP1823" i="5"/>
  <c r="CQ1823" i="5"/>
  <c r="CR1823" i="5"/>
  <c r="CY1823" i="5"/>
  <c r="CZ1823" i="5"/>
  <c r="DA1823" i="5"/>
  <c r="M1824" i="5"/>
  <c r="N1824" i="5"/>
  <c r="O1824" i="5"/>
  <c r="V1824" i="5"/>
  <c r="W1824" i="5"/>
  <c r="X1824" i="5"/>
  <c r="AE1824" i="5"/>
  <c r="AF1824" i="5"/>
  <c r="AG1824" i="5"/>
  <c r="AN1824" i="5"/>
  <c r="AO1824" i="5"/>
  <c r="AP1824" i="5"/>
  <c r="AW1824" i="5"/>
  <c r="AX1824" i="5"/>
  <c r="AY1824" i="5"/>
  <c r="BF1824" i="5"/>
  <c r="BG1824" i="5"/>
  <c r="BH1824" i="5"/>
  <c r="BO1824" i="5"/>
  <c r="BP1824" i="5"/>
  <c r="BQ1824" i="5"/>
  <c r="BX1824" i="5"/>
  <c r="BY1824" i="5"/>
  <c r="BZ1824" i="5"/>
  <c r="CG1824" i="5"/>
  <c r="CH1824" i="5"/>
  <c r="CI1824" i="5"/>
  <c r="CP1824" i="5"/>
  <c r="CQ1824" i="5"/>
  <c r="CR1824" i="5"/>
  <c r="CY1824" i="5"/>
  <c r="CZ1824" i="5"/>
  <c r="DA1824" i="5"/>
  <c r="M1825" i="5"/>
  <c r="N1825" i="5"/>
  <c r="O1825" i="5"/>
  <c r="V1825" i="5"/>
  <c r="W1825" i="5"/>
  <c r="X1825" i="5"/>
  <c r="AE1825" i="5"/>
  <c r="AF1825" i="5"/>
  <c r="AG1825" i="5"/>
  <c r="AN1825" i="5"/>
  <c r="AO1825" i="5"/>
  <c r="AP1825" i="5"/>
  <c r="AW1825" i="5"/>
  <c r="AX1825" i="5"/>
  <c r="AY1825" i="5"/>
  <c r="BF1825" i="5"/>
  <c r="BG1825" i="5"/>
  <c r="BH1825" i="5"/>
  <c r="BO1825" i="5"/>
  <c r="BP1825" i="5"/>
  <c r="BQ1825" i="5"/>
  <c r="BX1825" i="5"/>
  <c r="BY1825" i="5"/>
  <c r="BZ1825" i="5"/>
  <c r="CG1825" i="5"/>
  <c r="CH1825" i="5"/>
  <c r="CI1825" i="5"/>
  <c r="CP1825" i="5"/>
  <c r="CQ1825" i="5"/>
  <c r="CR1825" i="5"/>
  <c r="CY1825" i="5"/>
  <c r="CZ1825" i="5"/>
  <c r="DA1825" i="5"/>
  <c r="M1826" i="5"/>
  <c r="N1826" i="5"/>
  <c r="O1826" i="5"/>
  <c r="V1826" i="5"/>
  <c r="W1826" i="5"/>
  <c r="X1826" i="5"/>
  <c r="AE1826" i="5"/>
  <c r="AF1826" i="5"/>
  <c r="AG1826" i="5"/>
  <c r="AN1826" i="5"/>
  <c r="AO1826" i="5"/>
  <c r="AP1826" i="5"/>
  <c r="AW1826" i="5"/>
  <c r="AX1826" i="5"/>
  <c r="AY1826" i="5"/>
  <c r="BF1826" i="5"/>
  <c r="BG1826" i="5"/>
  <c r="BH1826" i="5"/>
  <c r="BO1826" i="5"/>
  <c r="BP1826" i="5"/>
  <c r="BQ1826" i="5"/>
  <c r="BX1826" i="5"/>
  <c r="BY1826" i="5"/>
  <c r="BZ1826" i="5"/>
  <c r="CG1826" i="5"/>
  <c r="CH1826" i="5"/>
  <c r="CI1826" i="5"/>
  <c r="CP1826" i="5"/>
  <c r="CQ1826" i="5"/>
  <c r="CR1826" i="5"/>
  <c r="CY1826" i="5"/>
  <c r="CZ1826" i="5"/>
  <c r="DA1826" i="5"/>
  <c r="M1827" i="5"/>
  <c r="N1827" i="5"/>
  <c r="O1827" i="5"/>
  <c r="V1827" i="5"/>
  <c r="W1827" i="5"/>
  <c r="X1827" i="5"/>
  <c r="AE1827" i="5"/>
  <c r="AF1827" i="5"/>
  <c r="AG1827" i="5"/>
  <c r="AN1827" i="5"/>
  <c r="AO1827" i="5"/>
  <c r="AP1827" i="5"/>
  <c r="AW1827" i="5"/>
  <c r="AX1827" i="5"/>
  <c r="AY1827" i="5"/>
  <c r="BF1827" i="5"/>
  <c r="BG1827" i="5"/>
  <c r="BH1827" i="5"/>
  <c r="BO1827" i="5"/>
  <c r="BP1827" i="5"/>
  <c r="BQ1827" i="5"/>
  <c r="BX1827" i="5"/>
  <c r="BY1827" i="5"/>
  <c r="BZ1827" i="5"/>
  <c r="CG1827" i="5"/>
  <c r="CH1827" i="5"/>
  <c r="CI1827" i="5"/>
  <c r="CP1827" i="5"/>
  <c r="CQ1827" i="5"/>
  <c r="CR1827" i="5"/>
  <c r="CY1827" i="5"/>
  <c r="CZ1827" i="5"/>
  <c r="DA1827" i="5"/>
  <c r="M1828" i="5"/>
  <c r="N1828" i="5"/>
  <c r="O1828" i="5"/>
  <c r="V1828" i="5"/>
  <c r="W1828" i="5"/>
  <c r="X1828" i="5"/>
  <c r="AE1828" i="5"/>
  <c r="AF1828" i="5"/>
  <c r="AG1828" i="5"/>
  <c r="AN1828" i="5"/>
  <c r="AO1828" i="5"/>
  <c r="AP1828" i="5"/>
  <c r="AW1828" i="5"/>
  <c r="AX1828" i="5"/>
  <c r="AY1828" i="5"/>
  <c r="BF1828" i="5"/>
  <c r="BG1828" i="5"/>
  <c r="BH1828" i="5"/>
  <c r="BO1828" i="5"/>
  <c r="BP1828" i="5"/>
  <c r="BQ1828" i="5"/>
  <c r="BX1828" i="5"/>
  <c r="BY1828" i="5"/>
  <c r="BZ1828" i="5"/>
  <c r="CG1828" i="5"/>
  <c r="CH1828" i="5"/>
  <c r="CI1828" i="5"/>
  <c r="CP1828" i="5"/>
  <c r="CQ1828" i="5"/>
  <c r="CR1828" i="5"/>
  <c r="CY1828" i="5"/>
  <c r="CZ1828" i="5"/>
  <c r="DA1828" i="5"/>
  <c r="M1829" i="5"/>
  <c r="N1829" i="5"/>
  <c r="O1829" i="5"/>
  <c r="V1829" i="5"/>
  <c r="W1829" i="5"/>
  <c r="X1829" i="5"/>
  <c r="AE1829" i="5"/>
  <c r="AF1829" i="5"/>
  <c r="AG1829" i="5"/>
  <c r="AN1829" i="5"/>
  <c r="AO1829" i="5"/>
  <c r="AP1829" i="5"/>
  <c r="AW1829" i="5"/>
  <c r="AX1829" i="5"/>
  <c r="AY1829" i="5"/>
  <c r="BF1829" i="5"/>
  <c r="BG1829" i="5"/>
  <c r="BH1829" i="5"/>
  <c r="BO1829" i="5"/>
  <c r="BP1829" i="5"/>
  <c r="BQ1829" i="5"/>
  <c r="BX1829" i="5"/>
  <c r="BY1829" i="5"/>
  <c r="BZ1829" i="5"/>
  <c r="CG1829" i="5"/>
  <c r="CH1829" i="5"/>
  <c r="CI1829" i="5"/>
  <c r="CP1829" i="5"/>
  <c r="CQ1829" i="5"/>
  <c r="CR1829" i="5"/>
  <c r="CY1829" i="5"/>
  <c r="CZ1829" i="5"/>
  <c r="DA1829" i="5"/>
  <c r="M1830" i="5"/>
  <c r="N1830" i="5"/>
  <c r="O1830" i="5"/>
  <c r="V1830" i="5"/>
  <c r="W1830" i="5"/>
  <c r="X1830" i="5"/>
  <c r="AE1830" i="5"/>
  <c r="AF1830" i="5"/>
  <c r="AG1830" i="5"/>
  <c r="AN1830" i="5"/>
  <c r="AO1830" i="5"/>
  <c r="AP1830" i="5"/>
  <c r="AW1830" i="5"/>
  <c r="AX1830" i="5"/>
  <c r="AY1830" i="5"/>
  <c r="BF1830" i="5"/>
  <c r="BG1830" i="5"/>
  <c r="BH1830" i="5"/>
  <c r="BO1830" i="5"/>
  <c r="BP1830" i="5"/>
  <c r="BQ1830" i="5"/>
  <c r="BX1830" i="5"/>
  <c r="BY1830" i="5"/>
  <c r="BZ1830" i="5"/>
  <c r="CG1830" i="5"/>
  <c r="CH1830" i="5"/>
  <c r="CI1830" i="5"/>
  <c r="CP1830" i="5"/>
  <c r="CQ1830" i="5"/>
  <c r="CR1830" i="5"/>
  <c r="CY1830" i="5"/>
  <c r="CZ1830" i="5"/>
  <c r="DA1830" i="5"/>
  <c r="M1831" i="5"/>
  <c r="N1831" i="5"/>
  <c r="O1831" i="5"/>
  <c r="V1831" i="5"/>
  <c r="W1831" i="5"/>
  <c r="X1831" i="5"/>
  <c r="AE1831" i="5"/>
  <c r="AF1831" i="5"/>
  <c r="AG1831" i="5"/>
  <c r="AN1831" i="5"/>
  <c r="AO1831" i="5"/>
  <c r="AP1831" i="5"/>
  <c r="AW1831" i="5"/>
  <c r="AX1831" i="5"/>
  <c r="AY1831" i="5"/>
  <c r="BF1831" i="5"/>
  <c r="BG1831" i="5"/>
  <c r="BH1831" i="5"/>
  <c r="BO1831" i="5"/>
  <c r="BP1831" i="5"/>
  <c r="BQ1831" i="5"/>
  <c r="BX1831" i="5"/>
  <c r="BY1831" i="5"/>
  <c r="BZ1831" i="5"/>
  <c r="CG1831" i="5"/>
  <c r="CH1831" i="5"/>
  <c r="CI1831" i="5"/>
  <c r="CP1831" i="5"/>
  <c r="CQ1831" i="5"/>
  <c r="CR1831" i="5"/>
  <c r="CY1831" i="5"/>
  <c r="CZ1831" i="5"/>
  <c r="DA1831" i="5"/>
  <c r="M1832" i="5"/>
  <c r="N1832" i="5"/>
  <c r="O1832" i="5"/>
  <c r="V1832" i="5"/>
  <c r="W1832" i="5"/>
  <c r="X1832" i="5"/>
  <c r="AE1832" i="5"/>
  <c r="AF1832" i="5"/>
  <c r="AG1832" i="5"/>
  <c r="AN1832" i="5"/>
  <c r="AO1832" i="5"/>
  <c r="AP1832" i="5"/>
  <c r="AW1832" i="5"/>
  <c r="AX1832" i="5"/>
  <c r="AY1832" i="5"/>
  <c r="BF1832" i="5"/>
  <c r="BG1832" i="5"/>
  <c r="BH1832" i="5"/>
  <c r="BO1832" i="5"/>
  <c r="BP1832" i="5"/>
  <c r="BQ1832" i="5"/>
  <c r="BX1832" i="5"/>
  <c r="BY1832" i="5"/>
  <c r="BZ1832" i="5"/>
  <c r="CG1832" i="5"/>
  <c r="CH1832" i="5"/>
  <c r="CI1832" i="5"/>
  <c r="CP1832" i="5"/>
  <c r="CQ1832" i="5"/>
  <c r="CR1832" i="5"/>
  <c r="CY1832" i="5"/>
  <c r="CZ1832" i="5"/>
  <c r="DA1832" i="5"/>
  <c r="M1833" i="5"/>
  <c r="N1833" i="5"/>
  <c r="O1833" i="5"/>
  <c r="V1833" i="5"/>
  <c r="W1833" i="5"/>
  <c r="X1833" i="5"/>
  <c r="AE1833" i="5"/>
  <c r="AF1833" i="5"/>
  <c r="AG1833" i="5"/>
  <c r="AN1833" i="5"/>
  <c r="AO1833" i="5"/>
  <c r="AP1833" i="5"/>
  <c r="AW1833" i="5"/>
  <c r="AX1833" i="5"/>
  <c r="AY1833" i="5"/>
  <c r="BF1833" i="5"/>
  <c r="BG1833" i="5"/>
  <c r="BH1833" i="5"/>
  <c r="BO1833" i="5"/>
  <c r="BP1833" i="5"/>
  <c r="BQ1833" i="5"/>
  <c r="BX1833" i="5"/>
  <c r="BY1833" i="5"/>
  <c r="BZ1833" i="5"/>
  <c r="CG1833" i="5"/>
  <c r="CH1833" i="5"/>
  <c r="CI1833" i="5"/>
  <c r="CP1833" i="5"/>
  <c r="CQ1833" i="5"/>
  <c r="CR1833" i="5"/>
  <c r="CY1833" i="5"/>
  <c r="CZ1833" i="5"/>
  <c r="DA1833" i="5"/>
  <c r="M1834" i="5"/>
  <c r="N1834" i="5"/>
  <c r="O1834" i="5"/>
  <c r="V1834" i="5"/>
  <c r="W1834" i="5"/>
  <c r="X1834" i="5"/>
  <c r="AE1834" i="5"/>
  <c r="AF1834" i="5"/>
  <c r="AG1834" i="5"/>
  <c r="AN1834" i="5"/>
  <c r="AO1834" i="5"/>
  <c r="AP1834" i="5"/>
  <c r="AW1834" i="5"/>
  <c r="AX1834" i="5"/>
  <c r="AY1834" i="5"/>
  <c r="BF1834" i="5"/>
  <c r="BG1834" i="5"/>
  <c r="BH1834" i="5"/>
  <c r="BO1834" i="5"/>
  <c r="BP1834" i="5"/>
  <c r="BQ1834" i="5"/>
  <c r="BX1834" i="5"/>
  <c r="BY1834" i="5"/>
  <c r="BZ1834" i="5"/>
  <c r="CG1834" i="5"/>
  <c r="CH1834" i="5"/>
  <c r="CI1834" i="5"/>
  <c r="CP1834" i="5"/>
  <c r="CQ1834" i="5"/>
  <c r="CR1834" i="5"/>
  <c r="CY1834" i="5"/>
  <c r="CZ1834" i="5"/>
  <c r="DA1834" i="5"/>
  <c r="M1835" i="5"/>
  <c r="N1835" i="5"/>
  <c r="O1835" i="5"/>
  <c r="V1835" i="5"/>
  <c r="W1835" i="5"/>
  <c r="X1835" i="5"/>
  <c r="AE1835" i="5"/>
  <c r="AF1835" i="5"/>
  <c r="AG1835" i="5"/>
  <c r="AN1835" i="5"/>
  <c r="AO1835" i="5"/>
  <c r="AP1835" i="5"/>
  <c r="AW1835" i="5"/>
  <c r="AX1835" i="5"/>
  <c r="AY1835" i="5"/>
  <c r="BF1835" i="5"/>
  <c r="BG1835" i="5"/>
  <c r="BH1835" i="5"/>
  <c r="BO1835" i="5"/>
  <c r="BP1835" i="5"/>
  <c r="BQ1835" i="5"/>
  <c r="BX1835" i="5"/>
  <c r="BY1835" i="5"/>
  <c r="BZ1835" i="5"/>
  <c r="CG1835" i="5"/>
  <c r="CH1835" i="5"/>
  <c r="CI1835" i="5"/>
  <c r="CP1835" i="5"/>
  <c r="CQ1835" i="5"/>
  <c r="CR1835" i="5"/>
  <c r="CY1835" i="5"/>
  <c r="CZ1835" i="5"/>
  <c r="DA1835" i="5"/>
  <c r="M1836" i="5"/>
  <c r="N1836" i="5"/>
  <c r="O1836" i="5"/>
  <c r="V1836" i="5"/>
  <c r="W1836" i="5"/>
  <c r="X1836" i="5"/>
  <c r="AE1836" i="5"/>
  <c r="AF1836" i="5"/>
  <c r="AG1836" i="5"/>
  <c r="AN1836" i="5"/>
  <c r="AO1836" i="5"/>
  <c r="AP1836" i="5"/>
  <c r="AW1836" i="5"/>
  <c r="AX1836" i="5"/>
  <c r="AY1836" i="5"/>
  <c r="BF1836" i="5"/>
  <c r="BG1836" i="5"/>
  <c r="BH1836" i="5"/>
  <c r="BO1836" i="5"/>
  <c r="BP1836" i="5"/>
  <c r="BQ1836" i="5"/>
  <c r="BX1836" i="5"/>
  <c r="BY1836" i="5"/>
  <c r="BZ1836" i="5"/>
  <c r="CG1836" i="5"/>
  <c r="CH1836" i="5"/>
  <c r="CI1836" i="5"/>
  <c r="CP1836" i="5"/>
  <c r="CQ1836" i="5"/>
  <c r="CR1836" i="5"/>
  <c r="CY1836" i="5"/>
  <c r="CZ1836" i="5"/>
  <c r="DA1836" i="5"/>
  <c r="M1837" i="5"/>
  <c r="N1837" i="5"/>
  <c r="O1837" i="5"/>
  <c r="V1837" i="5"/>
  <c r="W1837" i="5"/>
  <c r="X1837" i="5"/>
  <c r="AE1837" i="5"/>
  <c r="AF1837" i="5"/>
  <c r="AG1837" i="5"/>
  <c r="AN1837" i="5"/>
  <c r="AO1837" i="5"/>
  <c r="AP1837" i="5"/>
  <c r="AW1837" i="5"/>
  <c r="AX1837" i="5"/>
  <c r="AY1837" i="5"/>
  <c r="BF1837" i="5"/>
  <c r="BG1837" i="5"/>
  <c r="BH1837" i="5"/>
  <c r="BO1837" i="5"/>
  <c r="BP1837" i="5"/>
  <c r="BQ1837" i="5"/>
  <c r="BX1837" i="5"/>
  <c r="BY1837" i="5"/>
  <c r="BZ1837" i="5"/>
  <c r="CG1837" i="5"/>
  <c r="CH1837" i="5"/>
  <c r="CI1837" i="5"/>
  <c r="CP1837" i="5"/>
  <c r="CQ1837" i="5"/>
  <c r="CR1837" i="5"/>
  <c r="CY1837" i="5"/>
  <c r="CZ1837" i="5"/>
  <c r="DA1837" i="5"/>
  <c r="M1838" i="5"/>
  <c r="N1838" i="5"/>
  <c r="O1838" i="5"/>
  <c r="V1838" i="5"/>
  <c r="W1838" i="5"/>
  <c r="X1838" i="5"/>
  <c r="AE1838" i="5"/>
  <c r="AF1838" i="5"/>
  <c r="AG1838" i="5"/>
  <c r="AN1838" i="5"/>
  <c r="AO1838" i="5"/>
  <c r="AP1838" i="5"/>
  <c r="AW1838" i="5"/>
  <c r="AX1838" i="5"/>
  <c r="AY1838" i="5"/>
  <c r="BF1838" i="5"/>
  <c r="BG1838" i="5"/>
  <c r="BH1838" i="5"/>
  <c r="BO1838" i="5"/>
  <c r="BP1838" i="5"/>
  <c r="BQ1838" i="5"/>
  <c r="BX1838" i="5"/>
  <c r="BY1838" i="5"/>
  <c r="BZ1838" i="5"/>
  <c r="CG1838" i="5"/>
  <c r="CH1838" i="5"/>
  <c r="CI1838" i="5"/>
  <c r="CP1838" i="5"/>
  <c r="CQ1838" i="5"/>
  <c r="CR1838" i="5"/>
  <c r="CY1838" i="5"/>
  <c r="CZ1838" i="5"/>
  <c r="DA1838" i="5"/>
  <c r="M1839" i="5"/>
  <c r="N1839" i="5"/>
  <c r="O1839" i="5"/>
  <c r="V1839" i="5"/>
  <c r="W1839" i="5"/>
  <c r="X1839" i="5"/>
  <c r="AE1839" i="5"/>
  <c r="AF1839" i="5"/>
  <c r="AG1839" i="5"/>
  <c r="AN1839" i="5"/>
  <c r="AO1839" i="5"/>
  <c r="AP1839" i="5"/>
  <c r="AW1839" i="5"/>
  <c r="AX1839" i="5"/>
  <c r="AY1839" i="5"/>
  <c r="BF1839" i="5"/>
  <c r="BG1839" i="5"/>
  <c r="BH1839" i="5"/>
  <c r="BO1839" i="5"/>
  <c r="BP1839" i="5"/>
  <c r="BQ1839" i="5"/>
  <c r="BX1839" i="5"/>
  <c r="BY1839" i="5"/>
  <c r="BZ1839" i="5"/>
  <c r="CG1839" i="5"/>
  <c r="CH1839" i="5"/>
  <c r="CI1839" i="5"/>
  <c r="CP1839" i="5"/>
  <c r="CQ1839" i="5"/>
  <c r="CR1839" i="5"/>
  <c r="CY1839" i="5"/>
  <c r="CZ1839" i="5"/>
  <c r="DA1839" i="5"/>
  <c r="M1840" i="5"/>
  <c r="N1840" i="5"/>
  <c r="O1840" i="5"/>
  <c r="V1840" i="5"/>
  <c r="W1840" i="5"/>
  <c r="X1840" i="5"/>
  <c r="AE1840" i="5"/>
  <c r="AF1840" i="5"/>
  <c r="AG1840" i="5"/>
  <c r="AN1840" i="5"/>
  <c r="AO1840" i="5"/>
  <c r="AP1840" i="5"/>
  <c r="AW1840" i="5"/>
  <c r="AX1840" i="5"/>
  <c r="AY1840" i="5"/>
  <c r="BF1840" i="5"/>
  <c r="BG1840" i="5"/>
  <c r="BH1840" i="5"/>
  <c r="BO1840" i="5"/>
  <c r="BP1840" i="5"/>
  <c r="BQ1840" i="5"/>
  <c r="BX1840" i="5"/>
  <c r="BY1840" i="5"/>
  <c r="BZ1840" i="5"/>
  <c r="CG1840" i="5"/>
  <c r="CH1840" i="5"/>
  <c r="CI1840" i="5"/>
  <c r="CP1840" i="5"/>
  <c r="CQ1840" i="5"/>
  <c r="CR1840" i="5"/>
  <c r="CY1840" i="5"/>
  <c r="CZ1840" i="5"/>
  <c r="DA1840" i="5"/>
  <c r="M1841" i="5"/>
  <c r="N1841" i="5"/>
  <c r="O1841" i="5"/>
  <c r="V1841" i="5"/>
  <c r="W1841" i="5"/>
  <c r="X1841" i="5"/>
  <c r="AE1841" i="5"/>
  <c r="AF1841" i="5"/>
  <c r="AG1841" i="5"/>
  <c r="AN1841" i="5"/>
  <c r="AO1841" i="5"/>
  <c r="AP1841" i="5"/>
  <c r="AW1841" i="5"/>
  <c r="AX1841" i="5"/>
  <c r="AY1841" i="5"/>
  <c r="BF1841" i="5"/>
  <c r="BG1841" i="5"/>
  <c r="BH1841" i="5"/>
  <c r="BO1841" i="5"/>
  <c r="BP1841" i="5"/>
  <c r="BQ1841" i="5"/>
  <c r="BX1841" i="5"/>
  <c r="BY1841" i="5"/>
  <c r="BZ1841" i="5"/>
  <c r="CG1841" i="5"/>
  <c r="CH1841" i="5"/>
  <c r="CI1841" i="5"/>
  <c r="CP1841" i="5"/>
  <c r="CQ1841" i="5"/>
  <c r="CR1841" i="5"/>
  <c r="CY1841" i="5"/>
  <c r="CZ1841" i="5"/>
  <c r="DA1841" i="5"/>
  <c r="M1842" i="5"/>
  <c r="N1842" i="5"/>
  <c r="O1842" i="5"/>
  <c r="V1842" i="5"/>
  <c r="W1842" i="5"/>
  <c r="X1842" i="5"/>
  <c r="AE1842" i="5"/>
  <c r="AF1842" i="5"/>
  <c r="AG1842" i="5"/>
  <c r="AN1842" i="5"/>
  <c r="AO1842" i="5"/>
  <c r="AP1842" i="5"/>
  <c r="AW1842" i="5"/>
  <c r="AX1842" i="5"/>
  <c r="AY1842" i="5"/>
  <c r="BF1842" i="5"/>
  <c r="BG1842" i="5"/>
  <c r="BH1842" i="5"/>
  <c r="BO1842" i="5"/>
  <c r="BP1842" i="5"/>
  <c r="BQ1842" i="5"/>
  <c r="BX1842" i="5"/>
  <c r="BY1842" i="5"/>
  <c r="BZ1842" i="5"/>
  <c r="CG1842" i="5"/>
  <c r="CH1842" i="5"/>
  <c r="CI1842" i="5"/>
  <c r="CP1842" i="5"/>
  <c r="CQ1842" i="5"/>
  <c r="CR1842" i="5"/>
  <c r="CY1842" i="5"/>
  <c r="CZ1842" i="5"/>
  <c r="DA1842" i="5"/>
  <c r="M1843" i="5"/>
  <c r="N1843" i="5"/>
  <c r="O1843" i="5"/>
  <c r="V1843" i="5"/>
  <c r="W1843" i="5"/>
  <c r="X1843" i="5"/>
  <c r="AE1843" i="5"/>
  <c r="AF1843" i="5"/>
  <c r="AG1843" i="5"/>
  <c r="AN1843" i="5"/>
  <c r="AO1843" i="5"/>
  <c r="AP1843" i="5"/>
  <c r="AW1843" i="5"/>
  <c r="AX1843" i="5"/>
  <c r="AY1843" i="5"/>
  <c r="BF1843" i="5"/>
  <c r="BG1843" i="5"/>
  <c r="BH1843" i="5"/>
  <c r="BO1843" i="5"/>
  <c r="BP1843" i="5"/>
  <c r="BQ1843" i="5"/>
  <c r="BX1843" i="5"/>
  <c r="BY1843" i="5"/>
  <c r="BZ1843" i="5"/>
  <c r="CG1843" i="5"/>
  <c r="CH1843" i="5"/>
  <c r="CI1843" i="5"/>
  <c r="CP1843" i="5"/>
  <c r="CQ1843" i="5"/>
  <c r="CR1843" i="5"/>
  <c r="CY1843" i="5"/>
  <c r="CZ1843" i="5"/>
  <c r="DA1843" i="5"/>
  <c r="M1844" i="5"/>
  <c r="N1844" i="5"/>
  <c r="O1844" i="5"/>
  <c r="V1844" i="5"/>
  <c r="W1844" i="5"/>
  <c r="X1844" i="5"/>
  <c r="AE1844" i="5"/>
  <c r="AF1844" i="5"/>
  <c r="AG1844" i="5"/>
  <c r="AN1844" i="5"/>
  <c r="AO1844" i="5"/>
  <c r="AP1844" i="5"/>
  <c r="AW1844" i="5"/>
  <c r="AX1844" i="5"/>
  <c r="AY1844" i="5"/>
  <c r="BF1844" i="5"/>
  <c r="BG1844" i="5"/>
  <c r="BH1844" i="5"/>
  <c r="BO1844" i="5"/>
  <c r="BP1844" i="5"/>
  <c r="BQ1844" i="5"/>
  <c r="BX1844" i="5"/>
  <c r="BY1844" i="5"/>
  <c r="BZ1844" i="5"/>
  <c r="CG1844" i="5"/>
  <c r="CH1844" i="5"/>
  <c r="CI1844" i="5"/>
  <c r="CP1844" i="5"/>
  <c r="CQ1844" i="5"/>
  <c r="CR1844" i="5"/>
  <c r="CY1844" i="5"/>
  <c r="CZ1844" i="5"/>
  <c r="DA1844" i="5"/>
  <c r="M1845" i="5"/>
  <c r="N1845" i="5"/>
  <c r="O1845" i="5"/>
  <c r="V1845" i="5"/>
  <c r="W1845" i="5"/>
  <c r="X1845" i="5"/>
  <c r="AE1845" i="5"/>
  <c r="AF1845" i="5"/>
  <c r="AG1845" i="5"/>
  <c r="AN1845" i="5"/>
  <c r="AO1845" i="5"/>
  <c r="AP1845" i="5"/>
  <c r="AW1845" i="5"/>
  <c r="AX1845" i="5"/>
  <c r="AY1845" i="5"/>
  <c r="BF1845" i="5"/>
  <c r="BG1845" i="5"/>
  <c r="BH1845" i="5"/>
  <c r="BO1845" i="5"/>
  <c r="BP1845" i="5"/>
  <c r="BQ1845" i="5"/>
  <c r="BX1845" i="5"/>
  <c r="BY1845" i="5"/>
  <c r="BZ1845" i="5"/>
  <c r="CG1845" i="5"/>
  <c r="CH1845" i="5"/>
  <c r="CI1845" i="5"/>
  <c r="CP1845" i="5"/>
  <c r="CQ1845" i="5"/>
  <c r="CR1845" i="5"/>
  <c r="CY1845" i="5"/>
  <c r="CZ1845" i="5"/>
  <c r="DA1845" i="5"/>
  <c r="M1846" i="5"/>
  <c r="N1846" i="5"/>
  <c r="O1846" i="5"/>
  <c r="V1846" i="5"/>
  <c r="W1846" i="5"/>
  <c r="X1846" i="5"/>
  <c r="AE1846" i="5"/>
  <c r="AF1846" i="5"/>
  <c r="AG1846" i="5"/>
  <c r="AN1846" i="5"/>
  <c r="AO1846" i="5"/>
  <c r="AP1846" i="5"/>
  <c r="AW1846" i="5"/>
  <c r="AX1846" i="5"/>
  <c r="AY1846" i="5"/>
  <c r="BF1846" i="5"/>
  <c r="BG1846" i="5"/>
  <c r="BH1846" i="5"/>
  <c r="BO1846" i="5"/>
  <c r="BP1846" i="5"/>
  <c r="BQ1846" i="5"/>
  <c r="BX1846" i="5"/>
  <c r="BY1846" i="5"/>
  <c r="BZ1846" i="5"/>
  <c r="CG1846" i="5"/>
  <c r="CH1846" i="5"/>
  <c r="CI1846" i="5"/>
  <c r="CP1846" i="5"/>
  <c r="CQ1846" i="5"/>
  <c r="CR1846" i="5"/>
  <c r="CY1846" i="5"/>
  <c r="CZ1846" i="5"/>
  <c r="DA1846" i="5"/>
  <c r="M1847" i="5"/>
  <c r="N1847" i="5"/>
  <c r="O1847" i="5"/>
  <c r="V1847" i="5"/>
  <c r="W1847" i="5"/>
  <c r="X1847" i="5"/>
  <c r="AE1847" i="5"/>
  <c r="AF1847" i="5"/>
  <c r="AG1847" i="5"/>
  <c r="AN1847" i="5"/>
  <c r="AO1847" i="5"/>
  <c r="AP1847" i="5"/>
  <c r="AW1847" i="5"/>
  <c r="AX1847" i="5"/>
  <c r="AY1847" i="5"/>
  <c r="BF1847" i="5"/>
  <c r="BG1847" i="5"/>
  <c r="BH1847" i="5"/>
  <c r="BO1847" i="5"/>
  <c r="BP1847" i="5"/>
  <c r="BQ1847" i="5"/>
  <c r="BX1847" i="5"/>
  <c r="BY1847" i="5"/>
  <c r="BZ1847" i="5"/>
  <c r="CG1847" i="5"/>
  <c r="CH1847" i="5"/>
  <c r="CI1847" i="5"/>
  <c r="CP1847" i="5"/>
  <c r="CQ1847" i="5"/>
  <c r="CR1847" i="5"/>
  <c r="CY1847" i="5"/>
  <c r="CZ1847" i="5"/>
  <c r="DA1847" i="5"/>
  <c r="M1848" i="5"/>
  <c r="N1848" i="5"/>
  <c r="O1848" i="5"/>
  <c r="V1848" i="5"/>
  <c r="W1848" i="5"/>
  <c r="X1848" i="5"/>
  <c r="AE1848" i="5"/>
  <c r="AF1848" i="5"/>
  <c r="AG1848" i="5"/>
  <c r="AN1848" i="5"/>
  <c r="AO1848" i="5"/>
  <c r="AP1848" i="5"/>
  <c r="AW1848" i="5"/>
  <c r="AX1848" i="5"/>
  <c r="AY1848" i="5"/>
  <c r="BF1848" i="5"/>
  <c r="BG1848" i="5"/>
  <c r="BH1848" i="5"/>
  <c r="BO1848" i="5"/>
  <c r="BP1848" i="5"/>
  <c r="BQ1848" i="5"/>
  <c r="BX1848" i="5"/>
  <c r="BY1848" i="5"/>
  <c r="BZ1848" i="5"/>
  <c r="CG1848" i="5"/>
  <c r="CH1848" i="5"/>
  <c r="CI1848" i="5"/>
  <c r="CP1848" i="5"/>
  <c r="CQ1848" i="5"/>
  <c r="CR1848" i="5"/>
  <c r="CY1848" i="5"/>
  <c r="CZ1848" i="5"/>
  <c r="DA1848" i="5"/>
  <c r="M1849" i="5"/>
  <c r="N1849" i="5"/>
  <c r="O1849" i="5"/>
  <c r="V1849" i="5"/>
  <c r="W1849" i="5"/>
  <c r="X1849" i="5"/>
  <c r="AE1849" i="5"/>
  <c r="AF1849" i="5"/>
  <c r="AG1849" i="5"/>
  <c r="AN1849" i="5"/>
  <c r="AO1849" i="5"/>
  <c r="AP1849" i="5"/>
  <c r="AW1849" i="5"/>
  <c r="AX1849" i="5"/>
  <c r="AY1849" i="5"/>
  <c r="BF1849" i="5"/>
  <c r="BG1849" i="5"/>
  <c r="BH1849" i="5"/>
  <c r="BO1849" i="5"/>
  <c r="BP1849" i="5"/>
  <c r="BQ1849" i="5"/>
  <c r="BX1849" i="5"/>
  <c r="BY1849" i="5"/>
  <c r="BZ1849" i="5"/>
  <c r="CG1849" i="5"/>
  <c r="CH1849" i="5"/>
  <c r="CI1849" i="5"/>
  <c r="CP1849" i="5"/>
  <c r="CQ1849" i="5"/>
  <c r="CR1849" i="5"/>
  <c r="CY1849" i="5"/>
  <c r="CZ1849" i="5"/>
  <c r="DA1849" i="5"/>
  <c r="M1850" i="5"/>
  <c r="N1850" i="5"/>
  <c r="O1850" i="5"/>
  <c r="V1850" i="5"/>
  <c r="W1850" i="5"/>
  <c r="X1850" i="5"/>
  <c r="AE1850" i="5"/>
  <c r="AF1850" i="5"/>
  <c r="AG1850" i="5"/>
  <c r="AN1850" i="5"/>
  <c r="AO1850" i="5"/>
  <c r="AP1850" i="5"/>
  <c r="AW1850" i="5"/>
  <c r="AX1850" i="5"/>
  <c r="AY1850" i="5"/>
  <c r="BF1850" i="5"/>
  <c r="BG1850" i="5"/>
  <c r="BH1850" i="5"/>
  <c r="BO1850" i="5"/>
  <c r="BP1850" i="5"/>
  <c r="BQ1850" i="5"/>
  <c r="BX1850" i="5"/>
  <c r="BY1850" i="5"/>
  <c r="BZ1850" i="5"/>
  <c r="CG1850" i="5"/>
  <c r="CH1850" i="5"/>
  <c r="CI1850" i="5"/>
  <c r="CP1850" i="5"/>
  <c r="CQ1850" i="5"/>
  <c r="CR1850" i="5"/>
  <c r="CY1850" i="5"/>
  <c r="CZ1850" i="5"/>
  <c r="DA1850" i="5"/>
  <c r="M1851" i="5"/>
  <c r="N1851" i="5"/>
  <c r="O1851" i="5"/>
  <c r="V1851" i="5"/>
  <c r="W1851" i="5"/>
  <c r="X1851" i="5"/>
  <c r="AE1851" i="5"/>
  <c r="AF1851" i="5"/>
  <c r="AG1851" i="5"/>
  <c r="AN1851" i="5"/>
  <c r="AO1851" i="5"/>
  <c r="AP1851" i="5"/>
  <c r="AW1851" i="5"/>
  <c r="AX1851" i="5"/>
  <c r="AY1851" i="5"/>
  <c r="BF1851" i="5"/>
  <c r="BG1851" i="5"/>
  <c r="BH1851" i="5"/>
  <c r="BO1851" i="5"/>
  <c r="BP1851" i="5"/>
  <c r="BQ1851" i="5"/>
  <c r="BX1851" i="5"/>
  <c r="BY1851" i="5"/>
  <c r="BZ1851" i="5"/>
  <c r="CG1851" i="5"/>
  <c r="CH1851" i="5"/>
  <c r="CI1851" i="5"/>
  <c r="CP1851" i="5"/>
  <c r="CQ1851" i="5"/>
  <c r="CR1851" i="5"/>
  <c r="CY1851" i="5"/>
  <c r="CZ1851" i="5"/>
  <c r="DA1851" i="5"/>
  <c r="M1852" i="5"/>
  <c r="N1852" i="5"/>
  <c r="O1852" i="5"/>
  <c r="V1852" i="5"/>
  <c r="W1852" i="5"/>
  <c r="X1852" i="5"/>
  <c r="AE1852" i="5"/>
  <c r="AF1852" i="5"/>
  <c r="AG1852" i="5"/>
  <c r="AN1852" i="5"/>
  <c r="AO1852" i="5"/>
  <c r="AP1852" i="5"/>
  <c r="AW1852" i="5"/>
  <c r="AX1852" i="5"/>
  <c r="AY1852" i="5"/>
  <c r="BF1852" i="5"/>
  <c r="BG1852" i="5"/>
  <c r="BH1852" i="5"/>
  <c r="BO1852" i="5"/>
  <c r="BP1852" i="5"/>
  <c r="BQ1852" i="5"/>
  <c r="BX1852" i="5"/>
  <c r="BY1852" i="5"/>
  <c r="BZ1852" i="5"/>
  <c r="CG1852" i="5"/>
  <c r="CH1852" i="5"/>
  <c r="CI1852" i="5"/>
  <c r="CP1852" i="5"/>
  <c r="CQ1852" i="5"/>
  <c r="CR1852" i="5"/>
  <c r="CY1852" i="5"/>
  <c r="CZ1852" i="5"/>
  <c r="DA1852" i="5"/>
  <c r="M1853" i="5"/>
  <c r="N1853" i="5"/>
  <c r="O1853" i="5"/>
  <c r="V1853" i="5"/>
  <c r="W1853" i="5"/>
  <c r="X1853" i="5"/>
  <c r="AE1853" i="5"/>
  <c r="AF1853" i="5"/>
  <c r="AG1853" i="5"/>
  <c r="AN1853" i="5"/>
  <c r="AO1853" i="5"/>
  <c r="AP1853" i="5"/>
  <c r="AW1853" i="5"/>
  <c r="AX1853" i="5"/>
  <c r="AY1853" i="5"/>
  <c r="BF1853" i="5"/>
  <c r="BG1853" i="5"/>
  <c r="BH1853" i="5"/>
  <c r="BO1853" i="5"/>
  <c r="BP1853" i="5"/>
  <c r="BQ1853" i="5"/>
  <c r="BX1853" i="5"/>
  <c r="BY1853" i="5"/>
  <c r="BZ1853" i="5"/>
  <c r="CG1853" i="5"/>
  <c r="CH1853" i="5"/>
  <c r="CI1853" i="5"/>
  <c r="CP1853" i="5"/>
  <c r="CQ1853" i="5"/>
  <c r="CR1853" i="5"/>
  <c r="CY1853" i="5"/>
  <c r="CZ1853" i="5"/>
  <c r="DA1853" i="5"/>
  <c r="M1854" i="5"/>
  <c r="N1854" i="5"/>
  <c r="O1854" i="5"/>
  <c r="V1854" i="5"/>
  <c r="W1854" i="5"/>
  <c r="X1854" i="5"/>
  <c r="AE1854" i="5"/>
  <c r="AF1854" i="5"/>
  <c r="AG1854" i="5"/>
  <c r="AN1854" i="5"/>
  <c r="AO1854" i="5"/>
  <c r="AP1854" i="5"/>
  <c r="AW1854" i="5"/>
  <c r="AX1854" i="5"/>
  <c r="AY1854" i="5"/>
  <c r="BF1854" i="5"/>
  <c r="BG1854" i="5"/>
  <c r="BH1854" i="5"/>
  <c r="BO1854" i="5"/>
  <c r="BP1854" i="5"/>
  <c r="BQ1854" i="5"/>
  <c r="BX1854" i="5"/>
  <c r="BY1854" i="5"/>
  <c r="BZ1854" i="5"/>
  <c r="CG1854" i="5"/>
  <c r="CH1854" i="5"/>
  <c r="CI1854" i="5"/>
  <c r="CP1854" i="5"/>
  <c r="CQ1854" i="5"/>
  <c r="CR1854" i="5"/>
  <c r="CY1854" i="5"/>
  <c r="CZ1854" i="5"/>
  <c r="DA1854" i="5"/>
  <c r="M1855" i="5"/>
  <c r="N1855" i="5"/>
  <c r="O1855" i="5"/>
  <c r="V1855" i="5"/>
  <c r="W1855" i="5"/>
  <c r="X1855" i="5"/>
  <c r="AE1855" i="5"/>
  <c r="AF1855" i="5"/>
  <c r="AG1855" i="5"/>
  <c r="AN1855" i="5"/>
  <c r="AO1855" i="5"/>
  <c r="AP1855" i="5"/>
  <c r="AW1855" i="5"/>
  <c r="AX1855" i="5"/>
  <c r="AY1855" i="5"/>
  <c r="BF1855" i="5"/>
  <c r="BG1855" i="5"/>
  <c r="BH1855" i="5"/>
  <c r="BO1855" i="5"/>
  <c r="BP1855" i="5"/>
  <c r="BQ1855" i="5"/>
  <c r="BX1855" i="5"/>
  <c r="BY1855" i="5"/>
  <c r="BZ1855" i="5"/>
  <c r="CG1855" i="5"/>
  <c r="CH1855" i="5"/>
  <c r="CI1855" i="5"/>
  <c r="CP1855" i="5"/>
  <c r="CQ1855" i="5"/>
  <c r="CR1855" i="5"/>
  <c r="CY1855" i="5"/>
  <c r="CZ1855" i="5"/>
  <c r="DA1855" i="5"/>
  <c r="M1856" i="5"/>
  <c r="N1856" i="5"/>
  <c r="O1856" i="5"/>
  <c r="V1856" i="5"/>
  <c r="W1856" i="5"/>
  <c r="X1856" i="5"/>
  <c r="AE1856" i="5"/>
  <c r="AF1856" i="5"/>
  <c r="AG1856" i="5"/>
  <c r="AN1856" i="5"/>
  <c r="AO1856" i="5"/>
  <c r="AP1856" i="5"/>
  <c r="AW1856" i="5"/>
  <c r="AX1856" i="5"/>
  <c r="AY1856" i="5"/>
  <c r="BF1856" i="5"/>
  <c r="BG1856" i="5"/>
  <c r="BH1856" i="5"/>
  <c r="BO1856" i="5"/>
  <c r="BP1856" i="5"/>
  <c r="BQ1856" i="5"/>
  <c r="BX1856" i="5"/>
  <c r="BY1856" i="5"/>
  <c r="BZ1856" i="5"/>
  <c r="CG1856" i="5"/>
  <c r="CH1856" i="5"/>
  <c r="CI1856" i="5"/>
  <c r="CP1856" i="5"/>
  <c r="CQ1856" i="5"/>
  <c r="CR1856" i="5"/>
  <c r="CY1856" i="5"/>
  <c r="CZ1856" i="5"/>
  <c r="DA1856" i="5"/>
  <c r="M1857" i="5"/>
  <c r="N1857" i="5"/>
  <c r="O1857" i="5"/>
  <c r="V1857" i="5"/>
  <c r="W1857" i="5"/>
  <c r="X1857" i="5"/>
  <c r="AE1857" i="5"/>
  <c r="AF1857" i="5"/>
  <c r="AG1857" i="5"/>
  <c r="AN1857" i="5"/>
  <c r="AO1857" i="5"/>
  <c r="AP1857" i="5"/>
  <c r="AW1857" i="5"/>
  <c r="AX1857" i="5"/>
  <c r="AY1857" i="5"/>
  <c r="BF1857" i="5"/>
  <c r="BG1857" i="5"/>
  <c r="BH1857" i="5"/>
  <c r="BO1857" i="5"/>
  <c r="BP1857" i="5"/>
  <c r="BQ1857" i="5"/>
  <c r="BX1857" i="5"/>
  <c r="BY1857" i="5"/>
  <c r="BZ1857" i="5"/>
  <c r="CG1857" i="5"/>
  <c r="CH1857" i="5"/>
  <c r="CI1857" i="5"/>
  <c r="CP1857" i="5"/>
  <c r="CQ1857" i="5"/>
  <c r="CR1857" i="5"/>
  <c r="CY1857" i="5"/>
  <c r="CZ1857" i="5"/>
  <c r="DA1857" i="5"/>
  <c r="M1858" i="5"/>
  <c r="N1858" i="5"/>
  <c r="O1858" i="5"/>
  <c r="V1858" i="5"/>
  <c r="W1858" i="5"/>
  <c r="X1858" i="5"/>
  <c r="AE1858" i="5"/>
  <c r="AF1858" i="5"/>
  <c r="AG1858" i="5"/>
  <c r="AN1858" i="5"/>
  <c r="AO1858" i="5"/>
  <c r="AP1858" i="5"/>
  <c r="AW1858" i="5"/>
  <c r="AX1858" i="5"/>
  <c r="AY1858" i="5"/>
  <c r="BF1858" i="5"/>
  <c r="BG1858" i="5"/>
  <c r="BH1858" i="5"/>
  <c r="BO1858" i="5"/>
  <c r="BP1858" i="5"/>
  <c r="BQ1858" i="5"/>
  <c r="BX1858" i="5"/>
  <c r="BY1858" i="5"/>
  <c r="BZ1858" i="5"/>
  <c r="CG1858" i="5"/>
  <c r="CH1858" i="5"/>
  <c r="CI1858" i="5"/>
  <c r="CP1858" i="5"/>
  <c r="CQ1858" i="5"/>
  <c r="CR1858" i="5"/>
  <c r="CY1858" i="5"/>
  <c r="CZ1858" i="5"/>
  <c r="DA1858" i="5"/>
  <c r="M1859" i="5"/>
  <c r="N1859" i="5"/>
  <c r="O1859" i="5"/>
  <c r="V1859" i="5"/>
  <c r="W1859" i="5"/>
  <c r="X1859" i="5"/>
  <c r="AE1859" i="5"/>
  <c r="AF1859" i="5"/>
  <c r="AG1859" i="5"/>
  <c r="AN1859" i="5"/>
  <c r="AO1859" i="5"/>
  <c r="AP1859" i="5"/>
  <c r="AW1859" i="5"/>
  <c r="AX1859" i="5"/>
  <c r="AY1859" i="5"/>
  <c r="BF1859" i="5"/>
  <c r="BG1859" i="5"/>
  <c r="BH1859" i="5"/>
  <c r="BO1859" i="5"/>
  <c r="BP1859" i="5"/>
  <c r="BQ1859" i="5"/>
  <c r="BX1859" i="5"/>
  <c r="BY1859" i="5"/>
  <c r="BZ1859" i="5"/>
  <c r="CG1859" i="5"/>
  <c r="CH1859" i="5"/>
  <c r="CI1859" i="5"/>
  <c r="CP1859" i="5"/>
  <c r="CQ1859" i="5"/>
  <c r="CR1859" i="5"/>
  <c r="CY1859" i="5"/>
  <c r="CZ1859" i="5"/>
  <c r="DA1859" i="5"/>
  <c r="M1860" i="5"/>
  <c r="N1860" i="5"/>
  <c r="O1860" i="5"/>
  <c r="V1860" i="5"/>
  <c r="W1860" i="5"/>
  <c r="X1860" i="5"/>
  <c r="AE1860" i="5"/>
  <c r="AF1860" i="5"/>
  <c r="AG1860" i="5"/>
  <c r="AN1860" i="5"/>
  <c r="AO1860" i="5"/>
  <c r="AP1860" i="5"/>
  <c r="AW1860" i="5"/>
  <c r="AX1860" i="5"/>
  <c r="AY1860" i="5"/>
  <c r="BF1860" i="5"/>
  <c r="BG1860" i="5"/>
  <c r="BH1860" i="5"/>
  <c r="BO1860" i="5"/>
  <c r="BP1860" i="5"/>
  <c r="BQ1860" i="5"/>
  <c r="BX1860" i="5"/>
  <c r="BY1860" i="5"/>
  <c r="BZ1860" i="5"/>
  <c r="CG1860" i="5"/>
  <c r="CH1860" i="5"/>
  <c r="CI1860" i="5"/>
  <c r="CP1860" i="5"/>
  <c r="CQ1860" i="5"/>
  <c r="CR1860" i="5"/>
  <c r="CY1860" i="5"/>
  <c r="CZ1860" i="5"/>
  <c r="DA1860" i="5"/>
  <c r="M1861" i="5"/>
  <c r="N1861" i="5"/>
  <c r="O1861" i="5"/>
  <c r="V1861" i="5"/>
  <c r="W1861" i="5"/>
  <c r="X1861" i="5"/>
  <c r="AE1861" i="5"/>
  <c r="AF1861" i="5"/>
  <c r="AG1861" i="5"/>
  <c r="AN1861" i="5"/>
  <c r="AO1861" i="5"/>
  <c r="AP1861" i="5"/>
  <c r="AW1861" i="5"/>
  <c r="AX1861" i="5"/>
  <c r="AY1861" i="5"/>
  <c r="BF1861" i="5"/>
  <c r="BG1861" i="5"/>
  <c r="BH1861" i="5"/>
  <c r="BO1861" i="5"/>
  <c r="BP1861" i="5"/>
  <c r="BQ1861" i="5"/>
  <c r="BX1861" i="5"/>
  <c r="BY1861" i="5"/>
  <c r="BZ1861" i="5"/>
  <c r="CG1861" i="5"/>
  <c r="CH1861" i="5"/>
  <c r="CI1861" i="5"/>
  <c r="CP1861" i="5"/>
  <c r="CQ1861" i="5"/>
  <c r="CR1861" i="5"/>
  <c r="CY1861" i="5"/>
  <c r="CZ1861" i="5"/>
  <c r="DA1861" i="5"/>
  <c r="M1862" i="5"/>
  <c r="N1862" i="5"/>
  <c r="O1862" i="5"/>
  <c r="V1862" i="5"/>
  <c r="W1862" i="5"/>
  <c r="X1862" i="5"/>
  <c r="AE1862" i="5"/>
  <c r="AF1862" i="5"/>
  <c r="AG1862" i="5"/>
  <c r="AN1862" i="5"/>
  <c r="AO1862" i="5"/>
  <c r="AP1862" i="5"/>
  <c r="AW1862" i="5"/>
  <c r="AX1862" i="5"/>
  <c r="AY1862" i="5"/>
  <c r="BF1862" i="5"/>
  <c r="BG1862" i="5"/>
  <c r="BH1862" i="5"/>
  <c r="BO1862" i="5"/>
  <c r="BP1862" i="5"/>
  <c r="BQ1862" i="5"/>
  <c r="BX1862" i="5"/>
  <c r="BY1862" i="5"/>
  <c r="BZ1862" i="5"/>
  <c r="CG1862" i="5"/>
  <c r="CH1862" i="5"/>
  <c r="CI1862" i="5"/>
  <c r="CP1862" i="5"/>
  <c r="CQ1862" i="5"/>
  <c r="CR1862" i="5"/>
  <c r="CY1862" i="5"/>
  <c r="CZ1862" i="5"/>
  <c r="DA1862" i="5"/>
  <c r="M1863" i="5"/>
  <c r="N1863" i="5"/>
  <c r="O1863" i="5"/>
  <c r="V1863" i="5"/>
  <c r="W1863" i="5"/>
  <c r="X1863" i="5"/>
  <c r="AE1863" i="5"/>
  <c r="AF1863" i="5"/>
  <c r="AG1863" i="5"/>
  <c r="AN1863" i="5"/>
  <c r="AO1863" i="5"/>
  <c r="AP1863" i="5"/>
  <c r="AW1863" i="5"/>
  <c r="AX1863" i="5"/>
  <c r="AY1863" i="5"/>
  <c r="BF1863" i="5"/>
  <c r="BG1863" i="5"/>
  <c r="BH1863" i="5"/>
  <c r="BO1863" i="5"/>
  <c r="BP1863" i="5"/>
  <c r="BQ1863" i="5"/>
  <c r="BX1863" i="5"/>
  <c r="BY1863" i="5"/>
  <c r="BZ1863" i="5"/>
  <c r="CG1863" i="5"/>
  <c r="CH1863" i="5"/>
  <c r="CI1863" i="5"/>
  <c r="CP1863" i="5"/>
  <c r="CQ1863" i="5"/>
  <c r="CR1863" i="5"/>
  <c r="CY1863" i="5"/>
  <c r="CZ1863" i="5"/>
  <c r="DA1863" i="5"/>
  <c r="M1864" i="5"/>
  <c r="N1864" i="5"/>
  <c r="O1864" i="5"/>
  <c r="V1864" i="5"/>
  <c r="W1864" i="5"/>
  <c r="X1864" i="5"/>
  <c r="AE1864" i="5"/>
  <c r="AF1864" i="5"/>
  <c r="AG1864" i="5"/>
  <c r="AN1864" i="5"/>
  <c r="AO1864" i="5"/>
  <c r="AP1864" i="5"/>
  <c r="AW1864" i="5"/>
  <c r="AX1864" i="5"/>
  <c r="AY1864" i="5"/>
  <c r="BF1864" i="5"/>
  <c r="BG1864" i="5"/>
  <c r="BH1864" i="5"/>
  <c r="BO1864" i="5"/>
  <c r="BP1864" i="5"/>
  <c r="BQ1864" i="5"/>
  <c r="BX1864" i="5"/>
  <c r="BY1864" i="5"/>
  <c r="BZ1864" i="5"/>
  <c r="CG1864" i="5"/>
  <c r="CH1864" i="5"/>
  <c r="CI1864" i="5"/>
  <c r="CP1864" i="5"/>
  <c r="CQ1864" i="5"/>
  <c r="CR1864" i="5"/>
  <c r="CY1864" i="5"/>
  <c r="CZ1864" i="5"/>
  <c r="DA1864" i="5"/>
  <c r="M1865" i="5"/>
  <c r="N1865" i="5"/>
  <c r="O1865" i="5"/>
  <c r="V1865" i="5"/>
  <c r="W1865" i="5"/>
  <c r="X1865" i="5"/>
  <c r="AE1865" i="5"/>
  <c r="AF1865" i="5"/>
  <c r="AG1865" i="5"/>
  <c r="AN1865" i="5"/>
  <c r="AO1865" i="5"/>
  <c r="AP1865" i="5"/>
  <c r="AW1865" i="5"/>
  <c r="AX1865" i="5"/>
  <c r="AY1865" i="5"/>
  <c r="BF1865" i="5"/>
  <c r="BG1865" i="5"/>
  <c r="BH1865" i="5"/>
  <c r="BO1865" i="5"/>
  <c r="BP1865" i="5"/>
  <c r="BQ1865" i="5"/>
  <c r="BX1865" i="5"/>
  <c r="BY1865" i="5"/>
  <c r="BZ1865" i="5"/>
  <c r="CG1865" i="5"/>
  <c r="CH1865" i="5"/>
  <c r="CI1865" i="5"/>
  <c r="CP1865" i="5"/>
  <c r="CQ1865" i="5"/>
  <c r="CR1865" i="5"/>
  <c r="CY1865" i="5"/>
  <c r="CZ1865" i="5"/>
  <c r="DA1865" i="5"/>
  <c r="M1866" i="5"/>
  <c r="N1866" i="5"/>
  <c r="O1866" i="5"/>
  <c r="V1866" i="5"/>
  <c r="W1866" i="5"/>
  <c r="X1866" i="5"/>
  <c r="AE1866" i="5"/>
  <c r="AF1866" i="5"/>
  <c r="AG1866" i="5"/>
  <c r="AN1866" i="5"/>
  <c r="AO1866" i="5"/>
  <c r="AP1866" i="5"/>
  <c r="AW1866" i="5"/>
  <c r="AX1866" i="5"/>
  <c r="AY1866" i="5"/>
  <c r="BF1866" i="5"/>
  <c r="BG1866" i="5"/>
  <c r="BH1866" i="5"/>
  <c r="BO1866" i="5"/>
  <c r="BP1866" i="5"/>
  <c r="BQ1866" i="5"/>
  <c r="BX1866" i="5"/>
  <c r="BY1866" i="5"/>
  <c r="BZ1866" i="5"/>
  <c r="CG1866" i="5"/>
  <c r="CH1866" i="5"/>
  <c r="CI1866" i="5"/>
  <c r="CP1866" i="5"/>
  <c r="CQ1866" i="5"/>
  <c r="CR1866" i="5"/>
  <c r="CY1866" i="5"/>
  <c r="CZ1866" i="5"/>
  <c r="DA1866" i="5"/>
  <c r="M1867" i="5"/>
  <c r="N1867" i="5"/>
  <c r="O1867" i="5"/>
  <c r="V1867" i="5"/>
  <c r="W1867" i="5"/>
  <c r="X1867" i="5"/>
  <c r="AE1867" i="5"/>
  <c r="AF1867" i="5"/>
  <c r="AG1867" i="5"/>
  <c r="AN1867" i="5"/>
  <c r="AO1867" i="5"/>
  <c r="AP1867" i="5"/>
  <c r="AW1867" i="5"/>
  <c r="AX1867" i="5"/>
  <c r="AY1867" i="5"/>
  <c r="BF1867" i="5"/>
  <c r="BG1867" i="5"/>
  <c r="BH1867" i="5"/>
  <c r="BO1867" i="5"/>
  <c r="BP1867" i="5"/>
  <c r="BQ1867" i="5"/>
  <c r="BX1867" i="5"/>
  <c r="BY1867" i="5"/>
  <c r="BZ1867" i="5"/>
  <c r="CG1867" i="5"/>
  <c r="CH1867" i="5"/>
  <c r="CI1867" i="5"/>
  <c r="CP1867" i="5"/>
  <c r="CQ1867" i="5"/>
  <c r="CR1867" i="5"/>
  <c r="CY1867" i="5"/>
  <c r="CZ1867" i="5"/>
  <c r="DA1867" i="5"/>
  <c r="M1868" i="5"/>
  <c r="N1868" i="5"/>
  <c r="O1868" i="5"/>
  <c r="V1868" i="5"/>
  <c r="W1868" i="5"/>
  <c r="X1868" i="5"/>
  <c r="AE1868" i="5"/>
  <c r="AF1868" i="5"/>
  <c r="AG1868" i="5"/>
  <c r="AN1868" i="5"/>
  <c r="AO1868" i="5"/>
  <c r="AP1868" i="5"/>
  <c r="AW1868" i="5"/>
  <c r="AX1868" i="5"/>
  <c r="AY1868" i="5"/>
  <c r="BF1868" i="5"/>
  <c r="BG1868" i="5"/>
  <c r="BH1868" i="5"/>
  <c r="BO1868" i="5"/>
  <c r="BP1868" i="5"/>
  <c r="BQ1868" i="5"/>
  <c r="BX1868" i="5"/>
  <c r="BY1868" i="5"/>
  <c r="BZ1868" i="5"/>
  <c r="CG1868" i="5"/>
  <c r="CH1868" i="5"/>
  <c r="CI1868" i="5"/>
  <c r="CP1868" i="5"/>
  <c r="CQ1868" i="5"/>
  <c r="CR1868" i="5"/>
  <c r="CY1868" i="5"/>
  <c r="CZ1868" i="5"/>
  <c r="DA1868" i="5"/>
  <c r="M1869" i="5"/>
  <c r="N1869" i="5"/>
  <c r="O1869" i="5"/>
  <c r="V1869" i="5"/>
  <c r="W1869" i="5"/>
  <c r="X1869" i="5"/>
  <c r="AE1869" i="5"/>
  <c r="AF1869" i="5"/>
  <c r="AG1869" i="5"/>
  <c r="AN1869" i="5"/>
  <c r="AO1869" i="5"/>
  <c r="AP1869" i="5"/>
  <c r="AW1869" i="5"/>
  <c r="AX1869" i="5"/>
  <c r="AY1869" i="5"/>
  <c r="BF1869" i="5"/>
  <c r="BG1869" i="5"/>
  <c r="BH1869" i="5"/>
  <c r="BO1869" i="5"/>
  <c r="BP1869" i="5"/>
  <c r="BQ1869" i="5"/>
  <c r="BX1869" i="5"/>
  <c r="BY1869" i="5"/>
  <c r="BZ1869" i="5"/>
  <c r="CG1869" i="5"/>
  <c r="CH1869" i="5"/>
  <c r="CI1869" i="5"/>
  <c r="CP1869" i="5"/>
  <c r="CQ1869" i="5"/>
  <c r="CR1869" i="5"/>
  <c r="CY1869" i="5"/>
  <c r="CZ1869" i="5"/>
  <c r="DA1869" i="5"/>
  <c r="M1870" i="5"/>
  <c r="N1870" i="5"/>
  <c r="O1870" i="5"/>
  <c r="V1870" i="5"/>
  <c r="W1870" i="5"/>
  <c r="X1870" i="5"/>
  <c r="AE1870" i="5"/>
  <c r="AF1870" i="5"/>
  <c r="AG1870" i="5"/>
  <c r="AN1870" i="5"/>
  <c r="AO1870" i="5"/>
  <c r="AP1870" i="5"/>
  <c r="AW1870" i="5"/>
  <c r="AX1870" i="5"/>
  <c r="AY1870" i="5"/>
  <c r="BF1870" i="5"/>
  <c r="BG1870" i="5"/>
  <c r="BH1870" i="5"/>
  <c r="BO1870" i="5"/>
  <c r="BP1870" i="5"/>
  <c r="BQ1870" i="5"/>
  <c r="BX1870" i="5"/>
  <c r="BY1870" i="5"/>
  <c r="BZ1870" i="5"/>
  <c r="CG1870" i="5"/>
  <c r="CH1870" i="5"/>
  <c r="CI1870" i="5"/>
  <c r="CP1870" i="5"/>
  <c r="CQ1870" i="5"/>
  <c r="CR1870" i="5"/>
  <c r="CY1870" i="5"/>
  <c r="CZ1870" i="5"/>
  <c r="DA1870" i="5"/>
  <c r="M1871" i="5"/>
  <c r="N1871" i="5"/>
  <c r="O1871" i="5"/>
  <c r="V1871" i="5"/>
  <c r="W1871" i="5"/>
  <c r="X1871" i="5"/>
  <c r="AE1871" i="5"/>
  <c r="AF1871" i="5"/>
  <c r="AG1871" i="5"/>
  <c r="AN1871" i="5"/>
  <c r="AO1871" i="5"/>
  <c r="AP1871" i="5"/>
  <c r="AW1871" i="5"/>
  <c r="AX1871" i="5"/>
  <c r="AY1871" i="5"/>
  <c r="BF1871" i="5"/>
  <c r="BG1871" i="5"/>
  <c r="BH1871" i="5"/>
  <c r="BO1871" i="5"/>
  <c r="BP1871" i="5"/>
  <c r="BQ1871" i="5"/>
  <c r="BX1871" i="5"/>
  <c r="BY1871" i="5"/>
  <c r="BZ1871" i="5"/>
  <c r="CG1871" i="5"/>
  <c r="CH1871" i="5"/>
  <c r="CI1871" i="5"/>
  <c r="CP1871" i="5"/>
  <c r="CQ1871" i="5"/>
  <c r="CR1871" i="5"/>
  <c r="CY1871" i="5"/>
  <c r="CZ1871" i="5"/>
  <c r="DA1871" i="5"/>
  <c r="M1872" i="5"/>
  <c r="N1872" i="5"/>
  <c r="O1872" i="5"/>
  <c r="V1872" i="5"/>
  <c r="W1872" i="5"/>
  <c r="X1872" i="5"/>
  <c r="AE1872" i="5"/>
  <c r="AF1872" i="5"/>
  <c r="AG1872" i="5"/>
  <c r="AN1872" i="5"/>
  <c r="AO1872" i="5"/>
  <c r="AP1872" i="5"/>
  <c r="AW1872" i="5"/>
  <c r="AX1872" i="5"/>
  <c r="AY1872" i="5"/>
  <c r="BF1872" i="5"/>
  <c r="BG1872" i="5"/>
  <c r="BH1872" i="5"/>
  <c r="BO1872" i="5"/>
  <c r="BP1872" i="5"/>
  <c r="BQ1872" i="5"/>
  <c r="BX1872" i="5"/>
  <c r="BY1872" i="5"/>
  <c r="BZ1872" i="5"/>
  <c r="CG1872" i="5"/>
  <c r="CH1872" i="5"/>
  <c r="CI1872" i="5"/>
  <c r="CP1872" i="5"/>
  <c r="CQ1872" i="5"/>
  <c r="CR1872" i="5"/>
  <c r="CY1872" i="5"/>
  <c r="CZ1872" i="5"/>
  <c r="DA1872" i="5"/>
  <c r="M1873" i="5"/>
  <c r="N1873" i="5"/>
  <c r="O1873" i="5"/>
  <c r="V1873" i="5"/>
  <c r="W1873" i="5"/>
  <c r="X1873" i="5"/>
  <c r="AE1873" i="5"/>
  <c r="AF1873" i="5"/>
  <c r="AG1873" i="5"/>
  <c r="AN1873" i="5"/>
  <c r="AO1873" i="5"/>
  <c r="AP1873" i="5"/>
  <c r="AW1873" i="5"/>
  <c r="AX1873" i="5"/>
  <c r="AY1873" i="5"/>
  <c r="BF1873" i="5"/>
  <c r="BG1873" i="5"/>
  <c r="BH1873" i="5"/>
  <c r="BO1873" i="5"/>
  <c r="BP1873" i="5"/>
  <c r="BQ1873" i="5"/>
  <c r="BX1873" i="5"/>
  <c r="BY1873" i="5"/>
  <c r="BZ1873" i="5"/>
  <c r="CG1873" i="5"/>
  <c r="CH1873" i="5"/>
  <c r="CI1873" i="5"/>
  <c r="CP1873" i="5"/>
  <c r="CQ1873" i="5"/>
  <c r="CR1873" i="5"/>
  <c r="CY1873" i="5"/>
  <c r="CZ1873" i="5"/>
  <c r="DA1873" i="5"/>
  <c r="M1874" i="5"/>
  <c r="N1874" i="5"/>
  <c r="O1874" i="5"/>
  <c r="V1874" i="5"/>
  <c r="W1874" i="5"/>
  <c r="X1874" i="5"/>
  <c r="AE1874" i="5"/>
  <c r="AF1874" i="5"/>
  <c r="AG1874" i="5"/>
  <c r="AN1874" i="5"/>
  <c r="AO1874" i="5"/>
  <c r="AP1874" i="5"/>
  <c r="AW1874" i="5"/>
  <c r="AX1874" i="5"/>
  <c r="AY1874" i="5"/>
  <c r="BF1874" i="5"/>
  <c r="BG1874" i="5"/>
  <c r="BH1874" i="5"/>
  <c r="BO1874" i="5"/>
  <c r="BP1874" i="5"/>
  <c r="BQ1874" i="5"/>
  <c r="BX1874" i="5"/>
  <c r="BY1874" i="5"/>
  <c r="BZ1874" i="5"/>
  <c r="CG1874" i="5"/>
  <c r="CH1874" i="5"/>
  <c r="CI1874" i="5"/>
  <c r="CP1874" i="5"/>
  <c r="CQ1874" i="5"/>
  <c r="CR1874" i="5"/>
  <c r="CY1874" i="5"/>
  <c r="CZ1874" i="5"/>
  <c r="DA1874" i="5"/>
  <c r="M1875" i="5"/>
  <c r="N1875" i="5"/>
  <c r="O1875" i="5"/>
  <c r="V1875" i="5"/>
  <c r="W1875" i="5"/>
  <c r="X1875" i="5"/>
  <c r="AE1875" i="5"/>
  <c r="AF1875" i="5"/>
  <c r="AG1875" i="5"/>
  <c r="AN1875" i="5"/>
  <c r="AO1875" i="5"/>
  <c r="AP1875" i="5"/>
  <c r="AW1875" i="5"/>
  <c r="AX1875" i="5"/>
  <c r="AY1875" i="5"/>
  <c r="BF1875" i="5"/>
  <c r="BG1875" i="5"/>
  <c r="BH1875" i="5"/>
  <c r="BO1875" i="5"/>
  <c r="BP1875" i="5"/>
  <c r="BQ1875" i="5"/>
  <c r="BX1875" i="5"/>
  <c r="BY1875" i="5"/>
  <c r="BZ1875" i="5"/>
  <c r="CG1875" i="5"/>
  <c r="CH1875" i="5"/>
  <c r="CI1875" i="5"/>
  <c r="CP1875" i="5"/>
  <c r="CQ1875" i="5"/>
  <c r="CR1875" i="5"/>
  <c r="CY1875" i="5"/>
  <c r="CZ1875" i="5"/>
  <c r="DA1875" i="5"/>
  <c r="M1876" i="5"/>
  <c r="N1876" i="5"/>
  <c r="O1876" i="5"/>
  <c r="V1876" i="5"/>
  <c r="W1876" i="5"/>
  <c r="X1876" i="5"/>
  <c r="AE1876" i="5"/>
  <c r="AF1876" i="5"/>
  <c r="AG1876" i="5"/>
  <c r="AN1876" i="5"/>
  <c r="AO1876" i="5"/>
  <c r="AP1876" i="5"/>
  <c r="AW1876" i="5"/>
  <c r="AX1876" i="5"/>
  <c r="AY1876" i="5"/>
  <c r="BF1876" i="5"/>
  <c r="BG1876" i="5"/>
  <c r="BH1876" i="5"/>
  <c r="BO1876" i="5"/>
  <c r="BP1876" i="5"/>
  <c r="BQ1876" i="5"/>
  <c r="BX1876" i="5"/>
  <c r="BY1876" i="5"/>
  <c r="BZ1876" i="5"/>
  <c r="CG1876" i="5"/>
  <c r="CH1876" i="5"/>
  <c r="CI1876" i="5"/>
  <c r="CP1876" i="5"/>
  <c r="CQ1876" i="5"/>
  <c r="CR1876" i="5"/>
  <c r="CY1876" i="5"/>
  <c r="CZ1876" i="5"/>
  <c r="DA1876" i="5"/>
  <c r="M1877" i="5"/>
  <c r="N1877" i="5"/>
  <c r="O1877" i="5"/>
  <c r="V1877" i="5"/>
  <c r="W1877" i="5"/>
  <c r="X1877" i="5"/>
  <c r="AE1877" i="5"/>
  <c r="AF1877" i="5"/>
  <c r="AG1877" i="5"/>
  <c r="AN1877" i="5"/>
  <c r="AO1877" i="5"/>
  <c r="AP1877" i="5"/>
  <c r="AW1877" i="5"/>
  <c r="AX1877" i="5"/>
  <c r="AY1877" i="5"/>
  <c r="BF1877" i="5"/>
  <c r="BG1877" i="5"/>
  <c r="BH1877" i="5"/>
  <c r="BO1877" i="5"/>
  <c r="BP1877" i="5"/>
  <c r="BQ1877" i="5"/>
  <c r="BX1877" i="5"/>
  <c r="BY1877" i="5"/>
  <c r="BZ1877" i="5"/>
  <c r="CG1877" i="5"/>
  <c r="CH1877" i="5"/>
  <c r="CI1877" i="5"/>
  <c r="CP1877" i="5"/>
  <c r="CQ1877" i="5"/>
  <c r="CR1877" i="5"/>
  <c r="CY1877" i="5"/>
  <c r="CZ1877" i="5"/>
  <c r="DA1877" i="5"/>
  <c r="M1878" i="5"/>
  <c r="N1878" i="5"/>
  <c r="O1878" i="5"/>
  <c r="V1878" i="5"/>
  <c r="W1878" i="5"/>
  <c r="X1878" i="5"/>
  <c r="AE1878" i="5"/>
  <c r="AF1878" i="5"/>
  <c r="AG1878" i="5"/>
  <c r="AN1878" i="5"/>
  <c r="AO1878" i="5"/>
  <c r="AP1878" i="5"/>
  <c r="AW1878" i="5"/>
  <c r="AX1878" i="5"/>
  <c r="AY1878" i="5"/>
  <c r="BF1878" i="5"/>
  <c r="BG1878" i="5"/>
  <c r="BH1878" i="5"/>
  <c r="BO1878" i="5"/>
  <c r="BP1878" i="5"/>
  <c r="BQ1878" i="5"/>
  <c r="BX1878" i="5"/>
  <c r="BY1878" i="5"/>
  <c r="BZ1878" i="5"/>
  <c r="CG1878" i="5"/>
  <c r="CH1878" i="5"/>
  <c r="CI1878" i="5"/>
  <c r="CP1878" i="5"/>
  <c r="CQ1878" i="5"/>
  <c r="CR1878" i="5"/>
  <c r="CY1878" i="5"/>
  <c r="CZ1878" i="5"/>
  <c r="DA1878" i="5"/>
  <c r="M1879" i="5"/>
  <c r="N1879" i="5"/>
  <c r="O1879" i="5"/>
  <c r="V1879" i="5"/>
  <c r="W1879" i="5"/>
  <c r="X1879" i="5"/>
  <c r="AE1879" i="5"/>
  <c r="AF1879" i="5"/>
  <c r="AG1879" i="5"/>
  <c r="AN1879" i="5"/>
  <c r="AO1879" i="5"/>
  <c r="AP1879" i="5"/>
  <c r="AW1879" i="5"/>
  <c r="AX1879" i="5"/>
  <c r="AY1879" i="5"/>
  <c r="BF1879" i="5"/>
  <c r="BG1879" i="5"/>
  <c r="BH1879" i="5"/>
  <c r="BO1879" i="5"/>
  <c r="BP1879" i="5"/>
  <c r="BQ1879" i="5"/>
  <c r="BX1879" i="5"/>
  <c r="BY1879" i="5"/>
  <c r="BZ1879" i="5"/>
  <c r="CG1879" i="5"/>
  <c r="CH1879" i="5"/>
  <c r="CI1879" i="5"/>
  <c r="CP1879" i="5"/>
  <c r="CQ1879" i="5"/>
  <c r="CR1879" i="5"/>
  <c r="CY1879" i="5"/>
  <c r="CZ1879" i="5"/>
  <c r="DA1879" i="5"/>
  <c r="M1880" i="5"/>
  <c r="N1880" i="5"/>
  <c r="O1880" i="5"/>
  <c r="V1880" i="5"/>
  <c r="W1880" i="5"/>
  <c r="X1880" i="5"/>
  <c r="AE1880" i="5"/>
  <c r="AF1880" i="5"/>
  <c r="AG1880" i="5"/>
  <c r="AN1880" i="5"/>
  <c r="AO1880" i="5"/>
  <c r="AP1880" i="5"/>
  <c r="AW1880" i="5"/>
  <c r="AX1880" i="5"/>
  <c r="AY1880" i="5"/>
  <c r="BF1880" i="5"/>
  <c r="BG1880" i="5"/>
  <c r="BH1880" i="5"/>
  <c r="BO1880" i="5"/>
  <c r="BP1880" i="5"/>
  <c r="BQ1880" i="5"/>
  <c r="BX1880" i="5"/>
  <c r="BY1880" i="5"/>
  <c r="BZ1880" i="5"/>
  <c r="CG1880" i="5"/>
  <c r="CH1880" i="5"/>
  <c r="CI1880" i="5"/>
  <c r="CP1880" i="5"/>
  <c r="CQ1880" i="5"/>
  <c r="CR1880" i="5"/>
  <c r="CY1880" i="5"/>
  <c r="CZ1880" i="5"/>
  <c r="DA1880" i="5"/>
  <c r="M1881" i="5"/>
  <c r="N1881" i="5"/>
  <c r="O1881" i="5"/>
  <c r="V1881" i="5"/>
  <c r="W1881" i="5"/>
  <c r="X1881" i="5"/>
  <c r="AE1881" i="5"/>
  <c r="AF1881" i="5"/>
  <c r="AG1881" i="5"/>
  <c r="AN1881" i="5"/>
  <c r="AO1881" i="5"/>
  <c r="AP1881" i="5"/>
  <c r="AW1881" i="5"/>
  <c r="AX1881" i="5"/>
  <c r="AY1881" i="5"/>
  <c r="BF1881" i="5"/>
  <c r="BG1881" i="5"/>
  <c r="BH1881" i="5"/>
  <c r="BO1881" i="5"/>
  <c r="BP1881" i="5"/>
  <c r="BQ1881" i="5"/>
  <c r="BX1881" i="5"/>
  <c r="BY1881" i="5"/>
  <c r="BZ1881" i="5"/>
  <c r="CG1881" i="5"/>
  <c r="CH1881" i="5"/>
  <c r="CI1881" i="5"/>
  <c r="CP1881" i="5"/>
  <c r="CQ1881" i="5"/>
  <c r="CR1881" i="5"/>
  <c r="CY1881" i="5"/>
  <c r="CZ1881" i="5"/>
  <c r="DA1881" i="5"/>
  <c r="M1882" i="5"/>
  <c r="N1882" i="5"/>
  <c r="O1882" i="5"/>
  <c r="V1882" i="5"/>
  <c r="W1882" i="5"/>
  <c r="X1882" i="5"/>
  <c r="AE1882" i="5"/>
  <c r="AF1882" i="5"/>
  <c r="AG1882" i="5"/>
  <c r="AN1882" i="5"/>
  <c r="AO1882" i="5"/>
  <c r="AP1882" i="5"/>
  <c r="AW1882" i="5"/>
  <c r="AX1882" i="5"/>
  <c r="AY1882" i="5"/>
  <c r="BF1882" i="5"/>
  <c r="BG1882" i="5"/>
  <c r="BH1882" i="5"/>
  <c r="BO1882" i="5"/>
  <c r="BP1882" i="5"/>
  <c r="BQ1882" i="5"/>
  <c r="BX1882" i="5"/>
  <c r="BY1882" i="5"/>
  <c r="BZ1882" i="5"/>
  <c r="CG1882" i="5"/>
  <c r="CH1882" i="5"/>
  <c r="CI1882" i="5"/>
  <c r="CP1882" i="5"/>
  <c r="CQ1882" i="5"/>
  <c r="CR1882" i="5"/>
  <c r="CY1882" i="5"/>
  <c r="CZ1882" i="5"/>
  <c r="DA1882" i="5"/>
  <c r="M1883" i="5"/>
  <c r="N1883" i="5"/>
  <c r="O1883" i="5"/>
  <c r="V1883" i="5"/>
  <c r="W1883" i="5"/>
  <c r="X1883" i="5"/>
  <c r="AE1883" i="5"/>
  <c r="AF1883" i="5"/>
  <c r="AG1883" i="5"/>
  <c r="AN1883" i="5"/>
  <c r="AO1883" i="5"/>
  <c r="AP1883" i="5"/>
  <c r="AW1883" i="5"/>
  <c r="AX1883" i="5"/>
  <c r="AY1883" i="5"/>
  <c r="BF1883" i="5"/>
  <c r="BG1883" i="5"/>
  <c r="BH1883" i="5"/>
  <c r="BO1883" i="5"/>
  <c r="BP1883" i="5"/>
  <c r="BQ1883" i="5"/>
  <c r="BX1883" i="5"/>
  <c r="BY1883" i="5"/>
  <c r="BZ1883" i="5"/>
  <c r="CG1883" i="5"/>
  <c r="CH1883" i="5"/>
  <c r="CI1883" i="5"/>
  <c r="CP1883" i="5"/>
  <c r="CQ1883" i="5"/>
  <c r="CR1883" i="5"/>
  <c r="CY1883" i="5"/>
  <c r="CZ1883" i="5"/>
  <c r="DA1883" i="5"/>
  <c r="M1884" i="5"/>
  <c r="N1884" i="5"/>
  <c r="O1884" i="5"/>
  <c r="V1884" i="5"/>
  <c r="W1884" i="5"/>
  <c r="X1884" i="5"/>
  <c r="AE1884" i="5"/>
  <c r="AF1884" i="5"/>
  <c r="AG1884" i="5"/>
  <c r="AN1884" i="5"/>
  <c r="AO1884" i="5"/>
  <c r="AP1884" i="5"/>
  <c r="AW1884" i="5"/>
  <c r="AX1884" i="5"/>
  <c r="AY1884" i="5"/>
  <c r="BF1884" i="5"/>
  <c r="BG1884" i="5"/>
  <c r="BH1884" i="5"/>
  <c r="BO1884" i="5"/>
  <c r="BP1884" i="5"/>
  <c r="BQ1884" i="5"/>
  <c r="BX1884" i="5"/>
  <c r="BY1884" i="5"/>
  <c r="BZ1884" i="5"/>
  <c r="CG1884" i="5"/>
  <c r="CH1884" i="5"/>
  <c r="CI1884" i="5"/>
  <c r="CP1884" i="5"/>
  <c r="CQ1884" i="5"/>
  <c r="CR1884" i="5"/>
  <c r="CY1884" i="5"/>
  <c r="CZ1884" i="5"/>
  <c r="DA1884" i="5"/>
  <c r="M1885" i="5"/>
  <c r="N1885" i="5"/>
  <c r="O1885" i="5"/>
  <c r="V1885" i="5"/>
  <c r="W1885" i="5"/>
  <c r="X1885" i="5"/>
  <c r="AE1885" i="5"/>
  <c r="AF1885" i="5"/>
  <c r="AG1885" i="5"/>
  <c r="AN1885" i="5"/>
  <c r="AO1885" i="5"/>
  <c r="AP1885" i="5"/>
  <c r="AW1885" i="5"/>
  <c r="AX1885" i="5"/>
  <c r="AY1885" i="5"/>
  <c r="BF1885" i="5"/>
  <c r="BG1885" i="5"/>
  <c r="BH1885" i="5"/>
  <c r="BO1885" i="5"/>
  <c r="BP1885" i="5"/>
  <c r="BQ1885" i="5"/>
  <c r="BX1885" i="5"/>
  <c r="BY1885" i="5"/>
  <c r="BZ1885" i="5"/>
  <c r="CG1885" i="5"/>
  <c r="CH1885" i="5"/>
  <c r="CI1885" i="5"/>
  <c r="CP1885" i="5"/>
  <c r="CQ1885" i="5"/>
  <c r="CR1885" i="5"/>
  <c r="CY1885" i="5"/>
  <c r="CZ1885" i="5"/>
  <c r="DA1885" i="5"/>
  <c r="M1886" i="5"/>
  <c r="N1886" i="5"/>
  <c r="O1886" i="5"/>
  <c r="V1886" i="5"/>
  <c r="W1886" i="5"/>
  <c r="X1886" i="5"/>
  <c r="AE1886" i="5"/>
  <c r="AF1886" i="5"/>
  <c r="AG1886" i="5"/>
  <c r="AN1886" i="5"/>
  <c r="AO1886" i="5"/>
  <c r="AP1886" i="5"/>
  <c r="AW1886" i="5"/>
  <c r="AX1886" i="5"/>
  <c r="AY1886" i="5"/>
  <c r="BF1886" i="5"/>
  <c r="BG1886" i="5"/>
  <c r="BH1886" i="5"/>
  <c r="BO1886" i="5"/>
  <c r="BP1886" i="5"/>
  <c r="BQ1886" i="5"/>
  <c r="BX1886" i="5"/>
  <c r="BY1886" i="5"/>
  <c r="BZ1886" i="5"/>
  <c r="CG1886" i="5"/>
  <c r="CH1886" i="5"/>
  <c r="CI1886" i="5"/>
  <c r="CP1886" i="5"/>
  <c r="CQ1886" i="5"/>
  <c r="CR1886" i="5"/>
  <c r="CY1886" i="5"/>
  <c r="CZ1886" i="5"/>
  <c r="DA1886" i="5"/>
  <c r="M1887" i="5"/>
  <c r="N1887" i="5"/>
  <c r="O1887" i="5"/>
  <c r="V1887" i="5"/>
  <c r="W1887" i="5"/>
  <c r="X1887" i="5"/>
  <c r="AE1887" i="5"/>
  <c r="AF1887" i="5"/>
  <c r="AG1887" i="5"/>
  <c r="AN1887" i="5"/>
  <c r="AO1887" i="5"/>
  <c r="AP1887" i="5"/>
  <c r="AW1887" i="5"/>
  <c r="AX1887" i="5"/>
  <c r="AY1887" i="5"/>
  <c r="BF1887" i="5"/>
  <c r="BG1887" i="5"/>
  <c r="BH1887" i="5"/>
  <c r="BO1887" i="5"/>
  <c r="BP1887" i="5"/>
  <c r="BQ1887" i="5"/>
  <c r="BX1887" i="5"/>
  <c r="BY1887" i="5"/>
  <c r="BZ1887" i="5"/>
  <c r="CG1887" i="5"/>
  <c r="CH1887" i="5"/>
  <c r="CI1887" i="5"/>
  <c r="CP1887" i="5"/>
  <c r="CQ1887" i="5"/>
  <c r="CR1887" i="5"/>
  <c r="CY1887" i="5"/>
  <c r="CZ1887" i="5"/>
  <c r="DA1887" i="5"/>
  <c r="M1888" i="5"/>
  <c r="N1888" i="5"/>
  <c r="O1888" i="5"/>
  <c r="V1888" i="5"/>
  <c r="W1888" i="5"/>
  <c r="X1888" i="5"/>
  <c r="AE1888" i="5"/>
  <c r="AF1888" i="5"/>
  <c r="AG1888" i="5"/>
  <c r="AN1888" i="5"/>
  <c r="AO1888" i="5"/>
  <c r="AP1888" i="5"/>
  <c r="AW1888" i="5"/>
  <c r="AX1888" i="5"/>
  <c r="AY1888" i="5"/>
  <c r="BF1888" i="5"/>
  <c r="BG1888" i="5"/>
  <c r="BH1888" i="5"/>
  <c r="BO1888" i="5"/>
  <c r="BP1888" i="5"/>
  <c r="BQ1888" i="5"/>
  <c r="BX1888" i="5"/>
  <c r="BY1888" i="5"/>
  <c r="BZ1888" i="5"/>
  <c r="CG1888" i="5"/>
  <c r="CH1888" i="5"/>
  <c r="CI1888" i="5"/>
  <c r="CP1888" i="5"/>
  <c r="CQ1888" i="5"/>
  <c r="CR1888" i="5"/>
  <c r="CY1888" i="5"/>
  <c r="CZ1888" i="5"/>
  <c r="DA1888" i="5"/>
  <c r="M1889" i="5"/>
  <c r="N1889" i="5"/>
  <c r="O1889" i="5"/>
  <c r="V1889" i="5"/>
  <c r="W1889" i="5"/>
  <c r="X1889" i="5"/>
  <c r="AE1889" i="5"/>
  <c r="AF1889" i="5"/>
  <c r="AG1889" i="5"/>
  <c r="AN1889" i="5"/>
  <c r="AO1889" i="5"/>
  <c r="AP1889" i="5"/>
  <c r="AW1889" i="5"/>
  <c r="AX1889" i="5"/>
  <c r="AY1889" i="5"/>
  <c r="BF1889" i="5"/>
  <c r="BG1889" i="5"/>
  <c r="BH1889" i="5"/>
  <c r="BO1889" i="5"/>
  <c r="BP1889" i="5"/>
  <c r="BQ1889" i="5"/>
  <c r="BX1889" i="5"/>
  <c r="BY1889" i="5"/>
  <c r="BZ1889" i="5"/>
  <c r="CG1889" i="5"/>
  <c r="CH1889" i="5"/>
  <c r="CI1889" i="5"/>
  <c r="CP1889" i="5"/>
  <c r="CQ1889" i="5"/>
  <c r="CR1889" i="5"/>
  <c r="CY1889" i="5"/>
  <c r="CZ1889" i="5"/>
  <c r="DA1889" i="5"/>
  <c r="M1890" i="5"/>
  <c r="N1890" i="5"/>
  <c r="O1890" i="5"/>
  <c r="V1890" i="5"/>
  <c r="W1890" i="5"/>
  <c r="X1890" i="5"/>
  <c r="AE1890" i="5"/>
  <c r="AF1890" i="5"/>
  <c r="AG1890" i="5"/>
  <c r="AN1890" i="5"/>
  <c r="AO1890" i="5"/>
  <c r="AP1890" i="5"/>
  <c r="AW1890" i="5"/>
  <c r="AX1890" i="5"/>
  <c r="AY1890" i="5"/>
  <c r="BF1890" i="5"/>
  <c r="BG1890" i="5"/>
  <c r="BH1890" i="5"/>
  <c r="BO1890" i="5"/>
  <c r="BP1890" i="5"/>
  <c r="BQ1890" i="5"/>
  <c r="BX1890" i="5"/>
  <c r="BY1890" i="5"/>
  <c r="BZ1890" i="5"/>
  <c r="CG1890" i="5"/>
  <c r="CH1890" i="5"/>
  <c r="CI1890" i="5"/>
  <c r="CP1890" i="5"/>
  <c r="CQ1890" i="5"/>
  <c r="CR1890" i="5"/>
  <c r="CY1890" i="5"/>
  <c r="CZ1890" i="5"/>
  <c r="DA1890" i="5"/>
  <c r="M1891" i="5"/>
  <c r="N1891" i="5"/>
  <c r="O1891" i="5"/>
  <c r="V1891" i="5"/>
  <c r="W1891" i="5"/>
  <c r="X1891" i="5"/>
  <c r="AE1891" i="5"/>
  <c r="AF1891" i="5"/>
  <c r="AG1891" i="5"/>
  <c r="AN1891" i="5"/>
  <c r="AO1891" i="5"/>
  <c r="AP1891" i="5"/>
  <c r="AW1891" i="5"/>
  <c r="AX1891" i="5"/>
  <c r="AY1891" i="5"/>
  <c r="BF1891" i="5"/>
  <c r="BG1891" i="5"/>
  <c r="BH1891" i="5"/>
  <c r="BO1891" i="5"/>
  <c r="BP1891" i="5"/>
  <c r="BQ1891" i="5"/>
  <c r="BX1891" i="5"/>
  <c r="BY1891" i="5"/>
  <c r="BZ1891" i="5"/>
  <c r="CG1891" i="5"/>
  <c r="CH1891" i="5"/>
  <c r="CI1891" i="5"/>
  <c r="CP1891" i="5"/>
  <c r="CQ1891" i="5"/>
  <c r="CR1891" i="5"/>
  <c r="CY1891" i="5"/>
  <c r="CZ1891" i="5"/>
  <c r="DA1891" i="5"/>
  <c r="M1892" i="5"/>
  <c r="N1892" i="5"/>
  <c r="O1892" i="5"/>
  <c r="V1892" i="5"/>
  <c r="W1892" i="5"/>
  <c r="X1892" i="5"/>
  <c r="AE1892" i="5"/>
  <c r="AF1892" i="5"/>
  <c r="AG1892" i="5"/>
  <c r="AN1892" i="5"/>
  <c r="AO1892" i="5"/>
  <c r="AP1892" i="5"/>
  <c r="AW1892" i="5"/>
  <c r="AX1892" i="5"/>
  <c r="AY1892" i="5"/>
  <c r="BF1892" i="5"/>
  <c r="BG1892" i="5"/>
  <c r="BH1892" i="5"/>
  <c r="BO1892" i="5"/>
  <c r="BP1892" i="5"/>
  <c r="BQ1892" i="5"/>
  <c r="BX1892" i="5"/>
  <c r="BY1892" i="5"/>
  <c r="BZ1892" i="5"/>
  <c r="CG1892" i="5"/>
  <c r="CH1892" i="5"/>
  <c r="CI1892" i="5"/>
  <c r="CP1892" i="5"/>
  <c r="CQ1892" i="5"/>
  <c r="CR1892" i="5"/>
  <c r="CY1892" i="5"/>
  <c r="CZ1892" i="5"/>
  <c r="DA1892" i="5"/>
  <c r="M1893" i="5"/>
  <c r="N1893" i="5"/>
  <c r="O1893" i="5"/>
  <c r="V1893" i="5"/>
  <c r="W1893" i="5"/>
  <c r="X1893" i="5"/>
  <c r="AE1893" i="5"/>
  <c r="AF1893" i="5"/>
  <c r="AG1893" i="5"/>
  <c r="AN1893" i="5"/>
  <c r="AO1893" i="5"/>
  <c r="AP1893" i="5"/>
  <c r="AW1893" i="5"/>
  <c r="AX1893" i="5"/>
  <c r="AY1893" i="5"/>
  <c r="BF1893" i="5"/>
  <c r="BG1893" i="5"/>
  <c r="BH1893" i="5"/>
  <c r="BO1893" i="5"/>
  <c r="BP1893" i="5"/>
  <c r="BQ1893" i="5"/>
  <c r="BX1893" i="5"/>
  <c r="BY1893" i="5"/>
  <c r="BZ1893" i="5"/>
  <c r="CG1893" i="5"/>
  <c r="CH1893" i="5"/>
  <c r="CI1893" i="5"/>
  <c r="CP1893" i="5"/>
  <c r="CQ1893" i="5"/>
  <c r="CR1893" i="5"/>
  <c r="CY1893" i="5"/>
  <c r="CZ1893" i="5"/>
  <c r="DA1893" i="5"/>
  <c r="M1894" i="5"/>
  <c r="N1894" i="5"/>
  <c r="O1894" i="5"/>
  <c r="V1894" i="5"/>
  <c r="W1894" i="5"/>
  <c r="X1894" i="5"/>
  <c r="AE1894" i="5"/>
  <c r="AF1894" i="5"/>
  <c r="AG1894" i="5"/>
  <c r="AN1894" i="5"/>
  <c r="AO1894" i="5"/>
  <c r="AP1894" i="5"/>
  <c r="AW1894" i="5"/>
  <c r="AX1894" i="5"/>
  <c r="AY1894" i="5"/>
  <c r="BF1894" i="5"/>
  <c r="BG1894" i="5"/>
  <c r="BH1894" i="5"/>
  <c r="BO1894" i="5"/>
  <c r="BP1894" i="5"/>
  <c r="BQ1894" i="5"/>
  <c r="BX1894" i="5"/>
  <c r="BY1894" i="5"/>
  <c r="BZ1894" i="5"/>
  <c r="CG1894" i="5"/>
  <c r="CH1894" i="5"/>
  <c r="CI1894" i="5"/>
  <c r="CP1894" i="5"/>
  <c r="CQ1894" i="5"/>
  <c r="CR1894" i="5"/>
  <c r="CY1894" i="5"/>
  <c r="CZ1894" i="5"/>
  <c r="DA1894" i="5"/>
  <c r="M1895" i="5"/>
  <c r="N1895" i="5"/>
  <c r="O1895" i="5"/>
  <c r="V1895" i="5"/>
  <c r="W1895" i="5"/>
  <c r="X1895" i="5"/>
  <c r="AE1895" i="5"/>
  <c r="AF1895" i="5"/>
  <c r="AG1895" i="5"/>
  <c r="AN1895" i="5"/>
  <c r="AO1895" i="5"/>
  <c r="AP1895" i="5"/>
  <c r="AW1895" i="5"/>
  <c r="AX1895" i="5"/>
  <c r="AY1895" i="5"/>
  <c r="BF1895" i="5"/>
  <c r="BG1895" i="5"/>
  <c r="BH1895" i="5"/>
  <c r="BO1895" i="5"/>
  <c r="BP1895" i="5"/>
  <c r="BQ1895" i="5"/>
  <c r="BX1895" i="5"/>
  <c r="BY1895" i="5"/>
  <c r="BZ1895" i="5"/>
  <c r="CG1895" i="5"/>
  <c r="CH1895" i="5"/>
  <c r="CI1895" i="5"/>
  <c r="CP1895" i="5"/>
  <c r="CQ1895" i="5"/>
  <c r="CR1895" i="5"/>
  <c r="CY1895" i="5"/>
  <c r="CZ1895" i="5"/>
  <c r="DA1895" i="5"/>
  <c r="M1896" i="5"/>
  <c r="N1896" i="5"/>
  <c r="O1896" i="5"/>
  <c r="V1896" i="5"/>
  <c r="W1896" i="5"/>
  <c r="X1896" i="5"/>
  <c r="AE1896" i="5"/>
  <c r="AF1896" i="5"/>
  <c r="AG1896" i="5"/>
  <c r="AN1896" i="5"/>
  <c r="AO1896" i="5"/>
  <c r="AP1896" i="5"/>
  <c r="AW1896" i="5"/>
  <c r="AX1896" i="5"/>
  <c r="AY1896" i="5"/>
  <c r="BF1896" i="5"/>
  <c r="BG1896" i="5"/>
  <c r="BH1896" i="5"/>
  <c r="BO1896" i="5"/>
  <c r="BP1896" i="5"/>
  <c r="BQ1896" i="5"/>
  <c r="BX1896" i="5"/>
  <c r="BY1896" i="5"/>
  <c r="BZ1896" i="5"/>
  <c r="CG1896" i="5"/>
  <c r="CH1896" i="5"/>
  <c r="CI1896" i="5"/>
  <c r="CP1896" i="5"/>
  <c r="CQ1896" i="5"/>
  <c r="CR1896" i="5"/>
  <c r="CY1896" i="5"/>
  <c r="CZ1896" i="5"/>
  <c r="DA1896" i="5"/>
  <c r="M1897" i="5"/>
  <c r="N1897" i="5"/>
  <c r="O1897" i="5"/>
  <c r="V1897" i="5"/>
  <c r="W1897" i="5"/>
  <c r="X1897" i="5"/>
  <c r="AE1897" i="5"/>
  <c r="AF1897" i="5"/>
  <c r="AG1897" i="5"/>
  <c r="AN1897" i="5"/>
  <c r="AO1897" i="5"/>
  <c r="AP1897" i="5"/>
  <c r="AW1897" i="5"/>
  <c r="AX1897" i="5"/>
  <c r="AY1897" i="5"/>
  <c r="BF1897" i="5"/>
  <c r="BG1897" i="5"/>
  <c r="BH1897" i="5"/>
  <c r="BO1897" i="5"/>
  <c r="BP1897" i="5"/>
  <c r="BQ1897" i="5"/>
  <c r="BX1897" i="5"/>
  <c r="BY1897" i="5"/>
  <c r="BZ1897" i="5"/>
  <c r="CG1897" i="5"/>
  <c r="CH1897" i="5"/>
  <c r="CI1897" i="5"/>
  <c r="CP1897" i="5"/>
  <c r="CQ1897" i="5"/>
  <c r="CR1897" i="5"/>
  <c r="CY1897" i="5"/>
  <c r="CZ1897" i="5"/>
  <c r="DA1897" i="5"/>
  <c r="M1898" i="5"/>
  <c r="N1898" i="5"/>
  <c r="O1898" i="5"/>
  <c r="V1898" i="5"/>
  <c r="W1898" i="5"/>
  <c r="X1898" i="5"/>
  <c r="AE1898" i="5"/>
  <c r="AF1898" i="5"/>
  <c r="AG1898" i="5"/>
  <c r="AN1898" i="5"/>
  <c r="AO1898" i="5"/>
  <c r="AP1898" i="5"/>
  <c r="AW1898" i="5"/>
  <c r="AX1898" i="5"/>
  <c r="AY1898" i="5"/>
  <c r="BF1898" i="5"/>
  <c r="BG1898" i="5"/>
  <c r="BH1898" i="5"/>
  <c r="BO1898" i="5"/>
  <c r="BP1898" i="5"/>
  <c r="BQ1898" i="5"/>
  <c r="BX1898" i="5"/>
  <c r="BY1898" i="5"/>
  <c r="BZ1898" i="5"/>
  <c r="CG1898" i="5"/>
  <c r="CH1898" i="5"/>
  <c r="CI1898" i="5"/>
  <c r="CP1898" i="5"/>
  <c r="CQ1898" i="5"/>
  <c r="CR1898" i="5"/>
  <c r="CY1898" i="5"/>
  <c r="CZ1898" i="5"/>
  <c r="DA1898" i="5"/>
  <c r="M1899" i="5"/>
  <c r="N1899" i="5"/>
  <c r="O1899" i="5"/>
  <c r="V1899" i="5"/>
  <c r="W1899" i="5"/>
  <c r="X1899" i="5"/>
  <c r="AE1899" i="5"/>
  <c r="AF1899" i="5"/>
  <c r="AG1899" i="5"/>
  <c r="AN1899" i="5"/>
  <c r="AO1899" i="5"/>
  <c r="AP1899" i="5"/>
  <c r="AW1899" i="5"/>
  <c r="AX1899" i="5"/>
  <c r="AY1899" i="5"/>
  <c r="BF1899" i="5"/>
  <c r="BG1899" i="5"/>
  <c r="BH1899" i="5"/>
  <c r="BO1899" i="5"/>
  <c r="BP1899" i="5"/>
  <c r="BQ1899" i="5"/>
  <c r="BX1899" i="5"/>
  <c r="BY1899" i="5"/>
  <c r="BZ1899" i="5"/>
  <c r="CG1899" i="5"/>
  <c r="CH1899" i="5"/>
  <c r="CI1899" i="5"/>
  <c r="CP1899" i="5"/>
  <c r="CQ1899" i="5"/>
  <c r="CR1899" i="5"/>
  <c r="CY1899" i="5"/>
  <c r="CZ1899" i="5"/>
  <c r="DA1899" i="5"/>
  <c r="M1900" i="5"/>
  <c r="N1900" i="5"/>
  <c r="O1900" i="5"/>
  <c r="V1900" i="5"/>
  <c r="W1900" i="5"/>
  <c r="X1900" i="5"/>
  <c r="AE1900" i="5"/>
  <c r="AF1900" i="5"/>
  <c r="AG1900" i="5"/>
  <c r="AN1900" i="5"/>
  <c r="AO1900" i="5"/>
  <c r="AP1900" i="5"/>
  <c r="AW1900" i="5"/>
  <c r="AX1900" i="5"/>
  <c r="AY1900" i="5"/>
  <c r="BF1900" i="5"/>
  <c r="BG1900" i="5"/>
  <c r="BH1900" i="5"/>
  <c r="BO1900" i="5"/>
  <c r="BP1900" i="5"/>
  <c r="BQ1900" i="5"/>
  <c r="BX1900" i="5"/>
  <c r="BY1900" i="5"/>
  <c r="BZ1900" i="5"/>
  <c r="CG1900" i="5"/>
  <c r="CH1900" i="5"/>
  <c r="CI1900" i="5"/>
  <c r="CP1900" i="5"/>
  <c r="CQ1900" i="5"/>
  <c r="CR1900" i="5"/>
  <c r="CY1900" i="5"/>
  <c r="CZ1900" i="5"/>
  <c r="DA1900" i="5"/>
  <c r="M1901" i="5"/>
  <c r="N1901" i="5"/>
  <c r="O1901" i="5"/>
  <c r="V1901" i="5"/>
  <c r="W1901" i="5"/>
  <c r="X1901" i="5"/>
  <c r="AE1901" i="5"/>
  <c r="AF1901" i="5"/>
  <c r="AG1901" i="5"/>
  <c r="AN1901" i="5"/>
  <c r="AO1901" i="5"/>
  <c r="AP1901" i="5"/>
  <c r="AW1901" i="5"/>
  <c r="AX1901" i="5"/>
  <c r="AY1901" i="5"/>
  <c r="BF1901" i="5"/>
  <c r="BG1901" i="5"/>
  <c r="BH1901" i="5"/>
  <c r="BO1901" i="5"/>
  <c r="BP1901" i="5"/>
  <c r="BQ1901" i="5"/>
  <c r="BX1901" i="5"/>
  <c r="BY1901" i="5"/>
  <c r="BZ1901" i="5"/>
  <c r="CG1901" i="5"/>
  <c r="CH1901" i="5"/>
  <c r="CI1901" i="5"/>
  <c r="CP1901" i="5"/>
  <c r="CQ1901" i="5"/>
  <c r="CR1901" i="5"/>
  <c r="CY1901" i="5"/>
  <c r="CZ1901" i="5"/>
  <c r="DA1901" i="5"/>
  <c r="M1902" i="5"/>
  <c r="N1902" i="5"/>
  <c r="O1902" i="5"/>
  <c r="V1902" i="5"/>
  <c r="W1902" i="5"/>
  <c r="X1902" i="5"/>
  <c r="AE1902" i="5"/>
  <c r="AF1902" i="5"/>
  <c r="AG1902" i="5"/>
  <c r="AN1902" i="5"/>
  <c r="AO1902" i="5"/>
  <c r="AP1902" i="5"/>
  <c r="AW1902" i="5"/>
  <c r="AX1902" i="5"/>
  <c r="AY1902" i="5"/>
  <c r="BF1902" i="5"/>
  <c r="BG1902" i="5"/>
  <c r="BH1902" i="5"/>
  <c r="BO1902" i="5"/>
  <c r="BP1902" i="5"/>
  <c r="BQ1902" i="5"/>
  <c r="BX1902" i="5"/>
  <c r="BY1902" i="5"/>
  <c r="BZ1902" i="5"/>
  <c r="CG1902" i="5"/>
  <c r="CH1902" i="5"/>
  <c r="CI1902" i="5"/>
  <c r="CP1902" i="5"/>
  <c r="CQ1902" i="5"/>
  <c r="CR1902" i="5"/>
  <c r="CY1902" i="5"/>
  <c r="CZ1902" i="5"/>
  <c r="DA1902" i="5"/>
  <c r="M1903" i="5"/>
  <c r="N1903" i="5"/>
  <c r="O1903" i="5"/>
  <c r="V1903" i="5"/>
  <c r="W1903" i="5"/>
  <c r="X1903" i="5"/>
  <c r="AE1903" i="5"/>
  <c r="AF1903" i="5"/>
  <c r="AG1903" i="5"/>
  <c r="AN1903" i="5"/>
  <c r="AO1903" i="5"/>
  <c r="AP1903" i="5"/>
  <c r="AW1903" i="5"/>
  <c r="AX1903" i="5"/>
  <c r="AY1903" i="5"/>
  <c r="BF1903" i="5"/>
  <c r="BG1903" i="5"/>
  <c r="BH1903" i="5"/>
  <c r="BO1903" i="5"/>
  <c r="BP1903" i="5"/>
  <c r="BQ1903" i="5"/>
  <c r="BX1903" i="5"/>
  <c r="BY1903" i="5"/>
  <c r="BZ1903" i="5"/>
  <c r="CG1903" i="5"/>
  <c r="CH1903" i="5"/>
  <c r="CI1903" i="5"/>
  <c r="CP1903" i="5"/>
  <c r="CQ1903" i="5"/>
  <c r="CR1903" i="5"/>
  <c r="CY1903" i="5"/>
  <c r="CZ1903" i="5"/>
  <c r="DA1903" i="5"/>
  <c r="M1904" i="5"/>
  <c r="N1904" i="5"/>
  <c r="O1904" i="5"/>
  <c r="V1904" i="5"/>
  <c r="W1904" i="5"/>
  <c r="X1904" i="5"/>
  <c r="AE1904" i="5"/>
  <c r="AF1904" i="5"/>
  <c r="AG1904" i="5"/>
  <c r="AN1904" i="5"/>
  <c r="AO1904" i="5"/>
  <c r="AP1904" i="5"/>
  <c r="AW1904" i="5"/>
  <c r="AX1904" i="5"/>
  <c r="AY1904" i="5"/>
  <c r="BF1904" i="5"/>
  <c r="BG1904" i="5"/>
  <c r="BH1904" i="5"/>
  <c r="BO1904" i="5"/>
  <c r="BP1904" i="5"/>
  <c r="BQ1904" i="5"/>
  <c r="BX1904" i="5"/>
  <c r="BY1904" i="5"/>
  <c r="BZ1904" i="5"/>
  <c r="CG1904" i="5"/>
  <c r="CH1904" i="5"/>
  <c r="CI1904" i="5"/>
  <c r="CP1904" i="5"/>
  <c r="CQ1904" i="5"/>
  <c r="CR1904" i="5"/>
  <c r="CY1904" i="5"/>
  <c r="CZ1904" i="5"/>
  <c r="DA1904" i="5"/>
  <c r="M1905" i="5"/>
  <c r="N1905" i="5"/>
  <c r="O1905" i="5"/>
  <c r="V1905" i="5"/>
  <c r="W1905" i="5"/>
  <c r="X1905" i="5"/>
  <c r="AE1905" i="5"/>
  <c r="AF1905" i="5"/>
  <c r="AG1905" i="5"/>
  <c r="AN1905" i="5"/>
  <c r="AO1905" i="5"/>
  <c r="AP1905" i="5"/>
  <c r="AW1905" i="5"/>
  <c r="AX1905" i="5"/>
  <c r="AY1905" i="5"/>
  <c r="BF1905" i="5"/>
  <c r="BG1905" i="5"/>
  <c r="BH1905" i="5"/>
  <c r="BO1905" i="5"/>
  <c r="BP1905" i="5"/>
  <c r="BQ1905" i="5"/>
  <c r="BX1905" i="5"/>
  <c r="BY1905" i="5"/>
  <c r="BZ1905" i="5"/>
  <c r="CG1905" i="5"/>
  <c r="CH1905" i="5"/>
  <c r="CI1905" i="5"/>
  <c r="CP1905" i="5"/>
  <c r="CQ1905" i="5"/>
  <c r="CR1905" i="5"/>
  <c r="CY1905" i="5"/>
  <c r="CZ1905" i="5"/>
  <c r="DA1905" i="5"/>
  <c r="M1906" i="5"/>
  <c r="N1906" i="5"/>
  <c r="O1906" i="5"/>
  <c r="V1906" i="5"/>
  <c r="W1906" i="5"/>
  <c r="X1906" i="5"/>
  <c r="AE1906" i="5"/>
  <c r="AF1906" i="5"/>
  <c r="AG1906" i="5"/>
  <c r="AN1906" i="5"/>
  <c r="AO1906" i="5"/>
  <c r="AP1906" i="5"/>
  <c r="AW1906" i="5"/>
  <c r="AX1906" i="5"/>
  <c r="AY1906" i="5"/>
  <c r="BF1906" i="5"/>
  <c r="BG1906" i="5"/>
  <c r="BH1906" i="5"/>
  <c r="BO1906" i="5"/>
  <c r="BP1906" i="5"/>
  <c r="BQ1906" i="5"/>
  <c r="BX1906" i="5"/>
  <c r="BY1906" i="5"/>
  <c r="BZ1906" i="5"/>
  <c r="CG1906" i="5"/>
  <c r="CH1906" i="5"/>
  <c r="CI1906" i="5"/>
  <c r="CP1906" i="5"/>
  <c r="CQ1906" i="5"/>
  <c r="CR1906" i="5"/>
  <c r="CY1906" i="5"/>
  <c r="CZ1906" i="5"/>
  <c r="DA1906" i="5"/>
  <c r="M1907" i="5"/>
  <c r="N1907" i="5"/>
  <c r="O1907" i="5"/>
  <c r="V1907" i="5"/>
  <c r="W1907" i="5"/>
  <c r="X1907" i="5"/>
  <c r="AE1907" i="5"/>
  <c r="AF1907" i="5"/>
  <c r="AG1907" i="5"/>
  <c r="AN1907" i="5"/>
  <c r="AO1907" i="5"/>
  <c r="AP1907" i="5"/>
  <c r="AW1907" i="5"/>
  <c r="AX1907" i="5"/>
  <c r="AY1907" i="5"/>
  <c r="BF1907" i="5"/>
  <c r="BG1907" i="5"/>
  <c r="BH1907" i="5"/>
  <c r="BO1907" i="5"/>
  <c r="BP1907" i="5"/>
  <c r="BQ1907" i="5"/>
  <c r="BX1907" i="5"/>
  <c r="BY1907" i="5"/>
  <c r="BZ1907" i="5"/>
  <c r="CG1907" i="5"/>
  <c r="CH1907" i="5"/>
  <c r="CI1907" i="5"/>
  <c r="CP1907" i="5"/>
  <c r="CQ1907" i="5"/>
  <c r="CR1907" i="5"/>
  <c r="CY1907" i="5"/>
  <c r="CZ1907" i="5"/>
  <c r="DA1907" i="5"/>
  <c r="M1908" i="5"/>
  <c r="N1908" i="5"/>
  <c r="O1908" i="5"/>
  <c r="V1908" i="5"/>
  <c r="W1908" i="5"/>
  <c r="X1908" i="5"/>
  <c r="AE1908" i="5"/>
  <c r="AF1908" i="5"/>
  <c r="AG1908" i="5"/>
  <c r="AN1908" i="5"/>
  <c r="AO1908" i="5"/>
  <c r="AP1908" i="5"/>
  <c r="AW1908" i="5"/>
  <c r="AX1908" i="5"/>
  <c r="AY1908" i="5"/>
  <c r="BF1908" i="5"/>
  <c r="BG1908" i="5"/>
  <c r="BH1908" i="5"/>
  <c r="BO1908" i="5"/>
  <c r="BP1908" i="5"/>
  <c r="BQ1908" i="5"/>
  <c r="BX1908" i="5"/>
  <c r="BY1908" i="5"/>
  <c r="BZ1908" i="5"/>
  <c r="CG1908" i="5"/>
  <c r="CH1908" i="5"/>
  <c r="CI1908" i="5"/>
  <c r="CP1908" i="5"/>
  <c r="CQ1908" i="5"/>
  <c r="CR1908" i="5"/>
  <c r="CY1908" i="5"/>
  <c r="CZ1908" i="5"/>
  <c r="DA1908" i="5"/>
  <c r="M1909" i="5"/>
  <c r="N1909" i="5"/>
  <c r="O1909" i="5"/>
  <c r="V1909" i="5"/>
  <c r="W1909" i="5"/>
  <c r="X1909" i="5"/>
  <c r="AE1909" i="5"/>
  <c r="AF1909" i="5"/>
  <c r="AG1909" i="5"/>
  <c r="AN1909" i="5"/>
  <c r="AO1909" i="5"/>
  <c r="AP1909" i="5"/>
  <c r="AW1909" i="5"/>
  <c r="AX1909" i="5"/>
  <c r="AY1909" i="5"/>
  <c r="BF1909" i="5"/>
  <c r="BG1909" i="5"/>
  <c r="BH1909" i="5"/>
  <c r="BO1909" i="5"/>
  <c r="BP1909" i="5"/>
  <c r="BQ1909" i="5"/>
  <c r="BX1909" i="5"/>
  <c r="BY1909" i="5"/>
  <c r="BZ1909" i="5"/>
  <c r="CG1909" i="5"/>
  <c r="CH1909" i="5"/>
  <c r="CI1909" i="5"/>
  <c r="CP1909" i="5"/>
  <c r="CQ1909" i="5"/>
  <c r="CR1909" i="5"/>
  <c r="CY1909" i="5"/>
  <c r="CZ1909" i="5"/>
  <c r="DA1909" i="5"/>
  <c r="M1910" i="5"/>
  <c r="N1910" i="5"/>
  <c r="O1910" i="5"/>
  <c r="V1910" i="5"/>
  <c r="W1910" i="5"/>
  <c r="X1910" i="5"/>
  <c r="AE1910" i="5"/>
  <c r="AF1910" i="5"/>
  <c r="AG1910" i="5"/>
  <c r="AN1910" i="5"/>
  <c r="AO1910" i="5"/>
  <c r="AP1910" i="5"/>
  <c r="AW1910" i="5"/>
  <c r="AX1910" i="5"/>
  <c r="AY1910" i="5"/>
  <c r="BF1910" i="5"/>
  <c r="BG1910" i="5"/>
  <c r="BH1910" i="5"/>
  <c r="BO1910" i="5"/>
  <c r="BP1910" i="5"/>
  <c r="BQ1910" i="5"/>
  <c r="BX1910" i="5"/>
  <c r="BY1910" i="5"/>
  <c r="BZ1910" i="5"/>
  <c r="CG1910" i="5"/>
  <c r="CH1910" i="5"/>
  <c r="CI1910" i="5"/>
  <c r="CP1910" i="5"/>
  <c r="CQ1910" i="5"/>
  <c r="CR1910" i="5"/>
  <c r="CY1910" i="5"/>
  <c r="CZ1910" i="5"/>
  <c r="DA1910" i="5"/>
  <c r="M1911" i="5"/>
  <c r="N1911" i="5"/>
  <c r="O1911" i="5"/>
  <c r="V1911" i="5"/>
  <c r="W1911" i="5"/>
  <c r="X1911" i="5"/>
  <c r="AE1911" i="5"/>
  <c r="AF1911" i="5"/>
  <c r="AG1911" i="5"/>
  <c r="AN1911" i="5"/>
  <c r="AO1911" i="5"/>
  <c r="AP1911" i="5"/>
  <c r="AW1911" i="5"/>
  <c r="AX1911" i="5"/>
  <c r="AY1911" i="5"/>
  <c r="BF1911" i="5"/>
  <c r="BG1911" i="5"/>
  <c r="BH1911" i="5"/>
  <c r="BO1911" i="5"/>
  <c r="BP1911" i="5"/>
  <c r="BQ1911" i="5"/>
  <c r="BX1911" i="5"/>
  <c r="BY1911" i="5"/>
  <c r="BZ1911" i="5"/>
  <c r="CG1911" i="5"/>
  <c r="CH1911" i="5"/>
  <c r="CI1911" i="5"/>
  <c r="CP1911" i="5"/>
  <c r="CQ1911" i="5"/>
  <c r="CR1911" i="5"/>
  <c r="CY1911" i="5"/>
  <c r="CZ1911" i="5"/>
  <c r="DA1911" i="5"/>
  <c r="M1912" i="5"/>
  <c r="N1912" i="5"/>
  <c r="O1912" i="5"/>
  <c r="V1912" i="5"/>
  <c r="W1912" i="5"/>
  <c r="X1912" i="5"/>
  <c r="AE1912" i="5"/>
  <c r="AF1912" i="5"/>
  <c r="AG1912" i="5"/>
  <c r="AN1912" i="5"/>
  <c r="AO1912" i="5"/>
  <c r="AP1912" i="5"/>
  <c r="AW1912" i="5"/>
  <c r="AX1912" i="5"/>
  <c r="AY1912" i="5"/>
  <c r="BF1912" i="5"/>
  <c r="BG1912" i="5"/>
  <c r="BH1912" i="5"/>
  <c r="BO1912" i="5"/>
  <c r="BP1912" i="5"/>
  <c r="BQ1912" i="5"/>
  <c r="BX1912" i="5"/>
  <c r="BY1912" i="5"/>
  <c r="BZ1912" i="5"/>
  <c r="CG1912" i="5"/>
  <c r="CH1912" i="5"/>
  <c r="CI1912" i="5"/>
  <c r="CP1912" i="5"/>
  <c r="CQ1912" i="5"/>
  <c r="CR1912" i="5"/>
  <c r="CY1912" i="5"/>
  <c r="CZ1912" i="5"/>
  <c r="DA1912" i="5"/>
  <c r="M1913" i="5"/>
  <c r="N1913" i="5"/>
  <c r="O1913" i="5"/>
  <c r="V1913" i="5"/>
  <c r="W1913" i="5"/>
  <c r="X1913" i="5"/>
  <c r="AE1913" i="5"/>
  <c r="AF1913" i="5"/>
  <c r="AG1913" i="5"/>
  <c r="AN1913" i="5"/>
  <c r="AO1913" i="5"/>
  <c r="AP1913" i="5"/>
  <c r="AW1913" i="5"/>
  <c r="AX1913" i="5"/>
  <c r="AY1913" i="5"/>
  <c r="BF1913" i="5"/>
  <c r="BG1913" i="5"/>
  <c r="BH1913" i="5"/>
  <c r="BO1913" i="5"/>
  <c r="BP1913" i="5"/>
  <c r="BQ1913" i="5"/>
  <c r="BX1913" i="5"/>
  <c r="BY1913" i="5"/>
  <c r="BZ1913" i="5"/>
  <c r="CG1913" i="5"/>
  <c r="CH1913" i="5"/>
  <c r="CI1913" i="5"/>
  <c r="CP1913" i="5"/>
  <c r="CQ1913" i="5"/>
  <c r="CR1913" i="5"/>
  <c r="CY1913" i="5"/>
  <c r="CZ1913" i="5"/>
  <c r="DA1913" i="5"/>
  <c r="M1914" i="5"/>
  <c r="N1914" i="5"/>
  <c r="O1914" i="5"/>
  <c r="V1914" i="5"/>
  <c r="W1914" i="5"/>
  <c r="X1914" i="5"/>
  <c r="AE1914" i="5"/>
  <c r="AF1914" i="5"/>
  <c r="AG1914" i="5"/>
  <c r="AN1914" i="5"/>
  <c r="AO1914" i="5"/>
  <c r="AP1914" i="5"/>
  <c r="AW1914" i="5"/>
  <c r="AX1914" i="5"/>
  <c r="AY1914" i="5"/>
  <c r="BF1914" i="5"/>
  <c r="BG1914" i="5"/>
  <c r="BH1914" i="5"/>
  <c r="BO1914" i="5"/>
  <c r="BP1914" i="5"/>
  <c r="BQ1914" i="5"/>
  <c r="BX1914" i="5"/>
  <c r="BY1914" i="5"/>
  <c r="BZ1914" i="5"/>
  <c r="CG1914" i="5"/>
  <c r="CH1914" i="5"/>
  <c r="CI1914" i="5"/>
  <c r="CP1914" i="5"/>
  <c r="CQ1914" i="5"/>
  <c r="CR1914" i="5"/>
  <c r="CY1914" i="5"/>
  <c r="CZ1914" i="5"/>
  <c r="DA1914" i="5"/>
  <c r="M1915" i="5"/>
  <c r="N1915" i="5"/>
  <c r="O1915" i="5"/>
  <c r="V1915" i="5"/>
  <c r="W1915" i="5"/>
  <c r="X1915" i="5"/>
  <c r="AE1915" i="5"/>
  <c r="AF1915" i="5"/>
  <c r="AG1915" i="5"/>
  <c r="AN1915" i="5"/>
  <c r="AO1915" i="5"/>
  <c r="AP1915" i="5"/>
  <c r="AW1915" i="5"/>
  <c r="AX1915" i="5"/>
  <c r="AY1915" i="5"/>
  <c r="BF1915" i="5"/>
  <c r="BG1915" i="5"/>
  <c r="BH1915" i="5"/>
  <c r="BO1915" i="5"/>
  <c r="BP1915" i="5"/>
  <c r="BQ1915" i="5"/>
  <c r="BX1915" i="5"/>
  <c r="BY1915" i="5"/>
  <c r="BZ1915" i="5"/>
  <c r="CG1915" i="5"/>
  <c r="CH1915" i="5"/>
  <c r="CI1915" i="5"/>
  <c r="CP1915" i="5"/>
  <c r="CQ1915" i="5"/>
  <c r="CR1915" i="5"/>
  <c r="CY1915" i="5"/>
  <c r="CZ1915" i="5"/>
  <c r="DA1915" i="5"/>
  <c r="M1916" i="5"/>
  <c r="N1916" i="5"/>
  <c r="O1916" i="5"/>
  <c r="V1916" i="5"/>
  <c r="W1916" i="5"/>
  <c r="X1916" i="5"/>
  <c r="AE1916" i="5"/>
  <c r="AF1916" i="5"/>
  <c r="AG1916" i="5"/>
  <c r="AN1916" i="5"/>
  <c r="AO1916" i="5"/>
  <c r="AP1916" i="5"/>
  <c r="AW1916" i="5"/>
  <c r="AX1916" i="5"/>
  <c r="AY1916" i="5"/>
  <c r="BF1916" i="5"/>
  <c r="BG1916" i="5"/>
  <c r="BH1916" i="5"/>
  <c r="BO1916" i="5"/>
  <c r="BP1916" i="5"/>
  <c r="BQ1916" i="5"/>
  <c r="BX1916" i="5"/>
  <c r="BY1916" i="5"/>
  <c r="BZ1916" i="5"/>
  <c r="CG1916" i="5"/>
  <c r="CH1916" i="5"/>
  <c r="CI1916" i="5"/>
  <c r="CP1916" i="5"/>
  <c r="CQ1916" i="5"/>
  <c r="CR1916" i="5"/>
  <c r="CY1916" i="5"/>
  <c r="CZ1916" i="5"/>
  <c r="DA1916" i="5"/>
  <c r="M1917" i="5"/>
  <c r="N1917" i="5"/>
  <c r="O1917" i="5"/>
  <c r="V1917" i="5"/>
  <c r="W1917" i="5"/>
  <c r="X1917" i="5"/>
  <c r="AE1917" i="5"/>
  <c r="AF1917" i="5"/>
  <c r="AG1917" i="5"/>
  <c r="AN1917" i="5"/>
  <c r="AO1917" i="5"/>
  <c r="AP1917" i="5"/>
  <c r="AW1917" i="5"/>
  <c r="AX1917" i="5"/>
  <c r="AY1917" i="5"/>
  <c r="BF1917" i="5"/>
  <c r="BG1917" i="5"/>
  <c r="BH1917" i="5"/>
  <c r="BO1917" i="5"/>
  <c r="BP1917" i="5"/>
  <c r="BQ1917" i="5"/>
  <c r="BX1917" i="5"/>
  <c r="BY1917" i="5"/>
  <c r="BZ1917" i="5"/>
  <c r="CG1917" i="5"/>
  <c r="CH1917" i="5"/>
  <c r="CI1917" i="5"/>
  <c r="CP1917" i="5"/>
  <c r="CQ1917" i="5"/>
  <c r="CR1917" i="5"/>
  <c r="CY1917" i="5"/>
  <c r="CZ1917" i="5"/>
  <c r="DA1917" i="5"/>
  <c r="M1918" i="5"/>
  <c r="N1918" i="5"/>
  <c r="O1918" i="5"/>
  <c r="V1918" i="5"/>
  <c r="W1918" i="5"/>
  <c r="X1918" i="5"/>
  <c r="AE1918" i="5"/>
  <c r="AF1918" i="5"/>
  <c r="AG1918" i="5"/>
  <c r="AN1918" i="5"/>
  <c r="AO1918" i="5"/>
  <c r="AP1918" i="5"/>
  <c r="AW1918" i="5"/>
  <c r="AX1918" i="5"/>
  <c r="AY1918" i="5"/>
  <c r="BF1918" i="5"/>
  <c r="BG1918" i="5"/>
  <c r="BH1918" i="5"/>
  <c r="BO1918" i="5"/>
  <c r="BP1918" i="5"/>
  <c r="BQ1918" i="5"/>
  <c r="BX1918" i="5"/>
  <c r="BY1918" i="5"/>
  <c r="BZ1918" i="5"/>
  <c r="CG1918" i="5"/>
  <c r="CH1918" i="5"/>
  <c r="CI1918" i="5"/>
  <c r="CP1918" i="5"/>
  <c r="CQ1918" i="5"/>
  <c r="CR1918" i="5"/>
  <c r="CY1918" i="5"/>
  <c r="CZ1918" i="5"/>
  <c r="DA1918" i="5"/>
  <c r="M1919" i="5"/>
  <c r="N1919" i="5"/>
  <c r="O1919" i="5"/>
  <c r="V1919" i="5"/>
  <c r="W1919" i="5"/>
  <c r="X1919" i="5"/>
  <c r="AE1919" i="5"/>
  <c r="AF1919" i="5"/>
  <c r="AG1919" i="5"/>
  <c r="AN1919" i="5"/>
  <c r="AO1919" i="5"/>
  <c r="AP1919" i="5"/>
  <c r="AW1919" i="5"/>
  <c r="AX1919" i="5"/>
  <c r="AY1919" i="5"/>
  <c r="BF1919" i="5"/>
  <c r="BG1919" i="5"/>
  <c r="BH1919" i="5"/>
  <c r="BO1919" i="5"/>
  <c r="BP1919" i="5"/>
  <c r="BQ1919" i="5"/>
  <c r="BX1919" i="5"/>
  <c r="BY1919" i="5"/>
  <c r="BZ1919" i="5"/>
  <c r="CG1919" i="5"/>
  <c r="CH1919" i="5"/>
  <c r="CI1919" i="5"/>
  <c r="CP1919" i="5"/>
  <c r="CQ1919" i="5"/>
  <c r="CR1919" i="5"/>
  <c r="CY1919" i="5"/>
  <c r="CZ1919" i="5"/>
  <c r="DA1919" i="5"/>
  <c r="M1920" i="5"/>
  <c r="N1920" i="5"/>
  <c r="O1920" i="5"/>
  <c r="V1920" i="5"/>
  <c r="W1920" i="5"/>
  <c r="X1920" i="5"/>
  <c r="AE1920" i="5"/>
  <c r="AF1920" i="5"/>
  <c r="AG1920" i="5"/>
  <c r="AN1920" i="5"/>
  <c r="AO1920" i="5"/>
  <c r="AP1920" i="5"/>
  <c r="AW1920" i="5"/>
  <c r="AX1920" i="5"/>
  <c r="AY1920" i="5"/>
  <c r="BF1920" i="5"/>
  <c r="BG1920" i="5"/>
  <c r="BH1920" i="5"/>
  <c r="BO1920" i="5"/>
  <c r="BP1920" i="5"/>
  <c r="BQ1920" i="5"/>
  <c r="BX1920" i="5"/>
  <c r="BY1920" i="5"/>
  <c r="BZ1920" i="5"/>
  <c r="CG1920" i="5"/>
  <c r="CH1920" i="5"/>
  <c r="CI1920" i="5"/>
  <c r="CP1920" i="5"/>
  <c r="CQ1920" i="5"/>
  <c r="CR1920" i="5"/>
  <c r="CY1920" i="5"/>
  <c r="CZ1920" i="5"/>
  <c r="DA1920" i="5"/>
  <c r="M1921" i="5"/>
  <c r="N1921" i="5"/>
  <c r="O1921" i="5"/>
  <c r="V1921" i="5"/>
  <c r="W1921" i="5"/>
  <c r="X1921" i="5"/>
  <c r="AE1921" i="5"/>
  <c r="AF1921" i="5"/>
  <c r="AG1921" i="5"/>
  <c r="AN1921" i="5"/>
  <c r="AO1921" i="5"/>
  <c r="AP1921" i="5"/>
  <c r="AW1921" i="5"/>
  <c r="AX1921" i="5"/>
  <c r="AY1921" i="5"/>
  <c r="BF1921" i="5"/>
  <c r="BG1921" i="5"/>
  <c r="BH1921" i="5"/>
  <c r="BO1921" i="5"/>
  <c r="BP1921" i="5"/>
  <c r="BQ1921" i="5"/>
  <c r="BX1921" i="5"/>
  <c r="BY1921" i="5"/>
  <c r="BZ1921" i="5"/>
  <c r="CG1921" i="5"/>
  <c r="CH1921" i="5"/>
  <c r="CI1921" i="5"/>
  <c r="CP1921" i="5"/>
  <c r="CQ1921" i="5"/>
  <c r="CR1921" i="5"/>
  <c r="CY1921" i="5"/>
  <c r="CZ1921" i="5"/>
  <c r="DA1921" i="5"/>
  <c r="M1922" i="5"/>
  <c r="N1922" i="5"/>
  <c r="O1922" i="5"/>
  <c r="V1922" i="5"/>
  <c r="W1922" i="5"/>
  <c r="X1922" i="5"/>
  <c r="AE1922" i="5"/>
  <c r="AF1922" i="5"/>
  <c r="AG1922" i="5"/>
  <c r="AN1922" i="5"/>
  <c r="AO1922" i="5"/>
  <c r="AP1922" i="5"/>
  <c r="AW1922" i="5"/>
  <c r="AX1922" i="5"/>
  <c r="AY1922" i="5"/>
  <c r="BF1922" i="5"/>
  <c r="BG1922" i="5"/>
  <c r="BH1922" i="5"/>
  <c r="BO1922" i="5"/>
  <c r="BP1922" i="5"/>
  <c r="BQ1922" i="5"/>
  <c r="BX1922" i="5"/>
  <c r="BY1922" i="5"/>
  <c r="BZ1922" i="5"/>
  <c r="CG1922" i="5"/>
  <c r="CH1922" i="5"/>
  <c r="CI1922" i="5"/>
  <c r="CP1922" i="5"/>
  <c r="CQ1922" i="5"/>
  <c r="CR1922" i="5"/>
  <c r="CY1922" i="5"/>
  <c r="CZ1922" i="5"/>
  <c r="DA1922" i="5"/>
  <c r="M1923" i="5"/>
  <c r="N1923" i="5"/>
  <c r="O1923" i="5"/>
  <c r="V1923" i="5"/>
  <c r="W1923" i="5"/>
  <c r="X1923" i="5"/>
  <c r="AE1923" i="5"/>
  <c r="AF1923" i="5"/>
  <c r="AG1923" i="5"/>
  <c r="AN1923" i="5"/>
  <c r="AO1923" i="5"/>
  <c r="AP1923" i="5"/>
  <c r="AW1923" i="5"/>
  <c r="AX1923" i="5"/>
  <c r="AY1923" i="5"/>
  <c r="BF1923" i="5"/>
  <c r="BG1923" i="5"/>
  <c r="BH1923" i="5"/>
  <c r="BO1923" i="5"/>
  <c r="BP1923" i="5"/>
  <c r="BQ1923" i="5"/>
  <c r="BX1923" i="5"/>
  <c r="BY1923" i="5"/>
  <c r="BZ1923" i="5"/>
  <c r="CG1923" i="5"/>
  <c r="CH1923" i="5"/>
  <c r="CI1923" i="5"/>
  <c r="CP1923" i="5"/>
  <c r="CQ1923" i="5"/>
  <c r="CR1923" i="5"/>
  <c r="CY1923" i="5"/>
  <c r="CZ1923" i="5"/>
  <c r="DA1923" i="5"/>
  <c r="M1924" i="5"/>
  <c r="N1924" i="5"/>
  <c r="O1924" i="5"/>
  <c r="V1924" i="5"/>
  <c r="W1924" i="5"/>
  <c r="X1924" i="5"/>
  <c r="AE1924" i="5"/>
  <c r="AF1924" i="5"/>
  <c r="AG1924" i="5"/>
  <c r="AN1924" i="5"/>
  <c r="AO1924" i="5"/>
  <c r="AP1924" i="5"/>
  <c r="AW1924" i="5"/>
  <c r="AX1924" i="5"/>
  <c r="AY1924" i="5"/>
  <c r="BF1924" i="5"/>
  <c r="BG1924" i="5"/>
  <c r="BH1924" i="5"/>
  <c r="BO1924" i="5"/>
  <c r="BP1924" i="5"/>
  <c r="BQ1924" i="5"/>
  <c r="BX1924" i="5"/>
  <c r="BY1924" i="5"/>
  <c r="BZ1924" i="5"/>
  <c r="CG1924" i="5"/>
  <c r="CH1924" i="5"/>
  <c r="CI1924" i="5"/>
  <c r="CP1924" i="5"/>
  <c r="CQ1924" i="5"/>
  <c r="CR1924" i="5"/>
  <c r="CY1924" i="5"/>
  <c r="CZ1924" i="5"/>
  <c r="DA1924" i="5"/>
  <c r="M1925" i="5"/>
  <c r="N1925" i="5"/>
  <c r="O1925" i="5"/>
  <c r="V1925" i="5"/>
  <c r="W1925" i="5"/>
  <c r="X1925" i="5"/>
  <c r="AE1925" i="5"/>
  <c r="AF1925" i="5"/>
  <c r="AG1925" i="5"/>
  <c r="AN1925" i="5"/>
  <c r="AO1925" i="5"/>
  <c r="AP1925" i="5"/>
  <c r="AW1925" i="5"/>
  <c r="AX1925" i="5"/>
  <c r="AY1925" i="5"/>
  <c r="BF1925" i="5"/>
  <c r="BG1925" i="5"/>
  <c r="BH1925" i="5"/>
  <c r="BO1925" i="5"/>
  <c r="BP1925" i="5"/>
  <c r="BQ1925" i="5"/>
  <c r="BX1925" i="5"/>
  <c r="BY1925" i="5"/>
  <c r="BZ1925" i="5"/>
  <c r="CG1925" i="5"/>
  <c r="CH1925" i="5"/>
  <c r="CI1925" i="5"/>
  <c r="CP1925" i="5"/>
  <c r="CQ1925" i="5"/>
  <c r="CR1925" i="5"/>
  <c r="CY1925" i="5"/>
  <c r="CZ1925" i="5"/>
  <c r="DA1925" i="5"/>
  <c r="M1926" i="5"/>
  <c r="N1926" i="5"/>
  <c r="O1926" i="5"/>
  <c r="V1926" i="5"/>
  <c r="W1926" i="5"/>
  <c r="X1926" i="5"/>
  <c r="AE1926" i="5"/>
  <c r="AF1926" i="5"/>
  <c r="AG1926" i="5"/>
  <c r="AN1926" i="5"/>
  <c r="AO1926" i="5"/>
  <c r="AP1926" i="5"/>
  <c r="AW1926" i="5"/>
  <c r="AX1926" i="5"/>
  <c r="AY1926" i="5"/>
  <c r="BF1926" i="5"/>
  <c r="BG1926" i="5"/>
  <c r="BH1926" i="5"/>
  <c r="BO1926" i="5"/>
  <c r="BP1926" i="5"/>
  <c r="BQ1926" i="5"/>
  <c r="BX1926" i="5"/>
  <c r="BY1926" i="5"/>
  <c r="BZ1926" i="5"/>
  <c r="CG1926" i="5"/>
  <c r="CH1926" i="5"/>
  <c r="CI1926" i="5"/>
  <c r="CP1926" i="5"/>
  <c r="CQ1926" i="5"/>
  <c r="CR1926" i="5"/>
  <c r="CY1926" i="5"/>
  <c r="CZ1926" i="5"/>
  <c r="DA1926" i="5"/>
  <c r="M1927" i="5"/>
  <c r="N1927" i="5"/>
  <c r="O1927" i="5"/>
  <c r="V1927" i="5"/>
  <c r="W1927" i="5"/>
  <c r="X1927" i="5"/>
  <c r="AE1927" i="5"/>
  <c r="AF1927" i="5"/>
  <c r="AG1927" i="5"/>
  <c r="AN1927" i="5"/>
  <c r="AO1927" i="5"/>
  <c r="AP1927" i="5"/>
  <c r="AW1927" i="5"/>
  <c r="AX1927" i="5"/>
  <c r="AY1927" i="5"/>
  <c r="BF1927" i="5"/>
  <c r="BG1927" i="5"/>
  <c r="BH1927" i="5"/>
  <c r="BO1927" i="5"/>
  <c r="BP1927" i="5"/>
  <c r="BQ1927" i="5"/>
  <c r="BX1927" i="5"/>
  <c r="BY1927" i="5"/>
  <c r="BZ1927" i="5"/>
  <c r="CG1927" i="5"/>
  <c r="CH1927" i="5"/>
  <c r="CI1927" i="5"/>
  <c r="CP1927" i="5"/>
  <c r="CQ1927" i="5"/>
  <c r="CR1927" i="5"/>
  <c r="CY1927" i="5"/>
  <c r="CZ1927" i="5"/>
  <c r="DA1927" i="5"/>
  <c r="M1928" i="5"/>
  <c r="N1928" i="5"/>
  <c r="O1928" i="5"/>
  <c r="V1928" i="5"/>
  <c r="W1928" i="5"/>
  <c r="X1928" i="5"/>
  <c r="AE1928" i="5"/>
  <c r="AF1928" i="5"/>
  <c r="AG1928" i="5"/>
  <c r="AN1928" i="5"/>
  <c r="AO1928" i="5"/>
  <c r="AP1928" i="5"/>
  <c r="AW1928" i="5"/>
  <c r="AX1928" i="5"/>
  <c r="AY1928" i="5"/>
  <c r="BF1928" i="5"/>
  <c r="BG1928" i="5"/>
  <c r="BH1928" i="5"/>
  <c r="BO1928" i="5"/>
  <c r="BP1928" i="5"/>
  <c r="BQ1928" i="5"/>
  <c r="BX1928" i="5"/>
  <c r="BY1928" i="5"/>
  <c r="BZ1928" i="5"/>
  <c r="CG1928" i="5"/>
  <c r="CH1928" i="5"/>
  <c r="CI1928" i="5"/>
  <c r="CP1928" i="5"/>
  <c r="CQ1928" i="5"/>
  <c r="CR1928" i="5"/>
  <c r="CY1928" i="5"/>
  <c r="CZ1928" i="5"/>
  <c r="DA1928" i="5"/>
  <c r="M1929" i="5"/>
  <c r="N1929" i="5"/>
  <c r="O1929" i="5"/>
  <c r="V1929" i="5"/>
  <c r="W1929" i="5"/>
  <c r="X1929" i="5"/>
  <c r="AE1929" i="5"/>
  <c r="AF1929" i="5"/>
  <c r="AG1929" i="5"/>
  <c r="AN1929" i="5"/>
  <c r="AO1929" i="5"/>
  <c r="AP1929" i="5"/>
  <c r="AW1929" i="5"/>
  <c r="AX1929" i="5"/>
  <c r="AY1929" i="5"/>
  <c r="BF1929" i="5"/>
  <c r="BG1929" i="5"/>
  <c r="BH1929" i="5"/>
  <c r="BO1929" i="5"/>
  <c r="BP1929" i="5"/>
  <c r="BQ1929" i="5"/>
  <c r="BX1929" i="5"/>
  <c r="BY1929" i="5"/>
  <c r="BZ1929" i="5"/>
  <c r="CG1929" i="5"/>
  <c r="CH1929" i="5"/>
  <c r="CI1929" i="5"/>
  <c r="CP1929" i="5"/>
  <c r="CQ1929" i="5"/>
  <c r="CR1929" i="5"/>
  <c r="CY1929" i="5"/>
  <c r="CZ1929" i="5"/>
  <c r="DA1929" i="5"/>
  <c r="M1930" i="5"/>
  <c r="N1930" i="5"/>
  <c r="O1930" i="5"/>
  <c r="V1930" i="5"/>
  <c r="W1930" i="5"/>
  <c r="X1930" i="5"/>
  <c r="AE1930" i="5"/>
  <c r="AF1930" i="5"/>
  <c r="AG1930" i="5"/>
  <c r="AN1930" i="5"/>
  <c r="AO1930" i="5"/>
  <c r="AP1930" i="5"/>
  <c r="AW1930" i="5"/>
  <c r="AX1930" i="5"/>
  <c r="AY1930" i="5"/>
  <c r="BF1930" i="5"/>
  <c r="BG1930" i="5"/>
  <c r="BH1930" i="5"/>
  <c r="BO1930" i="5"/>
  <c r="BP1930" i="5"/>
  <c r="BQ1930" i="5"/>
  <c r="BX1930" i="5"/>
  <c r="BY1930" i="5"/>
  <c r="BZ1930" i="5"/>
  <c r="CG1930" i="5"/>
  <c r="CH1930" i="5"/>
  <c r="CI1930" i="5"/>
  <c r="CP1930" i="5"/>
  <c r="CQ1930" i="5"/>
  <c r="CR1930" i="5"/>
  <c r="CY1930" i="5"/>
  <c r="CZ1930" i="5"/>
  <c r="DA1930" i="5"/>
  <c r="M1931" i="5"/>
  <c r="N1931" i="5"/>
  <c r="O1931" i="5"/>
  <c r="V1931" i="5"/>
  <c r="W1931" i="5"/>
  <c r="X1931" i="5"/>
  <c r="AE1931" i="5"/>
  <c r="AF1931" i="5"/>
  <c r="AG1931" i="5"/>
  <c r="AN1931" i="5"/>
  <c r="AO1931" i="5"/>
  <c r="AP1931" i="5"/>
  <c r="AW1931" i="5"/>
  <c r="AX1931" i="5"/>
  <c r="AY1931" i="5"/>
  <c r="BF1931" i="5"/>
  <c r="BG1931" i="5"/>
  <c r="BH1931" i="5"/>
  <c r="BO1931" i="5"/>
  <c r="BP1931" i="5"/>
  <c r="BQ1931" i="5"/>
  <c r="BX1931" i="5"/>
  <c r="BY1931" i="5"/>
  <c r="BZ1931" i="5"/>
  <c r="CG1931" i="5"/>
  <c r="CH1931" i="5"/>
  <c r="CI1931" i="5"/>
  <c r="CP1931" i="5"/>
  <c r="CQ1931" i="5"/>
  <c r="CR1931" i="5"/>
  <c r="CY1931" i="5"/>
  <c r="CZ1931" i="5"/>
  <c r="DA1931" i="5"/>
  <c r="M1932" i="5"/>
  <c r="N1932" i="5"/>
  <c r="O1932" i="5"/>
  <c r="V1932" i="5"/>
  <c r="W1932" i="5"/>
  <c r="X1932" i="5"/>
  <c r="AE1932" i="5"/>
  <c r="AF1932" i="5"/>
  <c r="AG1932" i="5"/>
  <c r="AN1932" i="5"/>
  <c r="AO1932" i="5"/>
  <c r="AP1932" i="5"/>
  <c r="AW1932" i="5"/>
  <c r="AX1932" i="5"/>
  <c r="AY1932" i="5"/>
  <c r="BF1932" i="5"/>
  <c r="BG1932" i="5"/>
  <c r="BH1932" i="5"/>
  <c r="BO1932" i="5"/>
  <c r="BP1932" i="5"/>
  <c r="BQ1932" i="5"/>
  <c r="BX1932" i="5"/>
  <c r="BY1932" i="5"/>
  <c r="BZ1932" i="5"/>
  <c r="CG1932" i="5"/>
  <c r="CH1932" i="5"/>
  <c r="CI1932" i="5"/>
  <c r="CP1932" i="5"/>
  <c r="CQ1932" i="5"/>
  <c r="CR1932" i="5"/>
  <c r="CY1932" i="5"/>
  <c r="CZ1932" i="5"/>
  <c r="DA1932" i="5"/>
  <c r="M1933" i="5"/>
  <c r="N1933" i="5"/>
  <c r="O1933" i="5"/>
  <c r="V1933" i="5"/>
  <c r="W1933" i="5"/>
  <c r="X1933" i="5"/>
  <c r="AE1933" i="5"/>
  <c r="AF1933" i="5"/>
  <c r="AG1933" i="5"/>
  <c r="AN1933" i="5"/>
  <c r="AO1933" i="5"/>
  <c r="AP1933" i="5"/>
  <c r="AW1933" i="5"/>
  <c r="AX1933" i="5"/>
  <c r="AY1933" i="5"/>
  <c r="BF1933" i="5"/>
  <c r="BG1933" i="5"/>
  <c r="BH1933" i="5"/>
  <c r="BO1933" i="5"/>
  <c r="BP1933" i="5"/>
  <c r="BQ1933" i="5"/>
  <c r="BX1933" i="5"/>
  <c r="BY1933" i="5"/>
  <c r="BZ1933" i="5"/>
  <c r="CG1933" i="5"/>
  <c r="CH1933" i="5"/>
  <c r="CI1933" i="5"/>
  <c r="CP1933" i="5"/>
  <c r="CQ1933" i="5"/>
  <c r="CR1933" i="5"/>
  <c r="CY1933" i="5"/>
  <c r="CZ1933" i="5"/>
  <c r="DA1933" i="5"/>
  <c r="M1934" i="5"/>
  <c r="N1934" i="5"/>
  <c r="O1934" i="5"/>
  <c r="V1934" i="5"/>
  <c r="W1934" i="5"/>
  <c r="X1934" i="5"/>
  <c r="AE1934" i="5"/>
  <c r="AF1934" i="5"/>
  <c r="AG1934" i="5"/>
  <c r="AN1934" i="5"/>
  <c r="AO1934" i="5"/>
  <c r="AP1934" i="5"/>
  <c r="AW1934" i="5"/>
  <c r="AX1934" i="5"/>
  <c r="AY1934" i="5"/>
  <c r="BF1934" i="5"/>
  <c r="BG1934" i="5"/>
  <c r="BH1934" i="5"/>
  <c r="BO1934" i="5"/>
  <c r="BP1934" i="5"/>
  <c r="BQ1934" i="5"/>
  <c r="BX1934" i="5"/>
  <c r="BY1934" i="5"/>
  <c r="BZ1934" i="5"/>
  <c r="CG1934" i="5"/>
  <c r="CH1934" i="5"/>
  <c r="CI1934" i="5"/>
  <c r="CP1934" i="5"/>
  <c r="CQ1934" i="5"/>
  <c r="CR1934" i="5"/>
  <c r="CY1934" i="5"/>
  <c r="CZ1934" i="5"/>
  <c r="DA1934" i="5"/>
  <c r="M1935" i="5"/>
  <c r="N1935" i="5"/>
  <c r="O1935" i="5"/>
  <c r="V1935" i="5"/>
  <c r="W1935" i="5"/>
  <c r="X1935" i="5"/>
  <c r="AE1935" i="5"/>
  <c r="AF1935" i="5"/>
  <c r="AG1935" i="5"/>
  <c r="AN1935" i="5"/>
  <c r="AO1935" i="5"/>
  <c r="AP1935" i="5"/>
  <c r="AW1935" i="5"/>
  <c r="AX1935" i="5"/>
  <c r="AY1935" i="5"/>
  <c r="BF1935" i="5"/>
  <c r="BG1935" i="5"/>
  <c r="BH1935" i="5"/>
  <c r="BO1935" i="5"/>
  <c r="BP1935" i="5"/>
  <c r="BQ1935" i="5"/>
  <c r="BX1935" i="5"/>
  <c r="BY1935" i="5"/>
  <c r="BZ1935" i="5"/>
  <c r="CG1935" i="5"/>
  <c r="CH1935" i="5"/>
  <c r="CI1935" i="5"/>
  <c r="CP1935" i="5"/>
  <c r="CQ1935" i="5"/>
  <c r="CR1935" i="5"/>
  <c r="CY1935" i="5"/>
  <c r="CZ1935" i="5"/>
  <c r="DA1935" i="5"/>
  <c r="M1936" i="5"/>
  <c r="N1936" i="5"/>
  <c r="O1936" i="5"/>
  <c r="V1936" i="5"/>
  <c r="W1936" i="5"/>
  <c r="X1936" i="5"/>
  <c r="AE1936" i="5"/>
  <c r="AF1936" i="5"/>
  <c r="AG1936" i="5"/>
  <c r="AN1936" i="5"/>
  <c r="AO1936" i="5"/>
  <c r="AP1936" i="5"/>
  <c r="AW1936" i="5"/>
  <c r="AX1936" i="5"/>
  <c r="AY1936" i="5"/>
  <c r="BF1936" i="5"/>
  <c r="BG1936" i="5"/>
  <c r="BH1936" i="5"/>
  <c r="BO1936" i="5"/>
  <c r="BP1936" i="5"/>
  <c r="BQ1936" i="5"/>
  <c r="BX1936" i="5"/>
  <c r="BY1936" i="5"/>
  <c r="BZ1936" i="5"/>
  <c r="CG1936" i="5"/>
  <c r="CH1936" i="5"/>
  <c r="CI1936" i="5"/>
  <c r="CP1936" i="5"/>
  <c r="CQ1936" i="5"/>
  <c r="CR1936" i="5"/>
  <c r="CY1936" i="5"/>
  <c r="CZ1936" i="5"/>
  <c r="DA1936" i="5"/>
  <c r="M1937" i="5"/>
  <c r="N1937" i="5"/>
  <c r="O1937" i="5"/>
  <c r="V1937" i="5"/>
  <c r="W1937" i="5"/>
  <c r="X1937" i="5"/>
  <c r="AE1937" i="5"/>
  <c r="AF1937" i="5"/>
  <c r="AG1937" i="5"/>
  <c r="AN1937" i="5"/>
  <c r="AO1937" i="5"/>
  <c r="AP1937" i="5"/>
  <c r="AW1937" i="5"/>
  <c r="AX1937" i="5"/>
  <c r="AY1937" i="5"/>
  <c r="BF1937" i="5"/>
  <c r="BG1937" i="5"/>
  <c r="BH1937" i="5"/>
  <c r="BO1937" i="5"/>
  <c r="BP1937" i="5"/>
  <c r="BQ1937" i="5"/>
  <c r="BX1937" i="5"/>
  <c r="BY1937" i="5"/>
  <c r="BZ1937" i="5"/>
  <c r="CG1937" i="5"/>
  <c r="CH1937" i="5"/>
  <c r="CI1937" i="5"/>
  <c r="CP1937" i="5"/>
  <c r="CQ1937" i="5"/>
  <c r="CR1937" i="5"/>
  <c r="CY1937" i="5"/>
  <c r="CZ1937" i="5"/>
  <c r="DA1937" i="5"/>
  <c r="M1938" i="5"/>
  <c r="N1938" i="5"/>
  <c r="O1938" i="5"/>
  <c r="V1938" i="5"/>
  <c r="W1938" i="5"/>
  <c r="X1938" i="5"/>
  <c r="AE1938" i="5"/>
  <c r="AF1938" i="5"/>
  <c r="AG1938" i="5"/>
  <c r="AN1938" i="5"/>
  <c r="AO1938" i="5"/>
  <c r="AP1938" i="5"/>
  <c r="AW1938" i="5"/>
  <c r="AX1938" i="5"/>
  <c r="AY1938" i="5"/>
  <c r="BF1938" i="5"/>
  <c r="BG1938" i="5"/>
  <c r="BH1938" i="5"/>
  <c r="BO1938" i="5"/>
  <c r="BP1938" i="5"/>
  <c r="BQ1938" i="5"/>
  <c r="BX1938" i="5"/>
  <c r="BY1938" i="5"/>
  <c r="BZ1938" i="5"/>
  <c r="CG1938" i="5"/>
  <c r="CH1938" i="5"/>
  <c r="CI1938" i="5"/>
  <c r="CP1938" i="5"/>
  <c r="CQ1938" i="5"/>
  <c r="CR1938" i="5"/>
  <c r="CY1938" i="5"/>
  <c r="CZ1938" i="5"/>
  <c r="DA1938" i="5"/>
  <c r="M1939" i="5"/>
  <c r="N1939" i="5"/>
  <c r="O1939" i="5"/>
  <c r="V1939" i="5"/>
  <c r="W1939" i="5"/>
  <c r="X1939" i="5"/>
  <c r="AE1939" i="5"/>
  <c r="AF1939" i="5"/>
  <c r="AG1939" i="5"/>
  <c r="AN1939" i="5"/>
  <c r="AO1939" i="5"/>
  <c r="AP1939" i="5"/>
  <c r="AW1939" i="5"/>
  <c r="AX1939" i="5"/>
  <c r="AY1939" i="5"/>
  <c r="BF1939" i="5"/>
  <c r="BG1939" i="5"/>
  <c r="BH1939" i="5"/>
  <c r="BO1939" i="5"/>
  <c r="BP1939" i="5"/>
  <c r="BQ1939" i="5"/>
  <c r="BX1939" i="5"/>
  <c r="BY1939" i="5"/>
  <c r="BZ1939" i="5"/>
  <c r="CG1939" i="5"/>
  <c r="CH1939" i="5"/>
  <c r="CI1939" i="5"/>
  <c r="CP1939" i="5"/>
  <c r="CQ1939" i="5"/>
  <c r="CR1939" i="5"/>
  <c r="CY1939" i="5"/>
  <c r="CZ1939" i="5"/>
  <c r="DA1939" i="5"/>
  <c r="M1940" i="5"/>
  <c r="N1940" i="5"/>
  <c r="O1940" i="5"/>
  <c r="V1940" i="5"/>
  <c r="W1940" i="5"/>
  <c r="X1940" i="5"/>
  <c r="AE1940" i="5"/>
  <c r="AF1940" i="5"/>
  <c r="AG1940" i="5"/>
  <c r="AN1940" i="5"/>
  <c r="AO1940" i="5"/>
  <c r="AP1940" i="5"/>
  <c r="AW1940" i="5"/>
  <c r="AX1940" i="5"/>
  <c r="AY1940" i="5"/>
  <c r="BF1940" i="5"/>
  <c r="BG1940" i="5"/>
  <c r="BH1940" i="5"/>
  <c r="BO1940" i="5"/>
  <c r="BP1940" i="5"/>
  <c r="BQ1940" i="5"/>
  <c r="BX1940" i="5"/>
  <c r="BY1940" i="5"/>
  <c r="BZ1940" i="5"/>
  <c r="CG1940" i="5"/>
  <c r="CH1940" i="5"/>
  <c r="CI1940" i="5"/>
  <c r="CP1940" i="5"/>
  <c r="CQ1940" i="5"/>
  <c r="CR1940" i="5"/>
  <c r="CY1940" i="5"/>
  <c r="CZ1940" i="5"/>
  <c r="DA1940" i="5"/>
  <c r="M1941" i="5"/>
  <c r="N1941" i="5"/>
  <c r="O1941" i="5"/>
  <c r="V1941" i="5"/>
  <c r="W1941" i="5"/>
  <c r="X1941" i="5"/>
  <c r="AE1941" i="5"/>
  <c r="AF1941" i="5"/>
  <c r="AG1941" i="5"/>
  <c r="AN1941" i="5"/>
  <c r="AO1941" i="5"/>
  <c r="AP1941" i="5"/>
  <c r="AW1941" i="5"/>
  <c r="AX1941" i="5"/>
  <c r="AY1941" i="5"/>
  <c r="BF1941" i="5"/>
  <c r="BG1941" i="5"/>
  <c r="BH1941" i="5"/>
  <c r="BO1941" i="5"/>
  <c r="BP1941" i="5"/>
  <c r="BQ1941" i="5"/>
  <c r="BX1941" i="5"/>
  <c r="BY1941" i="5"/>
  <c r="BZ1941" i="5"/>
  <c r="CG1941" i="5"/>
  <c r="CH1941" i="5"/>
  <c r="CI1941" i="5"/>
  <c r="CP1941" i="5"/>
  <c r="CQ1941" i="5"/>
  <c r="CR1941" i="5"/>
  <c r="CY1941" i="5"/>
  <c r="CZ1941" i="5"/>
  <c r="DA1941" i="5"/>
  <c r="M1942" i="5"/>
  <c r="N1942" i="5"/>
  <c r="O1942" i="5"/>
  <c r="V1942" i="5"/>
  <c r="W1942" i="5"/>
  <c r="X1942" i="5"/>
  <c r="AE1942" i="5"/>
  <c r="AF1942" i="5"/>
  <c r="AG1942" i="5"/>
  <c r="AN1942" i="5"/>
  <c r="AO1942" i="5"/>
  <c r="AP1942" i="5"/>
  <c r="AW1942" i="5"/>
  <c r="AX1942" i="5"/>
  <c r="AY1942" i="5"/>
  <c r="BF1942" i="5"/>
  <c r="BG1942" i="5"/>
  <c r="BH1942" i="5"/>
  <c r="BO1942" i="5"/>
  <c r="BP1942" i="5"/>
  <c r="BQ1942" i="5"/>
  <c r="BX1942" i="5"/>
  <c r="BY1942" i="5"/>
  <c r="BZ1942" i="5"/>
  <c r="CG1942" i="5"/>
  <c r="CH1942" i="5"/>
  <c r="CI1942" i="5"/>
  <c r="CP1942" i="5"/>
  <c r="CQ1942" i="5"/>
  <c r="CR1942" i="5"/>
  <c r="CY1942" i="5"/>
  <c r="CZ1942" i="5"/>
  <c r="DA1942" i="5"/>
  <c r="M1943" i="5"/>
  <c r="N1943" i="5"/>
  <c r="O1943" i="5"/>
  <c r="V1943" i="5"/>
  <c r="W1943" i="5"/>
  <c r="X1943" i="5"/>
  <c r="AE1943" i="5"/>
  <c r="AF1943" i="5"/>
  <c r="AG1943" i="5"/>
  <c r="AN1943" i="5"/>
  <c r="AO1943" i="5"/>
  <c r="AP1943" i="5"/>
  <c r="AW1943" i="5"/>
  <c r="AX1943" i="5"/>
  <c r="AY1943" i="5"/>
  <c r="BF1943" i="5"/>
  <c r="BG1943" i="5"/>
  <c r="BH1943" i="5"/>
  <c r="BO1943" i="5"/>
  <c r="BP1943" i="5"/>
  <c r="BQ1943" i="5"/>
  <c r="BX1943" i="5"/>
  <c r="BY1943" i="5"/>
  <c r="BZ1943" i="5"/>
  <c r="CG1943" i="5"/>
  <c r="CH1943" i="5"/>
  <c r="CI1943" i="5"/>
  <c r="CP1943" i="5"/>
  <c r="CQ1943" i="5"/>
  <c r="CR1943" i="5"/>
  <c r="CY1943" i="5"/>
  <c r="CZ1943" i="5"/>
  <c r="DA1943" i="5"/>
  <c r="M1944" i="5"/>
  <c r="N1944" i="5"/>
  <c r="O1944" i="5"/>
  <c r="V1944" i="5"/>
  <c r="W1944" i="5"/>
  <c r="X1944" i="5"/>
  <c r="AE1944" i="5"/>
  <c r="AF1944" i="5"/>
  <c r="AG1944" i="5"/>
  <c r="AN1944" i="5"/>
  <c r="AO1944" i="5"/>
  <c r="AP1944" i="5"/>
  <c r="AW1944" i="5"/>
  <c r="AX1944" i="5"/>
  <c r="AY1944" i="5"/>
  <c r="BF1944" i="5"/>
  <c r="BG1944" i="5"/>
  <c r="BH1944" i="5"/>
  <c r="BO1944" i="5"/>
  <c r="BP1944" i="5"/>
  <c r="BQ1944" i="5"/>
  <c r="BX1944" i="5"/>
  <c r="BY1944" i="5"/>
  <c r="BZ1944" i="5"/>
  <c r="CG1944" i="5"/>
  <c r="CH1944" i="5"/>
  <c r="CI1944" i="5"/>
  <c r="CP1944" i="5"/>
  <c r="CQ1944" i="5"/>
  <c r="CR1944" i="5"/>
  <c r="CY1944" i="5"/>
  <c r="CZ1944" i="5"/>
  <c r="DA1944" i="5"/>
  <c r="M1945" i="5"/>
  <c r="N1945" i="5"/>
  <c r="O1945" i="5"/>
  <c r="V1945" i="5"/>
  <c r="W1945" i="5"/>
  <c r="X1945" i="5"/>
  <c r="AE1945" i="5"/>
  <c r="AF1945" i="5"/>
  <c r="AG1945" i="5"/>
  <c r="AN1945" i="5"/>
  <c r="AO1945" i="5"/>
  <c r="AP1945" i="5"/>
  <c r="AW1945" i="5"/>
  <c r="AX1945" i="5"/>
  <c r="AY1945" i="5"/>
  <c r="BF1945" i="5"/>
  <c r="BG1945" i="5"/>
  <c r="BH1945" i="5"/>
  <c r="BO1945" i="5"/>
  <c r="BP1945" i="5"/>
  <c r="BQ1945" i="5"/>
  <c r="BX1945" i="5"/>
  <c r="BY1945" i="5"/>
  <c r="BZ1945" i="5"/>
  <c r="CG1945" i="5"/>
  <c r="CH1945" i="5"/>
  <c r="CI1945" i="5"/>
  <c r="CP1945" i="5"/>
  <c r="CQ1945" i="5"/>
  <c r="CR1945" i="5"/>
  <c r="CY1945" i="5"/>
  <c r="CZ1945" i="5"/>
  <c r="DA1945" i="5"/>
  <c r="M1946" i="5"/>
  <c r="N1946" i="5"/>
  <c r="O1946" i="5"/>
  <c r="V1946" i="5"/>
  <c r="W1946" i="5"/>
  <c r="X1946" i="5"/>
  <c r="AE1946" i="5"/>
  <c r="AF1946" i="5"/>
  <c r="AG1946" i="5"/>
  <c r="AN1946" i="5"/>
  <c r="AO1946" i="5"/>
  <c r="AP1946" i="5"/>
  <c r="AW1946" i="5"/>
  <c r="AX1946" i="5"/>
  <c r="AY1946" i="5"/>
  <c r="BF1946" i="5"/>
  <c r="BG1946" i="5"/>
  <c r="BH1946" i="5"/>
  <c r="BO1946" i="5"/>
  <c r="BP1946" i="5"/>
  <c r="BQ1946" i="5"/>
  <c r="BX1946" i="5"/>
  <c r="BY1946" i="5"/>
  <c r="BZ1946" i="5"/>
  <c r="CG1946" i="5"/>
  <c r="CH1946" i="5"/>
  <c r="CI1946" i="5"/>
  <c r="CP1946" i="5"/>
  <c r="CQ1946" i="5"/>
  <c r="CR1946" i="5"/>
  <c r="CY1946" i="5"/>
  <c r="CZ1946" i="5"/>
  <c r="DA1946" i="5"/>
  <c r="M1947" i="5"/>
  <c r="N1947" i="5"/>
  <c r="O1947" i="5"/>
  <c r="V1947" i="5"/>
  <c r="W1947" i="5"/>
  <c r="X1947" i="5"/>
  <c r="AE1947" i="5"/>
  <c r="AF1947" i="5"/>
  <c r="AG1947" i="5"/>
  <c r="AN1947" i="5"/>
  <c r="AO1947" i="5"/>
  <c r="AP1947" i="5"/>
  <c r="AW1947" i="5"/>
  <c r="AX1947" i="5"/>
  <c r="AY1947" i="5"/>
  <c r="BF1947" i="5"/>
  <c r="BG1947" i="5"/>
  <c r="BH1947" i="5"/>
  <c r="BO1947" i="5"/>
  <c r="BP1947" i="5"/>
  <c r="BQ1947" i="5"/>
  <c r="BX1947" i="5"/>
  <c r="BY1947" i="5"/>
  <c r="BZ1947" i="5"/>
  <c r="CG1947" i="5"/>
  <c r="CH1947" i="5"/>
  <c r="CI1947" i="5"/>
  <c r="CP1947" i="5"/>
  <c r="CQ1947" i="5"/>
  <c r="CR1947" i="5"/>
  <c r="CY1947" i="5"/>
  <c r="CZ1947" i="5"/>
  <c r="DA1947" i="5"/>
  <c r="M1948" i="5"/>
  <c r="N1948" i="5"/>
  <c r="O1948" i="5"/>
  <c r="V1948" i="5"/>
  <c r="W1948" i="5"/>
  <c r="X1948" i="5"/>
  <c r="AE1948" i="5"/>
  <c r="AF1948" i="5"/>
  <c r="AG1948" i="5"/>
  <c r="AN1948" i="5"/>
  <c r="AO1948" i="5"/>
  <c r="AP1948" i="5"/>
  <c r="AW1948" i="5"/>
  <c r="AX1948" i="5"/>
  <c r="AY1948" i="5"/>
  <c r="BF1948" i="5"/>
  <c r="BG1948" i="5"/>
  <c r="BH1948" i="5"/>
  <c r="BO1948" i="5"/>
  <c r="BP1948" i="5"/>
  <c r="BQ1948" i="5"/>
  <c r="BX1948" i="5"/>
  <c r="BY1948" i="5"/>
  <c r="BZ1948" i="5"/>
  <c r="CG1948" i="5"/>
  <c r="CH1948" i="5"/>
  <c r="CI1948" i="5"/>
  <c r="CP1948" i="5"/>
  <c r="CQ1948" i="5"/>
  <c r="CR1948" i="5"/>
  <c r="CY1948" i="5"/>
  <c r="CZ1948" i="5"/>
  <c r="DA1948" i="5"/>
  <c r="M1949" i="5"/>
  <c r="N1949" i="5"/>
  <c r="O1949" i="5"/>
  <c r="V1949" i="5"/>
  <c r="W1949" i="5"/>
  <c r="X1949" i="5"/>
  <c r="AE1949" i="5"/>
  <c r="AF1949" i="5"/>
  <c r="AG1949" i="5"/>
  <c r="AN1949" i="5"/>
  <c r="AO1949" i="5"/>
  <c r="AP1949" i="5"/>
  <c r="AW1949" i="5"/>
  <c r="AX1949" i="5"/>
  <c r="AY1949" i="5"/>
  <c r="BF1949" i="5"/>
  <c r="BG1949" i="5"/>
  <c r="BH1949" i="5"/>
  <c r="BO1949" i="5"/>
  <c r="BP1949" i="5"/>
  <c r="BQ1949" i="5"/>
  <c r="BX1949" i="5"/>
  <c r="BY1949" i="5"/>
  <c r="BZ1949" i="5"/>
  <c r="CG1949" i="5"/>
  <c r="CH1949" i="5"/>
  <c r="CI1949" i="5"/>
  <c r="CP1949" i="5"/>
  <c r="CQ1949" i="5"/>
  <c r="CR1949" i="5"/>
  <c r="CY1949" i="5"/>
  <c r="CZ1949" i="5"/>
  <c r="DA1949" i="5"/>
  <c r="M1950" i="5"/>
  <c r="N1950" i="5"/>
  <c r="O1950" i="5"/>
  <c r="V1950" i="5"/>
  <c r="W1950" i="5"/>
  <c r="X1950" i="5"/>
  <c r="AE1950" i="5"/>
  <c r="AF1950" i="5"/>
  <c r="AG1950" i="5"/>
  <c r="AN1950" i="5"/>
  <c r="AO1950" i="5"/>
  <c r="AP1950" i="5"/>
  <c r="AW1950" i="5"/>
  <c r="AX1950" i="5"/>
  <c r="AY1950" i="5"/>
  <c r="BF1950" i="5"/>
  <c r="BG1950" i="5"/>
  <c r="BH1950" i="5"/>
  <c r="BO1950" i="5"/>
  <c r="BP1950" i="5"/>
  <c r="BQ1950" i="5"/>
  <c r="BX1950" i="5"/>
  <c r="BY1950" i="5"/>
  <c r="BZ1950" i="5"/>
  <c r="CG1950" i="5"/>
  <c r="CH1950" i="5"/>
  <c r="CI1950" i="5"/>
  <c r="CP1950" i="5"/>
  <c r="CQ1950" i="5"/>
  <c r="CR1950" i="5"/>
  <c r="CY1950" i="5"/>
  <c r="CZ1950" i="5"/>
  <c r="DA1950" i="5"/>
  <c r="M1951" i="5"/>
  <c r="N1951" i="5"/>
  <c r="O1951" i="5"/>
  <c r="V1951" i="5"/>
  <c r="W1951" i="5"/>
  <c r="X1951" i="5"/>
  <c r="AE1951" i="5"/>
  <c r="AF1951" i="5"/>
  <c r="AG1951" i="5"/>
  <c r="AN1951" i="5"/>
  <c r="AO1951" i="5"/>
  <c r="AP1951" i="5"/>
  <c r="AW1951" i="5"/>
  <c r="AX1951" i="5"/>
  <c r="AY1951" i="5"/>
  <c r="BF1951" i="5"/>
  <c r="BG1951" i="5"/>
  <c r="BH1951" i="5"/>
  <c r="BO1951" i="5"/>
  <c r="BP1951" i="5"/>
  <c r="BQ1951" i="5"/>
  <c r="BX1951" i="5"/>
  <c r="BY1951" i="5"/>
  <c r="BZ1951" i="5"/>
  <c r="CG1951" i="5"/>
  <c r="CH1951" i="5"/>
  <c r="CI1951" i="5"/>
  <c r="CP1951" i="5"/>
  <c r="CQ1951" i="5"/>
  <c r="CR1951" i="5"/>
  <c r="CY1951" i="5"/>
  <c r="CZ1951" i="5"/>
  <c r="DA1951" i="5"/>
  <c r="M1952" i="5"/>
  <c r="N1952" i="5"/>
  <c r="O1952" i="5"/>
  <c r="V1952" i="5"/>
  <c r="W1952" i="5"/>
  <c r="X1952" i="5"/>
  <c r="AE1952" i="5"/>
  <c r="AF1952" i="5"/>
  <c r="AG1952" i="5"/>
  <c r="AN1952" i="5"/>
  <c r="AO1952" i="5"/>
  <c r="AP1952" i="5"/>
  <c r="AW1952" i="5"/>
  <c r="AX1952" i="5"/>
  <c r="AY1952" i="5"/>
  <c r="BF1952" i="5"/>
  <c r="BG1952" i="5"/>
  <c r="BH1952" i="5"/>
  <c r="BO1952" i="5"/>
  <c r="BP1952" i="5"/>
  <c r="BQ1952" i="5"/>
  <c r="BX1952" i="5"/>
  <c r="BY1952" i="5"/>
  <c r="BZ1952" i="5"/>
  <c r="CG1952" i="5"/>
  <c r="CH1952" i="5"/>
  <c r="CI1952" i="5"/>
  <c r="CP1952" i="5"/>
  <c r="CQ1952" i="5"/>
  <c r="CR1952" i="5"/>
  <c r="CY1952" i="5"/>
  <c r="CZ1952" i="5"/>
  <c r="DA1952" i="5"/>
  <c r="M1953" i="5"/>
  <c r="N1953" i="5"/>
  <c r="O1953" i="5"/>
  <c r="V1953" i="5"/>
  <c r="W1953" i="5"/>
  <c r="X1953" i="5"/>
  <c r="AE1953" i="5"/>
  <c r="AF1953" i="5"/>
  <c r="AG1953" i="5"/>
  <c r="AN1953" i="5"/>
  <c r="AO1953" i="5"/>
  <c r="AP1953" i="5"/>
  <c r="AW1953" i="5"/>
  <c r="AX1953" i="5"/>
  <c r="AY1953" i="5"/>
  <c r="BF1953" i="5"/>
  <c r="BG1953" i="5"/>
  <c r="BH1953" i="5"/>
  <c r="BO1953" i="5"/>
  <c r="BP1953" i="5"/>
  <c r="BQ1953" i="5"/>
  <c r="BX1953" i="5"/>
  <c r="BY1953" i="5"/>
  <c r="BZ1953" i="5"/>
  <c r="CG1953" i="5"/>
  <c r="CH1953" i="5"/>
  <c r="CI1953" i="5"/>
  <c r="CP1953" i="5"/>
  <c r="CQ1953" i="5"/>
  <c r="CR1953" i="5"/>
  <c r="CY1953" i="5"/>
  <c r="CZ1953" i="5"/>
  <c r="DA1953" i="5"/>
  <c r="M1954" i="5"/>
  <c r="N1954" i="5"/>
  <c r="O1954" i="5"/>
  <c r="V1954" i="5"/>
  <c r="W1954" i="5"/>
  <c r="X1954" i="5"/>
  <c r="AE1954" i="5"/>
  <c r="AF1954" i="5"/>
  <c r="AG1954" i="5"/>
  <c r="AN1954" i="5"/>
  <c r="AO1954" i="5"/>
  <c r="AP1954" i="5"/>
  <c r="AW1954" i="5"/>
  <c r="AX1954" i="5"/>
  <c r="AY1954" i="5"/>
  <c r="BF1954" i="5"/>
  <c r="BG1954" i="5"/>
  <c r="BH1954" i="5"/>
  <c r="BO1954" i="5"/>
  <c r="BP1954" i="5"/>
  <c r="BQ1954" i="5"/>
  <c r="BX1954" i="5"/>
  <c r="BY1954" i="5"/>
  <c r="BZ1954" i="5"/>
  <c r="CG1954" i="5"/>
  <c r="CH1954" i="5"/>
  <c r="CI1954" i="5"/>
  <c r="CP1954" i="5"/>
  <c r="CQ1954" i="5"/>
  <c r="CR1954" i="5"/>
  <c r="CY1954" i="5"/>
  <c r="CZ1954" i="5"/>
  <c r="DA1954" i="5"/>
  <c r="M1955" i="5"/>
  <c r="N1955" i="5"/>
  <c r="O1955" i="5"/>
  <c r="V1955" i="5"/>
  <c r="W1955" i="5"/>
  <c r="X1955" i="5"/>
  <c r="AE1955" i="5"/>
  <c r="AF1955" i="5"/>
  <c r="AG1955" i="5"/>
  <c r="AN1955" i="5"/>
  <c r="AO1955" i="5"/>
  <c r="AP1955" i="5"/>
  <c r="AW1955" i="5"/>
  <c r="AX1955" i="5"/>
  <c r="AY1955" i="5"/>
  <c r="BF1955" i="5"/>
  <c r="BG1955" i="5"/>
  <c r="BH1955" i="5"/>
  <c r="BO1955" i="5"/>
  <c r="BP1955" i="5"/>
  <c r="BQ1955" i="5"/>
  <c r="BX1955" i="5"/>
  <c r="BY1955" i="5"/>
  <c r="BZ1955" i="5"/>
  <c r="CG1955" i="5"/>
  <c r="CH1955" i="5"/>
  <c r="CI1955" i="5"/>
  <c r="CP1955" i="5"/>
  <c r="CQ1955" i="5"/>
  <c r="CR1955" i="5"/>
  <c r="CY1955" i="5"/>
  <c r="CZ1955" i="5"/>
  <c r="DA1955" i="5"/>
  <c r="M1956" i="5"/>
  <c r="N1956" i="5"/>
  <c r="O1956" i="5"/>
  <c r="V1956" i="5"/>
  <c r="W1956" i="5"/>
  <c r="X1956" i="5"/>
  <c r="AE1956" i="5"/>
  <c r="AF1956" i="5"/>
  <c r="AG1956" i="5"/>
  <c r="AN1956" i="5"/>
  <c r="AO1956" i="5"/>
  <c r="AP1956" i="5"/>
  <c r="AW1956" i="5"/>
  <c r="AX1956" i="5"/>
  <c r="AY1956" i="5"/>
  <c r="BF1956" i="5"/>
  <c r="BG1956" i="5"/>
  <c r="BH1956" i="5"/>
  <c r="BO1956" i="5"/>
  <c r="BP1956" i="5"/>
  <c r="BQ1956" i="5"/>
  <c r="BX1956" i="5"/>
  <c r="BY1956" i="5"/>
  <c r="BZ1956" i="5"/>
  <c r="CG1956" i="5"/>
  <c r="CH1956" i="5"/>
  <c r="CI1956" i="5"/>
  <c r="CP1956" i="5"/>
  <c r="CQ1956" i="5"/>
  <c r="CR1956" i="5"/>
  <c r="CY1956" i="5"/>
  <c r="CZ1956" i="5"/>
  <c r="DA1956" i="5"/>
  <c r="M1957" i="5"/>
  <c r="N1957" i="5"/>
  <c r="O1957" i="5"/>
  <c r="V1957" i="5"/>
  <c r="W1957" i="5"/>
  <c r="X1957" i="5"/>
  <c r="AE1957" i="5"/>
  <c r="AF1957" i="5"/>
  <c r="AG1957" i="5"/>
  <c r="AN1957" i="5"/>
  <c r="AO1957" i="5"/>
  <c r="AP1957" i="5"/>
  <c r="AW1957" i="5"/>
  <c r="AX1957" i="5"/>
  <c r="AY1957" i="5"/>
  <c r="BF1957" i="5"/>
  <c r="BG1957" i="5"/>
  <c r="BH1957" i="5"/>
  <c r="BO1957" i="5"/>
  <c r="BP1957" i="5"/>
  <c r="BQ1957" i="5"/>
  <c r="BX1957" i="5"/>
  <c r="BY1957" i="5"/>
  <c r="BZ1957" i="5"/>
  <c r="CG1957" i="5"/>
  <c r="CH1957" i="5"/>
  <c r="CI1957" i="5"/>
  <c r="CP1957" i="5"/>
  <c r="CQ1957" i="5"/>
  <c r="CR1957" i="5"/>
  <c r="CY1957" i="5"/>
  <c r="CZ1957" i="5"/>
  <c r="DA1957" i="5"/>
  <c r="M1958" i="5"/>
  <c r="N1958" i="5"/>
  <c r="O1958" i="5"/>
  <c r="V1958" i="5"/>
  <c r="W1958" i="5"/>
  <c r="X1958" i="5"/>
  <c r="AE1958" i="5"/>
  <c r="AF1958" i="5"/>
  <c r="AG1958" i="5"/>
  <c r="AN1958" i="5"/>
  <c r="AO1958" i="5"/>
  <c r="AP1958" i="5"/>
  <c r="AW1958" i="5"/>
  <c r="AX1958" i="5"/>
  <c r="AY1958" i="5"/>
  <c r="BF1958" i="5"/>
  <c r="BG1958" i="5"/>
  <c r="BH1958" i="5"/>
  <c r="BO1958" i="5"/>
  <c r="BP1958" i="5"/>
  <c r="BQ1958" i="5"/>
  <c r="BX1958" i="5"/>
  <c r="BY1958" i="5"/>
  <c r="BZ1958" i="5"/>
  <c r="CG1958" i="5"/>
  <c r="CH1958" i="5"/>
  <c r="CI1958" i="5"/>
  <c r="CP1958" i="5"/>
  <c r="CQ1958" i="5"/>
  <c r="CR1958" i="5"/>
  <c r="CY1958" i="5"/>
  <c r="CZ1958" i="5"/>
  <c r="DA1958" i="5"/>
  <c r="M1959" i="5"/>
  <c r="N1959" i="5"/>
  <c r="O1959" i="5"/>
  <c r="V1959" i="5"/>
  <c r="W1959" i="5"/>
  <c r="X1959" i="5"/>
  <c r="AE1959" i="5"/>
  <c r="AF1959" i="5"/>
  <c r="AG1959" i="5"/>
  <c r="AN1959" i="5"/>
  <c r="AO1959" i="5"/>
  <c r="AP1959" i="5"/>
  <c r="AW1959" i="5"/>
  <c r="AX1959" i="5"/>
  <c r="AY1959" i="5"/>
  <c r="BF1959" i="5"/>
  <c r="BG1959" i="5"/>
  <c r="BH1959" i="5"/>
  <c r="BO1959" i="5"/>
  <c r="BP1959" i="5"/>
  <c r="BQ1959" i="5"/>
  <c r="BX1959" i="5"/>
  <c r="BY1959" i="5"/>
  <c r="BZ1959" i="5"/>
  <c r="CG1959" i="5"/>
  <c r="CH1959" i="5"/>
  <c r="CI1959" i="5"/>
  <c r="CP1959" i="5"/>
  <c r="CQ1959" i="5"/>
  <c r="CR1959" i="5"/>
  <c r="CY1959" i="5"/>
  <c r="CZ1959" i="5"/>
  <c r="DA1959" i="5"/>
  <c r="M1960" i="5"/>
  <c r="N1960" i="5"/>
  <c r="O1960" i="5"/>
  <c r="V1960" i="5"/>
  <c r="W1960" i="5"/>
  <c r="X1960" i="5"/>
  <c r="AE1960" i="5"/>
  <c r="AF1960" i="5"/>
  <c r="AG1960" i="5"/>
  <c r="AN1960" i="5"/>
  <c r="AO1960" i="5"/>
  <c r="AP1960" i="5"/>
  <c r="AW1960" i="5"/>
  <c r="AX1960" i="5"/>
  <c r="AY1960" i="5"/>
  <c r="BF1960" i="5"/>
  <c r="BG1960" i="5"/>
  <c r="BH1960" i="5"/>
  <c r="BO1960" i="5"/>
  <c r="BP1960" i="5"/>
  <c r="BQ1960" i="5"/>
  <c r="BX1960" i="5"/>
  <c r="BY1960" i="5"/>
  <c r="BZ1960" i="5"/>
  <c r="CG1960" i="5"/>
  <c r="CH1960" i="5"/>
  <c r="CI1960" i="5"/>
  <c r="CP1960" i="5"/>
  <c r="CQ1960" i="5"/>
  <c r="CR1960" i="5"/>
  <c r="CY1960" i="5"/>
  <c r="CZ1960" i="5"/>
  <c r="DA1960" i="5"/>
  <c r="M1961" i="5"/>
  <c r="N1961" i="5"/>
  <c r="O1961" i="5"/>
  <c r="V1961" i="5"/>
  <c r="W1961" i="5"/>
  <c r="X1961" i="5"/>
  <c r="AE1961" i="5"/>
  <c r="AF1961" i="5"/>
  <c r="AG1961" i="5"/>
  <c r="AN1961" i="5"/>
  <c r="AO1961" i="5"/>
  <c r="AP1961" i="5"/>
  <c r="AW1961" i="5"/>
  <c r="AX1961" i="5"/>
  <c r="AY1961" i="5"/>
  <c r="BF1961" i="5"/>
  <c r="BG1961" i="5"/>
  <c r="BH1961" i="5"/>
  <c r="BO1961" i="5"/>
  <c r="BP1961" i="5"/>
  <c r="BQ1961" i="5"/>
  <c r="BX1961" i="5"/>
  <c r="BY1961" i="5"/>
  <c r="BZ1961" i="5"/>
  <c r="CG1961" i="5"/>
  <c r="CH1961" i="5"/>
  <c r="CI1961" i="5"/>
  <c r="CP1961" i="5"/>
  <c r="CQ1961" i="5"/>
  <c r="CR1961" i="5"/>
  <c r="CY1961" i="5"/>
  <c r="CZ1961" i="5"/>
  <c r="DA1961" i="5"/>
  <c r="M1962" i="5"/>
  <c r="N1962" i="5"/>
  <c r="O1962" i="5"/>
  <c r="V1962" i="5"/>
  <c r="W1962" i="5"/>
  <c r="X1962" i="5"/>
  <c r="AE1962" i="5"/>
  <c r="AF1962" i="5"/>
  <c r="AG1962" i="5"/>
  <c r="AN1962" i="5"/>
  <c r="AO1962" i="5"/>
  <c r="AP1962" i="5"/>
  <c r="AW1962" i="5"/>
  <c r="AX1962" i="5"/>
  <c r="AY1962" i="5"/>
  <c r="BF1962" i="5"/>
  <c r="BG1962" i="5"/>
  <c r="BH1962" i="5"/>
  <c r="BO1962" i="5"/>
  <c r="BP1962" i="5"/>
  <c r="BQ1962" i="5"/>
  <c r="BX1962" i="5"/>
  <c r="BY1962" i="5"/>
  <c r="BZ1962" i="5"/>
  <c r="CG1962" i="5"/>
  <c r="CH1962" i="5"/>
  <c r="CI1962" i="5"/>
  <c r="CP1962" i="5"/>
  <c r="CQ1962" i="5"/>
  <c r="CR1962" i="5"/>
  <c r="CY1962" i="5"/>
  <c r="CZ1962" i="5"/>
  <c r="DA1962" i="5"/>
  <c r="M1963" i="5"/>
  <c r="N1963" i="5"/>
  <c r="O1963" i="5"/>
  <c r="V1963" i="5"/>
  <c r="W1963" i="5"/>
  <c r="X1963" i="5"/>
  <c r="AE1963" i="5"/>
  <c r="AF1963" i="5"/>
  <c r="AG1963" i="5"/>
  <c r="AN1963" i="5"/>
  <c r="AO1963" i="5"/>
  <c r="AP1963" i="5"/>
  <c r="AW1963" i="5"/>
  <c r="AX1963" i="5"/>
  <c r="AY1963" i="5"/>
  <c r="BF1963" i="5"/>
  <c r="BG1963" i="5"/>
  <c r="BH1963" i="5"/>
  <c r="BO1963" i="5"/>
  <c r="BP1963" i="5"/>
  <c r="BQ1963" i="5"/>
  <c r="BX1963" i="5"/>
  <c r="BY1963" i="5"/>
  <c r="BZ1963" i="5"/>
  <c r="CG1963" i="5"/>
  <c r="CH1963" i="5"/>
  <c r="CI1963" i="5"/>
  <c r="CP1963" i="5"/>
  <c r="CQ1963" i="5"/>
  <c r="CR1963" i="5"/>
  <c r="CY1963" i="5"/>
  <c r="CZ1963" i="5"/>
  <c r="DA1963" i="5"/>
  <c r="M1964" i="5"/>
  <c r="N1964" i="5"/>
  <c r="O1964" i="5"/>
  <c r="V1964" i="5"/>
  <c r="W1964" i="5"/>
  <c r="X1964" i="5"/>
  <c r="AE1964" i="5"/>
  <c r="AF1964" i="5"/>
  <c r="AG1964" i="5"/>
  <c r="AN1964" i="5"/>
  <c r="AO1964" i="5"/>
  <c r="AP1964" i="5"/>
  <c r="AW1964" i="5"/>
  <c r="AX1964" i="5"/>
  <c r="AY1964" i="5"/>
  <c r="BF1964" i="5"/>
  <c r="BG1964" i="5"/>
  <c r="BH1964" i="5"/>
  <c r="BO1964" i="5"/>
  <c r="BP1964" i="5"/>
  <c r="BQ1964" i="5"/>
  <c r="BX1964" i="5"/>
  <c r="BY1964" i="5"/>
  <c r="BZ1964" i="5"/>
  <c r="CG1964" i="5"/>
  <c r="CH1964" i="5"/>
  <c r="CI1964" i="5"/>
  <c r="CP1964" i="5"/>
  <c r="CQ1964" i="5"/>
  <c r="CR1964" i="5"/>
  <c r="CY1964" i="5"/>
  <c r="CZ1964" i="5"/>
  <c r="DA1964" i="5"/>
  <c r="M1965" i="5"/>
  <c r="N1965" i="5"/>
  <c r="O1965" i="5"/>
  <c r="V1965" i="5"/>
  <c r="W1965" i="5"/>
  <c r="X1965" i="5"/>
  <c r="AE1965" i="5"/>
  <c r="AF1965" i="5"/>
  <c r="AG1965" i="5"/>
  <c r="AN1965" i="5"/>
  <c r="AO1965" i="5"/>
  <c r="AP1965" i="5"/>
  <c r="AW1965" i="5"/>
  <c r="AX1965" i="5"/>
  <c r="AY1965" i="5"/>
  <c r="BF1965" i="5"/>
  <c r="BG1965" i="5"/>
  <c r="BH1965" i="5"/>
  <c r="BO1965" i="5"/>
  <c r="BP1965" i="5"/>
  <c r="BQ1965" i="5"/>
  <c r="BX1965" i="5"/>
  <c r="BY1965" i="5"/>
  <c r="BZ1965" i="5"/>
  <c r="CG1965" i="5"/>
  <c r="CH1965" i="5"/>
  <c r="CI1965" i="5"/>
  <c r="CP1965" i="5"/>
  <c r="CQ1965" i="5"/>
  <c r="CR1965" i="5"/>
  <c r="CY1965" i="5"/>
  <c r="CZ1965" i="5"/>
  <c r="DA1965" i="5"/>
  <c r="M1966" i="5"/>
  <c r="N1966" i="5"/>
  <c r="O1966" i="5"/>
  <c r="V1966" i="5"/>
  <c r="W1966" i="5"/>
  <c r="X1966" i="5"/>
  <c r="AE1966" i="5"/>
  <c r="AF1966" i="5"/>
  <c r="AG1966" i="5"/>
  <c r="AN1966" i="5"/>
  <c r="AO1966" i="5"/>
  <c r="AP1966" i="5"/>
  <c r="AW1966" i="5"/>
  <c r="AX1966" i="5"/>
  <c r="AY1966" i="5"/>
  <c r="BF1966" i="5"/>
  <c r="BG1966" i="5"/>
  <c r="BH1966" i="5"/>
  <c r="BO1966" i="5"/>
  <c r="BP1966" i="5"/>
  <c r="BQ1966" i="5"/>
  <c r="BX1966" i="5"/>
  <c r="BY1966" i="5"/>
  <c r="BZ1966" i="5"/>
  <c r="CG1966" i="5"/>
  <c r="CH1966" i="5"/>
  <c r="CI1966" i="5"/>
  <c r="CP1966" i="5"/>
  <c r="CQ1966" i="5"/>
  <c r="CR1966" i="5"/>
  <c r="CY1966" i="5"/>
  <c r="CZ1966" i="5"/>
  <c r="DA1966" i="5"/>
  <c r="M1967" i="5"/>
  <c r="N1967" i="5"/>
  <c r="O1967" i="5"/>
  <c r="V1967" i="5"/>
  <c r="W1967" i="5"/>
  <c r="X1967" i="5"/>
  <c r="AE1967" i="5"/>
  <c r="AF1967" i="5"/>
  <c r="AG1967" i="5"/>
  <c r="AN1967" i="5"/>
  <c r="AO1967" i="5"/>
  <c r="AP1967" i="5"/>
  <c r="AW1967" i="5"/>
  <c r="AX1967" i="5"/>
  <c r="AY1967" i="5"/>
  <c r="BF1967" i="5"/>
  <c r="BG1967" i="5"/>
  <c r="BH1967" i="5"/>
  <c r="BO1967" i="5"/>
  <c r="BP1967" i="5"/>
  <c r="BQ1967" i="5"/>
  <c r="BX1967" i="5"/>
  <c r="BY1967" i="5"/>
  <c r="BZ1967" i="5"/>
  <c r="CG1967" i="5"/>
  <c r="CH1967" i="5"/>
  <c r="CI1967" i="5"/>
  <c r="CP1967" i="5"/>
  <c r="CQ1967" i="5"/>
  <c r="CR1967" i="5"/>
  <c r="CY1967" i="5"/>
  <c r="CZ1967" i="5"/>
  <c r="DA1967" i="5"/>
  <c r="M1968" i="5"/>
  <c r="N1968" i="5"/>
  <c r="O1968" i="5"/>
  <c r="V1968" i="5"/>
  <c r="W1968" i="5"/>
  <c r="X1968" i="5"/>
  <c r="AE1968" i="5"/>
  <c r="AF1968" i="5"/>
  <c r="AG1968" i="5"/>
  <c r="AN1968" i="5"/>
  <c r="AO1968" i="5"/>
  <c r="AP1968" i="5"/>
  <c r="AW1968" i="5"/>
  <c r="AX1968" i="5"/>
  <c r="AY1968" i="5"/>
  <c r="BF1968" i="5"/>
  <c r="BG1968" i="5"/>
  <c r="BH1968" i="5"/>
  <c r="BO1968" i="5"/>
  <c r="BP1968" i="5"/>
  <c r="BQ1968" i="5"/>
  <c r="BX1968" i="5"/>
  <c r="BY1968" i="5"/>
  <c r="BZ1968" i="5"/>
  <c r="CG1968" i="5"/>
  <c r="CH1968" i="5"/>
  <c r="CI1968" i="5"/>
  <c r="CP1968" i="5"/>
  <c r="CQ1968" i="5"/>
  <c r="CR1968" i="5"/>
  <c r="CY1968" i="5"/>
  <c r="CZ1968" i="5"/>
  <c r="DA1968" i="5"/>
  <c r="M1969" i="5"/>
  <c r="N1969" i="5"/>
  <c r="O1969" i="5"/>
  <c r="V1969" i="5"/>
  <c r="W1969" i="5"/>
  <c r="X1969" i="5"/>
  <c r="AE1969" i="5"/>
  <c r="AF1969" i="5"/>
  <c r="AG1969" i="5"/>
  <c r="AN1969" i="5"/>
  <c r="AO1969" i="5"/>
  <c r="AP1969" i="5"/>
  <c r="AW1969" i="5"/>
  <c r="AX1969" i="5"/>
  <c r="AY1969" i="5"/>
  <c r="BF1969" i="5"/>
  <c r="BG1969" i="5"/>
  <c r="BH1969" i="5"/>
  <c r="BO1969" i="5"/>
  <c r="BP1969" i="5"/>
  <c r="BQ1969" i="5"/>
  <c r="BX1969" i="5"/>
  <c r="BY1969" i="5"/>
  <c r="BZ1969" i="5"/>
  <c r="CG1969" i="5"/>
  <c r="CH1969" i="5"/>
  <c r="CI1969" i="5"/>
  <c r="CP1969" i="5"/>
  <c r="CQ1969" i="5"/>
  <c r="CR1969" i="5"/>
  <c r="CY1969" i="5"/>
  <c r="CZ1969" i="5"/>
  <c r="DA1969" i="5"/>
  <c r="M1970" i="5"/>
  <c r="N1970" i="5"/>
  <c r="O1970" i="5"/>
  <c r="V1970" i="5"/>
  <c r="W1970" i="5"/>
  <c r="X1970" i="5"/>
  <c r="AE1970" i="5"/>
  <c r="AF1970" i="5"/>
  <c r="AG1970" i="5"/>
  <c r="AN1970" i="5"/>
  <c r="AO1970" i="5"/>
  <c r="AP1970" i="5"/>
  <c r="AW1970" i="5"/>
  <c r="AX1970" i="5"/>
  <c r="AY1970" i="5"/>
  <c r="BF1970" i="5"/>
  <c r="BG1970" i="5"/>
  <c r="BH1970" i="5"/>
  <c r="BO1970" i="5"/>
  <c r="BP1970" i="5"/>
  <c r="BQ1970" i="5"/>
  <c r="BX1970" i="5"/>
  <c r="BY1970" i="5"/>
  <c r="BZ1970" i="5"/>
  <c r="CG1970" i="5"/>
  <c r="CH1970" i="5"/>
  <c r="CI1970" i="5"/>
  <c r="CP1970" i="5"/>
  <c r="CQ1970" i="5"/>
  <c r="CR1970" i="5"/>
  <c r="CY1970" i="5"/>
  <c r="CZ1970" i="5"/>
  <c r="DA1970" i="5"/>
  <c r="M1971" i="5"/>
  <c r="N1971" i="5"/>
  <c r="O1971" i="5"/>
  <c r="V1971" i="5"/>
  <c r="W1971" i="5"/>
  <c r="X1971" i="5"/>
  <c r="AE1971" i="5"/>
  <c r="AF1971" i="5"/>
  <c r="AG1971" i="5"/>
  <c r="AN1971" i="5"/>
  <c r="AO1971" i="5"/>
  <c r="AP1971" i="5"/>
  <c r="AW1971" i="5"/>
  <c r="AX1971" i="5"/>
  <c r="AY1971" i="5"/>
  <c r="BF1971" i="5"/>
  <c r="BG1971" i="5"/>
  <c r="BH1971" i="5"/>
  <c r="BO1971" i="5"/>
  <c r="BP1971" i="5"/>
  <c r="BQ1971" i="5"/>
  <c r="BX1971" i="5"/>
  <c r="BY1971" i="5"/>
  <c r="BZ1971" i="5"/>
  <c r="CG1971" i="5"/>
  <c r="CH1971" i="5"/>
  <c r="CI1971" i="5"/>
  <c r="CP1971" i="5"/>
  <c r="CQ1971" i="5"/>
  <c r="CR1971" i="5"/>
  <c r="CY1971" i="5"/>
  <c r="CZ1971" i="5"/>
  <c r="DA1971" i="5"/>
  <c r="M1972" i="5"/>
  <c r="N1972" i="5"/>
  <c r="O1972" i="5"/>
  <c r="V1972" i="5"/>
  <c r="W1972" i="5"/>
  <c r="X1972" i="5"/>
  <c r="AE1972" i="5"/>
  <c r="AF1972" i="5"/>
  <c r="AG1972" i="5"/>
  <c r="AN1972" i="5"/>
  <c r="AO1972" i="5"/>
  <c r="AP1972" i="5"/>
  <c r="AW1972" i="5"/>
  <c r="AX1972" i="5"/>
  <c r="AY1972" i="5"/>
  <c r="BF1972" i="5"/>
  <c r="BG1972" i="5"/>
  <c r="BH1972" i="5"/>
  <c r="BO1972" i="5"/>
  <c r="BP1972" i="5"/>
  <c r="BQ1972" i="5"/>
  <c r="BX1972" i="5"/>
  <c r="BY1972" i="5"/>
  <c r="BZ1972" i="5"/>
  <c r="CG1972" i="5"/>
  <c r="CH1972" i="5"/>
  <c r="CI1972" i="5"/>
  <c r="CP1972" i="5"/>
  <c r="CQ1972" i="5"/>
  <c r="CR1972" i="5"/>
  <c r="CY1972" i="5"/>
  <c r="CZ1972" i="5"/>
  <c r="DA1972" i="5"/>
  <c r="M1973" i="5"/>
  <c r="N1973" i="5"/>
  <c r="O1973" i="5"/>
  <c r="V1973" i="5"/>
  <c r="W1973" i="5"/>
  <c r="X1973" i="5"/>
  <c r="AE1973" i="5"/>
  <c r="AF1973" i="5"/>
  <c r="AG1973" i="5"/>
  <c r="AN1973" i="5"/>
  <c r="AO1973" i="5"/>
  <c r="AP1973" i="5"/>
  <c r="AW1973" i="5"/>
  <c r="AX1973" i="5"/>
  <c r="AY1973" i="5"/>
  <c r="BF1973" i="5"/>
  <c r="BG1973" i="5"/>
  <c r="BH1973" i="5"/>
  <c r="BO1973" i="5"/>
  <c r="BP1973" i="5"/>
  <c r="BQ1973" i="5"/>
  <c r="BX1973" i="5"/>
  <c r="BY1973" i="5"/>
  <c r="BZ1973" i="5"/>
  <c r="CG1973" i="5"/>
  <c r="CH1973" i="5"/>
  <c r="CI1973" i="5"/>
  <c r="CP1973" i="5"/>
  <c r="CQ1973" i="5"/>
  <c r="CR1973" i="5"/>
  <c r="CY1973" i="5"/>
  <c r="CZ1973" i="5"/>
  <c r="DA1973" i="5"/>
  <c r="M1974" i="5"/>
  <c r="N1974" i="5"/>
  <c r="O1974" i="5"/>
  <c r="V1974" i="5"/>
  <c r="W1974" i="5"/>
  <c r="X1974" i="5"/>
  <c r="AE1974" i="5"/>
  <c r="AF1974" i="5"/>
  <c r="AG1974" i="5"/>
  <c r="AN1974" i="5"/>
  <c r="AO1974" i="5"/>
  <c r="AP1974" i="5"/>
  <c r="AW1974" i="5"/>
  <c r="AX1974" i="5"/>
  <c r="AY1974" i="5"/>
  <c r="BF1974" i="5"/>
  <c r="BG1974" i="5"/>
  <c r="BH1974" i="5"/>
  <c r="BO1974" i="5"/>
  <c r="BP1974" i="5"/>
  <c r="BQ1974" i="5"/>
  <c r="BX1974" i="5"/>
  <c r="BY1974" i="5"/>
  <c r="BZ1974" i="5"/>
  <c r="CG1974" i="5"/>
  <c r="CH1974" i="5"/>
  <c r="CI1974" i="5"/>
  <c r="CP1974" i="5"/>
  <c r="CQ1974" i="5"/>
  <c r="CR1974" i="5"/>
  <c r="CY1974" i="5"/>
  <c r="CZ1974" i="5"/>
  <c r="DA1974" i="5"/>
  <c r="M1975" i="5"/>
  <c r="N1975" i="5"/>
  <c r="O1975" i="5"/>
  <c r="V1975" i="5"/>
  <c r="W1975" i="5"/>
  <c r="X1975" i="5"/>
  <c r="AE1975" i="5"/>
  <c r="AF1975" i="5"/>
  <c r="AG1975" i="5"/>
  <c r="AN1975" i="5"/>
  <c r="AO1975" i="5"/>
  <c r="AP1975" i="5"/>
  <c r="AW1975" i="5"/>
  <c r="AX1975" i="5"/>
  <c r="AY1975" i="5"/>
  <c r="BF1975" i="5"/>
  <c r="BG1975" i="5"/>
  <c r="BH1975" i="5"/>
  <c r="BO1975" i="5"/>
  <c r="BP1975" i="5"/>
  <c r="BQ1975" i="5"/>
  <c r="BX1975" i="5"/>
  <c r="BY1975" i="5"/>
  <c r="BZ1975" i="5"/>
  <c r="CG1975" i="5"/>
  <c r="CH1975" i="5"/>
  <c r="CI1975" i="5"/>
  <c r="CP1975" i="5"/>
  <c r="CQ1975" i="5"/>
  <c r="CR1975" i="5"/>
  <c r="CY1975" i="5"/>
  <c r="CZ1975" i="5"/>
  <c r="DA1975" i="5"/>
  <c r="M1976" i="5"/>
  <c r="N1976" i="5"/>
  <c r="O1976" i="5"/>
  <c r="V1976" i="5"/>
  <c r="W1976" i="5"/>
  <c r="X1976" i="5"/>
  <c r="AE1976" i="5"/>
  <c r="AF1976" i="5"/>
  <c r="AG1976" i="5"/>
  <c r="AN1976" i="5"/>
  <c r="AO1976" i="5"/>
  <c r="AP1976" i="5"/>
  <c r="AW1976" i="5"/>
  <c r="AX1976" i="5"/>
  <c r="AY1976" i="5"/>
  <c r="BF1976" i="5"/>
  <c r="BG1976" i="5"/>
  <c r="BH1976" i="5"/>
  <c r="BO1976" i="5"/>
  <c r="BP1976" i="5"/>
  <c r="BQ1976" i="5"/>
  <c r="BX1976" i="5"/>
  <c r="BY1976" i="5"/>
  <c r="BZ1976" i="5"/>
  <c r="CG1976" i="5"/>
  <c r="CH1976" i="5"/>
  <c r="CI1976" i="5"/>
  <c r="CP1976" i="5"/>
  <c r="CQ1976" i="5"/>
  <c r="CR1976" i="5"/>
  <c r="CY1976" i="5"/>
  <c r="CZ1976" i="5"/>
  <c r="DA1976" i="5"/>
  <c r="M1977" i="5"/>
  <c r="N1977" i="5"/>
  <c r="O1977" i="5"/>
  <c r="V1977" i="5"/>
  <c r="W1977" i="5"/>
  <c r="X1977" i="5"/>
  <c r="AE1977" i="5"/>
  <c r="AF1977" i="5"/>
  <c r="AG1977" i="5"/>
  <c r="AN1977" i="5"/>
  <c r="AO1977" i="5"/>
  <c r="AP1977" i="5"/>
  <c r="AW1977" i="5"/>
  <c r="AX1977" i="5"/>
  <c r="AY1977" i="5"/>
  <c r="BF1977" i="5"/>
  <c r="BG1977" i="5"/>
  <c r="BH1977" i="5"/>
  <c r="BO1977" i="5"/>
  <c r="BP1977" i="5"/>
  <c r="BQ1977" i="5"/>
  <c r="BX1977" i="5"/>
  <c r="BY1977" i="5"/>
  <c r="BZ1977" i="5"/>
  <c r="CG1977" i="5"/>
  <c r="CH1977" i="5"/>
  <c r="CI1977" i="5"/>
  <c r="CP1977" i="5"/>
  <c r="CQ1977" i="5"/>
  <c r="CR1977" i="5"/>
  <c r="CY1977" i="5"/>
  <c r="CZ1977" i="5"/>
  <c r="DA1977" i="5"/>
  <c r="M1978" i="5"/>
  <c r="N1978" i="5"/>
  <c r="O1978" i="5"/>
  <c r="V1978" i="5"/>
  <c r="W1978" i="5"/>
  <c r="X1978" i="5"/>
  <c r="AE1978" i="5"/>
  <c r="AF1978" i="5"/>
  <c r="AG1978" i="5"/>
  <c r="AN1978" i="5"/>
  <c r="AO1978" i="5"/>
  <c r="AP1978" i="5"/>
  <c r="AW1978" i="5"/>
  <c r="AX1978" i="5"/>
  <c r="AY1978" i="5"/>
  <c r="BF1978" i="5"/>
  <c r="BG1978" i="5"/>
  <c r="BH1978" i="5"/>
  <c r="BO1978" i="5"/>
  <c r="BP1978" i="5"/>
  <c r="BQ1978" i="5"/>
  <c r="BX1978" i="5"/>
  <c r="BY1978" i="5"/>
  <c r="BZ1978" i="5"/>
  <c r="CG1978" i="5"/>
  <c r="CH1978" i="5"/>
  <c r="CI1978" i="5"/>
  <c r="CP1978" i="5"/>
  <c r="CQ1978" i="5"/>
  <c r="CR1978" i="5"/>
  <c r="CY1978" i="5"/>
  <c r="CZ1978" i="5"/>
  <c r="DA1978" i="5"/>
  <c r="M1979" i="5"/>
  <c r="N1979" i="5"/>
  <c r="O1979" i="5"/>
  <c r="V1979" i="5"/>
  <c r="W1979" i="5"/>
  <c r="X1979" i="5"/>
  <c r="AE1979" i="5"/>
  <c r="AF1979" i="5"/>
  <c r="AG1979" i="5"/>
  <c r="AN1979" i="5"/>
  <c r="AO1979" i="5"/>
  <c r="AP1979" i="5"/>
  <c r="AW1979" i="5"/>
  <c r="AX1979" i="5"/>
  <c r="AY1979" i="5"/>
  <c r="BF1979" i="5"/>
  <c r="BG1979" i="5"/>
  <c r="BH1979" i="5"/>
  <c r="BO1979" i="5"/>
  <c r="BP1979" i="5"/>
  <c r="BQ1979" i="5"/>
  <c r="BX1979" i="5"/>
  <c r="BY1979" i="5"/>
  <c r="BZ1979" i="5"/>
  <c r="CG1979" i="5"/>
  <c r="CH1979" i="5"/>
  <c r="CI1979" i="5"/>
  <c r="CP1979" i="5"/>
  <c r="CQ1979" i="5"/>
  <c r="CR1979" i="5"/>
  <c r="CY1979" i="5"/>
  <c r="CZ1979" i="5"/>
  <c r="DA1979" i="5"/>
  <c r="M1980" i="5"/>
  <c r="N1980" i="5"/>
  <c r="O1980" i="5"/>
  <c r="V1980" i="5"/>
  <c r="W1980" i="5"/>
  <c r="X1980" i="5"/>
  <c r="AE1980" i="5"/>
  <c r="AF1980" i="5"/>
  <c r="AG1980" i="5"/>
  <c r="AN1980" i="5"/>
  <c r="AO1980" i="5"/>
  <c r="AP1980" i="5"/>
  <c r="AW1980" i="5"/>
  <c r="AX1980" i="5"/>
  <c r="AY1980" i="5"/>
  <c r="BF1980" i="5"/>
  <c r="BG1980" i="5"/>
  <c r="BH1980" i="5"/>
  <c r="BO1980" i="5"/>
  <c r="BP1980" i="5"/>
  <c r="BQ1980" i="5"/>
  <c r="BX1980" i="5"/>
  <c r="BY1980" i="5"/>
  <c r="BZ1980" i="5"/>
  <c r="CG1980" i="5"/>
  <c r="CH1980" i="5"/>
  <c r="CI1980" i="5"/>
  <c r="CP1980" i="5"/>
  <c r="CQ1980" i="5"/>
  <c r="CR1980" i="5"/>
  <c r="CY1980" i="5"/>
  <c r="CZ1980" i="5"/>
  <c r="DA1980" i="5"/>
  <c r="M1981" i="5"/>
  <c r="N1981" i="5"/>
  <c r="O1981" i="5"/>
  <c r="V1981" i="5"/>
  <c r="W1981" i="5"/>
  <c r="X1981" i="5"/>
  <c r="AE1981" i="5"/>
  <c r="AF1981" i="5"/>
  <c r="AG1981" i="5"/>
  <c r="AN1981" i="5"/>
  <c r="AO1981" i="5"/>
  <c r="AP1981" i="5"/>
  <c r="AW1981" i="5"/>
  <c r="AX1981" i="5"/>
  <c r="AY1981" i="5"/>
  <c r="BF1981" i="5"/>
  <c r="BG1981" i="5"/>
  <c r="BH1981" i="5"/>
  <c r="BO1981" i="5"/>
  <c r="BP1981" i="5"/>
  <c r="BQ1981" i="5"/>
  <c r="BX1981" i="5"/>
  <c r="BY1981" i="5"/>
  <c r="BZ1981" i="5"/>
  <c r="CG1981" i="5"/>
  <c r="CH1981" i="5"/>
  <c r="CI1981" i="5"/>
  <c r="CP1981" i="5"/>
  <c r="CQ1981" i="5"/>
  <c r="CR1981" i="5"/>
  <c r="CY1981" i="5"/>
  <c r="CZ1981" i="5"/>
  <c r="DA1981" i="5"/>
  <c r="M1982" i="5"/>
  <c r="N1982" i="5"/>
  <c r="O1982" i="5"/>
  <c r="V1982" i="5"/>
  <c r="W1982" i="5"/>
  <c r="X1982" i="5"/>
  <c r="AE1982" i="5"/>
  <c r="AF1982" i="5"/>
  <c r="AG1982" i="5"/>
  <c r="AN1982" i="5"/>
  <c r="AO1982" i="5"/>
  <c r="AP1982" i="5"/>
  <c r="AW1982" i="5"/>
  <c r="AX1982" i="5"/>
  <c r="AY1982" i="5"/>
  <c r="BF1982" i="5"/>
  <c r="BG1982" i="5"/>
  <c r="BH1982" i="5"/>
  <c r="BO1982" i="5"/>
  <c r="BP1982" i="5"/>
  <c r="BQ1982" i="5"/>
  <c r="BX1982" i="5"/>
  <c r="BY1982" i="5"/>
  <c r="BZ1982" i="5"/>
  <c r="CG1982" i="5"/>
  <c r="CH1982" i="5"/>
  <c r="CI1982" i="5"/>
  <c r="CP1982" i="5"/>
  <c r="CQ1982" i="5"/>
  <c r="CR1982" i="5"/>
  <c r="CY1982" i="5"/>
  <c r="CZ1982" i="5"/>
  <c r="DA1982" i="5"/>
  <c r="M1983" i="5"/>
  <c r="N1983" i="5"/>
  <c r="O1983" i="5"/>
  <c r="V1983" i="5"/>
  <c r="W1983" i="5"/>
  <c r="X1983" i="5"/>
  <c r="AE1983" i="5"/>
  <c r="AF1983" i="5"/>
  <c r="AG1983" i="5"/>
  <c r="AN1983" i="5"/>
  <c r="AO1983" i="5"/>
  <c r="AP1983" i="5"/>
  <c r="AW1983" i="5"/>
  <c r="AX1983" i="5"/>
  <c r="AY1983" i="5"/>
  <c r="BF1983" i="5"/>
  <c r="BG1983" i="5"/>
  <c r="BH1983" i="5"/>
  <c r="BO1983" i="5"/>
  <c r="BP1983" i="5"/>
  <c r="BQ1983" i="5"/>
  <c r="BX1983" i="5"/>
  <c r="BY1983" i="5"/>
  <c r="BZ1983" i="5"/>
  <c r="CG1983" i="5"/>
  <c r="CH1983" i="5"/>
  <c r="CI1983" i="5"/>
  <c r="CP1983" i="5"/>
  <c r="CQ1983" i="5"/>
  <c r="CR1983" i="5"/>
  <c r="CY1983" i="5"/>
  <c r="CZ1983" i="5"/>
  <c r="DA1983" i="5"/>
  <c r="M1984" i="5"/>
  <c r="N1984" i="5"/>
  <c r="O1984" i="5"/>
  <c r="V1984" i="5"/>
  <c r="W1984" i="5"/>
  <c r="X1984" i="5"/>
  <c r="AE1984" i="5"/>
  <c r="AF1984" i="5"/>
  <c r="AG1984" i="5"/>
  <c r="AN1984" i="5"/>
  <c r="AO1984" i="5"/>
  <c r="AP1984" i="5"/>
  <c r="AW1984" i="5"/>
  <c r="AX1984" i="5"/>
  <c r="AY1984" i="5"/>
  <c r="BF1984" i="5"/>
  <c r="BG1984" i="5"/>
  <c r="BH1984" i="5"/>
  <c r="BO1984" i="5"/>
  <c r="BP1984" i="5"/>
  <c r="BQ1984" i="5"/>
  <c r="BX1984" i="5"/>
  <c r="BY1984" i="5"/>
  <c r="BZ1984" i="5"/>
  <c r="CG1984" i="5"/>
  <c r="CH1984" i="5"/>
  <c r="CI1984" i="5"/>
  <c r="CP1984" i="5"/>
  <c r="CQ1984" i="5"/>
  <c r="CR1984" i="5"/>
  <c r="CY1984" i="5"/>
  <c r="CZ1984" i="5"/>
  <c r="DA1984" i="5"/>
  <c r="M1985" i="5"/>
  <c r="N1985" i="5"/>
  <c r="O1985" i="5"/>
  <c r="V1985" i="5"/>
  <c r="W1985" i="5"/>
  <c r="X1985" i="5"/>
  <c r="AE1985" i="5"/>
  <c r="AF1985" i="5"/>
  <c r="AG1985" i="5"/>
  <c r="AN1985" i="5"/>
  <c r="AO1985" i="5"/>
  <c r="AP1985" i="5"/>
  <c r="AW1985" i="5"/>
  <c r="AX1985" i="5"/>
  <c r="AY1985" i="5"/>
  <c r="BF1985" i="5"/>
  <c r="BG1985" i="5"/>
  <c r="BH1985" i="5"/>
  <c r="BO1985" i="5"/>
  <c r="BP1985" i="5"/>
  <c r="BQ1985" i="5"/>
  <c r="BX1985" i="5"/>
  <c r="BY1985" i="5"/>
  <c r="BZ1985" i="5"/>
  <c r="CG1985" i="5"/>
  <c r="CH1985" i="5"/>
  <c r="CI1985" i="5"/>
  <c r="CP1985" i="5"/>
  <c r="CQ1985" i="5"/>
  <c r="CR1985" i="5"/>
  <c r="CY1985" i="5"/>
  <c r="CZ1985" i="5"/>
  <c r="DA1985" i="5"/>
  <c r="M1986" i="5"/>
  <c r="N1986" i="5"/>
  <c r="O1986" i="5"/>
  <c r="V1986" i="5"/>
  <c r="W1986" i="5"/>
  <c r="X1986" i="5"/>
  <c r="AE1986" i="5"/>
  <c r="AF1986" i="5"/>
  <c r="AG1986" i="5"/>
  <c r="AN1986" i="5"/>
  <c r="AO1986" i="5"/>
  <c r="AP1986" i="5"/>
  <c r="AW1986" i="5"/>
  <c r="AX1986" i="5"/>
  <c r="AY1986" i="5"/>
  <c r="BF1986" i="5"/>
  <c r="BG1986" i="5"/>
  <c r="BH1986" i="5"/>
  <c r="BO1986" i="5"/>
  <c r="BP1986" i="5"/>
  <c r="BQ1986" i="5"/>
  <c r="BX1986" i="5"/>
  <c r="BY1986" i="5"/>
  <c r="BZ1986" i="5"/>
  <c r="CG1986" i="5"/>
  <c r="CH1986" i="5"/>
  <c r="CI1986" i="5"/>
  <c r="CP1986" i="5"/>
  <c r="CQ1986" i="5"/>
  <c r="CR1986" i="5"/>
  <c r="CY1986" i="5"/>
  <c r="CZ1986" i="5"/>
  <c r="DA1986" i="5"/>
  <c r="M1987" i="5"/>
  <c r="N1987" i="5"/>
  <c r="O1987" i="5"/>
  <c r="V1987" i="5"/>
  <c r="W1987" i="5"/>
  <c r="X1987" i="5"/>
  <c r="AE1987" i="5"/>
  <c r="AF1987" i="5"/>
  <c r="AG1987" i="5"/>
  <c r="AN1987" i="5"/>
  <c r="AO1987" i="5"/>
  <c r="AP1987" i="5"/>
  <c r="AW1987" i="5"/>
  <c r="AX1987" i="5"/>
  <c r="AY1987" i="5"/>
  <c r="BF1987" i="5"/>
  <c r="BG1987" i="5"/>
  <c r="BH1987" i="5"/>
  <c r="BO1987" i="5"/>
  <c r="BP1987" i="5"/>
  <c r="BQ1987" i="5"/>
  <c r="BX1987" i="5"/>
  <c r="BY1987" i="5"/>
  <c r="BZ1987" i="5"/>
  <c r="CG1987" i="5"/>
  <c r="CH1987" i="5"/>
  <c r="CI1987" i="5"/>
  <c r="CP1987" i="5"/>
  <c r="CQ1987" i="5"/>
  <c r="CR1987" i="5"/>
  <c r="CY1987" i="5"/>
  <c r="CZ1987" i="5"/>
  <c r="DA1987" i="5"/>
  <c r="M1988" i="5"/>
  <c r="N1988" i="5"/>
  <c r="O1988" i="5"/>
  <c r="V1988" i="5"/>
  <c r="W1988" i="5"/>
  <c r="X1988" i="5"/>
  <c r="AE1988" i="5"/>
  <c r="AF1988" i="5"/>
  <c r="AG1988" i="5"/>
  <c r="AN1988" i="5"/>
  <c r="AO1988" i="5"/>
  <c r="AP1988" i="5"/>
  <c r="AW1988" i="5"/>
  <c r="AX1988" i="5"/>
  <c r="AY1988" i="5"/>
  <c r="BF1988" i="5"/>
  <c r="BG1988" i="5"/>
  <c r="BH1988" i="5"/>
  <c r="BO1988" i="5"/>
  <c r="BP1988" i="5"/>
  <c r="BQ1988" i="5"/>
  <c r="BX1988" i="5"/>
  <c r="BY1988" i="5"/>
  <c r="BZ1988" i="5"/>
  <c r="CG1988" i="5"/>
  <c r="CH1988" i="5"/>
  <c r="CI1988" i="5"/>
  <c r="CP1988" i="5"/>
  <c r="CQ1988" i="5"/>
  <c r="CR1988" i="5"/>
  <c r="CY1988" i="5"/>
  <c r="CZ1988" i="5"/>
  <c r="DA1988" i="5"/>
  <c r="M1989" i="5"/>
  <c r="N1989" i="5"/>
  <c r="O1989" i="5"/>
  <c r="V1989" i="5"/>
  <c r="W1989" i="5"/>
  <c r="X1989" i="5"/>
  <c r="AE1989" i="5"/>
  <c r="AF1989" i="5"/>
  <c r="AG1989" i="5"/>
  <c r="AN1989" i="5"/>
  <c r="AO1989" i="5"/>
  <c r="AP1989" i="5"/>
  <c r="AW1989" i="5"/>
  <c r="AX1989" i="5"/>
  <c r="AY1989" i="5"/>
  <c r="BF1989" i="5"/>
  <c r="BG1989" i="5"/>
  <c r="BH1989" i="5"/>
  <c r="BO1989" i="5"/>
  <c r="BP1989" i="5"/>
  <c r="BQ1989" i="5"/>
  <c r="BX1989" i="5"/>
  <c r="BY1989" i="5"/>
  <c r="BZ1989" i="5"/>
  <c r="CG1989" i="5"/>
  <c r="CH1989" i="5"/>
  <c r="CI1989" i="5"/>
  <c r="CP1989" i="5"/>
  <c r="CQ1989" i="5"/>
  <c r="CR1989" i="5"/>
  <c r="CY1989" i="5"/>
  <c r="CZ1989" i="5"/>
  <c r="DA1989" i="5"/>
  <c r="M1990" i="5"/>
  <c r="N1990" i="5"/>
  <c r="O1990" i="5"/>
  <c r="V1990" i="5"/>
  <c r="W1990" i="5"/>
  <c r="X1990" i="5"/>
  <c r="AE1990" i="5"/>
  <c r="AF1990" i="5"/>
  <c r="AG1990" i="5"/>
  <c r="AN1990" i="5"/>
  <c r="AO1990" i="5"/>
  <c r="AP1990" i="5"/>
  <c r="AW1990" i="5"/>
  <c r="AX1990" i="5"/>
  <c r="AY1990" i="5"/>
  <c r="BF1990" i="5"/>
  <c r="BG1990" i="5"/>
  <c r="BH1990" i="5"/>
  <c r="BO1990" i="5"/>
  <c r="BP1990" i="5"/>
  <c r="BQ1990" i="5"/>
  <c r="BX1990" i="5"/>
  <c r="BY1990" i="5"/>
  <c r="BZ1990" i="5"/>
  <c r="CG1990" i="5"/>
  <c r="CH1990" i="5"/>
  <c r="CI1990" i="5"/>
  <c r="CP1990" i="5"/>
  <c r="CQ1990" i="5"/>
  <c r="CR1990" i="5"/>
  <c r="CY1990" i="5"/>
  <c r="CZ1990" i="5"/>
  <c r="DA1990" i="5"/>
  <c r="M1991" i="5"/>
  <c r="N1991" i="5"/>
  <c r="O1991" i="5"/>
  <c r="V1991" i="5"/>
  <c r="W1991" i="5"/>
  <c r="X1991" i="5"/>
  <c r="AE1991" i="5"/>
  <c r="AF1991" i="5"/>
  <c r="AG1991" i="5"/>
  <c r="AN1991" i="5"/>
  <c r="AO1991" i="5"/>
  <c r="AP1991" i="5"/>
  <c r="AW1991" i="5"/>
  <c r="AX1991" i="5"/>
  <c r="AY1991" i="5"/>
  <c r="BF1991" i="5"/>
  <c r="BG1991" i="5"/>
  <c r="BH1991" i="5"/>
  <c r="BO1991" i="5"/>
  <c r="BP1991" i="5"/>
  <c r="BQ1991" i="5"/>
  <c r="BX1991" i="5"/>
  <c r="BY1991" i="5"/>
  <c r="BZ1991" i="5"/>
  <c r="CG1991" i="5"/>
  <c r="CH1991" i="5"/>
  <c r="CI1991" i="5"/>
  <c r="CP1991" i="5"/>
  <c r="CQ1991" i="5"/>
  <c r="CR1991" i="5"/>
  <c r="CY1991" i="5"/>
  <c r="CZ1991" i="5"/>
  <c r="DA1991" i="5"/>
  <c r="M1992" i="5"/>
  <c r="N1992" i="5"/>
  <c r="O1992" i="5"/>
  <c r="V1992" i="5"/>
  <c r="W1992" i="5"/>
  <c r="X1992" i="5"/>
  <c r="AE1992" i="5"/>
  <c r="AF1992" i="5"/>
  <c r="AG1992" i="5"/>
  <c r="AN1992" i="5"/>
  <c r="AO1992" i="5"/>
  <c r="AP1992" i="5"/>
  <c r="AW1992" i="5"/>
  <c r="AX1992" i="5"/>
  <c r="AY1992" i="5"/>
  <c r="BF1992" i="5"/>
  <c r="BG1992" i="5"/>
  <c r="BH1992" i="5"/>
  <c r="BO1992" i="5"/>
  <c r="BP1992" i="5"/>
  <c r="BQ1992" i="5"/>
  <c r="BX1992" i="5"/>
  <c r="BY1992" i="5"/>
  <c r="BZ1992" i="5"/>
  <c r="CG1992" i="5"/>
  <c r="CH1992" i="5"/>
  <c r="CI1992" i="5"/>
  <c r="CP1992" i="5"/>
  <c r="CQ1992" i="5"/>
  <c r="CR1992" i="5"/>
  <c r="CY1992" i="5"/>
  <c r="CZ1992" i="5"/>
  <c r="DA1992" i="5"/>
  <c r="M1993" i="5"/>
  <c r="N1993" i="5"/>
  <c r="O1993" i="5"/>
  <c r="V1993" i="5"/>
  <c r="W1993" i="5"/>
  <c r="X1993" i="5"/>
  <c r="AE1993" i="5"/>
  <c r="AF1993" i="5"/>
  <c r="AG1993" i="5"/>
  <c r="AN1993" i="5"/>
  <c r="AO1993" i="5"/>
  <c r="AP1993" i="5"/>
  <c r="AW1993" i="5"/>
  <c r="AX1993" i="5"/>
  <c r="AY1993" i="5"/>
  <c r="BF1993" i="5"/>
  <c r="BG1993" i="5"/>
  <c r="BH1993" i="5"/>
  <c r="BO1993" i="5"/>
  <c r="BP1993" i="5"/>
  <c r="BQ1993" i="5"/>
  <c r="BX1993" i="5"/>
  <c r="BY1993" i="5"/>
  <c r="BZ1993" i="5"/>
  <c r="CG1993" i="5"/>
  <c r="CH1993" i="5"/>
  <c r="CI1993" i="5"/>
  <c r="CP1993" i="5"/>
  <c r="CQ1993" i="5"/>
  <c r="CR1993" i="5"/>
  <c r="CY1993" i="5"/>
  <c r="CZ1993" i="5"/>
  <c r="DA1993" i="5"/>
  <c r="M1994" i="5"/>
  <c r="N1994" i="5"/>
  <c r="O1994" i="5"/>
  <c r="V1994" i="5"/>
  <c r="W1994" i="5"/>
  <c r="X1994" i="5"/>
  <c r="AE1994" i="5"/>
  <c r="AF1994" i="5"/>
  <c r="AG1994" i="5"/>
  <c r="AN1994" i="5"/>
  <c r="AO1994" i="5"/>
  <c r="AP1994" i="5"/>
  <c r="AW1994" i="5"/>
  <c r="AX1994" i="5"/>
  <c r="AY1994" i="5"/>
  <c r="BF1994" i="5"/>
  <c r="BG1994" i="5"/>
  <c r="BH1994" i="5"/>
  <c r="BO1994" i="5"/>
  <c r="BP1994" i="5"/>
  <c r="BQ1994" i="5"/>
  <c r="BX1994" i="5"/>
  <c r="BY1994" i="5"/>
  <c r="BZ1994" i="5"/>
  <c r="CG1994" i="5"/>
  <c r="CH1994" i="5"/>
  <c r="CI1994" i="5"/>
  <c r="CP1994" i="5"/>
  <c r="CQ1994" i="5"/>
  <c r="CR1994" i="5"/>
  <c r="CY1994" i="5"/>
  <c r="CZ1994" i="5"/>
  <c r="DA1994" i="5"/>
  <c r="M1995" i="5"/>
  <c r="N1995" i="5"/>
  <c r="O1995" i="5"/>
  <c r="V1995" i="5"/>
  <c r="W1995" i="5"/>
  <c r="X1995" i="5"/>
  <c r="AE1995" i="5"/>
  <c r="AF1995" i="5"/>
  <c r="AG1995" i="5"/>
  <c r="AN1995" i="5"/>
  <c r="AO1995" i="5"/>
  <c r="AP1995" i="5"/>
  <c r="AW1995" i="5"/>
  <c r="AX1995" i="5"/>
  <c r="AY1995" i="5"/>
  <c r="BF1995" i="5"/>
  <c r="BG1995" i="5"/>
  <c r="BH1995" i="5"/>
  <c r="BO1995" i="5"/>
  <c r="BP1995" i="5"/>
  <c r="BQ1995" i="5"/>
  <c r="BX1995" i="5"/>
  <c r="BY1995" i="5"/>
  <c r="BZ1995" i="5"/>
  <c r="CG1995" i="5"/>
  <c r="CH1995" i="5"/>
  <c r="CI1995" i="5"/>
  <c r="CP1995" i="5"/>
  <c r="CQ1995" i="5"/>
  <c r="CR1995" i="5"/>
  <c r="CY1995" i="5"/>
  <c r="CZ1995" i="5"/>
  <c r="DA1995" i="5"/>
  <c r="M1996" i="5"/>
  <c r="N1996" i="5"/>
  <c r="O1996" i="5"/>
  <c r="V1996" i="5"/>
  <c r="W1996" i="5"/>
  <c r="X1996" i="5"/>
  <c r="AE1996" i="5"/>
  <c r="AF1996" i="5"/>
  <c r="AG1996" i="5"/>
  <c r="AN1996" i="5"/>
  <c r="AO1996" i="5"/>
  <c r="AP1996" i="5"/>
  <c r="AW1996" i="5"/>
  <c r="AX1996" i="5"/>
  <c r="AY1996" i="5"/>
  <c r="BF1996" i="5"/>
  <c r="BG1996" i="5"/>
  <c r="BH1996" i="5"/>
  <c r="BO1996" i="5"/>
  <c r="BP1996" i="5"/>
  <c r="BQ1996" i="5"/>
  <c r="BX1996" i="5"/>
  <c r="BY1996" i="5"/>
  <c r="BZ1996" i="5"/>
  <c r="CG1996" i="5"/>
  <c r="CH1996" i="5"/>
  <c r="CI1996" i="5"/>
  <c r="CP1996" i="5"/>
  <c r="CQ1996" i="5"/>
  <c r="CR1996" i="5"/>
  <c r="CY1996" i="5"/>
  <c r="CZ1996" i="5"/>
  <c r="DA1996" i="5"/>
  <c r="M1997" i="5"/>
  <c r="N1997" i="5"/>
  <c r="O1997" i="5"/>
  <c r="V1997" i="5"/>
  <c r="W1997" i="5"/>
  <c r="X1997" i="5"/>
  <c r="AE1997" i="5"/>
  <c r="AF1997" i="5"/>
  <c r="AG1997" i="5"/>
  <c r="AN1997" i="5"/>
  <c r="AO1997" i="5"/>
  <c r="AP1997" i="5"/>
  <c r="AW1997" i="5"/>
  <c r="AX1997" i="5"/>
  <c r="AY1997" i="5"/>
  <c r="BF1997" i="5"/>
  <c r="BG1997" i="5"/>
  <c r="BH1997" i="5"/>
  <c r="BO1997" i="5"/>
  <c r="BP1997" i="5"/>
  <c r="BQ1997" i="5"/>
  <c r="BX1997" i="5"/>
  <c r="BY1997" i="5"/>
  <c r="BZ1997" i="5"/>
  <c r="CG1997" i="5"/>
  <c r="CH1997" i="5"/>
  <c r="CI1997" i="5"/>
  <c r="CP1997" i="5"/>
  <c r="CQ1997" i="5"/>
  <c r="CR1997" i="5"/>
  <c r="CY1997" i="5"/>
  <c r="CZ1997" i="5"/>
  <c r="DA1997" i="5"/>
  <c r="M1998" i="5"/>
  <c r="N1998" i="5"/>
  <c r="O1998" i="5"/>
  <c r="V1998" i="5"/>
  <c r="W1998" i="5"/>
  <c r="X1998" i="5"/>
  <c r="AE1998" i="5"/>
  <c r="AF1998" i="5"/>
  <c r="AG1998" i="5"/>
  <c r="AN1998" i="5"/>
  <c r="AO1998" i="5"/>
  <c r="AP1998" i="5"/>
  <c r="AW1998" i="5"/>
  <c r="AX1998" i="5"/>
  <c r="AY1998" i="5"/>
  <c r="BF1998" i="5"/>
  <c r="BG1998" i="5"/>
  <c r="BH1998" i="5"/>
  <c r="BO1998" i="5"/>
  <c r="BP1998" i="5"/>
  <c r="BQ1998" i="5"/>
  <c r="BX1998" i="5"/>
  <c r="BY1998" i="5"/>
  <c r="BZ1998" i="5"/>
  <c r="CG1998" i="5"/>
  <c r="CH1998" i="5"/>
  <c r="CI1998" i="5"/>
  <c r="CP1998" i="5"/>
  <c r="CQ1998" i="5"/>
  <c r="CR1998" i="5"/>
  <c r="CY1998" i="5"/>
  <c r="CZ1998" i="5"/>
  <c r="DA1998" i="5"/>
  <c r="M1999" i="5"/>
  <c r="N1999" i="5"/>
  <c r="O1999" i="5"/>
  <c r="V1999" i="5"/>
  <c r="W1999" i="5"/>
  <c r="X1999" i="5"/>
  <c r="AE1999" i="5"/>
  <c r="AF1999" i="5"/>
  <c r="AG1999" i="5"/>
  <c r="AN1999" i="5"/>
  <c r="AO1999" i="5"/>
  <c r="AP1999" i="5"/>
  <c r="AW1999" i="5"/>
  <c r="AX1999" i="5"/>
  <c r="AY1999" i="5"/>
  <c r="BF1999" i="5"/>
  <c r="BG1999" i="5"/>
  <c r="BH1999" i="5"/>
  <c r="BO1999" i="5"/>
  <c r="BP1999" i="5"/>
  <c r="BQ1999" i="5"/>
  <c r="BX1999" i="5"/>
  <c r="BY1999" i="5"/>
  <c r="BZ1999" i="5"/>
  <c r="CG1999" i="5"/>
  <c r="CH1999" i="5"/>
  <c r="CI1999" i="5"/>
  <c r="CP1999" i="5"/>
  <c r="CQ1999" i="5"/>
  <c r="CR1999" i="5"/>
  <c r="CY1999" i="5"/>
  <c r="CZ1999" i="5"/>
  <c r="DA1999" i="5"/>
  <c r="M2000" i="5"/>
  <c r="N2000" i="5"/>
  <c r="O2000" i="5"/>
  <c r="V2000" i="5"/>
  <c r="W2000" i="5"/>
  <c r="X2000" i="5"/>
  <c r="AE2000" i="5"/>
  <c r="AF2000" i="5"/>
  <c r="AG2000" i="5"/>
  <c r="AN2000" i="5"/>
  <c r="AO2000" i="5"/>
  <c r="AP2000" i="5"/>
  <c r="AW2000" i="5"/>
  <c r="AX2000" i="5"/>
  <c r="AY2000" i="5"/>
  <c r="BF2000" i="5"/>
  <c r="BG2000" i="5"/>
  <c r="BH2000" i="5"/>
  <c r="BO2000" i="5"/>
  <c r="BP2000" i="5"/>
  <c r="BQ2000" i="5"/>
  <c r="BX2000" i="5"/>
  <c r="BY2000" i="5"/>
  <c r="BZ2000" i="5"/>
  <c r="CG2000" i="5"/>
  <c r="CH2000" i="5"/>
  <c r="CI2000" i="5"/>
  <c r="CP2000" i="5"/>
  <c r="CQ2000" i="5"/>
  <c r="CR2000" i="5"/>
  <c r="CY2000" i="5"/>
  <c r="CZ2000" i="5"/>
  <c r="DA2000" i="5"/>
  <c r="M2001" i="5"/>
  <c r="N2001" i="5"/>
  <c r="O2001" i="5"/>
  <c r="V2001" i="5"/>
  <c r="W2001" i="5"/>
  <c r="X2001" i="5"/>
  <c r="AE2001" i="5"/>
  <c r="AF2001" i="5"/>
  <c r="AG2001" i="5"/>
  <c r="AN2001" i="5"/>
  <c r="AO2001" i="5"/>
  <c r="AP2001" i="5"/>
  <c r="AW2001" i="5"/>
  <c r="AX2001" i="5"/>
  <c r="AY2001" i="5"/>
  <c r="BF2001" i="5"/>
  <c r="BG2001" i="5"/>
  <c r="BH2001" i="5"/>
  <c r="BO2001" i="5"/>
  <c r="BP2001" i="5"/>
  <c r="BQ2001" i="5"/>
  <c r="BX2001" i="5"/>
  <c r="BY2001" i="5"/>
  <c r="BZ2001" i="5"/>
  <c r="CG2001" i="5"/>
  <c r="CH2001" i="5"/>
  <c r="CI2001" i="5"/>
  <c r="CP2001" i="5"/>
  <c r="CQ2001" i="5"/>
  <c r="CR2001" i="5"/>
  <c r="CY2001" i="5"/>
  <c r="CZ2001" i="5"/>
  <c r="DA2001" i="5"/>
  <c r="M2002" i="5"/>
  <c r="N2002" i="5"/>
  <c r="O2002" i="5"/>
  <c r="V2002" i="5"/>
  <c r="W2002" i="5"/>
  <c r="X2002" i="5"/>
  <c r="AE2002" i="5"/>
  <c r="AF2002" i="5"/>
  <c r="AG2002" i="5"/>
  <c r="AN2002" i="5"/>
  <c r="AO2002" i="5"/>
  <c r="AP2002" i="5"/>
  <c r="AW2002" i="5"/>
  <c r="AX2002" i="5"/>
  <c r="AY2002" i="5"/>
  <c r="BF2002" i="5"/>
  <c r="BG2002" i="5"/>
  <c r="BH2002" i="5"/>
  <c r="BO2002" i="5"/>
  <c r="BP2002" i="5"/>
  <c r="BQ2002" i="5"/>
  <c r="BX2002" i="5"/>
  <c r="BY2002" i="5"/>
  <c r="BZ2002" i="5"/>
  <c r="CG2002" i="5"/>
  <c r="CH2002" i="5"/>
  <c r="CI2002" i="5"/>
  <c r="CP2002" i="5"/>
  <c r="CQ2002" i="5"/>
  <c r="CR2002" i="5"/>
  <c r="CY2002" i="5"/>
  <c r="CZ2002" i="5"/>
  <c r="DA2002" i="5"/>
  <c r="M2003" i="5"/>
  <c r="N2003" i="5"/>
  <c r="O2003" i="5"/>
  <c r="V2003" i="5"/>
  <c r="W2003" i="5"/>
  <c r="X2003" i="5"/>
  <c r="AE2003" i="5"/>
  <c r="AF2003" i="5"/>
  <c r="AG2003" i="5"/>
  <c r="AN2003" i="5"/>
  <c r="AO2003" i="5"/>
  <c r="AP2003" i="5"/>
  <c r="AW2003" i="5"/>
  <c r="AX2003" i="5"/>
  <c r="AY2003" i="5"/>
  <c r="BF2003" i="5"/>
  <c r="BG2003" i="5"/>
  <c r="BH2003" i="5"/>
  <c r="BO2003" i="5"/>
  <c r="BP2003" i="5"/>
  <c r="BQ2003" i="5"/>
  <c r="BX2003" i="5"/>
  <c r="BY2003" i="5"/>
  <c r="BZ2003" i="5"/>
  <c r="CG2003" i="5"/>
  <c r="CH2003" i="5"/>
  <c r="CI2003" i="5"/>
  <c r="CP2003" i="5"/>
  <c r="CQ2003" i="5"/>
  <c r="CR2003" i="5"/>
  <c r="CY2003" i="5"/>
  <c r="CZ2003" i="5"/>
  <c r="DA2003" i="5"/>
  <c r="M2004" i="5"/>
  <c r="N2004" i="5"/>
  <c r="O2004" i="5"/>
  <c r="V2004" i="5"/>
  <c r="W2004" i="5"/>
  <c r="X2004" i="5"/>
  <c r="AE2004" i="5"/>
  <c r="AF2004" i="5"/>
  <c r="AG2004" i="5"/>
  <c r="AN2004" i="5"/>
  <c r="AO2004" i="5"/>
  <c r="AP2004" i="5"/>
  <c r="AW2004" i="5"/>
  <c r="AX2004" i="5"/>
  <c r="AY2004" i="5"/>
  <c r="BF2004" i="5"/>
  <c r="BG2004" i="5"/>
  <c r="BH2004" i="5"/>
  <c r="BO2004" i="5"/>
  <c r="BP2004" i="5"/>
  <c r="BQ2004" i="5"/>
  <c r="BX2004" i="5"/>
  <c r="BY2004" i="5"/>
  <c r="BZ2004" i="5"/>
  <c r="CG2004" i="5"/>
  <c r="CH2004" i="5"/>
  <c r="CI2004" i="5"/>
  <c r="CP2004" i="5"/>
  <c r="CQ2004" i="5"/>
  <c r="CR2004" i="5"/>
  <c r="CY2004" i="5"/>
  <c r="CZ2004" i="5"/>
  <c r="DA2004" i="5"/>
  <c r="M2005" i="5"/>
  <c r="N2005" i="5"/>
  <c r="O2005" i="5"/>
  <c r="V2005" i="5"/>
  <c r="W2005" i="5"/>
  <c r="X2005" i="5"/>
  <c r="AE2005" i="5"/>
  <c r="AF2005" i="5"/>
  <c r="AG2005" i="5"/>
  <c r="AN2005" i="5"/>
  <c r="AO2005" i="5"/>
  <c r="AP2005" i="5"/>
  <c r="AW2005" i="5"/>
  <c r="AX2005" i="5"/>
  <c r="AY2005" i="5"/>
  <c r="BF2005" i="5"/>
  <c r="BG2005" i="5"/>
  <c r="BH2005" i="5"/>
  <c r="BO2005" i="5"/>
  <c r="BP2005" i="5"/>
  <c r="BQ2005" i="5"/>
  <c r="BX2005" i="5"/>
  <c r="BY2005" i="5"/>
  <c r="BZ2005" i="5"/>
  <c r="CG2005" i="5"/>
  <c r="CH2005" i="5"/>
  <c r="CI2005" i="5"/>
  <c r="CP2005" i="5"/>
  <c r="CQ2005" i="5"/>
  <c r="CR2005" i="5"/>
  <c r="CY2005" i="5"/>
  <c r="CZ2005" i="5"/>
  <c r="DA2005" i="5"/>
  <c r="M2006" i="5"/>
  <c r="N2006" i="5"/>
  <c r="O2006" i="5"/>
  <c r="V2006" i="5"/>
  <c r="W2006" i="5"/>
  <c r="X2006" i="5"/>
  <c r="AE2006" i="5"/>
  <c r="AF2006" i="5"/>
  <c r="AG2006" i="5"/>
  <c r="AN2006" i="5"/>
  <c r="AO2006" i="5"/>
  <c r="AP2006" i="5"/>
  <c r="AW2006" i="5"/>
  <c r="AX2006" i="5"/>
  <c r="AY2006" i="5"/>
  <c r="BF2006" i="5"/>
  <c r="BG2006" i="5"/>
  <c r="BH2006" i="5"/>
  <c r="BO2006" i="5"/>
  <c r="BP2006" i="5"/>
  <c r="BQ2006" i="5"/>
  <c r="BX2006" i="5"/>
  <c r="BY2006" i="5"/>
  <c r="BZ2006" i="5"/>
  <c r="CG2006" i="5"/>
  <c r="CH2006" i="5"/>
  <c r="CI2006" i="5"/>
  <c r="CP2006" i="5"/>
  <c r="CQ2006" i="5"/>
  <c r="CR2006" i="5"/>
  <c r="CY2006" i="5"/>
  <c r="CZ2006" i="5"/>
  <c r="DA2006" i="5"/>
  <c r="M2007" i="5"/>
  <c r="N2007" i="5"/>
  <c r="O2007" i="5"/>
  <c r="V2007" i="5"/>
  <c r="W2007" i="5"/>
  <c r="X2007" i="5"/>
  <c r="AE2007" i="5"/>
  <c r="AF2007" i="5"/>
  <c r="AG2007" i="5"/>
  <c r="AN2007" i="5"/>
  <c r="AO2007" i="5"/>
  <c r="AP2007" i="5"/>
  <c r="AW2007" i="5"/>
  <c r="AX2007" i="5"/>
  <c r="AY2007" i="5"/>
  <c r="BF2007" i="5"/>
  <c r="BG2007" i="5"/>
  <c r="BH2007" i="5"/>
  <c r="BO2007" i="5"/>
  <c r="BP2007" i="5"/>
  <c r="BQ2007" i="5"/>
  <c r="BX2007" i="5"/>
  <c r="BY2007" i="5"/>
  <c r="BZ2007" i="5"/>
  <c r="CG2007" i="5"/>
  <c r="CH2007" i="5"/>
  <c r="CI2007" i="5"/>
  <c r="CP2007" i="5"/>
  <c r="CQ2007" i="5"/>
  <c r="CR2007" i="5"/>
  <c r="CY2007" i="5"/>
  <c r="CZ2007" i="5"/>
  <c r="DA2007" i="5"/>
  <c r="M2008" i="5"/>
  <c r="N2008" i="5"/>
  <c r="O2008" i="5"/>
  <c r="V2008" i="5"/>
  <c r="W2008" i="5"/>
  <c r="X2008" i="5"/>
  <c r="AE2008" i="5"/>
  <c r="AF2008" i="5"/>
  <c r="AG2008" i="5"/>
  <c r="AN2008" i="5"/>
  <c r="AO2008" i="5"/>
  <c r="AP2008" i="5"/>
  <c r="AW2008" i="5"/>
  <c r="AX2008" i="5"/>
  <c r="AY2008" i="5"/>
  <c r="BF2008" i="5"/>
  <c r="BG2008" i="5"/>
  <c r="BH2008" i="5"/>
  <c r="BO2008" i="5"/>
  <c r="BP2008" i="5"/>
  <c r="BQ2008" i="5"/>
  <c r="BX2008" i="5"/>
  <c r="BY2008" i="5"/>
  <c r="BZ2008" i="5"/>
  <c r="CG2008" i="5"/>
  <c r="CH2008" i="5"/>
  <c r="CI2008" i="5"/>
  <c r="CP2008" i="5"/>
  <c r="CQ2008" i="5"/>
  <c r="CR2008" i="5"/>
  <c r="CY2008" i="5"/>
  <c r="CZ2008" i="5"/>
  <c r="DA2008" i="5"/>
  <c r="M2009" i="5"/>
  <c r="N2009" i="5"/>
  <c r="O2009" i="5"/>
  <c r="V2009" i="5"/>
  <c r="W2009" i="5"/>
  <c r="X2009" i="5"/>
  <c r="AE2009" i="5"/>
  <c r="AF2009" i="5"/>
  <c r="AG2009" i="5"/>
  <c r="AN2009" i="5"/>
  <c r="AO2009" i="5"/>
  <c r="AP2009" i="5"/>
  <c r="AW2009" i="5"/>
  <c r="AX2009" i="5"/>
  <c r="AY2009" i="5"/>
  <c r="BF2009" i="5"/>
  <c r="BG2009" i="5"/>
  <c r="BH2009" i="5"/>
  <c r="BO2009" i="5"/>
  <c r="BP2009" i="5"/>
  <c r="BQ2009" i="5"/>
  <c r="BX2009" i="5"/>
  <c r="BY2009" i="5"/>
  <c r="BZ2009" i="5"/>
  <c r="CG2009" i="5"/>
  <c r="CH2009" i="5"/>
  <c r="CI2009" i="5"/>
  <c r="CP2009" i="5"/>
  <c r="CQ2009" i="5"/>
  <c r="CR2009" i="5"/>
  <c r="CY2009" i="5"/>
  <c r="CZ2009" i="5"/>
  <c r="DA2009" i="5"/>
  <c r="M2010" i="5"/>
  <c r="N2010" i="5"/>
  <c r="O2010" i="5"/>
  <c r="V2010" i="5"/>
  <c r="W2010" i="5"/>
  <c r="X2010" i="5"/>
  <c r="AE2010" i="5"/>
  <c r="AF2010" i="5"/>
  <c r="AG2010" i="5"/>
  <c r="AN2010" i="5"/>
  <c r="AO2010" i="5"/>
  <c r="AP2010" i="5"/>
  <c r="AW2010" i="5"/>
  <c r="AX2010" i="5"/>
  <c r="AY2010" i="5"/>
  <c r="BF2010" i="5"/>
  <c r="BG2010" i="5"/>
  <c r="BH2010" i="5"/>
  <c r="BO2010" i="5"/>
  <c r="BP2010" i="5"/>
  <c r="BQ2010" i="5"/>
  <c r="BX2010" i="5"/>
  <c r="BY2010" i="5"/>
  <c r="BZ2010" i="5"/>
  <c r="CG2010" i="5"/>
  <c r="CH2010" i="5"/>
  <c r="CI2010" i="5"/>
  <c r="CP2010" i="5"/>
  <c r="CQ2010" i="5"/>
  <c r="CR2010" i="5"/>
  <c r="CY2010" i="5"/>
  <c r="CZ2010" i="5"/>
  <c r="DA2010" i="5"/>
  <c r="M2011" i="5"/>
  <c r="N2011" i="5"/>
  <c r="O2011" i="5"/>
  <c r="V2011" i="5"/>
  <c r="W2011" i="5"/>
  <c r="X2011" i="5"/>
  <c r="AE2011" i="5"/>
  <c r="AF2011" i="5"/>
  <c r="AG2011" i="5"/>
  <c r="AN2011" i="5"/>
  <c r="AO2011" i="5"/>
  <c r="AP2011" i="5"/>
  <c r="AW2011" i="5"/>
  <c r="AX2011" i="5"/>
  <c r="AY2011" i="5"/>
  <c r="BF2011" i="5"/>
  <c r="BG2011" i="5"/>
  <c r="BH2011" i="5"/>
  <c r="BO2011" i="5"/>
  <c r="BP2011" i="5"/>
  <c r="BQ2011" i="5"/>
  <c r="BX2011" i="5"/>
  <c r="BY2011" i="5"/>
  <c r="BZ2011" i="5"/>
  <c r="CG2011" i="5"/>
  <c r="CH2011" i="5"/>
  <c r="CI2011" i="5"/>
  <c r="CP2011" i="5"/>
  <c r="CQ2011" i="5"/>
  <c r="CR2011" i="5"/>
  <c r="CY2011" i="5"/>
  <c r="CZ2011" i="5"/>
  <c r="DA2011" i="5"/>
  <c r="M2012" i="5"/>
  <c r="N2012" i="5"/>
  <c r="O2012" i="5"/>
  <c r="V2012" i="5"/>
  <c r="W2012" i="5"/>
  <c r="X2012" i="5"/>
  <c r="AE2012" i="5"/>
  <c r="AF2012" i="5"/>
  <c r="AG2012" i="5"/>
  <c r="AN2012" i="5"/>
  <c r="AO2012" i="5"/>
  <c r="AP2012" i="5"/>
  <c r="AW2012" i="5"/>
  <c r="AX2012" i="5"/>
  <c r="AY2012" i="5"/>
  <c r="BF2012" i="5"/>
  <c r="BG2012" i="5"/>
  <c r="BH2012" i="5"/>
  <c r="BO2012" i="5"/>
  <c r="BP2012" i="5"/>
  <c r="BQ2012" i="5"/>
  <c r="BX2012" i="5"/>
  <c r="BY2012" i="5"/>
  <c r="BZ2012" i="5"/>
  <c r="CG2012" i="5"/>
  <c r="CH2012" i="5"/>
  <c r="CI2012" i="5"/>
  <c r="CP2012" i="5"/>
  <c r="CQ2012" i="5"/>
  <c r="CR2012" i="5"/>
  <c r="CY2012" i="5"/>
  <c r="CZ2012" i="5"/>
  <c r="DA2012" i="5"/>
  <c r="M2013" i="5"/>
  <c r="N2013" i="5"/>
  <c r="O2013" i="5"/>
  <c r="V2013" i="5"/>
  <c r="W2013" i="5"/>
  <c r="X2013" i="5"/>
  <c r="AE2013" i="5"/>
  <c r="AF2013" i="5"/>
  <c r="AG2013" i="5"/>
  <c r="AN2013" i="5"/>
  <c r="AO2013" i="5"/>
  <c r="AP2013" i="5"/>
  <c r="AW2013" i="5"/>
  <c r="AX2013" i="5"/>
  <c r="AY2013" i="5"/>
  <c r="BF2013" i="5"/>
  <c r="BG2013" i="5"/>
  <c r="BH2013" i="5"/>
  <c r="BO2013" i="5"/>
  <c r="BP2013" i="5"/>
  <c r="BQ2013" i="5"/>
  <c r="BX2013" i="5"/>
  <c r="BY2013" i="5"/>
  <c r="BZ2013" i="5"/>
  <c r="CG2013" i="5"/>
  <c r="CH2013" i="5"/>
  <c r="CI2013" i="5"/>
  <c r="CP2013" i="5"/>
  <c r="CQ2013" i="5"/>
  <c r="CR2013" i="5"/>
  <c r="CY2013" i="5"/>
  <c r="CZ2013" i="5"/>
  <c r="DA2013" i="5"/>
  <c r="M2014" i="5"/>
  <c r="N2014" i="5"/>
  <c r="O2014" i="5"/>
  <c r="V2014" i="5"/>
  <c r="W2014" i="5"/>
  <c r="X2014" i="5"/>
  <c r="AE2014" i="5"/>
  <c r="AF2014" i="5"/>
  <c r="AG2014" i="5"/>
  <c r="AN2014" i="5"/>
  <c r="AO2014" i="5"/>
  <c r="AP2014" i="5"/>
  <c r="AW2014" i="5"/>
  <c r="AX2014" i="5"/>
  <c r="AY2014" i="5"/>
  <c r="BF2014" i="5"/>
  <c r="BG2014" i="5"/>
  <c r="BH2014" i="5"/>
  <c r="BO2014" i="5"/>
  <c r="BP2014" i="5"/>
  <c r="BQ2014" i="5"/>
  <c r="BX2014" i="5"/>
  <c r="BY2014" i="5"/>
  <c r="BZ2014" i="5"/>
  <c r="CG2014" i="5"/>
  <c r="CH2014" i="5"/>
  <c r="CI2014" i="5"/>
  <c r="CP2014" i="5"/>
  <c r="CQ2014" i="5"/>
  <c r="CR2014" i="5"/>
  <c r="CY2014" i="5"/>
  <c r="CZ2014" i="5"/>
  <c r="DA2014" i="5"/>
  <c r="M2015" i="5"/>
  <c r="N2015" i="5"/>
  <c r="O2015" i="5"/>
  <c r="V2015" i="5"/>
  <c r="W2015" i="5"/>
  <c r="X2015" i="5"/>
  <c r="AE2015" i="5"/>
  <c r="AF2015" i="5"/>
  <c r="AG2015" i="5"/>
  <c r="AN2015" i="5"/>
  <c r="AO2015" i="5"/>
  <c r="AP2015" i="5"/>
  <c r="AW2015" i="5"/>
  <c r="AX2015" i="5"/>
  <c r="AY2015" i="5"/>
  <c r="BF2015" i="5"/>
  <c r="BG2015" i="5"/>
  <c r="BH2015" i="5"/>
  <c r="BO2015" i="5"/>
  <c r="BP2015" i="5"/>
  <c r="BQ2015" i="5"/>
  <c r="BX2015" i="5"/>
  <c r="BY2015" i="5"/>
  <c r="BZ2015" i="5"/>
  <c r="CG2015" i="5"/>
  <c r="CH2015" i="5"/>
  <c r="CI2015" i="5"/>
  <c r="CP2015" i="5"/>
  <c r="CQ2015" i="5"/>
  <c r="CR2015" i="5"/>
  <c r="CY2015" i="5"/>
  <c r="CZ2015" i="5"/>
  <c r="DA2015" i="5"/>
  <c r="M2016" i="5"/>
  <c r="N2016" i="5"/>
  <c r="O2016" i="5"/>
  <c r="V2016" i="5"/>
  <c r="W2016" i="5"/>
  <c r="X2016" i="5"/>
  <c r="AE2016" i="5"/>
  <c r="AF2016" i="5"/>
  <c r="AG2016" i="5"/>
  <c r="AN2016" i="5"/>
  <c r="AO2016" i="5"/>
  <c r="AP2016" i="5"/>
  <c r="AW2016" i="5"/>
  <c r="AX2016" i="5"/>
  <c r="AY2016" i="5"/>
  <c r="BF2016" i="5"/>
  <c r="BG2016" i="5"/>
  <c r="BH2016" i="5"/>
  <c r="BO2016" i="5"/>
  <c r="BP2016" i="5"/>
  <c r="BQ2016" i="5"/>
  <c r="BX2016" i="5"/>
  <c r="BY2016" i="5"/>
  <c r="BZ2016" i="5"/>
  <c r="CG2016" i="5"/>
  <c r="CH2016" i="5"/>
  <c r="CI2016" i="5"/>
  <c r="CP2016" i="5"/>
  <c r="CQ2016" i="5"/>
  <c r="CR2016" i="5"/>
  <c r="CY2016" i="5"/>
  <c r="CZ2016" i="5"/>
  <c r="DA2016" i="5"/>
  <c r="M2017" i="5"/>
  <c r="N2017" i="5"/>
  <c r="O2017" i="5"/>
  <c r="V2017" i="5"/>
  <c r="W2017" i="5"/>
  <c r="X2017" i="5"/>
  <c r="AE2017" i="5"/>
  <c r="AF2017" i="5"/>
  <c r="AG2017" i="5"/>
  <c r="AN2017" i="5"/>
  <c r="AO2017" i="5"/>
  <c r="AP2017" i="5"/>
  <c r="AW2017" i="5"/>
  <c r="AX2017" i="5"/>
  <c r="AY2017" i="5"/>
  <c r="BF2017" i="5"/>
  <c r="BG2017" i="5"/>
  <c r="BH2017" i="5"/>
  <c r="BO2017" i="5"/>
  <c r="BP2017" i="5"/>
  <c r="BQ2017" i="5"/>
  <c r="BX2017" i="5"/>
  <c r="BY2017" i="5"/>
  <c r="BZ2017" i="5"/>
  <c r="CG2017" i="5"/>
  <c r="CH2017" i="5"/>
  <c r="CI2017" i="5"/>
  <c r="CP2017" i="5"/>
  <c r="CQ2017" i="5"/>
  <c r="CR2017" i="5"/>
  <c r="CY2017" i="5"/>
  <c r="CZ2017" i="5"/>
  <c r="DA2017" i="5"/>
  <c r="M2018" i="5"/>
  <c r="N2018" i="5"/>
  <c r="O2018" i="5"/>
  <c r="V2018" i="5"/>
  <c r="W2018" i="5"/>
  <c r="X2018" i="5"/>
  <c r="AE2018" i="5"/>
  <c r="AF2018" i="5"/>
  <c r="AG2018" i="5"/>
  <c r="AN2018" i="5"/>
  <c r="AO2018" i="5"/>
  <c r="AP2018" i="5"/>
  <c r="AW2018" i="5"/>
  <c r="AX2018" i="5"/>
  <c r="AY2018" i="5"/>
  <c r="BF2018" i="5"/>
  <c r="BG2018" i="5"/>
  <c r="BH2018" i="5"/>
  <c r="BO2018" i="5"/>
  <c r="BP2018" i="5"/>
  <c r="BQ2018" i="5"/>
  <c r="BX2018" i="5"/>
  <c r="BY2018" i="5"/>
  <c r="BZ2018" i="5"/>
  <c r="CG2018" i="5"/>
  <c r="CH2018" i="5"/>
  <c r="CI2018" i="5"/>
  <c r="CP2018" i="5"/>
  <c r="CQ2018" i="5"/>
  <c r="CR2018" i="5"/>
  <c r="CY2018" i="5"/>
  <c r="CZ2018" i="5"/>
  <c r="DA2018" i="5"/>
  <c r="M2019" i="5"/>
  <c r="N2019" i="5"/>
  <c r="O2019" i="5"/>
  <c r="V2019" i="5"/>
  <c r="W2019" i="5"/>
  <c r="X2019" i="5"/>
  <c r="AE2019" i="5"/>
  <c r="AF2019" i="5"/>
  <c r="AG2019" i="5"/>
  <c r="AN2019" i="5"/>
  <c r="AO2019" i="5"/>
  <c r="AP2019" i="5"/>
  <c r="AW2019" i="5"/>
  <c r="AX2019" i="5"/>
  <c r="AY2019" i="5"/>
  <c r="BF2019" i="5"/>
  <c r="BG2019" i="5"/>
  <c r="BH2019" i="5"/>
  <c r="BO2019" i="5"/>
  <c r="BP2019" i="5"/>
  <c r="BQ2019" i="5"/>
  <c r="BX2019" i="5"/>
  <c r="BY2019" i="5"/>
  <c r="BZ2019" i="5"/>
  <c r="CG2019" i="5"/>
  <c r="CH2019" i="5"/>
  <c r="CI2019" i="5"/>
  <c r="CP2019" i="5"/>
  <c r="CQ2019" i="5"/>
  <c r="CR2019" i="5"/>
  <c r="CY2019" i="5"/>
  <c r="CZ2019" i="5"/>
  <c r="DA2019" i="5"/>
  <c r="DB52" i="5" l="1"/>
  <c r="CW7" i="5"/>
  <c r="BR52" i="5"/>
  <c r="BM7" i="5"/>
  <c r="AH52" i="5"/>
  <c r="AC7" i="5"/>
  <c r="CJ52" i="5"/>
  <c r="CE7" i="5"/>
  <c r="AZ52" i="5"/>
  <c r="AU7" i="5"/>
  <c r="P52" i="5"/>
  <c r="K7" i="5"/>
  <c r="BI50" i="5"/>
  <c r="BD19" i="5" s="1"/>
  <c r="BD9" i="5"/>
  <c r="BI46" i="5"/>
  <c r="BC42" i="5" s="1"/>
  <c r="BI49" i="5"/>
  <c r="BD17" i="5" s="1"/>
  <c r="CR53" i="5"/>
  <c r="CH53" i="5"/>
  <c r="CE11" i="5" s="1"/>
  <c r="BX53" i="5"/>
  <c r="BH53" i="5"/>
  <c r="AX53" i="5"/>
  <c r="AU11" i="5" s="1"/>
  <c r="AN53" i="5"/>
  <c r="X53" i="5"/>
  <c r="N53" i="5"/>
  <c r="K11" i="5" s="1"/>
  <c r="AL9" i="5"/>
  <c r="AQ46" i="5"/>
  <c r="AK42" i="5" s="1"/>
  <c r="AQ50" i="5"/>
  <c r="AL19" i="5" s="1"/>
  <c r="AU9" i="5"/>
  <c r="CJ50" i="5"/>
  <c r="CE19" i="5" s="1"/>
  <c r="P50" i="5"/>
  <c r="K19" i="5" s="1"/>
  <c r="AQ49" i="5"/>
  <c r="AL17" i="5" s="1"/>
  <c r="BR46" i="5"/>
  <c r="BL42" i="5" s="1"/>
  <c r="CG29" i="5"/>
  <c r="AW29" i="5"/>
  <c r="M29" i="5"/>
  <c r="CS50" i="5"/>
  <c r="CN19" i="5" s="1"/>
  <c r="CN9" i="5"/>
  <c r="CS46" i="5"/>
  <c r="CM42" i="5" s="1"/>
  <c r="Y50" i="5"/>
  <c r="T19" i="5" s="1"/>
  <c r="T9" i="5"/>
  <c r="Y46" i="5"/>
  <c r="S42" i="5" s="1"/>
  <c r="J14" i="5"/>
  <c r="AT14" i="5"/>
  <c r="CD14" i="5"/>
  <c r="AB14" i="5"/>
  <c r="BL14" i="5"/>
  <c r="CV14" i="5"/>
  <c r="AK14" i="5"/>
  <c r="CW9" i="5"/>
  <c r="AC9" i="5"/>
  <c r="CM2" i="5"/>
  <c r="CZ53" i="5"/>
  <c r="CW11" i="5" s="1"/>
  <c r="CP53" i="5"/>
  <c r="BZ53" i="5"/>
  <c r="BP53" i="5"/>
  <c r="BM11" i="5" s="1"/>
  <c r="BF53" i="5"/>
  <c r="AP53" i="5"/>
  <c r="AF53" i="5"/>
  <c r="AC11" i="5" s="1"/>
  <c r="V53" i="5"/>
  <c r="AZ46" i="5"/>
  <c r="AT42" i="5" s="1"/>
  <c r="BV9" i="5"/>
  <c r="CA46" i="5"/>
  <c r="BU42" i="5" s="1"/>
  <c r="CA50" i="5"/>
  <c r="BV19" i="5" s="1"/>
  <c r="CM14" i="5"/>
  <c r="CE9" i="5"/>
  <c r="K9" i="5"/>
  <c r="BC2" i="5"/>
  <c r="AZ50" i="5"/>
  <c r="AU19" i="5" s="1"/>
  <c r="CA49" i="5"/>
  <c r="BV17" i="5" s="1"/>
  <c r="DB46" i="5"/>
  <c r="CV42" i="5" s="1"/>
  <c r="AH46" i="5"/>
  <c r="AB42" i="5" s="1"/>
  <c r="CY29" i="5"/>
  <c r="BO29" i="5"/>
  <c r="AE29" i="5"/>
  <c r="BU14" i="5"/>
  <c r="BM9" i="5"/>
  <c r="AB4" i="5"/>
  <c r="BL4" i="5"/>
  <c r="CV4" i="5"/>
  <c r="J4" i="5"/>
  <c r="AT4" i="5"/>
  <c r="CD4" i="5"/>
  <c r="S4" i="5"/>
  <c r="BC4" i="5"/>
  <c r="CM4" i="5"/>
  <c r="BU2" i="5"/>
  <c r="AK2" i="5"/>
  <c r="CV2" i="5"/>
  <c r="BL2" i="5"/>
  <c r="AB2" i="5"/>
  <c r="CD2" i="5"/>
  <c r="AT2" i="5"/>
  <c r="G45" i="5"/>
  <c r="B15" i="5" s="1"/>
  <c r="F2019" i="5"/>
  <c r="E2019" i="5"/>
  <c r="D2019" i="5"/>
  <c r="F2018" i="5"/>
  <c r="E2018" i="5"/>
  <c r="D2018" i="5"/>
  <c r="F2017" i="5"/>
  <c r="E2017" i="5"/>
  <c r="D2017" i="5"/>
  <c r="F2016" i="5"/>
  <c r="E2016" i="5"/>
  <c r="D2016" i="5"/>
  <c r="F2015" i="5"/>
  <c r="E2015" i="5"/>
  <c r="D2015" i="5"/>
  <c r="F2014" i="5"/>
  <c r="E2014" i="5"/>
  <c r="D2014" i="5"/>
  <c r="F2013" i="5"/>
  <c r="E2013" i="5"/>
  <c r="D2013" i="5"/>
  <c r="F2012" i="5"/>
  <c r="E2012" i="5"/>
  <c r="D2012" i="5"/>
  <c r="F2011" i="5"/>
  <c r="E2011" i="5"/>
  <c r="D2011" i="5"/>
  <c r="F2010" i="5"/>
  <c r="E2010" i="5"/>
  <c r="D2010" i="5"/>
  <c r="F2009" i="5"/>
  <c r="E2009" i="5"/>
  <c r="D2009" i="5"/>
  <c r="F2008" i="5"/>
  <c r="E2008" i="5"/>
  <c r="D2008" i="5"/>
  <c r="F2007" i="5"/>
  <c r="E2007" i="5"/>
  <c r="D2007" i="5"/>
  <c r="F2006" i="5"/>
  <c r="E2006" i="5"/>
  <c r="D2006" i="5"/>
  <c r="F2005" i="5"/>
  <c r="E2005" i="5"/>
  <c r="D2005" i="5"/>
  <c r="F2004" i="5"/>
  <c r="E2004" i="5"/>
  <c r="D2004" i="5"/>
  <c r="F2003" i="5"/>
  <c r="E2003" i="5"/>
  <c r="D2003" i="5"/>
  <c r="F2002" i="5"/>
  <c r="E2002" i="5"/>
  <c r="D2002" i="5"/>
  <c r="F2001" i="5"/>
  <c r="E2001" i="5"/>
  <c r="D2001" i="5"/>
  <c r="F2000" i="5"/>
  <c r="E2000" i="5"/>
  <c r="D2000" i="5"/>
  <c r="F1999" i="5"/>
  <c r="E1999" i="5"/>
  <c r="D1999" i="5"/>
  <c r="F1998" i="5"/>
  <c r="E1998" i="5"/>
  <c r="D1998" i="5"/>
  <c r="F1997" i="5"/>
  <c r="E1997" i="5"/>
  <c r="D1997" i="5"/>
  <c r="F1996" i="5"/>
  <c r="E1996" i="5"/>
  <c r="D1996" i="5"/>
  <c r="F1995" i="5"/>
  <c r="E1995" i="5"/>
  <c r="D1995" i="5"/>
  <c r="F1994" i="5"/>
  <c r="E1994" i="5"/>
  <c r="D1994" i="5"/>
  <c r="F1993" i="5"/>
  <c r="E1993" i="5"/>
  <c r="D1993" i="5"/>
  <c r="F1992" i="5"/>
  <c r="E1992" i="5"/>
  <c r="D1992" i="5"/>
  <c r="F1991" i="5"/>
  <c r="E1991" i="5"/>
  <c r="D1991" i="5"/>
  <c r="F1990" i="5"/>
  <c r="E1990" i="5"/>
  <c r="D1990" i="5"/>
  <c r="F1989" i="5"/>
  <c r="E1989" i="5"/>
  <c r="D1989" i="5"/>
  <c r="F1988" i="5"/>
  <c r="E1988" i="5"/>
  <c r="D1988" i="5"/>
  <c r="F1987" i="5"/>
  <c r="E1987" i="5"/>
  <c r="D1987" i="5"/>
  <c r="F1986" i="5"/>
  <c r="E1986" i="5"/>
  <c r="D1986" i="5"/>
  <c r="F1985" i="5"/>
  <c r="E1985" i="5"/>
  <c r="D1985" i="5"/>
  <c r="F1984" i="5"/>
  <c r="E1984" i="5"/>
  <c r="D1984" i="5"/>
  <c r="F1983" i="5"/>
  <c r="E1983" i="5"/>
  <c r="D1983" i="5"/>
  <c r="F1982" i="5"/>
  <c r="E1982" i="5"/>
  <c r="D1982" i="5"/>
  <c r="F1981" i="5"/>
  <c r="E1981" i="5"/>
  <c r="D1981" i="5"/>
  <c r="F1980" i="5"/>
  <c r="E1980" i="5"/>
  <c r="D1980" i="5"/>
  <c r="F1979" i="5"/>
  <c r="E1979" i="5"/>
  <c r="D1979" i="5"/>
  <c r="F1978" i="5"/>
  <c r="E1978" i="5"/>
  <c r="D1978" i="5"/>
  <c r="F1977" i="5"/>
  <c r="E1977" i="5"/>
  <c r="D1977" i="5"/>
  <c r="F1976" i="5"/>
  <c r="E1976" i="5"/>
  <c r="D1976" i="5"/>
  <c r="F1975" i="5"/>
  <c r="E1975" i="5"/>
  <c r="D1975" i="5"/>
  <c r="F1974" i="5"/>
  <c r="E1974" i="5"/>
  <c r="D1974" i="5"/>
  <c r="F1973" i="5"/>
  <c r="E1973" i="5"/>
  <c r="D1973" i="5"/>
  <c r="F1972" i="5"/>
  <c r="E1972" i="5"/>
  <c r="D1972" i="5"/>
  <c r="F1971" i="5"/>
  <c r="E1971" i="5"/>
  <c r="D1971" i="5"/>
  <c r="F1970" i="5"/>
  <c r="E1970" i="5"/>
  <c r="D1970" i="5"/>
  <c r="F1969" i="5"/>
  <c r="E1969" i="5"/>
  <c r="D1969" i="5"/>
  <c r="F1968" i="5"/>
  <c r="E1968" i="5"/>
  <c r="D1968" i="5"/>
  <c r="F1967" i="5"/>
  <c r="E1967" i="5"/>
  <c r="D1967" i="5"/>
  <c r="F1966" i="5"/>
  <c r="E1966" i="5"/>
  <c r="D1966" i="5"/>
  <c r="F1965" i="5"/>
  <c r="E1965" i="5"/>
  <c r="D1965" i="5"/>
  <c r="F1964" i="5"/>
  <c r="E1964" i="5"/>
  <c r="D1964" i="5"/>
  <c r="F1963" i="5"/>
  <c r="E1963" i="5"/>
  <c r="D1963" i="5"/>
  <c r="F1962" i="5"/>
  <c r="E1962" i="5"/>
  <c r="D1962" i="5"/>
  <c r="F1961" i="5"/>
  <c r="E1961" i="5"/>
  <c r="D1961" i="5"/>
  <c r="F1960" i="5"/>
  <c r="E1960" i="5"/>
  <c r="D1960" i="5"/>
  <c r="F1959" i="5"/>
  <c r="E1959" i="5"/>
  <c r="D1959" i="5"/>
  <c r="F1958" i="5"/>
  <c r="E1958" i="5"/>
  <c r="D1958" i="5"/>
  <c r="F1957" i="5"/>
  <c r="E1957" i="5"/>
  <c r="D1957" i="5"/>
  <c r="F1956" i="5"/>
  <c r="E1956" i="5"/>
  <c r="D1956" i="5"/>
  <c r="F1955" i="5"/>
  <c r="E1955" i="5"/>
  <c r="D1955" i="5"/>
  <c r="F1954" i="5"/>
  <c r="E1954" i="5"/>
  <c r="D1954" i="5"/>
  <c r="F1953" i="5"/>
  <c r="E1953" i="5"/>
  <c r="D1953" i="5"/>
  <c r="F1952" i="5"/>
  <c r="E1952" i="5"/>
  <c r="D1952" i="5"/>
  <c r="F1951" i="5"/>
  <c r="E1951" i="5"/>
  <c r="D1951" i="5"/>
  <c r="F1950" i="5"/>
  <c r="E1950" i="5"/>
  <c r="D1950" i="5"/>
  <c r="F1949" i="5"/>
  <c r="E1949" i="5"/>
  <c r="D1949" i="5"/>
  <c r="F1948" i="5"/>
  <c r="E1948" i="5"/>
  <c r="D1948" i="5"/>
  <c r="F1947" i="5"/>
  <c r="E1947" i="5"/>
  <c r="D1947" i="5"/>
  <c r="F1946" i="5"/>
  <c r="E1946" i="5"/>
  <c r="D1946" i="5"/>
  <c r="F1945" i="5"/>
  <c r="E1945" i="5"/>
  <c r="D1945" i="5"/>
  <c r="F1944" i="5"/>
  <c r="E1944" i="5"/>
  <c r="D1944" i="5"/>
  <c r="F1943" i="5"/>
  <c r="E1943" i="5"/>
  <c r="D1943" i="5"/>
  <c r="F1942" i="5"/>
  <c r="E1942" i="5"/>
  <c r="D1942" i="5"/>
  <c r="F1941" i="5"/>
  <c r="E1941" i="5"/>
  <c r="D1941" i="5"/>
  <c r="F1940" i="5"/>
  <c r="E1940" i="5"/>
  <c r="D1940" i="5"/>
  <c r="F1939" i="5"/>
  <c r="E1939" i="5"/>
  <c r="D1939" i="5"/>
  <c r="F1938" i="5"/>
  <c r="E1938" i="5"/>
  <c r="D1938" i="5"/>
  <c r="F1937" i="5"/>
  <c r="E1937" i="5"/>
  <c r="D1937" i="5"/>
  <c r="F1936" i="5"/>
  <c r="E1936" i="5"/>
  <c r="D1936" i="5"/>
  <c r="F1935" i="5"/>
  <c r="E1935" i="5"/>
  <c r="D1935" i="5"/>
  <c r="F1934" i="5"/>
  <c r="E1934" i="5"/>
  <c r="D1934" i="5"/>
  <c r="F1933" i="5"/>
  <c r="E1933" i="5"/>
  <c r="D1933" i="5"/>
  <c r="F1932" i="5"/>
  <c r="E1932" i="5"/>
  <c r="D1932" i="5"/>
  <c r="F1931" i="5"/>
  <c r="E1931" i="5"/>
  <c r="D1931" i="5"/>
  <c r="F1930" i="5"/>
  <c r="E1930" i="5"/>
  <c r="D1930" i="5"/>
  <c r="F1929" i="5"/>
  <c r="E1929" i="5"/>
  <c r="D1929" i="5"/>
  <c r="F1928" i="5"/>
  <c r="E1928" i="5"/>
  <c r="D1928" i="5"/>
  <c r="F1927" i="5"/>
  <c r="E1927" i="5"/>
  <c r="D1927" i="5"/>
  <c r="F1926" i="5"/>
  <c r="E1926" i="5"/>
  <c r="D1926" i="5"/>
  <c r="F1925" i="5"/>
  <c r="E1925" i="5"/>
  <c r="D1925" i="5"/>
  <c r="F1924" i="5"/>
  <c r="E1924" i="5"/>
  <c r="D1924" i="5"/>
  <c r="F1923" i="5"/>
  <c r="E1923" i="5"/>
  <c r="D1923" i="5"/>
  <c r="F1922" i="5"/>
  <c r="E1922" i="5"/>
  <c r="D1922" i="5"/>
  <c r="F1921" i="5"/>
  <c r="E1921" i="5"/>
  <c r="D1921" i="5"/>
  <c r="F1920" i="5"/>
  <c r="E1920" i="5"/>
  <c r="D1920" i="5"/>
  <c r="F1919" i="5"/>
  <c r="E1919" i="5"/>
  <c r="D1919" i="5"/>
  <c r="F1918" i="5"/>
  <c r="E1918" i="5"/>
  <c r="D1918" i="5"/>
  <c r="F1917" i="5"/>
  <c r="E1917" i="5"/>
  <c r="D1917" i="5"/>
  <c r="F1916" i="5"/>
  <c r="E1916" i="5"/>
  <c r="D1916" i="5"/>
  <c r="F1915" i="5"/>
  <c r="E1915" i="5"/>
  <c r="D1915" i="5"/>
  <c r="F1914" i="5"/>
  <c r="E1914" i="5"/>
  <c r="D1914" i="5"/>
  <c r="F1913" i="5"/>
  <c r="E1913" i="5"/>
  <c r="D1913" i="5"/>
  <c r="F1912" i="5"/>
  <c r="E1912" i="5"/>
  <c r="D1912" i="5"/>
  <c r="F1911" i="5"/>
  <c r="E1911" i="5"/>
  <c r="D1911" i="5"/>
  <c r="F1910" i="5"/>
  <c r="E1910" i="5"/>
  <c r="D1910" i="5"/>
  <c r="F1909" i="5"/>
  <c r="E1909" i="5"/>
  <c r="D1909" i="5"/>
  <c r="F1908" i="5"/>
  <c r="E1908" i="5"/>
  <c r="D1908" i="5"/>
  <c r="F1907" i="5"/>
  <c r="E1907" i="5"/>
  <c r="D1907" i="5"/>
  <c r="F1906" i="5"/>
  <c r="E1906" i="5"/>
  <c r="D1906" i="5"/>
  <c r="F1905" i="5"/>
  <c r="E1905" i="5"/>
  <c r="D1905" i="5"/>
  <c r="F1904" i="5"/>
  <c r="E1904" i="5"/>
  <c r="D1904" i="5"/>
  <c r="F1903" i="5"/>
  <c r="E1903" i="5"/>
  <c r="D1903" i="5"/>
  <c r="F1902" i="5"/>
  <c r="E1902" i="5"/>
  <c r="D1902" i="5"/>
  <c r="F1901" i="5"/>
  <c r="E1901" i="5"/>
  <c r="D1901" i="5"/>
  <c r="F1900" i="5"/>
  <c r="E1900" i="5"/>
  <c r="D1900" i="5"/>
  <c r="F1899" i="5"/>
  <c r="E1899" i="5"/>
  <c r="D1899" i="5"/>
  <c r="F1898" i="5"/>
  <c r="E1898" i="5"/>
  <c r="D1898" i="5"/>
  <c r="F1897" i="5"/>
  <c r="E1897" i="5"/>
  <c r="D1897" i="5"/>
  <c r="F1896" i="5"/>
  <c r="E1896" i="5"/>
  <c r="D1896" i="5"/>
  <c r="F1895" i="5"/>
  <c r="E1895" i="5"/>
  <c r="D1895" i="5"/>
  <c r="F1894" i="5"/>
  <c r="E1894" i="5"/>
  <c r="D1894" i="5"/>
  <c r="F1893" i="5"/>
  <c r="E1893" i="5"/>
  <c r="D1893" i="5"/>
  <c r="F1892" i="5"/>
  <c r="E1892" i="5"/>
  <c r="D1892" i="5"/>
  <c r="F1891" i="5"/>
  <c r="E1891" i="5"/>
  <c r="D1891" i="5"/>
  <c r="F1890" i="5"/>
  <c r="E1890" i="5"/>
  <c r="D1890" i="5"/>
  <c r="F1889" i="5"/>
  <c r="E1889" i="5"/>
  <c r="D1889" i="5"/>
  <c r="F1888" i="5"/>
  <c r="E1888" i="5"/>
  <c r="D1888" i="5"/>
  <c r="F1887" i="5"/>
  <c r="E1887" i="5"/>
  <c r="D1887" i="5"/>
  <c r="F1886" i="5"/>
  <c r="E1886" i="5"/>
  <c r="D1886" i="5"/>
  <c r="F1885" i="5"/>
  <c r="E1885" i="5"/>
  <c r="D1885" i="5"/>
  <c r="F1884" i="5"/>
  <c r="E1884" i="5"/>
  <c r="D1884" i="5"/>
  <c r="F1883" i="5"/>
  <c r="E1883" i="5"/>
  <c r="D1883" i="5"/>
  <c r="F1882" i="5"/>
  <c r="E1882" i="5"/>
  <c r="D1882" i="5"/>
  <c r="F1881" i="5"/>
  <c r="E1881" i="5"/>
  <c r="D1881" i="5"/>
  <c r="F1880" i="5"/>
  <c r="E1880" i="5"/>
  <c r="D1880" i="5"/>
  <c r="F1879" i="5"/>
  <c r="E1879" i="5"/>
  <c r="D1879" i="5"/>
  <c r="F1878" i="5"/>
  <c r="E1878" i="5"/>
  <c r="D1878" i="5"/>
  <c r="F1877" i="5"/>
  <c r="E1877" i="5"/>
  <c r="D1877" i="5"/>
  <c r="F1876" i="5"/>
  <c r="E1876" i="5"/>
  <c r="D1876" i="5"/>
  <c r="F1875" i="5"/>
  <c r="E1875" i="5"/>
  <c r="D1875" i="5"/>
  <c r="F1874" i="5"/>
  <c r="E1874" i="5"/>
  <c r="D1874" i="5"/>
  <c r="F1873" i="5"/>
  <c r="E1873" i="5"/>
  <c r="D1873" i="5"/>
  <c r="F1872" i="5"/>
  <c r="E1872" i="5"/>
  <c r="D1872" i="5"/>
  <c r="F1871" i="5"/>
  <c r="E1871" i="5"/>
  <c r="D1871" i="5"/>
  <c r="F1870" i="5"/>
  <c r="E1870" i="5"/>
  <c r="D1870" i="5"/>
  <c r="F1869" i="5"/>
  <c r="E1869" i="5"/>
  <c r="D1869" i="5"/>
  <c r="F1868" i="5"/>
  <c r="E1868" i="5"/>
  <c r="D1868" i="5"/>
  <c r="F1867" i="5"/>
  <c r="E1867" i="5"/>
  <c r="D1867" i="5"/>
  <c r="F1866" i="5"/>
  <c r="E1866" i="5"/>
  <c r="D1866" i="5"/>
  <c r="F1865" i="5"/>
  <c r="E1865" i="5"/>
  <c r="D1865" i="5"/>
  <c r="F1864" i="5"/>
  <c r="E1864" i="5"/>
  <c r="D1864" i="5"/>
  <c r="F1863" i="5"/>
  <c r="E1863" i="5"/>
  <c r="D1863" i="5"/>
  <c r="F1862" i="5"/>
  <c r="E1862" i="5"/>
  <c r="D1862" i="5"/>
  <c r="F1861" i="5"/>
  <c r="E1861" i="5"/>
  <c r="D1861" i="5"/>
  <c r="F1860" i="5"/>
  <c r="E1860" i="5"/>
  <c r="D1860" i="5"/>
  <c r="F1859" i="5"/>
  <c r="E1859" i="5"/>
  <c r="D1859" i="5"/>
  <c r="F1858" i="5"/>
  <c r="E1858" i="5"/>
  <c r="D1858" i="5"/>
  <c r="F1857" i="5"/>
  <c r="E1857" i="5"/>
  <c r="D1857" i="5"/>
  <c r="F1856" i="5"/>
  <c r="E1856" i="5"/>
  <c r="D1856" i="5"/>
  <c r="F1855" i="5"/>
  <c r="E1855" i="5"/>
  <c r="D1855" i="5"/>
  <c r="F1854" i="5"/>
  <c r="E1854" i="5"/>
  <c r="D1854" i="5"/>
  <c r="F1853" i="5"/>
  <c r="E1853" i="5"/>
  <c r="D1853" i="5"/>
  <c r="F1852" i="5"/>
  <c r="E1852" i="5"/>
  <c r="D1852" i="5"/>
  <c r="F1851" i="5"/>
  <c r="E1851" i="5"/>
  <c r="D1851" i="5"/>
  <c r="F1850" i="5"/>
  <c r="E1850" i="5"/>
  <c r="D1850" i="5"/>
  <c r="F1849" i="5"/>
  <c r="E1849" i="5"/>
  <c r="D1849" i="5"/>
  <c r="F1848" i="5"/>
  <c r="E1848" i="5"/>
  <c r="D1848" i="5"/>
  <c r="F1847" i="5"/>
  <c r="E1847" i="5"/>
  <c r="D1847" i="5"/>
  <c r="F1846" i="5"/>
  <c r="E1846" i="5"/>
  <c r="D1846" i="5"/>
  <c r="F1845" i="5"/>
  <c r="E1845" i="5"/>
  <c r="D1845" i="5"/>
  <c r="F1844" i="5"/>
  <c r="E1844" i="5"/>
  <c r="D1844" i="5"/>
  <c r="F1843" i="5"/>
  <c r="E1843" i="5"/>
  <c r="D1843" i="5"/>
  <c r="F1842" i="5"/>
  <c r="E1842" i="5"/>
  <c r="D1842" i="5"/>
  <c r="F1841" i="5"/>
  <c r="E1841" i="5"/>
  <c r="D1841" i="5"/>
  <c r="F1840" i="5"/>
  <c r="E1840" i="5"/>
  <c r="D1840" i="5"/>
  <c r="F1839" i="5"/>
  <c r="E1839" i="5"/>
  <c r="D1839" i="5"/>
  <c r="F1838" i="5"/>
  <c r="E1838" i="5"/>
  <c r="D1838" i="5"/>
  <c r="F1837" i="5"/>
  <c r="E1837" i="5"/>
  <c r="D1837" i="5"/>
  <c r="F1836" i="5"/>
  <c r="E1836" i="5"/>
  <c r="D1836" i="5"/>
  <c r="F1835" i="5"/>
  <c r="E1835" i="5"/>
  <c r="D1835" i="5"/>
  <c r="F1834" i="5"/>
  <c r="E1834" i="5"/>
  <c r="D1834" i="5"/>
  <c r="F1833" i="5"/>
  <c r="E1833" i="5"/>
  <c r="D1833" i="5"/>
  <c r="F1832" i="5"/>
  <c r="E1832" i="5"/>
  <c r="D1832" i="5"/>
  <c r="F1831" i="5"/>
  <c r="E1831" i="5"/>
  <c r="D1831" i="5"/>
  <c r="F1830" i="5"/>
  <c r="E1830" i="5"/>
  <c r="D1830" i="5"/>
  <c r="F1829" i="5"/>
  <c r="E1829" i="5"/>
  <c r="D1829" i="5"/>
  <c r="F1828" i="5"/>
  <c r="E1828" i="5"/>
  <c r="D1828" i="5"/>
  <c r="F1827" i="5"/>
  <c r="E1827" i="5"/>
  <c r="D1827" i="5"/>
  <c r="F1826" i="5"/>
  <c r="E1826" i="5"/>
  <c r="D1826" i="5"/>
  <c r="F1825" i="5"/>
  <c r="E1825" i="5"/>
  <c r="D1825" i="5"/>
  <c r="F1824" i="5"/>
  <c r="E1824" i="5"/>
  <c r="D1824" i="5"/>
  <c r="F1823" i="5"/>
  <c r="E1823" i="5"/>
  <c r="D1823" i="5"/>
  <c r="F1822" i="5"/>
  <c r="E1822" i="5"/>
  <c r="D1822" i="5"/>
  <c r="F1821" i="5"/>
  <c r="E1821" i="5"/>
  <c r="D1821" i="5"/>
  <c r="F1820" i="5"/>
  <c r="E1820" i="5"/>
  <c r="D1820" i="5"/>
  <c r="F1819" i="5"/>
  <c r="E1819" i="5"/>
  <c r="D1819" i="5"/>
  <c r="F1818" i="5"/>
  <c r="E1818" i="5"/>
  <c r="D1818" i="5"/>
  <c r="F1817" i="5"/>
  <c r="E1817" i="5"/>
  <c r="D1817" i="5"/>
  <c r="F1816" i="5"/>
  <c r="E1816" i="5"/>
  <c r="D1816" i="5"/>
  <c r="F1815" i="5"/>
  <c r="E1815" i="5"/>
  <c r="D1815" i="5"/>
  <c r="F1814" i="5"/>
  <c r="E1814" i="5"/>
  <c r="D1814" i="5"/>
  <c r="F1813" i="5"/>
  <c r="E1813" i="5"/>
  <c r="D1813" i="5"/>
  <c r="F1812" i="5"/>
  <c r="E1812" i="5"/>
  <c r="D1812" i="5"/>
  <c r="F1811" i="5"/>
  <c r="E1811" i="5"/>
  <c r="D1811" i="5"/>
  <c r="F1810" i="5"/>
  <c r="E1810" i="5"/>
  <c r="D1810" i="5"/>
  <c r="F1809" i="5"/>
  <c r="E1809" i="5"/>
  <c r="D1809" i="5"/>
  <c r="F1808" i="5"/>
  <c r="E1808" i="5"/>
  <c r="D1808" i="5"/>
  <c r="F1807" i="5"/>
  <c r="E1807" i="5"/>
  <c r="D1807" i="5"/>
  <c r="F1806" i="5"/>
  <c r="E1806" i="5"/>
  <c r="D1806" i="5"/>
  <c r="F1805" i="5"/>
  <c r="E1805" i="5"/>
  <c r="D1805" i="5"/>
  <c r="F1804" i="5"/>
  <c r="E1804" i="5"/>
  <c r="D1804" i="5"/>
  <c r="F1803" i="5"/>
  <c r="E1803" i="5"/>
  <c r="D1803" i="5"/>
  <c r="F1802" i="5"/>
  <c r="E1802" i="5"/>
  <c r="D1802" i="5"/>
  <c r="F1801" i="5"/>
  <c r="E1801" i="5"/>
  <c r="D1801" i="5"/>
  <c r="F1800" i="5"/>
  <c r="E1800" i="5"/>
  <c r="D1800" i="5"/>
  <c r="F1799" i="5"/>
  <c r="E1799" i="5"/>
  <c r="D1799" i="5"/>
  <c r="F1798" i="5"/>
  <c r="E1798" i="5"/>
  <c r="D1798" i="5"/>
  <c r="F1797" i="5"/>
  <c r="E1797" i="5"/>
  <c r="D1797" i="5"/>
  <c r="F1796" i="5"/>
  <c r="E1796" i="5"/>
  <c r="D1796" i="5"/>
  <c r="F1795" i="5"/>
  <c r="E1795" i="5"/>
  <c r="D1795" i="5"/>
  <c r="F1794" i="5"/>
  <c r="E1794" i="5"/>
  <c r="D1794" i="5"/>
  <c r="F1793" i="5"/>
  <c r="E1793" i="5"/>
  <c r="D1793" i="5"/>
  <c r="F1792" i="5"/>
  <c r="E1792" i="5"/>
  <c r="D1792" i="5"/>
  <c r="F1791" i="5"/>
  <c r="E1791" i="5"/>
  <c r="D1791" i="5"/>
  <c r="F1790" i="5"/>
  <c r="E1790" i="5"/>
  <c r="D1790" i="5"/>
  <c r="F1789" i="5"/>
  <c r="E1789" i="5"/>
  <c r="D1789" i="5"/>
  <c r="F1788" i="5"/>
  <c r="E1788" i="5"/>
  <c r="D1788" i="5"/>
  <c r="F1787" i="5"/>
  <c r="E1787" i="5"/>
  <c r="D1787" i="5"/>
  <c r="F1786" i="5"/>
  <c r="E1786" i="5"/>
  <c r="D1786" i="5"/>
  <c r="F1785" i="5"/>
  <c r="E1785" i="5"/>
  <c r="D1785" i="5"/>
  <c r="F1784" i="5"/>
  <c r="E1784" i="5"/>
  <c r="D1784" i="5"/>
  <c r="F1783" i="5"/>
  <c r="E1783" i="5"/>
  <c r="D1783" i="5"/>
  <c r="F1782" i="5"/>
  <c r="E1782" i="5"/>
  <c r="D1782" i="5"/>
  <c r="F1781" i="5"/>
  <c r="E1781" i="5"/>
  <c r="D1781" i="5"/>
  <c r="F1780" i="5"/>
  <c r="E1780" i="5"/>
  <c r="D1780" i="5"/>
  <c r="F1779" i="5"/>
  <c r="E1779" i="5"/>
  <c r="D1779" i="5"/>
  <c r="F1778" i="5"/>
  <c r="E1778" i="5"/>
  <c r="D1778" i="5"/>
  <c r="F1777" i="5"/>
  <c r="E1777" i="5"/>
  <c r="D1777" i="5"/>
  <c r="F1776" i="5"/>
  <c r="E1776" i="5"/>
  <c r="D1776" i="5"/>
  <c r="F1775" i="5"/>
  <c r="E1775" i="5"/>
  <c r="D1775" i="5"/>
  <c r="F1774" i="5"/>
  <c r="E1774" i="5"/>
  <c r="D1774" i="5"/>
  <c r="F1773" i="5"/>
  <c r="E1773" i="5"/>
  <c r="D1773" i="5"/>
  <c r="F1772" i="5"/>
  <c r="E1772" i="5"/>
  <c r="D1772" i="5"/>
  <c r="F1771" i="5"/>
  <c r="E1771" i="5"/>
  <c r="D1771" i="5"/>
  <c r="F1770" i="5"/>
  <c r="E1770" i="5"/>
  <c r="D1770" i="5"/>
  <c r="F1769" i="5"/>
  <c r="E1769" i="5"/>
  <c r="D1769" i="5"/>
  <c r="F1768" i="5"/>
  <c r="E1768" i="5"/>
  <c r="D1768" i="5"/>
  <c r="F1767" i="5"/>
  <c r="E1767" i="5"/>
  <c r="D1767" i="5"/>
  <c r="F1766" i="5"/>
  <c r="E1766" i="5"/>
  <c r="D1766" i="5"/>
  <c r="F1765" i="5"/>
  <c r="E1765" i="5"/>
  <c r="D1765" i="5"/>
  <c r="F1764" i="5"/>
  <c r="E1764" i="5"/>
  <c r="D1764" i="5"/>
  <c r="F1763" i="5"/>
  <c r="E1763" i="5"/>
  <c r="D1763" i="5"/>
  <c r="F1762" i="5"/>
  <c r="E1762" i="5"/>
  <c r="D1762" i="5"/>
  <c r="F1761" i="5"/>
  <c r="E1761" i="5"/>
  <c r="D1761" i="5"/>
  <c r="F1760" i="5"/>
  <c r="E1760" i="5"/>
  <c r="D1760" i="5"/>
  <c r="F1759" i="5"/>
  <c r="E1759" i="5"/>
  <c r="D1759" i="5"/>
  <c r="F1758" i="5"/>
  <c r="E1758" i="5"/>
  <c r="D1758" i="5"/>
  <c r="F1757" i="5"/>
  <c r="E1757" i="5"/>
  <c r="D1757" i="5"/>
  <c r="F1756" i="5"/>
  <c r="E1756" i="5"/>
  <c r="D1756" i="5"/>
  <c r="F1755" i="5"/>
  <c r="E1755" i="5"/>
  <c r="D1755" i="5"/>
  <c r="F1754" i="5"/>
  <c r="E1754" i="5"/>
  <c r="D1754" i="5"/>
  <c r="F1753" i="5"/>
  <c r="E1753" i="5"/>
  <c r="D1753" i="5"/>
  <c r="F1752" i="5"/>
  <c r="E1752" i="5"/>
  <c r="D1752" i="5"/>
  <c r="F1751" i="5"/>
  <c r="E1751" i="5"/>
  <c r="D1751" i="5"/>
  <c r="F1750" i="5"/>
  <c r="E1750" i="5"/>
  <c r="D1750" i="5"/>
  <c r="F1749" i="5"/>
  <c r="E1749" i="5"/>
  <c r="D1749" i="5"/>
  <c r="F1748" i="5"/>
  <c r="E1748" i="5"/>
  <c r="D1748" i="5"/>
  <c r="F1747" i="5"/>
  <c r="E1747" i="5"/>
  <c r="D1747" i="5"/>
  <c r="F1746" i="5"/>
  <c r="E1746" i="5"/>
  <c r="D1746" i="5"/>
  <c r="F1745" i="5"/>
  <c r="E1745" i="5"/>
  <c r="D1745" i="5"/>
  <c r="F1744" i="5"/>
  <c r="E1744" i="5"/>
  <c r="D1744" i="5"/>
  <c r="F1743" i="5"/>
  <c r="E1743" i="5"/>
  <c r="D1743" i="5"/>
  <c r="F1742" i="5"/>
  <c r="E1742" i="5"/>
  <c r="D1742" i="5"/>
  <c r="F1741" i="5"/>
  <c r="E1741" i="5"/>
  <c r="D1741" i="5"/>
  <c r="F1740" i="5"/>
  <c r="E1740" i="5"/>
  <c r="D1740" i="5"/>
  <c r="F1739" i="5"/>
  <c r="E1739" i="5"/>
  <c r="D1739" i="5"/>
  <c r="F1738" i="5"/>
  <c r="E1738" i="5"/>
  <c r="D1738" i="5"/>
  <c r="F1737" i="5"/>
  <c r="E1737" i="5"/>
  <c r="D1737" i="5"/>
  <c r="F1736" i="5"/>
  <c r="E1736" i="5"/>
  <c r="D1736" i="5"/>
  <c r="F1735" i="5"/>
  <c r="E1735" i="5"/>
  <c r="D1735" i="5"/>
  <c r="F1734" i="5"/>
  <c r="E1734" i="5"/>
  <c r="D1734" i="5"/>
  <c r="F1733" i="5"/>
  <c r="E1733" i="5"/>
  <c r="D1733" i="5"/>
  <c r="F1732" i="5"/>
  <c r="E1732" i="5"/>
  <c r="D1732" i="5"/>
  <c r="F1731" i="5"/>
  <c r="E1731" i="5"/>
  <c r="D1731" i="5"/>
  <c r="F1730" i="5"/>
  <c r="E1730" i="5"/>
  <c r="D1730" i="5"/>
  <c r="F1729" i="5"/>
  <c r="E1729" i="5"/>
  <c r="D1729" i="5"/>
  <c r="F1728" i="5"/>
  <c r="E1728" i="5"/>
  <c r="D1728" i="5"/>
  <c r="F1727" i="5"/>
  <c r="E1727" i="5"/>
  <c r="D1727" i="5"/>
  <c r="F1726" i="5"/>
  <c r="E1726" i="5"/>
  <c r="D1726" i="5"/>
  <c r="F1725" i="5"/>
  <c r="E1725" i="5"/>
  <c r="D1725" i="5"/>
  <c r="F1724" i="5"/>
  <c r="E1724" i="5"/>
  <c r="D1724" i="5"/>
  <c r="F1723" i="5"/>
  <c r="E1723" i="5"/>
  <c r="D1723" i="5"/>
  <c r="F1722" i="5"/>
  <c r="E1722" i="5"/>
  <c r="D1722" i="5"/>
  <c r="F1721" i="5"/>
  <c r="E1721" i="5"/>
  <c r="D1721" i="5"/>
  <c r="F1720" i="5"/>
  <c r="E1720" i="5"/>
  <c r="D1720" i="5"/>
  <c r="F1719" i="5"/>
  <c r="E1719" i="5"/>
  <c r="D1719" i="5"/>
  <c r="F1718" i="5"/>
  <c r="E1718" i="5"/>
  <c r="D1718" i="5"/>
  <c r="F1717" i="5"/>
  <c r="E1717" i="5"/>
  <c r="D1717" i="5"/>
  <c r="F1716" i="5"/>
  <c r="E1716" i="5"/>
  <c r="D1716" i="5"/>
  <c r="F1715" i="5"/>
  <c r="E1715" i="5"/>
  <c r="D1715" i="5"/>
  <c r="F1714" i="5"/>
  <c r="E1714" i="5"/>
  <c r="D1714" i="5"/>
  <c r="F1713" i="5"/>
  <c r="E1713" i="5"/>
  <c r="D1713" i="5"/>
  <c r="F1712" i="5"/>
  <c r="E1712" i="5"/>
  <c r="D1712" i="5"/>
  <c r="F1711" i="5"/>
  <c r="E1711" i="5"/>
  <c r="D1711" i="5"/>
  <c r="F1710" i="5"/>
  <c r="E1710" i="5"/>
  <c r="D1710" i="5"/>
  <c r="F1709" i="5"/>
  <c r="E1709" i="5"/>
  <c r="D1709" i="5"/>
  <c r="F1708" i="5"/>
  <c r="E1708" i="5"/>
  <c r="D1708" i="5"/>
  <c r="F1707" i="5"/>
  <c r="E1707" i="5"/>
  <c r="D1707" i="5"/>
  <c r="F1706" i="5"/>
  <c r="E1706" i="5"/>
  <c r="D1706" i="5"/>
  <c r="F1705" i="5"/>
  <c r="E1705" i="5"/>
  <c r="D1705" i="5"/>
  <c r="F1704" i="5"/>
  <c r="E1704" i="5"/>
  <c r="D1704" i="5"/>
  <c r="F1703" i="5"/>
  <c r="E1703" i="5"/>
  <c r="D1703" i="5"/>
  <c r="F1702" i="5"/>
  <c r="E1702" i="5"/>
  <c r="D1702" i="5"/>
  <c r="F1701" i="5"/>
  <c r="E1701" i="5"/>
  <c r="D1701" i="5"/>
  <c r="F1700" i="5"/>
  <c r="E1700" i="5"/>
  <c r="D1700" i="5"/>
  <c r="F1699" i="5"/>
  <c r="E1699" i="5"/>
  <c r="D1699" i="5"/>
  <c r="F1698" i="5"/>
  <c r="E1698" i="5"/>
  <c r="D1698" i="5"/>
  <c r="F1697" i="5"/>
  <c r="E1697" i="5"/>
  <c r="D1697" i="5"/>
  <c r="F1696" i="5"/>
  <c r="E1696" i="5"/>
  <c r="D1696" i="5"/>
  <c r="F1695" i="5"/>
  <c r="E1695" i="5"/>
  <c r="D1695" i="5"/>
  <c r="F1694" i="5"/>
  <c r="E1694" i="5"/>
  <c r="D1694" i="5"/>
  <c r="F1693" i="5"/>
  <c r="E1693" i="5"/>
  <c r="D1693" i="5"/>
  <c r="F1692" i="5"/>
  <c r="E1692" i="5"/>
  <c r="D1692" i="5"/>
  <c r="F1691" i="5"/>
  <c r="E1691" i="5"/>
  <c r="D1691" i="5"/>
  <c r="F1690" i="5"/>
  <c r="E1690" i="5"/>
  <c r="D1690" i="5"/>
  <c r="F1689" i="5"/>
  <c r="E1689" i="5"/>
  <c r="D1689" i="5"/>
  <c r="F1688" i="5"/>
  <c r="E1688" i="5"/>
  <c r="D1688" i="5"/>
  <c r="F1687" i="5"/>
  <c r="E1687" i="5"/>
  <c r="D1687" i="5"/>
  <c r="F1686" i="5"/>
  <c r="E1686" i="5"/>
  <c r="D1686" i="5"/>
  <c r="F1685" i="5"/>
  <c r="E1685" i="5"/>
  <c r="D1685" i="5"/>
  <c r="F1684" i="5"/>
  <c r="E1684" i="5"/>
  <c r="D1684" i="5"/>
  <c r="F1683" i="5"/>
  <c r="E1683" i="5"/>
  <c r="D1683" i="5"/>
  <c r="F1682" i="5"/>
  <c r="E1682" i="5"/>
  <c r="D1682" i="5"/>
  <c r="F1681" i="5"/>
  <c r="E1681" i="5"/>
  <c r="D1681" i="5"/>
  <c r="F1680" i="5"/>
  <c r="E1680" i="5"/>
  <c r="D1680" i="5"/>
  <c r="F1679" i="5"/>
  <c r="E1679" i="5"/>
  <c r="D1679" i="5"/>
  <c r="F1678" i="5"/>
  <c r="E1678" i="5"/>
  <c r="D1678" i="5"/>
  <c r="F1677" i="5"/>
  <c r="E1677" i="5"/>
  <c r="D1677" i="5"/>
  <c r="F1676" i="5"/>
  <c r="E1676" i="5"/>
  <c r="D1676" i="5"/>
  <c r="F1675" i="5"/>
  <c r="E1675" i="5"/>
  <c r="D1675" i="5"/>
  <c r="F1674" i="5"/>
  <c r="E1674" i="5"/>
  <c r="D1674" i="5"/>
  <c r="F1673" i="5"/>
  <c r="E1673" i="5"/>
  <c r="D1673" i="5"/>
  <c r="F1672" i="5"/>
  <c r="E1672" i="5"/>
  <c r="D1672" i="5"/>
  <c r="F1671" i="5"/>
  <c r="E1671" i="5"/>
  <c r="D1671" i="5"/>
  <c r="F1670" i="5"/>
  <c r="E1670" i="5"/>
  <c r="D1670" i="5"/>
  <c r="F1669" i="5"/>
  <c r="E1669" i="5"/>
  <c r="D1669" i="5"/>
  <c r="F1668" i="5"/>
  <c r="E1668" i="5"/>
  <c r="D1668" i="5"/>
  <c r="F1667" i="5"/>
  <c r="E1667" i="5"/>
  <c r="D1667" i="5"/>
  <c r="F1666" i="5"/>
  <c r="E1666" i="5"/>
  <c r="D1666" i="5"/>
  <c r="F1665" i="5"/>
  <c r="E1665" i="5"/>
  <c r="D1665" i="5"/>
  <c r="F1664" i="5"/>
  <c r="E1664" i="5"/>
  <c r="D1664" i="5"/>
  <c r="F1663" i="5"/>
  <c r="E1663" i="5"/>
  <c r="D1663" i="5"/>
  <c r="F1662" i="5"/>
  <c r="E1662" i="5"/>
  <c r="D1662" i="5"/>
  <c r="F1661" i="5"/>
  <c r="E1661" i="5"/>
  <c r="D1661" i="5"/>
  <c r="F1660" i="5"/>
  <c r="E1660" i="5"/>
  <c r="D1660" i="5"/>
  <c r="F1659" i="5"/>
  <c r="E1659" i="5"/>
  <c r="D1659" i="5"/>
  <c r="F1658" i="5"/>
  <c r="E1658" i="5"/>
  <c r="D1658" i="5"/>
  <c r="F1657" i="5"/>
  <c r="E1657" i="5"/>
  <c r="D1657" i="5"/>
  <c r="F1656" i="5"/>
  <c r="E1656" i="5"/>
  <c r="D1656" i="5"/>
  <c r="F1655" i="5"/>
  <c r="E1655" i="5"/>
  <c r="D1655" i="5"/>
  <c r="F1654" i="5"/>
  <c r="E1654" i="5"/>
  <c r="D1654" i="5"/>
  <c r="F1653" i="5"/>
  <c r="E1653" i="5"/>
  <c r="D1653" i="5"/>
  <c r="F1652" i="5"/>
  <c r="E1652" i="5"/>
  <c r="D1652" i="5"/>
  <c r="F1651" i="5"/>
  <c r="E1651" i="5"/>
  <c r="D1651" i="5"/>
  <c r="F1650" i="5"/>
  <c r="E1650" i="5"/>
  <c r="D1650" i="5"/>
  <c r="F1649" i="5"/>
  <c r="E1649" i="5"/>
  <c r="D1649" i="5"/>
  <c r="F1648" i="5"/>
  <c r="E1648" i="5"/>
  <c r="D1648" i="5"/>
  <c r="F1647" i="5"/>
  <c r="E1647" i="5"/>
  <c r="D1647" i="5"/>
  <c r="F1646" i="5"/>
  <c r="E1646" i="5"/>
  <c r="D1646" i="5"/>
  <c r="F1645" i="5"/>
  <c r="E1645" i="5"/>
  <c r="D1645" i="5"/>
  <c r="F1644" i="5"/>
  <c r="E1644" i="5"/>
  <c r="D1644" i="5"/>
  <c r="F1643" i="5"/>
  <c r="E1643" i="5"/>
  <c r="D1643" i="5"/>
  <c r="F1642" i="5"/>
  <c r="E1642" i="5"/>
  <c r="D1642" i="5"/>
  <c r="F1641" i="5"/>
  <c r="E1641" i="5"/>
  <c r="D1641" i="5"/>
  <c r="F1640" i="5"/>
  <c r="E1640" i="5"/>
  <c r="D1640" i="5"/>
  <c r="F1639" i="5"/>
  <c r="E1639" i="5"/>
  <c r="D1639" i="5"/>
  <c r="F1638" i="5"/>
  <c r="E1638" i="5"/>
  <c r="D1638" i="5"/>
  <c r="F1637" i="5"/>
  <c r="E1637" i="5"/>
  <c r="D1637" i="5"/>
  <c r="F1636" i="5"/>
  <c r="E1636" i="5"/>
  <c r="D1636" i="5"/>
  <c r="F1635" i="5"/>
  <c r="E1635" i="5"/>
  <c r="D1635" i="5"/>
  <c r="F1634" i="5"/>
  <c r="E1634" i="5"/>
  <c r="D1634" i="5"/>
  <c r="F1633" i="5"/>
  <c r="E1633" i="5"/>
  <c r="D1633" i="5"/>
  <c r="F1632" i="5"/>
  <c r="E1632" i="5"/>
  <c r="D1632" i="5"/>
  <c r="F1631" i="5"/>
  <c r="E1631" i="5"/>
  <c r="D1631" i="5"/>
  <c r="F1630" i="5"/>
  <c r="E1630" i="5"/>
  <c r="D1630" i="5"/>
  <c r="F1629" i="5"/>
  <c r="E1629" i="5"/>
  <c r="D1629" i="5"/>
  <c r="F1628" i="5"/>
  <c r="E1628" i="5"/>
  <c r="D1628" i="5"/>
  <c r="F1627" i="5"/>
  <c r="E1627" i="5"/>
  <c r="D1627" i="5"/>
  <c r="F1626" i="5"/>
  <c r="E1626" i="5"/>
  <c r="D1626" i="5"/>
  <c r="F1625" i="5"/>
  <c r="E1625" i="5"/>
  <c r="D1625" i="5"/>
  <c r="F1624" i="5"/>
  <c r="E1624" i="5"/>
  <c r="D1624" i="5"/>
  <c r="F1623" i="5"/>
  <c r="E1623" i="5"/>
  <c r="D1623" i="5"/>
  <c r="F1622" i="5"/>
  <c r="E1622" i="5"/>
  <c r="D1622" i="5"/>
  <c r="F1621" i="5"/>
  <c r="E1621" i="5"/>
  <c r="D1621" i="5"/>
  <c r="F1620" i="5"/>
  <c r="E1620" i="5"/>
  <c r="D1620" i="5"/>
  <c r="F1619" i="5"/>
  <c r="E1619" i="5"/>
  <c r="D1619" i="5"/>
  <c r="F1618" i="5"/>
  <c r="E1618" i="5"/>
  <c r="D1618" i="5"/>
  <c r="F1617" i="5"/>
  <c r="E1617" i="5"/>
  <c r="D1617" i="5"/>
  <c r="F1616" i="5"/>
  <c r="E1616" i="5"/>
  <c r="D1616" i="5"/>
  <c r="F1615" i="5"/>
  <c r="E1615" i="5"/>
  <c r="D1615" i="5"/>
  <c r="F1614" i="5"/>
  <c r="E1614" i="5"/>
  <c r="D1614" i="5"/>
  <c r="F1613" i="5"/>
  <c r="E1613" i="5"/>
  <c r="D1613" i="5"/>
  <c r="F1612" i="5"/>
  <c r="E1612" i="5"/>
  <c r="D1612" i="5"/>
  <c r="F1611" i="5"/>
  <c r="E1611" i="5"/>
  <c r="D1611" i="5"/>
  <c r="F1610" i="5"/>
  <c r="E1610" i="5"/>
  <c r="D1610" i="5"/>
  <c r="F1609" i="5"/>
  <c r="E1609" i="5"/>
  <c r="D1609" i="5"/>
  <c r="F1608" i="5"/>
  <c r="E1608" i="5"/>
  <c r="D1608" i="5"/>
  <c r="F1607" i="5"/>
  <c r="E1607" i="5"/>
  <c r="D1607" i="5"/>
  <c r="F1606" i="5"/>
  <c r="E1606" i="5"/>
  <c r="D1606" i="5"/>
  <c r="F1605" i="5"/>
  <c r="E1605" i="5"/>
  <c r="D1605" i="5"/>
  <c r="F1604" i="5"/>
  <c r="E1604" i="5"/>
  <c r="D1604" i="5"/>
  <c r="F1603" i="5"/>
  <c r="E1603" i="5"/>
  <c r="D1603" i="5"/>
  <c r="F1602" i="5"/>
  <c r="E1602" i="5"/>
  <c r="D1602" i="5"/>
  <c r="F1601" i="5"/>
  <c r="E1601" i="5"/>
  <c r="D1601" i="5"/>
  <c r="F1600" i="5"/>
  <c r="E1600" i="5"/>
  <c r="D1600" i="5"/>
  <c r="F1599" i="5"/>
  <c r="E1599" i="5"/>
  <c r="D1599" i="5"/>
  <c r="F1598" i="5"/>
  <c r="E1598" i="5"/>
  <c r="D1598" i="5"/>
  <c r="F1597" i="5"/>
  <c r="E1597" i="5"/>
  <c r="D1597" i="5"/>
  <c r="F1596" i="5"/>
  <c r="E1596" i="5"/>
  <c r="D1596" i="5"/>
  <c r="F1595" i="5"/>
  <c r="E1595" i="5"/>
  <c r="D1595" i="5"/>
  <c r="F1594" i="5"/>
  <c r="E1594" i="5"/>
  <c r="D1594" i="5"/>
  <c r="F1593" i="5"/>
  <c r="E1593" i="5"/>
  <c r="D1593" i="5"/>
  <c r="F1592" i="5"/>
  <c r="E1592" i="5"/>
  <c r="D1592" i="5"/>
  <c r="F1591" i="5"/>
  <c r="E1591" i="5"/>
  <c r="D1591" i="5"/>
  <c r="F1590" i="5"/>
  <c r="E1590" i="5"/>
  <c r="D1590" i="5"/>
  <c r="F1589" i="5"/>
  <c r="E1589" i="5"/>
  <c r="D1589" i="5"/>
  <c r="F1588" i="5"/>
  <c r="E1588" i="5"/>
  <c r="D1588" i="5"/>
  <c r="F1587" i="5"/>
  <c r="E1587" i="5"/>
  <c r="D1587" i="5"/>
  <c r="F1586" i="5"/>
  <c r="E1586" i="5"/>
  <c r="D1586" i="5"/>
  <c r="F1585" i="5"/>
  <c r="E1585" i="5"/>
  <c r="D1585" i="5"/>
  <c r="F1584" i="5"/>
  <c r="E1584" i="5"/>
  <c r="D1584" i="5"/>
  <c r="F1583" i="5"/>
  <c r="E1583" i="5"/>
  <c r="D1583" i="5"/>
  <c r="F1582" i="5"/>
  <c r="E1582" i="5"/>
  <c r="D1582" i="5"/>
  <c r="F1581" i="5"/>
  <c r="E1581" i="5"/>
  <c r="D1581" i="5"/>
  <c r="F1580" i="5"/>
  <c r="E1580" i="5"/>
  <c r="D1580" i="5"/>
  <c r="F1579" i="5"/>
  <c r="E1579" i="5"/>
  <c r="D1579" i="5"/>
  <c r="F1578" i="5"/>
  <c r="E1578" i="5"/>
  <c r="D1578" i="5"/>
  <c r="F1577" i="5"/>
  <c r="E1577" i="5"/>
  <c r="D1577" i="5"/>
  <c r="F1576" i="5"/>
  <c r="E1576" i="5"/>
  <c r="D1576" i="5"/>
  <c r="F1575" i="5"/>
  <c r="E1575" i="5"/>
  <c r="D1575" i="5"/>
  <c r="F1574" i="5"/>
  <c r="E1574" i="5"/>
  <c r="D1574" i="5"/>
  <c r="F1573" i="5"/>
  <c r="E1573" i="5"/>
  <c r="D1573" i="5"/>
  <c r="F1572" i="5"/>
  <c r="E1572" i="5"/>
  <c r="D1572" i="5"/>
  <c r="F1571" i="5"/>
  <c r="E1571" i="5"/>
  <c r="D1571" i="5"/>
  <c r="F1570" i="5"/>
  <c r="E1570" i="5"/>
  <c r="D1570" i="5"/>
  <c r="F1569" i="5"/>
  <c r="E1569" i="5"/>
  <c r="D1569" i="5"/>
  <c r="F1568" i="5"/>
  <c r="E1568" i="5"/>
  <c r="D1568" i="5"/>
  <c r="F1567" i="5"/>
  <c r="E1567" i="5"/>
  <c r="D1567" i="5"/>
  <c r="F1566" i="5"/>
  <c r="E1566" i="5"/>
  <c r="D1566" i="5"/>
  <c r="F1565" i="5"/>
  <c r="E1565" i="5"/>
  <c r="D1565" i="5"/>
  <c r="F1564" i="5"/>
  <c r="E1564" i="5"/>
  <c r="D1564" i="5"/>
  <c r="F1563" i="5"/>
  <c r="E1563" i="5"/>
  <c r="D1563" i="5"/>
  <c r="F1562" i="5"/>
  <c r="E1562" i="5"/>
  <c r="D1562" i="5"/>
  <c r="F1561" i="5"/>
  <c r="E1561" i="5"/>
  <c r="D1561" i="5"/>
  <c r="F1560" i="5"/>
  <c r="E1560" i="5"/>
  <c r="D1560" i="5"/>
  <c r="F1559" i="5"/>
  <c r="E1559" i="5"/>
  <c r="D1559" i="5"/>
  <c r="F1558" i="5"/>
  <c r="E1558" i="5"/>
  <c r="D1558" i="5"/>
  <c r="F1557" i="5"/>
  <c r="E1557" i="5"/>
  <c r="D1557" i="5"/>
  <c r="F1556" i="5"/>
  <c r="E1556" i="5"/>
  <c r="D1556" i="5"/>
  <c r="F1555" i="5"/>
  <c r="E1555" i="5"/>
  <c r="D1555" i="5"/>
  <c r="F1554" i="5"/>
  <c r="E1554" i="5"/>
  <c r="D1554" i="5"/>
  <c r="F1553" i="5"/>
  <c r="E1553" i="5"/>
  <c r="D1553" i="5"/>
  <c r="F1552" i="5"/>
  <c r="E1552" i="5"/>
  <c r="D1552" i="5"/>
  <c r="F1551" i="5"/>
  <c r="E1551" i="5"/>
  <c r="D1551" i="5"/>
  <c r="F1550" i="5"/>
  <c r="E1550" i="5"/>
  <c r="D1550" i="5"/>
  <c r="F1549" i="5"/>
  <c r="E1549" i="5"/>
  <c r="D1549" i="5"/>
  <c r="F1548" i="5"/>
  <c r="E1548" i="5"/>
  <c r="D1548" i="5"/>
  <c r="F1547" i="5"/>
  <c r="E1547" i="5"/>
  <c r="D1547" i="5"/>
  <c r="F1546" i="5"/>
  <c r="E1546" i="5"/>
  <c r="D1546" i="5"/>
  <c r="F1545" i="5"/>
  <c r="E1545" i="5"/>
  <c r="D1545" i="5"/>
  <c r="F1544" i="5"/>
  <c r="E1544" i="5"/>
  <c r="D1544" i="5"/>
  <c r="F1543" i="5"/>
  <c r="E1543" i="5"/>
  <c r="D1543" i="5"/>
  <c r="F1542" i="5"/>
  <c r="E1542" i="5"/>
  <c r="D1542" i="5"/>
  <c r="F1541" i="5"/>
  <c r="E1541" i="5"/>
  <c r="D1541" i="5"/>
  <c r="F1540" i="5"/>
  <c r="E1540" i="5"/>
  <c r="D1540" i="5"/>
  <c r="F1539" i="5"/>
  <c r="E1539" i="5"/>
  <c r="D1539" i="5"/>
  <c r="F1538" i="5"/>
  <c r="E1538" i="5"/>
  <c r="D1538" i="5"/>
  <c r="F1537" i="5"/>
  <c r="E1537" i="5"/>
  <c r="D1537" i="5"/>
  <c r="F1536" i="5"/>
  <c r="E1536" i="5"/>
  <c r="D1536" i="5"/>
  <c r="F1535" i="5"/>
  <c r="E1535" i="5"/>
  <c r="D1535" i="5"/>
  <c r="F1534" i="5"/>
  <c r="E1534" i="5"/>
  <c r="D1534" i="5"/>
  <c r="F1533" i="5"/>
  <c r="E1533" i="5"/>
  <c r="D1533" i="5"/>
  <c r="F1532" i="5"/>
  <c r="E1532" i="5"/>
  <c r="D1532" i="5"/>
  <c r="F1531" i="5"/>
  <c r="E1531" i="5"/>
  <c r="D1531" i="5"/>
  <c r="F1530" i="5"/>
  <c r="E1530" i="5"/>
  <c r="D1530" i="5"/>
  <c r="F1529" i="5"/>
  <c r="E1529" i="5"/>
  <c r="D1529" i="5"/>
  <c r="F1528" i="5"/>
  <c r="E1528" i="5"/>
  <c r="D1528" i="5"/>
  <c r="F1527" i="5"/>
  <c r="E1527" i="5"/>
  <c r="D1527" i="5"/>
  <c r="F1526" i="5"/>
  <c r="E1526" i="5"/>
  <c r="D1526" i="5"/>
  <c r="F1525" i="5"/>
  <c r="E1525" i="5"/>
  <c r="D1525" i="5"/>
  <c r="F1524" i="5"/>
  <c r="E1524" i="5"/>
  <c r="D1524" i="5"/>
  <c r="F1523" i="5"/>
  <c r="E1523" i="5"/>
  <c r="D1523" i="5"/>
  <c r="F1522" i="5"/>
  <c r="E1522" i="5"/>
  <c r="D1522" i="5"/>
  <c r="F1521" i="5"/>
  <c r="E1521" i="5"/>
  <c r="D1521" i="5"/>
  <c r="F1520" i="5"/>
  <c r="E1520" i="5"/>
  <c r="D1520" i="5"/>
  <c r="F1519" i="5"/>
  <c r="E1519" i="5"/>
  <c r="D1519" i="5"/>
  <c r="F1518" i="5"/>
  <c r="E1518" i="5"/>
  <c r="D1518" i="5"/>
  <c r="F1517" i="5"/>
  <c r="E1517" i="5"/>
  <c r="D1517" i="5"/>
  <c r="F1516" i="5"/>
  <c r="E1516" i="5"/>
  <c r="D1516" i="5"/>
  <c r="F1515" i="5"/>
  <c r="E1515" i="5"/>
  <c r="D1515" i="5"/>
  <c r="F1514" i="5"/>
  <c r="E1514" i="5"/>
  <c r="D1514" i="5"/>
  <c r="F1513" i="5"/>
  <c r="E1513" i="5"/>
  <c r="D1513" i="5"/>
  <c r="F1512" i="5"/>
  <c r="E1512" i="5"/>
  <c r="D1512" i="5"/>
  <c r="F1511" i="5"/>
  <c r="E1511" i="5"/>
  <c r="D1511" i="5"/>
  <c r="F1510" i="5"/>
  <c r="E1510" i="5"/>
  <c r="D1510" i="5"/>
  <c r="F1509" i="5"/>
  <c r="E1509" i="5"/>
  <c r="D1509" i="5"/>
  <c r="F1508" i="5"/>
  <c r="E1508" i="5"/>
  <c r="D1508" i="5"/>
  <c r="F1507" i="5"/>
  <c r="E1507" i="5"/>
  <c r="D1507" i="5"/>
  <c r="F1506" i="5"/>
  <c r="E1506" i="5"/>
  <c r="D1506" i="5"/>
  <c r="F1505" i="5"/>
  <c r="E1505" i="5"/>
  <c r="D1505" i="5"/>
  <c r="F1504" i="5"/>
  <c r="E1504" i="5"/>
  <c r="D1504" i="5"/>
  <c r="F1503" i="5"/>
  <c r="E1503" i="5"/>
  <c r="D1503" i="5"/>
  <c r="F1502" i="5"/>
  <c r="E1502" i="5"/>
  <c r="D1502" i="5"/>
  <c r="F1501" i="5"/>
  <c r="E1501" i="5"/>
  <c r="D1501" i="5"/>
  <c r="F1500" i="5"/>
  <c r="E1500" i="5"/>
  <c r="D1500" i="5"/>
  <c r="F1499" i="5"/>
  <c r="E1499" i="5"/>
  <c r="D1499" i="5"/>
  <c r="F1498" i="5"/>
  <c r="E1498" i="5"/>
  <c r="D1498" i="5"/>
  <c r="F1497" i="5"/>
  <c r="E1497" i="5"/>
  <c r="D1497" i="5"/>
  <c r="F1496" i="5"/>
  <c r="E1496" i="5"/>
  <c r="D1496" i="5"/>
  <c r="F1495" i="5"/>
  <c r="E1495" i="5"/>
  <c r="D1495" i="5"/>
  <c r="F1494" i="5"/>
  <c r="E1494" i="5"/>
  <c r="D1494" i="5"/>
  <c r="F1493" i="5"/>
  <c r="E1493" i="5"/>
  <c r="D1493" i="5"/>
  <c r="F1492" i="5"/>
  <c r="E1492" i="5"/>
  <c r="D1492" i="5"/>
  <c r="F1491" i="5"/>
  <c r="E1491" i="5"/>
  <c r="D1491" i="5"/>
  <c r="F1490" i="5"/>
  <c r="E1490" i="5"/>
  <c r="D1490" i="5"/>
  <c r="F1489" i="5"/>
  <c r="E1489" i="5"/>
  <c r="D1489" i="5"/>
  <c r="F1488" i="5"/>
  <c r="E1488" i="5"/>
  <c r="D1488" i="5"/>
  <c r="F1487" i="5"/>
  <c r="E1487" i="5"/>
  <c r="D1487" i="5"/>
  <c r="F1486" i="5"/>
  <c r="E1486" i="5"/>
  <c r="D1486" i="5"/>
  <c r="F1485" i="5"/>
  <c r="E1485" i="5"/>
  <c r="D1485" i="5"/>
  <c r="F1484" i="5"/>
  <c r="E1484" i="5"/>
  <c r="D1484" i="5"/>
  <c r="F1483" i="5"/>
  <c r="E1483" i="5"/>
  <c r="D1483" i="5"/>
  <c r="F1482" i="5"/>
  <c r="E1482" i="5"/>
  <c r="D1482" i="5"/>
  <c r="F1481" i="5"/>
  <c r="E1481" i="5"/>
  <c r="D1481" i="5"/>
  <c r="F1480" i="5"/>
  <c r="E1480" i="5"/>
  <c r="D1480" i="5"/>
  <c r="F1479" i="5"/>
  <c r="E1479" i="5"/>
  <c r="D1479" i="5"/>
  <c r="F1478" i="5"/>
  <c r="E1478" i="5"/>
  <c r="D1478" i="5"/>
  <c r="F1477" i="5"/>
  <c r="E1477" i="5"/>
  <c r="D1477" i="5"/>
  <c r="F1476" i="5"/>
  <c r="E1476" i="5"/>
  <c r="D1476" i="5"/>
  <c r="F1475" i="5"/>
  <c r="E1475" i="5"/>
  <c r="D1475" i="5"/>
  <c r="F1474" i="5"/>
  <c r="E1474" i="5"/>
  <c r="D1474" i="5"/>
  <c r="F1473" i="5"/>
  <c r="E1473" i="5"/>
  <c r="D1473" i="5"/>
  <c r="F1472" i="5"/>
  <c r="E1472" i="5"/>
  <c r="D1472" i="5"/>
  <c r="F1471" i="5"/>
  <c r="E1471" i="5"/>
  <c r="D1471" i="5"/>
  <c r="F1470" i="5"/>
  <c r="E1470" i="5"/>
  <c r="D1470" i="5"/>
  <c r="F1469" i="5"/>
  <c r="E1469" i="5"/>
  <c r="D1469" i="5"/>
  <c r="F1468" i="5"/>
  <c r="E1468" i="5"/>
  <c r="D1468" i="5"/>
  <c r="F1467" i="5"/>
  <c r="E1467" i="5"/>
  <c r="D1467" i="5"/>
  <c r="F1466" i="5"/>
  <c r="E1466" i="5"/>
  <c r="D1466" i="5"/>
  <c r="F1465" i="5"/>
  <c r="E1465" i="5"/>
  <c r="D1465" i="5"/>
  <c r="F1464" i="5"/>
  <c r="E1464" i="5"/>
  <c r="D1464" i="5"/>
  <c r="F1463" i="5"/>
  <c r="E1463" i="5"/>
  <c r="D1463" i="5"/>
  <c r="F1462" i="5"/>
  <c r="E1462" i="5"/>
  <c r="D1462" i="5"/>
  <c r="F1461" i="5"/>
  <c r="E1461" i="5"/>
  <c r="D1461" i="5"/>
  <c r="F1460" i="5"/>
  <c r="E1460" i="5"/>
  <c r="D1460" i="5"/>
  <c r="F1459" i="5"/>
  <c r="E1459" i="5"/>
  <c r="D1459" i="5"/>
  <c r="F1458" i="5"/>
  <c r="E1458" i="5"/>
  <c r="D1458" i="5"/>
  <c r="F1457" i="5"/>
  <c r="E1457" i="5"/>
  <c r="D1457" i="5"/>
  <c r="F1456" i="5"/>
  <c r="E1456" i="5"/>
  <c r="D1456" i="5"/>
  <c r="F1455" i="5"/>
  <c r="E1455" i="5"/>
  <c r="D1455" i="5"/>
  <c r="F1454" i="5"/>
  <c r="E1454" i="5"/>
  <c r="D1454" i="5"/>
  <c r="F1453" i="5"/>
  <c r="E1453" i="5"/>
  <c r="D1453" i="5"/>
  <c r="F1452" i="5"/>
  <c r="E1452" i="5"/>
  <c r="D1452" i="5"/>
  <c r="F1451" i="5"/>
  <c r="E1451" i="5"/>
  <c r="D1451" i="5"/>
  <c r="F1450" i="5"/>
  <c r="E1450" i="5"/>
  <c r="D1450" i="5"/>
  <c r="F1449" i="5"/>
  <c r="E1449" i="5"/>
  <c r="D1449" i="5"/>
  <c r="F1448" i="5"/>
  <c r="E1448" i="5"/>
  <c r="D1448" i="5"/>
  <c r="F1447" i="5"/>
  <c r="E1447" i="5"/>
  <c r="D1447" i="5"/>
  <c r="F1446" i="5"/>
  <c r="E1446" i="5"/>
  <c r="D1446" i="5"/>
  <c r="F1445" i="5"/>
  <c r="E1445" i="5"/>
  <c r="D1445" i="5"/>
  <c r="F1444" i="5"/>
  <c r="E1444" i="5"/>
  <c r="D1444" i="5"/>
  <c r="F1443" i="5"/>
  <c r="E1443" i="5"/>
  <c r="D1443" i="5"/>
  <c r="F1442" i="5"/>
  <c r="E1442" i="5"/>
  <c r="D1442" i="5"/>
  <c r="F1441" i="5"/>
  <c r="E1441" i="5"/>
  <c r="D1441" i="5"/>
  <c r="F1440" i="5"/>
  <c r="E1440" i="5"/>
  <c r="D1440" i="5"/>
  <c r="F1439" i="5"/>
  <c r="E1439" i="5"/>
  <c r="D1439" i="5"/>
  <c r="F1438" i="5"/>
  <c r="E1438" i="5"/>
  <c r="D1438" i="5"/>
  <c r="F1437" i="5"/>
  <c r="E1437" i="5"/>
  <c r="D1437" i="5"/>
  <c r="F1436" i="5"/>
  <c r="E1436" i="5"/>
  <c r="D1436" i="5"/>
  <c r="F1435" i="5"/>
  <c r="E1435" i="5"/>
  <c r="D1435" i="5"/>
  <c r="F1434" i="5"/>
  <c r="E1434" i="5"/>
  <c r="D1434" i="5"/>
  <c r="F1433" i="5"/>
  <c r="E1433" i="5"/>
  <c r="D1433" i="5"/>
  <c r="F1432" i="5"/>
  <c r="E1432" i="5"/>
  <c r="D1432" i="5"/>
  <c r="F1431" i="5"/>
  <c r="E1431" i="5"/>
  <c r="D1431" i="5"/>
  <c r="F1430" i="5"/>
  <c r="E1430" i="5"/>
  <c r="D1430" i="5"/>
  <c r="F1429" i="5"/>
  <c r="E1429" i="5"/>
  <c r="D1429" i="5"/>
  <c r="F1428" i="5"/>
  <c r="E1428" i="5"/>
  <c r="D1428" i="5"/>
  <c r="F1427" i="5"/>
  <c r="E1427" i="5"/>
  <c r="D1427" i="5"/>
  <c r="F1426" i="5"/>
  <c r="E1426" i="5"/>
  <c r="D1426" i="5"/>
  <c r="F1425" i="5"/>
  <c r="E1425" i="5"/>
  <c r="D1425" i="5"/>
  <c r="F1424" i="5"/>
  <c r="E1424" i="5"/>
  <c r="D1424" i="5"/>
  <c r="F1423" i="5"/>
  <c r="E1423" i="5"/>
  <c r="D1423" i="5"/>
  <c r="F1422" i="5"/>
  <c r="E1422" i="5"/>
  <c r="D1422" i="5"/>
  <c r="F1421" i="5"/>
  <c r="E1421" i="5"/>
  <c r="D1421" i="5"/>
  <c r="F1420" i="5"/>
  <c r="E1420" i="5"/>
  <c r="D1420" i="5"/>
  <c r="F1419" i="5"/>
  <c r="E1419" i="5"/>
  <c r="D1419" i="5"/>
  <c r="F1418" i="5"/>
  <c r="E1418" i="5"/>
  <c r="D1418" i="5"/>
  <c r="F1417" i="5"/>
  <c r="E1417" i="5"/>
  <c r="D1417" i="5"/>
  <c r="F1416" i="5"/>
  <c r="E1416" i="5"/>
  <c r="D1416" i="5"/>
  <c r="F1415" i="5"/>
  <c r="E1415" i="5"/>
  <c r="D1415" i="5"/>
  <c r="F1414" i="5"/>
  <c r="E1414" i="5"/>
  <c r="D1414" i="5"/>
  <c r="F1413" i="5"/>
  <c r="E1413" i="5"/>
  <c r="D1413" i="5"/>
  <c r="F1412" i="5"/>
  <c r="E1412" i="5"/>
  <c r="D1412" i="5"/>
  <c r="F1411" i="5"/>
  <c r="E1411" i="5"/>
  <c r="D1411" i="5"/>
  <c r="F1410" i="5"/>
  <c r="E1410" i="5"/>
  <c r="D1410" i="5"/>
  <c r="F1409" i="5"/>
  <c r="E1409" i="5"/>
  <c r="D1409" i="5"/>
  <c r="F1408" i="5"/>
  <c r="E1408" i="5"/>
  <c r="D1408" i="5"/>
  <c r="F1407" i="5"/>
  <c r="E1407" i="5"/>
  <c r="D1407" i="5"/>
  <c r="F1406" i="5"/>
  <c r="E1406" i="5"/>
  <c r="D1406" i="5"/>
  <c r="F1405" i="5"/>
  <c r="E1405" i="5"/>
  <c r="D1405" i="5"/>
  <c r="F1404" i="5"/>
  <c r="E1404" i="5"/>
  <c r="D1404" i="5"/>
  <c r="F1403" i="5"/>
  <c r="E1403" i="5"/>
  <c r="D1403" i="5"/>
  <c r="F1402" i="5"/>
  <c r="E1402" i="5"/>
  <c r="D1402" i="5"/>
  <c r="F1401" i="5"/>
  <c r="E1401" i="5"/>
  <c r="D1401" i="5"/>
  <c r="F1400" i="5"/>
  <c r="E1400" i="5"/>
  <c r="D1400" i="5"/>
  <c r="F1399" i="5"/>
  <c r="E1399" i="5"/>
  <c r="D1399" i="5"/>
  <c r="F1398" i="5"/>
  <c r="E1398" i="5"/>
  <c r="D1398" i="5"/>
  <c r="F1397" i="5"/>
  <c r="E1397" i="5"/>
  <c r="D1397" i="5"/>
  <c r="F1396" i="5"/>
  <c r="E1396" i="5"/>
  <c r="D1396" i="5"/>
  <c r="F1395" i="5"/>
  <c r="E1395" i="5"/>
  <c r="D1395" i="5"/>
  <c r="F1394" i="5"/>
  <c r="E1394" i="5"/>
  <c r="D1394" i="5"/>
  <c r="F1393" i="5"/>
  <c r="E1393" i="5"/>
  <c r="D1393" i="5"/>
  <c r="F1392" i="5"/>
  <c r="E1392" i="5"/>
  <c r="D1392" i="5"/>
  <c r="F1391" i="5"/>
  <c r="E1391" i="5"/>
  <c r="D1391" i="5"/>
  <c r="F1390" i="5"/>
  <c r="E1390" i="5"/>
  <c r="D1390" i="5"/>
  <c r="F1389" i="5"/>
  <c r="E1389" i="5"/>
  <c r="D1389" i="5"/>
  <c r="F1388" i="5"/>
  <c r="E1388" i="5"/>
  <c r="D1388" i="5"/>
  <c r="F1387" i="5"/>
  <c r="E1387" i="5"/>
  <c r="D1387" i="5"/>
  <c r="F1386" i="5"/>
  <c r="E1386" i="5"/>
  <c r="D1386" i="5"/>
  <c r="F1385" i="5"/>
  <c r="E1385" i="5"/>
  <c r="D1385" i="5"/>
  <c r="F1384" i="5"/>
  <c r="E1384" i="5"/>
  <c r="D1384" i="5"/>
  <c r="F1383" i="5"/>
  <c r="E1383" i="5"/>
  <c r="D1383" i="5"/>
  <c r="F1382" i="5"/>
  <c r="E1382" i="5"/>
  <c r="D1382" i="5"/>
  <c r="F1381" i="5"/>
  <c r="E1381" i="5"/>
  <c r="D1381" i="5"/>
  <c r="F1380" i="5"/>
  <c r="E1380" i="5"/>
  <c r="D1380" i="5"/>
  <c r="F1379" i="5"/>
  <c r="E1379" i="5"/>
  <c r="D1379" i="5"/>
  <c r="F1378" i="5"/>
  <c r="E1378" i="5"/>
  <c r="D1378" i="5"/>
  <c r="F1377" i="5"/>
  <c r="E1377" i="5"/>
  <c r="D1377" i="5"/>
  <c r="F1376" i="5"/>
  <c r="E1376" i="5"/>
  <c r="D1376" i="5"/>
  <c r="F1375" i="5"/>
  <c r="E1375" i="5"/>
  <c r="D1375" i="5"/>
  <c r="F1374" i="5"/>
  <c r="E1374" i="5"/>
  <c r="D1374" i="5"/>
  <c r="F1373" i="5"/>
  <c r="E1373" i="5"/>
  <c r="D1373" i="5"/>
  <c r="F1372" i="5"/>
  <c r="E1372" i="5"/>
  <c r="D1372" i="5"/>
  <c r="F1371" i="5"/>
  <c r="E1371" i="5"/>
  <c r="D1371" i="5"/>
  <c r="F1370" i="5"/>
  <c r="E1370" i="5"/>
  <c r="D1370" i="5"/>
  <c r="F1369" i="5"/>
  <c r="E1369" i="5"/>
  <c r="D1369" i="5"/>
  <c r="F1368" i="5"/>
  <c r="E1368" i="5"/>
  <c r="D1368" i="5"/>
  <c r="F1367" i="5"/>
  <c r="E1367" i="5"/>
  <c r="D1367" i="5"/>
  <c r="F1366" i="5"/>
  <c r="E1366" i="5"/>
  <c r="D1366" i="5"/>
  <c r="F1365" i="5"/>
  <c r="E1365" i="5"/>
  <c r="D1365" i="5"/>
  <c r="F1364" i="5"/>
  <c r="E1364" i="5"/>
  <c r="D1364" i="5"/>
  <c r="F1363" i="5"/>
  <c r="E1363" i="5"/>
  <c r="D1363" i="5"/>
  <c r="F1362" i="5"/>
  <c r="E1362" i="5"/>
  <c r="D1362" i="5"/>
  <c r="F1361" i="5"/>
  <c r="E1361" i="5"/>
  <c r="D1361" i="5"/>
  <c r="F1360" i="5"/>
  <c r="E1360" i="5"/>
  <c r="D1360" i="5"/>
  <c r="F1359" i="5"/>
  <c r="E1359" i="5"/>
  <c r="D1359" i="5"/>
  <c r="F1358" i="5"/>
  <c r="E1358" i="5"/>
  <c r="D1358" i="5"/>
  <c r="F1357" i="5"/>
  <c r="E1357" i="5"/>
  <c r="D1357" i="5"/>
  <c r="F1356" i="5"/>
  <c r="E1356" i="5"/>
  <c r="D1356" i="5"/>
  <c r="F1355" i="5"/>
  <c r="E1355" i="5"/>
  <c r="D1355" i="5"/>
  <c r="F1354" i="5"/>
  <c r="E1354" i="5"/>
  <c r="D1354" i="5"/>
  <c r="F1353" i="5"/>
  <c r="E1353" i="5"/>
  <c r="D1353" i="5"/>
  <c r="F1352" i="5"/>
  <c r="E1352" i="5"/>
  <c r="D1352" i="5"/>
  <c r="F1351" i="5"/>
  <c r="E1351" i="5"/>
  <c r="D1351" i="5"/>
  <c r="F1350" i="5"/>
  <c r="E1350" i="5"/>
  <c r="D1350" i="5"/>
  <c r="F1349" i="5"/>
  <c r="E1349" i="5"/>
  <c r="D1349" i="5"/>
  <c r="F1348" i="5"/>
  <c r="E1348" i="5"/>
  <c r="D1348" i="5"/>
  <c r="F1347" i="5"/>
  <c r="E1347" i="5"/>
  <c r="D1347" i="5"/>
  <c r="F1346" i="5"/>
  <c r="E1346" i="5"/>
  <c r="D1346" i="5"/>
  <c r="F1345" i="5"/>
  <c r="E1345" i="5"/>
  <c r="D1345" i="5"/>
  <c r="F1344" i="5"/>
  <c r="E1344" i="5"/>
  <c r="D1344" i="5"/>
  <c r="F1343" i="5"/>
  <c r="E1343" i="5"/>
  <c r="D1343" i="5"/>
  <c r="F1342" i="5"/>
  <c r="E1342" i="5"/>
  <c r="D1342" i="5"/>
  <c r="F1341" i="5"/>
  <c r="E1341" i="5"/>
  <c r="D1341" i="5"/>
  <c r="F1340" i="5"/>
  <c r="E1340" i="5"/>
  <c r="D1340" i="5"/>
  <c r="F1339" i="5"/>
  <c r="E1339" i="5"/>
  <c r="D1339" i="5"/>
  <c r="F1338" i="5"/>
  <c r="E1338" i="5"/>
  <c r="D1338" i="5"/>
  <c r="F1337" i="5"/>
  <c r="E1337" i="5"/>
  <c r="D1337" i="5"/>
  <c r="F1336" i="5"/>
  <c r="E1336" i="5"/>
  <c r="D1336" i="5"/>
  <c r="F1335" i="5"/>
  <c r="E1335" i="5"/>
  <c r="D1335" i="5"/>
  <c r="F1334" i="5"/>
  <c r="E1334" i="5"/>
  <c r="D1334" i="5"/>
  <c r="F1333" i="5"/>
  <c r="E1333" i="5"/>
  <c r="D1333" i="5"/>
  <c r="F1332" i="5"/>
  <c r="E1332" i="5"/>
  <c r="D1332" i="5"/>
  <c r="F1331" i="5"/>
  <c r="E1331" i="5"/>
  <c r="D1331" i="5"/>
  <c r="F1330" i="5"/>
  <c r="E1330" i="5"/>
  <c r="D1330" i="5"/>
  <c r="F1329" i="5"/>
  <c r="E1329" i="5"/>
  <c r="D1329" i="5"/>
  <c r="F1328" i="5"/>
  <c r="E1328" i="5"/>
  <c r="D1328" i="5"/>
  <c r="F1327" i="5"/>
  <c r="E1327" i="5"/>
  <c r="D1327" i="5"/>
  <c r="F1326" i="5"/>
  <c r="E1326" i="5"/>
  <c r="D1326" i="5"/>
  <c r="F1325" i="5"/>
  <c r="E1325" i="5"/>
  <c r="D1325" i="5"/>
  <c r="F1324" i="5"/>
  <c r="E1324" i="5"/>
  <c r="D1324" i="5"/>
  <c r="F1323" i="5"/>
  <c r="E1323" i="5"/>
  <c r="D1323" i="5"/>
  <c r="F1322" i="5"/>
  <c r="E1322" i="5"/>
  <c r="D1322" i="5"/>
  <c r="F1321" i="5"/>
  <c r="E1321" i="5"/>
  <c r="D1321" i="5"/>
  <c r="F1320" i="5"/>
  <c r="E1320" i="5"/>
  <c r="D1320" i="5"/>
  <c r="F1319" i="5"/>
  <c r="E1319" i="5"/>
  <c r="D1319" i="5"/>
  <c r="F1318" i="5"/>
  <c r="E1318" i="5"/>
  <c r="D1318" i="5"/>
  <c r="F1317" i="5"/>
  <c r="E1317" i="5"/>
  <c r="D1317" i="5"/>
  <c r="F1316" i="5"/>
  <c r="E1316" i="5"/>
  <c r="D1316" i="5"/>
  <c r="F1315" i="5"/>
  <c r="E1315" i="5"/>
  <c r="D1315" i="5"/>
  <c r="F1314" i="5"/>
  <c r="E1314" i="5"/>
  <c r="D1314" i="5"/>
  <c r="F1313" i="5"/>
  <c r="E1313" i="5"/>
  <c r="D1313" i="5"/>
  <c r="F1312" i="5"/>
  <c r="E1312" i="5"/>
  <c r="D1312" i="5"/>
  <c r="F1311" i="5"/>
  <c r="E1311" i="5"/>
  <c r="D1311" i="5"/>
  <c r="F1310" i="5"/>
  <c r="E1310" i="5"/>
  <c r="D1310" i="5"/>
  <c r="F1309" i="5"/>
  <c r="E1309" i="5"/>
  <c r="D1309" i="5"/>
  <c r="F1308" i="5"/>
  <c r="E1308" i="5"/>
  <c r="D1308" i="5"/>
  <c r="F1307" i="5"/>
  <c r="E1307" i="5"/>
  <c r="D1307" i="5"/>
  <c r="F1306" i="5"/>
  <c r="E1306" i="5"/>
  <c r="D1306" i="5"/>
  <c r="F1305" i="5"/>
  <c r="E1305" i="5"/>
  <c r="D1305" i="5"/>
  <c r="F1304" i="5"/>
  <c r="E1304" i="5"/>
  <c r="D1304" i="5"/>
  <c r="F1303" i="5"/>
  <c r="E1303" i="5"/>
  <c r="D1303" i="5"/>
  <c r="F1302" i="5"/>
  <c r="E1302" i="5"/>
  <c r="D1302" i="5"/>
  <c r="F1301" i="5"/>
  <c r="E1301" i="5"/>
  <c r="D1301" i="5"/>
  <c r="F1300" i="5"/>
  <c r="E1300" i="5"/>
  <c r="D1300" i="5"/>
  <c r="F1299" i="5"/>
  <c r="E1299" i="5"/>
  <c r="D1299" i="5"/>
  <c r="F1298" i="5"/>
  <c r="E1298" i="5"/>
  <c r="D1298" i="5"/>
  <c r="F1297" i="5"/>
  <c r="E1297" i="5"/>
  <c r="D1297" i="5"/>
  <c r="F1296" i="5"/>
  <c r="E1296" i="5"/>
  <c r="D1296" i="5"/>
  <c r="F1295" i="5"/>
  <c r="E1295" i="5"/>
  <c r="D1295" i="5"/>
  <c r="F1294" i="5"/>
  <c r="E1294" i="5"/>
  <c r="D1294" i="5"/>
  <c r="F1293" i="5"/>
  <c r="E1293" i="5"/>
  <c r="D1293" i="5"/>
  <c r="F1292" i="5"/>
  <c r="E1292" i="5"/>
  <c r="D1292" i="5"/>
  <c r="F1291" i="5"/>
  <c r="E1291" i="5"/>
  <c r="D1291" i="5"/>
  <c r="F1290" i="5"/>
  <c r="E1290" i="5"/>
  <c r="D1290" i="5"/>
  <c r="F1289" i="5"/>
  <c r="E1289" i="5"/>
  <c r="D1289" i="5"/>
  <c r="F1288" i="5"/>
  <c r="E1288" i="5"/>
  <c r="D1288" i="5"/>
  <c r="F1287" i="5"/>
  <c r="E1287" i="5"/>
  <c r="D1287" i="5"/>
  <c r="F1286" i="5"/>
  <c r="E1286" i="5"/>
  <c r="D1286" i="5"/>
  <c r="F1285" i="5"/>
  <c r="E1285" i="5"/>
  <c r="D1285" i="5"/>
  <c r="F1284" i="5"/>
  <c r="E1284" i="5"/>
  <c r="D1284" i="5"/>
  <c r="F1283" i="5"/>
  <c r="E1283" i="5"/>
  <c r="D1283" i="5"/>
  <c r="F1282" i="5"/>
  <c r="E1282" i="5"/>
  <c r="D1282" i="5"/>
  <c r="F1281" i="5"/>
  <c r="E1281" i="5"/>
  <c r="D1281" i="5"/>
  <c r="F1280" i="5"/>
  <c r="E1280" i="5"/>
  <c r="D1280" i="5"/>
  <c r="F1279" i="5"/>
  <c r="E1279" i="5"/>
  <c r="D1279" i="5"/>
  <c r="F1278" i="5"/>
  <c r="E1278" i="5"/>
  <c r="D1278" i="5"/>
  <c r="F1277" i="5"/>
  <c r="E1277" i="5"/>
  <c r="D1277" i="5"/>
  <c r="F1276" i="5"/>
  <c r="E1276" i="5"/>
  <c r="D1276" i="5"/>
  <c r="F1275" i="5"/>
  <c r="E1275" i="5"/>
  <c r="D1275" i="5"/>
  <c r="F1274" i="5"/>
  <c r="E1274" i="5"/>
  <c r="D1274" i="5"/>
  <c r="F1273" i="5"/>
  <c r="E1273" i="5"/>
  <c r="D1273" i="5"/>
  <c r="F1272" i="5"/>
  <c r="E1272" i="5"/>
  <c r="D1272" i="5"/>
  <c r="F1271" i="5"/>
  <c r="E1271" i="5"/>
  <c r="D1271" i="5"/>
  <c r="F1270" i="5"/>
  <c r="E1270" i="5"/>
  <c r="D1270" i="5"/>
  <c r="F1269" i="5"/>
  <c r="E1269" i="5"/>
  <c r="D1269" i="5"/>
  <c r="F1268" i="5"/>
  <c r="E1268" i="5"/>
  <c r="D1268" i="5"/>
  <c r="F1267" i="5"/>
  <c r="E1267" i="5"/>
  <c r="D1267" i="5"/>
  <c r="F1266" i="5"/>
  <c r="E1266" i="5"/>
  <c r="D1266" i="5"/>
  <c r="F1265" i="5"/>
  <c r="E1265" i="5"/>
  <c r="D1265" i="5"/>
  <c r="F1264" i="5"/>
  <c r="E1264" i="5"/>
  <c r="D1264" i="5"/>
  <c r="F1263" i="5"/>
  <c r="E1263" i="5"/>
  <c r="D1263" i="5"/>
  <c r="F1262" i="5"/>
  <c r="E1262" i="5"/>
  <c r="D1262" i="5"/>
  <c r="F1261" i="5"/>
  <c r="E1261" i="5"/>
  <c r="D1261" i="5"/>
  <c r="F1260" i="5"/>
  <c r="E1260" i="5"/>
  <c r="D1260" i="5"/>
  <c r="F1259" i="5"/>
  <c r="E1259" i="5"/>
  <c r="D1259" i="5"/>
  <c r="F1258" i="5"/>
  <c r="E1258" i="5"/>
  <c r="D1258" i="5"/>
  <c r="F1257" i="5"/>
  <c r="E1257" i="5"/>
  <c r="D1257" i="5"/>
  <c r="F1256" i="5"/>
  <c r="E1256" i="5"/>
  <c r="D1256" i="5"/>
  <c r="F1255" i="5"/>
  <c r="E1255" i="5"/>
  <c r="D1255" i="5"/>
  <c r="F1254" i="5"/>
  <c r="E1254" i="5"/>
  <c r="D1254" i="5"/>
  <c r="F1253" i="5"/>
  <c r="E1253" i="5"/>
  <c r="D1253" i="5"/>
  <c r="F1252" i="5"/>
  <c r="E1252" i="5"/>
  <c r="D1252" i="5"/>
  <c r="F1251" i="5"/>
  <c r="E1251" i="5"/>
  <c r="D1251" i="5"/>
  <c r="F1250" i="5"/>
  <c r="E1250" i="5"/>
  <c r="D1250" i="5"/>
  <c r="F1249" i="5"/>
  <c r="E1249" i="5"/>
  <c r="D1249" i="5"/>
  <c r="F1248" i="5"/>
  <c r="E1248" i="5"/>
  <c r="D1248" i="5"/>
  <c r="F1247" i="5"/>
  <c r="E1247" i="5"/>
  <c r="D1247" i="5"/>
  <c r="F1246" i="5"/>
  <c r="E1246" i="5"/>
  <c r="D1246" i="5"/>
  <c r="F1245" i="5"/>
  <c r="E1245" i="5"/>
  <c r="D1245" i="5"/>
  <c r="F1244" i="5"/>
  <c r="E1244" i="5"/>
  <c r="D1244" i="5"/>
  <c r="F1243" i="5"/>
  <c r="E1243" i="5"/>
  <c r="D1243" i="5"/>
  <c r="F1242" i="5"/>
  <c r="E1242" i="5"/>
  <c r="D1242" i="5"/>
  <c r="F1241" i="5"/>
  <c r="E1241" i="5"/>
  <c r="D1241" i="5"/>
  <c r="F1240" i="5"/>
  <c r="E1240" i="5"/>
  <c r="D1240" i="5"/>
  <c r="F1239" i="5"/>
  <c r="E1239" i="5"/>
  <c r="D1239" i="5"/>
  <c r="F1238" i="5"/>
  <c r="E1238" i="5"/>
  <c r="D1238" i="5"/>
  <c r="F1237" i="5"/>
  <c r="E1237" i="5"/>
  <c r="D1237" i="5"/>
  <c r="F1236" i="5"/>
  <c r="E1236" i="5"/>
  <c r="D1236" i="5"/>
  <c r="F1235" i="5"/>
  <c r="E1235" i="5"/>
  <c r="D1235" i="5"/>
  <c r="F1234" i="5"/>
  <c r="E1234" i="5"/>
  <c r="D1234" i="5"/>
  <c r="F1233" i="5"/>
  <c r="E1233" i="5"/>
  <c r="D1233" i="5"/>
  <c r="F1232" i="5"/>
  <c r="E1232" i="5"/>
  <c r="D1232" i="5"/>
  <c r="F1231" i="5"/>
  <c r="E1231" i="5"/>
  <c r="D1231" i="5"/>
  <c r="F1230" i="5"/>
  <c r="E1230" i="5"/>
  <c r="D1230" i="5"/>
  <c r="F1229" i="5"/>
  <c r="E1229" i="5"/>
  <c r="D1229" i="5"/>
  <c r="F1228" i="5"/>
  <c r="E1228" i="5"/>
  <c r="D1228" i="5"/>
  <c r="F1227" i="5"/>
  <c r="E1227" i="5"/>
  <c r="D1227" i="5"/>
  <c r="F1226" i="5"/>
  <c r="E1226" i="5"/>
  <c r="D1226" i="5"/>
  <c r="F1225" i="5"/>
  <c r="E1225" i="5"/>
  <c r="D1225" i="5"/>
  <c r="F1224" i="5"/>
  <c r="E1224" i="5"/>
  <c r="D1224" i="5"/>
  <c r="F1223" i="5"/>
  <c r="E1223" i="5"/>
  <c r="D1223" i="5"/>
  <c r="F1222" i="5"/>
  <c r="E1222" i="5"/>
  <c r="D1222" i="5"/>
  <c r="F1221" i="5"/>
  <c r="E1221" i="5"/>
  <c r="D1221" i="5"/>
  <c r="F1220" i="5"/>
  <c r="E1220" i="5"/>
  <c r="D1220" i="5"/>
  <c r="F1219" i="5"/>
  <c r="E1219" i="5"/>
  <c r="D1219" i="5"/>
  <c r="F1218" i="5"/>
  <c r="E1218" i="5"/>
  <c r="D1218" i="5"/>
  <c r="F1217" i="5"/>
  <c r="E1217" i="5"/>
  <c r="D1217" i="5"/>
  <c r="F1216" i="5"/>
  <c r="E1216" i="5"/>
  <c r="D1216" i="5"/>
  <c r="F1215" i="5"/>
  <c r="E1215" i="5"/>
  <c r="D1215" i="5"/>
  <c r="F1214" i="5"/>
  <c r="E1214" i="5"/>
  <c r="D1214" i="5"/>
  <c r="F1213" i="5"/>
  <c r="E1213" i="5"/>
  <c r="D1213" i="5"/>
  <c r="F1212" i="5"/>
  <c r="E1212" i="5"/>
  <c r="D1212" i="5"/>
  <c r="F1211" i="5"/>
  <c r="E1211" i="5"/>
  <c r="D1211" i="5"/>
  <c r="F1210" i="5"/>
  <c r="E1210" i="5"/>
  <c r="D1210" i="5"/>
  <c r="F1209" i="5"/>
  <c r="E1209" i="5"/>
  <c r="D1209" i="5"/>
  <c r="F1208" i="5"/>
  <c r="E1208" i="5"/>
  <c r="D1208" i="5"/>
  <c r="F1207" i="5"/>
  <c r="E1207" i="5"/>
  <c r="D1207" i="5"/>
  <c r="F1206" i="5"/>
  <c r="E1206" i="5"/>
  <c r="D1206" i="5"/>
  <c r="F1205" i="5"/>
  <c r="E1205" i="5"/>
  <c r="D1205" i="5"/>
  <c r="F1204" i="5"/>
  <c r="E1204" i="5"/>
  <c r="D1204" i="5"/>
  <c r="F1203" i="5"/>
  <c r="E1203" i="5"/>
  <c r="D1203" i="5"/>
  <c r="F1202" i="5"/>
  <c r="E1202" i="5"/>
  <c r="D1202" i="5"/>
  <c r="F1201" i="5"/>
  <c r="E1201" i="5"/>
  <c r="D1201" i="5"/>
  <c r="F1200" i="5"/>
  <c r="E1200" i="5"/>
  <c r="D1200" i="5"/>
  <c r="F1199" i="5"/>
  <c r="E1199" i="5"/>
  <c r="D1199" i="5"/>
  <c r="F1198" i="5"/>
  <c r="E1198" i="5"/>
  <c r="D1198" i="5"/>
  <c r="F1197" i="5"/>
  <c r="E1197" i="5"/>
  <c r="D1197" i="5"/>
  <c r="F1196" i="5"/>
  <c r="E1196" i="5"/>
  <c r="D1196" i="5"/>
  <c r="F1195" i="5"/>
  <c r="E1195" i="5"/>
  <c r="D1195" i="5"/>
  <c r="F1194" i="5"/>
  <c r="E1194" i="5"/>
  <c r="D1194" i="5"/>
  <c r="F1193" i="5"/>
  <c r="E1193" i="5"/>
  <c r="D1193" i="5"/>
  <c r="F1192" i="5"/>
  <c r="E1192" i="5"/>
  <c r="D1192" i="5"/>
  <c r="F1191" i="5"/>
  <c r="E1191" i="5"/>
  <c r="D1191" i="5"/>
  <c r="F1190" i="5"/>
  <c r="E1190" i="5"/>
  <c r="D1190" i="5"/>
  <c r="F1189" i="5"/>
  <c r="E1189" i="5"/>
  <c r="D1189" i="5"/>
  <c r="F1188" i="5"/>
  <c r="E1188" i="5"/>
  <c r="D1188" i="5"/>
  <c r="F1187" i="5"/>
  <c r="E1187" i="5"/>
  <c r="D1187" i="5"/>
  <c r="F1186" i="5"/>
  <c r="E1186" i="5"/>
  <c r="D1186" i="5"/>
  <c r="F1185" i="5"/>
  <c r="E1185" i="5"/>
  <c r="D1185" i="5"/>
  <c r="F1184" i="5"/>
  <c r="E1184" i="5"/>
  <c r="D1184" i="5"/>
  <c r="F1183" i="5"/>
  <c r="E1183" i="5"/>
  <c r="D1183" i="5"/>
  <c r="F1182" i="5"/>
  <c r="E1182" i="5"/>
  <c r="D1182" i="5"/>
  <c r="F1181" i="5"/>
  <c r="E1181" i="5"/>
  <c r="D1181" i="5"/>
  <c r="F1180" i="5"/>
  <c r="E1180" i="5"/>
  <c r="D1180" i="5"/>
  <c r="F1179" i="5"/>
  <c r="E1179" i="5"/>
  <c r="D1179" i="5"/>
  <c r="F1178" i="5"/>
  <c r="E1178" i="5"/>
  <c r="D1178" i="5"/>
  <c r="F1177" i="5"/>
  <c r="E1177" i="5"/>
  <c r="D1177" i="5"/>
  <c r="F1176" i="5"/>
  <c r="E1176" i="5"/>
  <c r="D1176" i="5"/>
  <c r="F1175" i="5"/>
  <c r="E1175" i="5"/>
  <c r="D1175" i="5"/>
  <c r="F1174" i="5"/>
  <c r="E1174" i="5"/>
  <c r="D1174" i="5"/>
  <c r="F1173" i="5"/>
  <c r="E1173" i="5"/>
  <c r="D1173" i="5"/>
  <c r="F1172" i="5"/>
  <c r="E1172" i="5"/>
  <c r="D1172" i="5"/>
  <c r="F1171" i="5"/>
  <c r="E1171" i="5"/>
  <c r="D1171" i="5"/>
  <c r="F1170" i="5"/>
  <c r="E1170" i="5"/>
  <c r="D1170" i="5"/>
  <c r="F1169" i="5"/>
  <c r="E1169" i="5"/>
  <c r="D1169" i="5"/>
  <c r="F1168" i="5"/>
  <c r="E1168" i="5"/>
  <c r="D1168" i="5"/>
  <c r="F1167" i="5"/>
  <c r="E1167" i="5"/>
  <c r="D1167" i="5"/>
  <c r="F1166" i="5"/>
  <c r="E1166" i="5"/>
  <c r="D1166" i="5"/>
  <c r="F1165" i="5"/>
  <c r="E1165" i="5"/>
  <c r="D1165" i="5"/>
  <c r="F1164" i="5"/>
  <c r="E1164" i="5"/>
  <c r="D1164" i="5"/>
  <c r="F1163" i="5"/>
  <c r="E1163" i="5"/>
  <c r="D1163" i="5"/>
  <c r="F1162" i="5"/>
  <c r="E1162" i="5"/>
  <c r="D1162" i="5"/>
  <c r="F1161" i="5"/>
  <c r="E1161" i="5"/>
  <c r="D1161" i="5"/>
  <c r="F1160" i="5"/>
  <c r="E1160" i="5"/>
  <c r="D1160" i="5"/>
  <c r="F1159" i="5"/>
  <c r="E1159" i="5"/>
  <c r="D1159" i="5"/>
  <c r="F1158" i="5"/>
  <c r="E1158" i="5"/>
  <c r="D1158" i="5"/>
  <c r="F1157" i="5"/>
  <c r="E1157" i="5"/>
  <c r="D1157" i="5"/>
  <c r="F1156" i="5"/>
  <c r="E1156" i="5"/>
  <c r="D1156" i="5"/>
  <c r="F1155" i="5"/>
  <c r="E1155" i="5"/>
  <c r="D1155" i="5"/>
  <c r="F1154" i="5"/>
  <c r="E1154" i="5"/>
  <c r="D1154" i="5"/>
  <c r="F1153" i="5"/>
  <c r="E1153" i="5"/>
  <c r="D1153" i="5"/>
  <c r="F1152" i="5"/>
  <c r="E1152" i="5"/>
  <c r="D1152" i="5"/>
  <c r="F1151" i="5"/>
  <c r="E1151" i="5"/>
  <c r="D1151" i="5"/>
  <c r="F1150" i="5"/>
  <c r="E1150" i="5"/>
  <c r="D1150" i="5"/>
  <c r="F1149" i="5"/>
  <c r="E1149" i="5"/>
  <c r="D1149" i="5"/>
  <c r="F1148" i="5"/>
  <c r="E1148" i="5"/>
  <c r="D1148" i="5"/>
  <c r="F1147" i="5"/>
  <c r="E1147" i="5"/>
  <c r="D1147" i="5"/>
  <c r="F1146" i="5"/>
  <c r="E1146" i="5"/>
  <c r="D1146" i="5"/>
  <c r="F1145" i="5"/>
  <c r="E1145" i="5"/>
  <c r="D1145" i="5"/>
  <c r="F1144" i="5"/>
  <c r="E1144" i="5"/>
  <c r="D1144" i="5"/>
  <c r="F1143" i="5"/>
  <c r="E1143" i="5"/>
  <c r="D1143" i="5"/>
  <c r="F1142" i="5"/>
  <c r="E1142" i="5"/>
  <c r="D1142" i="5"/>
  <c r="F1141" i="5"/>
  <c r="E1141" i="5"/>
  <c r="D1141" i="5"/>
  <c r="F1140" i="5"/>
  <c r="E1140" i="5"/>
  <c r="D1140" i="5"/>
  <c r="F1139" i="5"/>
  <c r="E1139" i="5"/>
  <c r="D1139" i="5"/>
  <c r="F1138" i="5"/>
  <c r="E1138" i="5"/>
  <c r="D1138" i="5"/>
  <c r="F1137" i="5"/>
  <c r="E1137" i="5"/>
  <c r="D1137" i="5"/>
  <c r="F1136" i="5"/>
  <c r="E1136" i="5"/>
  <c r="D1136" i="5"/>
  <c r="F1135" i="5"/>
  <c r="E1135" i="5"/>
  <c r="D1135" i="5"/>
  <c r="F1134" i="5"/>
  <c r="E1134" i="5"/>
  <c r="D1134" i="5"/>
  <c r="F1133" i="5"/>
  <c r="E1133" i="5"/>
  <c r="D1133" i="5"/>
  <c r="F1132" i="5"/>
  <c r="E1132" i="5"/>
  <c r="D1132" i="5"/>
  <c r="F1131" i="5"/>
  <c r="E1131" i="5"/>
  <c r="D1131" i="5"/>
  <c r="F1130" i="5"/>
  <c r="E1130" i="5"/>
  <c r="D1130" i="5"/>
  <c r="F1129" i="5"/>
  <c r="E1129" i="5"/>
  <c r="D1129" i="5"/>
  <c r="F1128" i="5"/>
  <c r="E1128" i="5"/>
  <c r="D1128" i="5"/>
  <c r="F1127" i="5"/>
  <c r="E1127" i="5"/>
  <c r="D1127" i="5"/>
  <c r="F1126" i="5"/>
  <c r="E1126" i="5"/>
  <c r="D1126" i="5"/>
  <c r="F1125" i="5"/>
  <c r="E1125" i="5"/>
  <c r="D1125" i="5"/>
  <c r="F1124" i="5"/>
  <c r="E1124" i="5"/>
  <c r="D1124" i="5"/>
  <c r="F1123" i="5"/>
  <c r="E1123" i="5"/>
  <c r="D1123" i="5"/>
  <c r="F1122" i="5"/>
  <c r="E1122" i="5"/>
  <c r="D1122" i="5"/>
  <c r="F1121" i="5"/>
  <c r="E1121" i="5"/>
  <c r="D1121" i="5"/>
  <c r="F1120" i="5"/>
  <c r="E1120" i="5"/>
  <c r="D1120" i="5"/>
  <c r="F1119" i="5"/>
  <c r="E1119" i="5"/>
  <c r="D1119" i="5"/>
  <c r="F1118" i="5"/>
  <c r="E1118" i="5"/>
  <c r="D1118" i="5"/>
  <c r="F1117" i="5"/>
  <c r="E1117" i="5"/>
  <c r="D1117" i="5"/>
  <c r="F1116" i="5"/>
  <c r="E1116" i="5"/>
  <c r="D1116" i="5"/>
  <c r="F1115" i="5"/>
  <c r="E1115" i="5"/>
  <c r="D1115" i="5"/>
  <c r="F1114" i="5"/>
  <c r="E1114" i="5"/>
  <c r="D1114" i="5"/>
  <c r="F1113" i="5"/>
  <c r="E1113" i="5"/>
  <c r="D1113" i="5"/>
  <c r="F1112" i="5"/>
  <c r="E1112" i="5"/>
  <c r="D1112" i="5"/>
  <c r="F1111" i="5"/>
  <c r="E1111" i="5"/>
  <c r="D1111" i="5"/>
  <c r="F1110" i="5"/>
  <c r="E1110" i="5"/>
  <c r="D1110" i="5"/>
  <c r="F1109" i="5"/>
  <c r="E1109" i="5"/>
  <c r="D1109" i="5"/>
  <c r="F1108" i="5"/>
  <c r="E1108" i="5"/>
  <c r="D1108" i="5"/>
  <c r="F1107" i="5"/>
  <c r="E1107" i="5"/>
  <c r="D1107" i="5"/>
  <c r="F1106" i="5"/>
  <c r="E1106" i="5"/>
  <c r="D1106" i="5"/>
  <c r="F1105" i="5"/>
  <c r="E1105" i="5"/>
  <c r="D1105" i="5"/>
  <c r="F1104" i="5"/>
  <c r="E1104" i="5"/>
  <c r="D1104" i="5"/>
  <c r="F1103" i="5"/>
  <c r="E1103" i="5"/>
  <c r="D1103" i="5"/>
  <c r="F1102" i="5"/>
  <c r="E1102" i="5"/>
  <c r="D1102" i="5"/>
  <c r="F1101" i="5"/>
  <c r="E1101" i="5"/>
  <c r="D1101" i="5"/>
  <c r="F1100" i="5"/>
  <c r="E1100" i="5"/>
  <c r="D1100" i="5"/>
  <c r="F1099" i="5"/>
  <c r="E1099" i="5"/>
  <c r="D1099" i="5"/>
  <c r="F1098" i="5"/>
  <c r="E1098" i="5"/>
  <c r="D1098" i="5"/>
  <c r="F1097" i="5"/>
  <c r="E1097" i="5"/>
  <c r="D1097" i="5"/>
  <c r="F1096" i="5"/>
  <c r="E1096" i="5"/>
  <c r="D1096" i="5"/>
  <c r="F1095" i="5"/>
  <c r="E1095" i="5"/>
  <c r="D1095" i="5"/>
  <c r="F1094" i="5"/>
  <c r="E1094" i="5"/>
  <c r="D1094" i="5"/>
  <c r="F1093" i="5"/>
  <c r="E1093" i="5"/>
  <c r="D1093" i="5"/>
  <c r="F1092" i="5"/>
  <c r="E1092" i="5"/>
  <c r="D1092" i="5"/>
  <c r="F1091" i="5"/>
  <c r="E1091" i="5"/>
  <c r="D1091" i="5"/>
  <c r="F1090" i="5"/>
  <c r="E1090" i="5"/>
  <c r="D1090" i="5"/>
  <c r="F1089" i="5"/>
  <c r="E1089" i="5"/>
  <c r="D1089" i="5"/>
  <c r="F1088" i="5"/>
  <c r="E1088" i="5"/>
  <c r="D1088" i="5"/>
  <c r="F1087" i="5"/>
  <c r="E1087" i="5"/>
  <c r="D1087" i="5"/>
  <c r="F1086" i="5"/>
  <c r="E1086" i="5"/>
  <c r="D1086" i="5"/>
  <c r="F1085" i="5"/>
  <c r="E1085" i="5"/>
  <c r="D1085" i="5"/>
  <c r="F1084" i="5"/>
  <c r="E1084" i="5"/>
  <c r="D1084" i="5"/>
  <c r="F1083" i="5"/>
  <c r="E1083" i="5"/>
  <c r="D1083" i="5"/>
  <c r="F1082" i="5"/>
  <c r="E1082" i="5"/>
  <c r="D1082" i="5"/>
  <c r="F1081" i="5"/>
  <c r="E1081" i="5"/>
  <c r="D1081" i="5"/>
  <c r="F1080" i="5"/>
  <c r="E1080" i="5"/>
  <c r="D1080" i="5"/>
  <c r="F1079" i="5"/>
  <c r="E1079" i="5"/>
  <c r="D1079" i="5"/>
  <c r="F1078" i="5"/>
  <c r="E1078" i="5"/>
  <c r="D1078" i="5"/>
  <c r="F1077" i="5"/>
  <c r="E1077" i="5"/>
  <c r="D1077" i="5"/>
  <c r="F1076" i="5"/>
  <c r="E1076" i="5"/>
  <c r="D1076" i="5"/>
  <c r="F1075" i="5"/>
  <c r="E1075" i="5"/>
  <c r="D1075" i="5"/>
  <c r="F1074" i="5"/>
  <c r="E1074" i="5"/>
  <c r="D1074" i="5"/>
  <c r="F1073" i="5"/>
  <c r="E1073" i="5"/>
  <c r="D1073" i="5"/>
  <c r="F1072" i="5"/>
  <c r="E1072" i="5"/>
  <c r="D1072" i="5"/>
  <c r="F1071" i="5"/>
  <c r="E1071" i="5"/>
  <c r="D1071" i="5"/>
  <c r="F1070" i="5"/>
  <c r="E1070" i="5"/>
  <c r="D1070" i="5"/>
  <c r="F1069" i="5"/>
  <c r="E1069" i="5"/>
  <c r="D1069" i="5"/>
  <c r="F1068" i="5"/>
  <c r="E1068" i="5"/>
  <c r="D1068" i="5"/>
  <c r="F1067" i="5"/>
  <c r="E1067" i="5"/>
  <c r="D1067" i="5"/>
  <c r="F1066" i="5"/>
  <c r="E1066" i="5"/>
  <c r="D1066" i="5"/>
  <c r="F1065" i="5"/>
  <c r="E1065" i="5"/>
  <c r="D1065" i="5"/>
  <c r="F1064" i="5"/>
  <c r="E1064" i="5"/>
  <c r="D1064" i="5"/>
  <c r="F1063" i="5"/>
  <c r="E1063" i="5"/>
  <c r="D1063" i="5"/>
  <c r="F1062" i="5"/>
  <c r="E1062" i="5"/>
  <c r="D1062" i="5"/>
  <c r="F1061" i="5"/>
  <c r="E1061" i="5"/>
  <c r="D1061" i="5"/>
  <c r="F1060" i="5"/>
  <c r="E1060" i="5"/>
  <c r="D1060" i="5"/>
  <c r="F1059" i="5"/>
  <c r="E1059" i="5"/>
  <c r="D1059" i="5"/>
  <c r="F1058" i="5"/>
  <c r="E1058" i="5"/>
  <c r="D1058" i="5"/>
  <c r="F1057" i="5"/>
  <c r="E1057" i="5"/>
  <c r="D1057" i="5"/>
  <c r="F1056" i="5"/>
  <c r="E1056" i="5"/>
  <c r="D1056" i="5"/>
  <c r="F1055" i="5"/>
  <c r="E1055" i="5"/>
  <c r="D1055" i="5"/>
  <c r="F1054" i="5"/>
  <c r="E1054" i="5"/>
  <c r="D1054" i="5"/>
  <c r="F1053" i="5"/>
  <c r="E1053" i="5"/>
  <c r="D1053" i="5"/>
  <c r="F1052" i="5"/>
  <c r="E1052" i="5"/>
  <c r="D1052" i="5"/>
  <c r="F1051" i="5"/>
  <c r="E1051" i="5"/>
  <c r="D1051" i="5"/>
  <c r="F1050" i="5"/>
  <c r="E1050" i="5"/>
  <c r="D1050" i="5"/>
  <c r="F1049" i="5"/>
  <c r="E1049" i="5"/>
  <c r="D1049" i="5"/>
  <c r="F1048" i="5"/>
  <c r="E1048" i="5"/>
  <c r="D1048" i="5"/>
  <c r="F1047" i="5"/>
  <c r="E1047" i="5"/>
  <c r="D1047" i="5"/>
  <c r="F1046" i="5"/>
  <c r="E1046" i="5"/>
  <c r="D1046" i="5"/>
  <c r="F1045" i="5"/>
  <c r="E1045" i="5"/>
  <c r="D1045" i="5"/>
  <c r="F1044" i="5"/>
  <c r="E1044" i="5"/>
  <c r="D1044" i="5"/>
  <c r="F1043" i="5"/>
  <c r="E1043" i="5"/>
  <c r="D1043" i="5"/>
  <c r="F1042" i="5"/>
  <c r="E1042" i="5"/>
  <c r="D1042" i="5"/>
  <c r="F1041" i="5"/>
  <c r="E1041" i="5"/>
  <c r="D1041" i="5"/>
  <c r="F1040" i="5"/>
  <c r="E1040" i="5"/>
  <c r="D1040" i="5"/>
  <c r="F1039" i="5"/>
  <c r="E1039" i="5"/>
  <c r="D1039" i="5"/>
  <c r="F1038" i="5"/>
  <c r="E1038" i="5"/>
  <c r="D1038" i="5"/>
  <c r="F1037" i="5"/>
  <c r="E1037" i="5"/>
  <c r="D1037" i="5"/>
  <c r="F1036" i="5"/>
  <c r="E1036" i="5"/>
  <c r="D1036" i="5"/>
  <c r="F1035" i="5"/>
  <c r="E1035" i="5"/>
  <c r="D1035" i="5"/>
  <c r="F1034" i="5"/>
  <c r="E1034" i="5"/>
  <c r="D1034" i="5"/>
  <c r="F1033" i="5"/>
  <c r="E1033" i="5"/>
  <c r="D1033" i="5"/>
  <c r="F1032" i="5"/>
  <c r="E1032" i="5"/>
  <c r="D1032" i="5"/>
  <c r="F1031" i="5"/>
  <c r="E1031" i="5"/>
  <c r="D1031" i="5"/>
  <c r="F1030" i="5"/>
  <c r="E1030" i="5"/>
  <c r="D1030" i="5"/>
  <c r="F1029" i="5"/>
  <c r="E1029" i="5"/>
  <c r="D1029" i="5"/>
  <c r="F1028" i="5"/>
  <c r="E1028" i="5"/>
  <c r="D1028" i="5"/>
  <c r="F1027" i="5"/>
  <c r="E1027" i="5"/>
  <c r="D1027" i="5"/>
  <c r="F1026" i="5"/>
  <c r="E1026" i="5"/>
  <c r="D1026" i="5"/>
  <c r="F1025" i="5"/>
  <c r="E1025" i="5"/>
  <c r="D1025" i="5"/>
  <c r="F1024" i="5"/>
  <c r="E1024" i="5"/>
  <c r="D1024" i="5"/>
  <c r="F1023" i="5"/>
  <c r="E1023" i="5"/>
  <c r="D1023" i="5"/>
  <c r="F1022" i="5"/>
  <c r="E1022" i="5"/>
  <c r="D1022" i="5"/>
  <c r="F1021" i="5"/>
  <c r="E1021" i="5"/>
  <c r="D1021" i="5"/>
  <c r="F1020" i="5"/>
  <c r="E1020" i="5"/>
  <c r="D1020" i="5"/>
  <c r="F1019" i="5"/>
  <c r="E1019" i="5"/>
  <c r="D1019" i="5"/>
  <c r="F1018" i="5"/>
  <c r="E1018" i="5"/>
  <c r="D1018" i="5"/>
  <c r="F1017" i="5"/>
  <c r="E1017" i="5"/>
  <c r="D1017" i="5"/>
  <c r="F1016" i="5"/>
  <c r="E1016" i="5"/>
  <c r="D1016" i="5"/>
  <c r="F1015" i="5"/>
  <c r="E1015" i="5"/>
  <c r="D1015" i="5"/>
  <c r="F1014" i="5"/>
  <c r="E1014" i="5"/>
  <c r="D1014" i="5"/>
  <c r="F1013" i="5"/>
  <c r="E1013" i="5"/>
  <c r="D1013" i="5"/>
  <c r="F1012" i="5"/>
  <c r="E1012" i="5"/>
  <c r="D1012" i="5"/>
  <c r="F1011" i="5"/>
  <c r="E1011" i="5"/>
  <c r="D1011" i="5"/>
  <c r="F1010" i="5"/>
  <c r="E1010" i="5"/>
  <c r="D1010" i="5"/>
  <c r="F1009" i="5"/>
  <c r="E1009" i="5"/>
  <c r="D1009" i="5"/>
  <c r="F1008" i="5"/>
  <c r="E1008" i="5"/>
  <c r="D1008" i="5"/>
  <c r="F1007" i="5"/>
  <c r="E1007" i="5"/>
  <c r="D1007" i="5"/>
  <c r="F1006" i="5"/>
  <c r="E1006" i="5"/>
  <c r="D1006" i="5"/>
  <c r="F1005" i="5"/>
  <c r="E1005" i="5"/>
  <c r="D1005" i="5"/>
  <c r="F1004" i="5"/>
  <c r="E1004" i="5"/>
  <c r="D1004" i="5"/>
  <c r="F1003" i="5"/>
  <c r="E1003" i="5"/>
  <c r="D1003" i="5"/>
  <c r="F1002" i="5"/>
  <c r="E1002" i="5"/>
  <c r="D1002" i="5"/>
  <c r="F1001" i="5"/>
  <c r="E1001" i="5"/>
  <c r="D1001" i="5"/>
  <c r="F1000" i="5"/>
  <c r="E1000" i="5"/>
  <c r="D1000" i="5"/>
  <c r="F999" i="5"/>
  <c r="E999" i="5"/>
  <c r="D999" i="5"/>
  <c r="F998" i="5"/>
  <c r="E998" i="5"/>
  <c r="D998" i="5"/>
  <c r="F997" i="5"/>
  <c r="E997" i="5"/>
  <c r="D997" i="5"/>
  <c r="F996" i="5"/>
  <c r="E996" i="5"/>
  <c r="D996" i="5"/>
  <c r="F995" i="5"/>
  <c r="E995" i="5"/>
  <c r="D995" i="5"/>
  <c r="F994" i="5"/>
  <c r="E994" i="5"/>
  <c r="D994" i="5"/>
  <c r="F993" i="5"/>
  <c r="E993" i="5"/>
  <c r="D993" i="5"/>
  <c r="F992" i="5"/>
  <c r="E992" i="5"/>
  <c r="D992" i="5"/>
  <c r="F991" i="5"/>
  <c r="E991" i="5"/>
  <c r="D991" i="5"/>
  <c r="F990" i="5"/>
  <c r="E990" i="5"/>
  <c r="D990" i="5"/>
  <c r="F989" i="5"/>
  <c r="E989" i="5"/>
  <c r="D989" i="5"/>
  <c r="F988" i="5"/>
  <c r="E988" i="5"/>
  <c r="D988" i="5"/>
  <c r="F987" i="5"/>
  <c r="E987" i="5"/>
  <c r="D987" i="5"/>
  <c r="F986" i="5"/>
  <c r="E986" i="5"/>
  <c r="D986" i="5"/>
  <c r="F985" i="5"/>
  <c r="E985" i="5"/>
  <c r="D985" i="5"/>
  <c r="F984" i="5"/>
  <c r="E984" i="5"/>
  <c r="D984" i="5"/>
  <c r="F983" i="5"/>
  <c r="E983" i="5"/>
  <c r="D983" i="5"/>
  <c r="F982" i="5"/>
  <c r="E982" i="5"/>
  <c r="D982" i="5"/>
  <c r="F981" i="5"/>
  <c r="E981" i="5"/>
  <c r="D981" i="5"/>
  <c r="F980" i="5"/>
  <c r="E980" i="5"/>
  <c r="D980" i="5"/>
  <c r="F979" i="5"/>
  <c r="E979" i="5"/>
  <c r="D979" i="5"/>
  <c r="F978" i="5"/>
  <c r="E978" i="5"/>
  <c r="D978" i="5"/>
  <c r="F977" i="5"/>
  <c r="E977" i="5"/>
  <c r="D977" i="5"/>
  <c r="F976" i="5"/>
  <c r="E976" i="5"/>
  <c r="D976" i="5"/>
  <c r="F975" i="5"/>
  <c r="E975" i="5"/>
  <c r="D975" i="5"/>
  <c r="F974" i="5"/>
  <c r="E974" i="5"/>
  <c r="D974" i="5"/>
  <c r="F973" i="5"/>
  <c r="E973" i="5"/>
  <c r="D973" i="5"/>
  <c r="F972" i="5"/>
  <c r="E972" i="5"/>
  <c r="D972" i="5"/>
  <c r="F971" i="5"/>
  <c r="E971" i="5"/>
  <c r="D971" i="5"/>
  <c r="F970" i="5"/>
  <c r="E970" i="5"/>
  <c r="D970" i="5"/>
  <c r="F969" i="5"/>
  <c r="E969" i="5"/>
  <c r="D969" i="5"/>
  <c r="F968" i="5"/>
  <c r="E968" i="5"/>
  <c r="D968" i="5"/>
  <c r="F967" i="5"/>
  <c r="E967" i="5"/>
  <c r="D967" i="5"/>
  <c r="F966" i="5"/>
  <c r="E966" i="5"/>
  <c r="D966" i="5"/>
  <c r="F965" i="5"/>
  <c r="E965" i="5"/>
  <c r="D965" i="5"/>
  <c r="F964" i="5"/>
  <c r="E964" i="5"/>
  <c r="D964" i="5"/>
  <c r="F963" i="5"/>
  <c r="E963" i="5"/>
  <c r="D963" i="5"/>
  <c r="F962" i="5"/>
  <c r="E962" i="5"/>
  <c r="D962" i="5"/>
  <c r="F961" i="5"/>
  <c r="E961" i="5"/>
  <c r="D961" i="5"/>
  <c r="F960" i="5"/>
  <c r="E960" i="5"/>
  <c r="D960" i="5"/>
  <c r="F959" i="5"/>
  <c r="E959" i="5"/>
  <c r="D959" i="5"/>
  <c r="F958" i="5"/>
  <c r="E958" i="5"/>
  <c r="D958" i="5"/>
  <c r="F957" i="5"/>
  <c r="E957" i="5"/>
  <c r="D957" i="5"/>
  <c r="F956" i="5"/>
  <c r="E956" i="5"/>
  <c r="D956" i="5"/>
  <c r="F955" i="5"/>
  <c r="E955" i="5"/>
  <c r="D955" i="5"/>
  <c r="F954" i="5"/>
  <c r="E954" i="5"/>
  <c r="D954" i="5"/>
  <c r="F953" i="5"/>
  <c r="E953" i="5"/>
  <c r="D953" i="5"/>
  <c r="F952" i="5"/>
  <c r="E952" i="5"/>
  <c r="D952" i="5"/>
  <c r="F951" i="5"/>
  <c r="E951" i="5"/>
  <c r="D951" i="5"/>
  <c r="F950" i="5"/>
  <c r="E950" i="5"/>
  <c r="D950" i="5"/>
  <c r="F949" i="5"/>
  <c r="E949" i="5"/>
  <c r="D949" i="5"/>
  <c r="F948" i="5"/>
  <c r="E948" i="5"/>
  <c r="D948" i="5"/>
  <c r="F947" i="5"/>
  <c r="E947" i="5"/>
  <c r="D947" i="5"/>
  <c r="F946" i="5"/>
  <c r="E946" i="5"/>
  <c r="D946" i="5"/>
  <c r="F945" i="5"/>
  <c r="E945" i="5"/>
  <c r="D945" i="5"/>
  <c r="F944" i="5"/>
  <c r="E944" i="5"/>
  <c r="D944" i="5"/>
  <c r="F943" i="5"/>
  <c r="E943" i="5"/>
  <c r="D943" i="5"/>
  <c r="F942" i="5"/>
  <c r="E942" i="5"/>
  <c r="D942" i="5"/>
  <c r="F941" i="5"/>
  <c r="E941" i="5"/>
  <c r="D941" i="5"/>
  <c r="F940" i="5"/>
  <c r="E940" i="5"/>
  <c r="D940" i="5"/>
  <c r="F939" i="5"/>
  <c r="E939" i="5"/>
  <c r="D939" i="5"/>
  <c r="F938" i="5"/>
  <c r="E938" i="5"/>
  <c r="D938" i="5"/>
  <c r="F937" i="5"/>
  <c r="E937" i="5"/>
  <c r="D937" i="5"/>
  <c r="F936" i="5"/>
  <c r="E936" i="5"/>
  <c r="D936" i="5"/>
  <c r="F935" i="5"/>
  <c r="E935" i="5"/>
  <c r="D935" i="5"/>
  <c r="F934" i="5"/>
  <c r="E934" i="5"/>
  <c r="D934" i="5"/>
  <c r="F933" i="5"/>
  <c r="E933" i="5"/>
  <c r="D933" i="5"/>
  <c r="F932" i="5"/>
  <c r="E932" i="5"/>
  <c r="D932" i="5"/>
  <c r="F931" i="5"/>
  <c r="E931" i="5"/>
  <c r="D931" i="5"/>
  <c r="F930" i="5"/>
  <c r="E930" i="5"/>
  <c r="D930" i="5"/>
  <c r="F929" i="5"/>
  <c r="E929" i="5"/>
  <c r="D929" i="5"/>
  <c r="F928" i="5"/>
  <c r="E928" i="5"/>
  <c r="D928" i="5"/>
  <c r="F927" i="5"/>
  <c r="E927" i="5"/>
  <c r="D927" i="5"/>
  <c r="F926" i="5"/>
  <c r="E926" i="5"/>
  <c r="D926" i="5"/>
  <c r="F925" i="5"/>
  <c r="E925" i="5"/>
  <c r="D925" i="5"/>
  <c r="F924" i="5"/>
  <c r="E924" i="5"/>
  <c r="D924" i="5"/>
  <c r="F923" i="5"/>
  <c r="E923" i="5"/>
  <c r="D923" i="5"/>
  <c r="F922" i="5"/>
  <c r="E922" i="5"/>
  <c r="D922" i="5"/>
  <c r="F921" i="5"/>
  <c r="E921" i="5"/>
  <c r="D921" i="5"/>
  <c r="F920" i="5"/>
  <c r="E920" i="5"/>
  <c r="D920" i="5"/>
  <c r="F919" i="5"/>
  <c r="E919" i="5"/>
  <c r="D919" i="5"/>
  <c r="F918" i="5"/>
  <c r="E918" i="5"/>
  <c r="D918" i="5"/>
  <c r="F917" i="5"/>
  <c r="E917" i="5"/>
  <c r="D917" i="5"/>
  <c r="F916" i="5"/>
  <c r="E916" i="5"/>
  <c r="D916" i="5"/>
  <c r="F915" i="5"/>
  <c r="E915" i="5"/>
  <c r="D915" i="5"/>
  <c r="F914" i="5"/>
  <c r="E914" i="5"/>
  <c r="D914" i="5"/>
  <c r="F913" i="5"/>
  <c r="E913" i="5"/>
  <c r="D913" i="5"/>
  <c r="F912" i="5"/>
  <c r="E912" i="5"/>
  <c r="D912" i="5"/>
  <c r="F911" i="5"/>
  <c r="E911" i="5"/>
  <c r="D911" i="5"/>
  <c r="F910" i="5"/>
  <c r="E910" i="5"/>
  <c r="D910" i="5"/>
  <c r="F909" i="5"/>
  <c r="E909" i="5"/>
  <c r="D909" i="5"/>
  <c r="F908" i="5"/>
  <c r="E908" i="5"/>
  <c r="D908" i="5"/>
  <c r="F907" i="5"/>
  <c r="E907" i="5"/>
  <c r="D907" i="5"/>
  <c r="F906" i="5"/>
  <c r="E906" i="5"/>
  <c r="D906" i="5"/>
  <c r="F905" i="5"/>
  <c r="E905" i="5"/>
  <c r="D905" i="5"/>
  <c r="F904" i="5"/>
  <c r="E904" i="5"/>
  <c r="D904" i="5"/>
  <c r="F903" i="5"/>
  <c r="E903" i="5"/>
  <c r="D903" i="5"/>
  <c r="F902" i="5"/>
  <c r="E902" i="5"/>
  <c r="D902" i="5"/>
  <c r="F901" i="5"/>
  <c r="E901" i="5"/>
  <c r="D901" i="5"/>
  <c r="F900" i="5"/>
  <c r="E900" i="5"/>
  <c r="D900" i="5"/>
  <c r="F899" i="5"/>
  <c r="E899" i="5"/>
  <c r="D899" i="5"/>
  <c r="F898" i="5"/>
  <c r="E898" i="5"/>
  <c r="D898" i="5"/>
  <c r="F897" i="5"/>
  <c r="E897" i="5"/>
  <c r="D897" i="5"/>
  <c r="F896" i="5"/>
  <c r="E896" i="5"/>
  <c r="D896" i="5"/>
  <c r="F895" i="5"/>
  <c r="E895" i="5"/>
  <c r="D895" i="5"/>
  <c r="F894" i="5"/>
  <c r="E894" i="5"/>
  <c r="D894" i="5"/>
  <c r="F893" i="5"/>
  <c r="E893" i="5"/>
  <c r="D893" i="5"/>
  <c r="F892" i="5"/>
  <c r="E892" i="5"/>
  <c r="D892" i="5"/>
  <c r="F891" i="5"/>
  <c r="E891" i="5"/>
  <c r="D891" i="5"/>
  <c r="F890" i="5"/>
  <c r="E890" i="5"/>
  <c r="D890" i="5"/>
  <c r="F889" i="5"/>
  <c r="E889" i="5"/>
  <c r="D889" i="5"/>
  <c r="F888" i="5"/>
  <c r="E888" i="5"/>
  <c r="D888" i="5"/>
  <c r="F887" i="5"/>
  <c r="E887" i="5"/>
  <c r="D887" i="5"/>
  <c r="F886" i="5"/>
  <c r="E886" i="5"/>
  <c r="D886" i="5"/>
  <c r="F885" i="5"/>
  <c r="E885" i="5"/>
  <c r="D885" i="5"/>
  <c r="F884" i="5"/>
  <c r="E884" i="5"/>
  <c r="D884" i="5"/>
  <c r="F883" i="5"/>
  <c r="E883" i="5"/>
  <c r="D883" i="5"/>
  <c r="F882" i="5"/>
  <c r="E882" i="5"/>
  <c r="D882" i="5"/>
  <c r="F881" i="5"/>
  <c r="E881" i="5"/>
  <c r="D881" i="5"/>
  <c r="F880" i="5"/>
  <c r="E880" i="5"/>
  <c r="D880" i="5"/>
  <c r="F879" i="5"/>
  <c r="E879" i="5"/>
  <c r="D879" i="5"/>
  <c r="F878" i="5"/>
  <c r="E878" i="5"/>
  <c r="D878" i="5"/>
  <c r="F877" i="5"/>
  <c r="E877" i="5"/>
  <c r="D877" i="5"/>
  <c r="F876" i="5"/>
  <c r="E876" i="5"/>
  <c r="D876" i="5"/>
  <c r="F875" i="5"/>
  <c r="E875" i="5"/>
  <c r="D875" i="5"/>
  <c r="F874" i="5"/>
  <c r="E874" i="5"/>
  <c r="D874" i="5"/>
  <c r="F873" i="5"/>
  <c r="E873" i="5"/>
  <c r="D873" i="5"/>
  <c r="F872" i="5"/>
  <c r="E872" i="5"/>
  <c r="D872" i="5"/>
  <c r="F871" i="5"/>
  <c r="E871" i="5"/>
  <c r="D871" i="5"/>
  <c r="F870" i="5"/>
  <c r="E870" i="5"/>
  <c r="D870" i="5"/>
  <c r="F869" i="5"/>
  <c r="E869" i="5"/>
  <c r="D869" i="5"/>
  <c r="F868" i="5"/>
  <c r="E868" i="5"/>
  <c r="D868" i="5"/>
  <c r="F867" i="5"/>
  <c r="E867" i="5"/>
  <c r="D867" i="5"/>
  <c r="F866" i="5"/>
  <c r="E866" i="5"/>
  <c r="D866" i="5"/>
  <c r="F865" i="5"/>
  <c r="E865" i="5"/>
  <c r="D865" i="5"/>
  <c r="F864" i="5"/>
  <c r="E864" i="5"/>
  <c r="D864" i="5"/>
  <c r="F863" i="5"/>
  <c r="E863" i="5"/>
  <c r="D863" i="5"/>
  <c r="F862" i="5"/>
  <c r="E862" i="5"/>
  <c r="D862" i="5"/>
  <c r="F861" i="5"/>
  <c r="E861" i="5"/>
  <c r="D861" i="5"/>
  <c r="F860" i="5"/>
  <c r="E860" i="5"/>
  <c r="D860" i="5"/>
  <c r="F859" i="5"/>
  <c r="E859" i="5"/>
  <c r="D859" i="5"/>
  <c r="F858" i="5"/>
  <c r="E858" i="5"/>
  <c r="D858" i="5"/>
  <c r="F857" i="5"/>
  <c r="E857" i="5"/>
  <c r="D857" i="5"/>
  <c r="F856" i="5"/>
  <c r="E856" i="5"/>
  <c r="D856" i="5"/>
  <c r="F855" i="5"/>
  <c r="E855" i="5"/>
  <c r="D855" i="5"/>
  <c r="F854" i="5"/>
  <c r="E854" i="5"/>
  <c r="D854" i="5"/>
  <c r="F853" i="5"/>
  <c r="E853" i="5"/>
  <c r="D853" i="5"/>
  <c r="F852" i="5"/>
  <c r="E852" i="5"/>
  <c r="D852" i="5"/>
  <c r="F851" i="5"/>
  <c r="E851" i="5"/>
  <c r="D851" i="5"/>
  <c r="F850" i="5"/>
  <c r="E850" i="5"/>
  <c r="D850" i="5"/>
  <c r="F849" i="5"/>
  <c r="E849" i="5"/>
  <c r="D849" i="5"/>
  <c r="F848" i="5"/>
  <c r="E848" i="5"/>
  <c r="D848" i="5"/>
  <c r="F847" i="5"/>
  <c r="E847" i="5"/>
  <c r="D847" i="5"/>
  <c r="F846" i="5"/>
  <c r="E846" i="5"/>
  <c r="D846" i="5"/>
  <c r="F845" i="5"/>
  <c r="E845" i="5"/>
  <c r="D845" i="5"/>
  <c r="F844" i="5"/>
  <c r="E844" i="5"/>
  <c r="D844" i="5"/>
  <c r="F843" i="5"/>
  <c r="E843" i="5"/>
  <c r="D843" i="5"/>
  <c r="F842" i="5"/>
  <c r="E842" i="5"/>
  <c r="D842" i="5"/>
  <c r="F841" i="5"/>
  <c r="E841" i="5"/>
  <c r="D841" i="5"/>
  <c r="F840" i="5"/>
  <c r="E840" i="5"/>
  <c r="D840" i="5"/>
  <c r="F839" i="5"/>
  <c r="E839" i="5"/>
  <c r="D839" i="5"/>
  <c r="F838" i="5"/>
  <c r="E838" i="5"/>
  <c r="D838" i="5"/>
  <c r="F837" i="5"/>
  <c r="E837" i="5"/>
  <c r="D837" i="5"/>
  <c r="F836" i="5"/>
  <c r="E836" i="5"/>
  <c r="D836" i="5"/>
  <c r="F835" i="5"/>
  <c r="E835" i="5"/>
  <c r="D835" i="5"/>
  <c r="F834" i="5"/>
  <c r="E834" i="5"/>
  <c r="D834" i="5"/>
  <c r="F833" i="5"/>
  <c r="E833" i="5"/>
  <c r="D833" i="5"/>
  <c r="F832" i="5"/>
  <c r="E832" i="5"/>
  <c r="D832" i="5"/>
  <c r="F831" i="5"/>
  <c r="E831" i="5"/>
  <c r="D831" i="5"/>
  <c r="F830" i="5"/>
  <c r="E830" i="5"/>
  <c r="D830" i="5"/>
  <c r="F829" i="5"/>
  <c r="E829" i="5"/>
  <c r="D829" i="5"/>
  <c r="F828" i="5"/>
  <c r="E828" i="5"/>
  <c r="D828" i="5"/>
  <c r="F827" i="5"/>
  <c r="E827" i="5"/>
  <c r="D827" i="5"/>
  <c r="F826" i="5"/>
  <c r="E826" i="5"/>
  <c r="D826" i="5"/>
  <c r="F825" i="5"/>
  <c r="E825" i="5"/>
  <c r="D825" i="5"/>
  <c r="F824" i="5"/>
  <c r="E824" i="5"/>
  <c r="D824" i="5"/>
  <c r="F823" i="5"/>
  <c r="E823" i="5"/>
  <c r="D823" i="5"/>
  <c r="F822" i="5"/>
  <c r="E822" i="5"/>
  <c r="D822" i="5"/>
  <c r="F821" i="5"/>
  <c r="E821" i="5"/>
  <c r="D821" i="5"/>
  <c r="F820" i="5"/>
  <c r="E820" i="5"/>
  <c r="D820" i="5"/>
  <c r="F819" i="5"/>
  <c r="E819" i="5"/>
  <c r="D819" i="5"/>
  <c r="F818" i="5"/>
  <c r="E818" i="5"/>
  <c r="D818" i="5"/>
  <c r="F817" i="5"/>
  <c r="E817" i="5"/>
  <c r="D817" i="5"/>
  <c r="F816" i="5"/>
  <c r="E816" i="5"/>
  <c r="D816" i="5"/>
  <c r="F815" i="5"/>
  <c r="E815" i="5"/>
  <c r="D815" i="5"/>
  <c r="F814" i="5"/>
  <c r="E814" i="5"/>
  <c r="D814" i="5"/>
  <c r="F813" i="5"/>
  <c r="E813" i="5"/>
  <c r="D813" i="5"/>
  <c r="F812" i="5"/>
  <c r="E812" i="5"/>
  <c r="D812" i="5"/>
  <c r="F811" i="5"/>
  <c r="E811" i="5"/>
  <c r="D811" i="5"/>
  <c r="F810" i="5"/>
  <c r="E810" i="5"/>
  <c r="D810" i="5"/>
  <c r="F809" i="5"/>
  <c r="E809" i="5"/>
  <c r="D809" i="5"/>
  <c r="F808" i="5"/>
  <c r="E808" i="5"/>
  <c r="D808" i="5"/>
  <c r="F807" i="5"/>
  <c r="E807" i="5"/>
  <c r="D807" i="5"/>
  <c r="F806" i="5"/>
  <c r="E806" i="5"/>
  <c r="D806" i="5"/>
  <c r="F805" i="5"/>
  <c r="E805" i="5"/>
  <c r="D805" i="5"/>
  <c r="F804" i="5"/>
  <c r="E804" i="5"/>
  <c r="D804" i="5"/>
  <c r="F803" i="5"/>
  <c r="E803" i="5"/>
  <c r="D803" i="5"/>
  <c r="F802" i="5"/>
  <c r="E802" i="5"/>
  <c r="D802" i="5"/>
  <c r="F801" i="5"/>
  <c r="E801" i="5"/>
  <c r="D801" i="5"/>
  <c r="F800" i="5"/>
  <c r="E800" i="5"/>
  <c r="D800" i="5"/>
  <c r="F799" i="5"/>
  <c r="E799" i="5"/>
  <c r="D799" i="5"/>
  <c r="F798" i="5"/>
  <c r="E798" i="5"/>
  <c r="D798" i="5"/>
  <c r="F797" i="5"/>
  <c r="E797" i="5"/>
  <c r="D797" i="5"/>
  <c r="F796" i="5"/>
  <c r="E796" i="5"/>
  <c r="D796" i="5"/>
  <c r="F795" i="5"/>
  <c r="E795" i="5"/>
  <c r="D795" i="5"/>
  <c r="F794" i="5"/>
  <c r="E794" i="5"/>
  <c r="D794" i="5"/>
  <c r="F793" i="5"/>
  <c r="E793" i="5"/>
  <c r="D793" i="5"/>
  <c r="F792" i="5"/>
  <c r="E792" i="5"/>
  <c r="D792" i="5"/>
  <c r="F791" i="5"/>
  <c r="E791" i="5"/>
  <c r="D791" i="5"/>
  <c r="F790" i="5"/>
  <c r="E790" i="5"/>
  <c r="D790" i="5"/>
  <c r="F789" i="5"/>
  <c r="E789" i="5"/>
  <c r="D789" i="5"/>
  <c r="F788" i="5"/>
  <c r="E788" i="5"/>
  <c r="D788" i="5"/>
  <c r="F787" i="5"/>
  <c r="E787" i="5"/>
  <c r="D787" i="5"/>
  <c r="F786" i="5"/>
  <c r="E786" i="5"/>
  <c r="D786" i="5"/>
  <c r="F785" i="5"/>
  <c r="E785" i="5"/>
  <c r="D785" i="5"/>
  <c r="F784" i="5"/>
  <c r="E784" i="5"/>
  <c r="D784" i="5"/>
  <c r="F783" i="5"/>
  <c r="E783" i="5"/>
  <c r="D783" i="5"/>
  <c r="F782" i="5"/>
  <c r="E782" i="5"/>
  <c r="D782" i="5"/>
  <c r="F781" i="5"/>
  <c r="E781" i="5"/>
  <c r="D781" i="5"/>
  <c r="F780" i="5"/>
  <c r="E780" i="5"/>
  <c r="D780" i="5"/>
  <c r="F779" i="5"/>
  <c r="E779" i="5"/>
  <c r="D779" i="5"/>
  <c r="F778" i="5"/>
  <c r="E778" i="5"/>
  <c r="D778" i="5"/>
  <c r="F777" i="5"/>
  <c r="E777" i="5"/>
  <c r="D777" i="5"/>
  <c r="F776" i="5"/>
  <c r="E776" i="5"/>
  <c r="D776" i="5"/>
  <c r="F775" i="5"/>
  <c r="E775" i="5"/>
  <c r="D775" i="5"/>
  <c r="F774" i="5"/>
  <c r="E774" i="5"/>
  <c r="D774" i="5"/>
  <c r="F773" i="5"/>
  <c r="E773" i="5"/>
  <c r="D773" i="5"/>
  <c r="F772" i="5"/>
  <c r="E772" i="5"/>
  <c r="D772" i="5"/>
  <c r="F771" i="5"/>
  <c r="E771" i="5"/>
  <c r="D771" i="5"/>
  <c r="F770" i="5"/>
  <c r="E770" i="5"/>
  <c r="D770" i="5"/>
  <c r="F769" i="5"/>
  <c r="E769" i="5"/>
  <c r="D769" i="5"/>
  <c r="F768" i="5"/>
  <c r="E768" i="5"/>
  <c r="D768" i="5"/>
  <c r="F767" i="5"/>
  <c r="E767" i="5"/>
  <c r="D767" i="5"/>
  <c r="F766" i="5"/>
  <c r="E766" i="5"/>
  <c r="D766" i="5"/>
  <c r="F765" i="5"/>
  <c r="E765" i="5"/>
  <c r="D765" i="5"/>
  <c r="F764" i="5"/>
  <c r="E764" i="5"/>
  <c r="D764" i="5"/>
  <c r="F763" i="5"/>
  <c r="E763" i="5"/>
  <c r="D763" i="5"/>
  <c r="F762" i="5"/>
  <c r="E762" i="5"/>
  <c r="D762" i="5"/>
  <c r="F761" i="5"/>
  <c r="E761" i="5"/>
  <c r="D761" i="5"/>
  <c r="F760" i="5"/>
  <c r="E760" i="5"/>
  <c r="D760" i="5"/>
  <c r="F759" i="5"/>
  <c r="E759" i="5"/>
  <c r="D759" i="5"/>
  <c r="F758" i="5"/>
  <c r="E758" i="5"/>
  <c r="D758" i="5"/>
  <c r="F757" i="5"/>
  <c r="E757" i="5"/>
  <c r="D757" i="5"/>
  <c r="F756" i="5"/>
  <c r="E756" i="5"/>
  <c r="D756" i="5"/>
  <c r="F755" i="5"/>
  <c r="E755" i="5"/>
  <c r="D755" i="5"/>
  <c r="F754" i="5"/>
  <c r="E754" i="5"/>
  <c r="D754" i="5"/>
  <c r="F753" i="5"/>
  <c r="E753" i="5"/>
  <c r="D753" i="5"/>
  <c r="F752" i="5"/>
  <c r="E752" i="5"/>
  <c r="D752" i="5"/>
  <c r="F751" i="5"/>
  <c r="E751" i="5"/>
  <c r="D751" i="5"/>
  <c r="F750" i="5"/>
  <c r="E750" i="5"/>
  <c r="D750" i="5"/>
  <c r="F749" i="5"/>
  <c r="E749" i="5"/>
  <c r="D749" i="5"/>
  <c r="F748" i="5"/>
  <c r="E748" i="5"/>
  <c r="D748" i="5"/>
  <c r="F747" i="5"/>
  <c r="E747" i="5"/>
  <c r="D747" i="5"/>
  <c r="F746" i="5"/>
  <c r="E746" i="5"/>
  <c r="D746" i="5"/>
  <c r="F745" i="5"/>
  <c r="E745" i="5"/>
  <c r="D745" i="5"/>
  <c r="F744" i="5"/>
  <c r="E744" i="5"/>
  <c r="D744" i="5"/>
  <c r="F743" i="5"/>
  <c r="E743" i="5"/>
  <c r="D743" i="5"/>
  <c r="F742" i="5"/>
  <c r="E742" i="5"/>
  <c r="D742" i="5"/>
  <c r="F741" i="5"/>
  <c r="E741" i="5"/>
  <c r="D741" i="5"/>
  <c r="F740" i="5"/>
  <c r="E740" i="5"/>
  <c r="D740" i="5"/>
  <c r="F739" i="5"/>
  <c r="E739" i="5"/>
  <c r="D739" i="5"/>
  <c r="F738" i="5"/>
  <c r="E738" i="5"/>
  <c r="D738" i="5"/>
  <c r="F737" i="5"/>
  <c r="E737" i="5"/>
  <c r="D737" i="5"/>
  <c r="F736" i="5"/>
  <c r="E736" i="5"/>
  <c r="D736" i="5"/>
  <c r="F735" i="5"/>
  <c r="E735" i="5"/>
  <c r="D735" i="5"/>
  <c r="F734" i="5"/>
  <c r="E734" i="5"/>
  <c r="D734" i="5"/>
  <c r="F733" i="5"/>
  <c r="E733" i="5"/>
  <c r="D733" i="5"/>
  <c r="F732" i="5"/>
  <c r="E732" i="5"/>
  <c r="D732" i="5"/>
  <c r="F731" i="5"/>
  <c r="E731" i="5"/>
  <c r="D731" i="5"/>
  <c r="F730" i="5"/>
  <c r="E730" i="5"/>
  <c r="D730" i="5"/>
  <c r="F729" i="5"/>
  <c r="E729" i="5"/>
  <c r="D729" i="5"/>
  <c r="F728" i="5"/>
  <c r="E728" i="5"/>
  <c r="D728" i="5"/>
  <c r="F727" i="5"/>
  <c r="E727" i="5"/>
  <c r="D727" i="5"/>
  <c r="F726" i="5"/>
  <c r="E726" i="5"/>
  <c r="D726" i="5"/>
  <c r="F725" i="5"/>
  <c r="E725" i="5"/>
  <c r="D725" i="5"/>
  <c r="F724" i="5"/>
  <c r="E724" i="5"/>
  <c r="D724" i="5"/>
  <c r="F723" i="5"/>
  <c r="E723" i="5"/>
  <c r="D723" i="5"/>
  <c r="F722" i="5"/>
  <c r="E722" i="5"/>
  <c r="D722" i="5"/>
  <c r="F721" i="5"/>
  <c r="E721" i="5"/>
  <c r="D721" i="5"/>
  <c r="F720" i="5"/>
  <c r="E720" i="5"/>
  <c r="D720" i="5"/>
  <c r="F719" i="5"/>
  <c r="E719" i="5"/>
  <c r="D719" i="5"/>
  <c r="F718" i="5"/>
  <c r="E718" i="5"/>
  <c r="D718" i="5"/>
  <c r="F717" i="5"/>
  <c r="E717" i="5"/>
  <c r="D717" i="5"/>
  <c r="F716" i="5"/>
  <c r="E716" i="5"/>
  <c r="D716" i="5"/>
  <c r="F715" i="5"/>
  <c r="E715" i="5"/>
  <c r="D715" i="5"/>
  <c r="F714" i="5"/>
  <c r="E714" i="5"/>
  <c r="D714" i="5"/>
  <c r="F713" i="5"/>
  <c r="E713" i="5"/>
  <c r="D713" i="5"/>
  <c r="F712" i="5"/>
  <c r="E712" i="5"/>
  <c r="D712" i="5"/>
  <c r="F711" i="5"/>
  <c r="E711" i="5"/>
  <c r="D711" i="5"/>
  <c r="F710" i="5"/>
  <c r="E710" i="5"/>
  <c r="D710" i="5"/>
  <c r="F709" i="5"/>
  <c r="E709" i="5"/>
  <c r="D709" i="5"/>
  <c r="F708" i="5"/>
  <c r="E708" i="5"/>
  <c r="D708" i="5"/>
  <c r="F707" i="5"/>
  <c r="E707" i="5"/>
  <c r="D707" i="5"/>
  <c r="F706" i="5"/>
  <c r="E706" i="5"/>
  <c r="D706" i="5"/>
  <c r="F705" i="5"/>
  <c r="E705" i="5"/>
  <c r="D705" i="5"/>
  <c r="F704" i="5"/>
  <c r="E704" i="5"/>
  <c r="D704" i="5"/>
  <c r="F703" i="5"/>
  <c r="E703" i="5"/>
  <c r="D703" i="5"/>
  <c r="F702" i="5"/>
  <c r="E702" i="5"/>
  <c r="D702" i="5"/>
  <c r="F701" i="5"/>
  <c r="E701" i="5"/>
  <c r="D701" i="5"/>
  <c r="F700" i="5"/>
  <c r="E700" i="5"/>
  <c r="D700" i="5"/>
  <c r="F699" i="5"/>
  <c r="E699" i="5"/>
  <c r="D699" i="5"/>
  <c r="F698" i="5"/>
  <c r="E698" i="5"/>
  <c r="D698" i="5"/>
  <c r="F697" i="5"/>
  <c r="E697" i="5"/>
  <c r="D697" i="5"/>
  <c r="F696" i="5"/>
  <c r="E696" i="5"/>
  <c r="D696" i="5"/>
  <c r="F695" i="5"/>
  <c r="E695" i="5"/>
  <c r="D695" i="5"/>
  <c r="F694" i="5"/>
  <c r="E694" i="5"/>
  <c r="D694" i="5"/>
  <c r="F693" i="5"/>
  <c r="E693" i="5"/>
  <c r="D693" i="5"/>
  <c r="F692" i="5"/>
  <c r="E692" i="5"/>
  <c r="D692" i="5"/>
  <c r="F691" i="5"/>
  <c r="E691" i="5"/>
  <c r="D691" i="5"/>
  <c r="F690" i="5"/>
  <c r="E690" i="5"/>
  <c r="D690" i="5"/>
  <c r="F689" i="5"/>
  <c r="E689" i="5"/>
  <c r="D689" i="5"/>
  <c r="F688" i="5"/>
  <c r="E688" i="5"/>
  <c r="D688" i="5"/>
  <c r="F687" i="5"/>
  <c r="E687" i="5"/>
  <c r="D687" i="5"/>
  <c r="F686" i="5"/>
  <c r="E686" i="5"/>
  <c r="D686" i="5"/>
  <c r="F685" i="5"/>
  <c r="E685" i="5"/>
  <c r="D685" i="5"/>
  <c r="F684" i="5"/>
  <c r="E684" i="5"/>
  <c r="D684" i="5"/>
  <c r="F683" i="5"/>
  <c r="E683" i="5"/>
  <c r="D683" i="5"/>
  <c r="F682" i="5"/>
  <c r="E682" i="5"/>
  <c r="D682" i="5"/>
  <c r="F681" i="5"/>
  <c r="E681" i="5"/>
  <c r="D681" i="5"/>
  <c r="F680" i="5"/>
  <c r="E680" i="5"/>
  <c r="D680" i="5"/>
  <c r="F679" i="5"/>
  <c r="E679" i="5"/>
  <c r="D679" i="5"/>
  <c r="F678" i="5"/>
  <c r="E678" i="5"/>
  <c r="D678" i="5"/>
  <c r="F677" i="5"/>
  <c r="E677" i="5"/>
  <c r="D677" i="5"/>
  <c r="F676" i="5"/>
  <c r="E676" i="5"/>
  <c r="D676" i="5"/>
  <c r="F675" i="5"/>
  <c r="E675" i="5"/>
  <c r="D675" i="5"/>
  <c r="F674" i="5"/>
  <c r="E674" i="5"/>
  <c r="D674" i="5"/>
  <c r="F673" i="5"/>
  <c r="E673" i="5"/>
  <c r="D673" i="5"/>
  <c r="F672" i="5"/>
  <c r="E672" i="5"/>
  <c r="D672" i="5"/>
  <c r="F671" i="5"/>
  <c r="E671" i="5"/>
  <c r="D671" i="5"/>
  <c r="F670" i="5"/>
  <c r="E670" i="5"/>
  <c r="D670" i="5"/>
  <c r="F669" i="5"/>
  <c r="E669" i="5"/>
  <c r="D669" i="5"/>
  <c r="F668" i="5"/>
  <c r="E668" i="5"/>
  <c r="D668" i="5"/>
  <c r="F667" i="5"/>
  <c r="E667" i="5"/>
  <c r="D667" i="5"/>
  <c r="F666" i="5"/>
  <c r="E666" i="5"/>
  <c r="D666" i="5"/>
  <c r="F665" i="5"/>
  <c r="E665" i="5"/>
  <c r="D665" i="5"/>
  <c r="F664" i="5"/>
  <c r="E664" i="5"/>
  <c r="D664" i="5"/>
  <c r="F663" i="5"/>
  <c r="E663" i="5"/>
  <c r="D663" i="5"/>
  <c r="F662" i="5"/>
  <c r="E662" i="5"/>
  <c r="D662" i="5"/>
  <c r="F661" i="5"/>
  <c r="E661" i="5"/>
  <c r="D661" i="5"/>
  <c r="F660" i="5"/>
  <c r="E660" i="5"/>
  <c r="D660" i="5"/>
  <c r="F659" i="5"/>
  <c r="E659" i="5"/>
  <c r="D659" i="5"/>
  <c r="F658" i="5"/>
  <c r="E658" i="5"/>
  <c r="D658" i="5"/>
  <c r="F657" i="5"/>
  <c r="E657" i="5"/>
  <c r="D657" i="5"/>
  <c r="F656" i="5"/>
  <c r="E656" i="5"/>
  <c r="D656" i="5"/>
  <c r="F655" i="5"/>
  <c r="E655" i="5"/>
  <c r="D655" i="5"/>
  <c r="F654" i="5"/>
  <c r="E654" i="5"/>
  <c r="D654" i="5"/>
  <c r="F653" i="5"/>
  <c r="E653" i="5"/>
  <c r="D653" i="5"/>
  <c r="F652" i="5"/>
  <c r="E652" i="5"/>
  <c r="D652" i="5"/>
  <c r="F651" i="5"/>
  <c r="E651" i="5"/>
  <c r="D651" i="5"/>
  <c r="F650" i="5"/>
  <c r="E650" i="5"/>
  <c r="D650" i="5"/>
  <c r="F649" i="5"/>
  <c r="E649" i="5"/>
  <c r="D649" i="5"/>
  <c r="F648" i="5"/>
  <c r="E648" i="5"/>
  <c r="D648" i="5"/>
  <c r="F647" i="5"/>
  <c r="E647" i="5"/>
  <c r="D647" i="5"/>
  <c r="F646" i="5"/>
  <c r="E646" i="5"/>
  <c r="D646" i="5"/>
  <c r="F645" i="5"/>
  <c r="E645" i="5"/>
  <c r="D645" i="5"/>
  <c r="F644" i="5"/>
  <c r="E644" i="5"/>
  <c r="D644" i="5"/>
  <c r="F643" i="5"/>
  <c r="E643" i="5"/>
  <c r="D643" i="5"/>
  <c r="F642" i="5"/>
  <c r="E642" i="5"/>
  <c r="D642" i="5"/>
  <c r="F641" i="5"/>
  <c r="E641" i="5"/>
  <c r="D641" i="5"/>
  <c r="F640" i="5"/>
  <c r="E640" i="5"/>
  <c r="D640" i="5"/>
  <c r="F639" i="5"/>
  <c r="E639" i="5"/>
  <c r="D639" i="5"/>
  <c r="F638" i="5"/>
  <c r="E638" i="5"/>
  <c r="D638" i="5"/>
  <c r="F637" i="5"/>
  <c r="E637" i="5"/>
  <c r="D637" i="5"/>
  <c r="F636" i="5"/>
  <c r="E636" i="5"/>
  <c r="D636" i="5"/>
  <c r="F635" i="5"/>
  <c r="E635" i="5"/>
  <c r="D635" i="5"/>
  <c r="F634" i="5"/>
  <c r="E634" i="5"/>
  <c r="D634" i="5"/>
  <c r="F633" i="5"/>
  <c r="E633" i="5"/>
  <c r="D633" i="5"/>
  <c r="F632" i="5"/>
  <c r="E632" i="5"/>
  <c r="D632" i="5"/>
  <c r="F631" i="5"/>
  <c r="E631" i="5"/>
  <c r="D631" i="5"/>
  <c r="F630" i="5"/>
  <c r="E630" i="5"/>
  <c r="D630" i="5"/>
  <c r="F629" i="5"/>
  <c r="E629" i="5"/>
  <c r="D629" i="5"/>
  <c r="F628" i="5"/>
  <c r="E628" i="5"/>
  <c r="D628" i="5"/>
  <c r="F627" i="5"/>
  <c r="E627" i="5"/>
  <c r="D627" i="5"/>
  <c r="F626" i="5"/>
  <c r="E626" i="5"/>
  <c r="D626" i="5"/>
  <c r="F625" i="5"/>
  <c r="E625" i="5"/>
  <c r="D625" i="5"/>
  <c r="F624" i="5"/>
  <c r="E624" i="5"/>
  <c r="D624" i="5"/>
  <c r="F623" i="5"/>
  <c r="E623" i="5"/>
  <c r="D623" i="5"/>
  <c r="F622" i="5"/>
  <c r="E622" i="5"/>
  <c r="D622" i="5"/>
  <c r="F621" i="5"/>
  <c r="E621" i="5"/>
  <c r="D621" i="5"/>
  <c r="F620" i="5"/>
  <c r="E620" i="5"/>
  <c r="D620" i="5"/>
  <c r="F619" i="5"/>
  <c r="E619" i="5"/>
  <c r="D619" i="5"/>
  <c r="F618" i="5"/>
  <c r="E618" i="5"/>
  <c r="D618" i="5"/>
  <c r="F617" i="5"/>
  <c r="E617" i="5"/>
  <c r="D617" i="5"/>
  <c r="F616" i="5"/>
  <c r="E616" i="5"/>
  <c r="D616" i="5"/>
  <c r="F615" i="5"/>
  <c r="E615" i="5"/>
  <c r="D615" i="5"/>
  <c r="F614" i="5"/>
  <c r="E614" i="5"/>
  <c r="D614" i="5"/>
  <c r="F613" i="5"/>
  <c r="E613" i="5"/>
  <c r="D613" i="5"/>
  <c r="F612" i="5"/>
  <c r="E612" i="5"/>
  <c r="D612" i="5"/>
  <c r="F611" i="5"/>
  <c r="E611" i="5"/>
  <c r="D611" i="5"/>
  <c r="F610" i="5"/>
  <c r="E610" i="5"/>
  <c r="D610" i="5"/>
  <c r="F609" i="5"/>
  <c r="E609" i="5"/>
  <c r="D609" i="5"/>
  <c r="F608" i="5"/>
  <c r="E608" i="5"/>
  <c r="D608" i="5"/>
  <c r="F607" i="5"/>
  <c r="E607" i="5"/>
  <c r="D607" i="5"/>
  <c r="F606" i="5"/>
  <c r="E606" i="5"/>
  <c r="D606" i="5"/>
  <c r="F605" i="5"/>
  <c r="E605" i="5"/>
  <c r="D605" i="5"/>
  <c r="F604" i="5"/>
  <c r="E604" i="5"/>
  <c r="D604" i="5"/>
  <c r="F603" i="5"/>
  <c r="E603" i="5"/>
  <c r="D603" i="5"/>
  <c r="F602" i="5"/>
  <c r="E602" i="5"/>
  <c r="D602" i="5"/>
  <c r="F601" i="5"/>
  <c r="E601" i="5"/>
  <c r="D601" i="5"/>
  <c r="F600" i="5"/>
  <c r="E600" i="5"/>
  <c r="D600" i="5"/>
  <c r="F599" i="5"/>
  <c r="E599" i="5"/>
  <c r="D599" i="5"/>
  <c r="F598" i="5"/>
  <c r="E598" i="5"/>
  <c r="D598" i="5"/>
  <c r="F597" i="5"/>
  <c r="E597" i="5"/>
  <c r="D597" i="5"/>
  <c r="F596" i="5"/>
  <c r="E596" i="5"/>
  <c r="D596" i="5"/>
  <c r="F595" i="5"/>
  <c r="E595" i="5"/>
  <c r="D595" i="5"/>
  <c r="F594" i="5"/>
  <c r="E594" i="5"/>
  <c r="D594" i="5"/>
  <c r="F593" i="5"/>
  <c r="E593" i="5"/>
  <c r="D593" i="5"/>
  <c r="F592" i="5"/>
  <c r="E592" i="5"/>
  <c r="D592" i="5"/>
  <c r="F591" i="5"/>
  <c r="E591" i="5"/>
  <c r="D591" i="5"/>
  <c r="F590" i="5"/>
  <c r="E590" i="5"/>
  <c r="D590" i="5"/>
  <c r="F589" i="5"/>
  <c r="E589" i="5"/>
  <c r="D589" i="5"/>
  <c r="F588" i="5"/>
  <c r="E588" i="5"/>
  <c r="D588" i="5"/>
  <c r="F587" i="5"/>
  <c r="E587" i="5"/>
  <c r="D587" i="5"/>
  <c r="F586" i="5"/>
  <c r="E586" i="5"/>
  <c r="D586" i="5"/>
  <c r="F585" i="5"/>
  <c r="E585" i="5"/>
  <c r="D585" i="5"/>
  <c r="F584" i="5"/>
  <c r="E584" i="5"/>
  <c r="D584" i="5"/>
  <c r="F583" i="5"/>
  <c r="E583" i="5"/>
  <c r="D583" i="5"/>
  <c r="F582" i="5"/>
  <c r="E582" i="5"/>
  <c r="D582" i="5"/>
  <c r="F581" i="5"/>
  <c r="E581" i="5"/>
  <c r="D581" i="5"/>
  <c r="F580" i="5"/>
  <c r="E580" i="5"/>
  <c r="D580" i="5"/>
  <c r="F579" i="5"/>
  <c r="E579" i="5"/>
  <c r="D579" i="5"/>
  <c r="F578" i="5"/>
  <c r="E578" i="5"/>
  <c r="D578" i="5"/>
  <c r="F577" i="5"/>
  <c r="E577" i="5"/>
  <c r="D577" i="5"/>
  <c r="F576" i="5"/>
  <c r="E576" i="5"/>
  <c r="D576" i="5"/>
  <c r="F575" i="5"/>
  <c r="E575" i="5"/>
  <c r="D575" i="5"/>
  <c r="F574" i="5"/>
  <c r="E574" i="5"/>
  <c r="D574" i="5"/>
  <c r="F573" i="5"/>
  <c r="E573" i="5"/>
  <c r="D573" i="5"/>
  <c r="F572" i="5"/>
  <c r="E572" i="5"/>
  <c r="D572" i="5"/>
  <c r="F571" i="5"/>
  <c r="E571" i="5"/>
  <c r="D571" i="5"/>
  <c r="F570" i="5"/>
  <c r="E570" i="5"/>
  <c r="D570" i="5"/>
  <c r="F569" i="5"/>
  <c r="E569" i="5"/>
  <c r="D569" i="5"/>
  <c r="F568" i="5"/>
  <c r="E568" i="5"/>
  <c r="D568" i="5"/>
  <c r="F567" i="5"/>
  <c r="E567" i="5"/>
  <c r="D567" i="5"/>
  <c r="F566" i="5"/>
  <c r="E566" i="5"/>
  <c r="D566" i="5"/>
  <c r="F565" i="5"/>
  <c r="E565" i="5"/>
  <c r="D565" i="5"/>
  <c r="F564" i="5"/>
  <c r="E564" i="5"/>
  <c r="D564" i="5"/>
  <c r="F563" i="5"/>
  <c r="E563" i="5"/>
  <c r="D563" i="5"/>
  <c r="F562" i="5"/>
  <c r="E562" i="5"/>
  <c r="D562" i="5"/>
  <c r="F561" i="5"/>
  <c r="E561" i="5"/>
  <c r="D561" i="5"/>
  <c r="F560" i="5"/>
  <c r="E560" i="5"/>
  <c r="D560" i="5"/>
  <c r="F559" i="5"/>
  <c r="E559" i="5"/>
  <c r="D559" i="5"/>
  <c r="F558" i="5"/>
  <c r="E558" i="5"/>
  <c r="D558" i="5"/>
  <c r="F557" i="5"/>
  <c r="E557" i="5"/>
  <c r="D557" i="5"/>
  <c r="F556" i="5"/>
  <c r="E556" i="5"/>
  <c r="D556" i="5"/>
  <c r="F555" i="5"/>
  <c r="E555" i="5"/>
  <c r="D555" i="5"/>
  <c r="F554" i="5"/>
  <c r="E554" i="5"/>
  <c r="D554" i="5"/>
  <c r="F553" i="5"/>
  <c r="E553" i="5"/>
  <c r="D553" i="5"/>
  <c r="F552" i="5"/>
  <c r="E552" i="5"/>
  <c r="D552" i="5"/>
  <c r="F551" i="5"/>
  <c r="E551" i="5"/>
  <c r="D551" i="5"/>
  <c r="F550" i="5"/>
  <c r="E550" i="5"/>
  <c r="D550" i="5"/>
  <c r="F549" i="5"/>
  <c r="E549" i="5"/>
  <c r="D549" i="5"/>
  <c r="F548" i="5"/>
  <c r="E548" i="5"/>
  <c r="D548" i="5"/>
  <c r="F547" i="5"/>
  <c r="E547" i="5"/>
  <c r="D547" i="5"/>
  <c r="F546" i="5"/>
  <c r="E546" i="5"/>
  <c r="D546" i="5"/>
  <c r="F545" i="5"/>
  <c r="E545" i="5"/>
  <c r="D545" i="5"/>
  <c r="F544" i="5"/>
  <c r="E544" i="5"/>
  <c r="D544" i="5"/>
  <c r="F543" i="5"/>
  <c r="E543" i="5"/>
  <c r="D543" i="5"/>
  <c r="F542" i="5"/>
  <c r="E542" i="5"/>
  <c r="D542" i="5"/>
  <c r="F541" i="5"/>
  <c r="E541" i="5"/>
  <c r="D541" i="5"/>
  <c r="F540" i="5"/>
  <c r="E540" i="5"/>
  <c r="D540" i="5"/>
  <c r="F539" i="5"/>
  <c r="E539" i="5"/>
  <c r="D539" i="5"/>
  <c r="F538" i="5"/>
  <c r="E538" i="5"/>
  <c r="D538" i="5"/>
  <c r="F537" i="5"/>
  <c r="E537" i="5"/>
  <c r="D537" i="5"/>
  <c r="F536" i="5"/>
  <c r="E536" i="5"/>
  <c r="D536" i="5"/>
  <c r="F535" i="5"/>
  <c r="E535" i="5"/>
  <c r="D535" i="5"/>
  <c r="F534" i="5"/>
  <c r="E534" i="5"/>
  <c r="D534" i="5"/>
  <c r="F533" i="5"/>
  <c r="E533" i="5"/>
  <c r="D533" i="5"/>
  <c r="F532" i="5"/>
  <c r="E532" i="5"/>
  <c r="D532" i="5"/>
  <c r="F531" i="5"/>
  <c r="E531" i="5"/>
  <c r="D531" i="5"/>
  <c r="F530" i="5"/>
  <c r="E530" i="5"/>
  <c r="D530" i="5"/>
  <c r="F529" i="5"/>
  <c r="E529" i="5"/>
  <c r="D529" i="5"/>
  <c r="F528" i="5"/>
  <c r="E528" i="5"/>
  <c r="D528" i="5"/>
  <c r="F527" i="5"/>
  <c r="E527" i="5"/>
  <c r="D527" i="5"/>
  <c r="F526" i="5"/>
  <c r="E526" i="5"/>
  <c r="D526" i="5"/>
  <c r="F525" i="5"/>
  <c r="E525" i="5"/>
  <c r="D525" i="5"/>
  <c r="F524" i="5"/>
  <c r="E524" i="5"/>
  <c r="D524" i="5"/>
  <c r="F523" i="5"/>
  <c r="E523" i="5"/>
  <c r="D523" i="5"/>
  <c r="F522" i="5"/>
  <c r="E522" i="5"/>
  <c r="D522" i="5"/>
  <c r="F521" i="5"/>
  <c r="E521" i="5"/>
  <c r="D521" i="5"/>
  <c r="F520" i="5"/>
  <c r="E520" i="5"/>
  <c r="D520" i="5"/>
  <c r="F519" i="5"/>
  <c r="E519" i="5"/>
  <c r="D519" i="5"/>
  <c r="F518" i="5"/>
  <c r="E518" i="5"/>
  <c r="D518" i="5"/>
  <c r="F517" i="5"/>
  <c r="E517" i="5"/>
  <c r="D517" i="5"/>
  <c r="F516" i="5"/>
  <c r="E516" i="5"/>
  <c r="D516" i="5"/>
  <c r="F515" i="5"/>
  <c r="E515" i="5"/>
  <c r="D515" i="5"/>
  <c r="F514" i="5"/>
  <c r="E514" i="5"/>
  <c r="D514" i="5"/>
  <c r="F513" i="5"/>
  <c r="E513" i="5"/>
  <c r="D513" i="5"/>
  <c r="F512" i="5"/>
  <c r="E512" i="5"/>
  <c r="D512" i="5"/>
  <c r="F511" i="5"/>
  <c r="E511" i="5"/>
  <c r="D511" i="5"/>
  <c r="F510" i="5"/>
  <c r="E510" i="5"/>
  <c r="D510" i="5"/>
  <c r="F509" i="5"/>
  <c r="E509" i="5"/>
  <c r="D509" i="5"/>
  <c r="F508" i="5"/>
  <c r="E508" i="5"/>
  <c r="D508" i="5"/>
  <c r="F507" i="5"/>
  <c r="E507" i="5"/>
  <c r="D507" i="5"/>
  <c r="F506" i="5"/>
  <c r="E506" i="5"/>
  <c r="D506" i="5"/>
  <c r="F505" i="5"/>
  <c r="E505" i="5"/>
  <c r="D505" i="5"/>
  <c r="F504" i="5"/>
  <c r="E504" i="5"/>
  <c r="D504" i="5"/>
  <c r="F503" i="5"/>
  <c r="E503" i="5"/>
  <c r="D503" i="5"/>
  <c r="F502" i="5"/>
  <c r="E502" i="5"/>
  <c r="D502" i="5"/>
  <c r="F501" i="5"/>
  <c r="E501" i="5"/>
  <c r="D501" i="5"/>
  <c r="F500" i="5"/>
  <c r="E500" i="5"/>
  <c r="D500" i="5"/>
  <c r="F499" i="5"/>
  <c r="E499" i="5"/>
  <c r="D499" i="5"/>
  <c r="F498" i="5"/>
  <c r="E498" i="5"/>
  <c r="D498" i="5"/>
  <c r="F497" i="5"/>
  <c r="E497" i="5"/>
  <c r="D497" i="5"/>
  <c r="F496" i="5"/>
  <c r="E496" i="5"/>
  <c r="D496" i="5"/>
  <c r="F495" i="5"/>
  <c r="E495" i="5"/>
  <c r="D495" i="5"/>
  <c r="F494" i="5"/>
  <c r="E494" i="5"/>
  <c r="D494" i="5"/>
  <c r="F493" i="5"/>
  <c r="E493" i="5"/>
  <c r="D493" i="5"/>
  <c r="F492" i="5"/>
  <c r="E492" i="5"/>
  <c r="D492" i="5"/>
  <c r="F491" i="5"/>
  <c r="E491" i="5"/>
  <c r="D491" i="5"/>
  <c r="F490" i="5"/>
  <c r="E490" i="5"/>
  <c r="D490" i="5"/>
  <c r="F489" i="5"/>
  <c r="E489" i="5"/>
  <c r="D489" i="5"/>
  <c r="F488" i="5"/>
  <c r="E488" i="5"/>
  <c r="D488" i="5"/>
  <c r="F487" i="5"/>
  <c r="E487" i="5"/>
  <c r="D487" i="5"/>
  <c r="F486" i="5"/>
  <c r="E486" i="5"/>
  <c r="D486" i="5"/>
  <c r="F485" i="5"/>
  <c r="E485" i="5"/>
  <c r="D485" i="5"/>
  <c r="F484" i="5"/>
  <c r="E484" i="5"/>
  <c r="D484" i="5"/>
  <c r="F483" i="5"/>
  <c r="E483" i="5"/>
  <c r="D483" i="5"/>
  <c r="F482" i="5"/>
  <c r="E482" i="5"/>
  <c r="D482" i="5"/>
  <c r="F481" i="5"/>
  <c r="E481" i="5"/>
  <c r="D481" i="5"/>
  <c r="F480" i="5"/>
  <c r="E480" i="5"/>
  <c r="D480" i="5"/>
  <c r="F479" i="5"/>
  <c r="E479" i="5"/>
  <c r="D479" i="5"/>
  <c r="F478" i="5"/>
  <c r="E478" i="5"/>
  <c r="D478" i="5"/>
  <c r="F477" i="5"/>
  <c r="E477" i="5"/>
  <c r="D477" i="5"/>
  <c r="F476" i="5"/>
  <c r="E476" i="5"/>
  <c r="D476" i="5"/>
  <c r="F475" i="5"/>
  <c r="E475" i="5"/>
  <c r="D475" i="5"/>
  <c r="F474" i="5"/>
  <c r="E474" i="5"/>
  <c r="D474" i="5"/>
  <c r="F473" i="5"/>
  <c r="E473" i="5"/>
  <c r="D473" i="5"/>
  <c r="F472" i="5"/>
  <c r="E472" i="5"/>
  <c r="D472" i="5"/>
  <c r="F471" i="5"/>
  <c r="E471" i="5"/>
  <c r="D471" i="5"/>
  <c r="F470" i="5"/>
  <c r="E470" i="5"/>
  <c r="D470" i="5"/>
  <c r="F469" i="5"/>
  <c r="E469" i="5"/>
  <c r="D469" i="5"/>
  <c r="F468" i="5"/>
  <c r="E468" i="5"/>
  <c r="D468" i="5"/>
  <c r="F467" i="5"/>
  <c r="E467" i="5"/>
  <c r="D467" i="5"/>
  <c r="F466" i="5"/>
  <c r="E466" i="5"/>
  <c r="D466" i="5"/>
  <c r="F465" i="5"/>
  <c r="E465" i="5"/>
  <c r="D465" i="5"/>
  <c r="F464" i="5"/>
  <c r="E464" i="5"/>
  <c r="D464" i="5"/>
  <c r="F463" i="5"/>
  <c r="E463" i="5"/>
  <c r="D463" i="5"/>
  <c r="F462" i="5"/>
  <c r="E462" i="5"/>
  <c r="D462" i="5"/>
  <c r="F461" i="5"/>
  <c r="E461" i="5"/>
  <c r="D461" i="5"/>
  <c r="F460" i="5"/>
  <c r="E460" i="5"/>
  <c r="D460" i="5"/>
  <c r="F459" i="5"/>
  <c r="E459" i="5"/>
  <c r="D459" i="5"/>
  <c r="F458" i="5"/>
  <c r="E458" i="5"/>
  <c r="D458" i="5"/>
  <c r="F457" i="5"/>
  <c r="E457" i="5"/>
  <c r="D457" i="5"/>
  <c r="F456" i="5"/>
  <c r="E456" i="5"/>
  <c r="D456" i="5"/>
  <c r="F455" i="5"/>
  <c r="E455" i="5"/>
  <c r="D455" i="5"/>
  <c r="F454" i="5"/>
  <c r="E454" i="5"/>
  <c r="D454" i="5"/>
  <c r="F453" i="5"/>
  <c r="E453" i="5"/>
  <c r="D453" i="5"/>
  <c r="F452" i="5"/>
  <c r="E452" i="5"/>
  <c r="D452" i="5"/>
  <c r="F451" i="5"/>
  <c r="E451" i="5"/>
  <c r="D451" i="5"/>
  <c r="F450" i="5"/>
  <c r="E450" i="5"/>
  <c r="D450" i="5"/>
  <c r="F449" i="5"/>
  <c r="E449" i="5"/>
  <c r="D449" i="5"/>
  <c r="F448" i="5"/>
  <c r="E448" i="5"/>
  <c r="D448" i="5"/>
  <c r="F447" i="5"/>
  <c r="E447" i="5"/>
  <c r="D447" i="5"/>
  <c r="F446" i="5"/>
  <c r="E446" i="5"/>
  <c r="D446" i="5"/>
  <c r="F445" i="5"/>
  <c r="E445" i="5"/>
  <c r="D445" i="5"/>
  <c r="F444" i="5"/>
  <c r="E444" i="5"/>
  <c r="D444" i="5"/>
  <c r="F443" i="5"/>
  <c r="E443" i="5"/>
  <c r="D443" i="5"/>
  <c r="F442" i="5"/>
  <c r="E442" i="5"/>
  <c r="D442" i="5"/>
  <c r="F441" i="5"/>
  <c r="E441" i="5"/>
  <c r="D441" i="5"/>
  <c r="F440" i="5"/>
  <c r="E440" i="5"/>
  <c r="D440" i="5"/>
  <c r="F439" i="5"/>
  <c r="E439" i="5"/>
  <c r="D439" i="5"/>
  <c r="F438" i="5"/>
  <c r="E438" i="5"/>
  <c r="D438" i="5"/>
  <c r="F437" i="5"/>
  <c r="E437" i="5"/>
  <c r="D437" i="5"/>
  <c r="F436" i="5"/>
  <c r="E436" i="5"/>
  <c r="D436" i="5"/>
  <c r="F435" i="5"/>
  <c r="E435" i="5"/>
  <c r="D435" i="5"/>
  <c r="F434" i="5"/>
  <c r="E434" i="5"/>
  <c r="D434" i="5"/>
  <c r="F433" i="5"/>
  <c r="E433" i="5"/>
  <c r="D433" i="5"/>
  <c r="F432" i="5"/>
  <c r="E432" i="5"/>
  <c r="D432" i="5"/>
  <c r="F431" i="5"/>
  <c r="E431" i="5"/>
  <c r="D431" i="5"/>
  <c r="F430" i="5"/>
  <c r="E430" i="5"/>
  <c r="D430" i="5"/>
  <c r="F429" i="5"/>
  <c r="E429" i="5"/>
  <c r="D429" i="5"/>
  <c r="F428" i="5"/>
  <c r="E428" i="5"/>
  <c r="D428" i="5"/>
  <c r="F427" i="5"/>
  <c r="E427" i="5"/>
  <c r="D427" i="5"/>
  <c r="F426" i="5"/>
  <c r="E426" i="5"/>
  <c r="D426" i="5"/>
  <c r="F425" i="5"/>
  <c r="E425" i="5"/>
  <c r="D425" i="5"/>
  <c r="F424" i="5"/>
  <c r="E424" i="5"/>
  <c r="D424" i="5"/>
  <c r="F423" i="5"/>
  <c r="E423" i="5"/>
  <c r="D423" i="5"/>
  <c r="F422" i="5"/>
  <c r="E422" i="5"/>
  <c r="D422" i="5"/>
  <c r="F421" i="5"/>
  <c r="E421" i="5"/>
  <c r="D421" i="5"/>
  <c r="F420" i="5"/>
  <c r="E420" i="5"/>
  <c r="D420" i="5"/>
  <c r="F419" i="5"/>
  <c r="E419" i="5"/>
  <c r="D419" i="5"/>
  <c r="F418" i="5"/>
  <c r="E418" i="5"/>
  <c r="D418" i="5"/>
  <c r="F417" i="5"/>
  <c r="E417" i="5"/>
  <c r="D417" i="5"/>
  <c r="F416" i="5"/>
  <c r="E416" i="5"/>
  <c r="D416" i="5"/>
  <c r="F415" i="5"/>
  <c r="E415" i="5"/>
  <c r="D415" i="5"/>
  <c r="F414" i="5"/>
  <c r="E414" i="5"/>
  <c r="D414" i="5"/>
  <c r="F413" i="5"/>
  <c r="E413" i="5"/>
  <c r="D413" i="5"/>
  <c r="F412" i="5"/>
  <c r="E412" i="5"/>
  <c r="D412" i="5"/>
  <c r="F411" i="5"/>
  <c r="E411" i="5"/>
  <c r="D411" i="5"/>
  <c r="F410" i="5"/>
  <c r="E410" i="5"/>
  <c r="D410" i="5"/>
  <c r="F409" i="5"/>
  <c r="E409" i="5"/>
  <c r="D409" i="5"/>
  <c r="F408" i="5"/>
  <c r="E408" i="5"/>
  <c r="D408" i="5"/>
  <c r="F407" i="5"/>
  <c r="E407" i="5"/>
  <c r="D407" i="5"/>
  <c r="F406" i="5"/>
  <c r="E406" i="5"/>
  <c r="D406" i="5"/>
  <c r="F405" i="5"/>
  <c r="E405" i="5"/>
  <c r="D405" i="5"/>
  <c r="F404" i="5"/>
  <c r="E404" i="5"/>
  <c r="D404" i="5"/>
  <c r="F403" i="5"/>
  <c r="E403" i="5"/>
  <c r="D403" i="5"/>
  <c r="F402" i="5"/>
  <c r="E402" i="5"/>
  <c r="D402" i="5"/>
  <c r="F401" i="5"/>
  <c r="E401" i="5"/>
  <c r="D401" i="5"/>
  <c r="F400" i="5"/>
  <c r="E400" i="5"/>
  <c r="D400" i="5"/>
  <c r="F399" i="5"/>
  <c r="E399" i="5"/>
  <c r="D399" i="5"/>
  <c r="F398" i="5"/>
  <c r="E398" i="5"/>
  <c r="D398" i="5"/>
  <c r="F397" i="5"/>
  <c r="E397" i="5"/>
  <c r="D397" i="5"/>
  <c r="F396" i="5"/>
  <c r="E396" i="5"/>
  <c r="D396" i="5"/>
  <c r="F395" i="5"/>
  <c r="E395" i="5"/>
  <c r="D395" i="5"/>
  <c r="F394" i="5"/>
  <c r="E394" i="5"/>
  <c r="D394" i="5"/>
  <c r="F393" i="5"/>
  <c r="E393" i="5"/>
  <c r="D393" i="5"/>
  <c r="F392" i="5"/>
  <c r="E392" i="5"/>
  <c r="D392" i="5"/>
  <c r="F391" i="5"/>
  <c r="E391" i="5"/>
  <c r="D391" i="5"/>
  <c r="F390" i="5"/>
  <c r="E390" i="5"/>
  <c r="D390" i="5"/>
  <c r="F389" i="5"/>
  <c r="E389" i="5"/>
  <c r="D389" i="5"/>
  <c r="F388" i="5"/>
  <c r="E388" i="5"/>
  <c r="D388" i="5"/>
  <c r="F387" i="5"/>
  <c r="E387" i="5"/>
  <c r="D387" i="5"/>
  <c r="F386" i="5"/>
  <c r="E386" i="5"/>
  <c r="D386" i="5"/>
  <c r="F385" i="5"/>
  <c r="E385" i="5"/>
  <c r="D385" i="5"/>
  <c r="F384" i="5"/>
  <c r="E384" i="5"/>
  <c r="D384" i="5"/>
  <c r="F383" i="5"/>
  <c r="E383" i="5"/>
  <c r="D383" i="5"/>
  <c r="F382" i="5"/>
  <c r="E382" i="5"/>
  <c r="D382" i="5"/>
  <c r="F381" i="5"/>
  <c r="E381" i="5"/>
  <c r="D381" i="5"/>
  <c r="F380" i="5"/>
  <c r="E380" i="5"/>
  <c r="D380" i="5"/>
  <c r="F379" i="5"/>
  <c r="E379" i="5"/>
  <c r="D379" i="5"/>
  <c r="F378" i="5"/>
  <c r="E378" i="5"/>
  <c r="D378" i="5"/>
  <c r="F377" i="5"/>
  <c r="E377" i="5"/>
  <c r="D377" i="5"/>
  <c r="F376" i="5"/>
  <c r="E376" i="5"/>
  <c r="D376" i="5"/>
  <c r="F375" i="5"/>
  <c r="E375" i="5"/>
  <c r="D375" i="5"/>
  <c r="F374" i="5"/>
  <c r="E374" i="5"/>
  <c r="D374" i="5"/>
  <c r="F373" i="5"/>
  <c r="E373" i="5"/>
  <c r="D373" i="5"/>
  <c r="F372" i="5"/>
  <c r="E372" i="5"/>
  <c r="D372" i="5"/>
  <c r="F371" i="5"/>
  <c r="E371" i="5"/>
  <c r="D371" i="5"/>
  <c r="F370" i="5"/>
  <c r="E370" i="5"/>
  <c r="D370" i="5"/>
  <c r="F369" i="5"/>
  <c r="E369" i="5"/>
  <c r="D369" i="5"/>
  <c r="F368" i="5"/>
  <c r="E368" i="5"/>
  <c r="D368" i="5"/>
  <c r="F367" i="5"/>
  <c r="E367" i="5"/>
  <c r="D367" i="5"/>
  <c r="F366" i="5"/>
  <c r="E366" i="5"/>
  <c r="D366" i="5"/>
  <c r="F365" i="5"/>
  <c r="E365" i="5"/>
  <c r="D365" i="5"/>
  <c r="F364" i="5"/>
  <c r="E364" i="5"/>
  <c r="D364" i="5"/>
  <c r="F363" i="5"/>
  <c r="E363" i="5"/>
  <c r="D363" i="5"/>
  <c r="F362" i="5"/>
  <c r="E362" i="5"/>
  <c r="D362" i="5"/>
  <c r="F361" i="5"/>
  <c r="E361" i="5"/>
  <c r="D361" i="5"/>
  <c r="F360" i="5"/>
  <c r="E360" i="5"/>
  <c r="D360" i="5"/>
  <c r="F359" i="5"/>
  <c r="E359" i="5"/>
  <c r="D359" i="5"/>
  <c r="F358" i="5"/>
  <c r="E358" i="5"/>
  <c r="D358" i="5"/>
  <c r="F357" i="5"/>
  <c r="E357" i="5"/>
  <c r="D357" i="5"/>
  <c r="F356" i="5"/>
  <c r="E356" i="5"/>
  <c r="D356" i="5"/>
  <c r="F355" i="5"/>
  <c r="E355" i="5"/>
  <c r="D355" i="5"/>
  <c r="F354" i="5"/>
  <c r="E354" i="5"/>
  <c r="D354" i="5"/>
  <c r="F353" i="5"/>
  <c r="E353" i="5"/>
  <c r="D353" i="5"/>
  <c r="F352" i="5"/>
  <c r="E352" i="5"/>
  <c r="D352" i="5"/>
  <c r="F351" i="5"/>
  <c r="E351" i="5"/>
  <c r="D351" i="5"/>
  <c r="F350" i="5"/>
  <c r="E350" i="5"/>
  <c r="D350" i="5"/>
  <c r="F349" i="5"/>
  <c r="E349" i="5"/>
  <c r="D349" i="5"/>
  <c r="F348" i="5"/>
  <c r="E348" i="5"/>
  <c r="D348" i="5"/>
  <c r="F347" i="5"/>
  <c r="E347" i="5"/>
  <c r="D347" i="5"/>
  <c r="F346" i="5"/>
  <c r="E346" i="5"/>
  <c r="D346" i="5"/>
  <c r="F345" i="5"/>
  <c r="E345" i="5"/>
  <c r="D345" i="5"/>
  <c r="F344" i="5"/>
  <c r="E344" i="5"/>
  <c r="D344" i="5"/>
  <c r="F343" i="5"/>
  <c r="E343" i="5"/>
  <c r="D343" i="5"/>
  <c r="F342" i="5"/>
  <c r="E342" i="5"/>
  <c r="D342" i="5"/>
  <c r="F341" i="5"/>
  <c r="E341" i="5"/>
  <c r="D341" i="5"/>
  <c r="F340" i="5"/>
  <c r="E340" i="5"/>
  <c r="D340" i="5"/>
  <c r="F339" i="5"/>
  <c r="E339" i="5"/>
  <c r="D339" i="5"/>
  <c r="F338" i="5"/>
  <c r="E338" i="5"/>
  <c r="D338" i="5"/>
  <c r="F337" i="5"/>
  <c r="E337" i="5"/>
  <c r="D337" i="5"/>
  <c r="F336" i="5"/>
  <c r="E336" i="5"/>
  <c r="D336" i="5"/>
  <c r="F335" i="5"/>
  <c r="E335" i="5"/>
  <c r="D335" i="5"/>
  <c r="F334" i="5"/>
  <c r="E334" i="5"/>
  <c r="D334" i="5"/>
  <c r="F333" i="5"/>
  <c r="E333" i="5"/>
  <c r="D333" i="5"/>
  <c r="F332" i="5"/>
  <c r="E332" i="5"/>
  <c r="D332" i="5"/>
  <c r="F331" i="5"/>
  <c r="E331" i="5"/>
  <c r="D331" i="5"/>
  <c r="F330" i="5"/>
  <c r="E330" i="5"/>
  <c r="D330" i="5"/>
  <c r="F329" i="5"/>
  <c r="E329" i="5"/>
  <c r="D329" i="5"/>
  <c r="F328" i="5"/>
  <c r="E328" i="5"/>
  <c r="D328" i="5"/>
  <c r="F327" i="5"/>
  <c r="E327" i="5"/>
  <c r="D327" i="5"/>
  <c r="F326" i="5"/>
  <c r="E326" i="5"/>
  <c r="D326" i="5"/>
  <c r="F325" i="5"/>
  <c r="E325" i="5"/>
  <c r="D325" i="5"/>
  <c r="F324" i="5"/>
  <c r="E324" i="5"/>
  <c r="D324" i="5"/>
  <c r="F323" i="5"/>
  <c r="E323" i="5"/>
  <c r="D323" i="5"/>
  <c r="F322" i="5"/>
  <c r="E322" i="5"/>
  <c r="D322" i="5"/>
  <c r="F321" i="5"/>
  <c r="E321" i="5"/>
  <c r="D321" i="5"/>
  <c r="F320" i="5"/>
  <c r="E320" i="5"/>
  <c r="D320" i="5"/>
  <c r="F319" i="5"/>
  <c r="E319" i="5"/>
  <c r="D319" i="5"/>
  <c r="F318" i="5"/>
  <c r="E318" i="5"/>
  <c r="D318" i="5"/>
  <c r="F317" i="5"/>
  <c r="E317" i="5"/>
  <c r="D317" i="5"/>
  <c r="F316" i="5"/>
  <c r="E316" i="5"/>
  <c r="D316" i="5"/>
  <c r="F315" i="5"/>
  <c r="E315" i="5"/>
  <c r="D315" i="5"/>
  <c r="F314" i="5"/>
  <c r="E314" i="5"/>
  <c r="D314" i="5"/>
  <c r="F313" i="5"/>
  <c r="E313" i="5"/>
  <c r="D313" i="5"/>
  <c r="F312" i="5"/>
  <c r="E312" i="5"/>
  <c r="D312" i="5"/>
  <c r="F311" i="5"/>
  <c r="E311" i="5"/>
  <c r="D311" i="5"/>
  <c r="F310" i="5"/>
  <c r="E310" i="5"/>
  <c r="D310" i="5"/>
  <c r="F309" i="5"/>
  <c r="E309" i="5"/>
  <c r="D309" i="5"/>
  <c r="F308" i="5"/>
  <c r="E308" i="5"/>
  <c r="D308" i="5"/>
  <c r="F307" i="5"/>
  <c r="E307" i="5"/>
  <c r="D307" i="5"/>
  <c r="F306" i="5"/>
  <c r="E306" i="5"/>
  <c r="D306" i="5"/>
  <c r="F305" i="5"/>
  <c r="E305" i="5"/>
  <c r="D305" i="5"/>
  <c r="F304" i="5"/>
  <c r="E304" i="5"/>
  <c r="D304" i="5"/>
  <c r="F303" i="5"/>
  <c r="E303" i="5"/>
  <c r="D303" i="5"/>
  <c r="F302" i="5"/>
  <c r="E302" i="5"/>
  <c r="D302" i="5"/>
  <c r="F301" i="5"/>
  <c r="E301" i="5"/>
  <c r="D301" i="5"/>
  <c r="F300" i="5"/>
  <c r="E300" i="5"/>
  <c r="D300" i="5"/>
  <c r="F299" i="5"/>
  <c r="E299" i="5"/>
  <c r="D299" i="5"/>
  <c r="F298" i="5"/>
  <c r="E298" i="5"/>
  <c r="D298" i="5"/>
  <c r="F297" i="5"/>
  <c r="E297" i="5"/>
  <c r="D297" i="5"/>
  <c r="F296" i="5"/>
  <c r="E296" i="5"/>
  <c r="D296" i="5"/>
  <c r="F295" i="5"/>
  <c r="E295" i="5"/>
  <c r="D295" i="5"/>
  <c r="F294" i="5"/>
  <c r="E294" i="5"/>
  <c r="D294" i="5"/>
  <c r="F293" i="5"/>
  <c r="E293" i="5"/>
  <c r="D293" i="5"/>
  <c r="F292" i="5"/>
  <c r="E292" i="5"/>
  <c r="D292" i="5"/>
  <c r="F291" i="5"/>
  <c r="E291" i="5"/>
  <c r="D291" i="5"/>
  <c r="F290" i="5"/>
  <c r="E290" i="5"/>
  <c r="D290" i="5"/>
  <c r="F289" i="5"/>
  <c r="E289" i="5"/>
  <c r="D289" i="5"/>
  <c r="F288" i="5"/>
  <c r="E288" i="5"/>
  <c r="D288" i="5"/>
  <c r="F287" i="5"/>
  <c r="E287" i="5"/>
  <c r="D287" i="5"/>
  <c r="F286" i="5"/>
  <c r="E286" i="5"/>
  <c r="D286" i="5"/>
  <c r="F285" i="5"/>
  <c r="E285" i="5"/>
  <c r="D285" i="5"/>
  <c r="F284" i="5"/>
  <c r="E284" i="5"/>
  <c r="D284" i="5"/>
  <c r="F283" i="5"/>
  <c r="E283" i="5"/>
  <c r="D283" i="5"/>
  <c r="F282" i="5"/>
  <c r="E282" i="5"/>
  <c r="D282" i="5"/>
  <c r="F281" i="5"/>
  <c r="E281" i="5"/>
  <c r="D281" i="5"/>
  <c r="F280" i="5"/>
  <c r="E280" i="5"/>
  <c r="D280" i="5"/>
  <c r="F279" i="5"/>
  <c r="E279" i="5"/>
  <c r="D279" i="5"/>
  <c r="F278" i="5"/>
  <c r="E278" i="5"/>
  <c r="D278" i="5"/>
  <c r="F277" i="5"/>
  <c r="E277" i="5"/>
  <c r="D277" i="5"/>
  <c r="F276" i="5"/>
  <c r="E276" i="5"/>
  <c r="D276" i="5"/>
  <c r="F275" i="5"/>
  <c r="E275" i="5"/>
  <c r="D275" i="5"/>
  <c r="F274" i="5"/>
  <c r="E274" i="5"/>
  <c r="D274" i="5"/>
  <c r="F273" i="5"/>
  <c r="E273" i="5"/>
  <c r="D273" i="5"/>
  <c r="F272" i="5"/>
  <c r="E272" i="5"/>
  <c r="D272" i="5"/>
  <c r="F271" i="5"/>
  <c r="E271" i="5"/>
  <c r="D271" i="5"/>
  <c r="F270" i="5"/>
  <c r="E270" i="5"/>
  <c r="D270" i="5"/>
  <c r="F269" i="5"/>
  <c r="E269" i="5"/>
  <c r="D269" i="5"/>
  <c r="F268" i="5"/>
  <c r="E268" i="5"/>
  <c r="D268" i="5"/>
  <c r="F267" i="5"/>
  <c r="E267" i="5"/>
  <c r="D267" i="5"/>
  <c r="F266" i="5"/>
  <c r="E266" i="5"/>
  <c r="D266" i="5"/>
  <c r="F265" i="5"/>
  <c r="E265" i="5"/>
  <c r="D265" i="5"/>
  <c r="F264" i="5"/>
  <c r="E264" i="5"/>
  <c r="D264" i="5"/>
  <c r="F263" i="5"/>
  <c r="E263" i="5"/>
  <c r="D263" i="5"/>
  <c r="F262" i="5"/>
  <c r="E262" i="5"/>
  <c r="D262" i="5"/>
  <c r="F261" i="5"/>
  <c r="E261" i="5"/>
  <c r="D261" i="5"/>
  <c r="F260" i="5"/>
  <c r="E260" i="5"/>
  <c r="D260" i="5"/>
  <c r="F259" i="5"/>
  <c r="E259" i="5"/>
  <c r="D259" i="5"/>
  <c r="F258" i="5"/>
  <c r="E258" i="5"/>
  <c r="D258" i="5"/>
  <c r="F257" i="5"/>
  <c r="E257" i="5"/>
  <c r="D257" i="5"/>
  <c r="F256" i="5"/>
  <c r="E256" i="5"/>
  <c r="D256" i="5"/>
  <c r="F255" i="5"/>
  <c r="E255" i="5"/>
  <c r="D255" i="5"/>
  <c r="F254" i="5"/>
  <c r="E254" i="5"/>
  <c r="D254" i="5"/>
  <c r="F253" i="5"/>
  <c r="E253" i="5"/>
  <c r="D253" i="5"/>
  <c r="F252" i="5"/>
  <c r="E252" i="5"/>
  <c r="D252" i="5"/>
  <c r="F251" i="5"/>
  <c r="E251" i="5"/>
  <c r="D251" i="5"/>
  <c r="F250" i="5"/>
  <c r="E250" i="5"/>
  <c r="D250" i="5"/>
  <c r="F249" i="5"/>
  <c r="E249" i="5"/>
  <c r="D249" i="5"/>
  <c r="F248" i="5"/>
  <c r="E248" i="5"/>
  <c r="D248" i="5"/>
  <c r="F247" i="5"/>
  <c r="E247" i="5"/>
  <c r="D247" i="5"/>
  <c r="F246" i="5"/>
  <c r="E246" i="5"/>
  <c r="D246" i="5"/>
  <c r="F245" i="5"/>
  <c r="E245" i="5"/>
  <c r="D245" i="5"/>
  <c r="F244" i="5"/>
  <c r="E244" i="5"/>
  <c r="D244" i="5"/>
  <c r="F243" i="5"/>
  <c r="E243" i="5"/>
  <c r="D243" i="5"/>
  <c r="F242" i="5"/>
  <c r="E242" i="5"/>
  <c r="D242" i="5"/>
  <c r="F241" i="5"/>
  <c r="E241" i="5"/>
  <c r="D241" i="5"/>
  <c r="F240" i="5"/>
  <c r="E240" i="5"/>
  <c r="D240" i="5"/>
  <c r="F239" i="5"/>
  <c r="E239" i="5"/>
  <c r="D239" i="5"/>
  <c r="F238" i="5"/>
  <c r="E238" i="5"/>
  <c r="D238" i="5"/>
  <c r="F237" i="5"/>
  <c r="E237" i="5"/>
  <c r="D237" i="5"/>
  <c r="F236" i="5"/>
  <c r="E236" i="5"/>
  <c r="D236" i="5"/>
  <c r="F235" i="5"/>
  <c r="E235" i="5"/>
  <c r="D235" i="5"/>
  <c r="F234" i="5"/>
  <c r="E234" i="5"/>
  <c r="D234" i="5"/>
  <c r="F233" i="5"/>
  <c r="E233" i="5"/>
  <c r="D233" i="5"/>
  <c r="F232" i="5"/>
  <c r="E232" i="5"/>
  <c r="D232" i="5"/>
  <c r="F231" i="5"/>
  <c r="E231" i="5"/>
  <c r="D231" i="5"/>
  <c r="F230" i="5"/>
  <c r="E230" i="5"/>
  <c r="D230" i="5"/>
  <c r="F229" i="5"/>
  <c r="E229" i="5"/>
  <c r="D229" i="5"/>
  <c r="F228" i="5"/>
  <c r="E228" i="5"/>
  <c r="D228" i="5"/>
  <c r="F227" i="5"/>
  <c r="E227" i="5"/>
  <c r="D227" i="5"/>
  <c r="F226" i="5"/>
  <c r="E226" i="5"/>
  <c r="D226" i="5"/>
  <c r="F225" i="5"/>
  <c r="E225" i="5"/>
  <c r="D225" i="5"/>
  <c r="F224" i="5"/>
  <c r="E224" i="5"/>
  <c r="D224" i="5"/>
  <c r="F223" i="5"/>
  <c r="E223" i="5"/>
  <c r="D223" i="5"/>
  <c r="F222" i="5"/>
  <c r="E222" i="5"/>
  <c r="D222" i="5"/>
  <c r="F221" i="5"/>
  <c r="E221" i="5"/>
  <c r="D221" i="5"/>
  <c r="F220" i="5"/>
  <c r="E220" i="5"/>
  <c r="D220" i="5"/>
  <c r="F219" i="5"/>
  <c r="E219" i="5"/>
  <c r="D219" i="5"/>
  <c r="F218" i="5"/>
  <c r="E218" i="5"/>
  <c r="D218" i="5"/>
  <c r="F217" i="5"/>
  <c r="E217" i="5"/>
  <c r="D217" i="5"/>
  <c r="F216" i="5"/>
  <c r="E216" i="5"/>
  <c r="D216" i="5"/>
  <c r="F215" i="5"/>
  <c r="E215" i="5"/>
  <c r="D215" i="5"/>
  <c r="F214" i="5"/>
  <c r="E214" i="5"/>
  <c r="D214" i="5"/>
  <c r="F213" i="5"/>
  <c r="E213" i="5"/>
  <c r="D213" i="5"/>
  <c r="F212" i="5"/>
  <c r="E212" i="5"/>
  <c r="D212" i="5"/>
  <c r="F211" i="5"/>
  <c r="E211" i="5"/>
  <c r="D211" i="5"/>
  <c r="F210" i="5"/>
  <c r="E210" i="5"/>
  <c r="D210" i="5"/>
  <c r="F209" i="5"/>
  <c r="E209" i="5"/>
  <c r="D209" i="5"/>
  <c r="F208" i="5"/>
  <c r="E208" i="5"/>
  <c r="D208" i="5"/>
  <c r="F207" i="5"/>
  <c r="E207" i="5"/>
  <c r="D207" i="5"/>
  <c r="F206" i="5"/>
  <c r="E206" i="5"/>
  <c r="D206" i="5"/>
  <c r="F205" i="5"/>
  <c r="E205" i="5"/>
  <c r="D205" i="5"/>
  <c r="F204" i="5"/>
  <c r="E204" i="5"/>
  <c r="D204" i="5"/>
  <c r="F203" i="5"/>
  <c r="E203" i="5"/>
  <c r="D203" i="5"/>
  <c r="F202" i="5"/>
  <c r="E202" i="5"/>
  <c r="D202" i="5"/>
  <c r="F201" i="5"/>
  <c r="E201" i="5"/>
  <c r="D201" i="5"/>
  <c r="F200" i="5"/>
  <c r="E200" i="5"/>
  <c r="D200" i="5"/>
  <c r="F199" i="5"/>
  <c r="E199" i="5"/>
  <c r="D199" i="5"/>
  <c r="F198" i="5"/>
  <c r="E198" i="5"/>
  <c r="D198" i="5"/>
  <c r="F197" i="5"/>
  <c r="E197" i="5"/>
  <c r="D197" i="5"/>
  <c r="F196" i="5"/>
  <c r="E196" i="5"/>
  <c r="D196" i="5"/>
  <c r="F195" i="5"/>
  <c r="E195" i="5"/>
  <c r="D195" i="5"/>
  <c r="F194" i="5"/>
  <c r="E194" i="5"/>
  <c r="D194" i="5"/>
  <c r="F193" i="5"/>
  <c r="E193" i="5"/>
  <c r="D193" i="5"/>
  <c r="F192" i="5"/>
  <c r="E192" i="5"/>
  <c r="D192" i="5"/>
  <c r="F191" i="5"/>
  <c r="E191" i="5"/>
  <c r="D191" i="5"/>
  <c r="F190" i="5"/>
  <c r="E190" i="5"/>
  <c r="D190" i="5"/>
  <c r="F189" i="5"/>
  <c r="E189" i="5"/>
  <c r="D189" i="5"/>
  <c r="F188" i="5"/>
  <c r="E188" i="5"/>
  <c r="D188" i="5"/>
  <c r="F187" i="5"/>
  <c r="E187" i="5"/>
  <c r="D187" i="5"/>
  <c r="F186" i="5"/>
  <c r="E186" i="5"/>
  <c r="D186" i="5"/>
  <c r="F185" i="5"/>
  <c r="E185" i="5"/>
  <c r="D185" i="5"/>
  <c r="F184" i="5"/>
  <c r="E184" i="5"/>
  <c r="D184" i="5"/>
  <c r="F183" i="5"/>
  <c r="E183" i="5"/>
  <c r="D183" i="5"/>
  <c r="F182" i="5"/>
  <c r="E182" i="5"/>
  <c r="D182" i="5"/>
  <c r="F181" i="5"/>
  <c r="E181" i="5"/>
  <c r="D181" i="5"/>
  <c r="F180" i="5"/>
  <c r="E180" i="5"/>
  <c r="D180" i="5"/>
  <c r="F179" i="5"/>
  <c r="E179" i="5"/>
  <c r="D179" i="5"/>
  <c r="F178" i="5"/>
  <c r="E178" i="5"/>
  <c r="D178" i="5"/>
  <c r="F177" i="5"/>
  <c r="E177" i="5"/>
  <c r="D177" i="5"/>
  <c r="F176" i="5"/>
  <c r="E176" i="5"/>
  <c r="D176" i="5"/>
  <c r="F175" i="5"/>
  <c r="E175" i="5"/>
  <c r="D175" i="5"/>
  <c r="F174" i="5"/>
  <c r="E174" i="5"/>
  <c r="D174" i="5"/>
  <c r="F173" i="5"/>
  <c r="E173" i="5"/>
  <c r="D173" i="5"/>
  <c r="F172" i="5"/>
  <c r="E172" i="5"/>
  <c r="D172" i="5"/>
  <c r="F171" i="5"/>
  <c r="E171" i="5"/>
  <c r="D171" i="5"/>
  <c r="F170" i="5"/>
  <c r="E170" i="5"/>
  <c r="D170" i="5"/>
  <c r="F169" i="5"/>
  <c r="E169" i="5"/>
  <c r="D169" i="5"/>
  <c r="F168" i="5"/>
  <c r="E168" i="5"/>
  <c r="D168" i="5"/>
  <c r="F167" i="5"/>
  <c r="E167" i="5"/>
  <c r="D167" i="5"/>
  <c r="F166" i="5"/>
  <c r="E166" i="5"/>
  <c r="D166" i="5"/>
  <c r="F165" i="5"/>
  <c r="E165" i="5"/>
  <c r="D165" i="5"/>
  <c r="F164" i="5"/>
  <c r="E164" i="5"/>
  <c r="D164" i="5"/>
  <c r="F163" i="5"/>
  <c r="E163" i="5"/>
  <c r="D163" i="5"/>
  <c r="F162" i="5"/>
  <c r="E162" i="5"/>
  <c r="D162" i="5"/>
  <c r="F161" i="5"/>
  <c r="E161" i="5"/>
  <c r="D161" i="5"/>
  <c r="F160" i="5"/>
  <c r="E160" i="5"/>
  <c r="D160" i="5"/>
  <c r="F159" i="5"/>
  <c r="E159" i="5"/>
  <c r="D159" i="5"/>
  <c r="F158" i="5"/>
  <c r="E158" i="5"/>
  <c r="D158" i="5"/>
  <c r="F157" i="5"/>
  <c r="E157" i="5"/>
  <c r="D157" i="5"/>
  <c r="F156" i="5"/>
  <c r="E156" i="5"/>
  <c r="D156" i="5"/>
  <c r="F155" i="5"/>
  <c r="E155" i="5"/>
  <c r="D155" i="5"/>
  <c r="F154" i="5"/>
  <c r="E154" i="5"/>
  <c r="D154" i="5"/>
  <c r="F153" i="5"/>
  <c r="E153" i="5"/>
  <c r="D153" i="5"/>
  <c r="F152" i="5"/>
  <c r="E152" i="5"/>
  <c r="D152" i="5"/>
  <c r="F151" i="5"/>
  <c r="E151" i="5"/>
  <c r="D151" i="5"/>
  <c r="F150" i="5"/>
  <c r="E150" i="5"/>
  <c r="D150" i="5"/>
  <c r="F149" i="5"/>
  <c r="E149" i="5"/>
  <c r="D149" i="5"/>
  <c r="F148" i="5"/>
  <c r="E148" i="5"/>
  <c r="D148" i="5"/>
  <c r="F147" i="5"/>
  <c r="E147" i="5"/>
  <c r="D147" i="5"/>
  <c r="F146" i="5"/>
  <c r="E146" i="5"/>
  <c r="D146" i="5"/>
  <c r="F145" i="5"/>
  <c r="E145" i="5"/>
  <c r="D145" i="5"/>
  <c r="F144" i="5"/>
  <c r="E144" i="5"/>
  <c r="D144" i="5"/>
  <c r="F143" i="5"/>
  <c r="E143" i="5"/>
  <c r="D143" i="5"/>
  <c r="F142" i="5"/>
  <c r="E142" i="5"/>
  <c r="D142" i="5"/>
  <c r="F141" i="5"/>
  <c r="E141" i="5"/>
  <c r="D141" i="5"/>
  <c r="F140" i="5"/>
  <c r="E140" i="5"/>
  <c r="D140" i="5"/>
  <c r="F139" i="5"/>
  <c r="E139" i="5"/>
  <c r="D139" i="5"/>
  <c r="F138" i="5"/>
  <c r="E138" i="5"/>
  <c r="D138" i="5"/>
  <c r="F137" i="5"/>
  <c r="E137" i="5"/>
  <c r="D137" i="5"/>
  <c r="F136" i="5"/>
  <c r="E136" i="5"/>
  <c r="D136" i="5"/>
  <c r="F135" i="5"/>
  <c r="E135" i="5"/>
  <c r="D135" i="5"/>
  <c r="F134" i="5"/>
  <c r="E134" i="5"/>
  <c r="D134" i="5"/>
  <c r="F133" i="5"/>
  <c r="E133" i="5"/>
  <c r="D133" i="5"/>
  <c r="F132" i="5"/>
  <c r="E132" i="5"/>
  <c r="D132" i="5"/>
  <c r="F131" i="5"/>
  <c r="E131" i="5"/>
  <c r="D131" i="5"/>
  <c r="F130" i="5"/>
  <c r="E130" i="5"/>
  <c r="D130" i="5"/>
  <c r="F129" i="5"/>
  <c r="E129" i="5"/>
  <c r="D129" i="5"/>
  <c r="F128" i="5"/>
  <c r="E128" i="5"/>
  <c r="D128" i="5"/>
  <c r="F127" i="5"/>
  <c r="E127" i="5"/>
  <c r="D127" i="5"/>
  <c r="F126" i="5"/>
  <c r="E126" i="5"/>
  <c r="D126" i="5"/>
  <c r="F125" i="5"/>
  <c r="E125" i="5"/>
  <c r="D125" i="5"/>
  <c r="F124" i="5"/>
  <c r="E124" i="5"/>
  <c r="D124" i="5"/>
  <c r="F123" i="5"/>
  <c r="E123" i="5"/>
  <c r="D123" i="5"/>
  <c r="F122" i="5"/>
  <c r="E122" i="5"/>
  <c r="D122" i="5"/>
  <c r="F121" i="5"/>
  <c r="E121" i="5"/>
  <c r="D121" i="5"/>
  <c r="F120" i="5"/>
  <c r="E120" i="5"/>
  <c r="D120" i="5"/>
  <c r="F119" i="5"/>
  <c r="E119" i="5"/>
  <c r="D119" i="5"/>
  <c r="F118" i="5"/>
  <c r="E118" i="5"/>
  <c r="D118" i="5"/>
  <c r="F117" i="5"/>
  <c r="E117" i="5"/>
  <c r="D117" i="5"/>
  <c r="F116" i="5"/>
  <c r="E116" i="5"/>
  <c r="D116" i="5"/>
  <c r="F115" i="5"/>
  <c r="E115" i="5"/>
  <c r="D115" i="5"/>
  <c r="F114" i="5"/>
  <c r="E114" i="5"/>
  <c r="D114" i="5"/>
  <c r="F113" i="5"/>
  <c r="E113" i="5"/>
  <c r="D113" i="5"/>
  <c r="F112" i="5"/>
  <c r="E112" i="5"/>
  <c r="D112" i="5"/>
  <c r="F111" i="5"/>
  <c r="E111" i="5"/>
  <c r="D111" i="5"/>
  <c r="F110" i="5"/>
  <c r="E110" i="5"/>
  <c r="D110" i="5"/>
  <c r="F109" i="5"/>
  <c r="E109" i="5"/>
  <c r="D109" i="5"/>
  <c r="F108" i="5"/>
  <c r="E108" i="5"/>
  <c r="D108" i="5"/>
  <c r="F107" i="5"/>
  <c r="E107" i="5"/>
  <c r="D107" i="5"/>
  <c r="F106" i="5"/>
  <c r="E106" i="5"/>
  <c r="D106" i="5"/>
  <c r="F105" i="5"/>
  <c r="E105" i="5"/>
  <c r="D105" i="5"/>
  <c r="F104" i="5"/>
  <c r="E104" i="5"/>
  <c r="D104" i="5"/>
  <c r="F103" i="5"/>
  <c r="E103" i="5"/>
  <c r="D103" i="5"/>
  <c r="F102" i="5"/>
  <c r="E102" i="5"/>
  <c r="D102" i="5"/>
  <c r="F101" i="5"/>
  <c r="E101" i="5"/>
  <c r="D101" i="5"/>
  <c r="F100" i="5"/>
  <c r="E100" i="5"/>
  <c r="D100" i="5"/>
  <c r="F99" i="5"/>
  <c r="E99" i="5"/>
  <c r="D99" i="5"/>
  <c r="F98" i="5"/>
  <c r="E98" i="5"/>
  <c r="D98" i="5"/>
  <c r="F97" i="5"/>
  <c r="E97" i="5"/>
  <c r="D97" i="5"/>
  <c r="F96" i="5"/>
  <c r="E96" i="5"/>
  <c r="D96" i="5"/>
  <c r="F95" i="5"/>
  <c r="E95" i="5"/>
  <c r="D95" i="5"/>
  <c r="F94" i="5"/>
  <c r="E94" i="5"/>
  <c r="D94" i="5"/>
  <c r="F93" i="5"/>
  <c r="E93" i="5"/>
  <c r="D93" i="5"/>
  <c r="F92" i="5"/>
  <c r="E92" i="5"/>
  <c r="D92" i="5"/>
  <c r="F91" i="5"/>
  <c r="E91" i="5"/>
  <c r="D91" i="5"/>
  <c r="F90" i="5"/>
  <c r="E90" i="5"/>
  <c r="D90" i="5"/>
  <c r="F89" i="5"/>
  <c r="E89" i="5"/>
  <c r="D89" i="5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83" i="5"/>
  <c r="E83" i="5"/>
  <c r="D83" i="5"/>
  <c r="F82" i="5"/>
  <c r="E82" i="5"/>
  <c r="D82" i="5"/>
  <c r="F81" i="5"/>
  <c r="E81" i="5"/>
  <c r="D81" i="5"/>
  <c r="F80" i="5"/>
  <c r="E80" i="5"/>
  <c r="D80" i="5"/>
  <c r="F79" i="5"/>
  <c r="E79" i="5"/>
  <c r="D79" i="5"/>
  <c r="F78" i="5"/>
  <c r="E78" i="5"/>
  <c r="D78" i="5"/>
  <c r="F77" i="5"/>
  <c r="E77" i="5"/>
  <c r="D77" i="5"/>
  <c r="F76" i="5"/>
  <c r="E76" i="5"/>
  <c r="D76" i="5"/>
  <c r="F75" i="5"/>
  <c r="E75" i="5"/>
  <c r="D75" i="5"/>
  <c r="F74" i="5"/>
  <c r="E74" i="5"/>
  <c r="D74" i="5"/>
  <c r="F73" i="5"/>
  <c r="E73" i="5"/>
  <c r="D73" i="5"/>
  <c r="F72" i="5"/>
  <c r="E72" i="5"/>
  <c r="D72" i="5"/>
  <c r="F71" i="5"/>
  <c r="E71" i="5"/>
  <c r="D71" i="5"/>
  <c r="F70" i="5"/>
  <c r="E70" i="5"/>
  <c r="D70" i="5"/>
  <c r="F69" i="5"/>
  <c r="E69" i="5"/>
  <c r="D69" i="5"/>
  <c r="F68" i="5"/>
  <c r="E68" i="5"/>
  <c r="D68" i="5"/>
  <c r="F67" i="5"/>
  <c r="E67" i="5"/>
  <c r="D67" i="5"/>
  <c r="F66" i="5"/>
  <c r="E66" i="5"/>
  <c r="D66" i="5"/>
  <c r="F65" i="5"/>
  <c r="E65" i="5"/>
  <c r="D65" i="5"/>
  <c r="F64" i="5"/>
  <c r="E64" i="5"/>
  <c r="D64" i="5"/>
  <c r="F63" i="5"/>
  <c r="E63" i="5"/>
  <c r="D63" i="5"/>
  <c r="F62" i="5"/>
  <c r="E62" i="5"/>
  <c r="D62" i="5"/>
  <c r="F61" i="5"/>
  <c r="E61" i="5"/>
  <c r="D61" i="5"/>
  <c r="F60" i="5"/>
  <c r="E60" i="5"/>
  <c r="D60" i="5"/>
  <c r="F59" i="5"/>
  <c r="E59" i="5"/>
  <c r="D59" i="5"/>
  <c r="F58" i="5"/>
  <c r="E58" i="5"/>
  <c r="D58" i="5"/>
  <c r="F57" i="5"/>
  <c r="E57" i="5"/>
  <c r="D57" i="5"/>
  <c r="F56" i="5"/>
  <c r="E56" i="5"/>
  <c r="D56" i="5"/>
  <c r="F55" i="5"/>
  <c r="E55" i="5"/>
  <c r="D55" i="5"/>
  <c r="F54" i="5"/>
  <c r="E54" i="5"/>
  <c r="D54" i="5"/>
  <c r="D41" i="5"/>
  <c r="D40" i="5"/>
  <c r="D39" i="5"/>
  <c r="D38" i="5"/>
  <c r="D37" i="5"/>
  <c r="D36" i="5"/>
  <c r="D35" i="5"/>
  <c r="D34" i="5"/>
  <c r="D33" i="5"/>
  <c r="D32" i="5"/>
  <c r="D31" i="5"/>
  <c r="D30" i="5"/>
  <c r="C29" i="5"/>
  <c r="G27" i="5" s="1"/>
  <c r="B5" i="5"/>
  <c r="B3" i="5"/>
  <c r="AL7" i="5" l="1"/>
  <c r="AQ52" i="5"/>
  <c r="CN7" i="5"/>
  <c r="CS52" i="5"/>
  <c r="CV8" i="5"/>
  <c r="BD7" i="5"/>
  <c r="BI52" i="5"/>
  <c r="J10" i="5"/>
  <c r="AT10" i="5"/>
  <c r="CD10" i="5"/>
  <c r="AB10" i="5"/>
  <c r="BL10" i="5"/>
  <c r="CV10" i="5"/>
  <c r="AK10" i="5"/>
  <c r="BC10" i="5"/>
  <c r="BU10" i="5"/>
  <c r="S10" i="5"/>
  <c r="CM10" i="5"/>
  <c r="T7" i="5"/>
  <c r="Y52" i="5"/>
  <c r="BV7" i="5"/>
  <c r="CA52" i="5"/>
  <c r="G50" i="5"/>
  <c r="B19" i="5" s="1"/>
  <c r="CD18" i="5" s="1"/>
  <c r="G46" i="5"/>
  <c r="A42" i="5" s="1"/>
  <c r="A4" i="5"/>
  <c r="C24" i="1" s="1"/>
  <c r="K3" i="6" s="1"/>
  <c r="A14" i="5"/>
  <c r="C37" i="1" s="1"/>
  <c r="G49" i="5"/>
  <c r="B17" i="5" s="1"/>
  <c r="AT16" i="5" s="1"/>
  <c r="E53" i="5"/>
  <c r="B11" i="5" s="1"/>
  <c r="A2" i="5"/>
  <c r="C23" i="1" s="1"/>
  <c r="H3" i="6" s="1"/>
  <c r="B9" i="5"/>
  <c r="A8" i="5" s="1"/>
  <c r="C26" i="1" s="1"/>
  <c r="D29" i="5"/>
  <c r="F53" i="5"/>
  <c r="D53" i="5"/>
  <c r="B7" i="5" s="1"/>
  <c r="BU8" i="5" l="1"/>
  <c r="S8" i="5"/>
  <c r="J6" i="5"/>
  <c r="BC8" i="5"/>
  <c r="CD8" i="5"/>
  <c r="BL8" i="5"/>
  <c r="BU18" i="5"/>
  <c r="BL18" i="5"/>
  <c r="J18" i="5"/>
  <c r="BU16" i="5"/>
  <c r="CV16" i="5"/>
  <c r="S16" i="5"/>
  <c r="BC16" i="5"/>
  <c r="S18" i="5"/>
  <c r="CV18" i="5"/>
  <c r="AT18" i="5"/>
  <c r="AK16" i="5"/>
  <c r="AK8" i="5"/>
  <c r="AT8" i="5"/>
  <c r="AB8" i="5"/>
  <c r="BL16" i="5"/>
  <c r="BC18" i="5"/>
  <c r="AB18" i="5"/>
  <c r="AB16" i="5"/>
  <c r="CM16" i="5"/>
  <c r="AT6" i="5"/>
  <c r="CM8" i="5"/>
  <c r="J8" i="5"/>
  <c r="CD16" i="5"/>
  <c r="CM18" i="5"/>
  <c r="AK18" i="5"/>
  <c r="J16" i="5"/>
  <c r="BU6" i="5"/>
  <c r="AB6" i="5"/>
  <c r="BC6" i="5"/>
  <c r="BL6" i="5"/>
  <c r="S6" i="5"/>
  <c r="AK6" i="5"/>
  <c r="CD6" i="5"/>
  <c r="CM6" i="5"/>
  <c r="CV6" i="5"/>
  <c r="A12" i="5"/>
  <c r="D32" i="1" s="1"/>
  <c r="A18" i="5"/>
  <c r="A16" i="5"/>
  <c r="C38" i="1" s="1"/>
  <c r="A10" i="5"/>
  <c r="D31" i="1" s="1"/>
  <c r="A6" i="5"/>
  <c r="C25" i="1" s="1"/>
  <c r="N3" i="6" s="1"/>
  <c r="G52" i="5"/>
  <c r="C35" i="1"/>
  <c r="C39" i="1" l="1"/>
  <c r="A43" i="1" s="1"/>
  <c r="D3" i="6" s="1"/>
  <c r="D27" i="1"/>
  <c r="B9" i="1"/>
  <c r="B6" i="1" s="1"/>
  <c r="C40" i="1" l="1"/>
  <c r="AM2483" i="3"/>
  <c r="AL2483" i="3"/>
  <c r="AK2483" i="3"/>
  <c r="AJ2483" i="3"/>
  <c r="AN2483" i="3" s="1"/>
  <c r="AM2482" i="3"/>
  <c r="AL2482" i="3"/>
  <c r="AK2482" i="3"/>
  <c r="AJ2482" i="3"/>
  <c r="AM2481" i="3"/>
  <c r="AL2481" i="3"/>
  <c r="AK2481" i="3"/>
  <c r="AJ2481" i="3"/>
  <c r="AN2481" i="3" s="1"/>
  <c r="AM2480" i="3"/>
  <c r="AL2480" i="3"/>
  <c r="AK2480" i="3"/>
  <c r="AJ2480" i="3"/>
  <c r="AM2479" i="3"/>
  <c r="AL2479" i="3"/>
  <c r="AK2479" i="3"/>
  <c r="AJ2479" i="3"/>
  <c r="AN2479" i="3" s="1"/>
  <c r="AM2478" i="3"/>
  <c r="AL2478" i="3"/>
  <c r="AK2478" i="3"/>
  <c r="AJ2478" i="3"/>
  <c r="AN2478" i="3" s="1"/>
  <c r="AM2477" i="3"/>
  <c r="AL2477" i="3"/>
  <c r="AK2477" i="3"/>
  <c r="AJ2477" i="3"/>
  <c r="AN2477" i="3" s="1"/>
  <c r="AM2476" i="3"/>
  <c r="AL2476" i="3"/>
  <c r="AK2476" i="3"/>
  <c r="AJ2476" i="3"/>
  <c r="AM2475" i="3"/>
  <c r="AL2475" i="3"/>
  <c r="AK2475" i="3"/>
  <c r="AJ2475" i="3"/>
  <c r="AN2475" i="3" s="1"/>
  <c r="AM2474" i="3"/>
  <c r="AL2474" i="3"/>
  <c r="AK2474" i="3"/>
  <c r="AJ2474" i="3"/>
  <c r="AM2473" i="3"/>
  <c r="AL2473" i="3"/>
  <c r="AK2473" i="3"/>
  <c r="AJ2473" i="3"/>
  <c r="AN2473" i="3" s="1"/>
  <c r="AM2472" i="3"/>
  <c r="AL2472" i="3"/>
  <c r="AK2472" i="3"/>
  <c r="AJ2472" i="3"/>
  <c r="AN2472" i="3" s="1"/>
  <c r="AM2471" i="3"/>
  <c r="AL2471" i="3"/>
  <c r="AK2471" i="3"/>
  <c r="AJ2471" i="3"/>
  <c r="AN2471" i="3" s="1"/>
  <c r="AM2470" i="3"/>
  <c r="AL2470" i="3"/>
  <c r="AK2470" i="3"/>
  <c r="AJ2470" i="3"/>
  <c r="AM2469" i="3"/>
  <c r="AL2469" i="3"/>
  <c r="AK2469" i="3"/>
  <c r="AJ2469" i="3"/>
  <c r="AN2469" i="3" s="1"/>
  <c r="AM2468" i="3"/>
  <c r="AL2468" i="3"/>
  <c r="AK2468" i="3"/>
  <c r="AJ2468" i="3"/>
  <c r="AM2467" i="3"/>
  <c r="AL2467" i="3"/>
  <c r="AK2467" i="3"/>
  <c r="AJ2467" i="3"/>
  <c r="AM2466" i="3"/>
  <c r="AL2466" i="3"/>
  <c r="AK2466" i="3"/>
  <c r="AJ2466" i="3"/>
  <c r="AM2465" i="3"/>
  <c r="AL2465" i="3"/>
  <c r="AK2465" i="3"/>
  <c r="AJ2465" i="3"/>
  <c r="AM2464" i="3"/>
  <c r="AL2464" i="3"/>
  <c r="AK2464" i="3"/>
  <c r="AJ2464" i="3"/>
  <c r="AM2463" i="3"/>
  <c r="AL2463" i="3"/>
  <c r="AK2463" i="3"/>
  <c r="AJ2463" i="3"/>
  <c r="AN2463" i="3" s="1"/>
  <c r="AM2462" i="3"/>
  <c r="AL2462" i="3"/>
  <c r="AK2462" i="3"/>
  <c r="AJ2462" i="3"/>
  <c r="AN2462" i="3" s="1"/>
  <c r="AM2461" i="3"/>
  <c r="AL2461" i="3"/>
  <c r="AK2461" i="3"/>
  <c r="AJ2461" i="3"/>
  <c r="AN2461" i="3" s="1"/>
  <c r="AM2460" i="3"/>
  <c r="AL2460" i="3"/>
  <c r="AK2460" i="3"/>
  <c r="AJ2460" i="3"/>
  <c r="AM2459" i="3"/>
  <c r="AL2459" i="3"/>
  <c r="AK2459" i="3"/>
  <c r="AJ2459" i="3"/>
  <c r="AN2459" i="3" s="1"/>
  <c r="AM2458" i="3"/>
  <c r="AL2458" i="3"/>
  <c r="AK2458" i="3"/>
  <c r="AJ2458" i="3"/>
  <c r="AM2457" i="3"/>
  <c r="AL2457" i="3"/>
  <c r="AK2457" i="3"/>
  <c r="AJ2457" i="3"/>
  <c r="AN2457" i="3" s="1"/>
  <c r="AM2456" i="3"/>
  <c r="AL2456" i="3"/>
  <c r="AK2456" i="3"/>
  <c r="AJ2456" i="3"/>
  <c r="AN2456" i="3" s="1"/>
  <c r="AM2455" i="3"/>
  <c r="AL2455" i="3"/>
  <c r="AK2455" i="3"/>
  <c r="AJ2455" i="3"/>
  <c r="AN2455" i="3" s="1"/>
  <c r="AM2454" i="3"/>
  <c r="AL2454" i="3"/>
  <c r="AK2454" i="3"/>
  <c r="AJ2454" i="3"/>
  <c r="AM2453" i="3"/>
  <c r="AL2453" i="3"/>
  <c r="AK2453" i="3"/>
  <c r="AJ2453" i="3"/>
  <c r="AN2453" i="3" s="1"/>
  <c r="AM2452" i="3"/>
  <c r="AL2452" i="3"/>
  <c r="AK2452" i="3"/>
  <c r="AJ2452" i="3"/>
  <c r="AN2452" i="3" s="1"/>
  <c r="AM2451" i="3"/>
  <c r="AL2451" i="3"/>
  <c r="AK2451" i="3"/>
  <c r="AJ2451" i="3"/>
  <c r="AN2451" i="3" s="1"/>
  <c r="AM2450" i="3"/>
  <c r="AL2450" i="3"/>
  <c r="AK2450" i="3"/>
  <c r="AJ2450" i="3"/>
  <c r="AN2450" i="3" s="1"/>
  <c r="AM2449" i="3"/>
  <c r="AL2449" i="3"/>
  <c r="AK2449" i="3"/>
  <c r="AJ2449" i="3"/>
  <c r="AN2449" i="3" s="1"/>
  <c r="AM2448" i="3"/>
  <c r="AL2448" i="3"/>
  <c r="AK2448" i="3"/>
  <c r="AJ2448" i="3"/>
  <c r="AM2447" i="3"/>
  <c r="AL2447" i="3"/>
  <c r="AK2447" i="3"/>
  <c r="AJ2447" i="3"/>
  <c r="AN2447" i="3" s="1"/>
  <c r="AM2446" i="3"/>
  <c r="AL2446" i="3"/>
  <c r="AK2446" i="3"/>
  <c r="AJ2446" i="3"/>
  <c r="AN2446" i="3" s="1"/>
  <c r="AM2445" i="3"/>
  <c r="AL2445" i="3"/>
  <c r="AK2445" i="3"/>
  <c r="AJ2445" i="3"/>
  <c r="AN2445" i="3" s="1"/>
  <c r="AM2444" i="3"/>
  <c r="AL2444" i="3"/>
  <c r="AK2444" i="3"/>
  <c r="AJ2444" i="3"/>
  <c r="AM2443" i="3"/>
  <c r="AL2443" i="3"/>
  <c r="AK2443" i="3"/>
  <c r="AJ2443" i="3"/>
  <c r="AN2443" i="3" s="1"/>
  <c r="AM2442" i="3"/>
  <c r="AL2442" i="3"/>
  <c r="AK2442" i="3"/>
  <c r="AJ2442" i="3"/>
  <c r="AM2441" i="3"/>
  <c r="AL2441" i="3"/>
  <c r="AK2441" i="3"/>
  <c r="AJ2441" i="3"/>
  <c r="AN2441" i="3" s="1"/>
  <c r="AM2440" i="3"/>
  <c r="AL2440" i="3"/>
  <c r="AK2440" i="3"/>
  <c r="AJ2440" i="3"/>
  <c r="AN2440" i="3" s="1"/>
  <c r="AM2439" i="3"/>
  <c r="AL2439" i="3"/>
  <c r="AK2439" i="3"/>
  <c r="AJ2439" i="3"/>
  <c r="AM2438" i="3"/>
  <c r="AL2438" i="3"/>
  <c r="AK2438" i="3"/>
  <c r="AJ2438" i="3"/>
  <c r="AM2437" i="3"/>
  <c r="AL2437" i="3"/>
  <c r="AK2437" i="3"/>
  <c r="AJ2437" i="3"/>
  <c r="AM2436" i="3"/>
  <c r="AL2436" i="3"/>
  <c r="AK2436" i="3"/>
  <c r="AJ2436" i="3"/>
  <c r="AN2436" i="3" s="1"/>
  <c r="AM2435" i="3"/>
  <c r="AL2435" i="3"/>
  <c r="AK2435" i="3"/>
  <c r="AJ2435" i="3"/>
  <c r="AN2435" i="3" s="1"/>
  <c r="AM2434" i="3"/>
  <c r="AL2434" i="3"/>
  <c r="AK2434" i="3"/>
  <c r="AJ2434" i="3"/>
  <c r="AM2433" i="3"/>
  <c r="AL2433" i="3"/>
  <c r="AK2433" i="3"/>
  <c r="AJ2433" i="3"/>
  <c r="AN2433" i="3" s="1"/>
  <c r="AM2432" i="3"/>
  <c r="AL2432" i="3"/>
  <c r="AK2432" i="3"/>
  <c r="AJ2432" i="3"/>
  <c r="AN2432" i="3" s="1"/>
  <c r="AM2431" i="3"/>
  <c r="AL2431" i="3"/>
  <c r="AK2431" i="3"/>
  <c r="AJ2431" i="3"/>
  <c r="AM2430" i="3"/>
  <c r="AL2430" i="3"/>
  <c r="AK2430" i="3"/>
  <c r="AJ2430" i="3"/>
  <c r="AM2429" i="3"/>
  <c r="AL2429" i="3"/>
  <c r="AK2429" i="3"/>
  <c r="AJ2429" i="3"/>
  <c r="AM2428" i="3"/>
  <c r="AL2428" i="3"/>
  <c r="AK2428" i="3"/>
  <c r="AJ2428" i="3"/>
  <c r="AM2427" i="3"/>
  <c r="AL2427" i="3"/>
  <c r="AK2427" i="3"/>
  <c r="AJ2427" i="3"/>
  <c r="AN2427" i="3" s="1"/>
  <c r="AM2426" i="3"/>
  <c r="AL2426" i="3"/>
  <c r="AK2426" i="3"/>
  <c r="AJ2426" i="3"/>
  <c r="AN2426" i="3" s="1"/>
  <c r="AM2425" i="3"/>
  <c r="AL2425" i="3"/>
  <c r="AK2425" i="3"/>
  <c r="AJ2425" i="3"/>
  <c r="AN2425" i="3" s="1"/>
  <c r="AM2424" i="3"/>
  <c r="AL2424" i="3"/>
  <c r="AK2424" i="3"/>
  <c r="AJ2424" i="3"/>
  <c r="AM2423" i="3"/>
  <c r="AL2423" i="3"/>
  <c r="AK2423" i="3"/>
  <c r="AJ2423" i="3"/>
  <c r="AM2422" i="3"/>
  <c r="AL2422" i="3"/>
  <c r="AK2422" i="3"/>
  <c r="AJ2422" i="3"/>
  <c r="AM2421" i="3"/>
  <c r="AL2421" i="3"/>
  <c r="AK2421" i="3"/>
  <c r="AJ2421" i="3"/>
  <c r="AM2420" i="3"/>
  <c r="AL2420" i="3"/>
  <c r="AK2420" i="3"/>
  <c r="AJ2420" i="3"/>
  <c r="AM2419" i="3"/>
  <c r="AL2419" i="3"/>
  <c r="AK2419" i="3"/>
  <c r="AJ2419" i="3"/>
  <c r="AM2418" i="3"/>
  <c r="AL2418" i="3"/>
  <c r="AK2418" i="3"/>
  <c r="AJ2418" i="3"/>
  <c r="AM2417" i="3"/>
  <c r="AL2417" i="3"/>
  <c r="AK2417" i="3"/>
  <c r="AJ2417" i="3"/>
  <c r="AM2416" i="3"/>
  <c r="AL2416" i="3"/>
  <c r="AK2416" i="3"/>
  <c r="AJ2416" i="3"/>
  <c r="AM2415" i="3"/>
  <c r="AL2415" i="3"/>
  <c r="AK2415" i="3"/>
  <c r="AJ2415" i="3"/>
  <c r="AN2415" i="3" s="1"/>
  <c r="AM2414" i="3"/>
  <c r="AL2414" i="3"/>
  <c r="AK2414" i="3"/>
  <c r="AJ2414" i="3"/>
  <c r="AM2413" i="3"/>
  <c r="AL2413" i="3"/>
  <c r="AK2413" i="3"/>
  <c r="AJ2413" i="3"/>
  <c r="AN2413" i="3" s="1"/>
  <c r="AM2412" i="3"/>
  <c r="AL2412" i="3"/>
  <c r="AK2412" i="3"/>
  <c r="AJ2412" i="3"/>
  <c r="AN2412" i="3" s="1"/>
  <c r="AM2411" i="3"/>
  <c r="AL2411" i="3"/>
  <c r="AK2411" i="3"/>
  <c r="AJ2411" i="3"/>
  <c r="AN2411" i="3" s="1"/>
  <c r="AM2410" i="3"/>
  <c r="AL2410" i="3"/>
  <c r="AK2410" i="3"/>
  <c r="AJ2410" i="3"/>
  <c r="AM2409" i="3"/>
  <c r="AL2409" i="3"/>
  <c r="AK2409" i="3"/>
  <c r="AJ2409" i="3"/>
  <c r="AM2408" i="3"/>
  <c r="AL2408" i="3"/>
  <c r="AK2408" i="3"/>
  <c r="AJ2408" i="3"/>
  <c r="AN2408" i="3" s="1"/>
  <c r="AM2407" i="3"/>
  <c r="AL2407" i="3"/>
  <c r="AK2407" i="3"/>
  <c r="AJ2407" i="3"/>
  <c r="AN2407" i="3" s="1"/>
  <c r="AM2406" i="3"/>
  <c r="AL2406" i="3"/>
  <c r="AK2406" i="3"/>
  <c r="AJ2406" i="3"/>
  <c r="AM2405" i="3"/>
  <c r="AL2405" i="3"/>
  <c r="AK2405" i="3"/>
  <c r="AJ2405" i="3"/>
  <c r="AN2405" i="3" s="1"/>
  <c r="AM2404" i="3"/>
  <c r="AL2404" i="3"/>
  <c r="AK2404" i="3"/>
  <c r="AJ2404" i="3"/>
  <c r="AN2404" i="3" s="1"/>
  <c r="AM2403" i="3"/>
  <c r="AL2403" i="3"/>
  <c r="AK2403" i="3"/>
  <c r="AJ2403" i="3"/>
  <c r="AM2402" i="3"/>
  <c r="AL2402" i="3"/>
  <c r="AK2402" i="3"/>
  <c r="AJ2402" i="3"/>
  <c r="AM2401" i="3"/>
  <c r="AL2401" i="3"/>
  <c r="AK2401" i="3"/>
  <c r="AJ2401" i="3"/>
  <c r="AM2400" i="3"/>
  <c r="AL2400" i="3"/>
  <c r="AK2400" i="3"/>
  <c r="AJ2400" i="3"/>
  <c r="AN2400" i="3" s="1"/>
  <c r="AM2399" i="3"/>
  <c r="AL2399" i="3"/>
  <c r="AK2399" i="3"/>
  <c r="AJ2399" i="3"/>
  <c r="AN2399" i="3" s="1"/>
  <c r="AM2398" i="3"/>
  <c r="AL2398" i="3"/>
  <c r="AK2398" i="3"/>
  <c r="AJ2398" i="3"/>
  <c r="AM2397" i="3"/>
  <c r="AL2397" i="3"/>
  <c r="AK2397" i="3"/>
  <c r="AJ2397" i="3"/>
  <c r="AN2397" i="3" s="1"/>
  <c r="AM2396" i="3"/>
  <c r="AL2396" i="3"/>
  <c r="AK2396" i="3"/>
  <c r="AJ2396" i="3"/>
  <c r="AN2396" i="3" s="1"/>
  <c r="AM2395" i="3"/>
  <c r="AL2395" i="3"/>
  <c r="AK2395" i="3"/>
  <c r="AJ2395" i="3"/>
  <c r="AN2395" i="3" s="1"/>
  <c r="AM2394" i="3"/>
  <c r="AL2394" i="3"/>
  <c r="AK2394" i="3"/>
  <c r="AJ2394" i="3"/>
  <c r="AM2393" i="3"/>
  <c r="AL2393" i="3"/>
  <c r="AK2393" i="3"/>
  <c r="AJ2393" i="3"/>
  <c r="AN2393" i="3" s="1"/>
  <c r="AM2392" i="3"/>
  <c r="AL2392" i="3"/>
  <c r="AK2392" i="3"/>
  <c r="AJ2392" i="3"/>
  <c r="AM2391" i="3"/>
  <c r="AL2391" i="3"/>
  <c r="AK2391" i="3"/>
  <c r="AJ2391" i="3"/>
  <c r="AM2390" i="3"/>
  <c r="AL2390" i="3"/>
  <c r="AK2390" i="3"/>
  <c r="AJ2390" i="3"/>
  <c r="AM2389" i="3"/>
  <c r="AL2389" i="3"/>
  <c r="AK2389" i="3"/>
  <c r="AJ2389" i="3"/>
  <c r="AN2389" i="3" s="1"/>
  <c r="AM2388" i="3"/>
  <c r="AL2388" i="3"/>
  <c r="AK2388" i="3"/>
  <c r="AJ2388" i="3"/>
  <c r="AN2388" i="3" s="1"/>
  <c r="AM2387" i="3"/>
  <c r="AL2387" i="3"/>
  <c r="AK2387" i="3"/>
  <c r="AJ2387" i="3"/>
  <c r="AN2387" i="3" s="1"/>
  <c r="AM2386" i="3"/>
  <c r="AL2386" i="3"/>
  <c r="AK2386" i="3"/>
  <c r="AJ2386" i="3"/>
  <c r="AN2386" i="3" s="1"/>
  <c r="AM2385" i="3"/>
  <c r="AL2385" i="3"/>
  <c r="AK2385" i="3"/>
  <c r="AJ2385" i="3"/>
  <c r="AN2385" i="3" s="1"/>
  <c r="AM2384" i="3"/>
  <c r="AL2384" i="3"/>
  <c r="AK2384" i="3"/>
  <c r="AJ2384" i="3"/>
  <c r="AN2384" i="3" s="1"/>
  <c r="AM2383" i="3"/>
  <c r="AL2383" i="3"/>
  <c r="AK2383" i="3"/>
  <c r="AJ2383" i="3"/>
  <c r="AM2382" i="3"/>
  <c r="AL2382" i="3"/>
  <c r="AK2382" i="3"/>
  <c r="AJ2382" i="3"/>
  <c r="AM2381" i="3"/>
  <c r="AL2381" i="3"/>
  <c r="AK2381" i="3"/>
  <c r="AJ2381" i="3"/>
  <c r="AM2380" i="3"/>
  <c r="AL2380" i="3"/>
  <c r="AK2380" i="3"/>
  <c r="AJ2380" i="3"/>
  <c r="AM2379" i="3"/>
  <c r="AL2379" i="3"/>
  <c r="AK2379" i="3"/>
  <c r="AJ2379" i="3"/>
  <c r="AM2378" i="3"/>
  <c r="AL2378" i="3"/>
  <c r="AK2378" i="3"/>
  <c r="AJ2378" i="3"/>
  <c r="AM2377" i="3"/>
  <c r="AL2377" i="3"/>
  <c r="AK2377" i="3"/>
  <c r="AJ2377" i="3"/>
  <c r="AN2377" i="3" s="1"/>
  <c r="AM2376" i="3"/>
  <c r="AL2376" i="3"/>
  <c r="AK2376" i="3"/>
  <c r="AJ2376" i="3"/>
  <c r="AM2375" i="3"/>
  <c r="AL2375" i="3"/>
  <c r="AK2375" i="3"/>
  <c r="AJ2375" i="3"/>
  <c r="AM2374" i="3"/>
  <c r="AL2374" i="3"/>
  <c r="AK2374" i="3"/>
  <c r="AJ2374" i="3"/>
  <c r="AM2373" i="3"/>
  <c r="AL2373" i="3"/>
  <c r="AK2373" i="3"/>
  <c r="AJ2373" i="3"/>
  <c r="AN2373" i="3" s="1"/>
  <c r="AM2372" i="3"/>
  <c r="AL2372" i="3"/>
  <c r="AK2372" i="3"/>
  <c r="AJ2372" i="3"/>
  <c r="AN2372" i="3" s="1"/>
  <c r="AM2371" i="3"/>
  <c r="AL2371" i="3"/>
  <c r="AK2371" i="3"/>
  <c r="AJ2371" i="3"/>
  <c r="AN2371" i="3" s="1"/>
  <c r="AM2370" i="3"/>
  <c r="AL2370" i="3"/>
  <c r="AK2370" i="3"/>
  <c r="AJ2370" i="3"/>
  <c r="AN2370" i="3" s="1"/>
  <c r="AM2369" i="3"/>
  <c r="AL2369" i="3"/>
  <c r="AK2369" i="3"/>
  <c r="AJ2369" i="3"/>
  <c r="AN2369" i="3" s="1"/>
  <c r="AM2368" i="3"/>
  <c r="AL2368" i="3"/>
  <c r="AK2368" i="3"/>
  <c r="AJ2368" i="3"/>
  <c r="AN2368" i="3" s="1"/>
  <c r="AM2367" i="3"/>
  <c r="AL2367" i="3"/>
  <c r="AK2367" i="3"/>
  <c r="AJ2367" i="3"/>
  <c r="AM2366" i="3"/>
  <c r="AL2366" i="3"/>
  <c r="AK2366" i="3"/>
  <c r="AJ2366" i="3"/>
  <c r="AM2365" i="3"/>
  <c r="AL2365" i="3"/>
  <c r="AK2365" i="3"/>
  <c r="AJ2365" i="3"/>
  <c r="AM2364" i="3"/>
  <c r="AL2364" i="3"/>
  <c r="AK2364" i="3"/>
  <c r="AJ2364" i="3"/>
  <c r="AN2364" i="3" s="1"/>
  <c r="AM2363" i="3"/>
  <c r="AL2363" i="3"/>
  <c r="AK2363" i="3"/>
  <c r="AJ2363" i="3"/>
  <c r="AN2363" i="3" s="1"/>
  <c r="AM2362" i="3"/>
  <c r="AL2362" i="3"/>
  <c r="AK2362" i="3"/>
  <c r="AJ2362" i="3"/>
  <c r="AM2361" i="3"/>
  <c r="AL2361" i="3"/>
  <c r="AK2361" i="3"/>
  <c r="AJ2361" i="3"/>
  <c r="AN2361" i="3" s="1"/>
  <c r="AM2360" i="3"/>
  <c r="AL2360" i="3"/>
  <c r="AK2360" i="3"/>
  <c r="AJ2360" i="3"/>
  <c r="AN2360" i="3" s="1"/>
  <c r="AM2359" i="3"/>
  <c r="AL2359" i="3"/>
  <c r="AK2359" i="3"/>
  <c r="AJ2359" i="3"/>
  <c r="AM2358" i="3"/>
  <c r="AL2358" i="3"/>
  <c r="AK2358" i="3"/>
  <c r="AJ2358" i="3"/>
  <c r="AM2357" i="3"/>
  <c r="AL2357" i="3"/>
  <c r="AK2357" i="3"/>
  <c r="AJ2357" i="3"/>
  <c r="AN2357" i="3" s="1"/>
  <c r="AM2356" i="3"/>
  <c r="AL2356" i="3"/>
  <c r="AK2356" i="3"/>
  <c r="AJ2356" i="3"/>
  <c r="AM2355" i="3"/>
  <c r="AL2355" i="3"/>
  <c r="AK2355" i="3"/>
  <c r="AJ2355" i="3"/>
  <c r="AM2354" i="3"/>
  <c r="AL2354" i="3"/>
  <c r="AK2354" i="3"/>
  <c r="AJ2354" i="3"/>
  <c r="AM2353" i="3"/>
  <c r="AL2353" i="3"/>
  <c r="AK2353" i="3"/>
  <c r="AJ2353" i="3"/>
  <c r="AM2352" i="3"/>
  <c r="AL2352" i="3"/>
  <c r="AK2352" i="3"/>
  <c r="AJ2352" i="3"/>
  <c r="AM2351" i="3"/>
  <c r="AL2351" i="3"/>
  <c r="AK2351" i="3"/>
  <c r="AJ2351" i="3"/>
  <c r="AN2351" i="3" s="1"/>
  <c r="AM2350" i="3"/>
  <c r="AL2350" i="3"/>
  <c r="AK2350" i="3"/>
  <c r="AJ2350" i="3"/>
  <c r="AN2350" i="3" s="1"/>
  <c r="AM2349" i="3"/>
  <c r="AL2349" i="3"/>
  <c r="AK2349" i="3"/>
  <c r="AJ2349" i="3"/>
  <c r="AN2349" i="3" s="1"/>
  <c r="AM2348" i="3"/>
  <c r="AL2348" i="3"/>
  <c r="AK2348" i="3"/>
  <c r="AJ2348" i="3"/>
  <c r="AM2347" i="3"/>
  <c r="AL2347" i="3"/>
  <c r="AK2347" i="3"/>
  <c r="AJ2347" i="3"/>
  <c r="AN2347" i="3" s="1"/>
  <c r="AM2346" i="3"/>
  <c r="AL2346" i="3"/>
  <c r="AK2346" i="3"/>
  <c r="AJ2346" i="3"/>
  <c r="AN2346" i="3" s="1"/>
  <c r="AM2345" i="3"/>
  <c r="AL2345" i="3"/>
  <c r="AK2345" i="3"/>
  <c r="AJ2345" i="3"/>
  <c r="AN2345" i="3" s="1"/>
  <c r="AM2344" i="3"/>
  <c r="AL2344" i="3"/>
  <c r="AK2344" i="3"/>
  <c r="AJ2344" i="3"/>
  <c r="AN2344" i="3" s="1"/>
  <c r="AM2343" i="3"/>
  <c r="AL2343" i="3"/>
  <c r="AK2343" i="3"/>
  <c r="AJ2343" i="3"/>
  <c r="AM2342" i="3"/>
  <c r="AL2342" i="3"/>
  <c r="AK2342" i="3"/>
  <c r="AJ2342" i="3"/>
  <c r="AM2341" i="3"/>
  <c r="AL2341" i="3"/>
  <c r="AK2341" i="3"/>
  <c r="AJ2341" i="3"/>
  <c r="AN2341" i="3" s="1"/>
  <c r="AM2340" i="3"/>
  <c r="AL2340" i="3"/>
  <c r="AK2340" i="3"/>
  <c r="AJ2340" i="3"/>
  <c r="AN2340" i="3" s="1"/>
  <c r="AM2339" i="3"/>
  <c r="AL2339" i="3"/>
  <c r="AK2339" i="3"/>
  <c r="AJ2339" i="3"/>
  <c r="AN2339" i="3" s="1"/>
  <c r="AM2338" i="3"/>
  <c r="AL2338" i="3"/>
  <c r="AK2338" i="3"/>
  <c r="AJ2338" i="3"/>
  <c r="AM2337" i="3"/>
  <c r="AL2337" i="3"/>
  <c r="AK2337" i="3"/>
  <c r="AJ2337" i="3"/>
  <c r="AM2336" i="3"/>
  <c r="AL2336" i="3"/>
  <c r="AK2336" i="3"/>
  <c r="AJ2336" i="3"/>
  <c r="AN2336" i="3" s="1"/>
  <c r="AM2335" i="3"/>
  <c r="AL2335" i="3"/>
  <c r="AK2335" i="3"/>
  <c r="AJ2335" i="3"/>
  <c r="AM2334" i="3"/>
  <c r="AL2334" i="3"/>
  <c r="AK2334" i="3"/>
  <c r="AJ2334" i="3"/>
  <c r="AM2333" i="3"/>
  <c r="AL2333" i="3"/>
  <c r="AK2333" i="3"/>
  <c r="AJ2333" i="3"/>
  <c r="AM2332" i="3"/>
  <c r="AL2332" i="3"/>
  <c r="AK2332" i="3"/>
  <c r="AJ2332" i="3"/>
  <c r="AN2332" i="3" s="1"/>
  <c r="AM2331" i="3"/>
  <c r="AL2331" i="3"/>
  <c r="AK2331" i="3"/>
  <c r="AJ2331" i="3"/>
  <c r="AM2330" i="3"/>
  <c r="AL2330" i="3"/>
  <c r="AK2330" i="3"/>
  <c r="AJ2330" i="3"/>
  <c r="AM2329" i="3"/>
  <c r="AL2329" i="3"/>
  <c r="AK2329" i="3"/>
  <c r="AJ2329" i="3"/>
  <c r="AM2328" i="3"/>
  <c r="AL2328" i="3"/>
  <c r="AK2328" i="3"/>
  <c r="AJ2328" i="3"/>
  <c r="AN2328" i="3" s="1"/>
  <c r="AM2327" i="3"/>
  <c r="AL2327" i="3"/>
  <c r="AK2327" i="3"/>
  <c r="AJ2327" i="3"/>
  <c r="AN2327" i="3" s="1"/>
  <c r="AM2326" i="3"/>
  <c r="AL2326" i="3"/>
  <c r="AK2326" i="3"/>
  <c r="AJ2326" i="3"/>
  <c r="AM2325" i="3"/>
  <c r="AL2325" i="3"/>
  <c r="AK2325" i="3"/>
  <c r="AJ2325" i="3"/>
  <c r="AN2325" i="3" s="1"/>
  <c r="AM2324" i="3"/>
  <c r="AL2324" i="3"/>
  <c r="AK2324" i="3"/>
  <c r="AJ2324" i="3"/>
  <c r="AM2323" i="3"/>
  <c r="AL2323" i="3"/>
  <c r="AK2323" i="3"/>
  <c r="AJ2323" i="3"/>
  <c r="AN2323" i="3" s="1"/>
  <c r="AM2322" i="3"/>
  <c r="AL2322" i="3"/>
  <c r="AK2322" i="3"/>
  <c r="AJ2322" i="3"/>
  <c r="AN2322" i="3" s="1"/>
  <c r="AM2321" i="3"/>
  <c r="AL2321" i="3"/>
  <c r="AK2321" i="3"/>
  <c r="AJ2321" i="3"/>
  <c r="AN2321" i="3" s="1"/>
  <c r="AM2320" i="3"/>
  <c r="AL2320" i="3"/>
  <c r="AK2320" i="3"/>
  <c r="AJ2320" i="3"/>
  <c r="AN2320" i="3" s="1"/>
  <c r="AM2319" i="3"/>
  <c r="AL2319" i="3"/>
  <c r="AK2319" i="3"/>
  <c r="AJ2319" i="3"/>
  <c r="AM2318" i="3"/>
  <c r="AL2318" i="3"/>
  <c r="AK2318" i="3"/>
  <c r="AJ2318" i="3"/>
  <c r="AM2317" i="3"/>
  <c r="AL2317" i="3"/>
  <c r="AK2317" i="3"/>
  <c r="AJ2317" i="3"/>
  <c r="AM2316" i="3"/>
  <c r="AL2316" i="3"/>
  <c r="AK2316" i="3"/>
  <c r="AJ2316" i="3"/>
  <c r="AM2315" i="3"/>
  <c r="AL2315" i="3"/>
  <c r="AK2315" i="3"/>
  <c r="AJ2315" i="3"/>
  <c r="AM2314" i="3"/>
  <c r="AL2314" i="3"/>
  <c r="AK2314" i="3"/>
  <c r="AJ2314" i="3"/>
  <c r="AM2313" i="3"/>
  <c r="AL2313" i="3"/>
  <c r="AK2313" i="3"/>
  <c r="AJ2313" i="3"/>
  <c r="AM2312" i="3"/>
  <c r="AL2312" i="3"/>
  <c r="AK2312" i="3"/>
  <c r="AJ2312" i="3"/>
  <c r="AN2312" i="3" s="1"/>
  <c r="AM2311" i="3"/>
  <c r="AL2311" i="3"/>
  <c r="AK2311" i="3"/>
  <c r="AJ2311" i="3"/>
  <c r="AN2311" i="3" s="1"/>
  <c r="AM2310" i="3"/>
  <c r="AL2310" i="3"/>
  <c r="AK2310" i="3"/>
  <c r="AJ2310" i="3"/>
  <c r="AM2309" i="3"/>
  <c r="AL2309" i="3"/>
  <c r="AK2309" i="3"/>
  <c r="AJ2309" i="3"/>
  <c r="AN2309" i="3" s="1"/>
  <c r="AM2308" i="3"/>
  <c r="AL2308" i="3"/>
  <c r="AK2308" i="3"/>
  <c r="AJ2308" i="3"/>
  <c r="AN2308" i="3" s="1"/>
  <c r="AM2307" i="3"/>
  <c r="AL2307" i="3"/>
  <c r="AK2307" i="3"/>
  <c r="AJ2307" i="3"/>
  <c r="AM2306" i="3"/>
  <c r="AL2306" i="3"/>
  <c r="AK2306" i="3"/>
  <c r="AJ2306" i="3"/>
  <c r="AM2305" i="3"/>
  <c r="AL2305" i="3"/>
  <c r="AK2305" i="3"/>
  <c r="AJ2305" i="3"/>
  <c r="AM2304" i="3"/>
  <c r="AL2304" i="3"/>
  <c r="AK2304" i="3"/>
  <c r="AJ2304" i="3"/>
  <c r="AN2304" i="3" s="1"/>
  <c r="AM2303" i="3"/>
  <c r="AL2303" i="3"/>
  <c r="AK2303" i="3"/>
  <c r="AJ2303" i="3"/>
  <c r="AN2303" i="3" s="1"/>
  <c r="AM2302" i="3"/>
  <c r="AL2302" i="3"/>
  <c r="AK2302" i="3"/>
  <c r="AJ2302" i="3"/>
  <c r="AM2301" i="3"/>
  <c r="AL2301" i="3"/>
  <c r="AK2301" i="3"/>
  <c r="AJ2301" i="3"/>
  <c r="AN2301" i="3" s="1"/>
  <c r="AM2300" i="3"/>
  <c r="AL2300" i="3"/>
  <c r="AK2300" i="3"/>
  <c r="AJ2300" i="3"/>
  <c r="AN2300" i="3" s="1"/>
  <c r="AM2299" i="3"/>
  <c r="AL2299" i="3"/>
  <c r="AK2299" i="3"/>
  <c r="AJ2299" i="3"/>
  <c r="AN2299" i="3" s="1"/>
  <c r="AM2298" i="3"/>
  <c r="AL2298" i="3"/>
  <c r="AK2298" i="3"/>
  <c r="AJ2298" i="3"/>
  <c r="AN2298" i="3" s="1"/>
  <c r="AM2297" i="3"/>
  <c r="AL2297" i="3"/>
  <c r="AK2297" i="3"/>
  <c r="AJ2297" i="3"/>
  <c r="AN2297" i="3" s="1"/>
  <c r="AM2296" i="3"/>
  <c r="AL2296" i="3"/>
  <c r="AK2296" i="3"/>
  <c r="AJ2296" i="3"/>
  <c r="AM2295" i="3"/>
  <c r="AL2295" i="3"/>
  <c r="AK2295" i="3"/>
  <c r="AJ2295" i="3"/>
  <c r="AM2294" i="3"/>
  <c r="AL2294" i="3"/>
  <c r="AK2294" i="3"/>
  <c r="AJ2294" i="3"/>
  <c r="AM2293" i="3"/>
  <c r="AL2293" i="3"/>
  <c r="AK2293" i="3"/>
  <c r="AJ2293" i="3"/>
  <c r="AN2293" i="3" s="1"/>
  <c r="AM2292" i="3"/>
  <c r="AL2292" i="3"/>
  <c r="AK2292" i="3"/>
  <c r="AJ2292" i="3"/>
  <c r="AN2292" i="3" s="1"/>
  <c r="AM2291" i="3"/>
  <c r="AL2291" i="3"/>
  <c r="AK2291" i="3"/>
  <c r="AJ2291" i="3"/>
  <c r="AN2291" i="3" s="1"/>
  <c r="AM2290" i="3"/>
  <c r="AL2290" i="3"/>
  <c r="AK2290" i="3"/>
  <c r="AJ2290" i="3"/>
  <c r="AN2290" i="3" s="1"/>
  <c r="AM2289" i="3"/>
  <c r="AL2289" i="3"/>
  <c r="AK2289" i="3"/>
  <c r="AJ2289" i="3"/>
  <c r="AN2289" i="3" s="1"/>
  <c r="AM2288" i="3"/>
  <c r="AL2288" i="3"/>
  <c r="AK2288" i="3"/>
  <c r="AJ2288" i="3"/>
  <c r="AN2288" i="3" s="1"/>
  <c r="AM2287" i="3"/>
  <c r="AL2287" i="3"/>
  <c r="AK2287" i="3"/>
  <c r="AJ2287" i="3"/>
  <c r="AN2287" i="3" s="1"/>
  <c r="AM2286" i="3"/>
  <c r="AL2286" i="3"/>
  <c r="AK2286" i="3"/>
  <c r="AJ2286" i="3"/>
  <c r="AM2285" i="3"/>
  <c r="AL2285" i="3"/>
  <c r="AK2285" i="3"/>
  <c r="AJ2285" i="3"/>
  <c r="AN2285" i="3" s="1"/>
  <c r="AM2284" i="3"/>
  <c r="AL2284" i="3"/>
  <c r="AK2284" i="3"/>
  <c r="AJ2284" i="3"/>
  <c r="AN2284" i="3" s="1"/>
  <c r="AM2283" i="3"/>
  <c r="AL2283" i="3"/>
  <c r="AK2283" i="3"/>
  <c r="AJ2283" i="3"/>
  <c r="AN2283" i="3" s="1"/>
  <c r="AM2282" i="3"/>
  <c r="AL2282" i="3"/>
  <c r="AK2282" i="3"/>
  <c r="AJ2282" i="3"/>
  <c r="AN2282" i="3" s="1"/>
  <c r="AM2281" i="3"/>
  <c r="AL2281" i="3"/>
  <c r="AK2281" i="3"/>
  <c r="AJ2281" i="3"/>
  <c r="AN2281" i="3" s="1"/>
  <c r="AM2280" i="3"/>
  <c r="AL2280" i="3"/>
  <c r="AK2280" i="3"/>
  <c r="AJ2280" i="3"/>
  <c r="AN2280" i="3" s="1"/>
  <c r="AM2279" i="3"/>
  <c r="AL2279" i="3"/>
  <c r="AK2279" i="3"/>
  <c r="AJ2279" i="3"/>
  <c r="AM2278" i="3"/>
  <c r="AL2278" i="3"/>
  <c r="AK2278" i="3"/>
  <c r="AJ2278" i="3"/>
  <c r="AM2277" i="3"/>
  <c r="AL2277" i="3"/>
  <c r="AK2277" i="3"/>
  <c r="AJ2277" i="3"/>
  <c r="AM2276" i="3"/>
  <c r="AL2276" i="3"/>
  <c r="AK2276" i="3"/>
  <c r="AJ2276" i="3"/>
  <c r="AN2276" i="3" s="1"/>
  <c r="AM2275" i="3"/>
  <c r="AL2275" i="3"/>
  <c r="AK2275" i="3"/>
  <c r="AJ2275" i="3"/>
  <c r="AN2275" i="3" s="1"/>
  <c r="AM2274" i="3"/>
  <c r="AL2274" i="3"/>
  <c r="AK2274" i="3"/>
  <c r="AJ2274" i="3"/>
  <c r="AM2273" i="3"/>
  <c r="AL2273" i="3"/>
  <c r="AK2273" i="3"/>
  <c r="AJ2273" i="3"/>
  <c r="AM2272" i="3"/>
  <c r="AL2272" i="3"/>
  <c r="AK2272" i="3"/>
  <c r="AJ2272" i="3"/>
  <c r="AN2272" i="3" s="1"/>
  <c r="AM2271" i="3"/>
  <c r="AL2271" i="3"/>
  <c r="AK2271" i="3"/>
  <c r="AJ2271" i="3"/>
  <c r="AM2270" i="3"/>
  <c r="AL2270" i="3"/>
  <c r="AK2270" i="3"/>
  <c r="AJ2270" i="3"/>
  <c r="AM2269" i="3"/>
  <c r="AL2269" i="3"/>
  <c r="AK2269" i="3"/>
  <c r="AJ2269" i="3"/>
  <c r="AM2268" i="3"/>
  <c r="AL2268" i="3"/>
  <c r="AK2268" i="3"/>
  <c r="AJ2268" i="3"/>
  <c r="AM2267" i="3"/>
  <c r="AL2267" i="3"/>
  <c r="AK2267" i="3"/>
  <c r="AJ2267" i="3"/>
  <c r="AM2266" i="3"/>
  <c r="AL2266" i="3"/>
  <c r="AK2266" i="3"/>
  <c r="AJ2266" i="3"/>
  <c r="AM2265" i="3"/>
  <c r="AL2265" i="3"/>
  <c r="AK2265" i="3"/>
  <c r="AJ2265" i="3"/>
  <c r="AN2265" i="3" s="1"/>
  <c r="AM2264" i="3"/>
  <c r="AL2264" i="3"/>
  <c r="AK2264" i="3"/>
  <c r="AJ2264" i="3"/>
  <c r="AN2264" i="3" s="1"/>
  <c r="AM2263" i="3"/>
  <c r="AL2263" i="3"/>
  <c r="AK2263" i="3"/>
  <c r="AJ2263" i="3"/>
  <c r="AN2263" i="3" s="1"/>
  <c r="AM2262" i="3"/>
  <c r="AL2262" i="3"/>
  <c r="AK2262" i="3"/>
  <c r="AJ2262" i="3"/>
  <c r="AM2261" i="3"/>
  <c r="AL2261" i="3"/>
  <c r="AK2261" i="3"/>
  <c r="AJ2261" i="3"/>
  <c r="AN2261" i="3" s="1"/>
  <c r="AM2260" i="3"/>
  <c r="AL2260" i="3"/>
  <c r="AK2260" i="3"/>
  <c r="AJ2260" i="3"/>
  <c r="AN2260" i="3" s="1"/>
  <c r="AM2259" i="3"/>
  <c r="AL2259" i="3"/>
  <c r="AK2259" i="3"/>
  <c r="AJ2259" i="3"/>
  <c r="AN2259" i="3" s="1"/>
  <c r="AM2258" i="3"/>
  <c r="AL2258" i="3"/>
  <c r="AK2258" i="3"/>
  <c r="AJ2258" i="3"/>
  <c r="AM2257" i="3"/>
  <c r="AL2257" i="3"/>
  <c r="AK2257" i="3"/>
  <c r="AJ2257" i="3"/>
  <c r="AM2256" i="3"/>
  <c r="AL2256" i="3"/>
  <c r="AK2256" i="3"/>
  <c r="AJ2256" i="3"/>
  <c r="AN2256" i="3" s="1"/>
  <c r="AM2255" i="3"/>
  <c r="AL2255" i="3"/>
  <c r="AK2255" i="3"/>
  <c r="AJ2255" i="3"/>
  <c r="AM2254" i="3"/>
  <c r="AL2254" i="3"/>
  <c r="AK2254" i="3"/>
  <c r="AJ2254" i="3"/>
  <c r="AM2253" i="3"/>
  <c r="AL2253" i="3"/>
  <c r="AK2253" i="3"/>
  <c r="AJ2253" i="3"/>
  <c r="AN2253" i="3" s="1"/>
  <c r="AM2252" i="3"/>
  <c r="AL2252" i="3"/>
  <c r="AK2252" i="3"/>
  <c r="AJ2252" i="3"/>
  <c r="AM2251" i="3"/>
  <c r="AL2251" i="3"/>
  <c r="AK2251" i="3"/>
  <c r="AJ2251" i="3"/>
  <c r="AN2251" i="3" s="1"/>
  <c r="AM2250" i="3"/>
  <c r="AL2250" i="3"/>
  <c r="AK2250" i="3"/>
  <c r="AJ2250" i="3"/>
  <c r="AM2249" i="3"/>
  <c r="AL2249" i="3"/>
  <c r="AK2249" i="3"/>
  <c r="AJ2249" i="3"/>
  <c r="AN2249" i="3" s="1"/>
  <c r="AM2248" i="3"/>
  <c r="AL2248" i="3"/>
  <c r="AK2248" i="3"/>
  <c r="AJ2248" i="3"/>
  <c r="AN2248" i="3" s="1"/>
  <c r="AM2247" i="3"/>
  <c r="AL2247" i="3"/>
  <c r="AK2247" i="3"/>
  <c r="AJ2247" i="3"/>
  <c r="AN2247" i="3" s="1"/>
  <c r="AM2246" i="3"/>
  <c r="AL2246" i="3"/>
  <c r="AK2246" i="3"/>
  <c r="AJ2246" i="3"/>
  <c r="AM2245" i="3"/>
  <c r="AL2245" i="3"/>
  <c r="AK2245" i="3"/>
  <c r="AJ2245" i="3"/>
  <c r="AM2244" i="3"/>
  <c r="AL2244" i="3"/>
  <c r="AK2244" i="3"/>
  <c r="AJ2244" i="3"/>
  <c r="AN2244" i="3" s="1"/>
  <c r="AM2243" i="3"/>
  <c r="AL2243" i="3"/>
  <c r="AK2243" i="3"/>
  <c r="AJ2243" i="3"/>
  <c r="AN2243" i="3" s="1"/>
  <c r="AM2242" i="3"/>
  <c r="AL2242" i="3"/>
  <c r="AK2242" i="3"/>
  <c r="AJ2242" i="3"/>
  <c r="AM2241" i="3"/>
  <c r="AL2241" i="3"/>
  <c r="AK2241" i="3"/>
  <c r="AJ2241" i="3"/>
  <c r="AN2241" i="3" s="1"/>
  <c r="AM2240" i="3"/>
  <c r="AL2240" i="3"/>
  <c r="AK2240" i="3"/>
  <c r="AJ2240" i="3"/>
  <c r="AN2240" i="3" s="1"/>
  <c r="AM2239" i="3"/>
  <c r="AL2239" i="3"/>
  <c r="AK2239" i="3"/>
  <c r="AJ2239" i="3"/>
  <c r="AM2238" i="3"/>
  <c r="AL2238" i="3"/>
  <c r="AK2238" i="3"/>
  <c r="AJ2238" i="3"/>
  <c r="AM2237" i="3"/>
  <c r="AL2237" i="3"/>
  <c r="AK2237" i="3"/>
  <c r="AJ2237" i="3"/>
  <c r="AN2237" i="3" s="1"/>
  <c r="AM2236" i="3"/>
  <c r="AL2236" i="3"/>
  <c r="AK2236" i="3"/>
  <c r="AJ2236" i="3"/>
  <c r="AN2236" i="3" s="1"/>
  <c r="AM2235" i="3"/>
  <c r="AL2235" i="3"/>
  <c r="AK2235" i="3"/>
  <c r="AJ2235" i="3"/>
  <c r="AN2235" i="3" s="1"/>
  <c r="AM2234" i="3"/>
  <c r="AL2234" i="3"/>
  <c r="AK2234" i="3"/>
  <c r="AJ2234" i="3"/>
  <c r="AN2234" i="3" s="1"/>
  <c r="AM2233" i="3"/>
  <c r="AL2233" i="3"/>
  <c r="AK2233" i="3"/>
  <c r="AJ2233" i="3"/>
  <c r="AN2233" i="3" s="1"/>
  <c r="AM2232" i="3"/>
  <c r="AL2232" i="3"/>
  <c r="AK2232" i="3"/>
  <c r="AJ2232" i="3"/>
  <c r="AM2231" i="3"/>
  <c r="AL2231" i="3"/>
  <c r="AK2231" i="3"/>
  <c r="AJ2231" i="3"/>
  <c r="AM2230" i="3"/>
  <c r="AL2230" i="3"/>
  <c r="AK2230" i="3"/>
  <c r="AJ2230" i="3"/>
  <c r="AM2229" i="3"/>
  <c r="AL2229" i="3"/>
  <c r="AK2229" i="3"/>
  <c r="AJ2229" i="3"/>
  <c r="AM2228" i="3"/>
  <c r="AL2228" i="3"/>
  <c r="AK2228" i="3"/>
  <c r="AJ2228" i="3"/>
  <c r="AM2227" i="3"/>
  <c r="AL2227" i="3"/>
  <c r="AK2227" i="3"/>
  <c r="AJ2227" i="3"/>
  <c r="AN2227" i="3" s="1"/>
  <c r="AM2226" i="3"/>
  <c r="AL2226" i="3"/>
  <c r="AK2226" i="3"/>
  <c r="AJ2226" i="3"/>
  <c r="AN2226" i="3" s="1"/>
  <c r="AM2225" i="3"/>
  <c r="AL2225" i="3"/>
  <c r="AK2225" i="3"/>
  <c r="AJ2225" i="3"/>
  <c r="AN2225" i="3" s="1"/>
  <c r="AM2224" i="3"/>
  <c r="AL2224" i="3"/>
  <c r="AK2224" i="3"/>
  <c r="AJ2224" i="3"/>
  <c r="AN2224" i="3" s="1"/>
  <c r="AM2223" i="3"/>
  <c r="AL2223" i="3"/>
  <c r="AK2223" i="3"/>
  <c r="AJ2223" i="3"/>
  <c r="AN2223" i="3" s="1"/>
  <c r="AM2222" i="3"/>
  <c r="AL2222" i="3"/>
  <c r="AK2222" i="3"/>
  <c r="AJ2222" i="3"/>
  <c r="AN2222" i="3" s="1"/>
  <c r="AM2221" i="3"/>
  <c r="AL2221" i="3"/>
  <c r="AK2221" i="3"/>
  <c r="AJ2221" i="3"/>
  <c r="AN2221" i="3" s="1"/>
  <c r="AM2220" i="3"/>
  <c r="AL2220" i="3"/>
  <c r="AK2220" i="3"/>
  <c r="AJ2220" i="3"/>
  <c r="AM2219" i="3"/>
  <c r="AL2219" i="3"/>
  <c r="AK2219" i="3"/>
  <c r="AJ2219" i="3"/>
  <c r="AN2219" i="3" s="1"/>
  <c r="AM2218" i="3"/>
  <c r="AL2218" i="3"/>
  <c r="AK2218" i="3"/>
  <c r="AJ2218" i="3"/>
  <c r="AN2218" i="3" s="1"/>
  <c r="AM2217" i="3"/>
  <c r="AL2217" i="3"/>
  <c r="AK2217" i="3"/>
  <c r="AJ2217" i="3"/>
  <c r="AN2217" i="3" s="1"/>
  <c r="AM2216" i="3"/>
  <c r="AL2216" i="3"/>
  <c r="AK2216" i="3"/>
  <c r="AJ2216" i="3"/>
  <c r="AN2216" i="3" s="1"/>
  <c r="AM2215" i="3"/>
  <c r="AL2215" i="3"/>
  <c r="AK2215" i="3"/>
  <c r="AJ2215" i="3"/>
  <c r="AN2215" i="3" s="1"/>
  <c r="AM2214" i="3"/>
  <c r="AL2214" i="3"/>
  <c r="AK2214" i="3"/>
  <c r="AJ2214" i="3"/>
  <c r="AM2213" i="3"/>
  <c r="AL2213" i="3"/>
  <c r="AK2213" i="3"/>
  <c r="AJ2213" i="3"/>
  <c r="AN2213" i="3" s="1"/>
  <c r="AM2212" i="3"/>
  <c r="AL2212" i="3"/>
  <c r="AK2212" i="3"/>
  <c r="AJ2212" i="3"/>
  <c r="AN2212" i="3" s="1"/>
  <c r="AM2211" i="3"/>
  <c r="AL2211" i="3"/>
  <c r="AK2211" i="3"/>
  <c r="AJ2211" i="3"/>
  <c r="AM2210" i="3"/>
  <c r="AL2210" i="3"/>
  <c r="AK2210" i="3"/>
  <c r="AJ2210" i="3"/>
  <c r="AM2209" i="3"/>
  <c r="AL2209" i="3"/>
  <c r="AK2209" i="3"/>
  <c r="AJ2209" i="3"/>
  <c r="AM2208" i="3"/>
  <c r="AL2208" i="3"/>
  <c r="AK2208" i="3"/>
  <c r="AJ2208" i="3"/>
  <c r="AN2208" i="3" s="1"/>
  <c r="AM2207" i="3"/>
  <c r="AL2207" i="3"/>
  <c r="AK2207" i="3"/>
  <c r="AJ2207" i="3"/>
  <c r="AN2207" i="3" s="1"/>
  <c r="AM2206" i="3"/>
  <c r="AL2206" i="3"/>
  <c r="AK2206" i="3"/>
  <c r="AJ2206" i="3"/>
  <c r="AN2206" i="3" s="1"/>
  <c r="AM2205" i="3"/>
  <c r="AL2205" i="3"/>
  <c r="AK2205" i="3"/>
  <c r="AJ2205" i="3"/>
  <c r="AN2205" i="3" s="1"/>
  <c r="AM2204" i="3"/>
  <c r="AL2204" i="3"/>
  <c r="AK2204" i="3"/>
  <c r="AJ2204" i="3"/>
  <c r="AM2203" i="3"/>
  <c r="AL2203" i="3"/>
  <c r="AK2203" i="3"/>
  <c r="AJ2203" i="3"/>
  <c r="AM2202" i="3"/>
  <c r="AL2202" i="3"/>
  <c r="AK2202" i="3"/>
  <c r="AJ2202" i="3"/>
  <c r="AM2201" i="3"/>
  <c r="AL2201" i="3"/>
  <c r="AK2201" i="3"/>
  <c r="AJ2201" i="3"/>
  <c r="AM2200" i="3"/>
  <c r="AL2200" i="3"/>
  <c r="AK2200" i="3"/>
  <c r="AJ2200" i="3"/>
  <c r="AN2200" i="3" s="1"/>
  <c r="AM2199" i="3"/>
  <c r="AL2199" i="3"/>
  <c r="AK2199" i="3"/>
  <c r="AJ2199" i="3"/>
  <c r="AN2199" i="3" s="1"/>
  <c r="AM2198" i="3"/>
  <c r="AL2198" i="3"/>
  <c r="AK2198" i="3"/>
  <c r="AJ2198" i="3"/>
  <c r="AM2197" i="3"/>
  <c r="AL2197" i="3"/>
  <c r="AK2197" i="3"/>
  <c r="AJ2197" i="3"/>
  <c r="AN2197" i="3" s="1"/>
  <c r="AM2196" i="3"/>
  <c r="AL2196" i="3"/>
  <c r="AK2196" i="3"/>
  <c r="AJ2196" i="3"/>
  <c r="AM2195" i="3"/>
  <c r="AL2195" i="3"/>
  <c r="AK2195" i="3"/>
  <c r="AJ2195" i="3"/>
  <c r="AN2195" i="3" s="1"/>
  <c r="AM2194" i="3"/>
  <c r="AL2194" i="3"/>
  <c r="AK2194" i="3"/>
  <c r="AJ2194" i="3"/>
  <c r="AM2193" i="3"/>
  <c r="AL2193" i="3"/>
  <c r="AK2193" i="3"/>
  <c r="AJ2193" i="3"/>
  <c r="AM2192" i="3"/>
  <c r="AL2192" i="3"/>
  <c r="AK2192" i="3"/>
  <c r="AJ2192" i="3"/>
  <c r="AN2192" i="3" s="1"/>
  <c r="AM2191" i="3"/>
  <c r="AL2191" i="3"/>
  <c r="AK2191" i="3"/>
  <c r="AJ2191" i="3"/>
  <c r="AN2191" i="3" s="1"/>
  <c r="AM2190" i="3"/>
  <c r="AL2190" i="3"/>
  <c r="AK2190" i="3"/>
  <c r="AJ2190" i="3"/>
  <c r="AN2190" i="3" s="1"/>
  <c r="AM2189" i="3"/>
  <c r="AL2189" i="3"/>
  <c r="AK2189" i="3"/>
  <c r="AJ2189" i="3"/>
  <c r="AM2188" i="3"/>
  <c r="AL2188" i="3"/>
  <c r="AK2188" i="3"/>
  <c r="AJ2188" i="3"/>
  <c r="AM2187" i="3"/>
  <c r="AL2187" i="3"/>
  <c r="AK2187" i="3"/>
  <c r="AJ2187" i="3"/>
  <c r="AN2187" i="3" s="1"/>
  <c r="AM2186" i="3"/>
  <c r="AL2186" i="3"/>
  <c r="AK2186" i="3"/>
  <c r="AJ2186" i="3"/>
  <c r="AM2185" i="3"/>
  <c r="AL2185" i="3"/>
  <c r="AK2185" i="3"/>
  <c r="AJ2185" i="3"/>
  <c r="AN2185" i="3" s="1"/>
  <c r="AM2184" i="3"/>
  <c r="AL2184" i="3"/>
  <c r="AK2184" i="3"/>
  <c r="AJ2184" i="3"/>
  <c r="AN2184" i="3" s="1"/>
  <c r="AM2183" i="3"/>
  <c r="AL2183" i="3"/>
  <c r="AK2183" i="3"/>
  <c r="AJ2183" i="3"/>
  <c r="AM2182" i="3"/>
  <c r="AL2182" i="3"/>
  <c r="AK2182" i="3"/>
  <c r="AJ2182" i="3"/>
  <c r="AM2181" i="3"/>
  <c r="AL2181" i="3"/>
  <c r="AK2181" i="3"/>
  <c r="AJ2181" i="3"/>
  <c r="AM2180" i="3"/>
  <c r="AL2180" i="3"/>
  <c r="AK2180" i="3"/>
  <c r="AJ2180" i="3"/>
  <c r="AN2180" i="3" s="1"/>
  <c r="AM2179" i="3"/>
  <c r="AL2179" i="3"/>
  <c r="AK2179" i="3"/>
  <c r="AJ2179" i="3"/>
  <c r="AM2178" i="3"/>
  <c r="AL2178" i="3"/>
  <c r="AK2178" i="3"/>
  <c r="AJ2178" i="3"/>
  <c r="AM2177" i="3"/>
  <c r="AL2177" i="3"/>
  <c r="AK2177" i="3"/>
  <c r="AJ2177" i="3"/>
  <c r="AM2176" i="3"/>
  <c r="AL2176" i="3"/>
  <c r="AK2176" i="3"/>
  <c r="AJ2176" i="3"/>
  <c r="AN2176" i="3" s="1"/>
  <c r="AM2175" i="3"/>
  <c r="AL2175" i="3"/>
  <c r="AK2175" i="3"/>
  <c r="AJ2175" i="3"/>
  <c r="AN2175" i="3" s="1"/>
  <c r="AM2174" i="3"/>
  <c r="AL2174" i="3"/>
  <c r="AK2174" i="3"/>
  <c r="AJ2174" i="3"/>
  <c r="AM2173" i="3"/>
  <c r="AL2173" i="3"/>
  <c r="AK2173" i="3"/>
  <c r="AJ2173" i="3"/>
  <c r="AN2173" i="3" s="1"/>
  <c r="AM2172" i="3"/>
  <c r="AL2172" i="3"/>
  <c r="AK2172" i="3"/>
  <c r="AJ2172" i="3"/>
  <c r="AM2171" i="3"/>
  <c r="AL2171" i="3"/>
  <c r="AK2171" i="3"/>
  <c r="AJ2171" i="3"/>
  <c r="AN2171" i="3" s="1"/>
  <c r="AM2170" i="3"/>
  <c r="AL2170" i="3"/>
  <c r="AK2170" i="3"/>
  <c r="AJ2170" i="3"/>
  <c r="AN2170" i="3" s="1"/>
  <c r="AM2169" i="3"/>
  <c r="AL2169" i="3"/>
  <c r="AK2169" i="3"/>
  <c r="AJ2169" i="3"/>
  <c r="AN2169" i="3" s="1"/>
  <c r="AM2168" i="3"/>
  <c r="AL2168" i="3"/>
  <c r="AK2168" i="3"/>
  <c r="AJ2168" i="3"/>
  <c r="AM2167" i="3"/>
  <c r="AL2167" i="3"/>
  <c r="AK2167" i="3"/>
  <c r="AJ2167" i="3"/>
  <c r="AM2166" i="3"/>
  <c r="AL2166" i="3"/>
  <c r="AK2166" i="3"/>
  <c r="AJ2166" i="3"/>
  <c r="AM2165" i="3"/>
  <c r="AL2165" i="3"/>
  <c r="AK2165" i="3"/>
  <c r="AJ2165" i="3"/>
  <c r="AM2164" i="3"/>
  <c r="AL2164" i="3"/>
  <c r="AK2164" i="3"/>
  <c r="AJ2164" i="3"/>
  <c r="AM2163" i="3"/>
  <c r="AL2163" i="3"/>
  <c r="AK2163" i="3"/>
  <c r="AJ2163" i="3"/>
  <c r="AM2162" i="3"/>
  <c r="AL2162" i="3"/>
  <c r="AK2162" i="3"/>
  <c r="AJ2162" i="3"/>
  <c r="AM2161" i="3"/>
  <c r="AL2161" i="3"/>
  <c r="AK2161" i="3"/>
  <c r="AJ2161" i="3"/>
  <c r="AM2160" i="3"/>
  <c r="AL2160" i="3"/>
  <c r="AK2160" i="3"/>
  <c r="AJ2160" i="3"/>
  <c r="AM2159" i="3"/>
  <c r="AL2159" i="3"/>
  <c r="AK2159" i="3"/>
  <c r="AJ2159" i="3"/>
  <c r="AN2159" i="3" s="1"/>
  <c r="AM2158" i="3"/>
  <c r="AL2158" i="3"/>
  <c r="AK2158" i="3"/>
  <c r="AJ2158" i="3"/>
  <c r="AN2158" i="3" s="1"/>
  <c r="AM2157" i="3"/>
  <c r="AL2157" i="3"/>
  <c r="AK2157" i="3"/>
  <c r="AJ2157" i="3"/>
  <c r="AN2157" i="3" s="1"/>
  <c r="AM2156" i="3"/>
  <c r="AL2156" i="3"/>
  <c r="AK2156" i="3"/>
  <c r="AJ2156" i="3"/>
  <c r="AM2155" i="3"/>
  <c r="AL2155" i="3"/>
  <c r="AK2155" i="3"/>
  <c r="AJ2155" i="3"/>
  <c r="AN2155" i="3" s="1"/>
  <c r="AM2154" i="3"/>
  <c r="AL2154" i="3"/>
  <c r="AK2154" i="3"/>
  <c r="AJ2154" i="3"/>
  <c r="AM2153" i="3"/>
  <c r="AL2153" i="3"/>
  <c r="AK2153" i="3"/>
  <c r="AJ2153" i="3"/>
  <c r="AM2152" i="3"/>
  <c r="AL2152" i="3"/>
  <c r="AK2152" i="3"/>
  <c r="AJ2152" i="3"/>
  <c r="AN2152" i="3" s="1"/>
  <c r="AM2151" i="3"/>
  <c r="AL2151" i="3"/>
  <c r="AK2151" i="3"/>
  <c r="AJ2151" i="3"/>
  <c r="AM2150" i="3"/>
  <c r="AL2150" i="3"/>
  <c r="AK2150" i="3"/>
  <c r="AJ2150" i="3"/>
  <c r="AM2149" i="3"/>
  <c r="AL2149" i="3"/>
  <c r="AK2149" i="3"/>
  <c r="AJ2149" i="3"/>
  <c r="AN2149" i="3" s="1"/>
  <c r="AM2148" i="3"/>
  <c r="AL2148" i="3"/>
  <c r="AK2148" i="3"/>
  <c r="AJ2148" i="3"/>
  <c r="AN2148" i="3" s="1"/>
  <c r="AM2147" i="3"/>
  <c r="AL2147" i="3"/>
  <c r="AK2147" i="3"/>
  <c r="AJ2147" i="3"/>
  <c r="AM2146" i="3"/>
  <c r="AL2146" i="3"/>
  <c r="AK2146" i="3"/>
  <c r="AJ2146" i="3"/>
  <c r="AM2145" i="3"/>
  <c r="AL2145" i="3"/>
  <c r="AK2145" i="3"/>
  <c r="AJ2145" i="3"/>
  <c r="AM2144" i="3"/>
  <c r="AL2144" i="3"/>
  <c r="AK2144" i="3"/>
  <c r="AJ2144" i="3"/>
  <c r="AM2143" i="3"/>
  <c r="AL2143" i="3"/>
  <c r="AK2143" i="3"/>
  <c r="AJ2143" i="3"/>
  <c r="AN2143" i="3" s="1"/>
  <c r="AM2142" i="3"/>
  <c r="AL2142" i="3"/>
  <c r="AK2142" i="3"/>
  <c r="AJ2142" i="3"/>
  <c r="AN2142" i="3" s="1"/>
  <c r="AM2141" i="3"/>
  <c r="AL2141" i="3"/>
  <c r="AK2141" i="3"/>
  <c r="AJ2141" i="3"/>
  <c r="AM2140" i="3"/>
  <c r="AL2140" i="3"/>
  <c r="AK2140" i="3"/>
  <c r="AJ2140" i="3"/>
  <c r="AM2139" i="3"/>
  <c r="AL2139" i="3"/>
  <c r="AK2139" i="3"/>
  <c r="AJ2139" i="3"/>
  <c r="AN2139" i="3" s="1"/>
  <c r="AM2138" i="3"/>
  <c r="AL2138" i="3"/>
  <c r="AK2138" i="3"/>
  <c r="AJ2138" i="3"/>
  <c r="AN2138" i="3" s="1"/>
  <c r="AM2137" i="3"/>
  <c r="AL2137" i="3"/>
  <c r="AK2137" i="3"/>
  <c r="AJ2137" i="3"/>
  <c r="AM2136" i="3"/>
  <c r="AL2136" i="3"/>
  <c r="AK2136" i="3"/>
  <c r="AJ2136" i="3"/>
  <c r="AN2136" i="3" s="1"/>
  <c r="AM2135" i="3"/>
  <c r="AL2135" i="3"/>
  <c r="AK2135" i="3"/>
  <c r="AJ2135" i="3"/>
  <c r="AN2135" i="3" s="1"/>
  <c r="AM2134" i="3"/>
  <c r="AL2134" i="3"/>
  <c r="AK2134" i="3"/>
  <c r="AJ2134" i="3"/>
  <c r="AN2134" i="3" s="1"/>
  <c r="AM2133" i="3"/>
  <c r="AL2133" i="3"/>
  <c r="AK2133" i="3"/>
  <c r="AJ2133" i="3"/>
  <c r="AN2133" i="3" s="1"/>
  <c r="AM2132" i="3"/>
  <c r="AL2132" i="3"/>
  <c r="AK2132" i="3"/>
  <c r="AJ2132" i="3"/>
  <c r="AN2132" i="3" s="1"/>
  <c r="AM2131" i="3"/>
  <c r="AL2131" i="3"/>
  <c r="AK2131" i="3"/>
  <c r="AJ2131" i="3"/>
  <c r="AM2130" i="3"/>
  <c r="AL2130" i="3"/>
  <c r="AK2130" i="3"/>
  <c r="AJ2130" i="3"/>
  <c r="AM2129" i="3"/>
  <c r="AL2129" i="3"/>
  <c r="AK2129" i="3"/>
  <c r="AJ2129" i="3"/>
  <c r="AM2128" i="3"/>
  <c r="AL2128" i="3"/>
  <c r="AK2128" i="3"/>
  <c r="AJ2128" i="3"/>
  <c r="AN2128" i="3" s="1"/>
  <c r="AM2127" i="3"/>
  <c r="AL2127" i="3"/>
  <c r="AK2127" i="3"/>
  <c r="AJ2127" i="3"/>
  <c r="AN2127" i="3" s="1"/>
  <c r="AM2126" i="3"/>
  <c r="AL2126" i="3"/>
  <c r="AK2126" i="3"/>
  <c r="AJ2126" i="3"/>
  <c r="AN2126" i="3" s="1"/>
  <c r="AM2125" i="3"/>
  <c r="AL2125" i="3"/>
  <c r="AK2125" i="3"/>
  <c r="AJ2125" i="3"/>
  <c r="AN2125" i="3" s="1"/>
  <c r="AM2124" i="3"/>
  <c r="AL2124" i="3"/>
  <c r="AK2124" i="3"/>
  <c r="AJ2124" i="3"/>
  <c r="AN2124" i="3" s="1"/>
  <c r="AM2123" i="3"/>
  <c r="AL2123" i="3"/>
  <c r="AK2123" i="3"/>
  <c r="AJ2123" i="3"/>
  <c r="AN2123" i="3" s="1"/>
  <c r="AM2122" i="3"/>
  <c r="AL2122" i="3"/>
  <c r="AK2122" i="3"/>
  <c r="AJ2122" i="3"/>
  <c r="AN2122" i="3" s="1"/>
  <c r="AM2121" i="3"/>
  <c r="AL2121" i="3"/>
  <c r="AK2121" i="3"/>
  <c r="AJ2121" i="3"/>
  <c r="AM2120" i="3"/>
  <c r="AL2120" i="3"/>
  <c r="AK2120" i="3"/>
  <c r="AJ2120" i="3"/>
  <c r="AN2120" i="3" s="1"/>
  <c r="AM2119" i="3"/>
  <c r="AL2119" i="3"/>
  <c r="AK2119" i="3"/>
  <c r="AJ2119" i="3"/>
  <c r="AM2118" i="3"/>
  <c r="AL2118" i="3"/>
  <c r="AK2118" i="3"/>
  <c r="AJ2118" i="3"/>
  <c r="AN2118" i="3" s="1"/>
  <c r="AM2117" i="3"/>
  <c r="AL2117" i="3"/>
  <c r="AK2117" i="3"/>
  <c r="AJ2117" i="3"/>
  <c r="AN2117" i="3" s="1"/>
  <c r="AM2116" i="3"/>
  <c r="AL2116" i="3"/>
  <c r="AK2116" i="3"/>
  <c r="AJ2116" i="3"/>
  <c r="AM2115" i="3"/>
  <c r="AL2115" i="3"/>
  <c r="AK2115" i="3"/>
  <c r="AJ2115" i="3"/>
  <c r="AN2115" i="3" s="1"/>
  <c r="AM2114" i="3"/>
  <c r="AL2114" i="3"/>
  <c r="AK2114" i="3"/>
  <c r="AJ2114" i="3"/>
  <c r="AN2114" i="3" s="1"/>
  <c r="AM2113" i="3"/>
  <c r="AL2113" i="3"/>
  <c r="AK2113" i="3"/>
  <c r="AJ2113" i="3"/>
  <c r="AM2112" i="3"/>
  <c r="AL2112" i="3"/>
  <c r="AK2112" i="3"/>
  <c r="AJ2112" i="3"/>
  <c r="AN2112" i="3" s="1"/>
  <c r="AM2111" i="3"/>
  <c r="AL2111" i="3"/>
  <c r="AK2111" i="3"/>
  <c r="AJ2111" i="3"/>
  <c r="AN2111" i="3" s="1"/>
  <c r="AM2110" i="3"/>
  <c r="AL2110" i="3"/>
  <c r="AK2110" i="3"/>
  <c r="AJ2110" i="3"/>
  <c r="AM2109" i="3"/>
  <c r="AL2109" i="3"/>
  <c r="AK2109" i="3"/>
  <c r="AJ2109" i="3"/>
  <c r="AM2108" i="3"/>
  <c r="AL2108" i="3"/>
  <c r="AK2108" i="3"/>
  <c r="AJ2108" i="3"/>
  <c r="AM2107" i="3"/>
  <c r="AL2107" i="3"/>
  <c r="AK2107" i="3"/>
  <c r="AJ2107" i="3"/>
  <c r="AM2106" i="3"/>
  <c r="AL2106" i="3"/>
  <c r="AK2106" i="3"/>
  <c r="AJ2106" i="3"/>
  <c r="AN2106" i="3" s="1"/>
  <c r="AM2105" i="3"/>
  <c r="AL2105" i="3"/>
  <c r="AK2105" i="3"/>
  <c r="AJ2105" i="3"/>
  <c r="AN2105" i="3" s="1"/>
  <c r="AM2104" i="3"/>
  <c r="AL2104" i="3"/>
  <c r="AK2104" i="3"/>
  <c r="AJ2104" i="3"/>
  <c r="AM2103" i="3"/>
  <c r="AL2103" i="3"/>
  <c r="AK2103" i="3"/>
  <c r="AJ2103" i="3"/>
  <c r="AM2102" i="3"/>
  <c r="AL2102" i="3"/>
  <c r="AK2102" i="3"/>
  <c r="AJ2102" i="3"/>
  <c r="AM2101" i="3"/>
  <c r="AL2101" i="3"/>
  <c r="AK2101" i="3"/>
  <c r="AJ2101" i="3"/>
  <c r="AM2100" i="3"/>
  <c r="AL2100" i="3"/>
  <c r="AK2100" i="3"/>
  <c r="AJ2100" i="3"/>
  <c r="AM2099" i="3"/>
  <c r="AL2099" i="3"/>
  <c r="AK2099" i="3"/>
  <c r="AJ2099" i="3"/>
  <c r="AN2099" i="3" s="1"/>
  <c r="AM2098" i="3"/>
  <c r="AL2098" i="3"/>
  <c r="AK2098" i="3"/>
  <c r="AJ2098" i="3"/>
  <c r="AN2098" i="3" s="1"/>
  <c r="AM2097" i="3"/>
  <c r="AL2097" i="3"/>
  <c r="AK2097" i="3"/>
  <c r="AJ2097" i="3"/>
  <c r="AM2096" i="3"/>
  <c r="AL2096" i="3"/>
  <c r="AK2096" i="3"/>
  <c r="AJ2096" i="3"/>
  <c r="AN2096" i="3" s="1"/>
  <c r="AM2095" i="3"/>
  <c r="AL2095" i="3"/>
  <c r="AK2095" i="3"/>
  <c r="AJ2095" i="3"/>
  <c r="AM2094" i="3"/>
  <c r="AL2094" i="3"/>
  <c r="AK2094" i="3"/>
  <c r="AJ2094" i="3"/>
  <c r="AM2093" i="3"/>
  <c r="AL2093" i="3"/>
  <c r="AK2093" i="3"/>
  <c r="AJ2093" i="3"/>
  <c r="AM2092" i="3"/>
  <c r="AL2092" i="3"/>
  <c r="AK2092" i="3"/>
  <c r="AJ2092" i="3"/>
  <c r="AM2091" i="3"/>
  <c r="AL2091" i="3"/>
  <c r="AK2091" i="3"/>
  <c r="AJ2091" i="3"/>
  <c r="AN2091" i="3" s="1"/>
  <c r="AM2090" i="3"/>
  <c r="AL2090" i="3"/>
  <c r="AK2090" i="3"/>
  <c r="AJ2090" i="3"/>
  <c r="AN2090" i="3" s="1"/>
  <c r="AM2089" i="3"/>
  <c r="AL2089" i="3"/>
  <c r="AK2089" i="3"/>
  <c r="AJ2089" i="3"/>
  <c r="AN2089" i="3" s="1"/>
  <c r="AM2088" i="3"/>
  <c r="AL2088" i="3"/>
  <c r="AK2088" i="3"/>
  <c r="AJ2088" i="3"/>
  <c r="AN2088" i="3" s="1"/>
  <c r="AM2087" i="3"/>
  <c r="AL2087" i="3"/>
  <c r="AK2087" i="3"/>
  <c r="AJ2087" i="3"/>
  <c r="AM2086" i="3"/>
  <c r="AL2086" i="3"/>
  <c r="AK2086" i="3"/>
  <c r="AJ2086" i="3"/>
  <c r="AN2086" i="3" s="1"/>
  <c r="AM2085" i="3"/>
  <c r="AL2085" i="3"/>
  <c r="AK2085" i="3"/>
  <c r="AJ2085" i="3"/>
  <c r="AN2085" i="3" s="1"/>
  <c r="AM2084" i="3"/>
  <c r="AL2084" i="3"/>
  <c r="AK2084" i="3"/>
  <c r="AJ2084" i="3"/>
  <c r="AN2084" i="3" s="1"/>
  <c r="AM2083" i="3"/>
  <c r="AL2083" i="3"/>
  <c r="AK2083" i="3"/>
  <c r="AJ2083" i="3"/>
  <c r="AN2083" i="3" s="1"/>
  <c r="AM2082" i="3"/>
  <c r="AL2082" i="3"/>
  <c r="AK2082" i="3"/>
  <c r="AJ2082" i="3"/>
  <c r="AM2081" i="3"/>
  <c r="AL2081" i="3"/>
  <c r="AK2081" i="3"/>
  <c r="AJ2081" i="3"/>
  <c r="AM2080" i="3"/>
  <c r="AL2080" i="3"/>
  <c r="AK2080" i="3"/>
  <c r="AJ2080" i="3"/>
  <c r="AM2079" i="3"/>
  <c r="AL2079" i="3"/>
  <c r="AK2079" i="3"/>
  <c r="AJ2079" i="3"/>
  <c r="AN2079" i="3" s="1"/>
  <c r="AM2078" i="3"/>
  <c r="AL2078" i="3"/>
  <c r="AK2078" i="3"/>
  <c r="AJ2078" i="3"/>
  <c r="AM2077" i="3"/>
  <c r="AL2077" i="3"/>
  <c r="AK2077" i="3"/>
  <c r="AJ2077" i="3"/>
  <c r="AM2076" i="3"/>
  <c r="AL2076" i="3"/>
  <c r="AK2076" i="3"/>
  <c r="AJ2076" i="3"/>
  <c r="AN2076" i="3" s="1"/>
  <c r="AM2075" i="3"/>
  <c r="AL2075" i="3"/>
  <c r="AK2075" i="3"/>
  <c r="AJ2075" i="3"/>
  <c r="AM2074" i="3"/>
  <c r="AL2074" i="3"/>
  <c r="AK2074" i="3"/>
  <c r="AJ2074" i="3"/>
  <c r="AN2074" i="3" s="1"/>
  <c r="AM2073" i="3"/>
  <c r="AL2073" i="3"/>
  <c r="AK2073" i="3"/>
  <c r="AJ2073" i="3"/>
  <c r="AN2073" i="3" s="1"/>
  <c r="AM2072" i="3"/>
  <c r="AL2072" i="3"/>
  <c r="AK2072" i="3"/>
  <c r="AJ2072" i="3"/>
  <c r="AN2072" i="3" s="1"/>
  <c r="AM2071" i="3"/>
  <c r="AL2071" i="3"/>
  <c r="AK2071" i="3"/>
  <c r="AJ2071" i="3"/>
  <c r="AM2070" i="3"/>
  <c r="AL2070" i="3"/>
  <c r="AK2070" i="3"/>
  <c r="AJ2070" i="3"/>
  <c r="AN2070" i="3" s="1"/>
  <c r="AM2069" i="3"/>
  <c r="AL2069" i="3"/>
  <c r="AK2069" i="3"/>
  <c r="AJ2069" i="3"/>
  <c r="AN2069" i="3" s="1"/>
  <c r="AM2068" i="3"/>
  <c r="AL2068" i="3"/>
  <c r="AK2068" i="3"/>
  <c r="AJ2068" i="3"/>
  <c r="AM2067" i="3"/>
  <c r="AL2067" i="3"/>
  <c r="AK2067" i="3"/>
  <c r="AJ2067" i="3"/>
  <c r="AN2067" i="3" s="1"/>
  <c r="AM2066" i="3"/>
  <c r="AL2066" i="3"/>
  <c r="AK2066" i="3"/>
  <c r="AJ2066" i="3"/>
  <c r="AN2066" i="3" s="1"/>
  <c r="AM2065" i="3"/>
  <c r="AL2065" i="3"/>
  <c r="AK2065" i="3"/>
  <c r="AJ2065" i="3"/>
  <c r="AM2064" i="3"/>
  <c r="AL2064" i="3"/>
  <c r="AK2064" i="3"/>
  <c r="AJ2064" i="3"/>
  <c r="AN2064" i="3" s="1"/>
  <c r="AM2063" i="3"/>
  <c r="AL2063" i="3"/>
  <c r="AK2063" i="3"/>
  <c r="AJ2063" i="3"/>
  <c r="AM2062" i="3"/>
  <c r="AL2062" i="3"/>
  <c r="AK2062" i="3"/>
  <c r="AJ2062" i="3"/>
  <c r="AM2061" i="3"/>
  <c r="AL2061" i="3"/>
  <c r="AK2061" i="3"/>
  <c r="AJ2061" i="3"/>
  <c r="AM2060" i="3"/>
  <c r="AL2060" i="3"/>
  <c r="AK2060" i="3"/>
  <c r="AJ2060" i="3"/>
  <c r="AM2059" i="3"/>
  <c r="AL2059" i="3"/>
  <c r="AK2059" i="3"/>
  <c r="AJ2059" i="3"/>
  <c r="AN2059" i="3" s="1"/>
  <c r="AM2058" i="3"/>
  <c r="AL2058" i="3"/>
  <c r="AK2058" i="3"/>
  <c r="AJ2058" i="3"/>
  <c r="AM2057" i="3"/>
  <c r="AL2057" i="3"/>
  <c r="AK2057" i="3"/>
  <c r="AJ2057" i="3"/>
  <c r="AM2056" i="3"/>
  <c r="AL2056" i="3"/>
  <c r="AK2056" i="3"/>
  <c r="AJ2056" i="3"/>
  <c r="AN2056" i="3" s="1"/>
  <c r="AM2055" i="3"/>
  <c r="AL2055" i="3"/>
  <c r="AK2055" i="3"/>
  <c r="AJ2055" i="3"/>
  <c r="AN2055" i="3" s="1"/>
  <c r="AM2054" i="3"/>
  <c r="AL2054" i="3"/>
  <c r="AK2054" i="3"/>
  <c r="AJ2054" i="3"/>
  <c r="AM2053" i="3"/>
  <c r="AL2053" i="3"/>
  <c r="AK2053" i="3"/>
  <c r="AJ2053" i="3"/>
  <c r="AM2052" i="3"/>
  <c r="AL2052" i="3"/>
  <c r="AK2052" i="3"/>
  <c r="AJ2052" i="3"/>
  <c r="AN2052" i="3" s="1"/>
  <c r="AM2051" i="3"/>
  <c r="AL2051" i="3"/>
  <c r="AK2051" i="3"/>
  <c r="AJ2051" i="3"/>
  <c r="AN2051" i="3" s="1"/>
  <c r="AM2050" i="3"/>
  <c r="AL2050" i="3"/>
  <c r="AK2050" i="3"/>
  <c r="AJ2050" i="3"/>
  <c r="AN2050" i="3" s="1"/>
  <c r="AM2049" i="3"/>
  <c r="AL2049" i="3"/>
  <c r="AK2049" i="3"/>
  <c r="AJ2049" i="3"/>
  <c r="AM2048" i="3"/>
  <c r="AL2048" i="3"/>
  <c r="AK2048" i="3"/>
  <c r="AJ2048" i="3"/>
  <c r="AN2048" i="3" s="1"/>
  <c r="AM2047" i="3"/>
  <c r="AL2047" i="3"/>
  <c r="AK2047" i="3"/>
  <c r="AJ2047" i="3"/>
  <c r="AN2047" i="3" s="1"/>
  <c r="AM2046" i="3"/>
  <c r="AL2046" i="3"/>
  <c r="AK2046" i="3"/>
  <c r="AJ2046" i="3"/>
  <c r="AN2046" i="3" s="1"/>
  <c r="AM2045" i="3"/>
  <c r="AL2045" i="3"/>
  <c r="AK2045" i="3"/>
  <c r="AJ2045" i="3"/>
  <c r="AN2045" i="3" s="1"/>
  <c r="AM2044" i="3"/>
  <c r="AL2044" i="3"/>
  <c r="AK2044" i="3"/>
  <c r="AJ2044" i="3"/>
  <c r="AN2044" i="3" s="1"/>
  <c r="AM2043" i="3"/>
  <c r="AL2043" i="3"/>
  <c r="AK2043" i="3"/>
  <c r="AJ2043" i="3"/>
  <c r="AM2042" i="3"/>
  <c r="AL2042" i="3"/>
  <c r="AK2042" i="3"/>
  <c r="AJ2042" i="3"/>
  <c r="AN2042" i="3" s="1"/>
  <c r="AM2041" i="3"/>
  <c r="AL2041" i="3"/>
  <c r="AK2041" i="3"/>
  <c r="AJ2041" i="3"/>
  <c r="AN2041" i="3" s="1"/>
  <c r="AM2040" i="3"/>
  <c r="AL2040" i="3"/>
  <c r="AK2040" i="3"/>
  <c r="AJ2040" i="3"/>
  <c r="AN2040" i="3" s="1"/>
  <c r="AM2039" i="3"/>
  <c r="AL2039" i="3"/>
  <c r="AK2039" i="3"/>
  <c r="AJ2039" i="3"/>
  <c r="AM2038" i="3"/>
  <c r="AL2038" i="3"/>
  <c r="AK2038" i="3"/>
  <c r="AJ2038" i="3"/>
  <c r="AN2038" i="3" s="1"/>
  <c r="AM2037" i="3"/>
  <c r="AL2037" i="3"/>
  <c r="AK2037" i="3"/>
  <c r="AJ2037" i="3"/>
  <c r="AM2036" i="3"/>
  <c r="AL2036" i="3"/>
  <c r="AK2036" i="3"/>
  <c r="AJ2036" i="3"/>
  <c r="AN2036" i="3" s="1"/>
  <c r="AM2035" i="3"/>
  <c r="AL2035" i="3"/>
  <c r="AK2035" i="3"/>
  <c r="AJ2035" i="3"/>
  <c r="AN2035" i="3" s="1"/>
  <c r="AM2034" i="3"/>
  <c r="AL2034" i="3"/>
  <c r="AK2034" i="3"/>
  <c r="AJ2034" i="3"/>
  <c r="AM2033" i="3"/>
  <c r="AL2033" i="3"/>
  <c r="AK2033" i="3"/>
  <c r="AJ2033" i="3"/>
  <c r="AM2032" i="3"/>
  <c r="AL2032" i="3"/>
  <c r="AK2032" i="3"/>
  <c r="AJ2032" i="3"/>
  <c r="AM2031" i="3"/>
  <c r="AL2031" i="3"/>
  <c r="AK2031" i="3"/>
  <c r="AJ2031" i="3"/>
  <c r="AN2031" i="3" s="1"/>
  <c r="AM2030" i="3"/>
  <c r="AL2030" i="3"/>
  <c r="AK2030" i="3"/>
  <c r="AJ2030" i="3"/>
  <c r="AN2030" i="3" s="1"/>
  <c r="AM2029" i="3"/>
  <c r="AL2029" i="3"/>
  <c r="AK2029" i="3"/>
  <c r="AJ2029" i="3"/>
  <c r="AN2029" i="3" s="1"/>
  <c r="AM2028" i="3"/>
  <c r="AL2028" i="3"/>
  <c r="AK2028" i="3"/>
  <c r="AJ2028" i="3"/>
  <c r="AN2028" i="3" s="1"/>
  <c r="AM2027" i="3"/>
  <c r="AL2027" i="3"/>
  <c r="AK2027" i="3"/>
  <c r="AJ2027" i="3"/>
  <c r="AN2027" i="3" s="1"/>
  <c r="AM2026" i="3"/>
  <c r="AL2026" i="3"/>
  <c r="AK2026" i="3"/>
  <c r="AJ2026" i="3"/>
  <c r="AM2025" i="3"/>
  <c r="AL2025" i="3"/>
  <c r="AK2025" i="3"/>
  <c r="AJ2025" i="3"/>
  <c r="AM2024" i="3"/>
  <c r="AL2024" i="3"/>
  <c r="AK2024" i="3"/>
  <c r="AJ2024" i="3"/>
  <c r="AM2023" i="3"/>
  <c r="AL2023" i="3"/>
  <c r="AK2023" i="3"/>
  <c r="AJ2023" i="3"/>
  <c r="AM2022" i="3"/>
  <c r="AL2022" i="3"/>
  <c r="AK2022" i="3"/>
  <c r="AJ2022" i="3"/>
  <c r="AN2022" i="3" s="1"/>
  <c r="AM2021" i="3"/>
  <c r="AL2021" i="3"/>
  <c r="AK2021" i="3"/>
  <c r="AJ2021" i="3"/>
  <c r="AN2021" i="3" s="1"/>
  <c r="AM2020" i="3"/>
  <c r="AL2020" i="3"/>
  <c r="AK2020" i="3"/>
  <c r="AJ2020" i="3"/>
  <c r="AN2020" i="3" s="1"/>
  <c r="AM2019" i="3"/>
  <c r="AL2019" i="3"/>
  <c r="AK2019" i="3"/>
  <c r="AJ2019" i="3"/>
  <c r="AM2018" i="3"/>
  <c r="AL2018" i="3"/>
  <c r="AK2018" i="3"/>
  <c r="AJ2018" i="3"/>
  <c r="AM2017" i="3"/>
  <c r="AL2017" i="3"/>
  <c r="AK2017" i="3"/>
  <c r="AJ2017" i="3"/>
  <c r="AM2016" i="3"/>
  <c r="AL2016" i="3"/>
  <c r="AK2016" i="3"/>
  <c r="AJ2016" i="3"/>
  <c r="AN2016" i="3" s="1"/>
  <c r="AM2015" i="3"/>
  <c r="AL2015" i="3"/>
  <c r="AK2015" i="3"/>
  <c r="AJ2015" i="3"/>
  <c r="AN2015" i="3" s="1"/>
  <c r="AM2014" i="3"/>
  <c r="AL2014" i="3"/>
  <c r="AK2014" i="3"/>
  <c r="AJ2014" i="3"/>
  <c r="AN2014" i="3" s="1"/>
  <c r="AM2013" i="3"/>
  <c r="AL2013" i="3"/>
  <c r="AK2013" i="3"/>
  <c r="AJ2013" i="3"/>
  <c r="AM2012" i="3"/>
  <c r="AL2012" i="3"/>
  <c r="AK2012" i="3"/>
  <c r="AJ2012" i="3"/>
  <c r="AM2011" i="3"/>
  <c r="AL2011" i="3"/>
  <c r="AK2011" i="3"/>
  <c r="AJ2011" i="3"/>
  <c r="AM2010" i="3"/>
  <c r="AL2010" i="3"/>
  <c r="AK2010" i="3"/>
  <c r="AJ2010" i="3"/>
  <c r="AN2010" i="3" s="1"/>
  <c r="AM2009" i="3"/>
  <c r="AL2009" i="3"/>
  <c r="AK2009" i="3"/>
  <c r="AJ2009" i="3"/>
  <c r="AN2009" i="3" s="1"/>
  <c r="AM2008" i="3"/>
  <c r="AL2008" i="3"/>
  <c r="AK2008" i="3"/>
  <c r="AJ2008" i="3"/>
  <c r="AN2008" i="3" s="1"/>
  <c r="AM2007" i="3"/>
  <c r="AL2007" i="3"/>
  <c r="AK2007" i="3"/>
  <c r="AJ2007" i="3"/>
  <c r="AM2006" i="3"/>
  <c r="AL2006" i="3"/>
  <c r="AK2006" i="3"/>
  <c r="AJ2006" i="3"/>
  <c r="AN2006" i="3" s="1"/>
  <c r="AM2005" i="3"/>
  <c r="AL2005" i="3"/>
  <c r="AK2005" i="3"/>
  <c r="AJ2005" i="3"/>
  <c r="AM2004" i="3"/>
  <c r="AL2004" i="3"/>
  <c r="AK2004" i="3"/>
  <c r="AJ2004" i="3"/>
  <c r="AM2003" i="3"/>
  <c r="AL2003" i="3"/>
  <c r="AK2003" i="3"/>
  <c r="AJ2003" i="3"/>
  <c r="AN2003" i="3" s="1"/>
  <c r="AM2002" i="3"/>
  <c r="AL2002" i="3"/>
  <c r="AK2002" i="3"/>
  <c r="AJ2002" i="3"/>
  <c r="AM2001" i="3"/>
  <c r="AL2001" i="3"/>
  <c r="AK2001" i="3"/>
  <c r="AJ2001" i="3"/>
  <c r="AM2000" i="3"/>
  <c r="AL2000" i="3"/>
  <c r="AK2000" i="3"/>
  <c r="AJ2000" i="3"/>
  <c r="AN2000" i="3" s="1"/>
  <c r="AM1999" i="3"/>
  <c r="AL1999" i="3"/>
  <c r="AK1999" i="3"/>
  <c r="AJ1999" i="3"/>
  <c r="AN1999" i="3" s="1"/>
  <c r="AM1998" i="3"/>
  <c r="AL1998" i="3"/>
  <c r="AK1998" i="3"/>
  <c r="AJ1998" i="3"/>
  <c r="AM1997" i="3"/>
  <c r="AL1997" i="3"/>
  <c r="AK1997" i="3"/>
  <c r="AJ1997" i="3"/>
  <c r="AM1996" i="3"/>
  <c r="AL1996" i="3"/>
  <c r="AK1996" i="3"/>
  <c r="AJ1996" i="3"/>
  <c r="AM1995" i="3"/>
  <c r="AL1995" i="3"/>
  <c r="AK1995" i="3"/>
  <c r="AJ1995" i="3"/>
  <c r="AN1995" i="3" s="1"/>
  <c r="AM1994" i="3"/>
  <c r="AL1994" i="3"/>
  <c r="AK1994" i="3"/>
  <c r="AJ1994" i="3"/>
  <c r="AN1994" i="3" s="1"/>
  <c r="AM1993" i="3"/>
  <c r="AL1993" i="3"/>
  <c r="AK1993" i="3"/>
  <c r="AJ1993" i="3"/>
  <c r="AM1992" i="3"/>
  <c r="AL1992" i="3"/>
  <c r="AK1992" i="3"/>
  <c r="AJ1992" i="3"/>
  <c r="AN1992" i="3" s="1"/>
  <c r="AM1991" i="3"/>
  <c r="AL1991" i="3"/>
  <c r="AK1991" i="3"/>
  <c r="AJ1991" i="3"/>
  <c r="AN1991" i="3" s="1"/>
  <c r="AM1990" i="3"/>
  <c r="AL1990" i="3"/>
  <c r="AK1990" i="3"/>
  <c r="AJ1990" i="3"/>
  <c r="AN1990" i="3" s="1"/>
  <c r="AM1989" i="3"/>
  <c r="AL1989" i="3"/>
  <c r="AK1989" i="3"/>
  <c r="AJ1989" i="3"/>
  <c r="AM1988" i="3"/>
  <c r="AL1988" i="3"/>
  <c r="AK1988" i="3"/>
  <c r="AJ1988" i="3"/>
  <c r="AN1988" i="3" s="1"/>
  <c r="AM1987" i="3"/>
  <c r="AL1987" i="3"/>
  <c r="AK1987" i="3"/>
  <c r="AJ1987" i="3"/>
  <c r="AM1986" i="3"/>
  <c r="AL1986" i="3"/>
  <c r="AK1986" i="3"/>
  <c r="AJ1986" i="3"/>
  <c r="AM1985" i="3"/>
  <c r="AL1985" i="3"/>
  <c r="AK1985" i="3"/>
  <c r="AJ1985" i="3"/>
  <c r="AM1984" i="3"/>
  <c r="AL1984" i="3"/>
  <c r="AK1984" i="3"/>
  <c r="AJ1984" i="3"/>
  <c r="AN1984" i="3" s="1"/>
  <c r="AM1983" i="3"/>
  <c r="AL1983" i="3"/>
  <c r="AK1983" i="3"/>
  <c r="AJ1983" i="3"/>
  <c r="AN1983" i="3" s="1"/>
  <c r="AM1982" i="3"/>
  <c r="AL1982" i="3"/>
  <c r="AK1982" i="3"/>
  <c r="AJ1982" i="3"/>
  <c r="AN1982" i="3" s="1"/>
  <c r="AM1981" i="3"/>
  <c r="AL1981" i="3"/>
  <c r="AK1981" i="3"/>
  <c r="AJ1981" i="3"/>
  <c r="AN1981" i="3" s="1"/>
  <c r="AM1980" i="3"/>
  <c r="AL1980" i="3"/>
  <c r="AK1980" i="3"/>
  <c r="AJ1980" i="3"/>
  <c r="AM1979" i="3"/>
  <c r="AL1979" i="3"/>
  <c r="AK1979" i="3"/>
  <c r="AJ1979" i="3"/>
  <c r="AN1979" i="3" s="1"/>
  <c r="AM1978" i="3"/>
  <c r="AL1978" i="3"/>
  <c r="AK1978" i="3"/>
  <c r="AJ1978" i="3"/>
  <c r="AN1978" i="3" s="1"/>
  <c r="AM1977" i="3"/>
  <c r="AL1977" i="3"/>
  <c r="AK1977" i="3"/>
  <c r="AJ1977" i="3"/>
  <c r="AM1976" i="3"/>
  <c r="AL1976" i="3"/>
  <c r="AK1976" i="3"/>
  <c r="AJ1976" i="3"/>
  <c r="AM1975" i="3"/>
  <c r="AL1975" i="3"/>
  <c r="AK1975" i="3"/>
  <c r="AJ1975" i="3"/>
  <c r="AM1974" i="3"/>
  <c r="AL1974" i="3"/>
  <c r="AK1974" i="3"/>
  <c r="AJ1974" i="3"/>
  <c r="AN1974" i="3" s="1"/>
  <c r="AM1973" i="3"/>
  <c r="AL1973" i="3"/>
  <c r="AK1973" i="3"/>
  <c r="AJ1973" i="3"/>
  <c r="AM1972" i="3"/>
  <c r="AL1972" i="3"/>
  <c r="AK1972" i="3"/>
  <c r="AJ1972" i="3"/>
  <c r="AN1972" i="3" s="1"/>
  <c r="AM1971" i="3"/>
  <c r="AL1971" i="3"/>
  <c r="AK1971" i="3"/>
  <c r="AJ1971" i="3"/>
  <c r="AM1970" i="3"/>
  <c r="AL1970" i="3"/>
  <c r="AK1970" i="3"/>
  <c r="AJ1970" i="3"/>
  <c r="AM1969" i="3"/>
  <c r="AL1969" i="3"/>
  <c r="AK1969" i="3"/>
  <c r="AJ1969" i="3"/>
  <c r="AM1968" i="3"/>
  <c r="AL1968" i="3"/>
  <c r="AK1968" i="3"/>
  <c r="AJ1968" i="3"/>
  <c r="AN1968" i="3" s="1"/>
  <c r="AM1967" i="3"/>
  <c r="AL1967" i="3"/>
  <c r="AK1967" i="3"/>
  <c r="AJ1967" i="3"/>
  <c r="AM1966" i="3"/>
  <c r="AL1966" i="3"/>
  <c r="AK1966" i="3"/>
  <c r="AJ1966" i="3"/>
  <c r="AN1966" i="3" s="1"/>
  <c r="AM1965" i="3"/>
  <c r="AL1965" i="3"/>
  <c r="AK1965" i="3"/>
  <c r="AJ1965" i="3"/>
  <c r="AN1965" i="3" s="1"/>
  <c r="AM1964" i="3"/>
  <c r="AL1964" i="3"/>
  <c r="AK1964" i="3"/>
  <c r="AJ1964" i="3"/>
  <c r="AN1964" i="3" s="1"/>
  <c r="AM1963" i="3"/>
  <c r="AL1963" i="3"/>
  <c r="AK1963" i="3"/>
  <c r="AJ1963" i="3"/>
  <c r="AN1963" i="3" s="1"/>
  <c r="AM1962" i="3"/>
  <c r="AL1962" i="3"/>
  <c r="AK1962" i="3"/>
  <c r="AJ1962" i="3"/>
  <c r="AM1961" i="3"/>
  <c r="AL1961" i="3"/>
  <c r="AK1961" i="3"/>
  <c r="AJ1961" i="3"/>
  <c r="AM1960" i="3"/>
  <c r="AL1960" i="3"/>
  <c r="AK1960" i="3"/>
  <c r="AJ1960" i="3"/>
  <c r="AN1960" i="3" s="1"/>
  <c r="AM1959" i="3"/>
  <c r="AL1959" i="3"/>
  <c r="AK1959" i="3"/>
  <c r="AJ1959" i="3"/>
  <c r="AN1959" i="3" s="1"/>
  <c r="AM1958" i="3"/>
  <c r="AL1958" i="3"/>
  <c r="AK1958" i="3"/>
  <c r="AJ1958" i="3"/>
  <c r="AN1958" i="3" s="1"/>
  <c r="AM1957" i="3"/>
  <c r="AL1957" i="3"/>
  <c r="AK1957" i="3"/>
  <c r="AJ1957" i="3"/>
  <c r="AM1956" i="3"/>
  <c r="AL1956" i="3"/>
  <c r="AK1956" i="3"/>
  <c r="AJ1956" i="3"/>
  <c r="AN1956" i="3" s="1"/>
  <c r="AM1955" i="3"/>
  <c r="AL1955" i="3"/>
  <c r="AK1955" i="3"/>
  <c r="AJ1955" i="3"/>
  <c r="AN1955" i="3" s="1"/>
  <c r="AM1954" i="3"/>
  <c r="AL1954" i="3"/>
  <c r="AK1954" i="3"/>
  <c r="AJ1954" i="3"/>
  <c r="AM1953" i="3"/>
  <c r="AL1953" i="3"/>
  <c r="AK1953" i="3"/>
  <c r="AJ1953" i="3"/>
  <c r="AM1952" i="3"/>
  <c r="AL1952" i="3"/>
  <c r="AK1952" i="3"/>
  <c r="AJ1952" i="3"/>
  <c r="AN1952" i="3" s="1"/>
  <c r="AM1951" i="3"/>
  <c r="AL1951" i="3"/>
  <c r="AK1951" i="3"/>
  <c r="AJ1951" i="3"/>
  <c r="AM1950" i="3"/>
  <c r="AL1950" i="3"/>
  <c r="AK1950" i="3"/>
  <c r="AJ1950" i="3"/>
  <c r="AM1949" i="3"/>
  <c r="AL1949" i="3"/>
  <c r="AK1949" i="3"/>
  <c r="AJ1949" i="3"/>
  <c r="AM1948" i="3"/>
  <c r="AL1948" i="3"/>
  <c r="AK1948" i="3"/>
  <c r="AJ1948" i="3"/>
  <c r="AM1947" i="3"/>
  <c r="AL1947" i="3"/>
  <c r="AK1947" i="3"/>
  <c r="AJ1947" i="3"/>
  <c r="AM1946" i="3"/>
  <c r="AL1946" i="3"/>
  <c r="AK1946" i="3"/>
  <c r="AJ1946" i="3"/>
  <c r="AN1946" i="3" s="1"/>
  <c r="AM1945" i="3"/>
  <c r="AL1945" i="3"/>
  <c r="AK1945" i="3"/>
  <c r="AJ1945" i="3"/>
  <c r="AN1945" i="3" s="1"/>
  <c r="AM1944" i="3"/>
  <c r="AL1944" i="3"/>
  <c r="AK1944" i="3"/>
  <c r="AJ1944" i="3"/>
  <c r="AN1944" i="3" s="1"/>
  <c r="AM1943" i="3"/>
  <c r="AL1943" i="3"/>
  <c r="AK1943" i="3"/>
  <c r="AJ1943" i="3"/>
  <c r="AM1942" i="3"/>
  <c r="AL1942" i="3"/>
  <c r="AK1942" i="3"/>
  <c r="AJ1942" i="3"/>
  <c r="AN1942" i="3" s="1"/>
  <c r="AM1941" i="3"/>
  <c r="AL1941" i="3"/>
  <c r="AK1941" i="3"/>
  <c r="AJ1941" i="3"/>
  <c r="AN1941" i="3" s="1"/>
  <c r="AM1940" i="3"/>
  <c r="AL1940" i="3"/>
  <c r="AK1940" i="3"/>
  <c r="AJ1940" i="3"/>
  <c r="AN1940" i="3" s="1"/>
  <c r="AM1939" i="3"/>
  <c r="AL1939" i="3"/>
  <c r="AK1939" i="3"/>
  <c r="AJ1939" i="3"/>
  <c r="AN1939" i="3" s="1"/>
  <c r="AM1938" i="3"/>
  <c r="AL1938" i="3"/>
  <c r="AK1938" i="3"/>
  <c r="AJ1938" i="3"/>
  <c r="AM1937" i="3"/>
  <c r="AL1937" i="3"/>
  <c r="AK1937" i="3"/>
  <c r="AJ1937" i="3"/>
  <c r="AM1936" i="3"/>
  <c r="AL1936" i="3"/>
  <c r="AK1936" i="3"/>
  <c r="AJ1936" i="3"/>
  <c r="AN1936" i="3" s="1"/>
  <c r="AM1935" i="3"/>
  <c r="AL1935" i="3"/>
  <c r="AK1935" i="3"/>
  <c r="AJ1935" i="3"/>
  <c r="AN1935" i="3" s="1"/>
  <c r="AM1934" i="3"/>
  <c r="AL1934" i="3"/>
  <c r="AK1934" i="3"/>
  <c r="AJ1934" i="3"/>
  <c r="AN1934" i="3" s="1"/>
  <c r="AM1933" i="3"/>
  <c r="AL1933" i="3"/>
  <c r="AK1933" i="3"/>
  <c r="AJ1933" i="3"/>
  <c r="AM1932" i="3"/>
  <c r="AL1932" i="3"/>
  <c r="AK1932" i="3"/>
  <c r="AJ1932" i="3"/>
  <c r="AM1931" i="3"/>
  <c r="AL1931" i="3"/>
  <c r="AK1931" i="3"/>
  <c r="AJ1931" i="3"/>
  <c r="AN1931" i="3" s="1"/>
  <c r="AM1930" i="3"/>
  <c r="AL1930" i="3"/>
  <c r="AK1930" i="3"/>
  <c r="AJ1930" i="3"/>
  <c r="AM1929" i="3"/>
  <c r="AL1929" i="3"/>
  <c r="AK1929" i="3"/>
  <c r="AJ1929" i="3"/>
  <c r="AM1928" i="3"/>
  <c r="AL1928" i="3"/>
  <c r="AK1928" i="3"/>
  <c r="AJ1928" i="3"/>
  <c r="AN1928" i="3" s="1"/>
  <c r="AM1927" i="3"/>
  <c r="AL1927" i="3"/>
  <c r="AK1927" i="3"/>
  <c r="AJ1927" i="3"/>
  <c r="AN1927" i="3" s="1"/>
  <c r="AM1926" i="3"/>
  <c r="AL1926" i="3"/>
  <c r="AK1926" i="3"/>
  <c r="AJ1926" i="3"/>
  <c r="AM1925" i="3"/>
  <c r="AL1925" i="3"/>
  <c r="AK1925" i="3"/>
  <c r="AJ1925" i="3"/>
  <c r="AM1924" i="3"/>
  <c r="AL1924" i="3"/>
  <c r="AK1924" i="3"/>
  <c r="AJ1924" i="3"/>
  <c r="AN1924" i="3" s="1"/>
  <c r="AM1923" i="3"/>
  <c r="AL1923" i="3"/>
  <c r="AK1923" i="3"/>
  <c r="AJ1923" i="3"/>
  <c r="AN1923" i="3" s="1"/>
  <c r="AM1922" i="3"/>
  <c r="AL1922" i="3"/>
  <c r="AK1922" i="3"/>
  <c r="AJ1922" i="3"/>
  <c r="AN1922" i="3" s="1"/>
  <c r="AM1921" i="3"/>
  <c r="AL1921" i="3"/>
  <c r="AK1921" i="3"/>
  <c r="AJ1921" i="3"/>
  <c r="AM1920" i="3"/>
  <c r="AL1920" i="3"/>
  <c r="AK1920" i="3"/>
  <c r="AJ1920" i="3"/>
  <c r="AM1919" i="3"/>
  <c r="AL1919" i="3"/>
  <c r="AK1919" i="3"/>
  <c r="AJ1919" i="3"/>
  <c r="AM1918" i="3"/>
  <c r="AL1918" i="3"/>
  <c r="AK1918" i="3"/>
  <c r="AJ1918" i="3"/>
  <c r="AN1918" i="3" s="1"/>
  <c r="AM1917" i="3"/>
  <c r="AL1917" i="3"/>
  <c r="AK1917" i="3"/>
  <c r="AJ1917" i="3"/>
  <c r="AN1917" i="3" s="1"/>
  <c r="AM1916" i="3"/>
  <c r="AL1916" i="3"/>
  <c r="AK1916" i="3"/>
  <c r="AJ1916" i="3"/>
  <c r="AM1915" i="3"/>
  <c r="AL1915" i="3"/>
  <c r="AK1915" i="3"/>
  <c r="AJ1915" i="3"/>
  <c r="AN1915" i="3" s="1"/>
  <c r="AM1914" i="3"/>
  <c r="AL1914" i="3"/>
  <c r="AK1914" i="3"/>
  <c r="AJ1914" i="3"/>
  <c r="AN1914" i="3" s="1"/>
  <c r="AM1913" i="3"/>
  <c r="AL1913" i="3"/>
  <c r="AK1913" i="3"/>
  <c r="AJ1913" i="3"/>
  <c r="AM1912" i="3"/>
  <c r="AL1912" i="3"/>
  <c r="AK1912" i="3"/>
  <c r="AJ1912" i="3"/>
  <c r="AM1911" i="3"/>
  <c r="AL1911" i="3"/>
  <c r="AK1911" i="3"/>
  <c r="AJ1911" i="3"/>
  <c r="AM1910" i="3"/>
  <c r="AL1910" i="3"/>
  <c r="AK1910" i="3"/>
  <c r="AJ1910" i="3"/>
  <c r="AM1909" i="3"/>
  <c r="AL1909" i="3"/>
  <c r="AK1909" i="3"/>
  <c r="AJ1909" i="3"/>
  <c r="AM1908" i="3"/>
  <c r="AL1908" i="3"/>
  <c r="AK1908" i="3"/>
  <c r="AJ1908" i="3"/>
  <c r="AN1908" i="3" s="1"/>
  <c r="AM1907" i="3"/>
  <c r="AL1907" i="3"/>
  <c r="AK1907" i="3"/>
  <c r="AJ1907" i="3"/>
  <c r="AM1906" i="3"/>
  <c r="AL1906" i="3"/>
  <c r="AK1906" i="3"/>
  <c r="AJ1906" i="3"/>
  <c r="AM1905" i="3"/>
  <c r="AL1905" i="3"/>
  <c r="AK1905" i="3"/>
  <c r="AJ1905" i="3"/>
  <c r="AM1904" i="3"/>
  <c r="AL1904" i="3"/>
  <c r="AK1904" i="3"/>
  <c r="AJ1904" i="3"/>
  <c r="AM1903" i="3"/>
  <c r="AL1903" i="3"/>
  <c r="AK1903" i="3"/>
  <c r="AJ1903" i="3"/>
  <c r="AN1903" i="3" s="1"/>
  <c r="AM1902" i="3"/>
  <c r="AL1902" i="3"/>
  <c r="AK1902" i="3"/>
  <c r="AJ1902" i="3"/>
  <c r="AN1902" i="3" s="1"/>
  <c r="AM1901" i="3"/>
  <c r="AL1901" i="3"/>
  <c r="AK1901" i="3"/>
  <c r="AJ1901" i="3"/>
  <c r="AM1900" i="3"/>
  <c r="AL1900" i="3"/>
  <c r="AK1900" i="3"/>
  <c r="AJ1900" i="3"/>
  <c r="AM1899" i="3"/>
  <c r="AL1899" i="3"/>
  <c r="AK1899" i="3"/>
  <c r="AJ1899" i="3"/>
  <c r="AN1899" i="3" s="1"/>
  <c r="AM1898" i="3"/>
  <c r="AL1898" i="3"/>
  <c r="AK1898" i="3"/>
  <c r="AJ1898" i="3"/>
  <c r="AN1898" i="3" s="1"/>
  <c r="AM1897" i="3"/>
  <c r="AL1897" i="3"/>
  <c r="AK1897" i="3"/>
  <c r="AJ1897" i="3"/>
  <c r="AM1896" i="3"/>
  <c r="AL1896" i="3"/>
  <c r="AK1896" i="3"/>
  <c r="AJ1896" i="3"/>
  <c r="AN1896" i="3" s="1"/>
  <c r="AM1895" i="3"/>
  <c r="AL1895" i="3"/>
  <c r="AK1895" i="3"/>
  <c r="AJ1895" i="3"/>
  <c r="AN1895" i="3" s="1"/>
  <c r="AM1894" i="3"/>
  <c r="AL1894" i="3"/>
  <c r="AK1894" i="3"/>
  <c r="AJ1894" i="3"/>
  <c r="AN1894" i="3" s="1"/>
  <c r="AM1893" i="3"/>
  <c r="AL1893" i="3"/>
  <c r="AK1893" i="3"/>
  <c r="AJ1893" i="3"/>
  <c r="AN1893" i="3" s="1"/>
  <c r="AM1892" i="3"/>
  <c r="AL1892" i="3"/>
  <c r="AK1892" i="3"/>
  <c r="AJ1892" i="3"/>
  <c r="AN1892" i="3" s="1"/>
  <c r="AM1891" i="3"/>
  <c r="AL1891" i="3"/>
  <c r="AK1891" i="3"/>
  <c r="AJ1891" i="3"/>
  <c r="AM1890" i="3"/>
  <c r="AL1890" i="3"/>
  <c r="AK1890" i="3"/>
  <c r="AJ1890" i="3"/>
  <c r="AM1889" i="3"/>
  <c r="AL1889" i="3"/>
  <c r="AK1889" i="3"/>
  <c r="AJ1889" i="3"/>
  <c r="AM1888" i="3"/>
  <c r="AL1888" i="3"/>
  <c r="AK1888" i="3"/>
  <c r="AJ1888" i="3"/>
  <c r="AN1888" i="3" s="1"/>
  <c r="AM1887" i="3"/>
  <c r="AL1887" i="3"/>
  <c r="AK1887" i="3"/>
  <c r="AJ1887" i="3"/>
  <c r="AN1887" i="3" s="1"/>
  <c r="AM1886" i="3"/>
  <c r="AL1886" i="3"/>
  <c r="AK1886" i="3"/>
  <c r="AJ1886" i="3"/>
  <c r="AN1886" i="3" s="1"/>
  <c r="AM1885" i="3"/>
  <c r="AL1885" i="3"/>
  <c r="AK1885" i="3"/>
  <c r="AJ1885" i="3"/>
  <c r="AN1885" i="3" s="1"/>
  <c r="AM1884" i="3"/>
  <c r="AL1884" i="3"/>
  <c r="AK1884" i="3"/>
  <c r="AJ1884" i="3"/>
  <c r="AN1884" i="3" s="1"/>
  <c r="AM1883" i="3"/>
  <c r="AL1883" i="3"/>
  <c r="AK1883" i="3"/>
  <c r="AJ1883" i="3"/>
  <c r="AN1883" i="3" s="1"/>
  <c r="AM1882" i="3"/>
  <c r="AL1882" i="3"/>
  <c r="AK1882" i="3"/>
  <c r="AJ1882" i="3"/>
  <c r="AN1882" i="3" s="1"/>
  <c r="AM1881" i="3"/>
  <c r="AL1881" i="3"/>
  <c r="AK1881" i="3"/>
  <c r="AJ1881" i="3"/>
  <c r="AM1880" i="3"/>
  <c r="AL1880" i="3"/>
  <c r="AK1880" i="3"/>
  <c r="AJ1880" i="3"/>
  <c r="AN1880" i="3" s="1"/>
  <c r="AM1879" i="3"/>
  <c r="AL1879" i="3"/>
  <c r="AK1879" i="3"/>
  <c r="AJ1879" i="3"/>
  <c r="AM1878" i="3"/>
  <c r="AL1878" i="3"/>
  <c r="AK1878" i="3"/>
  <c r="AJ1878" i="3"/>
  <c r="AN1878" i="3" s="1"/>
  <c r="AM1877" i="3"/>
  <c r="AL1877" i="3"/>
  <c r="AK1877" i="3"/>
  <c r="AJ1877" i="3"/>
  <c r="AN1877" i="3" s="1"/>
  <c r="AM1876" i="3"/>
  <c r="AL1876" i="3"/>
  <c r="AK1876" i="3"/>
  <c r="AJ1876" i="3"/>
  <c r="AN1876" i="3" s="1"/>
  <c r="AM1875" i="3"/>
  <c r="AL1875" i="3"/>
  <c r="AK1875" i="3"/>
  <c r="AJ1875" i="3"/>
  <c r="AN1875" i="3" s="1"/>
  <c r="AM1874" i="3"/>
  <c r="AL1874" i="3"/>
  <c r="AK1874" i="3"/>
  <c r="AJ1874" i="3"/>
  <c r="AM1873" i="3"/>
  <c r="AL1873" i="3"/>
  <c r="AK1873" i="3"/>
  <c r="AJ1873" i="3"/>
  <c r="AM1872" i="3"/>
  <c r="AL1872" i="3"/>
  <c r="AK1872" i="3"/>
  <c r="AJ1872" i="3"/>
  <c r="AM1871" i="3"/>
  <c r="AL1871" i="3"/>
  <c r="AK1871" i="3"/>
  <c r="AJ1871" i="3"/>
  <c r="AN1871" i="3" s="1"/>
  <c r="AM1870" i="3"/>
  <c r="AL1870" i="3"/>
  <c r="AK1870" i="3"/>
  <c r="AJ1870" i="3"/>
  <c r="AM1869" i="3"/>
  <c r="AL1869" i="3"/>
  <c r="AK1869" i="3"/>
  <c r="AJ1869" i="3"/>
  <c r="AM1868" i="3"/>
  <c r="AL1868" i="3"/>
  <c r="AK1868" i="3"/>
  <c r="AJ1868" i="3"/>
  <c r="AM1867" i="3"/>
  <c r="AL1867" i="3"/>
  <c r="AK1867" i="3"/>
  <c r="AJ1867" i="3"/>
  <c r="AN1867" i="3" s="1"/>
  <c r="AM1866" i="3"/>
  <c r="AL1866" i="3"/>
  <c r="AK1866" i="3"/>
  <c r="AJ1866" i="3"/>
  <c r="AN1866" i="3" s="1"/>
  <c r="AM1865" i="3"/>
  <c r="AL1865" i="3"/>
  <c r="AK1865" i="3"/>
  <c r="AJ1865" i="3"/>
  <c r="AM1864" i="3"/>
  <c r="AL1864" i="3"/>
  <c r="AK1864" i="3"/>
  <c r="AJ1864" i="3"/>
  <c r="AN1864" i="3" s="1"/>
  <c r="AM1863" i="3"/>
  <c r="AL1863" i="3"/>
  <c r="AK1863" i="3"/>
  <c r="AJ1863" i="3"/>
  <c r="AM1862" i="3"/>
  <c r="AL1862" i="3"/>
  <c r="AK1862" i="3"/>
  <c r="AJ1862" i="3"/>
  <c r="AM1861" i="3"/>
  <c r="AL1861" i="3"/>
  <c r="AK1861" i="3"/>
  <c r="AJ1861" i="3"/>
  <c r="AM1860" i="3"/>
  <c r="AL1860" i="3"/>
  <c r="AK1860" i="3"/>
  <c r="AJ1860" i="3"/>
  <c r="AN1860" i="3" s="1"/>
  <c r="AM1859" i="3"/>
  <c r="AL1859" i="3"/>
  <c r="AK1859" i="3"/>
  <c r="AJ1859" i="3"/>
  <c r="AN1859" i="3" s="1"/>
  <c r="AM1858" i="3"/>
  <c r="AL1858" i="3"/>
  <c r="AK1858" i="3"/>
  <c r="AJ1858" i="3"/>
  <c r="AN1858" i="3" s="1"/>
  <c r="AM1857" i="3"/>
  <c r="AL1857" i="3"/>
  <c r="AK1857" i="3"/>
  <c r="AJ1857" i="3"/>
  <c r="AM1856" i="3"/>
  <c r="AL1856" i="3"/>
  <c r="AK1856" i="3"/>
  <c r="AJ1856" i="3"/>
  <c r="AN1856" i="3" s="1"/>
  <c r="AM1855" i="3"/>
  <c r="AL1855" i="3"/>
  <c r="AK1855" i="3"/>
  <c r="AJ1855" i="3"/>
  <c r="AM1854" i="3"/>
  <c r="AL1854" i="3"/>
  <c r="AK1854" i="3"/>
  <c r="AJ1854" i="3"/>
  <c r="AN1854" i="3" s="1"/>
  <c r="AM1853" i="3"/>
  <c r="AL1853" i="3"/>
  <c r="AK1853" i="3"/>
  <c r="AJ1853" i="3"/>
  <c r="AM1852" i="3"/>
  <c r="AL1852" i="3"/>
  <c r="AK1852" i="3"/>
  <c r="AJ1852" i="3"/>
  <c r="AM1851" i="3"/>
  <c r="AL1851" i="3"/>
  <c r="AK1851" i="3"/>
  <c r="AJ1851" i="3"/>
  <c r="AN1851" i="3" s="1"/>
  <c r="AM1850" i="3"/>
  <c r="AL1850" i="3"/>
  <c r="AK1850" i="3"/>
  <c r="AJ1850" i="3"/>
  <c r="AN1850" i="3" s="1"/>
  <c r="AM1849" i="3"/>
  <c r="AL1849" i="3"/>
  <c r="AK1849" i="3"/>
  <c r="AJ1849" i="3"/>
  <c r="AM1848" i="3"/>
  <c r="AL1848" i="3"/>
  <c r="AK1848" i="3"/>
  <c r="AJ1848" i="3"/>
  <c r="AN1848" i="3" s="1"/>
  <c r="AM1847" i="3"/>
  <c r="AL1847" i="3"/>
  <c r="AK1847" i="3"/>
  <c r="AJ1847" i="3"/>
  <c r="AM1846" i="3"/>
  <c r="AL1846" i="3"/>
  <c r="AK1846" i="3"/>
  <c r="AJ1846" i="3"/>
  <c r="AN1846" i="3" s="1"/>
  <c r="AM1845" i="3"/>
  <c r="AL1845" i="3"/>
  <c r="AK1845" i="3"/>
  <c r="AJ1845" i="3"/>
  <c r="AN1845" i="3" s="1"/>
  <c r="AM1844" i="3"/>
  <c r="AL1844" i="3"/>
  <c r="AK1844" i="3"/>
  <c r="AJ1844" i="3"/>
  <c r="AN1844" i="3" s="1"/>
  <c r="AM1843" i="3"/>
  <c r="AL1843" i="3"/>
  <c r="AK1843" i="3"/>
  <c r="AJ1843" i="3"/>
  <c r="AN1843" i="3" s="1"/>
  <c r="AM1842" i="3"/>
  <c r="AL1842" i="3"/>
  <c r="AK1842" i="3"/>
  <c r="AJ1842" i="3"/>
  <c r="AN1842" i="3" s="1"/>
  <c r="AM1841" i="3"/>
  <c r="AL1841" i="3"/>
  <c r="AK1841" i="3"/>
  <c r="AJ1841" i="3"/>
  <c r="AM1840" i="3"/>
  <c r="AL1840" i="3"/>
  <c r="AK1840" i="3"/>
  <c r="AJ1840" i="3"/>
  <c r="AN1840" i="3" s="1"/>
  <c r="AM1839" i="3"/>
  <c r="AL1839" i="3"/>
  <c r="AK1839" i="3"/>
  <c r="AJ1839" i="3"/>
  <c r="AN1839" i="3" s="1"/>
  <c r="AM1838" i="3"/>
  <c r="AL1838" i="3"/>
  <c r="AK1838" i="3"/>
  <c r="AJ1838" i="3"/>
  <c r="AM1837" i="3"/>
  <c r="AL1837" i="3"/>
  <c r="AK1837" i="3"/>
  <c r="AJ1837" i="3"/>
  <c r="AM1836" i="3"/>
  <c r="AL1836" i="3"/>
  <c r="AK1836" i="3"/>
  <c r="AJ1836" i="3"/>
  <c r="AN1836" i="3" s="1"/>
  <c r="AM1835" i="3"/>
  <c r="AL1835" i="3"/>
  <c r="AK1835" i="3"/>
  <c r="AJ1835" i="3"/>
  <c r="AN1835" i="3" s="1"/>
  <c r="AM1834" i="3"/>
  <c r="AL1834" i="3"/>
  <c r="AK1834" i="3"/>
  <c r="AJ1834" i="3"/>
  <c r="AM1833" i="3"/>
  <c r="AL1833" i="3"/>
  <c r="AK1833" i="3"/>
  <c r="AJ1833" i="3"/>
  <c r="AM1832" i="3"/>
  <c r="AL1832" i="3"/>
  <c r="AK1832" i="3"/>
  <c r="AJ1832" i="3"/>
  <c r="AN1832" i="3" s="1"/>
  <c r="AM1831" i="3"/>
  <c r="AL1831" i="3"/>
  <c r="AK1831" i="3"/>
  <c r="AJ1831" i="3"/>
  <c r="AN1831" i="3" s="1"/>
  <c r="AM1830" i="3"/>
  <c r="AL1830" i="3"/>
  <c r="AK1830" i="3"/>
  <c r="AJ1830" i="3"/>
  <c r="AN1830" i="3" s="1"/>
  <c r="AM1829" i="3"/>
  <c r="AL1829" i="3"/>
  <c r="AK1829" i="3"/>
  <c r="AJ1829" i="3"/>
  <c r="AN1829" i="3" s="1"/>
  <c r="AM1828" i="3"/>
  <c r="AL1828" i="3"/>
  <c r="AK1828" i="3"/>
  <c r="AJ1828" i="3"/>
  <c r="AN1828" i="3" s="1"/>
  <c r="AM1827" i="3"/>
  <c r="AL1827" i="3"/>
  <c r="AK1827" i="3"/>
  <c r="AJ1827" i="3"/>
  <c r="AM1826" i="3"/>
  <c r="AL1826" i="3"/>
  <c r="AK1826" i="3"/>
  <c r="AJ1826" i="3"/>
  <c r="AM1825" i="3"/>
  <c r="AL1825" i="3"/>
  <c r="AK1825" i="3"/>
  <c r="AJ1825" i="3"/>
  <c r="AM1824" i="3"/>
  <c r="AL1824" i="3"/>
  <c r="AK1824" i="3"/>
  <c r="AJ1824" i="3"/>
  <c r="AM1823" i="3"/>
  <c r="AL1823" i="3"/>
  <c r="AK1823" i="3"/>
  <c r="AJ1823" i="3"/>
  <c r="AN1823" i="3" s="1"/>
  <c r="AM1822" i="3"/>
  <c r="AL1822" i="3"/>
  <c r="AK1822" i="3"/>
  <c r="AJ1822" i="3"/>
  <c r="AN1822" i="3" s="1"/>
  <c r="AM1821" i="3"/>
  <c r="AL1821" i="3"/>
  <c r="AK1821" i="3"/>
  <c r="AJ1821" i="3"/>
  <c r="AN1821" i="3" s="1"/>
  <c r="AM1820" i="3"/>
  <c r="AL1820" i="3"/>
  <c r="AK1820" i="3"/>
  <c r="AJ1820" i="3"/>
  <c r="AN1820" i="3" s="1"/>
  <c r="AM1819" i="3"/>
  <c r="AL1819" i="3"/>
  <c r="AK1819" i="3"/>
  <c r="AJ1819" i="3"/>
  <c r="AM1818" i="3"/>
  <c r="AL1818" i="3"/>
  <c r="AK1818" i="3"/>
  <c r="AJ1818" i="3"/>
  <c r="AN1818" i="3" s="1"/>
  <c r="AM1817" i="3"/>
  <c r="AL1817" i="3"/>
  <c r="AK1817" i="3"/>
  <c r="AJ1817" i="3"/>
  <c r="AN1817" i="3" s="1"/>
  <c r="AM1816" i="3"/>
  <c r="AL1816" i="3"/>
  <c r="AK1816" i="3"/>
  <c r="AJ1816" i="3"/>
  <c r="AN1816" i="3" s="1"/>
  <c r="AM1815" i="3"/>
  <c r="AL1815" i="3"/>
  <c r="AK1815" i="3"/>
  <c r="AJ1815" i="3"/>
  <c r="AM1814" i="3"/>
  <c r="AL1814" i="3"/>
  <c r="AK1814" i="3"/>
  <c r="AJ1814" i="3"/>
  <c r="AN1814" i="3" s="1"/>
  <c r="AM1813" i="3"/>
  <c r="AL1813" i="3"/>
  <c r="AK1813" i="3"/>
  <c r="AJ1813" i="3"/>
  <c r="AN1813" i="3" s="1"/>
  <c r="AM1812" i="3"/>
  <c r="AL1812" i="3"/>
  <c r="AK1812" i="3"/>
  <c r="AJ1812" i="3"/>
  <c r="AN1812" i="3" s="1"/>
  <c r="AM1811" i="3"/>
  <c r="AL1811" i="3"/>
  <c r="AK1811" i="3"/>
  <c r="AJ1811" i="3"/>
  <c r="AN1811" i="3" s="1"/>
  <c r="AM1810" i="3"/>
  <c r="AL1810" i="3"/>
  <c r="AK1810" i="3"/>
  <c r="AJ1810" i="3"/>
  <c r="AN1810" i="3" s="1"/>
  <c r="AM1809" i="3"/>
  <c r="AL1809" i="3"/>
  <c r="AK1809" i="3"/>
  <c r="AJ1809" i="3"/>
  <c r="AM1808" i="3"/>
  <c r="AL1808" i="3"/>
  <c r="AK1808" i="3"/>
  <c r="AJ1808" i="3"/>
  <c r="AN1808" i="3" s="1"/>
  <c r="AM1807" i="3"/>
  <c r="AL1807" i="3"/>
  <c r="AK1807" i="3"/>
  <c r="AJ1807" i="3"/>
  <c r="AN1807" i="3" s="1"/>
  <c r="AM1806" i="3"/>
  <c r="AL1806" i="3"/>
  <c r="AK1806" i="3"/>
  <c r="AJ1806" i="3"/>
  <c r="AM1805" i="3"/>
  <c r="AL1805" i="3"/>
  <c r="AK1805" i="3"/>
  <c r="AJ1805" i="3"/>
  <c r="AM1804" i="3"/>
  <c r="AL1804" i="3"/>
  <c r="AK1804" i="3"/>
  <c r="AJ1804" i="3"/>
  <c r="AM1803" i="3"/>
  <c r="AL1803" i="3"/>
  <c r="AK1803" i="3"/>
  <c r="AJ1803" i="3"/>
  <c r="AM1802" i="3"/>
  <c r="AL1802" i="3"/>
  <c r="AK1802" i="3"/>
  <c r="AJ1802" i="3"/>
  <c r="AN1802" i="3" s="1"/>
  <c r="AM1801" i="3"/>
  <c r="AL1801" i="3"/>
  <c r="AK1801" i="3"/>
  <c r="AJ1801" i="3"/>
  <c r="AN1801" i="3" s="1"/>
  <c r="AM1800" i="3"/>
  <c r="AL1800" i="3"/>
  <c r="AK1800" i="3"/>
  <c r="AJ1800" i="3"/>
  <c r="AM1799" i="3"/>
  <c r="AL1799" i="3"/>
  <c r="AK1799" i="3"/>
  <c r="AJ1799" i="3"/>
  <c r="AM1798" i="3"/>
  <c r="AL1798" i="3"/>
  <c r="AK1798" i="3"/>
  <c r="AJ1798" i="3"/>
  <c r="AM1797" i="3"/>
  <c r="AL1797" i="3"/>
  <c r="AK1797" i="3"/>
  <c r="AJ1797" i="3"/>
  <c r="AN1797" i="3" s="1"/>
  <c r="AM1796" i="3"/>
  <c r="AL1796" i="3"/>
  <c r="AK1796" i="3"/>
  <c r="AJ1796" i="3"/>
  <c r="AN1796" i="3" s="1"/>
  <c r="AM1795" i="3"/>
  <c r="AL1795" i="3"/>
  <c r="AK1795" i="3"/>
  <c r="AJ1795" i="3"/>
  <c r="AN1795" i="3" s="1"/>
  <c r="AM1794" i="3"/>
  <c r="AL1794" i="3"/>
  <c r="AK1794" i="3"/>
  <c r="AJ1794" i="3"/>
  <c r="AM1793" i="3"/>
  <c r="AL1793" i="3"/>
  <c r="AK1793" i="3"/>
  <c r="AJ1793" i="3"/>
  <c r="AN1793" i="3" s="1"/>
  <c r="AM1792" i="3"/>
  <c r="AL1792" i="3"/>
  <c r="AK1792" i="3"/>
  <c r="AJ1792" i="3"/>
  <c r="AM1791" i="3"/>
  <c r="AL1791" i="3"/>
  <c r="AK1791" i="3"/>
  <c r="AJ1791" i="3"/>
  <c r="AN1791" i="3" s="1"/>
  <c r="AM1790" i="3"/>
  <c r="AL1790" i="3"/>
  <c r="AK1790" i="3"/>
  <c r="AJ1790" i="3"/>
  <c r="AN1790" i="3" s="1"/>
  <c r="AM1789" i="3"/>
  <c r="AL1789" i="3"/>
  <c r="AK1789" i="3"/>
  <c r="AJ1789" i="3"/>
  <c r="AM1788" i="3"/>
  <c r="AL1788" i="3"/>
  <c r="AK1788" i="3"/>
  <c r="AJ1788" i="3"/>
  <c r="AM1787" i="3"/>
  <c r="AL1787" i="3"/>
  <c r="AK1787" i="3"/>
  <c r="AJ1787" i="3"/>
  <c r="AN1787" i="3" s="1"/>
  <c r="AM1786" i="3"/>
  <c r="AL1786" i="3"/>
  <c r="AK1786" i="3"/>
  <c r="AJ1786" i="3"/>
  <c r="AM1785" i="3"/>
  <c r="AL1785" i="3"/>
  <c r="AK1785" i="3"/>
  <c r="AJ1785" i="3"/>
  <c r="AM1784" i="3"/>
  <c r="AL1784" i="3"/>
  <c r="AK1784" i="3"/>
  <c r="AJ1784" i="3"/>
  <c r="AM1783" i="3"/>
  <c r="AL1783" i="3"/>
  <c r="AK1783" i="3"/>
  <c r="AJ1783" i="3"/>
  <c r="AM1782" i="3"/>
  <c r="AL1782" i="3"/>
  <c r="AK1782" i="3"/>
  <c r="AJ1782" i="3"/>
  <c r="AN1782" i="3" s="1"/>
  <c r="AM1781" i="3"/>
  <c r="AL1781" i="3"/>
  <c r="AK1781" i="3"/>
  <c r="AJ1781" i="3"/>
  <c r="AM1780" i="3"/>
  <c r="AL1780" i="3"/>
  <c r="AK1780" i="3"/>
  <c r="AJ1780" i="3"/>
  <c r="AM1779" i="3"/>
  <c r="AL1779" i="3"/>
  <c r="AK1779" i="3"/>
  <c r="AJ1779" i="3"/>
  <c r="AN1779" i="3" s="1"/>
  <c r="AM1778" i="3"/>
  <c r="AL1778" i="3"/>
  <c r="AK1778" i="3"/>
  <c r="AJ1778" i="3"/>
  <c r="AN1778" i="3" s="1"/>
  <c r="AM1777" i="3"/>
  <c r="AL1777" i="3"/>
  <c r="AK1777" i="3"/>
  <c r="AJ1777" i="3"/>
  <c r="AM1776" i="3"/>
  <c r="AL1776" i="3"/>
  <c r="AK1776" i="3"/>
  <c r="AJ1776" i="3"/>
  <c r="AM1775" i="3"/>
  <c r="AL1775" i="3"/>
  <c r="AK1775" i="3"/>
  <c r="AJ1775" i="3"/>
  <c r="AN1775" i="3" s="1"/>
  <c r="AM1774" i="3"/>
  <c r="AL1774" i="3"/>
  <c r="AK1774" i="3"/>
  <c r="AJ1774" i="3"/>
  <c r="AM1773" i="3"/>
  <c r="AL1773" i="3"/>
  <c r="AK1773" i="3"/>
  <c r="AJ1773" i="3"/>
  <c r="AM1772" i="3"/>
  <c r="AL1772" i="3"/>
  <c r="AK1772" i="3"/>
  <c r="AJ1772" i="3"/>
  <c r="AM1771" i="3"/>
  <c r="AL1771" i="3"/>
  <c r="AK1771" i="3"/>
  <c r="AJ1771" i="3"/>
  <c r="AN1771" i="3" s="1"/>
  <c r="AM1770" i="3"/>
  <c r="AL1770" i="3"/>
  <c r="AK1770" i="3"/>
  <c r="AJ1770" i="3"/>
  <c r="AM1769" i="3"/>
  <c r="AL1769" i="3"/>
  <c r="AK1769" i="3"/>
  <c r="AJ1769" i="3"/>
  <c r="AM1768" i="3"/>
  <c r="AL1768" i="3"/>
  <c r="AK1768" i="3"/>
  <c r="AJ1768" i="3"/>
  <c r="AM1767" i="3"/>
  <c r="AL1767" i="3"/>
  <c r="AK1767" i="3"/>
  <c r="AJ1767" i="3"/>
  <c r="AM1766" i="3"/>
  <c r="AL1766" i="3"/>
  <c r="AK1766" i="3"/>
  <c r="AJ1766" i="3"/>
  <c r="AM1765" i="3"/>
  <c r="AL1765" i="3"/>
  <c r="AK1765" i="3"/>
  <c r="AJ1765" i="3"/>
  <c r="AN1765" i="3" s="1"/>
  <c r="AM1764" i="3"/>
  <c r="AL1764" i="3"/>
  <c r="AK1764" i="3"/>
  <c r="AJ1764" i="3"/>
  <c r="AN1764" i="3" s="1"/>
  <c r="AM1763" i="3"/>
  <c r="AL1763" i="3"/>
  <c r="AK1763" i="3"/>
  <c r="AJ1763" i="3"/>
  <c r="AN1763" i="3" s="1"/>
  <c r="AM1762" i="3"/>
  <c r="AL1762" i="3"/>
  <c r="AK1762" i="3"/>
  <c r="AJ1762" i="3"/>
  <c r="AM1761" i="3"/>
  <c r="AL1761" i="3"/>
  <c r="AK1761" i="3"/>
  <c r="AJ1761" i="3"/>
  <c r="AN1761" i="3" s="1"/>
  <c r="AM1760" i="3"/>
  <c r="AL1760" i="3"/>
  <c r="AK1760" i="3"/>
  <c r="AJ1760" i="3"/>
  <c r="AM1759" i="3"/>
  <c r="AL1759" i="3"/>
  <c r="AK1759" i="3"/>
  <c r="AJ1759" i="3"/>
  <c r="AN1759" i="3" s="1"/>
  <c r="AM1758" i="3"/>
  <c r="AL1758" i="3"/>
  <c r="AK1758" i="3"/>
  <c r="AJ1758" i="3"/>
  <c r="AN1758" i="3" s="1"/>
  <c r="AM1757" i="3"/>
  <c r="AL1757" i="3"/>
  <c r="AK1757" i="3"/>
  <c r="AJ1757" i="3"/>
  <c r="AM1756" i="3"/>
  <c r="AL1756" i="3"/>
  <c r="AK1756" i="3"/>
  <c r="AJ1756" i="3"/>
  <c r="AM1755" i="3"/>
  <c r="AL1755" i="3"/>
  <c r="AK1755" i="3"/>
  <c r="AJ1755" i="3"/>
  <c r="AM1754" i="3"/>
  <c r="AL1754" i="3"/>
  <c r="AK1754" i="3"/>
  <c r="AJ1754" i="3"/>
  <c r="AN1754" i="3" s="1"/>
  <c r="AM1753" i="3"/>
  <c r="AL1753" i="3"/>
  <c r="AK1753" i="3"/>
  <c r="AJ1753" i="3"/>
  <c r="AN1753" i="3" s="1"/>
  <c r="AM1752" i="3"/>
  <c r="AL1752" i="3"/>
  <c r="AK1752" i="3"/>
  <c r="AJ1752" i="3"/>
  <c r="AM1751" i="3"/>
  <c r="AL1751" i="3"/>
  <c r="AK1751" i="3"/>
  <c r="AJ1751" i="3"/>
  <c r="AM1750" i="3"/>
  <c r="AL1750" i="3"/>
  <c r="AK1750" i="3"/>
  <c r="AJ1750" i="3"/>
  <c r="AN1750" i="3" s="1"/>
  <c r="AM1749" i="3"/>
  <c r="AL1749" i="3"/>
  <c r="AK1749" i="3"/>
  <c r="AJ1749" i="3"/>
  <c r="AN1749" i="3" s="1"/>
  <c r="AM1748" i="3"/>
  <c r="AL1748" i="3"/>
  <c r="AK1748" i="3"/>
  <c r="AJ1748" i="3"/>
  <c r="AM1747" i="3"/>
  <c r="AL1747" i="3"/>
  <c r="AK1747" i="3"/>
  <c r="AJ1747" i="3"/>
  <c r="AN1747" i="3" s="1"/>
  <c r="AM1746" i="3"/>
  <c r="AL1746" i="3"/>
  <c r="AK1746" i="3"/>
  <c r="AJ1746" i="3"/>
  <c r="AN1746" i="3" s="1"/>
  <c r="AM1745" i="3"/>
  <c r="AL1745" i="3"/>
  <c r="AK1745" i="3"/>
  <c r="AJ1745" i="3"/>
  <c r="AN1745" i="3" s="1"/>
  <c r="AM1744" i="3"/>
  <c r="AL1744" i="3"/>
  <c r="AK1744" i="3"/>
  <c r="AJ1744" i="3"/>
  <c r="AN1744" i="3" s="1"/>
  <c r="AM1743" i="3"/>
  <c r="AL1743" i="3"/>
  <c r="AK1743" i="3"/>
  <c r="AJ1743" i="3"/>
  <c r="AN1743" i="3" s="1"/>
  <c r="AM1742" i="3"/>
  <c r="AL1742" i="3"/>
  <c r="AK1742" i="3"/>
  <c r="AJ1742" i="3"/>
  <c r="AM1741" i="3"/>
  <c r="AL1741" i="3"/>
  <c r="AK1741" i="3"/>
  <c r="AJ1741" i="3"/>
  <c r="AM1740" i="3"/>
  <c r="AL1740" i="3"/>
  <c r="AK1740" i="3"/>
  <c r="AJ1740" i="3"/>
  <c r="AM1739" i="3"/>
  <c r="AL1739" i="3"/>
  <c r="AK1739" i="3"/>
  <c r="AJ1739" i="3"/>
  <c r="AN1739" i="3" s="1"/>
  <c r="AM1738" i="3"/>
  <c r="AL1738" i="3"/>
  <c r="AK1738" i="3"/>
  <c r="AJ1738" i="3"/>
  <c r="AN1738" i="3" s="1"/>
  <c r="AM1737" i="3"/>
  <c r="AL1737" i="3"/>
  <c r="AK1737" i="3"/>
  <c r="AJ1737" i="3"/>
  <c r="AM1736" i="3"/>
  <c r="AL1736" i="3"/>
  <c r="AK1736" i="3"/>
  <c r="AJ1736" i="3"/>
  <c r="AM1735" i="3"/>
  <c r="AL1735" i="3"/>
  <c r="AK1735" i="3"/>
  <c r="AJ1735" i="3"/>
  <c r="AN1735" i="3" s="1"/>
  <c r="AM1734" i="3"/>
  <c r="AL1734" i="3"/>
  <c r="AK1734" i="3"/>
  <c r="AJ1734" i="3"/>
  <c r="AN1734" i="3" s="1"/>
  <c r="AM1733" i="3"/>
  <c r="AL1733" i="3"/>
  <c r="AK1733" i="3"/>
  <c r="AJ1733" i="3"/>
  <c r="AN1733" i="3" s="1"/>
  <c r="AM1732" i="3"/>
  <c r="AL1732" i="3"/>
  <c r="AK1732" i="3"/>
  <c r="AJ1732" i="3"/>
  <c r="AM1731" i="3"/>
  <c r="AL1731" i="3"/>
  <c r="AK1731" i="3"/>
  <c r="AJ1731" i="3"/>
  <c r="AN1731" i="3" s="1"/>
  <c r="AM1730" i="3"/>
  <c r="AL1730" i="3"/>
  <c r="AK1730" i="3"/>
  <c r="AJ1730" i="3"/>
  <c r="AM1729" i="3"/>
  <c r="AL1729" i="3"/>
  <c r="AK1729" i="3"/>
  <c r="AJ1729" i="3"/>
  <c r="AN1729" i="3" s="1"/>
  <c r="AM1728" i="3"/>
  <c r="AL1728" i="3"/>
  <c r="AK1728" i="3"/>
  <c r="AJ1728" i="3"/>
  <c r="AN1728" i="3" s="1"/>
  <c r="AM1727" i="3"/>
  <c r="AL1727" i="3"/>
  <c r="AK1727" i="3"/>
  <c r="AJ1727" i="3"/>
  <c r="AN1727" i="3" s="1"/>
  <c r="AM1726" i="3"/>
  <c r="AL1726" i="3"/>
  <c r="AK1726" i="3"/>
  <c r="AJ1726" i="3"/>
  <c r="AN1726" i="3" s="1"/>
  <c r="AM1725" i="3"/>
  <c r="AL1725" i="3"/>
  <c r="AK1725" i="3"/>
  <c r="AJ1725" i="3"/>
  <c r="AN1725" i="3" s="1"/>
  <c r="AM1724" i="3"/>
  <c r="AL1724" i="3"/>
  <c r="AK1724" i="3"/>
  <c r="AJ1724" i="3"/>
  <c r="AM1723" i="3"/>
  <c r="AL1723" i="3"/>
  <c r="AK1723" i="3"/>
  <c r="AJ1723" i="3"/>
  <c r="AN1723" i="3" s="1"/>
  <c r="AM1722" i="3"/>
  <c r="AL1722" i="3"/>
  <c r="AK1722" i="3"/>
  <c r="AJ1722" i="3"/>
  <c r="AN1722" i="3" s="1"/>
  <c r="AM1721" i="3"/>
  <c r="AL1721" i="3"/>
  <c r="AK1721" i="3"/>
  <c r="AJ1721" i="3"/>
  <c r="AM1720" i="3"/>
  <c r="AL1720" i="3"/>
  <c r="AK1720" i="3"/>
  <c r="AJ1720" i="3"/>
  <c r="AM1719" i="3"/>
  <c r="AL1719" i="3"/>
  <c r="AK1719" i="3"/>
  <c r="AJ1719" i="3"/>
  <c r="AM1718" i="3"/>
  <c r="AL1718" i="3"/>
  <c r="AK1718" i="3"/>
  <c r="AJ1718" i="3"/>
  <c r="AN1718" i="3" s="1"/>
  <c r="AM1717" i="3"/>
  <c r="AL1717" i="3"/>
  <c r="AK1717" i="3"/>
  <c r="AJ1717" i="3"/>
  <c r="AN1717" i="3" s="1"/>
  <c r="AM1716" i="3"/>
  <c r="AL1716" i="3"/>
  <c r="AK1716" i="3"/>
  <c r="AJ1716" i="3"/>
  <c r="AM1715" i="3"/>
  <c r="AL1715" i="3"/>
  <c r="AK1715" i="3"/>
  <c r="AJ1715" i="3"/>
  <c r="AM1714" i="3"/>
  <c r="AL1714" i="3"/>
  <c r="AK1714" i="3"/>
  <c r="AJ1714" i="3"/>
  <c r="AM1713" i="3"/>
  <c r="AL1713" i="3"/>
  <c r="AK1713" i="3"/>
  <c r="AJ1713" i="3"/>
  <c r="AM1712" i="3"/>
  <c r="AL1712" i="3"/>
  <c r="AK1712" i="3"/>
  <c r="AJ1712" i="3"/>
  <c r="AM1711" i="3"/>
  <c r="AL1711" i="3"/>
  <c r="AK1711" i="3"/>
  <c r="AJ1711" i="3"/>
  <c r="AM1710" i="3"/>
  <c r="AL1710" i="3"/>
  <c r="AK1710" i="3"/>
  <c r="AJ1710" i="3"/>
  <c r="AN1710" i="3" s="1"/>
  <c r="AM1709" i="3"/>
  <c r="AL1709" i="3"/>
  <c r="AK1709" i="3"/>
  <c r="AJ1709" i="3"/>
  <c r="AN1709" i="3" s="1"/>
  <c r="AM1708" i="3"/>
  <c r="AL1708" i="3"/>
  <c r="AK1708" i="3"/>
  <c r="AJ1708" i="3"/>
  <c r="AM1707" i="3"/>
  <c r="AL1707" i="3"/>
  <c r="AK1707" i="3"/>
  <c r="AJ1707" i="3"/>
  <c r="AN1707" i="3" s="1"/>
  <c r="AM1706" i="3"/>
  <c r="AL1706" i="3"/>
  <c r="AK1706" i="3"/>
  <c r="AJ1706" i="3"/>
  <c r="AM1705" i="3"/>
  <c r="AL1705" i="3"/>
  <c r="AK1705" i="3"/>
  <c r="AJ1705" i="3"/>
  <c r="AN1705" i="3" s="1"/>
  <c r="AM1704" i="3"/>
  <c r="AL1704" i="3"/>
  <c r="AK1704" i="3"/>
  <c r="AJ1704" i="3"/>
  <c r="AM1703" i="3"/>
  <c r="AL1703" i="3"/>
  <c r="AK1703" i="3"/>
  <c r="AJ1703" i="3"/>
  <c r="AM1702" i="3"/>
  <c r="AL1702" i="3"/>
  <c r="AK1702" i="3"/>
  <c r="AJ1702" i="3"/>
  <c r="AN1702" i="3" s="1"/>
  <c r="AM1701" i="3"/>
  <c r="AL1701" i="3"/>
  <c r="AK1701" i="3"/>
  <c r="AJ1701" i="3"/>
  <c r="AN1701" i="3" s="1"/>
  <c r="AM1700" i="3"/>
  <c r="AL1700" i="3"/>
  <c r="AK1700" i="3"/>
  <c r="AJ1700" i="3"/>
  <c r="AN1700" i="3" s="1"/>
  <c r="AM1699" i="3"/>
  <c r="AL1699" i="3"/>
  <c r="AK1699" i="3"/>
  <c r="AJ1699" i="3"/>
  <c r="AN1699" i="3" s="1"/>
  <c r="AM1698" i="3"/>
  <c r="AL1698" i="3"/>
  <c r="AK1698" i="3"/>
  <c r="AJ1698" i="3"/>
  <c r="AM1697" i="3"/>
  <c r="AL1697" i="3"/>
  <c r="AK1697" i="3"/>
  <c r="AJ1697" i="3"/>
  <c r="AN1697" i="3" s="1"/>
  <c r="AM1696" i="3"/>
  <c r="AL1696" i="3"/>
  <c r="AK1696" i="3"/>
  <c r="AJ1696" i="3"/>
  <c r="AN1696" i="3" s="1"/>
  <c r="AM1695" i="3"/>
  <c r="AL1695" i="3"/>
  <c r="AK1695" i="3"/>
  <c r="AJ1695" i="3"/>
  <c r="AN1695" i="3" s="1"/>
  <c r="AM1694" i="3"/>
  <c r="AL1694" i="3"/>
  <c r="AK1694" i="3"/>
  <c r="AJ1694" i="3"/>
  <c r="AN1694" i="3" s="1"/>
  <c r="AM1693" i="3"/>
  <c r="AL1693" i="3"/>
  <c r="AK1693" i="3"/>
  <c r="AJ1693" i="3"/>
  <c r="AM1692" i="3"/>
  <c r="AL1692" i="3"/>
  <c r="AK1692" i="3"/>
  <c r="AJ1692" i="3"/>
  <c r="AM1691" i="3"/>
  <c r="AL1691" i="3"/>
  <c r="AK1691" i="3"/>
  <c r="AJ1691" i="3"/>
  <c r="AM1690" i="3"/>
  <c r="AL1690" i="3"/>
  <c r="AK1690" i="3"/>
  <c r="AJ1690" i="3"/>
  <c r="AN1690" i="3" s="1"/>
  <c r="AM1689" i="3"/>
  <c r="AL1689" i="3"/>
  <c r="AK1689" i="3"/>
  <c r="AJ1689" i="3"/>
  <c r="AM1688" i="3"/>
  <c r="AL1688" i="3"/>
  <c r="AK1688" i="3"/>
  <c r="AJ1688" i="3"/>
  <c r="AM1687" i="3"/>
  <c r="AL1687" i="3"/>
  <c r="AK1687" i="3"/>
  <c r="AJ1687" i="3"/>
  <c r="AN1687" i="3" s="1"/>
  <c r="AM1686" i="3"/>
  <c r="AL1686" i="3"/>
  <c r="AK1686" i="3"/>
  <c r="AJ1686" i="3"/>
  <c r="AN1686" i="3" s="1"/>
  <c r="AM1685" i="3"/>
  <c r="AL1685" i="3"/>
  <c r="AK1685" i="3"/>
  <c r="AJ1685" i="3"/>
  <c r="AM1684" i="3"/>
  <c r="AL1684" i="3"/>
  <c r="AK1684" i="3"/>
  <c r="AJ1684" i="3"/>
  <c r="AM1683" i="3"/>
  <c r="AL1683" i="3"/>
  <c r="AK1683" i="3"/>
  <c r="AJ1683" i="3"/>
  <c r="AN1683" i="3" s="1"/>
  <c r="AM1682" i="3"/>
  <c r="AL1682" i="3"/>
  <c r="AK1682" i="3"/>
  <c r="AJ1682" i="3"/>
  <c r="AM1681" i="3"/>
  <c r="AL1681" i="3"/>
  <c r="AK1681" i="3"/>
  <c r="AJ1681" i="3"/>
  <c r="AN1681" i="3" s="1"/>
  <c r="AM1680" i="3"/>
  <c r="AL1680" i="3"/>
  <c r="AK1680" i="3"/>
  <c r="AJ1680" i="3"/>
  <c r="AN1680" i="3" s="1"/>
  <c r="AM1679" i="3"/>
  <c r="AL1679" i="3"/>
  <c r="AK1679" i="3"/>
  <c r="AJ1679" i="3"/>
  <c r="AN1679" i="3" s="1"/>
  <c r="AM1678" i="3"/>
  <c r="AL1678" i="3"/>
  <c r="AK1678" i="3"/>
  <c r="AJ1678" i="3"/>
  <c r="AM1677" i="3"/>
  <c r="AL1677" i="3"/>
  <c r="AK1677" i="3"/>
  <c r="AJ1677" i="3"/>
  <c r="AM1676" i="3"/>
  <c r="AL1676" i="3"/>
  <c r="AK1676" i="3"/>
  <c r="AJ1676" i="3"/>
  <c r="AM1675" i="3"/>
  <c r="AL1675" i="3"/>
  <c r="AK1675" i="3"/>
  <c r="AJ1675" i="3"/>
  <c r="AM1674" i="3"/>
  <c r="AL1674" i="3"/>
  <c r="AK1674" i="3"/>
  <c r="AJ1674" i="3"/>
  <c r="AM1673" i="3"/>
  <c r="AL1673" i="3"/>
  <c r="AK1673" i="3"/>
  <c r="AJ1673" i="3"/>
  <c r="AN1673" i="3" s="1"/>
  <c r="AM1672" i="3"/>
  <c r="AL1672" i="3"/>
  <c r="AK1672" i="3"/>
  <c r="AJ1672" i="3"/>
  <c r="AN1672" i="3" s="1"/>
  <c r="AM1671" i="3"/>
  <c r="AL1671" i="3"/>
  <c r="AK1671" i="3"/>
  <c r="AJ1671" i="3"/>
  <c r="AN1671" i="3" s="1"/>
  <c r="AM1670" i="3"/>
  <c r="AL1670" i="3"/>
  <c r="AK1670" i="3"/>
  <c r="AJ1670" i="3"/>
  <c r="AN1670" i="3" s="1"/>
  <c r="AM1669" i="3"/>
  <c r="AL1669" i="3"/>
  <c r="AK1669" i="3"/>
  <c r="AJ1669" i="3"/>
  <c r="AN1669" i="3" s="1"/>
  <c r="AM1668" i="3"/>
  <c r="AL1668" i="3"/>
  <c r="AK1668" i="3"/>
  <c r="AJ1668" i="3"/>
  <c r="AN1668" i="3" s="1"/>
  <c r="AM1667" i="3"/>
  <c r="AL1667" i="3"/>
  <c r="AK1667" i="3"/>
  <c r="AJ1667" i="3"/>
  <c r="AN1667" i="3" s="1"/>
  <c r="AM1666" i="3"/>
  <c r="AL1666" i="3"/>
  <c r="AK1666" i="3"/>
  <c r="AJ1666" i="3"/>
  <c r="AM1665" i="3"/>
  <c r="AL1665" i="3"/>
  <c r="AK1665" i="3"/>
  <c r="AJ1665" i="3"/>
  <c r="AN1665" i="3" s="1"/>
  <c r="AM1664" i="3"/>
  <c r="AL1664" i="3"/>
  <c r="AK1664" i="3"/>
  <c r="AJ1664" i="3"/>
  <c r="AM1663" i="3"/>
  <c r="AL1663" i="3"/>
  <c r="AK1663" i="3"/>
  <c r="AJ1663" i="3"/>
  <c r="AM1662" i="3"/>
  <c r="AL1662" i="3"/>
  <c r="AK1662" i="3"/>
  <c r="AJ1662" i="3"/>
  <c r="AN1662" i="3" s="1"/>
  <c r="AM1661" i="3"/>
  <c r="AL1661" i="3"/>
  <c r="AK1661" i="3"/>
  <c r="AJ1661" i="3"/>
  <c r="AN1661" i="3" s="1"/>
  <c r="AM1660" i="3"/>
  <c r="AL1660" i="3"/>
  <c r="AK1660" i="3"/>
  <c r="AJ1660" i="3"/>
  <c r="AM1659" i="3"/>
  <c r="AL1659" i="3"/>
  <c r="AK1659" i="3"/>
  <c r="AJ1659" i="3"/>
  <c r="AN1659" i="3" s="1"/>
  <c r="AM1658" i="3"/>
  <c r="AL1658" i="3"/>
  <c r="AK1658" i="3"/>
  <c r="AJ1658" i="3"/>
  <c r="AN1658" i="3" s="1"/>
  <c r="AM1657" i="3"/>
  <c r="AL1657" i="3"/>
  <c r="AK1657" i="3"/>
  <c r="AJ1657" i="3"/>
  <c r="AM1656" i="3"/>
  <c r="AL1656" i="3"/>
  <c r="AK1656" i="3"/>
  <c r="AJ1656" i="3"/>
  <c r="AM1655" i="3"/>
  <c r="AL1655" i="3"/>
  <c r="AK1655" i="3"/>
  <c r="AJ1655" i="3"/>
  <c r="AM1654" i="3"/>
  <c r="AL1654" i="3"/>
  <c r="AK1654" i="3"/>
  <c r="AJ1654" i="3"/>
  <c r="AN1654" i="3" s="1"/>
  <c r="AM1653" i="3"/>
  <c r="AL1653" i="3"/>
  <c r="AK1653" i="3"/>
  <c r="AJ1653" i="3"/>
  <c r="AN1653" i="3" s="1"/>
  <c r="AM1652" i="3"/>
  <c r="AL1652" i="3"/>
  <c r="AK1652" i="3"/>
  <c r="AJ1652" i="3"/>
  <c r="AN1652" i="3" s="1"/>
  <c r="AM1651" i="3"/>
  <c r="AL1651" i="3"/>
  <c r="AK1651" i="3"/>
  <c r="AJ1651" i="3"/>
  <c r="AN1651" i="3" s="1"/>
  <c r="AM1650" i="3"/>
  <c r="AL1650" i="3"/>
  <c r="AK1650" i="3"/>
  <c r="AJ1650" i="3"/>
  <c r="AM1649" i="3"/>
  <c r="AL1649" i="3"/>
  <c r="AK1649" i="3"/>
  <c r="AJ1649" i="3"/>
  <c r="AM1648" i="3"/>
  <c r="AL1648" i="3"/>
  <c r="AK1648" i="3"/>
  <c r="AJ1648" i="3"/>
  <c r="AM1647" i="3"/>
  <c r="AL1647" i="3"/>
  <c r="AK1647" i="3"/>
  <c r="AJ1647" i="3"/>
  <c r="AM1646" i="3"/>
  <c r="AL1646" i="3"/>
  <c r="AK1646" i="3"/>
  <c r="AJ1646" i="3"/>
  <c r="AM1645" i="3"/>
  <c r="AL1645" i="3"/>
  <c r="AK1645" i="3"/>
  <c r="AJ1645" i="3"/>
  <c r="AN1645" i="3" s="1"/>
  <c r="AM1644" i="3"/>
  <c r="AL1644" i="3"/>
  <c r="AK1644" i="3"/>
  <c r="AJ1644" i="3"/>
  <c r="AN1644" i="3" s="1"/>
  <c r="AM1643" i="3"/>
  <c r="AL1643" i="3"/>
  <c r="AK1643" i="3"/>
  <c r="AJ1643" i="3"/>
  <c r="AN1643" i="3" s="1"/>
  <c r="AM1642" i="3"/>
  <c r="AL1642" i="3"/>
  <c r="AK1642" i="3"/>
  <c r="AJ1642" i="3"/>
  <c r="AN1642" i="3" s="1"/>
  <c r="AM1641" i="3"/>
  <c r="AL1641" i="3"/>
  <c r="AK1641" i="3"/>
  <c r="AJ1641" i="3"/>
  <c r="AN1641" i="3" s="1"/>
  <c r="AM1640" i="3"/>
  <c r="AL1640" i="3"/>
  <c r="AK1640" i="3"/>
  <c r="AJ1640" i="3"/>
  <c r="AM1639" i="3"/>
  <c r="AL1639" i="3"/>
  <c r="AK1639" i="3"/>
  <c r="AJ1639" i="3"/>
  <c r="AN1639" i="3" s="1"/>
  <c r="AM1638" i="3"/>
  <c r="AL1638" i="3"/>
  <c r="AK1638" i="3"/>
  <c r="AJ1638" i="3"/>
  <c r="AM1637" i="3"/>
  <c r="AL1637" i="3"/>
  <c r="AK1637" i="3"/>
  <c r="AJ1637" i="3"/>
  <c r="AN1637" i="3" s="1"/>
  <c r="AM1636" i="3"/>
  <c r="AL1636" i="3"/>
  <c r="AK1636" i="3"/>
  <c r="AJ1636" i="3"/>
  <c r="AN1636" i="3" s="1"/>
  <c r="AM1635" i="3"/>
  <c r="AL1635" i="3"/>
  <c r="AK1635" i="3"/>
  <c r="AJ1635" i="3"/>
  <c r="AN1635" i="3" s="1"/>
  <c r="AM1634" i="3"/>
  <c r="AL1634" i="3"/>
  <c r="AK1634" i="3"/>
  <c r="AJ1634" i="3"/>
  <c r="AN1634" i="3" s="1"/>
  <c r="AM1633" i="3"/>
  <c r="AL1633" i="3"/>
  <c r="AK1633" i="3"/>
  <c r="AJ1633" i="3"/>
  <c r="AM1632" i="3"/>
  <c r="AL1632" i="3"/>
  <c r="AK1632" i="3"/>
  <c r="AJ1632" i="3"/>
  <c r="AM1631" i="3"/>
  <c r="AL1631" i="3"/>
  <c r="AK1631" i="3"/>
  <c r="AJ1631" i="3"/>
  <c r="AN1631" i="3" s="1"/>
  <c r="AM1630" i="3"/>
  <c r="AL1630" i="3"/>
  <c r="AK1630" i="3"/>
  <c r="AJ1630" i="3"/>
  <c r="AN1630" i="3" s="1"/>
  <c r="AM1629" i="3"/>
  <c r="AL1629" i="3"/>
  <c r="AK1629" i="3"/>
  <c r="AJ1629" i="3"/>
  <c r="AM1628" i="3"/>
  <c r="AL1628" i="3"/>
  <c r="AK1628" i="3"/>
  <c r="AJ1628" i="3"/>
  <c r="AM1627" i="3"/>
  <c r="AL1627" i="3"/>
  <c r="AK1627" i="3"/>
  <c r="AJ1627" i="3"/>
  <c r="AN1627" i="3" s="1"/>
  <c r="AM1626" i="3"/>
  <c r="AL1626" i="3"/>
  <c r="AK1626" i="3"/>
  <c r="AJ1626" i="3"/>
  <c r="AN1626" i="3" s="1"/>
  <c r="AM1625" i="3"/>
  <c r="AL1625" i="3"/>
  <c r="AK1625" i="3"/>
  <c r="AJ1625" i="3"/>
  <c r="AN1625" i="3" s="1"/>
  <c r="AM1624" i="3"/>
  <c r="AL1624" i="3"/>
  <c r="AK1624" i="3"/>
  <c r="AJ1624" i="3"/>
  <c r="AM1623" i="3"/>
  <c r="AL1623" i="3"/>
  <c r="AK1623" i="3"/>
  <c r="AJ1623" i="3"/>
  <c r="AN1623" i="3" s="1"/>
  <c r="AM1622" i="3"/>
  <c r="AL1622" i="3"/>
  <c r="AK1622" i="3"/>
  <c r="AJ1622" i="3"/>
  <c r="AN1622" i="3" s="1"/>
  <c r="AM1621" i="3"/>
  <c r="AL1621" i="3"/>
  <c r="AK1621" i="3"/>
  <c r="AJ1621" i="3"/>
  <c r="AN1621" i="3" s="1"/>
  <c r="AM1620" i="3"/>
  <c r="AL1620" i="3"/>
  <c r="AK1620" i="3"/>
  <c r="AJ1620" i="3"/>
  <c r="AN1620" i="3" s="1"/>
  <c r="AM1619" i="3"/>
  <c r="AL1619" i="3"/>
  <c r="AK1619" i="3"/>
  <c r="AJ1619" i="3"/>
  <c r="AN1619" i="3" s="1"/>
  <c r="AM1618" i="3"/>
  <c r="AL1618" i="3"/>
  <c r="AK1618" i="3"/>
  <c r="AJ1618" i="3"/>
  <c r="AN1618" i="3" s="1"/>
  <c r="AM1617" i="3"/>
  <c r="AL1617" i="3"/>
  <c r="AK1617" i="3"/>
  <c r="AJ1617" i="3"/>
  <c r="AM1616" i="3"/>
  <c r="AL1616" i="3"/>
  <c r="AK1616" i="3"/>
  <c r="AJ1616" i="3"/>
  <c r="AM1615" i="3"/>
  <c r="AL1615" i="3"/>
  <c r="AK1615" i="3"/>
  <c r="AJ1615" i="3"/>
  <c r="AN1615" i="3" s="1"/>
  <c r="AM1614" i="3"/>
  <c r="AL1614" i="3"/>
  <c r="AK1614" i="3"/>
  <c r="AJ1614" i="3"/>
  <c r="AN1614" i="3" s="1"/>
  <c r="AM1613" i="3"/>
  <c r="AL1613" i="3"/>
  <c r="AK1613" i="3"/>
  <c r="AJ1613" i="3"/>
  <c r="AM1612" i="3"/>
  <c r="AL1612" i="3"/>
  <c r="AK1612" i="3"/>
  <c r="AJ1612" i="3"/>
  <c r="AM1611" i="3"/>
  <c r="AL1611" i="3"/>
  <c r="AK1611" i="3"/>
  <c r="AJ1611" i="3"/>
  <c r="AM1610" i="3"/>
  <c r="AL1610" i="3"/>
  <c r="AK1610" i="3"/>
  <c r="AJ1610" i="3"/>
  <c r="AM1609" i="3"/>
  <c r="AL1609" i="3"/>
  <c r="AK1609" i="3"/>
  <c r="AJ1609" i="3"/>
  <c r="AN1609" i="3" s="1"/>
  <c r="AM1608" i="3"/>
  <c r="AL1608" i="3"/>
  <c r="AK1608" i="3"/>
  <c r="AJ1608" i="3"/>
  <c r="AN1608" i="3" s="1"/>
  <c r="AM1607" i="3"/>
  <c r="AL1607" i="3"/>
  <c r="AK1607" i="3"/>
  <c r="AJ1607" i="3"/>
  <c r="AN1607" i="3" s="1"/>
  <c r="AM1606" i="3"/>
  <c r="AL1606" i="3"/>
  <c r="AK1606" i="3"/>
  <c r="AJ1606" i="3"/>
  <c r="AM1605" i="3"/>
  <c r="AL1605" i="3"/>
  <c r="AK1605" i="3"/>
  <c r="AJ1605" i="3"/>
  <c r="AN1605" i="3" s="1"/>
  <c r="AM1604" i="3"/>
  <c r="AL1604" i="3"/>
  <c r="AK1604" i="3"/>
  <c r="AJ1604" i="3"/>
  <c r="AM1603" i="3"/>
  <c r="AL1603" i="3"/>
  <c r="AK1603" i="3"/>
  <c r="AJ1603" i="3"/>
  <c r="AN1603" i="3" s="1"/>
  <c r="AM1602" i="3"/>
  <c r="AL1602" i="3"/>
  <c r="AK1602" i="3"/>
  <c r="AJ1602" i="3"/>
  <c r="AN1602" i="3" s="1"/>
  <c r="AM1601" i="3"/>
  <c r="AL1601" i="3"/>
  <c r="AK1601" i="3"/>
  <c r="AJ1601" i="3"/>
  <c r="AN1601" i="3" s="1"/>
  <c r="AM1600" i="3"/>
  <c r="AL1600" i="3"/>
  <c r="AK1600" i="3"/>
  <c r="AJ1600" i="3"/>
  <c r="AM1599" i="3"/>
  <c r="AL1599" i="3"/>
  <c r="AK1599" i="3"/>
  <c r="AJ1599" i="3"/>
  <c r="AN1599" i="3" s="1"/>
  <c r="AM1598" i="3"/>
  <c r="AL1598" i="3"/>
  <c r="AK1598" i="3"/>
  <c r="AJ1598" i="3"/>
  <c r="AN1598" i="3" s="1"/>
  <c r="AM1597" i="3"/>
  <c r="AL1597" i="3"/>
  <c r="AK1597" i="3"/>
  <c r="AJ1597" i="3"/>
  <c r="AN1597" i="3" s="1"/>
  <c r="AM1596" i="3"/>
  <c r="AL1596" i="3"/>
  <c r="AK1596" i="3"/>
  <c r="AJ1596" i="3"/>
  <c r="AM1595" i="3"/>
  <c r="AL1595" i="3"/>
  <c r="AK1595" i="3"/>
  <c r="AJ1595" i="3"/>
  <c r="AM1594" i="3"/>
  <c r="AL1594" i="3"/>
  <c r="AK1594" i="3"/>
  <c r="AJ1594" i="3"/>
  <c r="AN1594" i="3" s="1"/>
  <c r="AM1593" i="3"/>
  <c r="AL1593" i="3"/>
  <c r="AK1593" i="3"/>
  <c r="AJ1593" i="3"/>
  <c r="AM1592" i="3"/>
  <c r="AL1592" i="3"/>
  <c r="AK1592" i="3"/>
  <c r="AJ1592" i="3"/>
  <c r="AM1591" i="3"/>
  <c r="AL1591" i="3"/>
  <c r="AK1591" i="3"/>
  <c r="AJ1591" i="3"/>
  <c r="AM1590" i="3"/>
  <c r="AL1590" i="3"/>
  <c r="AK1590" i="3"/>
  <c r="AJ1590" i="3"/>
  <c r="AM1589" i="3"/>
  <c r="AL1589" i="3"/>
  <c r="AK1589" i="3"/>
  <c r="AJ1589" i="3"/>
  <c r="AN1589" i="3" s="1"/>
  <c r="AM1588" i="3"/>
  <c r="AL1588" i="3"/>
  <c r="AK1588" i="3"/>
  <c r="AJ1588" i="3"/>
  <c r="AM1587" i="3"/>
  <c r="AL1587" i="3"/>
  <c r="AK1587" i="3"/>
  <c r="AJ1587" i="3"/>
  <c r="AN1587" i="3" s="1"/>
  <c r="AM1586" i="3"/>
  <c r="AL1586" i="3"/>
  <c r="AK1586" i="3"/>
  <c r="AJ1586" i="3"/>
  <c r="AN1586" i="3" s="1"/>
  <c r="AM1585" i="3"/>
  <c r="AL1585" i="3"/>
  <c r="AK1585" i="3"/>
  <c r="AJ1585" i="3"/>
  <c r="AM1584" i="3"/>
  <c r="AL1584" i="3"/>
  <c r="AK1584" i="3"/>
  <c r="AJ1584" i="3"/>
  <c r="AM1583" i="3"/>
  <c r="AL1583" i="3"/>
  <c r="AK1583" i="3"/>
  <c r="AJ1583" i="3"/>
  <c r="AM1582" i="3"/>
  <c r="AL1582" i="3"/>
  <c r="AK1582" i="3"/>
  <c r="AJ1582" i="3"/>
  <c r="AM1581" i="3"/>
  <c r="AL1581" i="3"/>
  <c r="AK1581" i="3"/>
  <c r="AJ1581" i="3"/>
  <c r="AN1581" i="3" s="1"/>
  <c r="AM1580" i="3"/>
  <c r="AL1580" i="3"/>
  <c r="AK1580" i="3"/>
  <c r="AJ1580" i="3"/>
  <c r="AN1580" i="3" s="1"/>
  <c r="AM1579" i="3"/>
  <c r="AL1579" i="3"/>
  <c r="AK1579" i="3"/>
  <c r="AJ1579" i="3"/>
  <c r="AN1579" i="3" s="1"/>
  <c r="AM1578" i="3"/>
  <c r="AL1578" i="3"/>
  <c r="AK1578" i="3"/>
  <c r="AJ1578" i="3"/>
  <c r="AN1578" i="3" s="1"/>
  <c r="AM1577" i="3"/>
  <c r="AL1577" i="3"/>
  <c r="AK1577" i="3"/>
  <c r="AJ1577" i="3"/>
  <c r="AN1577" i="3" s="1"/>
  <c r="AM1576" i="3"/>
  <c r="AL1576" i="3"/>
  <c r="AK1576" i="3"/>
  <c r="AJ1576" i="3"/>
  <c r="AM1575" i="3"/>
  <c r="AL1575" i="3"/>
  <c r="AK1575" i="3"/>
  <c r="AJ1575" i="3"/>
  <c r="AN1575" i="3" s="1"/>
  <c r="AM1574" i="3"/>
  <c r="AL1574" i="3"/>
  <c r="AK1574" i="3"/>
  <c r="AJ1574" i="3"/>
  <c r="AM1573" i="3"/>
  <c r="AL1573" i="3"/>
  <c r="AK1573" i="3"/>
  <c r="AJ1573" i="3"/>
  <c r="AN1573" i="3" s="1"/>
  <c r="AM1572" i="3"/>
  <c r="AL1572" i="3"/>
  <c r="AK1572" i="3"/>
  <c r="AJ1572" i="3"/>
  <c r="AN1572" i="3" s="1"/>
  <c r="AM1571" i="3"/>
  <c r="AL1571" i="3"/>
  <c r="AK1571" i="3"/>
  <c r="AJ1571" i="3"/>
  <c r="AN1571" i="3" s="1"/>
  <c r="AM1570" i="3"/>
  <c r="AL1570" i="3"/>
  <c r="AK1570" i="3"/>
  <c r="AJ1570" i="3"/>
  <c r="AN1570" i="3" s="1"/>
  <c r="AM1569" i="3"/>
  <c r="AL1569" i="3"/>
  <c r="AK1569" i="3"/>
  <c r="AJ1569" i="3"/>
  <c r="AM1568" i="3"/>
  <c r="AL1568" i="3"/>
  <c r="AK1568" i="3"/>
  <c r="AJ1568" i="3"/>
  <c r="AM1567" i="3"/>
  <c r="AL1567" i="3"/>
  <c r="AK1567" i="3"/>
  <c r="AJ1567" i="3"/>
  <c r="AN1567" i="3" s="1"/>
  <c r="AM1566" i="3"/>
  <c r="AL1566" i="3"/>
  <c r="AK1566" i="3"/>
  <c r="AJ1566" i="3"/>
  <c r="AN1566" i="3" s="1"/>
  <c r="AM1565" i="3"/>
  <c r="AL1565" i="3"/>
  <c r="AK1565" i="3"/>
  <c r="AJ1565" i="3"/>
  <c r="AM1564" i="3"/>
  <c r="AL1564" i="3"/>
  <c r="AK1564" i="3"/>
  <c r="AJ1564" i="3"/>
  <c r="AM1563" i="3"/>
  <c r="AL1563" i="3"/>
  <c r="AK1563" i="3"/>
  <c r="AJ1563" i="3"/>
  <c r="AN1563" i="3" s="1"/>
  <c r="AM1562" i="3"/>
  <c r="AL1562" i="3"/>
  <c r="AK1562" i="3"/>
  <c r="AJ1562" i="3"/>
  <c r="AN1562" i="3" s="1"/>
  <c r="AM1561" i="3"/>
  <c r="AL1561" i="3"/>
  <c r="AK1561" i="3"/>
  <c r="AJ1561" i="3"/>
  <c r="AN1561" i="3" s="1"/>
  <c r="AM1560" i="3"/>
  <c r="AL1560" i="3"/>
  <c r="AK1560" i="3"/>
  <c r="AJ1560" i="3"/>
  <c r="AM1559" i="3"/>
  <c r="AL1559" i="3"/>
  <c r="AK1559" i="3"/>
  <c r="AJ1559" i="3"/>
  <c r="AN1559" i="3" s="1"/>
  <c r="AM1558" i="3"/>
  <c r="AL1558" i="3"/>
  <c r="AK1558" i="3"/>
  <c r="AJ1558" i="3"/>
  <c r="AN1558" i="3" s="1"/>
  <c r="AM1557" i="3"/>
  <c r="AL1557" i="3"/>
  <c r="AK1557" i="3"/>
  <c r="AJ1557" i="3"/>
  <c r="AN1557" i="3" s="1"/>
  <c r="AM1556" i="3"/>
  <c r="AL1556" i="3"/>
  <c r="AK1556" i="3"/>
  <c r="AJ1556" i="3"/>
  <c r="AN1556" i="3" s="1"/>
  <c r="AM1555" i="3"/>
  <c r="AL1555" i="3"/>
  <c r="AK1555" i="3"/>
  <c r="AJ1555" i="3"/>
  <c r="AN1555" i="3" s="1"/>
  <c r="AM1554" i="3"/>
  <c r="AL1554" i="3"/>
  <c r="AK1554" i="3"/>
  <c r="AJ1554" i="3"/>
  <c r="AN1554" i="3" s="1"/>
  <c r="AM1553" i="3"/>
  <c r="AL1553" i="3"/>
  <c r="AK1553" i="3"/>
  <c r="AJ1553" i="3"/>
  <c r="AM1552" i="3"/>
  <c r="AL1552" i="3"/>
  <c r="AK1552" i="3"/>
  <c r="AJ1552" i="3"/>
  <c r="AM1551" i="3"/>
  <c r="AL1551" i="3"/>
  <c r="AK1551" i="3"/>
  <c r="AJ1551" i="3"/>
  <c r="AN1551" i="3" s="1"/>
  <c r="AM1550" i="3"/>
  <c r="AL1550" i="3"/>
  <c r="AK1550" i="3"/>
  <c r="AJ1550" i="3"/>
  <c r="AN1550" i="3" s="1"/>
  <c r="AM1549" i="3"/>
  <c r="AL1549" i="3"/>
  <c r="AK1549" i="3"/>
  <c r="AJ1549" i="3"/>
  <c r="AN1549" i="3" s="1"/>
  <c r="AM1548" i="3"/>
  <c r="AL1548" i="3"/>
  <c r="AK1548" i="3"/>
  <c r="AJ1548" i="3"/>
  <c r="AM1547" i="3"/>
  <c r="AL1547" i="3"/>
  <c r="AK1547" i="3"/>
  <c r="AJ1547" i="3"/>
  <c r="AM1546" i="3"/>
  <c r="AL1546" i="3"/>
  <c r="AK1546" i="3"/>
  <c r="AJ1546" i="3"/>
  <c r="AN1546" i="3" s="1"/>
  <c r="AM1545" i="3"/>
  <c r="AL1545" i="3"/>
  <c r="AK1545" i="3"/>
  <c r="AJ1545" i="3"/>
  <c r="AN1545" i="3" s="1"/>
  <c r="AM1544" i="3"/>
  <c r="AL1544" i="3"/>
  <c r="AK1544" i="3"/>
  <c r="AJ1544" i="3"/>
  <c r="AN1544" i="3" s="1"/>
  <c r="AM1543" i="3"/>
  <c r="AL1543" i="3"/>
  <c r="AK1543" i="3"/>
  <c r="AJ1543" i="3"/>
  <c r="AN1543" i="3" s="1"/>
  <c r="AM1542" i="3"/>
  <c r="AL1542" i="3"/>
  <c r="AK1542" i="3"/>
  <c r="AJ1542" i="3"/>
  <c r="AM1541" i="3"/>
  <c r="AL1541" i="3"/>
  <c r="AK1541" i="3"/>
  <c r="AJ1541" i="3"/>
  <c r="AN1541" i="3" s="1"/>
  <c r="AM1540" i="3"/>
  <c r="AL1540" i="3"/>
  <c r="AK1540" i="3"/>
  <c r="AJ1540" i="3"/>
  <c r="AM1539" i="3"/>
  <c r="AL1539" i="3"/>
  <c r="AK1539" i="3"/>
  <c r="AJ1539" i="3"/>
  <c r="AN1539" i="3" s="1"/>
  <c r="AM1538" i="3"/>
  <c r="AL1538" i="3"/>
  <c r="AK1538" i="3"/>
  <c r="AJ1538" i="3"/>
  <c r="AN1538" i="3" s="1"/>
  <c r="AM1537" i="3"/>
  <c r="AL1537" i="3"/>
  <c r="AK1537" i="3"/>
  <c r="AJ1537" i="3"/>
  <c r="AN1537" i="3" s="1"/>
  <c r="AM1536" i="3"/>
  <c r="AL1536" i="3"/>
  <c r="AK1536" i="3"/>
  <c r="AJ1536" i="3"/>
  <c r="AM1535" i="3"/>
  <c r="AL1535" i="3"/>
  <c r="AK1535" i="3"/>
  <c r="AJ1535" i="3"/>
  <c r="AN1535" i="3" s="1"/>
  <c r="AM1534" i="3"/>
  <c r="AL1534" i="3"/>
  <c r="AK1534" i="3"/>
  <c r="AJ1534" i="3"/>
  <c r="AN1534" i="3" s="1"/>
  <c r="AM1533" i="3"/>
  <c r="AL1533" i="3"/>
  <c r="AK1533" i="3"/>
  <c r="AJ1533" i="3"/>
  <c r="AN1533" i="3" s="1"/>
  <c r="AM1532" i="3"/>
  <c r="AL1532" i="3"/>
  <c r="AK1532" i="3"/>
  <c r="AJ1532" i="3"/>
  <c r="AM1531" i="3"/>
  <c r="AL1531" i="3"/>
  <c r="AK1531" i="3"/>
  <c r="AJ1531" i="3"/>
  <c r="AM1530" i="3"/>
  <c r="AL1530" i="3"/>
  <c r="AK1530" i="3"/>
  <c r="AJ1530" i="3"/>
  <c r="AN1530" i="3" s="1"/>
  <c r="AM1529" i="3"/>
  <c r="AL1529" i="3"/>
  <c r="AK1529" i="3"/>
  <c r="AJ1529" i="3"/>
  <c r="AN1529" i="3" s="1"/>
  <c r="AM1528" i="3"/>
  <c r="AL1528" i="3"/>
  <c r="AK1528" i="3"/>
  <c r="AJ1528" i="3"/>
  <c r="AM1527" i="3"/>
  <c r="AL1527" i="3"/>
  <c r="AK1527" i="3"/>
  <c r="AJ1527" i="3"/>
  <c r="AM1526" i="3"/>
  <c r="AL1526" i="3"/>
  <c r="AK1526" i="3"/>
  <c r="AJ1526" i="3"/>
  <c r="AM1525" i="3"/>
  <c r="AL1525" i="3"/>
  <c r="AK1525" i="3"/>
  <c r="AJ1525" i="3"/>
  <c r="AN1525" i="3" s="1"/>
  <c r="AM1524" i="3"/>
  <c r="AL1524" i="3"/>
  <c r="AK1524" i="3"/>
  <c r="AJ1524" i="3"/>
  <c r="AM1523" i="3"/>
  <c r="AL1523" i="3"/>
  <c r="AK1523" i="3"/>
  <c r="AJ1523" i="3"/>
  <c r="AN1523" i="3" s="1"/>
  <c r="AM1522" i="3"/>
  <c r="AL1522" i="3"/>
  <c r="AK1522" i="3"/>
  <c r="AJ1522" i="3"/>
  <c r="AN1522" i="3" s="1"/>
  <c r="AM1521" i="3"/>
  <c r="AL1521" i="3"/>
  <c r="AK1521" i="3"/>
  <c r="AJ1521" i="3"/>
  <c r="AM1520" i="3"/>
  <c r="AL1520" i="3"/>
  <c r="AK1520" i="3"/>
  <c r="AJ1520" i="3"/>
  <c r="AM1519" i="3"/>
  <c r="AL1519" i="3"/>
  <c r="AK1519" i="3"/>
  <c r="AJ1519" i="3"/>
  <c r="AN1519" i="3" s="1"/>
  <c r="AM1518" i="3"/>
  <c r="AL1518" i="3"/>
  <c r="AK1518" i="3"/>
  <c r="AJ1518" i="3"/>
  <c r="AN1518" i="3" s="1"/>
  <c r="AM1517" i="3"/>
  <c r="AL1517" i="3"/>
  <c r="AK1517" i="3"/>
  <c r="AJ1517" i="3"/>
  <c r="AN1517" i="3" s="1"/>
  <c r="AM1516" i="3"/>
  <c r="AL1516" i="3"/>
  <c r="AK1516" i="3"/>
  <c r="AJ1516" i="3"/>
  <c r="AN1516" i="3" s="1"/>
  <c r="AM1515" i="3"/>
  <c r="AL1515" i="3"/>
  <c r="AK1515" i="3"/>
  <c r="AJ1515" i="3"/>
  <c r="AN1515" i="3" s="1"/>
  <c r="AM1514" i="3"/>
  <c r="AL1514" i="3"/>
  <c r="AK1514" i="3"/>
  <c r="AJ1514" i="3"/>
  <c r="AN1514" i="3" s="1"/>
  <c r="AM1513" i="3"/>
  <c r="AL1513" i="3"/>
  <c r="AK1513" i="3"/>
  <c r="AJ1513" i="3"/>
  <c r="AN1513" i="3" s="1"/>
  <c r="AM1512" i="3"/>
  <c r="AL1512" i="3"/>
  <c r="AK1512" i="3"/>
  <c r="AJ1512" i="3"/>
  <c r="AM1511" i="3"/>
  <c r="AL1511" i="3"/>
  <c r="AK1511" i="3"/>
  <c r="AJ1511" i="3"/>
  <c r="AN1511" i="3" s="1"/>
  <c r="AM1510" i="3"/>
  <c r="AL1510" i="3"/>
  <c r="AK1510" i="3"/>
  <c r="AJ1510" i="3"/>
  <c r="AM1509" i="3"/>
  <c r="AL1509" i="3"/>
  <c r="AK1509" i="3"/>
  <c r="AJ1509" i="3"/>
  <c r="AN1509" i="3" s="1"/>
  <c r="AM1508" i="3"/>
  <c r="AL1508" i="3"/>
  <c r="AK1508" i="3"/>
  <c r="AJ1508" i="3"/>
  <c r="AN1508" i="3" s="1"/>
  <c r="AM1507" i="3"/>
  <c r="AL1507" i="3"/>
  <c r="AK1507" i="3"/>
  <c r="AJ1507" i="3"/>
  <c r="AN1507" i="3" s="1"/>
  <c r="AM1506" i="3"/>
  <c r="AL1506" i="3"/>
  <c r="AK1506" i="3"/>
  <c r="AJ1506" i="3"/>
  <c r="AN1506" i="3" s="1"/>
  <c r="AM1505" i="3"/>
  <c r="AL1505" i="3"/>
  <c r="AK1505" i="3"/>
  <c r="AJ1505" i="3"/>
  <c r="AM1504" i="3"/>
  <c r="AL1504" i="3"/>
  <c r="AK1504" i="3"/>
  <c r="AJ1504" i="3"/>
  <c r="AM1503" i="3"/>
  <c r="AL1503" i="3"/>
  <c r="AK1503" i="3"/>
  <c r="AJ1503" i="3"/>
  <c r="AM1502" i="3"/>
  <c r="AL1502" i="3"/>
  <c r="AK1502" i="3"/>
  <c r="AJ1502" i="3"/>
  <c r="AN1502" i="3" s="1"/>
  <c r="AM1501" i="3"/>
  <c r="AL1501" i="3"/>
  <c r="AK1501" i="3"/>
  <c r="AJ1501" i="3"/>
  <c r="AN1501" i="3" s="1"/>
  <c r="AM1500" i="3"/>
  <c r="AL1500" i="3"/>
  <c r="AK1500" i="3"/>
  <c r="AJ1500" i="3"/>
  <c r="AM1499" i="3"/>
  <c r="AL1499" i="3"/>
  <c r="AK1499" i="3"/>
  <c r="AJ1499" i="3"/>
  <c r="AN1499" i="3" s="1"/>
  <c r="AM1498" i="3"/>
  <c r="AL1498" i="3"/>
  <c r="AK1498" i="3"/>
  <c r="AJ1498" i="3"/>
  <c r="AN1498" i="3" s="1"/>
  <c r="AM1497" i="3"/>
  <c r="AL1497" i="3"/>
  <c r="AK1497" i="3"/>
  <c r="AJ1497" i="3"/>
  <c r="AN1497" i="3" s="1"/>
  <c r="AM1496" i="3"/>
  <c r="AL1496" i="3"/>
  <c r="AK1496" i="3"/>
  <c r="AJ1496" i="3"/>
  <c r="AM1495" i="3"/>
  <c r="AL1495" i="3"/>
  <c r="AK1495" i="3"/>
  <c r="AJ1495" i="3"/>
  <c r="AN1495" i="3" s="1"/>
  <c r="AM1494" i="3"/>
  <c r="AL1494" i="3"/>
  <c r="AK1494" i="3"/>
  <c r="AJ1494" i="3"/>
  <c r="AN1494" i="3" s="1"/>
  <c r="AM1493" i="3"/>
  <c r="AL1493" i="3"/>
  <c r="AK1493" i="3"/>
  <c r="AJ1493" i="3"/>
  <c r="AN1493" i="3" s="1"/>
  <c r="AM1492" i="3"/>
  <c r="AL1492" i="3"/>
  <c r="AK1492" i="3"/>
  <c r="AJ1492" i="3"/>
  <c r="AN1492" i="3" s="1"/>
  <c r="AM1491" i="3"/>
  <c r="AL1491" i="3"/>
  <c r="AK1491" i="3"/>
  <c r="AJ1491" i="3"/>
  <c r="AN1491" i="3" s="1"/>
  <c r="AM1490" i="3"/>
  <c r="AL1490" i="3"/>
  <c r="AK1490" i="3"/>
  <c r="AJ1490" i="3"/>
  <c r="AN1490" i="3" s="1"/>
  <c r="AM1489" i="3"/>
  <c r="AL1489" i="3"/>
  <c r="AK1489" i="3"/>
  <c r="AJ1489" i="3"/>
  <c r="AM1488" i="3"/>
  <c r="AL1488" i="3"/>
  <c r="AK1488" i="3"/>
  <c r="AJ1488" i="3"/>
  <c r="AM1487" i="3"/>
  <c r="AL1487" i="3"/>
  <c r="AK1487" i="3"/>
  <c r="AJ1487" i="3"/>
  <c r="AN1487" i="3" s="1"/>
  <c r="AM1486" i="3"/>
  <c r="AL1486" i="3"/>
  <c r="AK1486" i="3"/>
  <c r="AJ1486" i="3"/>
  <c r="AM1485" i="3"/>
  <c r="AL1485" i="3"/>
  <c r="AK1485" i="3"/>
  <c r="AJ1485" i="3"/>
  <c r="AN1485" i="3" s="1"/>
  <c r="AM1484" i="3"/>
  <c r="AL1484" i="3"/>
  <c r="AK1484" i="3"/>
  <c r="AJ1484" i="3"/>
  <c r="AM1483" i="3"/>
  <c r="AL1483" i="3"/>
  <c r="AK1483" i="3"/>
  <c r="AJ1483" i="3"/>
  <c r="AM1482" i="3"/>
  <c r="AL1482" i="3"/>
  <c r="AK1482" i="3"/>
  <c r="AJ1482" i="3"/>
  <c r="AN1482" i="3" s="1"/>
  <c r="AM1481" i="3"/>
  <c r="AL1481" i="3"/>
  <c r="AK1481" i="3"/>
  <c r="AJ1481" i="3"/>
  <c r="AN1481" i="3" s="1"/>
  <c r="AM1480" i="3"/>
  <c r="AL1480" i="3"/>
  <c r="AK1480" i="3"/>
  <c r="AJ1480" i="3"/>
  <c r="AN1480" i="3" s="1"/>
  <c r="AM1479" i="3"/>
  <c r="AL1479" i="3"/>
  <c r="AK1479" i="3"/>
  <c r="AJ1479" i="3"/>
  <c r="AN1479" i="3" s="1"/>
  <c r="AM1478" i="3"/>
  <c r="AL1478" i="3"/>
  <c r="AK1478" i="3"/>
  <c r="AJ1478" i="3"/>
  <c r="AM1477" i="3"/>
  <c r="AL1477" i="3"/>
  <c r="AK1477" i="3"/>
  <c r="AJ1477" i="3"/>
  <c r="AM1476" i="3"/>
  <c r="AL1476" i="3"/>
  <c r="AK1476" i="3"/>
  <c r="AJ1476" i="3"/>
  <c r="AM1475" i="3"/>
  <c r="AL1475" i="3"/>
  <c r="AK1475" i="3"/>
  <c r="AJ1475" i="3"/>
  <c r="AM1474" i="3"/>
  <c r="AL1474" i="3"/>
  <c r="AK1474" i="3"/>
  <c r="AJ1474" i="3"/>
  <c r="AN1474" i="3" s="1"/>
  <c r="AM1473" i="3"/>
  <c r="AL1473" i="3"/>
  <c r="AK1473" i="3"/>
  <c r="AJ1473" i="3"/>
  <c r="AN1473" i="3" s="1"/>
  <c r="AM1472" i="3"/>
  <c r="AL1472" i="3"/>
  <c r="AK1472" i="3"/>
  <c r="AJ1472" i="3"/>
  <c r="AM1471" i="3"/>
  <c r="AL1471" i="3"/>
  <c r="AK1471" i="3"/>
  <c r="AJ1471" i="3"/>
  <c r="AN1471" i="3" s="1"/>
  <c r="AM1470" i="3"/>
  <c r="AL1470" i="3"/>
  <c r="AK1470" i="3"/>
  <c r="AJ1470" i="3"/>
  <c r="AN1470" i="3" s="1"/>
  <c r="AM1469" i="3"/>
  <c r="AL1469" i="3"/>
  <c r="AK1469" i="3"/>
  <c r="AJ1469" i="3"/>
  <c r="AN1469" i="3" s="1"/>
  <c r="AM1468" i="3"/>
  <c r="AL1468" i="3"/>
  <c r="AK1468" i="3"/>
  <c r="AJ1468" i="3"/>
  <c r="AM1467" i="3"/>
  <c r="AL1467" i="3"/>
  <c r="AK1467" i="3"/>
  <c r="AJ1467" i="3"/>
  <c r="AM1466" i="3"/>
  <c r="AL1466" i="3"/>
  <c r="AK1466" i="3"/>
  <c r="AJ1466" i="3"/>
  <c r="AN1466" i="3" s="1"/>
  <c r="AM1465" i="3"/>
  <c r="AL1465" i="3"/>
  <c r="AK1465" i="3"/>
  <c r="AJ1465" i="3"/>
  <c r="AN1465" i="3" s="1"/>
  <c r="AM1464" i="3"/>
  <c r="AL1464" i="3"/>
  <c r="AK1464" i="3"/>
  <c r="AJ1464" i="3"/>
  <c r="AM1463" i="3"/>
  <c r="AL1463" i="3"/>
  <c r="AK1463" i="3"/>
  <c r="AJ1463" i="3"/>
  <c r="AN1463" i="3" s="1"/>
  <c r="AM1462" i="3"/>
  <c r="AL1462" i="3"/>
  <c r="AK1462" i="3"/>
  <c r="AJ1462" i="3"/>
  <c r="AM1461" i="3"/>
  <c r="AL1461" i="3"/>
  <c r="AK1461" i="3"/>
  <c r="AJ1461" i="3"/>
  <c r="AN1461" i="3" s="1"/>
  <c r="AM1460" i="3"/>
  <c r="AL1460" i="3"/>
  <c r="AK1460" i="3"/>
  <c r="AJ1460" i="3"/>
  <c r="AM1459" i="3"/>
  <c r="AL1459" i="3"/>
  <c r="AK1459" i="3"/>
  <c r="AJ1459" i="3"/>
  <c r="AN1459" i="3" s="1"/>
  <c r="AM1458" i="3"/>
  <c r="AL1458" i="3"/>
  <c r="AK1458" i="3"/>
  <c r="AJ1458" i="3"/>
  <c r="AM1457" i="3"/>
  <c r="AL1457" i="3"/>
  <c r="AK1457" i="3"/>
  <c r="AJ1457" i="3"/>
  <c r="AM1456" i="3"/>
  <c r="AL1456" i="3"/>
  <c r="AK1456" i="3"/>
  <c r="AJ1456" i="3"/>
  <c r="AM1455" i="3"/>
  <c r="AL1455" i="3"/>
  <c r="AK1455" i="3"/>
  <c r="AJ1455" i="3"/>
  <c r="AN1455" i="3" s="1"/>
  <c r="AM1454" i="3"/>
  <c r="AL1454" i="3"/>
  <c r="AK1454" i="3"/>
  <c r="AJ1454" i="3"/>
  <c r="AN1454" i="3" s="1"/>
  <c r="AM1453" i="3"/>
  <c r="AL1453" i="3"/>
  <c r="AK1453" i="3"/>
  <c r="AJ1453" i="3"/>
  <c r="AN1453" i="3" s="1"/>
  <c r="AM1452" i="3"/>
  <c r="AL1452" i="3"/>
  <c r="AK1452" i="3"/>
  <c r="AJ1452" i="3"/>
  <c r="AN1452" i="3" s="1"/>
  <c r="AM1451" i="3"/>
  <c r="AL1451" i="3"/>
  <c r="AK1451" i="3"/>
  <c r="AJ1451" i="3"/>
  <c r="AN1451" i="3" s="1"/>
  <c r="AM1450" i="3"/>
  <c r="AL1450" i="3"/>
  <c r="AK1450" i="3"/>
  <c r="AJ1450" i="3"/>
  <c r="AN1450" i="3" s="1"/>
  <c r="AM1449" i="3"/>
  <c r="AL1449" i="3"/>
  <c r="AK1449" i="3"/>
  <c r="AJ1449" i="3"/>
  <c r="AN1449" i="3" s="1"/>
  <c r="AM1448" i="3"/>
  <c r="AL1448" i="3"/>
  <c r="AK1448" i="3"/>
  <c r="AJ1448" i="3"/>
  <c r="AM1447" i="3"/>
  <c r="AL1447" i="3"/>
  <c r="AK1447" i="3"/>
  <c r="AJ1447" i="3"/>
  <c r="AN1447" i="3" s="1"/>
  <c r="AM1446" i="3"/>
  <c r="AL1446" i="3"/>
  <c r="AK1446" i="3"/>
  <c r="AJ1446" i="3"/>
  <c r="AM1445" i="3"/>
  <c r="AL1445" i="3"/>
  <c r="AK1445" i="3"/>
  <c r="AJ1445" i="3"/>
  <c r="AN1445" i="3" s="1"/>
  <c r="AM1444" i="3"/>
  <c r="AL1444" i="3"/>
  <c r="AK1444" i="3"/>
  <c r="AJ1444" i="3"/>
  <c r="AN1444" i="3" s="1"/>
  <c r="AM1443" i="3"/>
  <c r="AL1443" i="3"/>
  <c r="AK1443" i="3"/>
  <c r="AJ1443" i="3"/>
  <c r="AN1443" i="3" s="1"/>
  <c r="AM1442" i="3"/>
  <c r="AL1442" i="3"/>
  <c r="AK1442" i="3"/>
  <c r="AJ1442" i="3"/>
  <c r="AN1442" i="3" s="1"/>
  <c r="AM1441" i="3"/>
  <c r="AL1441" i="3"/>
  <c r="AK1441" i="3"/>
  <c r="AJ1441" i="3"/>
  <c r="AM1440" i="3"/>
  <c r="AL1440" i="3"/>
  <c r="AK1440" i="3"/>
  <c r="AJ1440" i="3"/>
  <c r="AM1439" i="3"/>
  <c r="AL1439" i="3"/>
  <c r="AK1439" i="3"/>
  <c r="AJ1439" i="3"/>
  <c r="AM1438" i="3"/>
  <c r="AL1438" i="3"/>
  <c r="AK1438" i="3"/>
  <c r="AJ1438" i="3"/>
  <c r="AN1438" i="3" s="1"/>
  <c r="AM1437" i="3"/>
  <c r="AL1437" i="3"/>
  <c r="AK1437" i="3"/>
  <c r="AJ1437" i="3"/>
  <c r="AN1437" i="3" s="1"/>
  <c r="AM1436" i="3"/>
  <c r="AL1436" i="3"/>
  <c r="AK1436" i="3"/>
  <c r="AJ1436" i="3"/>
  <c r="AM1435" i="3"/>
  <c r="AL1435" i="3"/>
  <c r="AK1435" i="3"/>
  <c r="AJ1435" i="3"/>
  <c r="AN1435" i="3" s="1"/>
  <c r="AM1434" i="3"/>
  <c r="AL1434" i="3"/>
  <c r="AK1434" i="3"/>
  <c r="AJ1434" i="3"/>
  <c r="AN1434" i="3" s="1"/>
  <c r="AM1433" i="3"/>
  <c r="AL1433" i="3"/>
  <c r="AK1433" i="3"/>
  <c r="AJ1433" i="3"/>
  <c r="AN1433" i="3" s="1"/>
  <c r="AM1432" i="3"/>
  <c r="AL1432" i="3"/>
  <c r="AK1432" i="3"/>
  <c r="AJ1432" i="3"/>
  <c r="AM1431" i="3"/>
  <c r="AL1431" i="3"/>
  <c r="AK1431" i="3"/>
  <c r="AJ1431" i="3"/>
  <c r="AN1431" i="3" s="1"/>
  <c r="AM1430" i="3"/>
  <c r="AL1430" i="3"/>
  <c r="AK1430" i="3"/>
  <c r="AJ1430" i="3"/>
  <c r="AN1430" i="3" s="1"/>
  <c r="AM1429" i="3"/>
  <c r="AL1429" i="3"/>
  <c r="AK1429" i="3"/>
  <c r="AJ1429" i="3"/>
  <c r="AN1429" i="3" s="1"/>
  <c r="AM1428" i="3"/>
  <c r="AL1428" i="3"/>
  <c r="AK1428" i="3"/>
  <c r="AJ1428" i="3"/>
  <c r="AN1428" i="3" s="1"/>
  <c r="AM1427" i="3"/>
  <c r="AL1427" i="3"/>
  <c r="AK1427" i="3"/>
  <c r="AJ1427" i="3"/>
  <c r="AN1427" i="3" s="1"/>
  <c r="AM1426" i="3"/>
  <c r="AL1426" i="3"/>
  <c r="AK1426" i="3"/>
  <c r="AJ1426" i="3"/>
  <c r="AN1426" i="3" s="1"/>
  <c r="AM1425" i="3"/>
  <c r="AL1425" i="3"/>
  <c r="AK1425" i="3"/>
  <c r="AJ1425" i="3"/>
  <c r="AM1424" i="3"/>
  <c r="AL1424" i="3"/>
  <c r="AK1424" i="3"/>
  <c r="AJ1424" i="3"/>
  <c r="AM1423" i="3"/>
  <c r="AL1423" i="3"/>
  <c r="AK1423" i="3"/>
  <c r="AJ1423" i="3"/>
  <c r="AN1423" i="3" s="1"/>
  <c r="AM1422" i="3"/>
  <c r="AL1422" i="3"/>
  <c r="AK1422" i="3"/>
  <c r="AJ1422" i="3"/>
  <c r="AM1421" i="3"/>
  <c r="AL1421" i="3"/>
  <c r="AK1421" i="3"/>
  <c r="AJ1421" i="3"/>
  <c r="AM1420" i="3"/>
  <c r="AL1420" i="3"/>
  <c r="AK1420" i="3"/>
  <c r="AJ1420" i="3"/>
  <c r="AM1419" i="3"/>
  <c r="AL1419" i="3"/>
  <c r="AK1419" i="3"/>
  <c r="AJ1419" i="3"/>
  <c r="AM1418" i="3"/>
  <c r="AL1418" i="3"/>
  <c r="AK1418" i="3"/>
  <c r="AJ1418" i="3"/>
  <c r="AM1417" i="3"/>
  <c r="AL1417" i="3"/>
  <c r="AK1417" i="3"/>
  <c r="AJ1417" i="3"/>
  <c r="AN1417" i="3" s="1"/>
  <c r="AM1416" i="3"/>
  <c r="AL1416" i="3"/>
  <c r="AK1416" i="3"/>
  <c r="AJ1416" i="3"/>
  <c r="AN1416" i="3" s="1"/>
  <c r="AM1415" i="3"/>
  <c r="AL1415" i="3"/>
  <c r="AK1415" i="3"/>
  <c r="AJ1415" i="3"/>
  <c r="AN1415" i="3" s="1"/>
  <c r="AM1414" i="3"/>
  <c r="AL1414" i="3"/>
  <c r="AK1414" i="3"/>
  <c r="AJ1414" i="3"/>
  <c r="AM1413" i="3"/>
  <c r="AL1413" i="3"/>
  <c r="AK1413" i="3"/>
  <c r="AJ1413" i="3"/>
  <c r="AM1412" i="3"/>
  <c r="AL1412" i="3"/>
  <c r="AK1412" i="3"/>
  <c r="AJ1412" i="3"/>
  <c r="AM1411" i="3"/>
  <c r="AL1411" i="3"/>
  <c r="AK1411" i="3"/>
  <c r="AJ1411" i="3"/>
  <c r="AM1410" i="3"/>
  <c r="AL1410" i="3"/>
  <c r="AK1410" i="3"/>
  <c r="AJ1410" i="3"/>
  <c r="AN1410" i="3" s="1"/>
  <c r="AM1409" i="3"/>
  <c r="AL1409" i="3"/>
  <c r="AK1409" i="3"/>
  <c r="AJ1409" i="3"/>
  <c r="AN1409" i="3" s="1"/>
  <c r="AM1408" i="3"/>
  <c r="AL1408" i="3"/>
  <c r="AK1408" i="3"/>
  <c r="AJ1408" i="3"/>
  <c r="AM1407" i="3"/>
  <c r="AL1407" i="3"/>
  <c r="AK1407" i="3"/>
  <c r="AJ1407" i="3"/>
  <c r="AN1407" i="3" s="1"/>
  <c r="AM1406" i="3"/>
  <c r="AL1406" i="3"/>
  <c r="AK1406" i="3"/>
  <c r="AJ1406" i="3"/>
  <c r="AN1406" i="3" s="1"/>
  <c r="AM1405" i="3"/>
  <c r="AL1405" i="3"/>
  <c r="AK1405" i="3"/>
  <c r="AJ1405" i="3"/>
  <c r="AN1405" i="3" s="1"/>
  <c r="AM1404" i="3"/>
  <c r="AL1404" i="3"/>
  <c r="AK1404" i="3"/>
  <c r="AJ1404" i="3"/>
  <c r="AM1403" i="3"/>
  <c r="AL1403" i="3"/>
  <c r="AK1403" i="3"/>
  <c r="AJ1403" i="3"/>
  <c r="AM1402" i="3"/>
  <c r="AL1402" i="3"/>
  <c r="AK1402" i="3"/>
  <c r="AJ1402" i="3"/>
  <c r="AN1402" i="3" s="1"/>
  <c r="AM1401" i="3"/>
  <c r="AL1401" i="3"/>
  <c r="AK1401" i="3"/>
  <c r="AJ1401" i="3"/>
  <c r="AM1400" i="3"/>
  <c r="AL1400" i="3"/>
  <c r="AK1400" i="3"/>
  <c r="AJ1400" i="3"/>
  <c r="AM1399" i="3"/>
  <c r="AL1399" i="3"/>
  <c r="AK1399" i="3"/>
  <c r="AJ1399" i="3"/>
  <c r="AN1399" i="3" s="1"/>
  <c r="AM1398" i="3"/>
  <c r="AL1398" i="3"/>
  <c r="AK1398" i="3"/>
  <c r="AJ1398" i="3"/>
  <c r="AM1397" i="3"/>
  <c r="AL1397" i="3"/>
  <c r="AK1397" i="3"/>
  <c r="AJ1397" i="3"/>
  <c r="AN1397" i="3" s="1"/>
  <c r="AM1396" i="3"/>
  <c r="AL1396" i="3"/>
  <c r="AK1396" i="3"/>
  <c r="AJ1396" i="3"/>
  <c r="AM1395" i="3"/>
  <c r="AL1395" i="3"/>
  <c r="AK1395" i="3"/>
  <c r="AJ1395" i="3"/>
  <c r="AN1395" i="3" s="1"/>
  <c r="AM1394" i="3"/>
  <c r="AL1394" i="3"/>
  <c r="AK1394" i="3"/>
  <c r="AJ1394" i="3"/>
  <c r="AM1393" i="3"/>
  <c r="AL1393" i="3"/>
  <c r="AK1393" i="3"/>
  <c r="AJ1393" i="3"/>
  <c r="AM1392" i="3"/>
  <c r="AL1392" i="3"/>
  <c r="AK1392" i="3"/>
  <c r="AJ1392" i="3"/>
  <c r="AM1391" i="3"/>
  <c r="AL1391" i="3"/>
  <c r="AK1391" i="3"/>
  <c r="AJ1391" i="3"/>
  <c r="AM1390" i="3"/>
  <c r="AL1390" i="3"/>
  <c r="AK1390" i="3"/>
  <c r="AJ1390" i="3"/>
  <c r="AM1389" i="3"/>
  <c r="AL1389" i="3"/>
  <c r="AK1389" i="3"/>
  <c r="AJ1389" i="3"/>
  <c r="AN1389" i="3" s="1"/>
  <c r="AM1388" i="3"/>
  <c r="AL1388" i="3"/>
  <c r="AK1388" i="3"/>
  <c r="AJ1388" i="3"/>
  <c r="AN1388" i="3" s="1"/>
  <c r="AM1387" i="3"/>
  <c r="AL1387" i="3"/>
  <c r="AK1387" i="3"/>
  <c r="AJ1387" i="3"/>
  <c r="AN1387" i="3" s="1"/>
  <c r="AM1386" i="3"/>
  <c r="AL1386" i="3"/>
  <c r="AK1386" i="3"/>
  <c r="AJ1386" i="3"/>
  <c r="AN1386" i="3" s="1"/>
  <c r="AM1385" i="3"/>
  <c r="AL1385" i="3"/>
  <c r="AK1385" i="3"/>
  <c r="AJ1385" i="3"/>
  <c r="AN1385" i="3" s="1"/>
  <c r="AM1384" i="3"/>
  <c r="AL1384" i="3"/>
  <c r="AK1384" i="3"/>
  <c r="AJ1384" i="3"/>
  <c r="AM1383" i="3"/>
  <c r="AL1383" i="3"/>
  <c r="AK1383" i="3"/>
  <c r="AJ1383" i="3"/>
  <c r="AN1383" i="3" s="1"/>
  <c r="AM1382" i="3"/>
  <c r="AL1382" i="3"/>
  <c r="AK1382" i="3"/>
  <c r="AJ1382" i="3"/>
  <c r="AM1381" i="3"/>
  <c r="AL1381" i="3"/>
  <c r="AK1381" i="3"/>
  <c r="AJ1381" i="3"/>
  <c r="AN1381" i="3" s="1"/>
  <c r="AM1380" i="3"/>
  <c r="AL1380" i="3"/>
  <c r="AK1380" i="3"/>
  <c r="AJ1380" i="3"/>
  <c r="AN1380" i="3" s="1"/>
  <c r="AM1379" i="3"/>
  <c r="AL1379" i="3"/>
  <c r="AK1379" i="3"/>
  <c r="AJ1379" i="3"/>
  <c r="AN1379" i="3" s="1"/>
  <c r="AM1378" i="3"/>
  <c r="AL1378" i="3"/>
  <c r="AK1378" i="3"/>
  <c r="AJ1378" i="3"/>
  <c r="AN1378" i="3" s="1"/>
  <c r="AM1377" i="3"/>
  <c r="AL1377" i="3"/>
  <c r="AK1377" i="3"/>
  <c r="AJ1377" i="3"/>
  <c r="AM1376" i="3"/>
  <c r="AL1376" i="3"/>
  <c r="AK1376" i="3"/>
  <c r="AJ1376" i="3"/>
  <c r="AM1375" i="3"/>
  <c r="AL1375" i="3"/>
  <c r="AK1375" i="3"/>
  <c r="AJ1375" i="3"/>
  <c r="AN1375" i="3" s="1"/>
  <c r="AM1374" i="3"/>
  <c r="AL1374" i="3"/>
  <c r="AK1374" i="3"/>
  <c r="AJ1374" i="3"/>
  <c r="AN1374" i="3" s="1"/>
  <c r="AM1373" i="3"/>
  <c r="AL1373" i="3"/>
  <c r="AK1373" i="3"/>
  <c r="AJ1373" i="3"/>
  <c r="AM1372" i="3"/>
  <c r="AL1372" i="3"/>
  <c r="AK1372" i="3"/>
  <c r="AJ1372" i="3"/>
  <c r="AM1371" i="3"/>
  <c r="AL1371" i="3"/>
  <c r="AK1371" i="3"/>
  <c r="AJ1371" i="3"/>
  <c r="AN1371" i="3" s="1"/>
  <c r="AM1370" i="3"/>
  <c r="AL1370" i="3"/>
  <c r="AK1370" i="3"/>
  <c r="AJ1370" i="3"/>
  <c r="AN1370" i="3" s="1"/>
  <c r="AM1369" i="3"/>
  <c r="AL1369" i="3"/>
  <c r="AK1369" i="3"/>
  <c r="AJ1369" i="3"/>
  <c r="AN1369" i="3" s="1"/>
  <c r="AM1368" i="3"/>
  <c r="AL1368" i="3"/>
  <c r="AK1368" i="3"/>
  <c r="AJ1368" i="3"/>
  <c r="AM1367" i="3"/>
  <c r="AL1367" i="3"/>
  <c r="AK1367" i="3"/>
  <c r="AJ1367" i="3"/>
  <c r="AN1367" i="3" s="1"/>
  <c r="AM1366" i="3"/>
  <c r="AL1366" i="3"/>
  <c r="AK1366" i="3"/>
  <c r="AJ1366" i="3"/>
  <c r="AN1366" i="3" s="1"/>
  <c r="AM1365" i="3"/>
  <c r="AL1365" i="3"/>
  <c r="AK1365" i="3"/>
  <c r="AJ1365" i="3"/>
  <c r="AN1365" i="3" s="1"/>
  <c r="AM1364" i="3"/>
  <c r="AL1364" i="3"/>
  <c r="AK1364" i="3"/>
  <c r="AJ1364" i="3"/>
  <c r="AN1364" i="3" s="1"/>
  <c r="AM1363" i="3"/>
  <c r="AL1363" i="3"/>
  <c r="AK1363" i="3"/>
  <c r="AJ1363" i="3"/>
  <c r="AN1363" i="3" s="1"/>
  <c r="AM1362" i="3"/>
  <c r="AL1362" i="3"/>
  <c r="AK1362" i="3"/>
  <c r="AJ1362" i="3"/>
  <c r="AN1362" i="3" s="1"/>
  <c r="AM1361" i="3"/>
  <c r="AL1361" i="3"/>
  <c r="AK1361" i="3"/>
  <c r="AJ1361" i="3"/>
  <c r="AM1360" i="3"/>
  <c r="AL1360" i="3"/>
  <c r="AK1360" i="3"/>
  <c r="AJ1360" i="3"/>
  <c r="AM1359" i="3"/>
  <c r="AL1359" i="3"/>
  <c r="AK1359" i="3"/>
  <c r="AJ1359" i="3"/>
  <c r="AN1359" i="3" s="1"/>
  <c r="AM1358" i="3"/>
  <c r="AL1358" i="3"/>
  <c r="AK1358" i="3"/>
  <c r="AJ1358" i="3"/>
  <c r="AN1358" i="3" s="1"/>
  <c r="AM1357" i="3"/>
  <c r="AL1357" i="3"/>
  <c r="AK1357" i="3"/>
  <c r="AJ1357" i="3"/>
  <c r="AM1356" i="3"/>
  <c r="AL1356" i="3"/>
  <c r="AK1356" i="3"/>
  <c r="AJ1356" i="3"/>
  <c r="AM1355" i="3"/>
  <c r="AL1355" i="3"/>
  <c r="AK1355" i="3"/>
  <c r="AJ1355" i="3"/>
  <c r="AM1354" i="3"/>
  <c r="AL1354" i="3"/>
  <c r="AK1354" i="3"/>
  <c r="AJ1354" i="3"/>
  <c r="AM1353" i="3"/>
  <c r="AL1353" i="3"/>
  <c r="AK1353" i="3"/>
  <c r="AJ1353" i="3"/>
  <c r="AN1353" i="3" s="1"/>
  <c r="AM1352" i="3"/>
  <c r="AL1352" i="3"/>
  <c r="AK1352" i="3"/>
  <c r="AJ1352" i="3"/>
  <c r="AN1352" i="3" s="1"/>
  <c r="AM1351" i="3"/>
  <c r="AL1351" i="3"/>
  <c r="AK1351" i="3"/>
  <c r="AJ1351" i="3"/>
  <c r="AN1351" i="3" s="1"/>
  <c r="AM1350" i="3"/>
  <c r="AL1350" i="3"/>
  <c r="AK1350" i="3"/>
  <c r="AJ1350" i="3"/>
  <c r="AM1349" i="3"/>
  <c r="AL1349" i="3"/>
  <c r="AK1349" i="3"/>
  <c r="AJ1349" i="3"/>
  <c r="AN1349" i="3" s="1"/>
  <c r="AM1348" i="3"/>
  <c r="AL1348" i="3"/>
  <c r="AK1348" i="3"/>
  <c r="AJ1348" i="3"/>
  <c r="AM1347" i="3"/>
  <c r="AL1347" i="3"/>
  <c r="AK1347" i="3"/>
  <c r="AJ1347" i="3"/>
  <c r="AN1347" i="3" s="1"/>
  <c r="AM1346" i="3"/>
  <c r="AL1346" i="3"/>
  <c r="AK1346" i="3"/>
  <c r="AJ1346" i="3"/>
  <c r="AN1346" i="3" s="1"/>
  <c r="AM1345" i="3"/>
  <c r="AL1345" i="3"/>
  <c r="AK1345" i="3"/>
  <c r="AJ1345" i="3"/>
  <c r="AN1345" i="3" s="1"/>
  <c r="AM1344" i="3"/>
  <c r="AL1344" i="3"/>
  <c r="AK1344" i="3"/>
  <c r="AJ1344" i="3"/>
  <c r="AM1343" i="3"/>
  <c r="AL1343" i="3"/>
  <c r="AK1343" i="3"/>
  <c r="AJ1343" i="3"/>
  <c r="AN1343" i="3" s="1"/>
  <c r="AM1342" i="3"/>
  <c r="AL1342" i="3"/>
  <c r="AK1342" i="3"/>
  <c r="AJ1342" i="3"/>
  <c r="AN1342" i="3" s="1"/>
  <c r="AM1341" i="3"/>
  <c r="AL1341" i="3"/>
  <c r="AK1341" i="3"/>
  <c r="AJ1341" i="3"/>
  <c r="AN1341" i="3" s="1"/>
  <c r="AM1340" i="3"/>
  <c r="AL1340" i="3"/>
  <c r="AK1340" i="3"/>
  <c r="AJ1340" i="3"/>
  <c r="AM1339" i="3"/>
  <c r="AL1339" i="3"/>
  <c r="AK1339" i="3"/>
  <c r="AJ1339" i="3"/>
  <c r="AM1338" i="3"/>
  <c r="AL1338" i="3"/>
  <c r="AK1338" i="3"/>
  <c r="AJ1338" i="3"/>
  <c r="AN1338" i="3" s="1"/>
  <c r="AM1337" i="3"/>
  <c r="AL1337" i="3"/>
  <c r="AK1337" i="3"/>
  <c r="AJ1337" i="3"/>
  <c r="AM1336" i="3"/>
  <c r="AL1336" i="3"/>
  <c r="AK1336" i="3"/>
  <c r="AJ1336" i="3"/>
  <c r="AM1335" i="3"/>
  <c r="AL1335" i="3"/>
  <c r="AK1335" i="3"/>
  <c r="AJ1335" i="3"/>
  <c r="AM1334" i="3"/>
  <c r="AL1334" i="3"/>
  <c r="AK1334" i="3"/>
  <c r="AJ1334" i="3"/>
  <c r="AM1333" i="3"/>
  <c r="AL1333" i="3"/>
  <c r="AK1333" i="3"/>
  <c r="AJ1333" i="3"/>
  <c r="AN1333" i="3" s="1"/>
  <c r="AM1332" i="3"/>
  <c r="AL1332" i="3"/>
  <c r="AK1332" i="3"/>
  <c r="AJ1332" i="3"/>
  <c r="AM1331" i="3"/>
  <c r="AL1331" i="3"/>
  <c r="AK1331" i="3"/>
  <c r="AJ1331" i="3"/>
  <c r="AN1331" i="3" s="1"/>
  <c r="AM1330" i="3"/>
  <c r="AL1330" i="3"/>
  <c r="AK1330" i="3"/>
  <c r="AJ1330" i="3"/>
  <c r="AN1330" i="3" s="1"/>
  <c r="AM1329" i="3"/>
  <c r="AL1329" i="3"/>
  <c r="AK1329" i="3"/>
  <c r="AJ1329" i="3"/>
  <c r="AM1328" i="3"/>
  <c r="AL1328" i="3"/>
  <c r="AK1328" i="3"/>
  <c r="AJ1328" i="3"/>
  <c r="AM1327" i="3"/>
  <c r="AL1327" i="3"/>
  <c r="AK1327" i="3"/>
  <c r="AJ1327" i="3"/>
  <c r="AM1326" i="3"/>
  <c r="AL1326" i="3"/>
  <c r="AK1326" i="3"/>
  <c r="AJ1326" i="3"/>
  <c r="AM1325" i="3"/>
  <c r="AL1325" i="3"/>
  <c r="AK1325" i="3"/>
  <c r="AJ1325" i="3"/>
  <c r="AN1325" i="3" s="1"/>
  <c r="AM1324" i="3"/>
  <c r="AL1324" i="3"/>
  <c r="AK1324" i="3"/>
  <c r="AJ1324" i="3"/>
  <c r="AN1324" i="3" s="1"/>
  <c r="AM1323" i="3"/>
  <c r="AL1323" i="3"/>
  <c r="AK1323" i="3"/>
  <c r="AJ1323" i="3"/>
  <c r="AN1323" i="3" s="1"/>
  <c r="AM1322" i="3"/>
  <c r="AL1322" i="3"/>
  <c r="AK1322" i="3"/>
  <c r="AJ1322" i="3"/>
  <c r="AN1322" i="3" s="1"/>
  <c r="AM1321" i="3"/>
  <c r="AL1321" i="3"/>
  <c r="AK1321" i="3"/>
  <c r="AJ1321" i="3"/>
  <c r="AN1321" i="3" s="1"/>
  <c r="AM1320" i="3"/>
  <c r="AL1320" i="3"/>
  <c r="AK1320" i="3"/>
  <c r="AJ1320" i="3"/>
  <c r="AM1319" i="3"/>
  <c r="AL1319" i="3"/>
  <c r="AK1319" i="3"/>
  <c r="AJ1319" i="3"/>
  <c r="AN1319" i="3" s="1"/>
  <c r="AM1318" i="3"/>
  <c r="AL1318" i="3"/>
  <c r="AK1318" i="3"/>
  <c r="AJ1318" i="3"/>
  <c r="AM1317" i="3"/>
  <c r="AL1317" i="3"/>
  <c r="AK1317" i="3"/>
  <c r="AJ1317" i="3"/>
  <c r="AN1317" i="3" s="1"/>
  <c r="AM1316" i="3"/>
  <c r="AL1316" i="3"/>
  <c r="AK1316" i="3"/>
  <c r="AJ1316" i="3"/>
  <c r="AN1316" i="3" s="1"/>
  <c r="AM1315" i="3"/>
  <c r="AL1315" i="3"/>
  <c r="AK1315" i="3"/>
  <c r="AJ1315" i="3"/>
  <c r="AN1315" i="3" s="1"/>
  <c r="AM1314" i="3"/>
  <c r="AL1314" i="3"/>
  <c r="AK1314" i="3"/>
  <c r="AJ1314" i="3"/>
  <c r="AN1314" i="3" s="1"/>
  <c r="AM1313" i="3"/>
  <c r="AL1313" i="3"/>
  <c r="AK1313" i="3"/>
  <c r="AJ1313" i="3"/>
  <c r="AM1312" i="3"/>
  <c r="AL1312" i="3"/>
  <c r="AK1312" i="3"/>
  <c r="AJ1312" i="3"/>
  <c r="AM1311" i="3"/>
  <c r="AL1311" i="3"/>
  <c r="AK1311" i="3"/>
  <c r="AJ1311" i="3"/>
  <c r="AN1311" i="3" s="1"/>
  <c r="AM1310" i="3"/>
  <c r="AL1310" i="3"/>
  <c r="AK1310" i="3"/>
  <c r="AJ1310" i="3"/>
  <c r="AN1310" i="3" s="1"/>
  <c r="AM1309" i="3"/>
  <c r="AL1309" i="3"/>
  <c r="AK1309" i="3"/>
  <c r="AJ1309" i="3"/>
  <c r="AM1308" i="3"/>
  <c r="AL1308" i="3"/>
  <c r="AK1308" i="3"/>
  <c r="AJ1308" i="3"/>
  <c r="AM1307" i="3"/>
  <c r="AL1307" i="3"/>
  <c r="AK1307" i="3"/>
  <c r="AJ1307" i="3"/>
  <c r="AN1307" i="3" s="1"/>
  <c r="AM1306" i="3"/>
  <c r="AL1306" i="3"/>
  <c r="AK1306" i="3"/>
  <c r="AJ1306" i="3"/>
  <c r="AN1306" i="3" s="1"/>
  <c r="AM1305" i="3"/>
  <c r="AL1305" i="3"/>
  <c r="AK1305" i="3"/>
  <c r="AJ1305" i="3"/>
  <c r="AN1305" i="3" s="1"/>
  <c r="AM1304" i="3"/>
  <c r="AL1304" i="3"/>
  <c r="AK1304" i="3"/>
  <c r="AJ1304" i="3"/>
  <c r="AM1303" i="3"/>
  <c r="AL1303" i="3"/>
  <c r="AK1303" i="3"/>
  <c r="AJ1303" i="3"/>
  <c r="AN1303" i="3" s="1"/>
  <c r="AM1302" i="3"/>
  <c r="AL1302" i="3"/>
  <c r="AK1302" i="3"/>
  <c r="AJ1302" i="3"/>
  <c r="AN1302" i="3" s="1"/>
  <c r="AM1301" i="3"/>
  <c r="AL1301" i="3"/>
  <c r="AK1301" i="3"/>
  <c r="AJ1301" i="3"/>
  <c r="AN1301" i="3" s="1"/>
  <c r="AM1300" i="3"/>
  <c r="AL1300" i="3"/>
  <c r="AK1300" i="3"/>
  <c r="AJ1300" i="3"/>
  <c r="AN1300" i="3" s="1"/>
  <c r="AM1299" i="3"/>
  <c r="AL1299" i="3"/>
  <c r="AK1299" i="3"/>
  <c r="AJ1299" i="3"/>
  <c r="AN1299" i="3" s="1"/>
  <c r="AM1298" i="3"/>
  <c r="AL1298" i="3"/>
  <c r="AK1298" i="3"/>
  <c r="AJ1298" i="3"/>
  <c r="AN1298" i="3" s="1"/>
  <c r="AM1297" i="3"/>
  <c r="AL1297" i="3"/>
  <c r="AK1297" i="3"/>
  <c r="AJ1297" i="3"/>
  <c r="AM1296" i="3"/>
  <c r="AL1296" i="3"/>
  <c r="AK1296" i="3"/>
  <c r="AJ1296" i="3"/>
  <c r="AM1295" i="3"/>
  <c r="AL1295" i="3"/>
  <c r="AK1295" i="3"/>
  <c r="AJ1295" i="3"/>
  <c r="AN1295" i="3" s="1"/>
  <c r="AM1294" i="3"/>
  <c r="AL1294" i="3"/>
  <c r="AK1294" i="3"/>
  <c r="AJ1294" i="3"/>
  <c r="AN1294" i="3" s="1"/>
  <c r="AM1293" i="3"/>
  <c r="AL1293" i="3"/>
  <c r="AK1293" i="3"/>
  <c r="AJ1293" i="3"/>
  <c r="AN1293" i="3" s="1"/>
  <c r="AM1292" i="3"/>
  <c r="AL1292" i="3"/>
  <c r="AK1292" i="3"/>
  <c r="AJ1292" i="3"/>
  <c r="AM1291" i="3"/>
  <c r="AL1291" i="3"/>
  <c r="AK1291" i="3"/>
  <c r="AJ1291" i="3"/>
  <c r="AM1290" i="3"/>
  <c r="AL1290" i="3"/>
  <c r="AK1290" i="3"/>
  <c r="AJ1290" i="3"/>
  <c r="AN1290" i="3" s="1"/>
  <c r="AM1289" i="3"/>
  <c r="AL1289" i="3"/>
  <c r="AK1289" i="3"/>
  <c r="AJ1289" i="3"/>
  <c r="AN1289" i="3" s="1"/>
  <c r="AM1288" i="3"/>
  <c r="AL1288" i="3"/>
  <c r="AK1288" i="3"/>
  <c r="AJ1288" i="3"/>
  <c r="AN1288" i="3" s="1"/>
  <c r="AM1287" i="3"/>
  <c r="AL1287" i="3"/>
  <c r="AK1287" i="3"/>
  <c r="AJ1287" i="3"/>
  <c r="AN1287" i="3" s="1"/>
  <c r="AM1286" i="3"/>
  <c r="AL1286" i="3"/>
  <c r="AK1286" i="3"/>
  <c r="AJ1286" i="3"/>
  <c r="AM1285" i="3"/>
  <c r="AL1285" i="3"/>
  <c r="AK1285" i="3"/>
  <c r="AJ1285" i="3"/>
  <c r="AN1285" i="3" s="1"/>
  <c r="AM1284" i="3"/>
  <c r="AL1284" i="3"/>
  <c r="AK1284" i="3"/>
  <c r="AJ1284" i="3"/>
  <c r="AM1283" i="3"/>
  <c r="AL1283" i="3"/>
  <c r="AK1283" i="3"/>
  <c r="AJ1283" i="3"/>
  <c r="AN1283" i="3" s="1"/>
  <c r="AM1282" i="3"/>
  <c r="AL1282" i="3"/>
  <c r="AK1282" i="3"/>
  <c r="AJ1282" i="3"/>
  <c r="AN1282" i="3" s="1"/>
  <c r="AM1281" i="3"/>
  <c r="AL1281" i="3"/>
  <c r="AK1281" i="3"/>
  <c r="AJ1281" i="3"/>
  <c r="AN1281" i="3" s="1"/>
  <c r="AM1280" i="3"/>
  <c r="AL1280" i="3"/>
  <c r="AK1280" i="3"/>
  <c r="AJ1280" i="3"/>
  <c r="AM1279" i="3"/>
  <c r="AL1279" i="3"/>
  <c r="AK1279" i="3"/>
  <c r="AJ1279" i="3"/>
  <c r="AN1279" i="3" s="1"/>
  <c r="AM1278" i="3"/>
  <c r="AL1278" i="3"/>
  <c r="AK1278" i="3"/>
  <c r="AJ1278" i="3"/>
  <c r="AN1278" i="3" s="1"/>
  <c r="AM1277" i="3"/>
  <c r="AL1277" i="3"/>
  <c r="AK1277" i="3"/>
  <c r="AJ1277" i="3"/>
  <c r="AN1277" i="3" s="1"/>
  <c r="AM1276" i="3"/>
  <c r="AL1276" i="3"/>
  <c r="AK1276" i="3"/>
  <c r="AJ1276" i="3"/>
  <c r="AM1275" i="3"/>
  <c r="AL1275" i="3"/>
  <c r="AK1275" i="3"/>
  <c r="AJ1275" i="3"/>
  <c r="AM1274" i="3"/>
  <c r="AL1274" i="3"/>
  <c r="AK1274" i="3"/>
  <c r="AJ1274" i="3"/>
  <c r="AN1274" i="3" s="1"/>
  <c r="AM1273" i="3"/>
  <c r="AL1273" i="3"/>
  <c r="AK1273" i="3"/>
  <c r="AJ1273" i="3"/>
  <c r="AN1273" i="3" s="1"/>
  <c r="AM1272" i="3"/>
  <c r="AL1272" i="3"/>
  <c r="AK1272" i="3"/>
  <c r="AJ1272" i="3"/>
  <c r="AM1271" i="3"/>
  <c r="AL1271" i="3"/>
  <c r="AK1271" i="3"/>
  <c r="AJ1271" i="3"/>
  <c r="AM1270" i="3"/>
  <c r="AL1270" i="3"/>
  <c r="AK1270" i="3"/>
  <c r="AJ1270" i="3"/>
  <c r="AM1269" i="3"/>
  <c r="AL1269" i="3"/>
  <c r="AK1269" i="3"/>
  <c r="AJ1269" i="3"/>
  <c r="AN1269" i="3" s="1"/>
  <c r="AM1268" i="3"/>
  <c r="AL1268" i="3"/>
  <c r="AK1268" i="3"/>
  <c r="AJ1268" i="3"/>
  <c r="AM1267" i="3"/>
  <c r="AL1267" i="3"/>
  <c r="AK1267" i="3"/>
  <c r="AJ1267" i="3"/>
  <c r="AN1267" i="3" s="1"/>
  <c r="AM1266" i="3"/>
  <c r="AL1266" i="3"/>
  <c r="AK1266" i="3"/>
  <c r="AJ1266" i="3"/>
  <c r="AN1266" i="3" s="1"/>
  <c r="AM1265" i="3"/>
  <c r="AL1265" i="3"/>
  <c r="AK1265" i="3"/>
  <c r="AJ1265" i="3"/>
  <c r="AM1264" i="3"/>
  <c r="AL1264" i="3"/>
  <c r="AK1264" i="3"/>
  <c r="AJ1264" i="3"/>
  <c r="AM1263" i="3"/>
  <c r="AL1263" i="3"/>
  <c r="AK1263" i="3"/>
  <c r="AJ1263" i="3"/>
  <c r="AN1263" i="3" s="1"/>
  <c r="AM1262" i="3"/>
  <c r="AL1262" i="3"/>
  <c r="AK1262" i="3"/>
  <c r="AJ1262" i="3"/>
  <c r="AN1262" i="3" s="1"/>
  <c r="AM1261" i="3"/>
  <c r="AL1261" i="3"/>
  <c r="AK1261" i="3"/>
  <c r="AJ1261" i="3"/>
  <c r="AN1261" i="3" s="1"/>
  <c r="AM1260" i="3"/>
  <c r="AL1260" i="3"/>
  <c r="AK1260" i="3"/>
  <c r="AJ1260" i="3"/>
  <c r="AN1260" i="3" s="1"/>
  <c r="AM1259" i="3"/>
  <c r="AL1259" i="3"/>
  <c r="AK1259" i="3"/>
  <c r="AJ1259" i="3"/>
  <c r="AN1259" i="3" s="1"/>
  <c r="AM1258" i="3"/>
  <c r="AL1258" i="3"/>
  <c r="AK1258" i="3"/>
  <c r="AJ1258" i="3"/>
  <c r="AN1258" i="3" s="1"/>
  <c r="AM1257" i="3"/>
  <c r="AL1257" i="3"/>
  <c r="AK1257" i="3"/>
  <c r="AJ1257" i="3"/>
  <c r="AN1257" i="3" s="1"/>
  <c r="AM1256" i="3"/>
  <c r="AL1256" i="3"/>
  <c r="AK1256" i="3"/>
  <c r="AJ1256" i="3"/>
  <c r="AM1255" i="3"/>
  <c r="AL1255" i="3"/>
  <c r="AK1255" i="3"/>
  <c r="AJ1255" i="3"/>
  <c r="AN1255" i="3" s="1"/>
  <c r="AM1254" i="3"/>
  <c r="AL1254" i="3"/>
  <c r="AK1254" i="3"/>
  <c r="AJ1254" i="3"/>
  <c r="AM1253" i="3"/>
  <c r="AL1253" i="3"/>
  <c r="AK1253" i="3"/>
  <c r="AJ1253" i="3"/>
  <c r="AN1253" i="3" s="1"/>
  <c r="AM1252" i="3"/>
  <c r="AL1252" i="3"/>
  <c r="AK1252" i="3"/>
  <c r="AJ1252" i="3"/>
  <c r="AN1252" i="3" s="1"/>
  <c r="AM1251" i="3"/>
  <c r="AL1251" i="3"/>
  <c r="AK1251" i="3"/>
  <c r="AJ1251" i="3"/>
  <c r="AN1251" i="3" s="1"/>
  <c r="AM1250" i="3"/>
  <c r="AL1250" i="3"/>
  <c r="AK1250" i="3"/>
  <c r="AJ1250" i="3"/>
  <c r="AN1250" i="3" s="1"/>
  <c r="AM1249" i="3"/>
  <c r="AL1249" i="3"/>
  <c r="AK1249" i="3"/>
  <c r="AJ1249" i="3"/>
  <c r="AM1248" i="3"/>
  <c r="AL1248" i="3"/>
  <c r="AK1248" i="3"/>
  <c r="AJ1248" i="3"/>
  <c r="AM1247" i="3"/>
  <c r="AL1247" i="3"/>
  <c r="AK1247" i="3"/>
  <c r="AJ1247" i="3"/>
  <c r="AM1246" i="3"/>
  <c r="AL1246" i="3"/>
  <c r="AK1246" i="3"/>
  <c r="AJ1246" i="3"/>
  <c r="AN1246" i="3" s="1"/>
  <c r="AM1245" i="3"/>
  <c r="AL1245" i="3"/>
  <c r="AK1245" i="3"/>
  <c r="AJ1245" i="3"/>
  <c r="AN1245" i="3" s="1"/>
  <c r="AM1244" i="3"/>
  <c r="AL1244" i="3"/>
  <c r="AK1244" i="3"/>
  <c r="AJ1244" i="3"/>
  <c r="AM1243" i="3"/>
  <c r="AL1243" i="3"/>
  <c r="AK1243" i="3"/>
  <c r="AJ1243" i="3"/>
  <c r="AN1243" i="3" s="1"/>
  <c r="AM1242" i="3"/>
  <c r="AL1242" i="3"/>
  <c r="AK1242" i="3"/>
  <c r="AJ1242" i="3"/>
  <c r="AN1242" i="3" s="1"/>
  <c r="AM1241" i="3"/>
  <c r="AL1241" i="3"/>
  <c r="AK1241" i="3"/>
  <c r="AJ1241" i="3"/>
  <c r="AN1241" i="3" s="1"/>
  <c r="AM1240" i="3"/>
  <c r="AL1240" i="3"/>
  <c r="AK1240" i="3"/>
  <c r="AJ1240" i="3"/>
  <c r="AM1239" i="3"/>
  <c r="AL1239" i="3"/>
  <c r="AK1239" i="3"/>
  <c r="AJ1239" i="3"/>
  <c r="AN1239" i="3" s="1"/>
  <c r="AM1238" i="3"/>
  <c r="AL1238" i="3"/>
  <c r="AK1238" i="3"/>
  <c r="AJ1238" i="3"/>
  <c r="AN1238" i="3" s="1"/>
  <c r="AM1237" i="3"/>
  <c r="AL1237" i="3"/>
  <c r="AK1237" i="3"/>
  <c r="AJ1237" i="3"/>
  <c r="AN1237" i="3" s="1"/>
  <c r="AM1236" i="3"/>
  <c r="AL1236" i="3"/>
  <c r="AK1236" i="3"/>
  <c r="AJ1236" i="3"/>
  <c r="AN1236" i="3" s="1"/>
  <c r="AM1235" i="3"/>
  <c r="AL1235" i="3"/>
  <c r="AK1235" i="3"/>
  <c r="AJ1235" i="3"/>
  <c r="AN1235" i="3" s="1"/>
  <c r="AM1234" i="3"/>
  <c r="AL1234" i="3"/>
  <c r="AK1234" i="3"/>
  <c r="AJ1234" i="3"/>
  <c r="AN1234" i="3" s="1"/>
  <c r="AM1233" i="3"/>
  <c r="AL1233" i="3"/>
  <c r="AK1233" i="3"/>
  <c r="AJ1233" i="3"/>
  <c r="AM1232" i="3"/>
  <c r="AL1232" i="3"/>
  <c r="AK1232" i="3"/>
  <c r="AJ1232" i="3"/>
  <c r="AM1231" i="3"/>
  <c r="AL1231" i="3"/>
  <c r="AK1231" i="3"/>
  <c r="AJ1231" i="3"/>
  <c r="AN1231" i="3" s="1"/>
  <c r="AM1230" i="3"/>
  <c r="AL1230" i="3"/>
  <c r="AK1230" i="3"/>
  <c r="AJ1230" i="3"/>
  <c r="AM1229" i="3"/>
  <c r="AL1229" i="3"/>
  <c r="AK1229" i="3"/>
  <c r="AJ1229" i="3"/>
  <c r="AN1229" i="3" s="1"/>
  <c r="AM1228" i="3"/>
  <c r="AL1228" i="3"/>
  <c r="AK1228" i="3"/>
  <c r="AJ1228" i="3"/>
  <c r="AM1227" i="3"/>
  <c r="AL1227" i="3"/>
  <c r="AK1227" i="3"/>
  <c r="AJ1227" i="3"/>
  <c r="AM1226" i="3"/>
  <c r="AL1226" i="3"/>
  <c r="AK1226" i="3"/>
  <c r="AJ1226" i="3"/>
  <c r="AN1226" i="3" s="1"/>
  <c r="AM1225" i="3"/>
  <c r="AL1225" i="3"/>
  <c r="AK1225" i="3"/>
  <c r="AJ1225" i="3"/>
  <c r="AN1225" i="3" s="1"/>
  <c r="AM1224" i="3"/>
  <c r="AL1224" i="3"/>
  <c r="AK1224" i="3"/>
  <c r="AJ1224" i="3"/>
  <c r="AN1224" i="3" s="1"/>
  <c r="AM1223" i="3"/>
  <c r="AL1223" i="3"/>
  <c r="AK1223" i="3"/>
  <c r="AJ1223" i="3"/>
  <c r="AN1223" i="3" s="1"/>
  <c r="AM1222" i="3"/>
  <c r="AL1222" i="3"/>
  <c r="AK1222" i="3"/>
  <c r="AJ1222" i="3"/>
  <c r="AM1221" i="3"/>
  <c r="AL1221" i="3"/>
  <c r="AK1221" i="3"/>
  <c r="AJ1221" i="3"/>
  <c r="AM1220" i="3"/>
  <c r="AL1220" i="3"/>
  <c r="AK1220" i="3"/>
  <c r="AJ1220" i="3"/>
  <c r="AM1219" i="3"/>
  <c r="AL1219" i="3"/>
  <c r="AK1219" i="3"/>
  <c r="AJ1219" i="3"/>
  <c r="AM1218" i="3"/>
  <c r="AL1218" i="3"/>
  <c r="AK1218" i="3"/>
  <c r="AJ1218" i="3"/>
  <c r="AN1218" i="3" s="1"/>
  <c r="AM1217" i="3"/>
  <c r="AL1217" i="3"/>
  <c r="AK1217" i="3"/>
  <c r="AJ1217" i="3"/>
  <c r="AN1217" i="3" s="1"/>
  <c r="AM1216" i="3"/>
  <c r="AL1216" i="3"/>
  <c r="AK1216" i="3"/>
  <c r="AJ1216" i="3"/>
  <c r="AM1215" i="3"/>
  <c r="AL1215" i="3"/>
  <c r="AK1215" i="3"/>
  <c r="AJ1215" i="3"/>
  <c r="AN1215" i="3" s="1"/>
  <c r="AM1214" i="3"/>
  <c r="AL1214" i="3"/>
  <c r="AK1214" i="3"/>
  <c r="AJ1214" i="3"/>
  <c r="AN1214" i="3" s="1"/>
  <c r="AM1213" i="3"/>
  <c r="AL1213" i="3"/>
  <c r="AK1213" i="3"/>
  <c r="AJ1213" i="3"/>
  <c r="AN1213" i="3" s="1"/>
  <c r="AM1212" i="3"/>
  <c r="AL1212" i="3"/>
  <c r="AK1212" i="3"/>
  <c r="AJ1212" i="3"/>
  <c r="AM1211" i="3"/>
  <c r="AL1211" i="3"/>
  <c r="AK1211" i="3"/>
  <c r="AJ1211" i="3"/>
  <c r="AM1210" i="3"/>
  <c r="AL1210" i="3"/>
  <c r="AK1210" i="3"/>
  <c r="AJ1210" i="3"/>
  <c r="AN1210" i="3" s="1"/>
  <c r="AM1209" i="3"/>
  <c r="AL1209" i="3"/>
  <c r="AK1209" i="3"/>
  <c r="AJ1209" i="3"/>
  <c r="AN1209" i="3" s="1"/>
  <c r="AM1208" i="3"/>
  <c r="AL1208" i="3"/>
  <c r="AK1208" i="3"/>
  <c r="AJ1208" i="3"/>
  <c r="AM1207" i="3"/>
  <c r="AL1207" i="3"/>
  <c r="AK1207" i="3"/>
  <c r="AJ1207" i="3"/>
  <c r="AN1207" i="3" s="1"/>
  <c r="AM1206" i="3"/>
  <c r="AL1206" i="3"/>
  <c r="AK1206" i="3"/>
  <c r="AJ1206" i="3"/>
  <c r="AM1205" i="3"/>
  <c r="AL1205" i="3"/>
  <c r="AK1205" i="3"/>
  <c r="AJ1205" i="3"/>
  <c r="AN1205" i="3" s="1"/>
  <c r="AM1204" i="3"/>
  <c r="AL1204" i="3"/>
  <c r="AK1204" i="3"/>
  <c r="AJ1204" i="3"/>
  <c r="AM1203" i="3"/>
  <c r="AL1203" i="3"/>
  <c r="AK1203" i="3"/>
  <c r="AJ1203" i="3"/>
  <c r="AN1203" i="3" s="1"/>
  <c r="AM1202" i="3"/>
  <c r="AL1202" i="3"/>
  <c r="AK1202" i="3"/>
  <c r="AJ1202" i="3"/>
  <c r="AM1201" i="3"/>
  <c r="AL1201" i="3"/>
  <c r="AK1201" i="3"/>
  <c r="AJ1201" i="3"/>
  <c r="AM1200" i="3"/>
  <c r="AL1200" i="3"/>
  <c r="AK1200" i="3"/>
  <c r="AJ1200" i="3"/>
  <c r="AM1199" i="3"/>
  <c r="AL1199" i="3"/>
  <c r="AK1199" i="3"/>
  <c r="AJ1199" i="3"/>
  <c r="AN1199" i="3" s="1"/>
  <c r="AM1198" i="3"/>
  <c r="AL1198" i="3"/>
  <c r="AK1198" i="3"/>
  <c r="AJ1198" i="3"/>
  <c r="AN1198" i="3" s="1"/>
  <c r="AM1197" i="3"/>
  <c r="AL1197" i="3"/>
  <c r="AK1197" i="3"/>
  <c r="AJ1197" i="3"/>
  <c r="AN1197" i="3" s="1"/>
  <c r="AM1196" i="3"/>
  <c r="AL1196" i="3"/>
  <c r="AK1196" i="3"/>
  <c r="AJ1196" i="3"/>
  <c r="AN1196" i="3" s="1"/>
  <c r="AM1195" i="3"/>
  <c r="AL1195" i="3"/>
  <c r="AK1195" i="3"/>
  <c r="AJ1195" i="3"/>
  <c r="AN1195" i="3" s="1"/>
  <c r="AM1194" i="3"/>
  <c r="AL1194" i="3"/>
  <c r="AK1194" i="3"/>
  <c r="AJ1194" i="3"/>
  <c r="AN1194" i="3" s="1"/>
  <c r="AM1193" i="3"/>
  <c r="AL1193" i="3"/>
  <c r="AK1193" i="3"/>
  <c r="AJ1193" i="3"/>
  <c r="AN1193" i="3" s="1"/>
  <c r="AM1192" i="3"/>
  <c r="AL1192" i="3"/>
  <c r="AK1192" i="3"/>
  <c r="AJ1192" i="3"/>
  <c r="AM1191" i="3"/>
  <c r="AL1191" i="3"/>
  <c r="AK1191" i="3"/>
  <c r="AJ1191" i="3"/>
  <c r="AN1191" i="3" s="1"/>
  <c r="AM1190" i="3"/>
  <c r="AL1190" i="3"/>
  <c r="AK1190" i="3"/>
  <c r="AJ1190" i="3"/>
  <c r="AM1189" i="3"/>
  <c r="AL1189" i="3"/>
  <c r="AK1189" i="3"/>
  <c r="AJ1189" i="3"/>
  <c r="AN1189" i="3" s="1"/>
  <c r="AM1188" i="3"/>
  <c r="AL1188" i="3"/>
  <c r="AK1188" i="3"/>
  <c r="AJ1188" i="3"/>
  <c r="AN1188" i="3" s="1"/>
  <c r="AM1187" i="3"/>
  <c r="AL1187" i="3"/>
  <c r="AK1187" i="3"/>
  <c r="AJ1187" i="3"/>
  <c r="AN1187" i="3" s="1"/>
  <c r="AM1186" i="3"/>
  <c r="AL1186" i="3"/>
  <c r="AK1186" i="3"/>
  <c r="AJ1186" i="3"/>
  <c r="AN1186" i="3" s="1"/>
  <c r="AM1185" i="3"/>
  <c r="AL1185" i="3"/>
  <c r="AK1185" i="3"/>
  <c r="AJ1185" i="3"/>
  <c r="AM1184" i="3"/>
  <c r="AL1184" i="3"/>
  <c r="AK1184" i="3"/>
  <c r="AJ1184" i="3"/>
  <c r="AM1183" i="3"/>
  <c r="AL1183" i="3"/>
  <c r="AK1183" i="3"/>
  <c r="AJ1183" i="3"/>
  <c r="AM1182" i="3"/>
  <c r="AL1182" i="3"/>
  <c r="AK1182" i="3"/>
  <c r="AJ1182" i="3"/>
  <c r="AN1182" i="3" s="1"/>
  <c r="AM1181" i="3"/>
  <c r="AL1181" i="3"/>
  <c r="AK1181" i="3"/>
  <c r="AJ1181" i="3"/>
  <c r="AN1181" i="3" s="1"/>
  <c r="AM1180" i="3"/>
  <c r="AL1180" i="3"/>
  <c r="AK1180" i="3"/>
  <c r="AJ1180" i="3"/>
  <c r="AM1179" i="3"/>
  <c r="AL1179" i="3"/>
  <c r="AK1179" i="3"/>
  <c r="AJ1179" i="3"/>
  <c r="AN1179" i="3" s="1"/>
  <c r="AM1178" i="3"/>
  <c r="AL1178" i="3"/>
  <c r="AK1178" i="3"/>
  <c r="AJ1178" i="3"/>
  <c r="AN1178" i="3" s="1"/>
  <c r="AM1177" i="3"/>
  <c r="AL1177" i="3"/>
  <c r="AK1177" i="3"/>
  <c r="AJ1177" i="3"/>
  <c r="AN1177" i="3" s="1"/>
  <c r="AM1176" i="3"/>
  <c r="AL1176" i="3"/>
  <c r="AK1176" i="3"/>
  <c r="AJ1176" i="3"/>
  <c r="AM1175" i="3"/>
  <c r="AL1175" i="3"/>
  <c r="AK1175" i="3"/>
  <c r="AJ1175" i="3"/>
  <c r="AN1175" i="3" s="1"/>
  <c r="AM1174" i="3"/>
  <c r="AL1174" i="3"/>
  <c r="AK1174" i="3"/>
  <c r="AJ1174" i="3"/>
  <c r="AN1174" i="3" s="1"/>
  <c r="AM1173" i="3"/>
  <c r="AL1173" i="3"/>
  <c r="AK1173" i="3"/>
  <c r="AJ1173" i="3"/>
  <c r="AN1173" i="3" s="1"/>
  <c r="AM1172" i="3"/>
  <c r="AL1172" i="3"/>
  <c r="AK1172" i="3"/>
  <c r="AJ1172" i="3"/>
  <c r="AN1172" i="3" s="1"/>
  <c r="AM1171" i="3"/>
  <c r="AL1171" i="3"/>
  <c r="AK1171" i="3"/>
  <c r="AJ1171" i="3"/>
  <c r="AN1171" i="3" s="1"/>
  <c r="AM1170" i="3"/>
  <c r="AL1170" i="3"/>
  <c r="AK1170" i="3"/>
  <c r="AJ1170" i="3"/>
  <c r="AN1170" i="3" s="1"/>
  <c r="AM1169" i="3"/>
  <c r="AL1169" i="3"/>
  <c r="AK1169" i="3"/>
  <c r="AJ1169" i="3"/>
  <c r="AM1168" i="3"/>
  <c r="AL1168" i="3"/>
  <c r="AK1168" i="3"/>
  <c r="AJ1168" i="3"/>
  <c r="AM1167" i="3"/>
  <c r="AL1167" i="3"/>
  <c r="AK1167" i="3"/>
  <c r="AJ1167" i="3"/>
  <c r="AN1167" i="3" s="1"/>
  <c r="AM1166" i="3"/>
  <c r="AL1166" i="3"/>
  <c r="AK1166" i="3"/>
  <c r="AJ1166" i="3"/>
  <c r="AM1165" i="3"/>
  <c r="AL1165" i="3"/>
  <c r="AK1165" i="3"/>
  <c r="AJ1165" i="3"/>
  <c r="AM1164" i="3"/>
  <c r="AL1164" i="3"/>
  <c r="AK1164" i="3"/>
  <c r="AJ1164" i="3"/>
  <c r="AM1163" i="3"/>
  <c r="AL1163" i="3"/>
  <c r="AK1163" i="3"/>
  <c r="AJ1163" i="3"/>
  <c r="AM1162" i="3"/>
  <c r="AL1162" i="3"/>
  <c r="AK1162" i="3"/>
  <c r="AJ1162" i="3"/>
  <c r="AM1161" i="3"/>
  <c r="AL1161" i="3"/>
  <c r="AK1161" i="3"/>
  <c r="AJ1161" i="3"/>
  <c r="AN1161" i="3" s="1"/>
  <c r="AM1160" i="3"/>
  <c r="AL1160" i="3"/>
  <c r="AK1160" i="3"/>
  <c r="AJ1160" i="3"/>
  <c r="AN1160" i="3" s="1"/>
  <c r="AM1159" i="3"/>
  <c r="AL1159" i="3"/>
  <c r="AK1159" i="3"/>
  <c r="AJ1159" i="3"/>
  <c r="AN1159" i="3" s="1"/>
  <c r="AM1158" i="3"/>
  <c r="AL1158" i="3"/>
  <c r="AK1158" i="3"/>
  <c r="AJ1158" i="3"/>
  <c r="AM1157" i="3"/>
  <c r="AL1157" i="3"/>
  <c r="AK1157" i="3"/>
  <c r="AJ1157" i="3"/>
  <c r="AN1157" i="3" s="1"/>
  <c r="AM1156" i="3"/>
  <c r="AL1156" i="3"/>
  <c r="AK1156" i="3"/>
  <c r="AJ1156" i="3"/>
  <c r="AM1155" i="3"/>
  <c r="AL1155" i="3"/>
  <c r="AK1155" i="3"/>
  <c r="AJ1155" i="3"/>
  <c r="AM1154" i="3"/>
  <c r="AL1154" i="3"/>
  <c r="AK1154" i="3"/>
  <c r="AJ1154" i="3"/>
  <c r="AN1154" i="3" s="1"/>
  <c r="AM1153" i="3"/>
  <c r="AL1153" i="3"/>
  <c r="AK1153" i="3"/>
  <c r="AJ1153" i="3"/>
  <c r="AN1153" i="3" s="1"/>
  <c r="AM1152" i="3"/>
  <c r="AL1152" i="3"/>
  <c r="AK1152" i="3"/>
  <c r="AJ1152" i="3"/>
  <c r="AM1151" i="3"/>
  <c r="AL1151" i="3"/>
  <c r="AK1151" i="3"/>
  <c r="AJ1151" i="3"/>
  <c r="AN1151" i="3" s="1"/>
  <c r="AM1150" i="3"/>
  <c r="AL1150" i="3"/>
  <c r="AK1150" i="3"/>
  <c r="AJ1150" i="3"/>
  <c r="AN1150" i="3" s="1"/>
  <c r="AM1149" i="3"/>
  <c r="AL1149" i="3"/>
  <c r="AK1149" i="3"/>
  <c r="AJ1149" i="3"/>
  <c r="AN1149" i="3" s="1"/>
  <c r="AM1148" i="3"/>
  <c r="AL1148" i="3"/>
  <c r="AK1148" i="3"/>
  <c r="AJ1148" i="3"/>
  <c r="AM1147" i="3"/>
  <c r="AL1147" i="3"/>
  <c r="AK1147" i="3"/>
  <c r="AJ1147" i="3"/>
  <c r="AM1146" i="3"/>
  <c r="AL1146" i="3"/>
  <c r="AK1146" i="3"/>
  <c r="AJ1146" i="3"/>
  <c r="AN1146" i="3" s="1"/>
  <c r="AM1145" i="3"/>
  <c r="AL1145" i="3"/>
  <c r="AK1145" i="3"/>
  <c r="AJ1145" i="3"/>
  <c r="AM1144" i="3"/>
  <c r="AL1144" i="3"/>
  <c r="AK1144" i="3"/>
  <c r="AJ1144" i="3"/>
  <c r="AM1143" i="3"/>
  <c r="AL1143" i="3"/>
  <c r="AK1143" i="3"/>
  <c r="AJ1143" i="3"/>
  <c r="AN1143" i="3" s="1"/>
  <c r="AM1142" i="3"/>
  <c r="AL1142" i="3"/>
  <c r="AK1142" i="3"/>
  <c r="AJ1142" i="3"/>
  <c r="AM1141" i="3"/>
  <c r="AL1141" i="3"/>
  <c r="AK1141" i="3"/>
  <c r="AJ1141" i="3"/>
  <c r="AN1141" i="3" s="1"/>
  <c r="AM1140" i="3"/>
  <c r="AL1140" i="3"/>
  <c r="AK1140" i="3"/>
  <c r="AJ1140" i="3"/>
  <c r="AM1139" i="3"/>
  <c r="AL1139" i="3"/>
  <c r="AK1139" i="3"/>
  <c r="AJ1139" i="3"/>
  <c r="AN1139" i="3" s="1"/>
  <c r="AM1138" i="3"/>
  <c r="AL1138" i="3"/>
  <c r="AK1138" i="3"/>
  <c r="AJ1138" i="3"/>
  <c r="AM1137" i="3"/>
  <c r="AL1137" i="3"/>
  <c r="AK1137" i="3"/>
  <c r="AJ1137" i="3"/>
  <c r="AM1136" i="3"/>
  <c r="AL1136" i="3"/>
  <c r="AK1136" i="3"/>
  <c r="AJ1136" i="3"/>
  <c r="AM1135" i="3"/>
  <c r="AL1135" i="3"/>
  <c r="AK1135" i="3"/>
  <c r="AJ1135" i="3"/>
  <c r="AM1134" i="3"/>
  <c r="AL1134" i="3"/>
  <c r="AK1134" i="3"/>
  <c r="AJ1134" i="3"/>
  <c r="AM1133" i="3"/>
  <c r="AL1133" i="3"/>
  <c r="AK1133" i="3"/>
  <c r="AJ1133" i="3"/>
  <c r="AN1133" i="3" s="1"/>
  <c r="AM1132" i="3"/>
  <c r="AL1132" i="3"/>
  <c r="AK1132" i="3"/>
  <c r="AJ1132" i="3"/>
  <c r="AN1132" i="3" s="1"/>
  <c r="AM1131" i="3"/>
  <c r="AL1131" i="3"/>
  <c r="AK1131" i="3"/>
  <c r="AJ1131" i="3"/>
  <c r="AN1131" i="3" s="1"/>
  <c r="AM1130" i="3"/>
  <c r="AL1130" i="3"/>
  <c r="AK1130" i="3"/>
  <c r="AJ1130" i="3"/>
  <c r="AN1130" i="3" s="1"/>
  <c r="AM1129" i="3"/>
  <c r="AL1129" i="3"/>
  <c r="AK1129" i="3"/>
  <c r="AJ1129" i="3"/>
  <c r="AN1129" i="3" s="1"/>
  <c r="AM1128" i="3"/>
  <c r="AL1128" i="3"/>
  <c r="AK1128" i="3"/>
  <c r="AJ1128" i="3"/>
  <c r="AM1127" i="3"/>
  <c r="AL1127" i="3"/>
  <c r="AK1127" i="3"/>
  <c r="AJ1127" i="3"/>
  <c r="AN1127" i="3" s="1"/>
  <c r="AM1126" i="3"/>
  <c r="AL1126" i="3"/>
  <c r="AK1126" i="3"/>
  <c r="AJ1126" i="3"/>
  <c r="AM1125" i="3"/>
  <c r="AL1125" i="3"/>
  <c r="AK1125" i="3"/>
  <c r="AJ1125" i="3"/>
  <c r="AN1125" i="3" s="1"/>
  <c r="AM1124" i="3"/>
  <c r="AL1124" i="3"/>
  <c r="AK1124" i="3"/>
  <c r="AJ1124" i="3"/>
  <c r="AN1124" i="3" s="1"/>
  <c r="AM1123" i="3"/>
  <c r="AL1123" i="3"/>
  <c r="AK1123" i="3"/>
  <c r="AJ1123" i="3"/>
  <c r="AN1123" i="3" s="1"/>
  <c r="AM1122" i="3"/>
  <c r="AL1122" i="3"/>
  <c r="AK1122" i="3"/>
  <c r="AJ1122" i="3"/>
  <c r="AN1122" i="3" s="1"/>
  <c r="AM1121" i="3"/>
  <c r="AL1121" i="3"/>
  <c r="AK1121" i="3"/>
  <c r="AJ1121" i="3"/>
  <c r="AM1120" i="3"/>
  <c r="AL1120" i="3"/>
  <c r="AK1120" i="3"/>
  <c r="AJ1120" i="3"/>
  <c r="AM1119" i="3"/>
  <c r="AL1119" i="3"/>
  <c r="AK1119" i="3"/>
  <c r="AJ1119" i="3"/>
  <c r="AN1119" i="3" s="1"/>
  <c r="AM1118" i="3"/>
  <c r="AL1118" i="3"/>
  <c r="AK1118" i="3"/>
  <c r="AJ1118" i="3"/>
  <c r="AN1118" i="3" s="1"/>
  <c r="AM1117" i="3"/>
  <c r="AL1117" i="3"/>
  <c r="AK1117" i="3"/>
  <c r="AJ1117" i="3"/>
  <c r="AM1116" i="3"/>
  <c r="AL1116" i="3"/>
  <c r="AK1116" i="3"/>
  <c r="AJ1116" i="3"/>
  <c r="AM1115" i="3"/>
  <c r="AL1115" i="3"/>
  <c r="AK1115" i="3"/>
  <c r="AJ1115" i="3"/>
  <c r="AN1115" i="3" s="1"/>
  <c r="AM1114" i="3"/>
  <c r="AL1114" i="3"/>
  <c r="AK1114" i="3"/>
  <c r="AJ1114" i="3"/>
  <c r="AN1114" i="3" s="1"/>
  <c r="AM1113" i="3"/>
  <c r="AL1113" i="3"/>
  <c r="AK1113" i="3"/>
  <c r="AJ1113" i="3"/>
  <c r="AN1113" i="3" s="1"/>
  <c r="AM1112" i="3"/>
  <c r="AL1112" i="3"/>
  <c r="AK1112" i="3"/>
  <c r="AJ1112" i="3"/>
  <c r="AM1111" i="3"/>
  <c r="AL1111" i="3"/>
  <c r="AK1111" i="3"/>
  <c r="AJ1111" i="3"/>
  <c r="AN1111" i="3" s="1"/>
  <c r="AM1110" i="3"/>
  <c r="AL1110" i="3"/>
  <c r="AK1110" i="3"/>
  <c r="AJ1110" i="3"/>
  <c r="AN1110" i="3" s="1"/>
  <c r="AM1109" i="3"/>
  <c r="AL1109" i="3"/>
  <c r="AK1109" i="3"/>
  <c r="AJ1109" i="3"/>
  <c r="AN1109" i="3" s="1"/>
  <c r="AM1108" i="3"/>
  <c r="AL1108" i="3"/>
  <c r="AK1108" i="3"/>
  <c r="AJ1108" i="3"/>
  <c r="AN1108" i="3" s="1"/>
  <c r="AM1107" i="3"/>
  <c r="AL1107" i="3"/>
  <c r="AK1107" i="3"/>
  <c r="AJ1107" i="3"/>
  <c r="AN1107" i="3" s="1"/>
  <c r="AM1106" i="3"/>
  <c r="AL1106" i="3"/>
  <c r="AK1106" i="3"/>
  <c r="AJ1106" i="3"/>
  <c r="AN1106" i="3" s="1"/>
  <c r="AM1105" i="3"/>
  <c r="AL1105" i="3"/>
  <c r="AK1105" i="3"/>
  <c r="AJ1105" i="3"/>
  <c r="AM1104" i="3"/>
  <c r="AL1104" i="3"/>
  <c r="AK1104" i="3"/>
  <c r="AJ1104" i="3"/>
  <c r="AM1103" i="3"/>
  <c r="AL1103" i="3"/>
  <c r="AK1103" i="3"/>
  <c r="AJ1103" i="3"/>
  <c r="AN1103" i="3" s="1"/>
  <c r="AM1102" i="3"/>
  <c r="AL1102" i="3"/>
  <c r="AK1102" i="3"/>
  <c r="AJ1102" i="3"/>
  <c r="AN1102" i="3" s="1"/>
  <c r="AM1101" i="3"/>
  <c r="AL1101" i="3"/>
  <c r="AK1101" i="3"/>
  <c r="AJ1101" i="3"/>
  <c r="AM1100" i="3"/>
  <c r="AL1100" i="3"/>
  <c r="AK1100" i="3"/>
  <c r="AJ1100" i="3"/>
  <c r="AM1099" i="3"/>
  <c r="AL1099" i="3"/>
  <c r="AK1099" i="3"/>
  <c r="AJ1099" i="3"/>
  <c r="AM1098" i="3"/>
  <c r="AL1098" i="3"/>
  <c r="AK1098" i="3"/>
  <c r="AJ1098" i="3"/>
  <c r="AM1097" i="3"/>
  <c r="AL1097" i="3"/>
  <c r="AK1097" i="3"/>
  <c r="AJ1097" i="3"/>
  <c r="AN1097" i="3" s="1"/>
  <c r="AM1096" i="3"/>
  <c r="AL1096" i="3"/>
  <c r="AK1096" i="3"/>
  <c r="AJ1096" i="3"/>
  <c r="AN1096" i="3" s="1"/>
  <c r="AM1095" i="3"/>
  <c r="AL1095" i="3"/>
  <c r="AK1095" i="3"/>
  <c r="AJ1095" i="3"/>
  <c r="AM1094" i="3"/>
  <c r="AL1094" i="3"/>
  <c r="AK1094" i="3"/>
  <c r="AJ1094" i="3"/>
  <c r="AN1094" i="3" s="1"/>
  <c r="AM1093" i="3"/>
  <c r="AL1093" i="3"/>
  <c r="AK1093" i="3"/>
  <c r="AJ1093" i="3"/>
  <c r="AN1093" i="3" s="1"/>
  <c r="AM1092" i="3"/>
  <c r="AL1092" i="3"/>
  <c r="AK1092" i="3"/>
  <c r="AJ1092" i="3"/>
  <c r="AN1092" i="3" s="1"/>
  <c r="AM1091" i="3"/>
  <c r="AL1091" i="3"/>
  <c r="AK1091" i="3"/>
  <c r="AJ1091" i="3"/>
  <c r="AN1091" i="3" s="1"/>
  <c r="AM1090" i="3"/>
  <c r="AL1090" i="3"/>
  <c r="AK1090" i="3"/>
  <c r="AJ1090" i="3"/>
  <c r="AN1090" i="3" s="1"/>
  <c r="AM1089" i="3"/>
  <c r="AL1089" i="3"/>
  <c r="AK1089" i="3"/>
  <c r="AJ1089" i="3"/>
  <c r="AN1089" i="3" s="1"/>
  <c r="AM1088" i="3"/>
  <c r="AL1088" i="3"/>
  <c r="AK1088" i="3"/>
  <c r="AJ1088" i="3"/>
  <c r="AN1088" i="3" s="1"/>
  <c r="AM1087" i="3"/>
  <c r="AL1087" i="3"/>
  <c r="AK1087" i="3"/>
  <c r="AJ1087" i="3"/>
  <c r="AM1086" i="3"/>
  <c r="AL1086" i="3"/>
  <c r="AK1086" i="3"/>
  <c r="AJ1086" i="3"/>
  <c r="AN1086" i="3" s="1"/>
  <c r="AM1085" i="3"/>
  <c r="AL1085" i="3"/>
  <c r="AK1085" i="3"/>
  <c r="AJ1085" i="3"/>
  <c r="AM1084" i="3"/>
  <c r="AL1084" i="3"/>
  <c r="AK1084" i="3"/>
  <c r="AJ1084" i="3"/>
  <c r="AM1083" i="3"/>
  <c r="AL1083" i="3"/>
  <c r="AK1083" i="3"/>
  <c r="AJ1083" i="3"/>
  <c r="AM1082" i="3"/>
  <c r="AL1082" i="3"/>
  <c r="AK1082" i="3"/>
  <c r="AJ1082" i="3"/>
  <c r="AM1081" i="3"/>
  <c r="AL1081" i="3"/>
  <c r="AK1081" i="3"/>
  <c r="AJ1081" i="3"/>
  <c r="AN1081" i="3" s="1"/>
  <c r="AM1080" i="3"/>
  <c r="AL1080" i="3"/>
  <c r="AK1080" i="3"/>
  <c r="AJ1080" i="3"/>
  <c r="AN1080" i="3" s="1"/>
  <c r="AM1079" i="3"/>
  <c r="AL1079" i="3"/>
  <c r="AK1079" i="3"/>
  <c r="AJ1079" i="3"/>
  <c r="AM1078" i="3"/>
  <c r="AL1078" i="3"/>
  <c r="AK1078" i="3"/>
  <c r="AJ1078" i="3"/>
  <c r="AM1077" i="3"/>
  <c r="AL1077" i="3"/>
  <c r="AK1077" i="3"/>
  <c r="AJ1077" i="3"/>
  <c r="AM1076" i="3"/>
  <c r="AL1076" i="3"/>
  <c r="AK1076" i="3"/>
  <c r="AJ1076" i="3"/>
  <c r="AN1076" i="3" s="1"/>
  <c r="AM1075" i="3"/>
  <c r="AL1075" i="3"/>
  <c r="AK1075" i="3"/>
  <c r="AJ1075" i="3"/>
  <c r="AN1075" i="3" s="1"/>
  <c r="AM1074" i="3"/>
  <c r="AL1074" i="3"/>
  <c r="AK1074" i="3"/>
  <c r="AJ1074" i="3"/>
  <c r="AN1074" i="3" s="1"/>
  <c r="AM1073" i="3"/>
  <c r="AL1073" i="3"/>
  <c r="AK1073" i="3"/>
  <c r="AJ1073" i="3"/>
  <c r="AN1073" i="3" s="1"/>
  <c r="AM1072" i="3"/>
  <c r="AL1072" i="3"/>
  <c r="AK1072" i="3"/>
  <c r="AJ1072" i="3"/>
  <c r="AN1072" i="3" s="1"/>
  <c r="AM1071" i="3"/>
  <c r="AL1071" i="3"/>
  <c r="AK1071" i="3"/>
  <c r="AJ1071" i="3"/>
  <c r="AM1070" i="3"/>
  <c r="AL1070" i="3"/>
  <c r="AK1070" i="3"/>
  <c r="AJ1070" i="3"/>
  <c r="AN1070" i="3" s="1"/>
  <c r="AM1069" i="3"/>
  <c r="AL1069" i="3"/>
  <c r="AK1069" i="3"/>
  <c r="AJ1069" i="3"/>
  <c r="AM1068" i="3"/>
  <c r="AL1068" i="3"/>
  <c r="AK1068" i="3"/>
  <c r="AJ1068" i="3"/>
  <c r="AN1068" i="3" s="1"/>
  <c r="AM1067" i="3"/>
  <c r="AL1067" i="3"/>
  <c r="AK1067" i="3"/>
  <c r="AJ1067" i="3"/>
  <c r="AM1066" i="3"/>
  <c r="AL1066" i="3"/>
  <c r="AK1066" i="3"/>
  <c r="AJ1066" i="3"/>
  <c r="AN1066" i="3" s="1"/>
  <c r="AM1065" i="3"/>
  <c r="AL1065" i="3"/>
  <c r="AK1065" i="3"/>
  <c r="AJ1065" i="3"/>
  <c r="AN1065" i="3" s="1"/>
  <c r="AM1064" i="3"/>
  <c r="AL1064" i="3"/>
  <c r="AK1064" i="3"/>
  <c r="AJ1064" i="3"/>
  <c r="AM1063" i="3"/>
  <c r="AL1063" i="3"/>
  <c r="AK1063" i="3"/>
  <c r="AJ1063" i="3"/>
  <c r="AM1062" i="3"/>
  <c r="AL1062" i="3"/>
  <c r="AK1062" i="3"/>
  <c r="AJ1062" i="3"/>
  <c r="AM1061" i="3"/>
  <c r="AL1061" i="3"/>
  <c r="AK1061" i="3"/>
  <c r="AJ1061" i="3"/>
  <c r="AM1060" i="3"/>
  <c r="AL1060" i="3"/>
  <c r="AK1060" i="3"/>
  <c r="AJ1060" i="3"/>
  <c r="AN1060" i="3" s="1"/>
  <c r="AM1059" i="3"/>
  <c r="AL1059" i="3"/>
  <c r="AK1059" i="3"/>
  <c r="AJ1059" i="3"/>
  <c r="AN1059" i="3" s="1"/>
  <c r="AM1058" i="3"/>
  <c r="AL1058" i="3"/>
  <c r="AK1058" i="3"/>
  <c r="AJ1058" i="3"/>
  <c r="AN1058" i="3" s="1"/>
  <c r="AM1057" i="3"/>
  <c r="AL1057" i="3"/>
  <c r="AK1057" i="3"/>
  <c r="AJ1057" i="3"/>
  <c r="AN1057" i="3" s="1"/>
  <c r="AM1056" i="3"/>
  <c r="AL1056" i="3"/>
  <c r="AK1056" i="3"/>
  <c r="AJ1056" i="3"/>
  <c r="AN1056" i="3" s="1"/>
  <c r="AM1055" i="3"/>
  <c r="AL1055" i="3"/>
  <c r="AK1055" i="3"/>
  <c r="AJ1055" i="3"/>
  <c r="AM1054" i="3"/>
  <c r="AL1054" i="3"/>
  <c r="AK1054" i="3"/>
  <c r="AJ1054" i="3"/>
  <c r="AN1054" i="3" s="1"/>
  <c r="AM1053" i="3"/>
  <c r="AL1053" i="3"/>
  <c r="AK1053" i="3"/>
  <c r="AJ1053" i="3"/>
  <c r="AN1053" i="3" s="1"/>
  <c r="AM1052" i="3"/>
  <c r="AL1052" i="3"/>
  <c r="AK1052" i="3"/>
  <c r="AJ1052" i="3"/>
  <c r="AN1052" i="3" s="1"/>
  <c r="AM1051" i="3"/>
  <c r="AL1051" i="3"/>
  <c r="AK1051" i="3"/>
  <c r="AJ1051" i="3"/>
  <c r="AM1050" i="3"/>
  <c r="AL1050" i="3"/>
  <c r="AK1050" i="3"/>
  <c r="AJ1050" i="3"/>
  <c r="AN1050" i="3" s="1"/>
  <c r="AM1049" i="3"/>
  <c r="AL1049" i="3"/>
  <c r="AK1049" i="3"/>
  <c r="AJ1049" i="3"/>
  <c r="AN1049" i="3" s="1"/>
  <c r="AM1048" i="3"/>
  <c r="AL1048" i="3"/>
  <c r="AK1048" i="3"/>
  <c r="AJ1048" i="3"/>
  <c r="AM1047" i="3"/>
  <c r="AL1047" i="3"/>
  <c r="AK1047" i="3"/>
  <c r="AJ1047" i="3"/>
  <c r="AM1046" i="3"/>
  <c r="AL1046" i="3"/>
  <c r="AK1046" i="3"/>
  <c r="AJ1046" i="3"/>
  <c r="AN1046" i="3" s="1"/>
  <c r="AM1045" i="3"/>
  <c r="AL1045" i="3"/>
  <c r="AK1045" i="3"/>
  <c r="AJ1045" i="3"/>
  <c r="AN1045" i="3" s="1"/>
  <c r="AM1044" i="3"/>
  <c r="AL1044" i="3"/>
  <c r="AK1044" i="3"/>
  <c r="AJ1044" i="3"/>
  <c r="AN1044" i="3" s="1"/>
  <c r="AM1043" i="3"/>
  <c r="AL1043" i="3"/>
  <c r="AK1043" i="3"/>
  <c r="AJ1043" i="3"/>
  <c r="AM1042" i="3"/>
  <c r="AL1042" i="3"/>
  <c r="AK1042" i="3"/>
  <c r="AJ1042" i="3"/>
  <c r="AN1042" i="3" s="1"/>
  <c r="AM1041" i="3"/>
  <c r="AL1041" i="3"/>
  <c r="AK1041" i="3"/>
  <c r="AJ1041" i="3"/>
  <c r="AN1041" i="3" s="1"/>
  <c r="AM1040" i="3"/>
  <c r="AL1040" i="3"/>
  <c r="AK1040" i="3"/>
  <c r="AJ1040" i="3"/>
  <c r="AM1039" i="3"/>
  <c r="AL1039" i="3"/>
  <c r="AK1039" i="3"/>
  <c r="AJ1039" i="3"/>
  <c r="AM1038" i="3"/>
  <c r="AL1038" i="3"/>
  <c r="AK1038" i="3"/>
  <c r="AJ1038" i="3"/>
  <c r="AN1038" i="3" s="1"/>
  <c r="AM1037" i="3"/>
  <c r="AL1037" i="3"/>
  <c r="AK1037" i="3"/>
  <c r="AJ1037" i="3"/>
  <c r="AN1037" i="3" s="1"/>
  <c r="AM1036" i="3"/>
  <c r="AL1036" i="3"/>
  <c r="AK1036" i="3"/>
  <c r="AJ1036" i="3"/>
  <c r="AM1035" i="3"/>
  <c r="AL1035" i="3"/>
  <c r="AK1035" i="3"/>
  <c r="AJ1035" i="3"/>
  <c r="AM1034" i="3"/>
  <c r="AL1034" i="3"/>
  <c r="AK1034" i="3"/>
  <c r="AJ1034" i="3"/>
  <c r="AN1034" i="3" s="1"/>
  <c r="AM1033" i="3"/>
  <c r="AL1033" i="3"/>
  <c r="AK1033" i="3"/>
  <c r="AJ1033" i="3"/>
  <c r="AN1033" i="3" s="1"/>
  <c r="AM1032" i="3"/>
  <c r="AL1032" i="3"/>
  <c r="AK1032" i="3"/>
  <c r="AJ1032" i="3"/>
  <c r="AN1032" i="3" s="1"/>
  <c r="AM1031" i="3"/>
  <c r="AL1031" i="3"/>
  <c r="AK1031" i="3"/>
  <c r="AJ1031" i="3"/>
  <c r="AN1031" i="3" s="1"/>
  <c r="AM1030" i="3"/>
  <c r="AL1030" i="3"/>
  <c r="AK1030" i="3"/>
  <c r="AJ1030" i="3"/>
  <c r="AM1029" i="3"/>
  <c r="AL1029" i="3"/>
  <c r="AK1029" i="3"/>
  <c r="AJ1029" i="3"/>
  <c r="AM1028" i="3"/>
  <c r="AL1028" i="3"/>
  <c r="AK1028" i="3"/>
  <c r="AJ1028" i="3"/>
  <c r="AN1028" i="3" s="1"/>
  <c r="AM1027" i="3"/>
  <c r="AL1027" i="3"/>
  <c r="AK1027" i="3"/>
  <c r="AJ1027" i="3"/>
  <c r="AN1027" i="3" s="1"/>
  <c r="AM1026" i="3"/>
  <c r="AL1026" i="3"/>
  <c r="AK1026" i="3"/>
  <c r="AJ1026" i="3"/>
  <c r="AN1026" i="3" s="1"/>
  <c r="AM1025" i="3"/>
  <c r="AL1025" i="3"/>
  <c r="AK1025" i="3"/>
  <c r="AJ1025" i="3"/>
  <c r="AM1024" i="3"/>
  <c r="AL1024" i="3"/>
  <c r="AK1024" i="3"/>
  <c r="AJ1024" i="3"/>
  <c r="AN1024" i="3" s="1"/>
  <c r="AM1023" i="3"/>
  <c r="AL1023" i="3"/>
  <c r="AK1023" i="3"/>
  <c r="AJ1023" i="3"/>
  <c r="AM1022" i="3"/>
  <c r="AL1022" i="3"/>
  <c r="AK1022" i="3"/>
  <c r="AJ1022" i="3"/>
  <c r="AN1022" i="3" s="1"/>
  <c r="AM1021" i="3"/>
  <c r="AL1021" i="3"/>
  <c r="AK1021" i="3"/>
  <c r="AJ1021" i="3"/>
  <c r="AN1021" i="3" s="1"/>
  <c r="AM1020" i="3"/>
  <c r="AL1020" i="3"/>
  <c r="AK1020" i="3"/>
  <c r="AJ1020" i="3"/>
  <c r="AM1019" i="3"/>
  <c r="AL1019" i="3"/>
  <c r="AK1019" i="3"/>
  <c r="AJ1019" i="3"/>
  <c r="AM1018" i="3"/>
  <c r="AL1018" i="3"/>
  <c r="AK1018" i="3"/>
  <c r="AJ1018" i="3"/>
  <c r="AM1017" i="3"/>
  <c r="AL1017" i="3"/>
  <c r="AK1017" i="3"/>
  <c r="AJ1017" i="3"/>
  <c r="AN1017" i="3" s="1"/>
  <c r="AM1016" i="3"/>
  <c r="AL1016" i="3"/>
  <c r="AK1016" i="3"/>
  <c r="AJ1016" i="3"/>
  <c r="AM1015" i="3"/>
  <c r="AL1015" i="3"/>
  <c r="AK1015" i="3"/>
  <c r="AJ1015" i="3"/>
  <c r="AM1014" i="3"/>
  <c r="AL1014" i="3"/>
  <c r="AK1014" i="3"/>
  <c r="AJ1014" i="3"/>
  <c r="AN1014" i="3" s="1"/>
  <c r="AM1013" i="3"/>
  <c r="AL1013" i="3"/>
  <c r="AK1013" i="3"/>
  <c r="AJ1013" i="3"/>
  <c r="AN1013" i="3" s="1"/>
  <c r="AM1012" i="3"/>
  <c r="AL1012" i="3"/>
  <c r="AK1012" i="3"/>
  <c r="AJ1012" i="3"/>
  <c r="AN1012" i="3" s="1"/>
  <c r="AM1011" i="3"/>
  <c r="AL1011" i="3"/>
  <c r="AK1011" i="3"/>
  <c r="AJ1011" i="3"/>
  <c r="AM1010" i="3"/>
  <c r="AL1010" i="3"/>
  <c r="AK1010" i="3"/>
  <c r="AJ1010" i="3"/>
  <c r="AN1010" i="3" s="1"/>
  <c r="AM1009" i="3"/>
  <c r="AL1009" i="3"/>
  <c r="AK1009" i="3"/>
  <c r="AJ1009" i="3"/>
  <c r="AN1009" i="3" s="1"/>
  <c r="AM1008" i="3"/>
  <c r="AL1008" i="3"/>
  <c r="AK1008" i="3"/>
  <c r="AJ1008" i="3"/>
  <c r="AM1007" i="3"/>
  <c r="AL1007" i="3"/>
  <c r="AK1007" i="3"/>
  <c r="AJ1007" i="3"/>
  <c r="AM1006" i="3"/>
  <c r="AL1006" i="3"/>
  <c r="AK1006" i="3"/>
  <c r="AJ1006" i="3"/>
  <c r="AN1006" i="3" s="1"/>
  <c r="AM1005" i="3"/>
  <c r="AL1005" i="3"/>
  <c r="AK1005" i="3"/>
  <c r="AJ1005" i="3"/>
  <c r="AM1004" i="3"/>
  <c r="AL1004" i="3"/>
  <c r="AK1004" i="3"/>
  <c r="AJ1004" i="3"/>
  <c r="AM1003" i="3"/>
  <c r="AL1003" i="3"/>
  <c r="AK1003" i="3"/>
  <c r="AJ1003" i="3"/>
  <c r="AM1002" i="3"/>
  <c r="AL1002" i="3"/>
  <c r="AK1002" i="3"/>
  <c r="AJ1002" i="3"/>
  <c r="AN1002" i="3" s="1"/>
  <c r="AM1001" i="3"/>
  <c r="AL1001" i="3"/>
  <c r="AK1001" i="3"/>
  <c r="AJ1001" i="3"/>
  <c r="AN1001" i="3" s="1"/>
  <c r="AM1000" i="3"/>
  <c r="AL1000" i="3"/>
  <c r="AK1000" i="3"/>
  <c r="AJ1000" i="3"/>
  <c r="AN1000" i="3" s="1"/>
  <c r="AM999" i="3"/>
  <c r="AL999" i="3"/>
  <c r="AK999" i="3"/>
  <c r="AJ999" i="3"/>
  <c r="AN999" i="3" s="1"/>
  <c r="AM998" i="3"/>
  <c r="AL998" i="3"/>
  <c r="AK998" i="3"/>
  <c r="AJ998" i="3"/>
  <c r="AM997" i="3"/>
  <c r="AL997" i="3"/>
  <c r="AK997" i="3"/>
  <c r="AJ997" i="3"/>
  <c r="AM996" i="3"/>
  <c r="AL996" i="3"/>
  <c r="AK996" i="3"/>
  <c r="AJ996" i="3"/>
  <c r="AN996" i="3" s="1"/>
  <c r="AM995" i="3"/>
  <c r="AL995" i="3"/>
  <c r="AK995" i="3"/>
  <c r="AJ995" i="3"/>
  <c r="AN995" i="3" s="1"/>
  <c r="AM994" i="3"/>
  <c r="AL994" i="3"/>
  <c r="AK994" i="3"/>
  <c r="AJ994" i="3"/>
  <c r="AN994" i="3" s="1"/>
  <c r="AM993" i="3"/>
  <c r="AL993" i="3"/>
  <c r="AK993" i="3"/>
  <c r="AJ993" i="3"/>
  <c r="AM992" i="3"/>
  <c r="AL992" i="3"/>
  <c r="AK992" i="3"/>
  <c r="AJ992" i="3"/>
  <c r="AN992" i="3" s="1"/>
  <c r="AM991" i="3"/>
  <c r="AL991" i="3"/>
  <c r="AK991" i="3"/>
  <c r="AJ991" i="3"/>
  <c r="AM990" i="3"/>
  <c r="AL990" i="3"/>
  <c r="AK990" i="3"/>
  <c r="AJ990" i="3"/>
  <c r="AN990" i="3" s="1"/>
  <c r="AM989" i="3"/>
  <c r="AL989" i="3"/>
  <c r="AK989" i="3"/>
  <c r="AJ989" i="3"/>
  <c r="AN989" i="3" s="1"/>
  <c r="AM988" i="3"/>
  <c r="AL988" i="3"/>
  <c r="AK988" i="3"/>
  <c r="AJ988" i="3"/>
  <c r="AM987" i="3"/>
  <c r="AL987" i="3"/>
  <c r="AK987" i="3"/>
  <c r="AJ987" i="3"/>
  <c r="AM986" i="3"/>
  <c r="AL986" i="3"/>
  <c r="AK986" i="3"/>
  <c r="AJ986" i="3"/>
  <c r="AM985" i="3"/>
  <c r="AL985" i="3"/>
  <c r="AK985" i="3"/>
  <c r="AJ985" i="3"/>
  <c r="AN985" i="3" s="1"/>
  <c r="AM984" i="3"/>
  <c r="AL984" i="3"/>
  <c r="AK984" i="3"/>
  <c r="AJ984" i="3"/>
  <c r="AN984" i="3" s="1"/>
  <c r="AM983" i="3"/>
  <c r="AL983" i="3"/>
  <c r="AK983" i="3"/>
  <c r="AJ983" i="3"/>
  <c r="AM982" i="3"/>
  <c r="AL982" i="3"/>
  <c r="AK982" i="3"/>
  <c r="AJ982" i="3"/>
  <c r="AN982" i="3" s="1"/>
  <c r="AM981" i="3"/>
  <c r="AL981" i="3"/>
  <c r="AK981" i="3"/>
  <c r="AJ981" i="3"/>
  <c r="AN981" i="3" s="1"/>
  <c r="AM980" i="3"/>
  <c r="AL980" i="3"/>
  <c r="AK980" i="3"/>
  <c r="AJ980" i="3"/>
  <c r="AN980" i="3" s="1"/>
  <c r="AM979" i="3"/>
  <c r="AL979" i="3"/>
  <c r="AK979" i="3"/>
  <c r="AJ979" i="3"/>
  <c r="AM978" i="3"/>
  <c r="AL978" i="3"/>
  <c r="AK978" i="3"/>
  <c r="AJ978" i="3"/>
  <c r="AN978" i="3" s="1"/>
  <c r="AM977" i="3"/>
  <c r="AL977" i="3"/>
  <c r="AK977" i="3"/>
  <c r="AJ977" i="3"/>
  <c r="AN977" i="3" s="1"/>
  <c r="AM976" i="3"/>
  <c r="AL976" i="3"/>
  <c r="AK976" i="3"/>
  <c r="AJ976" i="3"/>
  <c r="AM975" i="3"/>
  <c r="AL975" i="3"/>
  <c r="AK975" i="3"/>
  <c r="AJ975" i="3"/>
  <c r="AM974" i="3"/>
  <c r="AL974" i="3"/>
  <c r="AK974" i="3"/>
  <c r="AJ974" i="3"/>
  <c r="AN974" i="3" s="1"/>
  <c r="AM973" i="3"/>
  <c r="AL973" i="3"/>
  <c r="AK973" i="3"/>
  <c r="AJ973" i="3"/>
  <c r="AM972" i="3"/>
  <c r="AL972" i="3"/>
  <c r="AK972" i="3"/>
  <c r="AJ972" i="3"/>
  <c r="AM971" i="3"/>
  <c r="AL971" i="3"/>
  <c r="AK971" i="3"/>
  <c r="AJ971" i="3"/>
  <c r="AM970" i="3"/>
  <c r="AL970" i="3"/>
  <c r="AK970" i="3"/>
  <c r="AJ970" i="3"/>
  <c r="AN970" i="3" s="1"/>
  <c r="AM969" i="3"/>
  <c r="AL969" i="3"/>
  <c r="AK969" i="3"/>
  <c r="AJ969" i="3"/>
  <c r="AN969" i="3" s="1"/>
  <c r="AM968" i="3"/>
  <c r="AL968" i="3"/>
  <c r="AK968" i="3"/>
  <c r="AJ968" i="3"/>
  <c r="AN968" i="3" s="1"/>
  <c r="AM967" i="3"/>
  <c r="AL967" i="3"/>
  <c r="AK967" i="3"/>
  <c r="AJ967" i="3"/>
  <c r="AN967" i="3" s="1"/>
  <c r="AM966" i="3"/>
  <c r="AL966" i="3"/>
  <c r="AK966" i="3"/>
  <c r="AJ966" i="3"/>
  <c r="AM965" i="3"/>
  <c r="AL965" i="3"/>
  <c r="AK965" i="3"/>
  <c r="AJ965" i="3"/>
  <c r="AM964" i="3"/>
  <c r="AL964" i="3"/>
  <c r="AK964" i="3"/>
  <c r="AJ964" i="3"/>
  <c r="AN964" i="3" s="1"/>
  <c r="AM963" i="3"/>
  <c r="AL963" i="3"/>
  <c r="AK963" i="3"/>
  <c r="AJ963" i="3"/>
  <c r="AN963" i="3" s="1"/>
  <c r="AM962" i="3"/>
  <c r="AL962" i="3"/>
  <c r="AK962" i="3"/>
  <c r="AJ962" i="3"/>
  <c r="AN962" i="3" s="1"/>
  <c r="AM961" i="3"/>
  <c r="AL961" i="3"/>
  <c r="AK961" i="3"/>
  <c r="AJ961" i="3"/>
  <c r="AM960" i="3"/>
  <c r="AL960" i="3"/>
  <c r="AK960" i="3"/>
  <c r="AJ960" i="3"/>
  <c r="AN960" i="3" s="1"/>
  <c r="AM959" i="3"/>
  <c r="AL959" i="3"/>
  <c r="AK959" i="3"/>
  <c r="AJ959" i="3"/>
  <c r="AM958" i="3"/>
  <c r="AL958" i="3"/>
  <c r="AK958" i="3"/>
  <c r="AJ958" i="3"/>
  <c r="AN958" i="3" s="1"/>
  <c r="AM957" i="3"/>
  <c r="AL957" i="3"/>
  <c r="AK957" i="3"/>
  <c r="AJ957" i="3"/>
  <c r="AN957" i="3" s="1"/>
  <c r="AM956" i="3"/>
  <c r="AL956" i="3"/>
  <c r="AK956" i="3"/>
  <c r="AJ956" i="3"/>
  <c r="AM955" i="3"/>
  <c r="AL955" i="3"/>
  <c r="AK955" i="3"/>
  <c r="AJ955" i="3"/>
  <c r="AM954" i="3"/>
  <c r="AL954" i="3"/>
  <c r="AK954" i="3"/>
  <c r="AJ954" i="3"/>
  <c r="AM953" i="3"/>
  <c r="AL953" i="3"/>
  <c r="AK953" i="3"/>
  <c r="AJ953" i="3"/>
  <c r="AN953" i="3" s="1"/>
  <c r="AM952" i="3"/>
  <c r="AL952" i="3"/>
  <c r="AK952" i="3"/>
  <c r="AJ952" i="3"/>
  <c r="AN952" i="3" s="1"/>
  <c r="AM951" i="3"/>
  <c r="AL951" i="3"/>
  <c r="AK951" i="3"/>
  <c r="AJ951" i="3"/>
  <c r="AM950" i="3"/>
  <c r="AL950" i="3"/>
  <c r="AK950" i="3"/>
  <c r="AJ950" i="3"/>
  <c r="AN950" i="3" s="1"/>
  <c r="AM949" i="3"/>
  <c r="AL949" i="3"/>
  <c r="AK949" i="3"/>
  <c r="AJ949" i="3"/>
  <c r="AN949" i="3" s="1"/>
  <c r="AM948" i="3"/>
  <c r="AL948" i="3"/>
  <c r="AK948" i="3"/>
  <c r="AJ948" i="3"/>
  <c r="AN948" i="3" s="1"/>
  <c r="AM947" i="3"/>
  <c r="AL947" i="3"/>
  <c r="AK947" i="3"/>
  <c r="AJ947" i="3"/>
  <c r="AM946" i="3"/>
  <c r="AL946" i="3"/>
  <c r="AK946" i="3"/>
  <c r="AJ946" i="3"/>
  <c r="AN946" i="3" s="1"/>
  <c r="AM945" i="3"/>
  <c r="AL945" i="3"/>
  <c r="AK945" i="3"/>
  <c r="AJ945" i="3"/>
  <c r="AN945" i="3" s="1"/>
  <c r="AM944" i="3"/>
  <c r="AL944" i="3"/>
  <c r="AK944" i="3"/>
  <c r="AJ944" i="3"/>
  <c r="AM943" i="3"/>
  <c r="AL943" i="3"/>
  <c r="AK943" i="3"/>
  <c r="AJ943" i="3"/>
  <c r="AM942" i="3"/>
  <c r="AL942" i="3"/>
  <c r="AK942" i="3"/>
  <c r="AJ942" i="3"/>
  <c r="AN942" i="3" s="1"/>
  <c r="AM941" i="3"/>
  <c r="AL941" i="3"/>
  <c r="AK941" i="3"/>
  <c r="AJ941" i="3"/>
  <c r="AN941" i="3" s="1"/>
  <c r="AM940" i="3"/>
  <c r="AL940" i="3"/>
  <c r="AK940" i="3"/>
  <c r="AJ940" i="3"/>
  <c r="AM939" i="3"/>
  <c r="AL939" i="3"/>
  <c r="AK939" i="3"/>
  <c r="AJ939" i="3"/>
  <c r="AM938" i="3"/>
  <c r="AL938" i="3"/>
  <c r="AK938" i="3"/>
  <c r="AJ938" i="3"/>
  <c r="AN938" i="3" s="1"/>
  <c r="AM937" i="3"/>
  <c r="AL937" i="3"/>
  <c r="AK937" i="3"/>
  <c r="AJ937" i="3"/>
  <c r="AN937" i="3" s="1"/>
  <c r="AM936" i="3"/>
  <c r="AL936" i="3"/>
  <c r="AK936" i="3"/>
  <c r="AJ936" i="3"/>
  <c r="AN936" i="3" s="1"/>
  <c r="AM935" i="3"/>
  <c r="AL935" i="3"/>
  <c r="AK935" i="3"/>
  <c r="AJ935" i="3"/>
  <c r="AN935" i="3" s="1"/>
  <c r="AM934" i="3"/>
  <c r="AL934" i="3"/>
  <c r="AK934" i="3"/>
  <c r="AJ934" i="3"/>
  <c r="AM933" i="3"/>
  <c r="AL933" i="3"/>
  <c r="AK933" i="3"/>
  <c r="AJ933" i="3"/>
  <c r="AM932" i="3"/>
  <c r="AL932" i="3"/>
  <c r="AK932" i="3"/>
  <c r="AJ932" i="3"/>
  <c r="AN932" i="3" s="1"/>
  <c r="AM931" i="3"/>
  <c r="AL931" i="3"/>
  <c r="AK931" i="3"/>
  <c r="AJ931" i="3"/>
  <c r="AN931" i="3" s="1"/>
  <c r="AM930" i="3"/>
  <c r="AL930" i="3"/>
  <c r="AK930" i="3"/>
  <c r="AJ930" i="3"/>
  <c r="AN930" i="3" s="1"/>
  <c r="AM929" i="3"/>
  <c r="AL929" i="3"/>
  <c r="AK929" i="3"/>
  <c r="AJ929" i="3"/>
  <c r="AM928" i="3"/>
  <c r="AL928" i="3"/>
  <c r="AK928" i="3"/>
  <c r="AJ928" i="3"/>
  <c r="AN928" i="3" s="1"/>
  <c r="AM927" i="3"/>
  <c r="AL927" i="3"/>
  <c r="AK927" i="3"/>
  <c r="AJ927" i="3"/>
  <c r="AM926" i="3"/>
  <c r="AL926" i="3"/>
  <c r="AK926" i="3"/>
  <c r="AJ926" i="3"/>
  <c r="AN926" i="3" s="1"/>
  <c r="AM925" i="3"/>
  <c r="AL925" i="3"/>
  <c r="AK925" i="3"/>
  <c r="AJ925" i="3"/>
  <c r="AN925" i="3" s="1"/>
  <c r="AM924" i="3"/>
  <c r="AL924" i="3"/>
  <c r="AK924" i="3"/>
  <c r="AJ924" i="3"/>
  <c r="AM923" i="3"/>
  <c r="AL923" i="3"/>
  <c r="AK923" i="3"/>
  <c r="AJ923" i="3"/>
  <c r="AM922" i="3"/>
  <c r="AL922" i="3"/>
  <c r="AK922" i="3"/>
  <c r="AJ922" i="3"/>
  <c r="AM921" i="3"/>
  <c r="AL921" i="3"/>
  <c r="AK921" i="3"/>
  <c r="AJ921" i="3"/>
  <c r="AN921" i="3" s="1"/>
  <c r="AM920" i="3"/>
  <c r="AL920" i="3"/>
  <c r="AK920" i="3"/>
  <c r="AJ920" i="3"/>
  <c r="AM919" i="3"/>
  <c r="AL919" i="3"/>
  <c r="AK919" i="3"/>
  <c r="AJ919" i="3"/>
  <c r="AM918" i="3"/>
  <c r="AL918" i="3"/>
  <c r="AK918" i="3"/>
  <c r="AJ918" i="3"/>
  <c r="AN918" i="3" s="1"/>
  <c r="AM917" i="3"/>
  <c r="AL917" i="3"/>
  <c r="AK917" i="3"/>
  <c r="AJ917" i="3"/>
  <c r="AN917" i="3" s="1"/>
  <c r="AM916" i="3"/>
  <c r="AL916" i="3"/>
  <c r="AK916" i="3"/>
  <c r="AJ916" i="3"/>
  <c r="AN916" i="3" s="1"/>
  <c r="AM915" i="3"/>
  <c r="AL915" i="3"/>
  <c r="AK915" i="3"/>
  <c r="AJ915" i="3"/>
  <c r="AM914" i="3"/>
  <c r="AL914" i="3"/>
  <c r="AK914" i="3"/>
  <c r="AJ914" i="3"/>
  <c r="AN914" i="3" s="1"/>
  <c r="AM913" i="3"/>
  <c r="AL913" i="3"/>
  <c r="AK913" i="3"/>
  <c r="AJ913" i="3"/>
  <c r="AN913" i="3" s="1"/>
  <c r="AM912" i="3"/>
  <c r="AL912" i="3"/>
  <c r="AK912" i="3"/>
  <c r="AJ912" i="3"/>
  <c r="AM911" i="3"/>
  <c r="AL911" i="3"/>
  <c r="AK911" i="3"/>
  <c r="AJ911" i="3"/>
  <c r="AM910" i="3"/>
  <c r="AL910" i="3"/>
  <c r="AK910" i="3"/>
  <c r="AJ910" i="3"/>
  <c r="AN910" i="3" s="1"/>
  <c r="AM909" i="3"/>
  <c r="AL909" i="3"/>
  <c r="AK909" i="3"/>
  <c r="AJ909" i="3"/>
  <c r="AN909" i="3" s="1"/>
  <c r="AM908" i="3"/>
  <c r="AL908" i="3"/>
  <c r="AK908" i="3"/>
  <c r="AJ908" i="3"/>
  <c r="AM907" i="3"/>
  <c r="AL907" i="3"/>
  <c r="AK907" i="3"/>
  <c r="AJ907" i="3"/>
  <c r="AM906" i="3"/>
  <c r="AL906" i="3"/>
  <c r="AK906" i="3"/>
  <c r="AJ906" i="3"/>
  <c r="AN906" i="3" s="1"/>
  <c r="AM905" i="3"/>
  <c r="AL905" i="3"/>
  <c r="AK905" i="3"/>
  <c r="AJ905" i="3"/>
  <c r="AN905" i="3" s="1"/>
  <c r="AM904" i="3"/>
  <c r="AL904" i="3"/>
  <c r="AK904" i="3"/>
  <c r="AJ904" i="3"/>
  <c r="AN904" i="3" s="1"/>
  <c r="AM903" i="3"/>
  <c r="AL903" i="3"/>
  <c r="AK903" i="3"/>
  <c r="AJ903" i="3"/>
  <c r="AN903" i="3" s="1"/>
  <c r="AM902" i="3"/>
  <c r="AL902" i="3"/>
  <c r="AK902" i="3"/>
  <c r="AJ902" i="3"/>
  <c r="AM901" i="3"/>
  <c r="AL901" i="3"/>
  <c r="AK901" i="3"/>
  <c r="AJ901" i="3"/>
  <c r="AM900" i="3"/>
  <c r="AL900" i="3"/>
  <c r="AK900" i="3"/>
  <c r="AJ900" i="3"/>
  <c r="AN900" i="3" s="1"/>
  <c r="AM899" i="3"/>
  <c r="AL899" i="3"/>
  <c r="AK899" i="3"/>
  <c r="AJ899" i="3"/>
  <c r="AN899" i="3" s="1"/>
  <c r="AM898" i="3"/>
  <c r="AL898" i="3"/>
  <c r="AK898" i="3"/>
  <c r="AJ898" i="3"/>
  <c r="AN898" i="3" s="1"/>
  <c r="AM897" i="3"/>
  <c r="AL897" i="3"/>
  <c r="AK897" i="3"/>
  <c r="AJ897" i="3"/>
  <c r="AM896" i="3"/>
  <c r="AL896" i="3"/>
  <c r="AK896" i="3"/>
  <c r="AJ896" i="3"/>
  <c r="AN896" i="3" s="1"/>
  <c r="AM895" i="3"/>
  <c r="AL895" i="3"/>
  <c r="AK895" i="3"/>
  <c r="AJ895" i="3"/>
  <c r="AM894" i="3"/>
  <c r="AL894" i="3"/>
  <c r="AK894" i="3"/>
  <c r="AJ894" i="3"/>
  <c r="AN894" i="3" s="1"/>
  <c r="AM893" i="3"/>
  <c r="AL893" i="3"/>
  <c r="AK893" i="3"/>
  <c r="AJ893" i="3"/>
  <c r="AN893" i="3" s="1"/>
  <c r="AM892" i="3"/>
  <c r="AL892" i="3"/>
  <c r="AK892" i="3"/>
  <c r="AJ892" i="3"/>
  <c r="AM891" i="3"/>
  <c r="AL891" i="3"/>
  <c r="AK891" i="3"/>
  <c r="AJ891" i="3"/>
  <c r="AM890" i="3"/>
  <c r="AL890" i="3"/>
  <c r="AK890" i="3"/>
  <c r="AJ890" i="3"/>
  <c r="AM889" i="3"/>
  <c r="AL889" i="3"/>
  <c r="AK889" i="3"/>
  <c r="AJ889" i="3"/>
  <c r="AN889" i="3" s="1"/>
  <c r="AM888" i="3"/>
  <c r="AL888" i="3"/>
  <c r="AK888" i="3"/>
  <c r="AJ888" i="3"/>
  <c r="AM887" i="3"/>
  <c r="AL887" i="3"/>
  <c r="AK887" i="3"/>
  <c r="AJ887" i="3"/>
  <c r="AM886" i="3"/>
  <c r="AL886" i="3"/>
  <c r="AK886" i="3"/>
  <c r="AJ886" i="3"/>
  <c r="AN886" i="3" s="1"/>
  <c r="AM885" i="3"/>
  <c r="AL885" i="3"/>
  <c r="AK885" i="3"/>
  <c r="AJ885" i="3"/>
  <c r="AN885" i="3" s="1"/>
  <c r="AM884" i="3"/>
  <c r="AL884" i="3"/>
  <c r="AK884" i="3"/>
  <c r="AJ884" i="3"/>
  <c r="AN884" i="3" s="1"/>
  <c r="AM883" i="3"/>
  <c r="AL883" i="3"/>
  <c r="AK883" i="3"/>
  <c r="AJ883" i="3"/>
  <c r="AM882" i="3"/>
  <c r="AL882" i="3"/>
  <c r="AK882" i="3"/>
  <c r="AJ882" i="3"/>
  <c r="AN882" i="3" s="1"/>
  <c r="AM881" i="3"/>
  <c r="AL881" i="3"/>
  <c r="AK881" i="3"/>
  <c r="AJ881" i="3"/>
  <c r="AN881" i="3" s="1"/>
  <c r="AM880" i="3"/>
  <c r="AL880" i="3"/>
  <c r="AK880" i="3"/>
  <c r="AJ880" i="3"/>
  <c r="AM879" i="3"/>
  <c r="AL879" i="3"/>
  <c r="AK879" i="3"/>
  <c r="AJ879" i="3"/>
  <c r="AM878" i="3"/>
  <c r="AL878" i="3"/>
  <c r="AK878" i="3"/>
  <c r="AJ878" i="3"/>
  <c r="AN878" i="3" s="1"/>
  <c r="AM877" i="3"/>
  <c r="AL877" i="3"/>
  <c r="AK877" i="3"/>
  <c r="AJ877" i="3"/>
  <c r="AM876" i="3"/>
  <c r="AL876" i="3"/>
  <c r="AK876" i="3"/>
  <c r="AJ876" i="3"/>
  <c r="AM875" i="3"/>
  <c r="AL875" i="3"/>
  <c r="AK875" i="3"/>
  <c r="AJ875" i="3"/>
  <c r="AM874" i="3"/>
  <c r="AL874" i="3"/>
  <c r="AK874" i="3"/>
  <c r="AJ874" i="3"/>
  <c r="AN874" i="3" s="1"/>
  <c r="AM873" i="3"/>
  <c r="AL873" i="3"/>
  <c r="AK873" i="3"/>
  <c r="AJ873" i="3"/>
  <c r="AN873" i="3" s="1"/>
  <c r="AM872" i="3"/>
  <c r="AL872" i="3"/>
  <c r="AK872" i="3"/>
  <c r="AJ872" i="3"/>
  <c r="AN872" i="3" s="1"/>
  <c r="AM871" i="3"/>
  <c r="AL871" i="3"/>
  <c r="AK871" i="3"/>
  <c r="AJ871" i="3"/>
  <c r="AN871" i="3" s="1"/>
  <c r="AM870" i="3"/>
  <c r="AL870" i="3"/>
  <c r="AK870" i="3"/>
  <c r="AJ870" i="3"/>
  <c r="AM869" i="3"/>
  <c r="AL869" i="3"/>
  <c r="AK869" i="3"/>
  <c r="AJ869" i="3"/>
  <c r="AM868" i="3"/>
  <c r="AL868" i="3"/>
  <c r="AK868" i="3"/>
  <c r="AJ868" i="3"/>
  <c r="AN868" i="3" s="1"/>
  <c r="AM867" i="3"/>
  <c r="AL867" i="3"/>
  <c r="AK867" i="3"/>
  <c r="AJ867" i="3"/>
  <c r="AN867" i="3" s="1"/>
  <c r="AM866" i="3"/>
  <c r="AL866" i="3"/>
  <c r="AK866" i="3"/>
  <c r="AJ866" i="3"/>
  <c r="AN866" i="3" s="1"/>
  <c r="AM865" i="3"/>
  <c r="AL865" i="3"/>
  <c r="AK865" i="3"/>
  <c r="AJ865" i="3"/>
  <c r="AM864" i="3"/>
  <c r="AL864" i="3"/>
  <c r="AK864" i="3"/>
  <c r="AJ864" i="3"/>
  <c r="AN864" i="3" s="1"/>
  <c r="AM863" i="3"/>
  <c r="AL863" i="3"/>
  <c r="AK863" i="3"/>
  <c r="AJ863" i="3"/>
  <c r="AM862" i="3"/>
  <c r="AL862" i="3"/>
  <c r="AK862" i="3"/>
  <c r="AJ862" i="3"/>
  <c r="AN862" i="3" s="1"/>
  <c r="AM861" i="3"/>
  <c r="AL861" i="3"/>
  <c r="AK861" i="3"/>
  <c r="AJ861" i="3"/>
  <c r="AN861" i="3" s="1"/>
  <c r="AM860" i="3"/>
  <c r="AL860" i="3"/>
  <c r="AK860" i="3"/>
  <c r="AJ860" i="3"/>
  <c r="AM859" i="3"/>
  <c r="AL859" i="3"/>
  <c r="AK859" i="3"/>
  <c r="AJ859" i="3"/>
  <c r="AM858" i="3"/>
  <c r="AL858" i="3"/>
  <c r="AK858" i="3"/>
  <c r="AJ858" i="3"/>
  <c r="AN858" i="3" s="1"/>
  <c r="AM857" i="3"/>
  <c r="AL857" i="3"/>
  <c r="AK857" i="3"/>
  <c r="AJ857" i="3"/>
  <c r="AN857" i="3" s="1"/>
  <c r="AM856" i="3"/>
  <c r="AL856" i="3"/>
  <c r="AK856" i="3"/>
  <c r="AJ856" i="3"/>
  <c r="AM855" i="3"/>
  <c r="AL855" i="3"/>
  <c r="AK855" i="3"/>
  <c r="AJ855" i="3"/>
  <c r="AN855" i="3" s="1"/>
  <c r="AM854" i="3"/>
  <c r="AL854" i="3"/>
  <c r="AK854" i="3"/>
  <c r="AJ854" i="3"/>
  <c r="AN854" i="3" s="1"/>
  <c r="AM853" i="3"/>
  <c r="AL853" i="3"/>
  <c r="AK853" i="3"/>
  <c r="AJ853" i="3"/>
  <c r="AN853" i="3" s="1"/>
  <c r="AM852" i="3"/>
  <c r="AL852" i="3"/>
  <c r="AK852" i="3"/>
  <c r="AJ852" i="3"/>
  <c r="AM851" i="3"/>
  <c r="AL851" i="3"/>
  <c r="AK851" i="3"/>
  <c r="AJ851" i="3"/>
  <c r="AM850" i="3"/>
  <c r="AL850" i="3"/>
  <c r="AK850" i="3"/>
  <c r="AJ850" i="3"/>
  <c r="AN850" i="3" s="1"/>
  <c r="AM849" i="3"/>
  <c r="AL849" i="3"/>
  <c r="AK849" i="3"/>
  <c r="AJ849" i="3"/>
  <c r="AM848" i="3"/>
  <c r="AL848" i="3"/>
  <c r="AK848" i="3"/>
  <c r="AJ848" i="3"/>
  <c r="AM847" i="3"/>
  <c r="AL847" i="3"/>
  <c r="AK847" i="3"/>
  <c r="AJ847" i="3"/>
  <c r="AN847" i="3" s="1"/>
  <c r="AM846" i="3"/>
  <c r="AL846" i="3"/>
  <c r="AK846" i="3"/>
  <c r="AJ846" i="3"/>
  <c r="AN846" i="3" s="1"/>
  <c r="AM845" i="3"/>
  <c r="AL845" i="3"/>
  <c r="AK845" i="3"/>
  <c r="AJ845" i="3"/>
  <c r="AN845" i="3" s="1"/>
  <c r="AM844" i="3"/>
  <c r="AL844" i="3"/>
  <c r="AK844" i="3"/>
  <c r="AJ844" i="3"/>
  <c r="AN844" i="3" s="1"/>
  <c r="AM843" i="3"/>
  <c r="AL843" i="3"/>
  <c r="AK843" i="3"/>
  <c r="AJ843" i="3"/>
  <c r="AM842" i="3"/>
  <c r="AL842" i="3"/>
  <c r="AK842" i="3"/>
  <c r="AJ842" i="3"/>
  <c r="AN842" i="3" s="1"/>
  <c r="AM841" i="3"/>
  <c r="AL841" i="3"/>
  <c r="AK841" i="3"/>
  <c r="AJ841" i="3"/>
  <c r="AM840" i="3"/>
  <c r="AL840" i="3"/>
  <c r="AK840" i="3"/>
  <c r="AJ840" i="3"/>
  <c r="AM839" i="3"/>
  <c r="AL839" i="3"/>
  <c r="AK839" i="3"/>
  <c r="AJ839" i="3"/>
  <c r="AN839" i="3" s="1"/>
  <c r="AM838" i="3"/>
  <c r="AL838" i="3"/>
  <c r="AK838" i="3"/>
  <c r="AJ838" i="3"/>
  <c r="AN838" i="3" s="1"/>
  <c r="AM837" i="3"/>
  <c r="AL837" i="3"/>
  <c r="AK837" i="3"/>
  <c r="AJ837" i="3"/>
  <c r="AN837" i="3" s="1"/>
  <c r="AM836" i="3"/>
  <c r="AL836" i="3"/>
  <c r="AK836" i="3"/>
  <c r="AJ836" i="3"/>
  <c r="AN836" i="3" s="1"/>
  <c r="AM835" i="3"/>
  <c r="AL835" i="3"/>
  <c r="AK835" i="3"/>
  <c r="AJ835" i="3"/>
  <c r="AM834" i="3"/>
  <c r="AL834" i="3"/>
  <c r="AK834" i="3"/>
  <c r="AJ834" i="3"/>
  <c r="AN834" i="3" s="1"/>
  <c r="AM833" i="3"/>
  <c r="AL833" i="3"/>
  <c r="AK833" i="3"/>
  <c r="AJ833" i="3"/>
  <c r="AN833" i="3" s="1"/>
  <c r="AM832" i="3"/>
  <c r="AL832" i="3"/>
  <c r="AK832" i="3"/>
  <c r="AJ832" i="3"/>
  <c r="AM831" i="3"/>
  <c r="AL831" i="3"/>
  <c r="AK831" i="3"/>
  <c r="AJ831" i="3"/>
  <c r="AN831" i="3" s="1"/>
  <c r="AM830" i="3"/>
  <c r="AL830" i="3"/>
  <c r="AK830" i="3"/>
  <c r="AJ830" i="3"/>
  <c r="AN830" i="3" s="1"/>
  <c r="AM829" i="3"/>
  <c r="AL829" i="3"/>
  <c r="AK829" i="3"/>
  <c r="AJ829" i="3"/>
  <c r="AN829" i="3" s="1"/>
  <c r="AM828" i="3"/>
  <c r="AL828" i="3"/>
  <c r="AK828" i="3"/>
  <c r="AJ828" i="3"/>
  <c r="AN828" i="3" s="1"/>
  <c r="AM827" i="3"/>
  <c r="AL827" i="3"/>
  <c r="AK827" i="3"/>
  <c r="AJ827" i="3"/>
  <c r="AM826" i="3"/>
  <c r="AL826" i="3"/>
  <c r="AK826" i="3"/>
  <c r="AJ826" i="3"/>
  <c r="AN826" i="3" s="1"/>
  <c r="AM825" i="3"/>
  <c r="AL825" i="3"/>
  <c r="AK825" i="3"/>
  <c r="AJ825" i="3"/>
  <c r="AN825" i="3" s="1"/>
  <c r="AM824" i="3"/>
  <c r="AL824" i="3"/>
  <c r="AK824" i="3"/>
  <c r="AJ824" i="3"/>
  <c r="AM823" i="3"/>
  <c r="AL823" i="3"/>
  <c r="AK823" i="3"/>
  <c r="AJ823" i="3"/>
  <c r="AN823" i="3" s="1"/>
  <c r="AM822" i="3"/>
  <c r="AL822" i="3"/>
  <c r="AK822" i="3"/>
  <c r="AJ822" i="3"/>
  <c r="AN822" i="3" s="1"/>
  <c r="AM821" i="3"/>
  <c r="AL821" i="3"/>
  <c r="AK821" i="3"/>
  <c r="AJ821" i="3"/>
  <c r="AN821" i="3" s="1"/>
  <c r="AM820" i="3"/>
  <c r="AL820" i="3"/>
  <c r="AK820" i="3"/>
  <c r="AJ820" i="3"/>
  <c r="AN820" i="3" s="1"/>
  <c r="AM819" i="3"/>
  <c r="AL819" i="3"/>
  <c r="AK819" i="3"/>
  <c r="AJ819" i="3"/>
  <c r="AM818" i="3"/>
  <c r="AL818" i="3"/>
  <c r="AK818" i="3"/>
  <c r="AJ818" i="3"/>
  <c r="AN818" i="3" s="1"/>
  <c r="AM817" i="3"/>
  <c r="AL817" i="3"/>
  <c r="AK817" i="3"/>
  <c r="AJ817" i="3"/>
  <c r="AM816" i="3"/>
  <c r="AL816" i="3"/>
  <c r="AK816" i="3"/>
  <c r="AJ816" i="3"/>
  <c r="AM815" i="3"/>
  <c r="AL815" i="3"/>
  <c r="AK815" i="3"/>
  <c r="AJ815" i="3"/>
  <c r="AN815" i="3" s="1"/>
  <c r="AM814" i="3"/>
  <c r="AL814" i="3"/>
  <c r="AK814" i="3"/>
  <c r="AJ814" i="3"/>
  <c r="AN814" i="3" s="1"/>
  <c r="AM813" i="3"/>
  <c r="AL813" i="3"/>
  <c r="AK813" i="3"/>
  <c r="AJ813" i="3"/>
  <c r="AN813" i="3" s="1"/>
  <c r="AM812" i="3"/>
  <c r="AL812" i="3"/>
  <c r="AK812" i="3"/>
  <c r="AJ812" i="3"/>
  <c r="AN812" i="3" s="1"/>
  <c r="AM811" i="3"/>
  <c r="AL811" i="3"/>
  <c r="AK811" i="3"/>
  <c r="AJ811" i="3"/>
  <c r="AM810" i="3"/>
  <c r="AL810" i="3"/>
  <c r="AK810" i="3"/>
  <c r="AJ810" i="3"/>
  <c r="AN810" i="3" s="1"/>
  <c r="AM809" i="3"/>
  <c r="AL809" i="3"/>
  <c r="AK809" i="3"/>
  <c r="AJ809" i="3"/>
  <c r="AM808" i="3"/>
  <c r="AL808" i="3"/>
  <c r="AK808" i="3"/>
  <c r="AJ808" i="3"/>
  <c r="AM807" i="3"/>
  <c r="AL807" i="3"/>
  <c r="AK807" i="3"/>
  <c r="AJ807" i="3"/>
  <c r="AM806" i="3"/>
  <c r="AL806" i="3"/>
  <c r="AK806" i="3"/>
  <c r="AJ806" i="3"/>
  <c r="AN806" i="3" s="1"/>
  <c r="AM805" i="3"/>
  <c r="AL805" i="3"/>
  <c r="AK805" i="3"/>
  <c r="AJ805" i="3"/>
  <c r="AN805" i="3" s="1"/>
  <c r="AM804" i="3"/>
  <c r="AL804" i="3"/>
  <c r="AK804" i="3"/>
  <c r="AJ804" i="3"/>
  <c r="AN804" i="3" s="1"/>
  <c r="AM803" i="3"/>
  <c r="AL803" i="3"/>
  <c r="AK803" i="3"/>
  <c r="AJ803" i="3"/>
  <c r="AM802" i="3"/>
  <c r="AL802" i="3"/>
  <c r="AK802" i="3"/>
  <c r="AJ802" i="3"/>
  <c r="AN802" i="3" s="1"/>
  <c r="AM801" i="3"/>
  <c r="AL801" i="3"/>
  <c r="AK801" i="3"/>
  <c r="AJ801" i="3"/>
  <c r="AN801" i="3" s="1"/>
  <c r="AM800" i="3"/>
  <c r="AL800" i="3"/>
  <c r="AK800" i="3"/>
  <c r="AJ800" i="3"/>
  <c r="AM799" i="3"/>
  <c r="AL799" i="3"/>
  <c r="AK799" i="3"/>
  <c r="AJ799" i="3"/>
  <c r="AN799" i="3" s="1"/>
  <c r="AM798" i="3"/>
  <c r="AL798" i="3"/>
  <c r="AK798" i="3"/>
  <c r="AJ798" i="3"/>
  <c r="AN798" i="3" s="1"/>
  <c r="AM797" i="3"/>
  <c r="AL797" i="3"/>
  <c r="AK797" i="3"/>
  <c r="AJ797" i="3"/>
  <c r="AN797" i="3" s="1"/>
  <c r="AM796" i="3"/>
  <c r="AL796" i="3"/>
  <c r="AK796" i="3"/>
  <c r="AJ796" i="3"/>
  <c r="AN796" i="3" s="1"/>
  <c r="AM795" i="3"/>
  <c r="AL795" i="3"/>
  <c r="AK795" i="3"/>
  <c r="AJ795" i="3"/>
  <c r="AM794" i="3"/>
  <c r="AL794" i="3"/>
  <c r="AK794" i="3"/>
  <c r="AJ794" i="3"/>
  <c r="AN794" i="3" s="1"/>
  <c r="AM793" i="3"/>
  <c r="AL793" i="3"/>
  <c r="AK793" i="3"/>
  <c r="AJ793" i="3"/>
  <c r="AN793" i="3" s="1"/>
  <c r="AM792" i="3"/>
  <c r="AL792" i="3"/>
  <c r="AK792" i="3"/>
  <c r="AJ792" i="3"/>
  <c r="AM791" i="3"/>
  <c r="AL791" i="3"/>
  <c r="AK791" i="3"/>
  <c r="AJ791" i="3"/>
  <c r="AN791" i="3" s="1"/>
  <c r="AM790" i="3"/>
  <c r="AL790" i="3"/>
  <c r="AK790" i="3"/>
  <c r="AJ790" i="3"/>
  <c r="AN790" i="3" s="1"/>
  <c r="AM789" i="3"/>
  <c r="AL789" i="3"/>
  <c r="AK789" i="3"/>
  <c r="AJ789" i="3"/>
  <c r="AN789" i="3" s="1"/>
  <c r="AM788" i="3"/>
  <c r="AL788" i="3"/>
  <c r="AK788" i="3"/>
  <c r="AJ788" i="3"/>
  <c r="AN788" i="3" s="1"/>
  <c r="AM787" i="3"/>
  <c r="AL787" i="3"/>
  <c r="AK787" i="3"/>
  <c r="AJ787" i="3"/>
  <c r="AM786" i="3"/>
  <c r="AL786" i="3"/>
  <c r="AK786" i="3"/>
  <c r="AJ786" i="3"/>
  <c r="AN786" i="3" s="1"/>
  <c r="AM785" i="3"/>
  <c r="AL785" i="3"/>
  <c r="AK785" i="3"/>
  <c r="AJ785" i="3"/>
  <c r="AM784" i="3"/>
  <c r="AL784" i="3"/>
  <c r="AK784" i="3"/>
  <c r="AJ784" i="3"/>
  <c r="AM783" i="3"/>
  <c r="AL783" i="3"/>
  <c r="AK783" i="3"/>
  <c r="AJ783" i="3"/>
  <c r="AN783" i="3" s="1"/>
  <c r="AM782" i="3"/>
  <c r="AL782" i="3"/>
  <c r="AK782" i="3"/>
  <c r="AJ782" i="3"/>
  <c r="AN782" i="3" s="1"/>
  <c r="AM781" i="3"/>
  <c r="AL781" i="3"/>
  <c r="AK781" i="3"/>
  <c r="AJ781" i="3"/>
  <c r="AN781" i="3" s="1"/>
  <c r="AM780" i="3"/>
  <c r="AL780" i="3"/>
  <c r="AK780" i="3"/>
  <c r="AJ780" i="3"/>
  <c r="AN780" i="3" s="1"/>
  <c r="AM779" i="3"/>
  <c r="AL779" i="3"/>
  <c r="AK779" i="3"/>
  <c r="AJ779" i="3"/>
  <c r="AM778" i="3"/>
  <c r="AL778" i="3"/>
  <c r="AK778" i="3"/>
  <c r="AJ778" i="3"/>
  <c r="AN778" i="3" s="1"/>
  <c r="AM777" i="3"/>
  <c r="AL777" i="3"/>
  <c r="AK777" i="3"/>
  <c r="AJ777" i="3"/>
  <c r="AM776" i="3"/>
  <c r="AL776" i="3"/>
  <c r="AK776" i="3"/>
  <c r="AJ776" i="3"/>
  <c r="AM775" i="3"/>
  <c r="AL775" i="3"/>
  <c r="AK775" i="3"/>
  <c r="AJ775" i="3"/>
  <c r="AN775" i="3" s="1"/>
  <c r="AM774" i="3"/>
  <c r="AL774" i="3"/>
  <c r="AK774" i="3"/>
  <c r="AJ774" i="3"/>
  <c r="AN774" i="3" s="1"/>
  <c r="AM773" i="3"/>
  <c r="AL773" i="3"/>
  <c r="AK773" i="3"/>
  <c r="AJ773" i="3"/>
  <c r="AN773" i="3" s="1"/>
  <c r="AM772" i="3"/>
  <c r="AL772" i="3"/>
  <c r="AK772" i="3"/>
  <c r="AJ772" i="3"/>
  <c r="AN772" i="3" s="1"/>
  <c r="AM771" i="3"/>
  <c r="AL771" i="3"/>
  <c r="AK771" i="3"/>
  <c r="AJ771" i="3"/>
  <c r="AM770" i="3"/>
  <c r="AL770" i="3"/>
  <c r="AK770" i="3"/>
  <c r="AJ770" i="3"/>
  <c r="AN770" i="3" s="1"/>
  <c r="AM769" i="3"/>
  <c r="AL769" i="3"/>
  <c r="AK769" i="3"/>
  <c r="AJ769" i="3"/>
  <c r="AN769" i="3" s="1"/>
  <c r="AM768" i="3"/>
  <c r="AL768" i="3"/>
  <c r="AK768" i="3"/>
  <c r="AJ768" i="3"/>
  <c r="AM767" i="3"/>
  <c r="AL767" i="3"/>
  <c r="AK767" i="3"/>
  <c r="AJ767" i="3"/>
  <c r="AN767" i="3" s="1"/>
  <c r="AM766" i="3"/>
  <c r="AL766" i="3"/>
  <c r="AK766" i="3"/>
  <c r="AJ766" i="3"/>
  <c r="AN766" i="3" s="1"/>
  <c r="AM765" i="3"/>
  <c r="AL765" i="3"/>
  <c r="AK765" i="3"/>
  <c r="AJ765" i="3"/>
  <c r="AN765" i="3" s="1"/>
  <c r="AM764" i="3"/>
  <c r="AL764" i="3"/>
  <c r="AK764" i="3"/>
  <c r="AJ764" i="3"/>
  <c r="AN764" i="3" s="1"/>
  <c r="AM763" i="3"/>
  <c r="AL763" i="3"/>
  <c r="AK763" i="3"/>
  <c r="AJ763" i="3"/>
  <c r="AM762" i="3"/>
  <c r="AL762" i="3"/>
  <c r="AK762" i="3"/>
  <c r="AJ762" i="3"/>
  <c r="AN762" i="3" s="1"/>
  <c r="AM761" i="3"/>
  <c r="AL761" i="3"/>
  <c r="AK761" i="3"/>
  <c r="AJ761" i="3"/>
  <c r="AN761" i="3" s="1"/>
  <c r="AM760" i="3"/>
  <c r="AL760" i="3"/>
  <c r="AK760" i="3"/>
  <c r="AJ760" i="3"/>
  <c r="AM759" i="3"/>
  <c r="AL759" i="3"/>
  <c r="AK759" i="3"/>
  <c r="AJ759" i="3"/>
  <c r="AM758" i="3"/>
  <c r="AL758" i="3"/>
  <c r="AK758" i="3"/>
  <c r="AJ758" i="3"/>
  <c r="AN758" i="3" s="1"/>
  <c r="AM757" i="3"/>
  <c r="AL757" i="3"/>
  <c r="AK757" i="3"/>
  <c r="AJ757" i="3"/>
  <c r="AN757" i="3" s="1"/>
  <c r="AM756" i="3"/>
  <c r="AL756" i="3"/>
  <c r="AK756" i="3"/>
  <c r="AJ756" i="3"/>
  <c r="AN756" i="3" s="1"/>
  <c r="AM755" i="3"/>
  <c r="AL755" i="3"/>
  <c r="AK755" i="3"/>
  <c r="AJ755" i="3"/>
  <c r="AM754" i="3"/>
  <c r="AL754" i="3"/>
  <c r="AK754" i="3"/>
  <c r="AJ754" i="3"/>
  <c r="AN754" i="3" s="1"/>
  <c r="AM753" i="3"/>
  <c r="AL753" i="3"/>
  <c r="AK753" i="3"/>
  <c r="AJ753" i="3"/>
  <c r="AM752" i="3"/>
  <c r="AL752" i="3"/>
  <c r="AK752" i="3"/>
  <c r="AJ752" i="3"/>
  <c r="AM751" i="3"/>
  <c r="AL751" i="3"/>
  <c r="AK751" i="3"/>
  <c r="AJ751" i="3"/>
  <c r="AM750" i="3"/>
  <c r="AL750" i="3"/>
  <c r="AK750" i="3"/>
  <c r="AJ750" i="3"/>
  <c r="AN750" i="3" s="1"/>
  <c r="AM749" i="3"/>
  <c r="AL749" i="3"/>
  <c r="AK749" i="3"/>
  <c r="AJ749" i="3"/>
  <c r="AN749" i="3" s="1"/>
  <c r="AM748" i="3"/>
  <c r="AL748" i="3"/>
  <c r="AK748" i="3"/>
  <c r="AJ748" i="3"/>
  <c r="AN748" i="3" s="1"/>
  <c r="AM747" i="3"/>
  <c r="AL747" i="3"/>
  <c r="AK747" i="3"/>
  <c r="AJ747" i="3"/>
  <c r="AM746" i="3"/>
  <c r="AL746" i="3"/>
  <c r="AK746" i="3"/>
  <c r="AJ746" i="3"/>
  <c r="AN746" i="3" s="1"/>
  <c r="AM745" i="3"/>
  <c r="AL745" i="3"/>
  <c r="AK745" i="3"/>
  <c r="AJ745" i="3"/>
  <c r="AM744" i="3"/>
  <c r="AL744" i="3"/>
  <c r="AK744" i="3"/>
  <c r="AJ744" i="3"/>
  <c r="AM743" i="3"/>
  <c r="AL743" i="3"/>
  <c r="AK743" i="3"/>
  <c r="AJ743" i="3"/>
  <c r="AM742" i="3"/>
  <c r="AL742" i="3"/>
  <c r="AK742" i="3"/>
  <c r="AJ742" i="3"/>
  <c r="AN742" i="3" s="1"/>
  <c r="AM741" i="3"/>
  <c r="AL741" i="3"/>
  <c r="AK741" i="3"/>
  <c r="AJ741" i="3"/>
  <c r="AN741" i="3" s="1"/>
  <c r="AM740" i="3"/>
  <c r="AL740" i="3"/>
  <c r="AK740" i="3"/>
  <c r="AJ740" i="3"/>
  <c r="AN740" i="3" s="1"/>
  <c r="AM739" i="3"/>
  <c r="AL739" i="3"/>
  <c r="AK739" i="3"/>
  <c r="AJ739" i="3"/>
  <c r="AM738" i="3"/>
  <c r="AL738" i="3"/>
  <c r="AK738" i="3"/>
  <c r="AJ738" i="3"/>
  <c r="AN738" i="3" s="1"/>
  <c r="AM737" i="3"/>
  <c r="AL737" i="3"/>
  <c r="AK737" i="3"/>
  <c r="AJ737" i="3"/>
  <c r="AN737" i="3" s="1"/>
  <c r="AM736" i="3"/>
  <c r="AL736" i="3"/>
  <c r="AK736" i="3"/>
  <c r="AJ736" i="3"/>
  <c r="AM735" i="3"/>
  <c r="AL735" i="3"/>
  <c r="AK735" i="3"/>
  <c r="AJ735" i="3"/>
  <c r="AM734" i="3"/>
  <c r="AL734" i="3"/>
  <c r="AK734" i="3"/>
  <c r="AJ734" i="3"/>
  <c r="AN734" i="3" s="1"/>
  <c r="AM733" i="3"/>
  <c r="AL733" i="3"/>
  <c r="AK733" i="3"/>
  <c r="AJ733" i="3"/>
  <c r="AN733" i="3" s="1"/>
  <c r="AM732" i="3"/>
  <c r="AL732" i="3"/>
  <c r="AK732" i="3"/>
  <c r="AJ732" i="3"/>
  <c r="AN732" i="3" s="1"/>
  <c r="AM731" i="3"/>
  <c r="AL731" i="3"/>
  <c r="AK731" i="3"/>
  <c r="AJ731" i="3"/>
  <c r="AM730" i="3"/>
  <c r="AL730" i="3"/>
  <c r="AK730" i="3"/>
  <c r="AJ730" i="3"/>
  <c r="AN730" i="3" s="1"/>
  <c r="AM729" i="3"/>
  <c r="AL729" i="3"/>
  <c r="AK729" i="3"/>
  <c r="AJ729" i="3"/>
  <c r="AN729" i="3" s="1"/>
  <c r="AM728" i="3"/>
  <c r="AL728" i="3"/>
  <c r="AK728" i="3"/>
  <c r="AJ728" i="3"/>
  <c r="AM727" i="3"/>
  <c r="AL727" i="3"/>
  <c r="AK727" i="3"/>
  <c r="AJ727" i="3"/>
  <c r="AM726" i="3"/>
  <c r="AL726" i="3"/>
  <c r="AK726" i="3"/>
  <c r="AJ726" i="3"/>
  <c r="AN726" i="3" s="1"/>
  <c r="AM725" i="3"/>
  <c r="AL725" i="3"/>
  <c r="AK725" i="3"/>
  <c r="AJ725" i="3"/>
  <c r="AN725" i="3" s="1"/>
  <c r="AM724" i="3"/>
  <c r="AL724" i="3"/>
  <c r="AK724" i="3"/>
  <c r="AJ724" i="3"/>
  <c r="AN724" i="3" s="1"/>
  <c r="AM723" i="3"/>
  <c r="AL723" i="3"/>
  <c r="AK723" i="3"/>
  <c r="AJ723" i="3"/>
  <c r="AM722" i="3"/>
  <c r="AL722" i="3"/>
  <c r="AK722" i="3"/>
  <c r="AJ722" i="3"/>
  <c r="AN722" i="3" s="1"/>
  <c r="AM721" i="3"/>
  <c r="AL721" i="3"/>
  <c r="AK721" i="3"/>
  <c r="AJ721" i="3"/>
  <c r="AM720" i="3"/>
  <c r="AL720" i="3"/>
  <c r="AK720" i="3"/>
  <c r="AJ720" i="3"/>
  <c r="AM719" i="3"/>
  <c r="AL719" i="3"/>
  <c r="AK719" i="3"/>
  <c r="AJ719" i="3"/>
  <c r="AM718" i="3"/>
  <c r="AL718" i="3"/>
  <c r="AK718" i="3"/>
  <c r="AJ718" i="3"/>
  <c r="AN718" i="3" s="1"/>
  <c r="AM717" i="3"/>
  <c r="AL717" i="3"/>
  <c r="AK717" i="3"/>
  <c r="AJ717" i="3"/>
  <c r="AN717" i="3" s="1"/>
  <c r="AM716" i="3"/>
  <c r="AL716" i="3"/>
  <c r="AK716" i="3"/>
  <c r="AJ716" i="3"/>
  <c r="AN716" i="3" s="1"/>
  <c r="AM715" i="3"/>
  <c r="AL715" i="3"/>
  <c r="AK715" i="3"/>
  <c r="AJ715" i="3"/>
  <c r="AM714" i="3"/>
  <c r="AL714" i="3"/>
  <c r="AK714" i="3"/>
  <c r="AJ714" i="3"/>
  <c r="AN714" i="3" s="1"/>
  <c r="AM713" i="3"/>
  <c r="AL713" i="3"/>
  <c r="AK713" i="3"/>
  <c r="AJ713" i="3"/>
  <c r="AM712" i="3"/>
  <c r="AL712" i="3"/>
  <c r="AK712" i="3"/>
  <c r="AJ712" i="3"/>
  <c r="AM711" i="3"/>
  <c r="AL711" i="3"/>
  <c r="AK711" i="3"/>
  <c r="AJ711" i="3"/>
  <c r="AM710" i="3"/>
  <c r="AL710" i="3"/>
  <c r="AK710" i="3"/>
  <c r="AJ710" i="3"/>
  <c r="AN710" i="3" s="1"/>
  <c r="AM709" i="3"/>
  <c r="AL709" i="3"/>
  <c r="AK709" i="3"/>
  <c r="AJ709" i="3"/>
  <c r="AN709" i="3" s="1"/>
  <c r="AM708" i="3"/>
  <c r="AL708" i="3"/>
  <c r="AK708" i="3"/>
  <c r="AJ708" i="3"/>
  <c r="AN708" i="3" s="1"/>
  <c r="AM707" i="3"/>
  <c r="AL707" i="3"/>
  <c r="AK707" i="3"/>
  <c r="AJ707" i="3"/>
  <c r="AM706" i="3"/>
  <c r="AL706" i="3"/>
  <c r="AK706" i="3"/>
  <c r="AJ706" i="3"/>
  <c r="AN706" i="3" s="1"/>
  <c r="AM705" i="3"/>
  <c r="AL705" i="3"/>
  <c r="AK705" i="3"/>
  <c r="AJ705" i="3"/>
  <c r="AN705" i="3" s="1"/>
  <c r="AM704" i="3"/>
  <c r="AL704" i="3"/>
  <c r="AK704" i="3"/>
  <c r="AJ704" i="3"/>
  <c r="AM703" i="3"/>
  <c r="AL703" i="3"/>
  <c r="AK703" i="3"/>
  <c r="AJ703" i="3"/>
  <c r="AM702" i="3"/>
  <c r="AL702" i="3"/>
  <c r="AK702" i="3"/>
  <c r="AJ702" i="3"/>
  <c r="AN702" i="3" s="1"/>
  <c r="AM701" i="3"/>
  <c r="AL701" i="3"/>
  <c r="AK701" i="3"/>
  <c r="AJ701" i="3"/>
  <c r="AN701" i="3" s="1"/>
  <c r="AM700" i="3"/>
  <c r="AL700" i="3"/>
  <c r="AK700" i="3"/>
  <c r="AJ700" i="3"/>
  <c r="AN700" i="3" s="1"/>
  <c r="AM699" i="3"/>
  <c r="AL699" i="3"/>
  <c r="AK699" i="3"/>
  <c r="AJ699" i="3"/>
  <c r="AM698" i="3"/>
  <c r="AL698" i="3"/>
  <c r="AK698" i="3"/>
  <c r="AJ698" i="3"/>
  <c r="AN698" i="3" s="1"/>
  <c r="AM697" i="3"/>
  <c r="AL697" i="3"/>
  <c r="AK697" i="3"/>
  <c r="AJ697" i="3"/>
  <c r="AN697" i="3" s="1"/>
  <c r="AM696" i="3"/>
  <c r="AL696" i="3"/>
  <c r="AK696" i="3"/>
  <c r="AJ696" i="3"/>
  <c r="AM695" i="3"/>
  <c r="AL695" i="3"/>
  <c r="AK695" i="3"/>
  <c r="AJ695" i="3"/>
  <c r="AM694" i="3"/>
  <c r="AL694" i="3"/>
  <c r="AK694" i="3"/>
  <c r="AJ694" i="3"/>
  <c r="AN694" i="3" s="1"/>
  <c r="AM693" i="3"/>
  <c r="AL693" i="3"/>
  <c r="AK693" i="3"/>
  <c r="AJ693" i="3"/>
  <c r="AN693" i="3" s="1"/>
  <c r="AM692" i="3"/>
  <c r="AL692" i="3"/>
  <c r="AK692" i="3"/>
  <c r="AJ692" i="3"/>
  <c r="AN692" i="3" s="1"/>
  <c r="AM691" i="3"/>
  <c r="AL691" i="3"/>
  <c r="AK691" i="3"/>
  <c r="AJ691" i="3"/>
  <c r="AM690" i="3"/>
  <c r="AL690" i="3"/>
  <c r="AK690" i="3"/>
  <c r="AJ690" i="3"/>
  <c r="AN690" i="3" s="1"/>
  <c r="AM689" i="3"/>
  <c r="AL689" i="3"/>
  <c r="AK689" i="3"/>
  <c r="AJ689" i="3"/>
  <c r="AM688" i="3"/>
  <c r="AL688" i="3"/>
  <c r="AK688" i="3"/>
  <c r="AJ688" i="3"/>
  <c r="AM687" i="3"/>
  <c r="AL687" i="3"/>
  <c r="AK687" i="3"/>
  <c r="AJ687" i="3"/>
  <c r="AM686" i="3"/>
  <c r="AL686" i="3"/>
  <c r="AK686" i="3"/>
  <c r="AJ686" i="3"/>
  <c r="AN686" i="3" s="1"/>
  <c r="AM685" i="3"/>
  <c r="AL685" i="3"/>
  <c r="AK685" i="3"/>
  <c r="AJ685" i="3"/>
  <c r="AN685" i="3" s="1"/>
  <c r="AM684" i="3"/>
  <c r="AL684" i="3"/>
  <c r="AK684" i="3"/>
  <c r="AJ684" i="3"/>
  <c r="AN684" i="3" s="1"/>
  <c r="AM683" i="3"/>
  <c r="AL683" i="3"/>
  <c r="AK683" i="3"/>
  <c r="AJ683" i="3"/>
  <c r="AM682" i="3"/>
  <c r="AL682" i="3"/>
  <c r="AK682" i="3"/>
  <c r="AJ682" i="3"/>
  <c r="AN682" i="3" s="1"/>
  <c r="AM681" i="3"/>
  <c r="AL681" i="3"/>
  <c r="AK681" i="3"/>
  <c r="AJ681" i="3"/>
  <c r="AM680" i="3"/>
  <c r="AL680" i="3"/>
  <c r="AK680" i="3"/>
  <c r="AJ680" i="3"/>
  <c r="AM679" i="3"/>
  <c r="AL679" i="3"/>
  <c r="AK679" i="3"/>
  <c r="AJ679" i="3"/>
  <c r="AM678" i="3"/>
  <c r="AL678" i="3"/>
  <c r="AK678" i="3"/>
  <c r="AJ678" i="3"/>
  <c r="AN678" i="3" s="1"/>
  <c r="AM677" i="3"/>
  <c r="AL677" i="3"/>
  <c r="AK677" i="3"/>
  <c r="AJ677" i="3"/>
  <c r="AN677" i="3" s="1"/>
  <c r="AM676" i="3"/>
  <c r="AL676" i="3"/>
  <c r="AK676" i="3"/>
  <c r="AJ676" i="3"/>
  <c r="AN676" i="3" s="1"/>
  <c r="AM675" i="3"/>
  <c r="AL675" i="3"/>
  <c r="AK675" i="3"/>
  <c r="AJ675" i="3"/>
  <c r="AM674" i="3"/>
  <c r="AL674" i="3"/>
  <c r="AK674" i="3"/>
  <c r="AJ674" i="3"/>
  <c r="AN674" i="3" s="1"/>
  <c r="AM673" i="3"/>
  <c r="AL673" i="3"/>
  <c r="AK673" i="3"/>
  <c r="AJ673" i="3"/>
  <c r="AN673" i="3" s="1"/>
  <c r="AM672" i="3"/>
  <c r="AL672" i="3"/>
  <c r="AK672" i="3"/>
  <c r="AJ672" i="3"/>
  <c r="AM671" i="3"/>
  <c r="AL671" i="3"/>
  <c r="AK671" i="3"/>
  <c r="AJ671" i="3"/>
  <c r="AM670" i="3"/>
  <c r="AL670" i="3"/>
  <c r="AK670" i="3"/>
  <c r="AJ670" i="3"/>
  <c r="AN670" i="3" s="1"/>
  <c r="AM669" i="3"/>
  <c r="AL669" i="3"/>
  <c r="AK669" i="3"/>
  <c r="AJ669" i="3"/>
  <c r="AN669" i="3" s="1"/>
  <c r="AM668" i="3"/>
  <c r="AL668" i="3"/>
  <c r="AK668" i="3"/>
  <c r="AJ668" i="3"/>
  <c r="AN668" i="3" s="1"/>
  <c r="AM667" i="3"/>
  <c r="AL667" i="3"/>
  <c r="AK667" i="3"/>
  <c r="AJ667" i="3"/>
  <c r="AM666" i="3"/>
  <c r="AL666" i="3"/>
  <c r="AK666" i="3"/>
  <c r="AJ666" i="3"/>
  <c r="AN666" i="3" s="1"/>
  <c r="AM665" i="3"/>
  <c r="AL665" i="3"/>
  <c r="AK665" i="3"/>
  <c r="AJ665" i="3"/>
  <c r="AN665" i="3" s="1"/>
  <c r="AM664" i="3"/>
  <c r="AL664" i="3"/>
  <c r="AK664" i="3"/>
  <c r="AJ664" i="3"/>
  <c r="AM663" i="3"/>
  <c r="AL663" i="3"/>
  <c r="AK663" i="3"/>
  <c r="AJ663" i="3"/>
  <c r="AM662" i="3"/>
  <c r="AL662" i="3"/>
  <c r="AK662" i="3"/>
  <c r="AJ662" i="3"/>
  <c r="AN662" i="3" s="1"/>
  <c r="AM661" i="3"/>
  <c r="AL661" i="3"/>
  <c r="AK661" i="3"/>
  <c r="AJ661" i="3"/>
  <c r="AN661" i="3" s="1"/>
  <c r="AM660" i="3"/>
  <c r="AL660" i="3"/>
  <c r="AK660" i="3"/>
  <c r="AJ660" i="3"/>
  <c r="AN660" i="3" s="1"/>
  <c r="AM659" i="3"/>
  <c r="AL659" i="3"/>
  <c r="AK659" i="3"/>
  <c r="AJ659" i="3"/>
  <c r="AM658" i="3"/>
  <c r="AL658" i="3"/>
  <c r="AK658" i="3"/>
  <c r="AJ658" i="3"/>
  <c r="AN658" i="3" s="1"/>
  <c r="AM657" i="3"/>
  <c r="AL657" i="3"/>
  <c r="AK657" i="3"/>
  <c r="AJ657" i="3"/>
  <c r="AM656" i="3"/>
  <c r="AL656" i="3"/>
  <c r="AK656" i="3"/>
  <c r="AJ656" i="3"/>
  <c r="AM655" i="3"/>
  <c r="AL655" i="3"/>
  <c r="AK655" i="3"/>
  <c r="AJ655" i="3"/>
  <c r="AM654" i="3"/>
  <c r="AL654" i="3"/>
  <c r="AK654" i="3"/>
  <c r="AJ654" i="3"/>
  <c r="AN654" i="3" s="1"/>
  <c r="AM653" i="3"/>
  <c r="AL653" i="3"/>
  <c r="AK653" i="3"/>
  <c r="AJ653" i="3"/>
  <c r="AN653" i="3" s="1"/>
  <c r="AM652" i="3"/>
  <c r="AL652" i="3"/>
  <c r="AK652" i="3"/>
  <c r="AJ652" i="3"/>
  <c r="AN652" i="3" s="1"/>
  <c r="AM651" i="3"/>
  <c r="AL651" i="3"/>
  <c r="AK651" i="3"/>
  <c r="AJ651" i="3"/>
  <c r="AM650" i="3"/>
  <c r="AL650" i="3"/>
  <c r="AK650" i="3"/>
  <c r="AJ650" i="3"/>
  <c r="AN650" i="3" s="1"/>
  <c r="AM649" i="3"/>
  <c r="AL649" i="3"/>
  <c r="AK649" i="3"/>
  <c r="AJ649" i="3"/>
  <c r="AM648" i="3"/>
  <c r="AL648" i="3"/>
  <c r="AK648" i="3"/>
  <c r="AJ648" i="3"/>
  <c r="AM647" i="3"/>
  <c r="AL647" i="3"/>
  <c r="AK647" i="3"/>
  <c r="AJ647" i="3"/>
  <c r="AM646" i="3"/>
  <c r="AL646" i="3"/>
  <c r="AK646" i="3"/>
  <c r="AJ646" i="3"/>
  <c r="AM645" i="3"/>
  <c r="AL645" i="3"/>
  <c r="AK645" i="3"/>
  <c r="AJ645" i="3"/>
  <c r="AN645" i="3" s="1"/>
  <c r="AM644" i="3"/>
  <c r="AL644" i="3"/>
  <c r="AK644" i="3"/>
  <c r="AJ644" i="3"/>
  <c r="AN644" i="3" s="1"/>
  <c r="AM643" i="3"/>
  <c r="AL643" i="3"/>
  <c r="AK643" i="3"/>
  <c r="AJ643" i="3"/>
  <c r="AN643" i="3" s="1"/>
  <c r="AM642" i="3"/>
  <c r="AL642" i="3"/>
  <c r="AK642" i="3"/>
  <c r="AJ642" i="3"/>
  <c r="AN642" i="3" s="1"/>
  <c r="AM641" i="3"/>
  <c r="AL641" i="3"/>
  <c r="AK641" i="3"/>
  <c r="AJ641" i="3"/>
  <c r="AN641" i="3" s="1"/>
  <c r="AM640" i="3"/>
  <c r="AL640" i="3"/>
  <c r="AK640" i="3"/>
  <c r="AJ640" i="3"/>
  <c r="AM639" i="3"/>
  <c r="AL639" i="3"/>
  <c r="AK639" i="3"/>
  <c r="AJ639" i="3"/>
  <c r="AN639" i="3" s="1"/>
  <c r="AM638" i="3"/>
  <c r="AL638" i="3"/>
  <c r="AK638" i="3"/>
  <c r="AJ638" i="3"/>
  <c r="AN638" i="3" s="1"/>
  <c r="AM637" i="3"/>
  <c r="AL637" i="3"/>
  <c r="AK637" i="3"/>
  <c r="AJ637" i="3"/>
  <c r="AN637" i="3" s="1"/>
  <c r="AM636" i="3"/>
  <c r="AL636" i="3"/>
  <c r="AK636" i="3"/>
  <c r="AJ636" i="3"/>
  <c r="AM635" i="3"/>
  <c r="AL635" i="3"/>
  <c r="AK635" i="3"/>
  <c r="AJ635" i="3"/>
  <c r="AN635" i="3" s="1"/>
  <c r="AM634" i="3"/>
  <c r="AL634" i="3"/>
  <c r="AK634" i="3"/>
  <c r="AJ634" i="3"/>
  <c r="AN634" i="3" s="1"/>
  <c r="AM633" i="3"/>
  <c r="AL633" i="3"/>
  <c r="AK633" i="3"/>
  <c r="AJ633" i="3"/>
  <c r="AM632" i="3"/>
  <c r="AL632" i="3"/>
  <c r="AK632" i="3"/>
  <c r="AJ632" i="3"/>
  <c r="AM631" i="3"/>
  <c r="AL631" i="3"/>
  <c r="AK631" i="3"/>
  <c r="AJ631" i="3"/>
  <c r="AM630" i="3"/>
  <c r="AL630" i="3"/>
  <c r="AK630" i="3"/>
  <c r="AJ630" i="3"/>
  <c r="AN630" i="3" s="1"/>
  <c r="AM629" i="3"/>
  <c r="AL629" i="3"/>
  <c r="AK629" i="3"/>
  <c r="AJ629" i="3"/>
  <c r="AN629" i="3" s="1"/>
  <c r="AM628" i="3"/>
  <c r="AL628" i="3"/>
  <c r="AK628" i="3"/>
  <c r="AJ628" i="3"/>
  <c r="AN628" i="3" s="1"/>
  <c r="AM627" i="3"/>
  <c r="AL627" i="3"/>
  <c r="AK627" i="3"/>
  <c r="AJ627" i="3"/>
  <c r="AN627" i="3" s="1"/>
  <c r="AM626" i="3"/>
  <c r="AL626" i="3"/>
  <c r="AK626" i="3"/>
  <c r="AJ626" i="3"/>
  <c r="AN626" i="3" s="1"/>
  <c r="AM625" i="3"/>
  <c r="AL625" i="3"/>
  <c r="AK625" i="3"/>
  <c r="AJ625" i="3"/>
  <c r="AN625" i="3" s="1"/>
  <c r="AM624" i="3"/>
  <c r="AL624" i="3"/>
  <c r="AK624" i="3"/>
  <c r="AJ624" i="3"/>
  <c r="AM623" i="3"/>
  <c r="AL623" i="3"/>
  <c r="AK623" i="3"/>
  <c r="AJ623" i="3"/>
  <c r="AN623" i="3" s="1"/>
  <c r="AM622" i="3"/>
  <c r="AL622" i="3"/>
  <c r="AK622" i="3"/>
  <c r="AJ622" i="3"/>
  <c r="AN622" i="3" s="1"/>
  <c r="AM621" i="3"/>
  <c r="AL621" i="3"/>
  <c r="AK621" i="3"/>
  <c r="AJ621" i="3"/>
  <c r="AN621" i="3" s="1"/>
  <c r="AM620" i="3"/>
  <c r="AL620" i="3"/>
  <c r="AK620" i="3"/>
  <c r="AJ620" i="3"/>
  <c r="AM619" i="3"/>
  <c r="AL619" i="3"/>
  <c r="AK619" i="3"/>
  <c r="AJ619" i="3"/>
  <c r="AM618" i="3"/>
  <c r="AL618" i="3"/>
  <c r="AK618" i="3"/>
  <c r="AJ618" i="3"/>
  <c r="AN618" i="3" s="1"/>
  <c r="AM617" i="3"/>
  <c r="AL617" i="3"/>
  <c r="AK617" i="3"/>
  <c r="AJ617" i="3"/>
  <c r="AN617" i="3" s="1"/>
  <c r="AM616" i="3"/>
  <c r="AL616" i="3"/>
  <c r="AK616" i="3"/>
  <c r="AJ616" i="3"/>
  <c r="AM615" i="3"/>
  <c r="AL615" i="3"/>
  <c r="AK615" i="3"/>
  <c r="AJ615" i="3"/>
  <c r="AN615" i="3" s="1"/>
  <c r="AM614" i="3"/>
  <c r="AL614" i="3"/>
  <c r="AK614" i="3"/>
  <c r="AJ614" i="3"/>
  <c r="AN614" i="3" s="1"/>
  <c r="AM613" i="3"/>
  <c r="AL613" i="3"/>
  <c r="AK613" i="3"/>
  <c r="AJ613" i="3"/>
  <c r="AN613" i="3" s="1"/>
  <c r="AM612" i="3"/>
  <c r="AL612" i="3"/>
  <c r="AK612" i="3"/>
  <c r="AJ612" i="3"/>
  <c r="AN612" i="3" s="1"/>
  <c r="AM611" i="3"/>
  <c r="AL611" i="3"/>
  <c r="AK611" i="3"/>
  <c r="AJ611" i="3"/>
  <c r="AN611" i="3" s="1"/>
  <c r="AM610" i="3"/>
  <c r="AL610" i="3"/>
  <c r="AK610" i="3"/>
  <c r="AJ610" i="3"/>
  <c r="AN610" i="3" s="1"/>
  <c r="AM609" i="3"/>
  <c r="AL609" i="3"/>
  <c r="AK609" i="3"/>
  <c r="AJ609" i="3"/>
  <c r="AN609" i="3" s="1"/>
  <c r="AM608" i="3"/>
  <c r="AL608" i="3"/>
  <c r="AK608" i="3"/>
  <c r="AJ608" i="3"/>
  <c r="AM607" i="3"/>
  <c r="AL607" i="3"/>
  <c r="AK607" i="3"/>
  <c r="AJ607" i="3"/>
  <c r="AN607" i="3" s="1"/>
  <c r="AM606" i="3"/>
  <c r="AL606" i="3"/>
  <c r="AK606" i="3"/>
  <c r="AJ606" i="3"/>
  <c r="AM605" i="3"/>
  <c r="AL605" i="3"/>
  <c r="AK605" i="3"/>
  <c r="AJ605" i="3"/>
  <c r="AM604" i="3"/>
  <c r="AL604" i="3"/>
  <c r="AK604" i="3"/>
  <c r="AJ604" i="3"/>
  <c r="AM603" i="3"/>
  <c r="AL603" i="3"/>
  <c r="AK603" i="3"/>
  <c r="AJ603" i="3"/>
  <c r="AM602" i="3"/>
  <c r="AL602" i="3"/>
  <c r="AK602" i="3"/>
  <c r="AJ602" i="3"/>
  <c r="AN602" i="3" s="1"/>
  <c r="AM601" i="3"/>
  <c r="AL601" i="3"/>
  <c r="AK601" i="3"/>
  <c r="AJ601" i="3"/>
  <c r="AN601" i="3" s="1"/>
  <c r="AM600" i="3"/>
  <c r="AL600" i="3"/>
  <c r="AK600" i="3"/>
  <c r="AJ600" i="3"/>
  <c r="AM599" i="3"/>
  <c r="AL599" i="3"/>
  <c r="AK599" i="3"/>
  <c r="AJ599" i="3"/>
  <c r="AN599" i="3" s="1"/>
  <c r="AM598" i="3"/>
  <c r="AL598" i="3"/>
  <c r="AK598" i="3"/>
  <c r="AJ598" i="3"/>
  <c r="AM597" i="3"/>
  <c r="AL597" i="3"/>
  <c r="AK597" i="3"/>
  <c r="AJ597" i="3"/>
  <c r="AN597" i="3" s="1"/>
  <c r="AM596" i="3"/>
  <c r="AL596" i="3"/>
  <c r="AK596" i="3"/>
  <c r="AJ596" i="3"/>
  <c r="AN596" i="3" s="1"/>
  <c r="AM595" i="3"/>
  <c r="AL595" i="3"/>
  <c r="AK595" i="3"/>
  <c r="AJ595" i="3"/>
  <c r="AN595" i="3" s="1"/>
  <c r="AM594" i="3"/>
  <c r="AL594" i="3"/>
  <c r="AK594" i="3"/>
  <c r="AJ594" i="3"/>
  <c r="AN594" i="3" s="1"/>
  <c r="AM593" i="3"/>
  <c r="AL593" i="3"/>
  <c r="AK593" i="3"/>
  <c r="AJ593" i="3"/>
  <c r="AN593" i="3" s="1"/>
  <c r="AM592" i="3"/>
  <c r="AL592" i="3"/>
  <c r="AK592" i="3"/>
  <c r="AJ592" i="3"/>
  <c r="AM591" i="3"/>
  <c r="AL591" i="3"/>
  <c r="AK591" i="3"/>
  <c r="AJ591" i="3"/>
  <c r="AN591" i="3" s="1"/>
  <c r="AM590" i="3"/>
  <c r="AL590" i="3"/>
  <c r="AK590" i="3"/>
  <c r="AJ590" i="3"/>
  <c r="AM589" i="3"/>
  <c r="AL589" i="3"/>
  <c r="AK589" i="3"/>
  <c r="AJ589" i="3"/>
  <c r="AM588" i="3"/>
  <c r="AL588" i="3"/>
  <c r="AK588" i="3"/>
  <c r="AJ588" i="3"/>
  <c r="AM587" i="3"/>
  <c r="AL587" i="3"/>
  <c r="AK587" i="3"/>
  <c r="AJ587" i="3"/>
  <c r="AN587" i="3" s="1"/>
  <c r="AM586" i="3"/>
  <c r="AL586" i="3"/>
  <c r="AK586" i="3"/>
  <c r="AJ586" i="3"/>
  <c r="AN586" i="3" s="1"/>
  <c r="AM585" i="3"/>
  <c r="AL585" i="3"/>
  <c r="AK585" i="3"/>
  <c r="AJ585" i="3"/>
  <c r="AM584" i="3"/>
  <c r="AL584" i="3"/>
  <c r="AK584" i="3"/>
  <c r="AJ584" i="3"/>
  <c r="AM583" i="3"/>
  <c r="AL583" i="3"/>
  <c r="AK583" i="3"/>
  <c r="AJ583" i="3"/>
  <c r="AM582" i="3"/>
  <c r="AL582" i="3"/>
  <c r="AK582" i="3"/>
  <c r="AJ582" i="3"/>
  <c r="AM581" i="3"/>
  <c r="AL581" i="3"/>
  <c r="AK581" i="3"/>
  <c r="AJ581" i="3"/>
  <c r="AN581" i="3" s="1"/>
  <c r="AM580" i="3"/>
  <c r="AL580" i="3"/>
  <c r="AK580" i="3"/>
  <c r="AJ580" i="3"/>
  <c r="AN580" i="3" s="1"/>
  <c r="AM579" i="3"/>
  <c r="AL579" i="3"/>
  <c r="AK579" i="3"/>
  <c r="AJ579" i="3"/>
  <c r="AN579" i="3" s="1"/>
  <c r="AM578" i="3"/>
  <c r="AL578" i="3"/>
  <c r="AK578" i="3"/>
  <c r="AJ578" i="3"/>
  <c r="AN578" i="3" s="1"/>
  <c r="AM577" i="3"/>
  <c r="AL577" i="3"/>
  <c r="AK577" i="3"/>
  <c r="AJ577" i="3"/>
  <c r="AN577" i="3" s="1"/>
  <c r="AM576" i="3"/>
  <c r="AL576" i="3"/>
  <c r="AK576" i="3"/>
  <c r="AJ576" i="3"/>
  <c r="AM575" i="3"/>
  <c r="AL575" i="3"/>
  <c r="AK575" i="3"/>
  <c r="AJ575" i="3"/>
  <c r="AN575" i="3" s="1"/>
  <c r="AM574" i="3"/>
  <c r="AL574" i="3"/>
  <c r="AK574" i="3"/>
  <c r="AJ574" i="3"/>
  <c r="AN574" i="3" s="1"/>
  <c r="AM573" i="3"/>
  <c r="AL573" i="3"/>
  <c r="AK573" i="3"/>
  <c r="AJ573" i="3"/>
  <c r="AN573" i="3" s="1"/>
  <c r="AM572" i="3"/>
  <c r="AL572" i="3"/>
  <c r="AK572" i="3"/>
  <c r="AJ572" i="3"/>
  <c r="AM571" i="3"/>
  <c r="AL571" i="3"/>
  <c r="AK571" i="3"/>
  <c r="AJ571" i="3"/>
  <c r="AN571" i="3" s="1"/>
  <c r="AM570" i="3"/>
  <c r="AL570" i="3"/>
  <c r="AK570" i="3"/>
  <c r="AJ570" i="3"/>
  <c r="AN570" i="3" s="1"/>
  <c r="AM569" i="3"/>
  <c r="AL569" i="3"/>
  <c r="AK569" i="3"/>
  <c r="AJ569" i="3"/>
  <c r="AM568" i="3"/>
  <c r="AL568" i="3"/>
  <c r="AK568" i="3"/>
  <c r="AJ568" i="3"/>
  <c r="AM567" i="3"/>
  <c r="AL567" i="3"/>
  <c r="AK567" i="3"/>
  <c r="AJ567" i="3"/>
  <c r="AM566" i="3"/>
  <c r="AL566" i="3"/>
  <c r="AK566" i="3"/>
  <c r="AJ566" i="3"/>
  <c r="AN566" i="3" s="1"/>
  <c r="AM565" i="3"/>
  <c r="AL565" i="3"/>
  <c r="AK565" i="3"/>
  <c r="AJ565" i="3"/>
  <c r="AN565" i="3" s="1"/>
  <c r="AM564" i="3"/>
  <c r="AL564" i="3"/>
  <c r="AK564" i="3"/>
  <c r="AJ564" i="3"/>
  <c r="AN564" i="3" s="1"/>
  <c r="AM563" i="3"/>
  <c r="AL563" i="3"/>
  <c r="AK563" i="3"/>
  <c r="AJ563" i="3"/>
  <c r="AN563" i="3" s="1"/>
  <c r="AM562" i="3"/>
  <c r="AL562" i="3"/>
  <c r="AK562" i="3"/>
  <c r="AJ562" i="3"/>
  <c r="AN562" i="3" s="1"/>
  <c r="AM561" i="3"/>
  <c r="AL561" i="3"/>
  <c r="AK561" i="3"/>
  <c r="AJ561" i="3"/>
  <c r="AN561" i="3" s="1"/>
  <c r="AM560" i="3"/>
  <c r="AL560" i="3"/>
  <c r="AK560" i="3"/>
  <c r="AJ560" i="3"/>
  <c r="AM559" i="3"/>
  <c r="AL559" i="3"/>
  <c r="AK559" i="3"/>
  <c r="AJ559" i="3"/>
  <c r="AN559" i="3" s="1"/>
  <c r="AM558" i="3"/>
  <c r="AL558" i="3"/>
  <c r="AK558" i="3"/>
  <c r="AJ558" i="3"/>
  <c r="AN558" i="3" s="1"/>
  <c r="AM557" i="3"/>
  <c r="AL557" i="3"/>
  <c r="AK557" i="3"/>
  <c r="AJ557" i="3"/>
  <c r="AN557" i="3" s="1"/>
  <c r="AM556" i="3"/>
  <c r="AL556" i="3"/>
  <c r="AK556" i="3"/>
  <c r="AJ556" i="3"/>
  <c r="AM555" i="3"/>
  <c r="AL555" i="3"/>
  <c r="AK555" i="3"/>
  <c r="AJ555" i="3"/>
  <c r="AM554" i="3"/>
  <c r="AL554" i="3"/>
  <c r="AK554" i="3"/>
  <c r="AJ554" i="3"/>
  <c r="AN554" i="3" s="1"/>
  <c r="AM553" i="3"/>
  <c r="AL553" i="3"/>
  <c r="AK553" i="3"/>
  <c r="AJ553" i="3"/>
  <c r="AN553" i="3" s="1"/>
  <c r="AM552" i="3"/>
  <c r="AL552" i="3"/>
  <c r="AK552" i="3"/>
  <c r="AJ552" i="3"/>
  <c r="AM551" i="3"/>
  <c r="AL551" i="3"/>
  <c r="AK551" i="3"/>
  <c r="AJ551" i="3"/>
  <c r="AN551" i="3" s="1"/>
  <c r="AM550" i="3"/>
  <c r="AL550" i="3"/>
  <c r="AK550" i="3"/>
  <c r="AJ550" i="3"/>
  <c r="AN550" i="3" s="1"/>
  <c r="AM549" i="3"/>
  <c r="AL549" i="3"/>
  <c r="AK549" i="3"/>
  <c r="AJ549" i="3"/>
  <c r="AN549" i="3" s="1"/>
  <c r="AM548" i="3"/>
  <c r="AL548" i="3"/>
  <c r="AK548" i="3"/>
  <c r="AJ548" i="3"/>
  <c r="AN548" i="3" s="1"/>
  <c r="AM547" i="3"/>
  <c r="AL547" i="3"/>
  <c r="AK547" i="3"/>
  <c r="AJ547" i="3"/>
  <c r="AN547" i="3" s="1"/>
  <c r="AM546" i="3"/>
  <c r="AL546" i="3"/>
  <c r="AK546" i="3"/>
  <c r="AJ546" i="3"/>
  <c r="AN546" i="3" s="1"/>
  <c r="AM545" i="3"/>
  <c r="AL545" i="3"/>
  <c r="AK545" i="3"/>
  <c r="AJ545" i="3"/>
  <c r="AN545" i="3" s="1"/>
  <c r="AM544" i="3"/>
  <c r="AL544" i="3"/>
  <c r="AK544" i="3"/>
  <c r="AJ544" i="3"/>
  <c r="AM543" i="3"/>
  <c r="AL543" i="3"/>
  <c r="AK543" i="3"/>
  <c r="AJ543" i="3"/>
  <c r="AN543" i="3" s="1"/>
  <c r="AM542" i="3"/>
  <c r="AL542" i="3"/>
  <c r="AK542" i="3"/>
  <c r="AJ542" i="3"/>
  <c r="AM541" i="3"/>
  <c r="AL541" i="3"/>
  <c r="AK541" i="3"/>
  <c r="AJ541" i="3"/>
  <c r="AM540" i="3"/>
  <c r="AL540" i="3"/>
  <c r="AK540" i="3"/>
  <c r="AJ540" i="3"/>
  <c r="AM539" i="3"/>
  <c r="AL539" i="3"/>
  <c r="AK539" i="3"/>
  <c r="AJ539" i="3"/>
  <c r="AM538" i="3"/>
  <c r="AL538" i="3"/>
  <c r="AK538" i="3"/>
  <c r="AJ538" i="3"/>
  <c r="AN538" i="3" s="1"/>
  <c r="AM537" i="3"/>
  <c r="AL537" i="3"/>
  <c r="AK537" i="3"/>
  <c r="AJ537" i="3"/>
  <c r="AN537" i="3" s="1"/>
  <c r="AM536" i="3"/>
  <c r="AL536" i="3"/>
  <c r="AK536" i="3"/>
  <c r="AJ536" i="3"/>
  <c r="AM535" i="3"/>
  <c r="AL535" i="3"/>
  <c r="AK535" i="3"/>
  <c r="AJ535" i="3"/>
  <c r="AN535" i="3" s="1"/>
  <c r="AM534" i="3"/>
  <c r="AL534" i="3"/>
  <c r="AK534" i="3"/>
  <c r="AJ534" i="3"/>
  <c r="AM533" i="3"/>
  <c r="AL533" i="3"/>
  <c r="AK533" i="3"/>
  <c r="AJ533" i="3"/>
  <c r="AN533" i="3" s="1"/>
  <c r="AM532" i="3"/>
  <c r="AL532" i="3"/>
  <c r="AK532" i="3"/>
  <c r="AJ532" i="3"/>
  <c r="AN532" i="3" s="1"/>
  <c r="AM531" i="3"/>
  <c r="AL531" i="3"/>
  <c r="AK531" i="3"/>
  <c r="AJ531" i="3"/>
  <c r="AN531" i="3" s="1"/>
  <c r="AM530" i="3"/>
  <c r="AL530" i="3"/>
  <c r="AK530" i="3"/>
  <c r="AJ530" i="3"/>
  <c r="AN530" i="3" s="1"/>
  <c r="AM529" i="3"/>
  <c r="AL529" i="3"/>
  <c r="AK529" i="3"/>
  <c r="AJ529" i="3"/>
  <c r="AN529" i="3" s="1"/>
  <c r="AM528" i="3"/>
  <c r="AL528" i="3"/>
  <c r="AK528" i="3"/>
  <c r="AJ528" i="3"/>
  <c r="AM527" i="3"/>
  <c r="AL527" i="3"/>
  <c r="AK527" i="3"/>
  <c r="AJ527" i="3"/>
  <c r="AN527" i="3" s="1"/>
  <c r="AM526" i="3"/>
  <c r="AL526" i="3"/>
  <c r="AK526" i="3"/>
  <c r="AJ526" i="3"/>
  <c r="AM525" i="3"/>
  <c r="AL525" i="3"/>
  <c r="AK525" i="3"/>
  <c r="AJ525" i="3"/>
  <c r="AM524" i="3"/>
  <c r="AL524" i="3"/>
  <c r="AK524" i="3"/>
  <c r="AJ524" i="3"/>
  <c r="AM523" i="3"/>
  <c r="AL523" i="3"/>
  <c r="AK523" i="3"/>
  <c r="AJ523" i="3"/>
  <c r="AN523" i="3" s="1"/>
  <c r="AM522" i="3"/>
  <c r="AL522" i="3"/>
  <c r="AK522" i="3"/>
  <c r="AJ522" i="3"/>
  <c r="AN522" i="3" s="1"/>
  <c r="AM521" i="3"/>
  <c r="AL521" i="3"/>
  <c r="AK521" i="3"/>
  <c r="AJ521" i="3"/>
  <c r="AM520" i="3"/>
  <c r="AL520" i="3"/>
  <c r="AK520" i="3"/>
  <c r="AJ520" i="3"/>
  <c r="AM519" i="3"/>
  <c r="AL519" i="3"/>
  <c r="AK519" i="3"/>
  <c r="AJ519" i="3"/>
  <c r="AM518" i="3"/>
  <c r="AL518" i="3"/>
  <c r="AK518" i="3"/>
  <c r="AJ518" i="3"/>
  <c r="AM517" i="3"/>
  <c r="AL517" i="3"/>
  <c r="AK517" i="3"/>
  <c r="AJ517" i="3"/>
  <c r="AN517" i="3" s="1"/>
  <c r="AM516" i="3"/>
  <c r="AL516" i="3"/>
  <c r="AK516" i="3"/>
  <c r="AJ516" i="3"/>
  <c r="AN516" i="3" s="1"/>
  <c r="AM515" i="3"/>
  <c r="AL515" i="3"/>
  <c r="AK515" i="3"/>
  <c r="AJ515" i="3"/>
  <c r="AN515" i="3" s="1"/>
  <c r="AM514" i="3"/>
  <c r="AL514" i="3"/>
  <c r="AK514" i="3"/>
  <c r="AJ514" i="3"/>
  <c r="AN514" i="3" s="1"/>
  <c r="AM513" i="3"/>
  <c r="AL513" i="3"/>
  <c r="AK513" i="3"/>
  <c r="AJ513" i="3"/>
  <c r="AN513" i="3" s="1"/>
  <c r="AM512" i="3"/>
  <c r="AL512" i="3"/>
  <c r="AK512" i="3"/>
  <c r="AJ512" i="3"/>
  <c r="AM511" i="3"/>
  <c r="AL511" i="3"/>
  <c r="AK511" i="3"/>
  <c r="AJ511" i="3"/>
  <c r="AN511" i="3" s="1"/>
  <c r="AM510" i="3"/>
  <c r="AL510" i="3"/>
  <c r="AK510" i="3"/>
  <c r="AJ510" i="3"/>
  <c r="AN510" i="3" s="1"/>
  <c r="AM509" i="3"/>
  <c r="AL509" i="3"/>
  <c r="AK509" i="3"/>
  <c r="AJ509" i="3"/>
  <c r="AN509" i="3" s="1"/>
  <c r="AM508" i="3"/>
  <c r="AL508" i="3"/>
  <c r="AK508" i="3"/>
  <c r="AJ508" i="3"/>
  <c r="AM507" i="3"/>
  <c r="AL507" i="3"/>
  <c r="AK507" i="3"/>
  <c r="AJ507" i="3"/>
  <c r="AN507" i="3" s="1"/>
  <c r="AM506" i="3"/>
  <c r="AL506" i="3"/>
  <c r="AK506" i="3"/>
  <c r="AJ506" i="3"/>
  <c r="AN506" i="3" s="1"/>
  <c r="AM505" i="3"/>
  <c r="AL505" i="3"/>
  <c r="AK505" i="3"/>
  <c r="AJ505" i="3"/>
  <c r="AM504" i="3"/>
  <c r="AL504" i="3"/>
  <c r="AK504" i="3"/>
  <c r="AJ504" i="3"/>
  <c r="AM503" i="3"/>
  <c r="AL503" i="3"/>
  <c r="AK503" i="3"/>
  <c r="AJ503" i="3"/>
  <c r="AM502" i="3"/>
  <c r="AL502" i="3"/>
  <c r="AK502" i="3"/>
  <c r="AJ502" i="3"/>
  <c r="AN502" i="3" s="1"/>
  <c r="AM501" i="3"/>
  <c r="AL501" i="3"/>
  <c r="AK501" i="3"/>
  <c r="AJ501" i="3"/>
  <c r="AN501" i="3" s="1"/>
  <c r="AM500" i="3"/>
  <c r="AL500" i="3"/>
  <c r="AK500" i="3"/>
  <c r="AJ500" i="3"/>
  <c r="AN500" i="3" s="1"/>
  <c r="AM499" i="3"/>
  <c r="AL499" i="3"/>
  <c r="AK499" i="3"/>
  <c r="AJ499" i="3"/>
  <c r="AN499" i="3" s="1"/>
  <c r="AM498" i="3"/>
  <c r="AL498" i="3"/>
  <c r="AK498" i="3"/>
  <c r="AJ498" i="3"/>
  <c r="AN498" i="3" s="1"/>
  <c r="AM497" i="3"/>
  <c r="AL497" i="3"/>
  <c r="AK497" i="3"/>
  <c r="AJ497" i="3"/>
  <c r="AN497" i="3" s="1"/>
  <c r="AM496" i="3"/>
  <c r="AL496" i="3"/>
  <c r="AK496" i="3"/>
  <c r="AJ496" i="3"/>
  <c r="AM495" i="3"/>
  <c r="AL495" i="3"/>
  <c r="AK495" i="3"/>
  <c r="AJ495" i="3"/>
  <c r="AN495" i="3" s="1"/>
  <c r="AM494" i="3"/>
  <c r="AL494" i="3"/>
  <c r="AK494" i="3"/>
  <c r="AJ494" i="3"/>
  <c r="AN494" i="3" s="1"/>
  <c r="AM493" i="3"/>
  <c r="AL493" i="3"/>
  <c r="AK493" i="3"/>
  <c r="AJ493" i="3"/>
  <c r="AN493" i="3" s="1"/>
  <c r="AM492" i="3"/>
  <c r="AL492" i="3"/>
  <c r="AK492" i="3"/>
  <c r="AJ492" i="3"/>
  <c r="AM491" i="3"/>
  <c r="AL491" i="3"/>
  <c r="AK491" i="3"/>
  <c r="AJ491" i="3"/>
  <c r="AM490" i="3"/>
  <c r="AL490" i="3"/>
  <c r="AK490" i="3"/>
  <c r="AJ490" i="3"/>
  <c r="AN490" i="3" s="1"/>
  <c r="AM489" i="3"/>
  <c r="AL489" i="3"/>
  <c r="AK489" i="3"/>
  <c r="AJ489" i="3"/>
  <c r="AN489" i="3" s="1"/>
  <c r="AM488" i="3"/>
  <c r="AL488" i="3"/>
  <c r="AK488" i="3"/>
  <c r="AJ488" i="3"/>
  <c r="AM487" i="3"/>
  <c r="AL487" i="3"/>
  <c r="AK487" i="3"/>
  <c r="AJ487" i="3"/>
  <c r="AN487" i="3" s="1"/>
  <c r="AM486" i="3"/>
  <c r="AL486" i="3"/>
  <c r="AK486" i="3"/>
  <c r="AJ486" i="3"/>
  <c r="AN486" i="3" s="1"/>
  <c r="AM485" i="3"/>
  <c r="AL485" i="3"/>
  <c r="AK485" i="3"/>
  <c r="AJ485" i="3"/>
  <c r="AN485" i="3" s="1"/>
  <c r="AM484" i="3"/>
  <c r="AL484" i="3"/>
  <c r="AK484" i="3"/>
  <c r="AJ484" i="3"/>
  <c r="AN484" i="3" s="1"/>
  <c r="AM483" i="3"/>
  <c r="AL483" i="3"/>
  <c r="AK483" i="3"/>
  <c r="AJ483" i="3"/>
  <c r="AN483" i="3" s="1"/>
  <c r="AM482" i="3"/>
  <c r="AL482" i="3"/>
  <c r="AK482" i="3"/>
  <c r="AJ482" i="3"/>
  <c r="AN482" i="3" s="1"/>
  <c r="AM481" i="3"/>
  <c r="AL481" i="3"/>
  <c r="AK481" i="3"/>
  <c r="AJ481" i="3"/>
  <c r="AN481" i="3" s="1"/>
  <c r="AM480" i="3"/>
  <c r="AL480" i="3"/>
  <c r="AK480" i="3"/>
  <c r="AJ480" i="3"/>
  <c r="AM479" i="3"/>
  <c r="AL479" i="3"/>
  <c r="AK479" i="3"/>
  <c r="AJ479" i="3"/>
  <c r="AN479" i="3" s="1"/>
  <c r="AM478" i="3"/>
  <c r="AL478" i="3"/>
  <c r="AK478" i="3"/>
  <c r="AJ478" i="3"/>
  <c r="AM477" i="3"/>
  <c r="AL477" i="3"/>
  <c r="AK477" i="3"/>
  <c r="AJ477" i="3"/>
  <c r="AM476" i="3"/>
  <c r="AL476" i="3"/>
  <c r="AK476" i="3"/>
  <c r="AJ476" i="3"/>
  <c r="AM475" i="3"/>
  <c r="AL475" i="3"/>
  <c r="AK475" i="3"/>
  <c r="AJ475" i="3"/>
  <c r="AM474" i="3"/>
  <c r="AL474" i="3"/>
  <c r="AK474" i="3"/>
  <c r="AJ474" i="3"/>
  <c r="AN474" i="3" s="1"/>
  <c r="AM473" i="3"/>
  <c r="AL473" i="3"/>
  <c r="AK473" i="3"/>
  <c r="AJ473" i="3"/>
  <c r="AN473" i="3" s="1"/>
  <c r="AM472" i="3"/>
  <c r="AL472" i="3"/>
  <c r="AK472" i="3"/>
  <c r="AJ472" i="3"/>
  <c r="AM471" i="3"/>
  <c r="AL471" i="3"/>
  <c r="AK471" i="3"/>
  <c r="AJ471" i="3"/>
  <c r="AN471" i="3" s="1"/>
  <c r="AM470" i="3"/>
  <c r="AL470" i="3"/>
  <c r="AK470" i="3"/>
  <c r="AJ470" i="3"/>
  <c r="AM469" i="3"/>
  <c r="AL469" i="3"/>
  <c r="AK469" i="3"/>
  <c r="AJ469" i="3"/>
  <c r="AN469" i="3" s="1"/>
  <c r="AM468" i="3"/>
  <c r="AL468" i="3"/>
  <c r="AK468" i="3"/>
  <c r="AJ468" i="3"/>
  <c r="AN468" i="3" s="1"/>
  <c r="AM467" i="3"/>
  <c r="AL467" i="3"/>
  <c r="AK467" i="3"/>
  <c r="AJ467" i="3"/>
  <c r="AN467" i="3" s="1"/>
  <c r="AM466" i="3"/>
  <c r="AL466" i="3"/>
  <c r="AK466" i="3"/>
  <c r="AJ466" i="3"/>
  <c r="AN466" i="3" s="1"/>
  <c r="AM465" i="3"/>
  <c r="AL465" i="3"/>
  <c r="AK465" i="3"/>
  <c r="AJ465" i="3"/>
  <c r="AN465" i="3" s="1"/>
  <c r="AM464" i="3"/>
  <c r="AL464" i="3"/>
  <c r="AK464" i="3"/>
  <c r="AJ464" i="3"/>
  <c r="AM463" i="3"/>
  <c r="AL463" i="3"/>
  <c r="AK463" i="3"/>
  <c r="AJ463" i="3"/>
  <c r="AN463" i="3" s="1"/>
  <c r="AM462" i="3"/>
  <c r="AL462" i="3"/>
  <c r="AK462" i="3"/>
  <c r="AJ462" i="3"/>
  <c r="AM461" i="3"/>
  <c r="AL461" i="3"/>
  <c r="AK461" i="3"/>
  <c r="AJ461" i="3"/>
  <c r="AM460" i="3"/>
  <c r="AL460" i="3"/>
  <c r="AK460" i="3"/>
  <c r="AJ460" i="3"/>
  <c r="AM459" i="3"/>
  <c r="AL459" i="3"/>
  <c r="AK459" i="3"/>
  <c r="AJ459" i="3"/>
  <c r="AN459" i="3" s="1"/>
  <c r="AM458" i="3"/>
  <c r="AL458" i="3"/>
  <c r="AK458" i="3"/>
  <c r="AJ458" i="3"/>
  <c r="AN458" i="3" s="1"/>
  <c r="AM457" i="3"/>
  <c r="AL457" i="3"/>
  <c r="AK457" i="3"/>
  <c r="AJ457" i="3"/>
  <c r="AM456" i="3"/>
  <c r="AL456" i="3"/>
  <c r="AK456" i="3"/>
  <c r="AJ456" i="3"/>
  <c r="AM455" i="3"/>
  <c r="AL455" i="3"/>
  <c r="AK455" i="3"/>
  <c r="AJ455" i="3"/>
  <c r="AM454" i="3"/>
  <c r="AL454" i="3"/>
  <c r="AK454" i="3"/>
  <c r="AJ454" i="3"/>
  <c r="AM453" i="3"/>
  <c r="AL453" i="3"/>
  <c r="AK453" i="3"/>
  <c r="AJ453" i="3"/>
  <c r="AN453" i="3" s="1"/>
  <c r="AM452" i="3"/>
  <c r="AL452" i="3"/>
  <c r="AK452" i="3"/>
  <c r="AJ452" i="3"/>
  <c r="AN452" i="3" s="1"/>
  <c r="AM451" i="3"/>
  <c r="AL451" i="3"/>
  <c r="AK451" i="3"/>
  <c r="AJ451" i="3"/>
  <c r="AN451" i="3" s="1"/>
  <c r="AM450" i="3"/>
  <c r="AL450" i="3"/>
  <c r="AK450" i="3"/>
  <c r="AJ450" i="3"/>
  <c r="AN450" i="3" s="1"/>
  <c r="AM449" i="3"/>
  <c r="AL449" i="3"/>
  <c r="AK449" i="3"/>
  <c r="AJ449" i="3"/>
  <c r="AN449" i="3" s="1"/>
  <c r="AM448" i="3"/>
  <c r="AL448" i="3"/>
  <c r="AK448" i="3"/>
  <c r="AJ448" i="3"/>
  <c r="AM447" i="3"/>
  <c r="AL447" i="3"/>
  <c r="AK447" i="3"/>
  <c r="AJ447" i="3"/>
  <c r="AN447" i="3" s="1"/>
  <c r="AM446" i="3"/>
  <c r="AL446" i="3"/>
  <c r="AK446" i="3"/>
  <c r="AJ446" i="3"/>
  <c r="AN446" i="3" s="1"/>
  <c r="AM445" i="3"/>
  <c r="AL445" i="3"/>
  <c r="AK445" i="3"/>
  <c r="AJ445" i="3"/>
  <c r="AN445" i="3" s="1"/>
  <c r="AM444" i="3"/>
  <c r="AL444" i="3"/>
  <c r="AK444" i="3"/>
  <c r="AJ444" i="3"/>
  <c r="AM443" i="3"/>
  <c r="AL443" i="3"/>
  <c r="AK443" i="3"/>
  <c r="AJ443" i="3"/>
  <c r="AN443" i="3" s="1"/>
  <c r="AM442" i="3"/>
  <c r="AL442" i="3"/>
  <c r="AK442" i="3"/>
  <c r="AJ442" i="3"/>
  <c r="AN442" i="3" s="1"/>
  <c r="AM441" i="3"/>
  <c r="AL441" i="3"/>
  <c r="AK441" i="3"/>
  <c r="AJ441" i="3"/>
  <c r="AM440" i="3"/>
  <c r="AL440" i="3"/>
  <c r="AK440" i="3"/>
  <c r="AJ440" i="3"/>
  <c r="AM439" i="3"/>
  <c r="AL439" i="3"/>
  <c r="AK439" i="3"/>
  <c r="AJ439" i="3"/>
  <c r="AM438" i="3"/>
  <c r="AL438" i="3"/>
  <c r="AK438" i="3"/>
  <c r="AJ438" i="3"/>
  <c r="AN438" i="3" s="1"/>
  <c r="AM437" i="3"/>
  <c r="AL437" i="3"/>
  <c r="AK437" i="3"/>
  <c r="AJ437" i="3"/>
  <c r="AN437" i="3" s="1"/>
  <c r="AM436" i="3"/>
  <c r="AL436" i="3"/>
  <c r="AK436" i="3"/>
  <c r="AJ436" i="3"/>
  <c r="AN436" i="3" s="1"/>
  <c r="AM435" i="3"/>
  <c r="AL435" i="3"/>
  <c r="AK435" i="3"/>
  <c r="AJ435" i="3"/>
  <c r="AN435" i="3" s="1"/>
  <c r="AM434" i="3"/>
  <c r="AL434" i="3"/>
  <c r="AK434" i="3"/>
  <c r="AJ434" i="3"/>
  <c r="AN434" i="3" s="1"/>
  <c r="AM433" i="3"/>
  <c r="AL433" i="3"/>
  <c r="AK433" i="3"/>
  <c r="AJ433" i="3"/>
  <c r="AN433" i="3" s="1"/>
  <c r="AM432" i="3"/>
  <c r="AL432" i="3"/>
  <c r="AK432" i="3"/>
  <c r="AJ432" i="3"/>
  <c r="AM431" i="3"/>
  <c r="AL431" i="3"/>
  <c r="AK431" i="3"/>
  <c r="AJ431" i="3"/>
  <c r="AN431" i="3" s="1"/>
  <c r="AM430" i="3"/>
  <c r="AL430" i="3"/>
  <c r="AK430" i="3"/>
  <c r="AJ430" i="3"/>
  <c r="AN430" i="3" s="1"/>
  <c r="AM429" i="3"/>
  <c r="AL429" i="3"/>
  <c r="AK429" i="3"/>
  <c r="AJ429" i="3"/>
  <c r="AN429" i="3" s="1"/>
  <c r="AM428" i="3"/>
  <c r="AL428" i="3"/>
  <c r="AK428" i="3"/>
  <c r="AJ428" i="3"/>
  <c r="AM427" i="3"/>
  <c r="AL427" i="3"/>
  <c r="AK427" i="3"/>
  <c r="AJ427" i="3"/>
  <c r="AM426" i="3"/>
  <c r="AL426" i="3"/>
  <c r="AK426" i="3"/>
  <c r="AJ426" i="3"/>
  <c r="AN426" i="3" s="1"/>
  <c r="AM425" i="3"/>
  <c r="AL425" i="3"/>
  <c r="AK425" i="3"/>
  <c r="AJ425" i="3"/>
  <c r="AN425" i="3" s="1"/>
  <c r="AM424" i="3"/>
  <c r="AL424" i="3"/>
  <c r="AK424" i="3"/>
  <c r="AJ424" i="3"/>
  <c r="AM423" i="3"/>
  <c r="AL423" i="3"/>
  <c r="AK423" i="3"/>
  <c r="AJ423" i="3"/>
  <c r="AN423" i="3" s="1"/>
  <c r="AM422" i="3"/>
  <c r="AL422" i="3"/>
  <c r="AK422" i="3"/>
  <c r="AJ422" i="3"/>
  <c r="AN422" i="3" s="1"/>
  <c r="AM421" i="3"/>
  <c r="AL421" i="3"/>
  <c r="AK421" i="3"/>
  <c r="AJ421" i="3"/>
  <c r="AN421" i="3" s="1"/>
  <c r="AM420" i="3"/>
  <c r="AL420" i="3"/>
  <c r="AK420" i="3"/>
  <c r="AJ420" i="3"/>
  <c r="AN420" i="3" s="1"/>
  <c r="AM419" i="3"/>
  <c r="AL419" i="3"/>
  <c r="AK419" i="3"/>
  <c r="AJ419" i="3"/>
  <c r="AN419" i="3" s="1"/>
  <c r="AM418" i="3"/>
  <c r="AL418" i="3"/>
  <c r="AK418" i="3"/>
  <c r="AJ418" i="3"/>
  <c r="AN418" i="3" s="1"/>
  <c r="AM417" i="3"/>
  <c r="AL417" i="3"/>
  <c r="AK417" i="3"/>
  <c r="AJ417" i="3"/>
  <c r="AN417" i="3" s="1"/>
  <c r="AM416" i="3"/>
  <c r="AL416" i="3"/>
  <c r="AK416" i="3"/>
  <c r="AJ416" i="3"/>
  <c r="AM415" i="3"/>
  <c r="AL415" i="3"/>
  <c r="AK415" i="3"/>
  <c r="AJ415" i="3"/>
  <c r="AN415" i="3" s="1"/>
  <c r="AM414" i="3"/>
  <c r="AL414" i="3"/>
  <c r="AK414" i="3"/>
  <c r="AJ414" i="3"/>
  <c r="AM413" i="3"/>
  <c r="AL413" i="3"/>
  <c r="AK413" i="3"/>
  <c r="AJ413" i="3"/>
  <c r="AM412" i="3"/>
  <c r="AL412" i="3"/>
  <c r="AK412" i="3"/>
  <c r="AJ412" i="3"/>
  <c r="AM411" i="3"/>
  <c r="AL411" i="3"/>
  <c r="AK411" i="3"/>
  <c r="AJ411" i="3"/>
  <c r="AM410" i="3"/>
  <c r="AL410" i="3"/>
  <c r="AK410" i="3"/>
  <c r="AJ410" i="3"/>
  <c r="AN410" i="3" s="1"/>
  <c r="AM409" i="3"/>
  <c r="AL409" i="3"/>
  <c r="AK409" i="3"/>
  <c r="AJ409" i="3"/>
  <c r="AN409" i="3" s="1"/>
  <c r="AM408" i="3"/>
  <c r="AL408" i="3"/>
  <c r="AK408" i="3"/>
  <c r="AJ408" i="3"/>
  <c r="AM407" i="3"/>
  <c r="AL407" i="3"/>
  <c r="AK407" i="3"/>
  <c r="AJ407" i="3"/>
  <c r="AN407" i="3" s="1"/>
  <c r="AM406" i="3"/>
  <c r="AL406" i="3"/>
  <c r="AK406" i="3"/>
  <c r="AJ406" i="3"/>
  <c r="AM405" i="3"/>
  <c r="AL405" i="3"/>
  <c r="AK405" i="3"/>
  <c r="AJ405" i="3"/>
  <c r="AN405" i="3" s="1"/>
  <c r="AM404" i="3"/>
  <c r="AL404" i="3"/>
  <c r="AK404" i="3"/>
  <c r="AJ404" i="3"/>
  <c r="AN404" i="3" s="1"/>
  <c r="AM403" i="3"/>
  <c r="AL403" i="3"/>
  <c r="AK403" i="3"/>
  <c r="AJ403" i="3"/>
  <c r="AN403" i="3" s="1"/>
  <c r="AM402" i="3"/>
  <c r="AL402" i="3"/>
  <c r="AK402" i="3"/>
  <c r="AJ402" i="3"/>
  <c r="AN402" i="3" s="1"/>
  <c r="AM401" i="3"/>
  <c r="AL401" i="3"/>
  <c r="AK401" i="3"/>
  <c r="AJ401" i="3"/>
  <c r="AN401" i="3" s="1"/>
  <c r="AM400" i="3"/>
  <c r="AL400" i="3"/>
  <c r="AK400" i="3"/>
  <c r="AJ400" i="3"/>
  <c r="AM399" i="3"/>
  <c r="AL399" i="3"/>
  <c r="AK399" i="3"/>
  <c r="AJ399" i="3"/>
  <c r="AN399" i="3" s="1"/>
  <c r="AM398" i="3"/>
  <c r="AL398" i="3"/>
  <c r="AK398" i="3"/>
  <c r="AJ398" i="3"/>
  <c r="AM397" i="3"/>
  <c r="AL397" i="3"/>
  <c r="AK397" i="3"/>
  <c r="AJ397" i="3"/>
  <c r="AM396" i="3"/>
  <c r="AL396" i="3"/>
  <c r="AK396" i="3"/>
  <c r="AJ396" i="3"/>
  <c r="AM395" i="3"/>
  <c r="AL395" i="3"/>
  <c r="AK395" i="3"/>
  <c r="AJ395" i="3"/>
  <c r="AN395" i="3" s="1"/>
  <c r="AM394" i="3"/>
  <c r="AL394" i="3"/>
  <c r="AK394" i="3"/>
  <c r="AJ394" i="3"/>
  <c r="AN394" i="3" s="1"/>
  <c r="AM393" i="3"/>
  <c r="AL393" i="3"/>
  <c r="AK393" i="3"/>
  <c r="AJ393" i="3"/>
  <c r="AM392" i="3"/>
  <c r="AL392" i="3"/>
  <c r="AK392" i="3"/>
  <c r="AJ392" i="3"/>
  <c r="AM391" i="3"/>
  <c r="AL391" i="3"/>
  <c r="AK391" i="3"/>
  <c r="AJ391" i="3"/>
  <c r="AM390" i="3"/>
  <c r="AL390" i="3"/>
  <c r="AK390" i="3"/>
  <c r="AJ390" i="3"/>
  <c r="AM389" i="3"/>
  <c r="AL389" i="3"/>
  <c r="AK389" i="3"/>
  <c r="AJ389" i="3"/>
  <c r="AN389" i="3" s="1"/>
  <c r="AM388" i="3"/>
  <c r="AL388" i="3"/>
  <c r="AK388" i="3"/>
  <c r="AJ388" i="3"/>
  <c r="AN388" i="3" s="1"/>
  <c r="AM387" i="3"/>
  <c r="AL387" i="3"/>
  <c r="AK387" i="3"/>
  <c r="AJ387" i="3"/>
  <c r="AN387" i="3" s="1"/>
  <c r="AM386" i="3"/>
  <c r="AL386" i="3"/>
  <c r="AK386" i="3"/>
  <c r="AJ386" i="3"/>
  <c r="AN386" i="3" s="1"/>
  <c r="AV385" i="3"/>
  <c r="AU385" i="3"/>
  <c r="AT385" i="3"/>
  <c r="AM385" i="3"/>
  <c r="AL385" i="3"/>
  <c r="AK385" i="3"/>
  <c r="AJ385" i="3"/>
  <c r="AN385" i="3" s="1"/>
  <c r="AV384" i="3"/>
  <c r="AU384" i="3"/>
  <c r="AT384" i="3"/>
  <c r="AM384" i="3"/>
  <c r="AL384" i="3"/>
  <c r="AK384" i="3"/>
  <c r="AJ384" i="3"/>
  <c r="AN384" i="3" s="1"/>
  <c r="AV383" i="3"/>
  <c r="AU383" i="3"/>
  <c r="AT383" i="3"/>
  <c r="AM383" i="3"/>
  <c r="AL383" i="3"/>
  <c r="AK383" i="3"/>
  <c r="AJ383" i="3"/>
  <c r="AN383" i="3" s="1"/>
  <c r="AU382" i="3"/>
  <c r="AT382" i="3"/>
  <c r="AV382" i="3" s="1"/>
  <c r="AM382" i="3"/>
  <c r="AL382" i="3"/>
  <c r="AK382" i="3"/>
  <c r="AJ382" i="3"/>
  <c r="AN382" i="3" s="1"/>
  <c r="AU381" i="3"/>
  <c r="AT381" i="3"/>
  <c r="AV381" i="3" s="1"/>
  <c r="AM381" i="3"/>
  <c r="AL381" i="3"/>
  <c r="AK381" i="3"/>
  <c r="AJ381" i="3"/>
  <c r="AN381" i="3" s="1"/>
  <c r="AU380" i="3"/>
  <c r="AT380" i="3"/>
  <c r="AV380" i="3" s="1"/>
  <c r="AM380" i="3"/>
  <c r="AL380" i="3"/>
  <c r="AK380" i="3"/>
  <c r="AJ380" i="3"/>
  <c r="AN380" i="3" s="1"/>
  <c r="AU379" i="3"/>
  <c r="AT379" i="3"/>
  <c r="AV379" i="3" s="1"/>
  <c r="AM379" i="3"/>
  <c r="AL379" i="3"/>
  <c r="AK379" i="3"/>
  <c r="AJ379" i="3"/>
  <c r="AN379" i="3" s="1"/>
  <c r="AU378" i="3"/>
  <c r="AT378" i="3"/>
  <c r="AV378" i="3" s="1"/>
  <c r="AM378" i="3"/>
  <c r="AL378" i="3"/>
  <c r="AK378" i="3"/>
  <c r="AJ378" i="3"/>
  <c r="AN378" i="3" s="1"/>
  <c r="AU377" i="3"/>
  <c r="AT377" i="3"/>
  <c r="AV377" i="3" s="1"/>
  <c r="AM377" i="3"/>
  <c r="AL377" i="3"/>
  <c r="AK377" i="3"/>
  <c r="AJ377" i="3"/>
  <c r="AN377" i="3" s="1"/>
  <c r="AU376" i="3"/>
  <c r="AT376" i="3"/>
  <c r="AV376" i="3" s="1"/>
  <c r="AM376" i="3"/>
  <c r="AL376" i="3"/>
  <c r="AK376" i="3"/>
  <c r="AJ376" i="3"/>
  <c r="AN376" i="3" s="1"/>
  <c r="AU375" i="3"/>
  <c r="AT375" i="3"/>
  <c r="AV375" i="3" s="1"/>
  <c r="AM375" i="3"/>
  <c r="AL375" i="3"/>
  <c r="AK375" i="3"/>
  <c r="AJ375" i="3"/>
  <c r="AN375" i="3" s="1"/>
  <c r="AU374" i="3"/>
  <c r="AT374" i="3"/>
  <c r="AV374" i="3" s="1"/>
  <c r="AM374" i="3"/>
  <c r="AL374" i="3"/>
  <c r="AK374" i="3"/>
  <c r="AJ374" i="3"/>
  <c r="AN374" i="3" s="1"/>
  <c r="AU373" i="3"/>
  <c r="AT373" i="3"/>
  <c r="AV373" i="3" s="1"/>
  <c r="AM373" i="3"/>
  <c r="AL373" i="3"/>
  <c r="AK373" i="3"/>
  <c r="AJ373" i="3"/>
  <c r="AN373" i="3" s="1"/>
  <c r="AU372" i="3"/>
  <c r="AT372" i="3"/>
  <c r="AV372" i="3" s="1"/>
  <c r="AM372" i="3"/>
  <c r="AL372" i="3"/>
  <c r="AK372" i="3"/>
  <c r="AJ372" i="3"/>
  <c r="AN372" i="3" s="1"/>
  <c r="AU371" i="3"/>
  <c r="AT371" i="3"/>
  <c r="AV371" i="3" s="1"/>
  <c r="AM371" i="3"/>
  <c r="AL371" i="3"/>
  <c r="AK371" i="3"/>
  <c r="AJ371" i="3"/>
  <c r="AN371" i="3" s="1"/>
  <c r="AU370" i="3"/>
  <c r="AT370" i="3"/>
  <c r="AV370" i="3" s="1"/>
  <c r="AM370" i="3"/>
  <c r="AL370" i="3"/>
  <c r="AK370" i="3"/>
  <c r="AJ370" i="3"/>
  <c r="AN370" i="3" s="1"/>
  <c r="AU369" i="3"/>
  <c r="AT369" i="3"/>
  <c r="AV369" i="3" s="1"/>
  <c r="AM369" i="3"/>
  <c r="AL369" i="3"/>
  <c r="AK369" i="3"/>
  <c r="AJ369" i="3"/>
  <c r="AN369" i="3" s="1"/>
  <c r="AU368" i="3"/>
  <c r="AT368" i="3"/>
  <c r="AV368" i="3" s="1"/>
  <c r="AM368" i="3"/>
  <c r="AL368" i="3"/>
  <c r="AK368" i="3"/>
  <c r="AJ368" i="3"/>
  <c r="AN368" i="3" s="1"/>
  <c r="AU367" i="3"/>
  <c r="AT367" i="3"/>
  <c r="AV367" i="3" s="1"/>
  <c r="AM367" i="3"/>
  <c r="AL367" i="3"/>
  <c r="AK367" i="3"/>
  <c r="AJ367" i="3"/>
  <c r="AN367" i="3" s="1"/>
  <c r="AU366" i="3"/>
  <c r="AT366" i="3"/>
  <c r="AV366" i="3" s="1"/>
  <c r="AM366" i="3"/>
  <c r="AL366" i="3"/>
  <c r="AK366" i="3"/>
  <c r="AJ366" i="3"/>
  <c r="AN366" i="3" s="1"/>
  <c r="AU365" i="3"/>
  <c r="AT365" i="3"/>
  <c r="AV365" i="3" s="1"/>
  <c r="AM365" i="3"/>
  <c r="AL365" i="3"/>
  <c r="AK365" i="3"/>
  <c r="AJ365" i="3"/>
  <c r="AN365" i="3" s="1"/>
  <c r="AU364" i="3"/>
  <c r="AT364" i="3"/>
  <c r="AV364" i="3" s="1"/>
  <c r="AM364" i="3"/>
  <c r="AL364" i="3"/>
  <c r="AK364" i="3"/>
  <c r="AJ364" i="3"/>
  <c r="AN364" i="3" s="1"/>
  <c r="AU363" i="3"/>
  <c r="AT363" i="3"/>
  <c r="AV363" i="3" s="1"/>
  <c r="AM363" i="3"/>
  <c r="AL363" i="3"/>
  <c r="AK363" i="3"/>
  <c r="AJ363" i="3"/>
  <c r="AN363" i="3" s="1"/>
  <c r="AU362" i="3"/>
  <c r="AT362" i="3"/>
  <c r="AV362" i="3" s="1"/>
  <c r="AM362" i="3"/>
  <c r="AL362" i="3"/>
  <c r="AK362" i="3"/>
  <c r="AJ362" i="3"/>
  <c r="AN362" i="3" s="1"/>
  <c r="AU361" i="3"/>
  <c r="AT361" i="3"/>
  <c r="AV361" i="3" s="1"/>
  <c r="AM361" i="3"/>
  <c r="AL361" i="3"/>
  <c r="AK361" i="3"/>
  <c r="AJ361" i="3"/>
  <c r="AN361" i="3" s="1"/>
  <c r="AU360" i="3"/>
  <c r="AT360" i="3"/>
  <c r="AV360" i="3" s="1"/>
  <c r="AM360" i="3"/>
  <c r="AL360" i="3"/>
  <c r="AK360" i="3"/>
  <c r="AJ360" i="3"/>
  <c r="AN360" i="3" s="1"/>
  <c r="AU359" i="3"/>
  <c r="AT359" i="3"/>
  <c r="AV359" i="3" s="1"/>
  <c r="AM359" i="3"/>
  <c r="AL359" i="3"/>
  <c r="AK359" i="3"/>
  <c r="AJ359" i="3"/>
  <c r="AN359" i="3" s="1"/>
  <c r="AU358" i="3"/>
  <c r="AT358" i="3"/>
  <c r="AV358" i="3" s="1"/>
  <c r="AM358" i="3"/>
  <c r="AL358" i="3"/>
  <c r="AK358" i="3"/>
  <c r="AJ358" i="3"/>
  <c r="AN358" i="3" s="1"/>
  <c r="AU357" i="3"/>
  <c r="AT357" i="3"/>
  <c r="AV357" i="3" s="1"/>
  <c r="AM357" i="3"/>
  <c r="AL357" i="3"/>
  <c r="AK357" i="3"/>
  <c r="AJ357" i="3"/>
  <c r="AN357" i="3" s="1"/>
  <c r="AU356" i="3"/>
  <c r="AT356" i="3"/>
  <c r="AV356" i="3" s="1"/>
  <c r="AM356" i="3"/>
  <c r="AL356" i="3"/>
  <c r="AK356" i="3"/>
  <c r="AJ356" i="3"/>
  <c r="AN356" i="3" s="1"/>
  <c r="AU355" i="3"/>
  <c r="AT355" i="3"/>
  <c r="AV355" i="3" s="1"/>
  <c r="AM355" i="3"/>
  <c r="AL355" i="3"/>
  <c r="AK355" i="3"/>
  <c r="AJ355" i="3"/>
  <c r="AN355" i="3" s="1"/>
  <c r="AU354" i="3"/>
  <c r="AT354" i="3"/>
  <c r="AV354" i="3" s="1"/>
  <c r="AM354" i="3"/>
  <c r="AL354" i="3"/>
  <c r="AK354" i="3"/>
  <c r="AJ354" i="3"/>
  <c r="AN354" i="3" s="1"/>
  <c r="AU353" i="3"/>
  <c r="AT353" i="3"/>
  <c r="AV353" i="3" s="1"/>
  <c r="AM353" i="3"/>
  <c r="AL353" i="3"/>
  <c r="AK353" i="3"/>
  <c r="AJ353" i="3"/>
  <c r="AN353" i="3" s="1"/>
  <c r="AU352" i="3"/>
  <c r="AT352" i="3"/>
  <c r="AV352" i="3" s="1"/>
  <c r="AM352" i="3"/>
  <c r="AL352" i="3"/>
  <c r="AK352" i="3"/>
  <c r="AJ352" i="3"/>
  <c r="AN352" i="3" s="1"/>
  <c r="AU351" i="3"/>
  <c r="AT351" i="3"/>
  <c r="AV351" i="3" s="1"/>
  <c r="AM351" i="3"/>
  <c r="AL351" i="3"/>
  <c r="AK351" i="3"/>
  <c r="AJ351" i="3"/>
  <c r="AN351" i="3" s="1"/>
  <c r="AU350" i="3"/>
  <c r="AT350" i="3"/>
  <c r="AV350" i="3" s="1"/>
  <c r="AM350" i="3"/>
  <c r="AL350" i="3"/>
  <c r="AK350" i="3"/>
  <c r="AJ350" i="3"/>
  <c r="AN350" i="3" s="1"/>
  <c r="AU349" i="3"/>
  <c r="AT349" i="3"/>
  <c r="AV349" i="3" s="1"/>
  <c r="AM349" i="3"/>
  <c r="AL349" i="3"/>
  <c r="AK349" i="3"/>
  <c r="AJ349" i="3"/>
  <c r="AN349" i="3" s="1"/>
  <c r="AU348" i="3"/>
  <c r="AT348" i="3"/>
  <c r="AV348" i="3" s="1"/>
  <c r="AM348" i="3"/>
  <c r="AL348" i="3"/>
  <c r="AK348" i="3"/>
  <c r="AJ348" i="3"/>
  <c r="AN348" i="3" s="1"/>
  <c r="AU347" i="3"/>
  <c r="AT347" i="3"/>
  <c r="AV347" i="3" s="1"/>
  <c r="AM347" i="3"/>
  <c r="AL347" i="3"/>
  <c r="AK347" i="3"/>
  <c r="AJ347" i="3"/>
  <c r="AN347" i="3" s="1"/>
  <c r="AU346" i="3"/>
  <c r="AT346" i="3"/>
  <c r="AV346" i="3" s="1"/>
  <c r="AM346" i="3"/>
  <c r="AL346" i="3"/>
  <c r="AK346" i="3"/>
  <c r="AJ346" i="3"/>
  <c r="AN346" i="3" s="1"/>
  <c r="AU345" i="3"/>
  <c r="AT345" i="3"/>
  <c r="AV345" i="3" s="1"/>
  <c r="AM345" i="3"/>
  <c r="AL345" i="3"/>
  <c r="AK345" i="3"/>
  <c r="AJ345" i="3"/>
  <c r="AN345" i="3" s="1"/>
  <c r="AU344" i="3"/>
  <c r="AT344" i="3"/>
  <c r="AV344" i="3" s="1"/>
  <c r="AM344" i="3"/>
  <c r="AL344" i="3"/>
  <c r="AK344" i="3"/>
  <c r="AJ344" i="3"/>
  <c r="AN344" i="3" s="1"/>
  <c r="AU343" i="3"/>
  <c r="AT343" i="3"/>
  <c r="AV343" i="3" s="1"/>
  <c r="AM343" i="3"/>
  <c r="AL343" i="3"/>
  <c r="AK343" i="3"/>
  <c r="AJ343" i="3"/>
  <c r="AN343" i="3" s="1"/>
  <c r="AU342" i="3"/>
  <c r="AT342" i="3"/>
  <c r="AV342" i="3" s="1"/>
  <c r="AM342" i="3"/>
  <c r="AL342" i="3"/>
  <c r="AK342" i="3"/>
  <c r="AJ342" i="3"/>
  <c r="AN342" i="3" s="1"/>
  <c r="AU341" i="3"/>
  <c r="AT341" i="3"/>
  <c r="AV341" i="3" s="1"/>
  <c r="AM341" i="3"/>
  <c r="AL341" i="3"/>
  <c r="AK341" i="3"/>
  <c r="AJ341" i="3"/>
  <c r="AN341" i="3" s="1"/>
  <c r="AU340" i="3"/>
  <c r="AT340" i="3"/>
  <c r="AV340" i="3" s="1"/>
  <c r="AM340" i="3"/>
  <c r="AL340" i="3"/>
  <c r="AK340" i="3"/>
  <c r="AJ340" i="3"/>
  <c r="AN340" i="3" s="1"/>
  <c r="AU339" i="3"/>
  <c r="AT339" i="3"/>
  <c r="AV339" i="3" s="1"/>
  <c r="AM339" i="3"/>
  <c r="AL339" i="3"/>
  <c r="AK339" i="3"/>
  <c r="AJ339" i="3"/>
  <c r="AN339" i="3" s="1"/>
  <c r="AU338" i="3"/>
  <c r="AT338" i="3"/>
  <c r="AV338" i="3" s="1"/>
  <c r="AM338" i="3"/>
  <c r="AL338" i="3"/>
  <c r="AK338" i="3"/>
  <c r="AJ338" i="3"/>
  <c r="AN338" i="3" s="1"/>
  <c r="AU337" i="3"/>
  <c r="AT337" i="3"/>
  <c r="AV337" i="3" s="1"/>
  <c r="AM337" i="3"/>
  <c r="AL337" i="3"/>
  <c r="AK337" i="3"/>
  <c r="AJ337" i="3"/>
  <c r="AN337" i="3" s="1"/>
  <c r="AU336" i="3"/>
  <c r="AT336" i="3"/>
  <c r="AV336" i="3" s="1"/>
  <c r="AM336" i="3"/>
  <c r="AL336" i="3"/>
  <c r="AK336" i="3"/>
  <c r="AJ336" i="3"/>
  <c r="AN336" i="3" s="1"/>
  <c r="AU335" i="3"/>
  <c r="AT335" i="3"/>
  <c r="AV335" i="3" s="1"/>
  <c r="AM335" i="3"/>
  <c r="AL335" i="3"/>
  <c r="AK335" i="3"/>
  <c r="AJ335" i="3"/>
  <c r="AN335" i="3" s="1"/>
  <c r="AU334" i="3"/>
  <c r="AT334" i="3"/>
  <c r="AV334" i="3" s="1"/>
  <c r="AM334" i="3"/>
  <c r="AL334" i="3"/>
  <c r="AK334" i="3"/>
  <c r="AJ334" i="3"/>
  <c r="AN334" i="3" s="1"/>
  <c r="AU333" i="3"/>
  <c r="AT333" i="3"/>
  <c r="AV333" i="3" s="1"/>
  <c r="AM333" i="3"/>
  <c r="AL333" i="3"/>
  <c r="AK333" i="3"/>
  <c r="AJ333" i="3"/>
  <c r="AN333" i="3" s="1"/>
  <c r="AU332" i="3"/>
  <c r="AT332" i="3"/>
  <c r="AV332" i="3" s="1"/>
  <c r="AM332" i="3"/>
  <c r="AL332" i="3"/>
  <c r="AK332" i="3"/>
  <c r="AJ332" i="3"/>
  <c r="AN332" i="3" s="1"/>
  <c r="AU331" i="3"/>
  <c r="AT331" i="3"/>
  <c r="AV331" i="3" s="1"/>
  <c r="AM331" i="3"/>
  <c r="AL331" i="3"/>
  <c r="AK331" i="3"/>
  <c r="AJ331" i="3"/>
  <c r="AN331" i="3" s="1"/>
  <c r="AU330" i="3"/>
  <c r="AT330" i="3"/>
  <c r="AV330" i="3" s="1"/>
  <c r="AM330" i="3"/>
  <c r="AL330" i="3"/>
  <c r="AK330" i="3"/>
  <c r="AJ330" i="3"/>
  <c r="AN330" i="3" s="1"/>
  <c r="AU329" i="3"/>
  <c r="AT329" i="3"/>
  <c r="AV329" i="3" s="1"/>
  <c r="AM329" i="3"/>
  <c r="AL329" i="3"/>
  <c r="AK329" i="3"/>
  <c r="AJ329" i="3"/>
  <c r="AN329" i="3" s="1"/>
  <c r="AU328" i="3"/>
  <c r="AT328" i="3"/>
  <c r="AV328" i="3" s="1"/>
  <c r="AM328" i="3"/>
  <c r="AL328" i="3"/>
  <c r="AK328" i="3"/>
  <c r="AJ328" i="3"/>
  <c r="AN328" i="3" s="1"/>
  <c r="AU327" i="3"/>
  <c r="AT327" i="3"/>
  <c r="AV327" i="3" s="1"/>
  <c r="AM327" i="3"/>
  <c r="AL327" i="3"/>
  <c r="AK327" i="3"/>
  <c r="AJ327" i="3"/>
  <c r="AN327" i="3" s="1"/>
  <c r="AU326" i="3"/>
  <c r="AT326" i="3"/>
  <c r="AV326" i="3" s="1"/>
  <c r="AM326" i="3"/>
  <c r="AL326" i="3"/>
  <c r="AK326" i="3"/>
  <c r="AJ326" i="3"/>
  <c r="AN326" i="3" s="1"/>
  <c r="AU325" i="3"/>
  <c r="AT325" i="3"/>
  <c r="AV325" i="3" s="1"/>
  <c r="AM325" i="3"/>
  <c r="AL325" i="3"/>
  <c r="AK325" i="3"/>
  <c r="AJ325" i="3"/>
  <c r="AN325" i="3" s="1"/>
  <c r="AU324" i="3"/>
  <c r="AT324" i="3"/>
  <c r="AV324" i="3" s="1"/>
  <c r="AM324" i="3"/>
  <c r="AL324" i="3"/>
  <c r="AK324" i="3"/>
  <c r="AJ324" i="3"/>
  <c r="AN324" i="3" s="1"/>
  <c r="AU323" i="3"/>
  <c r="AT323" i="3"/>
  <c r="AV323" i="3" s="1"/>
  <c r="AM323" i="3"/>
  <c r="AL323" i="3"/>
  <c r="AK323" i="3"/>
  <c r="AJ323" i="3"/>
  <c r="AN323" i="3" s="1"/>
  <c r="AU322" i="3"/>
  <c r="AT322" i="3"/>
  <c r="AV322" i="3" s="1"/>
  <c r="AM322" i="3"/>
  <c r="AL322" i="3"/>
  <c r="AK322" i="3"/>
  <c r="AJ322" i="3"/>
  <c r="AN322" i="3" s="1"/>
  <c r="AU321" i="3"/>
  <c r="AT321" i="3"/>
  <c r="AV321" i="3" s="1"/>
  <c r="AM321" i="3"/>
  <c r="AL321" i="3"/>
  <c r="AK321" i="3"/>
  <c r="AJ321" i="3"/>
  <c r="AN321" i="3" s="1"/>
  <c r="AU320" i="3"/>
  <c r="AT320" i="3"/>
  <c r="AV320" i="3" s="1"/>
  <c r="AM320" i="3"/>
  <c r="AL320" i="3"/>
  <c r="AK320" i="3"/>
  <c r="AJ320" i="3"/>
  <c r="AN320" i="3" s="1"/>
  <c r="AU319" i="3"/>
  <c r="AT319" i="3"/>
  <c r="AV319" i="3" s="1"/>
  <c r="AM319" i="3"/>
  <c r="AL319" i="3"/>
  <c r="AK319" i="3"/>
  <c r="AJ319" i="3"/>
  <c r="AN319" i="3" s="1"/>
  <c r="AU318" i="3"/>
  <c r="AT318" i="3"/>
  <c r="AV318" i="3" s="1"/>
  <c r="AM318" i="3"/>
  <c r="AL318" i="3"/>
  <c r="AK318" i="3"/>
  <c r="AJ318" i="3"/>
  <c r="AN318" i="3" s="1"/>
  <c r="AU317" i="3"/>
  <c r="AT317" i="3"/>
  <c r="AV317" i="3" s="1"/>
  <c r="AM317" i="3"/>
  <c r="AL317" i="3"/>
  <c r="AK317" i="3"/>
  <c r="AJ317" i="3"/>
  <c r="AN317" i="3" s="1"/>
  <c r="AU316" i="3"/>
  <c r="AT316" i="3"/>
  <c r="AV316" i="3" s="1"/>
  <c r="AM316" i="3"/>
  <c r="AL316" i="3"/>
  <c r="AK316" i="3"/>
  <c r="AJ316" i="3"/>
  <c r="AN316" i="3" s="1"/>
  <c r="AU315" i="3"/>
  <c r="AT315" i="3"/>
  <c r="AV315" i="3" s="1"/>
  <c r="AM315" i="3"/>
  <c r="AL315" i="3"/>
  <c r="AK315" i="3"/>
  <c r="AJ315" i="3"/>
  <c r="AN315" i="3" s="1"/>
  <c r="AU314" i="3"/>
  <c r="AT314" i="3"/>
  <c r="AV314" i="3" s="1"/>
  <c r="AM314" i="3"/>
  <c r="AL314" i="3"/>
  <c r="AK314" i="3"/>
  <c r="AJ314" i="3"/>
  <c r="AN314" i="3" s="1"/>
  <c r="AU313" i="3"/>
  <c r="AT313" i="3"/>
  <c r="AV313" i="3" s="1"/>
  <c r="AM313" i="3"/>
  <c r="AL313" i="3"/>
  <c r="AK313" i="3"/>
  <c r="AJ313" i="3"/>
  <c r="AN313" i="3" s="1"/>
  <c r="AU312" i="3"/>
  <c r="AT312" i="3"/>
  <c r="AV312" i="3" s="1"/>
  <c r="AM312" i="3"/>
  <c r="AL312" i="3"/>
  <c r="AK312" i="3"/>
  <c r="AJ312" i="3"/>
  <c r="AN312" i="3" s="1"/>
  <c r="AU311" i="3"/>
  <c r="AT311" i="3"/>
  <c r="AV311" i="3" s="1"/>
  <c r="AM311" i="3"/>
  <c r="AL311" i="3"/>
  <c r="AK311" i="3"/>
  <c r="AJ311" i="3"/>
  <c r="AN311" i="3" s="1"/>
  <c r="AU310" i="3"/>
  <c r="AT310" i="3"/>
  <c r="AV310" i="3" s="1"/>
  <c r="AM310" i="3"/>
  <c r="AL310" i="3"/>
  <c r="AK310" i="3"/>
  <c r="AJ310" i="3"/>
  <c r="AN310" i="3" s="1"/>
  <c r="AU309" i="3"/>
  <c r="AT309" i="3"/>
  <c r="AV309" i="3" s="1"/>
  <c r="AM309" i="3"/>
  <c r="AL309" i="3"/>
  <c r="AK309" i="3"/>
  <c r="AJ309" i="3"/>
  <c r="AN309" i="3" s="1"/>
  <c r="AU308" i="3"/>
  <c r="AT308" i="3"/>
  <c r="AV308" i="3" s="1"/>
  <c r="AM308" i="3"/>
  <c r="AL308" i="3"/>
  <c r="AK308" i="3"/>
  <c r="AJ308" i="3"/>
  <c r="AN308" i="3" s="1"/>
  <c r="AU307" i="3"/>
  <c r="AT307" i="3"/>
  <c r="AV307" i="3" s="1"/>
  <c r="AM307" i="3"/>
  <c r="AL307" i="3"/>
  <c r="AK307" i="3"/>
  <c r="AJ307" i="3"/>
  <c r="AN307" i="3" s="1"/>
  <c r="AU306" i="3"/>
  <c r="AT306" i="3"/>
  <c r="AV306" i="3" s="1"/>
  <c r="AM306" i="3"/>
  <c r="AL306" i="3"/>
  <c r="AK306" i="3"/>
  <c r="AJ306" i="3"/>
  <c r="AN306" i="3" s="1"/>
  <c r="AU305" i="3"/>
  <c r="AT305" i="3"/>
  <c r="AV305" i="3" s="1"/>
  <c r="AM305" i="3"/>
  <c r="AL305" i="3"/>
  <c r="AK305" i="3"/>
  <c r="AJ305" i="3"/>
  <c r="AN305" i="3" s="1"/>
  <c r="AU304" i="3"/>
  <c r="AT304" i="3"/>
  <c r="AV304" i="3" s="1"/>
  <c r="AM304" i="3"/>
  <c r="AL304" i="3"/>
  <c r="AK304" i="3"/>
  <c r="AJ304" i="3"/>
  <c r="AN304" i="3" s="1"/>
  <c r="AU303" i="3"/>
  <c r="AT303" i="3"/>
  <c r="AV303" i="3" s="1"/>
  <c r="AM303" i="3"/>
  <c r="AL303" i="3"/>
  <c r="AK303" i="3"/>
  <c r="AJ303" i="3"/>
  <c r="AN303" i="3" s="1"/>
  <c r="AU302" i="3"/>
  <c r="AT302" i="3"/>
  <c r="AV302" i="3" s="1"/>
  <c r="AM302" i="3"/>
  <c r="AL302" i="3"/>
  <c r="AK302" i="3"/>
  <c r="AJ302" i="3"/>
  <c r="AN302" i="3" s="1"/>
  <c r="AU301" i="3"/>
  <c r="AT301" i="3"/>
  <c r="AV301" i="3" s="1"/>
  <c r="AM301" i="3"/>
  <c r="AL301" i="3"/>
  <c r="AK301" i="3"/>
  <c r="AJ301" i="3"/>
  <c r="AN301" i="3" s="1"/>
  <c r="AU300" i="3"/>
  <c r="AT300" i="3"/>
  <c r="AV300" i="3" s="1"/>
  <c r="AM300" i="3"/>
  <c r="AL300" i="3"/>
  <c r="AK300" i="3"/>
  <c r="AJ300" i="3"/>
  <c r="AN300" i="3" s="1"/>
  <c r="AU299" i="3"/>
  <c r="AT299" i="3"/>
  <c r="AV299" i="3" s="1"/>
  <c r="AM299" i="3"/>
  <c r="AL299" i="3"/>
  <c r="AK299" i="3"/>
  <c r="AJ299" i="3"/>
  <c r="AN299" i="3" s="1"/>
  <c r="AU298" i="3"/>
  <c r="AT298" i="3"/>
  <c r="AV298" i="3" s="1"/>
  <c r="AM298" i="3"/>
  <c r="AL298" i="3"/>
  <c r="AK298" i="3"/>
  <c r="AJ298" i="3"/>
  <c r="AN298" i="3" s="1"/>
  <c r="AU297" i="3"/>
  <c r="AT297" i="3"/>
  <c r="AV297" i="3" s="1"/>
  <c r="AM297" i="3"/>
  <c r="AL297" i="3"/>
  <c r="AK297" i="3"/>
  <c r="AJ297" i="3"/>
  <c r="AN297" i="3" s="1"/>
  <c r="AU296" i="3"/>
  <c r="AT296" i="3"/>
  <c r="AV296" i="3" s="1"/>
  <c r="AM296" i="3"/>
  <c r="AL296" i="3"/>
  <c r="AK296" i="3"/>
  <c r="AJ296" i="3"/>
  <c r="AN296" i="3" s="1"/>
  <c r="AU295" i="3"/>
  <c r="AT295" i="3"/>
  <c r="AV295" i="3" s="1"/>
  <c r="AM295" i="3"/>
  <c r="AL295" i="3"/>
  <c r="AK295" i="3"/>
  <c r="AJ295" i="3"/>
  <c r="AN295" i="3" s="1"/>
  <c r="AU294" i="3"/>
  <c r="AT294" i="3"/>
  <c r="AV294" i="3" s="1"/>
  <c r="AM294" i="3"/>
  <c r="AL294" i="3"/>
  <c r="AK294" i="3"/>
  <c r="AJ294" i="3"/>
  <c r="AN294" i="3" s="1"/>
  <c r="AU293" i="3"/>
  <c r="AT293" i="3"/>
  <c r="AV293" i="3" s="1"/>
  <c r="AM293" i="3"/>
  <c r="AL293" i="3"/>
  <c r="AK293" i="3"/>
  <c r="AJ293" i="3"/>
  <c r="AN293" i="3" s="1"/>
  <c r="AU292" i="3"/>
  <c r="AT292" i="3"/>
  <c r="AV292" i="3" s="1"/>
  <c r="AM292" i="3"/>
  <c r="AL292" i="3"/>
  <c r="AK292" i="3"/>
  <c r="AJ292" i="3"/>
  <c r="AN292" i="3" s="1"/>
  <c r="AU291" i="3"/>
  <c r="AT291" i="3"/>
  <c r="AV291" i="3" s="1"/>
  <c r="AM291" i="3"/>
  <c r="AL291" i="3"/>
  <c r="AK291" i="3"/>
  <c r="AJ291" i="3"/>
  <c r="AN291" i="3" s="1"/>
  <c r="AU290" i="3"/>
  <c r="AT290" i="3"/>
  <c r="AV290" i="3" s="1"/>
  <c r="AM290" i="3"/>
  <c r="AL290" i="3"/>
  <c r="AK290" i="3"/>
  <c r="AJ290" i="3"/>
  <c r="AN290" i="3" s="1"/>
  <c r="AU289" i="3"/>
  <c r="AT289" i="3"/>
  <c r="AV289" i="3" s="1"/>
  <c r="AM289" i="3"/>
  <c r="AL289" i="3"/>
  <c r="AK289" i="3"/>
  <c r="AJ289" i="3"/>
  <c r="AN289" i="3" s="1"/>
  <c r="AU288" i="3"/>
  <c r="AT288" i="3"/>
  <c r="AV288" i="3" s="1"/>
  <c r="AM288" i="3"/>
  <c r="AL288" i="3"/>
  <c r="AK288" i="3"/>
  <c r="AJ288" i="3"/>
  <c r="AN288" i="3" s="1"/>
  <c r="AU287" i="3"/>
  <c r="AT287" i="3"/>
  <c r="AV287" i="3" s="1"/>
  <c r="AM287" i="3"/>
  <c r="AL287" i="3"/>
  <c r="AK287" i="3"/>
  <c r="AJ287" i="3"/>
  <c r="AN287" i="3" s="1"/>
  <c r="AU286" i="3"/>
  <c r="AT286" i="3"/>
  <c r="AV286" i="3" s="1"/>
  <c r="AM286" i="3"/>
  <c r="AL286" i="3"/>
  <c r="AK286" i="3"/>
  <c r="AJ286" i="3"/>
  <c r="AN286" i="3" s="1"/>
  <c r="AU285" i="3"/>
  <c r="AT285" i="3"/>
  <c r="AV285" i="3" s="1"/>
  <c r="AM285" i="3"/>
  <c r="AL285" i="3"/>
  <c r="AK285" i="3"/>
  <c r="AJ285" i="3"/>
  <c r="AN285" i="3" s="1"/>
  <c r="AU284" i="3"/>
  <c r="AT284" i="3"/>
  <c r="AV284" i="3" s="1"/>
  <c r="AM284" i="3"/>
  <c r="AL284" i="3"/>
  <c r="AK284" i="3"/>
  <c r="AJ284" i="3"/>
  <c r="AN284" i="3" s="1"/>
  <c r="AU283" i="3"/>
  <c r="AT283" i="3"/>
  <c r="AV283" i="3" s="1"/>
  <c r="AM283" i="3"/>
  <c r="AL283" i="3"/>
  <c r="AK283" i="3"/>
  <c r="AJ283" i="3"/>
  <c r="AN283" i="3" s="1"/>
  <c r="AU282" i="3"/>
  <c r="AT282" i="3"/>
  <c r="AV282" i="3" s="1"/>
  <c r="AM282" i="3"/>
  <c r="AL282" i="3"/>
  <c r="AK282" i="3"/>
  <c r="AJ282" i="3"/>
  <c r="AN282" i="3" s="1"/>
  <c r="AU281" i="3"/>
  <c r="AT281" i="3"/>
  <c r="AV281" i="3" s="1"/>
  <c r="AM281" i="3"/>
  <c r="AL281" i="3"/>
  <c r="AK281" i="3"/>
  <c r="AJ281" i="3"/>
  <c r="AN281" i="3" s="1"/>
  <c r="AU280" i="3"/>
  <c r="AT280" i="3"/>
  <c r="AV280" i="3" s="1"/>
  <c r="AM280" i="3"/>
  <c r="AL280" i="3"/>
  <c r="AK280" i="3"/>
  <c r="AJ280" i="3"/>
  <c r="AN280" i="3" s="1"/>
  <c r="AU279" i="3"/>
  <c r="AT279" i="3"/>
  <c r="AV279" i="3" s="1"/>
  <c r="AM279" i="3"/>
  <c r="AL279" i="3"/>
  <c r="AK279" i="3"/>
  <c r="AJ279" i="3"/>
  <c r="AN279" i="3" s="1"/>
  <c r="AU278" i="3"/>
  <c r="AT278" i="3"/>
  <c r="AV278" i="3" s="1"/>
  <c r="AM278" i="3"/>
  <c r="AL278" i="3"/>
  <c r="AK278" i="3"/>
  <c r="AJ278" i="3"/>
  <c r="AN278" i="3" s="1"/>
  <c r="AU277" i="3"/>
  <c r="AT277" i="3"/>
  <c r="AV277" i="3" s="1"/>
  <c r="AM277" i="3"/>
  <c r="AL277" i="3"/>
  <c r="AK277" i="3"/>
  <c r="AJ277" i="3"/>
  <c r="AN277" i="3" s="1"/>
  <c r="AU276" i="3"/>
  <c r="AT276" i="3"/>
  <c r="AV276" i="3" s="1"/>
  <c r="AM276" i="3"/>
  <c r="AL276" i="3"/>
  <c r="AK276" i="3"/>
  <c r="AJ276" i="3"/>
  <c r="AN276" i="3" s="1"/>
  <c r="AU275" i="3"/>
  <c r="AT275" i="3"/>
  <c r="AV275" i="3" s="1"/>
  <c r="AM275" i="3"/>
  <c r="AL275" i="3"/>
  <c r="AK275" i="3"/>
  <c r="AJ275" i="3"/>
  <c r="AN275" i="3" s="1"/>
  <c r="AU274" i="3"/>
  <c r="AT274" i="3"/>
  <c r="AV274" i="3" s="1"/>
  <c r="AM274" i="3"/>
  <c r="AL274" i="3"/>
  <c r="AK274" i="3"/>
  <c r="AJ274" i="3"/>
  <c r="AN274" i="3" s="1"/>
  <c r="AU273" i="3"/>
  <c r="AT273" i="3"/>
  <c r="AV273" i="3" s="1"/>
  <c r="AM273" i="3"/>
  <c r="AL273" i="3"/>
  <c r="AK273" i="3"/>
  <c r="AJ273" i="3"/>
  <c r="AN273" i="3" s="1"/>
  <c r="AU272" i="3"/>
  <c r="AT272" i="3"/>
  <c r="AV272" i="3" s="1"/>
  <c r="AM272" i="3"/>
  <c r="AL272" i="3"/>
  <c r="AK272" i="3"/>
  <c r="AJ272" i="3"/>
  <c r="AN272" i="3" s="1"/>
  <c r="AU271" i="3"/>
  <c r="AT271" i="3"/>
  <c r="AV271" i="3" s="1"/>
  <c r="AM271" i="3"/>
  <c r="AL271" i="3"/>
  <c r="AK271" i="3"/>
  <c r="AJ271" i="3"/>
  <c r="AN271" i="3" s="1"/>
  <c r="AU270" i="3"/>
  <c r="AT270" i="3"/>
  <c r="AV270" i="3" s="1"/>
  <c r="AM270" i="3"/>
  <c r="AL270" i="3"/>
  <c r="AK270" i="3"/>
  <c r="AJ270" i="3"/>
  <c r="AN270" i="3" s="1"/>
  <c r="AU269" i="3"/>
  <c r="AT269" i="3"/>
  <c r="AV269" i="3" s="1"/>
  <c r="AM269" i="3"/>
  <c r="AL269" i="3"/>
  <c r="AK269" i="3"/>
  <c r="AJ269" i="3"/>
  <c r="AN269" i="3" s="1"/>
  <c r="AU268" i="3"/>
  <c r="AT268" i="3"/>
  <c r="AV268" i="3" s="1"/>
  <c r="AM268" i="3"/>
  <c r="AL268" i="3"/>
  <c r="AK268" i="3"/>
  <c r="AJ268" i="3"/>
  <c r="AN268" i="3" s="1"/>
  <c r="AU267" i="3"/>
  <c r="AT267" i="3"/>
  <c r="AV267" i="3" s="1"/>
  <c r="AM267" i="3"/>
  <c r="AL267" i="3"/>
  <c r="AK267" i="3"/>
  <c r="AJ267" i="3"/>
  <c r="AN267" i="3" s="1"/>
  <c r="AU266" i="3"/>
  <c r="AT266" i="3"/>
  <c r="AV266" i="3" s="1"/>
  <c r="AM266" i="3"/>
  <c r="AL266" i="3"/>
  <c r="AK266" i="3"/>
  <c r="AJ266" i="3"/>
  <c r="AN266" i="3" s="1"/>
  <c r="AU265" i="3"/>
  <c r="AT265" i="3"/>
  <c r="AV265" i="3" s="1"/>
  <c r="AM265" i="3"/>
  <c r="AL265" i="3"/>
  <c r="AK265" i="3"/>
  <c r="AJ265" i="3"/>
  <c r="AN265" i="3" s="1"/>
  <c r="AU264" i="3"/>
  <c r="AT264" i="3"/>
  <c r="AV264" i="3" s="1"/>
  <c r="AM264" i="3"/>
  <c r="AL264" i="3"/>
  <c r="AK264" i="3"/>
  <c r="AJ264" i="3"/>
  <c r="AN264" i="3" s="1"/>
  <c r="AU263" i="3"/>
  <c r="AT263" i="3"/>
  <c r="AV263" i="3" s="1"/>
  <c r="AM263" i="3"/>
  <c r="AL263" i="3"/>
  <c r="AK263" i="3"/>
  <c r="AJ263" i="3"/>
  <c r="AN263" i="3" s="1"/>
  <c r="AU262" i="3"/>
  <c r="AT262" i="3"/>
  <c r="AV262" i="3" s="1"/>
  <c r="AM262" i="3"/>
  <c r="AL262" i="3"/>
  <c r="AK262" i="3"/>
  <c r="AJ262" i="3"/>
  <c r="AN262" i="3" s="1"/>
  <c r="AU261" i="3"/>
  <c r="AT261" i="3"/>
  <c r="AV261" i="3" s="1"/>
  <c r="AM261" i="3"/>
  <c r="AL261" i="3"/>
  <c r="AK261" i="3"/>
  <c r="AJ261" i="3"/>
  <c r="AN261" i="3" s="1"/>
  <c r="AU260" i="3"/>
  <c r="AT260" i="3"/>
  <c r="AV260" i="3" s="1"/>
  <c r="AM260" i="3"/>
  <c r="AL260" i="3"/>
  <c r="AK260" i="3"/>
  <c r="AJ260" i="3"/>
  <c r="AN260" i="3" s="1"/>
  <c r="AU259" i="3"/>
  <c r="AT259" i="3"/>
  <c r="AV259" i="3" s="1"/>
  <c r="AM259" i="3"/>
  <c r="AL259" i="3"/>
  <c r="AK259" i="3"/>
  <c r="AJ259" i="3"/>
  <c r="AN259" i="3" s="1"/>
  <c r="AU258" i="3"/>
  <c r="AT258" i="3"/>
  <c r="AV258" i="3" s="1"/>
  <c r="AM258" i="3"/>
  <c r="AL258" i="3"/>
  <c r="AK258" i="3"/>
  <c r="AJ258" i="3"/>
  <c r="AN258" i="3" s="1"/>
  <c r="AU257" i="3"/>
  <c r="AT257" i="3"/>
  <c r="AV257" i="3" s="1"/>
  <c r="AM257" i="3"/>
  <c r="AL257" i="3"/>
  <c r="AK257" i="3"/>
  <c r="AJ257" i="3"/>
  <c r="AN257" i="3" s="1"/>
  <c r="AU256" i="3"/>
  <c r="AT256" i="3"/>
  <c r="AV256" i="3" s="1"/>
  <c r="AM256" i="3"/>
  <c r="AL256" i="3"/>
  <c r="AK256" i="3"/>
  <c r="AJ256" i="3"/>
  <c r="AN256" i="3" s="1"/>
  <c r="AU255" i="3"/>
  <c r="AT255" i="3"/>
  <c r="AV255" i="3" s="1"/>
  <c r="AM255" i="3"/>
  <c r="AL255" i="3"/>
  <c r="AK255" i="3"/>
  <c r="AJ255" i="3"/>
  <c r="AN255" i="3" s="1"/>
  <c r="AU254" i="3"/>
  <c r="AT254" i="3"/>
  <c r="AV254" i="3" s="1"/>
  <c r="AM254" i="3"/>
  <c r="AL254" i="3"/>
  <c r="AK254" i="3"/>
  <c r="AJ254" i="3"/>
  <c r="AN254" i="3" s="1"/>
  <c r="AU253" i="3"/>
  <c r="AT253" i="3"/>
  <c r="AV253" i="3" s="1"/>
  <c r="AM253" i="3"/>
  <c r="AL253" i="3"/>
  <c r="AK253" i="3"/>
  <c r="AJ253" i="3"/>
  <c r="AN253" i="3" s="1"/>
  <c r="AU252" i="3"/>
  <c r="AT252" i="3"/>
  <c r="AV252" i="3" s="1"/>
  <c r="AM252" i="3"/>
  <c r="AL252" i="3"/>
  <c r="AK252" i="3"/>
  <c r="AJ252" i="3"/>
  <c r="AN252" i="3" s="1"/>
  <c r="AU251" i="3"/>
  <c r="AT251" i="3"/>
  <c r="AV251" i="3" s="1"/>
  <c r="AM251" i="3"/>
  <c r="AL251" i="3"/>
  <c r="AK251" i="3"/>
  <c r="AJ251" i="3"/>
  <c r="AN251" i="3" s="1"/>
  <c r="AU250" i="3"/>
  <c r="AT250" i="3"/>
  <c r="AV250" i="3" s="1"/>
  <c r="AM250" i="3"/>
  <c r="AL250" i="3"/>
  <c r="AK250" i="3"/>
  <c r="AJ250" i="3"/>
  <c r="AN250" i="3" s="1"/>
  <c r="AU249" i="3"/>
  <c r="AT249" i="3"/>
  <c r="AV249" i="3" s="1"/>
  <c r="AM249" i="3"/>
  <c r="AL249" i="3"/>
  <c r="AK249" i="3"/>
  <c r="AJ249" i="3"/>
  <c r="AN249" i="3" s="1"/>
  <c r="AU248" i="3"/>
  <c r="AT248" i="3"/>
  <c r="AV248" i="3" s="1"/>
  <c r="AM248" i="3"/>
  <c r="AL248" i="3"/>
  <c r="AK248" i="3"/>
  <c r="AJ248" i="3"/>
  <c r="AN248" i="3" s="1"/>
  <c r="AU247" i="3"/>
  <c r="AT247" i="3"/>
  <c r="AV247" i="3" s="1"/>
  <c r="AM247" i="3"/>
  <c r="AL247" i="3"/>
  <c r="AK247" i="3"/>
  <c r="AJ247" i="3"/>
  <c r="AN247" i="3" s="1"/>
  <c r="AU246" i="3"/>
  <c r="AT246" i="3"/>
  <c r="AV246" i="3" s="1"/>
  <c r="AM246" i="3"/>
  <c r="AL246" i="3"/>
  <c r="AK246" i="3"/>
  <c r="AJ246" i="3"/>
  <c r="AN246" i="3" s="1"/>
  <c r="AU245" i="3"/>
  <c r="AT245" i="3"/>
  <c r="AV245" i="3" s="1"/>
  <c r="AM245" i="3"/>
  <c r="AL245" i="3"/>
  <c r="AK245" i="3"/>
  <c r="AJ245" i="3"/>
  <c r="AN245" i="3" s="1"/>
  <c r="AU244" i="3"/>
  <c r="AT244" i="3"/>
  <c r="AV244" i="3" s="1"/>
  <c r="AM244" i="3"/>
  <c r="AL244" i="3"/>
  <c r="AK244" i="3"/>
  <c r="AJ244" i="3"/>
  <c r="AN244" i="3" s="1"/>
  <c r="AU243" i="3"/>
  <c r="AT243" i="3"/>
  <c r="AV243" i="3" s="1"/>
  <c r="AM243" i="3"/>
  <c r="AL243" i="3"/>
  <c r="AK243" i="3"/>
  <c r="AJ243" i="3"/>
  <c r="AN243" i="3" s="1"/>
  <c r="AU242" i="3"/>
  <c r="AT242" i="3"/>
  <c r="AV242" i="3" s="1"/>
  <c r="AM242" i="3"/>
  <c r="AL242" i="3"/>
  <c r="AK242" i="3"/>
  <c r="AJ242" i="3"/>
  <c r="AN242" i="3" s="1"/>
  <c r="AU241" i="3"/>
  <c r="AT241" i="3"/>
  <c r="AV241" i="3" s="1"/>
  <c r="AM241" i="3"/>
  <c r="AL241" i="3"/>
  <c r="AK241" i="3"/>
  <c r="AJ241" i="3"/>
  <c r="AN241" i="3" s="1"/>
  <c r="AU240" i="3"/>
  <c r="AT240" i="3"/>
  <c r="AV240" i="3" s="1"/>
  <c r="AM240" i="3"/>
  <c r="AL240" i="3"/>
  <c r="AK240" i="3"/>
  <c r="AJ240" i="3"/>
  <c r="AN240" i="3" s="1"/>
  <c r="AU239" i="3"/>
  <c r="AT239" i="3"/>
  <c r="AV239" i="3" s="1"/>
  <c r="AM239" i="3"/>
  <c r="AL239" i="3"/>
  <c r="AK239" i="3"/>
  <c r="AJ239" i="3"/>
  <c r="AN239" i="3" s="1"/>
  <c r="AU238" i="3"/>
  <c r="AT238" i="3"/>
  <c r="AV238" i="3" s="1"/>
  <c r="AM238" i="3"/>
  <c r="AL238" i="3"/>
  <c r="AK238" i="3"/>
  <c r="AJ238" i="3"/>
  <c r="AN238" i="3" s="1"/>
  <c r="AU237" i="3"/>
  <c r="AT237" i="3"/>
  <c r="AV237" i="3" s="1"/>
  <c r="AM237" i="3"/>
  <c r="AL237" i="3"/>
  <c r="AK237" i="3"/>
  <c r="AJ237" i="3"/>
  <c r="AN237" i="3" s="1"/>
  <c r="AU236" i="3"/>
  <c r="AT236" i="3"/>
  <c r="AV236" i="3" s="1"/>
  <c r="AM236" i="3"/>
  <c r="AL236" i="3"/>
  <c r="AK236" i="3"/>
  <c r="AJ236" i="3"/>
  <c r="AN236" i="3" s="1"/>
  <c r="AU235" i="3"/>
  <c r="AT235" i="3"/>
  <c r="AV235" i="3" s="1"/>
  <c r="AM235" i="3"/>
  <c r="AL235" i="3"/>
  <c r="AK235" i="3"/>
  <c r="AJ235" i="3"/>
  <c r="AN235" i="3" s="1"/>
  <c r="AU234" i="3"/>
  <c r="AT234" i="3"/>
  <c r="AV234" i="3" s="1"/>
  <c r="AM234" i="3"/>
  <c r="AL234" i="3"/>
  <c r="AK234" i="3"/>
  <c r="AJ234" i="3"/>
  <c r="AN234" i="3" s="1"/>
  <c r="AU233" i="3"/>
  <c r="AT233" i="3"/>
  <c r="AV233" i="3" s="1"/>
  <c r="AM233" i="3"/>
  <c r="AL233" i="3"/>
  <c r="AK233" i="3"/>
  <c r="AJ233" i="3"/>
  <c r="AN233" i="3" s="1"/>
  <c r="AU232" i="3"/>
  <c r="AT232" i="3"/>
  <c r="AV232" i="3" s="1"/>
  <c r="AM232" i="3"/>
  <c r="AL232" i="3"/>
  <c r="AK232" i="3"/>
  <c r="AJ232" i="3"/>
  <c r="AN232" i="3" s="1"/>
  <c r="AU231" i="3"/>
  <c r="AT231" i="3"/>
  <c r="AV231" i="3" s="1"/>
  <c r="AM231" i="3"/>
  <c r="AL231" i="3"/>
  <c r="AK231" i="3"/>
  <c r="AJ231" i="3"/>
  <c r="AN231" i="3" s="1"/>
  <c r="AU230" i="3"/>
  <c r="AT230" i="3"/>
  <c r="AV230" i="3" s="1"/>
  <c r="AM230" i="3"/>
  <c r="AL230" i="3"/>
  <c r="AK230" i="3"/>
  <c r="AJ230" i="3"/>
  <c r="AN230" i="3" s="1"/>
  <c r="AU229" i="3"/>
  <c r="AT229" i="3"/>
  <c r="AV229" i="3" s="1"/>
  <c r="AM229" i="3"/>
  <c r="AL229" i="3"/>
  <c r="AK229" i="3"/>
  <c r="AJ229" i="3"/>
  <c r="AN229" i="3" s="1"/>
  <c r="AU228" i="3"/>
  <c r="AT228" i="3"/>
  <c r="AV228" i="3" s="1"/>
  <c r="AM228" i="3"/>
  <c r="AL228" i="3"/>
  <c r="AK228" i="3"/>
  <c r="AJ228" i="3"/>
  <c r="AN228" i="3" s="1"/>
  <c r="AU227" i="3"/>
  <c r="AT227" i="3"/>
  <c r="AV227" i="3" s="1"/>
  <c r="AM227" i="3"/>
  <c r="AL227" i="3"/>
  <c r="AK227" i="3"/>
  <c r="AJ227" i="3"/>
  <c r="AN227" i="3" s="1"/>
  <c r="AU226" i="3"/>
  <c r="AT226" i="3"/>
  <c r="AV226" i="3" s="1"/>
  <c r="AM226" i="3"/>
  <c r="AL226" i="3"/>
  <c r="AK226" i="3"/>
  <c r="AJ226" i="3"/>
  <c r="AN226" i="3" s="1"/>
  <c r="AU225" i="3"/>
  <c r="AT225" i="3"/>
  <c r="AV225" i="3" s="1"/>
  <c r="AM225" i="3"/>
  <c r="AL225" i="3"/>
  <c r="AK225" i="3"/>
  <c r="AJ225" i="3"/>
  <c r="AN225" i="3" s="1"/>
  <c r="AU224" i="3"/>
  <c r="AT224" i="3"/>
  <c r="AV224" i="3" s="1"/>
  <c r="AM224" i="3"/>
  <c r="AL224" i="3"/>
  <c r="AK224" i="3"/>
  <c r="AJ224" i="3"/>
  <c r="AN224" i="3" s="1"/>
  <c r="AU223" i="3"/>
  <c r="AT223" i="3"/>
  <c r="AV223" i="3" s="1"/>
  <c r="AM223" i="3"/>
  <c r="AL223" i="3"/>
  <c r="AK223" i="3"/>
  <c r="AJ223" i="3"/>
  <c r="AN223" i="3" s="1"/>
  <c r="AU222" i="3"/>
  <c r="AT222" i="3"/>
  <c r="AV222" i="3" s="1"/>
  <c r="AM222" i="3"/>
  <c r="AL222" i="3"/>
  <c r="AK222" i="3"/>
  <c r="AJ222" i="3"/>
  <c r="AN222" i="3" s="1"/>
  <c r="AU221" i="3"/>
  <c r="AT221" i="3"/>
  <c r="AV221" i="3" s="1"/>
  <c r="AM221" i="3"/>
  <c r="AL221" i="3"/>
  <c r="AK221" i="3"/>
  <c r="AJ221" i="3"/>
  <c r="AN221" i="3" s="1"/>
  <c r="AU220" i="3"/>
  <c r="AT220" i="3"/>
  <c r="AV220" i="3" s="1"/>
  <c r="AM220" i="3"/>
  <c r="AL220" i="3"/>
  <c r="AK220" i="3"/>
  <c r="AJ220" i="3"/>
  <c r="AN220" i="3" s="1"/>
  <c r="AU219" i="3"/>
  <c r="AT219" i="3"/>
  <c r="AV219" i="3" s="1"/>
  <c r="AM219" i="3"/>
  <c r="AL219" i="3"/>
  <c r="AK219" i="3"/>
  <c r="AJ219" i="3"/>
  <c r="AN219" i="3" s="1"/>
  <c r="AU218" i="3"/>
  <c r="AT218" i="3"/>
  <c r="AV218" i="3" s="1"/>
  <c r="AM218" i="3"/>
  <c r="AL218" i="3"/>
  <c r="AK218" i="3"/>
  <c r="AJ218" i="3"/>
  <c r="AN218" i="3" s="1"/>
  <c r="AU217" i="3"/>
  <c r="AT217" i="3"/>
  <c r="AV217" i="3" s="1"/>
  <c r="AM217" i="3"/>
  <c r="AL217" i="3"/>
  <c r="AK217" i="3"/>
  <c r="AJ217" i="3"/>
  <c r="AN217" i="3" s="1"/>
  <c r="AU216" i="3"/>
  <c r="AT216" i="3"/>
  <c r="AV216" i="3" s="1"/>
  <c r="AM216" i="3"/>
  <c r="AL216" i="3"/>
  <c r="AK216" i="3"/>
  <c r="AJ216" i="3"/>
  <c r="AN216" i="3" s="1"/>
  <c r="AU215" i="3"/>
  <c r="AT215" i="3"/>
  <c r="AV215" i="3" s="1"/>
  <c r="AM215" i="3"/>
  <c r="AL215" i="3"/>
  <c r="AK215" i="3"/>
  <c r="AJ215" i="3"/>
  <c r="AN215" i="3" s="1"/>
  <c r="AU214" i="3"/>
  <c r="AT214" i="3"/>
  <c r="AV214" i="3" s="1"/>
  <c r="AM214" i="3"/>
  <c r="AL214" i="3"/>
  <c r="AK214" i="3"/>
  <c r="AJ214" i="3"/>
  <c r="AN214" i="3" s="1"/>
  <c r="AU213" i="3"/>
  <c r="AT213" i="3"/>
  <c r="AV213" i="3" s="1"/>
  <c r="AM213" i="3"/>
  <c r="AL213" i="3"/>
  <c r="AK213" i="3"/>
  <c r="AJ213" i="3"/>
  <c r="AN213" i="3" s="1"/>
  <c r="AU212" i="3"/>
  <c r="AT212" i="3"/>
  <c r="AV212" i="3" s="1"/>
  <c r="AM212" i="3"/>
  <c r="AL212" i="3"/>
  <c r="AK212" i="3"/>
  <c r="AJ212" i="3"/>
  <c r="AN212" i="3" s="1"/>
  <c r="AU211" i="3"/>
  <c r="AT211" i="3"/>
  <c r="AV211" i="3" s="1"/>
  <c r="AM211" i="3"/>
  <c r="AL211" i="3"/>
  <c r="AK211" i="3"/>
  <c r="AJ211" i="3"/>
  <c r="AN211" i="3" s="1"/>
  <c r="AU210" i="3"/>
  <c r="AT210" i="3"/>
  <c r="AV210" i="3" s="1"/>
  <c r="AM210" i="3"/>
  <c r="AL210" i="3"/>
  <c r="AK210" i="3"/>
  <c r="AJ210" i="3"/>
  <c r="AN210" i="3" s="1"/>
  <c r="AU209" i="3"/>
  <c r="AT209" i="3"/>
  <c r="AV209" i="3" s="1"/>
  <c r="AM209" i="3"/>
  <c r="AL209" i="3"/>
  <c r="AK209" i="3"/>
  <c r="AJ209" i="3"/>
  <c r="AN209" i="3" s="1"/>
  <c r="AU208" i="3"/>
  <c r="AT208" i="3"/>
  <c r="AV208" i="3" s="1"/>
  <c r="AM208" i="3"/>
  <c r="AL208" i="3"/>
  <c r="AK208" i="3"/>
  <c r="AJ208" i="3"/>
  <c r="AN208" i="3" s="1"/>
  <c r="AU207" i="3"/>
  <c r="AT207" i="3"/>
  <c r="AV207" i="3" s="1"/>
  <c r="AM207" i="3"/>
  <c r="AL207" i="3"/>
  <c r="AK207" i="3"/>
  <c r="AJ207" i="3"/>
  <c r="AN207" i="3" s="1"/>
  <c r="AU206" i="3"/>
  <c r="AT206" i="3"/>
  <c r="AV206" i="3" s="1"/>
  <c r="AM206" i="3"/>
  <c r="AL206" i="3"/>
  <c r="AK206" i="3"/>
  <c r="AJ206" i="3"/>
  <c r="AN206" i="3" s="1"/>
  <c r="AU205" i="3"/>
  <c r="AT205" i="3"/>
  <c r="AV205" i="3" s="1"/>
  <c r="AM205" i="3"/>
  <c r="AL205" i="3"/>
  <c r="AK205" i="3"/>
  <c r="AJ205" i="3"/>
  <c r="AN205" i="3" s="1"/>
  <c r="AU204" i="3"/>
  <c r="AT204" i="3"/>
  <c r="AV204" i="3" s="1"/>
  <c r="AM204" i="3"/>
  <c r="AL204" i="3"/>
  <c r="AK204" i="3"/>
  <c r="AJ204" i="3"/>
  <c r="AN204" i="3" s="1"/>
  <c r="AU203" i="3"/>
  <c r="AT203" i="3"/>
  <c r="AV203" i="3" s="1"/>
  <c r="AM203" i="3"/>
  <c r="AL203" i="3"/>
  <c r="AK203" i="3"/>
  <c r="AJ203" i="3"/>
  <c r="AN203" i="3" s="1"/>
  <c r="AU202" i="3"/>
  <c r="AT202" i="3"/>
  <c r="AV202" i="3" s="1"/>
  <c r="AM202" i="3"/>
  <c r="AL202" i="3"/>
  <c r="AK202" i="3"/>
  <c r="AJ202" i="3"/>
  <c r="AN202" i="3" s="1"/>
  <c r="AU201" i="3"/>
  <c r="AT201" i="3"/>
  <c r="AV201" i="3" s="1"/>
  <c r="AM201" i="3"/>
  <c r="AL201" i="3"/>
  <c r="AK201" i="3"/>
  <c r="AJ201" i="3"/>
  <c r="AN201" i="3" s="1"/>
  <c r="AU200" i="3"/>
  <c r="AT200" i="3"/>
  <c r="AV200" i="3" s="1"/>
  <c r="AM200" i="3"/>
  <c r="AL200" i="3"/>
  <c r="AK200" i="3"/>
  <c r="AJ200" i="3"/>
  <c r="AN200" i="3" s="1"/>
  <c r="AU199" i="3"/>
  <c r="AT199" i="3"/>
  <c r="AV199" i="3" s="1"/>
  <c r="AM199" i="3"/>
  <c r="AL199" i="3"/>
  <c r="AK199" i="3"/>
  <c r="AJ199" i="3"/>
  <c r="AN199" i="3" s="1"/>
  <c r="AU198" i="3"/>
  <c r="AT198" i="3"/>
  <c r="AV198" i="3" s="1"/>
  <c r="AM198" i="3"/>
  <c r="AL198" i="3"/>
  <c r="AK198" i="3"/>
  <c r="AJ198" i="3"/>
  <c r="AN198" i="3" s="1"/>
  <c r="AU197" i="3"/>
  <c r="AT197" i="3"/>
  <c r="AV197" i="3" s="1"/>
  <c r="AM197" i="3"/>
  <c r="AL197" i="3"/>
  <c r="AK197" i="3"/>
  <c r="AJ197" i="3"/>
  <c r="AN197" i="3" s="1"/>
  <c r="AU196" i="3"/>
  <c r="AT196" i="3"/>
  <c r="AV196" i="3" s="1"/>
  <c r="AM196" i="3"/>
  <c r="AL196" i="3"/>
  <c r="AK196" i="3"/>
  <c r="AJ196" i="3"/>
  <c r="AN196" i="3" s="1"/>
  <c r="AU195" i="3"/>
  <c r="AT195" i="3"/>
  <c r="AV195" i="3" s="1"/>
  <c r="AM195" i="3"/>
  <c r="AL195" i="3"/>
  <c r="AK195" i="3"/>
  <c r="AJ195" i="3"/>
  <c r="AN195" i="3" s="1"/>
  <c r="AU194" i="3"/>
  <c r="AT194" i="3"/>
  <c r="AV194" i="3" s="1"/>
  <c r="AM194" i="3"/>
  <c r="AL194" i="3"/>
  <c r="AK194" i="3"/>
  <c r="AJ194" i="3"/>
  <c r="AN194" i="3" s="1"/>
  <c r="AU193" i="3"/>
  <c r="AT193" i="3"/>
  <c r="AV193" i="3" s="1"/>
  <c r="AM193" i="3"/>
  <c r="AL193" i="3"/>
  <c r="AK193" i="3"/>
  <c r="AJ193" i="3"/>
  <c r="AN193" i="3" s="1"/>
  <c r="AU192" i="3"/>
  <c r="AT192" i="3"/>
  <c r="AV192" i="3" s="1"/>
  <c r="AM192" i="3"/>
  <c r="AL192" i="3"/>
  <c r="AK192" i="3"/>
  <c r="AJ192" i="3"/>
  <c r="AN192" i="3" s="1"/>
  <c r="AU191" i="3"/>
  <c r="AT191" i="3"/>
  <c r="AV191" i="3" s="1"/>
  <c r="AM191" i="3"/>
  <c r="AL191" i="3"/>
  <c r="AK191" i="3"/>
  <c r="AJ191" i="3"/>
  <c r="AN191" i="3" s="1"/>
  <c r="AU190" i="3"/>
  <c r="AT190" i="3"/>
  <c r="AV190" i="3" s="1"/>
  <c r="AM190" i="3"/>
  <c r="AL190" i="3"/>
  <c r="AK190" i="3"/>
  <c r="AJ190" i="3"/>
  <c r="AN190" i="3" s="1"/>
  <c r="AU189" i="3"/>
  <c r="AT189" i="3"/>
  <c r="AV189" i="3" s="1"/>
  <c r="AM189" i="3"/>
  <c r="AL189" i="3"/>
  <c r="AK189" i="3"/>
  <c r="AJ189" i="3"/>
  <c r="AN189" i="3" s="1"/>
  <c r="AU188" i="3"/>
  <c r="AT188" i="3"/>
  <c r="AV188" i="3" s="1"/>
  <c r="AM188" i="3"/>
  <c r="AL188" i="3"/>
  <c r="AK188" i="3"/>
  <c r="AJ188" i="3"/>
  <c r="AN188" i="3" s="1"/>
  <c r="AU187" i="3"/>
  <c r="AT187" i="3"/>
  <c r="AV187" i="3" s="1"/>
  <c r="AM187" i="3"/>
  <c r="AL187" i="3"/>
  <c r="AK187" i="3"/>
  <c r="AJ187" i="3"/>
  <c r="AN187" i="3" s="1"/>
  <c r="AU186" i="3"/>
  <c r="AT186" i="3"/>
  <c r="AV186" i="3" s="1"/>
  <c r="AM186" i="3"/>
  <c r="AL186" i="3"/>
  <c r="AK186" i="3"/>
  <c r="AJ186" i="3"/>
  <c r="AN186" i="3" s="1"/>
  <c r="AU185" i="3"/>
  <c r="AT185" i="3"/>
  <c r="AV185" i="3" s="1"/>
  <c r="AM185" i="3"/>
  <c r="AL185" i="3"/>
  <c r="AK185" i="3"/>
  <c r="AJ185" i="3"/>
  <c r="AN185" i="3" s="1"/>
  <c r="AU184" i="3"/>
  <c r="AT184" i="3"/>
  <c r="AV184" i="3" s="1"/>
  <c r="AM184" i="3"/>
  <c r="AL184" i="3"/>
  <c r="AK184" i="3"/>
  <c r="AJ184" i="3"/>
  <c r="AN184" i="3" s="1"/>
  <c r="AU183" i="3"/>
  <c r="AT183" i="3"/>
  <c r="AV183" i="3" s="1"/>
  <c r="AM183" i="3"/>
  <c r="AL183" i="3"/>
  <c r="AK183" i="3"/>
  <c r="AJ183" i="3"/>
  <c r="AN183" i="3" s="1"/>
  <c r="AU182" i="3"/>
  <c r="AT182" i="3"/>
  <c r="AV182" i="3" s="1"/>
  <c r="AM182" i="3"/>
  <c r="AL182" i="3"/>
  <c r="AK182" i="3"/>
  <c r="AJ182" i="3"/>
  <c r="AN182" i="3" s="1"/>
  <c r="AU181" i="3"/>
  <c r="AT181" i="3"/>
  <c r="AV181" i="3" s="1"/>
  <c r="AM181" i="3"/>
  <c r="AL181" i="3"/>
  <c r="AK181" i="3"/>
  <c r="AJ181" i="3"/>
  <c r="AN181" i="3" s="1"/>
  <c r="AU180" i="3"/>
  <c r="AT180" i="3"/>
  <c r="AV180" i="3" s="1"/>
  <c r="AM180" i="3"/>
  <c r="AL180" i="3"/>
  <c r="AK180" i="3"/>
  <c r="AJ180" i="3"/>
  <c r="AN180" i="3" s="1"/>
  <c r="AU179" i="3"/>
  <c r="AT179" i="3"/>
  <c r="AV179" i="3" s="1"/>
  <c r="AM179" i="3"/>
  <c r="AL179" i="3"/>
  <c r="AK179" i="3"/>
  <c r="AJ179" i="3"/>
  <c r="AN179" i="3" s="1"/>
  <c r="AU178" i="3"/>
  <c r="AT178" i="3"/>
  <c r="AV178" i="3" s="1"/>
  <c r="AM178" i="3"/>
  <c r="AL178" i="3"/>
  <c r="AK178" i="3"/>
  <c r="AJ178" i="3"/>
  <c r="AN178" i="3" s="1"/>
  <c r="AU177" i="3"/>
  <c r="AT177" i="3"/>
  <c r="AV177" i="3" s="1"/>
  <c r="AM177" i="3"/>
  <c r="AL177" i="3"/>
  <c r="AK177" i="3"/>
  <c r="AJ177" i="3"/>
  <c r="AN177" i="3" s="1"/>
  <c r="AU176" i="3"/>
  <c r="AT176" i="3"/>
  <c r="AV176" i="3" s="1"/>
  <c r="AM176" i="3"/>
  <c r="AL176" i="3"/>
  <c r="AK176" i="3"/>
  <c r="AJ176" i="3"/>
  <c r="AN176" i="3" s="1"/>
  <c r="AU175" i="3"/>
  <c r="AT175" i="3"/>
  <c r="AV175" i="3" s="1"/>
  <c r="AM175" i="3"/>
  <c r="AL175" i="3"/>
  <c r="AK175" i="3"/>
  <c r="AJ175" i="3"/>
  <c r="AN175" i="3" s="1"/>
  <c r="AU174" i="3"/>
  <c r="AT174" i="3"/>
  <c r="AV174" i="3" s="1"/>
  <c r="AM174" i="3"/>
  <c r="AL174" i="3"/>
  <c r="AK174" i="3"/>
  <c r="AJ174" i="3"/>
  <c r="AN174" i="3" s="1"/>
  <c r="AU173" i="3"/>
  <c r="AT173" i="3"/>
  <c r="AV173" i="3" s="1"/>
  <c r="AM173" i="3"/>
  <c r="AL173" i="3"/>
  <c r="AK173" i="3"/>
  <c r="AJ173" i="3"/>
  <c r="AN173" i="3" s="1"/>
  <c r="AU172" i="3"/>
  <c r="AT172" i="3"/>
  <c r="AV172" i="3" s="1"/>
  <c r="AM172" i="3"/>
  <c r="AL172" i="3"/>
  <c r="AK172" i="3"/>
  <c r="AJ172" i="3"/>
  <c r="AN172" i="3" s="1"/>
  <c r="AU171" i="3"/>
  <c r="AT171" i="3"/>
  <c r="AV171" i="3" s="1"/>
  <c r="AM171" i="3"/>
  <c r="AL171" i="3"/>
  <c r="AK171" i="3"/>
  <c r="AJ171" i="3"/>
  <c r="AN171" i="3" s="1"/>
  <c r="AU170" i="3"/>
  <c r="AT170" i="3"/>
  <c r="AV170" i="3" s="1"/>
  <c r="AM170" i="3"/>
  <c r="AL170" i="3"/>
  <c r="AK170" i="3"/>
  <c r="AJ170" i="3"/>
  <c r="AN170" i="3" s="1"/>
  <c r="AU169" i="3"/>
  <c r="AT169" i="3"/>
  <c r="AV169" i="3" s="1"/>
  <c r="AM169" i="3"/>
  <c r="AL169" i="3"/>
  <c r="AK169" i="3"/>
  <c r="AJ169" i="3"/>
  <c r="AN169" i="3" s="1"/>
  <c r="AU168" i="3"/>
  <c r="AT168" i="3"/>
  <c r="AV168" i="3" s="1"/>
  <c r="AM168" i="3"/>
  <c r="AL168" i="3"/>
  <c r="AK168" i="3"/>
  <c r="AJ168" i="3"/>
  <c r="AU167" i="3"/>
  <c r="AT167" i="3"/>
  <c r="AV167" i="3" s="1"/>
  <c r="AM167" i="3"/>
  <c r="AL167" i="3"/>
  <c r="AK167" i="3"/>
  <c r="AJ167" i="3"/>
  <c r="AN167" i="3" s="1"/>
  <c r="AU166" i="3"/>
  <c r="AT166" i="3"/>
  <c r="AV166" i="3" s="1"/>
  <c r="AM166" i="3"/>
  <c r="AL166" i="3"/>
  <c r="AK166" i="3"/>
  <c r="AJ166" i="3"/>
  <c r="AU165" i="3"/>
  <c r="AT165" i="3"/>
  <c r="AV165" i="3" s="1"/>
  <c r="AM165" i="3"/>
  <c r="AL165" i="3"/>
  <c r="AK165" i="3"/>
  <c r="AJ165" i="3"/>
  <c r="AN165" i="3" s="1"/>
  <c r="AU164" i="3"/>
  <c r="AT164" i="3"/>
  <c r="AV164" i="3" s="1"/>
  <c r="AM164" i="3"/>
  <c r="AL164" i="3"/>
  <c r="AK164" i="3"/>
  <c r="AJ164" i="3"/>
  <c r="AU163" i="3"/>
  <c r="AT163" i="3"/>
  <c r="AV163" i="3" s="1"/>
  <c r="AM163" i="3"/>
  <c r="AL163" i="3"/>
  <c r="AK163" i="3"/>
  <c r="AJ163" i="3"/>
  <c r="AN163" i="3" s="1"/>
  <c r="AU162" i="3"/>
  <c r="AT162" i="3"/>
  <c r="AV162" i="3" s="1"/>
  <c r="AM162" i="3"/>
  <c r="AL162" i="3"/>
  <c r="AK162" i="3"/>
  <c r="AJ162" i="3"/>
  <c r="AU161" i="3"/>
  <c r="AT161" i="3"/>
  <c r="AV161" i="3" s="1"/>
  <c r="AM161" i="3"/>
  <c r="AL161" i="3"/>
  <c r="AK161" i="3"/>
  <c r="AJ161" i="3"/>
  <c r="AN161" i="3" s="1"/>
  <c r="AU160" i="3"/>
  <c r="AT160" i="3"/>
  <c r="AV160" i="3" s="1"/>
  <c r="AM160" i="3"/>
  <c r="AL160" i="3"/>
  <c r="AK160" i="3"/>
  <c r="AJ160" i="3"/>
  <c r="AU159" i="3"/>
  <c r="AT159" i="3"/>
  <c r="AV159" i="3" s="1"/>
  <c r="AM159" i="3"/>
  <c r="AL159" i="3"/>
  <c r="AK159" i="3"/>
  <c r="AJ159" i="3"/>
  <c r="AN159" i="3" s="1"/>
  <c r="AU158" i="3"/>
  <c r="AT158" i="3"/>
  <c r="AV158" i="3" s="1"/>
  <c r="AM158" i="3"/>
  <c r="AL158" i="3"/>
  <c r="AK158" i="3"/>
  <c r="AJ158" i="3"/>
  <c r="AU157" i="3"/>
  <c r="AT157" i="3"/>
  <c r="AV157" i="3" s="1"/>
  <c r="AM157" i="3"/>
  <c r="AL157" i="3"/>
  <c r="AK157" i="3"/>
  <c r="AJ157" i="3"/>
  <c r="AN157" i="3" s="1"/>
  <c r="AU156" i="3"/>
  <c r="AT156" i="3"/>
  <c r="AV156" i="3" s="1"/>
  <c r="AM156" i="3"/>
  <c r="AL156" i="3"/>
  <c r="AK156" i="3"/>
  <c r="AJ156" i="3"/>
  <c r="AU155" i="3"/>
  <c r="AT155" i="3"/>
  <c r="AV155" i="3" s="1"/>
  <c r="AM155" i="3"/>
  <c r="AL155" i="3"/>
  <c r="AK155" i="3"/>
  <c r="AJ155" i="3"/>
  <c r="AN155" i="3" s="1"/>
  <c r="AU154" i="3"/>
  <c r="AT154" i="3"/>
  <c r="AV154" i="3" s="1"/>
  <c r="AM154" i="3"/>
  <c r="AL154" i="3"/>
  <c r="AK154" i="3"/>
  <c r="AJ154" i="3"/>
  <c r="AU153" i="3"/>
  <c r="AT153" i="3"/>
  <c r="AV153" i="3" s="1"/>
  <c r="AM153" i="3"/>
  <c r="AL153" i="3"/>
  <c r="AK153" i="3"/>
  <c r="AJ153" i="3"/>
  <c r="AN153" i="3" s="1"/>
  <c r="AU152" i="3"/>
  <c r="AT152" i="3"/>
  <c r="AV152" i="3" s="1"/>
  <c r="AM152" i="3"/>
  <c r="AL152" i="3"/>
  <c r="AK152" i="3"/>
  <c r="AJ152" i="3"/>
  <c r="AU151" i="3"/>
  <c r="AT151" i="3"/>
  <c r="AV151" i="3" s="1"/>
  <c r="AM151" i="3"/>
  <c r="AL151" i="3"/>
  <c r="AK151" i="3"/>
  <c r="AJ151" i="3"/>
  <c r="AN151" i="3" s="1"/>
  <c r="AU150" i="3"/>
  <c r="AT150" i="3"/>
  <c r="AV150" i="3" s="1"/>
  <c r="AM150" i="3"/>
  <c r="AL150" i="3"/>
  <c r="AK150" i="3"/>
  <c r="AJ150" i="3"/>
  <c r="AU149" i="3"/>
  <c r="AT149" i="3"/>
  <c r="AV149" i="3" s="1"/>
  <c r="AM149" i="3"/>
  <c r="AL149" i="3"/>
  <c r="AK149" i="3"/>
  <c r="AJ149" i="3"/>
  <c r="AN149" i="3" s="1"/>
  <c r="AU148" i="3"/>
  <c r="AT148" i="3"/>
  <c r="AV148" i="3" s="1"/>
  <c r="AM148" i="3"/>
  <c r="AL148" i="3"/>
  <c r="AK148" i="3"/>
  <c r="AJ148" i="3"/>
  <c r="AU147" i="3"/>
  <c r="AT147" i="3"/>
  <c r="AV147" i="3" s="1"/>
  <c r="AM147" i="3"/>
  <c r="AL147" i="3"/>
  <c r="AK147" i="3"/>
  <c r="AJ147" i="3"/>
  <c r="AN147" i="3" s="1"/>
  <c r="AU146" i="3"/>
  <c r="AT146" i="3"/>
  <c r="AV146" i="3" s="1"/>
  <c r="AM146" i="3"/>
  <c r="AL146" i="3"/>
  <c r="AK146" i="3"/>
  <c r="AJ146" i="3"/>
  <c r="AU145" i="3"/>
  <c r="AT145" i="3"/>
  <c r="AV145" i="3" s="1"/>
  <c r="AM145" i="3"/>
  <c r="AL145" i="3"/>
  <c r="AK145" i="3"/>
  <c r="AJ145" i="3"/>
  <c r="AN145" i="3" s="1"/>
  <c r="AU144" i="3"/>
  <c r="AT144" i="3"/>
  <c r="AV144" i="3" s="1"/>
  <c r="AM144" i="3"/>
  <c r="AL144" i="3"/>
  <c r="AK144" i="3"/>
  <c r="AJ144" i="3"/>
  <c r="AU143" i="3"/>
  <c r="AT143" i="3"/>
  <c r="AV143" i="3" s="1"/>
  <c r="AM143" i="3"/>
  <c r="AL143" i="3"/>
  <c r="AK143" i="3"/>
  <c r="AJ143" i="3"/>
  <c r="AN143" i="3" s="1"/>
  <c r="AU142" i="3"/>
  <c r="AT142" i="3"/>
  <c r="AV142" i="3" s="1"/>
  <c r="AM142" i="3"/>
  <c r="AL142" i="3"/>
  <c r="AK142" i="3"/>
  <c r="AJ142" i="3"/>
  <c r="AU141" i="3"/>
  <c r="AT141" i="3"/>
  <c r="AV141" i="3" s="1"/>
  <c r="AM141" i="3"/>
  <c r="AL141" i="3"/>
  <c r="AK141" i="3"/>
  <c r="AJ141" i="3"/>
  <c r="AN141" i="3" s="1"/>
  <c r="AU140" i="3"/>
  <c r="AT140" i="3"/>
  <c r="AV140" i="3" s="1"/>
  <c r="AM140" i="3"/>
  <c r="AL140" i="3"/>
  <c r="AK140" i="3"/>
  <c r="AJ140" i="3"/>
  <c r="AU139" i="3"/>
  <c r="AT139" i="3"/>
  <c r="AV139" i="3" s="1"/>
  <c r="AM139" i="3"/>
  <c r="AL139" i="3"/>
  <c r="AK139" i="3"/>
  <c r="AJ139" i="3"/>
  <c r="AN139" i="3" s="1"/>
  <c r="AU138" i="3"/>
  <c r="AT138" i="3"/>
  <c r="AV138" i="3" s="1"/>
  <c r="AM138" i="3"/>
  <c r="AL138" i="3"/>
  <c r="AK138" i="3"/>
  <c r="AJ138" i="3"/>
  <c r="AU137" i="3"/>
  <c r="AT137" i="3"/>
  <c r="AV137" i="3" s="1"/>
  <c r="AM137" i="3"/>
  <c r="AL137" i="3"/>
  <c r="AK137" i="3"/>
  <c r="AJ137" i="3"/>
  <c r="AN137" i="3" s="1"/>
  <c r="AU136" i="3"/>
  <c r="AT136" i="3"/>
  <c r="AV136" i="3" s="1"/>
  <c r="AM136" i="3"/>
  <c r="AL136" i="3"/>
  <c r="AK136" i="3"/>
  <c r="AJ136" i="3"/>
  <c r="AU135" i="3"/>
  <c r="AT135" i="3"/>
  <c r="AV135" i="3" s="1"/>
  <c r="AM135" i="3"/>
  <c r="AL135" i="3"/>
  <c r="AK135" i="3"/>
  <c r="AJ135" i="3"/>
  <c r="AN135" i="3" s="1"/>
  <c r="AU134" i="3"/>
  <c r="AT134" i="3"/>
  <c r="AV134" i="3" s="1"/>
  <c r="AM134" i="3"/>
  <c r="AL134" i="3"/>
  <c r="AK134" i="3"/>
  <c r="AJ134" i="3"/>
  <c r="AU133" i="3"/>
  <c r="AT133" i="3"/>
  <c r="AV133" i="3" s="1"/>
  <c r="AM133" i="3"/>
  <c r="AL133" i="3"/>
  <c r="AK133" i="3"/>
  <c r="AJ133" i="3"/>
  <c r="AN133" i="3" s="1"/>
  <c r="AU132" i="3"/>
  <c r="AT132" i="3"/>
  <c r="AV132" i="3" s="1"/>
  <c r="AM132" i="3"/>
  <c r="AL132" i="3"/>
  <c r="AK132" i="3"/>
  <c r="AJ132" i="3"/>
  <c r="AU131" i="3"/>
  <c r="AT131" i="3"/>
  <c r="AV131" i="3" s="1"/>
  <c r="AM131" i="3"/>
  <c r="AL131" i="3"/>
  <c r="AK131" i="3"/>
  <c r="AJ131" i="3"/>
  <c r="AN131" i="3" s="1"/>
  <c r="AU130" i="3"/>
  <c r="AT130" i="3"/>
  <c r="AV130" i="3" s="1"/>
  <c r="AM130" i="3"/>
  <c r="AL130" i="3"/>
  <c r="AK130" i="3"/>
  <c r="AJ130" i="3"/>
  <c r="AU129" i="3"/>
  <c r="AT129" i="3"/>
  <c r="AV129" i="3" s="1"/>
  <c r="AM129" i="3"/>
  <c r="AL129" i="3"/>
  <c r="AK129" i="3"/>
  <c r="AJ129" i="3"/>
  <c r="AN129" i="3" s="1"/>
  <c r="AU128" i="3"/>
  <c r="AT128" i="3"/>
  <c r="AV128" i="3" s="1"/>
  <c r="AM128" i="3"/>
  <c r="AL128" i="3"/>
  <c r="AK128" i="3"/>
  <c r="AJ128" i="3"/>
  <c r="AU127" i="3"/>
  <c r="AT127" i="3"/>
  <c r="AV127" i="3" s="1"/>
  <c r="AM127" i="3"/>
  <c r="AL127" i="3"/>
  <c r="AK127" i="3"/>
  <c r="AJ127" i="3"/>
  <c r="AN127" i="3" s="1"/>
  <c r="AU126" i="3"/>
  <c r="AT126" i="3"/>
  <c r="AV126" i="3" s="1"/>
  <c r="AM126" i="3"/>
  <c r="AL126" i="3"/>
  <c r="AK126" i="3"/>
  <c r="AJ126" i="3"/>
  <c r="AU125" i="3"/>
  <c r="AT125" i="3"/>
  <c r="AV125" i="3" s="1"/>
  <c r="AM125" i="3"/>
  <c r="AL125" i="3"/>
  <c r="AK125" i="3"/>
  <c r="AJ125" i="3"/>
  <c r="AN125" i="3" s="1"/>
  <c r="AU124" i="3"/>
  <c r="AT124" i="3"/>
  <c r="AV124" i="3" s="1"/>
  <c r="AM124" i="3"/>
  <c r="AL124" i="3"/>
  <c r="AK124" i="3"/>
  <c r="AJ124" i="3"/>
  <c r="AU123" i="3"/>
  <c r="AT123" i="3"/>
  <c r="AV123" i="3" s="1"/>
  <c r="AM123" i="3"/>
  <c r="AL123" i="3"/>
  <c r="AK123" i="3"/>
  <c r="AJ123" i="3"/>
  <c r="AN123" i="3" s="1"/>
  <c r="AU122" i="3"/>
  <c r="AT122" i="3"/>
  <c r="AV122" i="3" s="1"/>
  <c r="AM122" i="3"/>
  <c r="AL122" i="3"/>
  <c r="AK122" i="3"/>
  <c r="AJ122" i="3"/>
  <c r="AU121" i="3"/>
  <c r="AT121" i="3"/>
  <c r="AV121" i="3" s="1"/>
  <c r="AM121" i="3"/>
  <c r="AL121" i="3"/>
  <c r="AK121" i="3"/>
  <c r="AJ121" i="3"/>
  <c r="AN121" i="3" s="1"/>
  <c r="AU120" i="3"/>
  <c r="AT120" i="3"/>
  <c r="AV120" i="3" s="1"/>
  <c r="AM120" i="3"/>
  <c r="AL120" i="3"/>
  <c r="AK120" i="3"/>
  <c r="AJ120" i="3"/>
  <c r="AU119" i="3"/>
  <c r="AT119" i="3"/>
  <c r="AV119" i="3" s="1"/>
  <c r="AM119" i="3"/>
  <c r="AL119" i="3"/>
  <c r="AK119" i="3"/>
  <c r="AJ119" i="3"/>
  <c r="AN119" i="3" s="1"/>
  <c r="AU118" i="3"/>
  <c r="AT118" i="3"/>
  <c r="AV118" i="3" s="1"/>
  <c r="AM118" i="3"/>
  <c r="AL118" i="3"/>
  <c r="AK118" i="3"/>
  <c r="AJ118" i="3"/>
  <c r="AU117" i="3"/>
  <c r="AT117" i="3"/>
  <c r="AV117" i="3" s="1"/>
  <c r="AM117" i="3"/>
  <c r="AL117" i="3"/>
  <c r="AK117" i="3"/>
  <c r="AJ117" i="3"/>
  <c r="AN117" i="3" s="1"/>
  <c r="AU116" i="3"/>
  <c r="AT116" i="3"/>
  <c r="AV116" i="3" s="1"/>
  <c r="AM116" i="3"/>
  <c r="AL116" i="3"/>
  <c r="AK116" i="3"/>
  <c r="AJ116" i="3"/>
  <c r="AU115" i="3"/>
  <c r="AT115" i="3"/>
  <c r="AV115" i="3" s="1"/>
  <c r="AM115" i="3"/>
  <c r="AL115" i="3"/>
  <c r="AK115" i="3"/>
  <c r="AJ115" i="3"/>
  <c r="AN115" i="3" s="1"/>
  <c r="AU114" i="3"/>
  <c r="AT114" i="3"/>
  <c r="AV114" i="3" s="1"/>
  <c r="AM114" i="3"/>
  <c r="AL114" i="3"/>
  <c r="AK114" i="3"/>
  <c r="AJ114" i="3"/>
  <c r="AU113" i="3"/>
  <c r="AT113" i="3"/>
  <c r="AV113" i="3" s="1"/>
  <c r="AM113" i="3"/>
  <c r="AL113" i="3"/>
  <c r="AK113" i="3"/>
  <c r="AJ113" i="3"/>
  <c r="AN113" i="3" s="1"/>
  <c r="AU112" i="3"/>
  <c r="AT112" i="3"/>
  <c r="AV112" i="3" s="1"/>
  <c r="AM112" i="3"/>
  <c r="AL112" i="3"/>
  <c r="AK112" i="3"/>
  <c r="AJ112" i="3"/>
  <c r="AU111" i="3"/>
  <c r="AT111" i="3"/>
  <c r="AV111" i="3" s="1"/>
  <c r="AM111" i="3"/>
  <c r="AL111" i="3"/>
  <c r="AK111" i="3"/>
  <c r="AJ111" i="3"/>
  <c r="AN111" i="3" s="1"/>
  <c r="AU110" i="3"/>
  <c r="AT110" i="3"/>
  <c r="AV110" i="3" s="1"/>
  <c r="AM110" i="3"/>
  <c r="AL110" i="3"/>
  <c r="AK110" i="3"/>
  <c r="AJ110" i="3"/>
  <c r="AU109" i="3"/>
  <c r="AT109" i="3"/>
  <c r="AV109" i="3" s="1"/>
  <c r="AM109" i="3"/>
  <c r="AL109" i="3"/>
  <c r="AK109" i="3"/>
  <c r="AJ109" i="3"/>
  <c r="AN109" i="3" s="1"/>
  <c r="AU108" i="3"/>
  <c r="AT108" i="3"/>
  <c r="AV108" i="3" s="1"/>
  <c r="AM108" i="3"/>
  <c r="AL108" i="3"/>
  <c r="AK108" i="3"/>
  <c r="AJ108" i="3"/>
  <c r="AU107" i="3"/>
  <c r="AT107" i="3"/>
  <c r="AV107" i="3" s="1"/>
  <c r="AM107" i="3"/>
  <c r="AL107" i="3"/>
  <c r="AK107" i="3"/>
  <c r="AJ107" i="3"/>
  <c r="AN107" i="3" s="1"/>
  <c r="AU106" i="3"/>
  <c r="AT106" i="3"/>
  <c r="AV106" i="3" s="1"/>
  <c r="AM106" i="3"/>
  <c r="AL106" i="3"/>
  <c r="AK106" i="3"/>
  <c r="AJ106" i="3"/>
  <c r="AU105" i="3"/>
  <c r="AT105" i="3"/>
  <c r="AV105" i="3" s="1"/>
  <c r="AM105" i="3"/>
  <c r="AL105" i="3"/>
  <c r="AK105" i="3"/>
  <c r="AJ105" i="3"/>
  <c r="AN105" i="3" s="1"/>
  <c r="AU104" i="3"/>
  <c r="AT104" i="3"/>
  <c r="AV104" i="3" s="1"/>
  <c r="AM104" i="3"/>
  <c r="AL104" i="3"/>
  <c r="AK104" i="3"/>
  <c r="AJ104" i="3"/>
  <c r="AU103" i="3"/>
  <c r="AT103" i="3"/>
  <c r="AV103" i="3" s="1"/>
  <c r="AM103" i="3"/>
  <c r="AL103" i="3"/>
  <c r="AK103" i="3"/>
  <c r="AJ103" i="3"/>
  <c r="AN103" i="3" s="1"/>
  <c r="AU102" i="3"/>
  <c r="AT102" i="3"/>
  <c r="AV102" i="3" s="1"/>
  <c r="AM102" i="3"/>
  <c r="AL102" i="3"/>
  <c r="AK102" i="3"/>
  <c r="AJ102" i="3"/>
  <c r="AU101" i="3"/>
  <c r="AT101" i="3"/>
  <c r="AV101" i="3" s="1"/>
  <c r="AM101" i="3"/>
  <c r="AL101" i="3"/>
  <c r="AK101" i="3"/>
  <c r="AJ101" i="3"/>
  <c r="AN101" i="3" s="1"/>
  <c r="AU100" i="3"/>
  <c r="AT100" i="3"/>
  <c r="AV100" i="3" s="1"/>
  <c r="AM100" i="3"/>
  <c r="AL100" i="3"/>
  <c r="AK100" i="3"/>
  <c r="AJ100" i="3"/>
  <c r="AU99" i="3"/>
  <c r="AT99" i="3"/>
  <c r="AV99" i="3" s="1"/>
  <c r="AM99" i="3"/>
  <c r="AL99" i="3"/>
  <c r="AK99" i="3"/>
  <c r="AJ99" i="3"/>
  <c r="AN99" i="3" s="1"/>
  <c r="AU98" i="3"/>
  <c r="AT98" i="3"/>
  <c r="AV98" i="3" s="1"/>
  <c r="AM98" i="3"/>
  <c r="AL98" i="3"/>
  <c r="AK98" i="3"/>
  <c r="AJ98" i="3"/>
  <c r="AU97" i="3"/>
  <c r="AT97" i="3"/>
  <c r="AV97" i="3" s="1"/>
  <c r="AM97" i="3"/>
  <c r="AL97" i="3"/>
  <c r="AK97" i="3"/>
  <c r="AJ97" i="3"/>
  <c r="AN97" i="3" s="1"/>
  <c r="AU96" i="3"/>
  <c r="AT96" i="3"/>
  <c r="AV96" i="3" s="1"/>
  <c r="AM96" i="3"/>
  <c r="AL96" i="3"/>
  <c r="AK96" i="3"/>
  <c r="AJ96" i="3"/>
  <c r="AU95" i="3"/>
  <c r="AT95" i="3"/>
  <c r="AV95" i="3" s="1"/>
  <c r="AM95" i="3"/>
  <c r="AL95" i="3"/>
  <c r="AK95" i="3"/>
  <c r="AJ95" i="3"/>
  <c r="AN95" i="3" s="1"/>
  <c r="AU94" i="3"/>
  <c r="AT94" i="3"/>
  <c r="AV94" i="3" s="1"/>
  <c r="AM94" i="3"/>
  <c r="AL94" i="3"/>
  <c r="AK94" i="3"/>
  <c r="AJ94" i="3"/>
  <c r="AU93" i="3"/>
  <c r="AT93" i="3"/>
  <c r="AV93" i="3" s="1"/>
  <c r="AM93" i="3"/>
  <c r="AL93" i="3"/>
  <c r="AK93" i="3"/>
  <c r="AJ93" i="3"/>
  <c r="AN93" i="3" s="1"/>
  <c r="AU92" i="3"/>
  <c r="AT92" i="3"/>
  <c r="AV92" i="3" s="1"/>
  <c r="AM92" i="3"/>
  <c r="AL92" i="3"/>
  <c r="AK92" i="3"/>
  <c r="AJ92" i="3"/>
  <c r="AU91" i="3"/>
  <c r="AT91" i="3"/>
  <c r="AV91" i="3" s="1"/>
  <c r="AM91" i="3"/>
  <c r="AL91" i="3"/>
  <c r="AK91" i="3"/>
  <c r="AJ91" i="3"/>
  <c r="AN91" i="3" s="1"/>
  <c r="AU90" i="3"/>
  <c r="AT90" i="3"/>
  <c r="AV90" i="3" s="1"/>
  <c r="AM90" i="3"/>
  <c r="AL90" i="3"/>
  <c r="AK90" i="3"/>
  <c r="AJ90" i="3"/>
  <c r="AU89" i="3"/>
  <c r="AT89" i="3"/>
  <c r="AV89" i="3" s="1"/>
  <c r="AM89" i="3"/>
  <c r="AL89" i="3"/>
  <c r="AK89" i="3"/>
  <c r="AJ89" i="3"/>
  <c r="AN89" i="3" s="1"/>
  <c r="AU88" i="3"/>
  <c r="AT88" i="3"/>
  <c r="AV88" i="3" s="1"/>
  <c r="AM88" i="3"/>
  <c r="AL88" i="3"/>
  <c r="AK88" i="3"/>
  <c r="AJ88" i="3"/>
  <c r="AU87" i="3"/>
  <c r="AT87" i="3"/>
  <c r="AV87" i="3" s="1"/>
  <c r="AM87" i="3"/>
  <c r="AL87" i="3"/>
  <c r="AK87" i="3"/>
  <c r="AJ87" i="3"/>
  <c r="AN87" i="3" s="1"/>
  <c r="AU86" i="3"/>
  <c r="AT86" i="3"/>
  <c r="AV86" i="3" s="1"/>
  <c r="AM86" i="3"/>
  <c r="AL86" i="3"/>
  <c r="AK86" i="3"/>
  <c r="AJ86" i="3"/>
  <c r="AU85" i="3"/>
  <c r="AT85" i="3"/>
  <c r="AV85" i="3" s="1"/>
  <c r="AM85" i="3"/>
  <c r="AL85" i="3"/>
  <c r="AK85" i="3"/>
  <c r="AJ85" i="3"/>
  <c r="AN85" i="3" s="1"/>
  <c r="AU84" i="3"/>
  <c r="AT84" i="3"/>
  <c r="AV84" i="3" s="1"/>
  <c r="AM84" i="3"/>
  <c r="AL84" i="3"/>
  <c r="AK84" i="3"/>
  <c r="AJ84" i="3"/>
  <c r="AU83" i="3"/>
  <c r="AT83" i="3"/>
  <c r="AV83" i="3" s="1"/>
  <c r="AM83" i="3"/>
  <c r="AL83" i="3"/>
  <c r="AK83" i="3"/>
  <c r="AJ83" i="3"/>
  <c r="AN83" i="3" s="1"/>
  <c r="AU82" i="3"/>
  <c r="AT82" i="3"/>
  <c r="AV82" i="3" s="1"/>
  <c r="AM82" i="3"/>
  <c r="AL82" i="3"/>
  <c r="AK82" i="3"/>
  <c r="AJ82" i="3"/>
  <c r="AU81" i="3"/>
  <c r="AT81" i="3"/>
  <c r="AV81" i="3" s="1"/>
  <c r="AM81" i="3"/>
  <c r="AL81" i="3"/>
  <c r="AK81" i="3"/>
  <c r="AJ81" i="3"/>
  <c r="AN81" i="3" s="1"/>
  <c r="AU80" i="3"/>
  <c r="AT80" i="3"/>
  <c r="AV80" i="3" s="1"/>
  <c r="AM80" i="3"/>
  <c r="AL80" i="3"/>
  <c r="AK80" i="3"/>
  <c r="AJ80" i="3"/>
  <c r="AU79" i="3"/>
  <c r="AT79" i="3"/>
  <c r="AV79" i="3" s="1"/>
  <c r="AM79" i="3"/>
  <c r="AL79" i="3"/>
  <c r="AK79" i="3"/>
  <c r="AJ79" i="3"/>
  <c r="AN79" i="3" s="1"/>
  <c r="AU78" i="3"/>
  <c r="AT78" i="3"/>
  <c r="AV78" i="3" s="1"/>
  <c r="AM78" i="3"/>
  <c r="AL78" i="3"/>
  <c r="AK78" i="3"/>
  <c r="AJ78" i="3"/>
  <c r="AU77" i="3"/>
  <c r="AT77" i="3"/>
  <c r="AV77" i="3" s="1"/>
  <c r="AM77" i="3"/>
  <c r="AL77" i="3"/>
  <c r="AK77" i="3"/>
  <c r="AJ77" i="3"/>
  <c r="AN77" i="3" s="1"/>
  <c r="AU76" i="3"/>
  <c r="AT76" i="3"/>
  <c r="AV76" i="3" s="1"/>
  <c r="AM76" i="3"/>
  <c r="AL76" i="3"/>
  <c r="AK76" i="3"/>
  <c r="AJ76" i="3"/>
  <c r="AU75" i="3"/>
  <c r="AT75" i="3"/>
  <c r="AV75" i="3" s="1"/>
  <c r="AM75" i="3"/>
  <c r="AL75" i="3"/>
  <c r="AK75" i="3"/>
  <c r="AJ75" i="3"/>
  <c r="AN75" i="3" s="1"/>
  <c r="AU74" i="3"/>
  <c r="AT74" i="3"/>
  <c r="AV74" i="3" s="1"/>
  <c r="AM74" i="3"/>
  <c r="AL74" i="3"/>
  <c r="AK74" i="3"/>
  <c r="AJ74" i="3"/>
  <c r="AU73" i="3"/>
  <c r="AT73" i="3"/>
  <c r="AV73" i="3" s="1"/>
  <c r="AM73" i="3"/>
  <c r="AL73" i="3"/>
  <c r="AK73" i="3"/>
  <c r="AJ73" i="3"/>
  <c r="AN73" i="3" s="1"/>
  <c r="AU72" i="3"/>
  <c r="AT72" i="3"/>
  <c r="AV72" i="3" s="1"/>
  <c r="AM72" i="3"/>
  <c r="AL72" i="3"/>
  <c r="AK72" i="3"/>
  <c r="AJ72" i="3"/>
  <c r="AU71" i="3"/>
  <c r="AT71" i="3"/>
  <c r="AV71" i="3" s="1"/>
  <c r="AM71" i="3"/>
  <c r="AL71" i="3"/>
  <c r="AK71" i="3"/>
  <c r="AJ71" i="3"/>
  <c r="AN71" i="3" s="1"/>
  <c r="AU70" i="3"/>
  <c r="AT70" i="3"/>
  <c r="AV70" i="3" s="1"/>
  <c r="AM70" i="3"/>
  <c r="AL70" i="3"/>
  <c r="AK70" i="3"/>
  <c r="AJ70" i="3"/>
  <c r="AU69" i="3"/>
  <c r="AT69" i="3"/>
  <c r="AV69" i="3" s="1"/>
  <c r="AM69" i="3"/>
  <c r="AL69" i="3"/>
  <c r="AK69" i="3"/>
  <c r="AJ69" i="3"/>
  <c r="AN69" i="3" s="1"/>
  <c r="AU68" i="3"/>
  <c r="AT68" i="3"/>
  <c r="AV68" i="3" s="1"/>
  <c r="AM68" i="3"/>
  <c r="AL68" i="3"/>
  <c r="AK68" i="3"/>
  <c r="AJ68" i="3"/>
  <c r="AU67" i="3"/>
  <c r="AT67" i="3"/>
  <c r="AV67" i="3" s="1"/>
  <c r="AM67" i="3"/>
  <c r="AL67" i="3"/>
  <c r="AK67" i="3"/>
  <c r="AJ67" i="3"/>
  <c r="AN67" i="3" s="1"/>
  <c r="AU66" i="3"/>
  <c r="AT66" i="3"/>
  <c r="AV66" i="3" s="1"/>
  <c r="AM66" i="3"/>
  <c r="AL66" i="3"/>
  <c r="AK66" i="3"/>
  <c r="AJ66" i="3"/>
  <c r="AU65" i="3"/>
  <c r="AT65" i="3"/>
  <c r="AV65" i="3" s="1"/>
  <c r="AM65" i="3"/>
  <c r="AL65" i="3"/>
  <c r="AK65" i="3"/>
  <c r="AJ65" i="3"/>
  <c r="AN65" i="3" s="1"/>
  <c r="AU64" i="3"/>
  <c r="AT64" i="3"/>
  <c r="AV64" i="3" s="1"/>
  <c r="AM64" i="3"/>
  <c r="AL64" i="3"/>
  <c r="AK64" i="3"/>
  <c r="AJ64" i="3"/>
  <c r="AU63" i="3"/>
  <c r="AT63" i="3"/>
  <c r="AV63" i="3" s="1"/>
  <c r="AM63" i="3"/>
  <c r="AL63" i="3"/>
  <c r="AK63" i="3"/>
  <c r="AJ63" i="3"/>
  <c r="AN63" i="3" s="1"/>
  <c r="AU62" i="3"/>
  <c r="AT62" i="3"/>
  <c r="AV62" i="3" s="1"/>
  <c r="AM62" i="3"/>
  <c r="AL62" i="3"/>
  <c r="AK62" i="3"/>
  <c r="AJ62" i="3"/>
  <c r="AU61" i="3"/>
  <c r="AT61" i="3"/>
  <c r="AV61" i="3" s="1"/>
  <c r="AM61" i="3"/>
  <c r="AL61" i="3"/>
  <c r="AK61" i="3"/>
  <c r="AJ61" i="3"/>
  <c r="AN61" i="3" s="1"/>
  <c r="AU60" i="3"/>
  <c r="AT60" i="3"/>
  <c r="AV60" i="3" s="1"/>
  <c r="AM60" i="3"/>
  <c r="AL60" i="3"/>
  <c r="AK60" i="3"/>
  <c r="AJ60" i="3"/>
  <c r="AU59" i="3"/>
  <c r="AT59" i="3"/>
  <c r="AV59" i="3" s="1"/>
  <c r="AM59" i="3"/>
  <c r="AL59" i="3"/>
  <c r="AK59" i="3"/>
  <c r="AJ59" i="3"/>
  <c r="AN59" i="3" s="1"/>
  <c r="AU58" i="3"/>
  <c r="AT58" i="3"/>
  <c r="AV58" i="3" s="1"/>
  <c r="AM58" i="3"/>
  <c r="AL58" i="3"/>
  <c r="AK58" i="3"/>
  <c r="AJ58" i="3"/>
  <c r="AU57" i="3"/>
  <c r="AT57" i="3"/>
  <c r="AV57" i="3" s="1"/>
  <c r="AM57" i="3"/>
  <c r="AL57" i="3"/>
  <c r="AK57" i="3"/>
  <c r="AJ57" i="3"/>
  <c r="AN57" i="3" s="1"/>
  <c r="AU56" i="3"/>
  <c r="AT56" i="3"/>
  <c r="AV56" i="3" s="1"/>
  <c r="AM56" i="3"/>
  <c r="AL56" i="3"/>
  <c r="AK56" i="3"/>
  <c r="AJ56" i="3"/>
  <c r="AU55" i="3"/>
  <c r="AT55" i="3"/>
  <c r="AV55" i="3" s="1"/>
  <c r="AM55" i="3"/>
  <c r="AL55" i="3"/>
  <c r="AK55" i="3"/>
  <c r="AJ55" i="3"/>
  <c r="AN55" i="3" s="1"/>
  <c r="AU54" i="3"/>
  <c r="AT54" i="3"/>
  <c r="AV54" i="3" s="1"/>
  <c r="AM54" i="3"/>
  <c r="AL54" i="3"/>
  <c r="AK54" i="3"/>
  <c r="AJ54" i="3"/>
  <c r="AU53" i="3"/>
  <c r="AT53" i="3"/>
  <c r="AV53" i="3" s="1"/>
  <c r="AM53" i="3"/>
  <c r="AL53" i="3"/>
  <c r="AK53" i="3"/>
  <c r="AJ53" i="3"/>
  <c r="AN53" i="3" s="1"/>
  <c r="AU52" i="3"/>
  <c r="AT52" i="3"/>
  <c r="AV52" i="3" s="1"/>
  <c r="AM52" i="3"/>
  <c r="AL52" i="3"/>
  <c r="AK52" i="3"/>
  <c r="AJ52" i="3"/>
  <c r="AU51" i="3"/>
  <c r="AT51" i="3"/>
  <c r="AV51" i="3" s="1"/>
  <c r="AM51" i="3"/>
  <c r="AL51" i="3"/>
  <c r="AK51" i="3"/>
  <c r="AJ51" i="3"/>
  <c r="AN51" i="3" s="1"/>
  <c r="AU50" i="3"/>
  <c r="AT50" i="3"/>
  <c r="AV50" i="3" s="1"/>
  <c r="AM50" i="3"/>
  <c r="AL50" i="3"/>
  <c r="AK50" i="3"/>
  <c r="AJ50" i="3"/>
  <c r="AU49" i="3"/>
  <c r="AT49" i="3"/>
  <c r="AV49" i="3" s="1"/>
  <c r="AM49" i="3"/>
  <c r="AL49" i="3"/>
  <c r="AK49" i="3"/>
  <c r="AJ49" i="3"/>
  <c r="AN49" i="3" s="1"/>
  <c r="AU48" i="3"/>
  <c r="AT48" i="3"/>
  <c r="AV48" i="3" s="1"/>
  <c r="AM48" i="3"/>
  <c r="AL48" i="3"/>
  <c r="AK48" i="3"/>
  <c r="AJ48" i="3"/>
  <c r="AU47" i="3"/>
  <c r="AT47" i="3"/>
  <c r="AV47" i="3" s="1"/>
  <c r="AM47" i="3"/>
  <c r="AL47" i="3"/>
  <c r="AK47" i="3"/>
  <c r="AJ47" i="3"/>
  <c r="AN47" i="3" s="1"/>
  <c r="AU46" i="3"/>
  <c r="AT46" i="3"/>
  <c r="AV46" i="3" s="1"/>
  <c r="AM46" i="3"/>
  <c r="AL46" i="3"/>
  <c r="AK46" i="3"/>
  <c r="AJ46" i="3"/>
  <c r="AU45" i="3"/>
  <c r="AT45" i="3"/>
  <c r="AV45" i="3" s="1"/>
  <c r="AM45" i="3"/>
  <c r="AL45" i="3"/>
  <c r="AK45" i="3"/>
  <c r="AJ45" i="3"/>
  <c r="AN45" i="3" s="1"/>
  <c r="AU44" i="3"/>
  <c r="AT44" i="3"/>
  <c r="AV44" i="3" s="1"/>
  <c r="AM44" i="3"/>
  <c r="AL44" i="3"/>
  <c r="AK44" i="3"/>
  <c r="AJ44" i="3"/>
  <c r="AU43" i="3"/>
  <c r="AT43" i="3"/>
  <c r="AV43" i="3" s="1"/>
  <c r="AM43" i="3"/>
  <c r="AL43" i="3"/>
  <c r="AK43" i="3"/>
  <c r="AJ43" i="3"/>
  <c r="AN43" i="3" s="1"/>
  <c r="AU42" i="3"/>
  <c r="AT42" i="3"/>
  <c r="AV42" i="3" s="1"/>
  <c r="AM42" i="3"/>
  <c r="AL42" i="3"/>
  <c r="AK42" i="3"/>
  <c r="AJ42" i="3"/>
  <c r="AU41" i="3"/>
  <c r="AT41" i="3"/>
  <c r="AV41" i="3" s="1"/>
  <c r="AM41" i="3"/>
  <c r="AL41" i="3"/>
  <c r="AK41" i="3"/>
  <c r="AJ41" i="3"/>
  <c r="AN41" i="3" s="1"/>
  <c r="AU40" i="3"/>
  <c r="AT40" i="3"/>
  <c r="AV40" i="3" s="1"/>
  <c r="AM40" i="3"/>
  <c r="AL40" i="3"/>
  <c r="AK40" i="3"/>
  <c r="AJ40" i="3"/>
  <c r="AU39" i="3"/>
  <c r="AT39" i="3"/>
  <c r="AV39" i="3" s="1"/>
  <c r="AM39" i="3"/>
  <c r="AL39" i="3"/>
  <c r="AK39" i="3"/>
  <c r="AJ39" i="3"/>
  <c r="AN39" i="3" s="1"/>
  <c r="AU38" i="3"/>
  <c r="AT38" i="3"/>
  <c r="AV38" i="3" s="1"/>
  <c r="AM38" i="3"/>
  <c r="AL38" i="3"/>
  <c r="AK38" i="3"/>
  <c r="AJ38" i="3"/>
  <c r="AU37" i="3"/>
  <c r="AT37" i="3"/>
  <c r="AV37" i="3" s="1"/>
  <c r="AM37" i="3"/>
  <c r="AL37" i="3"/>
  <c r="AK37" i="3"/>
  <c r="AJ37" i="3"/>
  <c r="AN37" i="3" s="1"/>
  <c r="AU36" i="3"/>
  <c r="AT36" i="3"/>
  <c r="AV36" i="3" s="1"/>
  <c r="AM36" i="3"/>
  <c r="AL36" i="3"/>
  <c r="AK36" i="3"/>
  <c r="AJ36" i="3"/>
  <c r="AU35" i="3"/>
  <c r="AT35" i="3"/>
  <c r="AV35" i="3" s="1"/>
  <c r="AM35" i="3"/>
  <c r="AL35" i="3"/>
  <c r="AK35" i="3"/>
  <c r="AJ35" i="3"/>
  <c r="AN35" i="3" s="1"/>
  <c r="AU34" i="3"/>
  <c r="AT34" i="3"/>
  <c r="AV34" i="3" s="1"/>
  <c r="AM34" i="3"/>
  <c r="AL34" i="3"/>
  <c r="AK34" i="3"/>
  <c r="AJ34" i="3"/>
  <c r="AU33" i="3"/>
  <c r="AT33" i="3"/>
  <c r="AV33" i="3" s="1"/>
  <c r="AM33" i="3"/>
  <c r="AL33" i="3"/>
  <c r="AK33" i="3"/>
  <c r="AJ33" i="3"/>
  <c r="AN33" i="3" s="1"/>
  <c r="AU32" i="3"/>
  <c r="AT32" i="3"/>
  <c r="AV32" i="3" s="1"/>
  <c r="AM32" i="3"/>
  <c r="AL32" i="3"/>
  <c r="AK32" i="3"/>
  <c r="AJ32" i="3"/>
  <c r="AU31" i="3"/>
  <c r="AT31" i="3"/>
  <c r="AV31" i="3" s="1"/>
  <c r="AM31" i="3"/>
  <c r="AL31" i="3"/>
  <c r="AK31" i="3"/>
  <c r="AJ31" i="3"/>
  <c r="AN31" i="3" s="1"/>
  <c r="AU30" i="3"/>
  <c r="AT30" i="3"/>
  <c r="AV30" i="3" s="1"/>
  <c r="AM30" i="3"/>
  <c r="AL30" i="3"/>
  <c r="AK30" i="3"/>
  <c r="AJ30" i="3"/>
  <c r="AU29" i="3"/>
  <c r="AT29" i="3"/>
  <c r="AV29" i="3" s="1"/>
  <c r="AM29" i="3"/>
  <c r="AL29" i="3"/>
  <c r="AK29" i="3"/>
  <c r="AJ29" i="3"/>
  <c r="AN29" i="3" s="1"/>
  <c r="AU28" i="3"/>
  <c r="AT28" i="3"/>
  <c r="AV28" i="3" s="1"/>
  <c r="AM28" i="3"/>
  <c r="AL28" i="3"/>
  <c r="AK28" i="3"/>
  <c r="AJ28" i="3"/>
  <c r="AU27" i="3"/>
  <c r="AT27" i="3"/>
  <c r="AV27" i="3" s="1"/>
  <c r="AM27" i="3"/>
  <c r="AL27" i="3"/>
  <c r="AK27" i="3"/>
  <c r="AJ27" i="3"/>
  <c r="AN27" i="3" s="1"/>
  <c r="AU26" i="3"/>
  <c r="AT26" i="3"/>
  <c r="AV26" i="3" s="1"/>
  <c r="AM26" i="3"/>
  <c r="AL26" i="3"/>
  <c r="AK26" i="3"/>
  <c r="AJ26" i="3"/>
  <c r="AU25" i="3"/>
  <c r="AT25" i="3"/>
  <c r="AV25" i="3" s="1"/>
  <c r="AM25" i="3"/>
  <c r="AL25" i="3"/>
  <c r="AK25" i="3"/>
  <c r="AJ25" i="3"/>
  <c r="AN25" i="3" s="1"/>
  <c r="AU24" i="3"/>
  <c r="AT24" i="3"/>
  <c r="AV24" i="3" s="1"/>
  <c r="AM24" i="3"/>
  <c r="AL24" i="3"/>
  <c r="AK24" i="3"/>
  <c r="AJ24" i="3"/>
  <c r="AU23" i="3"/>
  <c r="AT23" i="3"/>
  <c r="AV23" i="3" s="1"/>
  <c r="AM23" i="3"/>
  <c r="AL23" i="3"/>
  <c r="AK23" i="3"/>
  <c r="AJ23" i="3"/>
  <c r="AN23" i="3" s="1"/>
  <c r="AU22" i="3"/>
  <c r="AT22" i="3"/>
  <c r="AV22" i="3" s="1"/>
  <c r="AM22" i="3"/>
  <c r="AL22" i="3"/>
  <c r="AK22" i="3"/>
  <c r="AJ22" i="3"/>
  <c r="AU21" i="3"/>
  <c r="AT21" i="3"/>
  <c r="AV21" i="3" s="1"/>
  <c r="AM21" i="3"/>
  <c r="AL21" i="3"/>
  <c r="AK21" i="3"/>
  <c r="AJ21" i="3"/>
  <c r="AN21" i="3" s="1"/>
  <c r="AU20" i="3"/>
  <c r="AT20" i="3"/>
  <c r="AV20" i="3" s="1"/>
  <c r="AM20" i="3"/>
  <c r="AL20" i="3"/>
  <c r="AK20" i="3"/>
  <c r="AJ20" i="3"/>
  <c r="AU19" i="3"/>
  <c r="AT19" i="3"/>
  <c r="AV19" i="3" s="1"/>
  <c r="AM19" i="3"/>
  <c r="AL19" i="3"/>
  <c r="AK19" i="3"/>
  <c r="AJ19" i="3"/>
  <c r="AN19" i="3" s="1"/>
  <c r="AU18" i="3"/>
  <c r="AT18" i="3"/>
  <c r="AV18" i="3" s="1"/>
  <c r="AM18" i="3"/>
  <c r="AL18" i="3"/>
  <c r="AK18" i="3"/>
  <c r="AJ18" i="3"/>
  <c r="AU17" i="3"/>
  <c r="AT17" i="3"/>
  <c r="AV17" i="3" s="1"/>
  <c r="AM17" i="3"/>
  <c r="AL17" i="3"/>
  <c r="AK17" i="3"/>
  <c r="AJ17" i="3"/>
  <c r="AN17" i="3" s="1"/>
  <c r="AU16" i="3"/>
  <c r="AT16" i="3"/>
  <c r="AV16" i="3" s="1"/>
  <c r="AM16" i="3"/>
  <c r="AL16" i="3"/>
  <c r="AK16" i="3"/>
  <c r="AJ16" i="3"/>
  <c r="AU15" i="3"/>
  <c r="AT15" i="3"/>
  <c r="AV15" i="3" s="1"/>
  <c r="AM15" i="3"/>
  <c r="AL15" i="3"/>
  <c r="AK15" i="3"/>
  <c r="AJ15" i="3"/>
  <c r="AN15" i="3" s="1"/>
  <c r="AU14" i="3"/>
  <c r="AT14" i="3"/>
  <c r="AV14" i="3" s="1"/>
  <c r="AM14" i="3"/>
  <c r="AL14" i="3"/>
  <c r="AK14" i="3"/>
  <c r="AJ14" i="3"/>
  <c r="AU13" i="3"/>
  <c r="AT13" i="3"/>
  <c r="AV13" i="3" s="1"/>
  <c r="AM13" i="3"/>
  <c r="AL13" i="3"/>
  <c r="AK13" i="3"/>
  <c r="AJ13" i="3"/>
  <c r="AN13" i="3" s="1"/>
  <c r="AU12" i="3"/>
  <c r="AT12" i="3"/>
  <c r="AV12" i="3" s="1"/>
  <c r="AM12" i="3"/>
  <c r="AL12" i="3"/>
  <c r="AK12" i="3"/>
  <c r="AJ12" i="3"/>
  <c r="AU11" i="3"/>
  <c r="AT11" i="3"/>
  <c r="AV11" i="3" s="1"/>
  <c r="AM11" i="3"/>
  <c r="AL11" i="3"/>
  <c r="AK11" i="3"/>
  <c r="AJ11" i="3"/>
  <c r="AN11" i="3" s="1"/>
  <c r="AU10" i="3"/>
  <c r="AT10" i="3"/>
  <c r="AV10" i="3" s="1"/>
  <c r="AM10" i="3"/>
  <c r="AL10" i="3"/>
  <c r="AK10" i="3"/>
  <c r="AJ10" i="3"/>
  <c r="AU9" i="3"/>
  <c r="AT9" i="3"/>
  <c r="AV9" i="3" s="1"/>
  <c r="AM9" i="3"/>
  <c r="AL9" i="3"/>
  <c r="AK9" i="3"/>
  <c r="AJ9" i="3"/>
  <c r="AN9" i="3" s="1"/>
  <c r="AU8" i="3"/>
  <c r="AT8" i="3"/>
  <c r="AV8" i="3" s="1"/>
  <c r="AM8" i="3"/>
  <c r="AL8" i="3"/>
  <c r="AK8" i="3"/>
  <c r="AJ8" i="3"/>
  <c r="AU7" i="3"/>
  <c r="AT7" i="3"/>
  <c r="AV7" i="3" s="1"/>
  <c r="AM7" i="3"/>
  <c r="AL7" i="3"/>
  <c r="AK7" i="3"/>
  <c r="AJ7" i="3"/>
  <c r="AN7" i="3" s="1"/>
  <c r="AU6" i="3"/>
  <c r="AT6" i="3"/>
  <c r="AV6" i="3" s="1"/>
  <c r="AU5" i="3"/>
  <c r="AV5" i="3" s="1"/>
  <c r="AT5" i="3"/>
  <c r="Q203" i="2"/>
  <c r="P203" i="2"/>
  <c r="O203" i="2"/>
  <c r="N203" i="2"/>
  <c r="R203" i="2" s="1"/>
  <c r="Q202" i="2"/>
  <c r="P202" i="2"/>
  <c r="O202" i="2"/>
  <c r="N202" i="2"/>
  <c r="Q201" i="2"/>
  <c r="P201" i="2"/>
  <c r="O201" i="2"/>
  <c r="N201" i="2"/>
  <c r="R201" i="2" s="1"/>
  <c r="Q200" i="2"/>
  <c r="P200" i="2"/>
  <c r="O200" i="2"/>
  <c r="N200" i="2"/>
  <c r="R200" i="2" s="1"/>
  <c r="Q199" i="2"/>
  <c r="P199" i="2"/>
  <c r="O199" i="2"/>
  <c r="N199" i="2"/>
  <c r="R199" i="2" s="1"/>
  <c r="Q198" i="2"/>
  <c r="P198" i="2"/>
  <c r="O198" i="2"/>
  <c r="N198" i="2"/>
  <c r="Q197" i="2"/>
  <c r="P197" i="2"/>
  <c r="O197" i="2"/>
  <c r="N197" i="2"/>
  <c r="R197" i="2" s="1"/>
  <c r="Q196" i="2"/>
  <c r="P196" i="2"/>
  <c r="O196" i="2"/>
  <c r="N196" i="2"/>
  <c r="R196" i="2" s="1"/>
  <c r="Q195" i="2"/>
  <c r="P195" i="2"/>
  <c r="O195" i="2"/>
  <c r="N195" i="2"/>
  <c r="R195" i="2" s="1"/>
  <c r="Q194" i="2"/>
  <c r="P194" i="2"/>
  <c r="O194" i="2"/>
  <c r="N194" i="2"/>
  <c r="Q193" i="2"/>
  <c r="P193" i="2"/>
  <c r="O193" i="2"/>
  <c r="N193" i="2"/>
  <c r="R193" i="2" s="1"/>
  <c r="Q192" i="2"/>
  <c r="P192" i="2"/>
  <c r="O192" i="2"/>
  <c r="N192" i="2"/>
  <c r="R192" i="2" s="1"/>
  <c r="Q191" i="2"/>
  <c r="P191" i="2"/>
  <c r="O191" i="2"/>
  <c r="N191" i="2"/>
  <c r="R191" i="2" s="1"/>
  <c r="Q190" i="2"/>
  <c r="P190" i="2"/>
  <c r="O190" i="2"/>
  <c r="N190" i="2"/>
  <c r="R190" i="2" s="1"/>
  <c r="Q189" i="2"/>
  <c r="P189" i="2"/>
  <c r="O189" i="2"/>
  <c r="N189" i="2"/>
  <c r="R189" i="2" s="1"/>
  <c r="Q188" i="2"/>
  <c r="P188" i="2"/>
  <c r="O188" i="2"/>
  <c r="N188" i="2"/>
  <c r="R188" i="2" s="1"/>
  <c r="Q187" i="2"/>
  <c r="P187" i="2"/>
  <c r="O187" i="2"/>
  <c r="N187" i="2"/>
  <c r="R187" i="2" s="1"/>
  <c r="Q186" i="2"/>
  <c r="P186" i="2"/>
  <c r="O186" i="2"/>
  <c r="N186" i="2"/>
  <c r="R186" i="2" s="1"/>
  <c r="Q185" i="2"/>
  <c r="P185" i="2"/>
  <c r="O185" i="2"/>
  <c r="N185" i="2"/>
  <c r="R185" i="2" s="1"/>
  <c r="Q184" i="2"/>
  <c r="P184" i="2"/>
  <c r="O184" i="2"/>
  <c r="N184" i="2"/>
  <c r="R184" i="2" s="1"/>
  <c r="Q183" i="2"/>
  <c r="P183" i="2"/>
  <c r="O183" i="2"/>
  <c r="N183" i="2"/>
  <c r="R183" i="2" s="1"/>
  <c r="Q182" i="2"/>
  <c r="P182" i="2"/>
  <c r="O182" i="2"/>
  <c r="N182" i="2"/>
  <c r="R182" i="2" s="1"/>
  <c r="Q181" i="2"/>
  <c r="P181" i="2"/>
  <c r="O181" i="2"/>
  <c r="N181" i="2"/>
  <c r="R181" i="2" s="1"/>
  <c r="M180" i="2"/>
  <c r="N180" i="2" s="1"/>
  <c r="L180" i="2"/>
  <c r="P179" i="2"/>
  <c r="M179" i="2"/>
  <c r="N179" i="2" s="1"/>
  <c r="L179" i="2"/>
  <c r="Q178" i="2"/>
  <c r="L178" i="2"/>
  <c r="M178" i="2" s="1"/>
  <c r="N178" i="2" s="1"/>
  <c r="N177" i="2"/>
  <c r="L177" i="2"/>
  <c r="M177" i="2" s="1"/>
  <c r="O176" i="2"/>
  <c r="M176" i="2"/>
  <c r="N176" i="2" s="1"/>
  <c r="L176" i="2"/>
  <c r="M175" i="2"/>
  <c r="N175" i="2" s="1"/>
  <c r="L175" i="2"/>
  <c r="L174" i="2"/>
  <c r="M174" i="2" s="1"/>
  <c r="N174" i="2" s="1"/>
  <c r="P173" i="2"/>
  <c r="N173" i="2"/>
  <c r="Q173" i="2" s="1"/>
  <c r="L173" i="2"/>
  <c r="M173" i="2" s="1"/>
  <c r="M172" i="2"/>
  <c r="N172" i="2" s="1"/>
  <c r="L172" i="2"/>
  <c r="M171" i="2"/>
  <c r="N171" i="2" s="1"/>
  <c r="L171" i="2"/>
  <c r="Q170" i="2"/>
  <c r="L170" i="2"/>
  <c r="M170" i="2" s="1"/>
  <c r="N170" i="2" s="1"/>
  <c r="N169" i="2"/>
  <c r="L169" i="2"/>
  <c r="M169" i="2" s="1"/>
  <c r="O168" i="2"/>
  <c r="M168" i="2"/>
  <c r="N168" i="2" s="1"/>
  <c r="L168" i="2"/>
  <c r="M167" i="2"/>
  <c r="N167" i="2" s="1"/>
  <c r="L167" i="2"/>
  <c r="O166" i="2"/>
  <c r="L166" i="2"/>
  <c r="M166" i="2" s="1"/>
  <c r="N166" i="2" s="1"/>
  <c r="P165" i="2"/>
  <c r="N165" i="2"/>
  <c r="Q165" i="2" s="1"/>
  <c r="L165" i="2"/>
  <c r="M165" i="2" s="1"/>
  <c r="M164" i="2"/>
  <c r="N164" i="2" s="1"/>
  <c r="L164" i="2"/>
  <c r="P163" i="2"/>
  <c r="M163" i="2"/>
  <c r="N163" i="2" s="1"/>
  <c r="L163" i="2"/>
  <c r="L162" i="2"/>
  <c r="M162" i="2" s="1"/>
  <c r="N162" i="2" s="1"/>
  <c r="N161" i="2"/>
  <c r="L161" i="2"/>
  <c r="M161" i="2" s="1"/>
  <c r="M160" i="2"/>
  <c r="N160" i="2" s="1"/>
  <c r="L160" i="2"/>
  <c r="M159" i="2"/>
  <c r="N159" i="2" s="1"/>
  <c r="L159" i="2"/>
  <c r="O158" i="2"/>
  <c r="L158" i="2"/>
  <c r="M158" i="2" s="1"/>
  <c r="N158" i="2" s="1"/>
  <c r="P157" i="2"/>
  <c r="N157" i="2"/>
  <c r="Q157" i="2" s="1"/>
  <c r="L157" i="2"/>
  <c r="M157" i="2" s="1"/>
  <c r="M156" i="2"/>
  <c r="N156" i="2" s="1"/>
  <c r="L156" i="2"/>
  <c r="P155" i="2"/>
  <c r="M155" i="2"/>
  <c r="N155" i="2" s="1"/>
  <c r="L155" i="2"/>
  <c r="Q154" i="2"/>
  <c r="O154" i="2"/>
  <c r="L154" i="2"/>
  <c r="M154" i="2" s="1"/>
  <c r="N154" i="2" s="1"/>
  <c r="N153" i="2"/>
  <c r="L153" i="2"/>
  <c r="M153" i="2" s="1"/>
  <c r="M152" i="2"/>
  <c r="N152" i="2" s="1"/>
  <c r="L152" i="2"/>
  <c r="M151" i="2"/>
  <c r="N151" i="2" s="1"/>
  <c r="L151" i="2"/>
  <c r="L150" i="2"/>
  <c r="M150" i="2" s="1"/>
  <c r="N150" i="2" s="1"/>
  <c r="Q150" i="2" s="1"/>
  <c r="P149" i="2"/>
  <c r="N149" i="2"/>
  <c r="L149" i="2"/>
  <c r="M149" i="2" s="1"/>
  <c r="O148" i="2"/>
  <c r="M148" i="2"/>
  <c r="N148" i="2" s="1"/>
  <c r="L148" i="2"/>
  <c r="P147" i="2"/>
  <c r="M147" i="2"/>
  <c r="N147" i="2" s="1"/>
  <c r="L147" i="2"/>
  <c r="Q146" i="2"/>
  <c r="O146" i="2"/>
  <c r="L146" i="2"/>
  <c r="M146" i="2" s="1"/>
  <c r="N146" i="2" s="1"/>
  <c r="N145" i="2"/>
  <c r="L145" i="2"/>
  <c r="M145" i="2" s="1"/>
  <c r="M144" i="2"/>
  <c r="N144" i="2" s="1"/>
  <c r="L144" i="2"/>
  <c r="M143" i="2"/>
  <c r="N143" i="2" s="1"/>
  <c r="L143" i="2"/>
  <c r="L142" i="2"/>
  <c r="M142" i="2" s="1"/>
  <c r="N142" i="2" s="1"/>
  <c r="Q142" i="2" s="1"/>
  <c r="P141" i="2"/>
  <c r="N141" i="2"/>
  <c r="L141" i="2"/>
  <c r="M141" i="2" s="1"/>
  <c r="O140" i="2"/>
  <c r="M140" i="2"/>
  <c r="N140" i="2" s="1"/>
  <c r="L140" i="2"/>
  <c r="P139" i="2"/>
  <c r="M139" i="2"/>
  <c r="N139" i="2" s="1"/>
  <c r="L139" i="2"/>
  <c r="Q138" i="2"/>
  <c r="O138" i="2"/>
  <c r="L138" i="2"/>
  <c r="M138" i="2" s="1"/>
  <c r="N138" i="2" s="1"/>
  <c r="N137" i="2"/>
  <c r="L137" i="2"/>
  <c r="M137" i="2" s="1"/>
  <c r="M136" i="2"/>
  <c r="N136" i="2" s="1"/>
  <c r="L136" i="2"/>
  <c r="M135" i="2"/>
  <c r="N135" i="2" s="1"/>
  <c r="L135" i="2"/>
  <c r="L134" i="2"/>
  <c r="M134" i="2" s="1"/>
  <c r="N134" i="2" s="1"/>
  <c r="Q134" i="2" s="1"/>
  <c r="P133" i="2"/>
  <c r="N133" i="2"/>
  <c r="L133" i="2"/>
  <c r="M133" i="2" s="1"/>
  <c r="O132" i="2"/>
  <c r="M132" i="2"/>
  <c r="N132" i="2" s="1"/>
  <c r="L132" i="2"/>
  <c r="M131" i="2"/>
  <c r="N131" i="2" s="1"/>
  <c r="L131" i="2"/>
  <c r="L130" i="2"/>
  <c r="M130" i="2" s="1"/>
  <c r="N130" i="2" s="1"/>
  <c r="N129" i="2"/>
  <c r="L129" i="2"/>
  <c r="M129" i="2" s="1"/>
  <c r="M128" i="2"/>
  <c r="N128" i="2" s="1"/>
  <c r="L128" i="2"/>
  <c r="N127" i="2"/>
  <c r="M127" i="2"/>
  <c r="L127" i="2"/>
  <c r="Q126" i="2"/>
  <c r="P126" i="2"/>
  <c r="L126" i="2"/>
  <c r="M126" i="2" s="1"/>
  <c r="N126" i="2" s="1"/>
  <c r="L125" i="2"/>
  <c r="M125" i="2" s="1"/>
  <c r="N125" i="2" s="1"/>
  <c r="O124" i="2"/>
  <c r="M124" i="2"/>
  <c r="N124" i="2" s="1"/>
  <c r="L124" i="2"/>
  <c r="L123" i="2"/>
  <c r="M123" i="2" s="1"/>
  <c r="N123" i="2" s="1"/>
  <c r="L122" i="2"/>
  <c r="M122" i="2" s="1"/>
  <c r="N122" i="2" s="1"/>
  <c r="N121" i="2"/>
  <c r="L121" i="2"/>
  <c r="M121" i="2" s="1"/>
  <c r="M120" i="2"/>
  <c r="N120" i="2" s="1"/>
  <c r="L120" i="2"/>
  <c r="N119" i="2"/>
  <c r="M119" i="2"/>
  <c r="L119" i="2"/>
  <c r="Q118" i="2"/>
  <c r="P118" i="2"/>
  <c r="L118" i="2"/>
  <c r="M118" i="2" s="1"/>
  <c r="N118" i="2" s="1"/>
  <c r="P117" i="2"/>
  <c r="L117" i="2"/>
  <c r="M117" i="2" s="1"/>
  <c r="N117" i="2" s="1"/>
  <c r="M116" i="2"/>
  <c r="N116" i="2" s="1"/>
  <c r="L116" i="2"/>
  <c r="L115" i="2"/>
  <c r="M115" i="2" s="1"/>
  <c r="N115" i="2" s="1"/>
  <c r="L114" i="2"/>
  <c r="M114" i="2" s="1"/>
  <c r="N114" i="2" s="1"/>
  <c r="N113" i="2"/>
  <c r="L113" i="2"/>
  <c r="M113" i="2" s="1"/>
  <c r="M112" i="2"/>
  <c r="N112" i="2" s="1"/>
  <c r="L112" i="2"/>
  <c r="N111" i="2"/>
  <c r="M111" i="2"/>
  <c r="L111" i="2"/>
  <c r="Q110" i="2"/>
  <c r="P110" i="2"/>
  <c r="L110" i="2"/>
  <c r="M110" i="2" s="1"/>
  <c r="N110" i="2" s="1"/>
  <c r="L109" i="2"/>
  <c r="M109" i="2" s="1"/>
  <c r="N109" i="2" s="1"/>
  <c r="O108" i="2"/>
  <c r="M108" i="2"/>
  <c r="N108" i="2" s="1"/>
  <c r="L108" i="2"/>
  <c r="L107" i="2"/>
  <c r="M107" i="2" s="1"/>
  <c r="N107" i="2" s="1"/>
  <c r="L106" i="2"/>
  <c r="M106" i="2" s="1"/>
  <c r="N106" i="2" s="1"/>
  <c r="N105" i="2"/>
  <c r="L105" i="2"/>
  <c r="M105" i="2" s="1"/>
  <c r="N104" i="2"/>
  <c r="L104" i="2"/>
  <c r="M104" i="2" s="1"/>
  <c r="L103" i="2"/>
  <c r="M103" i="2" s="1"/>
  <c r="N103" i="2" s="1"/>
  <c r="L102" i="2"/>
  <c r="M102" i="2" s="1"/>
  <c r="N102" i="2" s="1"/>
  <c r="N101" i="2"/>
  <c r="M101" i="2"/>
  <c r="L101" i="2"/>
  <c r="L100" i="2"/>
  <c r="M100" i="2" s="1"/>
  <c r="N100" i="2" s="1"/>
  <c r="M99" i="2"/>
  <c r="N99" i="2" s="1"/>
  <c r="L99" i="2"/>
  <c r="L98" i="2"/>
  <c r="M98" i="2" s="1"/>
  <c r="N98" i="2" s="1"/>
  <c r="M97" i="2"/>
  <c r="N97" i="2" s="1"/>
  <c r="L97" i="2"/>
  <c r="L96" i="2"/>
  <c r="M96" i="2" s="1"/>
  <c r="N96" i="2" s="1"/>
  <c r="P95" i="2"/>
  <c r="L95" i="2"/>
  <c r="M95" i="2" s="1"/>
  <c r="N95" i="2" s="1"/>
  <c r="L94" i="2"/>
  <c r="M94" i="2" s="1"/>
  <c r="N94" i="2" s="1"/>
  <c r="N93" i="2"/>
  <c r="M93" i="2"/>
  <c r="L93" i="2"/>
  <c r="L92" i="2"/>
  <c r="M92" i="2" s="1"/>
  <c r="N92" i="2" s="1"/>
  <c r="M91" i="2"/>
  <c r="N91" i="2" s="1"/>
  <c r="L91" i="2"/>
  <c r="L90" i="2"/>
  <c r="M90" i="2" s="1"/>
  <c r="N90" i="2" s="1"/>
  <c r="M89" i="2"/>
  <c r="N89" i="2" s="1"/>
  <c r="L89" i="2"/>
  <c r="N88" i="2"/>
  <c r="L88" i="2"/>
  <c r="M88" i="2" s="1"/>
  <c r="L87" i="2"/>
  <c r="M87" i="2" s="1"/>
  <c r="N87" i="2" s="1"/>
  <c r="L86" i="2"/>
  <c r="M86" i="2" s="1"/>
  <c r="N86" i="2" s="1"/>
  <c r="N85" i="2"/>
  <c r="M85" i="2"/>
  <c r="L85" i="2"/>
  <c r="L84" i="2"/>
  <c r="M84" i="2" s="1"/>
  <c r="N84" i="2" s="1"/>
  <c r="M83" i="2"/>
  <c r="N83" i="2" s="1"/>
  <c r="L83" i="2"/>
  <c r="L82" i="2"/>
  <c r="M82" i="2" s="1"/>
  <c r="N82" i="2" s="1"/>
  <c r="M81" i="2"/>
  <c r="N81" i="2" s="1"/>
  <c r="L81" i="2"/>
  <c r="L80" i="2"/>
  <c r="M80" i="2" s="1"/>
  <c r="N80" i="2" s="1"/>
  <c r="P79" i="2"/>
  <c r="L79" i="2"/>
  <c r="M79" i="2" s="1"/>
  <c r="N79" i="2" s="1"/>
  <c r="L78" i="2"/>
  <c r="M78" i="2" s="1"/>
  <c r="N78" i="2" s="1"/>
  <c r="N77" i="2"/>
  <c r="M77" i="2"/>
  <c r="L77" i="2"/>
  <c r="L76" i="2"/>
  <c r="M76" i="2" s="1"/>
  <c r="N76" i="2" s="1"/>
  <c r="M75" i="2"/>
  <c r="N75" i="2" s="1"/>
  <c r="L75" i="2"/>
  <c r="P74" i="2"/>
  <c r="L74" i="2"/>
  <c r="M74" i="2" s="1"/>
  <c r="N74" i="2" s="1"/>
  <c r="Q73" i="2"/>
  <c r="M73" i="2"/>
  <c r="N73" i="2" s="1"/>
  <c r="L73" i="2"/>
  <c r="N72" i="2"/>
  <c r="L72" i="2"/>
  <c r="M72" i="2" s="1"/>
  <c r="L71" i="2"/>
  <c r="M71" i="2" s="1"/>
  <c r="N71" i="2" s="1"/>
  <c r="L70" i="2"/>
  <c r="M70" i="2" s="1"/>
  <c r="N70" i="2" s="1"/>
  <c r="O69" i="2"/>
  <c r="N69" i="2"/>
  <c r="M69" i="2"/>
  <c r="L69" i="2"/>
  <c r="L68" i="2"/>
  <c r="M68" i="2" s="1"/>
  <c r="N68" i="2" s="1"/>
  <c r="O67" i="2"/>
  <c r="M67" i="2"/>
  <c r="N67" i="2" s="1"/>
  <c r="L67" i="2"/>
  <c r="P66" i="2"/>
  <c r="O66" i="2"/>
  <c r="L66" i="2"/>
  <c r="M66" i="2" s="1"/>
  <c r="N66" i="2" s="1"/>
  <c r="M65" i="2"/>
  <c r="N65" i="2" s="1"/>
  <c r="L65" i="2"/>
  <c r="L64" i="2"/>
  <c r="M64" i="2" s="1"/>
  <c r="N64" i="2" s="1"/>
  <c r="L63" i="2"/>
  <c r="M63" i="2" s="1"/>
  <c r="N63" i="2" s="1"/>
  <c r="L62" i="2"/>
  <c r="M62" i="2" s="1"/>
  <c r="N62" i="2" s="1"/>
  <c r="N61" i="2"/>
  <c r="M61" i="2"/>
  <c r="L61" i="2"/>
  <c r="L60" i="2"/>
  <c r="M60" i="2" s="1"/>
  <c r="N60" i="2" s="1"/>
  <c r="M59" i="2"/>
  <c r="N59" i="2" s="1"/>
  <c r="L59" i="2"/>
  <c r="L58" i="2"/>
  <c r="M58" i="2" s="1"/>
  <c r="N58" i="2" s="1"/>
  <c r="M57" i="2"/>
  <c r="N57" i="2" s="1"/>
  <c r="L57" i="2"/>
  <c r="L56" i="2"/>
  <c r="M56" i="2" s="1"/>
  <c r="N56" i="2" s="1"/>
  <c r="Q55" i="2"/>
  <c r="L55" i="2"/>
  <c r="M55" i="2" s="1"/>
  <c r="N55" i="2" s="1"/>
  <c r="N54" i="2"/>
  <c r="L54" i="2"/>
  <c r="M54" i="2" s="1"/>
  <c r="N53" i="2"/>
  <c r="M53" i="2"/>
  <c r="L53" i="2"/>
  <c r="M52" i="2"/>
  <c r="N52" i="2" s="1"/>
  <c r="L52" i="2"/>
  <c r="M51" i="2"/>
  <c r="N51" i="2" s="1"/>
  <c r="L51" i="2"/>
  <c r="L50" i="2"/>
  <c r="M50" i="2" s="1"/>
  <c r="N50" i="2" s="1"/>
  <c r="M49" i="2"/>
  <c r="N49" i="2" s="1"/>
  <c r="L49" i="2"/>
  <c r="L48" i="2"/>
  <c r="M48" i="2" s="1"/>
  <c r="N48" i="2" s="1"/>
  <c r="Q47" i="2"/>
  <c r="P47" i="2"/>
  <c r="L47" i="2"/>
  <c r="M47" i="2" s="1"/>
  <c r="N47" i="2" s="1"/>
  <c r="L46" i="2"/>
  <c r="M46" i="2" s="1"/>
  <c r="N46" i="2" s="1"/>
  <c r="N45" i="2"/>
  <c r="M45" i="2"/>
  <c r="L45" i="2"/>
  <c r="L44" i="2"/>
  <c r="M44" i="2" s="1"/>
  <c r="N44" i="2" s="1"/>
  <c r="M43" i="2"/>
  <c r="N43" i="2" s="1"/>
  <c r="L43" i="2"/>
  <c r="P42" i="2"/>
  <c r="L42" i="2"/>
  <c r="M42" i="2" s="1"/>
  <c r="N42" i="2" s="1"/>
  <c r="Q41" i="2"/>
  <c r="M41" i="2"/>
  <c r="N41" i="2" s="1"/>
  <c r="L41" i="2"/>
  <c r="N40" i="2"/>
  <c r="L40" i="2"/>
  <c r="M40" i="2" s="1"/>
  <c r="L39" i="2"/>
  <c r="M39" i="2" s="1"/>
  <c r="N39" i="2" s="1"/>
  <c r="L38" i="2"/>
  <c r="M38" i="2" s="1"/>
  <c r="N38" i="2" s="1"/>
  <c r="O37" i="2"/>
  <c r="N37" i="2"/>
  <c r="M37" i="2"/>
  <c r="L37" i="2"/>
  <c r="L36" i="2"/>
  <c r="M36" i="2" s="1"/>
  <c r="N36" i="2" s="1"/>
  <c r="O35" i="2"/>
  <c r="M35" i="2"/>
  <c r="N35" i="2" s="1"/>
  <c r="L35" i="2"/>
  <c r="P34" i="2"/>
  <c r="O34" i="2"/>
  <c r="L34" i="2"/>
  <c r="M34" i="2" s="1"/>
  <c r="N34" i="2" s="1"/>
  <c r="M33" i="2"/>
  <c r="N33" i="2" s="1"/>
  <c r="L33" i="2"/>
  <c r="L32" i="2"/>
  <c r="M32" i="2" s="1"/>
  <c r="N32" i="2" s="1"/>
  <c r="L31" i="2"/>
  <c r="M31" i="2" s="1"/>
  <c r="N31" i="2" s="1"/>
  <c r="L30" i="2"/>
  <c r="M30" i="2" s="1"/>
  <c r="N30" i="2" s="1"/>
  <c r="N29" i="2"/>
  <c r="M29" i="2"/>
  <c r="L29" i="2"/>
  <c r="L28" i="2"/>
  <c r="M28" i="2" s="1"/>
  <c r="N28" i="2" s="1"/>
  <c r="M27" i="2"/>
  <c r="N27" i="2" s="1"/>
  <c r="L27" i="2"/>
  <c r="L26" i="2"/>
  <c r="M26" i="2" s="1"/>
  <c r="N26" i="2" s="1"/>
  <c r="M25" i="2"/>
  <c r="N25" i="2" s="1"/>
  <c r="L25" i="2"/>
  <c r="L24" i="2"/>
  <c r="M24" i="2" s="1"/>
  <c r="N24" i="2" s="1"/>
  <c r="Q23" i="2"/>
  <c r="L23" i="2"/>
  <c r="M23" i="2" s="1"/>
  <c r="N23" i="2" s="1"/>
  <c r="N22" i="2"/>
  <c r="L22" i="2"/>
  <c r="M22" i="2" s="1"/>
  <c r="N21" i="2"/>
  <c r="M21" i="2"/>
  <c r="L21" i="2"/>
  <c r="M20" i="2"/>
  <c r="N20" i="2" s="1"/>
  <c r="L20" i="2"/>
  <c r="M19" i="2"/>
  <c r="N19" i="2" s="1"/>
  <c r="L19" i="2"/>
  <c r="L18" i="2"/>
  <c r="M18" i="2" s="1"/>
  <c r="N18" i="2" s="1"/>
  <c r="M17" i="2"/>
  <c r="N17" i="2" s="1"/>
  <c r="L17" i="2"/>
  <c r="L16" i="2"/>
  <c r="M16" i="2" s="1"/>
  <c r="N16" i="2" s="1"/>
  <c r="Q15" i="2"/>
  <c r="P15" i="2"/>
  <c r="L15" i="2"/>
  <c r="M15" i="2" s="1"/>
  <c r="N15" i="2" s="1"/>
  <c r="L14" i="2"/>
  <c r="M14" i="2" s="1"/>
  <c r="N14" i="2" s="1"/>
  <c r="N13" i="2"/>
  <c r="M13" i="2"/>
  <c r="L13" i="2"/>
  <c r="L12" i="2"/>
  <c r="M12" i="2" s="1"/>
  <c r="N12" i="2" s="1"/>
  <c r="M11" i="2"/>
  <c r="N11" i="2" s="1"/>
  <c r="L11" i="2"/>
  <c r="P10" i="2"/>
  <c r="L10" i="2"/>
  <c r="M10" i="2" s="1"/>
  <c r="N10" i="2" s="1"/>
  <c r="Q9" i="2"/>
  <c r="M9" i="2"/>
  <c r="N9" i="2" s="1"/>
  <c r="L9" i="2"/>
  <c r="N8" i="2"/>
  <c r="L8" i="2"/>
  <c r="M8" i="2" s="1"/>
  <c r="L7" i="2"/>
  <c r="M7" i="2" s="1"/>
  <c r="N7" i="2" s="1"/>
  <c r="L6" i="2"/>
  <c r="M6" i="2" s="1"/>
  <c r="N6" i="2" s="1"/>
  <c r="O5" i="2"/>
  <c r="N5" i="2"/>
  <c r="M5" i="2"/>
  <c r="L5" i="2"/>
  <c r="L4" i="2"/>
  <c r="M4" i="2" s="1"/>
  <c r="N4" i="2" s="1"/>
  <c r="O3" i="2"/>
  <c r="M3" i="2"/>
  <c r="N3" i="2" s="1"/>
  <c r="L3" i="2"/>
  <c r="P2" i="2"/>
  <c r="O2" i="2"/>
  <c r="L2" i="2"/>
  <c r="M2" i="2" s="1"/>
  <c r="N2" i="2" s="1"/>
  <c r="O24" i="2" l="1"/>
  <c r="Q24" i="2"/>
  <c r="P24" i="2"/>
  <c r="O56" i="2"/>
  <c r="Q56" i="2"/>
  <c r="P56" i="2"/>
  <c r="O80" i="2"/>
  <c r="Q80" i="2"/>
  <c r="P80" i="2"/>
  <c r="O4" i="2"/>
  <c r="P4" i="2"/>
  <c r="Q4" i="2"/>
  <c r="O12" i="2"/>
  <c r="P12" i="2"/>
  <c r="Q12" i="2"/>
  <c r="Q14" i="2"/>
  <c r="P14" i="2"/>
  <c r="O14" i="2"/>
  <c r="O16" i="2"/>
  <c r="Q16" i="2"/>
  <c r="P16" i="2"/>
  <c r="O36" i="2"/>
  <c r="P36" i="2"/>
  <c r="Q36" i="2"/>
  <c r="O44" i="2"/>
  <c r="P44" i="2"/>
  <c r="Q44" i="2"/>
  <c r="Q46" i="2"/>
  <c r="P46" i="2"/>
  <c r="O46" i="2"/>
  <c r="O48" i="2"/>
  <c r="Q48" i="2"/>
  <c r="P48" i="2"/>
  <c r="O68" i="2"/>
  <c r="P68" i="2"/>
  <c r="Q68" i="2"/>
  <c r="O76" i="2"/>
  <c r="P76" i="2"/>
  <c r="Q76" i="2"/>
  <c r="Q78" i="2"/>
  <c r="P78" i="2"/>
  <c r="O78" i="2"/>
  <c r="Q6" i="2"/>
  <c r="P6" i="2"/>
  <c r="O6" i="2"/>
  <c r="O28" i="2"/>
  <c r="P28" i="2"/>
  <c r="Q28" i="2"/>
  <c r="Q30" i="2"/>
  <c r="P30" i="2"/>
  <c r="O30" i="2"/>
  <c r="Q38" i="2"/>
  <c r="P38" i="2"/>
  <c r="O38" i="2"/>
  <c r="O60" i="2"/>
  <c r="P60" i="2"/>
  <c r="Q60" i="2"/>
  <c r="Q62" i="2"/>
  <c r="P62" i="2"/>
  <c r="O62" i="2"/>
  <c r="Q70" i="2"/>
  <c r="P70" i="2"/>
  <c r="O70" i="2"/>
  <c r="O96" i="2"/>
  <c r="Q96" i="2"/>
  <c r="P96" i="2"/>
  <c r="O32" i="2"/>
  <c r="Q32" i="2"/>
  <c r="P32" i="2"/>
  <c r="O64" i="2"/>
  <c r="Q64" i="2"/>
  <c r="P64" i="2"/>
  <c r="O20" i="2"/>
  <c r="P20" i="2"/>
  <c r="Q22" i="2"/>
  <c r="P22" i="2"/>
  <c r="O22" i="2"/>
  <c r="Q27" i="2"/>
  <c r="P27" i="2"/>
  <c r="P29" i="2"/>
  <c r="Q29" i="2"/>
  <c r="P33" i="2"/>
  <c r="O33" i="2"/>
  <c r="Q54" i="2"/>
  <c r="P54" i="2"/>
  <c r="O54" i="2"/>
  <c r="Q58" i="2"/>
  <c r="P65" i="2"/>
  <c r="O65" i="2"/>
  <c r="O71" i="2"/>
  <c r="O72" i="2"/>
  <c r="Q72" i="2"/>
  <c r="P81" i="2"/>
  <c r="O81" i="2"/>
  <c r="O88" i="2"/>
  <c r="Q88" i="2"/>
  <c r="P88" i="2"/>
  <c r="Q90" i="2"/>
  <c r="P90" i="2"/>
  <c r="P93" i="2"/>
  <c r="Q93" i="2"/>
  <c r="O93" i="2"/>
  <c r="P97" i="2"/>
  <c r="O97" i="2"/>
  <c r="O104" i="2"/>
  <c r="Q104" i="2"/>
  <c r="P104" i="2"/>
  <c r="O111" i="2"/>
  <c r="Q111" i="2"/>
  <c r="P111" i="2"/>
  <c r="P120" i="2"/>
  <c r="Q120" i="2"/>
  <c r="O120" i="2"/>
  <c r="O7" i="2"/>
  <c r="O8" i="2"/>
  <c r="Q8" i="2"/>
  <c r="Q26" i="2"/>
  <c r="O39" i="2"/>
  <c r="O40" i="2"/>
  <c r="Q40" i="2"/>
  <c r="O52" i="2"/>
  <c r="P52" i="2"/>
  <c r="Q59" i="2"/>
  <c r="P59" i="2"/>
  <c r="P61" i="2"/>
  <c r="Q61" i="2"/>
  <c r="O92" i="2"/>
  <c r="P92" i="2"/>
  <c r="O107" i="2"/>
  <c r="Q107" i="2"/>
  <c r="P107" i="2"/>
  <c r="O123" i="2"/>
  <c r="Q123" i="2"/>
  <c r="P123" i="2"/>
  <c r="O127" i="2"/>
  <c r="Q127" i="2"/>
  <c r="P127" i="2"/>
  <c r="P7" i="2"/>
  <c r="P8" i="2"/>
  <c r="Q18" i="2"/>
  <c r="Q19" i="2"/>
  <c r="P19" i="2"/>
  <c r="Q20" i="2"/>
  <c r="P21" i="2"/>
  <c r="Q21" i="2"/>
  <c r="P25" i="2"/>
  <c r="O25" i="2"/>
  <c r="O26" i="2"/>
  <c r="O27" i="2"/>
  <c r="O29" i="2"/>
  <c r="O31" i="2"/>
  <c r="Q33" i="2"/>
  <c r="P39" i="2"/>
  <c r="P40" i="2"/>
  <c r="Q50" i="2"/>
  <c r="Q51" i="2"/>
  <c r="P51" i="2"/>
  <c r="Q52" i="2"/>
  <c r="P53" i="2"/>
  <c r="Q53" i="2"/>
  <c r="P57" i="2"/>
  <c r="O57" i="2"/>
  <c r="O58" i="2"/>
  <c r="O59" i="2"/>
  <c r="O61" i="2"/>
  <c r="O63" i="2"/>
  <c r="Q65" i="2"/>
  <c r="P71" i="2"/>
  <c r="P72" i="2"/>
  <c r="Q81" i="2"/>
  <c r="Q83" i="2"/>
  <c r="P83" i="2"/>
  <c r="O83" i="2"/>
  <c r="O87" i="2"/>
  <c r="Q87" i="2"/>
  <c r="O90" i="2"/>
  <c r="Q92" i="2"/>
  <c r="Q94" i="2"/>
  <c r="P94" i="2"/>
  <c r="O94" i="2"/>
  <c r="Q97" i="2"/>
  <c r="Q99" i="2"/>
  <c r="P99" i="2"/>
  <c r="O99" i="2"/>
  <c r="O103" i="2"/>
  <c r="Q103" i="2"/>
  <c r="Q109" i="2"/>
  <c r="O109" i="2"/>
  <c r="P114" i="2"/>
  <c r="Q114" i="2"/>
  <c r="O114" i="2"/>
  <c r="P116" i="2"/>
  <c r="Q116" i="2"/>
  <c r="Q125" i="2"/>
  <c r="O125" i="2"/>
  <c r="P130" i="2"/>
  <c r="Q130" i="2"/>
  <c r="O130" i="2"/>
  <c r="Q7" i="2"/>
  <c r="Q10" i="2"/>
  <c r="Q11" i="2"/>
  <c r="P11" i="2"/>
  <c r="P13" i="2"/>
  <c r="Q13" i="2"/>
  <c r="P17" i="2"/>
  <c r="O17" i="2"/>
  <c r="O18" i="2"/>
  <c r="O19" i="2"/>
  <c r="O21" i="2"/>
  <c r="O23" i="2"/>
  <c r="Q25" i="2"/>
  <c r="P26" i="2"/>
  <c r="P31" i="2"/>
  <c r="Q39" i="2"/>
  <c r="Q42" i="2"/>
  <c r="Q43" i="2"/>
  <c r="P43" i="2"/>
  <c r="P45" i="2"/>
  <c r="Q45" i="2"/>
  <c r="P49" i="2"/>
  <c r="O49" i="2"/>
  <c r="O50" i="2"/>
  <c r="O51" i="2"/>
  <c r="O53" i="2"/>
  <c r="O55" i="2"/>
  <c r="Q57" i="2"/>
  <c r="P58" i="2"/>
  <c r="P63" i="2"/>
  <c r="Q71" i="2"/>
  <c r="Q74" i="2"/>
  <c r="Q75" i="2"/>
  <c r="P75" i="2"/>
  <c r="P77" i="2"/>
  <c r="Q77" i="2"/>
  <c r="Q82" i="2"/>
  <c r="P82" i="2"/>
  <c r="O84" i="2"/>
  <c r="P84" i="2"/>
  <c r="P85" i="2"/>
  <c r="Q85" i="2"/>
  <c r="O85" i="2"/>
  <c r="P87" i="2"/>
  <c r="P89" i="2"/>
  <c r="O89" i="2"/>
  <c r="Q98" i="2"/>
  <c r="P98" i="2"/>
  <c r="O100" i="2"/>
  <c r="P100" i="2"/>
  <c r="P101" i="2"/>
  <c r="Q101" i="2"/>
  <c r="O101" i="2"/>
  <c r="P103" i="2"/>
  <c r="P109" i="2"/>
  <c r="P112" i="2"/>
  <c r="Q112" i="2"/>
  <c r="O112" i="2"/>
  <c r="O115" i="2"/>
  <c r="Q115" i="2"/>
  <c r="P115" i="2"/>
  <c r="O116" i="2"/>
  <c r="O119" i="2"/>
  <c r="Q119" i="2"/>
  <c r="P119" i="2"/>
  <c r="P125" i="2"/>
  <c r="P128" i="2"/>
  <c r="Q128" i="2"/>
  <c r="O128" i="2"/>
  <c r="Q2" i="2"/>
  <c r="Q3" i="2"/>
  <c r="P3" i="2"/>
  <c r="P5" i="2"/>
  <c r="Q5" i="2"/>
  <c r="P9" i="2"/>
  <c r="O9" i="2"/>
  <c r="O10" i="2"/>
  <c r="O11" i="2"/>
  <c r="O13" i="2"/>
  <c r="O15" i="2"/>
  <c r="Q17" i="2"/>
  <c r="P18" i="2"/>
  <c r="P23" i="2"/>
  <c r="Q31" i="2"/>
  <c r="Q34" i="2"/>
  <c r="Q35" i="2"/>
  <c r="P35" i="2"/>
  <c r="P37" i="2"/>
  <c r="Q37" i="2"/>
  <c r="P41" i="2"/>
  <c r="O41" i="2"/>
  <c r="O42" i="2"/>
  <c r="O43" i="2"/>
  <c r="O45" i="2"/>
  <c r="O47" i="2"/>
  <c r="Q49" i="2"/>
  <c r="P50" i="2"/>
  <c r="P55" i="2"/>
  <c r="Q63" i="2"/>
  <c r="Q66" i="2"/>
  <c r="Q67" i="2"/>
  <c r="P67" i="2"/>
  <c r="P69" i="2"/>
  <c r="Q69" i="2"/>
  <c r="P73" i="2"/>
  <c r="O73" i="2"/>
  <c r="O74" i="2"/>
  <c r="O75" i="2"/>
  <c r="O77" i="2"/>
  <c r="O79" i="2"/>
  <c r="Q79" i="2"/>
  <c r="O82" i="2"/>
  <c r="Q84" i="2"/>
  <c r="Q86" i="2"/>
  <c r="P86" i="2"/>
  <c r="O86" i="2"/>
  <c r="Q89" i="2"/>
  <c r="Q91" i="2"/>
  <c r="P91" i="2"/>
  <c r="O91" i="2"/>
  <c r="O95" i="2"/>
  <c r="Q95" i="2"/>
  <c r="O98" i="2"/>
  <c r="Q100" i="2"/>
  <c r="Q102" i="2"/>
  <c r="P102" i="2"/>
  <c r="O102" i="2"/>
  <c r="P106" i="2"/>
  <c r="Q106" i="2"/>
  <c r="O106" i="2"/>
  <c r="P108" i="2"/>
  <c r="Q108" i="2"/>
  <c r="Q117" i="2"/>
  <c r="O117" i="2"/>
  <c r="P122" i="2"/>
  <c r="Q122" i="2"/>
  <c r="O122" i="2"/>
  <c r="P124" i="2"/>
  <c r="Q124" i="2"/>
  <c r="O131" i="2"/>
  <c r="Q131" i="2"/>
  <c r="P131" i="2"/>
  <c r="P132" i="2"/>
  <c r="Q132" i="2"/>
  <c r="Q133" i="2"/>
  <c r="O133" i="2"/>
  <c r="P138" i="2"/>
  <c r="O139" i="2"/>
  <c r="Q139" i="2"/>
  <c r="P140" i="2"/>
  <c r="Q140" i="2"/>
  <c r="Q141" i="2"/>
  <c r="O141" i="2"/>
  <c r="P146" i="2"/>
  <c r="O147" i="2"/>
  <c r="Q147" i="2"/>
  <c r="P148" i="2"/>
  <c r="Q148" i="2"/>
  <c r="Q149" i="2"/>
  <c r="O149" i="2"/>
  <c r="P154" i="2"/>
  <c r="O155" i="2"/>
  <c r="Q155" i="2"/>
  <c r="Q158" i="2"/>
  <c r="P158" i="2"/>
  <c r="P164" i="2"/>
  <c r="Q164" i="2"/>
  <c r="O164" i="2"/>
  <c r="O167" i="2"/>
  <c r="Q167" i="2"/>
  <c r="P167" i="2"/>
  <c r="P176" i="2"/>
  <c r="Q176" i="2"/>
  <c r="P178" i="2"/>
  <c r="O178" i="2"/>
  <c r="Q129" i="2"/>
  <c r="Q161" i="2"/>
  <c r="P161" i="2"/>
  <c r="O161" i="2"/>
  <c r="O163" i="2"/>
  <c r="Q163" i="2"/>
  <c r="Q166" i="2"/>
  <c r="P166" i="2"/>
  <c r="P172" i="2"/>
  <c r="Q172" i="2"/>
  <c r="O172" i="2"/>
  <c r="O175" i="2"/>
  <c r="Q175" i="2"/>
  <c r="P175" i="2"/>
  <c r="Q105" i="2"/>
  <c r="Q113" i="2"/>
  <c r="Q121" i="2"/>
  <c r="O105" i="2"/>
  <c r="O113" i="2"/>
  <c r="O121" i="2"/>
  <c r="O129" i="2"/>
  <c r="P134" i="2"/>
  <c r="O135" i="2"/>
  <c r="Q135" i="2"/>
  <c r="P136" i="2"/>
  <c r="Q136" i="2"/>
  <c r="Q137" i="2"/>
  <c r="O137" i="2"/>
  <c r="P142" i="2"/>
  <c r="O143" i="2"/>
  <c r="Q143" i="2"/>
  <c r="P144" i="2"/>
  <c r="Q144" i="2"/>
  <c r="Q145" i="2"/>
  <c r="O145" i="2"/>
  <c r="P150" i="2"/>
  <c r="O151" i="2"/>
  <c r="Q151" i="2"/>
  <c r="P152" i="2"/>
  <c r="Q152" i="2"/>
  <c r="Q153" i="2"/>
  <c r="O153" i="2"/>
  <c r="P160" i="2"/>
  <c r="Q160" i="2"/>
  <c r="P162" i="2"/>
  <c r="O162" i="2"/>
  <c r="Q169" i="2"/>
  <c r="P169" i="2"/>
  <c r="O169" i="2"/>
  <c r="O171" i="2"/>
  <c r="Q171" i="2"/>
  <c r="Q174" i="2"/>
  <c r="P174" i="2"/>
  <c r="P180" i="2"/>
  <c r="Q180" i="2"/>
  <c r="O180" i="2"/>
  <c r="P105" i="2"/>
  <c r="O110" i="2"/>
  <c r="P113" i="2"/>
  <c r="O118" i="2"/>
  <c r="P121" i="2"/>
  <c r="O126" i="2"/>
  <c r="P129" i="2"/>
  <c r="O134" i="2"/>
  <c r="P135" i="2"/>
  <c r="O136" i="2"/>
  <c r="P137" i="2"/>
  <c r="O142" i="2"/>
  <c r="P143" i="2"/>
  <c r="O144" i="2"/>
  <c r="P145" i="2"/>
  <c r="O150" i="2"/>
  <c r="P151" i="2"/>
  <c r="O152" i="2"/>
  <c r="P153" i="2"/>
  <c r="P156" i="2"/>
  <c r="Q156" i="2"/>
  <c r="O156" i="2"/>
  <c r="O159" i="2"/>
  <c r="Q159" i="2"/>
  <c r="P159" i="2"/>
  <c r="O160" i="2"/>
  <c r="Q162" i="2"/>
  <c r="P168" i="2"/>
  <c r="Q168" i="2"/>
  <c r="P170" i="2"/>
  <c r="O170" i="2"/>
  <c r="P171" i="2"/>
  <c r="O174" i="2"/>
  <c r="Q177" i="2"/>
  <c r="P177" i="2"/>
  <c r="O177" i="2"/>
  <c r="O179" i="2"/>
  <c r="Q179" i="2"/>
  <c r="R198" i="2"/>
  <c r="AN406" i="3"/>
  <c r="AN427" i="3"/>
  <c r="AN470" i="3"/>
  <c r="AN491" i="3"/>
  <c r="AN534" i="3"/>
  <c r="AN555" i="3"/>
  <c r="AN598" i="3"/>
  <c r="AN619" i="3"/>
  <c r="O157" i="2"/>
  <c r="O165" i="2"/>
  <c r="O173" i="2"/>
  <c r="R194" i="2"/>
  <c r="AN8" i="3"/>
  <c r="R24" i="2" s="1"/>
  <c r="AN10" i="3"/>
  <c r="R12" i="2" s="1"/>
  <c r="AN12" i="3"/>
  <c r="AN14" i="3"/>
  <c r="AN16" i="3"/>
  <c r="AN18" i="3"/>
  <c r="AN20" i="3"/>
  <c r="AN22" i="3"/>
  <c r="AN24" i="3"/>
  <c r="AN26" i="3"/>
  <c r="AN28" i="3"/>
  <c r="AN30" i="3"/>
  <c r="AN32" i="3"/>
  <c r="AN34" i="3"/>
  <c r="AN36" i="3"/>
  <c r="AN38" i="3"/>
  <c r="AN40" i="3"/>
  <c r="AN42" i="3"/>
  <c r="AN44" i="3"/>
  <c r="AN46" i="3"/>
  <c r="AN48" i="3"/>
  <c r="AN50" i="3"/>
  <c r="AN52" i="3"/>
  <c r="AN54" i="3"/>
  <c r="AN56" i="3"/>
  <c r="AN58" i="3"/>
  <c r="AN60" i="3"/>
  <c r="AN62" i="3"/>
  <c r="AN64" i="3"/>
  <c r="AN66" i="3"/>
  <c r="AN68" i="3"/>
  <c r="AN70" i="3"/>
  <c r="AN72" i="3"/>
  <c r="AN74" i="3"/>
  <c r="AN76" i="3"/>
  <c r="AN78" i="3"/>
  <c r="AN80" i="3"/>
  <c r="AN82" i="3"/>
  <c r="AN84" i="3"/>
  <c r="AN86" i="3"/>
  <c r="AN88" i="3"/>
  <c r="AN90" i="3"/>
  <c r="AN92" i="3"/>
  <c r="AN94" i="3"/>
  <c r="AN96" i="3"/>
  <c r="AN98" i="3"/>
  <c r="AN100" i="3"/>
  <c r="AN102" i="3"/>
  <c r="AN104" i="3"/>
  <c r="AN106" i="3"/>
  <c r="AN108" i="3"/>
  <c r="AN110" i="3"/>
  <c r="AN112" i="3"/>
  <c r="AN114" i="3"/>
  <c r="AN116" i="3"/>
  <c r="AN118" i="3"/>
  <c r="AN120" i="3"/>
  <c r="AN122" i="3"/>
  <c r="AN124" i="3"/>
  <c r="AN126" i="3"/>
  <c r="AN128" i="3"/>
  <c r="AN130" i="3"/>
  <c r="AN132" i="3"/>
  <c r="AN134" i="3"/>
  <c r="AN136" i="3"/>
  <c r="AN138" i="3"/>
  <c r="AN140" i="3"/>
  <c r="AN142" i="3"/>
  <c r="AN144" i="3"/>
  <c r="AN146" i="3"/>
  <c r="AN148" i="3"/>
  <c r="AN150" i="3"/>
  <c r="AN152" i="3"/>
  <c r="AN154" i="3"/>
  <c r="AN156" i="3"/>
  <c r="AN158" i="3"/>
  <c r="AN160" i="3"/>
  <c r="AN162" i="3"/>
  <c r="AN164" i="3"/>
  <c r="AN166" i="3"/>
  <c r="AN168" i="3"/>
  <c r="AN390" i="3"/>
  <c r="AN391" i="3"/>
  <c r="AN393" i="3"/>
  <c r="AN411" i="3"/>
  <c r="AN413" i="3"/>
  <c r="AN414" i="3"/>
  <c r="AN454" i="3"/>
  <c r="AN455" i="3"/>
  <c r="AN457" i="3"/>
  <c r="AN475" i="3"/>
  <c r="AN477" i="3"/>
  <c r="AN478" i="3"/>
  <c r="AN518" i="3"/>
  <c r="AN519" i="3"/>
  <c r="AN521" i="3"/>
  <c r="AN539" i="3"/>
  <c r="AN541" i="3"/>
  <c r="AN542" i="3"/>
  <c r="AN582" i="3"/>
  <c r="AN583" i="3"/>
  <c r="AN585" i="3"/>
  <c r="AN603" i="3"/>
  <c r="AN605" i="3"/>
  <c r="AN606" i="3"/>
  <c r="AN646" i="3"/>
  <c r="AN647" i="3"/>
  <c r="AN649" i="3"/>
  <c r="AN681" i="3"/>
  <c r="AN713" i="3"/>
  <c r="AN745" i="3"/>
  <c r="AN777" i="3"/>
  <c r="AN809" i="3"/>
  <c r="AN841" i="3"/>
  <c r="AN877" i="3"/>
  <c r="AN920" i="3"/>
  <c r="AN1005" i="3"/>
  <c r="R202" i="2"/>
  <c r="AN397" i="3"/>
  <c r="AN398" i="3"/>
  <c r="AN439" i="3"/>
  <c r="AN441" i="3"/>
  <c r="AN461" i="3"/>
  <c r="AN462" i="3"/>
  <c r="AN503" i="3"/>
  <c r="AN505" i="3"/>
  <c r="AN525" i="3"/>
  <c r="AN526" i="3"/>
  <c r="AN567" i="3"/>
  <c r="AN569" i="3"/>
  <c r="AN589" i="3"/>
  <c r="AN590" i="3"/>
  <c r="AN631" i="3"/>
  <c r="AN633" i="3"/>
  <c r="AN657" i="3"/>
  <c r="AN689" i="3"/>
  <c r="AN721" i="3"/>
  <c r="AN753" i="3"/>
  <c r="AN785" i="3"/>
  <c r="AN817" i="3"/>
  <c r="AN849" i="3"/>
  <c r="AN888" i="3"/>
  <c r="AN973" i="3"/>
  <c r="AN1016" i="3"/>
  <c r="AN400" i="3"/>
  <c r="AN416" i="3"/>
  <c r="AN432" i="3"/>
  <c r="AN448" i="3"/>
  <c r="AN464" i="3"/>
  <c r="AN480" i="3"/>
  <c r="AN496" i="3"/>
  <c r="AN512" i="3"/>
  <c r="AN528" i="3"/>
  <c r="AN544" i="3"/>
  <c r="AN560" i="3"/>
  <c r="AN576" i="3"/>
  <c r="AN592" i="3"/>
  <c r="AN608" i="3"/>
  <c r="AN624" i="3"/>
  <c r="AN640" i="3"/>
  <c r="AN651" i="3"/>
  <c r="AN659" i="3"/>
  <c r="AN667" i="3"/>
  <c r="AN675" i="3"/>
  <c r="AN683" i="3"/>
  <c r="AN691" i="3"/>
  <c r="AN699" i="3"/>
  <c r="AN707" i="3"/>
  <c r="AN715" i="3"/>
  <c r="AN723" i="3"/>
  <c r="AN731" i="3"/>
  <c r="AN739" i="3"/>
  <c r="AN747" i="3"/>
  <c r="AN755" i="3"/>
  <c r="AN763" i="3"/>
  <c r="AN771" i="3"/>
  <c r="AN779" i="3"/>
  <c r="AN787" i="3"/>
  <c r="AN795" i="3"/>
  <c r="AN803" i="3"/>
  <c r="AN811" i="3"/>
  <c r="AN819" i="3"/>
  <c r="AN827" i="3"/>
  <c r="AN835" i="3"/>
  <c r="AN843" i="3"/>
  <c r="AN851" i="3"/>
  <c r="AN852" i="3"/>
  <c r="AN859" i="3"/>
  <c r="AN860" i="3"/>
  <c r="AN869" i="3"/>
  <c r="AN870" i="3"/>
  <c r="AN880" i="3"/>
  <c r="AN890" i="3"/>
  <c r="AN892" i="3"/>
  <c r="AN901" i="3"/>
  <c r="AN902" i="3"/>
  <c r="AN912" i="3"/>
  <c r="AN922" i="3"/>
  <c r="AN924" i="3"/>
  <c r="AN933" i="3"/>
  <c r="AN934" i="3"/>
  <c r="AN944" i="3"/>
  <c r="AN954" i="3"/>
  <c r="AN956" i="3"/>
  <c r="AN965" i="3"/>
  <c r="AN966" i="3"/>
  <c r="AN976" i="3"/>
  <c r="AN986" i="3"/>
  <c r="AN988" i="3"/>
  <c r="AN997" i="3"/>
  <c r="AN998" i="3"/>
  <c r="AN1008" i="3"/>
  <c r="AN1018" i="3"/>
  <c r="AN1020" i="3"/>
  <c r="AN1029" i="3"/>
  <c r="AN1030" i="3"/>
  <c r="AN1040" i="3"/>
  <c r="AN1077" i="3"/>
  <c r="AN1078" i="3"/>
  <c r="AN1098" i="3"/>
  <c r="AN1101" i="3"/>
  <c r="AN1155" i="3"/>
  <c r="AN1183" i="3"/>
  <c r="AN1271" i="3"/>
  <c r="AN1326" i="3"/>
  <c r="AN1327" i="3"/>
  <c r="AN1354" i="3"/>
  <c r="AN1357" i="3"/>
  <c r="AN1411" i="3"/>
  <c r="AN1413" i="3"/>
  <c r="AN1439" i="3"/>
  <c r="AN1527" i="3"/>
  <c r="AN1582" i="3"/>
  <c r="AN1583" i="3"/>
  <c r="AN1610" i="3"/>
  <c r="AN1613" i="3"/>
  <c r="AN1674" i="3"/>
  <c r="AN1675" i="3"/>
  <c r="AN1711" i="3"/>
  <c r="AN1715" i="3"/>
  <c r="AN1803" i="3"/>
  <c r="AN396" i="3"/>
  <c r="AN412" i="3"/>
  <c r="AN428" i="3"/>
  <c r="AN444" i="3"/>
  <c r="AN460" i="3"/>
  <c r="AN476" i="3"/>
  <c r="AN492" i="3"/>
  <c r="AN508" i="3"/>
  <c r="AN524" i="3"/>
  <c r="AN540" i="3"/>
  <c r="AN556" i="3"/>
  <c r="AN572" i="3"/>
  <c r="AN588" i="3"/>
  <c r="AN604" i="3"/>
  <c r="AN620" i="3"/>
  <c r="AN636" i="3"/>
  <c r="AN883" i="3"/>
  <c r="AN915" i="3"/>
  <c r="AN947" i="3"/>
  <c r="AN979" i="3"/>
  <c r="AN1011" i="3"/>
  <c r="AN1043" i="3"/>
  <c r="AN1061" i="3"/>
  <c r="AN1062" i="3"/>
  <c r="AN1064" i="3"/>
  <c r="AN1082" i="3"/>
  <c r="AN1084" i="3"/>
  <c r="AN1085" i="3"/>
  <c r="AN1134" i="3"/>
  <c r="AN1135" i="3"/>
  <c r="AN1138" i="3"/>
  <c r="AN1162" i="3"/>
  <c r="AN1165" i="3"/>
  <c r="AN1166" i="3"/>
  <c r="AN1219" i="3"/>
  <c r="AN1221" i="3"/>
  <c r="AN1247" i="3"/>
  <c r="AN1309" i="3"/>
  <c r="AN1335" i="3"/>
  <c r="AN1337" i="3"/>
  <c r="AN1390" i="3"/>
  <c r="AN1391" i="3"/>
  <c r="AN1394" i="3"/>
  <c r="AN1418" i="3"/>
  <c r="AN1421" i="3"/>
  <c r="AN1422" i="3"/>
  <c r="AN1475" i="3"/>
  <c r="AN1477" i="3"/>
  <c r="AN1503" i="3"/>
  <c r="AN1565" i="3"/>
  <c r="AN1591" i="3"/>
  <c r="AN1593" i="3"/>
  <c r="AN1646" i="3"/>
  <c r="AN1647" i="3"/>
  <c r="AN1689" i="3"/>
  <c r="AN1766" i="3"/>
  <c r="AN1769" i="3"/>
  <c r="AN1774" i="3"/>
  <c r="AN392" i="3"/>
  <c r="AN408" i="3"/>
  <c r="AN424" i="3"/>
  <c r="AN440" i="3"/>
  <c r="AN456" i="3"/>
  <c r="AN472" i="3"/>
  <c r="AN488" i="3"/>
  <c r="AN504" i="3"/>
  <c r="AN520" i="3"/>
  <c r="AN536" i="3"/>
  <c r="AN552" i="3"/>
  <c r="AN568" i="3"/>
  <c r="AN584" i="3"/>
  <c r="AN600" i="3"/>
  <c r="AN616" i="3"/>
  <c r="AN632" i="3"/>
  <c r="AN648" i="3"/>
  <c r="AN655" i="3"/>
  <c r="AN656" i="3"/>
  <c r="AN663" i="3"/>
  <c r="AN664" i="3"/>
  <c r="AN671" i="3"/>
  <c r="AN672" i="3"/>
  <c r="AN679" i="3"/>
  <c r="AN680" i="3"/>
  <c r="AN687" i="3"/>
  <c r="AN688" i="3"/>
  <c r="AN695" i="3"/>
  <c r="AN696" i="3"/>
  <c r="AN703" i="3"/>
  <c r="AN704" i="3"/>
  <c r="AN711" i="3"/>
  <c r="AN712" i="3"/>
  <c r="AN719" i="3"/>
  <c r="AN720" i="3"/>
  <c r="AN727" i="3"/>
  <c r="AN728" i="3"/>
  <c r="AN735" i="3"/>
  <c r="AN736" i="3"/>
  <c r="AN743" i="3"/>
  <c r="AN744" i="3"/>
  <c r="AN751" i="3"/>
  <c r="AN752" i="3"/>
  <c r="AN759" i="3"/>
  <c r="AN760" i="3"/>
  <c r="AN768" i="3"/>
  <c r="AN776" i="3"/>
  <c r="AN784" i="3"/>
  <c r="AN792" i="3"/>
  <c r="AN800" i="3"/>
  <c r="AN807" i="3"/>
  <c r="AN808" i="3"/>
  <c r="AN816" i="3"/>
  <c r="AN824" i="3"/>
  <c r="AN832" i="3"/>
  <c r="AN840" i="3"/>
  <c r="AN848" i="3"/>
  <c r="AN856" i="3"/>
  <c r="AN865" i="3"/>
  <c r="AN876" i="3"/>
  <c r="AN887" i="3"/>
  <c r="AN897" i="3"/>
  <c r="AN908" i="3"/>
  <c r="AN919" i="3"/>
  <c r="AN929" i="3"/>
  <c r="AN940" i="3"/>
  <c r="AN951" i="3"/>
  <c r="AN961" i="3"/>
  <c r="AN972" i="3"/>
  <c r="AN983" i="3"/>
  <c r="AN993" i="3"/>
  <c r="AN1004" i="3"/>
  <c r="AN1015" i="3"/>
  <c r="AN1025" i="3"/>
  <c r="AN1036" i="3"/>
  <c r="AN1047" i="3"/>
  <c r="AN1048" i="3"/>
  <c r="AN1069" i="3"/>
  <c r="AN1117" i="3"/>
  <c r="AN1145" i="3"/>
  <c r="AN1202" i="3"/>
  <c r="AN1230" i="3"/>
  <c r="AN1373" i="3"/>
  <c r="AN1401" i="3"/>
  <c r="AN1458" i="3"/>
  <c r="AN1486" i="3"/>
  <c r="AN1629" i="3"/>
  <c r="AN1737" i="3"/>
  <c r="AN1786" i="3"/>
  <c r="AN863" i="3"/>
  <c r="AN879" i="3"/>
  <c r="AN895" i="3"/>
  <c r="AN911" i="3"/>
  <c r="AN927" i="3"/>
  <c r="AN943" i="3"/>
  <c r="AN959" i="3"/>
  <c r="AN975" i="3"/>
  <c r="AN991" i="3"/>
  <c r="AN1007" i="3"/>
  <c r="AN1023" i="3"/>
  <c r="AN1039" i="3"/>
  <c r="AN1055" i="3"/>
  <c r="AN1071" i="3"/>
  <c r="AN1087" i="3"/>
  <c r="AN1105" i="3"/>
  <c r="AN1112" i="3"/>
  <c r="AN1126" i="3"/>
  <c r="AN1140" i="3"/>
  <c r="AN1147" i="3"/>
  <c r="AN1148" i="3"/>
  <c r="AN1169" i="3"/>
  <c r="AN1176" i="3"/>
  <c r="AN1190" i="3"/>
  <c r="AN1204" i="3"/>
  <c r="AN1211" i="3"/>
  <c r="AN1212" i="3"/>
  <c r="AN1233" i="3"/>
  <c r="AN1240" i="3"/>
  <c r="AN1254" i="3"/>
  <c r="AN1268" i="3"/>
  <c r="AN1275" i="3"/>
  <c r="AN1276" i="3"/>
  <c r="AN1297" i="3"/>
  <c r="AN1304" i="3"/>
  <c r="AN1318" i="3"/>
  <c r="AN1332" i="3"/>
  <c r="AN1339" i="3"/>
  <c r="AN1340" i="3"/>
  <c r="AN1361" i="3"/>
  <c r="AN1368" i="3"/>
  <c r="AN1382" i="3"/>
  <c r="AN1396" i="3"/>
  <c r="AN1403" i="3"/>
  <c r="AN1404" i="3"/>
  <c r="AN1425" i="3"/>
  <c r="AN1432" i="3"/>
  <c r="AN1446" i="3"/>
  <c r="AN1460" i="3"/>
  <c r="AN1467" i="3"/>
  <c r="AN1468" i="3"/>
  <c r="AN1489" i="3"/>
  <c r="AN1496" i="3"/>
  <c r="AN1510" i="3"/>
  <c r="AN1524" i="3"/>
  <c r="AN1531" i="3"/>
  <c r="AN1532" i="3"/>
  <c r="AN1553" i="3"/>
  <c r="AN1560" i="3"/>
  <c r="AN1574" i="3"/>
  <c r="AN1588" i="3"/>
  <c r="AN1595" i="3"/>
  <c r="AN1596" i="3"/>
  <c r="AN1617" i="3"/>
  <c r="AN1624" i="3"/>
  <c r="AN1638" i="3"/>
  <c r="AN1663" i="3"/>
  <c r="AN1664" i="3"/>
  <c r="AN1682" i="3"/>
  <c r="AN1691" i="3"/>
  <c r="AN1693" i="3"/>
  <c r="AN1721" i="3"/>
  <c r="AN1730" i="3"/>
  <c r="AN1777" i="3"/>
  <c r="AN1792" i="3"/>
  <c r="AN1819" i="3"/>
  <c r="AN1838" i="3"/>
  <c r="AN1855" i="3"/>
  <c r="AN1870" i="3"/>
  <c r="AN1920" i="3"/>
  <c r="AN1971" i="3"/>
  <c r="AN1998" i="3"/>
  <c r="AN2100" i="3"/>
  <c r="AN2104" i="3"/>
  <c r="AN875" i="3"/>
  <c r="AN891" i="3"/>
  <c r="AN907" i="3"/>
  <c r="AN923" i="3"/>
  <c r="AN939" i="3"/>
  <c r="AN955" i="3"/>
  <c r="AN971" i="3"/>
  <c r="AN987" i="3"/>
  <c r="AN1003" i="3"/>
  <c r="AN1019" i="3"/>
  <c r="AN1035" i="3"/>
  <c r="AN1051" i="3"/>
  <c r="AN1067" i="3"/>
  <c r="AN1083" i="3"/>
  <c r="AN1099" i="3"/>
  <c r="AN1100" i="3"/>
  <c r="AN1121" i="3"/>
  <c r="AN1128" i="3"/>
  <c r="AN1142" i="3"/>
  <c r="AN1156" i="3"/>
  <c r="AN1163" i="3"/>
  <c r="AN1164" i="3"/>
  <c r="AN1185" i="3"/>
  <c r="AN1192" i="3"/>
  <c r="AN1206" i="3"/>
  <c r="AN1220" i="3"/>
  <c r="AN1227" i="3"/>
  <c r="AN1228" i="3"/>
  <c r="AN1249" i="3"/>
  <c r="AN1256" i="3"/>
  <c r="AN1270" i="3"/>
  <c r="AN1284" i="3"/>
  <c r="AN1291" i="3"/>
  <c r="AN1292" i="3"/>
  <c r="AN1313" i="3"/>
  <c r="AN1320" i="3"/>
  <c r="AN1334" i="3"/>
  <c r="AN1348" i="3"/>
  <c r="AN1355" i="3"/>
  <c r="AN1356" i="3"/>
  <c r="AN1377" i="3"/>
  <c r="AN1384" i="3"/>
  <c r="AN1398" i="3"/>
  <c r="AN1412" i="3"/>
  <c r="AN1419" i="3"/>
  <c r="AN1420" i="3"/>
  <c r="AN1441" i="3"/>
  <c r="AN1448" i="3"/>
  <c r="AN1462" i="3"/>
  <c r="AN1476" i="3"/>
  <c r="AN1483" i="3"/>
  <c r="AN1484" i="3"/>
  <c r="AN1505" i="3"/>
  <c r="AN1512" i="3"/>
  <c r="AN1526" i="3"/>
  <c r="AN1540" i="3"/>
  <c r="AN1547" i="3"/>
  <c r="AN1548" i="3"/>
  <c r="AN1569" i="3"/>
  <c r="AN1576" i="3"/>
  <c r="AN1590" i="3"/>
  <c r="AN1604" i="3"/>
  <c r="AN1611" i="3"/>
  <c r="AN1612" i="3"/>
  <c r="AN1633" i="3"/>
  <c r="AN1640" i="3"/>
  <c r="AN1657" i="3"/>
  <c r="AN1666" i="3"/>
  <c r="AN1685" i="3"/>
  <c r="AN1703" i="3"/>
  <c r="AN1704" i="3"/>
  <c r="AN1713" i="3"/>
  <c r="AN1714" i="3"/>
  <c r="AN1732" i="3"/>
  <c r="AN1742" i="3"/>
  <c r="AN1755" i="3"/>
  <c r="AN1757" i="3"/>
  <c r="AN1767" i="3"/>
  <c r="AN1768" i="3"/>
  <c r="AN1781" i="3"/>
  <c r="AN1794" i="3"/>
  <c r="AN1824" i="3"/>
  <c r="AN1827" i="3"/>
  <c r="AN1926" i="3"/>
  <c r="AN1951" i="3"/>
  <c r="AN2002" i="3"/>
  <c r="AN2054" i="3"/>
  <c r="AN2078" i="3"/>
  <c r="AN2193" i="3"/>
  <c r="AN2194" i="3"/>
  <c r="AN2376" i="3"/>
  <c r="AN1063" i="3"/>
  <c r="AN1079" i="3"/>
  <c r="AN1095" i="3"/>
  <c r="AN1116" i="3"/>
  <c r="AN1137" i="3"/>
  <c r="AN1144" i="3"/>
  <c r="AN1158" i="3"/>
  <c r="AN1180" i="3"/>
  <c r="AN1201" i="3"/>
  <c r="AN1208" i="3"/>
  <c r="AN1222" i="3"/>
  <c r="AN1244" i="3"/>
  <c r="AN1265" i="3"/>
  <c r="AN1272" i="3"/>
  <c r="AN1286" i="3"/>
  <c r="AN1308" i="3"/>
  <c r="AN1329" i="3"/>
  <c r="AN1336" i="3"/>
  <c r="AN1350" i="3"/>
  <c r="AN1372" i="3"/>
  <c r="AN1393" i="3"/>
  <c r="AN1400" i="3"/>
  <c r="AN1414" i="3"/>
  <c r="AN1436" i="3"/>
  <c r="AN1457" i="3"/>
  <c r="AN1464" i="3"/>
  <c r="AN1478" i="3"/>
  <c r="AN1500" i="3"/>
  <c r="AN1521" i="3"/>
  <c r="AN1528" i="3"/>
  <c r="AN1542" i="3"/>
  <c r="AN1564" i="3"/>
  <c r="AN1585" i="3"/>
  <c r="AN1592" i="3"/>
  <c r="AN1606" i="3"/>
  <c r="AN1628" i="3"/>
  <c r="AN1649" i="3"/>
  <c r="AN1650" i="3"/>
  <c r="AN1678" i="3"/>
  <c r="AN1688" i="3"/>
  <c r="AN1706" i="3"/>
  <c r="AN1716" i="3"/>
  <c r="AN1736" i="3"/>
  <c r="AN1773" i="3"/>
  <c r="AN1785" i="3"/>
  <c r="AN1865" i="3"/>
  <c r="AN1907" i="3"/>
  <c r="AN2058" i="3"/>
  <c r="AN1879" i="3"/>
  <c r="AN1904" i="3"/>
  <c r="AN1906" i="3"/>
  <c r="AN1916" i="3"/>
  <c r="AN1930" i="3"/>
  <c r="AN1943" i="3"/>
  <c r="AN1967" i="3"/>
  <c r="AN1970" i="3"/>
  <c r="AN1980" i="3"/>
  <c r="AN1993" i="3"/>
  <c r="AN2007" i="3"/>
  <c r="AN2019" i="3"/>
  <c r="AN2043" i="3"/>
  <c r="AN2057" i="3"/>
  <c r="AN2068" i="3"/>
  <c r="AN2116" i="3"/>
  <c r="AN2156" i="3"/>
  <c r="AN2255" i="3"/>
  <c r="AN2313" i="3"/>
  <c r="AN2356" i="3"/>
  <c r="AN2421" i="3"/>
  <c r="AN2424" i="3"/>
  <c r="AN2460" i="3"/>
  <c r="AN1751" i="3"/>
  <c r="AN1752" i="3"/>
  <c r="AN1760" i="3"/>
  <c r="AN1770" i="3"/>
  <c r="AN1780" i="3"/>
  <c r="AN1789" i="3"/>
  <c r="AN1798" i="3"/>
  <c r="AN1799" i="3"/>
  <c r="AN1800" i="3"/>
  <c r="AN1837" i="3"/>
  <c r="AN1849" i="3"/>
  <c r="AN1872" i="3"/>
  <c r="AN1874" i="3"/>
  <c r="AN1910" i="3"/>
  <c r="AN1912" i="3"/>
  <c r="AN1913" i="3"/>
  <c r="AN1950" i="3"/>
  <c r="AN1962" i="3"/>
  <c r="AN1973" i="3"/>
  <c r="AN1987" i="3"/>
  <c r="AN2011" i="3"/>
  <c r="AN2012" i="3"/>
  <c r="AN2013" i="3"/>
  <c r="AN2024" i="3"/>
  <c r="AN2026" i="3"/>
  <c r="AN2037" i="3"/>
  <c r="AN2063" i="3"/>
  <c r="AN2075" i="3"/>
  <c r="AN2077" i="3"/>
  <c r="AN2107" i="3"/>
  <c r="AN2110" i="3"/>
  <c r="AN2163" i="3"/>
  <c r="AN2165" i="3"/>
  <c r="AN2168" i="3"/>
  <c r="AN2186" i="3"/>
  <c r="AN2271" i="3"/>
  <c r="AN2307" i="3"/>
  <c r="AN2333" i="3"/>
  <c r="AN2365" i="3"/>
  <c r="AN2375" i="3"/>
  <c r="AN2464" i="3"/>
  <c r="AN1104" i="3"/>
  <c r="AN1120" i="3"/>
  <c r="AN1136" i="3"/>
  <c r="AN1152" i="3"/>
  <c r="AN1168" i="3"/>
  <c r="AN1184" i="3"/>
  <c r="AN1200" i="3"/>
  <c r="AN1216" i="3"/>
  <c r="AN1232" i="3"/>
  <c r="AN1248" i="3"/>
  <c r="AN1264" i="3"/>
  <c r="AN1280" i="3"/>
  <c r="AN1296" i="3"/>
  <c r="AN1312" i="3"/>
  <c r="AN1328" i="3"/>
  <c r="AN1344" i="3"/>
  <c r="AN1360" i="3"/>
  <c r="AN1376" i="3"/>
  <c r="AN1392" i="3"/>
  <c r="AN1408" i="3"/>
  <c r="AN1424" i="3"/>
  <c r="AN1440" i="3"/>
  <c r="AN1456" i="3"/>
  <c r="AN1472" i="3"/>
  <c r="AN1488" i="3"/>
  <c r="AN1504" i="3"/>
  <c r="AN1520" i="3"/>
  <c r="AN1536" i="3"/>
  <c r="AN1552" i="3"/>
  <c r="AN1568" i="3"/>
  <c r="AN1584" i="3"/>
  <c r="AN1600" i="3"/>
  <c r="AN1616" i="3"/>
  <c r="AN1632" i="3"/>
  <c r="AN1648" i="3"/>
  <c r="AN1655" i="3"/>
  <c r="AN1656" i="3"/>
  <c r="AN1677" i="3"/>
  <c r="AN1684" i="3"/>
  <c r="AN1698" i="3"/>
  <c r="AN1712" i="3"/>
  <c r="AN1719" i="3"/>
  <c r="AN1720" i="3"/>
  <c r="AN1741" i="3"/>
  <c r="AN1748" i="3"/>
  <c r="AN1762" i="3"/>
  <c r="AN1776" i="3"/>
  <c r="AN1783" i="3"/>
  <c r="AN1784" i="3"/>
  <c r="AN1806" i="3"/>
  <c r="AN1815" i="3"/>
  <c r="AN1834" i="3"/>
  <c r="AN1852" i="3"/>
  <c r="AN1853" i="3"/>
  <c r="AN1862" i="3"/>
  <c r="AN1863" i="3"/>
  <c r="AN1881" i="3"/>
  <c r="AN1891" i="3"/>
  <c r="AN1900" i="3"/>
  <c r="AN1901" i="3"/>
  <c r="AN1909" i="3"/>
  <c r="AN1919" i="3"/>
  <c r="AN1929" i="3"/>
  <c r="AN1938" i="3"/>
  <c r="AN1947" i="3"/>
  <c r="AN1948" i="3"/>
  <c r="AN1949" i="3"/>
  <c r="AN1957" i="3"/>
  <c r="AN1976" i="3"/>
  <c r="AN1977" i="3"/>
  <c r="AN1986" i="3"/>
  <c r="AN2004" i="3"/>
  <c r="AN2005" i="3"/>
  <c r="AN2023" i="3"/>
  <c r="AN2032" i="3"/>
  <c r="AN2034" i="3"/>
  <c r="AN2062" i="3"/>
  <c r="AN2071" i="3"/>
  <c r="AN2080" i="3"/>
  <c r="AN2082" i="3"/>
  <c r="AN2094" i="3"/>
  <c r="AN2095" i="3"/>
  <c r="AN2119" i="3"/>
  <c r="AN2144" i="3"/>
  <c r="AN2147" i="3"/>
  <c r="AN2160" i="3"/>
  <c r="AN2161" i="3"/>
  <c r="AN2162" i="3"/>
  <c r="AN2179" i="3"/>
  <c r="AN2196" i="3"/>
  <c r="AN2228" i="3"/>
  <c r="AN2229" i="3"/>
  <c r="AN2232" i="3"/>
  <c r="AN2245" i="3"/>
  <c r="AN2329" i="3"/>
  <c r="AN2331" i="3"/>
  <c r="AN2348" i="3"/>
  <c r="AN2379" i="3"/>
  <c r="AN2383" i="3"/>
  <c r="AN2398" i="3"/>
  <c r="AN2414" i="3"/>
  <c r="AN2434" i="3"/>
  <c r="AN2448" i="3"/>
  <c r="AN2250" i="3"/>
  <c r="AN2269" i="3"/>
  <c r="AN2270" i="3"/>
  <c r="AN2319" i="3"/>
  <c r="AN2335" i="3"/>
  <c r="AN2403" i="3"/>
  <c r="AN2419" i="3"/>
  <c r="AN2420" i="3"/>
  <c r="AN2474" i="3"/>
  <c r="AN1660" i="3"/>
  <c r="AN1676" i="3"/>
  <c r="AN1692" i="3"/>
  <c r="AN1708" i="3"/>
  <c r="AN1724" i="3"/>
  <c r="AN1740" i="3"/>
  <c r="AN1756" i="3"/>
  <c r="AN1772" i="3"/>
  <c r="AN1788" i="3"/>
  <c r="AN1804" i="3"/>
  <c r="AN1805" i="3"/>
  <c r="AN1826" i="3"/>
  <c r="AN1833" i="3"/>
  <c r="AN1847" i="3"/>
  <c r="AN1861" i="3"/>
  <c r="AN1868" i="3"/>
  <c r="AN1869" i="3"/>
  <c r="AN1890" i="3"/>
  <c r="AN1897" i="3"/>
  <c r="AN1911" i="3"/>
  <c r="AN1925" i="3"/>
  <c r="AN1932" i="3"/>
  <c r="AN1933" i="3"/>
  <c r="AN1954" i="3"/>
  <c r="AN1961" i="3"/>
  <c r="AN1975" i="3"/>
  <c r="AN1989" i="3"/>
  <c r="AN1996" i="3"/>
  <c r="AN1997" i="3"/>
  <c r="AN2018" i="3"/>
  <c r="AN2025" i="3"/>
  <c r="AN2039" i="3"/>
  <c r="AN2053" i="3"/>
  <c r="AN2060" i="3"/>
  <c r="AN2061" i="3"/>
  <c r="AN2092" i="3"/>
  <c r="AN2093" i="3"/>
  <c r="AN2102" i="3"/>
  <c r="AN2103" i="3"/>
  <c r="AN2121" i="3"/>
  <c r="AN2131" i="3"/>
  <c r="AN2140" i="3"/>
  <c r="AN2141" i="3"/>
  <c r="AN2151" i="3"/>
  <c r="AN2164" i="3"/>
  <c r="AN2177" i="3"/>
  <c r="AN2178" i="3"/>
  <c r="AN2189" i="3"/>
  <c r="AN2201" i="3"/>
  <c r="AN2203" i="3"/>
  <c r="AN2204" i="3"/>
  <c r="AN2242" i="3"/>
  <c r="AN2254" i="3"/>
  <c r="AN2277" i="3"/>
  <c r="AN2279" i="3"/>
  <c r="AN2315" i="3"/>
  <c r="AN2317" i="3"/>
  <c r="AN2318" i="3"/>
  <c r="AN2355" i="3"/>
  <c r="AN2367" i="3"/>
  <c r="AN2378" i="3"/>
  <c r="AN2392" i="3"/>
  <c r="AN2416" i="3"/>
  <c r="AN2417" i="3"/>
  <c r="AN2418" i="3"/>
  <c r="AN2429" i="3"/>
  <c r="AN2431" i="3"/>
  <c r="AN2442" i="3"/>
  <c r="AN2468" i="3"/>
  <c r="AN2087" i="3"/>
  <c r="AN2101" i="3"/>
  <c r="AN2108" i="3"/>
  <c r="AN2109" i="3"/>
  <c r="AN2130" i="3"/>
  <c r="AN2137" i="3"/>
  <c r="AN2153" i="3"/>
  <c r="AN2154" i="3"/>
  <c r="AN2172" i="3"/>
  <c r="AN2181" i="3"/>
  <c r="AN2183" i="3"/>
  <c r="AN2211" i="3"/>
  <c r="AN2220" i="3"/>
  <c r="AN2239" i="3"/>
  <c r="AN2257" i="3"/>
  <c r="AN2258" i="3"/>
  <c r="AN2267" i="3"/>
  <c r="AN2268" i="3"/>
  <c r="AN2286" i="3"/>
  <c r="AN2296" i="3"/>
  <c r="AN2305" i="3"/>
  <c r="AN2306" i="3"/>
  <c r="AN2314" i="3"/>
  <c r="AN2324" i="3"/>
  <c r="AN2334" i="3"/>
  <c r="AN2343" i="3"/>
  <c r="AN2352" i="3"/>
  <c r="AN2353" i="3"/>
  <c r="AN2354" i="3"/>
  <c r="AN2362" i="3"/>
  <c r="AN2381" i="3"/>
  <c r="AN2382" i="3"/>
  <c r="AN2391" i="3"/>
  <c r="AN2409" i="3"/>
  <c r="AN2410" i="3"/>
  <c r="AN2428" i="3"/>
  <c r="AN2437" i="3"/>
  <c r="AN2439" i="3"/>
  <c r="AN2467" i="3"/>
  <c r="AN2476" i="3"/>
  <c r="AN2480" i="3"/>
  <c r="AN2482" i="3"/>
  <c r="AN1809" i="3"/>
  <c r="AN1825" i="3"/>
  <c r="AN1841" i="3"/>
  <c r="AN1857" i="3"/>
  <c r="AN1873" i="3"/>
  <c r="AN1889" i="3"/>
  <c r="AN1905" i="3"/>
  <c r="AN1921" i="3"/>
  <c r="AN1937" i="3"/>
  <c r="AN1953" i="3"/>
  <c r="AN1969" i="3"/>
  <c r="AN1985" i="3"/>
  <c r="AN2001" i="3"/>
  <c r="AN2017" i="3"/>
  <c r="AN2033" i="3"/>
  <c r="AN2049" i="3"/>
  <c r="AN2065" i="3"/>
  <c r="AN2081" i="3"/>
  <c r="AN2097" i="3"/>
  <c r="AN2113" i="3"/>
  <c r="AN2129" i="3"/>
  <c r="AN2145" i="3"/>
  <c r="AN2146" i="3"/>
  <c r="AN2167" i="3"/>
  <c r="AN2174" i="3"/>
  <c r="AN2188" i="3"/>
  <c r="AN2202" i="3"/>
  <c r="AN2209" i="3"/>
  <c r="AN2210" i="3"/>
  <c r="AN2231" i="3"/>
  <c r="AN2238" i="3"/>
  <c r="AN2252" i="3"/>
  <c r="AN2266" i="3"/>
  <c r="AN2273" i="3"/>
  <c r="AN2274" i="3"/>
  <c r="AN2295" i="3"/>
  <c r="AN2302" i="3"/>
  <c r="AN2316" i="3"/>
  <c r="AN2330" i="3"/>
  <c r="AN2337" i="3"/>
  <c r="AN2338" i="3"/>
  <c r="AN2359" i="3"/>
  <c r="AN2366" i="3"/>
  <c r="AN2380" i="3"/>
  <c r="AN2394" i="3"/>
  <c r="AN2401" i="3"/>
  <c r="AN2402" i="3"/>
  <c r="AN2423" i="3"/>
  <c r="AN2430" i="3"/>
  <c r="AN2444" i="3"/>
  <c r="AN2458" i="3"/>
  <c r="AN2465" i="3"/>
  <c r="AN2466" i="3"/>
  <c r="AN2150" i="3"/>
  <c r="AN2166" i="3"/>
  <c r="AN2182" i="3"/>
  <c r="AN2198" i="3"/>
  <c r="AN2214" i="3"/>
  <c r="AN2230" i="3"/>
  <c r="AN2246" i="3"/>
  <c r="AN2262" i="3"/>
  <c r="AN2278" i="3"/>
  <c r="AN2294" i="3"/>
  <c r="AN2310" i="3"/>
  <c r="AN2326" i="3"/>
  <c r="AN2342" i="3"/>
  <c r="AN2358" i="3"/>
  <c r="AN2374" i="3"/>
  <c r="AN2390" i="3"/>
  <c r="AN2406" i="3"/>
  <c r="AN2422" i="3"/>
  <c r="AN2438" i="3"/>
  <c r="AN2454" i="3"/>
  <c r="AN2470" i="3"/>
  <c r="R165" i="2" l="1"/>
  <c r="R179" i="2"/>
  <c r="R177" i="2"/>
  <c r="R171" i="2"/>
  <c r="R169" i="2"/>
  <c r="R162" i="2"/>
  <c r="R126" i="2"/>
  <c r="R110" i="2"/>
  <c r="R113" i="2"/>
  <c r="R133" i="2"/>
  <c r="R122" i="2"/>
  <c r="R115" i="2"/>
  <c r="R79" i="2"/>
  <c r="R47" i="2"/>
  <c r="R15" i="2"/>
  <c r="R10" i="2"/>
  <c r="R53" i="2"/>
  <c r="R21" i="2"/>
  <c r="R28" i="2"/>
  <c r="R157" i="2"/>
  <c r="R153" i="2"/>
  <c r="R173" i="2"/>
  <c r="R137" i="2"/>
  <c r="R141" i="2"/>
  <c r="R138" i="2"/>
  <c r="R131" i="2"/>
  <c r="R106" i="2"/>
  <c r="R95" i="2"/>
  <c r="R91" i="2"/>
  <c r="R69" i="2"/>
  <c r="R67" i="2"/>
  <c r="R57" i="2"/>
  <c r="R37" i="2"/>
  <c r="R35" i="2"/>
  <c r="R25" i="2"/>
  <c r="R5" i="2"/>
  <c r="R3" i="2"/>
  <c r="R136" i="2"/>
  <c r="R112" i="2"/>
  <c r="R100" i="2"/>
  <c r="R98" i="2"/>
  <c r="R42" i="2"/>
  <c r="R23" i="2"/>
  <c r="R13" i="2"/>
  <c r="R11" i="2"/>
  <c r="R144" i="2"/>
  <c r="R130" i="2"/>
  <c r="R123" i="2"/>
  <c r="R109" i="2"/>
  <c r="R7" i="2"/>
  <c r="R120" i="2"/>
  <c r="R104" i="2"/>
  <c r="R81" i="2"/>
  <c r="R72" i="2"/>
  <c r="R70" i="2"/>
  <c r="R62" i="2"/>
  <c r="R38" i="2"/>
  <c r="R30" i="2"/>
  <c r="R6" i="2"/>
  <c r="R78" i="2"/>
  <c r="R68" i="2"/>
  <c r="R46" i="2"/>
  <c r="R36" i="2"/>
  <c r="R14" i="2"/>
  <c r="R4" i="2"/>
  <c r="R168" i="2"/>
  <c r="R150" i="2"/>
  <c r="R166" i="2"/>
  <c r="R158" i="2"/>
  <c r="R66" i="2"/>
  <c r="R34" i="2"/>
  <c r="R2" i="2"/>
  <c r="R85" i="2"/>
  <c r="R125" i="2"/>
  <c r="R116" i="2"/>
  <c r="R63" i="2"/>
  <c r="R31" i="2"/>
  <c r="R127" i="2"/>
  <c r="R76" i="2"/>
  <c r="R44" i="2"/>
  <c r="R142" i="2"/>
  <c r="R154" i="2"/>
  <c r="R143" i="2"/>
  <c r="R117" i="2"/>
  <c r="R108" i="2"/>
  <c r="R101" i="2"/>
  <c r="R94" i="2"/>
  <c r="R77" i="2"/>
  <c r="R75" i="2"/>
  <c r="R65" i="2"/>
  <c r="R20" i="2"/>
  <c r="R103" i="2"/>
  <c r="R99" i="2"/>
  <c r="R51" i="2"/>
  <c r="R19" i="2"/>
  <c r="R92" i="2"/>
  <c r="R61" i="2"/>
  <c r="R59" i="2"/>
  <c r="R40" i="2"/>
  <c r="R26" i="2"/>
  <c r="R97" i="2"/>
  <c r="R90" i="2"/>
  <c r="R88" i="2"/>
  <c r="R58" i="2"/>
  <c r="R29" i="2"/>
  <c r="R27" i="2"/>
  <c r="R64" i="2"/>
  <c r="R32" i="2"/>
  <c r="R96" i="2"/>
  <c r="R48" i="2"/>
  <c r="R16" i="2"/>
  <c r="R80" i="2"/>
  <c r="R56" i="2"/>
  <c r="R129" i="2"/>
  <c r="R178" i="2"/>
  <c r="R52" i="2"/>
  <c r="R39" i="2"/>
  <c r="R8" i="2"/>
  <c r="R152" i="2"/>
  <c r="R60" i="2"/>
  <c r="R175" i="2"/>
  <c r="R172" i="2"/>
  <c r="R148" i="2"/>
  <c r="R147" i="2"/>
  <c r="R140" i="2"/>
  <c r="R139" i="2"/>
  <c r="R132" i="2"/>
  <c r="R167" i="2"/>
  <c r="R164" i="2"/>
  <c r="R159" i="2"/>
  <c r="R156" i="2"/>
  <c r="R73" i="2"/>
  <c r="R41" i="2"/>
  <c r="R9" i="2"/>
  <c r="R17" i="2"/>
  <c r="R102" i="2"/>
  <c r="R86" i="2"/>
  <c r="R49" i="2"/>
  <c r="R180" i="2"/>
  <c r="R170" i="2"/>
  <c r="R174" i="2"/>
  <c r="R160" i="2"/>
  <c r="R145" i="2"/>
  <c r="R134" i="2"/>
  <c r="R118" i="2"/>
  <c r="R121" i="2"/>
  <c r="R105" i="2"/>
  <c r="R163" i="2"/>
  <c r="R161" i="2"/>
  <c r="R176" i="2"/>
  <c r="R155" i="2"/>
  <c r="R149" i="2"/>
  <c r="R146" i="2"/>
  <c r="R124" i="2"/>
  <c r="R151" i="2"/>
  <c r="R128" i="2"/>
  <c r="R119" i="2"/>
  <c r="R89" i="2"/>
  <c r="R84" i="2"/>
  <c r="R82" i="2"/>
  <c r="R74" i="2"/>
  <c r="R55" i="2"/>
  <c r="R45" i="2"/>
  <c r="R43" i="2"/>
  <c r="R33" i="2"/>
  <c r="R114" i="2"/>
  <c r="R107" i="2"/>
  <c r="R87" i="2"/>
  <c r="R83" i="2"/>
  <c r="R54" i="2"/>
  <c r="R50" i="2"/>
  <c r="R22" i="2"/>
  <c r="R18" i="2"/>
  <c r="R135" i="2"/>
  <c r="R111" i="2"/>
  <c r="R93" i="2"/>
  <c r="R71" i="2"/>
</calcChain>
</file>

<file path=xl/sharedStrings.xml><?xml version="1.0" encoding="utf-8"?>
<sst xmlns="http://schemas.openxmlformats.org/spreadsheetml/2006/main" count="31156" uniqueCount="7177">
  <si>
    <t>Rynek</t>
  </si>
  <si>
    <t>8/9</t>
  </si>
  <si>
    <t>Kod pocztowy</t>
  </si>
  <si>
    <t>Myślenice</t>
  </si>
  <si>
    <t xml:space="preserve">Telefon </t>
  </si>
  <si>
    <t>Małopolskie</t>
  </si>
  <si>
    <t>Adres e-mail</t>
  </si>
  <si>
    <t>NIP</t>
  </si>
  <si>
    <t xml:space="preserve">Dane osoby wskazanej do kontaktowania się w sprawie wniosku </t>
  </si>
  <si>
    <t>Imię i Nazwisko</t>
  </si>
  <si>
    <t>Komórka organizacyjna</t>
  </si>
  <si>
    <t>Telefon</t>
  </si>
  <si>
    <t>Dane osób upoważnionych do podpisania umowy o dopłatę</t>
  </si>
  <si>
    <t>Adres email</t>
  </si>
  <si>
    <t>INFORMACJE OGÓLNE</t>
  </si>
  <si>
    <t>DOSTOSOWANO</t>
  </si>
  <si>
    <t>NIEDOSTOSOWANO</t>
  </si>
  <si>
    <t>PRZESZKOLONO</t>
  </si>
  <si>
    <t>NIEPRZESZKOLONO</t>
  </si>
  <si>
    <t>NAZWA</t>
  </si>
  <si>
    <t>WOJ.</t>
  </si>
  <si>
    <t>POW</t>
  </si>
  <si>
    <t>GMINA</t>
  </si>
  <si>
    <t>Miejscowość poczty</t>
  </si>
  <si>
    <t>Miejscowość</t>
  </si>
  <si>
    <t>Ulica</t>
  </si>
  <si>
    <t>nr nieruchomości</t>
  </si>
  <si>
    <t>6282074477</t>
  </si>
  <si>
    <t>GMINA ALWERNIA</t>
  </si>
  <si>
    <t>12</t>
  </si>
  <si>
    <t>03</t>
  </si>
  <si>
    <t>014</t>
  </si>
  <si>
    <t>32566</t>
  </si>
  <si>
    <t>Alwernia</t>
  </si>
  <si>
    <t>ul. Zbigniewa Gęsikowskiego</t>
  </si>
  <si>
    <t>7</t>
  </si>
  <si>
    <t>5510013406</t>
  </si>
  <si>
    <t>GMINA ANDRYCHÓW</t>
  </si>
  <si>
    <t>18</t>
  </si>
  <si>
    <t>34120</t>
  </si>
  <si>
    <t>Andrychów</t>
  </si>
  <si>
    <t xml:space="preserve">15        </t>
  </si>
  <si>
    <t>6282267905</t>
  </si>
  <si>
    <t>GMINA BABICE</t>
  </si>
  <si>
    <t>022</t>
  </si>
  <si>
    <t>32551</t>
  </si>
  <si>
    <t>Babice</t>
  </si>
  <si>
    <t>ul. Krakowska</t>
  </si>
  <si>
    <t xml:space="preserve">56        </t>
  </si>
  <si>
    <t>7361717680</t>
  </si>
  <si>
    <t>GMINA BIAŁY DUNAJEC</t>
  </si>
  <si>
    <t>17</t>
  </si>
  <si>
    <t>34425</t>
  </si>
  <si>
    <t>Biały Dunajec</t>
  </si>
  <si>
    <t>ul. Jana Pawła II</t>
  </si>
  <si>
    <t>7381973883</t>
  </si>
  <si>
    <t>GMINA BIECZ</t>
  </si>
  <si>
    <t>05</t>
  </si>
  <si>
    <t>024</t>
  </si>
  <si>
    <t>38340</t>
  </si>
  <si>
    <t>Biecz</t>
  </si>
  <si>
    <t>ul. Rynek</t>
  </si>
  <si>
    <t xml:space="preserve">1         </t>
  </si>
  <si>
    <t>6831573055</t>
  </si>
  <si>
    <t>GMINA BISKUPICE</t>
  </si>
  <si>
    <t>19</t>
  </si>
  <si>
    <t>012</t>
  </si>
  <si>
    <t>32020</t>
  </si>
  <si>
    <t>Wieliczka</t>
  </si>
  <si>
    <t>Tomaszkowice</t>
  </si>
  <si>
    <t>455</t>
  </si>
  <si>
    <t>7382129965</t>
  </si>
  <si>
    <t>GMINA BOBOWA</t>
  </si>
  <si>
    <t>034</t>
  </si>
  <si>
    <t>38350</t>
  </si>
  <si>
    <t>Bobowa</t>
  </si>
  <si>
    <t xml:space="preserve">21        </t>
  </si>
  <si>
    <t>8681001825</t>
  </si>
  <si>
    <t>GMINA MIASTA BOCHNIA</t>
  </si>
  <si>
    <t>01</t>
  </si>
  <si>
    <t>011</t>
  </si>
  <si>
    <t>32700</t>
  </si>
  <si>
    <t>Bochnia</t>
  </si>
  <si>
    <t>ul. Kazimierza Wielkiego</t>
  </si>
  <si>
    <t>2</t>
  </si>
  <si>
    <t>8681021271</t>
  </si>
  <si>
    <t>GMINA BOCHNIA</t>
  </si>
  <si>
    <t>26</t>
  </si>
  <si>
    <t>8711770280</t>
  </si>
  <si>
    <t>04</t>
  </si>
  <si>
    <t>33220</t>
  </si>
  <si>
    <t>Bolesław</t>
  </si>
  <si>
    <t>68</t>
  </si>
  <si>
    <t>6371997976</t>
  </si>
  <si>
    <t>032</t>
  </si>
  <si>
    <t>32329</t>
  </si>
  <si>
    <t>ul. Główna</t>
  </si>
  <si>
    <t>58</t>
  </si>
  <si>
    <t>8691318251</t>
  </si>
  <si>
    <t>GMINA BORZĘCIN</t>
  </si>
  <si>
    <t>02</t>
  </si>
  <si>
    <t>32825</t>
  </si>
  <si>
    <t>Borzęcin</t>
  </si>
  <si>
    <t>583G</t>
  </si>
  <si>
    <t>8691002648</t>
  </si>
  <si>
    <t>GMINA BRZESKO</t>
  </si>
  <si>
    <t>32800</t>
  </si>
  <si>
    <t>Brzesko</t>
  </si>
  <si>
    <t>ul. Bartosza Głowackiego</t>
  </si>
  <si>
    <t>51</t>
  </si>
  <si>
    <t>5492197470</t>
  </si>
  <si>
    <t>GMINA BRZESZCZE</t>
  </si>
  <si>
    <t>13</t>
  </si>
  <si>
    <t>32620</t>
  </si>
  <si>
    <t>Brzeszcze</t>
  </si>
  <si>
    <t>ul. Kościelna</t>
  </si>
  <si>
    <t>4</t>
  </si>
  <si>
    <t>5511123918</t>
  </si>
  <si>
    <t>GMINA BRZEŹNICA</t>
  </si>
  <si>
    <t>34114</t>
  </si>
  <si>
    <t>Brzeźnica</t>
  </si>
  <si>
    <t xml:space="preserve">109       </t>
  </si>
  <si>
    <t>5521677860</t>
  </si>
  <si>
    <t>GMINA BUDZÓW</t>
  </si>
  <si>
    <t>15</t>
  </si>
  <si>
    <t>34211</t>
  </si>
  <si>
    <t>Budzów</t>
  </si>
  <si>
    <t>445</t>
  </si>
  <si>
    <t>7361717220</t>
  </si>
  <si>
    <t>GMINA BUKOWINA TATRZAŃSKA</t>
  </si>
  <si>
    <t>34530</t>
  </si>
  <si>
    <t>Bukowina Tatrzańska</t>
  </si>
  <si>
    <t>ul. Długa</t>
  </si>
  <si>
    <t>144</t>
  </si>
  <si>
    <t>6371998065</t>
  </si>
  <si>
    <t>GMINA BUKOWNO</t>
  </si>
  <si>
    <t>32332</t>
  </si>
  <si>
    <t>Bukowno</t>
  </si>
  <si>
    <t>ul. Kolejowa</t>
  </si>
  <si>
    <t>16</t>
  </si>
  <si>
    <t>5521570518</t>
  </si>
  <si>
    <t>GMINA BYSTRA-SIDZINA W BYSTREJ PODHALAŃSKIEJ</t>
  </si>
  <si>
    <t>042</t>
  </si>
  <si>
    <t>34235</t>
  </si>
  <si>
    <t>Bystra Podhalańska</t>
  </si>
  <si>
    <t>373</t>
  </si>
  <si>
    <t>6591153915</t>
  </si>
  <si>
    <t>GMINA CHARSZNICA</t>
  </si>
  <si>
    <t>08</t>
  </si>
  <si>
    <t>32250</t>
  </si>
  <si>
    <t>Charsznica</t>
  </si>
  <si>
    <t>Miechów-Charsznica</t>
  </si>
  <si>
    <t xml:space="preserve">20        </t>
  </si>
  <si>
    <t>5492197441</t>
  </si>
  <si>
    <t>GMINA CHEŁMEK</t>
  </si>
  <si>
    <t>32660</t>
  </si>
  <si>
    <t>Chełmek</t>
  </si>
  <si>
    <t>11</t>
  </si>
  <si>
    <t>7343445768</t>
  </si>
  <si>
    <t>GMINA CHEŁMIEC</t>
  </si>
  <si>
    <t>10</t>
  </si>
  <si>
    <t>33395</t>
  </si>
  <si>
    <t>Chełmiec</t>
  </si>
  <si>
    <t>ul. Papieska</t>
  </si>
  <si>
    <t>6282260665</t>
  </si>
  <si>
    <t>GMINA CHRZANÓW</t>
  </si>
  <si>
    <t>32500</t>
  </si>
  <si>
    <t>Chrzanów</t>
  </si>
  <si>
    <t>ul. Aleja Henryka</t>
  </si>
  <si>
    <t>8731014848</t>
  </si>
  <si>
    <t>GMINA CIĘŻKOWICE</t>
  </si>
  <si>
    <t>33190</t>
  </si>
  <si>
    <t>Ciężkowice</t>
  </si>
  <si>
    <t>ul. Tysiąclecia</t>
  </si>
  <si>
    <t>7352843273</t>
  </si>
  <si>
    <t>GMINA CZARNY DUNAJEC</t>
  </si>
  <si>
    <t>34470</t>
  </si>
  <si>
    <t>Czarny Dunajec</t>
  </si>
  <si>
    <t>ul. Józefa Piłsudskiego</t>
  </si>
  <si>
    <t>8691291026</t>
  </si>
  <si>
    <t>GMINA CZCHÓW</t>
  </si>
  <si>
    <t>32860</t>
  </si>
  <si>
    <t>Czchów</t>
  </si>
  <si>
    <t>rynek Rynek</t>
  </si>
  <si>
    <t>9442253228</t>
  </si>
  <si>
    <t>GMINA CZERNICHÓW</t>
  </si>
  <si>
    <t>06</t>
  </si>
  <si>
    <t>32070</t>
  </si>
  <si>
    <t>Czernichów</t>
  </si>
  <si>
    <t>ul. Gminna</t>
  </si>
  <si>
    <t>1</t>
  </si>
  <si>
    <t>7352851410</t>
  </si>
  <si>
    <t>GMINA CZORSZTYN</t>
  </si>
  <si>
    <t>34436</t>
  </si>
  <si>
    <t>Maniowy</t>
  </si>
  <si>
    <t>ul. Gorczańska</t>
  </si>
  <si>
    <t>3</t>
  </si>
  <si>
    <t>8711771055</t>
  </si>
  <si>
    <t>GMINA DĄBROWA TARNOWSKA</t>
  </si>
  <si>
    <t>33200</t>
  </si>
  <si>
    <t>Dąbrowa Tarnowska</t>
  </si>
  <si>
    <t>34</t>
  </si>
  <si>
    <t>8691326517</t>
  </si>
  <si>
    <t>GMINA DĘBNO</t>
  </si>
  <si>
    <t>32852</t>
  </si>
  <si>
    <t>Dębno</t>
  </si>
  <si>
    <t>Wola Dębińska</t>
  </si>
  <si>
    <t>240</t>
  </si>
  <si>
    <t>6811004443</t>
  </si>
  <si>
    <t>GMINA DOBCZYCE</t>
  </si>
  <si>
    <t>09</t>
  </si>
  <si>
    <t>32410</t>
  </si>
  <si>
    <t>Dobczyce</t>
  </si>
  <si>
    <t>7371005969</t>
  </si>
  <si>
    <t>GMINA DOBRA</t>
  </si>
  <si>
    <t>07</t>
  </si>
  <si>
    <t>34642</t>
  </si>
  <si>
    <t>Dobra</t>
  </si>
  <si>
    <t xml:space="preserve">233       </t>
  </si>
  <si>
    <t>6831718453</t>
  </si>
  <si>
    <t>GMINA DRWINIA</t>
  </si>
  <si>
    <t>32709</t>
  </si>
  <si>
    <t>Drwinia</t>
  </si>
  <si>
    <t>57</t>
  </si>
  <si>
    <t>6831006563</t>
  </si>
  <si>
    <t>GMINA GDÓW</t>
  </si>
  <si>
    <t>32420</t>
  </si>
  <si>
    <t>Gdów</t>
  </si>
  <si>
    <t>40</t>
  </si>
  <si>
    <t>8691186447</t>
  </si>
  <si>
    <t>GMINA GNOJNIK</t>
  </si>
  <si>
    <t>052</t>
  </si>
  <si>
    <t>32864</t>
  </si>
  <si>
    <t>Gnojnik</t>
  </si>
  <si>
    <t>363</t>
  </si>
  <si>
    <t>6591545880</t>
  </si>
  <si>
    <t>GMINA GOŁCZA</t>
  </si>
  <si>
    <t>32075</t>
  </si>
  <si>
    <t>Gołcza</t>
  </si>
  <si>
    <t>80</t>
  </si>
  <si>
    <t>7382125507</t>
  </si>
  <si>
    <t>MIASTO GORLICE</t>
  </si>
  <si>
    <t>38300</t>
  </si>
  <si>
    <t>Gorlice</t>
  </si>
  <si>
    <t xml:space="preserve">2         </t>
  </si>
  <si>
    <t>7382131749</t>
  </si>
  <si>
    <t>GMINA GORLICE</t>
  </si>
  <si>
    <t>ul. 11 Listopada</t>
  </si>
  <si>
    <t>8711771090</t>
  </si>
  <si>
    <t>GMINA GRĘBOSZÓW</t>
  </si>
  <si>
    <t>33260</t>
  </si>
  <si>
    <t>Gręboszów</t>
  </si>
  <si>
    <t>8732614007</t>
  </si>
  <si>
    <t>GMINA GROMNIK</t>
  </si>
  <si>
    <t>33180</t>
  </si>
  <si>
    <t>Gromnik</t>
  </si>
  <si>
    <t>ul. Witosa</t>
  </si>
  <si>
    <t>7343482812</t>
  </si>
  <si>
    <t>GMINA GRÓDEK NAD DUNAJCEM</t>
  </si>
  <si>
    <t>33318</t>
  </si>
  <si>
    <t>Gródek nad Dunajcem</t>
  </si>
  <si>
    <t xml:space="preserve">54        </t>
  </si>
  <si>
    <t>7381010274</t>
  </si>
  <si>
    <t>MIASTO GRYBÓW</t>
  </si>
  <si>
    <t>33330</t>
  </si>
  <si>
    <t>Grybów</t>
  </si>
  <si>
    <t>7343515546</t>
  </si>
  <si>
    <t>GMINA GRYBÓW</t>
  </si>
  <si>
    <t>ul. Jakubowskiego</t>
  </si>
  <si>
    <t>33</t>
  </si>
  <si>
    <t>6821642228</t>
  </si>
  <si>
    <t>GMINA IGOŁOMIA-WAWRZEŃCZYCE</t>
  </si>
  <si>
    <t>32125</t>
  </si>
  <si>
    <t>Wawrzeńczyce</t>
  </si>
  <si>
    <t>6821634453</t>
  </si>
  <si>
    <t>GMINA IWANOWICE</t>
  </si>
  <si>
    <t>32095</t>
  </si>
  <si>
    <t>Iwanowice Włościańskie</t>
  </si>
  <si>
    <t>99</t>
  </si>
  <si>
    <t>8691212363</t>
  </si>
  <si>
    <t>GMINA IWKOWA</t>
  </si>
  <si>
    <t>062</t>
  </si>
  <si>
    <t>32861</t>
  </si>
  <si>
    <t>Iwkowa</t>
  </si>
  <si>
    <t>468</t>
  </si>
  <si>
    <t>7352856459</t>
  </si>
  <si>
    <t>GMINA JABŁONKA</t>
  </si>
  <si>
    <t>34480</t>
  </si>
  <si>
    <t>Jabłonka</t>
  </si>
  <si>
    <t>ul. 3 Maja</t>
  </si>
  <si>
    <t>6772019451</t>
  </si>
  <si>
    <t>GMINA JERZMANOWICE-PRZEGINIA</t>
  </si>
  <si>
    <t>32048</t>
  </si>
  <si>
    <t>Jerzmanowice</t>
  </si>
  <si>
    <t>ul. Rajska</t>
  </si>
  <si>
    <t>22</t>
  </si>
  <si>
    <t>7371007419</t>
  </si>
  <si>
    <t>GMINA JODŁOWNIK</t>
  </si>
  <si>
    <t>34620</t>
  </si>
  <si>
    <t>Jodłownik</t>
  </si>
  <si>
    <t>198</t>
  </si>
  <si>
    <t>5521579821</t>
  </si>
  <si>
    <t>MIASTO JORDANÓW</t>
  </si>
  <si>
    <t>34240</t>
  </si>
  <si>
    <t>Jordanów</t>
  </si>
  <si>
    <t>5521586100</t>
  </si>
  <si>
    <t>GMINA JORDANÓW</t>
  </si>
  <si>
    <t>5511158182</t>
  </si>
  <si>
    <t>GMINA KALWARIA ZEBRZYDOWSKA</t>
  </si>
  <si>
    <t>34130</t>
  </si>
  <si>
    <t>Kalwaria Zebrzydowska</t>
  </si>
  <si>
    <t>ul. Adama Mickiewicza</t>
  </si>
  <si>
    <t>7371193876</t>
  </si>
  <si>
    <t>GMINA KAMIENICA</t>
  </si>
  <si>
    <t>34608</t>
  </si>
  <si>
    <t>Kamienica</t>
  </si>
  <si>
    <t>420</t>
  </si>
  <si>
    <t>7343514860</t>
  </si>
  <si>
    <t>GMINA KAMIONKA WIELKA</t>
  </si>
  <si>
    <t>33334</t>
  </si>
  <si>
    <t>Kamionka Wielka</t>
  </si>
  <si>
    <t>5</t>
  </si>
  <si>
    <t>5492202969</t>
  </si>
  <si>
    <t>GMINA KĘTY</t>
  </si>
  <si>
    <t>044</t>
  </si>
  <si>
    <t>32650</t>
  </si>
  <si>
    <t>Kęty</t>
  </si>
  <si>
    <t>6371998059</t>
  </si>
  <si>
    <t>GMINA KLUCZE</t>
  </si>
  <si>
    <t>32310</t>
  </si>
  <si>
    <t>Klucze</t>
  </si>
  <si>
    <t>ul. Partyzantów</t>
  </si>
  <si>
    <t>6831511752</t>
  </si>
  <si>
    <t>GMINA KŁAJ</t>
  </si>
  <si>
    <t>32015</t>
  </si>
  <si>
    <t>Kłaj</t>
  </si>
  <si>
    <t>655</t>
  </si>
  <si>
    <t>6821605658</t>
  </si>
  <si>
    <t>GMINA KOCMYRZÓW-LUBORZYCA</t>
  </si>
  <si>
    <t>32010</t>
  </si>
  <si>
    <t>Luborzyca</t>
  </si>
  <si>
    <t>97</t>
  </si>
  <si>
    <t>6821773580</t>
  </si>
  <si>
    <t>GMINA KONIUSZA</t>
  </si>
  <si>
    <t>14</t>
  </si>
  <si>
    <t>32104</t>
  </si>
  <si>
    <t>Koniusza</t>
  </si>
  <si>
    <t xml:space="preserve">55        </t>
  </si>
  <si>
    <t>7343483272</t>
  </si>
  <si>
    <t>GMINA KORZENNA</t>
  </si>
  <si>
    <t>33322</t>
  </si>
  <si>
    <t>Korzenna</t>
  </si>
  <si>
    <t>325</t>
  </si>
  <si>
    <t>6821606646</t>
  </si>
  <si>
    <t>GMINA KOSZYCE</t>
  </si>
  <si>
    <t>32130</t>
  </si>
  <si>
    <t>Koszyce</t>
  </si>
  <si>
    <t>ul. Elżbiety Łokietkówny</t>
  </si>
  <si>
    <t xml:space="preserve">14        </t>
  </si>
  <si>
    <t>7361699456</t>
  </si>
  <si>
    <t>GMINA KOŚCIELISKO</t>
  </si>
  <si>
    <t>34511</t>
  </si>
  <si>
    <t>Kościelisko</t>
  </si>
  <si>
    <t>ul. Strzelców Podhalańskich</t>
  </si>
  <si>
    <t>44</t>
  </si>
  <si>
    <t>6591174001</t>
  </si>
  <si>
    <t>GMINA KOZŁÓW</t>
  </si>
  <si>
    <t>32241</t>
  </si>
  <si>
    <t>Kozłów</t>
  </si>
  <si>
    <t xml:space="preserve">60        </t>
  </si>
  <si>
    <t>7352849761</t>
  </si>
  <si>
    <t>GMINA KROŚCIENKO NAD DUNAJCEM</t>
  </si>
  <si>
    <t>34450</t>
  </si>
  <si>
    <t>Krościenko nad Dunajcem</t>
  </si>
  <si>
    <t>35</t>
  </si>
  <si>
    <t>7343543100</t>
  </si>
  <si>
    <t>GMINA KRYNICA -ZDRÓJ</t>
  </si>
  <si>
    <t>074</t>
  </si>
  <si>
    <t>33380</t>
  </si>
  <si>
    <t>Krynica-Zdrój</t>
  </si>
  <si>
    <t>ul. Józefa Ignacego Kraszewskiego</t>
  </si>
  <si>
    <t>5130233774</t>
  </si>
  <si>
    <t>GMINA KRZESZOWICE</t>
  </si>
  <si>
    <t>064</t>
  </si>
  <si>
    <t>32065</t>
  </si>
  <si>
    <t>Krzeszowice</t>
  </si>
  <si>
    <t>ul. Grunwaldzka</t>
  </si>
  <si>
    <t>6591186961</t>
  </si>
  <si>
    <t>GMINA KSIĄŻ WIELKI</t>
  </si>
  <si>
    <t>32210</t>
  </si>
  <si>
    <t>Książ Wielki</t>
  </si>
  <si>
    <t>ul. Warszawska</t>
  </si>
  <si>
    <t>5511158242</t>
  </si>
  <si>
    <t>GMINA LANCKORONA</t>
  </si>
  <si>
    <t>34143</t>
  </si>
  <si>
    <t>Lanckorona</t>
  </si>
  <si>
    <t>7371283697</t>
  </si>
  <si>
    <t>GMINA LASKOWA</t>
  </si>
  <si>
    <t>34602</t>
  </si>
  <si>
    <t>Laskowa</t>
  </si>
  <si>
    <t>643</t>
  </si>
  <si>
    <t>6282260168</t>
  </si>
  <si>
    <t>GMINA LIBIĄŻ</t>
  </si>
  <si>
    <t>32590</t>
  </si>
  <si>
    <t>Libiąż</t>
  </si>
  <si>
    <t>ul. Działkowa</t>
  </si>
  <si>
    <t>7371004591</t>
  </si>
  <si>
    <t>MIASTO LIMANOWA</t>
  </si>
  <si>
    <t>34600</t>
  </si>
  <si>
    <t>Limanowa</t>
  </si>
  <si>
    <t>9</t>
  </si>
  <si>
    <t>7371188119</t>
  </si>
  <si>
    <t>GMINA LIMANOWA</t>
  </si>
  <si>
    <t>ul. Matki Boskiej Bolesnej</t>
  </si>
  <si>
    <t>18 B</t>
  </si>
  <si>
    <t>6851648081</t>
  </si>
  <si>
    <t>GMINA LIPINKI</t>
  </si>
  <si>
    <t>38305</t>
  </si>
  <si>
    <t>Lipinki</t>
  </si>
  <si>
    <t>8681021288</t>
  </si>
  <si>
    <t>GMINA LIPNICA MUROWANA</t>
  </si>
  <si>
    <t>32724</t>
  </si>
  <si>
    <t>Lipnica Murowana</t>
  </si>
  <si>
    <t>7352841452</t>
  </si>
  <si>
    <t>GMINA LIPNICA WIELKA</t>
  </si>
  <si>
    <t>072</t>
  </si>
  <si>
    <t>34483</t>
  </si>
  <si>
    <t>Lipnica Wielka</t>
  </si>
  <si>
    <t>518</t>
  </si>
  <si>
    <t>9930658661</t>
  </si>
  <si>
    <t>GMINA LISIA GÓRA</t>
  </si>
  <si>
    <t>33140</t>
  </si>
  <si>
    <t>Lisia Góra</t>
  </si>
  <si>
    <t>ul. 1 Maja</t>
  </si>
  <si>
    <t>9442243129</t>
  </si>
  <si>
    <t>GMINA LISZKI</t>
  </si>
  <si>
    <t>32060</t>
  </si>
  <si>
    <t>Liszki</t>
  </si>
  <si>
    <t>230</t>
  </si>
  <si>
    <t>7351071414</t>
  </si>
  <si>
    <t>GMINA LUBIEŃ</t>
  </si>
  <si>
    <t>32433</t>
  </si>
  <si>
    <t>Lubień</t>
  </si>
  <si>
    <t>50</t>
  </si>
  <si>
    <t>7343517410</t>
  </si>
  <si>
    <t>GMINA ŁABOWA</t>
  </si>
  <si>
    <t>082</t>
  </si>
  <si>
    <t>33336</t>
  </si>
  <si>
    <t>Łabowa</t>
  </si>
  <si>
    <t>8681021302</t>
  </si>
  <si>
    <t>GMINA ŁAPANÓW</t>
  </si>
  <si>
    <t>32740</t>
  </si>
  <si>
    <t>Łapanów</t>
  </si>
  <si>
    <t>7352834759</t>
  </si>
  <si>
    <t>GMINA ŁAPSZE NIŻNE</t>
  </si>
  <si>
    <t>34442</t>
  </si>
  <si>
    <t>Łapsze Niżne</t>
  </si>
  <si>
    <t>20</t>
  </si>
  <si>
    <t>7343514742</t>
  </si>
  <si>
    <t>GMINA ŁĄCKO</t>
  </si>
  <si>
    <t>092</t>
  </si>
  <si>
    <t>33390</t>
  </si>
  <si>
    <t>Łącko</t>
  </si>
  <si>
    <t>7343472848</t>
  </si>
  <si>
    <t>GMINA ŁOSOSINA DOLNA</t>
  </si>
  <si>
    <t>102</t>
  </si>
  <si>
    <t>33314</t>
  </si>
  <si>
    <t>Łososina Dolna</t>
  </si>
  <si>
    <t>300</t>
  </si>
  <si>
    <t>7371022962</t>
  </si>
  <si>
    <t>GMINA ŁUKOWICA</t>
  </si>
  <si>
    <t>34606</t>
  </si>
  <si>
    <t>Łukowica</t>
  </si>
  <si>
    <t>334</t>
  </si>
  <si>
    <t>7381022314</t>
  </si>
  <si>
    <t>GMINA ŁUŻNA</t>
  </si>
  <si>
    <t>38322</t>
  </si>
  <si>
    <t>Łużna</t>
  </si>
  <si>
    <t>634</t>
  </si>
  <si>
    <t>5521584963</t>
  </si>
  <si>
    <t>GMINA MAKÓW PODHALAŃSKI</t>
  </si>
  <si>
    <t>34220</t>
  </si>
  <si>
    <t>Maków Podhalański</t>
  </si>
  <si>
    <t>ul. Szpitalna</t>
  </si>
  <si>
    <t>8711770363</t>
  </si>
  <si>
    <t>GMINA MĘDRZECHÓW</t>
  </si>
  <si>
    <t>33221</t>
  </si>
  <si>
    <t>Mędrzechów</t>
  </si>
  <si>
    <t>434</t>
  </si>
  <si>
    <t>5130060109</t>
  </si>
  <si>
    <t>GMINA MICHAŁOWICE</t>
  </si>
  <si>
    <t>32091</t>
  </si>
  <si>
    <t>Michałowice</t>
  </si>
  <si>
    <t>pl. Józefa Piłsudskiego</t>
  </si>
  <si>
    <t>6590003697</t>
  </si>
  <si>
    <t>GMINA MIECHÓW</t>
  </si>
  <si>
    <t>054</t>
  </si>
  <si>
    <t>32200</t>
  </si>
  <si>
    <t>Miechów</t>
  </si>
  <si>
    <t>ul. Henryka Sienkiewicza</t>
  </si>
  <si>
    <t>25</t>
  </si>
  <si>
    <t>9442246027</t>
  </si>
  <si>
    <t>GMINA MOGILANY</t>
  </si>
  <si>
    <t>32031</t>
  </si>
  <si>
    <t>Mogilany</t>
  </si>
  <si>
    <t>7381021958</t>
  </si>
  <si>
    <t>GMINA MOSZCZENICA</t>
  </si>
  <si>
    <t>38321</t>
  </si>
  <si>
    <t>Moszczenica</t>
  </si>
  <si>
    <t>ul. Samorządowa</t>
  </si>
  <si>
    <t>7371008784</t>
  </si>
  <si>
    <t>MIASTO MSZANA DOLNA</t>
  </si>
  <si>
    <t>021</t>
  </si>
  <si>
    <t>34730</t>
  </si>
  <si>
    <t>Mszana Dolna</t>
  </si>
  <si>
    <t>ul. marsz. Józefa Piłsudskiego</t>
  </si>
  <si>
    <t>7371008991</t>
  </si>
  <si>
    <t>GMINA MSZANA DOLNA</t>
  </si>
  <si>
    <t>ul. Spadochroniarzy</t>
  </si>
  <si>
    <t>6</t>
  </si>
  <si>
    <t>5512618591</t>
  </si>
  <si>
    <t>GMINA MUCHARZ</t>
  </si>
  <si>
    <t>34106</t>
  </si>
  <si>
    <t>Mucharz</t>
  </si>
  <si>
    <t>226</t>
  </si>
  <si>
    <t>7343472601</t>
  </si>
  <si>
    <t>MIASTO I GMINA UZDROWISKOWA MUSZYNA</t>
  </si>
  <si>
    <t>114</t>
  </si>
  <si>
    <t>33370</t>
  </si>
  <si>
    <t>Muszyna</t>
  </si>
  <si>
    <t>31</t>
  </si>
  <si>
    <t>6811004414</t>
  </si>
  <si>
    <t>GMINA MYŚLENICE</t>
  </si>
  <si>
    <t>32400</t>
  </si>
  <si>
    <t>7343450806</t>
  </si>
  <si>
    <t>GMINA NAWOJOWA</t>
  </si>
  <si>
    <t>122</t>
  </si>
  <si>
    <t>33335</t>
  </si>
  <si>
    <t>Nawojowa</t>
  </si>
  <si>
    <t>ul. Ogrodowa</t>
  </si>
  <si>
    <t>7371152618</t>
  </si>
  <si>
    <t>GMINA NIEDŹWIEDŹ</t>
  </si>
  <si>
    <t>34735</t>
  </si>
  <si>
    <t>Niedźwiedź</t>
  </si>
  <si>
    <t>6831395375</t>
  </si>
  <si>
    <t>GMINA NIEPOŁOMICE</t>
  </si>
  <si>
    <t>32005</t>
  </si>
  <si>
    <t>Niepołomice</t>
  </si>
  <si>
    <t>ul. Plac Zwycięstwa</t>
  </si>
  <si>
    <t>6821773870</t>
  </si>
  <si>
    <t>GMINA NOWE BRZESKO</t>
  </si>
  <si>
    <t>32120</t>
  </si>
  <si>
    <t>Nowe Brzesko</t>
  </si>
  <si>
    <t>7350014012</t>
  </si>
  <si>
    <t>GMINA MIASTO NOWY TARG</t>
  </si>
  <si>
    <t>34400</t>
  </si>
  <si>
    <t>Nowy Targ</t>
  </si>
  <si>
    <t>ul. Krzywa</t>
  </si>
  <si>
    <t>7352833352</t>
  </si>
  <si>
    <t>GMINA NOWY TARG</t>
  </si>
  <si>
    <t>ul. Bulwarowa</t>
  </si>
  <si>
    <t>8681021360</t>
  </si>
  <si>
    <t>GMINA NOWY WIŚNICZ</t>
  </si>
  <si>
    <t>32720</t>
  </si>
  <si>
    <t>Nowy Wiśnicz</t>
  </si>
  <si>
    <t>38</t>
  </si>
  <si>
    <t>7352834179</t>
  </si>
  <si>
    <t>GMINA OCHOTNICA DOLNA</t>
  </si>
  <si>
    <t>34452</t>
  </si>
  <si>
    <t>Ochotnica Dolna</t>
  </si>
  <si>
    <t>os. Dłubacze</t>
  </si>
  <si>
    <t xml:space="preserve">160       </t>
  </si>
  <si>
    <t>8711771227</t>
  </si>
  <si>
    <t>GMINA OLESNO</t>
  </si>
  <si>
    <t>33210</t>
  </si>
  <si>
    <t>Olesno</t>
  </si>
  <si>
    <t>ul. Wł. Jagiełły</t>
  </si>
  <si>
    <t>6371998042</t>
  </si>
  <si>
    <t>GMINA OLKUSZ</t>
  </si>
  <si>
    <t>32300</t>
  </si>
  <si>
    <t>Olkusz</t>
  </si>
  <si>
    <t>5492197435</t>
  </si>
  <si>
    <t>GMINA OSIEK</t>
  </si>
  <si>
    <t>32608</t>
  </si>
  <si>
    <t>Osiek</t>
  </si>
  <si>
    <t>125</t>
  </si>
  <si>
    <t>5492197458</t>
  </si>
  <si>
    <t>MIASTO OŚWIĘCIM</t>
  </si>
  <si>
    <t>32600</t>
  </si>
  <si>
    <t>Oświęcim</t>
  </si>
  <si>
    <t>ul. Zaborska</t>
  </si>
  <si>
    <t>5492198593</t>
  </si>
  <si>
    <t>GMINA OŚWIĘCIM</t>
  </si>
  <si>
    <t>ul. Zamkowa</t>
  </si>
  <si>
    <t>6821635547</t>
  </si>
  <si>
    <t>GMINA PAŁECZNICA</t>
  </si>
  <si>
    <t>32109</t>
  </si>
  <si>
    <t>Pałecznica</t>
  </si>
  <si>
    <t>ul. św. Jakuba</t>
  </si>
  <si>
    <t>6811355131</t>
  </si>
  <si>
    <t>GMINA PCIM</t>
  </si>
  <si>
    <t>32432</t>
  </si>
  <si>
    <t>Pcim</t>
  </si>
  <si>
    <t>563</t>
  </si>
  <si>
    <t>7343543904</t>
  </si>
  <si>
    <t>MIASTO I GMINA PIWNICZNA-ZDRÓJ</t>
  </si>
  <si>
    <t>134</t>
  </si>
  <si>
    <t>33350</t>
  </si>
  <si>
    <t>Piwniczna-Zdrój</t>
  </si>
  <si>
    <t>8732978229</t>
  </si>
  <si>
    <t>GMINA PLEŚNA</t>
  </si>
  <si>
    <t>33171</t>
  </si>
  <si>
    <t>Pleśna</t>
  </si>
  <si>
    <t>7343456306</t>
  </si>
  <si>
    <t>GMINA PODEGRODZIE</t>
  </si>
  <si>
    <t>142</t>
  </si>
  <si>
    <t>33386</t>
  </si>
  <si>
    <t>Podegrodzie</t>
  </si>
  <si>
    <t>248</t>
  </si>
  <si>
    <t>5492199463</t>
  </si>
  <si>
    <t>GMINA POLANKA WIELKA</t>
  </si>
  <si>
    <t>32607</t>
  </si>
  <si>
    <t>Polanka Wielka</t>
  </si>
  <si>
    <t>61</t>
  </si>
  <si>
    <t>7361705814</t>
  </si>
  <si>
    <t>GMINA PORONIN</t>
  </si>
  <si>
    <t>34520</t>
  </si>
  <si>
    <t>Poronin</t>
  </si>
  <si>
    <t>6821604469</t>
  </si>
  <si>
    <t>GMINA PROSZOWICE</t>
  </si>
  <si>
    <t>32100</t>
  </si>
  <si>
    <t>Proszowice</t>
  </si>
  <si>
    <t>72</t>
  </si>
  <si>
    <t>5492197487</t>
  </si>
  <si>
    <t>GMINA PRZECISZÓW</t>
  </si>
  <si>
    <t>32641</t>
  </si>
  <si>
    <t>Przeciszów</t>
  </si>
  <si>
    <t>ul. Podlesie</t>
  </si>
  <si>
    <t>7352854845</t>
  </si>
  <si>
    <t>GMINA RABA WYŻNA</t>
  </si>
  <si>
    <t>112</t>
  </si>
  <si>
    <t>34721</t>
  </si>
  <si>
    <t>Raba Wyżna</t>
  </si>
  <si>
    <t>41</t>
  </si>
  <si>
    <t>7351006084</t>
  </si>
  <si>
    <t>GMINA RABKA ZDRÓJ</t>
  </si>
  <si>
    <t>124</t>
  </si>
  <si>
    <t>34700</t>
  </si>
  <si>
    <t>Rabka-Zdrój</t>
  </si>
  <si>
    <t>ul. Parkowa</t>
  </si>
  <si>
    <t>6811359293</t>
  </si>
  <si>
    <t>GMINA RACIECHOWICE</t>
  </si>
  <si>
    <t>32415</t>
  </si>
  <si>
    <t>Raciechowice</t>
  </si>
  <si>
    <t xml:space="preserve">277       </t>
  </si>
  <si>
    <t>6591184436</t>
  </si>
  <si>
    <t>GMINA RACŁAWICE</t>
  </si>
  <si>
    <t>32222</t>
  </si>
  <si>
    <t>Racławice</t>
  </si>
  <si>
    <t>8711665525</t>
  </si>
  <si>
    <t>GMINA RADGOSZCZ</t>
  </si>
  <si>
    <t>33207</t>
  </si>
  <si>
    <t>Radgoszcz</t>
  </si>
  <si>
    <t>pl. św. Kazimierza</t>
  </si>
  <si>
    <t xml:space="preserve">7-8       </t>
  </si>
  <si>
    <t>8731001716</t>
  </si>
  <si>
    <t>GMINA RADŁÓW</t>
  </si>
  <si>
    <t>33130</t>
  </si>
  <si>
    <t>Radłów</t>
  </si>
  <si>
    <t>6821762292</t>
  </si>
  <si>
    <t>GMINA RADZIEMICE</t>
  </si>
  <si>
    <t>32107</t>
  </si>
  <si>
    <t>Radziemice</t>
  </si>
  <si>
    <t>74</t>
  </si>
  <si>
    <t>7382130282</t>
  </si>
  <si>
    <t>GMINA ROPA</t>
  </si>
  <si>
    <t>38312</t>
  </si>
  <si>
    <t>Ropa</t>
  </si>
  <si>
    <t>733</t>
  </si>
  <si>
    <t>9930337247</t>
  </si>
  <si>
    <t>GMINA RYGLICE</t>
  </si>
  <si>
    <t>33160</t>
  </si>
  <si>
    <t>Ryglice</t>
  </si>
  <si>
    <t xml:space="preserve">9         </t>
  </si>
  <si>
    <t>7343517947</t>
  </si>
  <si>
    <t>GMINA RYTRO</t>
  </si>
  <si>
    <t>152</t>
  </si>
  <si>
    <t>33343</t>
  </si>
  <si>
    <t>Rytro</t>
  </si>
  <si>
    <t>265</t>
  </si>
  <si>
    <t>9930656314</t>
  </si>
  <si>
    <t>GMINA RZEPIENNIK STRZYŻEWSKI</t>
  </si>
  <si>
    <t>33163</t>
  </si>
  <si>
    <t>Rzepiennik Strzyżewski</t>
  </si>
  <si>
    <t>400</t>
  </si>
  <si>
    <t>8681021294</t>
  </si>
  <si>
    <t>GMINA RZEZAWA</t>
  </si>
  <si>
    <t>32765</t>
  </si>
  <si>
    <t>Rzezawa</t>
  </si>
  <si>
    <t>21</t>
  </si>
  <si>
    <t>7381013686</t>
  </si>
  <si>
    <t>GMINA SĘKOWA</t>
  </si>
  <si>
    <t>38307</t>
  </si>
  <si>
    <t>Sękowa</t>
  </si>
  <si>
    <t xml:space="preserve">252       </t>
  </si>
  <si>
    <t>6811299390</t>
  </si>
  <si>
    <t>GMINA SIEPRAW</t>
  </si>
  <si>
    <t>32447</t>
  </si>
  <si>
    <t>Siepraw</t>
  </si>
  <si>
    <t>ul. Kawęciny</t>
  </si>
  <si>
    <t xml:space="preserve">30        </t>
  </si>
  <si>
    <t>6771024094</t>
  </si>
  <si>
    <t>GMINA SKAŁA</t>
  </si>
  <si>
    <t>104</t>
  </si>
  <si>
    <t>32043</t>
  </si>
  <si>
    <t>Skała</t>
  </si>
  <si>
    <t>29</t>
  </si>
  <si>
    <t>6791023301</t>
  </si>
  <si>
    <t>GMINA SKAWINA</t>
  </si>
  <si>
    <t>32050</t>
  </si>
  <si>
    <t>Skawina</t>
  </si>
  <si>
    <t>9930340717</t>
  </si>
  <si>
    <t>GMINA SKRZYSZÓW</t>
  </si>
  <si>
    <t>33156</t>
  </si>
  <si>
    <t>Skrzyszów</t>
  </si>
  <si>
    <t>642</t>
  </si>
  <si>
    <t>6591222510</t>
  </si>
  <si>
    <t>GMINA SŁABOSZÓW</t>
  </si>
  <si>
    <t>32218</t>
  </si>
  <si>
    <t>Słaboszów</t>
  </si>
  <si>
    <t>6821604831</t>
  </si>
  <si>
    <t>GMINA SŁOMNIKI</t>
  </si>
  <si>
    <t>32090</t>
  </si>
  <si>
    <t>Słomniki</t>
  </si>
  <si>
    <t>ul. Tadeusza Kościuszki</t>
  </si>
  <si>
    <t>64</t>
  </si>
  <si>
    <t>7371410411</t>
  </si>
  <si>
    <t>GMINA SŁOPNICE</t>
  </si>
  <si>
    <t>34615</t>
  </si>
  <si>
    <t>Słopnice</t>
  </si>
  <si>
    <t>911</t>
  </si>
  <si>
    <t>7352703193</t>
  </si>
  <si>
    <t>132</t>
  </si>
  <si>
    <t>34745</t>
  </si>
  <si>
    <t>Spytkowice</t>
  </si>
  <si>
    <t>5511123930</t>
  </si>
  <si>
    <t>34116</t>
  </si>
  <si>
    <t>7341009655</t>
  </si>
  <si>
    <t>GMINA STARY SĄCZ</t>
  </si>
  <si>
    <t>164</t>
  </si>
  <si>
    <t>33340</t>
  </si>
  <si>
    <t>Stary Sącz</t>
  </si>
  <si>
    <t>ul. Stefana Batorego</t>
  </si>
  <si>
    <t>5521707153</t>
  </si>
  <si>
    <t>GMINA STRYSZAWA</t>
  </si>
  <si>
    <t>34205</t>
  </si>
  <si>
    <t>Stryszawa</t>
  </si>
  <si>
    <t>5511690907</t>
  </si>
  <si>
    <t>GMINA STRYSZÓW</t>
  </si>
  <si>
    <t>34146</t>
  </si>
  <si>
    <t>Stryszów</t>
  </si>
  <si>
    <t>149</t>
  </si>
  <si>
    <t>5521567404</t>
  </si>
  <si>
    <t>GMINA SUCHA BESKIDZKA</t>
  </si>
  <si>
    <t>34200</t>
  </si>
  <si>
    <t>Sucha Beskidzka</t>
  </si>
  <si>
    <t>6811036147</t>
  </si>
  <si>
    <t>GMINA SUŁKOWICE</t>
  </si>
  <si>
    <t>32440</t>
  </si>
  <si>
    <t>Sułkowice</t>
  </si>
  <si>
    <t>6771037576</t>
  </si>
  <si>
    <t>GMINA SUŁOSZOWA</t>
  </si>
  <si>
    <t>32045</t>
  </si>
  <si>
    <t>Sułoszowa</t>
  </si>
  <si>
    <t>139</t>
  </si>
  <si>
    <t>7361198317</t>
  </si>
  <si>
    <t>GMINA SZAFLARY</t>
  </si>
  <si>
    <t>34424</t>
  </si>
  <si>
    <t>Szaflary</t>
  </si>
  <si>
    <t>ul. Zakopiańska</t>
  </si>
  <si>
    <t>7351026738</t>
  </si>
  <si>
    <t>MIASTO I GMINA SZCZAWNICA</t>
  </si>
  <si>
    <t>34460</t>
  </si>
  <si>
    <t>Szczawnica</t>
  </si>
  <si>
    <t>ul. Szalaya</t>
  </si>
  <si>
    <t>103</t>
  </si>
  <si>
    <t>8711769963</t>
  </si>
  <si>
    <t>GMINA SZCZUCIN</t>
  </si>
  <si>
    <t>33230</t>
  </si>
  <si>
    <t>Szczucin</t>
  </si>
  <si>
    <t>ul. Wolności</t>
  </si>
  <si>
    <t>8691186401</t>
  </si>
  <si>
    <t>GMINA SZCZUROWA</t>
  </si>
  <si>
    <t>32820</t>
  </si>
  <si>
    <t>Szczurowa</t>
  </si>
  <si>
    <t>ul. Lwowska</t>
  </si>
  <si>
    <t>9930337193</t>
  </si>
  <si>
    <t>GMINA SZERZYNY</t>
  </si>
  <si>
    <t>162</t>
  </si>
  <si>
    <t>38246</t>
  </si>
  <si>
    <t>Szerzyny</t>
  </si>
  <si>
    <t>521</t>
  </si>
  <si>
    <t>9442226987</t>
  </si>
  <si>
    <t>GMINA ŚWIĄTNIKI GÓRNE</t>
  </si>
  <si>
    <t>32040</t>
  </si>
  <si>
    <t>Świątniki Górne</t>
  </si>
  <si>
    <t>ul. Kazimierza Bruchnalskiego</t>
  </si>
  <si>
    <t>36</t>
  </si>
  <si>
    <t>8731550848</t>
  </si>
  <si>
    <t>GMINA TARNÓW</t>
  </si>
  <si>
    <t>63</t>
  </si>
  <si>
    <t>33100</t>
  </si>
  <si>
    <t>Tarnów</t>
  </si>
  <si>
    <t>6811304607</t>
  </si>
  <si>
    <t>GMINA TOKARNIA</t>
  </si>
  <si>
    <t>32436</t>
  </si>
  <si>
    <t>Tokarnia</t>
  </si>
  <si>
    <t>380</t>
  </si>
  <si>
    <t>5511163935</t>
  </si>
  <si>
    <t>GMINA TOMICE</t>
  </si>
  <si>
    <t>34100</t>
  </si>
  <si>
    <t>Wadowice</t>
  </si>
  <si>
    <t>Tomice</t>
  </si>
  <si>
    <t>ul. Wadowicka</t>
  </si>
  <si>
    <t xml:space="preserve">51        </t>
  </si>
  <si>
    <t>8681021259</t>
  </si>
  <si>
    <t>GMINA TRZCIANA</t>
  </si>
  <si>
    <t>32733</t>
  </si>
  <si>
    <t>Trzciana</t>
  </si>
  <si>
    <t>302</t>
  </si>
  <si>
    <t>6282260122</t>
  </si>
  <si>
    <t>GMINA TRZEBINIA</t>
  </si>
  <si>
    <t>32540</t>
  </si>
  <si>
    <t>Trzebinia</t>
  </si>
  <si>
    <t>ul. Marszałka Piłsudskiego</t>
  </si>
  <si>
    <t>6372024112</t>
  </si>
  <si>
    <t>GMINA TRZYCIĄŻ</t>
  </si>
  <si>
    <t>32353</t>
  </si>
  <si>
    <t>Trzyciąż</t>
  </si>
  <si>
    <t>9930336443</t>
  </si>
  <si>
    <t>GMINA TUCHÓW</t>
  </si>
  <si>
    <t>33170</t>
  </si>
  <si>
    <t>Tuchów</t>
  </si>
  <si>
    <t>7371362818</t>
  </si>
  <si>
    <t>GMINA TYMBARK</t>
  </si>
  <si>
    <t>34650</t>
  </si>
  <si>
    <t>Tymbark</t>
  </si>
  <si>
    <t>49</t>
  </si>
  <si>
    <t>7382144864</t>
  </si>
  <si>
    <t>GMINA UŚCIE GORLICKIE</t>
  </si>
  <si>
    <t>38315</t>
  </si>
  <si>
    <t>Uście Gorlickie</t>
  </si>
  <si>
    <t>5511003597</t>
  </si>
  <si>
    <t>GMINA WADOWICE</t>
  </si>
  <si>
    <t>094</t>
  </si>
  <si>
    <t>pl. Jana Pawła II</t>
  </si>
  <si>
    <t>23</t>
  </si>
  <si>
    <t>6830011450</t>
  </si>
  <si>
    <t>GMINA WIELICZKA</t>
  </si>
  <si>
    <t>ul. Powstania Warszawskiego</t>
  </si>
  <si>
    <t>5130066230</t>
  </si>
  <si>
    <t>GMINA WIELKA WIEŚ</t>
  </si>
  <si>
    <t>32085</t>
  </si>
  <si>
    <t>Modlnica</t>
  </si>
  <si>
    <t>Szyce</t>
  </si>
  <si>
    <t>pl. Plac Wspólnoty</t>
  </si>
  <si>
    <t xml:space="preserve">1  </t>
  </si>
  <si>
    <t>5511123841</t>
  </si>
  <si>
    <t>GMINA WIEPRZ</t>
  </si>
  <si>
    <t>34122</t>
  </si>
  <si>
    <t>Wieprz</t>
  </si>
  <si>
    <t>ul. Centralna</t>
  </si>
  <si>
    <t>8731111741</t>
  </si>
  <si>
    <t>GMINA WIERZCHOSŁAWICE</t>
  </si>
  <si>
    <t>33122</t>
  </si>
  <si>
    <t>Wierzchosławice</t>
  </si>
  <si>
    <t>550</t>
  </si>
  <si>
    <t>9930652629</t>
  </si>
  <si>
    <t>GMINA WIETRZYCHOWICE</t>
  </si>
  <si>
    <t>33270</t>
  </si>
  <si>
    <t>Wietrzychowice</t>
  </si>
  <si>
    <t>6811381938</t>
  </si>
  <si>
    <t>GMINA WIŚNIOWA</t>
  </si>
  <si>
    <t>32412</t>
  </si>
  <si>
    <t>Wiśniowa</t>
  </si>
  <si>
    <t>441</t>
  </si>
  <si>
    <t>8732630130</t>
  </si>
  <si>
    <t>GMINA WOJNICZ</t>
  </si>
  <si>
    <t>32830</t>
  </si>
  <si>
    <t>Wojnicz</t>
  </si>
  <si>
    <t>6372003423</t>
  </si>
  <si>
    <t>GMINA WOLBROM</t>
  </si>
  <si>
    <t>32340</t>
  </si>
  <si>
    <t>Wolbrom</t>
  </si>
  <si>
    <t>6761706490</t>
  </si>
  <si>
    <t>GMINA ZABIERZÓW</t>
  </si>
  <si>
    <t>32080</t>
  </si>
  <si>
    <t>Zabierzów</t>
  </si>
  <si>
    <t>8691013238</t>
  </si>
  <si>
    <t>GMINA ZAKLICZYN</t>
  </si>
  <si>
    <t>32840</t>
  </si>
  <si>
    <t>Zakliczyn</t>
  </si>
  <si>
    <t>32</t>
  </si>
  <si>
    <t>7360007798</t>
  </si>
  <si>
    <t>MIASTO ZAKOPANE</t>
  </si>
  <si>
    <t>34500</t>
  </si>
  <si>
    <t>Zakopane</t>
  </si>
  <si>
    <t>5492197464</t>
  </si>
  <si>
    <t>GMINA ZATOR</t>
  </si>
  <si>
    <t>32640</t>
  </si>
  <si>
    <t>Zator</t>
  </si>
  <si>
    <t>pl. Marszałka Józefa Piłsudskiego</t>
  </si>
  <si>
    <t>5521588530</t>
  </si>
  <si>
    <t>GMINA ZAWOJA</t>
  </si>
  <si>
    <t>34222</t>
  </si>
  <si>
    <t>Zawoja</t>
  </si>
  <si>
    <t>1307</t>
  </si>
  <si>
    <t>5521576805</t>
  </si>
  <si>
    <t>GMINA ZEMBRZYCE</t>
  </si>
  <si>
    <t>34210</t>
  </si>
  <si>
    <t>Zembrzyce</t>
  </si>
  <si>
    <t>540</t>
  </si>
  <si>
    <t>5130038162</t>
  </si>
  <si>
    <t>GMINA ZIELONKI</t>
  </si>
  <si>
    <t>172</t>
  </si>
  <si>
    <t>32087</t>
  </si>
  <si>
    <t>Zielonki</t>
  </si>
  <si>
    <t>ul. Krakowskie Przedmieście</t>
  </si>
  <si>
    <t>116</t>
  </si>
  <si>
    <t>9930370109</t>
  </si>
  <si>
    <t>GMINA ŻABNO</t>
  </si>
  <si>
    <t>154</t>
  </si>
  <si>
    <t>33240</t>
  </si>
  <si>
    <t>Żabno</t>
  </si>
  <si>
    <t>ul. Władysława Jagiełły</t>
  </si>
  <si>
    <t>8681021319</t>
  </si>
  <si>
    <t>GMINA ŻEGOCINA</t>
  </si>
  <si>
    <t>32731</t>
  </si>
  <si>
    <t>Żegocina</t>
  </si>
  <si>
    <t>316</t>
  </si>
  <si>
    <t>7343507021</t>
  </si>
  <si>
    <t>NOWY SĄCZ - MIASTO NA PRAWACH POWIATU</t>
  </si>
  <si>
    <t>62</t>
  </si>
  <si>
    <t>33300</t>
  </si>
  <si>
    <t>Nowy Sącz</t>
  </si>
  <si>
    <t>8681599283</t>
  </si>
  <si>
    <t>POWIAT BOCHEŃSKI</t>
  </si>
  <si>
    <t>8691652725</t>
  </si>
  <si>
    <t>POWIAT BRZESKI</t>
  </si>
  <si>
    <t>6281715276</t>
  </si>
  <si>
    <t>POWIAT CHRZANOWSKI</t>
  </si>
  <si>
    <t>8711771285</t>
  </si>
  <si>
    <t>POWIAT DĄBROWSKI</t>
  </si>
  <si>
    <t>ul. Berka Joselewicza</t>
  </si>
  <si>
    <t>7382150787</t>
  </si>
  <si>
    <t>POWIAT GORLICKI</t>
  </si>
  <si>
    <t>ul. Biecka</t>
  </si>
  <si>
    <t>6772364194</t>
  </si>
  <si>
    <t>POWIAT KRAKOWSKI</t>
  </si>
  <si>
    <t>029</t>
  </si>
  <si>
    <t>30037</t>
  </si>
  <si>
    <t>Kraków</t>
  </si>
  <si>
    <t>Aleja Juliusza Słowackiego</t>
  </si>
  <si>
    <t>7372206836</t>
  </si>
  <si>
    <t>POWIAT LIMANOWSKI</t>
  </si>
  <si>
    <t>ul. Józefa Marka</t>
  </si>
  <si>
    <t>6591545868</t>
  </si>
  <si>
    <t>POWIAT MIECHOWSKI</t>
  </si>
  <si>
    <t>ul. Racławicka</t>
  </si>
  <si>
    <t>6811692325</t>
  </si>
  <si>
    <t>POWIAT MYŚLENICKI</t>
  </si>
  <si>
    <t>ul. Mikołaja Reja</t>
  </si>
  <si>
    <t>7343544080</t>
  </si>
  <si>
    <t>POWIAT NOWOSĄDECKI</t>
  </si>
  <si>
    <t>ul. Jagiellońska</t>
  </si>
  <si>
    <t>7352175044</t>
  </si>
  <si>
    <t>POWIAT NOWOTARSKI</t>
  </si>
  <si>
    <t>ul. Bolesława Wstydliwego</t>
  </si>
  <si>
    <t>6372024678</t>
  </si>
  <si>
    <t>POWIAT OLKUSKI</t>
  </si>
  <si>
    <t>5492197501</t>
  </si>
  <si>
    <t>POWIAT OŚWIĘCIMSKI</t>
  </si>
  <si>
    <t>32602</t>
  </si>
  <si>
    <t>ul. Stanisława Wyspiańskiego</t>
  </si>
  <si>
    <t>6821436782</t>
  </si>
  <si>
    <t>POWIAT PROSZOWICKI</t>
  </si>
  <si>
    <t>5521427933</t>
  </si>
  <si>
    <t>POWIAT SUSKI</t>
  </si>
  <si>
    <t>5b</t>
  </si>
  <si>
    <t>9930660913</t>
  </si>
  <si>
    <t>POWIAT TARNOWSKI</t>
  </si>
  <si>
    <t>ul. Gabriela Narutowicza</t>
  </si>
  <si>
    <t>7361720593</t>
  </si>
  <si>
    <t>POWIAT TATRZAŃSKI</t>
  </si>
  <si>
    <t>ul. Chramcówki</t>
  </si>
  <si>
    <t>5512129478</t>
  </si>
  <si>
    <t>POWIAT WADOWICKI</t>
  </si>
  <si>
    <t>ul. Batorego</t>
  </si>
  <si>
    <t>6831742730</t>
  </si>
  <si>
    <t>POWIAT WIELICKI</t>
  </si>
  <si>
    <t>ul. Rynek Górny</t>
  </si>
  <si>
    <t>8731011086</t>
  </si>
  <si>
    <t>TARNÓW - MIASTO NA PRAWACH POWIATU</t>
  </si>
  <si>
    <t>6762178337</t>
  </si>
  <si>
    <t>WOJEWÓDZTWO MAŁOPOLSKIE</t>
  </si>
  <si>
    <t>059</t>
  </si>
  <si>
    <t>31156</t>
  </si>
  <si>
    <t>ul. Basztowa</t>
  </si>
  <si>
    <t>POWIAT</t>
  </si>
  <si>
    <t>WOJEWÓDZTWO</t>
  </si>
  <si>
    <t>NIP ORGANIZATORA</t>
  </si>
  <si>
    <t>Imię</t>
  </si>
  <si>
    <t>Nazwisko</t>
  </si>
  <si>
    <t>TABL.21.POWIERZCHNIA,LUDNOŚĆORAZLOKATYWEDŁUGGMIN
AREA,POPULATIONANDRANKINGPOSITIONSBYGMINAS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</si>
  <si>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</si>
  <si>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</si>
  <si>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</si>
  <si>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</si>
  <si>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</si>
  <si>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</si>
  <si>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</si>
  <si>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</si>
  <si>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</si>
  <si>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</si>
  <si>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</si>
  <si>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</si>
  <si>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WOJ. DOLNOŚLĄSKIE</t>
  </si>
  <si>
    <t>Powiat bolesławiecki  (6 gmin)</t>
  </si>
  <si>
    <t/>
  </si>
  <si>
    <t xml:space="preserve">  Bolesławiec..........................................................................................................................................................................................................................................................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</si>
  <si>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</si>
  <si>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Gromadka..........................................................................................................................................................................................................................................................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</si>
  <si>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</si>
  <si>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↑</t>
  </si>
  <si>
    <t xml:space="preserve">  Warta Bolesławiecka..........................................................................................................................................................................................................................................................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</si>
  <si>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</si>
  <si>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</si>
  <si>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</si>
  <si>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x</t>
  </si>
  <si>
    <t/>
  </si>
  <si>
    <t>Powiat dzierżoniowski  (7 gmin)</t>
  </si>
  <si>
    <t/>
  </si>
  <si>
    <t xml:space="preserve">  Bielawa..........................................................................................................................................................................................................................................................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</si>
  <si>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Dzierżoniów..........................................................................................................................................................................................................................................................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</si>
  <si>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Piława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</si>
  <si>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Łagiewniki..........................................................................................................................................................................................................................................................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</si>
  <si>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</si>
  <si>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Niemcza..........................................................................................................................................................................................................................................................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</si>
  <si>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</si>
  <si>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</si>
  <si>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głogowski  (6 gmin)</t>
  </si>
  <si>
    <t/>
  </si>
  <si>
    <t xml:space="preserve">  Głogów..........................................................................................................................................................................................................................................................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</si>
  <si>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</si>
  <si>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Jerzmanowa..........................................................................................................................................................................................................................................................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</si>
  <si>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</si>
  <si>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</si>
  <si>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</si>
  <si>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górowski  (4 gminy)</t>
  </si>
  <si>
    <t xml:space="preserve">  Jemielno..........................................................................................................................................................................................................................................................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</si>
  <si>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</si>
  <si>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</si>
  <si>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</si>
  <si>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</si>
  <si>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</si>
  <si>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jaworski  (6 gmin)</t>
  </si>
  <si>
    <t xml:space="preserve">  Jawor..........................................................................................................................................................................................................................................................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</si>
  <si>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Męcinka..........................................................................................................................................................................................................................................................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</si>
  <si>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Mściwojów..........................................................................................................................................................................................................................................................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</si>
  <si>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</si>
  <si>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Wądroże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</si>
  <si>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</si>
  <si>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Bolków..........................................................................................................................................................................................................................................................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</si>
  <si>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</si>
  <si>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jeleniogórski  (9 gmin)</t>
  </si>
  <si>
    <t xml:space="preserve">  Karpacz..........................................................................................................................................................................................................................................................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</si>
  <si>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</si>
  <si>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</si>
  <si>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Szklarska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</si>
  <si>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</si>
  <si>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 Sudecki..........................................................................................................................................................................................................................................................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</si>
  <si>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</si>
  <si>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Podgórzyn..........................................................................................................................................................................................................................................................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</si>
  <si>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</si>
  <si>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kamiennogórski  (4 gminy)</t>
  </si>
  <si>
    <t/>
  </si>
  <si>
    <t xml:space="preserve">  Kamienna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</si>
  <si>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</si>
  <si>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</si>
  <si>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Lubawka..........................................................................................................................................................................................................................................................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</si>
  <si>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kłodzki  (14 gmin)</t>
  </si>
  <si>
    <t/>
  </si>
  <si>
    <t xml:space="preserve">  Duszniki-Zdrój..........................................................................................................................................................................................................................................................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</si>
  <si>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</si>
  <si>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Kudowa-Zdrój..........................................................................................................................................................................................................................................................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</si>
  <si>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Ruda..........................................................................................................................................................................................................................................................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</si>
  <si>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</si>
  <si>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</si>
  <si>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Lewin Kłodzki..........................................................................................................................................................................................................................................................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</si>
  <si>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Bystrzyca Kłodzka..........................................................................................................................................................................................................................................................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</si>
  <si>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</si>
  <si>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</si>
  <si>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</si>
  <si>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</si>
  <si>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Stronie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</si>
  <si>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</si>
  <si>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legnicki  (8 gmin)</t>
  </si>
  <si>
    <t xml:space="preserve">  Chojnów..........................................................................................................................................................................................................................................................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</si>
  <si>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↓</t>
  </si>
  <si>
    <t/>
  </si>
  <si>
    <t xml:space="preserve">  Krotoszyce..........................................................................................................................................................................................................................................................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</si>
  <si>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</si>
  <si>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Legnickie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</si>
  <si>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</si>
  <si>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</si>
  <si>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</si>
  <si>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</si>
  <si>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lubański  (7 gmin)</t>
  </si>
  <si>
    <t xml:space="preserve">  Lubań..........................................................................................................................................................................................................................................................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</si>
  <si>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Świeradów-Zdrój..........................................................................................................................................................................................................................................................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</si>
  <si>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</si>
  <si>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Siekierczyn..........................................................................................................................................................................................................................................................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</si>
  <si>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</si>
  <si>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</si>
  <si>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</si>
  <si>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lubiński  (4 gminy)</t>
  </si>
  <si>
    <t xml:space="preserve">  Lubin..........................................................................................................................................................................................................................................................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</si>
  <si>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</si>
  <si>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Ścinawa..........................................................................................................................................................................................................................................................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</si>
  <si>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</si>
  <si>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lwówecki  (5 gmin)</t>
  </si>
  <si>
    <t xml:space="preserve">  Gryfów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</si>
  <si>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</si>
  <si>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</si>
  <si>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</si>
  <si>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</si>
  <si>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milicki  (3 gminy)</t>
  </si>
  <si>
    <t/>
  </si>
  <si>
    <t xml:space="preserve">  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</si>
  <si>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</si>
  <si>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</si>
  <si>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oleśnicki  (8 gmin)</t>
  </si>
  <si>
    <t xml:space="preserve">  Oleśnica..........................................................................................................................................................................................................................................................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</si>
  <si>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</si>
  <si>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</si>
  <si>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</si>
  <si>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</si>
  <si>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</si>
  <si>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Twardogóra..........................................................................................................................................................................................................................................................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</si>
  <si>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oławski  (4 gminy)</t>
  </si>
  <si>
    <t/>
  </si>
  <si>
    <t xml:space="preserve">  Oława..........................................................................................................................................................................................................................................................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</si>
  <si>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</si>
  <si>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Jelcz-Laskowice..........................................................................................................................................................................................................................................................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</si>
  <si>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polkowicki  (6 gmin)</t>
  </si>
  <si>
    <t xml:space="preserve">  Gaworzyce..........................................................................................................................................................................................................................................................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</si>
  <si>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</si>
  <si>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Radwanice..........................................................................................................................................................................................................................................................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</si>
  <si>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</si>
  <si>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</si>
  <si>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</si>
  <si>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strzeliński  (5 gmin)</t>
  </si>
  <si>
    <t xml:space="preserve">  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</si>
  <si>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Kondratowice..........................................................................................................................................................................................................................................................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</si>
  <si>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Przeworno..........................................................................................................................................................................................................................................................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</si>
  <si>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</si>
  <si>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</si>
  <si>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średzki  (5 gmin)</t>
  </si>
  <si>
    <t xml:space="preserve">  Kostomłoty..........................................................................................................................................................................................................................................................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</si>
  <si>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</si>
  <si>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</si>
  <si>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Udanin..........................................................................................................................................................................................................................................................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</si>
  <si>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</si>
  <si>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(8 gmin)</t>
  </si>
  <si>
    <t/>
  </si>
  <si>
    <t xml:space="preserve">  Świdnica..........................................................................................................................................................................................................................................................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</si>
  <si>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</si>
  <si>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</si>
  <si>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Dobromierz..........................................................................................................................................................................................................................................................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</si>
  <si>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</si>
  <si>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Jaworzyna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</si>
  <si>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</si>
  <si>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</si>
  <si>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trzebnicki  (6 gmin)</t>
  </si>
  <si>
    <t xml:space="preserve">  Wisznia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</si>
  <si>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</si>
  <si>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</si>
  <si>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</si>
  <si>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Prusice..........................................................................................................................................................................................................................................................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</si>
  <si>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</si>
  <si>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</si>
  <si>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wałbrzyski  (8 gmin)</t>
  </si>
  <si>
    <t xml:space="preserve">  Boguszów-Gorce..........................................................................................................................................................................................................................................................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</si>
  <si>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</si>
  <si>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</si>
  <si>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</si>
  <si>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Bogaczowice..........................................................................................................................................................................................................................................................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</si>
  <si>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</si>
  <si>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</si>
  <si>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</si>
  <si>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wołowski  (3 gminy)</t>
  </si>
  <si>
    <t/>
  </si>
  <si>
    <t xml:space="preserve">  Wińsko..........................................................................................................................................................................................................................................................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</si>
  <si>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Brzeg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</si>
  <si>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</si>
  <si>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wrocławski  (9 gmin)</t>
  </si>
  <si>
    <t xml:space="preserve">  Czernica..........................................................................................................................................................................................................................................................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</si>
  <si>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</si>
  <si>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Jordanów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</si>
  <si>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</si>
  <si>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</si>
  <si>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Żórawina..........................................................................................................................................................................................................................................................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</si>
  <si>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Kąty Wrocławskie..........................................................................................................................................................................................................................................................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</si>
  <si>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Siechnice..........................................................................................................................................................................................................................................................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</si>
  <si>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Sobótka..........................................................................................................................................................................................................................................................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</si>
  <si>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ząbkowicki  (7 gmin)</t>
  </si>
  <si>
    <t/>
  </si>
  <si>
    <t xml:space="preserve">  Ciepłowody..........................................................................................................................................................................................................................................................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</si>
  <si>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 Ząbkowicki..........................................................................................................................................................................................................................................................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</si>
  <si>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</si>
  <si>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Bardo..........................................................................................................................................................................................................................................................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</si>
  <si>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</si>
  <si>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</si>
  <si>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Złoty 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</si>
  <si>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zgorzelecki  (7 gmin)</t>
  </si>
  <si>
    <t/>
  </si>
  <si>
    <t xml:space="preserve">  Zawidów..........................................................................................................................................................................................................................................................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</si>
  <si>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Zgorzelec..........................................................................................................................................................................................................................................................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</si>
  <si>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</si>
  <si>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Bogatynia..........................................................................................................................................................................................................................................................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</si>
  <si>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</si>
  <si>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</si>
  <si>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złotoryjski  (6 gmin)</t>
  </si>
  <si>
    <t xml:space="preserve">  Wojcieszów..........................................................................................................................................................................................................................................................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</si>
  <si>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Złotoryja..........................................................................................................................................................................................................................................................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</si>
  <si>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Pielgrzymka..........................................................................................................................................................................................................................................................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</si>
  <si>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Zagrodno..........................................................................................................................................................................................................................................................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</si>
  <si>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</si>
  <si>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Świerzawa..........................................................................................................................................................................................................................................................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</si>
  <si>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</si>
  <si>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Jelenia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</si>
  <si>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</si>
  <si>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Wałbrzych..........................................................................................................................................................................................................................................................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</si>
  <si>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Wrocław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</si>
  <si>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KUJAWSKO-POMORSKIE</t>
  </si>
  <si>
    <t>Powiat aleksandrowski  (9 gmin)</t>
  </si>
  <si>
    <t/>
  </si>
  <si>
    <t xml:space="preserve">  Aleksandrów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</si>
  <si>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</si>
  <si>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</si>
  <si>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Bądkowo..........................................................................................................................................................................................................................................................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</si>
  <si>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</si>
  <si>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</si>
  <si>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Waganiec..........................................................................................................................................................................................................................................................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</si>
  <si>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</si>
  <si>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brodnicki  (10 gmin)</t>
  </si>
  <si>
    <t xml:space="preserve">  Brodnica..........................................................................................................................................................................................................................................................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</si>
  <si>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Bartniczka..........................................................................................................................................................................................................................................................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</si>
  <si>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</si>
  <si>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</si>
  <si>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</si>
  <si>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Świedziebnia..........................................................................................................................................................................................................................................................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</si>
  <si>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</si>
  <si>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</si>
  <si>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Jabłonowo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</si>
  <si>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bydgoski  (8 gmin)</t>
  </si>
  <si>
    <t xml:space="preserve">  Białe Błota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</si>
  <si>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Chełmińska..........................................................................................................................................................................................................................................................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</si>
  <si>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</si>
  <si>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</si>
  <si>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</si>
  <si>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Sicienko..........................................................................................................................................................................................................................................................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</si>
  <si>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</si>
  <si>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</si>
  <si>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</si>
  <si>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chełmiński  (7 gmin)</t>
  </si>
  <si>
    <t xml:space="preserve">  Chełmno..........................................................................................................................................................................................................................................................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</si>
  <si>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Kijewo Królewskie..........................................................................................................................................................................................................................................................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</si>
  <si>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</si>
  <si>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Papowo Biskupie..........................................................................................................................................................................................................................................................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</si>
  <si>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</si>
  <si>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</si>
  <si>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golubsko-dobrzyński  (6 gmin)</t>
  </si>
  <si>
    <t xml:space="preserve">  Golub-Dobrzyń..........................................................................................................................................................................................................................................................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</si>
  <si>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</si>
  <si>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</si>
  <si>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</si>
  <si>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</si>
  <si>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Kowalewo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</si>
  <si>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grudziądzki  (6 gmin)</t>
  </si>
  <si>
    <t xml:space="preserve">  Grudziądz..........................................................................................................................................................................................................................................................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</si>
  <si>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</si>
  <si>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</si>
  <si>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 nad Osą..........................................................................................................................................................................................................................................................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</si>
  <si>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</si>
  <si>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Radzyń Chełmiński..........................................................................................................................................................................................................................................................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</si>
  <si>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inowrocławski  (9 gmin)</t>
  </si>
  <si>
    <t/>
  </si>
  <si>
    <t xml:space="preserve">  Inowrocław..........................................................................................................................................................................................................................................................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</si>
  <si>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Biskupia..........................................................................................................................................................................................................................................................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</si>
  <si>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</si>
  <si>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Złotniki Kujawskie..........................................................................................................................................................................................................................................................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</si>
  <si>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</si>
  <si>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</si>
  <si>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</si>
  <si>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</si>
  <si>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lipnowski  (9 gmin)</t>
  </si>
  <si>
    <t xml:space="preserve">  Lipno..........................................................................................................................................................................................................................................................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</si>
  <si>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</si>
  <si>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Chrostkowo..........................................................................................................................................................................................................................................................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</si>
  <si>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Kikół..........................................................................................................................................................................................................................................................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</si>
  <si>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</si>
  <si>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</si>
  <si>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Dobrzyń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</si>
  <si>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Skępe..........................................................................................................................................................................................................................................................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</si>
  <si>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mogileński  (4 gminy)</t>
  </si>
  <si>
    <t xml:space="preserve"> 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</si>
  <si>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</si>
  <si>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</si>
  <si>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</si>
  <si>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nakielski  (5 gmin)</t>
  </si>
  <si>
    <t/>
  </si>
  <si>
    <t xml:space="preserve">  Sadki..........................................................................................................................................................................................................................................................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</si>
  <si>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Kcynia..........................................................................................................................................................................................................................................................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</si>
  <si>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</si>
  <si>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Nakło nad Notecią..........................................................................................................................................................................................................................................................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</si>
  <si>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</si>
  <si>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radziejowski  (7 gmin)</t>
  </si>
  <si>
    <t/>
  </si>
  <si>
    <t xml:space="preserve">  Radziejów..........................................................................................................................................................................................................................................................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</si>
  <si>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</si>
  <si>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</si>
  <si>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</si>
  <si>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Topólka..........................................................................................................................................................................................................................................................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</si>
  <si>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</si>
  <si>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Piotrków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</si>
  <si>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rypiński  (6 gmin)</t>
  </si>
  <si>
    <t/>
  </si>
  <si>
    <t xml:space="preserve">  Rypin..........................................................................................................................................................................................................................................................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</si>
  <si>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Brzuze..........................................................................................................................................................................................................................................................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</si>
  <si>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</si>
  <si>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Skrwilno..........................................................................................................................................................................................................................................................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</si>
  <si>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Wąpielsk..........................................................................................................................................................................................................................................................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</si>
  <si>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sępoleński  (4 gminy)</t>
  </si>
  <si>
    <t/>
  </si>
  <si>
    <t xml:space="preserve">  Sośno..........................................................................................................................................................................................................................................................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</si>
  <si>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Krajeński..........................................................................................................................................................................................................................................................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</si>
  <si>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Sępólno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</si>
  <si>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Więcbork..........................................................................................................................................................................................................................................................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</si>
  <si>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świecki  (11 gmin)</t>
  </si>
  <si>
    <t xml:space="preserve">  Bukowiec..........................................................................................................................................................................................................................................................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</si>
  <si>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Dragacz..........................................................................................................................................................................................................................................................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</si>
  <si>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Drzycim..........................................................................................................................................................................................................................................................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</si>
  <si>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</si>
  <si>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Lniano..........................................................................................................................................................................................................................................................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</si>
  <si>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</si>
  <si>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</si>
  <si>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Świekatowo..........................................................................................................................................................................................................................................................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</si>
  <si>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Warlubie..........................................................................................................................................................................................................................................................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</si>
  <si>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</si>
  <si>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</si>
  <si>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toruński  (9 gmin)</t>
  </si>
  <si>
    <t xml:space="preserve">  Chełmża..........................................................................................................................................................................................................................................................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</si>
  <si>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</si>
  <si>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</si>
  <si>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</si>
  <si>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</si>
  <si>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</si>
  <si>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Nieszawka..........................................................................................................................................................................................................................................................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</si>
  <si>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Zławieś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</si>
  <si>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tucholski  (6 gmin)</t>
  </si>
  <si>
    <t xml:space="preserve">  Cekcyn..........................................................................................................................................................................................................................................................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</si>
  <si>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</si>
  <si>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Kęsowo..........................................................................................................................................................................................................................................................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</si>
  <si>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</si>
  <si>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</si>
  <si>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</si>
  <si>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wąbrzeski  (5 gmin)</t>
  </si>
  <si>
    <t xml:space="preserve">  Wąbrzeźno..........................................................................................................................................................................................................................................................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</si>
  <si>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Dębowa Łąka..........................................................................................................................................................................................................................................................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</si>
  <si>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</si>
  <si>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Płużnica..........................................................................................................................................................................................................................................................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</si>
  <si>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</si>
  <si>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włocławski  (13 gmin)</t>
  </si>
  <si>
    <t xml:space="preserve">  Kowal..........................................................................................................................................................................................................................................................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</si>
  <si>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</si>
  <si>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</si>
  <si>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</si>
  <si>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Fabianki..........................................................................................................................................................................................................................................................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</si>
  <si>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</si>
  <si>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</si>
  <si>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Brześć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</si>
  <si>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</si>
  <si>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 Kujawska..........................................................................................................................................................................................................................................................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</si>
  <si>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Lubień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</si>
  <si>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Lubraniec..........................................................................................................................................................................................................................................................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</si>
  <si>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żniński  (6 gmin)</t>
  </si>
  <si>
    <t/>
  </si>
  <si>
    <t xml:space="preserve">  Gąsawa..........................................................................................................................................................................................................................................................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</si>
  <si>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</si>
  <si>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Barcin..........................................................................................................................................................................................................................................................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</si>
  <si>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</si>
  <si>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</si>
  <si>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Żnin..........................................................................................................................................................................................................................................................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</si>
  <si>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</si>
  <si>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Bydgoszcz..........................................................................................................................................................................................................................................................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</si>
  <si>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</si>
  <si>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LUBELSKIE</t>
  </si>
  <si>
    <t>Powiat bialski  (19 gmin)</t>
  </si>
  <si>
    <t xml:space="preserve">  Międzyrzec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</si>
  <si>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Terespol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</si>
  <si>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</si>
  <si>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</si>
  <si>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</si>
  <si>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</si>
  <si>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</si>
  <si>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</si>
  <si>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</si>
  <si>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Piszczac..........................................................................................................................................................................................................................................................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</si>
  <si>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</si>
  <si>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Rossosz..........................................................................................................................................................................................................................................................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</si>
  <si>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Sławatycze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</si>
  <si>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</si>
  <si>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</si>
  <si>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Wisznice..........................................................................................................................................................................................................................................................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</si>
  <si>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</si>
  <si>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biłgorajski  (14 gmin)</t>
  </si>
  <si>
    <t xml:space="preserve">  Biłgoraj..........................................................................................................................................................................................................................................................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</si>
  <si>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</si>
  <si>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</si>
  <si>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</si>
  <si>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Księżpol..........................................................................................................................................................................................................................................................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</si>
  <si>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</si>
  <si>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</si>
  <si>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</si>
  <si>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Tereszpol..........................................................................................................................................................................................................................................................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</si>
  <si>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</si>
  <si>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Frampol..........................................................................................................................................................................................................................................................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</si>
  <si>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</si>
  <si>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</si>
  <si>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chełmski  (15 gmin)</t>
  </si>
  <si>
    <t xml:space="preserve">  Rejowiec Fabryczny..........................................................................................................................................................................................................................................................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</si>
  <si>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</si>
  <si>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</si>
  <si>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Dorohusk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</si>
  <si>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</si>
  <si>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</si>
  <si>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</si>
  <si>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Ruda-Huta..........................................................................................................................................................................................................................................................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</si>
  <si>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</si>
  <si>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</si>
  <si>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</si>
  <si>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Żmudź..........................................................................................................................................................................................................................................................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</si>
  <si>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Rejowiec..........................................................................................................................................................................................................................................................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</si>
  <si>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</si>
  <si>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hrubieszowski  (8 gmin)</t>
  </si>
  <si>
    <t/>
  </si>
  <si>
    <t xml:space="preserve">  Hrubieszów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</si>
  <si>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</si>
  <si>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Dołhobyczów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</si>
  <si>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Horodło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</si>
  <si>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Hrubieszów..........................................................................................................................................................................................................................................................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</si>
  <si>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</si>
  <si>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Trzeszczany..........................................................................................................................................................................................................................................................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</si>
  <si>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</si>
  <si>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Werbkowice..........................................................................................................................................................................................................................................................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</si>
  <si>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janowski  (7 gmin)</t>
  </si>
  <si>
    <t xml:space="preserve">  Batorz..........................................................................................................................................................................................................................................................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</si>
  <si>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</si>
  <si>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</si>
  <si>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</si>
  <si>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</si>
  <si>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</si>
  <si>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Modliborzyce..........................................................................................................................................................................................................................................................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</si>
  <si>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krasnostawski  (10 gmin)</t>
  </si>
  <si>
    <t xml:space="preserve">  Krasnystaw..........................................................................................................................................................................................................................................................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</si>
  <si>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</si>
  <si>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</si>
  <si>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</si>
  <si>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Kraśniczyn..........................................................................................................................................................................................................................................................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</si>
  <si>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Łopiennik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</si>
  <si>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</si>
  <si>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 Różana..........................................................................................................................................................................................................................................................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</si>
  <si>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Żółkiewka..........................................................................................................................................................................................................................................................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</si>
  <si>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kraśnicki  (10 gmin)</t>
  </si>
  <si>
    <t xml:space="preserve">  Kraśnik..........................................................................................................................................................................................................................................................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</si>
  <si>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</si>
  <si>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Gościeradów..........................................................................................................................................................................................................................................................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</si>
  <si>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Szastarka..........................................................................................................................................................................................................................................................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</si>
  <si>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Trzydnik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</si>
  <si>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Wilkołaz..........................................................................................................................................................................................................................................................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</si>
  <si>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</si>
  <si>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</si>
  <si>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Urzędów..........................................................................................................................................................................................................................................................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</si>
  <si>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lubartowski  (13 gmin)</t>
  </si>
  <si>
    <t xml:space="preserve">  Lubartów..........................................................................................................................................................................................................................................................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</si>
  <si>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Abramów..........................................................................................................................................................................................................................................................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</si>
  <si>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Firlej..........................................................................................................................................................................................................................................................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</si>
  <si>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</si>
  <si>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</si>
  <si>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</si>
  <si>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</si>
  <si>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</si>
  <si>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</si>
  <si>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</si>
  <si>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</si>
  <si>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</si>
  <si>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lubelski  (16 gmin)</t>
  </si>
  <si>
    <t xml:space="preserve">  Borzechów..........................................................................................................................................................................................................................................................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</si>
  <si>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</si>
  <si>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</si>
  <si>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</si>
  <si>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</si>
  <si>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</si>
  <si>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</si>
  <si>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Niedrzwica Duża..........................................................................................................................................................................................................................................................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</si>
  <si>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</si>
  <si>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</si>
  <si>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</si>
  <si>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</si>
  <si>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</si>
  <si>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</si>
  <si>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</si>
  <si>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Bychawa..........................................................................................................................................................................................................................................................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</si>
  <si>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łęczyński  (6 gmin)</t>
  </si>
  <si>
    <t xml:space="preserve">  Cyców..........................................................................................................................................................................................................................................................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</si>
  <si>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</si>
  <si>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</si>
  <si>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</si>
  <si>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</si>
  <si>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</si>
  <si>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łukowski  (11 gmin)</t>
  </si>
  <si>
    <t xml:space="preserve">  Łuków..........................................................................................................................................................................................................................................................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</si>
  <si>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 Łukowski..........................................................................................................................................................................................................................................................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</si>
  <si>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</si>
  <si>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</si>
  <si>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Serokomla..........................................................................................................................................................................................................................................................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</si>
  <si>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</si>
  <si>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</si>
  <si>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</si>
  <si>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Mysłowska..........................................................................................................................................................................................................................................................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</si>
  <si>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(7 gmin)</t>
  </si>
  <si>
    <t xml:space="preserve">  Chodel..........................................................................................................................................................................................................................................................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</si>
  <si>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Karczmiska..........................................................................................................................................................................................................................................................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</si>
  <si>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</si>
  <si>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</si>
  <si>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</si>
  <si>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Opole Lubelskie..........................................................................................................................................................................................................................................................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</si>
  <si>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Poniatowa..........................................................................................................................................................................................................................................................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</si>
  <si>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parczewski  (7 gmin)</t>
  </si>
  <si>
    <t xml:space="preserve">  Dębowa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</si>
  <si>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</si>
  <si>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</si>
  <si>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Podedwórze..........................................................................................................................................................................................................................................................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</si>
  <si>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</si>
  <si>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</si>
  <si>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</si>
  <si>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</si>
  <si>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puławski  (11 gmin)</t>
  </si>
  <si>
    <t xml:space="preserve">  Puławy..........................................................................................................................................................................................................................................................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</si>
  <si>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</si>
  <si>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</si>
  <si>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</si>
  <si>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</si>
  <si>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</si>
  <si>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Wąwolnica..........................................................................................................................................................................................................................................................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</si>
  <si>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</si>
  <si>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</si>
  <si>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Nałęczów..........................................................................................................................................................................................................................................................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</si>
  <si>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radzyński  (8 gmin)</t>
  </si>
  <si>
    <t xml:space="preserve">  Radzyń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</si>
  <si>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</si>
  <si>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Czemierniki..........................................................................................................................................................................................................................................................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</si>
  <si>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Kąkolewnica..........................................................................................................................................................................................................................................................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</si>
  <si>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Komarówka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</si>
  <si>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Ulan-Majorat..........................................................................................................................................................................................................................................................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</si>
  <si>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Wohyń..........................................................................................................................................................................................................................................................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</si>
  <si>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rycki  (6 gmin)</t>
  </si>
  <si>
    <t xml:space="preserve">  Dęblin..........................................................................................................................................................................................................................................................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</si>
  <si>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</si>
  <si>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</si>
  <si>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Stężyca..........................................................................................................................................................................................................................................................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</si>
  <si>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Ułęż..........................................................................................................................................................................................................................................................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</si>
  <si>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</si>
  <si>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(5 gmin)</t>
  </si>
  <si>
    <t xml:space="preserve">  Świdnik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</si>
  <si>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Mełgiew..........................................................................................................................................................................................................................................................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</si>
  <si>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Rybczewice..........................................................................................................................................................................................................................................................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</si>
  <si>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Trawniki..........................................................................................................................................................................................................................................................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</si>
  <si>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</si>
  <si>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(13 gmin)</t>
  </si>
  <si>
    <t xml:space="preserve">  Tomaszów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</si>
  <si>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</si>
  <si>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</si>
  <si>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</si>
  <si>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</si>
  <si>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</si>
  <si>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Tarnawatka..........................................................................................................................................................................................................................................................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</si>
  <si>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Telatyn..........................................................................................................................................................................................................................................................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</si>
  <si>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</si>
  <si>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Lubycza Królewska..........................................................................................................................................................................................................................................................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</si>
  <si>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</si>
  <si>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Łaszczów..........................................................................................................................................................................................................................................................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</si>
  <si>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Tyszowce..........................................................................................................................................................................................................................................................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</si>
  <si>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włodawski  (8 gmin)</t>
  </si>
  <si>
    <t xml:space="preserve">  Włodawa..........................................................................................................................................................................................................................................................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</si>
  <si>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</si>
  <si>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</si>
  <si>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Brus..........................................................................................................................................................................................................................................................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</si>
  <si>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Urszulin..........................................................................................................................................................................................................................................................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</si>
  <si>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Uhruska..........................................................................................................................................................................................................................................................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</si>
  <si>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</si>
  <si>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zamojski  (15 gmin)</t>
  </si>
  <si>
    <t xml:space="preserve">  Grabowiec..........................................................................................................................................................................................................................................................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</si>
  <si>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</si>
  <si>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Łabunie..........................................................................................................................................................................................................................................................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</si>
  <si>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Miączyn..........................................................................................................................................................................................................................................................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</si>
  <si>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</si>
  <si>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</si>
  <si>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</si>
  <si>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</si>
  <si>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</si>
  <si>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</si>
  <si>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</si>
  <si>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Krasnobród..........................................................................................................................................................................................................................................................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</si>
  <si>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Szczebrzeszyn..........................................................................................................................................................................................................................................................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</si>
  <si>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</si>
  <si>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</si>
  <si>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LUBUSKIE</t>
  </si>
  <si>
    <t>Powiat gorzowski  (7 gmin)</t>
  </si>
  <si>
    <t xml:space="preserve">  Kostrzyn nad Odrą..........................................................................................................................................................................................................................................................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</si>
  <si>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Bogdaniec..........................................................................................................................................................................................................................................................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</si>
  <si>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</si>
  <si>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</si>
  <si>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</si>
  <si>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Santok..........................................................................................................................................................................................................................................................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</si>
  <si>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</si>
  <si>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Witnica..........................................................................................................................................................................................................................................................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</si>
  <si>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(7 gmin)</t>
  </si>
  <si>
    <t xml:space="preserve">  Gubin..........................................................................................................................................................................................................................................................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</si>
  <si>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</si>
  <si>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</si>
  <si>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</si>
  <si>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</si>
  <si>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 Odrzańskie..........................................................................................................................................................................................................................................................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</si>
  <si>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międzyrzecki  (6 gmin)</t>
  </si>
  <si>
    <t xml:space="preserve">  Bledzew..........................................................................................................................................................................................................................................................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</si>
  <si>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Przytoczna..........................................................................................................................................................................................................................................................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</si>
  <si>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</si>
  <si>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</si>
  <si>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Międzyrzecz..........................................................................................................................................................................................................................................................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</si>
  <si>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Skwierzyna..........................................................................................................................................................................................................................................................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</si>
  <si>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</si>
  <si>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nowosolski  (8 gmin)</t>
  </si>
  <si>
    <t xml:space="preserve">  Nowa Sól..........................................................................................................................................................................................................................................................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</si>
  <si>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</si>
  <si>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</si>
  <si>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 Odrzański..........................................................................................................................................................................................................................................................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</si>
  <si>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Kożuchów..........................................................................................................................................................................................................................................................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</si>
  <si>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Miasteczko..........................................................................................................................................................................................................................................................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</si>
  <si>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</si>
  <si>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słubicki  (5 gmin)</t>
  </si>
  <si>
    <t xml:space="preserve">  Górzyca..........................................................................................................................................................................................................................................................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</si>
  <si>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Cybinka..........................................................................................................................................................................................................................................................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</si>
  <si>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Ośno Lubuskie..........................................................................................................................................................................................................................................................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</si>
  <si>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</si>
  <si>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</si>
  <si>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strzelecko-drezdenecki  (5 gmin)</t>
  </si>
  <si>
    <t xml:space="preserve">  Stare Kurowo..........................................................................................................................................................................................................................................................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</si>
  <si>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</si>
  <si>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Dobiegniew..........................................................................................................................................................................................................................................................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</si>
  <si>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Drezdenko..........................................................................................................................................................................................................................................................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</si>
  <si>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</si>
  <si>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sulęciński  (5 gmin)</t>
  </si>
  <si>
    <t xml:space="preserve">  Krzeszyce..........................................................................................................................................................................................................................................................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</si>
  <si>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</si>
  <si>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</si>
  <si>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</si>
  <si>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</si>
  <si>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świebodziński  (6 gmin)</t>
  </si>
  <si>
    <t xml:space="preserve">  Lubrza..........................................................................................................................................................................................................................................................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</si>
  <si>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</si>
  <si>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Skąpe..........................................................................................................................................................................................................................................................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</si>
  <si>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</si>
  <si>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</si>
  <si>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</si>
  <si>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wschowski  (3 gminy)</t>
  </si>
  <si>
    <t xml:space="preserve">  Sława..........................................................................................................................................................................................................................................................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</si>
  <si>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Szlichtyngowa..........................................................................................................................................................................................................................................................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</si>
  <si>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Wschowa..........................................................................................................................................................................................................................................................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</si>
  <si>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zielonogórski  (9 gmin)</t>
  </si>
  <si>
    <t xml:space="preserve">  Bojadła..........................................................................................................................................................................................................................................................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</si>
  <si>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</si>
  <si>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</si>
  <si>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Babimost..........................................................................................................................................................................................................................................................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</si>
  <si>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</si>
  <si>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Czerwieńsk..........................................................................................................................................................................................................................................................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</si>
  <si>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</si>
  <si>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 Bobrzański..........................................................................................................................................................................................................................................................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</si>
  <si>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</si>
  <si>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żagański  (9 gmin)</t>
  </si>
  <si>
    <t/>
  </si>
  <si>
    <t xml:space="preserve">  Gozdnica..........................................................................................................................................................................................................................................................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</si>
  <si>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Żagań..........................................................................................................................................................................................................................................................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</si>
  <si>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</si>
  <si>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</si>
  <si>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Wymiarki..........................................................................................................................................................................................................................................................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</si>
  <si>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</si>
  <si>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</si>
  <si>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Szprotawa..........................................................................................................................................................................................................................................................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</si>
  <si>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żarski  (10 gmin)</t>
  </si>
  <si>
    <t xml:space="preserve">  Łęknica..........................................................................................................................................................................................................................................................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</si>
  <si>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</si>
  <si>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</si>
  <si>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 Łużyckie..........................................................................................................................................................................................................................................................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</si>
  <si>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Przewóz..........................................................................................................................................................................................................................................................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</si>
  <si>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</si>
  <si>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Tuplice..........................................................................................................................................................................................................................................................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</si>
  <si>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</si>
  <si>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</si>
  <si>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</si>
  <si>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Gorzów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</si>
  <si>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Zielona Góra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</si>
  <si>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ŁÓDZKIE</t>
  </si>
  <si>
    <t>Powiat bełchatowski  (8 gmin)</t>
  </si>
  <si>
    <t xml:space="preserve">  Bełchatów..........................................................................................................................................................................................................................................................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</si>
  <si>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Drużbice..........................................................................................................................................................................................................................................................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</si>
  <si>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</si>
  <si>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</si>
  <si>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</si>
  <si>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Szczerców..........................................................................................................................................................................................................................................................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</si>
  <si>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</si>
  <si>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brzeziński  (5 gmin)</t>
  </si>
  <si>
    <t xml:space="preserve">  Brzeziny..........................................................................................................................................................................................................................................................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</si>
  <si>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Dmosin..........................................................................................................................................................................................................................................................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</si>
  <si>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</si>
  <si>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</si>
  <si>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kutnowski  (11 gmin)</t>
  </si>
  <si>
    <t xml:space="preserve">  Kutno..........................................................................................................................................................................................................................................................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</si>
  <si>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Bedlno..........................................................................................................................................................................................................................................................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</si>
  <si>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</si>
  <si>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</si>
  <si>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Łanięta..........................................................................................................................................................................................................................................................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</si>
  <si>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Ostrowy..........................................................................................................................................................................................................................................................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</si>
  <si>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</si>
  <si>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</si>
  <si>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</si>
  <si>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Żychlin..........................................................................................................................................................................................................................................................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</si>
  <si>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łaski  (5 gmin)</t>
  </si>
  <si>
    <t xml:space="preserve">  Buczek..........................................................................................................................................................................................................................................................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</si>
  <si>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</si>
  <si>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</si>
  <si>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Wodzierady..........................................................................................................................................................................................................................................................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</si>
  <si>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</si>
  <si>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łęczycki  (8 gmin)</t>
  </si>
  <si>
    <t xml:space="preserve">  Łęczyca..........................................................................................................................................................................................................................................................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</si>
  <si>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</si>
  <si>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Świętej Małgorzaty..........................................................................................................................................................................................................................................................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</si>
  <si>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</si>
  <si>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</si>
  <si>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Świnice Warckie..........................................................................................................................................................................................................................................................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</si>
  <si>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</si>
  <si>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łowicki  (10 gmin)</t>
  </si>
  <si>
    <t xml:space="preserve">  Łowicz..........................................................................................................................................................................................................................................................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</si>
  <si>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</si>
  <si>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Chąśno..........................................................................................................................................................................................................................................................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</si>
  <si>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</si>
  <si>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Kiernozia..........................................................................................................................................................................................................................................................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</si>
  <si>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Kocierzew Południowy..........................................................................................................................................................................................................................................................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</si>
  <si>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</si>
  <si>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</si>
  <si>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Zduny..........................................................................................................................................................................................................................................................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</si>
  <si>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łódzki wschodni  (6 gmin)</t>
  </si>
  <si>
    <t/>
  </si>
  <si>
    <t xml:space="preserve">  Andrespol..........................................................................................................................................................................................................................................................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</si>
  <si>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Brójce..........................................................................................................................................................................................................................................................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</si>
  <si>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Nowosolna..........................................................................................................................................................................................................................................................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</si>
  <si>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Koluszki..........................................................................................................................................................................................................................................................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</si>
  <si>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</si>
  <si>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</si>
  <si>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opoczyński  (8 gmin)</t>
  </si>
  <si>
    <t xml:space="preserve">  Białaczów..........................................................................................................................................................................................................................................................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</si>
  <si>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</si>
  <si>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Paradyż..........................................................................................................................................................................................................................................................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</si>
  <si>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Poświętne..........................................................................................................................................................................................................................................................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</si>
  <si>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</si>
  <si>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</si>
  <si>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Drzewica..........................................................................................................................................................................................................................................................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</si>
  <si>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</si>
  <si>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pabianicki  (7 gmin)</t>
  </si>
  <si>
    <t xml:space="preserve">  Konstantynów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</si>
  <si>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Pabianice..........................................................................................................................................................................................................................................................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</si>
  <si>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</si>
  <si>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</si>
  <si>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Ksawerów..........................................................................................................................................................................................................................................................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</si>
  <si>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Lutomiersk..........................................................................................................................................................................................................................................................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</si>
  <si>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pajęczański  (8 gmin)</t>
  </si>
  <si>
    <t xml:space="preserve">  Kiełczygłów..........................................................................................................................................................................................................................................................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</si>
  <si>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</si>
  <si>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</si>
  <si>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</si>
  <si>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</si>
  <si>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</si>
  <si>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</si>
  <si>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Pajęczno..........................................................................................................................................................................................................................................................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</si>
  <si>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piotrkowski  (11 gmin)</t>
  </si>
  <si>
    <t xml:space="preserve">  Czarnocin..........................................................................................................................................................................................................................................................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</si>
  <si>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</si>
  <si>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</si>
  <si>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Łęki Szlacheckie..........................................................................................................................................................................................................................................................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</si>
  <si>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</si>
  <si>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</si>
  <si>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Rozprza..........................................................................................................................................................................................................................................................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</si>
  <si>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Krzysztoporska..........................................................................................................................................................................................................................................................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</si>
  <si>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</si>
  <si>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</si>
  <si>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poddębicki  (6 gmin)</t>
  </si>
  <si>
    <t xml:space="preserve">  Dalików..........................................................................................................................................................................................................................................................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</si>
  <si>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Pęczniew..........................................................................................................................................................................................................................................................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</si>
  <si>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</si>
  <si>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Zadzim..........................................................................................................................................................................................................................................................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</si>
  <si>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Poddębice..........................................................................................................................................................................................................................................................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</si>
  <si>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</si>
  <si>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radomszczański  (14 gmin)</t>
  </si>
  <si>
    <t xml:space="preserve">  Radomsko..........................................................................................................................................................................................................................................................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</si>
  <si>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Dobryszyce..........................................................................................................................................................................................................................................................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</si>
  <si>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Gidle..........................................................................................................................................................................................................................................................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</si>
  <si>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Gomunice..........................................................................................................................................................................................................................................................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</si>
  <si>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Kobiele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</si>
  <si>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Kodrąb..........................................................................................................................................................................................................................................................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</si>
  <si>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Lgota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</si>
  <si>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</si>
  <si>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</si>
  <si>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Wielgomłyny..........................................................................................................................................................................................................................................................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</si>
  <si>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</si>
  <si>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</si>
  <si>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</si>
  <si>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rawski  (6 gmin)</t>
  </si>
  <si>
    <t xml:space="preserve">  Rawa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</si>
  <si>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Cielądz..........................................................................................................................................................................................................................................................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</si>
  <si>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</si>
  <si>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</si>
  <si>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Rawska..........................................................................................................................................................................................................................................................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</si>
  <si>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sieradzki  (11 gmin)</t>
  </si>
  <si>
    <t xml:space="preserve">  Sieradz..........................................................................................................................................................................................................................................................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</si>
  <si>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Brąszewice..........................................................................................................................................................................................................................................................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</si>
  <si>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</si>
  <si>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Burzenin..........................................................................................................................................................................................................................................................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</si>
  <si>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</si>
  <si>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Klonowa..........................................................................................................................................................................................................................................................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</si>
  <si>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Wróblew..........................................................................................................................................................................................................................................................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</si>
  <si>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</si>
  <si>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</si>
  <si>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</si>
  <si>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skierniewicki  (9 gmin)</t>
  </si>
  <si>
    <t xml:space="preserve">  Bolimów..........................................................................................................................................................................................................................................................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</si>
  <si>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</si>
  <si>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</si>
  <si>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Kowiesy..........................................................................................................................................................................................................................................................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</si>
  <si>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Lipce Reymontowskie..........................................................................................................................................................................................................................................................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</si>
  <si>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</si>
  <si>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</si>
  <si>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</si>
  <si>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</si>
  <si>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(11 gmin)</t>
  </si>
  <si>
    <t xml:space="preserve">  Tomaszów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</si>
  <si>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Będków..........................................................................................................................................................................................................................................................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</si>
  <si>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Budziszewice..........................................................................................................................................................................................................................................................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</si>
  <si>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</si>
  <si>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Inowłódz..........................................................................................................................................................................................................................................................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</si>
  <si>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</si>
  <si>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</si>
  <si>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</si>
  <si>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Ujazd..........................................................................................................................................................................................................................................................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</si>
  <si>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</si>
  <si>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wieluński  (10 gmin)</t>
  </si>
  <si>
    <t xml:space="preserve"> 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</si>
  <si>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Czarnożyły..........................................................................................................................................................................................................................................................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</si>
  <si>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Mokrsko..........................................................................................................................................................................................................................................................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</si>
  <si>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Osjaków..........................................................................................................................................................................................................................................................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</si>
  <si>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Pątnów..........................................................................................................................................................................................................................................................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</si>
  <si>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Skomlin..........................................................................................................................................................................................................................................................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</si>
  <si>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</si>
  <si>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</si>
  <si>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wieruszowski  (7 gmin)</t>
  </si>
  <si>
    <t xml:space="preserve">  Czastary..........................................................................................................................................................................................................................................................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</si>
  <si>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</si>
  <si>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</si>
  <si>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</si>
  <si>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Sokolniki..........................................................................................................................................................................................................................................................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</si>
  <si>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</si>
  <si>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zduńskowolski  (4 gminy)</t>
  </si>
  <si>
    <t xml:space="preserve">  Zduńska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</si>
  <si>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</si>
  <si>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Szadek..........................................................................................................................................................................................................................................................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</si>
  <si>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zgierski  (9 gmin)</t>
  </si>
  <si>
    <t/>
  </si>
  <si>
    <t xml:space="preserve">  Głowno..........................................................................................................................................................................................................................................................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</si>
  <si>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</si>
  <si>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</si>
  <si>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Parzęczew..........................................................................................................................................................................................................................................................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</si>
  <si>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</si>
  <si>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</si>
  <si>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</si>
  <si>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Łódź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</si>
  <si>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Piotrków Trybunalski..........................................................................................................................................................................................................................................................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</si>
  <si>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MAŁOPOLSKIE</t>
  </si>
  <si>
    <t>Powiat bocheński  (9 gmin)</t>
  </si>
  <si>
    <t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</si>
  <si>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</si>
  <si>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</si>
  <si>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</si>
  <si>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</si>
  <si>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</si>
  <si>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</si>
  <si>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Wiśnicz..........................................................................................................................................................................................................................................................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</si>
  <si>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brzeski  (7 gmin)</t>
  </si>
  <si>
    <t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</si>
  <si>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</si>
  <si>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</si>
  <si>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</si>
  <si>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</si>
  <si>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</si>
  <si>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</si>
  <si>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chrzanowski  (5 gmin)</t>
  </si>
  <si>
    <t/>
  </si>
  <si>
    <t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</si>
  <si>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Alwernia..........................................................................................................................................................................................................................................................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</si>
  <si>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Libiąż..........................................................................................................................................................................................................................................................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</si>
  <si>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</si>
  <si>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dąbrowski  (7 gmin)</t>
  </si>
  <si>
    <t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</si>
  <si>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</si>
  <si>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</si>
  <si>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</si>
  <si>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</si>
  <si>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Tarnowska..........................................................................................................................................................................................................................................................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</si>
  <si>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</si>
  <si>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gorlicki  (10 gmin)</t>
  </si>
  <si>
    <t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</si>
  <si>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</si>
  <si>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</si>
  <si>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</si>
  <si>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</si>
  <si>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</si>
  <si>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</si>
  <si>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</si>
  <si>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krakowski  (17 gmin)</t>
  </si>
  <si>
    <t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</si>
  <si>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</si>
  <si>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</si>
  <si>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</si>
  <si>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</si>
  <si>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</si>
  <si>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</si>
  <si>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</si>
  <si>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</si>
  <si>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</si>
  <si>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</si>
  <si>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</si>
  <si>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</si>
  <si>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</si>
  <si>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</si>
  <si>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Słomniki..........................................................................................................................................................................................................................................................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</si>
  <si>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Świątniki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</si>
  <si>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limanowski  (12 gmin)</t>
  </si>
  <si>
    <t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</si>
  <si>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</si>
  <si>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</si>
  <si>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</si>
  <si>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</si>
  <si>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</si>
  <si>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</si>
  <si>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</si>
  <si>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</si>
  <si>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</si>
  <si>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miechowski  (7 gmin)</t>
  </si>
  <si>
    <t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</si>
  <si>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</si>
  <si>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</si>
  <si>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</si>
  <si>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</si>
  <si>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</si>
  <si>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</si>
  <si>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myślenicki  (9 gmin)</t>
  </si>
  <si>
    <t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</si>
  <si>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</si>
  <si>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</si>
  <si>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</si>
  <si>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</si>
  <si>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</si>
  <si>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</si>
  <si>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</si>
  <si>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</si>
  <si>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nowosądecki  (16 gmin)</t>
  </si>
  <si>
    <t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</si>
  <si>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</si>
  <si>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</si>
  <si>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</si>
  <si>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</si>
  <si>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</si>
  <si>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</si>
  <si>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</si>
  <si>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</si>
  <si>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</si>
  <si>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</si>
  <si>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</si>
  <si>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</si>
  <si>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Piwniczna-Zdrój..........................................................................................................................................................................................................................................................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</si>
  <si>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</si>
  <si>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nowotarski  (14 gmin)</t>
  </si>
  <si>
    <t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</si>
  <si>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</si>
  <si>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</si>
  <si>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</si>
  <si>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</si>
  <si>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</si>
  <si>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</si>
  <si>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</si>
  <si>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</si>
  <si>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</si>
  <si>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</si>
  <si>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</si>
  <si>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Rabka-Zdrój..........................................................................................................................................................................................................................................................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</si>
  <si>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</si>
  <si>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olkuski  (6 gmin)</t>
  </si>
  <si>
    <t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</si>
  <si>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</si>
  <si>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</si>
  <si>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Olkusz..........................................................................................................................................................................................................................................................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</si>
  <si>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Wolbrom..........................................................................................................................................................................................................................................................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</si>
  <si>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oświęcimski  (9 gmin)</t>
  </si>
  <si>
    <t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</si>
  <si>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</si>
  <si>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</si>
  <si>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</si>
  <si>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</si>
  <si>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</si>
  <si>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</si>
  <si>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proszowicki  (6 gmin)</t>
  </si>
  <si>
    <t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</si>
  <si>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</si>
  <si>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</si>
  <si>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</si>
  <si>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</si>
  <si>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</si>
  <si>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suski  (9 gmin)</t>
  </si>
  <si>
    <t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</si>
  <si>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</si>
  <si>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</si>
  <si>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</si>
  <si>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</si>
  <si>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</si>
  <si>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</si>
  <si>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 Podhalański..........................................................................................................................................................................................................................................................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</si>
  <si>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tarnowski  (16 gmin)</t>
  </si>
  <si>
    <t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</si>
  <si>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</si>
  <si>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</si>
  <si>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</si>
  <si>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</si>
  <si>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</si>
  <si>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</si>
  <si>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</si>
  <si>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</si>
  <si>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Ciężkowice..........................................................................................................................................................................................................................................................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</si>
  <si>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</si>
  <si>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Ryglice..........................................................................................................................................................................................................................................................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</si>
  <si>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</si>
  <si>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</si>
  <si>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</si>
  <si>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</si>
  <si>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tatrzański  (5 gmin)</t>
  </si>
  <si>
    <t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</si>
  <si>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</si>
  <si>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</si>
  <si>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</si>
  <si>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</si>
  <si>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wadowicki  (10 gmin)</t>
  </si>
  <si>
    <t/>
  </si>
  <si>
    <t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</si>
  <si>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</si>
  <si>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</si>
  <si>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</si>
  <si>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</si>
  <si>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Andrychów..........................................................................................................................................................................................................................................................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</si>
  <si>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Kalwaria Zebrzydowska..........................................................................................................................................................................................................................................................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</si>
  <si>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</si>
  <si>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wielicki  (5 gmin)</t>
  </si>
  <si>
    <t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</si>
  <si>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</si>
  <si>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</si>
  <si>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</si>
  <si>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Niepołomice..........................................................................................................................................................................................................................................................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</si>
  <si>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</si>
  <si>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</si>
  <si>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Kraków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</si>
  <si>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</si>
  <si>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MAZOWIECKIE</t>
  </si>
  <si>
    <t>Powiat białobrzeski  (6 gmin)</t>
  </si>
  <si>
    <t xml:space="preserve">  Promna..........................................................................................................................................................................................................................................................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</si>
  <si>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</si>
  <si>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Błotnica..........................................................................................................................................................................................................................................................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</si>
  <si>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</si>
  <si>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</si>
  <si>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Białobrzegi..........................................................................................................................................................................................................................................................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</si>
  <si>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Wyśmierzyce..........................................................................................................................................................................................................................................................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</si>
  <si>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ciechanowski  (9 gmin)</t>
  </si>
  <si>
    <t xml:space="preserve">  Ciechanów..........................................................................................................................................................................................................................................................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</si>
  <si>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Gołymin-Ośrodek..........................................................................................................................................................................................................................................................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</si>
  <si>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Grudusk..........................................................................................................................................................................................................................................................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</si>
  <si>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Ojrzeń..........................................................................................................................................................................................................................................................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</si>
  <si>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Opinogóra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</si>
  <si>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Regimin..........................................................................................................................................................................................................................................................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</si>
  <si>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</si>
  <si>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Glinojeck..........................................................................................................................................................................................................................................................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</si>
  <si>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garwoliński  (14 gmin)</t>
  </si>
  <si>
    <t xml:space="preserve">  Garwolin..........................................................................................................................................................................................................................................................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</si>
  <si>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Łaskarzew..........................................................................................................................................................................................................................................................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</si>
  <si>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</si>
  <si>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Maciejowice..........................................................................................................................................................................................................................................................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</si>
  <si>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</si>
  <si>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Parysów..........................................................................................................................................................................................................................................................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</si>
  <si>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Sobolew..........................................................................................................................................................................................................................................................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</si>
  <si>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</si>
  <si>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</si>
  <si>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</si>
  <si>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</si>
  <si>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gostyniński  (5 gmin)</t>
  </si>
  <si>
    <t xml:space="preserve">  Gostynin..........................................................................................................................................................................................................................................................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</si>
  <si>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</si>
  <si>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Szczawin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</si>
  <si>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</si>
  <si>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(6 gmin)</t>
  </si>
  <si>
    <t xml:space="preserve">  Milanówek..........................................................................................................................................................................................................................................................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</si>
  <si>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Podkowa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</si>
  <si>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</si>
  <si>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Jaktorów..........................................................................................................................................................................................................................................................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</si>
  <si>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Żabia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</si>
  <si>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</si>
  <si>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grójecki  (10 gmin)</t>
  </si>
  <si>
    <t xml:space="preserve">  Belsk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</si>
  <si>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</si>
  <si>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</si>
  <si>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</si>
  <si>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</si>
  <si>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Pniewy..........................................................................................................................................................................................................................................................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</si>
  <si>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</si>
  <si>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</si>
  <si>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</si>
  <si>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</si>
  <si>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kozienicki  (7 gmin)</t>
  </si>
  <si>
    <t xml:space="preserve">  Garbatka-Letnisko..........................................................................................................................................................................................................................................................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</si>
  <si>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Głowaczów..........................................................................................................................................................................................................................................................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</si>
  <si>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</si>
  <si>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</si>
  <si>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Magnuszew..........................................................................................................................................................................................................................................................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</si>
  <si>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</si>
  <si>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</si>
  <si>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legionowski  (5 gmin)</t>
  </si>
  <si>
    <t xml:space="preserve">  Legionowo..........................................................................................................................................................................................................................................................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</si>
  <si>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Nieporęt..........................................................................................................................................................................................................................................................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</si>
  <si>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</si>
  <si>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</si>
  <si>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lipski  (6 gmin)</t>
  </si>
  <si>
    <t xml:space="preserve">  Chotcza..........................................................................................................................................................................................................................................................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</si>
  <si>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</si>
  <si>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</si>
  <si>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</si>
  <si>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</si>
  <si>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</si>
  <si>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łosicki  (6 gmin)</t>
  </si>
  <si>
    <t xml:space="preserve">  Huszlew..........................................................................................................................................................................................................................................................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</si>
  <si>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</si>
  <si>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</si>
  <si>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Sarnaki..........................................................................................................................................................................................................................................................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</si>
  <si>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Kornica..........................................................................................................................................................................................................................................................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</si>
  <si>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</si>
  <si>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makowski  (10 gmin)</t>
  </si>
  <si>
    <t xml:space="preserve">  Maków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</si>
  <si>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</si>
  <si>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</si>
  <si>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Krasnosielc..........................................................................................................................................................................................................................................................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</si>
  <si>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</si>
  <si>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Płoniawy-Bramura..........................................................................................................................................................................................................................................................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</si>
  <si>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Rzewnie..........................................................................................................................................................................................................................................................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</si>
  <si>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Sypniewo..........................................................................................................................................................................................................................................................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</si>
  <si>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</si>
  <si>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Różan..........................................................................................................................................................................................................................................................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</si>
  <si>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miński  (13 gmin)</t>
  </si>
  <si>
    <t xml:space="preserve">  Mińsk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</si>
  <si>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</si>
  <si>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</si>
  <si>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</si>
  <si>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Jakubów..........................................................................................................................................................................................................................................................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</si>
  <si>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Latowicz..........................................................................................................................................................................................................................................................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</si>
  <si>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</si>
  <si>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</si>
  <si>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Halinów..........................................................................................................................................................................................................................................................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</si>
  <si>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Kałuszyn..........................................................................................................................................................................................................................................................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</si>
  <si>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Mrozy..........................................................................................................................................................................................................................................................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</si>
  <si>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mławski  (10 gmin)</t>
  </si>
  <si>
    <t/>
  </si>
  <si>
    <t xml:space="preserve">  Mława..........................................................................................................................................................................................................................................................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</si>
  <si>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</si>
  <si>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</si>
  <si>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</si>
  <si>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</si>
  <si>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Szreńsk..........................................................................................................................................................................................................................................................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</si>
  <si>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</si>
  <si>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Wieczfnia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</si>
  <si>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</si>
  <si>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(6 gmin)</t>
  </si>
  <si>
    <t xml:space="preserve">  Nowy Dwór Mazowiecki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</si>
  <si>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Czosnów..........................................................................................................................................................................................................................................................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</si>
  <si>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Leoncin..........................................................................................................................................................................................................................................................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</si>
  <si>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Pomiechówek..........................................................................................................................................................................................................................................................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</si>
  <si>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</si>
  <si>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Nasielsk..........................................................................................................................................................................................................................................................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</si>
  <si>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Zakroczym..........................................................................................................................................................................................................................................................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</si>
  <si>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ostrołęcki  (11 gmin)</t>
  </si>
  <si>
    <t xml:space="preserve">  Baranowo..........................................................................................................................................................................................................................................................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</si>
  <si>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</si>
  <si>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</si>
  <si>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Goworowo..........................................................................................................................................................................................................................................................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</si>
  <si>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Kadzidło..........................................................................................................................................................................................................................................................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</si>
  <si>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Lelis..........................................................................................................................................................................................................................................................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</si>
  <si>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</si>
  <si>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Olszewo-Borki..........................................................................................................................................................................................................................................................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</si>
  <si>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Rzekuń..........................................................................................................................................................................................................................................................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</si>
  <si>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</si>
  <si>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</si>
  <si>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(11 gmin)</t>
  </si>
  <si>
    <t xml:space="preserve">  Ostrów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</si>
  <si>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Andrzejewo..........................................................................................................................................................................................................................................................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</si>
  <si>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Boguty-Pianki..........................................................................................................................................................................................................................................................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</si>
  <si>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Małkinia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</si>
  <si>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</si>
  <si>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Lubotyń..........................................................................................................................................................................................................................................................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</si>
  <si>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Szulborze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</si>
  <si>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</si>
  <si>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Zaręby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</si>
  <si>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</si>
  <si>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otwocki  (8 gmin)</t>
  </si>
  <si>
    <t xml:space="preserve">  Otwock..........................................................................................................................................................................................................................................................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</si>
  <si>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Celestynów..........................................................................................................................................................................................................................................................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</si>
  <si>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</si>
  <si>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</si>
  <si>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Sobienie-Jeziory..........................................................................................................................................................................................................................................................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</si>
  <si>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</si>
  <si>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</si>
  <si>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piaseczyński  (6 gmin)</t>
  </si>
  <si>
    <t xml:space="preserve">  Lesznowola..........................................................................................................................................................................................................................................................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</si>
  <si>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Prażmów..........................................................................................................................................................................................................................................................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</si>
  <si>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Kalwaria..........................................................................................................................................................................................................................................................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</si>
  <si>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Konstancin-Jeziorna..........................................................................................................................................................................................................................................................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</si>
  <si>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Piaseczno..........................................................................................................................................................................................................................................................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</si>
  <si>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</si>
  <si>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płocki  (15 gmin)</t>
  </si>
  <si>
    <t xml:space="preserve">  Bielsk..........................................................................................................................................................................................................................................................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</si>
  <si>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</si>
  <si>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Brudzeń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</si>
  <si>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</si>
  <si>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</si>
  <si>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</si>
  <si>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Duninów..........................................................................................................................................................................................................................................................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</si>
  <si>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</si>
  <si>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</si>
  <si>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</si>
  <si>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Staroźreby..........................................................................................................................................................................................................................................................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</si>
  <si>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</si>
  <si>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Gąbin..........................................................................................................................................................................................................................................................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</si>
  <si>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</si>
  <si>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płoński  (12 gmin)</t>
  </si>
  <si>
    <t xml:space="preserve">  Płońsk..........................................................................................................................................................................................................................................................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</si>
  <si>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</si>
  <si>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</si>
  <si>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Czerwińsk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</si>
  <si>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Dzierzążnia..........................................................................................................................................................................................................................................................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</si>
  <si>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</si>
  <si>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Naruszewo..........................................................................................................................................................................................................................................................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</si>
  <si>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</si>
  <si>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</si>
  <si>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Załuski..........................................................................................................................................................................................................................................................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</si>
  <si>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pruszkowski  (6 gmin)</t>
  </si>
  <si>
    <t xml:space="preserve">  Piastów..........................................................................................................................................................................................................................................................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</si>
  <si>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</si>
  <si>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Nadarzyn..........................................................................................................................................................................................................................................................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</si>
  <si>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</si>
  <si>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Brwinów..........................................................................................................................................................................................................................................................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</si>
  <si>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przasnyski  (7 gmin)</t>
  </si>
  <si>
    <t xml:space="preserve">  Przasnysz..........................................................................................................................................................................................................................................................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</si>
  <si>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Czernice Borowe..........................................................................................................................................................................................................................................................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</si>
  <si>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Jednorożec..........................................................................................................................................................................................................................................................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</si>
  <si>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</si>
  <si>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Krzynowłoga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</si>
  <si>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</si>
  <si>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przysuski  (8 gmin)</t>
  </si>
  <si>
    <t xml:space="preserve">  Borkowice..........................................................................................................................................................................................................................................................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</si>
  <si>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Gielniów..........................................................................................................................................................................................................................................................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</si>
  <si>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</si>
  <si>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Odrzywół..........................................................................................................................................................................................................................................................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</si>
  <si>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Potworów..........................................................................................................................................................................................................................................................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</si>
  <si>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</si>
  <si>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</si>
  <si>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</si>
  <si>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pułtuski  (7 gmin)</t>
  </si>
  <si>
    <t xml:space="preserve">  Gzy..........................................................................................................................................................................................................................................................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</si>
  <si>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Obryte..........................................................................................................................................................................................................................................................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</si>
  <si>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</si>
  <si>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</si>
  <si>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</si>
  <si>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</si>
  <si>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Pułtusk..........................................................................................................................................................................................................................................................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</si>
  <si>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radomski  (13 gmin)</t>
  </si>
  <si>
    <t xml:space="preserve">  Pionki..........................................................................................................................................................................................................................................................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</si>
  <si>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</si>
  <si>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</si>
  <si>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</si>
  <si>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Jedlnia-Letnisko..........................................................................................................................................................................................................................................................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</si>
  <si>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</si>
  <si>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</si>
  <si>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</si>
  <si>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Iłża..........................................................................................................................................................................................................................................................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</si>
  <si>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</si>
  <si>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Skaryszew..........................................................................................................................................................................................................................................................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</si>
  <si>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siedlecki  (13 gmin)</t>
  </si>
  <si>
    <t xml:space="preserve">  Domanice..........................................................................................................................................................................................................................................................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</si>
  <si>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</si>
  <si>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</si>
  <si>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Mokobody..........................................................................................................................................................................................................................................................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</si>
  <si>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Paprotnia..........................................................................................................................................................................................................................................................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</si>
  <si>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Przesmyki..........................................................................................................................................................................................................................................................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</si>
  <si>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</si>
  <si>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Skórzec..........................................................................................................................................................................................................................................................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</si>
  <si>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Suchożebry..........................................................................................................................................................................................................................................................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</si>
  <si>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</si>
  <si>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Wodynie..........................................................................................................................................................................................................................................................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</si>
  <si>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</si>
  <si>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Mordy..........................................................................................................................................................................................................................................................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</si>
  <si>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sierpecki  (7 gmin)</t>
  </si>
  <si>
    <t xml:space="preserve">  Sierpc..........................................................................................................................................................................................................................................................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</si>
  <si>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Gozdowo..........................................................................................................................................................................................................................................................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</si>
  <si>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</si>
  <si>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Rościszewo..........................................................................................................................................................................................................................................................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</si>
  <si>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</si>
  <si>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</si>
  <si>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sochaczewski  (8 gmin)</t>
  </si>
  <si>
    <t xml:space="preserve">  Sochaczew..........................................................................................................................................................................................................................................................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</si>
  <si>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</si>
  <si>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</si>
  <si>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Młodzieszyn..........................................................................................................................................................................................................................................................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</si>
  <si>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</si>
  <si>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</si>
  <si>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</si>
  <si>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sokołowski  (9 gmin)</t>
  </si>
  <si>
    <t xml:space="preserve">  Sokołów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</si>
  <si>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</si>
  <si>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</si>
  <si>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 Lacka..........................................................................................................................................................................................................................................................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</si>
  <si>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Repki..........................................................................................................................................................................................................................................................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</si>
  <si>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Sabnie..........................................................................................................................................................................................................................................................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</si>
  <si>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Sterdyń..........................................................................................................................................................................................................................................................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</si>
  <si>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Kosów Lacki..........................................................................................................................................................................................................................................................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</si>
  <si>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szydłowiecki  (5 gmin)</t>
  </si>
  <si>
    <t xml:space="preserve">  Chlewiska..........................................................................................................................................................................................................................................................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</si>
  <si>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</si>
  <si>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</si>
  <si>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Orońsko..........................................................................................................................................................................................................................................................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</si>
  <si>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</si>
  <si>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warszawski zachodni  (7 gmin)</t>
  </si>
  <si>
    <t xml:space="preserve">  Izabelin..........................................................................................................................................................................................................................................................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</si>
  <si>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Kampinos..........................................................................................................................................................................................................................................................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</si>
  <si>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</si>
  <si>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</si>
  <si>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Błonie..........................................................................................................................................................................................................................................................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</si>
  <si>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</si>
  <si>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</si>
  <si>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węgrowski  (9 gmin)</t>
  </si>
  <si>
    <t xml:space="preserve">  Węgrów..........................................................................................................................................................................................................................................................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</si>
  <si>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</si>
  <si>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</si>
  <si>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</si>
  <si>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</si>
  <si>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</si>
  <si>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</si>
  <si>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</si>
  <si>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</si>
  <si>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wołomiński  (12 gmin)</t>
  </si>
  <si>
    <t xml:space="preserve">  Kobyłka..........................................................................................................................................................................................................................................................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</si>
  <si>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</si>
  <si>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</si>
  <si>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</si>
  <si>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</si>
  <si>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</si>
  <si>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Klembów..........................................................................................................................................................................................................................................................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</si>
  <si>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Strachówka..........................................................................................................................................................................................................................................................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</si>
  <si>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</si>
  <si>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</si>
  <si>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</si>
  <si>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wyszkowski  (6 gmin)</t>
  </si>
  <si>
    <t xml:space="preserve">  Brańszczyk..........................................................................................................................................................................................................................................................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</si>
  <si>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Długosiodło..........................................................................................................................................................................................................................................................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</si>
  <si>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</si>
  <si>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</si>
  <si>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</si>
  <si>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</si>
  <si>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zwoleński  (5 gmin)</t>
  </si>
  <si>
    <t xml:space="preserve">  Kazanów..........................................................................................................................................................................................................................................................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</si>
  <si>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Policzna..........................................................................................................................................................................................................................................................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</si>
  <si>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</si>
  <si>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</si>
  <si>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Zwoleń..........................................................................................................................................................................................................................................................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</si>
  <si>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żuromiński  (6 gmin)</t>
  </si>
  <si>
    <t xml:space="preserve">  Kuczbork-Osada..........................................................................................................................................................................................................................................................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</si>
  <si>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</si>
  <si>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Siemiątkowo..........................................................................................................................................................................................................................................................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</si>
  <si>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Bieżuń..........................................................................................................................................................................................................................................................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</si>
  <si>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</si>
  <si>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</si>
  <si>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żyrardowski  (5 gmin)</t>
  </si>
  <si>
    <t xml:space="preserve">  Żyrardów..........................................................................................................................................................................................................................................................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</si>
  <si>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Puszcza Mariańska..........................................................................................................................................................................................................................................................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</si>
  <si>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</si>
  <si>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Wiskitki..........................................................................................................................................................................................................................................................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</si>
  <si>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</si>
  <si>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</si>
  <si>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Ostrołęka..........................................................................................................................................................................................................................................................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</si>
  <si>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</si>
  <si>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</si>
  <si>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M.st. Warszawa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</si>
  <si>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dzielnice   quarters:</t>
  </si>
  <si>
    <t xml:space="preserve">  Bemowo..........................................................................................................................................................................................................................................................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</si>
  <si>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</si>
  <si>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</si>
  <si>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</si>
  <si>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Praga-Południe..........................................................................................................................................................................................................................................................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</si>
  <si>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Praga-Północ..........................................................................................................................................................................................................................................................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</si>
  <si>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Rembertów..........................................................................................................................................................................................................................................................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</si>
  <si>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Śródmieście..........................................................................................................................................................................................................................................................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</si>
  <si>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</si>
  <si>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</si>
  <si>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</si>
  <si>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Wawer..........................................................................................................................................................................................................................................................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</si>
  <si>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Wesoła..........................................................................................................................................................................................................................................................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</si>
  <si>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</si>
  <si>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</si>
  <si>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</si>
  <si>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Żoliborz..........................................................................................................................................................................................................................................................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</si>
  <si>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OPOLSKIE</t>
  </si>
  <si>
    <t>Powiat brzeski  (6 gmin)</t>
  </si>
  <si>
    <t xml:space="preserve">  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</si>
  <si>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</si>
  <si>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Skarbimierz..........................................................................................................................................................................................................................................................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</si>
  <si>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</si>
  <si>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Lewin Brzeski..........................................................................................................................................................................................................................................................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</si>
  <si>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głubczycki  (4 gminy)</t>
  </si>
  <si>
    <t/>
  </si>
  <si>
    <t xml:space="preserve">  Branice..........................................................................................................................................................................................................................................................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</si>
  <si>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</si>
  <si>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</si>
  <si>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Kietrz..........................................................................................................................................................................................................................................................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</si>
  <si>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kędzierzyńsko-kozielski  (6 gmin)</t>
  </si>
  <si>
    <t xml:space="preserve">  Kędzierzyn-Koźle..........................................................................................................................................................................................................................................................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</si>
  <si>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</si>
  <si>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</si>
  <si>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</si>
  <si>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Polska Cerekiew..........................................................................................................................................................................................................................................................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</si>
  <si>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Reńska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</si>
  <si>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kluczborski  (4 gminy)</t>
  </si>
  <si>
    <t xml:space="preserve">  Lasowice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</si>
  <si>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</si>
  <si>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</si>
  <si>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</si>
  <si>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krapkowicki  (5 gmin)</t>
  </si>
  <si>
    <t xml:space="preserve">  Strzeleczki..........................................................................................................................................................................................................................................................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</si>
  <si>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</si>
  <si>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Gogolin..........................................................................................................................................................................................................................................................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</si>
  <si>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Krapkowice..........................................................................................................................................................................................................................................................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</si>
  <si>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Zdzieszowice..........................................................................................................................................................................................................................................................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</si>
  <si>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namysłowski  (5 gmin)</t>
  </si>
  <si>
    <t xml:space="preserve">  Domaszowice..........................................................................................................................................................................................................................................................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</si>
  <si>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</si>
  <si>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</si>
  <si>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Namysłów..........................................................................................................................................................................................................................................................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</si>
  <si>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nyski  (9 gmin)</t>
  </si>
  <si>
    <t xml:space="preserve">  Kamiennik..........................................................................................................................................................................................................................................................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</si>
  <si>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Łambinowice..........................................................................................................................................................................................................................................................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</si>
  <si>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</si>
  <si>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</si>
  <si>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Głuchołazy..........................................................................................................................................................................................................................................................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</si>
  <si>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Korfantów..........................................................................................................................................................................................................................................................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</si>
  <si>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Nysa..........................................................................................................................................................................................................................................................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</si>
  <si>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Otmuchów..........................................................................................................................................................................................................................................................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</si>
  <si>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</si>
  <si>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oleski  (7 gmin)</t>
  </si>
  <si>
    <t xml:space="preserve">  Rudniki..........................................................................................................................................................................................................................................................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</si>
  <si>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Zębowice..........................................................................................................................................................................................................................................................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</si>
  <si>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Dobrodzień..........................................................................................................................................................................................................................................................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</si>
  <si>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</si>
  <si>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Praszka..........................................................................................................................................................................................................................................................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</si>
  <si>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(13 gmin)</t>
  </si>
  <si>
    <t xml:space="preserve">  Chrząstowice..........................................................................................................................................................................................................................................................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</si>
  <si>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Dobrzeń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</si>
  <si>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Komprachcice..........................................................................................................................................................................................................................................................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</si>
  <si>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</si>
  <si>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</si>
  <si>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</si>
  <si>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 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</si>
  <si>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</si>
  <si>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Niemodlin..........................................................................................................................................................................................................................................................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</si>
  <si>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Ozimek..........................................................................................................................................................................................................................................................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</si>
  <si>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Prószków..........................................................................................................................................................................................................................................................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</si>
  <si>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</si>
  <si>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prudnicki  (4 gminy)</t>
  </si>
  <si>
    <t xml:space="preserve">  Głogówek..........................................................................................................................................................................................................................................................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</si>
  <si>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</si>
  <si>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strzelecki  (7 gmin)</t>
  </si>
  <si>
    <t xml:space="preserve">  Izbicko..........................................................................................................................................................................................................................................................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</si>
  <si>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Jemielnica..........................................................................................................................................................................................................................................................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</si>
  <si>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Kolonowskie..........................................................................................................................................................................................................................................................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</si>
  <si>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</si>
  <si>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Opolskie..........................................................................................................................................................................................................................................................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</si>
  <si>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Zawadzkie..........................................................................................................................................................................................................................................................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</si>
  <si>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</si>
  <si>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</si>
  <si>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PODKARPACKIE</t>
  </si>
  <si>
    <t>Powiat bieszczadzki  (3 gminy)</t>
  </si>
  <si>
    <t xml:space="preserve">  Czarna..........................................................................................................................................................................................................................................................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</si>
  <si>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</si>
  <si>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Ustrzyki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</si>
  <si>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</si>
  <si>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brzozowski  (6 gmin)</t>
  </si>
  <si>
    <t xml:space="preserve">  Domaradz..........................................................................................................................................................................................................................................................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</si>
  <si>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Dydnia..........................................................................................................................................................................................................................................................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</si>
  <si>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</si>
  <si>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 Rosielna..........................................................................................................................................................................................................................................................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</si>
  <si>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Nozdrzec..........................................................................................................................................................................................................................................................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</si>
  <si>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</si>
  <si>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dębicki  (7 gmin)</t>
  </si>
  <si>
    <t xml:space="preserve">  Dębica..........................................................................................................................................................................................................................................................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</si>
  <si>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</si>
  <si>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</si>
  <si>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Brzostek..........................................................................................................................................................................................................................................................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</si>
  <si>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</si>
  <si>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jarosławski  (11 gmin)</t>
  </si>
  <si>
    <t xml:space="preserve">  Jarosław..........................................................................................................................................................................................................................................................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</si>
  <si>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</si>
  <si>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Chłopice..........................................................................................................................................................................................................................................................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</si>
  <si>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</si>
  <si>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Pawłosiów..........................................................................................................................................................................................................................................................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</si>
  <si>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</si>
  <si>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Rokietnica..........................................................................................................................................................................................................................................................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</si>
  <si>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Roźwienica..........................................................................................................................................................................................................................................................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</si>
  <si>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</si>
  <si>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Pruchnik..........................................................................................................................................................................................................................................................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</si>
  <si>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jasielski  (10 gmin)</t>
  </si>
  <si>
    <t xml:space="preserve">  Jasło..........................................................................................................................................................................................................................................................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</si>
  <si>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Brzyska..........................................................................................................................................................................................................................................................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</si>
  <si>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</si>
  <si>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Krempna..........................................................................................................................................................................................................................................................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</si>
  <si>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</si>
  <si>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Jasielski..........................................................................................................................................................................................................................................................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</si>
  <si>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Skołyszyn..........................................................................................................................................................................................................................................................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</si>
  <si>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</si>
  <si>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</si>
  <si>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Kołaczyce..........................................................................................................................................................................................................................................................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</si>
  <si>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kolbuszowski  (6 gmin)</t>
  </si>
  <si>
    <t xml:space="preserve">  Cmolas..........................................................................................................................................................................................................................................................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</si>
  <si>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</si>
  <si>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Majdan Królewski..........................................................................................................................................................................................................................................................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</si>
  <si>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</si>
  <si>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Raniżów..........................................................................................................................................................................................................................................................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</si>
  <si>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</si>
  <si>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Kolbuszowa..........................................................................................................................................................................................................................................................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</si>
  <si>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(10 gmin)</t>
  </si>
  <si>
    <t/>
  </si>
  <si>
    <t xml:space="preserve">  Chorkówka..........................................................................................................................................................................................................................................................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</si>
  <si>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</si>
  <si>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</si>
  <si>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Wyżne..........................................................................................................................................................................................................................................................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</si>
  <si>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Miejsce Piastowe..........................................................................................................................................................................................................................................................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</si>
  <si>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Wojaszówka..........................................................................................................................................................................................................................................................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</si>
  <si>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</si>
  <si>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Iwonicz-Zdrój..........................................................................................................................................................................................................................................................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</si>
  <si>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</si>
  <si>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</si>
  <si>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leski  (5 gmin)</t>
  </si>
  <si>
    <t xml:space="preserve">  Baligród..........................................................................................................................................................................................................................................................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</si>
  <si>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</si>
  <si>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</si>
  <si>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</si>
  <si>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</si>
  <si>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leżajski  (5 gmin)</t>
  </si>
  <si>
    <t xml:space="preserve">  Leżajsk..........................................................................................................................................................................................................................................................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</si>
  <si>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Grodzisko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</si>
  <si>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Kuryłówka..........................................................................................................................................................................................................................................................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</si>
  <si>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Sarzyna..........................................................................................................................................................................................................................................................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</si>
  <si>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lubaczowski  (8 gmin)</t>
  </si>
  <si>
    <t xml:space="preserve">  Lubaczów..........................................................................................................................................................................................................................................................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</si>
  <si>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Horyniec-Zdrój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</si>
  <si>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</si>
  <si>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</si>
  <si>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Wielkie Oczy..........................................................................................................................................................................................................................................................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</si>
  <si>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Cieszanów..........................................................................................................................................................................................................................................................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</si>
  <si>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</si>
  <si>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</si>
  <si>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łańcucki  (7 gmin)</t>
  </si>
  <si>
    <t xml:space="preserve">  Łańcut..........................................................................................................................................................................................................................................................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</si>
  <si>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</si>
  <si>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</si>
  <si>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Żołynia..........................................................................................................................................................................................................................................................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</si>
  <si>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mielecki  (10 gmin)</t>
  </si>
  <si>
    <t xml:space="preserve">  Mielec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</si>
  <si>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</si>
  <si>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</si>
  <si>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Gawłuszowice..........................................................................................................................................................................................................................................................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</si>
  <si>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</si>
  <si>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Padew Narodowa..........................................................................................................................................................................................................................................................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</si>
  <si>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Tuszów Narodowy..........................................................................................................................................................................................................................................................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</si>
  <si>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</si>
  <si>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</si>
  <si>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</si>
  <si>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niżański  (7 gmin)</t>
  </si>
  <si>
    <t xml:space="preserve">  Harasiuki..........................................................................................................................................................................................................................................................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</si>
  <si>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</si>
  <si>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</si>
  <si>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</si>
  <si>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</si>
  <si>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</si>
  <si>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</si>
  <si>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przemyski  (10 gmin)</t>
  </si>
  <si>
    <t xml:space="preserve">  Bircza..........................................................................................................................................................................................................................................................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</si>
  <si>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</si>
  <si>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Fredropol..........................................................................................................................................................................................................................................................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</si>
  <si>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</si>
  <si>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</si>
  <si>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Medyka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</si>
  <si>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</si>
  <si>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</si>
  <si>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</si>
  <si>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</si>
  <si>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przeworski  (9 gmin)</t>
  </si>
  <si>
    <t xml:space="preserve">  Przeworsk..........................................................................................................................................................................................................................................................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</si>
  <si>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</si>
  <si>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</si>
  <si>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Jawornik 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</si>
  <si>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Tryńcza..........................................................................................................................................................................................................................................................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</si>
  <si>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Zarzecze..........................................................................................................................................................................................................................................................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</si>
  <si>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Kańczuga..........................................................................................................................................................................................................................................................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</si>
  <si>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</si>
  <si>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ropczycko-sędziszowski  (5 gmin)</t>
  </si>
  <si>
    <t xml:space="preserve">  Iwierzyce..........................................................................................................................................................................................................................................................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</si>
  <si>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</si>
  <si>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Wielopole Skrzyńskie..........................................................................................................................................................................................................................................................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</si>
  <si>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</si>
  <si>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</si>
  <si>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rzeszowski  (14 gmin)</t>
  </si>
  <si>
    <t xml:space="preserve">  Dynów..........................................................................................................................................................................................................................................................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</si>
  <si>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</si>
  <si>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</si>
  <si>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Lubenia..........................................................................................................................................................................................................................................................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</si>
  <si>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Świlcza..........................................................................................................................................................................................................................................................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</si>
  <si>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Trzebownisko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</si>
  <si>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Błażowa..........................................................................................................................................................................................................................................................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</si>
  <si>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Boguchwała..........................................................................................................................................................................................................................................................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</si>
  <si>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Głogów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</si>
  <si>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</si>
  <si>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</si>
  <si>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sanocki  (8 gmin)</t>
  </si>
  <si>
    <t xml:space="preserve">  Sanok..........................................................................................................................................................................................................................................................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</si>
  <si>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</si>
  <si>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</si>
  <si>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</si>
  <si>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Tyrawa Wołoska..........................................................................................................................................................................................................................................................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</si>
  <si>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</si>
  <si>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</si>
  <si>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stalowowolski  (6 gmin)</t>
  </si>
  <si>
    <t xml:space="preserve">  Stalowa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</si>
  <si>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</si>
  <si>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</si>
  <si>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</si>
  <si>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</si>
  <si>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</si>
  <si>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strzyżowski  (5 gmin)</t>
  </si>
  <si>
    <t xml:space="preserve">  Czudec..........................................................................................................................................................................................................................................................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</si>
  <si>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Frysztak..........................................................................................................................................................................................................................................................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</si>
  <si>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Niebylec..........................................................................................................................................................................................................................................................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</si>
  <si>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</si>
  <si>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tarnobrzeski  (4 gminy)</t>
  </si>
  <si>
    <t xml:space="preserve">  Gorzyce..........................................................................................................................................................................................................................................................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</si>
  <si>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</si>
  <si>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 Sandomierski..........................................................................................................................................................................................................................................................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</si>
  <si>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Dęba..........................................................................................................................................................................................................................................................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</si>
  <si>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</si>
  <si>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</si>
  <si>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Rzeszów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</si>
  <si>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</si>
  <si>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PODLASKIE</t>
  </si>
  <si>
    <t>Powiat augustowski  (7 gmin)</t>
  </si>
  <si>
    <t xml:space="preserve">  Augustów..........................................................................................................................................................................................................................................................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</si>
  <si>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Bargłów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</si>
  <si>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</si>
  <si>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Płaska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</si>
  <si>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Sztabin..........................................................................................................................................................................................................................................................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</si>
  <si>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</si>
  <si>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białostocki  (15 gmin)</t>
  </si>
  <si>
    <t xml:space="preserve">  Dobrzyniewo Duże..........................................................................................................................................................................................................................................................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</si>
  <si>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</si>
  <si>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Juchnowiec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</si>
  <si>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Turośń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</si>
  <si>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</si>
  <si>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</si>
  <si>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</si>
  <si>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</si>
  <si>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</si>
  <si>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Supraśl..........................................................................................................................................................................................................................................................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</si>
  <si>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Suraż..........................................................................................................................................................................................................................................................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</si>
  <si>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Tykocin..........................................................................................................................................................................................................................................................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</si>
  <si>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Wasilków..........................................................................................................................................................................................................................................................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</si>
  <si>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Zabłudów..........................................................................................................................................................................................................................................................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</si>
  <si>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(8 gmin)</t>
  </si>
  <si>
    <t xml:space="preserve">  Bielsk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</si>
  <si>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</si>
  <si>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Boćki..........................................................................................................................................................................................................................................................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</si>
  <si>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</si>
  <si>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</si>
  <si>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</si>
  <si>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grajewski  (6 gmin)</t>
  </si>
  <si>
    <t xml:space="preserve">  Grajewo..........................................................................................................................................................................................................................................................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</si>
  <si>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</si>
  <si>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</si>
  <si>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</si>
  <si>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hajnowski  (9 gmin)</t>
  </si>
  <si>
    <t xml:space="preserve">  Hajnówka..........................................................................................................................................................................................................................................................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</si>
  <si>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Białowieża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</si>
  <si>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Czeremcha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</si>
  <si>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</si>
  <si>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Dubicze Cerkiewne..........................................................................................................................................................................................................................................................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</si>
  <si>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</si>
  <si>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</si>
  <si>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</si>
  <si>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kolneński  (6 gmin)</t>
  </si>
  <si>
    <t xml:space="preserve">  Kolno..........................................................................................................................................................................................................................................................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</si>
  <si>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</si>
  <si>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Mały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</si>
  <si>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</si>
  <si>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</si>
  <si>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łomżyński  (9 gmin)</t>
  </si>
  <si>
    <t xml:space="preserve">  Łomża..........................................................................................................................................................................................................................................................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</si>
  <si>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</si>
  <si>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</si>
  <si>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</si>
  <si>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Śniadowo..........................................................................................................................................................................................................................................................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</si>
  <si>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</si>
  <si>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</si>
  <si>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</si>
  <si>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</si>
  <si>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moniecki  (7 gmin)</t>
  </si>
  <si>
    <t xml:space="preserve">  Jasionówka..........................................................................................................................................................................................................................................................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</si>
  <si>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Jaświły..........................................................................................................................................................................................................................................................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</si>
  <si>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</si>
  <si>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</si>
  <si>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Goniądz..........................................................................................................................................................................................................................................................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</si>
  <si>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Knyszyn..........................................................................................................................................................................................................................................................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</si>
  <si>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Mońki..........................................................................................................................................................................................................................................................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</si>
  <si>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sejneński  (5 gmin)</t>
  </si>
  <si>
    <t xml:space="preserve">  Sejny..........................................................................................................................................................................................................................................................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</si>
  <si>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</si>
  <si>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</si>
  <si>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</si>
  <si>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siemiatycki  (9 gmin)</t>
  </si>
  <si>
    <t xml:space="preserve">  Siemiatycze..........................................................................................................................................................................................................................................................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</si>
  <si>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</si>
  <si>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</si>
  <si>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</si>
  <si>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</si>
  <si>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Nurzec-Stacja..........................................................................................................................................................................................................................................................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</si>
  <si>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</si>
  <si>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Drohiczyn..........................................................................................................................................................................................................................................................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</si>
  <si>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sokólski  (10 gmin)</t>
  </si>
  <si>
    <t xml:space="preserve">  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</si>
  <si>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</si>
  <si>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Kuźnica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</si>
  <si>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</si>
  <si>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Sidra..........................................................................................................................................................................................................................................................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</si>
  <si>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Szudziałowo..........................................................................................................................................................................................................................................................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</si>
  <si>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</si>
  <si>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</si>
  <si>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Sokółka..........................................................................................................................................................................................................................................................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</si>
  <si>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</si>
  <si>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suwalski  (9 gmin)</t>
  </si>
  <si>
    <t xml:space="preserve">  Bakałarzewo..........................................................................................................................................................................................................................................................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</si>
  <si>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Filipów..........................................................................................................................................................................................................................................................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</si>
  <si>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</si>
  <si>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</si>
  <si>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</si>
  <si>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Rutka-Tartak..........................................................................................................................................................................................................................................................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</si>
  <si>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Suwałki..........................................................................................................................................................................................................................................................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</si>
  <si>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Szypliszki..........................................................................................................................................................................................................................................................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</si>
  <si>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Wiżajny..........................................................................................................................................................................................................................................................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</si>
  <si>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wysokomazowiecki  (10 gmin)</t>
  </si>
  <si>
    <t xml:space="preserve">  Wysokie Mazowieckie..........................................................................................................................................................................................................................................................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</si>
  <si>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</si>
  <si>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Kobylin-Borzymy..........................................................................................................................................................................................................................................................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</si>
  <si>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Kulesze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</si>
  <si>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Piekuty..........................................................................................................................................................................................................................................................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</si>
  <si>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</si>
  <si>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</si>
  <si>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</si>
  <si>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Szepietowo..........................................................................................................................................................................................................................................................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</si>
  <si>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zambrowski  (5 gmin)</t>
  </si>
  <si>
    <t xml:space="preserve">  Zambrów..........................................................................................................................................................................................................................................................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</si>
  <si>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Kołaki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</si>
  <si>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</si>
  <si>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</si>
  <si>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</si>
  <si>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POMORSKIE</t>
  </si>
  <si>
    <t>Powiat bytowski  (10 gmin)</t>
  </si>
  <si>
    <t xml:space="preserve">  Borzytuchom..........................................................................................................................................................................................................................................................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</si>
  <si>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</si>
  <si>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Kołczygłowy..........................................................................................................................................................................................................................................................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</si>
  <si>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</si>
  <si>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</si>
  <si>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Studzienice..........................................................................................................................................................................................................................................................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</si>
  <si>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</si>
  <si>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Tuchomie..........................................................................................................................................................................................................................................................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</si>
  <si>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</si>
  <si>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</si>
  <si>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chojnicki  (5 gmin)</t>
  </si>
  <si>
    <t xml:space="preserve">  Chojnice..........................................................................................................................................................................................................................................................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</si>
  <si>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Konarzyny..........................................................................................................................................................................................................................................................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</si>
  <si>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</si>
  <si>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</si>
  <si>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człuchowski  (7 gmin)</t>
  </si>
  <si>
    <t xml:space="preserve">  Człuchów..........................................................................................................................................................................................................................................................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</si>
  <si>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Koczała..........................................................................................................................................................................................................................................................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</si>
  <si>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Przechlewo..........................................................................................................................................................................................................................................................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</si>
  <si>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</si>
  <si>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</si>
  <si>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Debrzno..........................................................................................................................................................................................................................................................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</si>
  <si>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gdański  (8 gmin)</t>
  </si>
  <si>
    <t xml:space="preserve">  Pruszcz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</si>
  <si>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Cedry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</si>
  <si>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Kolbudy..........................................................................................................................................................................................................................................................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</si>
  <si>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</si>
  <si>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Pszczółki..........................................................................................................................................................................................................................................................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</si>
  <si>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Dąb..........................................................................................................................................................................................................................................................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</si>
  <si>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Trąbki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</si>
  <si>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kartuski  (8 gmin)</t>
  </si>
  <si>
    <t xml:space="preserve">  Chmielno..........................................................................................................................................................................................................................................................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</si>
  <si>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</si>
  <si>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</si>
  <si>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Somonino..........................................................................................................................................................................................................................................................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</si>
  <si>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</si>
  <si>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Kartuzy..........................................................................................................................................................................................................................................................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</si>
  <si>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</si>
  <si>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kościerski  (8 gmin)</t>
  </si>
  <si>
    <t xml:space="preserve">  Kościerzyna..........................................................................................................................................................................................................................................................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</si>
  <si>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Dziemiany..........................................................................................................................................................................................................................................................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</si>
  <si>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</si>
  <si>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</si>
  <si>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</si>
  <si>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Karczma..........................................................................................................................................................................................................................................................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</si>
  <si>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Kiszewa..........................................................................................................................................................................................................................................................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</si>
  <si>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kwidzyński  (6 gmin)</t>
  </si>
  <si>
    <t xml:space="preserve">  Kwidzyn..........................................................................................................................................................................................................................................................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</si>
  <si>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Gardeja..........................................................................................................................................................................................................................................................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</si>
  <si>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</si>
  <si>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Sadlinki..........................................................................................................................................................................................................................................................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</si>
  <si>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Prabuty..........................................................................................................................................................................................................................................................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</si>
  <si>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lęborski  (5 gmin)</t>
  </si>
  <si>
    <t xml:space="preserve">  Lębork..........................................................................................................................................................................................................................................................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</si>
  <si>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Łeba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</si>
  <si>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</si>
  <si>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Lęborska..........................................................................................................................................................................................................................................................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</si>
  <si>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</si>
  <si>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malborski  (6 gmin)</t>
  </si>
  <si>
    <t xml:space="preserve">  Malbork..........................................................................................................................................................................................................................................................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</si>
  <si>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Lichnowy..........................................................................................................................................................................................................................................................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</si>
  <si>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</si>
  <si>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</si>
  <si>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</si>
  <si>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(5 gmin)</t>
  </si>
  <si>
    <t xml:space="preserve">  Krynica Morska..........................................................................................................................................................................................................................................................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</si>
  <si>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</si>
  <si>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Stegna..........................................................................................................................................................................................................................................................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</si>
  <si>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</si>
  <si>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</si>
  <si>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pucki  (7 gmin)</t>
  </si>
  <si>
    <t xml:space="preserve">  Hel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</si>
  <si>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</si>
  <si>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</si>
  <si>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</si>
  <si>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</si>
  <si>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</si>
  <si>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Władysławowo..........................................................................................................................................................................................................................................................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</si>
  <si>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</si>
  <si>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słupski  (10 gmin)</t>
  </si>
  <si>
    <t xml:space="preserve">  Ustka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</si>
  <si>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</si>
  <si>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Dębnica Kaszubska..........................................................................................................................................................................................................................................................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</si>
  <si>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Główczyce..........................................................................................................................................................................................................................................................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</si>
  <si>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</si>
  <si>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Potęgowo..........................................................................................................................................................................................................................................................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</si>
  <si>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</si>
  <si>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Smołdzino..........................................................................................................................................................................................................................................................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</si>
  <si>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</si>
  <si>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</si>
  <si>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starogardzki  (13 gmin)</t>
  </si>
  <si>
    <t xml:space="preserve">  Skórcz..........................................................................................................................................................................................................................................................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</si>
  <si>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Starogard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</si>
  <si>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</si>
  <si>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</si>
  <si>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</si>
  <si>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</si>
  <si>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Smętowo Graniczne..........................................................................................................................................................................................................................................................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</si>
  <si>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</si>
  <si>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Woda..........................................................................................................................................................................................................................................................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</si>
  <si>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Skarszewy..........................................................................................................................................................................................................................................................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</si>
  <si>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sztumski  (5 gmin)</t>
  </si>
  <si>
    <t xml:space="preserve">  Mikołajki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</si>
  <si>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</si>
  <si>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</si>
  <si>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</si>
  <si>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</si>
  <si>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tczewski  (6 gmin)</t>
  </si>
  <si>
    <t xml:space="preserve">  Tczew..........................................................................................................................................................................................................................................................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</si>
  <si>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Morzeszczyn..........................................................................................................................................................................................................................................................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</si>
  <si>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Subkowy..........................................................................................................................................................................................................................................................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</si>
  <si>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</si>
  <si>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Pelplin..........................................................................................................................................................................................................................................................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</si>
  <si>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wejherowski  (10 gmin)</t>
  </si>
  <si>
    <t xml:space="preserve">  Reda..........................................................................................................................................................................................................................................................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</si>
  <si>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</si>
  <si>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Wejherowo..........................................................................................................................................................................................................................................................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</si>
  <si>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</si>
  <si>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</si>
  <si>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</si>
  <si>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</si>
  <si>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</si>
  <si>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Szemud..........................................................................................................................................................................................................................................................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</si>
  <si>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</si>
  <si>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Gdańsk (ab)..........................................................................................................................................................................................................................................................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</si>
  <si>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Gdynia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</si>
  <si>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Sopot..........................................................................................................................................................................................................................................................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</si>
  <si>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ŚLĄSKIE</t>
  </si>
  <si>
    <t>Powiat będziński  (8 gmin)</t>
  </si>
  <si>
    <t xml:space="preserve">  Będzin..........................................................................................................................................................................................................................................................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</si>
  <si>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Czeladź..........................................................................................................................................................................................................................................................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</si>
  <si>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</si>
  <si>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</si>
  <si>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Mierzęcice..........................................................................................................................................................................................................................................................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</si>
  <si>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</si>
  <si>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Siewierz..........................................................................................................................................................................................................................................................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</si>
  <si>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(10 gmin)</t>
  </si>
  <si>
    <t xml:space="preserve">  Szczyrk..........................................................................................................................................................................................................................................................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</si>
  <si>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Bestwina..........................................................................................................................................................................................................................................................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</si>
  <si>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Buczkowice..........................................................................................................................................................................................................................................................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</si>
  <si>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</si>
  <si>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</si>
  <si>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</si>
  <si>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Porąbka..........................................................................................................................................................................................................................................................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</si>
  <si>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</si>
  <si>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Czechowice-Dziedzice..........................................................................................................................................................................................................................................................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</si>
  <si>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Wilamowice..........................................................................................................................................................................................................................................................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</si>
  <si>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bieruńsko-lędziński  (5 gmin)</t>
  </si>
  <si>
    <t xml:space="preserve">  Bieruń..........................................................................................................................................................................................................................................................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</si>
  <si>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Imielin..........................................................................................................................................................................................................................................................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</si>
  <si>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</si>
  <si>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Bojszowy..........................................................................................................................................................................................................................................................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</si>
  <si>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</si>
  <si>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cieszyński  (12 gmin)</t>
  </si>
  <si>
    <t xml:space="preserve">  Cieszyn..........................................................................................................................................................................................................................................................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</si>
  <si>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</si>
  <si>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</si>
  <si>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</si>
  <si>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</si>
  <si>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</si>
  <si>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Hażlach..........................................................................................................................................................................................................................................................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</si>
  <si>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Istebna..........................................................................................................................................................................................................................................................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</si>
  <si>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Zebrzydowice..........................................................................................................................................................................................................................................................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</si>
  <si>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</si>
  <si>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Strumień..........................................................................................................................................................................................................................................................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</si>
  <si>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częstochowski  (16 gmin)</t>
  </si>
  <si>
    <t xml:space="preserve">  Dąbrowa Zielona..........................................................................................................................................................................................................................................................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</si>
  <si>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 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</si>
  <si>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Kłomnice..........................................................................................................................................................................................................................................................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</si>
  <si>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</si>
  <si>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</si>
  <si>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</si>
  <si>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</si>
  <si>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Mykanów..........................................................................................................................................................................................................................................................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</si>
  <si>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</si>
  <si>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Poczesna..........................................................................................................................................................................................................................................................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</si>
  <si>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</si>
  <si>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</si>
  <si>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</si>
  <si>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Blachownia..........................................................................................................................................................................................................................................................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</si>
  <si>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Koniecpol..........................................................................................................................................................................................................................................................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</si>
  <si>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gliwicki  (8 gmin)</t>
  </si>
  <si>
    <t xml:space="preserve">  Knurów..........................................................................................................................................................................................................................................................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</si>
  <si>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</si>
  <si>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Gierałtowice..........................................................................................................................................................................................................................................................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</si>
  <si>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</si>
  <si>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Rudziniec..........................................................................................................................................................................................................................................................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</si>
  <si>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</si>
  <si>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Sośnicowice..........................................................................................................................................................................................................................................................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</si>
  <si>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Toszek..........................................................................................................................................................................................................................................................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</si>
  <si>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kłobucki  (9 gmin)</t>
  </si>
  <si>
    <t xml:space="preserve">  Lipie..........................................................................................................................................................................................................................................................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</si>
  <si>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</si>
  <si>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</si>
  <si>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</si>
  <si>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</si>
  <si>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Przystajń..........................................................................................................................................................................................................................................................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</si>
  <si>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Wręczyca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</si>
  <si>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Kłobuck..........................................................................................................................................................................................................................................................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</si>
  <si>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</si>
  <si>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lubliniecki  (8 gmin)</t>
  </si>
  <si>
    <t xml:space="preserve">  Lubliniec..........................................................................................................................................................................................................................................................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</si>
  <si>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</si>
  <si>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Ciasna..........................................................................................................................................................................................................................................................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</si>
  <si>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Herby..........................................................................................................................................................................................................................................................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</si>
  <si>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Kochanowice..........................................................................................................................................................................................................................................................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</si>
  <si>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</si>
  <si>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</si>
  <si>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Woźniki..........................................................................................................................................................................................................................................................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</si>
  <si>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mikołowski  (5 gmin)</t>
  </si>
  <si>
    <t xml:space="preserve">  Łaziska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</si>
  <si>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</si>
  <si>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Orzesze..........................................................................................................................................................................................................................................................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</si>
  <si>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Ornontowice..........................................................................................................................................................................................................................................................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</si>
  <si>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</si>
  <si>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myszkowski  (5 gmin)</t>
  </si>
  <si>
    <t xml:space="preserve">  Myszków..........................................................................................................................................................................................................................................................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</si>
  <si>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</si>
  <si>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</si>
  <si>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</si>
  <si>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</si>
  <si>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pszczyński  (6 gmin)</t>
  </si>
  <si>
    <t xml:space="preserve">  Goczałkowice-Zdrój..........................................................................................................................................................................................................................................................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</si>
  <si>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</si>
  <si>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</si>
  <si>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</si>
  <si>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</si>
  <si>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</si>
  <si>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raciborski  (8 gmin)</t>
  </si>
  <si>
    <t xml:space="preserve">  Racibórz..........................................................................................................................................................................................................................................................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</si>
  <si>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Kornowac..........................................................................................................................................................................................................................................................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</si>
  <si>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</si>
  <si>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Nędza..........................................................................................................................................................................................................................................................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</si>
  <si>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Pietrowice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</si>
  <si>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</si>
  <si>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Kuźnia Raciborska..........................................................................................................................................................................................................................................................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</si>
  <si>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rybnicki  (5 gmin)</t>
  </si>
  <si>
    <t xml:space="preserve">  Gaszowice..........................................................................................................................................................................................................................................................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</si>
  <si>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</si>
  <si>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</si>
  <si>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</si>
  <si>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Czerwionka-Leszczyny..........................................................................................................................................................................................................................................................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</si>
  <si>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tarnogórski  (9 gmin)</t>
  </si>
  <si>
    <t xml:space="preserve">  Kalety..........................................................................................................................................................................................................................................................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</si>
  <si>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</si>
  <si>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</si>
  <si>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Tarnowskie Góry..........................................................................................................................................................................................................................................................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</si>
  <si>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Krupski 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</si>
  <si>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Ożarowice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</si>
  <si>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</si>
  <si>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</si>
  <si>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Zbrosławice..........................................................................................................................................................................................................................................................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</si>
  <si>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wodzisławski  (9 gmin)</t>
  </si>
  <si>
    <t xml:space="preserve">  Pszów..........................................................................................................................................................................................................................................................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</si>
  <si>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</si>
  <si>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Rydułtowy..........................................................................................................................................................................................................................................................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</si>
  <si>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</si>
  <si>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</si>
  <si>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</si>
  <si>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</si>
  <si>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</si>
  <si>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zawierciański  (10 gmin)</t>
  </si>
  <si>
    <t xml:space="preserve"> 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</si>
  <si>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Zawiercie..........................................................................................................................................................................................................................................................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</si>
  <si>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Irządze..........................................................................................................................................................................................................................................................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</si>
  <si>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</si>
  <si>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</si>
  <si>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</si>
  <si>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</si>
  <si>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Ogrodzieniec..........................................................................................................................................................................................................................................................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</si>
  <si>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</si>
  <si>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Szczekociny..........................................................................................................................................................................................................................................................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</si>
  <si>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żywiecki  (15 gmin)</t>
  </si>
  <si>
    <t xml:space="preserve">  Żywiec..........................................................................................................................................................................................................................................................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</si>
  <si>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</si>
  <si>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</si>
  <si>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</si>
  <si>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</si>
  <si>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</si>
  <si>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Łodygowice..........................................................................................................................................................................................................................................................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</si>
  <si>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</si>
  <si>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Radziechowy-Wieprz..........................................................................................................................................................................................................................................................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</si>
  <si>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</si>
  <si>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</si>
  <si>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</si>
  <si>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Ujsoły..........................................................................................................................................................................................................................................................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</si>
  <si>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Węgierska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</si>
  <si>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</si>
  <si>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Bielsko-Biała..........................................................................................................................................................................................................................................................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</si>
  <si>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</si>
  <si>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</si>
  <si>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Częstochowa..........................................................................................................................................................................................................................................................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</si>
  <si>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Górnicza..........................................................................................................................................................................................................................................................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</si>
  <si>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</si>
  <si>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</si>
  <si>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</si>
  <si>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Katowice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</si>
  <si>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</si>
  <si>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Piekary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</si>
  <si>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</si>
  <si>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</si>
  <si>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Siemianowice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</si>
  <si>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</si>
  <si>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Świętochłowice..........................................................................................................................................................................................................................................................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</si>
  <si>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</si>
  <si>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</si>
  <si>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Żory..........................................................................................................................................................................................................................................................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</si>
  <si>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ŚWIĘTOKRZYSKIE</t>
  </si>
  <si>
    <t>Powiat buski  (8 gmin)</t>
  </si>
  <si>
    <t xml:space="preserve">  Gnojno..........................................................................................................................................................................................................................................................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</si>
  <si>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</si>
  <si>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Tuczępy..........................................................................................................................................................................................................................................................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</si>
  <si>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</si>
  <si>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Korczyn..........................................................................................................................................................................................................................................................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</si>
  <si>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</si>
  <si>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</si>
  <si>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</si>
  <si>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jędrzejowski  (9 gmin)</t>
  </si>
  <si>
    <t xml:space="preserve">  Imielno..........................................................................................................................................................................................................................................................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</si>
  <si>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Nagłowice..........................................................................................................................................................................................................................................................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</si>
  <si>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</si>
  <si>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</si>
  <si>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</si>
  <si>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Jędrzejów..........................................................................................................................................................................................................................................................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</si>
  <si>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</si>
  <si>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</si>
  <si>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kazimierski  (5 gmin)</t>
  </si>
  <si>
    <t xml:space="preserve">  Bejsce..........................................................................................................................................................................................................................................................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</si>
  <si>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</si>
  <si>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</si>
  <si>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Skalbmierz..........................................................................................................................................................................................................................................................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</si>
  <si>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kielecki  (19 gmin)</t>
  </si>
  <si>
    <t xml:space="preserve">  Bieliny..........................................................................................................................................................................................................................................................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</si>
  <si>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</si>
  <si>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Łopuszno..........................................................................................................................................................................................................................................................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</si>
  <si>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</si>
  <si>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Miedziana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</si>
  <si>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</si>
  <si>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</si>
  <si>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</si>
  <si>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Sitkówka-Nowiny..........................................................................................................................................................................................................................................................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</si>
  <si>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Strawczyn..........................................................................................................................................................................................................................................................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</si>
  <si>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Zagnańsk..........................................................................................................................................................................................................................................................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</si>
  <si>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Bodzentyn..........................................................................................................................................................................................................................................................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</si>
  <si>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</si>
  <si>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</si>
  <si>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</si>
  <si>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</si>
  <si>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Pierzchnica..........................................................................................................................................................................................................................................................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</si>
  <si>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konecki  (8 gmin)</t>
  </si>
  <si>
    <t xml:space="preserve">  Fałków..........................................................................................................................................................................................................................................................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</si>
  <si>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</si>
  <si>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Maleniecka..........................................................................................................................................................................................................................................................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</si>
  <si>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 Konecka..........................................................................................................................................................................................................................................................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</si>
  <si>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</si>
  <si>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</si>
  <si>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</si>
  <si>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Stąporków..........................................................................................................................................................................................................................................................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</si>
  <si>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opatowski  (8 gmin)</t>
  </si>
  <si>
    <t xml:space="preserve">  Baćkowice..........................................................................................................................................................................................................................................................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</si>
  <si>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</si>
  <si>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</si>
  <si>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</si>
  <si>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</si>
  <si>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</si>
  <si>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</si>
  <si>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ostrowiecki  (6 gmin)</t>
  </si>
  <si>
    <t xml:space="preserve">  Ostrowiec Świętokrzyski..........................................................................................................................................................................................................................................................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</si>
  <si>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Bałtów..........................................................................................................................................................................................................................................................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</si>
  <si>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</si>
  <si>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Waśniów..........................................................................................................................................................................................................................................................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</si>
  <si>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Ćmielów..........................................................................................................................................................................................................................................................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</si>
  <si>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</si>
  <si>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pińczowski  (5 gmin)</t>
  </si>
  <si>
    <t xml:space="preserve">  Kije..........................................................................................................................................................................................................................................................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</si>
  <si>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</si>
  <si>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</si>
  <si>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</si>
  <si>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Pińczów..........................................................................................................................................................................................................................................................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</si>
  <si>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sandomierski  (9 gmin)</t>
  </si>
  <si>
    <t xml:space="preserve">  Sandomierz..........................................................................................................................................................................................................................................................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</si>
  <si>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Dwikozy..........................................................................................................................................................................................................................................................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</si>
  <si>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Klimontów..........................................................................................................................................................................................................................................................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</si>
  <si>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</si>
  <si>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Obrazów..........................................................................................................................................................................................................................................................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</si>
  <si>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Samborzec..........................................................................................................................................................................................................................................................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</si>
  <si>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</si>
  <si>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Koprzywnica..........................................................................................................................................................................................................................................................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</si>
  <si>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Zawichost..........................................................................................................................................................................................................................................................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</si>
  <si>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skarżyski  (5 gmin)</t>
  </si>
  <si>
    <t xml:space="preserve">  Skarżysko-Kamienna..........................................................................................................................................................................................................................................................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</si>
  <si>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Bliżyn..........................................................................................................................................................................................................................................................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</si>
  <si>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</si>
  <si>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Skarżysko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</si>
  <si>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Suchedniów..........................................................................................................................................................................................................................................................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</si>
  <si>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starachowicki  (5 gmin)</t>
  </si>
  <si>
    <t xml:space="preserve">  Starachowice..........................................................................................................................................................................................................................................................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</si>
  <si>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</si>
  <si>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</si>
  <si>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Wąchock..........................................................................................................................................................................................................................................................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</si>
  <si>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staszowski  (8 gmin)</t>
  </si>
  <si>
    <t xml:space="preserve">  Bogoria..........................................................................................................................................................................................................................................................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</si>
  <si>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Rytwiany..........................................................................................................................................................................................................................................................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</si>
  <si>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</si>
  <si>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</si>
  <si>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</si>
  <si>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włoszczowski  (6 gmin)</t>
  </si>
  <si>
    <t xml:space="preserve">  Kluczewsko..........................................................................................................................................................................................................................................................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</si>
  <si>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</si>
  <si>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Moskorzew..........................................................................................................................................................................................................................................................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</si>
  <si>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Secemin..........................................................................................................................................................................................................................................................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</si>
  <si>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Włoszczowa..........................................................................................................................................................................................................................................................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</si>
  <si>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</si>
  <si>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Kielce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</si>
  <si>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WARMIŃSKO-MAZURSKIE</t>
  </si>
  <si>
    <t>Powiat bartoszycki  (6 gmin)</t>
  </si>
  <si>
    <t xml:space="preserve">  Bartoszyce..........................................................................................................................................................................................................................................................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</si>
  <si>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Górowo Iławeckie..........................................................................................................................................................................................................................................................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</si>
  <si>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Bartoszyce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</si>
  <si>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</si>
  <si>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</si>
  <si>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braniewski  (7 gmin)</t>
  </si>
  <si>
    <t xml:space="preserve">  Braniewo..........................................................................................................................................................................................................................................................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</si>
  <si>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Braniewo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</si>
  <si>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</si>
  <si>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Płoskinia..........................................................................................................................................................................................................................................................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</si>
  <si>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</si>
  <si>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Frombork..........................................................................................................................................................................................................................................................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</si>
  <si>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Pieniężno..........................................................................................................................................................................................................................................................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</si>
  <si>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działdowski  (6 gmin)</t>
  </si>
  <si>
    <t xml:space="preserve">  Działdowo..........................................................................................................................................................................................................................................................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</si>
  <si>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Iłowo-Osada..........................................................................................................................................................................................................................................................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</si>
  <si>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</si>
  <si>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Lidzbark..........................................................................................................................................................................................................................................................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</si>
  <si>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elbląski  (9 gmin)</t>
  </si>
  <si>
    <t xml:space="preserve">  Elbląg..........................................................................................................................................................................................................................................................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</si>
  <si>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</si>
  <si>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Gronowo Elbląskie..........................................................................................................................................................................................................................................................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</si>
  <si>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</si>
  <si>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</si>
  <si>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Rychliki..........................................................................................................................................................................................................................................................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</si>
  <si>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</si>
  <si>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</si>
  <si>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Tolkmicko..........................................................................................................................................................................................................................................................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</si>
  <si>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ełcki  (5 gmin)</t>
  </si>
  <si>
    <t xml:space="preserve">  Ełk..........................................................................................................................................................................................................................................................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</si>
  <si>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</si>
  <si>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</si>
  <si>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Juchy..........................................................................................................................................................................................................................................................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</si>
  <si>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giżycki  (6 gmin)</t>
  </si>
  <si>
    <t xml:space="preserve">  Giżycko..........................................................................................................................................................................................................................................................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</si>
  <si>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Kruklanki..........................................................................................................................................................................................................................................................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</si>
  <si>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</si>
  <si>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Wydminy..........................................................................................................................................................................................................................................................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</si>
  <si>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</si>
  <si>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gołdapski  (3 gminy)</t>
  </si>
  <si>
    <t xml:space="preserve">  Banie Mazurskie..........................................................................................................................................................................................................................................................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</si>
  <si>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Dubeninki..........................................................................................................................................................................................................................................................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</si>
  <si>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Gołdap..........................................................................................................................................................................................................................................................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</si>
  <si>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</si>
  <si>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iławski  (7 gmin)</t>
  </si>
  <si>
    <t xml:space="preserve">  Iława..........................................................................................................................................................................................................................................................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</si>
  <si>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</si>
  <si>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</si>
  <si>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</si>
  <si>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</si>
  <si>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kętrzyński  (6 gmin)</t>
  </si>
  <si>
    <t xml:space="preserve">  Kętrzyn..........................................................................................................................................................................................................................................................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</si>
  <si>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Barciany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</si>
  <si>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Srokowo..........................................................................................................................................................................................................................................................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</si>
  <si>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</si>
  <si>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</si>
  <si>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Reszel..........................................................................................................................................................................................................................................................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</si>
  <si>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lidzbarski  (5 gmin)</t>
  </si>
  <si>
    <t xml:space="preserve">  Lidzbark Warmiński..........................................................................................................................................................................................................................................................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</si>
  <si>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</si>
  <si>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</si>
  <si>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Orneta..........................................................................................................................................................................................................................................................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</si>
  <si>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mrągowski  (5 gmin)</t>
  </si>
  <si>
    <t xml:space="preserve">  Mrągowo..........................................................................................................................................................................................................................................................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</si>
  <si>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</si>
  <si>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Sorkwity..........................................................................................................................................................................................................................................................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</si>
  <si>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Mikołajki..........................................................................................................................................................................................................................................................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</si>
  <si>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nidzicki  (4 gminy)</t>
  </si>
  <si>
    <t xml:space="preserve">  Janowiec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</si>
  <si>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</si>
  <si>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</si>
  <si>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Nidzica..........................................................................................................................................................................................................................................................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</si>
  <si>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nowomiejski  (5 gmin)</t>
  </si>
  <si>
    <t xml:space="preserve">  Nowe Miasto Lubawskie..........................................................................................................................................................................................................................................................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</si>
  <si>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Biskupiec..........................................................................................................................................................................................................................................................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</si>
  <si>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</si>
  <si>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Kurzętnik..........................................................................................................................................................................................................................................................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</si>
  <si>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olecki  (4 gminy)</t>
  </si>
  <si>
    <t xml:space="preserve">  Kowale Oleckie..........................................................................................................................................................................................................................................................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</si>
  <si>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Świętajno..........................................................................................................................................................................................................................................................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</si>
  <si>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</si>
  <si>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</si>
  <si>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olsztyński  (12 gmin)</t>
  </si>
  <si>
    <t xml:space="preserve">  Dywity..........................................................................................................................................................................................................................................................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</si>
  <si>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Gietrzwałd..........................................................................................................................................................................................................................................................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</si>
  <si>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</si>
  <si>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Purda..........................................................................................................................................................................................................................................................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</si>
  <si>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Stawiguda..........................................................................................................................................................................................................................................................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</si>
  <si>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</si>
  <si>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</si>
  <si>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</si>
  <si>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</si>
  <si>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</si>
  <si>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ostródzki  (9 gmin)</t>
  </si>
  <si>
    <t xml:space="preserve">  Ostróda..........................................................................................................................................................................................................................................................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</si>
  <si>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</si>
  <si>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Grunwald..........................................................................................................................................................................................................................................................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</si>
  <si>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</si>
  <si>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Małdyty..........................................................................................................................................................................................................................................................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</si>
  <si>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</si>
  <si>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</si>
  <si>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Morąg..........................................................................................................................................................................................................................................................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</si>
  <si>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piski  (4 gminy)</t>
  </si>
  <si>
    <t xml:space="preserve">  Biała 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</si>
  <si>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</si>
  <si>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</si>
  <si>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Ruciane-Nida..........................................................................................................................................................................................................................................................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</si>
  <si>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szczycieński  (8 gmin)</t>
  </si>
  <si>
    <t xml:space="preserve">  Szczytno..........................................................................................................................................................................................................................................................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</si>
  <si>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Dźwierzuty..........................................................................................................................................................................................................................................................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</si>
  <si>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</si>
  <si>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Rozogi..........................................................................................................................................................................................................................................................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</si>
  <si>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Szczytno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</si>
  <si>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Pasym..........................................................................................................................................................................................................................................................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</si>
  <si>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</si>
  <si>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węgorzewski  (3 gminy)</t>
  </si>
  <si>
    <t xml:space="preserve">  Budry..........................................................................................................................................................................................................................................................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</si>
  <si>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Pozezdrze..........................................................................................................................................................................................................................................................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</si>
  <si>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</si>
  <si>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</si>
  <si>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Elbląg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</si>
  <si>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WIELKOPOLSKIE</t>
  </si>
  <si>
    <t>Powiat chodzieski  (5 gmin)</t>
  </si>
  <si>
    <t xml:space="preserve">  Chodzież..........................................................................................................................................................................................................................................................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</si>
  <si>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</si>
  <si>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Margonin..........................................................................................................................................................................................................................................................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</si>
  <si>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</si>
  <si>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czarnkowsko-trzcianecki  (8 gmin)</t>
  </si>
  <si>
    <t xml:space="preserve">  Czarnków..........................................................................................................................................................................................................................................................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</si>
  <si>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</si>
  <si>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</si>
  <si>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</si>
  <si>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</si>
  <si>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</si>
  <si>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</si>
  <si>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gnieźnieński  (10 gmin)</t>
  </si>
  <si>
    <t xml:space="preserve">  Gniezno..........................................................................................................................................................................................................................................................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</si>
  <si>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</si>
  <si>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</si>
  <si>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</si>
  <si>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</si>
  <si>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</si>
  <si>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</si>
  <si>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Trzemeszno..........................................................................................................................................................................................................................................................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</si>
  <si>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</si>
  <si>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gostyński  (7 gmin)</t>
  </si>
  <si>
    <t xml:space="preserve">  Pępowo..........................................................................................................................................................................................................................................................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</si>
  <si>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Borek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</si>
  <si>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</si>
  <si>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</si>
  <si>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Pogorzela..........................................................................................................................................................................................................................................................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</si>
  <si>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</si>
  <si>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(5 gmin)</t>
  </si>
  <si>
    <t xml:space="preserve">  Granowo..........................................................................................................................................................................................................................................................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</si>
  <si>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</si>
  <si>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</si>
  <si>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Rakoniewice..........................................................................................................................................................................................................................................................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</si>
  <si>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</si>
  <si>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jarociński  (4 gminy)</t>
  </si>
  <si>
    <t xml:space="preserve">  Kotlin..........................................................................................................................................................................................................................................................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</si>
  <si>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Jaraczewo..........................................................................................................................................................................................................................................................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</si>
  <si>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</si>
  <si>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kaliski  (11 gmin)</t>
  </si>
  <si>
    <t xml:space="preserve">  Blizanów..........................................................................................................................................................................................................................................................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</si>
  <si>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Ceków-Kolonia..........................................................................................................................................................................................................................................................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</si>
  <si>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Godziesze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</si>
  <si>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</si>
  <si>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</si>
  <si>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Mycielin..........................................................................................................................................................................................................................................................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</si>
  <si>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</si>
  <si>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Żelazków..........................................................................................................................................................................................................................................................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</si>
  <si>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</si>
  <si>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</si>
  <si>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kępiński  (7 gmin)</t>
  </si>
  <si>
    <t xml:space="preserve">  Bralin..........................................................................................................................................................................................................................................................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</si>
  <si>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 Opatowska..........................................................................................................................................................................................................................................................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</si>
  <si>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</si>
  <si>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Rychtal..........................................................................................................................................................................................................................................................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</si>
  <si>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</si>
  <si>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</si>
  <si>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kolski  (11 gmin)</t>
  </si>
  <si>
    <t xml:space="preserve">  Koło..........................................................................................................................................................................................................................................................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</si>
  <si>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</si>
  <si>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</si>
  <si>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Grzegorzew..........................................................................................................................................................................................................................................................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</si>
  <si>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</si>
  <si>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</si>
  <si>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Mały..........................................................................................................................................................................................................................................................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</si>
  <si>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</si>
  <si>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</si>
  <si>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koniński  (14 gmin)</t>
  </si>
  <si>
    <t xml:space="preserve">  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</si>
  <si>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Biskupi..........................................................................................................................................................................................................................................................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</si>
  <si>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Kramsk..........................................................................................................................................................................................................................................................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</si>
  <si>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</si>
  <si>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Skulsk..........................................................................................................................................................................................................................................................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</si>
  <si>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</si>
  <si>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</si>
  <si>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</si>
  <si>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</si>
  <si>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</si>
  <si>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Rychwał..........................................................................................................................................................................................................................................................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</si>
  <si>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Sompolno..........................................................................................................................................................................................................................................................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</si>
  <si>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</si>
  <si>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kościański  (5 gmin)</t>
  </si>
  <si>
    <t xml:space="preserve">  Kościan..........................................................................................................................................................................................................................................................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</si>
  <si>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Czempiń..........................................................................................................................................................................................................................................................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</si>
  <si>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</si>
  <si>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Śmigiel..........................................................................................................................................................................................................................................................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</si>
  <si>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krotoszyński  (6 gmin)</t>
  </si>
  <si>
    <t xml:space="preserve">  Rozdrażew..........................................................................................................................................................................................................................................................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</si>
  <si>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</si>
  <si>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</si>
  <si>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Krotoszyn..........................................................................................................................................................................................................................................................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</si>
  <si>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leszczyński  (7 gmin)</t>
  </si>
  <si>
    <t xml:space="preserve">  Krzemieniewo..........................................................................................................................................................................................................................................................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</si>
  <si>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Święciechowa..........................................................................................................................................................................................................................................................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</si>
  <si>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</si>
  <si>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</si>
  <si>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</si>
  <si>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międzychodzki  (4 gminy)</t>
  </si>
  <si>
    <t xml:space="preserve">  Chrzypsko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</si>
  <si>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Kwilcz..........................................................................................................................................................................................................................................................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</si>
  <si>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Międzychód..........................................................................................................................................................................................................................................................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</si>
  <si>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</si>
  <si>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nowotomyski  (6 gmin)</t>
  </si>
  <si>
    <t xml:space="preserve">  Kuślin..........................................................................................................................................................................................................................................................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</si>
  <si>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</si>
  <si>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</si>
  <si>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Tomyśl..........................................................................................................................................................................................................................................................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</si>
  <si>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Opalenica..........................................................................................................................................................................................................................................................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</si>
  <si>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</si>
  <si>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obornicki  (3 gminy)</t>
  </si>
  <si>
    <t xml:space="preserve">  Ryczywół..........................................................................................................................................................................................................................................................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</si>
  <si>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</si>
  <si>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</si>
  <si>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(8 gmin)</t>
  </si>
  <si>
    <t xml:space="preserve">  Ostrów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</si>
  <si>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Przygodzice..........................................................................................................................................................................................................................................................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</si>
  <si>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Sieroszewice..........................................................................................................................................................................................................................................................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</si>
  <si>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</si>
  <si>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Skalmierzyce..........................................................................................................................................................................................................................................................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</si>
  <si>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</si>
  <si>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</si>
  <si>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ostrzeszowski  (7 gmin)</t>
  </si>
  <si>
    <t xml:space="preserve">  Czajków..........................................................................................................................................................................................................................................................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</si>
  <si>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</si>
  <si>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</si>
  <si>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</si>
  <si>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Prosną..........................................................................................................................................................................................................................................................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</si>
  <si>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Mikstat..........................................................................................................................................................................................................................................................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</si>
  <si>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</si>
  <si>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pilski  (9 gmin)</t>
  </si>
  <si>
    <t xml:space="preserve">  Piła..........................................................................................................................................................................................................................................................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</si>
  <si>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Białośliwie..........................................................................................................................................................................................................................................................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</si>
  <si>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Kaczory..........................................................................................................................................................................................................................................................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</si>
  <si>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</si>
  <si>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Łobżenica..........................................................................................................................................................................................................................................................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</si>
  <si>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</si>
  <si>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Wyrzysk..........................................................................................................................................................................................................................................................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</si>
  <si>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</si>
  <si>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pleszewski  (6 gmin)</t>
  </si>
  <si>
    <t xml:space="preserve">  Gizałki..........................................................................................................................................................................................................................................................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</si>
  <si>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</si>
  <si>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</si>
  <si>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</si>
  <si>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</si>
  <si>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poznański  (17 gmin)</t>
  </si>
  <si>
    <t xml:space="preserve">  Luboń..........................................................................................................................................................................................................................................................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</si>
  <si>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Puszczykowo..........................................................................................................................................................................................................................................................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</si>
  <si>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</si>
  <si>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Dopiewo..........................................................................................................................................................................................................................................................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</si>
  <si>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</si>
  <si>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</si>
  <si>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</si>
  <si>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Tarnowo Podgórne..........................................................................................................................................................................................................................................................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</si>
  <si>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</si>
  <si>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</si>
  <si>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Kórnik..........................................................................................................................................................................................................................................................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</si>
  <si>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</si>
  <si>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Murowana Goślina..........................................................................................................................................................................................................................................................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</si>
  <si>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</si>
  <si>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Pobiedziska..........................................................................................................................................................................................................................................................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</si>
  <si>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</si>
  <si>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Swarzędz..........................................................................................................................................................................................................................................................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</si>
  <si>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rawicki  (5 gmin)</t>
  </si>
  <si>
    <t/>
  </si>
  <si>
    <t xml:space="preserve">  Pakosław..........................................................................................................................................................................................................................................................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</si>
  <si>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</si>
  <si>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Jutrosin..........................................................................................................................................................................................................................................................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</si>
  <si>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</si>
  <si>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</si>
  <si>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słupecki  (8 gmin)</t>
  </si>
  <si>
    <t xml:space="preserve">  Słupca..........................................................................................................................................................................................................................................................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</si>
  <si>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</si>
  <si>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</si>
  <si>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Ostrowite..........................................................................................................................................................................................................................................................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</si>
  <si>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</si>
  <si>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Strzałkowo..........................................................................................................................................................................................................................................................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</si>
  <si>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</si>
  <si>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szamotulski  (8 gmin)</t>
  </si>
  <si>
    <t xml:space="preserve">  Obrzycko..........................................................................................................................................................................................................................................................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</si>
  <si>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Duszniki..........................................................................................................................................................................................................................................................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</si>
  <si>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Kaźmierz..........................................................................................................................................................................................................................................................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</si>
  <si>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</si>
  <si>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</si>
  <si>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</si>
  <si>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</si>
  <si>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Krzykosy..........................................................................................................................................................................................................................................................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</si>
  <si>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Wartą..........................................................................................................................................................................................................................................................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</si>
  <si>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Zaniemyśl..........................................................................................................................................................................................................................................................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</si>
  <si>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Wielkopolska..........................................................................................................................................................................................................................................................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</si>
  <si>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śremski  (4 gminy)</t>
  </si>
  <si>
    <t xml:space="preserve">  Dolsk..........................................................................................................................................................................................................................................................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</si>
  <si>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</si>
  <si>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Śrem..........................................................................................................................................................................................................................................................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</si>
  <si>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turecki  (9 gmin)</t>
  </si>
  <si>
    <t xml:space="preserve">  Turek..........................................................................................................................................................................................................................................................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</si>
  <si>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</si>
  <si>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</si>
  <si>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</si>
  <si>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Przykona..........................................................................................................................................................................................................................................................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</si>
  <si>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Władysławów..........................................................................................................................................................................................................................................................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</si>
  <si>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Tuliszków..........................................................................................................................................................................................................................................................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</si>
  <si>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wągrowiecki  (7 gmin)</t>
  </si>
  <si>
    <t xml:space="preserve">  Wągrowiec..........................................................................................................................................................................................................................................................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</si>
  <si>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Damasławek..........................................................................................................................................................................................................................................................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</si>
  <si>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Mieścisko..........................................................................................................................................................................................................................................................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</si>
  <si>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</si>
  <si>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Gołańcz..........................................................................................................................................................................................................................................................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</si>
  <si>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</si>
  <si>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wolsztyński  (3 gminy)</t>
  </si>
  <si>
    <t xml:space="preserve">  Przemęt..........................................................................................................................................................................................................................................................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</si>
  <si>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</si>
  <si>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</si>
  <si>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wrzesiński  (5 gmin)</t>
  </si>
  <si>
    <t xml:space="preserve">  Kołaczkowo..........................................................................................................................................................................................................................................................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</si>
  <si>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</si>
  <si>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Nekla..........................................................................................................................................................................................................................................................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</si>
  <si>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Pyzdry..........................................................................................................................................................................................................................................................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</si>
  <si>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Września..........................................................................................................................................................................................................................................................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</si>
  <si>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złotowski  (8 gmin)</t>
  </si>
  <si>
    <t xml:space="preserve">  Złotów..........................................................................................................................................................................................................................................................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</si>
  <si>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</si>
  <si>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</si>
  <si>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</si>
  <si>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Krajenka..........................................................................................................................................................................................................................................................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</si>
  <si>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Okonek..........................................................................................................................................................................................................................................................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</si>
  <si>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</si>
  <si>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</si>
  <si>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Poznań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</si>
  <si>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ZACHODNIOPOMORSKIE</t>
  </si>
  <si>
    <t>Powiat białogardzki  (4 gminy)</t>
  </si>
  <si>
    <t xml:space="preserve">  Białogard..........................................................................................................................................................................................................................................................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</si>
  <si>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</si>
  <si>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</si>
  <si>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choszczeński  (6 gmin)</t>
  </si>
  <si>
    <t xml:space="preserve">  Bierzwnik..........................................................................................................................................................................................................................................................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</si>
  <si>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</si>
  <si>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</si>
  <si>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</si>
  <si>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Pełczyce..........................................................................................................................................................................................................................................................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</si>
  <si>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</si>
  <si>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drawski  (5 gmin)</t>
  </si>
  <si>
    <t/>
  </si>
  <si>
    <t xml:space="preserve">  Wierzchowo..........................................................................................................................................................................................................................................................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</si>
  <si>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Czaplinek..........................................................................................................................................................................................................................................................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</si>
  <si>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</si>
  <si>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</si>
  <si>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</si>
  <si>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goleniowski  (6 gmin)</t>
  </si>
  <si>
    <t xml:space="preserve">  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</si>
  <si>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Przybiernów..........................................................................................................................................................................................................................................................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</si>
  <si>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</si>
  <si>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</si>
  <si>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</si>
  <si>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</si>
  <si>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gryficki  (6 gmin)</t>
  </si>
  <si>
    <t xml:space="preserve">  Brojce..........................................................................................................................................................................................................................................................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</si>
  <si>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</si>
  <si>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</si>
  <si>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</si>
  <si>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</si>
  <si>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</si>
  <si>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</si>
  <si>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gryfiński  (9 gmin)</t>
  </si>
  <si>
    <t xml:space="preserve">  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</si>
  <si>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Czarnowo..........................................................................................................................................................................................................................................................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</si>
  <si>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Widuchowa..........................................................................................................................................................................................................................................................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</si>
  <si>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</si>
  <si>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</si>
  <si>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</si>
  <si>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</si>
  <si>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</si>
  <si>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Trzcińsko-Zdrój..........................................................................................................................................................................................................................................................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</si>
  <si>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kamieński  (6 gmin)</t>
  </si>
  <si>
    <t xml:space="preserve">  Świerzno..........................................................................................................................................................................................................................................................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</si>
  <si>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Dziwnów..........................................................................................................................................................................................................................................................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</si>
  <si>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</si>
  <si>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</si>
  <si>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Międzyzdroje..........................................................................................................................................................................................................................................................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</si>
  <si>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</si>
  <si>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kołobrzeski  (7 gmin)</t>
  </si>
  <si>
    <t xml:space="preserve">  Kołobrzeg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</si>
  <si>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</si>
  <si>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</si>
  <si>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</si>
  <si>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</si>
  <si>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Ustronie 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</si>
  <si>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</si>
  <si>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koszaliński  (8 gmin)</t>
  </si>
  <si>
    <t xml:space="preserve">  Będzino..........................................................................................................................................................................................................................................................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</si>
  <si>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Biesiekierz..........................................................................................................................................................................................................................................................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</si>
  <si>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</si>
  <si>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Świeszyno..........................................................................................................................................................................................................................................................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</si>
  <si>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</si>
  <si>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</si>
  <si>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</si>
  <si>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</si>
  <si>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łobeski  (5 gmin)</t>
  </si>
  <si>
    <t xml:space="preserve">  Radowo Małe..........................................................................................................................................................................................................................................................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</si>
  <si>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Łobez..........................................................................................................................................................................................................................................................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</si>
  <si>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</si>
  <si>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</si>
  <si>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myśliborski  (5 gmin)</t>
  </si>
  <si>
    <t xml:space="preserve">  Boleszkowice..........................................................................................................................................................................................................................................................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</si>
  <si>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Nowogródek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</si>
  <si>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</si>
  <si>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</si>
  <si>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policki  (4 gminy)</t>
  </si>
  <si>
    <t xml:space="preserve">  Dobra (Szczecińska)..........................................................................................................................................................................................................................................................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</si>
  <si>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Kołbaskowo..........................................................................................................................................................................................................................................................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</si>
  <si>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Warpno..........................................................................................................................................................................................................................................................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</si>
  <si>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</si>
  <si>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</si>
  <si>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</si>
  <si>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pyrzycki  (6 gmin)</t>
  </si>
  <si>
    <t xml:space="preserve">  Bielice..........................................................................................................................................................................................................................................................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</si>
  <si>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</si>
  <si>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</si>
  <si>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</si>
  <si>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</si>
  <si>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</si>
  <si>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sławieński  (6 gmin)</t>
  </si>
  <si>
    <t xml:space="preserve">  Darłowo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</si>
  <si>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Darłowo..........................................................................................................................................................................................................................................................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</si>
  <si>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Malechowo..........................................................................................................................................................................................................................................................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</si>
  <si>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Postomino..........................................................................................................................................................................................................................................................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</si>
  <si>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stargardzki  (10 gmin)</t>
  </si>
  <si>
    <t xml:space="preserve">  Stargard..........................................................................................................................................................................................................................................................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</si>
  <si>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</si>
  <si>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</si>
  <si>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Marianowo..........................................................................................................................................................................................................................................................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</si>
  <si>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</si>
  <si>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Chociwel..........................................................................................................................................................................................................................................................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</si>
  <si>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</si>
  <si>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</si>
  <si>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</si>
  <si>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szczecinecki  (6 gmin)</t>
  </si>
  <si>
    <t xml:space="preserve">  Szczecinek..........................................................................................................................................................................................................................................................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</si>
  <si>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Grzmiąca..........................................................................................................................................................................................................................................................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</si>
  <si>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</si>
  <si>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</si>
  <si>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Borne Sulinowo..........................................................................................................................................................................................................................................................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</si>
  <si>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świdwiński  (6 gmin)</t>
  </si>
  <si>
    <t xml:space="preserve">  Świdwin..........................................................................................................................................................................................................................................................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</si>
  <si>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</si>
  <si>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Rąbino..........................................................................................................................................................................................................................................................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</si>
  <si>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Sławoborze..........................................................................................................................................................................................................................................................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</si>
  <si>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Połczyn-Zdrój..........................................................................................................................................................................................................................................................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</si>
  <si>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wałecki  (5 gmin)</t>
  </si>
  <si>
    <t xml:space="preserve">  Wałcz..........................................................................................................................................................................................................................................................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</si>
  <si>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Człopa..........................................................................................................................................................................................................................................................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</si>
  <si>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</si>
  <si>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Mirosławiec..........................................................................................................................................................................................................................................................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</si>
  <si>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</si>
  <si>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</si>
  <si>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Szczecin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</si>
  <si>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Świnoujście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</si>
  <si>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 Świnoujście</t>
  </si>
  <si>
    <t>3263</t>
  </si>
  <si>
    <t xml:space="preserve">   Szczecin</t>
  </si>
  <si>
    <t>3262</t>
  </si>
  <si>
    <t xml:space="preserve">   Koszalin</t>
  </si>
  <si>
    <t>3261</t>
  </si>
  <si>
    <t xml:space="preserve"> Cities with powiat status:</t>
  </si>
  <si>
    <t xml:space="preserve"> Miasta na prawach powiatu:</t>
  </si>
  <si>
    <t xml:space="preserve">   wałecki</t>
  </si>
  <si>
    <t>3217</t>
  </si>
  <si>
    <t xml:space="preserve">   świdwiński</t>
  </si>
  <si>
    <t>3216</t>
  </si>
  <si>
    <t xml:space="preserve">   szczecinecki</t>
  </si>
  <si>
    <t>3215</t>
  </si>
  <si>
    <t xml:space="preserve">   stargardzki</t>
  </si>
  <si>
    <t>3214</t>
  </si>
  <si>
    <t xml:space="preserve">   sławieński</t>
  </si>
  <si>
    <t>3213</t>
  </si>
  <si>
    <t xml:space="preserve">   pyrzycki</t>
  </si>
  <si>
    <t>3212</t>
  </si>
  <si>
    <t xml:space="preserve">   policki</t>
  </si>
  <si>
    <t>3211</t>
  </si>
  <si>
    <t xml:space="preserve">   myśliborski</t>
  </si>
  <si>
    <t>3210</t>
  </si>
  <si>
    <t xml:space="preserve">   łobeski</t>
  </si>
  <si>
    <t>3218</t>
  </si>
  <si>
    <t xml:space="preserve">   koszaliński</t>
  </si>
  <si>
    <t>3209</t>
  </si>
  <si>
    <t xml:space="preserve">   kołobrzeski</t>
  </si>
  <si>
    <t>3208</t>
  </si>
  <si>
    <t xml:space="preserve">   kamieński</t>
  </si>
  <si>
    <t>3207</t>
  </si>
  <si>
    <t xml:space="preserve">   gryfiński</t>
  </si>
  <si>
    <t>3206</t>
  </si>
  <si>
    <t xml:space="preserve">   gryficki</t>
  </si>
  <si>
    <t>3205</t>
  </si>
  <si>
    <t xml:space="preserve">   goleniowski</t>
  </si>
  <si>
    <t>3204</t>
  </si>
  <si>
    <t xml:space="preserve">   drawski</t>
  </si>
  <si>
    <t>3203</t>
  </si>
  <si>
    <t xml:space="preserve">   choszczeński</t>
  </si>
  <si>
    <t>3202</t>
  </si>
  <si>
    <t xml:space="preserve">   białogardzki</t>
  </si>
  <si>
    <t>3201</t>
  </si>
  <si>
    <t xml:space="preserve"> Powiats:</t>
  </si>
  <si>
    <t xml:space="preserve"> Powiaty:</t>
  </si>
  <si>
    <t xml:space="preserve">   Poznań</t>
  </si>
  <si>
    <t>3064</t>
  </si>
  <si>
    <t xml:space="preserve">   Leszno</t>
  </si>
  <si>
    <t>3063</t>
  </si>
  <si>
    <t xml:space="preserve">   Konin</t>
  </si>
  <si>
    <t>3062</t>
  </si>
  <si>
    <t xml:space="preserve">   Kalisz</t>
  </si>
  <si>
    <t>3061</t>
  </si>
  <si>
    <t xml:space="preserve">   złotowski</t>
  </si>
  <si>
    <t>3031</t>
  </si>
  <si>
    <t xml:space="preserve">   wrzesiński</t>
  </si>
  <si>
    <t>3030</t>
  </si>
  <si>
    <t xml:space="preserve">   wolsztyński</t>
  </si>
  <si>
    <t>3029</t>
  </si>
  <si>
    <t xml:space="preserve">   wągrowiecki</t>
  </si>
  <si>
    <t>3028</t>
  </si>
  <si>
    <t xml:space="preserve">   turecki</t>
  </si>
  <si>
    <t>3027</t>
  </si>
  <si>
    <t xml:space="preserve">   śremski</t>
  </si>
  <si>
    <t>3026</t>
  </si>
  <si>
    <t xml:space="preserve">   średzki</t>
  </si>
  <si>
    <t>3025</t>
  </si>
  <si>
    <t xml:space="preserve">   szamotulski</t>
  </si>
  <si>
    <t>3024</t>
  </si>
  <si>
    <t xml:space="preserve">   słupecki</t>
  </si>
  <si>
    <t>3023</t>
  </si>
  <si>
    <t xml:space="preserve">   rawicki</t>
  </si>
  <si>
    <t>3022</t>
  </si>
  <si>
    <t xml:space="preserve">   poznański</t>
  </si>
  <si>
    <t>3021</t>
  </si>
  <si>
    <t xml:space="preserve">   pleszewski</t>
  </si>
  <si>
    <t>3020</t>
  </si>
  <si>
    <t xml:space="preserve">   pilski</t>
  </si>
  <si>
    <t>3019</t>
  </si>
  <si>
    <t xml:space="preserve">   ostrzeszowski</t>
  </si>
  <si>
    <t>3018</t>
  </si>
  <si>
    <t xml:space="preserve">   ostrowski</t>
  </si>
  <si>
    <t>3017</t>
  </si>
  <si>
    <t xml:space="preserve">   obornicki</t>
  </si>
  <si>
    <t>3016</t>
  </si>
  <si>
    <t xml:space="preserve">   nowotomyski</t>
  </si>
  <si>
    <t>3015</t>
  </si>
  <si>
    <t xml:space="preserve">   międzychodzki</t>
  </si>
  <si>
    <t>3014</t>
  </si>
  <si>
    <t xml:space="preserve">   leszczyński</t>
  </si>
  <si>
    <t>3013</t>
  </si>
  <si>
    <t xml:space="preserve">   krotoszyński</t>
  </si>
  <si>
    <t>3012</t>
  </si>
  <si>
    <t xml:space="preserve">   kościański</t>
  </si>
  <si>
    <t>3011</t>
  </si>
  <si>
    <t xml:space="preserve">   koniński</t>
  </si>
  <si>
    <t>3010</t>
  </si>
  <si>
    <t xml:space="preserve">   kolski</t>
  </si>
  <si>
    <t>3009</t>
  </si>
  <si>
    <t xml:space="preserve">   kępiński</t>
  </si>
  <si>
    <t>3008</t>
  </si>
  <si>
    <t xml:space="preserve">   kaliski</t>
  </si>
  <si>
    <t>3007</t>
  </si>
  <si>
    <t xml:space="preserve">   jarociński</t>
  </si>
  <si>
    <t>3006</t>
  </si>
  <si>
    <t xml:space="preserve">   grodziski</t>
  </si>
  <si>
    <t>3005</t>
  </si>
  <si>
    <t xml:space="preserve">   gostyński</t>
  </si>
  <si>
    <t>3004</t>
  </si>
  <si>
    <t xml:space="preserve">   gnieźnieński</t>
  </si>
  <si>
    <t>3003</t>
  </si>
  <si>
    <t xml:space="preserve">   czarnkowsko-trzcianecki</t>
  </si>
  <si>
    <t>3002</t>
  </si>
  <si>
    <t xml:space="preserve">   chodzieski</t>
  </si>
  <si>
    <t>3001</t>
  </si>
  <si>
    <t xml:space="preserve">   Olsztyn</t>
  </si>
  <si>
    <t>2862</t>
  </si>
  <si>
    <t xml:space="preserve">   Elbląg</t>
  </si>
  <si>
    <t>2861</t>
  </si>
  <si>
    <t xml:space="preserve">   węgorzewski</t>
  </si>
  <si>
    <t>2819</t>
  </si>
  <si>
    <t xml:space="preserve">   szczycieński</t>
  </si>
  <si>
    <t>2817</t>
  </si>
  <si>
    <t xml:space="preserve">   piski</t>
  </si>
  <si>
    <t>2816</t>
  </si>
  <si>
    <t xml:space="preserve">   ostródzki</t>
  </si>
  <si>
    <t>2815</t>
  </si>
  <si>
    <t xml:space="preserve">   olsztyński</t>
  </si>
  <si>
    <t>2814</t>
  </si>
  <si>
    <t xml:space="preserve">   olecki</t>
  </si>
  <si>
    <t>2813</t>
  </si>
  <si>
    <t xml:space="preserve">   nowomiejski</t>
  </si>
  <si>
    <t>2812</t>
  </si>
  <si>
    <t xml:space="preserve">   nidzicki</t>
  </si>
  <si>
    <t>2811</t>
  </si>
  <si>
    <t xml:space="preserve">   mrągowski</t>
  </si>
  <si>
    <t>2810</t>
  </si>
  <si>
    <t xml:space="preserve">   lidzbarski</t>
  </si>
  <si>
    <t>2809</t>
  </si>
  <si>
    <t xml:space="preserve">   kętrzyński</t>
  </si>
  <si>
    <t>2808</t>
  </si>
  <si>
    <t xml:space="preserve">   iławski</t>
  </si>
  <si>
    <t>2807</t>
  </si>
  <si>
    <t xml:space="preserve">   gołdapski</t>
  </si>
  <si>
    <t>2818</t>
  </si>
  <si>
    <t xml:space="preserve">   giżycki</t>
  </si>
  <si>
    <t>2806</t>
  </si>
  <si>
    <t xml:space="preserve">   ełcki</t>
  </si>
  <si>
    <t>2805</t>
  </si>
  <si>
    <t xml:space="preserve">   elbląski</t>
  </si>
  <si>
    <t>2804</t>
  </si>
  <si>
    <t xml:space="preserve">   działdowski</t>
  </si>
  <si>
    <t>2803</t>
  </si>
  <si>
    <t xml:space="preserve">   braniewski</t>
  </si>
  <si>
    <t>2802</t>
  </si>
  <si>
    <t xml:space="preserve">   bartoszycki</t>
  </si>
  <si>
    <t>2801</t>
  </si>
  <si>
    <t xml:space="preserve">   Kielce</t>
  </si>
  <si>
    <t>2661</t>
  </si>
  <si>
    <t xml:space="preserve"> City with powiat status</t>
  </si>
  <si>
    <t xml:space="preserve"> Miasto na prawach powiatu</t>
  </si>
  <si>
    <t xml:space="preserve">   włoszczowski</t>
  </si>
  <si>
    <t>2613</t>
  </si>
  <si>
    <t xml:space="preserve">   staszowski</t>
  </si>
  <si>
    <t>2612</t>
  </si>
  <si>
    <t xml:space="preserve">   starachowicki</t>
  </si>
  <si>
    <t>2611</t>
  </si>
  <si>
    <t xml:space="preserve">   skarżyski</t>
  </si>
  <si>
    <t>2610</t>
  </si>
  <si>
    <t xml:space="preserve">   sandomierski</t>
  </si>
  <si>
    <t>2609</t>
  </si>
  <si>
    <t xml:space="preserve">   pińczowski</t>
  </si>
  <si>
    <t>2608</t>
  </si>
  <si>
    <t xml:space="preserve">   ostrowiecki</t>
  </si>
  <si>
    <t>2607</t>
  </si>
  <si>
    <t xml:space="preserve">   opatowski</t>
  </si>
  <si>
    <t>2606</t>
  </si>
  <si>
    <t xml:space="preserve">   konecki</t>
  </si>
  <si>
    <t>2605</t>
  </si>
  <si>
    <t xml:space="preserve">   kielecki</t>
  </si>
  <si>
    <t>2604</t>
  </si>
  <si>
    <t xml:space="preserve">   kazimierski</t>
  </si>
  <si>
    <t>2603</t>
  </si>
  <si>
    <t xml:space="preserve">   jędrzejowski</t>
  </si>
  <si>
    <t>2602</t>
  </si>
  <si>
    <t xml:space="preserve">   buski</t>
  </si>
  <si>
    <t>2601</t>
  </si>
  <si>
    <t xml:space="preserve">   Żory</t>
  </si>
  <si>
    <t>2479</t>
  </si>
  <si>
    <t xml:space="preserve">   Zabrze</t>
  </si>
  <si>
    <t>2478</t>
  </si>
  <si>
    <t xml:space="preserve">   Tychy</t>
  </si>
  <si>
    <t>2477</t>
  </si>
  <si>
    <t xml:space="preserve">   Świętochłowice</t>
  </si>
  <si>
    <t>2476</t>
  </si>
  <si>
    <t xml:space="preserve">   Sosnowiec</t>
  </si>
  <si>
    <t>2475</t>
  </si>
  <si>
    <t xml:space="preserve">   Siemianowice Śląskie</t>
  </si>
  <si>
    <t>2474</t>
  </si>
  <si>
    <t xml:space="preserve">   Rybnik</t>
  </si>
  <si>
    <t>2473</t>
  </si>
  <si>
    <t xml:space="preserve">   Ruda Śląska</t>
  </si>
  <si>
    <t>2472</t>
  </si>
  <si>
    <t xml:space="preserve">   Piekary Śląskie</t>
  </si>
  <si>
    <t>2471</t>
  </si>
  <si>
    <t xml:space="preserve">   Mysłowice</t>
  </si>
  <si>
    <t>2470</t>
  </si>
  <si>
    <t xml:space="preserve">   Katowice</t>
  </si>
  <si>
    <t>2469</t>
  </si>
  <si>
    <t xml:space="preserve">   Jaworzno</t>
  </si>
  <si>
    <t>2468</t>
  </si>
  <si>
    <t xml:space="preserve">   Jastrzębie-Zdrój</t>
  </si>
  <si>
    <t>2467</t>
  </si>
  <si>
    <t xml:space="preserve">   Gliwice</t>
  </si>
  <si>
    <t>2466</t>
  </si>
  <si>
    <t xml:space="preserve">   Dąbrowa Górnicza</t>
  </si>
  <si>
    <t>2465</t>
  </si>
  <si>
    <t xml:space="preserve">   Częstochowa</t>
  </si>
  <si>
    <t>2464</t>
  </si>
  <si>
    <t xml:space="preserve">   Chorzów</t>
  </si>
  <si>
    <t>2463</t>
  </si>
  <si>
    <t xml:space="preserve">   Bytom</t>
  </si>
  <si>
    <t>2462</t>
  </si>
  <si>
    <t xml:space="preserve">   Bielsko-Biała</t>
  </si>
  <si>
    <t>2461</t>
  </si>
  <si>
    <t xml:space="preserve">   żywiecki</t>
  </si>
  <si>
    <t>2417</t>
  </si>
  <si>
    <t xml:space="preserve">   zawierciański</t>
  </si>
  <si>
    <t>2416</t>
  </si>
  <si>
    <t xml:space="preserve">   wodzisławski</t>
  </si>
  <si>
    <t>2415</t>
  </si>
  <si>
    <t xml:space="preserve">   tarnogórski</t>
  </si>
  <si>
    <t>2413</t>
  </si>
  <si>
    <t xml:space="preserve">   rybnicki</t>
  </si>
  <si>
    <t>2412</t>
  </si>
  <si>
    <t xml:space="preserve">   raciborski</t>
  </si>
  <si>
    <t>2411</t>
  </si>
  <si>
    <t xml:space="preserve">   pszczyński</t>
  </si>
  <si>
    <t>2410</t>
  </si>
  <si>
    <t xml:space="preserve">   myszkowski</t>
  </si>
  <si>
    <t>2409</t>
  </si>
  <si>
    <t xml:space="preserve">   mikołowski</t>
  </si>
  <si>
    <t>2408</t>
  </si>
  <si>
    <t xml:space="preserve">   lubliniecki</t>
  </si>
  <si>
    <t>2407</t>
  </si>
  <si>
    <t xml:space="preserve">   kłobucki</t>
  </si>
  <si>
    <t>2406</t>
  </si>
  <si>
    <t xml:space="preserve">   gliwicki</t>
  </si>
  <si>
    <t>2405</t>
  </si>
  <si>
    <t xml:space="preserve">   częstochowski</t>
  </si>
  <si>
    <t>2404</t>
  </si>
  <si>
    <t xml:space="preserve">   cieszyński</t>
  </si>
  <si>
    <t>2403</t>
  </si>
  <si>
    <t xml:space="preserve">   bieruńsko-lędziński</t>
  </si>
  <si>
    <t>2414</t>
  </si>
  <si>
    <t xml:space="preserve">   bielski</t>
  </si>
  <si>
    <t>2402</t>
  </si>
  <si>
    <t xml:space="preserve">   będziński</t>
  </si>
  <si>
    <t>2401</t>
  </si>
  <si>
    <t xml:space="preserve">   Sopot</t>
  </si>
  <si>
    <t>2264</t>
  </si>
  <si>
    <t xml:space="preserve">   Słupsk</t>
  </si>
  <si>
    <t>2263</t>
  </si>
  <si>
    <t xml:space="preserve">   Gdynia</t>
  </si>
  <si>
    <t>2262</t>
  </si>
  <si>
    <t xml:space="preserve">   Gdańsk</t>
  </si>
  <si>
    <t>2261</t>
  </si>
  <si>
    <t xml:space="preserve">   wejherowski</t>
  </si>
  <si>
    <t>2215</t>
  </si>
  <si>
    <t xml:space="preserve">   tczewski</t>
  </si>
  <si>
    <t>2214</t>
  </si>
  <si>
    <t xml:space="preserve">   sztumski</t>
  </si>
  <si>
    <t>2216</t>
  </si>
  <si>
    <t xml:space="preserve">   starogardzki</t>
  </si>
  <si>
    <t>2213</t>
  </si>
  <si>
    <t xml:space="preserve">   słupski</t>
  </si>
  <si>
    <t>2212</t>
  </si>
  <si>
    <t xml:space="preserve">   pucki</t>
  </si>
  <si>
    <t>2211</t>
  </si>
  <si>
    <t xml:space="preserve">   nowodworski</t>
  </si>
  <si>
    <t>2210</t>
  </si>
  <si>
    <t xml:space="preserve">   malborski</t>
  </si>
  <si>
    <t>2209</t>
  </si>
  <si>
    <t xml:space="preserve">   lęborski</t>
  </si>
  <si>
    <t>2208</t>
  </si>
  <si>
    <t xml:space="preserve">   kwidzyński</t>
  </si>
  <si>
    <t>2207</t>
  </si>
  <si>
    <t xml:space="preserve">   kościerski</t>
  </si>
  <si>
    <t>2206</t>
  </si>
  <si>
    <t xml:space="preserve">   kartuski</t>
  </si>
  <si>
    <t>2205</t>
  </si>
  <si>
    <t xml:space="preserve">   gdański</t>
  </si>
  <si>
    <t>2204</t>
  </si>
  <si>
    <t xml:space="preserve">   człuchowski</t>
  </si>
  <si>
    <t>2203</t>
  </si>
  <si>
    <t xml:space="preserve">   chojnicki</t>
  </si>
  <si>
    <t>2202</t>
  </si>
  <si>
    <t xml:space="preserve">   bytowski</t>
  </si>
  <si>
    <t>2201</t>
  </si>
  <si>
    <t xml:space="preserve">   Suwałki</t>
  </si>
  <si>
    <t>2063</t>
  </si>
  <si>
    <t xml:space="preserve">   Łomża</t>
  </si>
  <si>
    <t>2062</t>
  </si>
  <si>
    <t xml:space="preserve">   Białystok</t>
  </si>
  <si>
    <t>2061</t>
  </si>
  <si>
    <t xml:space="preserve">   zambrowski</t>
  </si>
  <si>
    <t>2014</t>
  </si>
  <si>
    <t xml:space="preserve">   wysokomazowiecki</t>
  </si>
  <si>
    <t>2013</t>
  </si>
  <si>
    <t xml:space="preserve">   suwalski</t>
  </si>
  <si>
    <t>2012</t>
  </si>
  <si>
    <t xml:space="preserve">   sokólski</t>
  </si>
  <si>
    <t>2011</t>
  </si>
  <si>
    <t xml:space="preserve">   siemiatycki</t>
  </si>
  <si>
    <t>2010</t>
  </si>
  <si>
    <t xml:space="preserve">   sejneński</t>
  </si>
  <si>
    <t>2009</t>
  </si>
  <si>
    <t xml:space="preserve">   moniecki</t>
  </si>
  <si>
    <t>2008</t>
  </si>
  <si>
    <t xml:space="preserve">   łomżyński</t>
  </si>
  <si>
    <t>2007</t>
  </si>
  <si>
    <t xml:space="preserve">   kolneński</t>
  </si>
  <si>
    <t>2006</t>
  </si>
  <si>
    <t xml:space="preserve">   hajnowski</t>
  </si>
  <si>
    <t>2005</t>
  </si>
  <si>
    <t xml:space="preserve">   grajewski</t>
  </si>
  <si>
    <t>2004</t>
  </si>
  <si>
    <t>2003</t>
  </si>
  <si>
    <t xml:space="preserve">   białostocki</t>
  </si>
  <si>
    <t>2002</t>
  </si>
  <si>
    <t xml:space="preserve">   augustowski</t>
  </si>
  <si>
    <t>2001</t>
  </si>
  <si>
    <t xml:space="preserve">   Tarnobrzeg</t>
  </si>
  <si>
    <t>1864</t>
  </si>
  <si>
    <t xml:space="preserve">   Rzeszów</t>
  </si>
  <si>
    <t>1863</t>
  </si>
  <si>
    <t xml:space="preserve">   Przemyśl</t>
  </si>
  <si>
    <t>1862</t>
  </si>
  <si>
    <t xml:space="preserve">   Krosno</t>
  </si>
  <si>
    <t>1861</t>
  </si>
  <si>
    <t xml:space="preserve">   tarnobrzeski</t>
  </si>
  <si>
    <t>1820</t>
  </si>
  <si>
    <t xml:space="preserve">   strzyżowski</t>
  </si>
  <si>
    <t>1819</t>
  </si>
  <si>
    <t xml:space="preserve">   stalowowolski</t>
  </si>
  <si>
    <t>1818</t>
  </si>
  <si>
    <t xml:space="preserve">   sanocki</t>
  </si>
  <si>
    <t>1817</t>
  </si>
  <si>
    <t xml:space="preserve">   rzeszowski</t>
  </si>
  <si>
    <t>1816</t>
  </si>
  <si>
    <t xml:space="preserve">   ropczycko-sędziszowski</t>
  </si>
  <si>
    <t>1815</t>
  </si>
  <si>
    <t xml:space="preserve">   przeworski</t>
  </si>
  <si>
    <t>1814</t>
  </si>
  <si>
    <t xml:space="preserve">   przemyski</t>
  </si>
  <si>
    <t>1813</t>
  </si>
  <si>
    <t xml:space="preserve">   niżański</t>
  </si>
  <si>
    <t>1812</t>
  </si>
  <si>
    <t xml:space="preserve">   mielecki</t>
  </si>
  <si>
    <t>1811</t>
  </si>
  <si>
    <t xml:space="preserve">   łańcucki</t>
  </si>
  <si>
    <t>1810</t>
  </si>
  <si>
    <t xml:space="preserve">   lubaczowski</t>
  </si>
  <si>
    <t>1809</t>
  </si>
  <si>
    <t xml:space="preserve">   leżajski</t>
  </si>
  <si>
    <t>1808</t>
  </si>
  <si>
    <t xml:space="preserve">   leski</t>
  </si>
  <si>
    <t>1821</t>
  </si>
  <si>
    <t xml:space="preserve">   krośnieński</t>
  </si>
  <si>
    <t>1807</t>
  </si>
  <si>
    <t xml:space="preserve">   kolbuszowski</t>
  </si>
  <si>
    <t>1806</t>
  </si>
  <si>
    <t xml:space="preserve">   jasielski</t>
  </si>
  <si>
    <t>1805</t>
  </si>
  <si>
    <t xml:space="preserve">   jarosławski</t>
  </si>
  <si>
    <t>1804</t>
  </si>
  <si>
    <t xml:space="preserve">   dębicki</t>
  </si>
  <si>
    <t>1803</t>
  </si>
  <si>
    <t xml:space="preserve">   brzozowski</t>
  </si>
  <si>
    <t>1802</t>
  </si>
  <si>
    <t xml:space="preserve">   bieszczadzki</t>
  </si>
  <si>
    <t>1801</t>
  </si>
  <si>
    <t xml:space="preserve">   Opole</t>
  </si>
  <si>
    <t>1661</t>
  </si>
  <si>
    <t xml:space="preserve"> City with powiat status:</t>
  </si>
  <si>
    <t xml:space="preserve">   strzelecki</t>
  </si>
  <si>
    <t>1611</t>
  </si>
  <si>
    <t xml:space="preserve">   prudnicki</t>
  </si>
  <si>
    <t>1610</t>
  </si>
  <si>
    <t xml:space="preserve">   opolski</t>
  </si>
  <si>
    <t>1609</t>
  </si>
  <si>
    <t xml:space="preserve">   oleski</t>
  </si>
  <si>
    <t>1608</t>
  </si>
  <si>
    <t xml:space="preserve">   nyski</t>
  </si>
  <si>
    <t>1607</t>
  </si>
  <si>
    <t xml:space="preserve">   namysłowski</t>
  </si>
  <si>
    <t>1606</t>
  </si>
  <si>
    <t xml:space="preserve">   krapkowicki</t>
  </si>
  <si>
    <t>1605</t>
  </si>
  <si>
    <t xml:space="preserve">   kluczborski</t>
  </si>
  <si>
    <t>1604</t>
  </si>
  <si>
    <t xml:space="preserve">   kędzierzyńsko-kozielski</t>
  </si>
  <si>
    <t>1603</t>
  </si>
  <si>
    <t xml:space="preserve">   głubczycki</t>
  </si>
  <si>
    <t>1602</t>
  </si>
  <si>
    <t xml:space="preserve">   brzeski</t>
  </si>
  <si>
    <t>1601</t>
  </si>
  <si>
    <t xml:space="preserve">   m.st. Warszawa</t>
  </si>
  <si>
    <t>1465</t>
  </si>
  <si>
    <t xml:space="preserve">   Siedlce</t>
  </si>
  <si>
    <t>1464</t>
  </si>
  <si>
    <t xml:space="preserve">   Radom</t>
  </si>
  <si>
    <t>1463</t>
  </si>
  <si>
    <t xml:space="preserve">   Płock</t>
  </si>
  <si>
    <t>1462</t>
  </si>
  <si>
    <t xml:space="preserve">   Ostrołęka</t>
  </si>
  <si>
    <t>1461</t>
  </si>
  <si>
    <t xml:space="preserve">   żyrardowski</t>
  </si>
  <si>
    <t>1438</t>
  </si>
  <si>
    <t xml:space="preserve">   żuromiński</t>
  </si>
  <si>
    <t>1437</t>
  </si>
  <si>
    <t xml:space="preserve">   zwoleński</t>
  </si>
  <si>
    <t>1436</t>
  </si>
  <si>
    <t xml:space="preserve">   wyszkowski</t>
  </si>
  <si>
    <t>1435</t>
  </si>
  <si>
    <t xml:space="preserve">   wołomiński</t>
  </si>
  <si>
    <t>1434</t>
  </si>
  <si>
    <t xml:space="preserve">   węgrowski</t>
  </si>
  <si>
    <t>1433</t>
  </si>
  <si>
    <t xml:space="preserve">   warszawski zachodni</t>
  </si>
  <si>
    <t>1432</t>
  </si>
  <si>
    <t xml:space="preserve">   szydłowiecki</t>
  </si>
  <si>
    <t>1430</t>
  </si>
  <si>
    <t xml:space="preserve">   sokołowski</t>
  </si>
  <si>
    <t>1429</t>
  </si>
  <si>
    <t xml:space="preserve">   sochaczewski</t>
  </si>
  <si>
    <t>1428</t>
  </si>
  <si>
    <t xml:space="preserve">   sierpecki</t>
  </si>
  <si>
    <t>1427</t>
  </si>
  <si>
    <t xml:space="preserve">   siedlecki</t>
  </si>
  <si>
    <t>1426</t>
  </si>
  <si>
    <t xml:space="preserve">   radomski</t>
  </si>
  <si>
    <t>1425</t>
  </si>
  <si>
    <t xml:space="preserve">   pułtuski</t>
  </si>
  <si>
    <t>1424</t>
  </si>
  <si>
    <t xml:space="preserve">   przysuski</t>
  </si>
  <si>
    <t>1423</t>
  </si>
  <si>
    <t xml:space="preserve">   przasnyski</t>
  </si>
  <si>
    <t>1422</t>
  </si>
  <si>
    <t xml:space="preserve">   pruszkowski</t>
  </si>
  <si>
    <t>1421</t>
  </si>
  <si>
    <t xml:space="preserve">   płoński</t>
  </si>
  <si>
    <t>1420</t>
  </si>
  <si>
    <t xml:space="preserve">   płocki</t>
  </si>
  <si>
    <t>1419</t>
  </si>
  <si>
    <t xml:space="preserve">   piaseczyński</t>
  </si>
  <si>
    <t>1418</t>
  </si>
  <si>
    <t xml:space="preserve">   otwocki</t>
  </si>
  <si>
    <t>1417</t>
  </si>
  <si>
    <t>1416</t>
  </si>
  <si>
    <t xml:space="preserve">   ostrołęcki</t>
  </si>
  <si>
    <t>1415</t>
  </si>
  <si>
    <t>1414</t>
  </si>
  <si>
    <t xml:space="preserve">   mławski</t>
  </si>
  <si>
    <t>1413</t>
  </si>
  <si>
    <t xml:space="preserve">   miński</t>
  </si>
  <si>
    <t>1412</t>
  </si>
  <si>
    <t xml:space="preserve">   makowski</t>
  </si>
  <si>
    <t>1411</t>
  </si>
  <si>
    <t xml:space="preserve">   łosicki</t>
  </si>
  <si>
    <t>1410</t>
  </si>
  <si>
    <t xml:space="preserve">   lipski</t>
  </si>
  <si>
    <t>1409</t>
  </si>
  <si>
    <t xml:space="preserve">   legionowski</t>
  </si>
  <si>
    <t>1408</t>
  </si>
  <si>
    <t xml:space="preserve">   kozienicki</t>
  </si>
  <si>
    <t>1407</t>
  </si>
  <si>
    <t xml:space="preserve">   grójecki</t>
  </si>
  <si>
    <t>1406</t>
  </si>
  <si>
    <t>1405</t>
  </si>
  <si>
    <t xml:space="preserve">   gostyniński</t>
  </si>
  <si>
    <t>1404</t>
  </si>
  <si>
    <t xml:space="preserve">   garwoliński</t>
  </si>
  <si>
    <t>1403</t>
  </si>
  <si>
    <t xml:space="preserve">   ciechanowski</t>
  </si>
  <si>
    <t>1402</t>
  </si>
  <si>
    <t xml:space="preserve">   białobrzeski</t>
  </si>
  <si>
    <t>1401</t>
  </si>
  <si>
    <t xml:space="preserve">   Tarnów</t>
  </si>
  <si>
    <t>1263</t>
  </si>
  <si>
    <t xml:space="preserve">   Nowy Sącz</t>
  </si>
  <si>
    <t>1262</t>
  </si>
  <si>
    <t xml:space="preserve">   Kraków</t>
  </si>
  <si>
    <t>1261</t>
  </si>
  <si>
    <t xml:space="preserve">   wielicki</t>
  </si>
  <si>
    <t>1219</t>
  </si>
  <si>
    <t xml:space="preserve">   wadowicki</t>
  </si>
  <si>
    <t>1218</t>
  </si>
  <si>
    <t xml:space="preserve">   tatrzański</t>
  </si>
  <si>
    <t>1217</t>
  </si>
  <si>
    <t xml:space="preserve">   tarnowski</t>
  </si>
  <si>
    <t>1216</t>
  </si>
  <si>
    <t xml:space="preserve">   suski</t>
  </si>
  <si>
    <t>1215</t>
  </si>
  <si>
    <t xml:space="preserve">   proszowicki</t>
  </si>
  <si>
    <t>1214</t>
  </si>
  <si>
    <t xml:space="preserve">   oświęcimski</t>
  </si>
  <si>
    <t>1213</t>
  </si>
  <si>
    <t xml:space="preserve">   olkuski</t>
  </si>
  <si>
    <t>1212</t>
  </si>
  <si>
    <t xml:space="preserve">   nowotarski</t>
  </si>
  <si>
    <t>1211</t>
  </si>
  <si>
    <t xml:space="preserve">   nowosądecki</t>
  </si>
  <si>
    <t>1210</t>
  </si>
  <si>
    <t xml:space="preserve">   myślenicki</t>
  </si>
  <si>
    <t>1209</t>
  </si>
  <si>
    <t xml:space="preserve">   miechowski</t>
  </si>
  <si>
    <t>1208</t>
  </si>
  <si>
    <t xml:space="preserve">   limanowski</t>
  </si>
  <si>
    <t>1207</t>
  </si>
  <si>
    <t xml:space="preserve">   krakowski</t>
  </si>
  <si>
    <t>1206</t>
  </si>
  <si>
    <t xml:space="preserve">   gorlicki</t>
  </si>
  <si>
    <t>1205</t>
  </si>
  <si>
    <t xml:space="preserve">   dąbrowski</t>
  </si>
  <si>
    <t>1204</t>
  </si>
  <si>
    <t xml:space="preserve">   chrzanowski</t>
  </si>
  <si>
    <t>1203</t>
  </si>
  <si>
    <t>1202</t>
  </si>
  <si>
    <t xml:space="preserve">   bocheński</t>
  </si>
  <si>
    <t>1201</t>
  </si>
  <si>
    <t xml:space="preserve">   Skierniewice</t>
  </si>
  <si>
    <t>1063</t>
  </si>
  <si>
    <t xml:space="preserve">   Piotrków Trybunalski</t>
  </si>
  <si>
    <t>1062</t>
  </si>
  <si>
    <t xml:space="preserve">   Łódź</t>
  </si>
  <si>
    <t>1061</t>
  </si>
  <si>
    <t xml:space="preserve">   zgierski</t>
  </si>
  <si>
    <t>1020</t>
  </si>
  <si>
    <t xml:space="preserve">   zduńskowolski</t>
  </si>
  <si>
    <t>1019</t>
  </si>
  <si>
    <t xml:space="preserve">   wieruszowski</t>
  </si>
  <si>
    <t>1018</t>
  </si>
  <si>
    <t xml:space="preserve">   wieluński</t>
  </si>
  <si>
    <t>1017</t>
  </si>
  <si>
    <t xml:space="preserve">   tomaszowski</t>
  </si>
  <si>
    <t>1016</t>
  </si>
  <si>
    <t xml:space="preserve">   skierniewicki</t>
  </si>
  <si>
    <t>1015</t>
  </si>
  <si>
    <t xml:space="preserve">   sieradzki</t>
  </si>
  <si>
    <t>1014</t>
  </si>
  <si>
    <t xml:space="preserve">   rawski</t>
  </si>
  <si>
    <t>1013</t>
  </si>
  <si>
    <t xml:space="preserve">   radomszczański</t>
  </si>
  <si>
    <t>1012</t>
  </si>
  <si>
    <t xml:space="preserve">   poddębicki</t>
  </si>
  <si>
    <t>1011</t>
  </si>
  <si>
    <t xml:space="preserve">   piotrkowski</t>
  </si>
  <si>
    <t>1010</t>
  </si>
  <si>
    <t xml:space="preserve">   pajęczański</t>
  </si>
  <si>
    <t>1009</t>
  </si>
  <si>
    <t xml:space="preserve">   pabianicki</t>
  </si>
  <si>
    <t>1008</t>
  </si>
  <si>
    <t xml:space="preserve">   opoczyński</t>
  </si>
  <si>
    <t>1007</t>
  </si>
  <si>
    <t xml:space="preserve">   łódzki wschodni</t>
  </si>
  <si>
    <t>1006</t>
  </si>
  <si>
    <t xml:space="preserve">   łowicki</t>
  </si>
  <si>
    <t>1005</t>
  </si>
  <si>
    <t xml:space="preserve">   łęczycki</t>
  </si>
  <si>
    <t>1004</t>
  </si>
  <si>
    <t xml:space="preserve">   łaski</t>
  </si>
  <si>
    <t>1003</t>
  </si>
  <si>
    <t xml:space="preserve">   kutnowski</t>
  </si>
  <si>
    <t>1002</t>
  </si>
  <si>
    <t xml:space="preserve">   brzeziński</t>
  </si>
  <si>
    <t>1021</t>
  </si>
  <si>
    <t xml:space="preserve">   bełchatowski</t>
  </si>
  <si>
    <t>1001</t>
  </si>
  <si>
    <t xml:space="preserve">   Zielona Góra</t>
  </si>
  <si>
    <t>0862</t>
  </si>
  <si>
    <t xml:space="preserve">   Gorzów Wielkopolski</t>
  </si>
  <si>
    <t>0861</t>
  </si>
  <si>
    <t xml:space="preserve">   żarski</t>
  </si>
  <si>
    <t>0811</t>
  </si>
  <si>
    <t xml:space="preserve">   żagański</t>
  </si>
  <si>
    <t>0810</t>
  </si>
  <si>
    <t xml:space="preserve">   zielonogórski</t>
  </si>
  <si>
    <t>0809</t>
  </si>
  <si>
    <t xml:space="preserve">   wschowski</t>
  </si>
  <si>
    <t>0812</t>
  </si>
  <si>
    <t xml:space="preserve">   świebodziński</t>
  </si>
  <si>
    <t>0808</t>
  </si>
  <si>
    <t xml:space="preserve">   sulęciński</t>
  </si>
  <si>
    <t>0807</t>
  </si>
  <si>
    <t xml:space="preserve">   strzelecko-drezdenecki</t>
  </si>
  <si>
    <t>0806</t>
  </si>
  <si>
    <t xml:space="preserve">   słubicki</t>
  </si>
  <si>
    <t>0805</t>
  </si>
  <si>
    <t xml:space="preserve">   nowosolski</t>
  </si>
  <si>
    <t>0804</t>
  </si>
  <si>
    <t xml:space="preserve">   międzyrzecki</t>
  </si>
  <si>
    <t>0803</t>
  </si>
  <si>
    <t>0802</t>
  </si>
  <si>
    <t xml:space="preserve">   gorzowski</t>
  </si>
  <si>
    <t>0801</t>
  </si>
  <si>
    <t xml:space="preserve">   Zamość</t>
  </si>
  <si>
    <t>0664</t>
  </si>
  <si>
    <t xml:space="preserve">   Lublin</t>
  </si>
  <si>
    <t>0663</t>
  </si>
  <si>
    <t xml:space="preserve">   Chełm</t>
  </si>
  <si>
    <t>0662</t>
  </si>
  <si>
    <t xml:space="preserve">   Biała Podlaska</t>
  </si>
  <si>
    <t>0661</t>
  </si>
  <si>
    <t xml:space="preserve">   zamojski</t>
  </si>
  <si>
    <t>0620</t>
  </si>
  <si>
    <t xml:space="preserve">   włodawski</t>
  </si>
  <si>
    <t>0619</t>
  </si>
  <si>
    <t>0618</t>
  </si>
  <si>
    <t xml:space="preserve">   świdnicki</t>
  </si>
  <si>
    <t>0617</t>
  </si>
  <si>
    <t xml:space="preserve">   rycki</t>
  </si>
  <si>
    <t>0616</t>
  </si>
  <si>
    <t xml:space="preserve">   radzyński</t>
  </si>
  <si>
    <t>0615</t>
  </si>
  <si>
    <t xml:space="preserve">   puławski</t>
  </si>
  <si>
    <t>0614</t>
  </si>
  <si>
    <t xml:space="preserve">   parczewski</t>
  </si>
  <si>
    <t>0613</t>
  </si>
  <si>
    <t>0612</t>
  </si>
  <si>
    <t xml:space="preserve">   łukowski</t>
  </si>
  <si>
    <t>0611</t>
  </si>
  <si>
    <t xml:space="preserve">   łęczyński</t>
  </si>
  <si>
    <t>0610</t>
  </si>
  <si>
    <t xml:space="preserve">   lubelski</t>
  </si>
  <si>
    <t>0609</t>
  </si>
  <si>
    <t xml:space="preserve">   lubartowski</t>
  </si>
  <si>
    <t>0608</t>
  </si>
  <si>
    <t xml:space="preserve">   kraśnicki</t>
  </si>
  <si>
    <t>0607</t>
  </si>
  <si>
    <t xml:space="preserve">   krasnostawski</t>
  </si>
  <si>
    <t>0606</t>
  </si>
  <si>
    <t xml:space="preserve">   janowski</t>
  </si>
  <si>
    <t>0605</t>
  </si>
  <si>
    <t xml:space="preserve">   hrubieszowski</t>
  </si>
  <si>
    <t>0604</t>
  </si>
  <si>
    <t xml:space="preserve">   chełmski</t>
  </si>
  <si>
    <t>0603</t>
  </si>
  <si>
    <t xml:space="preserve">   biłgorajski</t>
  </si>
  <si>
    <t>0602</t>
  </si>
  <si>
    <t xml:space="preserve">   bialski</t>
  </si>
  <si>
    <t>0601</t>
  </si>
  <si>
    <t xml:space="preserve">   Włocławek</t>
  </si>
  <si>
    <t>0464</t>
  </si>
  <si>
    <t xml:space="preserve">   Toruń</t>
  </si>
  <si>
    <t>0463</t>
  </si>
  <si>
    <t xml:space="preserve">   Grudziądz</t>
  </si>
  <si>
    <t>0462</t>
  </si>
  <si>
    <t xml:space="preserve">   Bydgoszcz</t>
  </si>
  <si>
    <t>0461</t>
  </si>
  <si>
    <t xml:space="preserve">   żniński</t>
  </si>
  <si>
    <t>0419</t>
  </si>
  <si>
    <t xml:space="preserve">   włocławski</t>
  </si>
  <si>
    <t>0418</t>
  </si>
  <si>
    <t xml:space="preserve">   wąbrzeski</t>
  </si>
  <si>
    <t>0417</t>
  </si>
  <si>
    <t xml:space="preserve">   tucholski</t>
  </si>
  <si>
    <t>0416</t>
  </si>
  <si>
    <t xml:space="preserve">   toruński</t>
  </si>
  <si>
    <t>0415</t>
  </si>
  <si>
    <t xml:space="preserve">   świecki</t>
  </si>
  <si>
    <t>0414</t>
  </si>
  <si>
    <t xml:space="preserve">   sępoleński</t>
  </si>
  <si>
    <t>0413</t>
  </si>
  <si>
    <t xml:space="preserve">   rypiński</t>
  </si>
  <si>
    <t>0412</t>
  </si>
  <si>
    <t xml:space="preserve">   radziejowski</t>
  </si>
  <si>
    <t>0411</t>
  </si>
  <si>
    <t xml:space="preserve">   nakielski</t>
  </si>
  <si>
    <t>0410</t>
  </si>
  <si>
    <t xml:space="preserve">   mogileński</t>
  </si>
  <si>
    <t>0409</t>
  </si>
  <si>
    <t xml:space="preserve">   lipnowski</t>
  </si>
  <si>
    <t>0408</t>
  </si>
  <si>
    <t xml:space="preserve">   inowrocławski</t>
  </si>
  <si>
    <t>0407</t>
  </si>
  <si>
    <t xml:space="preserve">   grudziądzki</t>
  </si>
  <si>
    <t>0406</t>
  </si>
  <si>
    <t xml:space="preserve">   golubsko-dobrzyński</t>
  </si>
  <si>
    <t>0405</t>
  </si>
  <si>
    <t xml:space="preserve">   chełmiński</t>
  </si>
  <si>
    <t>0404</t>
  </si>
  <si>
    <t xml:space="preserve">   bydgoski</t>
  </si>
  <si>
    <t>0403</t>
  </si>
  <si>
    <t xml:space="preserve">   brodnicki</t>
  </si>
  <si>
    <t>0402</t>
  </si>
  <si>
    <t xml:space="preserve">   aleksandrowski</t>
  </si>
  <si>
    <t>0401</t>
  </si>
  <si>
    <t xml:space="preserve">   Wrocław</t>
  </si>
  <si>
    <t>0264</t>
  </si>
  <si>
    <t xml:space="preserve">   Wałbrzych</t>
  </si>
  <si>
    <t>0265</t>
  </si>
  <si>
    <t xml:space="preserve">   Legnica</t>
  </si>
  <si>
    <t>0262</t>
  </si>
  <si>
    <t xml:space="preserve">   Jelenia Góra</t>
  </si>
  <si>
    <t>0261</t>
  </si>
  <si>
    <t xml:space="preserve">   złotoryjski</t>
  </si>
  <si>
    <t>0226</t>
  </si>
  <si>
    <t xml:space="preserve">   zgorzelecki</t>
  </si>
  <si>
    <t>0225</t>
  </si>
  <si>
    <t xml:space="preserve">   ząbkowicki</t>
  </si>
  <si>
    <t>0224</t>
  </si>
  <si>
    <t xml:space="preserve">   wrocławski</t>
  </si>
  <si>
    <t>0223</t>
  </si>
  <si>
    <t xml:space="preserve">   wołowski</t>
  </si>
  <si>
    <t>0222</t>
  </si>
  <si>
    <t xml:space="preserve">   wałbrzyski</t>
  </si>
  <si>
    <t>0221</t>
  </si>
  <si>
    <t xml:space="preserve">   trzebnicki</t>
  </si>
  <si>
    <t>0220</t>
  </si>
  <si>
    <t>0219</t>
  </si>
  <si>
    <t>0218</t>
  </si>
  <si>
    <t xml:space="preserve">   strzeliński</t>
  </si>
  <si>
    <t>0217</t>
  </si>
  <si>
    <t xml:space="preserve">   polkowicki</t>
  </si>
  <si>
    <t>0216</t>
  </si>
  <si>
    <t xml:space="preserve">   oławski</t>
  </si>
  <si>
    <t>0215</t>
  </si>
  <si>
    <t xml:space="preserve">   oleśnicki</t>
  </si>
  <si>
    <t>0214</t>
  </si>
  <si>
    <t xml:space="preserve">   milicki</t>
  </si>
  <si>
    <t>0213</t>
  </si>
  <si>
    <t xml:space="preserve">   lwówecki</t>
  </si>
  <si>
    <t>0212</t>
  </si>
  <si>
    <t xml:space="preserve">   lubiński</t>
  </si>
  <si>
    <t>0211</t>
  </si>
  <si>
    <t xml:space="preserve">   lubański</t>
  </si>
  <si>
    <t>0210</t>
  </si>
  <si>
    <t xml:space="preserve">   legnicki</t>
  </si>
  <si>
    <t>0209</t>
  </si>
  <si>
    <t xml:space="preserve">   kłodzki</t>
  </si>
  <si>
    <t>0208</t>
  </si>
  <si>
    <t xml:space="preserve">   kamiennogórski</t>
  </si>
  <si>
    <t>0207</t>
  </si>
  <si>
    <t xml:space="preserve">   jeleniogórski</t>
  </si>
  <si>
    <t>0206</t>
  </si>
  <si>
    <t xml:space="preserve">   jaworski</t>
  </si>
  <si>
    <t>0205</t>
  </si>
  <si>
    <t xml:space="preserve">   górowski</t>
  </si>
  <si>
    <t>0204</t>
  </si>
  <si>
    <t xml:space="preserve">   głogowski</t>
  </si>
  <si>
    <t>0203</t>
  </si>
  <si>
    <t xml:space="preserve">   dzierżoniowski</t>
  </si>
  <si>
    <t>0202</t>
  </si>
  <si>
    <t xml:space="preserve">   bolesławiecki</t>
  </si>
  <si>
    <t>0201</t>
  </si>
  <si>
    <t/>
  </si>
  <si>
    <t/>
  </si>
  <si>
    <t/>
  </si>
  <si>
    <t>GMINA MIEJSKA KRAKÓW-MIASTO NA PRAWACH POWIATU</t>
  </si>
  <si>
    <t>31004</t>
  </si>
  <si>
    <t>Plac Wszystkich Świętych</t>
  </si>
  <si>
    <t>3-4</t>
  </si>
  <si>
    <t>MNPP</t>
  </si>
  <si>
    <t/>
  </si>
  <si>
    <t/>
  </si>
  <si>
    <t/>
  </si>
  <si>
    <t>P O L S K A</t>
  </si>
  <si>
    <t>P O L A N D</t>
  </si>
  <si>
    <t>Dolnośląskie</t>
  </si>
  <si>
    <t>Kujawsko-pomorskie</t>
  </si>
  <si>
    <t>Lubelskie</t>
  </si>
  <si>
    <t>Lubuskie</t>
  </si>
  <si>
    <t>Łódzkie</t>
  </si>
  <si>
    <t>Mazowieckie</t>
  </si>
  <si>
    <t>Opolskie</t>
  </si>
  <si>
    <t>Podkarpackie</t>
  </si>
  <si>
    <t>Podlaskie</t>
  </si>
  <si>
    <t>Pomorskie</t>
  </si>
  <si>
    <t>24</t>
  </si>
  <si>
    <t>Śląskie</t>
  </si>
  <si>
    <t>Świętokrzyskie</t>
  </si>
  <si>
    <t>28</t>
  </si>
  <si>
    <t>Warmińsko-mazurskie</t>
  </si>
  <si>
    <t>30</t>
  </si>
  <si>
    <t>Wielkopolskie</t>
  </si>
  <si>
    <t>Zachodniopomorskie</t>
  </si>
  <si>
    <t>km2</t>
  </si>
  <si>
    <t>osób</t>
  </si>
  <si>
    <t>os./km2</t>
  </si>
  <si>
    <t>km</t>
  </si>
  <si>
    <t>Dostosowanie autobusów, którymi będą realizowane przewozy na liniach komunikacyjnych w przewozach autobusowych o charakterze użyteczności publicznej (ilość linii)</t>
  </si>
  <si>
    <t>Dostosowanie przystanków komunikacyjnych i dworców, które zostały uwzględnione w rozkładzie jazdy  linii komunikacyjnych w przewozach autobusowych o charakterze użyteczności publicznej (ilość przystanków)</t>
  </si>
  <si>
    <t>Przeszkolenia kierowców autobusów, którymi będą realizowane przewozy na liniach komunikacyjnych w przewozach autobusowych o charakterze użyteczności publicznej (ilość linii)</t>
  </si>
  <si>
    <t>Planowana łączna kwota dopłaty w roku budżetowym</t>
  </si>
  <si>
    <t>Suma środków własnych organizatora finansujących część ceny usługi w wysokości nie mniejszej niż 10% oraz planowana łączna kwota dopłaty w roku budżetowym</t>
  </si>
  <si>
    <t>Łączna planowana kwota deficytu wszystkich linii komunikacyjnych  w roku budżetowym</t>
  </si>
  <si>
    <t>Warszawa, 15.10.2019 r.</t>
  </si>
  <si>
    <t>Wskaźnik G - podstawowych dochodów podatkowych  na 1 mieszkańca gminy przyjęty do obliczania subwencji wyrównawczej na 2020 r.</t>
  </si>
  <si>
    <t>Kod gminy</t>
  </si>
  <si>
    <t>Wskaźnik G 
 na 2020 r.</t>
  </si>
  <si>
    <t>BOLESŁAWIEC</t>
  </si>
  <si>
    <t>GROMADKA</t>
  </si>
  <si>
    <t>NOWOGRODZIEC</t>
  </si>
  <si>
    <t>OSIECZNICA</t>
  </si>
  <si>
    <t>WARTA BOLESŁAWIECKA</t>
  </si>
  <si>
    <t>BIELAWA</t>
  </si>
  <si>
    <t>DZIERŻONIÓW</t>
  </si>
  <si>
    <t>PIESZYCE</t>
  </si>
  <si>
    <t>PIŁAWA GÓRNA</t>
  </si>
  <si>
    <t>ŁAGIEWNIKI</t>
  </si>
  <si>
    <t>NIEMCZA</t>
  </si>
  <si>
    <t>GŁOGÓW</t>
  </si>
  <si>
    <t>JERZMANOWA</t>
  </si>
  <si>
    <t>KOTLA</t>
  </si>
  <si>
    <t>PĘCŁAW</t>
  </si>
  <si>
    <t>ŻUKOWICE</t>
  </si>
  <si>
    <t>GÓRA</t>
  </si>
  <si>
    <t>JEMIELNO</t>
  </si>
  <si>
    <t>NIECHLÓW</t>
  </si>
  <si>
    <t>WĄSOSZ</t>
  </si>
  <si>
    <t>JAWOR</t>
  </si>
  <si>
    <t>BOLKÓW</t>
  </si>
  <si>
    <t>MĘCINKA</t>
  </si>
  <si>
    <t>MŚCIWOJÓW</t>
  </si>
  <si>
    <t>PASZOWICE</t>
  </si>
  <si>
    <t>WĄDROŻE WIELKIE</t>
  </si>
  <si>
    <t>KARPACZ</t>
  </si>
  <si>
    <t>KOWARY</t>
  </si>
  <si>
    <t>PIECHOWICE</t>
  </si>
  <si>
    <t>SZKLARSKA PORĘBA</t>
  </si>
  <si>
    <t>JANOWICE WIELKIE</t>
  </si>
  <si>
    <t>JEŻÓW SUDECKI</t>
  </si>
  <si>
    <t>MYSŁAKOWICE</t>
  </si>
  <si>
    <t>PODGÓRZYN</t>
  </si>
  <si>
    <t>STARA KAMIENICA</t>
  </si>
  <si>
    <t>KAMIENNA GÓRA</t>
  </si>
  <si>
    <t>LUBAWKA</t>
  </si>
  <si>
    <t>MARCISZÓW</t>
  </si>
  <si>
    <t>DUSZNIKI-ZDRÓJ</t>
  </si>
  <si>
    <t>KŁODZKO</t>
  </si>
  <si>
    <t>KUDOWA-ZDRÓJ</t>
  </si>
  <si>
    <t>NOWA RUDA</t>
  </si>
  <si>
    <t>POLANICA-ZDRÓJ</t>
  </si>
  <si>
    <t>BYSTRZYCA KŁODZKA</t>
  </si>
  <si>
    <t>LĄDEK-ZDRÓJ</t>
  </si>
  <si>
    <t>LEWIN KŁODZKI</t>
  </si>
  <si>
    <t>MIĘDZYLESIE</t>
  </si>
  <si>
    <t>RADKÓW</t>
  </si>
  <si>
    <t>STRONIE ŚLĄSKIE</t>
  </si>
  <si>
    <t>SZCZYTNA</t>
  </si>
  <si>
    <t>CHOJNÓW</t>
  </si>
  <si>
    <t>KROTOSZYCE</t>
  </si>
  <si>
    <t>KUNICE</t>
  </si>
  <si>
    <t>LEGNICKIE POLE</t>
  </si>
  <si>
    <t>MIŁKOWICE</t>
  </si>
  <si>
    <t>PROCHOWICE</t>
  </si>
  <si>
    <t>RUJA</t>
  </si>
  <si>
    <t>LUBAŃ</t>
  </si>
  <si>
    <t>ŚWIERADÓW-ZDRÓJ</t>
  </si>
  <si>
    <t>LEŚNA</t>
  </si>
  <si>
    <t>OLSZYNA</t>
  </si>
  <si>
    <t>PLATERÓWKA</t>
  </si>
  <si>
    <t>SIEKIERCZYN</t>
  </si>
  <si>
    <t>LUBIN</t>
  </si>
  <si>
    <t>RUDNA</t>
  </si>
  <si>
    <t>ŚCINAWA</t>
  </si>
  <si>
    <t>GRYFÓW ŚLĄSKI</t>
  </si>
  <si>
    <t>LUBOMIERZ</t>
  </si>
  <si>
    <t>LWÓWEK ŚLĄSKI</t>
  </si>
  <si>
    <t>MIRSK</t>
  </si>
  <si>
    <t>WLEŃ</t>
  </si>
  <si>
    <t>CIESZKÓW</t>
  </si>
  <si>
    <t>KROŚNICE</t>
  </si>
  <si>
    <t>MILICZ</t>
  </si>
  <si>
    <t>OLEŚNICA</t>
  </si>
  <si>
    <t>BIERUTÓW</t>
  </si>
  <si>
    <t>DOBROSZYCE</t>
  </si>
  <si>
    <t>DZIADOWA KŁODA</t>
  </si>
  <si>
    <t>MIĘDZYBÓRZ</t>
  </si>
  <si>
    <t>SYCÓW</t>
  </si>
  <si>
    <t>TWARDOGÓRA</t>
  </si>
  <si>
    <t>OŁAWA</t>
  </si>
  <si>
    <t>DOMANIÓW</t>
  </si>
  <si>
    <t>JELCZ-LASKOWICE</t>
  </si>
  <si>
    <t>CHOCIANÓW</t>
  </si>
  <si>
    <t>GAWORZYCE</t>
  </si>
  <si>
    <t>GRĘBOCICE</t>
  </si>
  <si>
    <t>POLKOWICE</t>
  </si>
  <si>
    <t>PRZEMKÓW</t>
  </si>
  <si>
    <t>RADWANICE</t>
  </si>
  <si>
    <t>BORÓW</t>
  </si>
  <si>
    <t>KONDRATOWICE</t>
  </si>
  <si>
    <t>PRZEWORNO</t>
  </si>
  <si>
    <t>STRZELIN</t>
  </si>
  <si>
    <t>WIĄZÓW</t>
  </si>
  <si>
    <t>KOSTOMŁOTY</t>
  </si>
  <si>
    <t>MALCZYCE</t>
  </si>
  <si>
    <t>MIĘKINIA</t>
  </si>
  <si>
    <t>ŚRODA ŚLĄSKA</t>
  </si>
  <si>
    <t>UDANIN</t>
  </si>
  <si>
    <t>ŚWIDNICA</t>
  </si>
  <si>
    <t>ŚWIEBODZICE</t>
  </si>
  <si>
    <t>DOBROMIERZ</t>
  </si>
  <si>
    <t>JAWORZYNA ŚLĄSKA</t>
  </si>
  <si>
    <t>MARCINOWICE</t>
  </si>
  <si>
    <t>STRZEGOM</t>
  </si>
  <si>
    <t>ŻARÓW</t>
  </si>
  <si>
    <t>OBORNIKI ŚLĄSKIE</t>
  </si>
  <si>
    <t>PRUSICE</t>
  </si>
  <si>
    <t>TRZEBNICA</t>
  </si>
  <si>
    <t>WISZNIA MAŁA</t>
  </si>
  <si>
    <t>ZAWONIA</t>
  </si>
  <si>
    <t>ŻMIGRÓD</t>
  </si>
  <si>
    <t>BOGUSZÓW-GORCE</t>
  </si>
  <si>
    <t>JEDLINA-ZDRÓJ</t>
  </si>
  <si>
    <t>SZCZAWNO-ZDRÓJ</t>
  </si>
  <si>
    <t>CZARNY BÓR</t>
  </si>
  <si>
    <t>GŁUSZYCA</t>
  </si>
  <si>
    <t>MIEROSZÓW</t>
  </si>
  <si>
    <t>STARE BOGACZOWICE</t>
  </si>
  <si>
    <t>WALIM</t>
  </si>
  <si>
    <t>BRZEG DOLNY</t>
  </si>
  <si>
    <t>WIŃSKO</t>
  </si>
  <si>
    <t>WOŁÓW</t>
  </si>
  <si>
    <t>CZERNICA</t>
  </si>
  <si>
    <t>DŁUGOŁĘKA</t>
  </si>
  <si>
    <t>JORDANÓW ŚLĄSKI</t>
  </si>
  <si>
    <t>KĄTY WROCŁAWSKIE</t>
  </si>
  <si>
    <t>KOBIERZYCE</t>
  </si>
  <si>
    <t>MIETKÓW</t>
  </si>
  <si>
    <t>SOBÓTKA</t>
  </si>
  <si>
    <t>SIECHNICE</t>
  </si>
  <si>
    <t>ŻÓRAWINA</t>
  </si>
  <si>
    <t>BARDO</t>
  </si>
  <si>
    <t>CIEPŁOWODY</t>
  </si>
  <si>
    <t>KAMIENIEC ZĄBKOWICKI</t>
  </si>
  <si>
    <t>STOSZOWICE</t>
  </si>
  <si>
    <t>ZĄBKOWICE ŚLĄSKIE</t>
  </si>
  <si>
    <t>ZIĘBICE</t>
  </si>
  <si>
    <t>ZŁOTY STOK</t>
  </si>
  <si>
    <t>ZAWIDÓW</t>
  </si>
  <si>
    <t>ZGORZELEC</t>
  </si>
  <si>
    <t>BOGATYNIA</t>
  </si>
  <si>
    <t>PIEŃSK</t>
  </si>
  <si>
    <t>SULIKÓW</t>
  </si>
  <si>
    <t>WĘGLINIEC</t>
  </si>
  <si>
    <t>WOJCIESZÓW</t>
  </si>
  <si>
    <t>ZŁOTORYJA</t>
  </si>
  <si>
    <t>PIELGRZYMKA</t>
  </si>
  <si>
    <t>ŚWIERZAWA</t>
  </si>
  <si>
    <t>ZAGRODNO</t>
  </si>
  <si>
    <t>Jelenia Góra</t>
  </si>
  <si>
    <t>Legnica</t>
  </si>
  <si>
    <t>Wrocław</t>
  </si>
  <si>
    <t>65</t>
  </si>
  <si>
    <t>WAŁBRZYCH</t>
  </si>
  <si>
    <t>ALEKSANDRÓW KUJAWSKI</t>
  </si>
  <si>
    <t>CIECHOCINEK</t>
  </si>
  <si>
    <t>NIESZAWA</t>
  </si>
  <si>
    <t>BĄDKOWO</t>
  </si>
  <si>
    <t>KONECK</t>
  </si>
  <si>
    <t>RACIĄŻEK</t>
  </si>
  <si>
    <t>WAGANIEC</t>
  </si>
  <si>
    <t>ZAKRZEWO</t>
  </si>
  <si>
    <t>BRODNICA</t>
  </si>
  <si>
    <t>BOBROWO</t>
  </si>
  <si>
    <t>BRZOZIE</t>
  </si>
  <si>
    <t>GÓRZNO</t>
  </si>
  <si>
    <t>BARTNICZKA</t>
  </si>
  <si>
    <t>JABŁONOWO POMORSKIE</t>
  </si>
  <si>
    <t>OSIEK</t>
  </si>
  <si>
    <t>ŚWIEDZIEBNIA</t>
  </si>
  <si>
    <t>ZBICZNO</t>
  </si>
  <si>
    <t>BIAŁE BŁOTA</t>
  </si>
  <si>
    <t>DĄBROWA CHEŁMIŃSKA</t>
  </si>
  <si>
    <t>DOBRCZ</t>
  </si>
  <si>
    <t>KORONOWO</t>
  </si>
  <si>
    <t>NOWA WIEŚ WIELKA</t>
  </si>
  <si>
    <t>OSIELSKO</t>
  </si>
  <si>
    <t>SICIENKO</t>
  </si>
  <si>
    <t>SOLEC KUJAWSKI</t>
  </si>
  <si>
    <t>CHEŁMNO</t>
  </si>
  <si>
    <t>KIJEWO KRÓLEWSKIE</t>
  </si>
  <si>
    <t>LISEWO</t>
  </si>
  <si>
    <t>PAPOWO BISKUPIE</t>
  </si>
  <si>
    <t>STOLNO</t>
  </si>
  <si>
    <t>UNISŁAW</t>
  </si>
  <si>
    <t>GOLUB-DOBRZYŃ</t>
  </si>
  <si>
    <t>CIECHOCIN</t>
  </si>
  <si>
    <t>KOWALEWO POMORSKIE</t>
  </si>
  <si>
    <t>RADOMIN</t>
  </si>
  <si>
    <t>ZBÓJNO</t>
  </si>
  <si>
    <t>GRUDZIĄDZ</t>
  </si>
  <si>
    <t>GRUTA</t>
  </si>
  <si>
    <t>ŁASIN</t>
  </si>
  <si>
    <t>RADZYŃ CHEŁMIŃSKI</t>
  </si>
  <si>
    <t>ROGÓŹNO</t>
  </si>
  <si>
    <t>ŚWIECIE NAD OSĄ</t>
  </si>
  <si>
    <t>INOWROCŁAW</t>
  </si>
  <si>
    <t>DĄBROWA BISKUPIA</t>
  </si>
  <si>
    <t>GNIEWKOWO</t>
  </si>
  <si>
    <t>JANIKOWO</t>
  </si>
  <si>
    <t>KRUSZWICA</t>
  </si>
  <si>
    <t>PAKOŚĆ</t>
  </si>
  <si>
    <t>ROJEWO</t>
  </si>
  <si>
    <t>ZŁOTNIKI KUJAWSKIE</t>
  </si>
  <si>
    <t>LIPNO</t>
  </si>
  <si>
    <t>BOBROWNIKI</t>
  </si>
  <si>
    <t>CHROSTKOWO</t>
  </si>
  <si>
    <t>DOBRZYŃ NAD WISŁĄ</t>
  </si>
  <si>
    <t>KIKÓŁ</t>
  </si>
  <si>
    <t>SKĘPE</t>
  </si>
  <si>
    <t>TŁUCHOWO</t>
  </si>
  <si>
    <t>WIELGIE</t>
  </si>
  <si>
    <t>DĄBROWA</t>
  </si>
  <si>
    <t>JEZIORA WIELKIE</t>
  </si>
  <si>
    <t>MOGILNO</t>
  </si>
  <si>
    <t>STRZELNO</t>
  </si>
  <si>
    <t>KCYNIA</t>
  </si>
  <si>
    <t>MROCZA</t>
  </si>
  <si>
    <t>NAKŁO NAD NOTECIĄ</t>
  </si>
  <si>
    <t>SADKI</t>
  </si>
  <si>
    <t>SZUBIN</t>
  </si>
  <si>
    <t>RADZIEJÓW</t>
  </si>
  <si>
    <t>BYTOŃ</t>
  </si>
  <si>
    <t>DOBRE</t>
  </si>
  <si>
    <t>OSIĘCINY</t>
  </si>
  <si>
    <t>PIOTRKÓW KUJAWSKI</t>
  </si>
  <si>
    <t>TOPÓLKA</t>
  </si>
  <si>
    <t>RYPIN</t>
  </si>
  <si>
    <t>BRZUZE</t>
  </si>
  <si>
    <t>ROGOWO</t>
  </si>
  <si>
    <t>SKRWILNO</t>
  </si>
  <si>
    <t>WĄPIELSK</t>
  </si>
  <si>
    <t>KAMIEŃ KRAJEŃSKI</t>
  </si>
  <si>
    <t>SĘPÓLNO KRAJEŃSKIE</t>
  </si>
  <si>
    <t>SOŚNO</t>
  </si>
  <si>
    <t>WIĘCBORK</t>
  </si>
  <si>
    <t>BUKOWIEC</t>
  </si>
  <si>
    <t>DRAGACZ</t>
  </si>
  <si>
    <t>DRZYCIM</t>
  </si>
  <si>
    <t>JEŻEWO</t>
  </si>
  <si>
    <t>LNIANO</t>
  </si>
  <si>
    <t>NOWE</t>
  </si>
  <si>
    <t>OSIE</t>
  </si>
  <si>
    <t>PRUSZCZ</t>
  </si>
  <si>
    <t>ŚWIECIE</t>
  </si>
  <si>
    <t>ŚWIEKATOWO</t>
  </si>
  <si>
    <t>WARLUBIE</t>
  </si>
  <si>
    <t>CHEŁMŻA</t>
  </si>
  <si>
    <t>CZERNIKOWO</t>
  </si>
  <si>
    <t>LUBICZ</t>
  </si>
  <si>
    <t>ŁUBIANKA</t>
  </si>
  <si>
    <t>ŁYSOMICE</t>
  </si>
  <si>
    <t>OBROWO</t>
  </si>
  <si>
    <t>WIELKA NIESZAWKA</t>
  </si>
  <si>
    <t>ZŁAWIEŚ WIELKA</t>
  </si>
  <si>
    <t>CEKCYN</t>
  </si>
  <si>
    <t>GOSTYCYN</t>
  </si>
  <si>
    <t>KĘSOWO</t>
  </si>
  <si>
    <t>LUBIEWO</t>
  </si>
  <si>
    <t>ŚLIWICE</t>
  </si>
  <si>
    <t>TUCHOLA</t>
  </si>
  <si>
    <t>WĄBRZEŹNO</t>
  </si>
  <si>
    <t>DĘBOWA ŁĄKA</t>
  </si>
  <si>
    <t>KSIĄŻKI</t>
  </si>
  <si>
    <t>PŁUŻNICA</t>
  </si>
  <si>
    <t>RYŃSK</t>
  </si>
  <si>
    <t>KOWAL</t>
  </si>
  <si>
    <t>BARUCHOWO</t>
  </si>
  <si>
    <t>BONIEWO</t>
  </si>
  <si>
    <t>BRZEŚĆ KUJAWSKI</t>
  </si>
  <si>
    <t>CHOCEŃ</t>
  </si>
  <si>
    <t>CHODECZ</t>
  </si>
  <si>
    <t>FABIANKI</t>
  </si>
  <si>
    <t>IZBICA KUJAWSKA</t>
  </si>
  <si>
    <t>LUBANIE</t>
  </si>
  <si>
    <t>LUBIEŃ KUJAWSKI</t>
  </si>
  <si>
    <t>LUBRANIEC</t>
  </si>
  <si>
    <t>WŁOCŁAWEK</t>
  </si>
  <si>
    <t>BARCIN</t>
  </si>
  <si>
    <t>GĄSAWA</t>
  </si>
  <si>
    <t>JANOWIEC WIELKOPOLSKI</t>
  </si>
  <si>
    <t>ŁABISZYN</t>
  </si>
  <si>
    <t>ŻNIN</t>
  </si>
  <si>
    <t>Bydgoszcz</t>
  </si>
  <si>
    <t>Grudziądz</t>
  </si>
  <si>
    <t>Toruń</t>
  </si>
  <si>
    <t>Włocławek</t>
  </si>
  <si>
    <t>MIĘDZYRZEC PODLASKI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</si>
  <si>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</si>
  <si>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</si>
  <si>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</si>
  <si>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</si>
  <si>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</si>
  <si>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</si>
  <si>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</si>
  <si>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</si>
  <si>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</si>
  <si>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</si>
  <si>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</si>
  <si>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</si>
  <si>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</si>
  <si>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</si>
  <si>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</si>
  <si>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</si>
  <si>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</si>
  <si>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</si>
  <si>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</si>
  <si>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</si>
  <si>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</si>
  <si>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</si>
  <si>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</si>
  <si>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</si>
  <si>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</si>
  <si>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</si>
  <si>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</si>
  <si>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</si>
  <si>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</si>
  <si>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</si>
  <si>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</si>
  <si>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</si>
  <si>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</si>
  <si>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</si>
  <si>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</si>
  <si>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</si>
  <si>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</si>
  <si>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</si>
  <si>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</si>
  <si>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</si>
  <si>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</si>
  <si>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</si>
  <si>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</t>
  </si>
  <si>
    <t>HRUBIESZÓW</t>
  </si>
  <si>
    <t>DOŁHOBYCZÓW</t>
  </si>
  <si>
    <t>HORODŁO</t>
  </si>
  <si>
    <t>MIRCZE</t>
  </si>
  <si>
    <t>TRZESZCZANY</t>
  </si>
  <si>
    <t>UCHANIE</t>
  </si>
  <si>
    <t>WERBKOWICE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</si>
  <si>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</si>
  <si>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</si>
  <si>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</si>
  <si>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</si>
  <si>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</si>
  <si>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</si>
  <si>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</si>
  <si>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</si>
  <si>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</si>
  <si>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</si>
  <si>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</si>
  <si>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</si>
  <si>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</si>
  <si>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</si>
  <si>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</si>
  <si>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</si>
  <si>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KRAŚNIK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</si>
  <si>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</si>
  <si>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</si>
  <si>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</si>
  <si>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</si>
  <si>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</si>
  <si>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</si>
  <si>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</si>
  <si>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</si>
  <si>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LUBARTÓW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</si>
  <si>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</si>
  <si>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</si>
  <si>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</si>
  <si>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</si>
  <si>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</si>
  <si>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</si>
  <si>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</si>
  <si>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</si>
  <si>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</si>
  <si>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</si>
  <si>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</si>
  <si>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BEŁŻYCE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</si>
  <si>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</si>
  <si>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</si>
  <si>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</si>
  <si>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</si>
  <si>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</si>
  <si>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</si>
  <si>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</si>
  <si>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</si>
  <si>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</si>
  <si>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</si>
  <si>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</si>
  <si>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</si>
  <si>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</si>
  <si>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</si>
  <si>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</si>
  <si>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CYCÓW</t>
  </si>
  <si>
    <t>LUDWIN</t>
  </si>
  <si>
    <t>ŁĘCZNA</t>
  </si>
  <si>
    <t>MILEJÓW</t>
  </si>
  <si>
    <t>PUCHACZÓW</t>
  </si>
  <si>
    <t>SPICZYN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</si>
  <si>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</si>
  <si>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</si>
  <si>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</si>
  <si>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</si>
  <si>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</si>
  <si>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</si>
  <si>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</si>
  <si>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</si>
  <si>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</si>
  <si>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</si>
  <si>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</si>
  <si>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</si>
  <si>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</si>
  <si>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</si>
  <si>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</si>
  <si>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</si>
  <si>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DĘBOWA KŁODA</t>
  </si>
  <si>
    <t>JABŁOŃ</t>
  </si>
  <si>
    <t>MILANÓW</t>
  </si>
  <si>
    <t>PARCZEW</t>
  </si>
  <si>
    <t>PODEDWÓRZE</t>
  </si>
  <si>
    <t>SIEMIEŃ</t>
  </si>
  <si>
    <t>SOSNOWICA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</si>
  <si>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</si>
  <si>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</si>
  <si>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</si>
  <si>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</si>
  <si>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</si>
  <si>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</si>
  <si>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</si>
  <si>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</si>
  <si>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</si>
  <si>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</si>
  <si>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</si>
  <si>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</si>
  <si>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</si>
  <si>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</si>
  <si>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</si>
  <si>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</si>
  <si>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</si>
  <si>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DĘBLIN</t>
  </si>
  <si>
    <t>KŁOCZEW</t>
  </si>
  <si>
    <t>NOWODWÓR</t>
  </si>
  <si>
    <t>RYKI</t>
  </si>
  <si>
    <t>STĘŻYCA</t>
  </si>
  <si>
    <t>UŁĘŻ</t>
  </si>
  <si>
    <t>ŚWIDNIK</t>
  </si>
  <si>
    <t>MEŁGIEW</t>
  </si>
  <si>
    <t>PIASKI</t>
  </si>
  <si>
    <t>RYBCZEWICE</t>
  </si>
  <si>
    <t>TRAWNIKI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</si>
  <si>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</si>
  <si>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</si>
  <si>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</si>
  <si>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</si>
  <si>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</si>
  <si>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</si>
  <si>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</si>
  <si>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</si>
  <si>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</si>
  <si>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</si>
  <si>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</si>
  <si>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</si>
  <si>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WŁODAWA</t>
  </si>
  <si>
    <t>HANNA</t>
  </si>
  <si>
    <t>HAŃSK</t>
  </si>
  <si>
    <t>STARY BRUS</t>
  </si>
  <si>
    <t>URSZULIN</t>
  </si>
  <si>
    <t>WOLA UHRUSKA</t>
  </si>
  <si>
    <t>WYRYKI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</si>
  <si>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</si>
  <si>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</si>
  <si>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</si>
  <si>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</si>
  <si>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</si>
  <si>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</si>
  <si>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</si>
  <si>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</si>
  <si>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</si>
  <si>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</si>
  <si>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</si>
  <si>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</si>
  <si>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</si>
  <si>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</si>
  <si>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Biała Podlaska</t>
  </si>
  <si>
    <t>Chełm</t>
  </si>
  <si>
    <t>Lublin</t>
  </si>
  <si>
    <t>Zamość</t>
  </si>
  <si>
    <t>KOSTRZYN nad Odrą</t>
  </si>
  <si>
    <t>BOGDANIEC</t>
  </si>
  <si>
    <t>DESZCZNO</t>
  </si>
  <si>
    <t>KŁODAWA</t>
  </si>
  <si>
    <t>LUBISZYN</t>
  </si>
  <si>
    <t>SANTOK</t>
  </si>
  <si>
    <t>WITNICA</t>
  </si>
  <si>
    <t>GUBIN</t>
  </si>
  <si>
    <t>BOBROWICE</t>
  </si>
  <si>
    <t>BYTNICA</t>
  </si>
  <si>
    <t>DĄBIE</t>
  </si>
  <si>
    <t>KROSNO ODRZAŃSKIE</t>
  </si>
  <si>
    <t>MASZEWO</t>
  </si>
  <si>
    <t>BLEDZEW</t>
  </si>
  <si>
    <t>MIĘDZYRZECZ</t>
  </si>
  <si>
    <t>PRZYTOCZNA</t>
  </si>
  <si>
    <t>PSZCZEW</t>
  </si>
  <si>
    <t>SKWIERZYNA</t>
  </si>
  <si>
    <t>TRZCIEL</t>
  </si>
  <si>
    <t>NOWA SÓL</t>
  </si>
  <si>
    <t>BYTOM ODRZAŃSKI</t>
  </si>
  <si>
    <t>KOLSKO</t>
  </si>
  <si>
    <t>KOŻUCHÓW</t>
  </si>
  <si>
    <t>NOWE MIASTECZKO</t>
  </si>
  <si>
    <t>OTYŃ</t>
  </si>
  <si>
    <t>SIEDLISKO</t>
  </si>
  <si>
    <t>CYBINKA</t>
  </si>
  <si>
    <t>GÓRZYCA</t>
  </si>
  <si>
    <t>OŚNO LUBUSKIE</t>
  </si>
  <si>
    <t>RZEPIN</t>
  </si>
  <si>
    <t>SŁUBICE</t>
  </si>
  <si>
    <t>DOBIEGNIEW</t>
  </si>
  <si>
    <t>DREZDENKO</t>
  </si>
  <si>
    <t>STARE KUROWO</t>
  </si>
  <si>
    <t>STRZELCE KRAJEŃSKIE</t>
  </si>
  <si>
    <t>ZWIERZYN</t>
  </si>
  <si>
    <t>KRZESZYCE</t>
  </si>
  <si>
    <t>LUBNIEWICE</t>
  </si>
  <si>
    <t>SŁOŃSK</t>
  </si>
  <si>
    <t>SULĘCIN</t>
  </si>
  <si>
    <t>TORZYM</t>
  </si>
  <si>
    <t>LUBRZA</t>
  </si>
  <si>
    <t>ŁAGÓW</t>
  </si>
  <si>
    <t>SKĄPE</t>
  </si>
  <si>
    <t>SZCZANIEC</t>
  </si>
  <si>
    <t>ŚWIEBODZIN</t>
  </si>
  <si>
    <t>ZBĄSZYNEK</t>
  </si>
  <si>
    <t>BABIMOST</t>
  </si>
  <si>
    <t>BOJADŁA</t>
  </si>
  <si>
    <t>CZERWIEŃSK</t>
  </si>
  <si>
    <t>KARGOWA</t>
  </si>
  <si>
    <t>NOWOGRÓD BOBRZAŃSKI</t>
  </si>
  <si>
    <t>SULECHÓW</t>
  </si>
  <si>
    <t>TRZEBIECHÓW</t>
  </si>
  <si>
    <t>ZABÓR</t>
  </si>
  <si>
    <t>GOZDNICA</t>
  </si>
  <si>
    <t>ŻAGAŃ</t>
  </si>
  <si>
    <t>BRZEŹNICA</t>
  </si>
  <si>
    <t>IŁOWA</t>
  </si>
  <si>
    <t>MAŁOMICE</t>
  </si>
  <si>
    <t>NIEGOSŁAWICE</t>
  </si>
  <si>
    <t>SZPROTAWA</t>
  </si>
  <si>
    <t>WYMIARKI</t>
  </si>
  <si>
    <t>ŁĘKNICA</t>
  </si>
  <si>
    <t>ŻARY</t>
  </si>
  <si>
    <t>BRODY</t>
  </si>
  <si>
    <t>JASIEŃ</t>
  </si>
  <si>
    <t>LIPINKI ŁUŻYCKIE</t>
  </si>
  <si>
    <t>LUBSKO</t>
  </si>
  <si>
    <t>PRZEWÓZ</t>
  </si>
  <si>
    <t>TRZEBIEL</t>
  </si>
  <si>
    <t>TUPLICE</t>
  </si>
  <si>
    <t>SŁAWA</t>
  </si>
  <si>
    <t>SZLICHTYNGOWA</t>
  </si>
  <si>
    <t>WSCHOWA</t>
  </si>
  <si>
    <t>Gorzów Wielkopolski</t>
  </si>
  <si>
    <t>Zielona Góra</t>
  </si>
  <si>
    <t>BEŁCHATÓW</t>
  </si>
  <si>
    <t>DRUŻBICE</t>
  </si>
  <si>
    <t>KLESZCZÓW</t>
  </si>
  <si>
    <t>KLUKI</t>
  </si>
  <si>
    <t>RUSIEC</t>
  </si>
  <si>
    <t>SZCZERCÓW</t>
  </si>
  <si>
    <t>ZELÓW</t>
  </si>
  <si>
    <t>KUTNO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</si>
  <si>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</si>
  <si>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</si>
  <si>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</si>
  <si>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</si>
  <si>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</si>
  <si>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</si>
  <si>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</si>
  <si>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</si>
  <si>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</si>
  <si>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BUCZEK</t>
  </si>
  <si>
    <t>ŁASK</t>
  </si>
  <si>
    <t>SĘDZIEJOWICE</t>
  </si>
  <si>
    <t>WIDAWA</t>
  </si>
  <si>
    <t>WODZIERADY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</si>
  <si>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</si>
  <si>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</si>
  <si>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</si>
  <si>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</si>
  <si>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</si>
  <si>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</si>
  <si>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</si>
  <si>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ŁOWICZ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</si>
  <si>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</si>
  <si>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</si>
  <si>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</si>
  <si>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</si>
  <si>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</si>
  <si>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</si>
  <si>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</si>
  <si>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</si>
  <si>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ANDRESPOL</t>
  </si>
  <si>
    <t>BRÓJCE</t>
  </si>
  <si>
    <t>KOLUSZKI</t>
  </si>
  <si>
    <t>NOWOSOLNA</t>
  </si>
  <si>
    <t>RZGÓW</t>
  </si>
  <si>
    <t>TUSZYN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</si>
  <si>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</si>
  <si>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</si>
  <si>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</si>
  <si>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</si>
  <si>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</si>
  <si>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</si>
  <si>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</si>
  <si>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</si>
  <si>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KONSTANTYNÓW ŁÓDZKI</t>
  </si>
  <si>
    <t>PABIANICE</t>
  </si>
  <si>
    <t>DŁUTÓW</t>
  </si>
  <si>
    <t>DOBROŃ</t>
  </si>
  <si>
    <t>KSAWERÓW</t>
  </si>
  <si>
    <t>LUTOMIERSK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</si>
  <si>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</si>
  <si>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</si>
  <si>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</si>
  <si>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</si>
  <si>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</si>
  <si>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</si>
  <si>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</si>
  <si>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</si>
  <si>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</si>
  <si>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</si>
  <si>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</si>
  <si>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</si>
  <si>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</si>
  <si>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</si>
  <si>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</si>
  <si>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</si>
  <si>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</si>
  <si>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</si>
  <si>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DALIKÓW</t>
  </si>
  <si>
    <t>PĘCZNIEW</t>
  </si>
  <si>
    <t>PODDĘBICE</t>
  </si>
  <si>
    <t>UNIEJÓW</t>
  </si>
  <si>
    <t>WARTKOWICE</t>
  </si>
  <si>
    <t>ZADZIM</t>
  </si>
  <si>
    <t>RADOMSKO</t>
  </si>
  <si>
    <t>DOBRYSZYCE</t>
  </si>
  <si>
    <t>GIDLE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</si>
  <si>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</si>
  <si>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</si>
  <si>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</si>
  <si>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</si>
  <si>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</si>
  <si>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</si>
  <si>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</si>
  <si>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</si>
  <si>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</si>
  <si>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</si>
  <si>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RAWA MAZOWIECKA</t>
  </si>
  <si>
    <t>BIAŁA RAWSKA</t>
  </si>
  <si>
    <t>CIELĄDZ</t>
  </si>
  <si>
    <t>REGNÓW</t>
  </si>
  <si>
    <t>SADKOWICE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</si>
  <si>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</si>
  <si>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</si>
  <si>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</si>
  <si>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</si>
  <si>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</si>
  <si>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</si>
  <si>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</si>
  <si>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</si>
  <si>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</si>
  <si>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</si>
  <si>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</si>
  <si>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</si>
  <si>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</si>
  <si>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</si>
  <si>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</si>
  <si>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</si>
  <si>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</si>
  <si>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</si>
  <si>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</si>
  <si>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</si>
  <si>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</si>
  <si>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</si>
  <si>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</si>
  <si>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</si>
  <si>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</si>
  <si>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</si>
  <si>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</si>
  <si>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</si>
  <si>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</si>
  <si>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BIAŁA</t>
  </si>
  <si>
    <t>CZARNOŻYŁY</t>
  </si>
  <si>
    <t>MOKRSKO</t>
  </si>
  <si>
    <t>OSJAKÓW</t>
  </si>
  <si>
    <t>PĄTNÓW</t>
  </si>
  <si>
    <t>SKOMLIN</t>
  </si>
  <si>
    <t>WIELUŃ</t>
  </si>
  <si>
    <t>WIERZCHLAS</t>
  </si>
  <si>
    <t>CZASTARY</t>
  </si>
  <si>
    <t>GALEWICE</t>
  </si>
  <si>
    <t>LUTUTÓW</t>
  </si>
  <si>
    <t>ŁUBNICE</t>
  </si>
  <si>
    <t>SOKOLNIKI</t>
  </si>
  <si>
    <t>WIERUSZÓW</t>
  </si>
  <si>
    <t>ZDUŃSKA WOLA</t>
  </si>
  <si>
    <t>SZADEK</t>
  </si>
  <si>
    <t>ZAPOLICE</t>
  </si>
  <si>
    <t>GŁOWNO</t>
  </si>
  <si>
    <t>OZORKÓW</t>
  </si>
  <si>
    <t>ZGIERZ</t>
  </si>
  <si>
    <t>ALEKSANDRÓW ŁÓDZKI</t>
  </si>
  <si>
    <t>PARZĘCZEW</t>
  </si>
  <si>
    <t>STRYKÓW</t>
  </si>
  <si>
    <t>BRZEZINY</t>
  </si>
  <si>
    <t>DMOSIN</t>
  </si>
  <si>
    <t>JEŻÓW</t>
  </si>
  <si>
    <t>ROGÓW</t>
  </si>
  <si>
    <t>Łódź</t>
  </si>
  <si>
    <t>Piotrków Trybunalski</t>
  </si>
  <si>
    <t>Skierniewice</t>
  </si>
  <si>
    <t>BOCHNIA</t>
  </si>
  <si>
    <t>DRWINIA</t>
  </si>
  <si>
    <t>LIPNICA MUROWANA</t>
  </si>
  <si>
    <t>ŁAPANÓW</t>
  </si>
  <si>
    <t>NOWY WIŚNICZ</t>
  </si>
  <si>
    <t>RZEZAWA</t>
  </si>
  <si>
    <t>TRZCIANA</t>
  </si>
  <si>
    <t>ŻEGOCINA</t>
  </si>
  <si>
    <t>BORZĘCIN</t>
  </si>
  <si>
    <t>BRZESKO</t>
  </si>
  <si>
    <t>CZCHÓW</t>
  </si>
  <si>
    <t>DĘBNO</t>
  </si>
  <si>
    <t>GNOJNIK</t>
  </si>
  <si>
    <t>IWKOWA</t>
  </si>
  <si>
    <t>SZCZUROWA</t>
  </si>
  <si>
    <t>ALWERNIA</t>
  </si>
  <si>
    <t>BABICE</t>
  </si>
  <si>
    <t>LIBIĄŻ</t>
  </si>
  <si>
    <t>TRZEBINIA</t>
  </si>
  <si>
    <t>BOLESŁAW</t>
  </si>
  <si>
    <t>DĄBROWA TARNOWSKA</t>
  </si>
  <si>
    <t>GRĘBOSZÓW</t>
  </si>
  <si>
    <t>MĘDRZECHÓW</t>
  </si>
  <si>
    <t>OLESNO</t>
  </si>
  <si>
    <t>RADGOSZCZ</t>
  </si>
  <si>
    <t>SZCZUCIN</t>
  </si>
  <si>
    <t>GORLICE</t>
  </si>
  <si>
    <t>BIECZ</t>
  </si>
  <si>
    <t>BOBOWA</t>
  </si>
  <si>
    <t>LIPINKI</t>
  </si>
  <si>
    <t>ŁUŻNA</t>
  </si>
  <si>
    <t>ROPA</t>
  </si>
  <si>
    <t>SĘKOWA</t>
  </si>
  <si>
    <t>UŚCIE GORLICKIE</t>
  </si>
  <si>
    <t>CZERNICHÓW</t>
  </si>
  <si>
    <t>IGOŁOMIA-WAWRZEŃCZYCE</t>
  </si>
  <si>
    <t>IWANOWICE</t>
  </si>
  <si>
    <t>JERZMANOWICE-PRZEGINIA</t>
  </si>
  <si>
    <t>KOCMYRZÓW-LUBORZYCA</t>
  </si>
  <si>
    <t>KRZESZOWICE</t>
  </si>
  <si>
    <t>LISZKI</t>
  </si>
  <si>
    <t>MICHAŁOWICE</t>
  </si>
  <si>
    <t>MOGILANY</t>
  </si>
  <si>
    <t>SKAŁA</t>
  </si>
  <si>
    <t>SKAWINA</t>
  </si>
  <si>
    <t>SŁOMNIKI</t>
  </si>
  <si>
    <t>SUŁOSZOWA</t>
  </si>
  <si>
    <t>ŚWIĄTNIKI GÓRNE</t>
  </si>
  <si>
    <t>WIELKA WIEŚ</t>
  </si>
  <si>
    <t>ZABIERZÓW</t>
  </si>
  <si>
    <t>ZIELONKI</t>
  </si>
  <si>
    <t>LIMANOWA</t>
  </si>
  <si>
    <t>MSZANA DOLNA</t>
  </si>
  <si>
    <t>DOBRA</t>
  </si>
  <si>
    <t>JODŁOWNIK</t>
  </si>
  <si>
    <t>KAMIENICA</t>
  </si>
  <si>
    <t>LASKOWA</t>
  </si>
  <si>
    <t>ŁUKOWICA</t>
  </si>
  <si>
    <t>NIEDŹWIEDŹ</t>
  </si>
  <si>
    <t>SŁOPNICE</t>
  </si>
  <si>
    <t>TYMBARK</t>
  </si>
  <si>
    <t>CHARSZNICA</t>
  </si>
  <si>
    <t>GOŁCZA</t>
  </si>
  <si>
    <t>KOZŁÓW</t>
  </si>
  <si>
    <t>KSIĄŻ WIELKI</t>
  </si>
  <si>
    <t>MIECHÓW</t>
  </si>
  <si>
    <t>RACŁAWICE</t>
  </si>
  <si>
    <t>SŁABOSZÓW</t>
  </si>
  <si>
    <t>DOBCZYCE</t>
  </si>
  <si>
    <t>LUBIEŃ</t>
  </si>
  <si>
    <t>MYŚLENICE</t>
  </si>
  <si>
    <t>PCIM</t>
  </si>
  <si>
    <t>RACIECHOWICE</t>
  </si>
  <si>
    <t>SIEPRAW</t>
  </si>
  <si>
    <t>SUŁKOWICE</t>
  </si>
  <si>
    <t>TOKARNIA</t>
  </si>
  <si>
    <t>WIŚNIOWA</t>
  </si>
  <si>
    <t>GRYBÓW</t>
  </si>
  <si>
    <t>CHEŁMIEC</t>
  </si>
  <si>
    <t>GRÓDEK NAD DUNAJCEM</t>
  </si>
  <si>
    <t>KAMIONKA WIELKA</t>
  </si>
  <si>
    <t>KORZENNA</t>
  </si>
  <si>
    <t>KRYNICA-ZDRÓJ</t>
  </si>
  <si>
    <t>ŁABOWA</t>
  </si>
  <si>
    <t>ŁĄCKO</t>
  </si>
  <si>
    <t>ŁOSOSINA DOLNA</t>
  </si>
  <si>
    <t>MUSZYNA</t>
  </si>
  <si>
    <t>NAWOJOWA</t>
  </si>
  <si>
    <t>PIWNICZNA-ZDRÓJ</t>
  </si>
  <si>
    <t>PODEGRODZIE</t>
  </si>
  <si>
    <t>RYTRO</t>
  </si>
  <si>
    <t>STARY SĄCZ</t>
  </si>
  <si>
    <t>NOWY TARG</t>
  </si>
  <si>
    <t>SZCZAWNICA</t>
  </si>
  <si>
    <t>CZARNY DUNAJEC</t>
  </si>
  <si>
    <t>CZORSZTYN</t>
  </si>
  <si>
    <t>JABŁONKA</t>
  </si>
  <si>
    <t>KROŚCIENKO NAD DUNAJCEM</t>
  </si>
  <si>
    <t>LIPNICA WIELKA</t>
  </si>
  <si>
    <t>ŁAPSZE NIŻNE</t>
  </si>
  <si>
    <t>OCHOTNICA DOLNA</t>
  </si>
  <si>
    <t>RABA WYŻNA</t>
  </si>
  <si>
    <t>RABKA-ZDRÓJ</t>
  </si>
  <si>
    <t>SPYTKOWICE</t>
  </si>
  <si>
    <t>SZAFLARY</t>
  </si>
  <si>
    <t>BUKOWNO</t>
  </si>
  <si>
    <t>KLUCZE</t>
  </si>
  <si>
    <t>OLKUSZ</t>
  </si>
  <si>
    <t>TRZYCIĄŻ</t>
  </si>
  <si>
    <t>WOLBROM</t>
  </si>
  <si>
    <t>OŚWIĘCIM</t>
  </si>
  <si>
    <t>BRZESZCZE</t>
  </si>
  <si>
    <t>CHEŁMEK</t>
  </si>
  <si>
    <t>KĘTY</t>
  </si>
  <si>
    <t>POLANKA WIELKA</t>
  </si>
  <si>
    <t>PRZECISZÓW</t>
  </si>
  <si>
    <t>ZATOR</t>
  </si>
  <si>
    <t>KONIUSZA</t>
  </si>
  <si>
    <t>KOSZYCE</t>
  </si>
  <si>
    <t>NOWE BRZESKO</t>
  </si>
  <si>
    <t>PAŁECZNICA</t>
  </si>
  <si>
    <t>PROSZOWICE</t>
  </si>
  <si>
    <t>RADZIEMICE</t>
  </si>
  <si>
    <t>JORDANÓW</t>
  </si>
  <si>
    <t>SUCHA BESKIDZKA</t>
  </si>
  <si>
    <t>BUDZÓW</t>
  </si>
  <si>
    <t>BYSTRA-SIDZINA</t>
  </si>
  <si>
    <t>MAKÓW PODHALAŃSKI</t>
  </si>
  <si>
    <t>STRYSZAWA</t>
  </si>
  <si>
    <t>ZAWOJA</t>
  </si>
  <si>
    <t>ZEMBRZYCE</t>
  </si>
  <si>
    <t>CIĘŻKOWICE</t>
  </si>
  <si>
    <t>GROMNIK</t>
  </si>
  <si>
    <t>LISIA GÓRA</t>
  </si>
  <si>
    <t>PLEŚNA</t>
  </si>
  <si>
    <t>RADŁÓW</t>
  </si>
  <si>
    <t>RYGLICE</t>
  </si>
  <si>
    <t>RZEPIENNIK STRZYŻEWSKI</t>
  </si>
  <si>
    <t>SKRZYSZÓW</t>
  </si>
  <si>
    <t>TARNÓW</t>
  </si>
  <si>
    <t>TUCHÓW</t>
  </si>
  <si>
    <t>WIERZCHOSŁAWICE</t>
  </si>
  <si>
    <t>WIETRZYCHOWICE</t>
  </si>
  <si>
    <t>WOJNICZ</t>
  </si>
  <si>
    <t>ZAKLICZYN</t>
  </si>
  <si>
    <t>ŻABNO</t>
  </si>
  <si>
    <t>SZERZYNY</t>
  </si>
  <si>
    <t>ZAKOPANE</t>
  </si>
  <si>
    <t>BIAŁY DUNAJEC</t>
  </si>
  <si>
    <t>BUKOWINA TATRZAŃSKA</t>
  </si>
  <si>
    <t>KOŚCIELISKO</t>
  </si>
  <si>
    <t>PORONIN</t>
  </si>
  <si>
    <t>ANDRYCHÓW</t>
  </si>
  <si>
    <t>KALWARIA ZEBRZYDOWSKA</t>
  </si>
  <si>
    <t>LANCKORONA</t>
  </si>
  <si>
    <t>MUCHARZ</t>
  </si>
  <si>
    <t>STRYSZÓW</t>
  </si>
  <si>
    <t>TOMICE</t>
  </si>
  <si>
    <t>WADOWICE</t>
  </si>
  <si>
    <t>WIEPRZ</t>
  </si>
  <si>
    <t>BISKUPICE</t>
  </si>
  <si>
    <t>GDÓW</t>
  </si>
  <si>
    <t>KŁAJ</t>
  </si>
  <si>
    <t>NIEPOŁOMICE</t>
  </si>
  <si>
    <t>WIELICZKA</t>
  </si>
  <si>
    <t>BIAŁOBRZEGI</t>
  </si>
  <si>
    <t>PROMNA</t>
  </si>
  <si>
    <t>RADZANÓW</t>
  </si>
  <si>
    <t>STARA BŁOTNICA</t>
  </si>
  <si>
    <t>STROMIEC</t>
  </si>
  <si>
    <t>WYŚMIERZYCE</t>
  </si>
  <si>
    <t>CIECHANÓW</t>
  </si>
  <si>
    <t>GLINOJECK</t>
  </si>
  <si>
    <t>GOŁYMIN-OŚRODEK</t>
  </si>
  <si>
    <t>GRUDUSK</t>
  </si>
  <si>
    <t>OJRZEŃ</t>
  </si>
  <si>
    <t>OPINOGÓRA GÓRNA</t>
  </si>
  <si>
    <t>REGIMIN</t>
  </si>
  <si>
    <t>SOŃSK</t>
  </si>
  <si>
    <t>GARWOLIN</t>
  </si>
  <si>
    <t>ŁASKARZEW</t>
  </si>
  <si>
    <t>BOROWIE</t>
  </si>
  <si>
    <t>MACIEJOWICE</t>
  </si>
  <si>
    <t>MIASTKÓW KOŚCIELNY</t>
  </si>
  <si>
    <t>PARYSÓW</t>
  </si>
  <si>
    <t>PILAWA</t>
  </si>
  <si>
    <t>SOBOLEW</t>
  </si>
  <si>
    <t>TROJANÓW</t>
  </si>
  <si>
    <t>WILGA</t>
  </si>
  <si>
    <t>ŻELECHÓW</t>
  </si>
  <si>
    <t>GOSTYNIN</t>
  </si>
  <si>
    <t>PACYNA</t>
  </si>
  <si>
    <t>SANNIKI</t>
  </si>
  <si>
    <t>SZCZAWIN KOŚCIELNY</t>
  </si>
  <si>
    <t>MILANÓWEK</t>
  </si>
  <si>
    <t>PODKOWA LEŚNA</t>
  </si>
  <si>
    <t>GRODZISK MAZOWIECKI</t>
  </si>
  <si>
    <t>JAKTORÓW</t>
  </si>
  <si>
    <t>ŻABIA WOLA</t>
  </si>
  <si>
    <t>BELSK DUŻY</t>
  </si>
  <si>
    <t>BŁĘDÓW</t>
  </si>
  <si>
    <t>CHYNÓW</t>
  </si>
  <si>
    <t>GOSZCZYN</t>
  </si>
  <si>
    <t>GRÓJEC</t>
  </si>
  <si>
    <t>JASIENIEC</t>
  </si>
  <si>
    <t>MOGIELNICA</t>
  </si>
  <si>
    <t>NOWE MIASTO n. PILICĄ</t>
  </si>
  <si>
    <t>PNIEWY</t>
  </si>
  <si>
    <t>WARKA</t>
  </si>
  <si>
    <t>GARBATKA-LETNISKO</t>
  </si>
  <si>
    <t>GŁOWACZÓW</t>
  </si>
  <si>
    <t>GNIEWOSZÓW</t>
  </si>
  <si>
    <t>GRABÓW n. PILICĄ</t>
  </si>
  <si>
    <t>KOZIENICE</t>
  </si>
  <si>
    <t>MAGNUSZEW</t>
  </si>
  <si>
    <t>SIECIECHÓW</t>
  </si>
  <si>
    <t>LEGIONOWO</t>
  </si>
  <si>
    <t>NIEPORĘT</t>
  </si>
  <si>
    <t>SEROCK</t>
  </si>
  <si>
    <t>WIELISZEW</t>
  </si>
  <si>
    <t>CHOTCZA</t>
  </si>
  <si>
    <t>CIEPIELÓW</t>
  </si>
  <si>
    <t>LIPSKO</t>
  </si>
  <si>
    <t>RZECZNIÓW</t>
  </si>
  <si>
    <t>SIENNO</t>
  </si>
  <si>
    <t>SOLEC NAD WISŁĄ</t>
  </si>
  <si>
    <t>HUSZLEW</t>
  </si>
  <si>
    <t>ŁOSICE</t>
  </si>
  <si>
    <t>OLSZANKA</t>
  </si>
  <si>
    <t>PLATERÓW</t>
  </si>
  <si>
    <t>SARNAKI</t>
  </si>
  <si>
    <t>STARA KORNICA</t>
  </si>
  <si>
    <t>MAKÓW MAZOWIECKI</t>
  </si>
  <si>
    <t>CZERWONKA</t>
  </si>
  <si>
    <t>KARNIEWO</t>
  </si>
  <si>
    <t>KRASNOSIELC</t>
  </si>
  <si>
    <t>MŁYNARZE</t>
  </si>
  <si>
    <t>PŁONIAWY-BRAMURA</t>
  </si>
  <si>
    <t>RÓŻAN</t>
  </si>
  <si>
    <t>RZEWNIE</t>
  </si>
  <si>
    <t>SYPNIEWO</t>
  </si>
  <si>
    <t>SZELKÓW</t>
  </si>
  <si>
    <t>MIŃSK MAZOWIECKI</t>
  </si>
  <si>
    <t>CEGŁÓW</t>
  </si>
  <si>
    <t>DĘBE WIELKIE</t>
  </si>
  <si>
    <t>HALINÓW</t>
  </si>
  <si>
    <t>JAKUBÓW</t>
  </si>
  <si>
    <t>KAŁUSZYN</t>
  </si>
  <si>
    <t>LATOWICZ</t>
  </si>
  <si>
    <t>MROZY</t>
  </si>
  <si>
    <t>SIENNICA</t>
  </si>
  <si>
    <t>STANISŁAWÓW</t>
  </si>
  <si>
    <t>SULEJÓWEK</t>
  </si>
  <si>
    <t>MŁAWA</t>
  </si>
  <si>
    <t>DZIERZGOWO</t>
  </si>
  <si>
    <t>LIPOWIEC KOŚCIELNY</t>
  </si>
  <si>
    <t>STRZEGOWO</t>
  </si>
  <si>
    <t>STUPSK</t>
  </si>
  <si>
    <t>SZREŃSK</t>
  </si>
  <si>
    <t>SZYDŁOWO</t>
  </si>
  <si>
    <t>WIECZFNIA KOŚCIELNA</t>
  </si>
  <si>
    <t>WIŚNIEWO</t>
  </si>
  <si>
    <t>NOWY DWÓR MAZOWIECKI</t>
  </si>
  <si>
    <t>CZOSNÓW</t>
  </si>
  <si>
    <t>LEONCIN</t>
  </si>
  <si>
    <t>NASIELSK</t>
  </si>
  <si>
    <t>POMIECHÓWEK</t>
  </si>
  <si>
    <t>ZAKROCZYM</t>
  </si>
  <si>
    <t>BARANOWO</t>
  </si>
  <si>
    <t>CZARNIA</t>
  </si>
  <si>
    <t>CZERWIN</t>
  </si>
  <si>
    <t>GOWOROWO</t>
  </si>
  <si>
    <t>KADZIDŁO</t>
  </si>
  <si>
    <t>LELIS</t>
  </si>
  <si>
    <t>ŁYSE</t>
  </si>
  <si>
    <t>MYSZYNIEC</t>
  </si>
  <si>
    <t>OLSZEWO-BORKI</t>
  </si>
  <si>
    <t>RZEKUŃ</t>
  </si>
  <si>
    <t>TROSZYN</t>
  </si>
  <si>
    <t>OSTRÓW MAZOWIECKA</t>
  </si>
  <si>
    <t>ANDRZEJEWO</t>
  </si>
  <si>
    <t>BOGUTY-PIANKI</t>
  </si>
  <si>
    <t>BROK</t>
  </si>
  <si>
    <t>MAŁKINIA GÓRNA</t>
  </si>
  <si>
    <t>NUR</t>
  </si>
  <si>
    <t>STARY LUBOTYŃ</t>
  </si>
  <si>
    <t>SZULBORZE WIELKIE</t>
  </si>
  <si>
    <t>WĄSEWO</t>
  </si>
  <si>
    <t>ZARĘBY KOŚCIELNE</t>
  </si>
  <si>
    <t>OTWOCK</t>
  </si>
  <si>
    <t>CELESTYNÓW</t>
  </si>
  <si>
    <t>KARCZEW</t>
  </si>
  <si>
    <t>KOŁBIEL</t>
  </si>
  <si>
    <t>OSIECK</t>
  </si>
  <si>
    <t>SOBIENIE-JEZIORY</t>
  </si>
  <si>
    <t>WIĄZOWNA</t>
  </si>
  <si>
    <t>GÓRA KALWARIA</t>
  </si>
  <si>
    <t>KONSTANCIN-JEZIORNA</t>
  </si>
  <si>
    <t>LESZNOWOLA</t>
  </si>
  <si>
    <t>PIASECZNO</t>
  </si>
  <si>
    <t>PRAŻMÓW</t>
  </si>
  <si>
    <t>TARCZYN</t>
  </si>
  <si>
    <t>BIELSK</t>
  </si>
  <si>
    <t>BODZANÓW</t>
  </si>
  <si>
    <t>BRUDZEŃ DUŻY</t>
  </si>
  <si>
    <t>BULKOWO</t>
  </si>
  <si>
    <t>DROBIN</t>
  </si>
  <si>
    <t>GĄBIN</t>
  </si>
  <si>
    <t>ŁĄCK</t>
  </si>
  <si>
    <t>MAŁA WIEŚ</t>
  </si>
  <si>
    <t>NOWY DUNINÓW</t>
  </si>
  <si>
    <t>RADZANOWO</t>
  </si>
  <si>
    <t>SŁUPNO</t>
  </si>
  <si>
    <t>STARA BIAŁA</t>
  </si>
  <si>
    <t>STAROŹREBY</t>
  </si>
  <si>
    <t>WYSZOGRÓD</t>
  </si>
  <si>
    <t>PŁOŃSK</t>
  </si>
  <si>
    <t>RACIĄŻ</t>
  </si>
  <si>
    <t>BABOSZEWO</t>
  </si>
  <si>
    <t>CZERWIŃSK NAD WISŁĄ</t>
  </si>
  <si>
    <t>DZIERZĄŻNIA</t>
  </si>
  <si>
    <t>JONIEC</t>
  </si>
  <si>
    <t>NARUSZEWO</t>
  </si>
  <si>
    <t>NOWE MIASTO</t>
  </si>
  <si>
    <t>SOCHOCIN</t>
  </si>
  <si>
    <t>ZAŁUSKI</t>
  </si>
  <si>
    <t>PIASTÓW</t>
  </si>
  <si>
    <t>PRUSZKÓW</t>
  </si>
  <si>
    <t>BRWINÓW</t>
  </si>
  <si>
    <t>NADARZYN</t>
  </si>
  <si>
    <t>RASZYN</t>
  </si>
  <si>
    <t>PRZASNYSZ</t>
  </si>
  <si>
    <t>CHORZELE</t>
  </si>
  <si>
    <t>CZERNICE BOROWE</t>
  </si>
  <si>
    <t>JEDNOROŻEC</t>
  </si>
  <si>
    <t>KRASNE</t>
  </si>
  <si>
    <t>KRZYNOWŁOGA MAŁA</t>
  </si>
  <si>
    <t>BORKOWICE</t>
  </si>
  <si>
    <t>GIELNIÓW</t>
  </si>
  <si>
    <t>KLWÓW</t>
  </si>
  <si>
    <t>ODRZYWÓŁ</t>
  </si>
  <si>
    <t>POTWORÓW</t>
  </si>
  <si>
    <t>PRZYSUCHA</t>
  </si>
  <si>
    <t>RUSINÓW</t>
  </si>
  <si>
    <t>WIENIAWA</t>
  </si>
  <si>
    <t>GZY</t>
  </si>
  <si>
    <t>OBRYTE</t>
  </si>
  <si>
    <t>POKRZYWNICA</t>
  </si>
  <si>
    <t>PUŁTUSK</t>
  </si>
  <si>
    <t>ŚWIERCZE</t>
  </si>
  <si>
    <t>WINNICA</t>
  </si>
  <si>
    <t>ZATORY</t>
  </si>
  <si>
    <t>PIONKI</t>
  </si>
  <si>
    <t>GÓZD</t>
  </si>
  <si>
    <t>IŁŻA</t>
  </si>
  <si>
    <t>JASTRZĘBIA</t>
  </si>
  <si>
    <t>JEDLIŃSK</t>
  </si>
  <si>
    <t>JEDLNIA-LETNISKO</t>
  </si>
  <si>
    <t>KOWALA</t>
  </si>
  <si>
    <t>PRZYTYK</t>
  </si>
  <si>
    <t>SKARYSZEW</t>
  </si>
  <si>
    <t>WOLANÓW</t>
  </si>
  <si>
    <t>DOMANICE</t>
  </si>
  <si>
    <t>KORCZEW</t>
  </si>
  <si>
    <t>KOTUŃ</t>
  </si>
  <si>
    <t>MOKOBODY</t>
  </si>
  <si>
    <t>MORDY</t>
  </si>
  <si>
    <t>PAPROTNIA</t>
  </si>
  <si>
    <t>PRZESMYKI</t>
  </si>
  <si>
    <t>SIEDLCE</t>
  </si>
  <si>
    <t>SKÓRZEC</t>
  </si>
  <si>
    <t>SUCHOŻEBRY</t>
  </si>
  <si>
    <t>WIŚNIEW</t>
  </si>
  <si>
    <t>WODYNIE</t>
  </si>
  <si>
    <t>ZBUCZYN</t>
  </si>
  <si>
    <t>27</t>
  </si>
  <si>
    <t>SIERPC</t>
  </si>
  <si>
    <t>GOZDOWO</t>
  </si>
  <si>
    <t>MOCHOWO</t>
  </si>
  <si>
    <t>ROŚCISZEWO</t>
  </si>
  <si>
    <t>SZCZUTOWO</t>
  </si>
  <si>
    <t>ZAWIDZ</t>
  </si>
  <si>
    <t>SOCHACZEW</t>
  </si>
  <si>
    <t>BROCHÓW</t>
  </si>
  <si>
    <t>IŁÓW</t>
  </si>
  <si>
    <t>MŁODZIESZYN</t>
  </si>
  <si>
    <t>NOWA SUCHA</t>
  </si>
  <si>
    <t>RYBNO</t>
  </si>
  <si>
    <t>TERESIN</t>
  </si>
  <si>
    <t>SOKOŁÓW PODLASKI</t>
  </si>
  <si>
    <t>BIELANY</t>
  </si>
  <si>
    <t>CERANÓW</t>
  </si>
  <si>
    <t>JABŁONNA LACKA</t>
  </si>
  <si>
    <t>KOSÓW LACKI</t>
  </si>
  <si>
    <t>REPKI</t>
  </si>
  <si>
    <t>SABNIE</t>
  </si>
  <si>
    <t>STERDYŃ</t>
  </si>
  <si>
    <t>CHLEWISKA</t>
  </si>
  <si>
    <t>JASTRZĄB</t>
  </si>
  <si>
    <t>MIRÓW</t>
  </si>
  <si>
    <t>OROŃSKO</t>
  </si>
  <si>
    <t>SZYDŁOWIEC</t>
  </si>
  <si>
    <t>BŁONIE</t>
  </si>
  <si>
    <t>IZABELIN</t>
  </si>
  <si>
    <t>KAMPINOS</t>
  </si>
  <si>
    <t>LESZNO</t>
  </si>
  <si>
    <t>ŁOMIANKI</t>
  </si>
  <si>
    <t>OŻARÓW MAZOWIECKI</t>
  </si>
  <si>
    <t>STARE BABICE</t>
  </si>
  <si>
    <t>WĘGRÓW</t>
  </si>
  <si>
    <t>GRĘBKÓW</t>
  </si>
  <si>
    <t>KORYTNICA</t>
  </si>
  <si>
    <t>LIW</t>
  </si>
  <si>
    <t>ŁOCHÓW</t>
  </si>
  <si>
    <t>MIEDZNA</t>
  </si>
  <si>
    <t>SADOWNE</t>
  </si>
  <si>
    <t>STOCZEK</t>
  </si>
  <si>
    <t>WIERZBNO</t>
  </si>
  <si>
    <t>KOBYŁKA</t>
  </si>
  <si>
    <t>MARKI</t>
  </si>
  <si>
    <t>ZĄBKI</t>
  </si>
  <si>
    <t>ZIELONKA</t>
  </si>
  <si>
    <t>DĄBRÓWKA</t>
  </si>
  <si>
    <t>JADÓW</t>
  </si>
  <si>
    <t>KLEMBÓW</t>
  </si>
  <si>
    <t>RADZYMIN</t>
  </si>
  <si>
    <t>STRACHÓWKA</t>
  </si>
  <si>
    <t>TŁUSZCZ</t>
  </si>
  <si>
    <t>WOŁOMIN</t>
  </si>
  <si>
    <t>BRAŃSZCZYK</t>
  </si>
  <si>
    <t>DŁUGOSIODŁO</t>
  </si>
  <si>
    <t>RZĄŚNIK</t>
  </si>
  <si>
    <t>SOMIANKA</t>
  </si>
  <si>
    <t>WYSZKÓW</t>
  </si>
  <si>
    <t>ZABRODZIE</t>
  </si>
  <si>
    <t>KAZANÓW</t>
  </si>
  <si>
    <t>POLICZNA</t>
  </si>
  <si>
    <t>PRZYŁĘK</t>
  </si>
  <si>
    <t>TCZÓW</t>
  </si>
  <si>
    <t>ZWOLEŃ</t>
  </si>
  <si>
    <t>37</t>
  </si>
  <si>
    <t>BIEŻUŃ</t>
  </si>
  <si>
    <t>KUCZBORK-OSADA</t>
  </si>
  <si>
    <t>LUBOWIDZ</t>
  </si>
  <si>
    <t>LUTOCIN</t>
  </si>
  <si>
    <t>SIEMIĄTKOWO</t>
  </si>
  <si>
    <t>ŻUROMIN</t>
  </si>
  <si>
    <t>ŻYRARDÓW</t>
  </si>
  <si>
    <t>MSZCZONÓW</t>
  </si>
  <si>
    <t>PUSZCZA MARIAŃSKA</t>
  </si>
  <si>
    <t>RADZIEJOWICE</t>
  </si>
  <si>
    <t>WISKITKI</t>
  </si>
  <si>
    <t>Ostrołęka</t>
  </si>
  <si>
    <t>Płock</t>
  </si>
  <si>
    <t>Radom</t>
  </si>
  <si>
    <t>Siedlce</t>
  </si>
  <si>
    <t>m. st. Warszawa</t>
  </si>
  <si>
    <t>BRZEG</t>
  </si>
  <si>
    <t>SKARBIMIERZ</t>
  </si>
  <si>
    <t>GRODKÓW</t>
  </si>
  <si>
    <t>LEWIN BRZESKI</t>
  </si>
  <si>
    <t>LUBSZA</t>
  </si>
  <si>
    <t>BABORÓW</t>
  </si>
  <si>
    <t>BRANICE</t>
  </si>
  <si>
    <t>GŁUBCZYCE</t>
  </si>
  <si>
    <t>KIETRZ</t>
  </si>
  <si>
    <t>KĘDZIERZYN-KOŹLE</t>
  </si>
  <si>
    <t>BIERAWA</t>
  </si>
  <si>
    <t>CISEK</t>
  </si>
  <si>
    <t>PAWŁOWICZKI</t>
  </si>
  <si>
    <t>POLSKA CEREKIEW</t>
  </si>
  <si>
    <t>REŃSKA WIEŚ</t>
  </si>
  <si>
    <t>BYCZYNA</t>
  </si>
  <si>
    <t>KLUCZBORK</t>
  </si>
  <si>
    <t>LASOWICE WIELKIE</t>
  </si>
  <si>
    <t>WOŁCZYN</t>
  </si>
  <si>
    <t>GOGOLIN</t>
  </si>
  <si>
    <t>KRAPKOWICE</t>
  </si>
  <si>
    <t>STRZELECZKI</t>
  </si>
  <si>
    <t>WALCE</t>
  </si>
  <si>
    <t>ZDZIESZOWICE</t>
  </si>
  <si>
    <t>DOMASZOWICE</t>
  </si>
  <si>
    <t>NAMYSŁÓW</t>
  </si>
  <si>
    <t>POKÓJ</t>
  </si>
  <si>
    <t>ŚWIERCZÓW</t>
  </si>
  <si>
    <t>GŁUCHOŁAZY</t>
  </si>
  <si>
    <t>KAMIENNIK</t>
  </si>
  <si>
    <t>KORFANTÓW</t>
  </si>
  <si>
    <t>ŁAMBINOWICE</t>
  </si>
  <si>
    <t>NYSA</t>
  </si>
  <si>
    <t>OTMUCHÓW</t>
  </si>
  <si>
    <t>PACZKÓW</t>
  </si>
  <si>
    <t>PAKOSŁAWICE</t>
  </si>
  <si>
    <t>SKOROSZYCE</t>
  </si>
  <si>
    <t>DOBRODZIEŃ</t>
  </si>
  <si>
    <t>GORZÓW ŚLĄSKI</t>
  </si>
  <si>
    <t>PRASZKA</t>
  </si>
  <si>
    <t>RUDNIKI</t>
  </si>
  <si>
    <t>ZĘBOWICE</t>
  </si>
  <si>
    <t>CHRZĄSTOWICE</t>
  </si>
  <si>
    <t>DOBRZEŃ WIELKI</t>
  </si>
  <si>
    <t>KOMPRACHCICE</t>
  </si>
  <si>
    <t>ŁUBNIANY</t>
  </si>
  <si>
    <t>MURÓW</t>
  </si>
  <si>
    <t>NIEMODLIN</t>
  </si>
  <si>
    <t>OZIMEK</t>
  </si>
  <si>
    <t>POPIELÓW</t>
  </si>
  <si>
    <t>PRÓSZKÓW</t>
  </si>
  <si>
    <t>TARNÓW OPOLSKI</t>
  </si>
  <si>
    <t>TUŁOWICE</t>
  </si>
  <si>
    <t>TURAWA</t>
  </si>
  <si>
    <t>GŁOGÓWEK</t>
  </si>
  <si>
    <t>PRUDNIK</t>
  </si>
  <si>
    <t>IZBICKO</t>
  </si>
  <si>
    <t>JEMIELNICA</t>
  </si>
  <si>
    <t>KOLONOWSKIE</t>
  </si>
  <si>
    <t>LEŚNICA</t>
  </si>
  <si>
    <t>STRZELCE OPOLSKIE</t>
  </si>
  <si>
    <t>ZAWADZKIE</t>
  </si>
  <si>
    <t>Opole</t>
  </si>
  <si>
    <t>CZARNA</t>
  </si>
  <si>
    <t>LUTOWISKA</t>
  </si>
  <si>
    <t>USTRZYKI DOLNE</t>
  </si>
  <si>
    <t>BRZOZÓW</t>
  </si>
  <si>
    <t>DOMARADZ</t>
  </si>
  <si>
    <t>DYDNIA</t>
  </si>
  <si>
    <t>HACZÓW</t>
  </si>
  <si>
    <t>JASIENICA ROSIELNA</t>
  </si>
  <si>
    <t>NOZDRZEC</t>
  </si>
  <si>
    <t>DĘBICA</t>
  </si>
  <si>
    <t>BRZOSTEK</t>
  </si>
  <si>
    <t>JODŁOWA</t>
  </si>
  <si>
    <t>PILZNO</t>
  </si>
  <si>
    <t>ŻYRAKÓW</t>
  </si>
  <si>
    <t>JAROSŁAW</t>
  </si>
  <si>
    <t>RADYMNO</t>
  </si>
  <si>
    <t>CHŁOPICE</t>
  </si>
  <si>
    <t>LASZKI</t>
  </si>
  <si>
    <t>PAWŁOSIÓW</t>
  </si>
  <si>
    <t>PRUCHNIK</t>
  </si>
  <si>
    <t>ROKIETNICA</t>
  </si>
  <si>
    <t>ROŹWIENICA</t>
  </si>
  <si>
    <t>WIĄZOWNICA</t>
  </si>
  <si>
    <t>JASŁO</t>
  </si>
  <si>
    <t>BRZYSKA</t>
  </si>
  <si>
    <t>DĘBOWIEC</t>
  </si>
  <si>
    <t>KOŁACZYCE</t>
  </si>
  <si>
    <t>KREMPNA</t>
  </si>
  <si>
    <t>NOWY ŻMIGRÓD</t>
  </si>
  <si>
    <t>OSIEK JASIELSKI</t>
  </si>
  <si>
    <t>SKOŁYSZYN</t>
  </si>
  <si>
    <t>TARNOWIEC</t>
  </si>
  <si>
    <t>CMOLAS</t>
  </si>
  <si>
    <t>KOLBUSZOWA</t>
  </si>
  <si>
    <t>MAJDAN KRÓLEWSKI</t>
  </si>
  <si>
    <t>NIWISKA</t>
  </si>
  <si>
    <t>RANIŻÓW</t>
  </si>
  <si>
    <t>DZIKOWIEC</t>
  </si>
  <si>
    <t>CHORKÓWKA</t>
  </si>
  <si>
    <t>DUKLA</t>
  </si>
  <si>
    <t>IWONICZ-ZDRÓJ</t>
  </si>
  <si>
    <t>JEDLICZE</t>
  </si>
  <si>
    <t>KORCZYNA</t>
  </si>
  <si>
    <t>KROŚCIENKO WYŻNE</t>
  </si>
  <si>
    <t>MIEJSCE PIASTOWE</t>
  </si>
  <si>
    <t>RYMANÓW</t>
  </si>
  <si>
    <t>WOJASZÓWKA</t>
  </si>
  <si>
    <t>JAŚLISKA</t>
  </si>
  <si>
    <t>LEŻAJSK</t>
  </si>
  <si>
    <t>GRODZISKO DOLNE</t>
  </si>
  <si>
    <t>KURYŁÓWKA</t>
  </si>
  <si>
    <t>NOWA SARZYNA</t>
  </si>
  <si>
    <t>LUBACZÓW</t>
  </si>
  <si>
    <t>CIESZANÓW</t>
  </si>
  <si>
    <t>HORYNIEC-ZDRÓJ</t>
  </si>
  <si>
    <t>NAROL</t>
  </si>
  <si>
    <t>OLESZYCE</t>
  </si>
  <si>
    <t>STARY DZIKÓW</t>
  </si>
  <si>
    <t>WIELKIE OCZY</t>
  </si>
  <si>
    <t>ŁAŃCUT</t>
  </si>
  <si>
    <t>MARKOWA</t>
  </si>
  <si>
    <t>RAKSZAWA</t>
  </si>
  <si>
    <t>ŻOŁYNIA</t>
  </si>
  <si>
    <t>MIELEC</t>
  </si>
  <si>
    <t>BOROWA</t>
  </si>
  <si>
    <t>CZERMIN</t>
  </si>
  <si>
    <t>GAWŁUSZOWICE</t>
  </si>
  <si>
    <t>PADEW NARODOWA</t>
  </si>
  <si>
    <t>PRZECŁAW</t>
  </si>
  <si>
    <t>RADOMYŚL WIELKI</t>
  </si>
  <si>
    <t>TUSZÓW NARODOWY</t>
  </si>
  <si>
    <t>WADOWICE GÓRNE</t>
  </si>
  <si>
    <t>HARASIUKI</t>
  </si>
  <si>
    <t>JAROCIN</t>
  </si>
  <si>
    <t>JEŻOWE</t>
  </si>
  <si>
    <t>KRZESZÓW</t>
  </si>
  <si>
    <t>NISKO</t>
  </si>
  <si>
    <t>RUDNIK NAD SANEM</t>
  </si>
  <si>
    <t>ULANÓW</t>
  </si>
  <si>
    <t>BIRCZA</t>
  </si>
  <si>
    <t>DUBIECKO</t>
  </si>
  <si>
    <t>FREDROPOL</t>
  </si>
  <si>
    <t>KRASICZYN</t>
  </si>
  <si>
    <t>KRZYWCZA</t>
  </si>
  <si>
    <t>MEDYKA</t>
  </si>
  <si>
    <t>ORŁY</t>
  </si>
  <si>
    <t>PRZEMYŚL</t>
  </si>
  <si>
    <t>STUBNO</t>
  </si>
  <si>
    <t>ŻURAWICA</t>
  </si>
  <si>
    <t>PRZEWORSK</t>
  </si>
  <si>
    <t>ADAMÓWKA</t>
  </si>
  <si>
    <t>GAĆ</t>
  </si>
  <si>
    <t>JAWORNIK POLSKI</t>
  </si>
  <si>
    <t>KAŃCZUGA</t>
  </si>
  <si>
    <t>SIENIAWA</t>
  </si>
  <si>
    <t>TRYŃCZA</t>
  </si>
  <si>
    <t>ZARZECZE</t>
  </si>
  <si>
    <t>IWIERZYCE</t>
  </si>
  <si>
    <t>OSTRÓW</t>
  </si>
  <si>
    <t>ROPCZYCE</t>
  </si>
  <si>
    <t>SĘDZISZÓW MAŁOPOLSKI</t>
  </si>
  <si>
    <t>WIELOPOLE SKRZYŃSKIE</t>
  </si>
  <si>
    <t>DYNÓW</t>
  </si>
  <si>
    <t>BŁAŻOWA</t>
  </si>
  <si>
    <t>BOGUCHWAŁA</t>
  </si>
  <si>
    <t>CHMIELNIK</t>
  </si>
  <si>
    <t>GŁOGÓW MAŁOPOLSKI</t>
  </si>
  <si>
    <t>HYŻNE</t>
  </si>
  <si>
    <t>LUBENIA</t>
  </si>
  <si>
    <t>SOKOŁÓW MAŁOPOLSKI</t>
  </si>
  <si>
    <t>ŚWILCZA</t>
  </si>
  <si>
    <t>TRZEBOWNISKO</t>
  </si>
  <si>
    <t>TYCZYN</t>
  </si>
  <si>
    <t>SANOK</t>
  </si>
  <si>
    <t>BESKO</t>
  </si>
  <si>
    <t>BUKOWSKO</t>
  </si>
  <si>
    <t>KOMAŃCZA</t>
  </si>
  <si>
    <t>TYRAWA WOŁOSKA</t>
  </si>
  <si>
    <t>ZAGÓRZ</t>
  </si>
  <si>
    <t>ZARSZYN</t>
  </si>
  <si>
    <t>STALOWA WOLA</t>
  </si>
  <si>
    <t>BOJANÓW</t>
  </si>
  <si>
    <t>PYSZNICA</t>
  </si>
  <si>
    <t>RADOMYŚL NAD SANEM</t>
  </si>
  <si>
    <t>ZAKLIKÓW</t>
  </si>
  <si>
    <t>ZALESZANY</t>
  </si>
  <si>
    <t>CZUDEC</t>
  </si>
  <si>
    <t>FRYSZTAK</t>
  </si>
  <si>
    <t>NIEBYLEC</t>
  </si>
  <si>
    <t>STRZYŻÓW</t>
  </si>
  <si>
    <t>BARANÓW SANDOMIERSKI</t>
  </si>
  <si>
    <t>GORZYCE</t>
  </si>
  <si>
    <t>GRĘBÓW</t>
  </si>
  <si>
    <t>NOWA DĘBA</t>
  </si>
  <si>
    <t>BALIGRÓD</t>
  </si>
  <si>
    <t>CISNA</t>
  </si>
  <si>
    <t>LESKO</t>
  </si>
  <si>
    <t>OLSZANICA</t>
  </si>
  <si>
    <t>SOLINA</t>
  </si>
  <si>
    <t>Krosno</t>
  </si>
  <si>
    <t>Przemyśl</t>
  </si>
  <si>
    <t>Rzeszów</t>
  </si>
  <si>
    <t>Tarnobrzeg</t>
  </si>
  <si>
    <t>AUGUSTÓW</t>
  </si>
  <si>
    <t>BARGŁÓW KOŚCIELNY</t>
  </si>
  <si>
    <t>LIPSK</t>
  </si>
  <si>
    <t>NOWINKA</t>
  </si>
  <si>
    <t>PŁASKA</t>
  </si>
  <si>
    <t>SZTABIN</t>
  </si>
  <si>
    <t>CHOROSZCZ</t>
  </si>
  <si>
    <t>CZARNA BIAŁOSTOCKA</t>
  </si>
  <si>
    <t>DOBRZYNIEWO DUŻE</t>
  </si>
  <si>
    <t>GRÓDEK</t>
  </si>
  <si>
    <t>JUCHNOWIEC KOŚCIELNY</t>
  </si>
  <si>
    <t>ŁAPY</t>
  </si>
  <si>
    <t>MICHAŁOWO</t>
  </si>
  <si>
    <t>SUPRAŚL</t>
  </si>
  <si>
    <t>SURAŻ</t>
  </si>
  <si>
    <t>TUROŚŃ KOŚCIELNA</t>
  </si>
  <si>
    <t>TYKOCIN</t>
  </si>
  <si>
    <t>WASILKÓW</t>
  </si>
  <si>
    <t>ZABŁUDÓW</t>
  </si>
  <si>
    <t>ZAWADY</t>
  </si>
  <si>
    <t>BIELSK PODLASKI</t>
  </si>
  <si>
    <t>BRAŃSK</t>
  </si>
  <si>
    <t>BOĆKI</t>
  </si>
  <si>
    <t>ORLA</t>
  </si>
  <si>
    <t>RUDKA</t>
  </si>
  <si>
    <t>WYSZKI</t>
  </si>
  <si>
    <t>GRAJEWO</t>
  </si>
  <si>
    <t>RADZIŁÓW</t>
  </si>
  <si>
    <t>RAJGRÓD</t>
  </si>
  <si>
    <t>SZCZUCZYN</t>
  </si>
  <si>
    <t>HAJNÓWKA</t>
  </si>
  <si>
    <t>BIAŁOWIEŻA</t>
  </si>
  <si>
    <t>CZEREMCHA</t>
  </si>
  <si>
    <t>CZYŻE</t>
  </si>
  <si>
    <t>DUBICZE CERKIEWNE</t>
  </si>
  <si>
    <t>KLESZCZELE</t>
  </si>
  <si>
    <t>NAREW</t>
  </si>
  <si>
    <t>NAREWKA</t>
  </si>
  <si>
    <t>KOLNO</t>
  </si>
  <si>
    <t>GRABOWO</t>
  </si>
  <si>
    <t>MAŁY PŁOCK</t>
  </si>
  <si>
    <t>STAWISKI</t>
  </si>
  <si>
    <t>TUROŚL</t>
  </si>
  <si>
    <t>JEDWABNE</t>
  </si>
  <si>
    <t>ŁOMŻA</t>
  </si>
  <si>
    <t>MIASTKOWO</t>
  </si>
  <si>
    <t>NOWOGRÓD</t>
  </si>
  <si>
    <t>PIĄTNICA</t>
  </si>
  <si>
    <t>PRZYTUŁY</t>
  </si>
  <si>
    <t>ŚNIADOWO</t>
  </si>
  <si>
    <t>WIZNA</t>
  </si>
  <si>
    <t>ZBÓJNA</t>
  </si>
  <si>
    <t>GONIĄDZ</t>
  </si>
  <si>
    <t>JASIONÓWKA</t>
  </si>
  <si>
    <t>JAŚWIŁY</t>
  </si>
  <si>
    <t>KNYSZYN</t>
  </si>
  <si>
    <t>KRYPNO</t>
  </si>
  <si>
    <t>MOŃKI</t>
  </si>
  <si>
    <t>TRZCIANNE</t>
  </si>
  <si>
    <t>SEJNY</t>
  </si>
  <si>
    <t>GIBY</t>
  </si>
  <si>
    <t>KRASNOPOL</t>
  </si>
  <si>
    <t>PUŃSK</t>
  </si>
  <si>
    <t>SIEMIATYCZE</t>
  </si>
  <si>
    <t>DROHICZYN</t>
  </si>
  <si>
    <t>DZIADKOWICE</t>
  </si>
  <si>
    <t>GRODZISK</t>
  </si>
  <si>
    <t>MIELNIK</t>
  </si>
  <si>
    <t>MILEJCZYCE</t>
  </si>
  <si>
    <t>NURZEC-STACJA</t>
  </si>
  <si>
    <t>PERLEJEWO</t>
  </si>
  <si>
    <t>DĄBROWA BIAŁOSTOCKA</t>
  </si>
  <si>
    <t>JANÓW</t>
  </si>
  <si>
    <t>KORYCIN</t>
  </si>
  <si>
    <t>KRYNKI</t>
  </si>
  <si>
    <t>KUŹNICA</t>
  </si>
  <si>
    <t>NOWY DWÓR</t>
  </si>
  <si>
    <t>SIDRA</t>
  </si>
  <si>
    <t>SOKÓŁKA</t>
  </si>
  <si>
    <t>SUCHOWOLA</t>
  </si>
  <si>
    <t>SZUDZIAŁOWO</t>
  </si>
  <si>
    <t>BAKAŁARZEWO</t>
  </si>
  <si>
    <t>FILIPÓW</t>
  </si>
  <si>
    <t>JELENIEWO</t>
  </si>
  <si>
    <t>PRZEROŚL</t>
  </si>
  <si>
    <t>RACZKI</t>
  </si>
  <si>
    <t>RUTKA-TARTAK</t>
  </si>
  <si>
    <t>SUWAŁKI</t>
  </si>
  <si>
    <t>SZYPLISZKI</t>
  </si>
  <si>
    <t>WIŻAJNY</t>
  </si>
  <si>
    <t>WYSOKIE MAZOWIECKIE</t>
  </si>
  <si>
    <t>CIECHANOWIEC</t>
  </si>
  <si>
    <t>CZYŻEW</t>
  </si>
  <si>
    <t>KLUKOWO</t>
  </si>
  <si>
    <t>KOBYLIN-BORZYMY</t>
  </si>
  <si>
    <t>KULESZE KOŚCIELNE</t>
  </si>
  <si>
    <t>NOWE PIEKUTY</t>
  </si>
  <si>
    <t>SOKOŁY</t>
  </si>
  <si>
    <t>SZEPIETOWO</t>
  </si>
  <si>
    <t>ZAMBRÓW</t>
  </si>
  <si>
    <t>KOŁAKI KOŚCIELNE</t>
  </si>
  <si>
    <t>RUTKI</t>
  </si>
  <si>
    <t>SZUMOWO</t>
  </si>
  <si>
    <t>Białystok</t>
  </si>
  <si>
    <t>Łomża</t>
  </si>
  <si>
    <t>Suwałki</t>
  </si>
  <si>
    <t>BORZYTUCHOM</t>
  </si>
  <si>
    <t>BYTÓW</t>
  </si>
  <si>
    <t>CZARNA DĄBRÓWKA</t>
  </si>
  <si>
    <t>KOŁCZYGŁOWY</t>
  </si>
  <si>
    <t>LIPNICA</t>
  </si>
  <si>
    <t>MIASTKO</t>
  </si>
  <si>
    <t>PARCHOWO</t>
  </si>
  <si>
    <t>STUDZIENICE</t>
  </si>
  <si>
    <t>TRZEBIELINO</t>
  </si>
  <si>
    <t>TUCHOMIE</t>
  </si>
  <si>
    <t>CHOJNICE</t>
  </si>
  <si>
    <t>BRUSY</t>
  </si>
  <si>
    <t>CZERSK</t>
  </si>
  <si>
    <t>KONARZYNY</t>
  </si>
  <si>
    <t>CZŁUCHÓW</t>
  </si>
  <si>
    <t>CZARNE</t>
  </si>
  <si>
    <t>DEBRZNO</t>
  </si>
  <si>
    <t>KOCZAŁA</t>
  </si>
  <si>
    <t>PRZECHLEWO</t>
  </si>
  <si>
    <t>RZECZENICA</t>
  </si>
  <si>
    <t>PRUSZCZ GDAŃSKI</t>
  </si>
  <si>
    <t>CEDRY WIELKIE</t>
  </si>
  <si>
    <t>KOLBUDY</t>
  </si>
  <si>
    <t>PRZYWIDZ</t>
  </si>
  <si>
    <t>PSZCZÓŁKI</t>
  </si>
  <si>
    <t>SUCHY DĄB</t>
  </si>
  <si>
    <t>TRĄBKI WIELKIE</t>
  </si>
  <si>
    <t>CHMIELNO</t>
  </si>
  <si>
    <t>KARTUZY</t>
  </si>
  <si>
    <t>PRZODKOWO</t>
  </si>
  <si>
    <t>SIERAKOWICE</t>
  </si>
  <si>
    <t>SOMONINO</t>
  </si>
  <si>
    <t>SULĘCZYNO</t>
  </si>
  <si>
    <t>ŻUKOWO</t>
  </si>
  <si>
    <t>KOŚCIERZYNA</t>
  </si>
  <si>
    <t>DZIEMIANY</t>
  </si>
  <si>
    <t>KARSIN</t>
  </si>
  <si>
    <t>LINIEWO</t>
  </si>
  <si>
    <t>LIPUSZ</t>
  </si>
  <si>
    <t>NOWA KARCZMA</t>
  </si>
  <si>
    <t>STARA KISZEWA</t>
  </si>
  <si>
    <t>KWIDZYN</t>
  </si>
  <si>
    <t>GARDEJA</t>
  </si>
  <si>
    <t>PRABUTY</t>
  </si>
  <si>
    <t>RYJEWO</t>
  </si>
  <si>
    <t>SADLINKI</t>
  </si>
  <si>
    <t>LĘBORK</t>
  </si>
  <si>
    <t>ŁEBA</t>
  </si>
  <si>
    <t>CEWICE</t>
  </si>
  <si>
    <t>NOWA WIEŚ LĘBORSKA</t>
  </si>
  <si>
    <t>WICKO</t>
  </si>
  <si>
    <t>MALBORK</t>
  </si>
  <si>
    <t>LICHNOWY</t>
  </si>
  <si>
    <t>MIŁORADZ</t>
  </si>
  <si>
    <t>NOWY STAW</t>
  </si>
  <si>
    <t>STARE POLE</t>
  </si>
  <si>
    <t>KRYNICA MORSKA</t>
  </si>
  <si>
    <t>NOWY DWÓR GDAŃSKI</t>
  </si>
  <si>
    <t>OSTASZEWO</t>
  </si>
  <si>
    <t>STEGNA</t>
  </si>
  <si>
    <t>SZTUTOWO</t>
  </si>
  <si>
    <t>HEL</t>
  </si>
  <si>
    <t>JASTARNIA</t>
  </si>
  <si>
    <t>PUCK</t>
  </si>
  <si>
    <t>WŁADYSŁAWOWO</t>
  </si>
  <si>
    <t>KOSAKOWO</t>
  </si>
  <si>
    <t>KROKOWA</t>
  </si>
  <si>
    <t>USTKA</t>
  </si>
  <si>
    <t>DAMNICA</t>
  </si>
  <si>
    <t>DĘBNICA KASZUBSKA</t>
  </si>
  <si>
    <t>GŁÓWCZYCE</t>
  </si>
  <si>
    <t>KĘPICE</t>
  </si>
  <si>
    <t>KOBYLNICA</t>
  </si>
  <si>
    <t>POTĘGOWO</t>
  </si>
  <si>
    <t>SŁUPSK</t>
  </si>
  <si>
    <t>SMOŁDZINO</t>
  </si>
  <si>
    <t>CZARNA WODA</t>
  </si>
  <si>
    <t>SKÓRCZ</t>
  </si>
  <si>
    <t>STAROGARD GDAŃSKI</t>
  </si>
  <si>
    <t>BOBOWO</t>
  </si>
  <si>
    <t>KALISKA</t>
  </si>
  <si>
    <t>LUBICHOWO</t>
  </si>
  <si>
    <t>OSIECZNA</t>
  </si>
  <si>
    <t>SKARSZEWY</t>
  </si>
  <si>
    <t>SMĘTOWO GRANICZNE</t>
  </si>
  <si>
    <t>ZBLEWO</t>
  </si>
  <si>
    <t>TCZEW</t>
  </si>
  <si>
    <t>GNIEW</t>
  </si>
  <si>
    <t>MORZESZCZYN</t>
  </si>
  <si>
    <t>PELPLIN</t>
  </si>
  <si>
    <t>SUBKOWY</t>
  </si>
  <si>
    <t>REDA</t>
  </si>
  <si>
    <t>RUMIA</t>
  </si>
  <si>
    <t>WEJHEROWO</t>
  </si>
  <si>
    <t>CHOCZEWO</t>
  </si>
  <si>
    <t>GNIEWINO</t>
  </si>
  <si>
    <t>LINIA</t>
  </si>
  <si>
    <t>LUZINO</t>
  </si>
  <si>
    <t>ŁĘCZYCE</t>
  </si>
  <si>
    <t>SZEMUD</t>
  </si>
  <si>
    <t>DZIERZGOŃ</t>
  </si>
  <si>
    <t>MIKOŁAJKI POMORSKIE</t>
  </si>
  <si>
    <t>STARY DZIERZGOŃ</t>
  </si>
  <si>
    <t>STARY TARG</t>
  </si>
  <si>
    <t>SZTUM</t>
  </si>
  <si>
    <t>Gdańsk</t>
  </si>
  <si>
    <t>Gdynia</t>
  </si>
  <si>
    <t>Słupsk</t>
  </si>
  <si>
    <t>Sopot</t>
  </si>
  <si>
    <t>BĘDZIN</t>
  </si>
  <si>
    <t>CZELADŹ</t>
  </si>
  <si>
    <t>WOJKOWICE</t>
  </si>
  <si>
    <t>MIERZĘCICE</t>
  </si>
  <si>
    <t>PSARY</t>
  </si>
  <si>
    <t>SIEWIERZ</t>
  </si>
  <si>
    <t>SŁAWKÓW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</si>
  <si>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</si>
  <si>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</si>
  <si>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</si>
  <si>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</si>
  <si>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</si>
  <si>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</si>
  <si>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</si>
  <si>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</si>
  <si>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</si>
  <si>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</si>
  <si>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</si>
  <si>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</si>
  <si>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</si>
  <si>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</si>
  <si>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</si>
  <si>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GOLESZÓW</t>
  </si>
  <si>
    <t>HAŻLACH</t>
  </si>
  <si>
    <t>ISTEBNA</t>
  </si>
  <si>
    <t>SKOCZÓW</t>
  </si>
  <si>
    <t>STRUMIEŃ</t>
  </si>
  <si>
    <t>ZEBRZYDOWICE</t>
  </si>
  <si>
    <t>BLACHOWNIA</t>
  </si>
  <si>
    <t>DĄBROWA ZIELONA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</si>
  <si>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</si>
  <si>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</si>
  <si>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</si>
  <si>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</si>
  <si>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</si>
  <si>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</si>
  <si>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</si>
  <si>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</si>
  <si>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</si>
  <si>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</si>
  <si>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</si>
  <si>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</si>
  <si>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</si>
  <si>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KNURÓW</t>
  </si>
  <si>
    <t>PYSKOWICE</t>
  </si>
  <si>
    <t>GIERAŁTOWICE</t>
  </si>
  <si>
    <t>PILCHOWICE</t>
  </si>
  <si>
    <t>RUDZINIEC</t>
  </si>
  <si>
    <t>SOŚNICOWICE</t>
  </si>
  <si>
    <t>TOSZEK</t>
  </si>
  <si>
    <t>WIELOWIEŚ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</si>
  <si>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</si>
  <si>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</si>
  <si>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</si>
  <si>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</si>
  <si>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</si>
  <si>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</si>
  <si>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</si>
  <si>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</si>
  <si>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</si>
  <si>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</si>
  <si>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</si>
  <si>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</si>
  <si>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</si>
  <si>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</si>
  <si>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</si>
  <si>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</si>
  <si>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</si>
  <si>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ŁAZISKA GÓRNE</t>
  </si>
  <si>
    <t>MIKOŁÓW</t>
  </si>
  <si>
    <t>ORZESZE</t>
  </si>
  <si>
    <t>ORNONTOWICE</t>
  </si>
  <si>
    <t>WYRY</t>
  </si>
  <si>
    <t>MYSZKÓW</t>
  </si>
  <si>
    <t>KOZIEGŁOWY</t>
  </si>
  <si>
    <t>NIEGOWA</t>
  </si>
  <si>
    <t>PORAJ</t>
  </si>
  <si>
    <t>ŻARKI</t>
  </si>
  <si>
    <t>GOCZAŁKOWICE-ZDRÓJ</t>
  </si>
  <si>
    <t>KOBIÓR</t>
  </si>
  <si>
    <t>MIEDŹNA</t>
  </si>
  <si>
    <t>PAWŁOWICE</t>
  </si>
  <si>
    <t>PSZCZYNA</t>
  </si>
  <si>
    <t>SUSZEC</t>
  </si>
  <si>
    <t>RACIBÓRZ</t>
  </si>
  <si>
    <t>KORNOWAC</t>
  </si>
  <si>
    <t>KRZANOWICE</t>
  </si>
  <si>
    <t>KRZYŻANOWICE</t>
  </si>
  <si>
    <t>KUŹNIA RACIBORSKA</t>
  </si>
  <si>
    <t>NĘDZA</t>
  </si>
  <si>
    <t>PIETROWICE WIELKIE</t>
  </si>
  <si>
    <t>CZERWIONKA-LESZCZYNY</t>
  </si>
  <si>
    <t>GASZOWICE</t>
  </si>
  <si>
    <t>JEJKOWICE</t>
  </si>
  <si>
    <t>LYSKI</t>
  </si>
  <si>
    <t>ŚWIERKLANY</t>
  </si>
  <si>
    <t>KALETY</t>
  </si>
  <si>
    <t>MIASTECZKO ŚLĄSKIE</t>
  </si>
  <si>
    <t>RADZIONKÓW</t>
  </si>
  <si>
    <t>TARNOWSKIE GÓRY</t>
  </si>
  <si>
    <t>KRUPSKI MŁYN</t>
  </si>
  <si>
    <t>OŻAROWICE</t>
  </si>
  <si>
    <t>ŚWIERKLANIEC</t>
  </si>
  <si>
    <t>TWORÓG</t>
  </si>
  <si>
    <t>ZBROSŁAWICE</t>
  </si>
  <si>
    <t>BIERUŃ</t>
  </si>
  <si>
    <t>IMIELIN</t>
  </si>
  <si>
    <t>LĘDZINY</t>
  </si>
  <si>
    <t>BOJSZOWY</t>
  </si>
  <si>
    <t>CHEŁM ŚLĄSKI</t>
  </si>
  <si>
    <t>PSZÓW</t>
  </si>
  <si>
    <t>RADLIN</t>
  </si>
  <si>
    <t>RYDUŁTOWY</t>
  </si>
  <si>
    <t>WODZISŁAW ŚLĄSKI</t>
  </si>
  <si>
    <t>GODÓW</t>
  </si>
  <si>
    <t>LUBOMIA</t>
  </si>
  <si>
    <t>MARKLOWICE</t>
  </si>
  <si>
    <t>MSZANA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</si>
  <si>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</si>
  <si>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</si>
  <si>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</si>
  <si>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</si>
  <si>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</si>
  <si>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</si>
  <si>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</si>
  <si>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</si>
  <si>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</si>
  <si>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</si>
  <si>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ŻYWIEC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</si>
  <si>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</si>
  <si>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</si>
  <si>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</si>
  <si>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</si>
  <si>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</si>
  <si>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</si>
  <si>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</si>
  <si>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</si>
  <si>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</si>
  <si>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</si>
  <si>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</si>
  <si>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</si>
  <si>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</si>
  <si>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</si>
  <si>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Bytom</t>
  </si>
  <si>
    <t>Chorzów</t>
  </si>
  <si>
    <t>Częstochowa</t>
  </si>
  <si>
    <t>Dąbrowa Górnicza</t>
  </si>
  <si>
    <t>66</t>
  </si>
  <si>
    <t>Gliwice</t>
  </si>
  <si>
    <t>67</t>
  </si>
  <si>
    <t>Jastrzębie-Zdrój</t>
  </si>
  <si>
    <t>Jaworzno</t>
  </si>
  <si>
    <t>69</t>
  </si>
  <si>
    <t>Katowice</t>
  </si>
  <si>
    <t>70</t>
  </si>
  <si>
    <t>Mysłowice</t>
  </si>
  <si>
    <t>71</t>
  </si>
  <si>
    <t>Piekary Śląskie</t>
  </si>
  <si>
    <t>Ruda Śląska</t>
  </si>
  <si>
    <t>73</t>
  </si>
  <si>
    <t>Rybnik</t>
  </si>
  <si>
    <t>Siemianowice Śląskie</t>
  </si>
  <si>
    <t>75</t>
  </si>
  <si>
    <t>Sosnowiec</t>
  </si>
  <si>
    <t>76</t>
  </si>
  <si>
    <t>Świętochłowice</t>
  </si>
  <si>
    <t>77</t>
  </si>
  <si>
    <t>Tychy</t>
  </si>
  <si>
    <t>78</t>
  </si>
  <si>
    <t>Zabrze</t>
  </si>
  <si>
    <t>79</t>
  </si>
  <si>
    <t>Żory</t>
  </si>
  <si>
    <t>BUSKO-ZDRÓJ</t>
  </si>
  <si>
    <t>GNOJNO</t>
  </si>
  <si>
    <t>NOWY KORCZYN</t>
  </si>
  <si>
    <t>PACANÓW</t>
  </si>
  <si>
    <t>SOLEC-ZDRÓJ</t>
  </si>
  <si>
    <t>STOPNICA</t>
  </si>
  <si>
    <t>TUCZĘPY</t>
  </si>
  <si>
    <t>WIŚLICA</t>
  </si>
  <si>
    <t>IMIELNO</t>
  </si>
  <si>
    <t>JĘDRZEJÓW</t>
  </si>
  <si>
    <t>MAŁOGOSZCZ</t>
  </si>
  <si>
    <t>NAGŁOWICE</t>
  </si>
  <si>
    <t>OKSA</t>
  </si>
  <si>
    <t>SĘDZISZÓW</t>
  </si>
  <si>
    <t>SŁUPIA JĘDRZEJOWSKA</t>
  </si>
  <si>
    <t>SOBKÓW</t>
  </si>
  <si>
    <t>WODZISŁAW</t>
  </si>
  <si>
    <t>BEJSCE</t>
  </si>
  <si>
    <t>KAZIMIERZA WIELKA</t>
  </si>
  <si>
    <t>OPATOWIEC</t>
  </si>
  <si>
    <t>SKALBMIERZ</t>
  </si>
  <si>
    <t>BIELINY</t>
  </si>
  <si>
    <t>BODZENTYN</t>
  </si>
  <si>
    <t>CHĘCINY</t>
  </si>
  <si>
    <t>DALESZYCE</t>
  </si>
  <si>
    <t>GÓRNO</t>
  </si>
  <si>
    <t>ŁOPUSZNO</t>
  </si>
  <si>
    <t>MASŁÓW</t>
  </si>
  <si>
    <t>MIEDZIANA GÓRA</t>
  </si>
  <si>
    <t>MNIÓW</t>
  </si>
  <si>
    <t>MORAWICA</t>
  </si>
  <si>
    <t>NOWA SŁUPIA</t>
  </si>
  <si>
    <t>PIEKOSZÓW</t>
  </si>
  <si>
    <t>PIERZCHNICA</t>
  </si>
  <si>
    <t>RAKÓW</t>
  </si>
  <si>
    <t>SITKÓWKA-NOWINY</t>
  </si>
  <si>
    <t>STRAWCZYN</t>
  </si>
  <si>
    <t>ZAGNAŃSK</t>
  </si>
  <si>
    <t>FAŁKÓW</t>
  </si>
  <si>
    <t>GOWARCZÓW</t>
  </si>
  <si>
    <t>KOŃSKIE</t>
  </si>
  <si>
    <t>RADOSZYCE</t>
  </si>
  <si>
    <t>RUDA MALENIECKA</t>
  </si>
  <si>
    <t>SŁUPIA KONECKA</t>
  </si>
  <si>
    <t>SMYKÓW</t>
  </si>
  <si>
    <t>STĄPORKÓW</t>
  </si>
  <si>
    <t>BAĆKOWICE</t>
  </si>
  <si>
    <t>IWANISKA</t>
  </si>
  <si>
    <t>LIPNIK</t>
  </si>
  <si>
    <t>OŻARÓW</t>
  </si>
  <si>
    <t>SADOWIE</t>
  </si>
  <si>
    <t>TARŁÓW</t>
  </si>
  <si>
    <t>WOJCIECHOWICE</t>
  </si>
  <si>
    <t>OSTROWIEC ŚWIĘTOKRZYSKI</t>
  </si>
  <si>
    <t>BAŁTÓW</t>
  </si>
  <si>
    <t>BODZECHÓW</t>
  </si>
  <si>
    <t>ĆMIELÓW</t>
  </si>
  <si>
    <t>KUNÓW</t>
  </si>
  <si>
    <t>WAŚNIÓW</t>
  </si>
  <si>
    <t>DZIAŁOSZYCE</t>
  </si>
  <si>
    <t>KIJE</t>
  </si>
  <si>
    <t>MICHAŁÓW</t>
  </si>
  <si>
    <t>PIŃCZÓW</t>
  </si>
  <si>
    <t>ZŁOTA</t>
  </si>
  <si>
    <t>SANDOMIERZ</t>
  </si>
  <si>
    <t>DWIKOZY</t>
  </si>
  <si>
    <t>KLIMONTÓW</t>
  </si>
  <si>
    <t>KOPRZYWNICA</t>
  </si>
  <si>
    <t>ŁONIÓW</t>
  </si>
  <si>
    <t>OBRAZÓW</t>
  </si>
  <si>
    <t>SAMBORZEC</t>
  </si>
  <si>
    <t>WILCZYCE</t>
  </si>
  <si>
    <t>ZAWICHOST</t>
  </si>
  <si>
    <t>SKARŻYSKO-KAMIENNA</t>
  </si>
  <si>
    <t>BLIŻYN</t>
  </si>
  <si>
    <t>ŁĄCZNA</t>
  </si>
  <si>
    <t>SKARŻYSKO-KOŚCIELNE</t>
  </si>
  <si>
    <t>SUCHEDNIÓW</t>
  </si>
  <si>
    <t>STARACHOWICE</t>
  </si>
  <si>
    <t>MIRZEC</t>
  </si>
  <si>
    <t>PAWŁÓW</t>
  </si>
  <si>
    <t>WĄCHOCK</t>
  </si>
  <si>
    <t>BOGORIA</t>
  </si>
  <si>
    <t>POŁANIEC</t>
  </si>
  <si>
    <t>RYTWIANY</t>
  </si>
  <si>
    <t>STASZÓW</t>
  </si>
  <si>
    <t>SZYDŁÓW</t>
  </si>
  <si>
    <t>KLUCZEWSKO</t>
  </si>
  <si>
    <t>KRASOCIN</t>
  </si>
  <si>
    <t>MOSKORZEW</t>
  </si>
  <si>
    <t>SECEMIN</t>
  </si>
  <si>
    <t>WŁOSZCZOWA</t>
  </si>
  <si>
    <t>Kielce</t>
  </si>
  <si>
    <t>BARTOSZYCE</t>
  </si>
  <si>
    <t>GÓROWO IŁAWECKIE</t>
  </si>
  <si>
    <t>BISZTYNEK</t>
  </si>
  <si>
    <t>SĘPOPOL</t>
  </si>
  <si>
    <t>BRANIEWO</t>
  </si>
  <si>
    <t>FROMBORK</t>
  </si>
  <si>
    <t>LELKOWO</t>
  </si>
  <si>
    <t>PIENIĘŻNO</t>
  </si>
  <si>
    <t>PŁOSKINIA</t>
  </si>
  <si>
    <t>WILCZĘTA</t>
  </si>
  <si>
    <t>DZIAŁDOWO</t>
  </si>
  <si>
    <t>IŁOWO-OSADA</t>
  </si>
  <si>
    <t>LIDZBARK</t>
  </si>
  <si>
    <t>PŁOŚNICA</t>
  </si>
  <si>
    <t>ELBLĄG</t>
  </si>
  <si>
    <t>GODKOWO</t>
  </si>
  <si>
    <t>GRONOWO ELBLĄSKIE</t>
  </si>
  <si>
    <t>MARKUSY</t>
  </si>
  <si>
    <t>MILEJEWO</t>
  </si>
  <si>
    <t>MŁYNARY</t>
  </si>
  <si>
    <t>PASŁĘK</t>
  </si>
  <si>
    <t>RYCHLIKI</t>
  </si>
  <si>
    <t>TOLKMICKO</t>
  </si>
  <si>
    <t>EŁK</t>
  </si>
  <si>
    <t>KALINOWO</t>
  </si>
  <si>
    <t>PROSTKI</t>
  </si>
  <si>
    <t>STARE JUCHY</t>
  </si>
  <si>
    <t>GIŻYCKO</t>
  </si>
  <si>
    <t>KRUKLANKI</t>
  </si>
  <si>
    <t>MIŁKI</t>
  </si>
  <si>
    <t>RYN</t>
  </si>
  <si>
    <t>WYDMINY</t>
  </si>
  <si>
    <t>IŁAWA</t>
  </si>
  <si>
    <t>LUBAWA</t>
  </si>
  <si>
    <t>KISIELICE</t>
  </si>
  <si>
    <t>SUSZ</t>
  </si>
  <si>
    <t>ZALEWO</t>
  </si>
  <si>
    <t>KĘTRZYN</t>
  </si>
  <si>
    <t>BARCIANY</t>
  </si>
  <si>
    <t>KORSZE</t>
  </si>
  <si>
    <t>RESZEL</t>
  </si>
  <si>
    <t>SROKOWO</t>
  </si>
  <si>
    <t>LIDZBARK WARMIŃSKI</t>
  </si>
  <si>
    <t>KIWITY</t>
  </si>
  <si>
    <t>LUBOMINO</t>
  </si>
  <si>
    <t>ORNETA</t>
  </si>
  <si>
    <t>MRĄGOWO</t>
  </si>
  <si>
    <t>MIKOŁAJKI</t>
  </si>
  <si>
    <t>PIECKI</t>
  </si>
  <si>
    <t>SORKWITY</t>
  </si>
  <si>
    <t>JANOWIEC KOŚCIELNY</t>
  </si>
  <si>
    <t>JANOWO</t>
  </si>
  <si>
    <t>KOZŁOWO</t>
  </si>
  <si>
    <t>NIDZICA</t>
  </si>
  <si>
    <t>NOWE MIASTO LUBAWSKIE</t>
  </si>
  <si>
    <t>BISKUPIEC</t>
  </si>
  <si>
    <t>GRODZICZNO</t>
  </si>
  <si>
    <t>KURZĘTNIK</t>
  </si>
  <si>
    <t>KOWALE OLECKIE</t>
  </si>
  <si>
    <t>OLECKO</t>
  </si>
  <si>
    <t>ŚWIĘTAJNO</t>
  </si>
  <si>
    <t>WIELICZKI</t>
  </si>
  <si>
    <t>BARCZEWO</t>
  </si>
  <si>
    <t>DOBRE MIASTO</t>
  </si>
  <si>
    <t>DYWITY</t>
  </si>
  <si>
    <t>GIETRZWAŁD</t>
  </si>
  <si>
    <t>JEZIORANY</t>
  </si>
  <si>
    <t>JONKOWO</t>
  </si>
  <si>
    <t>OLSZTYNEK</t>
  </si>
  <si>
    <t>PURDA</t>
  </si>
  <si>
    <t>STAWIGUDA</t>
  </si>
  <si>
    <t>ŚWIĄTKI</t>
  </si>
  <si>
    <t>OSTRÓDA</t>
  </si>
  <si>
    <t>DĄBRÓWNO</t>
  </si>
  <si>
    <t>GRUNWALD</t>
  </si>
  <si>
    <t>ŁUKTA</t>
  </si>
  <si>
    <t>MAŁDYTY</t>
  </si>
  <si>
    <t>MIŁAKOWO</t>
  </si>
  <si>
    <t>MIŁOMŁYN</t>
  </si>
  <si>
    <t>MORĄG</t>
  </si>
  <si>
    <t>BIAŁA PISKA</t>
  </si>
  <si>
    <t>ORZYSZ</t>
  </si>
  <si>
    <t>PISZ</t>
  </si>
  <si>
    <t>RUCIANE-NIDA</t>
  </si>
  <si>
    <t>SZCZYTNO</t>
  </si>
  <si>
    <t>DŹWIERZUTY</t>
  </si>
  <si>
    <t>JEDWABNO</t>
  </si>
  <si>
    <t>PASYM</t>
  </si>
  <si>
    <t>ROZOGI</t>
  </si>
  <si>
    <t>WIELBARK</t>
  </si>
  <si>
    <t>BANIE MAZURSKIE</t>
  </si>
  <si>
    <t>DUBENINKI</t>
  </si>
  <si>
    <t>GOŁDAP</t>
  </si>
  <si>
    <t>BUDRY</t>
  </si>
  <si>
    <t>POZEZDRZE</t>
  </si>
  <si>
    <t>WĘGORZEWO</t>
  </si>
  <si>
    <t>Elbląg</t>
  </si>
  <si>
    <t>Olsztyn</t>
  </si>
  <si>
    <t>CHODZIEŻ</t>
  </si>
  <si>
    <t>BUDZYŃ</t>
  </si>
  <si>
    <t>MARGONIN</t>
  </si>
  <si>
    <t>SZAMOCIN</t>
  </si>
  <si>
    <t>CZARNKÓW</t>
  </si>
  <si>
    <t>DRAWSKO</t>
  </si>
  <si>
    <t>KRZYŻ WIELKOPOLSKI</t>
  </si>
  <si>
    <t>LUBASZ</t>
  </si>
  <si>
    <t>POŁAJEWO</t>
  </si>
  <si>
    <t>TRZCIANKA</t>
  </si>
  <si>
    <t>WIELEŃ</t>
  </si>
  <si>
    <t>GNIEZNO</t>
  </si>
  <si>
    <t>CZERNIEJEWO</t>
  </si>
  <si>
    <t>KISZKOWO</t>
  </si>
  <si>
    <t>KŁECKO</t>
  </si>
  <si>
    <t>ŁUBOWO</t>
  </si>
  <si>
    <t>MIELESZYN</t>
  </si>
  <si>
    <t>NIECHANOWO</t>
  </si>
  <si>
    <t>TRZEMESZNO</t>
  </si>
  <si>
    <t>WITKOWO</t>
  </si>
  <si>
    <t>BOREK WIELKOPOLSKI</t>
  </si>
  <si>
    <t>GOSTYŃ</t>
  </si>
  <si>
    <t>KROBIA</t>
  </si>
  <si>
    <t>PĘPOWO</t>
  </si>
  <si>
    <t>POGORZELA</t>
  </si>
  <si>
    <t>PONIEC</t>
  </si>
  <si>
    <t>GRANOWO</t>
  </si>
  <si>
    <t>GRODZISK WIELKOPOLSKI</t>
  </si>
  <si>
    <t>KAMIENIEC</t>
  </si>
  <si>
    <t>RAKONIEWICE</t>
  </si>
  <si>
    <t>WIELICHOWO</t>
  </si>
  <si>
    <t>JARACZEWO</t>
  </si>
  <si>
    <t>KOTLIN</t>
  </si>
  <si>
    <t>ŻERKÓW</t>
  </si>
  <si>
    <t>BLIZANÓW</t>
  </si>
  <si>
    <t>CEKÓW-KOLONIA</t>
  </si>
  <si>
    <t>GODZIESZE WIELKIE</t>
  </si>
  <si>
    <t>KOŹMINEK</t>
  </si>
  <si>
    <t>LISKÓW</t>
  </si>
  <si>
    <t>MYCIELIN</t>
  </si>
  <si>
    <t>OPATÓWEK</t>
  </si>
  <si>
    <t>STAWISZYN</t>
  </si>
  <si>
    <t>SZCZYTNIKI</t>
  </si>
  <si>
    <t>ŻELAZKÓW</t>
  </si>
  <si>
    <t>BRALIN</t>
  </si>
  <si>
    <t>KĘPNO</t>
  </si>
  <si>
    <t>ŁĘKA OPATOWSKA</t>
  </si>
  <si>
    <t>PERZÓW</t>
  </si>
  <si>
    <t>RYCHTAL</t>
  </si>
  <si>
    <t>TRZCINICA</t>
  </si>
  <si>
    <t>KOŁO</t>
  </si>
  <si>
    <t>BABIAK</t>
  </si>
  <si>
    <t>CHODÓW</t>
  </si>
  <si>
    <t>GRZEGORZEW</t>
  </si>
  <si>
    <t>KOŚCIELEC</t>
  </si>
  <si>
    <t>OLSZÓWKA</t>
  </si>
  <si>
    <t>OSIEK MAŁY</t>
  </si>
  <si>
    <t>PRZEDECZ</t>
  </si>
  <si>
    <t>GOLINA</t>
  </si>
  <si>
    <t>GRODZIEC</t>
  </si>
  <si>
    <t>KAZIMIERZ BISKUPI</t>
  </si>
  <si>
    <t>KLECZEW</t>
  </si>
  <si>
    <t>KRAMSK</t>
  </si>
  <si>
    <t>KRZYMÓW</t>
  </si>
  <si>
    <t>RYCHWAŁ</t>
  </si>
  <si>
    <t>SKULSK</t>
  </si>
  <si>
    <t>SOMPOLNO</t>
  </si>
  <si>
    <t>STARE MIASTO</t>
  </si>
  <si>
    <t>ŚLESIN</t>
  </si>
  <si>
    <t>WIERZBINEK</t>
  </si>
  <si>
    <t>WILCZYN</t>
  </si>
  <si>
    <t>KOŚCIAN</t>
  </si>
  <si>
    <t>CZEMPIŃ</t>
  </si>
  <si>
    <t>KRZYWIŃ</t>
  </si>
  <si>
    <t>ŚMIGIEL</t>
  </si>
  <si>
    <t>KOBYLIN</t>
  </si>
  <si>
    <t>KOŹMIN WIELKOPOLSKI</t>
  </si>
  <si>
    <t>KROTOSZYN</t>
  </si>
  <si>
    <t>ROZDRAŻEW</t>
  </si>
  <si>
    <t>KRZEMIENIEWO</t>
  </si>
  <si>
    <t>RYDZYNA</t>
  </si>
  <si>
    <t>ŚWIĘCIECHOWA</t>
  </si>
  <si>
    <t>WIJEWO</t>
  </si>
  <si>
    <t>WŁOSZAKOWICE</t>
  </si>
  <si>
    <t>CHRZYPSKO WIELKIE</t>
  </si>
  <si>
    <t>KWILCZ</t>
  </si>
  <si>
    <t>MIĘDZYCHÓD</t>
  </si>
  <si>
    <t>SIERAKÓW</t>
  </si>
  <si>
    <t>KUŚLIN</t>
  </si>
  <si>
    <t>LWÓWEK</t>
  </si>
  <si>
    <t>MIEDZICHOWO</t>
  </si>
  <si>
    <t>NOWY TOMYŚL</t>
  </si>
  <si>
    <t>OPALENICA</t>
  </si>
  <si>
    <t>ZBĄSZYŃ</t>
  </si>
  <si>
    <t>OBORNIKI</t>
  </si>
  <si>
    <t>ROGOŹNO</t>
  </si>
  <si>
    <t>RYCZYWÓŁ</t>
  </si>
  <si>
    <t>OSTRÓW WIELKOPOLSKI</t>
  </si>
  <si>
    <t>NOWE SKALMIERZYCE</t>
  </si>
  <si>
    <t>ODOLANÓW</t>
  </si>
  <si>
    <t>PRZYGODZICE</t>
  </si>
  <si>
    <t>RASZKÓW</t>
  </si>
  <si>
    <t>SIEROSZEWICE</t>
  </si>
  <si>
    <t>SOŚNIE</t>
  </si>
  <si>
    <t>CZAJKÓW</t>
  </si>
  <si>
    <t>DORUCHÓW</t>
  </si>
  <si>
    <t>GRABÓW NAD PROSNĄ</t>
  </si>
  <si>
    <t>KOBYLA GÓRA</t>
  </si>
  <si>
    <t>KRASZEWICE</t>
  </si>
  <si>
    <t>MIKSTAT</t>
  </si>
  <si>
    <t>OSTRZESZÓW</t>
  </si>
  <si>
    <t>PIŁA</t>
  </si>
  <si>
    <t>BIAŁOŚLIWIE</t>
  </si>
  <si>
    <t>KACZORY</t>
  </si>
  <si>
    <t>ŁOBŻENICA</t>
  </si>
  <si>
    <t>MIASTECZKO KRAJEŃSKIE</t>
  </si>
  <si>
    <t>UJŚCIE</t>
  </si>
  <si>
    <t>WYRZYSK</t>
  </si>
  <si>
    <t>WYSOKA</t>
  </si>
  <si>
    <t>CHOCZ</t>
  </si>
  <si>
    <t>DOBRZYCA</t>
  </si>
  <si>
    <t>GIZAŁKI</t>
  </si>
  <si>
    <t>GOŁUCHÓW</t>
  </si>
  <si>
    <t>PLESZEW</t>
  </si>
  <si>
    <t>LUBOŃ</t>
  </si>
  <si>
    <t>PUSZCZYKOWO</t>
  </si>
  <si>
    <t>BUK</t>
  </si>
  <si>
    <t>CZERWONAK</t>
  </si>
  <si>
    <t>DOPIEWO</t>
  </si>
  <si>
    <t>KLESZCZEWO</t>
  </si>
  <si>
    <t>KOMORNIKI</t>
  </si>
  <si>
    <t>KOSTRZYN</t>
  </si>
  <si>
    <t>KÓRNIK</t>
  </si>
  <si>
    <t>MOSINA</t>
  </si>
  <si>
    <t>MUROWANA GOŚLINA</t>
  </si>
  <si>
    <t>POBIEDZISKA</t>
  </si>
  <si>
    <t>STĘSZEW</t>
  </si>
  <si>
    <t>SUCHY LAS</t>
  </si>
  <si>
    <t>SWARZĘDZ</t>
  </si>
  <si>
    <t>TARNOWO PODGÓRNE</t>
  </si>
  <si>
    <t>BOJANOWO</t>
  </si>
  <si>
    <t>JUTROSIN</t>
  </si>
  <si>
    <t>MIEJSKA GÓRKA</t>
  </si>
  <si>
    <t>PAKOSŁAW</t>
  </si>
  <si>
    <t>RAWICZ</t>
  </si>
  <si>
    <t>SŁUPCA</t>
  </si>
  <si>
    <t>LĄDEK</t>
  </si>
  <si>
    <t>ORCHOWO</t>
  </si>
  <si>
    <t>OSTROWITE</t>
  </si>
  <si>
    <t>POWIDZ</t>
  </si>
  <si>
    <t>STRZAŁKOWO</t>
  </si>
  <si>
    <t>ZAGÓRÓW</t>
  </si>
  <si>
    <t>OBRZYCKO</t>
  </si>
  <si>
    <t>DUSZNIKI</t>
  </si>
  <si>
    <t>KAŹMIERZ</t>
  </si>
  <si>
    <t>OSTRORÓG</t>
  </si>
  <si>
    <t>SZAMOTUŁY</t>
  </si>
  <si>
    <t>WRONKI</t>
  </si>
  <si>
    <t>DOMINOWO</t>
  </si>
  <si>
    <t>KRZYKOSY</t>
  </si>
  <si>
    <t>NOWE MIASTO n. WARTĄ</t>
  </si>
  <si>
    <t>ŚRODA WIELKOPOLSKA</t>
  </si>
  <si>
    <t>ZANIEMYŚL</t>
  </si>
  <si>
    <t>DOLSK</t>
  </si>
  <si>
    <t>KSIĄŻ WIELKOPOLSKI</t>
  </si>
  <si>
    <t>ŚREM</t>
  </si>
  <si>
    <t>TUREK</t>
  </si>
  <si>
    <t>BRUDZEW</t>
  </si>
  <si>
    <t>KAWĘCZYN</t>
  </si>
  <si>
    <t>MALANÓW</t>
  </si>
  <si>
    <t>PRZYKONA</t>
  </si>
  <si>
    <t>TULISZKÓW</t>
  </si>
  <si>
    <t>WŁADYSŁAWÓW</t>
  </si>
  <si>
    <t>WĄGROWIEC</t>
  </si>
  <si>
    <t>DAMASŁAWEK</t>
  </si>
  <si>
    <t>GOŁAŃCZ</t>
  </si>
  <si>
    <t>MIEŚCISKO</t>
  </si>
  <si>
    <t>SKOKI</t>
  </si>
  <si>
    <t>WAPNO</t>
  </si>
  <si>
    <t>PRZEMĘT</t>
  </si>
  <si>
    <t>SIEDLEC</t>
  </si>
  <si>
    <t>WOLSZTYN</t>
  </si>
  <si>
    <t>KOŁACZKOWO</t>
  </si>
  <si>
    <t>MIŁOSŁAW</t>
  </si>
  <si>
    <t>NEKLA</t>
  </si>
  <si>
    <t>PYZDRY</t>
  </si>
  <si>
    <t>WRZEŚNIA</t>
  </si>
  <si>
    <t>ZŁOTÓW</t>
  </si>
  <si>
    <t>JASTROWIE</t>
  </si>
  <si>
    <t>KRAJENKA</t>
  </si>
  <si>
    <t>LIPKA</t>
  </si>
  <si>
    <t>OKONEK</t>
  </si>
  <si>
    <t>TARNÓWKA</t>
  </si>
  <si>
    <t>Kalisz</t>
  </si>
  <si>
    <t>Konin</t>
  </si>
  <si>
    <t>Leszno</t>
  </si>
  <si>
    <t>Poznań</t>
  </si>
  <si>
    <t>BIAŁOGARD</t>
  </si>
  <si>
    <t>KARLINO</t>
  </si>
  <si>
    <t>TYCHOWO</t>
  </si>
  <si>
    <t>BIERZWNIK</t>
  </si>
  <si>
    <t>CHOSZCZNO</t>
  </si>
  <si>
    <t>DRAWNO</t>
  </si>
  <si>
    <t>KRZĘCIN</t>
  </si>
  <si>
    <t>PEŁCZYCE</t>
  </si>
  <si>
    <t>RECZ</t>
  </si>
  <si>
    <t>CZAPLINEK</t>
  </si>
  <si>
    <t>DRAWSKO POMORSKIE</t>
  </si>
  <si>
    <t>KALISZ POMORSKI</t>
  </si>
  <si>
    <t>WIERZCHOWO</t>
  </si>
  <si>
    <t>ZŁOCIENIEC</t>
  </si>
  <si>
    <t>GOLENIÓW</t>
  </si>
  <si>
    <t>NOWOGARD</t>
  </si>
  <si>
    <t>OSINA</t>
  </si>
  <si>
    <t>PRZYBIERNÓW</t>
  </si>
  <si>
    <t>STEPNICA</t>
  </si>
  <si>
    <t>BROJCE</t>
  </si>
  <si>
    <t>GRYFICE</t>
  </si>
  <si>
    <t>KARNICE</t>
  </si>
  <si>
    <t>PŁOTY</t>
  </si>
  <si>
    <t>REWAL</t>
  </si>
  <si>
    <t>TRZEBIATÓW</t>
  </si>
  <si>
    <t>BANIE</t>
  </si>
  <si>
    <t>CEDYNIA</t>
  </si>
  <si>
    <t>CHOJNA</t>
  </si>
  <si>
    <t>GRYFINO</t>
  </si>
  <si>
    <t>MIESZKOWICE</t>
  </si>
  <si>
    <t>MORYŃ</t>
  </si>
  <si>
    <t>STARE CZARNOWO</t>
  </si>
  <si>
    <t>TRZCIŃSKO-ZDRÓJ</t>
  </si>
  <si>
    <t>WIDUCHOWA</t>
  </si>
  <si>
    <t>DZIWNÓW</t>
  </si>
  <si>
    <t>GOLCZEWO</t>
  </si>
  <si>
    <t>KAMIEŃ POMORSKI</t>
  </si>
  <si>
    <t>MIĘDZYZDROJE</t>
  </si>
  <si>
    <t>ŚWIERZNO</t>
  </si>
  <si>
    <t>WOLIN</t>
  </si>
  <si>
    <t>KOŁOBRZEG</t>
  </si>
  <si>
    <t>DYGOWO</t>
  </si>
  <si>
    <t>GOŚCINO</t>
  </si>
  <si>
    <t>RYMAŃ</t>
  </si>
  <si>
    <t>SIEMYŚL</t>
  </si>
  <si>
    <t>USTRONIE MORSKIE</t>
  </si>
  <si>
    <t>BĘDZINO</t>
  </si>
  <si>
    <t>BIESIEKIERZ</t>
  </si>
  <si>
    <t>BOBOLICE</t>
  </si>
  <si>
    <t>MANOWO</t>
  </si>
  <si>
    <t>MIELNO</t>
  </si>
  <si>
    <t>POLANÓW</t>
  </si>
  <si>
    <t>SIANÓW</t>
  </si>
  <si>
    <t>ŚWIESZYNO</t>
  </si>
  <si>
    <t>BARLINEK</t>
  </si>
  <si>
    <t>BOLESZKOWICE</t>
  </si>
  <si>
    <t>MYŚLIBÓRZ</t>
  </si>
  <si>
    <t>NOWOGRÓDEK POMORSKI</t>
  </si>
  <si>
    <t>DOBRA SZCZECIŃSKA</t>
  </si>
  <si>
    <t>KOŁBASKOWO</t>
  </si>
  <si>
    <t>NOWE WARPNO</t>
  </si>
  <si>
    <t>POLICE</t>
  </si>
  <si>
    <t>BIELICE</t>
  </si>
  <si>
    <t>KOZIELICE</t>
  </si>
  <si>
    <t>LIPIANY</t>
  </si>
  <si>
    <t>PRZELEWICE</t>
  </si>
  <si>
    <t>PYRZYCE</t>
  </si>
  <si>
    <t>WARNICE</t>
  </si>
  <si>
    <t>DARŁOWO</t>
  </si>
  <si>
    <t>MALECHOWO</t>
  </si>
  <si>
    <t>POSTOMINO</t>
  </si>
  <si>
    <t>STARGARD</t>
  </si>
  <si>
    <t>CHOCIWEL</t>
  </si>
  <si>
    <t>DOBRZANY</t>
  </si>
  <si>
    <t>DOLICE</t>
  </si>
  <si>
    <t>IŃSKO</t>
  </si>
  <si>
    <t>KOBYLANKA</t>
  </si>
  <si>
    <t>MARIANOWO</t>
  </si>
  <si>
    <t>STARA DĄBROWA</t>
  </si>
  <si>
    <t>SUCHAŃ</t>
  </si>
  <si>
    <t>SZCZECINEK</t>
  </si>
  <si>
    <t>BARWICE</t>
  </si>
  <si>
    <t>BIAŁY BÓR</t>
  </si>
  <si>
    <t>BORNE SULINOWO</t>
  </si>
  <si>
    <t>GRZMIĄCA</t>
  </si>
  <si>
    <t>ŚWIDWIN</t>
  </si>
  <si>
    <t>BRZEŻNO</t>
  </si>
  <si>
    <t>POŁCZYN-ZDRÓJ</t>
  </si>
  <si>
    <t>RĄBINO</t>
  </si>
  <si>
    <t>SŁAWOBORZE</t>
  </si>
  <si>
    <t>WAŁCZ</t>
  </si>
  <si>
    <t>CZŁOPA</t>
  </si>
  <si>
    <t>MIROSŁAWIEC</t>
  </si>
  <si>
    <t>TUCZNO</t>
  </si>
  <si>
    <t>ŁOBEZ</t>
  </si>
  <si>
    <t>RADOWO MAŁE</t>
  </si>
  <si>
    <t>RESKO</t>
  </si>
  <si>
    <t>WĘGORZYNO</t>
  </si>
  <si>
    <t>Koszalin</t>
  </si>
  <si>
    <t>Szczecin</t>
  </si>
  <si>
    <t>Świnoujście</t>
  </si>
  <si>
    <t/>
  </si>
  <si>
    <t>WK</t>
  </si>
  <si>
    <t>PK</t>
  </si>
  <si>
    <t>P O W I A T</t>
  </si>
  <si>
    <t>Wskaźnik P
na 2020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</si>
  <si>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</si>
  <si>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</si>
  <si>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</si>
  <si>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</si>
  <si>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</si>
  <si>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</si>
  <si>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</si>
  <si>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</si>
  <si>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</si>
  <si>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</si>
  <si>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</si>
  <si>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</si>
  <si>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</si>
  <si>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</si>
  <si>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</si>
  <si>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</si>
  <si>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</si>
  <si>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</si>
  <si>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</si>
  <si>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</si>
  <si>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</si>
  <si>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</si>
  <si>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</si>
  <si>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</si>
  <si>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</si>
  <si>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</si>
  <si>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Wałbrzych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</si>
  <si>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</si>
  <si>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</si>
  <si>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</si>
  <si>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</si>
  <si>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</si>
  <si>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</si>
  <si>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</si>
  <si>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</si>
  <si>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</si>
  <si>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</si>
  <si>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</si>
  <si>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</si>
  <si>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</si>
  <si>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</si>
  <si>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</si>
  <si>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</si>
  <si>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</si>
  <si>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</si>
  <si>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</si>
  <si>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bialski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</si>
  <si>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</si>
  <si>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</si>
  <si>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</si>
  <si>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</si>
  <si>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</si>
  <si>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</si>
  <si>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</si>
  <si>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</si>
  <si>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</si>
  <si>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</si>
  <si>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</t>
  </si>
  <si>
    <t>parczewski</t>
  </si>
  <si>
    <t>puławski</t>
  </si>
  <si>
    <t>radzyński</t>
  </si>
  <si>
    <t>rycki</t>
  </si>
  <si>
    <t>tomaszowski</t>
  </si>
  <si>
    <t>włodawski</t>
  </si>
  <si>
    <t>zamojski</t>
  </si>
  <si>
    <t>gorzowski</t>
  </si>
  <si>
    <t>krośnieński</t>
  </si>
  <si>
    <t>międzyrzecki</t>
  </si>
  <si>
    <t>nowosolski</t>
  </si>
  <si>
    <t>słubicki</t>
  </si>
  <si>
    <t>strzelecko-drezdenecki</t>
  </si>
  <si>
    <t>sulęciński</t>
  </si>
  <si>
    <t>świebodziński</t>
  </si>
  <si>
    <t>zielonogórski</t>
  </si>
  <si>
    <t>żagański</t>
  </si>
  <si>
    <t>żarski</t>
  </si>
  <si>
    <t>wschowski</t>
  </si>
  <si>
    <t>bełchatowski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</si>
  <si>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</si>
  <si>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</si>
  <si>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</si>
  <si>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</si>
  <si>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</si>
  <si>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</si>
  <si>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</si>
  <si>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</si>
  <si>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</si>
  <si>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</si>
  <si>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</si>
  <si>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</si>
  <si>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</si>
  <si>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</si>
  <si>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wieluński</t>
  </si>
  <si>
    <t>wieruszowski</t>
  </si>
  <si>
    <t>zduńskowolski</t>
  </si>
  <si>
    <t>zgierski</t>
  </si>
  <si>
    <t>brzeziński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</si>
  <si>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</si>
  <si>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</si>
  <si>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</si>
  <si>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</si>
  <si>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</si>
  <si>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</si>
  <si>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</si>
  <si>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</si>
  <si>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</si>
  <si>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</si>
  <si>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</si>
  <si>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</si>
  <si>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</si>
  <si>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</si>
  <si>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</si>
  <si>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</si>
  <si>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</si>
  <si>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</si>
  <si>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</si>
  <si>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białobrzeski</t>
  </si>
  <si>
    <t>ciechanowski</t>
  </si>
  <si>
    <t>garwoliński</t>
  </si>
  <si>
    <t>gostyniński</t>
  </si>
  <si>
    <t>grodziski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</si>
  <si>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</si>
  <si>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</si>
  <si>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</si>
  <si>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</si>
  <si>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</si>
  <si>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</si>
  <si>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</si>
  <si>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</si>
  <si>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</t>
  </si>
  <si>
    <t>ostrołęcki</t>
  </si>
  <si>
    <t>ostrowski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</si>
  <si>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</si>
  <si>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</si>
  <si>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</si>
  <si>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</si>
  <si>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</si>
  <si>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</si>
  <si>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</si>
  <si>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</si>
  <si>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</si>
  <si>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</si>
  <si>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</si>
  <si>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</si>
  <si>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</si>
  <si>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</si>
  <si>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</si>
  <si>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</si>
  <si>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</si>
  <si>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</si>
  <si>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</si>
  <si>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</si>
  <si>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</si>
  <si>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</si>
  <si>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</si>
  <si>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</si>
  <si>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</si>
  <si>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</si>
  <si>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</si>
  <si>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</si>
  <si>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prudnicki</t>
  </si>
  <si>
    <t>strzelecki</t>
  </si>
  <si>
    <t>bieszczadzki</t>
  </si>
  <si>
    <t>brzozowski</t>
  </si>
  <si>
    <t>dębicki</t>
  </si>
  <si>
    <t>jarosławski</t>
  </si>
  <si>
    <t>jasielski</t>
  </si>
  <si>
    <t>kolbuszowski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</si>
  <si>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</si>
  <si>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</si>
  <si>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</si>
  <si>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</si>
  <si>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</si>
  <si>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</si>
  <si>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</si>
  <si>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</si>
  <si>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</si>
  <si>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</si>
  <si>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</si>
  <si>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</si>
  <si>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</si>
  <si>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leski</t>
  </si>
  <si>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</si>
  <si>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</si>
  <si>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</si>
  <si>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</si>
  <si>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</si>
  <si>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</si>
  <si>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</si>
  <si>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</si>
  <si>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</si>
  <si>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</si>
  <si>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</si>
  <si>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</si>
  <si>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</si>
  <si>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</si>
  <si>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</si>
  <si>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</si>
  <si>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</si>
  <si>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</si>
  <si>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</si>
  <si>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</si>
  <si>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</si>
  <si>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</si>
  <si>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</si>
  <si>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pucki</t>
  </si>
  <si>
    <t>słupski</t>
  </si>
  <si>
    <t>starogardzki</t>
  </si>
  <si>
    <t>tczewski</t>
  </si>
  <si>
    <t>wejherowski</t>
  </si>
  <si>
    <t>sztumski</t>
  </si>
  <si>
    <t>będziński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</si>
  <si>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</si>
  <si>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</si>
  <si>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</si>
  <si>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</si>
  <si>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</si>
  <si>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</si>
  <si>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</si>
  <si>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</si>
  <si>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</si>
  <si>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</si>
  <si>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</si>
  <si>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</si>
  <si>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</si>
  <si>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</si>
  <si>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</si>
  <si>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</si>
  <si>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</si>
  <si>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</si>
  <si>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</si>
  <si>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</si>
  <si>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</si>
  <si>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</si>
  <si>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</si>
  <si>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</si>
  <si>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</si>
  <si>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</si>
  <si>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</si>
  <si>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</si>
  <si>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bartoszycki</t>
  </si>
  <si>
    <t>braniewski</t>
  </si>
  <si>
    <t>działdowski</t>
  </si>
  <si>
    <t>elbląski</t>
  </si>
  <si>
    <t>ełcki</t>
  </si>
  <si>
    <t>giżycki</t>
  </si>
  <si>
    <t>iławski</t>
  </si>
  <si>
    <t>kętrzyński</t>
  </si>
  <si>
    <t>lidzbarski</t>
  </si>
  <si>
    <t>mrągowski</t>
  </si>
  <si>
    <t>nidzicki</t>
  </si>
  <si>
    <t>nowomiejski</t>
  </si>
  <si>
    <t>olecki</t>
  </si>
  <si>
    <t>olsztyński</t>
  </si>
  <si>
    <t>ostródzki</t>
  </si>
  <si>
    <t>piski</t>
  </si>
  <si>
    <t>szczycieński</t>
  </si>
  <si>
    <t>gołdapski</t>
  </si>
  <si>
    <t>węgorzewski</t>
  </si>
  <si>
    <t>chodzieski</t>
  </si>
  <si>
    <t>czarnkowsko-trzcianecki</t>
  </si>
  <si>
    <t>gnieźnieński</t>
  </si>
  <si>
    <t>gostyński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</si>
  <si>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</si>
  <si>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</si>
  <si>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</si>
  <si>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</si>
  <si>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</si>
  <si>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</si>
  <si>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</si>
  <si>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</si>
  <si>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</si>
  <si>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</si>
  <si>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</si>
  <si>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</si>
  <si>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</si>
  <si>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</si>
  <si>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</si>
  <si>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</si>
  <si>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</si>
  <si>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</si>
  <si>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</si>
  <si>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turecki</t>
  </si>
  <si>
    <t>wągrowiecki</t>
  </si>
  <si>
    <t>wolsztyński</t>
  </si>
  <si>
    <t>wrzesiński</t>
  </si>
  <si>
    <t>złotowski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</si>
  <si>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</si>
  <si>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</si>
  <si>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</si>
  <si>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</si>
  <si>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</si>
  <si>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</si>
  <si>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</si>
  <si>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</si>
  <si>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</si>
  <si>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</si>
  <si>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</si>
  <si>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</si>
  <si>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</si>
  <si>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</si>
  <si>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</si>
  <si>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</si>
  <si>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</si>
  <si>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łobeski</t>
  </si>
  <si>
    <t/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</si>
  <si>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</si>
  <si>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</si>
  <si>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</si>
  <si>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</si>
  <si>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</si>
  <si>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</si>
  <si>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</si>
  <si>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</si>
  <si>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</si>
  <si>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</si>
  <si>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</si>
  <si>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</si>
  <si>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gmina</t>
  </si>
  <si>
    <t>miejscowość</t>
  </si>
  <si>
    <t>nazwa przystanku</t>
  </si>
  <si>
    <t>dostosowanie do niepełnosprawnych</t>
  </si>
  <si>
    <t xml:space="preserve"> GMINA BOLESŁAW (pow. dąbrowski)</t>
  </si>
  <si>
    <t>GMINA BOLESŁAW (pow. olkuski)</t>
  </si>
  <si>
    <t>GMINA SPYTKOWICE (pow. nowotarski)</t>
  </si>
  <si>
    <t>GMINA SPYTKOWICE (pow. wadowicki)</t>
  </si>
  <si>
    <t>LP LINII KOMUNIKACYJNEJ</t>
  </si>
  <si>
    <t>NAZWA LINII KOMUNIKACYJNEJ</t>
  </si>
  <si>
    <t>DŁUGOŚĆ LINII KOMUNIKACYJNEJ W KM</t>
  </si>
  <si>
    <t>LICZBA PRZEJAZDÓW NA LINII KOMUNIKACYJNEJ</t>
  </si>
  <si>
    <t>ŁĄCZNIE, W TYM:</t>
  </si>
  <si>
    <t>LICZBA PRZYSTANKÓW</t>
  </si>
  <si>
    <t>WIELKOŚĆ PRACY EKSPLOATACYJNEJ W WOZOKILOMETRACH</t>
  </si>
  <si>
    <t>TAK</t>
  </si>
  <si>
    <t>NIE</t>
  </si>
  <si>
    <t>data rozpoczęcia ruchu w danym okresie</t>
  </si>
  <si>
    <t>data zakończenia ruchu w danym roku</t>
  </si>
  <si>
    <t>Środki własne organizatora finansujące część deficytu wszystkich linii komunikacyjnych w wysokości nie mniejszej niż 10%</t>
  </si>
  <si>
    <r>
      <t>Pełna nazwa Organizatora</t>
    </r>
    <r>
      <rPr>
        <sz val="10"/>
        <color rgb="FF000000"/>
        <rFont val="Times New Roman"/>
        <family val="1"/>
        <charset val="238"/>
      </rPr>
      <t xml:space="preserve"> (dane uzupełnione automatycznie)</t>
    </r>
  </si>
  <si>
    <r>
      <t xml:space="preserve">Rodzaj Organizatora </t>
    </r>
    <r>
      <rPr>
        <sz val="10"/>
        <rFont val="Times New Roman"/>
        <family val="1"/>
        <charset val="238"/>
      </rPr>
      <t>(dane uzupełnione automatycznie)</t>
    </r>
  </si>
  <si>
    <r>
      <t xml:space="preserve">Adres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</si>
  <si>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Nr budynku </t>
    </r>
    <r>
      <rPr>
        <sz val="9"/>
        <color rgb="FF000000"/>
        <rFont val="Times New Roman"/>
        <family val="1"/>
        <charset val="238"/>
      </rPr>
      <t>(dane uzupełnione automatycznie)</t>
    </r>
  </si>
  <si>
    <r>
      <t xml:space="preserve">Kod pocztowy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</si>
  <si>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Miejscowość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</si>
  <si>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Powierzchnia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</si>
  <si>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mieszkańców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</si>
  <si>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Gęstość zaludnienia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</si>
  <si>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</si>
  <si>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długość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</si>
  <si>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liczba zatrzymań autobusów na przystankach komunikacyjnych na liniach komunikacyjnych w przewozach autobusowych o charakterze użyteczności publicznej, 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</si>
  <si>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planowana wielkość pracy eksplotacyjnej wykonywanej na liniach objętych wnioskiem w wozokilometrach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</si>
  <si>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Wskaźnik dochodów podatkowych na jednego mieszkańca, o którym mowa w przepisach ustawy z dnia 13 listopada 2003 r. o dochodach jednostek samorządu terytorialnego (Dz.U. z 2018 r. poz. 1530, 2161, 2193 i 2245 oraz z 2019 r. poz. 525), jednostki samorządu terytorialnego będącej organizatorem, a w przypadku związku tych jednostek - średnią arytmetyczną dochodu jednostek wchodzących w skład związku - zgodnie z danymi Ministerstwa Finansów </t>
    </r>
    <r>
      <rPr>
        <sz val="10"/>
        <color rgb="FF000000"/>
        <rFont val="Times New Roman"/>
        <family val="1"/>
        <charset val="238"/>
      </rPr>
      <t>(dane uzupełnione automatycznie)</t>
    </r>
  </si>
  <si>
    <t>WNIOSEK O ZAWARCIE UMOWY O DOPŁATĘ Z FUNDUSZU ROZWOJU PRZEWOZÓW AUTOBUSOWYCH O CHARAKTERZE UŻYTECZNOŚCI PUBLICZNEJ</t>
  </si>
  <si>
    <t>INFORMACJE SZCZEGÓŁOWE ORGANIZATORA</t>
  </si>
  <si>
    <t>DANE FINANSOWE</t>
  </si>
  <si>
    <t>WNIOSKOWANA KWOTA DOPŁATY</t>
  </si>
  <si>
    <t>ILOŚĆ LINII</t>
  </si>
  <si>
    <t>DŁUGOŚĆ LINII</t>
  </si>
  <si>
    <t>LICZBA ZATRZYMAŃ</t>
  </si>
  <si>
    <t>WIELKOŚĆ PRACY</t>
  </si>
  <si>
    <t>ILOŚĆ PRZYSTANKÓW TAK</t>
  </si>
  <si>
    <t>WYKAZ LINII</t>
  </si>
  <si>
    <t>OŚWIADCZENIA</t>
  </si>
  <si>
    <t>6761013717</t>
  </si>
  <si>
    <t>TRASA PRZEBIEGU LINII KOMUNIKACYJNEJ:</t>
  </si>
  <si>
    <t>PRZEWIDYWANE PRZYCHODY PRZEWOŹNIKA W ODNIESIENIU DO LINII KOMUNIKACYJNEJ</t>
  </si>
  <si>
    <t>PRZEWIDYWANE KOSZTY PRZEWOŹNIKA W ODNIESIENIU DO LINII KOMUNIKACYJNEJ</t>
  </si>
  <si>
    <t>PRZEWIDYWANY DEFICYT W ODNIESIENIU DO LINII KOMUNIKACYJNEJ</t>
  </si>
  <si>
    <t>PRZEWIDYWANY DEFICYT W ODNIESIENIU DO LINII KOMUNIKACYJNEJ NA 1 WOZOKILOMETR</t>
  </si>
  <si>
    <t>CAŁKOWITA PRZEWIDYWANA KWOTA DOPŁATY ZE ŚRODKÓW FUNDUSZU (ILOCZYN DOPŁATY DO 1 WOZOKILOMETRA I PRACY EKSPLOATACYJNEJ)</t>
  </si>
  <si>
    <t>KWOTA DEFICYTU</t>
  </si>
  <si>
    <t>KWOTA WŁASNA</t>
  </si>
  <si>
    <t>KWOTA Z FUNDUSZU</t>
  </si>
  <si>
    <t>PRZEWIDYWANA KWOTA POKRYCIA DEFICYTU ZE ŚRODKÓW WŁASNYCH ORGANIZATORA (MIN. 10% KWOTY DEFICYTU) DO 1 WOZOKILOMETRA PRACY EKSPLOATACYJNEJ</t>
  </si>
  <si>
    <t>CAŁKOWITA PRZEWIDYWANA KWOTA POKRYCIA DEFICYTU ZE ŚRODKÓW WŁASNYCH ORGANIZATORA (ILOCZYN DOPŁATY DO 1 WOZOKILOMETRA I PRACY EKSPLOATACYJNEJ)</t>
  </si>
  <si>
    <t>OŚWIADCZAM, ŻE ZAPOZNAŁEM SIĘ Z PRZEPISAMI USTAWY Z DNIA 16 MAJA 2019 R. O FUNDUSZU ROZWOJU PRZEWOZÓW AUTOBUSOWYCH O CHARAKTERZE UŻYTECZNOŚCI PUBLICZNEJ (DZ. U Z 2019 R. POZ. 1123 Z PÓŹN. ZM.) ORAZ AKTAMI WYKONAWCZYMI DO USTAWY</t>
  </si>
  <si>
    <t>OŚWIADCZAM, ŻE ORGANIZATOR UZYSKA ZGODĘ SWOJEGO ORGANU STANOWIĄCEGO NA ZAWARCIE UMOWY O ŚWIADCZENIE USŁUG W ZAKRESIE PUBLICZNEGO TRANSPORTU ZBIOROWEGO</t>
  </si>
  <si>
    <t>OŚWIADCZAM, ŻE ZE ŚRODKÓW WŁASNYCH ORGANIZATORA ZOSTANIE SFINANSOWANA CZĘŚĆ DEFICYTU KAŻDEJ LINII KOMUNIKACYJNEJ W WYSOKOŚCI NIE MNIEJSZEJ NIŻ 10% I ZADEKLEROWANEJ W NINIEJSZYM WNIOSKU</t>
  </si>
  <si>
    <t xml:space="preserve">OŚWIADCZAM, ŻE WSZYSTKIE PRZEDSTAWIONE WE WNIOSKU DANE SĄ RZETELNE I ZGODNE ZE STANEM FAKTYCZNYM </t>
  </si>
  <si>
    <t>ORGANIZATOR</t>
  </si>
  <si>
    <t>PLANOWANA ŁĄCZNA KWOTA DOPŁATY</t>
  </si>
  <si>
    <t>GĘSTOŚĆ ZALUDNIENIA</t>
  </si>
  <si>
    <t>LICZBA LINII</t>
  </si>
  <si>
    <t>REALIZACJA POTRZEB NIEPEŁNOSPRAWNYCH</t>
  </si>
  <si>
    <t>WSKAŹNIK DOCHODÓW</t>
  </si>
  <si>
    <t>ŁĄCZNA PUNKTACJA WAŻONA</t>
  </si>
  <si>
    <t>TYP</t>
  </si>
  <si>
    <t>WARTOŚĆ</t>
  </si>
  <si>
    <t>LICZBA PUNKTÓW</t>
  </si>
  <si>
    <t>PUNKTACJA WAŻONA</t>
  </si>
  <si>
    <t>PRZEWIDYWANA KWOTA DOPŁATY ZE ŚRODKÓW FUNDUSZU DO 1 WOZOKILOMETRA PRACY EKSPLOATACYJNEJ</t>
  </si>
  <si>
    <t>ILOŚĆ PRZYSTANKÓW</t>
  </si>
  <si>
    <r>
      <t xml:space="preserve">ŁĄCZNA LICZBA PRZYSTANKÓW </t>
    </r>
    <r>
      <rPr>
        <sz val="10"/>
        <rFont val="Times New Roman"/>
        <family val="1"/>
        <charset val="238"/>
      </rPr>
      <t>(dane uzupełnione automatycznie)</t>
    </r>
  </si>
  <si>
    <r>
      <t xml:space="preserve">LICZBA PRZYSTANKÓW DOSTOSOWANYCH                                         </t>
    </r>
    <r>
      <rPr>
        <sz val="10"/>
        <rFont val="Times New Roman"/>
        <family val="1"/>
        <charset val="238"/>
      </rPr>
      <t xml:space="preserve"> (dane uzupełnione automatycznie)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</si>
</sst>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[$zł-415];[Red]\-#,##0.00\ [$zł-415]"/>
    <numFmt numFmtId="165" formatCode="#,##0.00,&quot;zł&quot;"/>
    <numFmt numFmtId="166" formatCode="@*."/>
    <numFmt numFmtId="167" formatCode="_-* #,##0\ _z_ł_-;\-* #,##0\ _z_ł_-;_-* &quot;-&quot;??\ _z_ł_-;_-@_-"/>
    <numFmt numFmtId="168" formatCode="#,##0.00_ ;\-#,##0.00\ "/>
    <numFmt numFmtId="169" formatCode="_-* #,##0_-;\-* #,##0_-;_-* &quot;-&quot;??_-;_-@_-"/>
    <numFmt numFmtId="170" formatCode="_-* #,##0.0000\ &quot;zł&quot;_-;\-* #,##0.0000\ &quot;zł&quot;_-;_-* &quot;-&quot;????\ &quot;zł&quot;_-;_-@_-"/>
  </numFmts>
  <fonts count="4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Times New Roman"/>
      <family val="1"/>
      <charset val="238"/>
    </font>
    <font>
      <b/>
      <sz val="11"/>
      <color rgb="FFF2F2F2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2" tint="-0.499984740745262"/>
      <name val="Arial"/>
      <family val="2"/>
      <charset val="238"/>
    </font>
    <font>
      <b/>
      <i/>
      <sz val="8"/>
      <color theme="2" tint="-0.499984740745262"/>
      <name val="Arial"/>
      <family val="2"/>
      <charset val="238"/>
    </font>
    <font>
      <sz val="12"/>
      <color rgb="FF000000"/>
      <name val="Times New Roman"/>
      <family val="1"/>
      <charset val="238"/>
    </font>
    <font>
      <sz val="12"/>
      <name val="Times New Roman"/>
      <family val="1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1"/>
      <name val="Times New Roman CE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2"/>
      <color theme="0" tint="-4.9989318521683403E-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DAE3F3"/>
        <bgColor rgb="FFDDDDDD"/>
      </patternFill>
    </fill>
    <fill>
      <patternFill patternType="solid">
        <fgColor rgb="FFFFFFFF"/>
        <bgColor rgb="FFF2F2F2"/>
      </patternFill>
    </fill>
    <fill>
      <patternFill patternType="solid">
        <fgColor rgb="FF002060"/>
        <bgColor rgb="FF000080"/>
      </patternFill>
    </fill>
    <fill>
      <patternFill patternType="solid">
        <fgColor rgb="FFD9D9D9"/>
        <bgColor rgb="FFDDDDDD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DDDDD"/>
      </patternFill>
    </fill>
    <fill>
      <patternFill patternType="solid">
        <fgColor theme="0" tint="-0.14999847407452621"/>
        <bgColor rgb="FFFF99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theme="9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11">
    <xf numFmtId="0" fontId="0" fillId="0" borderId="0" xfId="0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164" fontId="5" fillId="3" borderId="0" xfId="0" applyNumberFormat="1" applyFont="1" applyFill="1" applyAlignment="1">
      <alignment horizontal="center" vertical="center"/>
    </xf>
    <xf numFmtId="0" fontId="2" fillId="3" borderId="0" xfId="0" applyFont="1" applyFill="1" applyBorder="1" applyAlignment="1">
      <alignment horizontal="left" vertical="center" wrapText="1"/>
    </xf>
    <xf numFmtId="4" fontId="7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9" fillId="0" borderId="1" xfId="0" applyFont="1" applyBorder="1" applyAlignment="1">
      <alignment horizontal="left" vertical="top"/>
    </xf>
    <xf numFmtId="16" fontId="0" fillId="0" borderId="0" xfId="0" quotePrefix="1" applyNumberFormat="1" applyAlignment="1">
      <alignment horizontal="left"/>
    </xf>
    <xf numFmtId="0" fontId="2" fillId="3" borderId="0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8" fillId="0" borderId="0" xfId="0" applyFont="1" applyFill="1" applyBorder="1" applyAlignment="1"/>
    <xf numFmtId="1" fontId="13" fillId="0" borderId="11" xfId="2" applyNumberFormat="1" applyFont="1" applyFill="1" applyBorder="1" applyAlignment="1">
      <alignment horizontal="center" vertical="center" wrapText="1" readingOrder="1"/>
    </xf>
    <xf numFmtId="0" fontId="13" fillId="0" borderId="12" xfId="2" applyNumberFormat="1" applyFont="1" applyFill="1" applyBorder="1" applyAlignment="1">
      <alignment horizontal="left" vertical="center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0" fontId="13" fillId="0" borderId="14" xfId="2" applyNumberFormat="1" applyFont="1" applyFill="1" applyBorder="1" applyAlignment="1">
      <alignment horizontal="center" vertical="center" wrapText="1" readingOrder="1"/>
    </xf>
    <xf numFmtId="0" fontId="13" fillId="0" borderId="15" xfId="2" applyNumberFormat="1" applyFont="1" applyFill="1" applyBorder="1" applyAlignment="1">
      <alignment horizontal="center" vertical="center" wrapText="1" readingOrder="1"/>
    </xf>
    <xf numFmtId="1" fontId="13" fillId="0" borderId="16" xfId="2" applyNumberFormat="1" applyFont="1" applyFill="1" applyBorder="1" applyAlignment="1">
      <alignment horizontal="center" vertical="center" wrapText="1" readingOrder="1"/>
    </xf>
    <xf numFmtId="0" fontId="13" fillId="0" borderId="17" xfId="2" applyNumberFormat="1" applyFont="1" applyFill="1" applyBorder="1" applyAlignment="1">
      <alignment horizontal="left" vertical="center" wrapText="1" readingOrder="1"/>
    </xf>
    <xf numFmtId="0" fontId="13" fillId="0" borderId="18" xfId="2" applyNumberFormat="1" applyFont="1" applyFill="1" applyBorder="1" applyAlignment="1">
      <alignment horizontal="center" vertical="center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1" fontId="13" fillId="0" borderId="19" xfId="2" applyNumberFormat="1" applyFont="1" applyFill="1" applyBorder="1" applyAlignment="1">
      <alignment horizontal="center" wrapText="1" readingOrder="1"/>
    </xf>
    <xf numFmtId="0" fontId="12" fillId="0" borderId="20" xfId="2" applyNumberFormat="1" applyFont="1" applyFill="1" applyBorder="1" applyAlignment="1">
      <alignment horizontal="center" vertical="center" wrapText="1" readingOrder="1"/>
    </xf>
    <xf numFmtId="0" fontId="12" fillId="0" borderId="21" xfId="2" applyNumberFormat="1" applyFont="1" applyFill="1" applyBorder="1" applyAlignment="1">
      <alignment horizontal="center" vertical="center" wrapText="1" readingOrder="1"/>
    </xf>
    <xf numFmtId="0" fontId="12" fillId="0" borderId="22" xfId="2" applyNumberFormat="1" applyFont="1" applyFill="1" applyBorder="1" applyAlignment="1">
      <alignment horizontal="center" vertical="center" wrapText="1" readingOrder="1"/>
    </xf>
    <xf numFmtId="0" fontId="12" fillId="0" borderId="0" xfId="2" applyNumberFormat="1" applyFont="1" applyFill="1" applyBorder="1" applyAlignment="1">
      <alignment horizontal="center" vertical="center" wrapText="1" readingOrder="1"/>
    </xf>
    <xf numFmtId="0" fontId="13" fillId="0" borderId="22" xfId="2" applyNumberFormat="1" applyFont="1" applyFill="1" applyBorder="1" applyAlignment="1">
      <alignment horizontal="center" vertical="center" wrapText="1" readingOrder="1"/>
    </xf>
    <xf numFmtId="0" fontId="13" fillId="0" borderId="0" xfId="2" applyNumberFormat="1" applyFont="1" applyFill="1" applyBorder="1" applyAlignment="1">
      <alignment horizontal="center" vertical="center" wrapText="1" readingOrder="1"/>
    </xf>
    <xf numFmtId="0" fontId="13" fillId="0" borderId="19" xfId="2" applyNumberFormat="1" applyFont="1" applyFill="1" applyBorder="1" applyAlignment="1">
      <alignment horizontal="left" readingOrder="1"/>
    </xf>
    <xf numFmtId="0" fontId="13" fillId="0" borderId="0" xfId="2" applyNumberFormat="1" applyFont="1" applyFill="1" applyBorder="1" applyAlignment="1">
      <alignment horizontal="right" wrapText="1" readingOrder="1"/>
    </xf>
    <xf numFmtId="0" fontId="13" fillId="0" borderId="19" xfId="2" applyNumberFormat="1" applyFont="1" applyFill="1" applyBorder="1" applyAlignment="1">
      <alignment horizontal="right" wrapText="1" readingOrder="1"/>
    </xf>
    <xf numFmtId="0" fontId="13" fillId="0" borderId="22" xfId="2" applyNumberFormat="1" applyFont="1" applyFill="1" applyBorder="1" applyAlignment="1">
      <alignment horizontal="center" vertical="center" readingOrder="1"/>
    </xf>
    <xf numFmtId="0" fontId="13" fillId="0" borderId="0" xfId="2" applyNumberFormat="1" applyFont="1" applyFill="1" applyBorder="1" applyAlignment="1">
      <alignment horizontal="center" vertical="center" readingOrder="1"/>
    </xf>
    <xf numFmtId="0" fontId="12" fillId="0" borderId="19" xfId="2" applyNumberFormat="1" applyFont="1" applyFill="1" applyBorder="1" applyAlignment="1">
      <alignment horizontal="right" wrapText="1" readingOrder="1"/>
    </xf>
    <xf numFmtId="0" fontId="12" fillId="0" borderId="22" xfId="2" applyNumberFormat="1" applyFont="1" applyFill="1" applyBorder="1" applyAlignment="1">
      <alignment horizontal="center" vertical="center" readingOrder="1"/>
    </xf>
    <xf numFmtId="0" fontId="12" fillId="0" borderId="0" xfId="2" applyNumberFormat="1" applyFont="1" applyFill="1" applyBorder="1" applyAlignment="1">
      <alignment horizontal="center" vertical="center" readingOrder="1"/>
    </xf>
    <xf numFmtId="0" fontId="13" fillId="0" borderId="22" xfId="2" applyNumberFormat="1" applyFont="1" applyFill="1" applyBorder="1" applyAlignment="1">
      <alignment horizontal="center" readingOrder="1"/>
    </xf>
    <xf numFmtId="0" fontId="13" fillId="0" borderId="0" xfId="2" applyNumberFormat="1" applyFont="1" applyFill="1" applyBorder="1" applyAlignment="1">
      <alignment horizontal="center" readingOrder="1"/>
    </xf>
    <xf numFmtId="0" fontId="12" fillId="0" borderId="22" xfId="2" applyNumberFormat="1" applyFont="1" applyFill="1" applyBorder="1" applyAlignment="1">
      <alignment horizontal="center" readingOrder="1"/>
    </xf>
    <xf numFmtId="0" fontId="12" fillId="0" borderId="0" xfId="2" applyNumberFormat="1" applyFont="1" applyFill="1" applyBorder="1" applyAlignment="1">
      <alignment horizontal="center" readingOrder="1"/>
    </xf>
    <xf numFmtId="0" fontId="13" fillId="0" borderId="10" xfId="2" applyNumberFormat="1" applyFont="1" applyFill="1" applyBorder="1" applyAlignment="1">
      <alignment horizontal="right" wrapText="1" readingOrder="1"/>
    </xf>
    <xf numFmtId="1" fontId="13" fillId="0" borderId="19" xfId="2" applyNumberFormat="1" applyFont="1" applyFill="1" applyBorder="1" applyAlignment="1">
      <alignment horizontal="center" vertical="center" wrapText="1" readingOrder="1"/>
    </xf>
    <xf numFmtId="166" fontId="13" fillId="0" borderId="19" xfId="2" applyNumberFormat="1" applyFont="1" applyFill="1" applyBorder="1" applyAlignment="1">
      <alignment horizontal="left" wrapText="1" readingOrder="1"/>
    </xf>
    <xf numFmtId="0" fontId="13" fillId="0" borderId="19" xfId="2" applyNumberFormat="1" applyFont="1" applyFill="1" applyBorder="1" applyAlignment="1">
      <alignment horizontal="center" wrapText="1" readingOrder="1"/>
    </xf>
    <xf numFmtId="0" fontId="15" fillId="0" borderId="19" xfId="2" applyNumberFormat="1" applyFont="1" applyFill="1" applyBorder="1" applyAlignment="1">
      <alignment horizontal="left" wrapText="1" readingOrder="1"/>
    </xf>
    <xf numFmtId="0" fontId="12" fillId="0" borderId="19" xfId="2" applyNumberFormat="1" applyFont="1" applyFill="1" applyBorder="1" applyAlignment="1">
      <alignment horizontal="left" wrapText="1" readingOrder="1"/>
    </xf>
    <xf numFmtId="0" fontId="13" fillId="0" borderId="19" xfId="2" applyNumberFormat="1" applyFont="1" applyFill="1" applyBorder="1" applyAlignment="1">
      <alignment horizontal="left" wrapText="1" readingOrder="1"/>
    </xf>
    <xf numFmtId="0" fontId="13" fillId="0" borderId="14" xfId="2" applyNumberFormat="1" applyFont="1" applyFill="1" applyBorder="1" applyAlignment="1">
      <alignment horizontal="center" vertical="center" wrapText="1" readingOrder="1"/>
    </xf>
    <xf numFmtId="0" fontId="13" fillId="0" borderId="17" xfId="2" applyNumberFormat="1" applyFont="1" applyFill="1" applyBorder="1" applyAlignment="1">
      <alignment horizontal="center" vertical="center" wrapText="1" readingOrder="1"/>
    </xf>
    <xf numFmtId="0" fontId="13" fillId="0" borderId="16" xfId="2" applyNumberFormat="1" applyFont="1" applyFill="1" applyBorder="1" applyAlignment="1">
      <alignment horizontal="center" vertical="center" wrapText="1" readingOrder="1"/>
    </xf>
    <xf numFmtId="0" fontId="8" fillId="0" borderId="21" xfId="2" applyNumberFormat="1" applyFont="1" applyFill="1" applyBorder="1" applyAlignment="1">
      <alignment vertical="center" wrapText="1"/>
    </xf>
    <xf numFmtId="0" fontId="13" fillId="0" borderId="20" xfId="2" applyNumberFormat="1" applyFont="1" applyFill="1" applyBorder="1" applyAlignment="1">
      <alignment horizontal="center" vertical="center" wrapText="1" readingOrder="1"/>
    </xf>
    <xf numFmtId="0" fontId="13" fillId="0" borderId="21" xfId="2" applyNumberFormat="1" applyFont="1" applyFill="1" applyBorder="1" applyAlignment="1">
      <alignment horizontal="center" vertical="center" wrapText="1" readingOrder="1"/>
    </xf>
    <xf numFmtId="0" fontId="14" fillId="0" borderId="12" xfId="2" applyNumberFormat="1" applyFont="1" applyFill="1" applyBorder="1" applyAlignment="1">
      <alignment horizontal="center" vertical="center" wrapText="1" readingOrder="1"/>
    </xf>
    <xf numFmtId="0" fontId="13" fillId="0" borderId="11" xfId="2" applyNumberFormat="1" applyFont="1" applyFill="1" applyBorder="1" applyAlignment="1">
      <alignment horizontal="center" vertical="center" wrapText="1" readingOrder="1"/>
    </xf>
    <xf numFmtId="0" fontId="8" fillId="0" borderId="0" xfId="0" applyFont="1" applyFill="1" applyBorder="1"/>
    <xf numFmtId="0" fontId="13" fillId="0" borderId="12" xfId="2" applyNumberFormat="1" applyFont="1" applyFill="1" applyBorder="1" applyAlignment="1">
      <alignment horizontal="center" vertical="center" wrapText="1" readingOrder="1"/>
    </xf>
    <xf numFmtId="166" fontId="12" fillId="0" borderId="19" xfId="2" applyNumberFormat="1" applyFont="1" applyFill="1" applyBorder="1" applyAlignment="1">
      <alignment horizontal="left" wrapText="1" readingOrder="1"/>
    </xf>
    <xf numFmtId="0" fontId="12" fillId="0" borderId="0" xfId="2" applyNumberFormat="1" applyFont="1" applyFill="1" applyBorder="1" applyAlignment="1">
      <alignment horizontal="right" wrapText="1" readingOrder="1"/>
    </xf>
    <xf numFmtId="0" fontId="16" fillId="5" borderId="1" xfId="0" applyFont="1" applyFill="1" applyBorder="1" applyAlignment="1">
      <alignment vertical="center"/>
    </xf>
    <xf numFmtId="164" fontId="17" fillId="5" borderId="1" xfId="0" applyNumberFormat="1" applyFont="1" applyFill="1" applyBorder="1" applyAlignment="1">
      <alignment horizontal="left" vertical="center" wrapText="1"/>
    </xf>
    <xf numFmtId="164" fontId="16" fillId="5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/>
    </xf>
    <xf numFmtId="164" fontId="16" fillId="5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4" fontId="20" fillId="0" borderId="0" xfId="0" applyNumberFormat="1" applyFont="1" applyAlignment="1">
      <alignment horizontal="right" vertical="top"/>
    </xf>
    <xf numFmtId="4" fontId="22" fillId="0" borderId="24" xfId="0" applyNumberFormat="1" applyFont="1" applyFill="1" applyBorder="1"/>
    <xf numFmtId="4" fontId="22" fillId="0" borderId="25" xfId="0" applyNumberFormat="1" applyFont="1" applyFill="1" applyBorder="1"/>
    <xf numFmtId="43" fontId="20" fillId="0" borderId="25" xfId="1" applyFont="1" applyFill="1" applyBorder="1"/>
    <xf numFmtId="4" fontId="22" fillId="0" borderId="26" xfId="0" applyNumberFormat="1" applyFont="1" applyFill="1" applyBorder="1"/>
    <xf numFmtId="4" fontId="20" fillId="0" borderId="0" xfId="0" applyNumberFormat="1" applyFont="1" applyFill="1" applyBorder="1" applyAlignment="1"/>
    <xf numFmtId="43" fontId="22" fillId="0" borderId="24" xfId="1" applyFont="1" applyFill="1" applyBorder="1"/>
    <xf numFmtId="43" fontId="22" fillId="0" borderId="25" xfId="1" applyFont="1" applyFill="1" applyBorder="1"/>
    <xf numFmtId="43" fontId="22" fillId="0" borderId="26" xfId="1" applyFont="1" applyFill="1" applyBorder="1"/>
    <xf numFmtId="0" fontId="21" fillId="6" borderId="1" xfId="0" applyFont="1" applyFill="1" applyBorder="1" applyAlignment="1">
      <alignment horizontal="center" vertical="center"/>
    </xf>
    <xf numFmtId="4" fontId="21" fillId="6" borderId="1" xfId="0" applyNumberFormat="1" applyFont="1" applyFill="1" applyBorder="1" applyAlignment="1">
      <alignment horizontal="center" vertical="center" wrapText="1"/>
    </xf>
    <xf numFmtId="43" fontId="20" fillId="0" borderId="24" xfId="1" applyFont="1" applyFill="1" applyBorder="1" applyAlignment="1">
      <alignment horizontal="center"/>
    </xf>
    <xf numFmtId="43" fontId="20" fillId="0" borderId="25" xfId="1" applyFont="1" applyFill="1" applyBorder="1" applyAlignment="1">
      <alignment horizontal="center"/>
    </xf>
    <xf numFmtId="0" fontId="23" fillId="0" borderId="0" xfId="0" applyFont="1" applyFill="1" applyBorder="1"/>
    <xf numFmtId="43" fontId="20" fillId="0" borderId="26" xfId="1" applyFont="1" applyFill="1" applyBorder="1"/>
    <xf numFmtId="0" fontId="20" fillId="0" borderId="0" xfId="0" applyFont="1" applyFill="1" applyBorder="1" applyAlignment="1"/>
    <xf numFmtId="4" fontId="20" fillId="0" borderId="0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center" vertical="center" wrapText="1"/>
    </xf>
    <xf numFmtId="43" fontId="8" fillId="0" borderId="0" xfId="1" applyFont="1" applyFill="1" applyBorder="1"/>
    <xf numFmtId="43" fontId="20" fillId="0" borderId="0" xfId="1" applyFont="1" applyFill="1" applyBorder="1" applyAlignment="1">
      <alignment horizontal="right" vertical="top"/>
    </xf>
    <xf numFmtId="43" fontId="20" fillId="0" borderId="0" xfId="1" applyFont="1" applyFill="1" applyBorder="1" applyAlignment="1">
      <alignment horizontal="center" vertical="center" wrapText="1"/>
    </xf>
    <xf numFmtId="43" fontId="21" fillId="6" borderId="2" xfId="1" applyFont="1" applyFill="1" applyBorder="1" applyAlignment="1">
      <alignment horizontal="center" vertical="center"/>
    </xf>
    <xf numFmtId="43" fontId="21" fillId="6" borderId="3" xfId="1" applyFont="1" applyFill="1" applyBorder="1" applyAlignment="1">
      <alignment horizontal="center" vertical="center"/>
    </xf>
    <xf numFmtId="43" fontId="21" fillId="6" borderId="4" xfId="1" applyFont="1" applyFill="1" applyBorder="1" applyAlignment="1">
      <alignment horizontal="center" vertical="center"/>
    </xf>
    <xf numFmtId="43" fontId="20" fillId="0" borderId="0" xfId="1" applyFont="1" applyFill="1" applyBorder="1" applyAlignment="1">
      <alignment horizontal="center"/>
    </xf>
    <xf numFmtId="43" fontId="20" fillId="7" borderId="0" xfId="1" applyFont="1" applyFill="1" applyBorder="1" applyAlignment="1">
      <alignment horizontal="right" vertical="top"/>
    </xf>
    <xf numFmtId="43" fontId="20" fillId="7" borderId="0" xfId="1" applyFont="1" applyFill="1" applyBorder="1" applyAlignment="1">
      <alignment horizontal="center" vertical="center" wrapText="1"/>
    </xf>
    <xf numFmtId="43" fontId="21" fillId="8" borderId="4" xfId="1" applyFont="1" applyFill="1" applyBorder="1" applyAlignment="1">
      <alignment horizontal="center" vertical="center"/>
    </xf>
    <xf numFmtId="43" fontId="22" fillId="7" borderId="24" xfId="1" applyFont="1" applyFill="1" applyBorder="1"/>
    <xf numFmtId="43" fontId="22" fillId="7" borderId="27" xfId="1" applyFont="1" applyFill="1" applyBorder="1"/>
    <xf numFmtId="43" fontId="20" fillId="7" borderId="0" xfId="1" applyFont="1" applyFill="1" applyBorder="1" applyAlignment="1">
      <alignment horizontal="center"/>
    </xf>
    <xf numFmtId="167" fontId="22" fillId="7" borderId="27" xfId="1" applyNumberFormat="1" applyFont="1" applyFill="1" applyBorder="1"/>
    <xf numFmtId="1" fontId="24" fillId="0" borderId="0" xfId="0" applyNumberFormat="1" applyFont="1" applyFill="1" applyAlignment="1">
      <alignment horizontal="center" vertical="center" wrapText="1"/>
    </xf>
    <xf numFmtId="0" fontId="0" fillId="0" borderId="0" xfId="0"/>
    <xf numFmtId="1" fontId="24" fillId="0" borderId="29" xfId="0" applyNumberFormat="1" applyFont="1" applyBorder="1" applyAlignment="1">
      <alignment vertical="center"/>
    </xf>
    <xf numFmtId="0" fontId="24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49" fontId="24" fillId="0" borderId="29" xfId="0" quotePrefix="1" applyNumberFormat="1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29" xfId="0" quotePrefix="1" applyFont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4" fontId="24" fillId="0" borderId="23" xfId="0" applyNumberFormat="1" applyFont="1" applyBorder="1" applyAlignment="1">
      <alignment vertical="center"/>
    </xf>
    <xf numFmtId="0" fontId="24" fillId="0" borderId="3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1" fontId="24" fillId="0" borderId="31" xfId="0" applyNumberFormat="1" applyFont="1" applyBorder="1" applyAlignment="1">
      <alignment vertical="center"/>
    </xf>
    <xf numFmtId="4" fontId="24" fillId="0" borderId="32" xfId="0" applyNumberFormat="1" applyFont="1" applyBorder="1" applyAlignment="1">
      <alignment vertical="center"/>
    </xf>
    <xf numFmtId="1" fontId="24" fillId="10" borderId="2" xfId="0" applyNumberFormat="1" applyFont="1" applyFill="1" applyBorder="1" applyAlignment="1">
      <alignment horizontal="left" vertical="center"/>
    </xf>
    <xf numFmtId="1" fontId="24" fillId="10" borderId="3" xfId="0" applyNumberFormat="1" applyFont="1" applyFill="1" applyBorder="1" applyAlignment="1">
      <alignment horizontal="left" vertical="center"/>
    </xf>
    <xf numFmtId="2" fontId="25" fillId="10" borderId="1" xfId="0" applyNumberFormat="1" applyFont="1" applyFill="1" applyBorder="1" applyAlignment="1">
      <alignment horizontal="right" vertical="center"/>
    </xf>
    <xf numFmtId="0" fontId="25" fillId="10" borderId="4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4" fillId="7" borderId="2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164" fontId="10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/>
    <xf numFmtId="0" fontId="2" fillId="3" borderId="3" xfId="0" applyFont="1" applyFill="1" applyBorder="1" applyAlignment="1">
      <alignment horizontal="left" vertical="center" wrapText="1"/>
    </xf>
    <xf numFmtId="0" fontId="0" fillId="0" borderId="38" xfId="0" applyBorder="1"/>
    <xf numFmtId="0" fontId="29" fillId="3" borderId="3" xfId="0" applyFont="1" applyFill="1" applyBorder="1" applyAlignment="1">
      <alignment horizontal="left" vertical="center" wrapText="1"/>
    </xf>
    <xf numFmtId="0" fontId="27" fillId="0" borderId="0" xfId="0" applyFont="1" applyProtection="1">
      <protection locked="0"/>
    </xf>
    <xf numFmtId="0" fontId="27" fillId="0" borderId="39" xfId="0" applyFont="1" applyBorder="1"/>
    <xf numFmtId="0" fontId="27" fillId="0" borderId="40" xfId="0" applyFont="1" applyBorder="1"/>
    <xf numFmtId="0" fontId="27" fillId="0" borderId="42" xfId="0" applyFont="1" applyBorder="1"/>
    <xf numFmtId="0" fontId="27" fillId="0" borderId="3" xfId="0" applyFont="1" applyBorder="1" applyAlignment="1" applyProtection="1">
      <alignment horizontal="left"/>
      <protection locked="0"/>
    </xf>
    <xf numFmtId="0" fontId="27" fillId="0" borderId="3" xfId="0" applyFont="1" applyBorder="1"/>
    <xf numFmtId="0" fontId="27" fillId="0" borderId="0" xfId="0" applyFont="1" applyBorder="1" applyProtection="1">
      <protection locked="0"/>
    </xf>
    <xf numFmtId="0" fontId="27" fillId="0" borderId="0" xfId="0" applyFont="1" applyBorder="1"/>
    <xf numFmtId="0" fontId="16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64" fontId="30" fillId="3" borderId="0" xfId="0" applyNumberFormat="1" applyFont="1" applyFill="1" applyBorder="1" applyAlignment="1">
      <alignment horizontal="center" vertical="center" wrapText="1"/>
    </xf>
    <xf numFmtId="164" fontId="31" fillId="3" borderId="0" xfId="0" applyNumberFormat="1" applyFont="1" applyFill="1" applyAlignment="1">
      <alignment horizontal="center"/>
    </xf>
    <xf numFmtId="0" fontId="16" fillId="5" borderId="1" xfId="0" applyFont="1" applyFill="1" applyBorder="1" applyAlignment="1">
      <alignment vertical="center" wrapText="1"/>
    </xf>
    <xf numFmtId="0" fontId="27" fillId="15" borderId="44" xfId="0" applyFont="1" applyFill="1" applyBorder="1"/>
    <xf numFmtId="0" fontId="27" fillId="15" borderId="38" xfId="0" applyFont="1" applyFill="1" applyBorder="1"/>
    <xf numFmtId="0" fontId="27" fillId="15" borderId="55" xfId="0" applyFont="1" applyFill="1" applyBorder="1"/>
    <xf numFmtId="0" fontId="27" fillId="15" borderId="6" xfId="0" applyFont="1" applyFill="1" applyBorder="1" applyProtection="1">
      <protection locked="0"/>
    </xf>
    <xf numFmtId="0" fontId="27" fillId="15" borderId="6" xfId="0" applyFont="1" applyFill="1" applyBorder="1"/>
    <xf numFmtId="0" fontId="27" fillId="15" borderId="40" xfId="0" applyFont="1" applyFill="1" applyBorder="1"/>
    <xf numFmtId="0" fontId="27" fillId="15" borderId="0" xfId="0" applyFont="1" applyFill="1" applyProtection="1">
      <protection locked="0"/>
    </xf>
    <xf numFmtId="0" fontId="27" fillId="15" borderId="0" xfId="0" applyFont="1" applyFill="1"/>
    <xf numFmtId="0" fontId="34" fillId="0" borderId="40" xfId="0" applyFont="1" applyBorder="1"/>
    <xf numFmtId="0" fontId="34" fillId="15" borderId="44" xfId="0" applyFont="1" applyFill="1" applyBorder="1"/>
    <xf numFmtId="0" fontId="34" fillId="15" borderId="40" xfId="0" applyFont="1" applyFill="1" applyBorder="1"/>
    <xf numFmtId="0" fontId="34" fillId="0" borderId="0" xfId="0" applyFont="1" applyProtection="1">
      <protection locked="0"/>
    </xf>
    <xf numFmtId="0" fontId="27" fillId="12" borderId="40" xfId="0" applyFont="1" applyFill="1" applyBorder="1"/>
    <xf numFmtId="0" fontId="34" fillId="12" borderId="40" xfId="0" applyFont="1" applyFill="1" applyBorder="1"/>
    <xf numFmtId="0" fontId="27" fillId="0" borderId="40" xfId="0" applyFont="1" applyBorder="1" applyProtection="1">
      <protection locked="0"/>
    </xf>
    <xf numFmtId="0" fontId="0" fillId="0" borderId="0" xfId="0" quotePrefix="1"/>
    <xf numFmtId="0" fontId="28" fillId="0" borderId="0" xfId="0" applyFont="1" applyAlignment="1">
      <alignment horizontal="left"/>
    </xf>
    <xf numFmtId="0" fontId="27" fillId="0" borderId="46" xfId="0" applyFont="1" applyBorder="1" applyAlignment="1" applyProtection="1">
      <alignment horizontal="center"/>
      <protection locked="0"/>
    </xf>
    <xf numFmtId="0" fontId="27" fillId="11" borderId="41" xfId="0" applyFont="1" applyFill="1" applyBorder="1"/>
    <xf numFmtId="0" fontId="27" fillId="11" borderId="42" xfId="0" applyFont="1" applyFill="1" applyBorder="1"/>
    <xf numFmtId="14" fontId="27" fillId="0" borderId="3" xfId="0" applyNumberFormat="1" applyFont="1" applyBorder="1" applyAlignment="1" applyProtection="1">
      <alignment horizontal="center"/>
      <protection locked="0"/>
    </xf>
    <xf numFmtId="0" fontId="27" fillId="11" borderId="0" xfId="0" applyFont="1" applyFill="1" applyBorder="1" applyAlignment="1">
      <alignment horizontal="center" vertical="center" textRotation="90" wrapText="1"/>
    </xf>
    <xf numFmtId="0" fontId="27" fillId="0" borderId="3" xfId="0" applyFont="1" applyBorder="1" applyAlignment="1">
      <alignment horizontal="left"/>
    </xf>
    <xf numFmtId="0" fontId="27" fillId="11" borderId="2" xfId="0" applyFont="1" applyFill="1" applyBorder="1" applyAlignment="1">
      <alignment horizontal="left"/>
    </xf>
    <xf numFmtId="0" fontId="27" fillId="11" borderId="52" xfId="0" applyFont="1" applyFill="1" applyBorder="1"/>
    <xf numFmtId="0" fontId="27" fillId="11" borderId="53" xfId="0" applyFont="1" applyFill="1" applyBorder="1"/>
    <xf numFmtId="0" fontId="27" fillId="11" borderId="54" xfId="0" applyFont="1" applyFill="1" applyBorder="1"/>
    <xf numFmtId="0" fontId="27" fillId="11" borderId="47" xfId="0" applyFont="1" applyFill="1" applyBorder="1"/>
    <xf numFmtId="0" fontId="27" fillId="11" borderId="3" xfId="0" applyFont="1" applyFill="1" applyBorder="1"/>
    <xf numFmtId="0" fontId="27" fillId="11" borderId="3" xfId="0" applyFont="1" applyFill="1" applyBorder="1" applyAlignment="1">
      <alignment horizontal="center" vertical="center" textRotation="90" wrapText="1"/>
    </xf>
    <xf numFmtId="43" fontId="27" fillId="0" borderId="3" xfId="1" applyFont="1" applyBorder="1" applyAlignment="1" applyProtection="1">
      <alignment horizontal="left"/>
      <protection locked="0"/>
    </xf>
    <xf numFmtId="0" fontId="27" fillId="11" borderId="40" xfId="0" applyFont="1" applyFill="1" applyBorder="1"/>
    <xf numFmtId="0" fontId="27" fillId="11" borderId="0" xfId="0" applyFont="1" applyFill="1"/>
    <xf numFmtId="0" fontId="34" fillId="11" borderId="0" xfId="0" applyFont="1" applyFill="1" applyProtection="1">
      <protection locked="0"/>
    </xf>
    <xf numFmtId="44" fontId="27" fillId="11" borderId="0" xfId="0" applyNumberFormat="1" applyFont="1" applyFill="1" applyProtection="1">
      <protection locked="0"/>
    </xf>
    <xf numFmtId="44" fontId="27" fillId="12" borderId="0" xfId="0" applyNumberFormat="1" applyFont="1" applyFill="1" applyProtection="1">
      <protection locked="0"/>
    </xf>
    <xf numFmtId="0" fontId="27" fillId="12" borderId="0" xfId="0" applyFont="1" applyFill="1"/>
    <xf numFmtId="0" fontId="27" fillId="12" borderId="39" xfId="0" applyFont="1" applyFill="1" applyBorder="1"/>
    <xf numFmtId="0" fontId="0" fillId="12" borderId="0" xfId="0" applyFill="1"/>
    <xf numFmtId="44" fontId="34" fillId="12" borderId="0" xfId="0" applyNumberFormat="1" applyFont="1" applyFill="1" applyProtection="1">
      <protection locked="0"/>
    </xf>
    <xf numFmtId="44" fontId="34" fillId="11" borderId="0" xfId="0" applyNumberFormat="1" applyFont="1" applyFill="1" applyProtection="1">
      <protection locked="0"/>
    </xf>
    <xf numFmtId="0" fontId="27" fillId="0" borderId="0" xfId="0" applyFont="1" applyAlignment="1" applyProtection="1">
      <alignment wrapText="1"/>
      <protection locked="0"/>
    </xf>
    <xf numFmtId="167" fontId="27" fillId="0" borderId="1" xfId="1" applyNumberFormat="1" applyFont="1" applyBorder="1" applyProtection="1"/>
    <xf numFmtId="167" fontId="27" fillId="0" borderId="52" xfId="1" applyNumberFormat="1" applyFont="1" applyBorder="1" applyAlignment="1" applyProtection="1">
      <alignment horizontal="right"/>
      <protection locked="0"/>
    </xf>
    <xf numFmtId="167" fontId="27" fillId="0" borderId="53" xfId="1" applyNumberFormat="1" applyFont="1" applyBorder="1" applyAlignment="1" applyProtection="1">
      <alignment horizontal="right"/>
      <protection locked="0"/>
    </xf>
    <xf numFmtId="167" fontId="27" fillId="0" borderId="54" xfId="1" applyNumberFormat="1" applyFont="1" applyBorder="1" applyAlignment="1" applyProtection="1">
      <alignment horizontal="right"/>
      <protection locked="0"/>
    </xf>
    <xf numFmtId="0" fontId="38" fillId="0" borderId="0" xfId="0" applyFont="1"/>
    <xf numFmtId="2" fontId="31" fillId="3" borderId="0" xfId="0" applyNumberFormat="1" applyFont="1" applyFill="1" applyBorder="1" applyAlignment="1" applyProtection="1">
      <alignment horizontal="center" vertical="center"/>
      <protection hidden="1"/>
    </xf>
    <xf numFmtId="3" fontId="4" fillId="3" borderId="1" xfId="0" applyNumberFormat="1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12" borderId="0" xfId="0" applyFill="1" applyProtection="1">
      <protection locked="0"/>
    </xf>
    <xf numFmtId="0" fontId="16" fillId="5" borderId="36" xfId="0" applyFont="1" applyFill="1" applyBorder="1" applyAlignment="1">
      <alignment horizontal="center" vertical="center" textRotation="90" wrapText="1"/>
    </xf>
    <xf numFmtId="0" fontId="16" fillId="5" borderId="37" xfId="0" applyFont="1" applyFill="1" applyBorder="1" applyAlignment="1">
      <alignment horizontal="center" vertical="center" textRotation="90" wrapText="1"/>
    </xf>
    <xf numFmtId="0" fontId="27" fillId="11" borderId="0" xfId="0" applyFont="1" applyFill="1" applyBorder="1" applyAlignment="1">
      <alignment horizontal="center" vertical="center" textRotation="90" wrapText="1"/>
    </xf>
    <xf numFmtId="0" fontId="0" fillId="0" borderId="0" xfId="0" applyProtection="1">
      <protection hidden="1"/>
    </xf>
    <xf numFmtId="0" fontId="39" fillId="16" borderId="57" xfId="0" applyFont="1" applyFill="1" applyBorder="1" applyAlignment="1" applyProtection="1">
      <alignment horizontal="center" vertical="center" wrapText="1"/>
      <protection hidden="1"/>
    </xf>
    <xf numFmtId="2" fontId="39" fillId="16" borderId="57" xfId="0" applyNumberFormat="1" applyFont="1" applyFill="1" applyBorder="1" applyAlignment="1" applyProtection="1">
      <alignment horizontal="center" vertical="center" wrapText="1"/>
      <protection hidden="1"/>
    </xf>
    <xf numFmtId="44" fontId="39" fillId="16" borderId="57" xfId="3" applyNumberFormat="1" applyFont="1" applyFill="1" applyBorder="1" applyAlignment="1" applyProtection="1">
      <alignment horizontal="center" vertical="center" wrapText="1"/>
      <protection hidden="1"/>
    </xf>
    <xf numFmtId="169" fontId="39" fillId="16" borderId="57" xfId="1" applyNumberFormat="1" applyFont="1" applyFill="1" applyBorder="1" applyAlignment="1" applyProtection="1">
      <alignment horizontal="center" vertical="center" wrapText="1"/>
      <protection hidden="1"/>
    </xf>
    <xf numFmtId="168" fontId="39" fillId="16" borderId="57" xfId="3" applyNumberFormat="1" applyFont="1" applyFill="1" applyBorder="1" applyAlignment="1" applyProtection="1">
      <alignment horizontal="center" vertical="center" wrapText="1"/>
      <protection hidden="1"/>
    </xf>
    <xf numFmtId="3" fontId="0" fillId="0" borderId="0" xfId="0" applyNumberFormat="1" applyProtection="1">
      <protection hidden="1"/>
    </xf>
    <xf numFmtId="0" fontId="17" fillId="5" borderId="57" xfId="0" applyFont="1" applyFill="1" applyBorder="1" applyAlignment="1">
      <alignment horizontal="center" vertical="center" wrapText="1"/>
    </xf>
    <xf numFmtId="0" fontId="17" fillId="5" borderId="58" xfId="0" applyFont="1" applyFill="1" applyBorder="1" applyAlignment="1">
      <alignment horizontal="center" vertical="center" wrapText="1"/>
    </xf>
    <xf numFmtId="0" fontId="17" fillId="5" borderId="30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wrapText="1"/>
    </xf>
    <xf numFmtId="0" fontId="38" fillId="0" borderId="0" xfId="0" applyFont="1" applyAlignment="1">
      <alignment horizontal="left"/>
    </xf>
    <xf numFmtId="0" fontId="3" fillId="4" borderId="6" xfId="0" applyFont="1" applyFill="1" applyBorder="1" applyAlignment="1">
      <alignment horizontal="center" vertical="center"/>
    </xf>
    <xf numFmtId="0" fontId="10" fillId="0" borderId="5" xfId="0" applyFont="1" applyBorder="1" applyAlignment="1" applyProtection="1">
      <alignment horizontal="center" vertical="center" wrapText="1"/>
      <protection locked="0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38" fillId="0" borderId="38" xfId="0" applyFont="1" applyBorder="1" applyAlignment="1">
      <alignment horizontal="left" wrapText="1"/>
    </xf>
    <xf numFmtId="0" fontId="17" fillId="5" borderId="35" xfId="0" applyFont="1" applyFill="1" applyBorder="1" applyAlignment="1">
      <alignment horizontal="center" vertical="center" wrapText="1"/>
    </xf>
    <xf numFmtId="0" fontId="17" fillId="5" borderId="37" xfId="0" applyFont="1" applyFill="1" applyBorder="1" applyAlignment="1">
      <alignment horizontal="center" vertical="center" wrapText="1"/>
    </xf>
    <xf numFmtId="0" fontId="17" fillId="5" borderId="36" xfId="0" applyFont="1" applyFill="1" applyBorder="1" applyAlignment="1">
      <alignment horizontal="center" vertical="center" wrapText="1"/>
    </xf>
    <xf numFmtId="164" fontId="19" fillId="3" borderId="2" xfId="0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/>
    </xf>
    <xf numFmtId="164" fontId="35" fillId="0" borderId="38" xfId="3" applyNumberFormat="1" applyFont="1" applyBorder="1" applyAlignment="1">
      <alignment horizontal="center" vertical="center"/>
    </xf>
    <xf numFmtId="165" fontId="17" fillId="5" borderId="2" xfId="0" applyNumberFormat="1" applyFont="1" applyFill="1" applyBorder="1" applyAlignment="1">
      <alignment horizontal="center" vertical="center" wrapText="1"/>
    </xf>
    <xf numFmtId="165" fontId="17" fillId="5" borderId="4" xfId="0" applyNumberFormat="1" applyFont="1" applyFill="1" applyBorder="1" applyAlignment="1">
      <alignment horizontal="center" vertical="center" wrapText="1"/>
    </xf>
    <xf numFmtId="164" fontId="18" fillId="13" borderId="2" xfId="0" applyNumberFormat="1" applyFont="1" applyFill="1" applyBorder="1" applyAlignment="1" applyProtection="1">
      <alignment horizontal="center" vertical="center"/>
    </xf>
    <xf numFmtId="164" fontId="18" fillId="13" borderId="4" xfId="0" applyNumberFormat="1" applyFont="1" applyFill="1" applyBorder="1" applyAlignment="1" applyProtection="1">
      <alignment horizontal="center" vertical="center"/>
    </xf>
    <xf numFmtId="164" fontId="19" fillId="14" borderId="2" xfId="0" applyNumberFormat="1" applyFont="1" applyFill="1" applyBorder="1" applyAlignment="1" applyProtection="1">
      <alignment horizontal="center" vertical="center"/>
    </xf>
    <xf numFmtId="164" fontId="19" fillId="14" borderId="4" xfId="0" applyNumberFormat="1" applyFont="1" applyFill="1" applyBorder="1" applyAlignment="1" applyProtection="1">
      <alignment horizontal="center" vertical="center"/>
    </xf>
    <xf numFmtId="164" fontId="19" fillId="13" borderId="2" xfId="0" applyNumberFormat="1" applyFont="1" applyFill="1" applyBorder="1" applyAlignment="1" applyProtection="1">
      <alignment horizontal="center" vertical="center"/>
    </xf>
    <xf numFmtId="164" fontId="19" fillId="13" borderId="4" xfId="0" applyNumberFormat="1" applyFont="1" applyFill="1" applyBorder="1" applyAlignment="1" applyProtection="1">
      <alignment horizontal="center" vertical="center"/>
    </xf>
    <xf numFmtId="0" fontId="3" fillId="4" borderId="56" xfId="0" applyFont="1" applyFill="1" applyBorder="1" applyAlignment="1">
      <alignment horizontal="center" vertical="center"/>
    </xf>
    <xf numFmtId="0" fontId="27" fillId="11" borderId="47" xfId="0" applyFont="1" applyFill="1" applyBorder="1" applyAlignment="1">
      <alignment horizontal="left"/>
    </xf>
    <xf numFmtId="0" fontId="27" fillId="11" borderId="3" xfId="0" applyFont="1" applyFill="1" applyBorder="1" applyAlignment="1">
      <alignment horizontal="left"/>
    </xf>
    <xf numFmtId="0" fontId="27" fillId="11" borderId="3" xfId="0" applyFont="1" applyFill="1" applyBorder="1" applyAlignment="1">
      <alignment horizontal="center"/>
    </xf>
    <xf numFmtId="0" fontId="27" fillId="11" borderId="48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27" fillId="0" borderId="39" xfId="0" applyFont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/>
    </xf>
    <xf numFmtId="0" fontId="36" fillId="11" borderId="3" xfId="0" applyFont="1" applyFill="1" applyBorder="1" applyAlignment="1">
      <alignment horizontal="left" vertical="center" wrapText="1"/>
    </xf>
    <xf numFmtId="44" fontId="28" fillId="12" borderId="3" xfId="3" applyFont="1" applyFill="1" applyBorder="1" applyAlignment="1">
      <alignment horizontal="center" vertical="center" wrapText="1"/>
    </xf>
    <xf numFmtId="44" fontId="28" fillId="12" borderId="48" xfId="3" applyFont="1" applyFill="1" applyBorder="1" applyAlignment="1">
      <alignment horizontal="center" vertical="center" wrapText="1"/>
    </xf>
    <xf numFmtId="170" fontId="28" fillId="12" borderId="3" xfId="3" applyNumberFormat="1" applyFont="1" applyFill="1" applyBorder="1" applyAlignment="1" applyProtection="1">
      <alignment horizontal="center" vertical="center" wrapText="1"/>
      <protection locked="0"/>
    </xf>
    <xf numFmtId="170" fontId="28" fillId="12" borderId="48" xfId="3" applyNumberFormat="1" applyFont="1" applyFill="1" applyBorder="1" applyAlignment="1" applyProtection="1">
      <alignment horizontal="center" vertical="center" wrapText="1"/>
      <protection locked="0"/>
    </xf>
    <xf numFmtId="0" fontId="36" fillId="11" borderId="47" xfId="0" applyFont="1" applyFill="1" applyBorder="1" applyAlignment="1">
      <alignment horizontal="left" vertical="center" wrapText="1"/>
    </xf>
    <xf numFmtId="44" fontId="28" fillId="12" borderId="3" xfId="3" applyFont="1" applyFill="1" applyBorder="1" applyAlignment="1">
      <alignment horizontal="right" vertical="center" wrapText="1"/>
    </xf>
    <xf numFmtId="44" fontId="28" fillId="12" borderId="48" xfId="3" applyFont="1" applyFill="1" applyBorder="1" applyAlignment="1">
      <alignment horizontal="right" vertical="center" wrapText="1"/>
    </xf>
    <xf numFmtId="170" fontId="28" fillId="12" borderId="3" xfId="3" applyNumberFormat="1" applyFont="1" applyFill="1" applyBorder="1" applyAlignment="1" applyProtection="1">
      <alignment horizontal="left" vertical="center" wrapText="1"/>
      <protection locked="0"/>
    </xf>
    <xf numFmtId="170" fontId="28" fillId="12" borderId="48" xfId="3" applyNumberFormat="1" applyFont="1" applyFill="1" applyBorder="1" applyAlignment="1" applyProtection="1">
      <alignment horizontal="left" vertical="center" wrapText="1"/>
      <protection locked="0"/>
    </xf>
    <xf numFmtId="170" fontId="28" fillId="11" borderId="3" xfId="3" applyNumberFormat="1" applyFont="1" applyFill="1" applyBorder="1" applyAlignment="1" applyProtection="1">
      <alignment horizontal="center" vertical="center" wrapText="1"/>
      <protection locked="0"/>
    </xf>
    <xf numFmtId="170" fontId="28" fillId="11" borderId="48" xfId="3" applyNumberFormat="1" applyFont="1" applyFill="1" applyBorder="1" applyAlignment="1" applyProtection="1">
      <alignment horizontal="center" vertical="center" wrapText="1"/>
      <protection locked="0"/>
    </xf>
    <xf numFmtId="0" fontId="27" fillId="11" borderId="47" xfId="0" applyFont="1" applyFill="1" applyBorder="1" applyAlignment="1">
      <alignment horizontal="left" vertical="center" wrapText="1"/>
    </xf>
    <xf numFmtId="0" fontId="27" fillId="11" borderId="3" xfId="0" applyFont="1" applyFill="1" applyBorder="1" applyAlignment="1">
      <alignment horizontal="left" vertical="center" wrapText="1"/>
    </xf>
    <xf numFmtId="44" fontId="27" fillId="12" borderId="3" xfId="3" applyFont="1" applyFill="1" applyBorder="1" applyAlignment="1" applyProtection="1">
      <alignment horizontal="center" vertical="center" wrapText="1"/>
      <protection locked="0"/>
    </xf>
    <xf numFmtId="44" fontId="27" fillId="12" borderId="48" xfId="3" applyFont="1" applyFill="1" applyBorder="1" applyAlignment="1" applyProtection="1">
      <alignment horizontal="center" vertical="center" wrapText="1"/>
      <protection locked="0"/>
    </xf>
    <xf numFmtId="0" fontId="37" fillId="11" borderId="40" xfId="0" applyNumberFormat="1" applyFont="1" applyFill="1" applyBorder="1" applyAlignment="1">
      <alignment horizontal="center" vertical="center" textRotation="90" wrapText="1"/>
    </xf>
    <xf numFmtId="0" fontId="37" fillId="11" borderId="0" xfId="0" applyFont="1" applyFill="1" applyBorder="1" applyAlignment="1">
      <alignment horizontal="center" vertical="center" textRotation="90" wrapText="1"/>
    </xf>
    <xf numFmtId="0" fontId="37" fillId="11" borderId="39" xfId="0" applyFont="1" applyFill="1" applyBorder="1" applyAlignment="1">
      <alignment horizontal="center" vertical="center" textRotation="90" wrapText="1"/>
    </xf>
    <xf numFmtId="0" fontId="27" fillId="11" borderId="40" xfId="0" applyFont="1" applyFill="1" applyBorder="1" applyAlignment="1">
      <alignment horizontal="center"/>
    </xf>
    <xf numFmtId="0" fontId="27" fillId="11" borderId="0" xfId="0" applyFont="1" applyFill="1" applyBorder="1" applyAlignment="1">
      <alignment horizontal="center"/>
    </xf>
    <xf numFmtId="0" fontId="27" fillId="11" borderId="39" xfId="0" applyFont="1" applyFill="1" applyBorder="1" applyAlignment="1">
      <alignment horizontal="center"/>
    </xf>
    <xf numFmtId="0" fontId="27" fillId="11" borderId="50" xfId="0" applyFont="1" applyFill="1" applyBorder="1" applyAlignment="1">
      <alignment horizontal="center" vertical="center" textRotation="90" wrapText="1"/>
    </xf>
    <xf numFmtId="0" fontId="27" fillId="11" borderId="49" xfId="0" applyFont="1" applyFill="1" applyBorder="1" applyAlignment="1">
      <alignment horizontal="center" vertical="center" textRotation="90" wrapText="1"/>
    </xf>
    <xf numFmtId="0" fontId="27" fillId="11" borderId="51" xfId="0" applyFont="1" applyFill="1" applyBorder="1" applyAlignment="1">
      <alignment horizontal="center" vertical="center" textRotation="90" wrapText="1"/>
    </xf>
    <xf numFmtId="0" fontId="27" fillId="11" borderId="0" xfId="0" applyFont="1" applyFill="1" applyAlignment="1">
      <alignment horizontal="center"/>
    </xf>
    <xf numFmtId="43" fontId="27" fillId="0" borderId="3" xfId="1" applyFont="1" applyBorder="1" applyAlignment="1" applyProtection="1">
      <alignment horizontal="center"/>
    </xf>
    <xf numFmtId="43" fontId="27" fillId="0" borderId="48" xfId="1" applyFont="1" applyBorder="1" applyAlignment="1" applyProtection="1">
      <alignment horizontal="center"/>
    </xf>
    <xf numFmtId="0" fontId="27" fillId="0" borderId="3" xfId="0" applyFont="1" applyBorder="1" applyAlignment="1" applyProtection="1">
      <alignment horizontal="center"/>
      <protection locked="0"/>
    </xf>
    <xf numFmtId="0" fontId="27" fillId="0" borderId="48" xfId="0" applyFont="1" applyBorder="1" applyAlignment="1" applyProtection="1">
      <alignment horizontal="center"/>
      <protection locked="0"/>
    </xf>
    <xf numFmtId="0" fontId="27" fillId="0" borderId="42" xfId="0" applyFont="1" applyBorder="1" applyAlignment="1" applyProtection="1">
      <alignment horizontal="center" wrapText="1"/>
      <protection locked="0"/>
    </xf>
    <xf numFmtId="0" fontId="27" fillId="0" borderId="43" xfId="0" applyFont="1" applyBorder="1" applyAlignment="1" applyProtection="1">
      <alignment horizontal="center" wrapText="1"/>
      <protection locked="0"/>
    </xf>
    <xf numFmtId="0" fontId="27" fillId="11" borderId="44" xfId="0" applyFont="1" applyFill="1" applyBorder="1" applyAlignment="1">
      <alignment horizontal="center"/>
    </xf>
    <xf numFmtId="0" fontId="27" fillId="11" borderId="38" xfId="0" applyFont="1" applyFill="1" applyBorder="1" applyAlignment="1">
      <alignment horizontal="center"/>
    </xf>
    <xf numFmtId="0" fontId="27" fillId="11" borderId="45" xfId="0" applyFont="1" applyFill="1" applyBorder="1" applyAlignment="1">
      <alignment horizontal="center"/>
    </xf>
    <xf numFmtId="170" fontId="28" fillId="12" borderId="3" xfId="3" applyNumberFormat="1" applyFont="1" applyFill="1" applyBorder="1" applyAlignment="1">
      <alignment horizontal="right" vertical="center" wrapText="1"/>
    </xf>
    <xf numFmtId="170" fontId="28" fillId="12" borderId="48" xfId="3" applyNumberFormat="1" applyFont="1" applyFill="1" applyBorder="1" applyAlignment="1">
      <alignment horizontal="right" vertical="center" wrapText="1"/>
    </xf>
    <xf numFmtId="0" fontId="39" fillId="16" borderId="2" xfId="0" applyFont="1" applyFill="1" applyBorder="1" applyAlignment="1" applyProtection="1">
      <alignment horizontal="center" vertical="center" wrapText="1"/>
      <protection hidden="1"/>
    </xf>
    <xf numFmtId="0" fontId="39" fillId="16" borderId="4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168" fontId="39" fillId="16" borderId="35" xfId="0" applyNumberFormat="1" applyFont="1" applyFill="1" applyBorder="1" applyAlignment="1" applyProtection="1">
      <alignment horizontal="center" vertical="center" wrapText="1"/>
      <protection hidden="1"/>
    </xf>
    <xf numFmtId="168" fontId="0" fillId="0" borderId="59" xfId="0" applyNumberFormat="1" applyBorder="1" applyAlignment="1" applyProtection="1">
      <alignment horizontal="center" vertical="center" wrapText="1"/>
      <protection hidden="1"/>
    </xf>
    <xf numFmtId="44" fontId="39" fillId="16" borderId="35" xfId="3" applyNumberFormat="1" applyFont="1" applyFill="1" applyBorder="1" applyAlignment="1" applyProtection="1">
      <alignment horizontal="center" vertical="center" wrapText="1"/>
      <protection hidden="1"/>
    </xf>
    <xf numFmtId="44" fontId="39" fillId="16" borderId="59" xfId="3" applyNumberFormat="1" applyFont="1" applyFill="1" applyBorder="1" applyAlignment="1" applyProtection="1">
      <alignment horizontal="center" vertical="center" wrapText="1"/>
      <protection hidden="1"/>
    </xf>
    <xf numFmtId="0" fontId="39" fillId="16" borderId="3" xfId="0" applyFont="1" applyFill="1" applyBorder="1" applyAlignment="1" applyProtection="1">
      <alignment horizontal="center" vertical="center" wrapText="1"/>
      <protection hidden="1"/>
    </xf>
  </cellXfs>
  <cellStyles count="4">
    <cellStyle name="Dziesiętny" xfId="1" builtinId="3"/>
    <cellStyle name="Normal" xfId="2"/>
    <cellStyle name="Normalny" xfId="0" builtinId="0"/>
    <cellStyle name="Walutowy" xfId="3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51"/>
  <sheetViews>
    <sheetView tabSelected="1" zoomScaleNormal="100" workbookViewId="0">
      <selection activeCell="B4" sqref="B4:D4"/>
    </sheetView>
  </sheetViews>
  <sheetFormatPr defaultRowHeight="15" x14ac:dyDescent="0.25"/>
  <cols>
    <col min="1" max="1" width="40.42578125" customWidth="1"/>
    <col min="2" max="2" width="37.28515625" customWidth="1"/>
    <col min="3" max="3" width="39.140625" customWidth="1"/>
    <col min="4" max="4" width="36.140625" customWidth="1"/>
  </cols>
  <sheetData>
    <row r="1" spans="1:9" ht="39.75" customHeight="1" thickBot="1" x14ac:dyDescent="0.3">
      <c r="A1" s="236" t="s">
        <v>7135</v>
      </c>
      <c r="B1" s="237"/>
      <c r="C1" s="237"/>
      <c r="D1" s="238"/>
    </row>
    <row r="2" spans="1:9" x14ac:dyDescent="0.25">
      <c r="A2" s="1"/>
      <c r="B2" s="1"/>
      <c r="C2" s="2"/>
      <c r="D2" s="1"/>
    </row>
    <row r="3" spans="1:9" x14ac:dyDescent="0.25">
      <c r="A3" s="220" t="s">
        <v>7136</v>
      </c>
      <c r="B3" s="220"/>
      <c r="C3" s="220"/>
      <c r="D3" s="220"/>
    </row>
    <row r="4" spans="1:9" ht="18.75" x14ac:dyDescent="0.25">
      <c r="A4" s="14" t="s">
        <v>1010</v>
      </c>
      <c r="B4" s="239"/>
      <c r="C4" s="240"/>
      <c r="D4" s="241"/>
    </row>
    <row r="5" spans="1:9" ht="47.25" customHeight="1" x14ac:dyDescent="0.25">
      <c r="A5" s="152" t="s">
        <v>7121</v>
      </c>
      <c r="B5" s="129" t="str">
        <f>IFERROR(VLOOKUP($B$4,Arkusz2!$A$2:$K$203,2,0),"")</f>
        <v/>
      </c>
      <c r="C5" s="66" t="s">
        <v>7122</v>
      </c>
      <c r="D5" s="129" t="str">
        <f>IFERROR(VLOOKUP($B$4,Arkusz2!$A$2:$K$203,11,0),"")</f>
        <v/>
      </c>
    </row>
    <row r="6" spans="1:9" ht="15.75" x14ac:dyDescent="0.25">
      <c r="A6" s="65" t="s">
        <v>7123</v>
      </c>
      <c r="B6" s="169" t="str">
        <f>IFERROR(IF(B9=0,D7,B9),"")</f>
        <v/>
      </c>
      <c r="C6" s="67" t="s">
        <v>7124</v>
      </c>
      <c r="D6" s="129" t="str">
        <f>IFERROR(VLOOKUP($B$4,Arkusz2!$A$2:$K$203,10,0),"")</f>
        <v/>
      </c>
    </row>
    <row r="7" spans="1:9" ht="15.75" x14ac:dyDescent="0.25">
      <c r="A7" s="65" t="s">
        <v>7125</v>
      </c>
      <c r="B7" s="129" t="str">
        <f>IFERROR(VLOOKUP(B$4,Arkusz2!$A$2:$K$203,6,0),"")</f>
        <v/>
      </c>
      <c r="C7" s="67" t="s">
        <v>7126</v>
      </c>
      <c r="D7" s="129" t="str">
        <f>IFERROR(VLOOKUP($B$4,Arkusz2!$A$2:$K$203,8,0),"")</f>
        <v/>
      </c>
      <c r="I7" s="108"/>
    </row>
    <row r="8" spans="1:9" ht="15.75" x14ac:dyDescent="0.25">
      <c r="A8" s="65" t="s">
        <v>4</v>
      </c>
      <c r="B8" s="130"/>
      <c r="C8" s="68" t="s">
        <v>6</v>
      </c>
      <c r="D8" s="130"/>
      <c r="I8" s="108"/>
    </row>
    <row r="9" spans="1:9" ht="15.75" x14ac:dyDescent="0.25">
      <c r="A9" s="138"/>
      <c r="B9" s="139" t="e">
        <f>VLOOKUP(B$4,Arkusz2!$A$2:$K$203,9,0)</f>
        <v>#N/A</v>
      </c>
      <c r="C9" s="138"/>
      <c r="D9" s="138"/>
      <c r="I9" s="108"/>
    </row>
    <row r="10" spans="1:9" x14ac:dyDescent="0.25">
      <c r="A10" s="220" t="s">
        <v>8</v>
      </c>
      <c r="B10" s="220"/>
      <c r="C10" s="220"/>
      <c r="D10" s="220"/>
    </row>
    <row r="11" spans="1:9" ht="15.75" x14ac:dyDescent="0.25">
      <c r="A11" s="65" t="s">
        <v>9</v>
      </c>
      <c r="B11" s="131"/>
      <c r="C11" s="67" t="s">
        <v>10</v>
      </c>
      <c r="D11" s="133"/>
    </row>
    <row r="12" spans="1:9" ht="15.75" x14ac:dyDescent="0.25">
      <c r="A12" s="65" t="s">
        <v>6</v>
      </c>
      <c r="B12" s="132"/>
      <c r="C12" s="68" t="s">
        <v>11</v>
      </c>
      <c r="D12" s="130"/>
    </row>
    <row r="13" spans="1:9" x14ac:dyDescent="0.25">
      <c r="B13" s="5"/>
      <c r="C13" s="4"/>
      <c r="D13" s="3"/>
    </row>
    <row r="14" spans="1:9" x14ac:dyDescent="0.25">
      <c r="A14" s="220" t="s">
        <v>12</v>
      </c>
      <c r="B14" s="220"/>
      <c r="C14" s="220"/>
      <c r="D14" s="220"/>
    </row>
    <row r="15" spans="1:9" ht="15.75" x14ac:dyDescent="0.25">
      <c r="A15" s="70" t="s">
        <v>1011</v>
      </c>
      <c r="B15" s="70" t="s">
        <v>1012</v>
      </c>
      <c r="C15" s="69" t="s">
        <v>11</v>
      </c>
      <c r="D15" s="70" t="s">
        <v>13</v>
      </c>
    </row>
    <row r="16" spans="1:9" ht="18.75" x14ac:dyDescent="0.25">
      <c r="A16" s="134"/>
      <c r="B16" s="134"/>
      <c r="C16" s="134"/>
      <c r="D16" s="134"/>
    </row>
    <row r="17" spans="1:4" ht="18.75" x14ac:dyDescent="0.25">
      <c r="A17" s="134"/>
      <c r="B17" s="134"/>
      <c r="C17" s="135"/>
      <c r="D17" s="134"/>
    </row>
    <row r="18" spans="1:4" s="108" customFormat="1" ht="19.5" thickBot="1" x14ac:dyDescent="0.3">
      <c r="A18" s="221"/>
      <c r="B18" s="221"/>
      <c r="C18" s="221"/>
      <c r="D18" s="221"/>
    </row>
    <row r="19" spans="1:4" ht="15.75" thickBot="1" x14ac:dyDescent="0.3">
      <c r="A19" s="220" t="s">
        <v>14</v>
      </c>
      <c r="B19" s="220"/>
      <c r="C19" s="220"/>
      <c r="D19" s="220"/>
    </row>
    <row r="20" spans="1:4" ht="18.75" x14ac:dyDescent="0.25">
      <c r="A20" s="244" t="s">
        <v>7127</v>
      </c>
      <c r="B20" s="245"/>
      <c r="C20" s="72" t="str">
        <f>IFERROR(VLOOKUP(B$4,Arkusz2!A:Q,15,0),"")</f>
        <v/>
      </c>
      <c r="D20" s="148" t="s">
        <v>4502</v>
      </c>
    </row>
    <row r="21" spans="1:4" ht="18.75" x14ac:dyDescent="0.25">
      <c r="A21" s="242" t="s">
        <v>7128</v>
      </c>
      <c r="B21" s="243"/>
      <c r="C21" s="201" t="str">
        <f>IFERROR(VLOOKUP(B$4,Arkusz2!A:Q,16,0),"")</f>
        <v/>
      </c>
      <c r="D21" s="148" t="s">
        <v>4503</v>
      </c>
    </row>
    <row r="22" spans="1:4" ht="32.25" customHeight="1" x14ac:dyDescent="0.25">
      <c r="A22" s="230" t="s">
        <v>7129</v>
      </c>
      <c r="B22" s="231"/>
      <c r="C22" s="201" t="str">
        <f>IFERROR(VLOOKUP(B$4,Arkusz2!A:Q,17,0),"")</f>
        <v/>
      </c>
      <c r="D22" s="148" t="s">
        <v>4504</v>
      </c>
    </row>
    <row r="23" spans="1:4" ht="70.5" customHeight="1" x14ac:dyDescent="0.25">
      <c r="A23" s="230" t="s">
        <v>7130</v>
      </c>
      <c r="B23" s="231"/>
      <c r="C23" s="232">
        <f>'WNIOSEK CZĘŚĆ II'!A2</f>
        <v>0</v>
      </c>
      <c r="D23" s="233"/>
    </row>
    <row r="24" spans="1:4" ht="68.25" customHeight="1" x14ac:dyDescent="0.25">
      <c r="A24" s="230" t="s">
        <v>7131</v>
      </c>
      <c r="B24" s="231"/>
      <c r="C24" s="73">
        <f>'WNIOSEK CZĘŚĆ II'!A4</f>
        <v>0</v>
      </c>
      <c r="D24" s="148" t="s">
        <v>4505</v>
      </c>
    </row>
    <row r="25" spans="1:4" ht="78.75" customHeight="1" x14ac:dyDescent="0.25">
      <c r="A25" s="222" t="s">
        <v>7132</v>
      </c>
      <c r="B25" s="223"/>
      <c r="C25" s="232">
        <f>'WNIOSEK CZĘŚĆ II'!A6</f>
        <v>0</v>
      </c>
      <c r="D25" s="233"/>
    </row>
    <row r="26" spans="1:4" s="108" customFormat="1" ht="42" customHeight="1" x14ac:dyDescent="0.25">
      <c r="A26" s="222" t="s">
        <v>7133</v>
      </c>
      <c r="B26" s="223"/>
      <c r="C26" s="232">
        <f>'WNIOSEK CZĘŚĆ II'!A8</f>
        <v>0</v>
      </c>
      <c r="D26" s="233"/>
    </row>
    <row r="27" spans="1:4" ht="132" customHeight="1" x14ac:dyDescent="0.25">
      <c r="A27" s="230" t="s">
        <v>7134</v>
      </c>
      <c r="B27" s="231"/>
      <c r="C27" s="228" t="str">
        <f>IFERROR(VLOOKUP(B$4,Arkusz2!A:R,18,0),"")</f>
        <v/>
      </c>
      <c r="D27" s="229" t="e">
        <f>VLOOKUP(C$4,Arkusz2!B:R,15,0)</f>
        <v>#N/A</v>
      </c>
    </row>
    <row r="28" spans="1:4" x14ac:dyDescent="0.25">
      <c r="A28" s="5"/>
      <c r="B28" s="137"/>
      <c r="C28" s="6"/>
      <c r="D28" s="200"/>
    </row>
    <row r="29" spans="1:4" ht="52.5" hidden="1" customHeight="1" x14ac:dyDescent="0.25">
      <c r="B29" s="225" t="s">
        <v>4506</v>
      </c>
      <c r="C29" s="71" t="s">
        <v>15</v>
      </c>
      <c r="D29" s="149"/>
    </row>
    <row r="30" spans="1:4" ht="52.5" hidden="1" customHeight="1" x14ac:dyDescent="0.25">
      <c r="A30" s="204"/>
      <c r="B30" s="226"/>
      <c r="C30" s="71" t="s">
        <v>16</v>
      </c>
      <c r="D30" s="149"/>
    </row>
    <row r="31" spans="1:4" ht="52.5" customHeight="1" x14ac:dyDescent="0.25">
      <c r="A31" s="214" t="s">
        <v>4507</v>
      </c>
      <c r="B31" s="215"/>
      <c r="C31" s="71" t="s">
        <v>7176</v>
      </c>
      <c r="D31" s="74">
        <f>'WNIOSEK CZĘŚĆ II'!A10</f>
        <v>0</v>
      </c>
    </row>
    <row r="32" spans="1:4" ht="52.5" customHeight="1" x14ac:dyDescent="0.25">
      <c r="A32" s="216"/>
      <c r="B32" s="217"/>
      <c r="C32" s="71" t="s">
        <v>7175</v>
      </c>
      <c r="D32" s="74">
        <f>'WNIOSEK CZĘŚĆ II'!A12</f>
        <v>0</v>
      </c>
    </row>
    <row r="33" spans="1:4" ht="52.5" hidden="1" customHeight="1" x14ac:dyDescent="0.25">
      <c r="A33" s="204"/>
      <c r="B33" s="227" t="s">
        <v>4508</v>
      </c>
      <c r="C33" s="71" t="s">
        <v>17</v>
      </c>
      <c r="D33" s="149"/>
    </row>
    <row r="34" spans="1:4" ht="52.5" hidden="1" customHeight="1" x14ac:dyDescent="0.25">
      <c r="A34" s="205"/>
      <c r="B34" s="226"/>
      <c r="C34" s="71" t="s">
        <v>18</v>
      </c>
      <c r="D34" s="149"/>
    </row>
    <row r="35" spans="1:4" ht="15.75" x14ac:dyDescent="0.25">
      <c r="A35" s="13"/>
      <c r="B35" s="7"/>
      <c r="C35" s="150">
        <f>C26*3</f>
        <v>0</v>
      </c>
      <c r="D35" s="151"/>
    </row>
    <row r="36" spans="1:4" s="108" customFormat="1" x14ac:dyDescent="0.25">
      <c r="A36" s="220" t="s">
        <v>7137</v>
      </c>
      <c r="B36" s="220"/>
      <c r="C36" s="220"/>
      <c r="D36" s="220"/>
    </row>
    <row r="37" spans="1:4" ht="47.25" customHeight="1" x14ac:dyDescent="0.25">
      <c r="A37" s="247" t="s">
        <v>4511</v>
      </c>
      <c r="B37" s="248"/>
      <c r="C37" s="253">
        <f>'WNIOSEK CZĘŚĆ II'!A14</f>
        <v>0</v>
      </c>
      <c r="D37" s="254"/>
    </row>
    <row r="38" spans="1:4" ht="47.25" customHeight="1" x14ac:dyDescent="0.25">
      <c r="A38" s="234" t="s">
        <v>7120</v>
      </c>
      <c r="B38" s="235"/>
      <c r="C38" s="249">
        <f>'WNIOSEK CZĘŚĆ II'!A16</f>
        <v>0</v>
      </c>
      <c r="D38" s="250"/>
    </row>
    <row r="39" spans="1:4" ht="47.25" customHeight="1" x14ac:dyDescent="0.25">
      <c r="A39" s="247" t="s">
        <v>4509</v>
      </c>
      <c r="B39" s="248"/>
      <c r="C39" s="251">
        <f>'WNIOSEK CZĘŚĆ II'!A18</f>
        <v>0</v>
      </c>
      <c r="D39" s="252"/>
    </row>
    <row r="40" spans="1:4" ht="47.25" customHeight="1" x14ac:dyDescent="0.25">
      <c r="A40" s="247" t="s">
        <v>4510</v>
      </c>
      <c r="B40" s="248"/>
      <c r="C40" s="253">
        <f>C38+C39</f>
        <v>0</v>
      </c>
      <c r="D40" s="254"/>
    </row>
    <row r="42" spans="1:4" x14ac:dyDescent="0.25">
      <c r="A42" s="220" t="s">
        <v>7138</v>
      </c>
      <c r="B42" s="220"/>
      <c r="C42" s="220"/>
      <c r="D42" s="220"/>
    </row>
    <row r="43" spans="1:4" ht="33.75" customHeight="1" x14ac:dyDescent="0.25">
      <c r="A43" s="246">
        <f>C39</f>
        <v>0</v>
      </c>
      <c r="B43" s="246"/>
      <c r="C43" s="246"/>
      <c r="D43" s="246"/>
    </row>
    <row r="44" spans="1:4" x14ac:dyDescent="0.25">
      <c r="A44" s="220" t="s">
        <v>7145</v>
      </c>
      <c r="B44" s="220"/>
      <c r="C44" s="220"/>
      <c r="D44" s="220"/>
    </row>
    <row r="45" spans="1:4" ht="30.75" customHeight="1" x14ac:dyDescent="0.25">
      <c r="A45" s="224" t="s">
        <v>7158</v>
      </c>
      <c r="B45" s="224"/>
      <c r="C45" s="224"/>
      <c r="D45" s="224"/>
    </row>
    <row r="46" spans="1:4" x14ac:dyDescent="0.25">
      <c r="A46" s="199"/>
      <c r="B46" s="199"/>
      <c r="C46" s="199"/>
      <c r="D46" s="199"/>
    </row>
    <row r="47" spans="1:4" ht="29.25" customHeight="1" x14ac:dyDescent="0.25">
      <c r="A47" s="218" t="s">
        <v>7159</v>
      </c>
      <c r="B47" s="218"/>
      <c r="C47" s="218"/>
      <c r="D47" s="218"/>
    </row>
    <row r="48" spans="1:4" x14ac:dyDescent="0.25">
      <c r="A48" s="199"/>
      <c r="B48" s="199"/>
      <c r="C48" s="199"/>
      <c r="D48" s="199"/>
    </row>
    <row r="49" spans="1:4" ht="29.25" customHeight="1" x14ac:dyDescent="0.25">
      <c r="A49" s="218" t="s">
        <v>7160</v>
      </c>
      <c r="B49" s="218"/>
      <c r="C49" s="218"/>
      <c r="D49" s="218"/>
    </row>
    <row r="50" spans="1:4" x14ac:dyDescent="0.25">
      <c r="A50" s="199"/>
      <c r="B50" s="199"/>
      <c r="C50" s="199"/>
      <c r="D50" s="199"/>
    </row>
    <row r="51" spans="1:4" x14ac:dyDescent="0.25">
      <c r="A51" s="219" t="s">
        <v>7161</v>
      </c>
      <c r="B51" s="219"/>
      <c r="C51" s="219"/>
      <c r="D51" s="219"/>
    </row>
  </sheetData>
  <sheetProtection password="CBFF" sheet="1" objects="1" scenarios="1"/>
  <mergeCells count="38">
    <mergeCell ref="A36:D36"/>
    <mergeCell ref="A42:D42"/>
    <mergeCell ref="A43:D43"/>
    <mergeCell ref="A39:B39"/>
    <mergeCell ref="A40:B40"/>
    <mergeCell ref="A37:B37"/>
    <mergeCell ref="C38:D38"/>
    <mergeCell ref="C39:D39"/>
    <mergeCell ref="C40:D40"/>
    <mergeCell ref="C37:D37"/>
    <mergeCell ref="A1:D1"/>
    <mergeCell ref="A3:D3"/>
    <mergeCell ref="B4:D4"/>
    <mergeCell ref="C23:D23"/>
    <mergeCell ref="C25:D25"/>
    <mergeCell ref="A22:B22"/>
    <mergeCell ref="A23:B23"/>
    <mergeCell ref="A21:B21"/>
    <mergeCell ref="A20:B20"/>
    <mergeCell ref="A24:B24"/>
    <mergeCell ref="A10:D10"/>
    <mergeCell ref="A14:D14"/>
    <mergeCell ref="A31:B32"/>
    <mergeCell ref="A49:D49"/>
    <mergeCell ref="A51:D51"/>
    <mergeCell ref="A19:D19"/>
    <mergeCell ref="A18:D18"/>
    <mergeCell ref="A25:B25"/>
    <mergeCell ref="A45:D45"/>
    <mergeCell ref="A47:D47"/>
    <mergeCell ref="B29:B30"/>
    <mergeCell ref="B33:B34"/>
    <mergeCell ref="A26:B26"/>
    <mergeCell ref="C27:D27"/>
    <mergeCell ref="A27:B27"/>
    <mergeCell ref="C26:D26"/>
    <mergeCell ref="A44:D44"/>
    <mergeCell ref="A38:B38"/>
  </mergeCells>
  <dataValidations xWindow="970" yWindow="226" count="3">
    <dataValidation type="whole" allowBlank="1" showInputMessage="1" showErrorMessage="1" error="ŁĄCZNA ILOŚĆ LINII" prompt="ŁĄCZNA ILOŚĆ LINII" sqref="D29:D30 D33:D34">
      <formula1>0</formula1>
      <formula2>10000</formula2>
    </dataValidation>
    <dataValidation allowBlank="1" showInputMessage="1" showErrorMessage="1" prompt="DANE UZUPEŁNIANE AUTOMATYCZNIE PO WYBRANIU NUMERU NIP" sqref="C27:D27 B5:B7 D5:D7 C20:C22"/>
    <dataValidation allowBlank="1" showInputMessage="1" showErrorMessage="1" prompt="DANE UZUPEŁNIANE AUTOMATYCZNIE PO WYPEŁNIENIU CZĘŚCI II WNIOSKU" sqref="C23:D23 C25:D25 C26:D26 D31:D32 C37:D40 C24"/>
  </dataValidations>
  <pageMargins left="0.7" right="0.7" top="0.75" bottom="0.75" header="0.3" footer="0.3"/>
  <pageSetup paperSize="8" scale="81" orientation="portrait" r:id="rId1"/>
  <extLst>
    <ext xmlns:x14="http://schemas.microsoft.com/office/spreadsheetml/2009/9/main" uri="{CCE6A557-97BC-4b89-ADB6-D9C93CAAB3DF}">
      <x14:dataValidations xmlns:xm="http://schemas.microsoft.com/office/excel/2006/main" xWindow="970" yWindow="226" count="1">
        <x14:dataValidation type="list" allowBlank="1" showInputMessage="1" showErrorMessage="1" errorTitle="UWAGA! WYBIERZ Z LISTY" error="WYBIERZ NIP Z LISTY" prompt="WYBIERZ Z LISTY">
          <x14:formula1>
            <xm:f>Arkusz3!$AZ$4:$AZ$205</xm:f>
          </x14:formula1>
          <xm:sqref>B4:D4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P2029"/>
  <sheetViews>
    <sheetView workbookViewId="0">
      <selection activeCell="A29" sqref="A29:A41"/>
    </sheetView>
  </sheetViews>
  <sheetFormatPr defaultRowHeight="15.75" x14ac:dyDescent="0.25"/>
  <cols>
    <col min="1" max="1" width="35.7109375" style="142" customWidth="1"/>
    <col min="2" max="2" width="24" style="140" customWidth="1"/>
    <col min="3" max="3" width="38.5703125" style="136" customWidth="1"/>
    <col min="4" max="5" width="12" style="136" hidden="1" customWidth="1"/>
    <col min="6" max="6" width="6" style="136" hidden="1" customWidth="1"/>
    <col min="7" max="8" width="13" style="136" customWidth="1"/>
    <col min="9" max="9" width="9.140625" style="141" customWidth="1"/>
    <col min="10" max="10" width="35.7109375" style="142" customWidth="1"/>
    <col min="11" max="11" width="24" style="140" customWidth="1"/>
    <col min="12" max="12" width="38.5703125" style="136" customWidth="1"/>
    <col min="13" max="14" width="12" style="136" hidden="1" customWidth="1"/>
    <col min="15" max="15" width="6" style="136" hidden="1" customWidth="1"/>
    <col min="16" max="17" width="13" style="136" customWidth="1"/>
    <col min="18" max="18" width="9.140625" style="141" customWidth="1"/>
    <col min="19" max="19" width="35.7109375" style="142" customWidth="1"/>
    <col min="20" max="20" width="24" style="140" customWidth="1"/>
    <col min="21" max="21" width="38.5703125" style="136" customWidth="1"/>
    <col min="22" max="23" width="12" style="136" hidden="1" customWidth="1"/>
    <col min="24" max="24" width="6" style="136" hidden="1" customWidth="1"/>
    <col min="25" max="26" width="13" style="136" customWidth="1"/>
    <col min="27" max="27" width="9.140625" style="141" customWidth="1"/>
    <col min="28" max="28" width="35.7109375" style="142" customWidth="1"/>
    <col min="29" max="29" width="24" style="140" customWidth="1"/>
    <col min="30" max="30" width="38.5703125" style="136" customWidth="1"/>
    <col min="31" max="32" width="12" style="136" hidden="1" customWidth="1"/>
    <col min="33" max="33" width="6" style="136" hidden="1" customWidth="1"/>
    <col min="34" max="35" width="13" style="136" customWidth="1"/>
    <col min="36" max="36" width="9.140625" style="141" customWidth="1"/>
    <col min="37" max="37" width="35.7109375" style="142" customWidth="1"/>
    <col min="38" max="38" width="24" style="140" customWidth="1"/>
    <col min="39" max="39" width="38.5703125" style="136" customWidth="1"/>
    <col min="40" max="41" width="12" style="136" hidden="1" customWidth="1"/>
    <col min="42" max="42" width="6" style="136" hidden="1" customWidth="1"/>
    <col min="43" max="44" width="13" style="136" customWidth="1"/>
    <col min="45" max="45" width="9.140625" style="141" customWidth="1"/>
    <col min="46" max="46" width="35.7109375" style="142" customWidth="1"/>
    <col min="47" max="47" width="24" style="140" customWidth="1"/>
    <col min="48" max="48" width="38.5703125" style="136" customWidth="1"/>
    <col min="49" max="50" width="12" style="136" hidden="1" customWidth="1"/>
    <col min="51" max="51" width="6" style="136" hidden="1" customWidth="1"/>
    <col min="52" max="53" width="13" style="136" customWidth="1"/>
    <col min="54" max="54" width="9.140625" style="141" customWidth="1"/>
    <col min="55" max="55" width="35.7109375" style="142" customWidth="1"/>
    <col min="56" max="56" width="24" style="140" customWidth="1"/>
    <col min="57" max="57" width="38.5703125" style="136" customWidth="1"/>
    <col min="58" max="59" width="12" style="136" hidden="1" customWidth="1"/>
    <col min="60" max="60" width="6" style="136" hidden="1" customWidth="1"/>
    <col min="61" max="62" width="13" style="136" customWidth="1"/>
    <col min="63" max="63" width="9.140625" style="141" customWidth="1"/>
    <col min="64" max="64" width="35.7109375" style="142" customWidth="1"/>
    <col min="65" max="65" width="24" style="140" customWidth="1"/>
    <col min="66" max="66" width="38.5703125" style="136" customWidth="1"/>
    <col min="67" max="68" width="12" style="136" hidden="1" customWidth="1"/>
    <col min="69" max="69" width="6" style="136" hidden="1" customWidth="1"/>
    <col min="70" max="71" width="13" style="136" customWidth="1"/>
    <col min="72" max="72" width="9.140625" style="141" customWidth="1"/>
    <col min="73" max="73" width="35.7109375" style="142" customWidth="1"/>
    <col min="74" max="74" width="24" style="140" customWidth="1"/>
    <col min="75" max="75" width="38.5703125" style="136" customWidth="1"/>
    <col min="76" max="77" width="12" style="136" hidden="1" customWidth="1"/>
    <col min="78" max="78" width="6" style="136" hidden="1" customWidth="1"/>
    <col min="79" max="80" width="13" style="136" customWidth="1"/>
    <col min="81" max="81" width="9.140625" style="141" customWidth="1"/>
    <col min="82" max="82" width="35.7109375" style="142" customWidth="1"/>
    <col min="83" max="83" width="24" style="140" customWidth="1"/>
    <col min="84" max="84" width="38.5703125" style="136" customWidth="1"/>
    <col min="85" max="86" width="12" style="136" hidden="1" customWidth="1"/>
    <col min="87" max="87" width="6" style="136" hidden="1" customWidth="1"/>
    <col min="88" max="89" width="13" style="136" customWidth="1"/>
    <col min="90" max="90" width="9.140625" style="141" customWidth="1"/>
    <col min="91" max="91" width="35.7109375" style="142" customWidth="1"/>
    <col min="92" max="92" width="24" style="140" customWidth="1"/>
    <col min="93" max="93" width="38.5703125" style="136" customWidth="1"/>
    <col min="94" max="95" width="12" style="136" hidden="1" customWidth="1"/>
    <col min="96" max="96" width="6" style="136" hidden="1" customWidth="1"/>
    <col min="97" max="98" width="13" style="136" customWidth="1"/>
    <col min="99" max="99" width="9.140625" style="141" customWidth="1"/>
    <col min="100" max="100" width="35.7109375" style="142" customWidth="1"/>
    <col min="101" max="101" width="24" style="140" customWidth="1"/>
    <col min="102" max="102" width="38.5703125" style="136" customWidth="1"/>
    <col min="103" max="104" width="12" style="136" hidden="1" customWidth="1"/>
    <col min="105" max="105" width="6" style="136" hidden="1" customWidth="1"/>
    <col min="106" max="107" width="13" style="136" customWidth="1"/>
    <col min="108" max="108" width="9.140625" style="141" customWidth="1"/>
    <col min="109" max="328" width="9.140625" style="202"/>
  </cols>
  <sheetData>
    <row r="1" spans="1:328" ht="15" x14ac:dyDescent="0.25">
      <c r="A1" s="220" t="s">
        <v>7144</v>
      </c>
      <c r="B1" s="220"/>
      <c r="C1" s="220"/>
      <c r="D1" s="220"/>
      <c r="E1" s="220"/>
      <c r="F1" s="220"/>
      <c r="G1" s="220"/>
      <c r="H1" s="220"/>
      <c r="I1" s="255"/>
      <c r="J1" s="220" t="s">
        <v>7144</v>
      </c>
      <c r="K1" s="220"/>
      <c r="L1" s="220"/>
      <c r="M1" s="220"/>
      <c r="N1" s="220"/>
      <c r="O1" s="220"/>
      <c r="P1" s="220"/>
      <c r="Q1" s="220"/>
      <c r="R1" s="255"/>
      <c r="S1" s="220" t="s">
        <v>7144</v>
      </c>
      <c r="T1" s="220"/>
      <c r="U1" s="220"/>
      <c r="V1" s="220"/>
      <c r="W1" s="220"/>
      <c r="X1" s="220"/>
      <c r="Y1" s="220"/>
      <c r="Z1" s="220"/>
      <c r="AA1" s="255"/>
      <c r="AB1" s="220" t="s">
        <v>7144</v>
      </c>
      <c r="AC1" s="220"/>
      <c r="AD1" s="220"/>
      <c r="AE1" s="220"/>
      <c r="AF1" s="220"/>
      <c r="AG1" s="220"/>
      <c r="AH1" s="220"/>
      <c r="AI1" s="220"/>
      <c r="AJ1" s="255"/>
      <c r="AK1" s="220" t="s">
        <v>7144</v>
      </c>
      <c r="AL1" s="220"/>
      <c r="AM1" s="220"/>
      <c r="AN1" s="220"/>
      <c r="AO1" s="220"/>
      <c r="AP1" s="220"/>
      <c r="AQ1" s="220"/>
      <c r="AR1" s="220"/>
      <c r="AS1" s="255"/>
      <c r="AT1" s="220" t="s">
        <v>7144</v>
      </c>
      <c r="AU1" s="220"/>
      <c r="AV1" s="220"/>
      <c r="AW1" s="220"/>
      <c r="AX1" s="220"/>
      <c r="AY1" s="220"/>
      <c r="AZ1" s="220"/>
      <c r="BA1" s="220"/>
      <c r="BB1" s="255"/>
      <c r="BC1" s="220" t="s">
        <v>7144</v>
      </c>
      <c r="BD1" s="220"/>
      <c r="BE1" s="220"/>
      <c r="BF1" s="220"/>
      <c r="BG1" s="220"/>
      <c r="BH1" s="220"/>
      <c r="BI1" s="220"/>
      <c r="BJ1" s="220"/>
      <c r="BK1" s="255"/>
      <c r="BL1" s="220" t="s">
        <v>7144</v>
      </c>
      <c r="BM1" s="220"/>
      <c r="BN1" s="220"/>
      <c r="BO1" s="220"/>
      <c r="BP1" s="220"/>
      <c r="BQ1" s="220"/>
      <c r="BR1" s="220"/>
      <c r="BS1" s="220"/>
      <c r="BT1" s="255"/>
      <c r="BU1" s="220" t="s">
        <v>7144</v>
      </c>
      <c r="BV1" s="220"/>
      <c r="BW1" s="220"/>
      <c r="BX1" s="220"/>
      <c r="BY1" s="220"/>
      <c r="BZ1" s="220"/>
      <c r="CA1" s="220"/>
      <c r="CB1" s="220"/>
      <c r="CC1" s="255"/>
      <c r="CD1" s="220" t="s">
        <v>7144</v>
      </c>
      <c r="CE1" s="220"/>
      <c r="CF1" s="220"/>
      <c r="CG1" s="220"/>
      <c r="CH1" s="220"/>
      <c r="CI1" s="220"/>
      <c r="CJ1" s="220"/>
      <c r="CK1" s="220"/>
      <c r="CL1" s="255"/>
      <c r="CM1" s="220" t="s">
        <v>7144</v>
      </c>
      <c r="CN1" s="220"/>
      <c r="CO1" s="220"/>
      <c r="CP1" s="220"/>
      <c r="CQ1" s="220"/>
      <c r="CR1" s="220"/>
      <c r="CS1" s="220"/>
      <c r="CT1" s="220"/>
      <c r="CU1" s="255"/>
      <c r="CV1" s="220" t="s">
        <v>7144</v>
      </c>
      <c r="CW1" s="220"/>
      <c r="CX1" s="220"/>
      <c r="CY1" s="220"/>
      <c r="CZ1" s="220"/>
      <c r="DA1" s="220"/>
      <c r="DB1" s="220"/>
      <c r="DC1" s="220"/>
      <c r="DD1" s="255"/>
    </row>
    <row r="2" spans="1:328" hidden="1" x14ac:dyDescent="0.25">
      <c r="A2" s="153">
        <f>SUM(3:3)</f>
        <v>0</v>
      </c>
      <c r="B2" s="162" t="s">
        <v>7139</v>
      </c>
      <c r="C2" s="154"/>
      <c r="J2" s="153">
        <f t="shared" ref="J2" si="0">SUM(3:3)</f>
        <v>0</v>
      </c>
      <c r="K2" s="162" t="s">
        <v>7139</v>
      </c>
      <c r="L2" s="154"/>
      <c r="S2" s="153">
        <f t="shared" ref="S2" si="1">SUM(3:3)</f>
        <v>0</v>
      </c>
      <c r="T2" s="162" t="s">
        <v>7139</v>
      </c>
      <c r="U2" s="154"/>
      <c r="AB2" s="153">
        <f t="shared" ref="AB2" si="2">SUM(3:3)</f>
        <v>0</v>
      </c>
      <c r="AC2" s="162" t="s">
        <v>7139</v>
      </c>
      <c r="AD2" s="154"/>
      <c r="AK2" s="153">
        <f t="shared" ref="AK2" si="3">SUM(3:3)</f>
        <v>0</v>
      </c>
      <c r="AL2" s="162" t="s">
        <v>7139</v>
      </c>
      <c r="AM2" s="154"/>
      <c r="AT2" s="153">
        <f t="shared" ref="AT2" si="4">SUM(3:3)</f>
        <v>0</v>
      </c>
      <c r="AU2" s="162" t="s">
        <v>7139</v>
      </c>
      <c r="AV2" s="154"/>
      <c r="BC2" s="153">
        <f t="shared" ref="BC2" si="5">SUM(3:3)</f>
        <v>0</v>
      </c>
      <c r="BD2" s="162" t="s">
        <v>7139</v>
      </c>
      <c r="BE2" s="154"/>
      <c r="BL2" s="153">
        <f t="shared" ref="BL2" si="6">SUM(3:3)</f>
        <v>0</v>
      </c>
      <c r="BM2" s="162" t="s">
        <v>7139</v>
      </c>
      <c r="BN2" s="154"/>
      <c r="BU2" s="153">
        <f t="shared" ref="BU2" si="7">SUM(3:3)</f>
        <v>0</v>
      </c>
      <c r="BV2" s="162" t="s">
        <v>7139</v>
      </c>
      <c r="BW2" s="154"/>
      <c r="CD2" s="153">
        <f t="shared" ref="CD2" si="8">SUM(3:3)</f>
        <v>0</v>
      </c>
      <c r="CE2" s="162" t="s">
        <v>7139</v>
      </c>
      <c r="CF2" s="154"/>
      <c r="CM2" s="153">
        <f t="shared" ref="CM2" si="9">SUM(3:3)</f>
        <v>0</v>
      </c>
      <c r="CN2" s="162" t="s">
        <v>7139</v>
      </c>
      <c r="CO2" s="154"/>
      <c r="CV2" s="153">
        <f t="shared" ref="CV2" si="10">SUM(3:3)</f>
        <v>0</v>
      </c>
      <c r="CW2" s="162" t="s">
        <v>7139</v>
      </c>
      <c r="CX2" s="154"/>
    </row>
    <row r="3" spans="1:328" hidden="1" x14ac:dyDescent="0.25">
      <c r="A3" s="155"/>
      <c r="B3" s="156">
        <f>IF(B21="",0,1)</f>
        <v>0</v>
      </c>
      <c r="C3" s="157"/>
      <c r="J3" s="155"/>
      <c r="K3" s="156">
        <f t="shared" ref="K3" si="11">IF(K21="",0,1)</f>
        <v>0</v>
      </c>
      <c r="L3" s="157"/>
      <c r="S3" s="155"/>
      <c r="T3" s="156">
        <f t="shared" ref="T3" si="12">IF(T21="",0,1)</f>
        <v>0</v>
      </c>
      <c r="U3" s="157"/>
      <c r="AB3" s="155"/>
      <c r="AC3" s="156">
        <f t="shared" ref="AC3" si="13">IF(AC21="",0,1)</f>
        <v>0</v>
      </c>
      <c r="AD3" s="157"/>
      <c r="AK3" s="155"/>
      <c r="AL3" s="156">
        <f t="shared" ref="AL3" si="14">IF(AL21="",0,1)</f>
        <v>0</v>
      </c>
      <c r="AM3" s="157"/>
      <c r="AT3" s="155"/>
      <c r="AU3" s="156">
        <f t="shared" ref="AU3" si="15">IF(AU21="",0,1)</f>
        <v>0</v>
      </c>
      <c r="AV3" s="157"/>
      <c r="BC3" s="155"/>
      <c r="BD3" s="156">
        <f t="shared" ref="BD3" si="16">IF(BD21="",0,1)</f>
        <v>0</v>
      </c>
      <c r="BE3" s="157"/>
      <c r="BL3" s="155"/>
      <c r="BM3" s="156">
        <f t="shared" ref="BM3" si="17">IF(BM21="",0,1)</f>
        <v>0</v>
      </c>
      <c r="BN3" s="157"/>
      <c r="BU3" s="155"/>
      <c r="BV3" s="156">
        <f t="shared" ref="BV3" si="18">IF(BV21="",0,1)</f>
        <v>0</v>
      </c>
      <c r="BW3" s="157"/>
      <c r="CD3" s="155"/>
      <c r="CE3" s="156">
        <f t="shared" ref="CE3" si="19">IF(CE21="",0,1)</f>
        <v>0</v>
      </c>
      <c r="CF3" s="157"/>
      <c r="CM3" s="155"/>
      <c r="CN3" s="156">
        <f t="shared" ref="CN3" si="20">IF(CN21="",0,1)</f>
        <v>0</v>
      </c>
      <c r="CO3" s="157"/>
      <c r="CV3" s="155"/>
      <c r="CW3" s="156">
        <f t="shared" ref="CW3" si="21">IF(CW21="",0,1)</f>
        <v>0</v>
      </c>
      <c r="CX3" s="157"/>
    </row>
    <row r="4" spans="1:328" hidden="1" x14ac:dyDescent="0.25">
      <c r="A4" s="142">
        <f>SUM(5:5)</f>
        <v>0</v>
      </c>
      <c r="B4" s="161" t="s">
        <v>7140</v>
      </c>
      <c r="J4" s="142">
        <f t="shared" ref="J4" si="22">SUM(5:5)</f>
        <v>0</v>
      </c>
      <c r="K4" s="161" t="s">
        <v>7140</v>
      </c>
      <c r="S4" s="142">
        <f t="shared" ref="S4" si="23">SUM(5:5)</f>
        <v>0</v>
      </c>
      <c r="T4" s="161" t="s">
        <v>7140</v>
      </c>
      <c r="AB4" s="142">
        <f t="shared" ref="AB4" si="24">SUM(5:5)</f>
        <v>0</v>
      </c>
      <c r="AC4" s="161" t="s">
        <v>7140</v>
      </c>
      <c r="AK4" s="142">
        <f t="shared" ref="AK4" si="25">SUM(5:5)</f>
        <v>0</v>
      </c>
      <c r="AL4" s="161" t="s">
        <v>7140</v>
      </c>
      <c r="AT4" s="142">
        <f t="shared" ref="AT4" si="26">SUM(5:5)</f>
        <v>0</v>
      </c>
      <c r="AU4" s="161" t="s">
        <v>7140</v>
      </c>
      <c r="BC4" s="142">
        <f t="shared" ref="BC4" si="27">SUM(5:5)</f>
        <v>0</v>
      </c>
      <c r="BD4" s="161" t="s">
        <v>7140</v>
      </c>
      <c r="BL4" s="142">
        <f t="shared" ref="BL4" si="28">SUM(5:5)</f>
        <v>0</v>
      </c>
      <c r="BM4" s="161" t="s">
        <v>7140</v>
      </c>
      <c r="BU4" s="142">
        <f t="shared" ref="BU4" si="29">SUM(5:5)</f>
        <v>0</v>
      </c>
      <c r="BV4" s="161" t="s">
        <v>7140</v>
      </c>
      <c r="CD4" s="142">
        <f t="shared" ref="CD4" si="30">SUM(5:5)</f>
        <v>0</v>
      </c>
      <c r="CE4" s="161" t="s">
        <v>7140</v>
      </c>
      <c r="CM4" s="142">
        <f t="shared" ref="CM4" si="31">SUM(5:5)</f>
        <v>0</v>
      </c>
      <c r="CN4" s="161" t="s">
        <v>7140</v>
      </c>
      <c r="CV4" s="142">
        <f t="shared" ref="CV4" si="32">SUM(5:5)</f>
        <v>0</v>
      </c>
      <c r="CW4" s="161" t="s">
        <v>7140</v>
      </c>
    </row>
    <row r="5" spans="1:328" hidden="1" x14ac:dyDescent="0.25">
      <c r="B5" s="140">
        <f>C23</f>
        <v>0</v>
      </c>
      <c r="K5" s="140">
        <f t="shared" ref="K5" si="33">L23</f>
        <v>0</v>
      </c>
      <c r="T5" s="140">
        <f t="shared" ref="T5" si="34">U23</f>
        <v>0</v>
      </c>
      <c r="AC5" s="140">
        <f t="shared" ref="AC5" si="35">AD23</f>
        <v>0</v>
      </c>
      <c r="AL5" s="140">
        <f t="shared" ref="AL5" si="36">AM23</f>
        <v>0</v>
      </c>
      <c r="AU5" s="140">
        <f t="shared" ref="AU5" si="37">AV23</f>
        <v>0</v>
      </c>
      <c r="BD5" s="140">
        <f t="shared" ref="BD5" si="38">BE23</f>
        <v>0</v>
      </c>
      <c r="BM5" s="140">
        <f t="shared" ref="BM5" si="39">BN23</f>
        <v>0</v>
      </c>
      <c r="BV5" s="140">
        <f t="shared" ref="BV5" si="40">BW23</f>
        <v>0</v>
      </c>
      <c r="CE5" s="140">
        <f t="shared" ref="CE5" si="41">CF23</f>
        <v>0</v>
      </c>
      <c r="CN5" s="140">
        <f t="shared" ref="CN5" si="42">CO23</f>
        <v>0</v>
      </c>
      <c r="CW5" s="140">
        <f t="shared" ref="CW5" si="43">CX23</f>
        <v>0</v>
      </c>
    </row>
    <row r="6" spans="1:328" hidden="1" x14ac:dyDescent="0.25">
      <c r="A6" s="158">
        <f>SUM(7:7)</f>
        <v>0</v>
      </c>
      <c r="B6" s="163" t="s">
        <v>7141</v>
      </c>
      <c r="C6" s="160"/>
      <c r="J6" s="158">
        <f t="shared" ref="J6" si="44">SUM(7:7)</f>
        <v>0</v>
      </c>
      <c r="K6" s="163" t="s">
        <v>7141</v>
      </c>
      <c r="L6" s="160"/>
      <c r="S6" s="158">
        <f t="shared" ref="S6" si="45">SUM(7:7)</f>
        <v>0</v>
      </c>
      <c r="T6" s="163" t="s">
        <v>7141</v>
      </c>
      <c r="U6" s="160"/>
      <c r="AB6" s="158">
        <f t="shared" ref="AB6" si="46">SUM(7:7)</f>
        <v>0</v>
      </c>
      <c r="AC6" s="163" t="s">
        <v>7141</v>
      </c>
      <c r="AD6" s="160"/>
      <c r="AK6" s="158">
        <f t="shared" ref="AK6" si="47">SUM(7:7)</f>
        <v>0</v>
      </c>
      <c r="AL6" s="163" t="s">
        <v>7141</v>
      </c>
      <c r="AM6" s="160"/>
      <c r="AT6" s="158">
        <f t="shared" ref="AT6" si="48">SUM(7:7)</f>
        <v>0</v>
      </c>
      <c r="AU6" s="163" t="s">
        <v>7141</v>
      </c>
      <c r="AV6" s="160"/>
      <c r="BC6" s="158">
        <f t="shared" ref="BC6" si="49">SUM(7:7)</f>
        <v>0</v>
      </c>
      <c r="BD6" s="163" t="s">
        <v>7141</v>
      </c>
      <c r="BE6" s="160"/>
      <c r="BL6" s="158">
        <f t="shared" ref="BL6" si="50">SUM(7:7)</f>
        <v>0</v>
      </c>
      <c r="BM6" s="163" t="s">
        <v>7141</v>
      </c>
      <c r="BN6" s="160"/>
      <c r="BU6" s="158">
        <f t="shared" ref="BU6" si="51">SUM(7:7)</f>
        <v>0</v>
      </c>
      <c r="BV6" s="163" t="s">
        <v>7141</v>
      </c>
      <c r="BW6" s="160"/>
      <c r="CD6" s="158">
        <f t="shared" ref="CD6" si="52">SUM(7:7)</f>
        <v>0</v>
      </c>
      <c r="CE6" s="163" t="s">
        <v>7141</v>
      </c>
      <c r="CF6" s="160"/>
      <c r="CM6" s="158">
        <f t="shared" ref="CM6" si="53">SUM(7:7)</f>
        <v>0</v>
      </c>
      <c r="CN6" s="163" t="s">
        <v>7141</v>
      </c>
      <c r="CO6" s="160"/>
      <c r="CV6" s="158">
        <f t="shared" ref="CV6" si="54">SUM(7:7)</f>
        <v>0</v>
      </c>
      <c r="CW6" s="163" t="s">
        <v>7141</v>
      </c>
      <c r="CX6" s="160"/>
    </row>
    <row r="7" spans="1:328" hidden="1" x14ac:dyDescent="0.25">
      <c r="A7" s="158"/>
      <c r="B7" s="159">
        <f>D53*C29</f>
        <v>0</v>
      </c>
      <c r="C7" s="160"/>
      <c r="J7" s="158"/>
      <c r="K7" s="159">
        <f t="shared" ref="K7" si="55">M53*L29</f>
        <v>0</v>
      </c>
      <c r="L7" s="160"/>
      <c r="S7" s="158"/>
      <c r="T7" s="159">
        <f t="shared" ref="T7" si="56">V53*U29</f>
        <v>0</v>
      </c>
      <c r="U7" s="160"/>
      <c r="AB7" s="158"/>
      <c r="AC7" s="159">
        <f t="shared" ref="AC7" si="57">AE53*AD29</f>
        <v>0</v>
      </c>
      <c r="AD7" s="160"/>
      <c r="AK7" s="158"/>
      <c r="AL7" s="159">
        <f t="shared" ref="AL7" si="58">AN53*AM29</f>
        <v>0</v>
      </c>
      <c r="AM7" s="160"/>
      <c r="AT7" s="158"/>
      <c r="AU7" s="159">
        <f t="shared" ref="AU7" si="59">AW53*AV29</f>
        <v>0</v>
      </c>
      <c r="AV7" s="160"/>
      <c r="BC7" s="158"/>
      <c r="BD7" s="159">
        <f t="shared" ref="BD7" si="60">BF53*BE29</f>
        <v>0</v>
      </c>
      <c r="BE7" s="160"/>
      <c r="BL7" s="158"/>
      <c r="BM7" s="159">
        <f t="shared" ref="BM7" si="61">BO53*BN29</f>
        <v>0</v>
      </c>
      <c r="BN7" s="160"/>
      <c r="BU7" s="158"/>
      <c r="BV7" s="159">
        <f t="shared" ref="BV7" si="62">BX53*BW29</f>
        <v>0</v>
      </c>
      <c r="BW7" s="160"/>
      <c r="CD7" s="158"/>
      <c r="CE7" s="159">
        <f t="shared" ref="CE7" si="63">CG53*CF29</f>
        <v>0</v>
      </c>
      <c r="CF7" s="160"/>
      <c r="CM7" s="158"/>
      <c r="CN7" s="159">
        <f t="shared" ref="CN7" si="64">CP53*CO29</f>
        <v>0</v>
      </c>
      <c r="CO7" s="160"/>
      <c r="CV7" s="158"/>
      <c r="CW7" s="159">
        <f t="shared" ref="CW7" si="65">CY53*CX29</f>
        <v>0</v>
      </c>
      <c r="CX7" s="160"/>
    </row>
    <row r="8" spans="1:328" hidden="1" x14ac:dyDescent="0.25">
      <c r="A8" s="142">
        <f>SUM(9:9)</f>
        <v>0</v>
      </c>
      <c r="B8" s="164" t="s">
        <v>7142</v>
      </c>
      <c r="J8" s="142">
        <f t="shared" ref="J8" si="66">SUM(9:9)</f>
        <v>0</v>
      </c>
      <c r="K8" s="164" t="s">
        <v>7142</v>
      </c>
      <c r="S8" s="142">
        <f t="shared" ref="S8" si="67">SUM(9:9)</f>
        <v>0</v>
      </c>
      <c r="T8" s="164" t="s">
        <v>7142</v>
      </c>
      <c r="AB8" s="142">
        <f t="shared" ref="AB8" si="68">SUM(9:9)</f>
        <v>0</v>
      </c>
      <c r="AC8" s="164" t="s">
        <v>7142</v>
      </c>
      <c r="AK8" s="142">
        <f t="shared" ref="AK8" si="69">SUM(9:9)</f>
        <v>0</v>
      </c>
      <c r="AL8" s="164" t="s">
        <v>7142</v>
      </c>
      <c r="AT8" s="142">
        <f t="shared" ref="AT8" si="70">SUM(9:9)</f>
        <v>0</v>
      </c>
      <c r="AU8" s="164" t="s">
        <v>7142</v>
      </c>
      <c r="BC8" s="142">
        <f t="shared" ref="BC8" si="71">SUM(9:9)</f>
        <v>0</v>
      </c>
      <c r="BD8" s="164" t="s">
        <v>7142</v>
      </c>
      <c r="BL8" s="142">
        <f t="shared" ref="BL8" si="72">SUM(9:9)</f>
        <v>0</v>
      </c>
      <c r="BM8" s="164" t="s">
        <v>7142</v>
      </c>
      <c r="BU8" s="142">
        <f t="shared" ref="BU8" si="73">SUM(9:9)</f>
        <v>0</v>
      </c>
      <c r="BV8" s="164" t="s">
        <v>7142</v>
      </c>
      <c r="CD8" s="142">
        <f t="shared" ref="CD8" si="74">SUM(9:9)</f>
        <v>0</v>
      </c>
      <c r="CE8" s="164" t="s">
        <v>7142</v>
      </c>
      <c r="CM8" s="142">
        <f t="shared" ref="CM8" si="75">SUM(9:9)</f>
        <v>0</v>
      </c>
      <c r="CN8" s="164" t="s">
        <v>7142</v>
      </c>
      <c r="CV8" s="142">
        <f t="shared" ref="CV8" si="76">SUM(9:9)</f>
        <v>0</v>
      </c>
      <c r="CW8" s="164" t="s">
        <v>7142</v>
      </c>
    </row>
    <row r="9" spans="1:328" hidden="1" x14ac:dyDescent="0.25">
      <c r="B9" s="140">
        <f>G27</f>
        <v>0</v>
      </c>
      <c r="K9" s="140">
        <f t="shared" ref="K9" si="77">P27</f>
        <v>0</v>
      </c>
      <c r="T9" s="140">
        <f t="shared" ref="T9" si="78">Y27</f>
        <v>0</v>
      </c>
      <c r="AC9" s="140">
        <f t="shared" ref="AC9" si="79">AH27</f>
        <v>0</v>
      </c>
      <c r="AL9" s="140">
        <f t="shared" ref="AL9" si="80">AQ27</f>
        <v>0</v>
      </c>
      <c r="AU9" s="140">
        <f t="shared" ref="AU9" si="81">AZ27</f>
        <v>0</v>
      </c>
      <c r="BD9" s="140">
        <f t="shared" ref="BD9" si="82">BI27</f>
        <v>0</v>
      </c>
      <c r="BM9" s="140">
        <f t="shared" ref="BM9" si="83">BR27</f>
        <v>0</v>
      </c>
      <c r="BV9" s="140">
        <f t="shared" ref="BV9" si="84">CA27</f>
        <v>0</v>
      </c>
      <c r="CE9" s="140">
        <f t="shared" ref="CE9" si="85">CJ27</f>
        <v>0</v>
      </c>
      <c r="CN9" s="140">
        <f t="shared" ref="CN9" si="86">CS27</f>
        <v>0</v>
      </c>
      <c r="CW9" s="140">
        <f t="shared" ref="CW9" si="87">DB27</f>
        <v>0</v>
      </c>
    </row>
    <row r="10" spans="1:328" hidden="1" x14ac:dyDescent="0.25">
      <c r="A10" s="158">
        <f>SUM(11:11)</f>
        <v>0</v>
      </c>
      <c r="B10" s="163" t="s">
        <v>7143</v>
      </c>
      <c r="C10" s="160"/>
      <c r="J10" s="158">
        <f t="shared" ref="J10" si="88">SUM(11:11)</f>
        <v>0</v>
      </c>
      <c r="K10" s="163" t="s">
        <v>7143</v>
      </c>
      <c r="L10" s="160"/>
      <c r="S10" s="158">
        <f t="shared" ref="S10" si="89">SUM(11:11)</f>
        <v>0</v>
      </c>
      <c r="T10" s="163" t="s">
        <v>7143</v>
      </c>
      <c r="U10" s="160"/>
      <c r="AB10" s="158">
        <f t="shared" ref="AB10" si="90">SUM(11:11)</f>
        <v>0</v>
      </c>
      <c r="AC10" s="163" t="s">
        <v>7143</v>
      </c>
      <c r="AD10" s="160"/>
      <c r="AK10" s="158">
        <f t="shared" ref="AK10" si="91">SUM(11:11)</f>
        <v>0</v>
      </c>
      <c r="AL10" s="163" t="s">
        <v>7143</v>
      </c>
      <c r="AM10" s="160"/>
      <c r="AT10" s="158">
        <f t="shared" ref="AT10" si="92">SUM(11:11)</f>
        <v>0</v>
      </c>
      <c r="AU10" s="163" t="s">
        <v>7143</v>
      </c>
      <c r="AV10" s="160"/>
      <c r="BC10" s="158">
        <f t="shared" ref="BC10" si="93">SUM(11:11)</f>
        <v>0</v>
      </c>
      <c r="BD10" s="163" t="s">
        <v>7143</v>
      </c>
      <c r="BE10" s="160"/>
      <c r="BL10" s="158">
        <f t="shared" ref="BL10" si="94">SUM(11:11)</f>
        <v>0</v>
      </c>
      <c r="BM10" s="163" t="s">
        <v>7143</v>
      </c>
      <c r="BN10" s="160"/>
      <c r="BU10" s="158">
        <f t="shared" ref="BU10" si="95">SUM(11:11)</f>
        <v>0</v>
      </c>
      <c r="BV10" s="163" t="s">
        <v>7143</v>
      </c>
      <c r="BW10" s="160"/>
      <c r="CD10" s="158">
        <f t="shared" ref="CD10" si="96">SUM(11:11)</f>
        <v>0</v>
      </c>
      <c r="CE10" s="163" t="s">
        <v>7143</v>
      </c>
      <c r="CF10" s="160"/>
      <c r="CM10" s="158">
        <f t="shared" ref="CM10" si="97">SUM(11:11)</f>
        <v>0</v>
      </c>
      <c r="CN10" s="163" t="s">
        <v>7143</v>
      </c>
      <c r="CO10" s="160"/>
      <c r="CV10" s="158">
        <f t="shared" ref="CV10" si="98">SUM(11:11)</f>
        <v>0</v>
      </c>
      <c r="CW10" s="163" t="s">
        <v>7143</v>
      </c>
      <c r="CX10" s="160"/>
    </row>
    <row r="11" spans="1:328" hidden="1" x14ac:dyDescent="0.25">
      <c r="A11" s="158"/>
      <c r="B11" s="159">
        <f>E53</f>
        <v>0</v>
      </c>
      <c r="C11" s="160"/>
      <c r="J11" s="158"/>
      <c r="K11" s="159">
        <f t="shared" ref="K11" si="99">N53</f>
        <v>0</v>
      </c>
      <c r="L11" s="160"/>
      <c r="S11" s="158"/>
      <c r="T11" s="159">
        <f t="shared" ref="T11" si="100">W53</f>
        <v>0</v>
      </c>
      <c r="U11" s="160"/>
      <c r="AB11" s="158"/>
      <c r="AC11" s="159">
        <f t="shared" ref="AC11" si="101">AF53</f>
        <v>0</v>
      </c>
      <c r="AD11" s="160"/>
      <c r="AK11" s="158"/>
      <c r="AL11" s="159">
        <f t="shared" ref="AL11" si="102">AO53</f>
        <v>0</v>
      </c>
      <c r="AM11" s="160"/>
      <c r="AT11" s="158"/>
      <c r="AU11" s="159">
        <f t="shared" ref="AU11" si="103">AX53</f>
        <v>0</v>
      </c>
      <c r="AV11" s="160"/>
      <c r="BC11" s="158"/>
      <c r="BD11" s="159">
        <f t="shared" ref="BD11" si="104">BG53</f>
        <v>0</v>
      </c>
      <c r="BE11" s="160"/>
      <c r="BL11" s="158"/>
      <c r="BM11" s="159">
        <f t="shared" ref="BM11" si="105">BP53</f>
        <v>0</v>
      </c>
      <c r="BN11" s="160"/>
      <c r="BU11" s="158"/>
      <c r="BV11" s="159">
        <f t="shared" ref="BV11" si="106">BY53</f>
        <v>0</v>
      </c>
      <c r="BW11" s="160"/>
      <c r="CD11" s="158"/>
      <c r="CE11" s="159">
        <f t="shared" ref="CE11" si="107">CH53</f>
        <v>0</v>
      </c>
      <c r="CF11" s="160"/>
      <c r="CM11" s="158"/>
      <c r="CN11" s="159">
        <f t="shared" ref="CN11" si="108">CQ53</f>
        <v>0</v>
      </c>
      <c r="CO11" s="160"/>
      <c r="CV11" s="158"/>
      <c r="CW11" s="159">
        <f t="shared" ref="CW11" si="109">CZ53</f>
        <v>0</v>
      </c>
      <c r="CX11" s="160"/>
    </row>
    <row r="12" spans="1:328" hidden="1" x14ac:dyDescent="0.25">
      <c r="A12" s="165">
        <f>SUM(13:13)</f>
        <v>0</v>
      </c>
      <c r="B12" s="166" t="s">
        <v>7174</v>
      </c>
      <c r="J12" s="165">
        <f t="shared" ref="J12" si="110">SUM(13:13)</f>
        <v>0</v>
      </c>
      <c r="K12" s="166" t="s">
        <v>7174</v>
      </c>
      <c r="S12" s="165">
        <f t="shared" ref="S12" si="111">SUM(13:13)</f>
        <v>0</v>
      </c>
      <c r="T12" s="166" t="s">
        <v>7174</v>
      </c>
      <c r="AB12" s="165">
        <f t="shared" ref="AB12" si="112">SUM(13:13)</f>
        <v>0</v>
      </c>
      <c r="AC12" s="166" t="s">
        <v>7174</v>
      </c>
      <c r="AK12" s="165">
        <f t="shared" ref="AK12" si="113">SUM(13:13)</f>
        <v>0</v>
      </c>
      <c r="AL12" s="166" t="s">
        <v>7174</v>
      </c>
      <c r="AT12" s="165">
        <f t="shared" ref="AT12" si="114">SUM(13:13)</f>
        <v>0</v>
      </c>
      <c r="AU12" s="166" t="s">
        <v>7174</v>
      </c>
      <c r="BC12" s="165">
        <f t="shared" ref="BC12" si="115">SUM(13:13)</f>
        <v>0</v>
      </c>
      <c r="BD12" s="166" t="s">
        <v>7174</v>
      </c>
      <c r="BL12" s="165">
        <f t="shared" ref="BL12" si="116">SUM(13:13)</f>
        <v>0</v>
      </c>
      <c r="BM12" s="166" t="s">
        <v>7174</v>
      </c>
      <c r="BU12" s="165">
        <f t="shared" ref="BU12" si="117">SUM(13:13)</f>
        <v>0</v>
      </c>
      <c r="BV12" s="166" t="s">
        <v>7174</v>
      </c>
      <c r="CD12" s="165">
        <f t="shared" ref="CD12" si="118">SUM(13:13)</f>
        <v>0</v>
      </c>
      <c r="CE12" s="166" t="s">
        <v>7174</v>
      </c>
      <c r="CM12" s="165">
        <f t="shared" ref="CM12" si="119">SUM(13:13)</f>
        <v>0</v>
      </c>
      <c r="CN12" s="166" t="s">
        <v>7174</v>
      </c>
      <c r="CV12" s="165">
        <f t="shared" ref="CV12" si="120">SUM(13:13)</f>
        <v>0</v>
      </c>
      <c r="CW12" s="166" t="s">
        <v>7174</v>
      </c>
    </row>
    <row r="13" spans="1:328" hidden="1" x14ac:dyDescent="0.25">
      <c r="B13" s="140">
        <f>D53</f>
        <v>0</v>
      </c>
      <c r="K13" s="140">
        <f t="shared" ref="K13" si="121">M53</f>
        <v>0</v>
      </c>
      <c r="T13" s="140">
        <f t="shared" ref="T13" si="122">V53</f>
        <v>0</v>
      </c>
      <c r="AC13" s="140">
        <f t="shared" ref="AC13" si="123">AE53</f>
        <v>0</v>
      </c>
      <c r="AL13" s="140">
        <f t="shared" ref="AL13" si="124">AN53</f>
        <v>0</v>
      </c>
      <c r="AU13" s="140">
        <f t="shared" ref="AU13" si="125">AW53</f>
        <v>0</v>
      </c>
      <c r="BD13" s="140">
        <f t="shared" ref="BD13" si="126">BF53</f>
        <v>0</v>
      </c>
      <c r="BM13" s="140">
        <f t="shared" ref="BM13" si="127">BO53</f>
        <v>0</v>
      </c>
      <c r="BV13" s="140">
        <f t="shared" ref="BV13" si="128">BX53</f>
        <v>0</v>
      </c>
      <c r="CE13" s="140">
        <f t="shared" ref="CE13" si="129">CG53</f>
        <v>0</v>
      </c>
      <c r="CN13" s="140">
        <f t="shared" ref="CN13" si="130">CP53</f>
        <v>0</v>
      </c>
      <c r="CW13" s="140">
        <f t="shared" ref="CW13" si="131">CY53</f>
        <v>0</v>
      </c>
    </row>
    <row r="14" spans="1:328" s="108" customFormat="1" hidden="1" x14ac:dyDescent="0.25">
      <c r="A14" s="184">
        <f>SUM(15:15)</f>
        <v>0</v>
      </c>
      <c r="B14" s="186" t="s">
        <v>7153</v>
      </c>
      <c r="C14" s="185"/>
      <c r="D14" s="136"/>
      <c r="E14" s="136"/>
      <c r="F14" s="136"/>
      <c r="G14" s="136"/>
      <c r="H14" s="136"/>
      <c r="I14" s="141"/>
      <c r="J14" s="184">
        <f t="shared" ref="J14" si="132">SUM(15:15)</f>
        <v>0</v>
      </c>
      <c r="K14" s="186" t="s">
        <v>7153</v>
      </c>
      <c r="L14" s="185"/>
      <c r="M14" s="136"/>
      <c r="N14" s="136"/>
      <c r="O14" s="136"/>
      <c r="P14" s="136"/>
      <c r="Q14" s="136"/>
      <c r="R14" s="141"/>
      <c r="S14" s="184">
        <f t="shared" ref="S14" si="133">SUM(15:15)</f>
        <v>0</v>
      </c>
      <c r="T14" s="186" t="s">
        <v>7153</v>
      </c>
      <c r="U14" s="185"/>
      <c r="V14" s="136"/>
      <c r="W14" s="136"/>
      <c r="X14" s="136"/>
      <c r="Y14" s="136"/>
      <c r="Z14" s="136"/>
      <c r="AA14" s="141"/>
      <c r="AB14" s="184">
        <f t="shared" ref="AB14" si="134">SUM(15:15)</f>
        <v>0</v>
      </c>
      <c r="AC14" s="186" t="s">
        <v>7153</v>
      </c>
      <c r="AD14" s="185"/>
      <c r="AE14" s="136"/>
      <c r="AF14" s="136"/>
      <c r="AG14" s="136"/>
      <c r="AH14" s="136"/>
      <c r="AI14" s="136"/>
      <c r="AJ14" s="141"/>
      <c r="AK14" s="184">
        <f t="shared" ref="AK14" si="135">SUM(15:15)</f>
        <v>0</v>
      </c>
      <c r="AL14" s="186" t="s">
        <v>7153</v>
      </c>
      <c r="AM14" s="185"/>
      <c r="AN14" s="136"/>
      <c r="AO14" s="136"/>
      <c r="AP14" s="136"/>
      <c r="AQ14" s="136"/>
      <c r="AR14" s="136"/>
      <c r="AS14" s="141"/>
      <c r="AT14" s="184">
        <f t="shared" ref="AT14" si="136">SUM(15:15)</f>
        <v>0</v>
      </c>
      <c r="AU14" s="186" t="s">
        <v>7153</v>
      </c>
      <c r="AV14" s="185"/>
      <c r="AW14" s="136"/>
      <c r="AX14" s="136"/>
      <c r="AY14" s="136"/>
      <c r="AZ14" s="136"/>
      <c r="BA14" s="136"/>
      <c r="BB14" s="141"/>
      <c r="BC14" s="184">
        <f t="shared" ref="BC14" si="137">SUM(15:15)</f>
        <v>0</v>
      </c>
      <c r="BD14" s="186" t="s">
        <v>7153</v>
      </c>
      <c r="BE14" s="185"/>
      <c r="BF14" s="136"/>
      <c r="BG14" s="136"/>
      <c r="BH14" s="136"/>
      <c r="BI14" s="136"/>
      <c r="BJ14" s="136"/>
      <c r="BK14" s="141"/>
      <c r="BL14" s="184">
        <f t="shared" ref="BL14" si="138">SUM(15:15)</f>
        <v>0</v>
      </c>
      <c r="BM14" s="186" t="s">
        <v>7153</v>
      </c>
      <c r="BN14" s="185"/>
      <c r="BO14" s="136"/>
      <c r="BP14" s="136"/>
      <c r="BQ14" s="136"/>
      <c r="BR14" s="136"/>
      <c r="BS14" s="136"/>
      <c r="BT14" s="141"/>
      <c r="BU14" s="184">
        <f t="shared" ref="BU14" si="139">SUM(15:15)</f>
        <v>0</v>
      </c>
      <c r="BV14" s="186" t="s">
        <v>7153</v>
      </c>
      <c r="BW14" s="185"/>
      <c r="BX14" s="136"/>
      <c r="BY14" s="136"/>
      <c r="BZ14" s="136"/>
      <c r="CA14" s="136"/>
      <c r="CB14" s="136"/>
      <c r="CC14" s="141"/>
      <c r="CD14" s="184">
        <f t="shared" ref="CD14" si="140">SUM(15:15)</f>
        <v>0</v>
      </c>
      <c r="CE14" s="186" t="s">
        <v>7153</v>
      </c>
      <c r="CF14" s="185"/>
      <c r="CG14" s="136"/>
      <c r="CH14" s="136"/>
      <c r="CI14" s="136"/>
      <c r="CJ14" s="136"/>
      <c r="CK14" s="136"/>
      <c r="CL14" s="141"/>
      <c r="CM14" s="184">
        <f t="shared" ref="CM14" si="141">SUM(15:15)</f>
        <v>0</v>
      </c>
      <c r="CN14" s="186" t="s">
        <v>7153</v>
      </c>
      <c r="CO14" s="185"/>
      <c r="CP14" s="136"/>
      <c r="CQ14" s="136"/>
      <c r="CR14" s="136"/>
      <c r="CS14" s="136"/>
      <c r="CT14" s="136"/>
      <c r="CU14" s="141"/>
      <c r="CV14" s="184">
        <f t="shared" ref="CV14" si="142">SUM(15:15)</f>
        <v>0</v>
      </c>
      <c r="CW14" s="186" t="s">
        <v>7153</v>
      </c>
      <c r="CX14" s="185"/>
      <c r="CY14" s="136"/>
      <c r="CZ14" s="136"/>
      <c r="DA14" s="136"/>
      <c r="DB14" s="136"/>
      <c r="DC14" s="136"/>
      <c r="DD14" s="141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  <c r="IW14" s="202"/>
      <c r="IX14" s="202"/>
      <c r="IY14" s="202"/>
      <c r="IZ14" s="202"/>
      <c r="JA14" s="202"/>
      <c r="JB14" s="202"/>
      <c r="JC14" s="202"/>
      <c r="JD14" s="202"/>
      <c r="JE14" s="202"/>
      <c r="JF14" s="202"/>
      <c r="JG14" s="202"/>
      <c r="JH14" s="202"/>
      <c r="JI14" s="202"/>
      <c r="JJ14" s="202"/>
      <c r="JK14" s="202"/>
      <c r="JL14" s="202"/>
      <c r="JM14" s="202"/>
      <c r="JN14" s="202"/>
      <c r="JO14" s="202"/>
      <c r="JP14" s="202"/>
      <c r="JQ14" s="202"/>
      <c r="JR14" s="202"/>
      <c r="JS14" s="202"/>
      <c r="JT14" s="202"/>
      <c r="JU14" s="202"/>
      <c r="JV14" s="202"/>
      <c r="JW14" s="202"/>
      <c r="JX14" s="202"/>
      <c r="JY14" s="202"/>
      <c r="JZ14" s="202"/>
      <c r="KA14" s="202"/>
      <c r="KB14" s="202"/>
      <c r="KC14" s="202"/>
      <c r="KD14" s="202"/>
      <c r="KE14" s="202"/>
      <c r="KF14" s="202"/>
      <c r="KG14" s="202"/>
      <c r="KH14" s="202"/>
      <c r="KI14" s="202"/>
      <c r="KJ14" s="202"/>
      <c r="KK14" s="202"/>
      <c r="KL14" s="202"/>
      <c r="KM14" s="202"/>
      <c r="KN14" s="202"/>
      <c r="KO14" s="202"/>
      <c r="KP14" s="202"/>
      <c r="KQ14" s="202"/>
      <c r="KR14" s="202"/>
      <c r="KS14" s="202"/>
      <c r="KT14" s="202"/>
      <c r="KU14" s="202"/>
      <c r="KV14" s="202"/>
      <c r="KW14" s="202"/>
      <c r="KX14" s="202"/>
      <c r="KY14" s="202"/>
      <c r="KZ14" s="202"/>
      <c r="LA14" s="202"/>
      <c r="LB14" s="202"/>
      <c r="LC14" s="202"/>
      <c r="LD14" s="202"/>
      <c r="LE14" s="202"/>
      <c r="LF14" s="202"/>
      <c r="LG14" s="202"/>
      <c r="LH14" s="202"/>
      <c r="LI14" s="202"/>
      <c r="LJ14" s="202"/>
      <c r="LK14" s="202"/>
      <c r="LL14" s="202"/>
      <c r="LM14" s="202"/>
      <c r="LN14" s="202"/>
      <c r="LO14" s="202"/>
      <c r="LP14" s="202"/>
    </row>
    <row r="15" spans="1:328" s="108" customFormat="1" hidden="1" x14ac:dyDescent="0.25">
      <c r="A15" s="184"/>
      <c r="B15" s="187">
        <f>G45</f>
        <v>0</v>
      </c>
      <c r="C15" s="185"/>
      <c r="D15" s="136"/>
      <c r="E15" s="136"/>
      <c r="F15" s="136"/>
      <c r="G15" s="136"/>
      <c r="H15" s="136"/>
      <c r="I15" s="141"/>
      <c r="J15" s="184"/>
      <c r="K15" s="187">
        <f t="shared" ref="K15" si="143">P45</f>
        <v>0</v>
      </c>
      <c r="L15" s="185"/>
      <c r="M15" s="136"/>
      <c r="N15" s="136"/>
      <c r="O15" s="136"/>
      <c r="P15" s="136"/>
      <c r="Q15" s="136"/>
      <c r="R15" s="141"/>
      <c r="S15" s="184"/>
      <c r="T15" s="187">
        <f t="shared" ref="T15" si="144">Y45</f>
        <v>0</v>
      </c>
      <c r="U15" s="185"/>
      <c r="V15" s="136"/>
      <c r="W15" s="136"/>
      <c r="X15" s="136"/>
      <c r="Y15" s="136"/>
      <c r="Z15" s="136"/>
      <c r="AA15" s="141"/>
      <c r="AB15" s="184"/>
      <c r="AC15" s="187">
        <f t="shared" ref="AC15" si="145">AH45</f>
        <v>0</v>
      </c>
      <c r="AD15" s="185"/>
      <c r="AE15" s="136"/>
      <c r="AF15" s="136"/>
      <c r="AG15" s="136"/>
      <c r="AH15" s="136"/>
      <c r="AI15" s="136"/>
      <c r="AJ15" s="141"/>
      <c r="AK15" s="184"/>
      <c r="AL15" s="187">
        <f t="shared" ref="AL15" si="146">AQ45</f>
        <v>0</v>
      </c>
      <c r="AM15" s="185"/>
      <c r="AN15" s="136"/>
      <c r="AO15" s="136"/>
      <c r="AP15" s="136"/>
      <c r="AQ15" s="136"/>
      <c r="AR15" s="136"/>
      <c r="AS15" s="141"/>
      <c r="AT15" s="184"/>
      <c r="AU15" s="187">
        <f t="shared" ref="AU15" si="147">AZ45</f>
        <v>0</v>
      </c>
      <c r="AV15" s="185"/>
      <c r="AW15" s="136"/>
      <c r="AX15" s="136"/>
      <c r="AY15" s="136"/>
      <c r="AZ15" s="136"/>
      <c r="BA15" s="136"/>
      <c r="BB15" s="141"/>
      <c r="BC15" s="184"/>
      <c r="BD15" s="187">
        <f t="shared" ref="BD15" si="148">BI45</f>
        <v>0</v>
      </c>
      <c r="BE15" s="185"/>
      <c r="BF15" s="136"/>
      <c r="BG15" s="136"/>
      <c r="BH15" s="136"/>
      <c r="BI15" s="136"/>
      <c r="BJ15" s="136"/>
      <c r="BK15" s="141"/>
      <c r="BL15" s="184"/>
      <c r="BM15" s="187">
        <f t="shared" ref="BM15" si="149">BR45</f>
        <v>0</v>
      </c>
      <c r="BN15" s="185"/>
      <c r="BO15" s="136"/>
      <c r="BP15" s="136"/>
      <c r="BQ15" s="136"/>
      <c r="BR15" s="136"/>
      <c r="BS15" s="136"/>
      <c r="BT15" s="141"/>
      <c r="BU15" s="184"/>
      <c r="BV15" s="187">
        <f t="shared" ref="BV15" si="150">CA45</f>
        <v>0</v>
      </c>
      <c r="BW15" s="185"/>
      <c r="BX15" s="136"/>
      <c r="BY15" s="136"/>
      <c r="BZ15" s="136"/>
      <c r="CA15" s="136"/>
      <c r="CB15" s="136"/>
      <c r="CC15" s="141"/>
      <c r="CD15" s="184"/>
      <c r="CE15" s="187">
        <f t="shared" ref="CE15" si="151">CJ45</f>
        <v>0</v>
      </c>
      <c r="CF15" s="185"/>
      <c r="CG15" s="136"/>
      <c r="CH15" s="136"/>
      <c r="CI15" s="136"/>
      <c r="CJ15" s="136"/>
      <c r="CK15" s="136"/>
      <c r="CL15" s="141"/>
      <c r="CM15" s="184"/>
      <c r="CN15" s="187">
        <f t="shared" ref="CN15" si="152">CS45</f>
        <v>0</v>
      </c>
      <c r="CO15" s="185"/>
      <c r="CP15" s="136"/>
      <c r="CQ15" s="136"/>
      <c r="CR15" s="136"/>
      <c r="CS15" s="136"/>
      <c r="CT15" s="136"/>
      <c r="CU15" s="141"/>
      <c r="CV15" s="184"/>
      <c r="CW15" s="187">
        <f t="shared" ref="CW15" si="153">DB45</f>
        <v>0</v>
      </c>
      <c r="CX15" s="185"/>
      <c r="CY15" s="136"/>
      <c r="CZ15" s="136"/>
      <c r="DA15" s="136"/>
      <c r="DB15" s="136"/>
      <c r="DC15" s="136"/>
      <c r="DD15" s="141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  <c r="IU15" s="202"/>
      <c r="IV15" s="202"/>
      <c r="IW15" s="202"/>
      <c r="IX15" s="202"/>
      <c r="IY15" s="202"/>
      <c r="IZ15" s="202"/>
      <c r="JA15" s="202"/>
      <c r="JB15" s="202"/>
      <c r="JC15" s="202"/>
      <c r="JD15" s="202"/>
      <c r="JE15" s="202"/>
      <c r="JF15" s="202"/>
      <c r="JG15" s="202"/>
      <c r="JH15" s="202"/>
      <c r="JI15" s="202"/>
      <c r="JJ15" s="202"/>
      <c r="JK15" s="202"/>
      <c r="JL15" s="202"/>
      <c r="JM15" s="202"/>
      <c r="JN15" s="202"/>
      <c r="JO15" s="202"/>
      <c r="JP15" s="202"/>
      <c r="JQ15" s="202"/>
      <c r="JR15" s="202"/>
      <c r="JS15" s="202"/>
      <c r="JT15" s="202"/>
      <c r="JU15" s="202"/>
      <c r="JV15" s="202"/>
      <c r="JW15" s="202"/>
      <c r="JX15" s="202"/>
      <c r="JY15" s="202"/>
      <c r="JZ15" s="202"/>
      <c r="KA15" s="202"/>
      <c r="KB15" s="202"/>
      <c r="KC15" s="202"/>
      <c r="KD15" s="202"/>
      <c r="KE15" s="202"/>
      <c r="KF15" s="202"/>
      <c r="KG15" s="202"/>
      <c r="KH15" s="202"/>
      <c r="KI15" s="202"/>
      <c r="KJ15" s="202"/>
      <c r="KK15" s="202"/>
      <c r="KL15" s="202"/>
      <c r="KM15" s="202"/>
      <c r="KN15" s="202"/>
      <c r="KO15" s="202"/>
      <c r="KP15" s="202"/>
      <c r="KQ15" s="202"/>
      <c r="KR15" s="202"/>
      <c r="KS15" s="202"/>
      <c r="KT15" s="202"/>
      <c r="KU15" s="202"/>
      <c r="KV15" s="202"/>
      <c r="KW15" s="202"/>
      <c r="KX15" s="202"/>
      <c r="KY15" s="202"/>
      <c r="KZ15" s="202"/>
      <c r="LA15" s="202"/>
      <c r="LB15" s="202"/>
      <c r="LC15" s="202"/>
      <c r="LD15" s="202"/>
      <c r="LE15" s="202"/>
      <c r="LF15" s="202"/>
      <c r="LG15" s="202"/>
      <c r="LH15" s="202"/>
      <c r="LI15" s="202"/>
      <c r="LJ15" s="202"/>
      <c r="LK15" s="202"/>
      <c r="LL15" s="202"/>
      <c r="LM15" s="202"/>
      <c r="LN15" s="202"/>
      <c r="LO15" s="202"/>
      <c r="LP15" s="202"/>
    </row>
    <row r="16" spans="1:328" s="191" customFormat="1" hidden="1" x14ac:dyDescent="0.25">
      <c r="A16" s="165">
        <f>SUM(17:17)</f>
        <v>0</v>
      </c>
      <c r="B16" s="192" t="s">
        <v>7154</v>
      </c>
      <c r="C16" s="189"/>
      <c r="D16" s="189"/>
      <c r="E16" s="189"/>
      <c r="F16" s="189"/>
      <c r="G16" s="189"/>
      <c r="H16" s="189"/>
      <c r="I16" s="190"/>
      <c r="J16" s="165">
        <f t="shared" ref="J16" si="154">SUM(17:17)</f>
        <v>0</v>
      </c>
      <c r="K16" s="192" t="s">
        <v>7154</v>
      </c>
      <c r="L16" s="189"/>
      <c r="M16" s="189"/>
      <c r="N16" s="189"/>
      <c r="O16" s="189"/>
      <c r="P16" s="189"/>
      <c r="Q16" s="189"/>
      <c r="R16" s="190"/>
      <c r="S16" s="165">
        <f t="shared" ref="S16" si="155">SUM(17:17)</f>
        <v>0</v>
      </c>
      <c r="T16" s="192" t="s">
        <v>7154</v>
      </c>
      <c r="U16" s="189"/>
      <c r="V16" s="189"/>
      <c r="W16" s="189"/>
      <c r="X16" s="189"/>
      <c r="Y16" s="189"/>
      <c r="Z16" s="189"/>
      <c r="AA16" s="190"/>
      <c r="AB16" s="165">
        <f t="shared" ref="AB16" si="156">SUM(17:17)</f>
        <v>0</v>
      </c>
      <c r="AC16" s="192" t="s">
        <v>7154</v>
      </c>
      <c r="AD16" s="189"/>
      <c r="AE16" s="189"/>
      <c r="AF16" s="189"/>
      <c r="AG16" s="189"/>
      <c r="AH16" s="189"/>
      <c r="AI16" s="189"/>
      <c r="AJ16" s="190"/>
      <c r="AK16" s="165">
        <f t="shared" ref="AK16" si="157">SUM(17:17)</f>
        <v>0</v>
      </c>
      <c r="AL16" s="192" t="s">
        <v>7154</v>
      </c>
      <c r="AM16" s="189"/>
      <c r="AN16" s="189"/>
      <c r="AO16" s="189"/>
      <c r="AP16" s="189"/>
      <c r="AQ16" s="189"/>
      <c r="AR16" s="189"/>
      <c r="AS16" s="190"/>
      <c r="AT16" s="165">
        <f t="shared" ref="AT16" si="158">SUM(17:17)</f>
        <v>0</v>
      </c>
      <c r="AU16" s="192" t="s">
        <v>7154</v>
      </c>
      <c r="AV16" s="189"/>
      <c r="AW16" s="189"/>
      <c r="AX16" s="189"/>
      <c r="AY16" s="189"/>
      <c r="AZ16" s="189"/>
      <c r="BA16" s="189"/>
      <c r="BB16" s="190"/>
      <c r="BC16" s="165">
        <f t="shared" ref="BC16" si="159">SUM(17:17)</f>
        <v>0</v>
      </c>
      <c r="BD16" s="192" t="s">
        <v>7154</v>
      </c>
      <c r="BE16" s="189"/>
      <c r="BF16" s="189"/>
      <c r="BG16" s="189"/>
      <c r="BH16" s="189"/>
      <c r="BI16" s="189"/>
      <c r="BJ16" s="189"/>
      <c r="BK16" s="190"/>
      <c r="BL16" s="165">
        <f t="shared" ref="BL16" si="160">SUM(17:17)</f>
        <v>0</v>
      </c>
      <c r="BM16" s="192" t="s">
        <v>7154</v>
      </c>
      <c r="BN16" s="189"/>
      <c r="BO16" s="189"/>
      <c r="BP16" s="189"/>
      <c r="BQ16" s="189"/>
      <c r="BR16" s="189"/>
      <c r="BS16" s="189"/>
      <c r="BT16" s="190"/>
      <c r="BU16" s="165">
        <f t="shared" ref="BU16" si="161">SUM(17:17)</f>
        <v>0</v>
      </c>
      <c r="BV16" s="192" t="s">
        <v>7154</v>
      </c>
      <c r="BW16" s="189"/>
      <c r="BX16" s="189"/>
      <c r="BY16" s="189"/>
      <c r="BZ16" s="189"/>
      <c r="CA16" s="189"/>
      <c r="CB16" s="189"/>
      <c r="CC16" s="190"/>
      <c r="CD16" s="165">
        <f t="shared" ref="CD16" si="162">SUM(17:17)</f>
        <v>0</v>
      </c>
      <c r="CE16" s="192" t="s">
        <v>7154</v>
      </c>
      <c r="CF16" s="189"/>
      <c r="CG16" s="189"/>
      <c r="CH16" s="189"/>
      <c r="CI16" s="189"/>
      <c r="CJ16" s="189"/>
      <c r="CK16" s="189"/>
      <c r="CL16" s="190"/>
      <c r="CM16" s="165">
        <f t="shared" ref="CM16" si="163">SUM(17:17)</f>
        <v>0</v>
      </c>
      <c r="CN16" s="192" t="s">
        <v>7154</v>
      </c>
      <c r="CO16" s="189"/>
      <c r="CP16" s="189"/>
      <c r="CQ16" s="189"/>
      <c r="CR16" s="189"/>
      <c r="CS16" s="189"/>
      <c r="CT16" s="189"/>
      <c r="CU16" s="190"/>
      <c r="CV16" s="165">
        <f t="shared" ref="CV16" si="164">SUM(17:17)</f>
        <v>0</v>
      </c>
      <c r="CW16" s="192" t="s">
        <v>7154</v>
      </c>
      <c r="CX16" s="189"/>
      <c r="CY16" s="189"/>
      <c r="CZ16" s="189"/>
      <c r="DA16" s="189"/>
      <c r="DB16" s="189"/>
      <c r="DC16" s="189"/>
      <c r="DD16" s="190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  <c r="IG16" s="203"/>
      <c r="IH16" s="203"/>
      <c r="II16" s="203"/>
      <c r="IJ16" s="203"/>
      <c r="IK16" s="203"/>
      <c r="IL16" s="203"/>
      <c r="IM16" s="203"/>
      <c r="IN16" s="203"/>
      <c r="IO16" s="203"/>
      <c r="IP16" s="203"/>
      <c r="IQ16" s="203"/>
      <c r="IR16" s="203"/>
      <c r="IS16" s="203"/>
      <c r="IT16" s="203"/>
      <c r="IU16" s="203"/>
      <c r="IV16" s="203"/>
      <c r="IW16" s="203"/>
      <c r="IX16" s="203"/>
      <c r="IY16" s="203"/>
      <c r="IZ16" s="203"/>
      <c r="JA16" s="203"/>
      <c r="JB16" s="203"/>
      <c r="JC16" s="203"/>
      <c r="JD16" s="203"/>
      <c r="JE16" s="203"/>
      <c r="JF16" s="203"/>
      <c r="JG16" s="203"/>
      <c r="JH16" s="203"/>
      <c r="JI16" s="203"/>
      <c r="JJ16" s="203"/>
      <c r="JK16" s="203"/>
      <c r="JL16" s="203"/>
      <c r="JM16" s="203"/>
      <c r="JN16" s="203"/>
      <c r="JO16" s="203"/>
      <c r="JP16" s="203"/>
      <c r="JQ16" s="203"/>
      <c r="JR16" s="203"/>
      <c r="JS16" s="203"/>
      <c r="JT16" s="203"/>
      <c r="JU16" s="203"/>
      <c r="JV16" s="203"/>
      <c r="JW16" s="203"/>
      <c r="JX16" s="203"/>
      <c r="JY16" s="203"/>
      <c r="JZ16" s="203"/>
      <c r="KA16" s="203"/>
      <c r="KB16" s="203"/>
      <c r="KC16" s="203"/>
      <c r="KD16" s="203"/>
      <c r="KE16" s="203"/>
      <c r="KF16" s="203"/>
      <c r="KG16" s="203"/>
      <c r="KH16" s="203"/>
      <c r="KI16" s="203"/>
      <c r="KJ16" s="203"/>
      <c r="KK16" s="203"/>
      <c r="KL16" s="203"/>
      <c r="KM16" s="203"/>
      <c r="KN16" s="203"/>
      <c r="KO16" s="203"/>
      <c r="KP16" s="203"/>
      <c r="KQ16" s="203"/>
      <c r="KR16" s="203"/>
      <c r="KS16" s="203"/>
      <c r="KT16" s="203"/>
      <c r="KU16" s="203"/>
      <c r="KV16" s="203"/>
      <c r="KW16" s="203"/>
      <c r="KX16" s="203"/>
      <c r="KY16" s="203"/>
      <c r="KZ16" s="203"/>
      <c r="LA16" s="203"/>
      <c r="LB16" s="203"/>
      <c r="LC16" s="203"/>
      <c r="LD16" s="203"/>
      <c r="LE16" s="203"/>
      <c r="LF16" s="203"/>
      <c r="LG16" s="203"/>
      <c r="LH16" s="203"/>
      <c r="LI16" s="203"/>
      <c r="LJ16" s="203"/>
      <c r="LK16" s="203"/>
      <c r="LL16" s="203"/>
      <c r="LM16" s="203"/>
      <c r="LN16" s="203"/>
      <c r="LO16" s="203"/>
      <c r="LP16" s="203"/>
    </row>
    <row r="17" spans="1:328" s="191" customFormat="1" hidden="1" x14ac:dyDescent="0.25">
      <c r="A17" s="165"/>
      <c r="B17" s="188">
        <f>G49</f>
        <v>0</v>
      </c>
      <c r="C17" s="189"/>
      <c r="D17" s="189"/>
      <c r="E17" s="189"/>
      <c r="F17" s="189"/>
      <c r="G17" s="189"/>
      <c r="H17" s="189"/>
      <c r="I17" s="190"/>
      <c r="J17" s="165"/>
      <c r="K17" s="188">
        <f t="shared" ref="K17" si="165">P49</f>
        <v>0</v>
      </c>
      <c r="L17" s="189"/>
      <c r="M17" s="189"/>
      <c r="N17" s="189"/>
      <c r="O17" s="189"/>
      <c r="P17" s="189"/>
      <c r="Q17" s="189"/>
      <c r="R17" s="190"/>
      <c r="S17" s="165"/>
      <c r="T17" s="188">
        <f t="shared" ref="T17" si="166">Y49</f>
        <v>0</v>
      </c>
      <c r="U17" s="189"/>
      <c r="V17" s="189"/>
      <c r="W17" s="189"/>
      <c r="X17" s="189"/>
      <c r="Y17" s="189"/>
      <c r="Z17" s="189"/>
      <c r="AA17" s="190"/>
      <c r="AB17" s="165"/>
      <c r="AC17" s="188">
        <f t="shared" ref="AC17" si="167">AH49</f>
        <v>0</v>
      </c>
      <c r="AD17" s="189"/>
      <c r="AE17" s="189"/>
      <c r="AF17" s="189"/>
      <c r="AG17" s="189"/>
      <c r="AH17" s="189"/>
      <c r="AI17" s="189"/>
      <c r="AJ17" s="190"/>
      <c r="AK17" s="165"/>
      <c r="AL17" s="188">
        <f t="shared" ref="AL17" si="168">AQ49</f>
        <v>0</v>
      </c>
      <c r="AM17" s="189"/>
      <c r="AN17" s="189"/>
      <c r="AO17" s="189"/>
      <c r="AP17" s="189"/>
      <c r="AQ17" s="189"/>
      <c r="AR17" s="189"/>
      <c r="AS17" s="190"/>
      <c r="AT17" s="165"/>
      <c r="AU17" s="188">
        <f t="shared" ref="AU17" si="169">AZ49</f>
        <v>0</v>
      </c>
      <c r="AV17" s="189"/>
      <c r="AW17" s="189"/>
      <c r="AX17" s="189"/>
      <c r="AY17" s="189"/>
      <c r="AZ17" s="189"/>
      <c r="BA17" s="189"/>
      <c r="BB17" s="190"/>
      <c r="BC17" s="165"/>
      <c r="BD17" s="188">
        <f t="shared" ref="BD17" si="170">BI49</f>
        <v>0</v>
      </c>
      <c r="BE17" s="189"/>
      <c r="BF17" s="189"/>
      <c r="BG17" s="189"/>
      <c r="BH17" s="189"/>
      <c r="BI17" s="189"/>
      <c r="BJ17" s="189"/>
      <c r="BK17" s="190"/>
      <c r="BL17" s="165"/>
      <c r="BM17" s="188">
        <f t="shared" ref="BM17" si="171">BR49</f>
        <v>0</v>
      </c>
      <c r="BN17" s="189"/>
      <c r="BO17" s="189"/>
      <c r="BP17" s="189"/>
      <c r="BQ17" s="189"/>
      <c r="BR17" s="189"/>
      <c r="BS17" s="189"/>
      <c r="BT17" s="190"/>
      <c r="BU17" s="165"/>
      <c r="BV17" s="188">
        <f t="shared" ref="BV17" si="172">CA49</f>
        <v>0</v>
      </c>
      <c r="BW17" s="189"/>
      <c r="BX17" s="189"/>
      <c r="BY17" s="189"/>
      <c r="BZ17" s="189"/>
      <c r="CA17" s="189"/>
      <c r="CB17" s="189"/>
      <c r="CC17" s="190"/>
      <c r="CD17" s="165"/>
      <c r="CE17" s="188">
        <f t="shared" ref="CE17" si="173">CJ49</f>
        <v>0</v>
      </c>
      <c r="CF17" s="189"/>
      <c r="CG17" s="189"/>
      <c r="CH17" s="189"/>
      <c r="CI17" s="189"/>
      <c r="CJ17" s="189"/>
      <c r="CK17" s="189"/>
      <c r="CL17" s="190"/>
      <c r="CM17" s="165"/>
      <c r="CN17" s="188">
        <f t="shared" ref="CN17" si="174">CS49</f>
        <v>0</v>
      </c>
      <c r="CO17" s="189"/>
      <c r="CP17" s="189"/>
      <c r="CQ17" s="189"/>
      <c r="CR17" s="189"/>
      <c r="CS17" s="189"/>
      <c r="CT17" s="189"/>
      <c r="CU17" s="190"/>
      <c r="CV17" s="165"/>
      <c r="CW17" s="188">
        <f t="shared" ref="CW17" si="175">DB49</f>
        <v>0</v>
      </c>
      <c r="CX17" s="189"/>
      <c r="CY17" s="189"/>
      <c r="CZ17" s="189"/>
      <c r="DA17" s="189"/>
      <c r="DB17" s="189"/>
      <c r="DC17" s="189"/>
      <c r="DD17" s="190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  <c r="FO17" s="203"/>
      <c r="FP17" s="203"/>
      <c r="FQ17" s="203"/>
      <c r="FR17" s="203"/>
      <c r="FS17" s="203"/>
      <c r="FT17" s="203"/>
      <c r="FU17" s="203"/>
      <c r="FV17" s="203"/>
      <c r="FW17" s="203"/>
      <c r="FX17" s="203"/>
      <c r="FY17" s="203"/>
      <c r="FZ17" s="203"/>
      <c r="GA17" s="203"/>
      <c r="GB17" s="203"/>
      <c r="GC17" s="203"/>
      <c r="GD17" s="203"/>
      <c r="GE17" s="203"/>
      <c r="GF17" s="203"/>
      <c r="GG17" s="203"/>
      <c r="GH17" s="203"/>
      <c r="GI17" s="203"/>
      <c r="GJ17" s="203"/>
      <c r="GK17" s="203"/>
      <c r="GL17" s="203"/>
      <c r="GM17" s="203"/>
      <c r="GN17" s="203"/>
      <c r="GO17" s="203"/>
      <c r="GP17" s="203"/>
      <c r="GQ17" s="203"/>
      <c r="GR17" s="203"/>
      <c r="GS17" s="203"/>
      <c r="GT17" s="203"/>
      <c r="GU17" s="203"/>
      <c r="GV17" s="203"/>
      <c r="GW17" s="203"/>
      <c r="GX17" s="203"/>
      <c r="GY17" s="203"/>
      <c r="GZ17" s="203"/>
      <c r="HA17" s="203"/>
      <c r="HB17" s="203"/>
      <c r="HC17" s="203"/>
      <c r="HD17" s="203"/>
      <c r="HE17" s="203"/>
      <c r="HF17" s="203"/>
      <c r="HG17" s="203"/>
      <c r="HH17" s="203"/>
      <c r="HI17" s="203"/>
      <c r="HJ17" s="203"/>
      <c r="HK17" s="203"/>
      <c r="HL17" s="203"/>
      <c r="HM17" s="203"/>
      <c r="HN17" s="203"/>
      <c r="HO17" s="203"/>
      <c r="HP17" s="203"/>
      <c r="HQ17" s="203"/>
      <c r="HR17" s="203"/>
      <c r="HS17" s="203"/>
      <c r="HT17" s="203"/>
      <c r="HU17" s="203"/>
      <c r="HV17" s="203"/>
      <c r="HW17" s="203"/>
      <c r="HX17" s="203"/>
      <c r="HY17" s="203"/>
      <c r="HZ17" s="203"/>
      <c r="IA17" s="203"/>
      <c r="IB17" s="203"/>
      <c r="IC17" s="203"/>
      <c r="ID17" s="203"/>
      <c r="IE17" s="203"/>
      <c r="IF17" s="203"/>
      <c r="IG17" s="203"/>
      <c r="IH17" s="203"/>
      <c r="II17" s="203"/>
      <c r="IJ17" s="203"/>
      <c r="IK17" s="203"/>
      <c r="IL17" s="203"/>
      <c r="IM17" s="203"/>
      <c r="IN17" s="203"/>
      <c r="IO17" s="203"/>
      <c r="IP17" s="203"/>
      <c r="IQ17" s="203"/>
      <c r="IR17" s="203"/>
      <c r="IS17" s="203"/>
      <c r="IT17" s="203"/>
      <c r="IU17" s="203"/>
      <c r="IV17" s="203"/>
      <c r="IW17" s="203"/>
      <c r="IX17" s="203"/>
      <c r="IY17" s="203"/>
      <c r="IZ17" s="203"/>
      <c r="JA17" s="203"/>
      <c r="JB17" s="203"/>
      <c r="JC17" s="203"/>
      <c r="JD17" s="203"/>
      <c r="JE17" s="203"/>
      <c r="JF17" s="203"/>
      <c r="JG17" s="203"/>
      <c r="JH17" s="203"/>
      <c r="JI17" s="203"/>
      <c r="JJ17" s="203"/>
      <c r="JK17" s="203"/>
      <c r="JL17" s="203"/>
      <c r="JM17" s="203"/>
      <c r="JN17" s="203"/>
      <c r="JO17" s="203"/>
      <c r="JP17" s="203"/>
      <c r="JQ17" s="203"/>
      <c r="JR17" s="203"/>
      <c r="JS17" s="203"/>
      <c r="JT17" s="203"/>
      <c r="JU17" s="203"/>
      <c r="JV17" s="203"/>
      <c r="JW17" s="203"/>
      <c r="JX17" s="203"/>
      <c r="JY17" s="203"/>
      <c r="JZ17" s="203"/>
      <c r="KA17" s="203"/>
      <c r="KB17" s="203"/>
      <c r="KC17" s="203"/>
      <c r="KD17" s="203"/>
      <c r="KE17" s="203"/>
      <c r="KF17" s="203"/>
      <c r="KG17" s="203"/>
      <c r="KH17" s="203"/>
      <c r="KI17" s="203"/>
      <c r="KJ17" s="203"/>
      <c r="KK17" s="203"/>
      <c r="KL17" s="203"/>
      <c r="KM17" s="203"/>
      <c r="KN17" s="203"/>
      <c r="KO17" s="203"/>
      <c r="KP17" s="203"/>
      <c r="KQ17" s="203"/>
      <c r="KR17" s="203"/>
      <c r="KS17" s="203"/>
      <c r="KT17" s="203"/>
      <c r="KU17" s="203"/>
      <c r="KV17" s="203"/>
      <c r="KW17" s="203"/>
      <c r="KX17" s="203"/>
      <c r="KY17" s="203"/>
      <c r="KZ17" s="203"/>
      <c r="LA17" s="203"/>
      <c r="LB17" s="203"/>
      <c r="LC17" s="203"/>
      <c r="LD17" s="203"/>
      <c r="LE17" s="203"/>
      <c r="LF17" s="203"/>
      <c r="LG17" s="203"/>
      <c r="LH17" s="203"/>
      <c r="LI17" s="203"/>
      <c r="LJ17" s="203"/>
      <c r="LK17" s="203"/>
      <c r="LL17" s="203"/>
      <c r="LM17" s="203"/>
      <c r="LN17" s="203"/>
      <c r="LO17" s="203"/>
      <c r="LP17" s="203"/>
    </row>
    <row r="18" spans="1:328" s="108" customFormat="1" hidden="1" x14ac:dyDescent="0.25">
      <c r="A18" s="184">
        <f>SUM(19:19)</f>
        <v>0</v>
      </c>
      <c r="B18" s="193" t="s">
        <v>7155</v>
      </c>
      <c r="C18" s="185"/>
      <c r="D18" s="136"/>
      <c r="E18" s="136"/>
      <c r="F18" s="136"/>
      <c r="G18" s="136"/>
      <c r="H18" s="136"/>
      <c r="I18" s="141"/>
      <c r="J18" s="184">
        <f t="shared" ref="J18" si="176">SUM(19:19)</f>
        <v>0</v>
      </c>
      <c r="K18" s="193" t="s">
        <v>7155</v>
      </c>
      <c r="L18" s="185"/>
      <c r="M18" s="136"/>
      <c r="N18" s="136"/>
      <c r="O18" s="136"/>
      <c r="P18" s="136"/>
      <c r="Q18" s="136"/>
      <c r="R18" s="141"/>
      <c r="S18" s="184">
        <f t="shared" ref="S18" si="177">SUM(19:19)</f>
        <v>0</v>
      </c>
      <c r="T18" s="193" t="s">
        <v>7155</v>
      </c>
      <c r="U18" s="185"/>
      <c r="V18" s="136"/>
      <c r="W18" s="136"/>
      <c r="X18" s="136"/>
      <c r="Y18" s="136"/>
      <c r="Z18" s="136"/>
      <c r="AA18" s="141"/>
      <c r="AB18" s="184">
        <f t="shared" ref="AB18" si="178">SUM(19:19)</f>
        <v>0</v>
      </c>
      <c r="AC18" s="193" t="s">
        <v>7155</v>
      </c>
      <c r="AD18" s="185"/>
      <c r="AE18" s="136"/>
      <c r="AF18" s="136"/>
      <c r="AG18" s="136"/>
      <c r="AH18" s="136"/>
      <c r="AI18" s="136"/>
      <c r="AJ18" s="141"/>
      <c r="AK18" s="184">
        <f t="shared" ref="AK18" si="179">SUM(19:19)</f>
        <v>0</v>
      </c>
      <c r="AL18" s="193" t="s">
        <v>7155</v>
      </c>
      <c r="AM18" s="185"/>
      <c r="AN18" s="136"/>
      <c r="AO18" s="136"/>
      <c r="AP18" s="136"/>
      <c r="AQ18" s="136"/>
      <c r="AR18" s="136"/>
      <c r="AS18" s="141"/>
      <c r="AT18" s="184">
        <f t="shared" ref="AT18" si="180">SUM(19:19)</f>
        <v>0</v>
      </c>
      <c r="AU18" s="193" t="s">
        <v>7155</v>
      </c>
      <c r="AV18" s="185"/>
      <c r="AW18" s="136"/>
      <c r="AX18" s="136"/>
      <c r="AY18" s="136"/>
      <c r="AZ18" s="136"/>
      <c r="BA18" s="136"/>
      <c r="BB18" s="141"/>
      <c r="BC18" s="184">
        <f t="shared" ref="BC18" si="181">SUM(19:19)</f>
        <v>0</v>
      </c>
      <c r="BD18" s="193" t="s">
        <v>7155</v>
      </c>
      <c r="BE18" s="185"/>
      <c r="BF18" s="136"/>
      <c r="BG18" s="136"/>
      <c r="BH18" s="136"/>
      <c r="BI18" s="136"/>
      <c r="BJ18" s="136"/>
      <c r="BK18" s="141"/>
      <c r="BL18" s="184">
        <f t="shared" ref="BL18" si="182">SUM(19:19)</f>
        <v>0</v>
      </c>
      <c r="BM18" s="193" t="s">
        <v>7155</v>
      </c>
      <c r="BN18" s="185"/>
      <c r="BO18" s="136"/>
      <c r="BP18" s="136"/>
      <c r="BQ18" s="136"/>
      <c r="BR18" s="136"/>
      <c r="BS18" s="136"/>
      <c r="BT18" s="141"/>
      <c r="BU18" s="184">
        <f t="shared" ref="BU18" si="183">SUM(19:19)</f>
        <v>0</v>
      </c>
      <c r="BV18" s="193" t="s">
        <v>7155</v>
      </c>
      <c r="BW18" s="185"/>
      <c r="BX18" s="136"/>
      <c r="BY18" s="136"/>
      <c r="BZ18" s="136"/>
      <c r="CA18" s="136"/>
      <c r="CB18" s="136"/>
      <c r="CC18" s="141"/>
      <c r="CD18" s="184">
        <f t="shared" ref="CD18" si="184">SUM(19:19)</f>
        <v>0</v>
      </c>
      <c r="CE18" s="193" t="s">
        <v>7155</v>
      </c>
      <c r="CF18" s="185"/>
      <c r="CG18" s="136"/>
      <c r="CH18" s="136"/>
      <c r="CI18" s="136"/>
      <c r="CJ18" s="136"/>
      <c r="CK18" s="136"/>
      <c r="CL18" s="141"/>
      <c r="CM18" s="184">
        <f t="shared" ref="CM18" si="185">SUM(19:19)</f>
        <v>0</v>
      </c>
      <c r="CN18" s="193" t="s">
        <v>7155</v>
      </c>
      <c r="CO18" s="185"/>
      <c r="CP18" s="136"/>
      <c r="CQ18" s="136"/>
      <c r="CR18" s="136"/>
      <c r="CS18" s="136"/>
      <c r="CT18" s="136"/>
      <c r="CU18" s="141"/>
      <c r="CV18" s="184">
        <f t="shared" ref="CV18" si="186">SUM(19:19)</f>
        <v>0</v>
      </c>
      <c r="CW18" s="193" t="s">
        <v>7155</v>
      </c>
      <c r="CX18" s="185"/>
      <c r="CY18" s="136"/>
      <c r="CZ18" s="136"/>
      <c r="DA18" s="136"/>
      <c r="DB18" s="136"/>
      <c r="DC18" s="136"/>
      <c r="DD18" s="141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  <c r="IW18" s="202"/>
      <c r="IX18" s="202"/>
      <c r="IY18" s="202"/>
      <c r="IZ18" s="202"/>
      <c r="JA18" s="202"/>
      <c r="JB18" s="202"/>
      <c r="JC18" s="202"/>
      <c r="JD18" s="202"/>
      <c r="JE18" s="202"/>
      <c r="JF18" s="202"/>
      <c r="JG18" s="202"/>
      <c r="JH18" s="202"/>
      <c r="JI18" s="202"/>
      <c r="JJ18" s="202"/>
      <c r="JK18" s="202"/>
      <c r="JL18" s="202"/>
      <c r="JM18" s="202"/>
      <c r="JN18" s="202"/>
      <c r="JO18" s="202"/>
      <c r="JP18" s="202"/>
      <c r="JQ18" s="202"/>
      <c r="JR18" s="202"/>
      <c r="JS18" s="202"/>
      <c r="JT18" s="202"/>
      <c r="JU18" s="202"/>
      <c r="JV18" s="202"/>
      <c r="JW18" s="202"/>
      <c r="JX18" s="202"/>
      <c r="JY18" s="202"/>
      <c r="JZ18" s="202"/>
      <c r="KA18" s="202"/>
      <c r="KB18" s="202"/>
      <c r="KC18" s="202"/>
      <c r="KD18" s="202"/>
      <c r="KE18" s="202"/>
      <c r="KF18" s="202"/>
      <c r="KG18" s="202"/>
      <c r="KH18" s="202"/>
      <c r="KI18" s="202"/>
      <c r="KJ18" s="202"/>
      <c r="KK18" s="202"/>
      <c r="KL18" s="202"/>
      <c r="KM18" s="202"/>
      <c r="KN18" s="202"/>
      <c r="KO18" s="202"/>
      <c r="KP18" s="202"/>
      <c r="KQ18" s="202"/>
      <c r="KR18" s="202"/>
      <c r="KS18" s="202"/>
      <c r="KT18" s="202"/>
      <c r="KU18" s="202"/>
      <c r="KV18" s="202"/>
      <c r="KW18" s="202"/>
      <c r="KX18" s="202"/>
      <c r="KY18" s="202"/>
      <c r="KZ18" s="202"/>
      <c r="LA18" s="202"/>
      <c r="LB18" s="202"/>
      <c r="LC18" s="202"/>
      <c r="LD18" s="202"/>
      <c r="LE18" s="202"/>
      <c r="LF18" s="202"/>
      <c r="LG18" s="202"/>
      <c r="LH18" s="202"/>
      <c r="LI18" s="202"/>
      <c r="LJ18" s="202"/>
      <c r="LK18" s="202"/>
      <c r="LL18" s="202"/>
      <c r="LM18" s="202"/>
      <c r="LN18" s="202"/>
      <c r="LO18" s="202"/>
      <c r="LP18" s="202"/>
    </row>
    <row r="19" spans="1:328" s="108" customFormat="1" hidden="1" x14ac:dyDescent="0.25">
      <c r="A19" s="184"/>
      <c r="B19" s="187">
        <f>G50</f>
        <v>0</v>
      </c>
      <c r="C19" s="185"/>
      <c r="D19" s="136"/>
      <c r="E19" s="136"/>
      <c r="F19" s="136"/>
      <c r="G19" s="136"/>
      <c r="H19" s="136"/>
      <c r="I19" s="141"/>
      <c r="J19" s="184"/>
      <c r="K19" s="187">
        <f t="shared" ref="K19" si="187">P50</f>
        <v>0</v>
      </c>
      <c r="L19" s="185"/>
      <c r="M19" s="136"/>
      <c r="N19" s="136"/>
      <c r="O19" s="136"/>
      <c r="P19" s="136"/>
      <c r="Q19" s="136"/>
      <c r="R19" s="141"/>
      <c r="S19" s="184"/>
      <c r="T19" s="187">
        <f t="shared" ref="T19" si="188">Y50</f>
        <v>0</v>
      </c>
      <c r="U19" s="185"/>
      <c r="V19" s="136"/>
      <c r="W19" s="136"/>
      <c r="X19" s="136"/>
      <c r="Y19" s="136"/>
      <c r="Z19" s="136"/>
      <c r="AA19" s="141"/>
      <c r="AB19" s="184"/>
      <c r="AC19" s="187">
        <f t="shared" ref="AC19" si="189">AH50</f>
        <v>0</v>
      </c>
      <c r="AD19" s="185"/>
      <c r="AE19" s="136"/>
      <c r="AF19" s="136"/>
      <c r="AG19" s="136"/>
      <c r="AH19" s="136"/>
      <c r="AI19" s="136"/>
      <c r="AJ19" s="141"/>
      <c r="AK19" s="184"/>
      <c r="AL19" s="187">
        <f t="shared" ref="AL19" si="190">AQ50</f>
        <v>0</v>
      </c>
      <c r="AM19" s="185"/>
      <c r="AN19" s="136"/>
      <c r="AO19" s="136"/>
      <c r="AP19" s="136"/>
      <c r="AQ19" s="136"/>
      <c r="AR19" s="136"/>
      <c r="AS19" s="141"/>
      <c r="AT19" s="184"/>
      <c r="AU19" s="187">
        <f t="shared" ref="AU19" si="191">AZ50</f>
        <v>0</v>
      </c>
      <c r="AV19" s="185"/>
      <c r="AW19" s="136"/>
      <c r="AX19" s="136"/>
      <c r="AY19" s="136"/>
      <c r="AZ19" s="136"/>
      <c r="BA19" s="136"/>
      <c r="BB19" s="141"/>
      <c r="BC19" s="184"/>
      <c r="BD19" s="187">
        <f t="shared" ref="BD19" si="192">BI50</f>
        <v>0</v>
      </c>
      <c r="BE19" s="185"/>
      <c r="BF19" s="136"/>
      <c r="BG19" s="136"/>
      <c r="BH19" s="136"/>
      <c r="BI19" s="136"/>
      <c r="BJ19" s="136"/>
      <c r="BK19" s="141"/>
      <c r="BL19" s="184"/>
      <c r="BM19" s="187">
        <f t="shared" ref="BM19" si="193">BR50</f>
        <v>0</v>
      </c>
      <c r="BN19" s="185"/>
      <c r="BO19" s="136"/>
      <c r="BP19" s="136"/>
      <c r="BQ19" s="136"/>
      <c r="BR19" s="136"/>
      <c r="BS19" s="136"/>
      <c r="BT19" s="141"/>
      <c r="BU19" s="184"/>
      <c r="BV19" s="187">
        <f t="shared" ref="BV19" si="194">CA50</f>
        <v>0</v>
      </c>
      <c r="BW19" s="185"/>
      <c r="BX19" s="136"/>
      <c r="BY19" s="136"/>
      <c r="BZ19" s="136"/>
      <c r="CA19" s="136"/>
      <c r="CB19" s="136"/>
      <c r="CC19" s="141"/>
      <c r="CD19" s="184"/>
      <c r="CE19" s="187">
        <f t="shared" ref="CE19" si="195">CJ50</f>
        <v>0</v>
      </c>
      <c r="CF19" s="185"/>
      <c r="CG19" s="136"/>
      <c r="CH19" s="136"/>
      <c r="CI19" s="136"/>
      <c r="CJ19" s="136"/>
      <c r="CK19" s="136"/>
      <c r="CL19" s="141"/>
      <c r="CM19" s="184"/>
      <c r="CN19" s="187">
        <f t="shared" ref="CN19" si="196">CS50</f>
        <v>0</v>
      </c>
      <c r="CO19" s="185"/>
      <c r="CP19" s="136"/>
      <c r="CQ19" s="136"/>
      <c r="CR19" s="136"/>
      <c r="CS19" s="136"/>
      <c r="CT19" s="136"/>
      <c r="CU19" s="141"/>
      <c r="CV19" s="184"/>
      <c r="CW19" s="187">
        <f t="shared" ref="CW19" si="197">DB50</f>
        <v>0</v>
      </c>
      <c r="CX19" s="185"/>
      <c r="CY19" s="136"/>
      <c r="CZ19" s="136"/>
      <c r="DA19" s="136"/>
      <c r="DB19" s="136"/>
      <c r="DC19" s="136"/>
      <c r="DD19" s="141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  <c r="IW19" s="202"/>
      <c r="IX19" s="202"/>
      <c r="IY19" s="202"/>
      <c r="IZ19" s="202"/>
      <c r="JA19" s="202"/>
      <c r="JB19" s="202"/>
      <c r="JC19" s="202"/>
      <c r="JD19" s="202"/>
      <c r="JE19" s="202"/>
      <c r="JF19" s="202"/>
      <c r="JG19" s="202"/>
      <c r="JH19" s="202"/>
      <c r="JI19" s="202"/>
      <c r="JJ19" s="202"/>
      <c r="JK19" s="202"/>
      <c r="JL19" s="202"/>
      <c r="JM19" s="202"/>
      <c r="JN19" s="202"/>
      <c r="JO19" s="202"/>
      <c r="JP19" s="202"/>
      <c r="JQ19" s="202"/>
      <c r="JR19" s="202"/>
      <c r="JS19" s="202"/>
      <c r="JT19" s="202"/>
      <c r="JU19" s="202"/>
      <c r="JV19" s="202"/>
      <c r="JW19" s="202"/>
      <c r="JX19" s="202"/>
      <c r="JY19" s="202"/>
      <c r="JZ19" s="202"/>
      <c r="KA19" s="202"/>
      <c r="KB19" s="202"/>
      <c r="KC19" s="202"/>
      <c r="KD19" s="202"/>
      <c r="KE19" s="202"/>
      <c r="KF19" s="202"/>
      <c r="KG19" s="202"/>
      <c r="KH19" s="202"/>
      <c r="KI19" s="202"/>
      <c r="KJ19" s="202"/>
      <c r="KK19" s="202"/>
      <c r="KL19" s="202"/>
      <c r="KM19" s="202"/>
      <c r="KN19" s="202"/>
      <c r="KO19" s="202"/>
      <c r="KP19" s="202"/>
      <c r="KQ19" s="202"/>
      <c r="KR19" s="202"/>
      <c r="KS19" s="202"/>
      <c r="KT19" s="202"/>
      <c r="KU19" s="202"/>
      <c r="KV19" s="202"/>
      <c r="KW19" s="202"/>
      <c r="KX19" s="202"/>
      <c r="KY19" s="202"/>
      <c r="KZ19" s="202"/>
      <c r="LA19" s="202"/>
      <c r="LB19" s="202"/>
      <c r="LC19" s="202"/>
      <c r="LD19" s="202"/>
      <c r="LE19" s="202"/>
      <c r="LF19" s="202"/>
      <c r="LG19" s="202"/>
      <c r="LH19" s="202"/>
      <c r="LI19" s="202"/>
      <c r="LJ19" s="202"/>
      <c r="LK19" s="202"/>
      <c r="LL19" s="202"/>
      <c r="LM19" s="202"/>
      <c r="LN19" s="202"/>
      <c r="LO19" s="202"/>
      <c r="LP19" s="202"/>
    </row>
    <row r="20" spans="1:328" ht="16.5" thickBot="1" x14ac:dyDescent="0.3"/>
    <row r="21" spans="1:328" ht="16.5" thickTop="1" x14ac:dyDescent="0.25">
      <c r="A21" s="171" t="s">
        <v>7109</v>
      </c>
      <c r="B21" s="170"/>
      <c r="C21" s="172" t="s">
        <v>7110</v>
      </c>
      <c r="D21" s="143"/>
      <c r="E21" s="143"/>
      <c r="F21" s="143"/>
      <c r="G21" s="295"/>
      <c r="H21" s="295"/>
      <c r="I21" s="296"/>
      <c r="J21" s="171" t="s">
        <v>7109</v>
      </c>
      <c r="K21" s="170"/>
      <c r="L21" s="172" t="s">
        <v>7110</v>
      </c>
      <c r="M21" s="143"/>
      <c r="N21" s="143"/>
      <c r="O21" s="143"/>
      <c r="P21" s="295"/>
      <c r="Q21" s="295"/>
      <c r="R21" s="296"/>
      <c r="S21" s="171" t="s">
        <v>7109</v>
      </c>
      <c r="T21" s="170"/>
      <c r="U21" s="172" t="s">
        <v>7110</v>
      </c>
      <c r="V21" s="143"/>
      <c r="W21" s="143"/>
      <c r="X21" s="143"/>
      <c r="Y21" s="295"/>
      <c r="Z21" s="295"/>
      <c r="AA21" s="296"/>
      <c r="AB21" s="171" t="s">
        <v>7109</v>
      </c>
      <c r="AC21" s="170"/>
      <c r="AD21" s="172" t="s">
        <v>7110</v>
      </c>
      <c r="AE21" s="143"/>
      <c r="AF21" s="143"/>
      <c r="AG21" s="143"/>
      <c r="AH21" s="295"/>
      <c r="AI21" s="295"/>
      <c r="AJ21" s="296"/>
      <c r="AK21" s="171" t="s">
        <v>7109</v>
      </c>
      <c r="AL21" s="170"/>
      <c r="AM21" s="172" t="s">
        <v>7110</v>
      </c>
      <c r="AN21" s="143"/>
      <c r="AO21" s="143"/>
      <c r="AP21" s="143"/>
      <c r="AQ21" s="295"/>
      <c r="AR21" s="295"/>
      <c r="AS21" s="296"/>
      <c r="AT21" s="171" t="s">
        <v>7109</v>
      </c>
      <c r="AU21" s="170"/>
      <c r="AV21" s="172" t="s">
        <v>7110</v>
      </c>
      <c r="AW21" s="143"/>
      <c r="AX21" s="143"/>
      <c r="AY21" s="143"/>
      <c r="AZ21" s="295"/>
      <c r="BA21" s="295"/>
      <c r="BB21" s="296"/>
      <c r="BC21" s="171" t="s">
        <v>7109</v>
      </c>
      <c r="BD21" s="170"/>
      <c r="BE21" s="172" t="s">
        <v>7110</v>
      </c>
      <c r="BF21" s="143"/>
      <c r="BG21" s="143"/>
      <c r="BH21" s="143"/>
      <c r="BI21" s="295"/>
      <c r="BJ21" s="295"/>
      <c r="BK21" s="296"/>
      <c r="BL21" s="171" t="s">
        <v>7109</v>
      </c>
      <c r="BM21" s="170"/>
      <c r="BN21" s="172" t="s">
        <v>7110</v>
      </c>
      <c r="BO21" s="143"/>
      <c r="BP21" s="143"/>
      <c r="BQ21" s="143"/>
      <c r="BR21" s="295"/>
      <c r="BS21" s="295"/>
      <c r="BT21" s="296"/>
      <c r="BU21" s="171" t="s">
        <v>7109</v>
      </c>
      <c r="BV21" s="170"/>
      <c r="BW21" s="172" t="s">
        <v>7110</v>
      </c>
      <c r="BX21" s="143"/>
      <c r="BY21" s="143"/>
      <c r="BZ21" s="143"/>
      <c r="CA21" s="295"/>
      <c r="CB21" s="295"/>
      <c r="CC21" s="296"/>
      <c r="CD21" s="171" t="s">
        <v>7109</v>
      </c>
      <c r="CE21" s="170"/>
      <c r="CF21" s="172" t="s">
        <v>7110</v>
      </c>
      <c r="CG21" s="143"/>
      <c r="CH21" s="143"/>
      <c r="CI21" s="143"/>
      <c r="CJ21" s="295"/>
      <c r="CK21" s="295"/>
      <c r="CL21" s="296"/>
      <c r="CM21" s="171" t="s">
        <v>7109</v>
      </c>
      <c r="CN21" s="170"/>
      <c r="CO21" s="172" t="s">
        <v>7110</v>
      </c>
      <c r="CP21" s="143"/>
      <c r="CQ21" s="143"/>
      <c r="CR21" s="143"/>
      <c r="CS21" s="295"/>
      <c r="CT21" s="295"/>
      <c r="CU21" s="296"/>
      <c r="CV21" s="171" t="s">
        <v>7109</v>
      </c>
      <c r="CW21" s="170"/>
      <c r="CX21" s="172" t="s">
        <v>7110</v>
      </c>
      <c r="CY21" s="143"/>
      <c r="CZ21" s="143"/>
      <c r="DA21" s="143"/>
      <c r="DB21" s="295"/>
      <c r="DC21" s="295"/>
      <c r="DD21" s="296"/>
    </row>
    <row r="22" spans="1:328" x14ac:dyDescent="0.25">
      <c r="A22" s="297"/>
      <c r="B22" s="298"/>
      <c r="C22" s="298"/>
      <c r="D22" s="298"/>
      <c r="E22" s="298"/>
      <c r="F22" s="298"/>
      <c r="G22" s="298"/>
      <c r="H22" s="298"/>
      <c r="I22" s="299"/>
      <c r="J22" s="297"/>
      <c r="K22" s="298"/>
      <c r="L22" s="298"/>
      <c r="M22" s="298"/>
      <c r="N22" s="298"/>
      <c r="O22" s="298"/>
      <c r="P22" s="298"/>
      <c r="Q22" s="298"/>
      <c r="R22" s="299"/>
      <c r="S22" s="297"/>
      <c r="T22" s="298"/>
      <c r="U22" s="298"/>
      <c r="V22" s="298"/>
      <c r="W22" s="298"/>
      <c r="X22" s="298"/>
      <c r="Y22" s="298"/>
      <c r="Z22" s="298"/>
      <c r="AA22" s="299"/>
      <c r="AB22" s="297"/>
      <c r="AC22" s="298"/>
      <c r="AD22" s="298"/>
      <c r="AE22" s="298"/>
      <c r="AF22" s="298"/>
      <c r="AG22" s="298"/>
      <c r="AH22" s="298"/>
      <c r="AI22" s="298"/>
      <c r="AJ22" s="299"/>
      <c r="AK22" s="297"/>
      <c r="AL22" s="298"/>
      <c r="AM22" s="298"/>
      <c r="AN22" s="298"/>
      <c r="AO22" s="298"/>
      <c r="AP22" s="298"/>
      <c r="AQ22" s="298"/>
      <c r="AR22" s="298"/>
      <c r="AS22" s="299"/>
      <c r="AT22" s="297"/>
      <c r="AU22" s="298"/>
      <c r="AV22" s="298"/>
      <c r="AW22" s="298"/>
      <c r="AX22" s="298"/>
      <c r="AY22" s="298"/>
      <c r="AZ22" s="298"/>
      <c r="BA22" s="298"/>
      <c r="BB22" s="299"/>
      <c r="BC22" s="297"/>
      <c r="BD22" s="298"/>
      <c r="BE22" s="298"/>
      <c r="BF22" s="298"/>
      <c r="BG22" s="298"/>
      <c r="BH22" s="298"/>
      <c r="BI22" s="298"/>
      <c r="BJ22" s="298"/>
      <c r="BK22" s="299"/>
      <c r="BL22" s="297"/>
      <c r="BM22" s="298"/>
      <c r="BN22" s="298"/>
      <c r="BO22" s="298"/>
      <c r="BP22" s="298"/>
      <c r="BQ22" s="298"/>
      <c r="BR22" s="298"/>
      <c r="BS22" s="298"/>
      <c r="BT22" s="299"/>
      <c r="BU22" s="297"/>
      <c r="BV22" s="298"/>
      <c r="BW22" s="298"/>
      <c r="BX22" s="298"/>
      <c r="BY22" s="298"/>
      <c r="BZ22" s="298"/>
      <c r="CA22" s="298"/>
      <c r="CB22" s="298"/>
      <c r="CC22" s="299"/>
      <c r="CD22" s="297"/>
      <c r="CE22" s="298"/>
      <c r="CF22" s="298"/>
      <c r="CG22" s="298"/>
      <c r="CH22" s="298"/>
      <c r="CI22" s="298"/>
      <c r="CJ22" s="298"/>
      <c r="CK22" s="298"/>
      <c r="CL22" s="299"/>
      <c r="CM22" s="297"/>
      <c r="CN22" s="298"/>
      <c r="CO22" s="298"/>
      <c r="CP22" s="298"/>
      <c r="CQ22" s="298"/>
      <c r="CR22" s="298"/>
      <c r="CS22" s="298"/>
      <c r="CT22" s="298"/>
      <c r="CU22" s="299"/>
      <c r="CV22" s="297"/>
      <c r="CW22" s="298"/>
      <c r="CX22" s="298"/>
      <c r="CY22" s="298"/>
      <c r="CZ22" s="298"/>
      <c r="DA22" s="298"/>
      <c r="DB22" s="298"/>
      <c r="DC22" s="298"/>
      <c r="DD22" s="299"/>
    </row>
    <row r="23" spans="1:328" x14ac:dyDescent="0.25">
      <c r="A23" s="256" t="s">
        <v>7111</v>
      </c>
      <c r="B23" s="257"/>
      <c r="C23" s="183"/>
      <c r="D23" s="144"/>
      <c r="E23" s="144"/>
      <c r="F23" s="144"/>
      <c r="G23" s="258"/>
      <c r="H23" s="258"/>
      <c r="I23" s="259"/>
      <c r="J23" s="256" t="s">
        <v>7111</v>
      </c>
      <c r="K23" s="257"/>
      <c r="L23" s="183"/>
      <c r="M23" s="144"/>
      <c r="N23" s="144"/>
      <c r="O23" s="144"/>
      <c r="P23" s="258"/>
      <c r="Q23" s="258"/>
      <c r="R23" s="259"/>
      <c r="S23" s="256" t="s">
        <v>7111</v>
      </c>
      <c r="T23" s="257"/>
      <c r="U23" s="183"/>
      <c r="V23" s="144"/>
      <c r="W23" s="144"/>
      <c r="X23" s="144"/>
      <c r="Y23" s="258"/>
      <c r="Z23" s="258"/>
      <c r="AA23" s="259"/>
      <c r="AB23" s="256" t="s">
        <v>7111</v>
      </c>
      <c r="AC23" s="257"/>
      <c r="AD23" s="183"/>
      <c r="AE23" s="144"/>
      <c r="AF23" s="144"/>
      <c r="AG23" s="144"/>
      <c r="AH23" s="258"/>
      <c r="AI23" s="258"/>
      <c r="AJ23" s="259"/>
      <c r="AK23" s="256" t="s">
        <v>7111</v>
      </c>
      <c r="AL23" s="257"/>
      <c r="AM23" s="183"/>
      <c r="AN23" s="144"/>
      <c r="AO23" s="144"/>
      <c r="AP23" s="144"/>
      <c r="AQ23" s="258"/>
      <c r="AR23" s="258"/>
      <c r="AS23" s="259"/>
      <c r="AT23" s="256" t="s">
        <v>7111</v>
      </c>
      <c r="AU23" s="257"/>
      <c r="AV23" s="183"/>
      <c r="AW23" s="144"/>
      <c r="AX23" s="144"/>
      <c r="AY23" s="144"/>
      <c r="AZ23" s="258"/>
      <c r="BA23" s="258"/>
      <c r="BB23" s="259"/>
      <c r="BC23" s="256" t="s">
        <v>7111</v>
      </c>
      <c r="BD23" s="257"/>
      <c r="BE23" s="183"/>
      <c r="BF23" s="144"/>
      <c r="BG23" s="144"/>
      <c r="BH23" s="144"/>
      <c r="BI23" s="258"/>
      <c r="BJ23" s="258"/>
      <c r="BK23" s="259"/>
      <c r="BL23" s="256" t="s">
        <v>7111</v>
      </c>
      <c r="BM23" s="257"/>
      <c r="BN23" s="183"/>
      <c r="BO23" s="144"/>
      <c r="BP23" s="144"/>
      <c r="BQ23" s="144"/>
      <c r="BR23" s="258"/>
      <c r="BS23" s="258"/>
      <c r="BT23" s="259"/>
      <c r="BU23" s="256" t="s">
        <v>7111</v>
      </c>
      <c r="BV23" s="257"/>
      <c r="BW23" s="183"/>
      <c r="BX23" s="144"/>
      <c r="BY23" s="144"/>
      <c r="BZ23" s="144"/>
      <c r="CA23" s="258"/>
      <c r="CB23" s="258"/>
      <c r="CC23" s="259"/>
      <c r="CD23" s="256" t="s">
        <v>7111</v>
      </c>
      <c r="CE23" s="257"/>
      <c r="CF23" s="183"/>
      <c r="CG23" s="144"/>
      <c r="CH23" s="144"/>
      <c r="CI23" s="144"/>
      <c r="CJ23" s="258"/>
      <c r="CK23" s="258"/>
      <c r="CL23" s="259"/>
      <c r="CM23" s="256" t="s">
        <v>7111</v>
      </c>
      <c r="CN23" s="257"/>
      <c r="CO23" s="183"/>
      <c r="CP23" s="144"/>
      <c r="CQ23" s="144"/>
      <c r="CR23" s="144"/>
      <c r="CS23" s="258"/>
      <c r="CT23" s="258"/>
      <c r="CU23" s="259"/>
      <c r="CV23" s="256" t="s">
        <v>7111</v>
      </c>
      <c r="CW23" s="257"/>
      <c r="CX23" s="183"/>
      <c r="CY23" s="144"/>
      <c r="CZ23" s="144"/>
      <c r="DA23" s="144"/>
      <c r="DB23" s="258"/>
      <c r="DC23" s="258"/>
      <c r="DD23" s="259"/>
    </row>
    <row r="24" spans="1:328" x14ac:dyDescent="0.25">
      <c r="A24" s="284"/>
      <c r="B24" s="285"/>
      <c r="C24" s="285"/>
      <c r="D24" s="285"/>
      <c r="E24" s="285"/>
      <c r="F24" s="285"/>
      <c r="G24" s="285"/>
      <c r="H24" s="285"/>
      <c r="I24" s="286"/>
      <c r="J24" s="284"/>
      <c r="K24" s="285"/>
      <c r="L24" s="285"/>
      <c r="M24" s="285"/>
      <c r="N24" s="285"/>
      <c r="O24" s="285"/>
      <c r="P24" s="285"/>
      <c r="Q24" s="285"/>
      <c r="R24" s="286"/>
      <c r="S24" s="284"/>
      <c r="T24" s="285"/>
      <c r="U24" s="285"/>
      <c r="V24" s="285"/>
      <c r="W24" s="285"/>
      <c r="X24" s="285"/>
      <c r="Y24" s="285"/>
      <c r="Z24" s="285"/>
      <c r="AA24" s="286"/>
      <c r="AB24" s="284"/>
      <c r="AC24" s="285"/>
      <c r="AD24" s="285"/>
      <c r="AE24" s="285"/>
      <c r="AF24" s="285"/>
      <c r="AG24" s="285"/>
      <c r="AH24" s="285"/>
      <c r="AI24" s="285"/>
      <c r="AJ24" s="286"/>
      <c r="AK24" s="284"/>
      <c r="AL24" s="285"/>
      <c r="AM24" s="285"/>
      <c r="AN24" s="285"/>
      <c r="AO24" s="285"/>
      <c r="AP24" s="285"/>
      <c r="AQ24" s="285"/>
      <c r="AR24" s="285"/>
      <c r="AS24" s="286"/>
      <c r="AT24" s="284"/>
      <c r="AU24" s="285"/>
      <c r="AV24" s="285"/>
      <c r="AW24" s="285"/>
      <c r="AX24" s="285"/>
      <c r="AY24" s="285"/>
      <c r="AZ24" s="285"/>
      <c r="BA24" s="285"/>
      <c r="BB24" s="286"/>
      <c r="BC24" s="284"/>
      <c r="BD24" s="285"/>
      <c r="BE24" s="285"/>
      <c r="BF24" s="285"/>
      <c r="BG24" s="285"/>
      <c r="BH24" s="285"/>
      <c r="BI24" s="285"/>
      <c r="BJ24" s="285"/>
      <c r="BK24" s="286"/>
      <c r="BL24" s="284"/>
      <c r="BM24" s="285"/>
      <c r="BN24" s="285"/>
      <c r="BO24" s="285"/>
      <c r="BP24" s="285"/>
      <c r="BQ24" s="285"/>
      <c r="BR24" s="285"/>
      <c r="BS24" s="285"/>
      <c r="BT24" s="286"/>
      <c r="BU24" s="284"/>
      <c r="BV24" s="285"/>
      <c r="BW24" s="285"/>
      <c r="BX24" s="285"/>
      <c r="BY24" s="285"/>
      <c r="BZ24" s="285"/>
      <c r="CA24" s="285"/>
      <c r="CB24" s="285"/>
      <c r="CC24" s="286"/>
      <c r="CD24" s="284"/>
      <c r="CE24" s="285"/>
      <c r="CF24" s="285"/>
      <c r="CG24" s="285"/>
      <c r="CH24" s="285"/>
      <c r="CI24" s="285"/>
      <c r="CJ24" s="285"/>
      <c r="CK24" s="285"/>
      <c r="CL24" s="286"/>
      <c r="CM24" s="284"/>
      <c r="CN24" s="285"/>
      <c r="CO24" s="285"/>
      <c r="CP24" s="285"/>
      <c r="CQ24" s="285"/>
      <c r="CR24" s="285"/>
      <c r="CS24" s="285"/>
      <c r="CT24" s="285"/>
      <c r="CU24" s="286"/>
      <c r="CV24" s="284"/>
      <c r="CW24" s="285"/>
      <c r="CX24" s="285"/>
      <c r="CY24" s="285"/>
      <c r="CZ24" s="285"/>
      <c r="DA24" s="285"/>
      <c r="DB24" s="285"/>
      <c r="DC24" s="285"/>
      <c r="DD24" s="286"/>
    </row>
    <row r="25" spans="1:328" x14ac:dyDescent="0.25">
      <c r="A25" s="180" t="s">
        <v>7118</v>
      </c>
      <c r="B25" s="173"/>
      <c r="C25" s="181" t="s">
        <v>7119</v>
      </c>
      <c r="D25" s="145"/>
      <c r="E25" s="145"/>
      <c r="F25" s="145"/>
      <c r="G25" s="293"/>
      <c r="H25" s="293"/>
      <c r="I25" s="294"/>
      <c r="J25" s="180" t="s">
        <v>7118</v>
      </c>
      <c r="K25" s="173"/>
      <c r="L25" s="181" t="s">
        <v>7119</v>
      </c>
      <c r="M25" s="145"/>
      <c r="N25" s="145"/>
      <c r="O25" s="145"/>
      <c r="P25" s="293"/>
      <c r="Q25" s="293"/>
      <c r="R25" s="294"/>
      <c r="S25" s="180" t="s">
        <v>7118</v>
      </c>
      <c r="T25" s="173"/>
      <c r="U25" s="181" t="s">
        <v>7119</v>
      </c>
      <c r="V25" s="145"/>
      <c r="W25" s="145"/>
      <c r="X25" s="145"/>
      <c r="Y25" s="293"/>
      <c r="Z25" s="293"/>
      <c r="AA25" s="294"/>
      <c r="AB25" s="180" t="s">
        <v>7118</v>
      </c>
      <c r="AC25" s="173"/>
      <c r="AD25" s="181" t="s">
        <v>7119</v>
      </c>
      <c r="AE25" s="145"/>
      <c r="AF25" s="145"/>
      <c r="AG25" s="145"/>
      <c r="AH25" s="293"/>
      <c r="AI25" s="293"/>
      <c r="AJ25" s="294"/>
      <c r="AK25" s="180" t="s">
        <v>7118</v>
      </c>
      <c r="AL25" s="173"/>
      <c r="AM25" s="181" t="s">
        <v>7119</v>
      </c>
      <c r="AN25" s="145"/>
      <c r="AO25" s="145"/>
      <c r="AP25" s="145"/>
      <c r="AQ25" s="293"/>
      <c r="AR25" s="293"/>
      <c r="AS25" s="294"/>
      <c r="AT25" s="180" t="s">
        <v>7118</v>
      </c>
      <c r="AU25" s="173"/>
      <c r="AV25" s="181" t="s">
        <v>7119</v>
      </c>
      <c r="AW25" s="145"/>
      <c r="AX25" s="145"/>
      <c r="AY25" s="145"/>
      <c r="AZ25" s="293"/>
      <c r="BA25" s="293"/>
      <c r="BB25" s="294"/>
      <c r="BC25" s="180" t="s">
        <v>7118</v>
      </c>
      <c r="BD25" s="173"/>
      <c r="BE25" s="181" t="s">
        <v>7119</v>
      </c>
      <c r="BF25" s="145"/>
      <c r="BG25" s="145"/>
      <c r="BH25" s="145"/>
      <c r="BI25" s="293"/>
      <c r="BJ25" s="293"/>
      <c r="BK25" s="294"/>
      <c r="BL25" s="180" t="s">
        <v>7118</v>
      </c>
      <c r="BM25" s="173"/>
      <c r="BN25" s="181" t="s">
        <v>7119</v>
      </c>
      <c r="BO25" s="145"/>
      <c r="BP25" s="145"/>
      <c r="BQ25" s="145"/>
      <c r="BR25" s="293"/>
      <c r="BS25" s="293"/>
      <c r="BT25" s="294"/>
      <c r="BU25" s="180" t="s">
        <v>7118</v>
      </c>
      <c r="BV25" s="173"/>
      <c r="BW25" s="181" t="s">
        <v>7119</v>
      </c>
      <c r="BX25" s="145"/>
      <c r="BY25" s="145"/>
      <c r="BZ25" s="145"/>
      <c r="CA25" s="293"/>
      <c r="CB25" s="293"/>
      <c r="CC25" s="294"/>
      <c r="CD25" s="180" t="s">
        <v>7118</v>
      </c>
      <c r="CE25" s="173"/>
      <c r="CF25" s="181" t="s">
        <v>7119</v>
      </c>
      <c r="CG25" s="145"/>
      <c r="CH25" s="145"/>
      <c r="CI25" s="145"/>
      <c r="CJ25" s="293"/>
      <c r="CK25" s="293"/>
      <c r="CL25" s="294"/>
      <c r="CM25" s="180" t="s">
        <v>7118</v>
      </c>
      <c r="CN25" s="173"/>
      <c r="CO25" s="181" t="s">
        <v>7119</v>
      </c>
      <c r="CP25" s="145"/>
      <c r="CQ25" s="145"/>
      <c r="CR25" s="145"/>
      <c r="CS25" s="293"/>
      <c r="CT25" s="293"/>
      <c r="CU25" s="294"/>
      <c r="CV25" s="180" t="s">
        <v>7118</v>
      </c>
      <c r="CW25" s="173"/>
      <c r="CX25" s="181" t="s">
        <v>7119</v>
      </c>
      <c r="CY25" s="145"/>
      <c r="CZ25" s="145"/>
      <c r="DA25" s="145"/>
      <c r="DB25" s="293"/>
      <c r="DC25" s="293"/>
      <c r="DD25" s="294"/>
    </row>
    <row r="26" spans="1:328" x14ac:dyDescent="0.25">
      <c r="A26" s="284"/>
      <c r="B26" s="285"/>
      <c r="C26" s="285"/>
      <c r="D26" s="285"/>
      <c r="E26" s="285"/>
      <c r="F26" s="285"/>
      <c r="G26" s="285"/>
      <c r="H26" s="285"/>
      <c r="I26" s="286"/>
      <c r="J26" s="284"/>
      <c r="K26" s="285"/>
      <c r="L26" s="285"/>
      <c r="M26" s="285"/>
      <c r="N26" s="285"/>
      <c r="O26" s="285"/>
      <c r="P26" s="285"/>
      <c r="Q26" s="285"/>
      <c r="R26" s="286"/>
      <c r="S26" s="284"/>
      <c r="T26" s="285"/>
      <c r="U26" s="285"/>
      <c r="V26" s="285"/>
      <c r="W26" s="285"/>
      <c r="X26" s="285"/>
      <c r="Y26" s="285"/>
      <c r="Z26" s="285"/>
      <c r="AA26" s="286"/>
      <c r="AB26" s="284"/>
      <c r="AC26" s="285"/>
      <c r="AD26" s="285"/>
      <c r="AE26" s="285"/>
      <c r="AF26" s="285"/>
      <c r="AG26" s="285"/>
      <c r="AH26" s="285"/>
      <c r="AI26" s="285"/>
      <c r="AJ26" s="286"/>
      <c r="AK26" s="284"/>
      <c r="AL26" s="285"/>
      <c r="AM26" s="285"/>
      <c r="AN26" s="285"/>
      <c r="AO26" s="285"/>
      <c r="AP26" s="285"/>
      <c r="AQ26" s="285"/>
      <c r="AR26" s="285"/>
      <c r="AS26" s="286"/>
      <c r="AT26" s="284"/>
      <c r="AU26" s="285"/>
      <c r="AV26" s="285"/>
      <c r="AW26" s="285"/>
      <c r="AX26" s="285"/>
      <c r="AY26" s="285"/>
      <c r="AZ26" s="285"/>
      <c r="BA26" s="285"/>
      <c r="BB26" s="286"/>
      <c r="BC26" s="284"/>
      <c r="BD26" s="285"/>
      <c r="BE26" s="285"/>
      <c r="BF26" s="285"/>
      <c r="BG26" s="285"/>
      <c r="BH26" s="285"/>
      <c r="BI26" s="285"/>
      <c r="BJ26" s="285"/>
      <c r="BK26" s="286"/>
      <c r="BL26" s="284"/>
      <c r="BM26" s="285"/>
      <c r="BN26" s="285"/>
      <c r="BO26" s="285"/>
      <c r="BP26" s="285"/>
      <c r="BQ26" s="285"/>
      <c r="BR26" s="285"/>
      <c r="BS26" s="285"/>
      <c r="BT26" s="286"/>
      <c r="BU26" s="284"/>
      <c r="BV26" s="285"/>
      <c r="BW26" s="285"/>
      <c r="BX26" s="285"/>
      <c r="BY26" s="285"/>
      <c r="BZ26" s="285"/>
      <c r="CA26" s="285"/>
      <c r="CB26" s="285"/>
      <c r="CC26" s="286"/>
      <c r="CD26" s="284"/>
      <c r="CE26" s="285"/>
      <c r="CF26" s="285"/>
      <c r="CG26" s="285"/>
      <c r="CH26" s="285"/>
      <c r="CI26" s="285"/>
      <c r="CJ26" s="285"/>
      <c r="CK26" s="285"/>
      <c r="CL26" s="286"/>
      <c r="CM26" s="284"/>
      <c r="CN26" s="285"/>
      <c r="CO26" s="285"/>
      <c r="CP26" s="285"/>
      <c r="CQ26" s="285"/>
      <c r="CR26" s="285"/>
      <c r="CS26" s="285"/>
      <c r="CT26" s="285"/>
      <c r="CU26" s="286"/>
      <c r="CV26" s="284"/>
      <c r="CW26" s="285"/>
      <c r="CX26" s="285"/>
      <c r="CY26" s="285"/>
      <c r="CZ26" s="285"/>
      <c r="DA26" s="285"/>
      <c r="DB26" s="285"/>
      <c r="DC26" s="285"/>
      <c r="DD26" s="286"/>
    </row>
    <row r="27" spans="1:328" x14ac:dyDescent="0.25">
      <c r="A27" s="257" t="s">
        <v>7115</v>
      </c>
      <c r="B27" s="257"/>
      <c r="C27" s="257"/>
      <c r="D27" s="175"/>
      <c r="E27" s="175"/>
      <c r="F27" s="175"/>
      <c r="G27" s="291">
        <f>C23*C29</f>
        <v>0</v>
      </c>
      <c r="H27" s="291"/>
      <c r="I27" s="292"/>
      <c r="J27" s="257" t="s">
        <v>7115</v>
      </c>
      <c r="K27" s="257"/>
      <c r="L27" s="257"/>
      <c r="M27" s="175"/>
      <c r="N27" s="175"/>
      <c r="O27" s="175"/>
      <c r="P27" s="291">
        <f t="shared" ref="P27" si="198">L23*L29</f>
        <v>0</v>
      </c>
      <c r="Q27" s="291"/>
      <c r="R27" s="292"/>
      <c r="S27" s="257" t="s">
        <v>7115</v>
      </c>
      <c r="T27" s="257"/>
      <c r="U27" s="257"/>
      <c r="V27" s="175"/>
      <c r="W27" s="175"/>
      <c r="X27" s="175"/>
      <c r="Y27" s="291">
        <f t="shared" ref="Y27" si="199">U23*U29</f>
        <v>0</v>
      </c>
      <c r="Z27" s="291"/>
      <c r="AA27" s="292"/>
      <c r="AB27" s="257" t="s">
        <v>7115</v>
      </c>
      <c r="AC27" s="257"/>
      <c r="AD27" s="257"/>
      <c r="AE27" s="175"/>
      <c r="AF27" s="175"/>
      <c r="AG27" s="175"/>
      <c r="AH27" s="291">
        <f t="shared" ref="AH27" si="200">AD23*AD29</f>
        <v>0</v>
      </c>
      <c r="AI27" s="291"/>
      <c r="AJ27" s="292"/>
      <c r="AK27" s="257" t="s">
        <v>7115</v>
      </c>
      <c r="AL27" s="257"/>
      <c r="AM27" s="257"/>
      <c r="AN27" s="175"/>
      <c r="AO27" s="175"/>
      <c r="AP27" s="175"/>
      <c r="AQ27" s="291">
        <f t="shared" ref="AQ27" si="201">AM23*AM29</f>
        <v>0</v>
      </c>
      <c r="AR27" s="291"/>
      <c r="AS27" s="292"/>
      <c r="AT27" s="257" t="s">
        <v>7115</v>
      </c>
      <c r="AU27" s="257"/>
      <c r="AV27" s="257"/>
      <c r="AW27" s="175"/>
      <c r="AX27" s="175"/>
      <c r="AY27" s="175"/>
      <c r="AZ27" s="291">
        <f t="shared" ref="AZ27" si="202">AV23*AV29</f>
        <v>0</v>
      </c>
      <c r="BA27" s="291"/>
      <c r="BB27" s="292"/>
      <c r="BC27" s="257" t="s">
        <v>7115</v>
      </c>
      <c r="BD27" s="257"/>
      <c r="BE27" s="257"/>
      <c r="BF27" s="175"/>
      <c r="BG27" s="175"/>
      <c r="BH27" s="175"/>
      <c r="BI27" s="291">
        <f t="shared" ref="BI27" si="203">BE23*BE29</f>
        <v>0</v>
      </c>
      <c r="BJ27" s="291"/>
      <c r="BK27" s="292"/>
      <c r="BL27" s="257" t="s">
        <v>7115</v>
      </c>
      <c r="BM27" s="257"/>
      <c r="BN27" s="257"/>
      <c r="BO27" s="175"/>
      <c r="BP27" s="175"/>
      <c r="BQ27" s="175"/>
      <c r="BR27" s="291">
        <f t="shared" ref="BR27" si="204">BN23*BN29</f>
        <v>0</v>
      </c>
      <c r="BS27" s="291"/>
      <c r="BT27" s="292"/>
      <c r="BU27" s="257" t="s">
        <v>7115</v>
      </c>
      <c r="BV27" s="257"/>
      <c r="BW27" s="257"/>
      <c r="BX27" s="175"/>
      <c r="BY27" s="175"/>
      <c r="BZ27" s="175"/>
      <c r="CA27" s="291">
        <f t="shared" ref="CA27" si="205">BW23*BW29</f>
        <v>0</v>
      </c>
      <c r="CB27" s="291"/>
      <c r="CC27" s="292"/>
      <c r="CD27" s="257" t="s">
        <v>7115</v>
      </c>
      <c r="CE27" s="257"/>
      <c r="CF27" s="257"/>
      <c r="CG27" s="175"/>
      <c r="CH27" s="175"/>
      <c r="CI27" s="175"/>
      <c r="CJ27" s="291">
        <f t="shared" ref="CJ27" si="206">CF23*CF29</f>
        <v>0</v>
      </c>
      <c r="CK27" s="291"/>
      <c r="CL27" s="292"/>
      <c r="CM27" s="257" t="s">
        <v>7115</v>
      </c>
      <c r="CN27" s="257"/>
      <c r="CO27" s="257"/>
      <c r="CP27" s="175"/>
      <c r="CQ27" s="175"/>
      <c r="CR27" s="175"/>
      <c r="CS27" s="291">
        <f t="shared" ref="CS27" si="207">CO23*CO29</f>
        <v>0</v>
      </c>
      <c r="CT27" s="291"/>
      <c r="CU27" s="292"/>
      <c r="CV27" s="257" t="s">
        <v>7115</v>
      </c>
      <c r="CW27" s="257"/>
      <c r="CX27" s="257"/>
      <c r="CY27" s="175"/>
      <c r="CZ27" s="175"/>
      <c r="DA27" s="175"/>
      <c r="DB27" s="291">
        <f t="shared" ref="DB27" si="208">CX23*CX29</f>
        <v>0</v>
      </c>
      <c r="DC27" s="291"/>
      <c r="DD27" s="292"/>
    </row>
    <row r="28" spans="1:328" x14ac:dyDescent="0.25">
      <c r="A28" s="284"/>
      <c r="B28" s="285"/>
      <c r="C28" s="285"/>
      <c r="D28" s="285"/>
      <c r="E28" s="285"/>
      <c r="F28" s="285"/>
      <c r="G28" s="285"/>
      <c r="H28" s="285"/>
      <c r="I28" s="286"/>
      <c r="J28" s="284"/>
      <c r="K28" s="285"/>
      <c r="L28" s="285"/>
      <c r="M28" s="285"/>
      <c r="N28" s="285"/>
      <c r="O28" s="285"/>
      <c r="P28" s="285"/>
      <c r="Q28" s="285"/>
      <c r="R28" s="286"/>
      <c r="S28" s="284"/>
      <c r="T28" s="285"/>
      <c r="U28" s="285"/>
      <c r="V28" s="285"/>
      <c r="W28" s="285"/>
      <c r="X28" s="285"/>
      <c r="Y28" s="285"/>
      <c r="Z28" s="285"/>
      <c r="AA28" s="286"/>
      <c r="AB28" s="284"/>
      <c r="AC28" s="285"/>
      <c r="AD28" s="285"/>
      <c r="AE28" s="285"/>
      <c r="AF28" s="285"/>
      <c r="AG28" s="285"/>
      <c r="AH28" s="285"/>
      <c r="AI28" s="285"/>
      <c r="AJ28" s="286"/>
      <c r="AK28" s="284"/>
      <c r="AL28" s="285"/>
      <c r="AM28" s="285"/>
      <c r="AN28" s="285"/>
      <c r="AO28" s="285"/>
      <c r="AP28" s="285"/>
      <c r="AQ28" s="285"/>
      <c r="AR28" s="285"/>
      <c r="AS28" s="286"/>
      <c r="AT28" s="284"/>
      <c r="AU28" s="285"/>
      <c r="AV28" s="285"/>
      <c r="AW28" s="285"/>
      <c r="AX28" s="285"/>
      <c r="AY28" s="285"/>
      <c r="AZ28" s="285"/>
      <c r="BA28" s="285"/>
      <c r="BB28" s="286"/>
      <c r="BC28" s="284"/>
      <c r="BD28" s="285"/>
      <c r="BE28" s="285"/>
      <c r="BF28" s="285"/>
      <c r="BG28" s="285"/>
      <c r="BH28" s="285"/>
      <c r="BI28" s="285"/>
      <c r="BJ28" s="285"/>
      <c r="BK28" s="286"/>
      <c r="BL28" s="284"/>
      <c r="BM28" s="285"/>
      <c r="BN28" s="285"/>
      <c r="BO28" s="285"/>
      <c r="BP28" s="285"/>
      <c r="BQ28" s="285"/>
      <c r="BR28" s="285"/>
      <c r="BS28" s="285"/>
      <c r="BT28" s="286"/>
      <c r="BU28" s="284"/>
      <c r="BV28" s="285"/>
      <c r="BW28" s="285"/>
      <c r="BX28" s="285"/>
      <c r="BY28" s="285"/>
      <c r="BZ28" s="285"/>
      <c r="CA28" s="285"/>
      <c r="CB28" s="285"/>
      <c r="CC28" s="286"/>
      <c r="CD28" s="284"/>
      <c r="CE28" s="285"/>
      <c r="CF28" s="285"/>
      <c r="CG28" s="285"/>
      <c r="CH28" s="285"/>
      <c r="CI28" s="285"/>
      <c r="CJ28" s="285"/>
      <c r="CK28" s="285"/>
      <c r="CL28" s="286"/>
      <c r="CM28" s="284"/>
      <c r="CN28" s="285"/>
      <c r="CO28" s="285"/>
      <c r="CP28" s="285"/>
      <c r="CQ28" s="285"/>
      <c r="CR28" s="285"/>
      <c r="CS28" s="285"/>
      <c r="CT28" s="285"/>
      <c r="CU28" s="286"/>
      <c r="CV28" s="284"/>
      <c r="CW28" s="285"/>
      <c r="CX28" s="285"/>
      <c r="CY28" s="285"/>
      <c r="CZ28" s="285"/>
      <c r="DA28" s="285"/>
      <c r="DB28" s="285"/>
      <c r="DC28" s="285"/>
      <c r="DD28" s="286"/>
    </row>
    <row r="29" spans="1:328" ht="15.75" customHeight="1" x14ac:dyDescent="0.25">
      <c r="A29" s="287" t="s">
        <v>7112</v>
      </c>
      <c r="B29" s="176" t="s">
        <v>7113</v>
      </c>
      <c r="C29" s="195">
        <f>SUM(C30:C41)</f>
        <v>0</v>
      </c>
      <c r="D29" s="146">
        <f>SUM(D30:D41)</f>
        <v>0</v>
      </c>
      <c r="E29" s="146"/>
      <c r="F29" s="146"/>
      <c r="G29" s="290"/>
      <c r="H29" s="290"/>
      <c r="I29" s="286"/>
      <c r="J29" s="287" t="s">
        <v>7112</v>
      </c>
      <c r="K29" s="176" t="s">
        <v>7113</v>
      </c>
      <c r="L29" s="195">
        <f t="shared" ref="L29:M29" si="209">SUM(L30:L41)</f>
        <v>0</v>
      </c>
      <c r="M29" s="146">
        <f t="shared" si="209"/>
        <v>0</v>
      </c>
      <c r="N29" s="146"/>
      <c r="O29" s="146"/>
      <c r="P29" s="290"/>
      <c r="Q29" s="290"/>
      <c r="R29" s="286"/>
      <c r="S29" s="287" t="s">
        <v>7112</v>
      </c>
      <c r="T29" s="176" t="s">
        <v>7113</v>
      </c>
      <c r="U29" s="195">
        <f t="shared" ref="U29:V29" si="210">SUM(U30:U41)</f>
        <v>0</v>
      </c>
      <c r="V29" s="146">
        <f t="shared" si="210"/>
        <v>0</v>
      </c>
      <c r="W29" s="146"/>
      <c r="X29" s="146"/>
      <c r="Y29" s="290"/>
      <c r="Z29" s="290"/>
      <c r="AA29" s="286"/>
      <c r="AB29" s="287" t="s">
        <v>7112</v>
      </c>
      <c r="AC29" s="176" t="s">
        <v>7113</v>
      </c>
      <c r="AD29" s="195">
        <f t="shared" ref="AD29:AE29" si="211">SUM(AD30:AD41)</f>
        <v>0</v>
      </c>
      <c r="AE29" s="146">
        <f t="shared" si="211"/>
        <v>0</v>
      </c>
      <c r="AF29" s="146"/>
      <c r="AG29" s="146"/>
      <c r="AH29" s="290"/>
      <c r="AI29" s="290"/>
      <c r="AJ29" s="286"/>
      <c r="AK29" s="287" t="s">
        <v>7112</v>
      </c>
      <c r="AL29" s="176" t="s">
        <v>7113</v>
      </c>
      <c r="AM29" s="195">
        <f t="shared" ref="AM29:AN29" si="212">SUM(AM30:AM41)</f>
        <v>0</v>
      </c>
      <c r="AN29" s="146">
        <f t="shared" si="212"/>
        <v>0</v>
      </c>
      <c r="AO29" s="146"/>
      <c r="AP29" s="146"/>
      <c r="AQ29" s="290"/>
      <c r="AR29" s="290"/>
      <c r="AS29" s="286"/>
      <c r="AT29" s="287" t="s">
        <v>7112</v>
      </c>
      <c r="AU29" s="176" t="s">
        <v>7113</v>
      </c>
      <c r="AV29" s="195">
        <f t="shared" ref="AV29:AW29" si="213">SUM(AV30:AV41)</f>
        <v>0</v>
      </c>
      <c r="AW29" s="146">
        <f t="shared" si="213"/>
        <v>0</v>
      </c>
      <c r="AX29" s="146"/>
      <c r="AY29" s="146"/>
      <c r="AZ29" s="290"/>
      <c r="BA29" s="290"/>
      <c r="BB29" s="286"/>
      <c r="BC29" s="287" t="s">
        <v>7112</v>
      </c>
      <c r="BD29" s="176" t="s">
        <v>7113</v>
      </c>
      <c r="BE29" s="195">
        <f t="shared" ref="BE29:BF29" si="214">SUM(BE30:BE41)</f>
        <v>0</v>
      </c>
      <c r="BF29" s="146">
        <f t="shared" si="214"/>
        <v>0</v>
      </c>
      <c r="BG29" s="146"/>
      <c r="BH29" s="146"/>
      <c r="BI29" s="290"/>
      <c r="BJ29" s="290"/>
      <c r="BK29" s="286"/>
      <c r="BL29" s="287" t="s">
        <v>7112</v>
      </c>
      <c r="BM29" s="176" t="s">
        <v>7113</v>
      </c>
      <c r="BN29" s="195">
        <f t="shared" ref="BN29:BO29" si="215">SUM(BN30:BN41)</f>
        <v>0</v>
      </c>
      <c r="BO29" s="146">
        <f t="shared" si="215"/>
        <v>0</v>
      </c>
      <c r="BP29" s="146"/>
      <c r="BQ29" s="146"/>
      <c r="BR29" s="290"/>
      <c r="BS29" s="290"/>
      <c r="BT29" s="286"/>
      <c r="BU29" s="287" t="s">
        <v>7112</v>
      </c>
      <c r="BV29" s="176" t="s">
        <v>7113</v>
      </c>
      <c r="BW29" s="195">
        <f t="shared" ref="BW29:BX29" si="216">SUM(BW30:BW41)</f>
        <v>0</v>
      </c>
      <c r="BX29" s="146">
        <f t="shared" si="216"/>
        <v>0</v>
      </c>
      <c r="BY29" s="146"/>
      <c r="BZ29" s="146"/>
      <c r="CA29" s="290"/>
      <c r="CB29" s="290"/>
      <c r="CC29" s="286"/>
      <c r="CD29" s="287" t="s">
        <v>7112</v>
      </c>
      <c r="CE29" s="176" t="s">
        <v>7113</v>
      </c>
      <c r="CF29" s="195">
        <f t="shared" ref="CF29:CG29" si="217">SUM(CF30:CF41)</f>
        <v>0</v>
      </c>
      <c r="CG29" s="146">
        <f t="shared" si="217"/>
        <v>0</v>
      </c>
      <c r="CH29" s="146"/>
      <c r="CI29" s="146"/>
      <c r="CJ29" s="290"/>
      <c r="CK29" s="290"/>
      <c r="CL29" s="286"/>
      <c r="CM29" s="287" t="s">
        <v>7112</v>
      </c>
      <c r="CN29" s="176" t="s">
        <v>7113</v>
      </c>
      <c r="CO29" s="195">
        <f t="shared" ref="CO29:CP29" si="218">SUM(CO30:CO41)</f>
        <v>0</v>
      </c>
      <c r="CP29" s="146">
        <f t="shared" si="218"/>
        <v>0</v>
      </c>
      <c r="CQ29" s="146"/>
      <c r="CR29" s="146"/>
      <c r="CS29" s="290"/>
      <c r="CT29" s="290"/>
      <c r="CU29" s="286"/>
      <c r="CV29" s="287" t="s">
        <v>7112</v>
      </c>
      <c r="CW29" s="176" t="s">
        <v>7113</v>
      </c>
      <c r="CX29" s="195">
        <f t="shared" ref="CX29:CY29" si="219">SUM(CX30:CX41)</f>
        <v>0</v>
      </c>
      <c r="CY29" s="146">
        <f t="shared" si="219"/>
        <v>0</v>
      </c>
      <c r="CZ29" s="146"/>
      <c r="DA29" s="146"/>
      <c r="DB29" s="290"/>
      <c r="DC29" s="290"/>
      <c r="DD29" s="286"/>
    </row>
    <row r="30" spans="1:328" x14ac:dyDescent="0.25">
      <c r="A30" s="288"/>
      <c r="B30" s="177" t="s">
        <v>7089</v>
      </c>
      <c r="C30" s="196"/>
      <c r="D30" s="147">
        <f>C30*C$23</f>
        <v>0</v>
      </c>
      <c r="E30" s="147"/>
      <c r="F30" s="147"/>
      <c r="G30" s="290"/>
      <c r="H30" s="290"/>
      <c r="I30" s="286"/>
      <c r="J30" s="288"/>
      <c r="K30" s="177" t="s">
        <v>7089</v>
      </c>
      <c r="L30" s="196"/>
      <c r="M30" s="147">
        <f t="shared" ref="M30:M41" si="220">L30*L$23</f>
        <v>0</v>
      </c>
      <c r="N30" s="147"/>
      <c r="O30" s="147"/>
      <c r="P30" s="290"/>
      <c r="Q30" s="290"/>
      <c r="R30" s="286"/>
      <c r="S30" s="288"/>
      <c r="T30" s="177" t="s">
        <v>7089</v>
      </c>
      <c r="U30" s="196"/>
      <c r="V30" s="147">
        <f t="shared" ref="V30:V41" si="221">U30*U$23</f>
        <v>0</v>
      </c>
      <c r="W30" s="147"/>
      <c r="X30" s="147"/>
      <c r="Y30" s="290"/>
      <c r="Z30" s="290"/>
      <c r="AA30" s="286"/>
      <c r="AB30" s="288"/>
      <c r="AC30" s="177" t="s">
        <v>7089</v>
      </c>
      <c r="AD30" s="196"/>
      <c r="AE30" s="147">
        <f t="shared" ref="AE30:AE41" si="222">AD30*AD$23</f>
        <v>0</v>
      </c>
      <c r="AF30" s="147"/>
      <c r="AG30" s="147"/>
      <c r="AH30" s="290"/>
      <c r="AI30" s="290"/>
      <c r="AJ30" s="286"/>
      <c r="AK30" s="288"/>
      <c r="AL30" s="177" t="s">
        <v>7089</v>
      </c>
      <c r="AM30" s="196"/>
      <c r="AN30" s="147">
        <f t="shared" ref="AN30:AN41" si="223">AM30*AM$23</f>
        <v>0</v>
      </c>
      <c r="AO30" s="147"/>
      <c r="AP30" s="147"/>
      <c r="AQ30" s="290"/>
      <c r="AR30" s="290"/>
      <c r="AS30" s="286"/>
      <c r="AT30" s="288"/>
      <c r="AU30" s="177" t="s">
        <v>7089</v>
      </c>
      <c r="AV30" s="196"/>
      <c r="AW30" s="147">
        <f t="shared" ref="AW30:AW41" si="224">AV30*AV$23</f>
        <v>0</v>
      </c>
      <c r="AX30" s="147"/>
      <c r="AY30" s="147"/>
      <c r="AZ30" s="290"/>
      <c r="BA30" s="290"/>
      <c r="BB30" s="286"/>
      <c r="BC30" s="288"/>
      <c r="BD30" s="177" t="s">
        <v>7089</v>
      </c>
      <c r="BE30" s="196"/>
      <c r="BF30" s="147">
        <f t="shared" ref="BF30:BF41" si="225">BE30*BE$23</f>
        <v>0</v>
      </c>
      <c r="BG30" s="147"/>
      <c r="BH30" s="147"/>
      <c r="BI30" s="290"/>
      <c r="BJ30" s="290"/>
      <c r="BK30" s="286"/>
      <c r="BL30" s="288"/>
      <c r="BM30" s="177" t="s">
        <v>7089</v>
      </c>
      <c r="BN30" s="196"/>
      <c r="BO30" s="147">
        <f t="shared" ref="BO30:BO41" si="226">BN30*BN$23</f>
        <v>0</v>
      </c>
      <c r="BP30" s="147"/>
      <c r="BQ30" s="147"/>
      <c r="BR30" s="290"/>
      <c r="BS30" s="290"/>
      <c r="BT30" s="286"/>
      <c r="BU30" s="288"/>
      <c r="BV30" s="177" t="s">
        <v>7089</v>
      </c>
      <c r="BW30" s="196"/>
      <c r="BX30" s="147">
        <f t="shared" ref="BX30:BX41" si="227">BW30*BW$23</f>
        <v>0</v>
      </c>
      <c r="BY30" s="147"/>
      <c r="BZ30" s="147"/>
      <c r="CA30" s="290"/>
      <c r="CB30" s="290"/>
      <c r="CC30" s="286"/>
      <c r="CD30" s="288"/>
      <c r="CE30" s="177" t="s">
        <v>7089</v>
      </c>
      <c r="CF30" s="196"/>
      <c r="CG30" s="147">
        <f t="shared" ref="CG30:CG41" si="228">CF30*CF$23</f>
        <v>0</v>
      </c>
      <c r="CH30" s="147"/>
      <c r="CI30" s="147"/>
      <c r="CJ30" s="290"/>
      <c r="CK30" s="290"/>
      <c r="CL30" s="286"/>
      <c r="CM30" s="288"/>
      <c r="CN30" s="177" t="s">
        <v>7089</v>
      </c>
      <c r="CO30" s="196"/>
      <c r="CP30" s="147">
        <f t="shared" ref="CP30:CP41" si="229">CO30*CO$23</f>
        <v>0</v>
      </c>
      <c r="CQ30" s="147"/>
      <c r="CR30" s="147"/>
      <c r="CS30" s="290"/>
      <c r="CT30" s="290"/>
      <c r="CU30" s="286"/>
      <c r="CV30" s="288"/>
      <c r="CW30" s="177" t="s">
        <v>7089</v>
      </c>
      <c r="CX30" s="196"/>
      <c r="CY30" s="147">
        <f t="shared" ref="CY30:CY41" si="230">CX30*CX$23</f>
        <v>0</v>
      </c>
      <c r="CZ30" s="147"/>
      <c r="DA30" s="147"/>
      <c r="DB30" s="290"/>
      <c r="DC30" s="290"/>
      <c r="DD30" s="286"/>
    </row>
    <row r="31" spans="1:328" x14ac:dyDescent="0.25">
      <c r="A31" s="288"/>
      <c r="B31" s="178" t="s">
        <v>7090</v>
      </c>
      <c r="C31" s="197"/>
      <c r="D31" s="147">
        <f t="shared" ref="D31:D41" si="231">C31*C$23</f>
        <v>0</v>
      </c>
      <c r="E31" s="147"/>
      <c r="F31" s="147"/>
      <c r="G31" s="290"/>
      <c r="H31" s="290"/>
      <c r="I31" s="286"/>
      <c r="J31" s="288"/>
      <c r="K31" s="178" t="s">
        <v>7090</v>
      </c>
      <c r="L31" s="197"/>
      <c r="M31" s="147">
        <f t="shared" si="220"/>
        <v>0</v>
      </c>
      <c r="N31" s="147"/>
      <c r="O31" s="147"/>
      <c r="P31" s="290"/>
      <c r="Q31" s="290"/>
      <c r="R31" s="286"/>
      <c r="S31" s="288"/>
      <c r="T31" s="178" t="s">
        <v>7090</v>
      </c>
      <c r="U31" s="197"/>
      <c r="V31" s="147">
        <f t="shared" si="221"/>
        <v>0</v>
      </c>
      <c r="W31" s="147"/>
      <c r="X31" s="147"/>
      <c r="Y31" s="290"/>
      <c r="Z31" s="290"/>
      <c r="AA31" s="286"/>
      <c r="AB31" s="288"/>
      <c r="AC31" s="178" t="s">
        <v>7090</v>
      </c>
      <c r="AD31" s="197"/>
      <c r="AE31" s="147">
        <f t="shared" si="222"/>
        <v>0</v>
      </c>
      <c r="AF31" s="147"/>
      <c r="AG31" s="147"/>
      <c r="AH31" s="290"/>
      <c r="AI31" s="290"/>
      <c r="AJ31" s="286"/>
      <c r="AK31" s="288"/>
      <c r="AL31" s="178" t="s">
        <v>7090</v>
      </c>
      <c r="AM31" s="197"/>
      <c r="AN31" s="147">
        <f t="shared" si="223"/>
        <v>0</v>
      </c>
      <c r="AO31" s="147"/>
      <c r="AP31" s="147"/>
      <c r="AQ31" s="290"/>
      <c r="AR31" s="290"/>
      <c r="AS31" s="286"/>
      <c r="AT31" s="288"/>
      <c r="AU31" s="178" t="s">
        <v>7090</v>
      </c>
      <c r="AV31" s="197"/>
      <c r="AW31" s="147">
        <f t="shared" si="224"/>
        <v>0</v>
      </c>
      <c r="AX31" s="147"/>
      <c r="AY31" s="147"/>
      <c r="AZ31" s="290"/>
      <c r="BA31" s="290"/>
      <c r="BB31" s="286"/>
      <c r="BC31" s="288"/>
      <c r="BD31" s="178" t="s">
        <v>7090</v>
      </c>
      <c r="BE31" s="197"/>
      <c r="BF31" s="147">
        <f t="shared" si="225"/>
        <v>0</v>
      </c>
      <c r="BG31" s="147"/>
      <c r="BH31" s="147"/>
      <c r="BI31" s="290"/>
      <c r="BJ31" s="290"/>
      <c r="BK31" s="286"/>
      <c r="BL31" s="288"/>
      <c r="BM31" s="178" t="s">
        <v>7090</v>
      </c>
      <c r="BN31" s="197"/>
      <c r="BO31" s="147">
        <f t="shared" si="226"/>
        <v>0</v>
      </c>
      <c r="BP31" s="147"/>
      <c r="BQ31" s="147"/>
      <c r="BR31" s="290"/>
      <c r="BS31" s="290"/>
      <c r="BT31" s="286"/>
      <c r="BU31" s="288"/>
      <c r="BV31" s="178" t="s">
        <v>7090</v>
      </c>
      <c r="BW31" s="197"/>
      <c r="BX31" s="147">
        <f t="shared" si="227"/>
        <v>0</v>
      </c>
      <c r="BY31" s="147"/>
      <c r="BZ31" s="147"/>
      <c r="CA31" s="290"/>
      <c r="CB31" s="290"/>
      <c r="CC31" s="286"/>
      <c r="CD31" s="288"/>
      <c r="CE31" s="178" t="s">
        <v>7090</v>
      </c>
      <c r="CF31" s="197"/>
      <c r="CG31" s="147">
        <f t="shared" si="228"/>
        <v>0</v>
      </c>
      <c r="CH31" s="147"/>
      <c r="CI31" s="147"/>
      <c r="CJ31" s="290"/>
      <c r="CK31" s="290"/>
      <c r="CL31" s="286"/>
      <c r="CM31" s="288"/>
      <c r="CN31" s="178" t="s">
        <v>7090</v>
      </c>
      <c r="CO31" s="197"/>
      <c r="CP31" s="147">
        <f t="shared" si="229"/>
        <v>0</v>
      </c>
      <c r="CQ31" s="147"/>
      <c r="CR31" s="147"/>
      <c r="CS31" s="290"/>
      <c r="CT31" s="290"/>
      <c r="CU31" s="286"/>
      <c r="CV31" s="288"/>
      <c r="CW31" s="178" t="s">
        <v>7090</v>
      </c>
      <c r="CX31" s="197"/>
      <c r="CY31" s="147">
        <f t="shared" si="230"/>
        <v>0</v>
      </c>
      <c r="CZ31" s="147"/>
      <c r="DA31" s="147"/>
      <c r="DB31" s="290"/>
      <c r="DC31" s="290"/>
      <c r="DD31" s="286"/>
    </row>
    <row r="32" spans="1:328" x14ac:dyDescent="0.25">
      <c r="A32" s="288"/>
      <c r="B32" s="178" t="s">
        <v>7091</v>
      </c>
      <c r="C32" s="197"/>
      <c r="D32" s="147">
        <f t="shared" si="231"/>
        <v>0</v>
      </c>
      <c r="E32" s="147"/>
      <c r="F32" s="147"/>
      <c r="G32" s="290"/>
      <c r="H32" s="290"/>
      <c r="I32" s="286"/>
      <c r="J32" s="288"/>
      <c r="K32" s="178" t="s">
        <v>7091</v>
      </c>
      <c r="L32" s="197"/>
      <c r="M32" s="147">
        <f t="shared" si="220"/>
        <v>0</v>
      </c>
      <c r="N32" s="147"/>
      <c r="O32" s="147"/>
      <c r="P32" s="290"/>
      <c r="Q32" s="290"/>
      <c r="R32" s="286"/>
      <c r="S32" s="288"/>
      <c r="T32" s="178" t="s">
        <v>7091</v>
      </c>
      <c r="U32" s="197"/>
      <c r="V32" s="147">
        <f t="shared" si="221"/>
        <v>0</v>
      </c>
      <c r="W32" s="147"/>
      <c r="X32" s="147"/>
      <c r="Y32" s="290"/>
      <c r="Z32" s="290"/>
      <c r="AA32" s="286"/>
      <c r="AB32" s="288"/>
      <c r="AC32" s="178" t="s">
        <v>7091</v>
      </c>
      <c r="AD32" s="197"/>
      <c r="AE32" s="147">
        <f t="shared" si="222"/>
        <v>0</v>
      </c>
      <c r="AF32" s="147"/>
      <c r="AG32" s="147"/>
      <c r="AH32" s="290"/>
      <c r="AI32" s="290"/>
      <c r="AJ32" s="286"/>
      <c r="AK32" s="288"/>
      <c r="AL32" s="178" t="s">
        <v>7091</v>
      </c>
      <c r="AM32" s="197"/>
      <c r="AN32" s="147">
        <f t="shared" si="223"/>
        <v>0</v>
      </c>
      <c r="AO32" s="147"/>
      <c r="AP32" s="147"/>
      <c r="AQ32" s="290"/>
      <c r="AR32" s="290"/>
      <c r="AS32" s="286"/>
      <c r="AT32" s="288"/>
      <c r="AU32" s="178" t="s">
        <v>7091</v>
      </c>
      <c r="AV32" s="197"/>
      <c r="AW32" s="147">
        <f t="shared" si="224"/>
        <v>0</v>
      </c>
      <c r="AX32" s="147"/>
      <c r="AY32" s="147"/>
      <c r="AZ32" s="290"/>
      <c r="BA32" s="290"/>
      <c r="BB32" s="286"/>
      <c r="BC32" s="288"/>
      <c r="BD32" s="178" t="s">
        <v>7091</v>
      </c>
      <c r="BE32" s="197"/>
      <c r="BF32" s="147">
        <f t="shared" si="225"/>
        <v>0</v>
      </c>
      <c r="BG32" s="147"/>
      <c r="BH32" s="147"/>
      <c r="BI32" s="290"/>
      <c r="BJ32" s="290"/>
      <c r="BK32" s="286"/>
      <c r="BL32" s="288"/>
      <c r="BM32" s="178" t="s">
        <v>7091</v>
      </c>
      <c r="BN32" s="197"/>
      <c r="BO32" s="147">
        <f t="shared" si="226"/>
        <v>0</v>
      </c>
      <c r="BP32" s="147"/>
      <c r="BQ32" s="147"/>
      <c r="BR32" s="290"/>
      <c r="BS32" s="290"/>
      <c r="BT32" s="286"/>
      <c r="BU32" s="288"/>
      <c r="BV32" s="178" t="s">
        <v>7091</v>
      </c>
      <c r="BW32" s="197"/>
      <c r="BX32" s="147">
        <f t="shared" si="227"/>
        <v>0</v>
      </c>
      <c r="BY32" s="147"/>
      <c r="BZ32" s="147"/>
      <c r="CA32" s="290"/>
      <c r="CB32" s="290"/>
      <c r="CC32" s="286"/>
      <c r="CD32" s="288"/>
      <c r="CE32" s="178" t="s">
        <v>7091</v>
      </c>
      <c r="CF32" s="197"/>
      <c r="CG32" s="147">
        <f t="shared" si="228"/>
        <v>0</v>
      </c>
      <c r="CH32" s="147"/>
      <c r="CI32" s="147"/>
      <c r="CJ32" s="290"/>
      <c r="CK32" s="290"/>
      <c r="CL32" s="286"/>
      <c r="CM32" s="288"/>
      <c r="CN32" s="178" t="s">
        <v>7091</v>
      </c>
      <c r="CO32" s="197"/>
      <c r="CP32" s="147">
        <f t="shared" si="229"/>
        <v>0</v>
      </c>
      <c r="CQ32" s="147"/>
      <c r="CR32" s="147"/>
      <c r="CS32" s="290"/>
      <c r="CT32" s="290"/>
      <c r="CU32" s="286"/>
      <c r="CV32" s="288"/>
      <c r="CW32" s="178" t="s">
        <v>7091</v>
      </c>
      <c r="CX32" s="197"/>
      <c r="CY32" s="147">
        <f t="shared" si="230"/>
        <v>0</v>
      </c>
      <c r="CZ32" s="147"/>
      <c r="DA32" s="147"/>
      <c r="DB32" s="290"/>
      <c r="DC32" s="290"/>
      <c r="DD32" s="286"/>
    </row>
    <row r="33" spans="1:328" x14ac:dyDescent="0.25">
      <c r="A33" s="288"/>
      <c r="B33" s="178" t="s">
        <v>7092</v>
      </c>
      <c r="C33" s="197"/>
      <c r="D33" s="147">
        <f t="shared" si="231"/>
        <v>0</v>
      </c>
      <c r="E33" s="147"/>
      <c r="F33" s="147"/>
      <c r="G33" s="290"/>
      <c r="H33" s="290"/>
      <c r="I33" s="286"/>
      <c r="J33" s="288"/>
      <c r="K33" s="178" t="s">
        <v>7092</v>
      </c>
      <c r="L33" s="197"/>
      <c r="M33" s="147">
        <f t="shared" si="220"/>
        <v>0</v>
      </c>
      <c r="N33" s="147"/>
      <c r="O33" s="147"/>
      <c r="P33" s="290"/>
      <c r="Q33" s="290"/>
      <c r="R33" s="286"/>
      <c r="S33" s="288"/>
      <c r="T33" s="178" t="s">
        <v>7092</v>
      </c>
      <c r="U33" s="197"/>
      <c r="V33" s="147">
        <f t="shared" si="221"/>
        <v>0</v>
      </c>
      <c r="W33" s="147"/>
      <c r="X33" s="147"/>
      <c r="Y33" s="290"/>
      <c r="Z33" s="290"/>
      <c r="AA33" s="286"/>
      <c r="AB33" s="288"/>
      <c r="AC33" s="178" t="s">
        <v>7092</v>
      </c>
      <c r="AD33" s="197"/>
      <c r="AE33" s="147">
        <f t="shared" si="222"/>
        <v>0</v>
      </c>
      <c r="AF33" s="147"/>
      <c r="AG33" s="147"/>
      <c r="AH33" s="290"/>
      <c r="AI33" s="290"/>
      <c r="AJ33" s="286"/>
      <c r="AK33" s="288"/>
      <c r="AL33" s="178" t="s">
        <v>7092</v>
      </c>
      <c r="AM33" s="197"/>
      <c r="AN33" s="147">
        <f t="shared" si="223"/>
        <v>0</v>
      </c>
      <c r="AO33" s="147"/>
      <c r="AP33" s="147"/>
      <c r="AQ33" s="290"/>
      <c r="AR33" s="290"/>
      <c r="AS33" s="286"/>
      <c r="AT33" s="288"/>
      <c r="AU33" s="178" t="s">
        <v>7092</v>
      </c>
      <c r="AV33" s="197"/>
      <c r="AW33" s="147">
        <f t="shared" si="224"/>
        <v>0</v>
      </c>
      <c r="AX33" s="147"/>
      <c r="AY33" s="147"/>
      <c r="AZ33" s="290"/>
      <c r="BA33" s="290"/>
      <c r="BB33" s="286"/>
      <c r="BC33" s="288"/>
      <c r="BD33" s="178" t="s">
        <v>7092</v>
      </c>
      <c r="BE33" s="197"/>
      <c r="BF33" s="147">
        <f t="shared" si="225"/>
        <v>0</v>
      </c>
      <c r="BG33" s="147"/>
      <c r="BH33" s="147"/>
      <c r="BI33" s="290"/>
      <c r="BJ33" s="290"/>
      <c r="BK33" s="286"/>
      <c r="BL33" s="288"/>
      <c r="BM33" s="178" t="s">
        <v>7092</v>
      </c>
      <c r="BN33" s="197"/>
      <c r="BO33" s="147">
        <f t="shared" si="226"/>
        <v>0</v>
      </c>
      <c r="BP33" s="147"/>
      <c r="BQ33" s="147"/>
      <c r="BR33" s="290"/>
      <c r="BS33" s="290"/>
      <c r="BT33" s="286"/>
      <c r="BU33" s="288"/>
      <c r="BV33" s="178" t="s">
        <v>7092</v>
      </c>
      <c r="BW33" s="197"/>
      <c r="BX33" s="147">
        <f t="shared" si="227"/>
        <v>0</v>
      </c>
      <c r="BY33" s="147"/>
      <c r="BZ33" s="147"/>
      <c r="CA33" s="290"/>
      <c r="CB33" s="290"/>
      <c r="CC33" s="286"/>
      <c r="CD33" s="288"/>
      <c r="CE33" s="178" t="s">
        <v>7092</v>
      </c>
      <c r="CF33" s="197"/>
      <c r="CG33" s="147">
        <f t="shared" si="228"/>
        <v>0</v>
      </c>
      <c r="CH33" s="147"/>
      <c r="CI33" s="147"/>
      <c r="CJ33" s="290"/>
      <c r="CK33" s="290"/>
      <c r="CL33" s="286"/>
      <c r="CM33" s="288"/>
      <c r="CN33" s="178" t="s">
        <v>7092</v>
      </c>
      <c r="CO33" s="197"/>
      <c r="CP33" s="147">
        <f t="shared" si="229"/>
        <v>0</v>
      </c>
      <c r="CQ33" s="147"/>
      <c r="CR33" s="147"/>
      <c r="CS33" s="290"/>
      <c r="CT33" s="290"/>
      <c r="CU33" s="286"/>
      <c r="CV33" s="288"/>
      <c r="CW33" s="178" t="s">
        <v>7092</v>
      </c>
      <c r="CX33" s="197"/>
      <c r="CY33" s="147">
        <f t="shared" si="230"/>
        <v>0</v>
      </c>
      <c r="CZ33" s="147"/>
      <c r="DA33" s="147"/>
      <c r="DB33" s="290"/>
      <c r="DC33" s="290"/>
      <c r="DD33" s="286"/>
    </row>
    <row r="34" spans="1:328" x14ac:dyDescent="0.25">
      <c r="A34" s="288"/>
      <c r="B34" s="178" t="s">
        <v>7093</v>
      </c>
      <c r="C34" s="197"/>
      <c r="D34" s="147">
        <f t="shared" si="231"/>
        <v>0</v>
      </c>
      <c r="E34" s="147"/>
      <c r="F34" s="147"/>
      <c r="G34" s="290"/>
      <c r="H34" s="290"/>
      <c r="I34" s="286"/>
      <c r="J34" s="288"/>
      <c r="K34" s="178" t="s">
        <v>7093</v>
      </c>
      <c r="L34" s="197"/>
      <c r="M34" s="147">
        <f t="shared" si="220"/>
        <v>0</v>
      </c>
      <c r="N34" s="147"/>
      <c r="O34" s="147"/>
      <c r="P34" s="290"/>
      <c r="Q34" s="290"/>
      <c r="R34" s="286"/>
      <c r="S34" s="288"/>
      <c r="T34" s="178" t="s">
        <v>7093</v>
      </c>
      <c r="U34" s="197"/>
      <c r="V34" s="147">
        <f t="shared" si="221"/>
        <v>0</v>
      </c>
      <c r="W34" s="147"/>
      <c r="X34" s="147"/>
      <c r="Y34" s="290"/>
      <c r="Z34" s="290"/>
      <c r="AA34" s="286"/>
      <c r="AB34" s="288"/>
      <c r="AC34" s="178" t="s">
        <v>7093</v>
      </c>
      <c r="AD34" s="197"/>
      <c r="AE34" s="147">
        <f t="shared" si="222"/>
        <v>0</v>
      </c>
      <c r="AF34" s="147"/>
      <c r="AG34" s="147"/>
      <c r="AH34" s="290"/>
      <c r="AI34" s="290"/>
      <c r="AJ34" s="286"/>
      <c r="AK34" s="288"/>
      <c r="AL34" s="178" t="s">
        <v>7093</v>
      </c>
      <c r="AM34" s="197"/>
      <c r="AN34" s="147">
        <f t="shared" si="223"/>
        <v>0</v>
      </c>
      <c r="AO34" s="147"/>
      <c r="AP34" s="147"/>
      <c r="AQ34" s="290"/>
      <c r="AR34" s="290"/>
      <c r="AS34" s="286"/>
      <c r="AT34" s="288"/>
      <c r="AU34" s="178" t="s">
        <v>7093</v>
      </c>
      <c r="AV34" s="197"/>
      <c r="AW34" s="147">
        <f t="shared" si="224"/>
        <v>0</v>
      </c>
      <c r="AX34" s="147"/>
      <c r="AY34" s="147"/>
      <c r="AZ34" s="290"/>
      <c r="BA34" s="290"/>
      <c r="BB34" s="286"/>
      <c r="BC34" s="288"/>
      <c r="BD34" s="178" t="s">
        <v>7093</v>
      </c>
      <c r="BE34" s="197"/>
      <c r="BF34" s="147">
        <f t="shared" si="225"/>
        <v>0</v>
      </c>
      <c r="BG34" s="147"/>
      <c r="BH34" s="147"/>
      <c r="BI34" s="290"/>
      <c r="BJ34" s="290"/>
      <c r="BK34" s="286"/>
      <c r="BL34" s="288"/>
      <c r="BM34" s="178" t="s">
        <v>7093</v>
      </c>
      <c r="BN34" s="197"/>
      <c r="BO34" s="147">
        <f t="shared" si="226"/>
        <v>0</v>
      </c>
      <c r="BP34" s="147"/>
      <c r="BQ34" s="147"/>
      <c r="BR34" s="290"/>
      <c r="BS34" s="290"/>
      <c r="BT34" s="286"/>
      <c r="BU34" s="288"/>
      <c r="BV34" s="178" t="s">
        <v>7093</v>
      </c>
      <c r="BW34" s="197"/>
      <c r="BX34" s="147">
        <f t="shared" si="227"/>
        <v>0</v>
      </c>
      <c r="BY34" s="147"/>
      <c r="BZ34" s="147"/>
      <c r="CA34" s="290"/>
      <c r="CB34" s="290"/>
      <c r="CC34" s="286"/>
      <c r="CD34" s="288"/>
      <c r="CE34" s="178" t="s">
        <v>7093</v>
      </c>
      <c r="CF34" s="197"/>
      <c r="CG34" s="147">
        <f t="shared" si="228"/>
        <v>0</v>
      </c>
      <c r="CH34" s="147"/>
      <c r="CI34" s="147"/>
      <c r="CJ34" s="290"/>
      <c r="CK34" s="290"/>
      <c r="CL34" s="286"/>
      <c r="CM34" s="288"/>
      <c r="CN34" s="178" t="s">
        <v>7093</v>
      </c>
      <c r="CO34" s="197"/>
      <c r="CP34" s="147">
        <f t="shared" si="229"/>
        <v>0</v>
      </c>
      <c r="CQ34" s="147"/>
      <c r="CR34" s="147"/>
      <c r="CS34" s="290"/>
      <c r="CT34" s="290"/>
      <c r="CU34" s="286"/>
      <c r="CV34" s="288"/>
      <c r="CW34" s="178" t="s">
        <v>7093</v>
      </c>
      <c r="CX34" s="197"/>
      <c r="CY34" s="147">
        <f t="shared" si="230"/>
        <v>0</v>
      </c>
      <c r="CZ34" s="147"/>
      <c r="DA34" s="147"/>
      <c r="DB34" s="290"/>
      <c r="DC34" s="290"/>
      <c r="DD34" s="286"/>
    </row>
    <row r="35" spans="1:328" x14ac:dyDescent="0.25">
      <c r="A35" s="288"/>
      <c r="B35" s="178" t="s">
        <v>7094</v>
      </c>
      <c r="C35" s="197"/>
      <c r="D35" s="147">
        <f t="shared" si="231"/>
        <v>0</v>
      </c>
      <c r="E35" s="147"/>
      <c r="F35" s="147"/>
      <c r="G35" s="290"/>
      <c r="H35" s="290"/>
      <c r="I35" s="286"/>
      <c r="J35" s="288"/>
      <c r="K35" s="178" t="s">
        <v>7094</v>
      </c>
      <c r="L35" s="197"/>
      <c r="M35" s="147">
        <f t="shared" si="220"/>
        <v>0</v>
      </c>
      <c r="N35" s="147"/>
      <c r="O35" s="147"/>
      <c r="P35" s="290"/>
      <c r="Q35" s="290"/>
      <c r="R35" s="286"/>
      <c r="S35" s="288"/>
      <c r="T35" s="178" t="s">
        <v>7094</v>
      </c>
      <c r="U35" s="197"/>
      <c r="V35" s="147">
        <f t="shared" si="221"/>
        <v>0</v>
      </c>
      <c r="W35" s="147"/>
      <c r="X35" s="147"/>
      <c r="Y35" s="290"/>
      <c r="Z35" s="290"/>
      <c r="AA35" s="286"/>
      <c r="AB35" s="288"/>
      <c r="AC35" s="178" t="s">
        <v>7094</v>
      </c>
      <c r="AD35" s="197"/>
      <c r="AE35" s="147">
        <f t="shared" si="222"/>
        <v>0</v>
      </c>
      <c r="AF35" s="147"/>
      <c r="AG35" s="147"/>
      <c r="AH35" s="290"/>
      <c r="AI35" s="290"/>
      <c r="AJ35" s="286"/>
      <c r="AK35" s="288"/>
      <c r="AL35" s="178" t="s">
        <v>7094</v>
      </c>
      <c r="AM35" s="197"/>
      <c r="AN35" s="147">
        <f t="shared" si="223"/>
        <v>0</v>
      </c>
      <c r="AO35" s="147"/>
      <c r="AP35" s="147"/>
      <c r="AQ35" s="290"/>
      <c r="AR35" s="290"/>
      <c r="AS35" s="286"/>
      <c r="AT35" s="288"/>
      <c r="AU35" s="178" t="s">
        <v>7094</v>
      </c>
      <c r="AV35" s="197"/>
      <c r="AW35" s="147">
        <f t="shared" si="224"/>
        <v>0</v>
      </c>
      <c r="AX35" s="147"/>
      <c r="AY35" s="147"/>
      <c r="AZ35" s="290"/>
      <c r="BA35" s="290"/>
      <c r="BB35" s="286"/>
      <c r="BC35" s="288"/>
      <c r="BD35" s="178" t="s">
        <v>7094</v>
      </c>
      <c r="BE35" s="197"/>
      <c r="BF35" s="147">
        <f t="shared" si="225"/>
        <v>0</v>
      </c>
      <c r="BG35" s="147"/>
      <c r="BH35" s="147"/>
      <c r="BI35" s="290"/>
      <c r="BJ35" s="290"/>
      <c r="BK35" s="286"/>
      <c r="BL35" s="288"/>
      <c r="BM35" s="178" t="s">
        <v>7094</v>
      </c>
      <c r="BN35" s="197"/>
      <c r="BO35" s="147">
        <f t="shared" si="226"/>
        <v>0</v>
      </c>
      <c r="BP35" s="147"/>
      <c r="BQ35" s="147"/>
      <c r="BR35" s="290"/>
      <c r="BS35" s="290"/>
      <c r="BT35" s="286"/>
      <c r="BU35" s="288"/>
      <c r="BV35" s="178" t="s">
        <v>7094</v>
      </c>
      <c r="BW35" s="197"/>
      <c r="BX35" s="147">
        <f t="shared" si="227"/>
        <v>0</v>
      </c>
      <c r="BY35" s="147"/>
      <c r="BZ35" s="147"/>
      <c r="CA35" s="290"/>
      <c r="CB35" s="290"/>
      <c r="CC35" s="286"/>
      <c r="CD35" s="288"/>
      <c r="CE35" s="178" t="s">
        <v>7094</v>
      </c>
      <c r="CF35" s="197"/>
      <c r="CG35" s="147">
        <f t="shared" si="228"/>
        <v>0</v>
      </c>
      <c r="CH35" s="147"/>
      <c r="CI35" s="147"/>
      <c r="CJ35" s="290"/>
      <c r="CK35" s="290"/>
      <c r="CL35" s="286"/>
      <c r="CM35" s="288"/>
      <c r="CN35" s="178" t="s">
        <v>7094</v>
      </c>
      <c r="CO35" s="197"/>
      <c r="CP35" s="147">
        <f t="shared" si="229"/>
        <v>0</v>
      </c>
      <c r="CQ35" s="147"/>
      <c r="CR35" s="147"/>
      <c r="CS35" s="290"/>
      <c r="CT35" s="290"/>
      <c r="CU35" s="286"/>
      <c r="CV35" s="288"/>
      <c r="CW35" s="178" t="s">
        <v>7094</v>
      </c>
      <c r="CX35" s="197"/>
      <c r="CY35" s="147">
        <f t="shared" si="230"/>
        <v>0</v>
      </c>
      <c r="CZ35" s="147"/>
      <c r="DA35" s="147"/>
      <c r="DB35" s="290"/>
      <c r="DC35" s="290"/>
      <c r="DD35" s="286"/>
    </row>
    <row r="36" spans="1:328" x14ac:dyDescent="0.25">
      <c r="A36" s="288"/>
      <c r="B36" s="178" t="s">
        <v>7095</v>
      </c>
      <c r="C36" s="197"/>
      <c r="D36" s="147">
        <f t="shared" si="231"/>
        <v>0</v>
      </c>
      <c r="E36" s="147"/>
      <c r="F36" s="147"/>
      <c r="G36" s="290"/>
      <c r="H36" s="290"/>
      <c r="I36" s="286"/>
      <c r="J36" s="288"/>
      <c r="K36" s="178" t="s">
        <v>7095</v>
      </c>
      <c r="L36" s="197"/>
      <c r="M36" s="147">
        <f t="shared" si="220"/>
        <v>0</v>
      </c>
      <c r="N36" s="147"/>
      <c r="O36" s="147"/>
      <c r="P36" s="290"/>
      <c r="Q36" s="290"/>
      <c r="R36" s="286"/>
      <c r="S36" s="288"/>
      <c r="T36" s="178" t="s">
        <v>7095</v>
      </c>
      <c r="U36" s="197"/>
      <c r="V36" s="147">
        <f t="shared" si="221"/>
        <v>0</v>
      </c>
      <c r="W36" s="147"/>
      <c r="X36" s="147"/>
      <c r="Y36" s="290"/>
      <c r="Z36" s="290"/>
      <c r="AA36" s="286"/>
      <c r="AB36" s="288"/>
      <c r="AC36" s="178" t="s">
        <v>7095</v>
      </c>
      <c r="AD36" s="197"/>
      <c r="AE36" s="147">
        <f t="shared" si="222"/>
        <v>0</v>
      </c>
      <c r="AF36" s="147"/>
      <c r="AG36" s="147"/>
      <c r="AH36" s="290"/>
      <c r="AI36" s="290"/>
      <c r="AJ36" s="286"/>
      <c r="AK36" s="288"/>
      <c r="AL36" s="178" t="s">
        <v>7095</v>
      </c>
      <c r="AM36" s="197"/>
      <c r="AN36" s="147">
        <f t="shared" si="223"/>
        <v>0</v>
      </c>
      <c r="AO36" s="147"/>
      <c r="AP36" s="147"/>
      <c r="AQ36" s="290"/>
      <c r="AR36" s="290"/>
      <c r="AS36" s="286"/>
      <c r="AT36" s="288"/>
      <c r="AU36" s="178" t="s">
        <v>7095</v>
      </c>
      <c r="AV36" s="197"/>
      <c r="AW36" s="147">
        <f t="shared" si="224"/>
        <v>0</v>
      </c>
      <c r="AX36" s="147"/>
      <c r="AY36" s="147"/>
      <c r="AZ36" s="290"/>
      <c r="BA36" s="290"/>
      <c r="BB36" s="286"/>
      <c r="BC36" s="288"/>
      <c r="BD36" s="178" t="s">
        <v>7095</v>
      </c>
      <c r="BE36" s="197"/>
      <c r="BF36" s="147">
        <f t="shared" si="225"/>
        <v>0</v>
      </c>
      <c r="BG36" s="147"/>
      <c r="BH36" s="147"/>
      <c r="BI36" s="290"/>
      <c r="BJ36" s="290"/>
      <c r="BK36" s="286"/>
      <c r="BL36" s="288"/>
      <c r="BM36" s="178" t="s">
        <v>7095</v>
      </c>
      <c r="BN36" s="197"/>
      <c r="BO36" s="147">
        <f t="shared" si="226"/>
        <v>0</v>
      </c>
      <c r="BP36" s="147"/>
      <c r="BQ36" s="147"/>
      <c r="BR36" s="290"/>
      <c r="BS36" s="290"/>
      <c r="BT36" s="286"/>
      <c r="BU36" s="288"/>
      <c r="BV36" s="178" t="s">
        <v>7095</v>
      </c>
      <c r="BW36" s="197"/>
      <c r="BX36" s="147">
        <f t="shared" si="227"/>
        <v>0</v>
      </c>
      <c r="BY36" s="147"/>
      <c r="BZ36" s="147"/>
      <c r="CA36" s="290"/>
      <c r="CB36" s="290"/>
      <c r="CC36" s="286"/>
      <c r="CD36" s="288"/>
      <c r="CE36" s="178" t="s">
        <v>7095</v>
      </c>
      <c r="CF36" s="197"/>
      <c r="CG36" s="147">
        <f t="shared" si="228"/>
        <v>0</v>
      </c>
      <c r="CH36" s="147"/>
      <c r="CI36" s="147"/>
      <c r="CJ36" s="290"/>
      <c r="CK36" s="290"/>
      <c r="CL36" s="286"/>
      <c r="CM36" s="288"/>
      <c r="CN36" s="178" t="s">
        <v>7095</v>
      </c>
      <c r="CO36" s="197"/>
      <c r="CP36" s="147">
        <f t="shared" si="229"/>
        <v>0</v>
      </c>
      <c r="CQ36" s="147"/>
      <c r="CR36" s="147"/>
      <c r="CS36" s="290"/>
      <c r="CT36" s="290"/>
      <c r="CU36" s="286"/>
      <c r="CV36" s="288"/>
      <c r="CW36" s="178" t="s">
        <v>7095</v>
      </c>
      <c r="CX36" s="197"/>
      <c r="CY36" s="147">
        <f t="shared" si="230"/>
        <v>0</v>
      </c>
      <c r="CZ36" s="147"/>
      <c r="DA36" s="147"/>
      <c r="DB36" s="290"/>
      <c r="DC36" s="290"/>
      <c r="DD36" s="286"/>
    </row>
    <row r="37" spans="1:328" x14ac:dyDescent="0.25">
      <c r="A37" s="288"/>
      <c r="B37" s="178" t="s">
        <v>7096</v>
      </c>
      <c r="C37" s="197"/>
      <c r="D37" s="147">
        <f t="shared" si="231"/>
        <v>0</v>
      </c>
      <c r="E37" s="147"/>
      <c r="F37" s="147"/>
      <c r="G37" s="290"/>
      <c r="H37" s="290"/>
      <c r="I37" s="286"/>
      <c r="J37" s="288"/>
      <c r="K37" s="178" t="s">
        <v>7096</v>
      </c>
      <c r="L37" s="197"/>
      <c r="M37" s="147">
        <f t="shared" si="220"/>
        <v>0</v>
      </c>
      <c r="N37" s="147"/>
      <c r="O37" s="147"/>
      <c r="P37" s="290"/>
      <c r="Q37" s="290"/>
      <c r="R37" s="286"/>
      <c r="S37" s="288"/>
      <c r="T37" s="178" t="s">
        <v>7096</v>
      </c>
      <c r="U37" s="197"/>
      <c r="V37" s="147">
        <f t="shared" si="221"/>
        <v>0</v>
      </c>
      <c r="W37" s="147"/>
      <c r="X37" s="147"/>
      <c r="Y37" s="290"/>
      <c r="Z37" s="290"/>
      <c r="AA37" s="286"/>
      <c r="AB37" s="288"/>
      <c r="AC37" s="178" t="s">
        <v>7096</v>
      </c>
      <c r="AD37" s="197"/>
      <c r="AE37" s="147">
        <f t="shared" si="222"/>
        <v>0</v>
      </c>
      <c r="AF37" s="147"/>
      <c r="AG37" s="147"/>
      <c r="AH37" s="290"/>
      <c r="AI37" s="290"/>
      <c r="AJ37" s="286"/>
      <c r="AK37" s="288"/>
      <c r="AL37" s="178" t="s">
        <v>7096</v>
      </c>
      <c r="AM37" s="197"/>
      <c r="AN37" s="147">
        <f t="shared" si="223"/>
        <v>0</v>
      </c>
      <c r="AO37" s="147"/>
      <c r="AP37" s="147"/>
      <c r="AQ37" s="290"/>
      <c r="AR37" s="290"/>
      <c r="AS37" s="286"/>
      <c r="AT37" s="288"/>
      <c r="AU37" s="178" t="s">
        <v>7096</v>
      </c>
      <c r="AV37" s="197"/>
      <c r="AW37" s="147">
        <f t="shared" si="224"/>
        <v>0</v>
      </c>
      <c r="AX37" s="147"/>
      <c r="AY37" s="147"/>
      <c r="AZ37" s="290"/>
      <c r="BA37" s="290"/>
      <c r="BB37" s="286"/>
      <c r="BC37" s="288"/>
      <c r="BD37" s="178" t="s">
        <v>7096</v>
      </c>
      <c r="BE37" s="197"/>
      <c r="BF37" s="147">
        <f t="shared" si="225"/>
        <v>0</v>
      </c>
      <c r="BG37" s="147"/>
      <c r="BH37" s="147"/>
      <c r="BI37" s="290"/>
      <c r="BJ37" s="290"/>
      <c r="BK37" s="286"/>
      <c r="BL37" s="288"/>
      <c r="BM37" s="178" t="s">
        <v>7096</v>
      </c>
      <c r="BN37" s="197"/>
      <c r="BO37" s="147">
        <f t="shared" si="226"/>
        <v>0</v>
      </c>
      <c r="BP37" s="147"/>
      <c r="BQ37" s="147"/>
      <c r="BR37" s="290"/>
      <c r="BS37" s="290"/>
      <c r="BT37" s="286"/>
      <c r="BU37" s="288"/>
      <c r="BV37" s="178" t="s">
        <v>7096</v>
      </c>
      <c r="BW37" s="197"/>
      <c r="BX37" s="147">
        <f t="shared" si="227"/>
        <v>0</v>
      </c>
      <c r="BY37" s="147"/>
      <c r="BZ37" s="147"/>
      <c r="CA37" s="290"/>
      <c r="CB37" s="290"/>
      <c r="CC37" s="286"/>
      <c r="CD37" s="288"/>
      <c r="CE37" s="178" t="s">
        <v>7096</v>
      </c>
      <c r="CF37" s="197"/>
      <c r="CG37" s="147">
        <f t="shared" si="228"/>
        <v>0</v>
      </c>
      <c r="CH37" s="147"/>
      <c r="CI37" s="147"/>
      <c r="CJ37" s="290"/>
      <c r="CK37" s="290"/>
      <c r="CL37" s="286"/>
      <c r="CM37" s="288"/>
      <c r="CN37" s="178" t="s">
        <v>7096</v>
      </c>
      <c r="CO37" s="197"/>
      <c r="CP37" s="147">
        <f t="shared" si="229"/>
        <v>0</v>
      </c>
      <c r="CQ37" s="147"/>
      <c r="CR37" s="147"/>
      <c r="CS37" s="290"/>
      <c r="CT37" s="290"/>
      <c r="CU37" s="286"/>
      <c r="CV37" s="288"/>
      <c r="CW37" s="178" t="s">
        <v>7096</v>
      </c>
      <c r="CX37" s="197"/>
      <c r="CY37" s="147">
        <f t="shared" si="230"/>
        <v>0</v>
      </c>
      <c r="CZ37" s="147"/>
      <c r="DA37" s="147"/>
      <c r="DB37" s="290"/>
      <c r="DC37" s="290"/>
      <c r="DD37" s="286"/>
    </row>
    <row r="38" spans="1:328" x14ac:dyDescent="0.25">
      <c r="A38" s="288"/>
      <c r="B38" s="178" t="s">
        <v>7097</v>
      </c>
      <c r="C38" s="197"/>
      <c r="D38" s="147">
        <f t="shared" si="231"/>
        <v>0</v>
      </c>
      <c r="E38" s="147"/>
      <c r="F38" s="147"/>
      <c r="G38" s="290"/>
      <c r="H38" s="290"/>
      <c r="I38" s="286"/>
      <c r="J38" s="288"/>
      <c r="K38" s="178" t="s">
        <v>7097</v>
      </c>
      <c r="L38" s="197"/>
      <c r="M38" s="147">
        <f t="shared" si="220"/>
        <v>0</v>
      </c>
      <c r="N38" s="147"/>
      <c r="O38" s="147"/>
      <c r="P38" s="290"/>
      <c r="Q38" s="290"/>
      <c r="R38" s="286"/>
      <c r="S38" s="288"/>
      <c r="T38" s="178" t="s">
        <v>7097</v>
      </c>
      <c r="U38" s="197"/>
      <c r="V38" s="147">
        <f t="shared" si="221"/>
        <v>0</v>
      </c>
      <c r="W38" s="147"/>
      <c r="X38" s="147"/>
      <c r="Y38" s="290"/>
      <c r="Z38" s="290"/>
      <c r="AA38" s="286"/>
      <c r="AB38" s="288"/>
      <c r="AC38" s="178" t="s">
        <v>7097</v>
      </c>
      <c r="AD38" s="197"/>
      <c r="AE38" s="147">
        <f t="shared" si="222"/>
        <v>0</v>
      </c>
      <c r="AF38" s="147"/>
      <c r="AG38" s="147"/>
      <c r="AH38" s="290"/>
      <c r="AI38" s="290"/>
      <c r="AJ38" s="286"/>
      <c r="AK38" s="288"/>
      <c r="AL38" s="178" t="s">
        <v>7097</v>
      </c>
      <c r="AM38" s="197"/>
      <c r="AN38" s="147">
        <f t="shared" si="223"/>
        <v>0</v>
      </c>
      <c r="AO38" s="147"/>
      <c r="AP38" s="147"/>
      <c r="AQ38" s="290"/>
      <c r="AR38" s="290"/>
      <c r="AS38" s="286"/>
      <c r="AT38" s="288"/>
      <c r="AU38" s="178" t="s">
        <v>7097</v>
      </c>
      <c r="AV38" s="197"/>
      <c r="AW38" s="147">
        <f t="shared" si="224"/>
        <v>0</v>
      </c>
      <c r="AX38" s="147"/>
      <c r="AY38" s="147"/>
      <c r="AZ38" s="290"/>
      <c r="BA38" s="290"/>
      <c r="BB38" s="286"/>
      <c r="BC38" s="288"/>
      <c r="BD38" s="178" t="s">
        <v>7097</v>
      </c>
      <c r="BE38" s="197"/>
      <c r="BF38" s="147">
        <f t="shared" si="225"/>
        <v>0</v>
      </c>
      <c r="BG38" s="147"/>
      <c r="BH38" s="147"/>
      <c r="BI38" s="290"/>
      <c r="BJ38" s="290"/>
      <c r="BK38" s="286"/>
      <c r="BL38" s="288"/>
      <c r="BM38" s="178" t="s">
        <v>7097</v>
      </c>
      <c r="BN38" s="197"/>
      <c r="BO38" s="147">
        <f t="shared" si="226"/>
        <v>0</v>
      </c>
      <c r="BP38" s="147"/>
      <c r="BQ38" s="147"/>
      <c r="BR38" s="290"/>
      <c r="BS38" s="290"/>
      <c r="BT38" s="286"/>
      <c r="BU38" s="288"/>
      <c r="BV38" s="178" t="s">
        <v>7097</v>
      </c>
      <c r="BW38" s="197"/>
      <c r="BX38" s="147">
        <f t="shared" si="227"/>
        <v>0</v>
      </c>
      <c r="BY38" s="147"/>
      <c r="BZ38" s="147"/>
      <c r="CA38" s="290"/>
      <c r="CB38" s="290"/>
      <c r="CC38" s="286"/>
      <c r="CD38" s="288"/>
      <c r="CE38" s="178" t="s">
        <v>7097</v>
      </c>
      <c r="CF38" s="197"/>
      <c r="CG38" s="147">
        <f t="shared" si="228"/>
        <v>0</v>
      </c>
      <c r="CH38" s="147"/>
      <c r="CI38" s="147"/>
      <c r="CJ38" s="290"/>
      <c r="CK38" s="290"/>
      <c r="CL38" s="286"/>
      <c r="CM38" s="288"/>
      <c r="CN38" s="178" t="s">
        <v>7097</v>
      </c>
      <c r="CO38" s="197"/>
      <c r="CP38" s="147">
        <f t="shared" si="229"/>
        <v>0</v>
      </c>
      <c r="CQ38" s="147"/>
      <c r="CR38" s="147"/>
      <c r="CS38" s="290"/>
      <c r="CT38" s="290"/>
      <c r="CU38" s="286"/>
      <c r="CV38" s="288"/>
      <c r="CW38" s="178" t="s">
        <v>7097</v>
      </c>
      <c r="CX38" s="197"/>
      <c r="CY38" s="147">
        <f t="shared" si="230"/>
        <v>0</v>
      </c>
      <c r="CZ38" s="147"/>
      <c r="DA38" s="147"/>
      <c r="DB38" s="290"/>
      <c r="DC38" s="290"/>
      <c r="DD38" s="286"/>
    </row>
    <row r="39" spans="1:328" x14ac:dyDescent="0.25">
      <c r="A39" s="288"/>
      <c r="B39" s="178" t="s">
        <v>7098</v>
      </c>
      <c r="C39" s="197"/>
      <c r="D39" s="147">
        <f t="shared" si="231"/>
        <v>0</v>
      </c>
      <c r="E39" s="147"/>
      <c r="F39" s="147"/>
      <c r="G39" s="290"/>
      <c r="H39" s="290"/>
      <c r="I39" s="286"/>
      <c r="J39" s="288"/>
      <c r="K39" s="178" t="s">
        <v>7098</v>
      </c>
      <c r="L39" s="197"/>
      <c r="M39" s="147">
        <f t="shared" si="220"/>
        <v>0</v>
      </c>
      <c r="N39" s="147"/>
      <c r="O39" s="147"/>
      <c r="P39" s="290"/>
      <c r="Q39" s="290"/>
      <c r="R39" s="286"/>
      <c r="S39" s="288"/>
      <c r="T39" s="178" t="s">
        <v>7098</v>
      </c>
      <c r="U39" s="197"/>
      <c r="V39" s="147">
        <f t="shared" si="221"/>
        <v>0</v>
      </c>
      <c r="W39" s="147"/>
      <c r="X39" s="147"/>
      <c r="Y39" s="290"/>
      <c r="Z39" s="290"/>
      <c r="AA39" s="286"/>
      <c r="AB39" s="288"/>
      <c r="AC39" s="178" t="s">
        <v>7098</v>
      </c>
      <c r="AD39" s="197"/>
      <c r="AE39" s="147">
        <f t="shared" si="222"/>
        <v>0</v>
      </c>
      <c r="AF39" s="147"/>
      <c r="AG39" s="147"/>
      <c r="AH39" s="290"/>
      <c r="AI39" s="290"/>
      <c r="AJ39" s="286"/>
      <c r="AK39" s="288"/>
      <c r="AL39" s="178" t="s">
        <v>7098</v>
      </c>
      <c r="AM39" s="197"/>
      <c r="AN39" s="147">
        <f t="shared" si="223"/>
        <v>0</v>
      </c>
      <c r="AO39" s="147"/>
      <c r="AP39" s="147"/>
      <c r="AQ39" s="290"/>
      <c r="AR39" s="290"/>
      <c r="AS39" s="286"/>
      <c r="AT39" s="288"/>
      <c r="AU39" s="178" t="s">
        <v>7098</v>
      </c>
      <c r="AV39" s="197"/>
      <c r="AW39" s="147">
        <f t="shared" si="224"/>
        <v>0</v>
      </c>
      <c r="AX39" s="147"/>
      <c r="AY39" s="147"/>
      <c r="AZ39" s="290"/>
      <c r="BA39" s="290"/>
      <c r="BB39" s="286"/>
      <c r="BC39" s="288"/>
      <c r="BD39" s="178" t="s">
        <v>7098</v>
      </c>
      <c r="BE39" s="197"/>
      <c r="BF39" s="147">
        <f t="shared" si="225"/>
        <v>0</v>
      </c>
      <c r="BG39" s="147"/>
      <c r="BH39" s="147"/>
      <c r="BI39" s="290"/>
      <c r="BJ39" s="290"/>
      <c r="BK39" s="286"/>
      <c r="BL39" s="288"/>
      <c r="BM39" s="178" t="s">
        <v>7098</v>
      </c>
      <c r="BN39" s="197"/>
      <c r="BO39" s="147">
        <f t="shared" si="226"/>
        <v>0</v>
      </c>
      <c r="BP39" s="147"/>
      <c r="BQ39" s="147"/>
      <c r="BR39" s="290"/>
      <c r="BS39" s="290"/>
      <c r="BT39" s="286"/>
      <c r="BU39" s="288"/>
      <c r="BV39" s="178" t="s">
        <v>7098</v>
      </c>
      <c r="BW39" s="197"/>
      <c r="BX39" s="147">
        <f t="shared" si="227"/>
        <v>0</v>
      </c>
      <c r="BY39" s="147"/>
      <c r="BZ39" s="147"/>
      <c r="CA39" s="290"/>
      <c r="CB39" s="290"/>
      <c r="CC39" s="286"/>
      <c r="CD39" s="288"/>
      <c r="CE39" s="178" t="s">
        <v>7098</v>
      </c>
      <c r="CF39" s="197"/>
      <c r="CG39" s="147">
        <f t="shared" si="228"/>
        <v>0</v>
      </c>
      <c r="CH39" s="147"/>
      <c r="CI39" s="147"/>
      <c r="CJ39" s="290"/>
      <c r="CK39" s="290"/>
      <c r="CL39" s="286"/>
      <c r="CM39" s="288"/>
      <c r="CN39" s="178" t="s">
        <v>7098</v>
      </c>
      <c r="CO39" s="197"/>
      <c r="CP39" s="147">
        <f t="shared" si="229"/>
        <v>0</v>
      </c>
      <c r="CQ39" s="147"/>
      <c r="CR39" s="147"/>
      <c r="CS39" s="290"/>
      <c r="CT39" s="290"/>
      <c r="CU39" s="286"/>
      <c r="CV39" s="288"/>
      <c r="CW39" s="178" t="s">
        <v>7098</v>
      </c>
      <c r="CX39" s="197"/>
      <c r="CY39" s="147">
        <f t="shared" si="230"/>
        <v>0</v>
      </c>
      <c r="CZ39" s="147"/>
      <c r="DA39" s="147"/>
      <c r="DB39" s="290"/>
      <c r="DC39" s="290"/>
      <c r="DD39" s="286"/>
    </row>
    <row r="40" spans="1:328" x14ac:dyDescent="0.25">
      <c r="A40" s="288"/>
      <c r="B40" s="178" t="s">
        <v>7099</v>
      </c>
      <c r="C40" s="197"/>
      <c r="D40" s="147">
        <f t="shared" si="231"/>
        <v>0</v>
      </c>
      <c r="E40" s="147"/>
      <c r="F40" s="147"/>
      <c r="G40" s="290"/>
      <c r="H40" s="290"/>
      <c r="I40" s="286"/>
      <c r="J40" s="288"/>
      <c r="K40" s="178" t="s">
        <v>7099</v>
      </c>
      <c r="L40" s="197"/>
      <c r="M40" s="147">
        <f t="shared" si="220"/>
        <v>0</v>
      </c>
      <c r="N40" s="147"/>
      <c r="O40" s="147"/>
      <c r="P40" s="290"/>
      <c r="Q40" s="290"/>
      <c r="R40" s="286"/>
      <c r="S40" s="288"/>
      <c r="T40" s="178" t="s">
        <v>7099</v>
      </c>
      <c r="U40" s="197"/>
      <c r="V40" s="147">
        <f t="shared" si="221"/>
        <v>0</v>
      </c>
      <c r="W40" s="147"/>
      <c r="X40" s="147"/>
      <c r="Y40" s="290"/>
      <c r="Z40" s="290"/>
      <c r="AA40" s="286"/>
      <c r="AB40" s="288"/>
      <c r="AC40" s="178" t="s">
        <v>7099</v>
      </c>
      <c r="AD40" s="197"/>
      <c r="AE40" s="147">
        <f t="shared" si="222"/>
        <v>0</v>
      </c>
      <c r="AF40" s="147"/>
      <c r="AG40" s="147"/>
      <c r="AH40" s="290"/>
      <c r="AI40" s="290"/>
      <c r="AJ40" s="286"/>
      <c r="AK40" s="288"/>
      <c r="AL40" s="178" t="s">
        <v>7099</v>
      </c>
      <c r="AM40" s="197"/>
      <c r="AN40" s="147">
        <f t="shared" si="223"/>
        <v>0</v>
      </c>
      <c r="AO40" s="147"/>
      <c r="AP40" s="147"/>
      <c r="AQ40" s="290"/>
      <c r="AR40" s="290"/>
      <c r="AS40" s="286"/>
      <c r="AT40" s="288"/>
      <c r="AU40" s="178" t="s">
        <v>7099</v>
      </c>
      <c r="AV40" s="197"/>
      <c r="AW40" s="147">
        <f t="shared" si="224"/>
        <v>0</v>
      </c>
      <c r="AX40" s="147"/>
      <c r="AY40" s="147"/>
      <c r="AZ40" s="290"/>
      <c r="BA40" s="290"/>
      <c r="BB40" s="286"/>
      <c r="BC40" s="288"/>
      <c r="BD40" s="178" t="s">
        <v>7099</v>
      </c>
      <c r="BE40" s="197"/>
      <c r="BF40" s="147">
        <f t="shared" si="225"/>
        <v>0</v>
      </c>
      <c r="BG40" s="147"/>
      <c r="BH40" s="147"/>
      <c r="BI40" s="290"/>
      <c r="BJ40" s="290"/>
      <c r="BK40" s="286"/>
      <c r="BL40" s="288"/>
      <c r="BM40" s="178" t="s">
        <v>7099</v>
      </c>
      <c r="BN40" s="197"/>
      <c r="BO40" s="147">
        <f t="shared" si="226"/>
        <v>0</v>
      </c>
      <c r="BP40" s="147"/>
      <c r="BQ40" s="147"/>
      <c r="BR40" s="290"/>
      <c r="BS40" s="290"/>
      <c r="BT40" s="286"/>
      <c r="BU40" s="288"/>
      <c r="BV40" s="178" t="s">
        <v>7099</v>
      </c>
      <c r="BW40" s="197"/>
      <c r="BX40" s="147">
        <f t="shared" si="227"/>
        <v>0</v>
      </c>
      <c r="BY40" s="147"/>
      <c r="BZ40" s="147"/>
      <c r="CA40" s="290"/>
      <c r="CB40" s="290"/>
      <c r="CC40" s="286"/>
      <c r="CD40" s="288"/>
      <c r="CE40" s="178" t="s">
        <v>7099</v>
      </c>
      <c r="CF40" s="197"/>
      <c r="CG40" s="147">
        <f t="shared" si="228"/>
        <v>0</v>
      </c>
      <c r="CH40" s="147"/>
      <c r="CI40" s="147"/>
      <c r="CJ40" s="290"/>
      <c r="CK40" s="290"/>
      <c r="CL40" s="286"/>
      <c r="CM40" s="288"/>
      <c r="CN40" s="178" t="s">
        <v>7099</v>
      </c>
      <c r="CO40" s="197"/>
      <c r="CP40" s="147">
        <f t="shared" si="229"/>
        <v>0</v>
      </c>
      <c r="CQ40" s="147"/>
      <c r="CR40" s="147"/>
      <c r="CS40" s="290"/>
      <c r="CT40" s="290"/>
      <c r="CU40" s="286"/>
      <c r="CV40" s="288"/>
      <c r="CW40" s="178" t="s">
        <v>7099</v>
      </c>
      <c r="CX40" s="197"/>
      <c r="CY40" s="147">
        <f t="shared" si="230"/>
        <v>0</v>
      </c>
      <c r="CZ40" s="147"/>
      <c r="DA40" s="147"/>
      <c r="DB40" s="290"/>
      <c r="DC40" s="290"/>
      <c r="DD40" s="286"/>
    </row>
    <row r="41" spans="1:328" x14ac:dyDescent="0.25">
      <c r="A41" s="289"/>
      <c r="B41" s="179" t="s">
        <v>7100</v>
      </c>
      <c r="C41" s="198"/>
      <c r="D41" s="147">
        <f t="shared" si="231"/>
        <v>0</v>
      </c>
      <c r="E41" s="147"/>
      <c r="F41" s="147"/>
      <c r="G41" s="290"/>
      <c r="H41" s="290"/>
      <c r="I41" s="286"/>
      <c r="J41" s="289"/>
      <c r="K41" s="179" t="s">
        <v>7100</v>
      </c>
      <c r="L41" s="198"/>
      <c r="M41" s="147">
        <f t="shared" si="220"/>
        <v>0</v>
      </c>
      <c r="N41" s="147"/>
      <c r="O41" s="147"/>
      <c r="P41" s="290"/>
      <c r="Q41" s="290"/>
      <c r="R41" s="286"/>
      <c r="S41" s="289"/>
      <c r="T41" s="179" t="s">
        <v>7100</v>
      </c>
      <c r="U41" s="198"/>
      <c r="V41" s="147">
        <f t="shared" si="221"/>
        <v>0</v>
      </c>
      <c r="W41" s="147"/>
      <c r="X41" s="147"/>
      <c r="Y41" s="290"/>
      <c r="Z41" s="290"/>
      <c r="AA41" s="286"/>
      <c r="AB41" s="289"/>
      <c r="AC41" s="179" t="s">
        <v>7100</v>
      </c>
      <c r="AD41" s="198"/>
      <c r="AE41" s="147">
        <f t="shared" si="222"/>
        <v>0</v>
      </c>
      <c r="AF41" s="147"/>
      <c r="AG41" s="147"/>
      <c r="AH41" s="290"/>
      <c r="AI41" s="290"/>
      <c r="AJ41" s="286"/>
      <c r="AK41" s="289"/>
      <c r="AL41" s="179" t="s">
        <v>7100</v>
      </c>
      <c r="AM41" s="198"/>
      <c r="AN41" s="147">
        <f t="shared" si="223"/>
        <v>0</v>
      </c>
      <c r="AO41" s="147"/>
      <c r="AP41" s="147"/>
      <c r="AQ41" s="290"/>
      <c r="AR41" s="290"/>
      <c r="AS41" s="286"/>
      <c r="AT41" s="289"/>
      <c r="AU41" s="179" t="s">
        <v>7100</v>
      </c>
      <c r="AV41" s="198"/>
      <c r="AW41" s="147">
        <f t="shared" si="224"/>
        <v>0</v>
      </c>
      <c r="AX41" s="147"/>
      <c r="AY41" s="147"/>
      <c r="AZ41" s="290"/>
      <c r="BA41" s="290"/>
      <c r="BB41" s="286"/>
      <c r="BC41" s="289"/>
      <c r="BD41" s="179" t="s">
        <v>7100</v>
      </c>
      <c r="BE41" s="198"/>
      <c r="BF41" s="147">
        <f t="shared" si="225"/>
        <v>0</v>
      </c>
      <c r="BG41" s="147"/>
      <c r="BH41" s="147"/>
      <c r="BI41" s="290"/>
      <c r="BJ41" s="290"/>
      <c r="BK41" s="286"/>
      <c r="BL41" s="289"/>
      <c r="BM41" s="179" t="s">
        <v>7100</v>
      </c>
      <c r="BN41" s="198"/>
      <c r="BO41" s="147">
        <f t="shared" si="226"/>
        <v>0</v>
      </c>
      <c r="BP41" s="147"/>
      <c r="BQ41" s="147"/>
      <c r="BR41" s="290"/>
      <c r="BS41" s="290"/>
      <c r="BT41" s="286"/>
      <c r="BU41" s="289"/>
      <c r="BV41" s="179" t="s">
        <v>7100</v>
      </c>
      <c r="BW41" s="198"/>
      <c r="BX41" s="147">
        <f t="shared" si="227"/>
        <v>0</v>
      </c>
      <c r="BY41" s="147"/>
      <c r="BZ41" s="147"/>
      <c r="CA41" s="290"/>
      <c r="CB41" s="290"/>
      <c r="CC41" s="286"/>
      <c r="CD41" s="289"/>
      <c r="CE41" s="179" t="s">
        <v>7100</v>
      </c>
      <c r="CF41" s="198"/>
      <c r="CG41" s="147">
        <f t="shared" si="228"/>
        <v>0</v>
      </c>
      <c r="CH41" s="147"/>
      <c r="CI41" s="147"/>
      <c r="CJ41" s="290"/>
      <c r="CK41" s="290"/>
      <c r="CL41" s="286"/>
      <c r="CM41" s="289"/>
      <c r="CN41" s="179" t="s">
        <v>7100</v>
      </c>
      <c r="CO41" s="198"/>
      <c r="CP41" s="147">
        <f t="shared" si="229"/>
        <v>0</v>
      </c>
      <c r="CQ41" s="147"/>
      <c r="CR41" s="147"/>
      <c r="CS41" s="290"/>
      <c r="CT41" s="290"/>
      <c r="CU41" s="286"/>
      <c r="CV41" s="289"/>
      <c r="CW41" s="179" t="s">
        <v>7100</v>
      </c>
      <c r="CX41" s="198"/>
      <c r="CY41" s="147">
        <f t="shared" si="230"/>
        <v>0</v>
      </c>
      <c r="CZ41" s="147"/>
      <c r="DA41" s="147"/>
      <c r="DB41" s="290"/>
      <c r="DC41" s="290"/>
      <c r="DD41" s="286"/>
    </row>
    <row r="42" spans="1:328" ht="15" customHeight="1" x14ac:dyDescent="0.25">
      <c r="A42" s="281">
        <f>-G46*0.1</f>
        <v>0</v>
      </c>
      <c r="B42" s="282"/>
      <c r="C42" s="282"/>
      <c r="D42" s="282"/>
      <c r="E42" s="282"/>
      <c r="F42" s="282"/>
      <c r="G42" s="282"/>
      <c r="H42" s="282"/>
      <c r="I42" s="283"/>
      <c r="J42" s="281">
        <f t="shared" ref="J42" si="232">-P46*0.1</f>
        <v>0</v>
      </c>
      <c r="K42" s="282"/>
      <c r="L42" s="282"/>
      <c r="M42" s="282"/>
      <c r="N42" s="282"/>
      <c r="O42" s="282"/>
      <c r="P42" s="282"/>
      <c r="Q42" s="282"/>
      <c r="R42" s="283"/>
      <c r="S42" s="281">
        <f t="shared" ref="S42" si="233">-Y46*0.1</f>
        <v>0</v>
      </c>
      <c r="T42" s="282"/>
      <c r="U42" s="282"/>
      <c r="V42" s="282"/>
      <c r="W42" s="282"/>
      <c r="X42" s="282"/>
      <c r="Y42" s="282"/>
      <c r="Z42" s="282"/>
      <c r="AA42" s="283"/>
      <c r="AB42" s="281">
        <f t="shared" ref="AB42" si="234">-AH46*0.1</f>
        <v>0</v>
      </c>
      <c r="AC42" s="282"/>
      <c r="AD42" s="282"/>
      <c r="AE42" s="282"/>
      <c r="AF42" s="282"/>
      <c r="AG42" s="282"/>
      <c r="AH42" s="282"/>
      <c r="AI42" s="282"/>
      <c r="AJ42" s="283"/>
      <c r="AK42" s="281">
        <f t="shared" ref="AK42" si="235">-AQ46*0.1</f>
        <v>0</v>
      </c>
      <c r="AL42" s="282"/>
      <c r="AM42" s="282"/>
      <c r="AN42" s="282"/>
      <c r="AO42" s="282"/>
      <c r="AP42" s="282"/>
      <c r="AQ42" s="282"/>
      <c r="AR42" s="282"/>
      <c r="AS42" s="283"/>
      <c r="AT42" s="281">
        <f t="shared" ref="AT42" si="236">-AZ46*0.1</f>
        <v>0</v>
      </c>
      <c r="AU42" s="282"/>
      <c r="AV42" s="282"/>
      <c r="AW42" s="282"/>
      <c r="AX42" s="282"/>
      <c r="AY42" s="282"/>
      <c r="AZ42" s="282"/>
      <c r="BA42" s="282"/>
      <c r="BB42" s="283"/>
      <c r="BC42" s="281">
        <f t="shared" ref="BC42" si="237">-BI46*0.1</f>
        <v>0</v>
      </c>
      <c r="BD42" s="282"/>
      <c r="BE42" s="282"/>
      <c r="BF42" s="282"/>
      <c r="BG42" s="282"/>
      <c r="BH42" s="282"/>
      <c r="BI42" s="282"/>
      <c r="BJ42" s="282"/>
      <c r="BK42" s="283"/>
      <c r="BL42" s="281">
        <f t="shared" ref="BL42" si="238">-BR46*0.1</f>
        <v>0</v>
      </c>
      <c r="BM42" s="282"/>
      <c r="BN42" s="282"/>
      <c r="BO42" s="282"/>
      <c r="BP42" s="282"/>
      <c r="BQ42" s="282"/>
      <c r="BR42" s="282"/>
      <c r="BS42" s="282"/>
      <c r="BT42" s="283"/>
      <c r="BU42" s="281">
        <f t="shared" ref="BU42" si="239">-CA46*0.1</f>
        <v>0</v>
      </c>
      <c r="BV42" s="282"/>
      <c r="BW42" s="282"/>
      <c r="BX42" s="282"/>
      <c r="BY42" s="282"/>
      <c r="BZ42" s="282"/>
      <c r="CA42" s="282"/>
      <c r="CB42" s="282"/>
      <c r="CC42" s="283"/>
      <c r="CD42" s="281">
        <f t="shared" ref="CD42" si="240">-CJ46*0.1</f>
        <v>0</v>
      </c>
      <c r="CE42" s="282"/>
      <c r="CF42" s="282"/>
      <c r="CG42" s="282"/>
      <c r="CH42" s="282"/>
      <c r="CI42" s="282"/>
      <c r="CJ42" s="282"/>
      <c r="CK42" s="282"/>
      <c r="CL42" s="283"/>
      <c r="CM42" s="281">
        <f t="shared" ref="CM42" si="241">-CS46*0.1</f>
        <v>0</v>
      </c>
      <c r="CN42" s="282"/>
      <c r="CO42" s="282"/>
      <c r="CP42" s="282"/>
      <c r="CQ42" s="282"/>
      <c r="CR42" s="282"/>
      <c r="CS42" s="282"/>
      <c r="CT42" s="282"/>
      <c r="CU42" s="283"/>
      <c r="CV42" s="281">
        <f t="shared" ref="CV42" si="242">-DB46*0.1</f>
        <v>0</v>
      </c>
      <c r="CW42" s="282"/>
      <c r="CX42" s="282"/>
      <c r="CY42" s="282"/>
      <c r="CZ42" s="282"/>
      <c r="DA42" s="282"/>
      <c r="DB42" s="282"/>
      <c r="DC42" s="282"/>
      <c r="DD42" s="283"/>
    </row>
    <row r="43" spans="1:328" s="108" customFormat="1" ht="19.5" customHeight="1" x14ac:dyDescent="0.25">
      <c r="A43" s="277" t="s">
        <v>7148</v>
      </c>
      <c r="B43" s="278"/>
      <c r="C43" s="278"/>
      <c r="D43" s="182"/>
      <c r="E43" s="182"/>
      <c r="F43" s="182"/>
      <c r="G43" s="279"/>
      <c r="H43" s="279"/>
      <c r="I43" s="280"/>
      <c r="J43" s="277" t="s">
        <v>7148</v>
      </c>
      <c r="K43" s="278"/>
      <c r="L43" s="278"/>
      <c r="M43" s="182"/>
      <c r="N43" s="182"/>
      <c r="O43" s="182"/>
      <c r="P43" s="279"/>
      <c r="Q43" s="279"/>
      <c r="R43" s="280"/>
      <c r="S43" s="277" t="s">
        <v>7148</v>
      </c>
      <c r="T43" s="278"/>
      <c r="U43" s="278"/>
      <c r="V43" s="182"/>
      <c r="W43" s="182"/>
      <c r="X43" s="182"/>
      <c r="Y43" s="279"/>
      <c r="Z43" s="279"/>
      <c r="AA43" s="280"/>
      <c r="AB43" s="277" t="s">
        <v>7148</v>
      </c>
      <c r="AC43" s="278"/>
      <c r="AD43" s="278"/>
      <c r="AE43" s="182"/>
      <c r="AF43" s="182"/>
      <c r="AG43" s="182"/>
      <c r="AH43" s="279"/>
      <c r="AI43" s="279"/>
      <c r="AJ43" s="280"/>
      <c r="AK43" s="277" t="s">
        <v>7148</v>
      </c>
      <c r="AL43" s="278"/>
      <c r="AM43" s="278"/>
      <c r="AN43" s="182"/>
      <c r="AO43" s="182"/>
      <c r="AP43" s="182"/>
      <c r="AQ43" s="279"/>
      <c r="AR43" s="279"/>
      <c r="AS43" s="280"/>
      <c r="AT43" s="277" t="s">
        <v>7148</v>
      </c>
      <c r="AU43" s="278"/>
      <c r="AV43" s="278"/>
      <c r="AW43" s="182"/>
      <c r="AX43" s="182"/>
      <c r="AY43" s="182"/>
      <c r="AZ43" s="279"/>
      <c r="BA43" s="279"/>
      <c r="BB43" s="280"/>
      <c r="BC43" s="277" t="s">
        <v>7148</v>
      </c>
      <c r="BD43" s="278"/>
      <c r="BE43" s="278"/>
      <c r="BF43" s="182"/>
      <c r="BG43" s="182"/>
      <c r="BH43" s="182"/>
      <c r="BI43" s="279"/>
      <c r="BJ43" s="279"/>
      <c r="BK43" s="280"/>
      <c r="BL43" s="277" t="s">
        <v>7148</v>
      </c>
      <c r="BM43" s="278"/>
      <c r="BN43" s="278"/>
      <c r="BO43" s="182"/>
      <c r="BP43" s="182"/>
      <c r="BQ43" s="182"/>
      <c r="BR43" s="279"/>
      <c r="BS43" s="279"/>
      <c r="BT43" s="280"/>
      <c r="BU43" s="277" t="s">
        <v>7148</v>
      </c>
      <c r="BV43" s="278"/>
      <c r="BW43" s="278"/>
      <c r="BX43" s="182"/>
      <c r="BY43" s="182"/>
      <c r="BZ43" s="182"/>
      <c r="CA43" s="279"/>
      <c r="CB43" s="279"/>
      <c r="CC43" s="280"/>
      <c r="CD43" s="277" t="s">
        <v>7148</v>
      </c>
      <c r="CE43" s="278"/>
      <c r="CF43" s="278"/>
      <c r="CG43" s="182"/>
      <c r="CH43" s="182"/>
      <c r="CI43" s="182"/>
      <c r="CJ43" s="279"/>
      <c r="CK43" s="279"/>
      <c r="CL43" s="280"/>
      <c r="CM43" s="277" t="s">
        <v>7148</v>
      </c>
      <c r="CN43" s="278"/>
      <c r="CO43" s="278"/>
      <c r="CP43" s="182"/>
      <c r="CQ43" s="182"/>
      <c r="CR43" s="182"/>
      <c r="CS43" s="279"/>
      <c r="CT43" s="279"/>
      <c r="CU43" s="280"/>
      <c r="CV43" s="277" t="s">
        <v>7148</v>
      </c>
      <c r="CW43" s="278"/>
      <c r="CX43" s="278"/>
      <c r="CY43" s="182"/>
      <c r="CZ43" s="182"/>
      <c r="DA43" s="182"/>
      <c r="DB43" s="279"/>
      <c r="DC43" s="279"/>
      <c r="DD43" s="280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  <c r="IU43" s="202"/>
      <c r="IV43" s="202"/>
      <c r="IW43" s="202"/>
      <c r="IX43" s="202"/>
      <c r="IY43" s="202"/>
      <c r="IZ43" s="202"/>
      <c r="JA43" s="202"/>
      <c r="JB43" s="202"/>
      <c r="JC43" s="202"/>
      <c r="JD43" s="202"/>
      <c r="JE43" s="202"/>
      <c r="JF43" s="202"/>
      <c r="JG43" s="202"/>
      <c r="JH43" s="202"/>
      <c r="JI43" s="202"/>
      <c r="JJ43" s="202"/>
      <c r="JK43" s="202"/>
      <c r="JL43" s="202"/>
      <c r="JM43" s="202"/>
      <c r="JN43" s="202"/>
      <c r="JO43" s="202"/>
      <c r="JP43" s="202"/>
      <c r="JQ43" s="202"/>
      <c r="JR43" s="202"/>
      <c r="JS43" s="202"/>
      <c r="JT43" s="202"/>
      <c r="JU43" s="202"/>
      <c r="JV43" s="202"/>
      <c r="JW43" s="202"/>
      <c r="JX43" s="202"/>
      <c r="JY43" s="202"/>
      <c r="JZ43" s="202"/>
      <c r="KA43" s="202"/>
      <c r="KB43" s="202"/>
      <c r="KC43" s="202"/>
      <c r="KD43" s="202"/>
      <c r="KE43" s="202"/>
      <c r="KF43" s="202"/>
      <c r="KG43" s="202"/>
      <c r="KH43" s="202"/>
      <c r="KI43" s="202"/>
      <c r="KJ43" s="202"/>
      <c r="KK43" s="202"/>
      <c r="KL43" s="202"/>
      <c r="KM43" s="202"/>
      <c r="KN43" s="202"/>
      <c r="KO43" s="202"/>
      <c r="KP43" s="202"/>
      <c r="KQ43" s="202"/>
      <c r="KR43" s="202"/>
      <c r="KS43" s="202"/>
      <c r="KT43" s="202"/>
      <c r="KU43" s="202"/>
      <c r="KV43" s="202"/>
      <c r="KW43" s="202"/>
      <c r="KX43" s="202"/>
      <c r="KY43" s="202"/>
      <c r="KZ43" s="202"/>
      <c r="LA43" s="202"/>
      <c r="LB43" s="202"/>
      <c r="LC43" s="202"/>
      <c r="LD43" s="202"/>
      <c r="LE43" s="202"/>
      <c r="LF43" s="202"/>
      <c r="LG43" s="202"/>
      <c r="LH43" s="202"/>
      <c r="LI43" s="202"/>
      <c r="LJ43" s="202"/>
      <c r="LK43" s="202"/>
      <c r="LL43" s="202"/>
      <c r="LM43" s="202"/>
      <c r="LN43" s="202"/>
      <c r="LO43" s="202"/>
      <c r="LP43" s="202"/>
    </row>
    <row r="44" spans="1:328" s="108" customFormat="1" ht="19.5" customHeight="1" x14ac:dyDescent="0.25">
      <c r="A44" s="277" t="s">
        <v>7149</v>
      </c>
      <c r="B44" s="278"/>
      <c r="C44" s="278"/>
      <c r="D44" s="182"/>
      <c r="E44" s="182"/>
      <c r="F44" s="182"/>
      <c r="G44" s="279"/>
      <c r="H44" s="279"/>
      <c r="I44" s="280"/>
      <c r="J44" s="277" t="s">
        <v>7149</v>
      </c>
      <c r="K44" s="278"/>
      <c r="L44" s="278"/>
      <c r="M44" s="182"/>
      <c r="N44" s="182"/>
      <c r="O44" s="182"/>
      <c r="P44" s="279"/>
      <c r="Q44" s="279"/>
      <c r="R44" s="280"/>
      <c r="S44" s="277" t="s">
        <v>7149</v>
      </c>
      <c r="T44" s="278"/>
      <c r="U44" s="278"/>
      <c r="V44" s="182"/>
      <c r="W44" s="182"/>
      <c r="X44" s="182"/>
      <c r="Y44" s="279"/>
      <c r="Z44" s="279"/>
      <c r="AA44" s="280"/>
      <c r="AB44" s="277" t="s">
        <v>7149</v>
      </c>
      <c r="AC44" s="278"/>
      <c r="AD44" s="278"/>
      <c r="AE44" s="182"/>
      <c r="AF44" s="182"/>
      <c r="AG44" s="182"/>
      <c r="AH44" s="279"/>
      <c r="AI44" s="279"/>
      <c r="AJ44" s="280"/>
      <c r="AK44" s="277" t="s">
        <v>7149</v>
      </c>
      <c r="AL44" s="278"/>
      <c r="AM44" s="278"/>
      <c r="AN44" s="182"/>
      <c r="AO44" s="182"/>
      <c r="AP44" s="182"/>
      <c r="AQ44" s="279"/>
      <c r="AR44" s="279"/>
      <c r="AS44" s="280"/>
      <c r="AT44" s="277" t="s">
        <v>7149</v>
      </c>
      <c r="AU44" s="278"/>
      <c r="AV44" s="278"/>
      <c r="AW44" s="182"/>
      <c r="AX44" s="182"/>
      <c r="AY44" s="182"/>
      <c r="AZ44" s="279"/>
      <c r="BA44" s="279"/>
      <c r="BB44" s="280"/>
      <c r="BC44" s="277" t="s">
        <v>7149</v>
      </c>
      <c r="BD44" s="278"/>
      <c r="BE44" s="278"/>
      <c r="BF44" s="182"/>
      <c r="BG44" s="182"/>
      <c r="BH44" s="182"/>
      <c r="BI44" s="279"/>
      <c r="BJ44" s="279"/>
      <c r="BK44" s="280"/>
      <c r="BL44" s="277" t="s">
        <v>7149</v>
      </c>
      <c r="BM44" s="278"/>
      <c r="BN44" s="278"/>
      <c r="BO44" s="182"/>
      <c r="BP44" s="182"/>
      <c r="BQ44" s="182"/>
      <c r="BR44" s="279"/>
      <c r="BS44" s="279"/>
      <c r="BT44" s="280"/>
      <c r="BU44" s="277" t="s">
        <v>7149</v>
      </c>
      <c r="BV44" s="278"/>
      <c r="BW44" s="278"/>
      <c r="BX44" s="182"/>
      <c r="BY44" s="182"/>
      <c r="BZ44" s="182"/>
      <c r="CA44" s="279"/>
      <c r="CB44" s="279"/>
      <c r="CC44" s="280"/>
      <c r="CD44" s="277" t="s">
        <v>7149</v>
      </c>
      <c r="CE44" s="278"/>
      <c r="CF44" s="278"/>
      <c r="CG44" s="182"/>
      <c r="CH44" s="182"/>
      <c r="CI44" s="182"/>
      <c r="CJ44" s="279"/>
      <c r="CK44" s="279"/>
      <c r="CL44" s="280"/>
      <c r="CM44" s="277" t="s">
        <v>7149</v>
      </c>
      <c r="CN44" s="278"/>
      <c r="CO44" s="278"/>
      <c r="CP44" s="182"/>
      <c r="CQ44" s="182"/>
      <c r="CR44" s="182"/>
      <c r="CS44" s="279"/>
      <c r="CT44" s="279"/>
      <c r="CU44" s="280"/>
      <c r="CV44" s="277" t="s">
        <v>7149</v>
      </c>
      <c r="CW44" s="278"/>
      <c r="CX44" s="278"/>
      <c r="CY44" s="182"/>
      <c r="CZ44" s="182"/>
      <c r="DA44" s="182"/>
      <c r="DB44" s="279"/>
      <c r="DC44" s="279"/>
      <c r="DD44" s="280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  <c r="IW44" s="202"/>
      <c r="IX44" s="202"/>
      <c r="IY44" s="202"/>
      <c r="IZ44" s="202"/>
      <c r="JA44" s="202"/>
      <c r="JB44" s="202"/>
      <c r="JC44" s="202"/>
      <c r="JD44" s="202"/>
      <c r="JE44" s="202"/>
      <c r="JF44" s="202"/>
      <c r="JG44" s="202"/>
      <c r="JH44" s="202"/>
      <c r="JI44" s="202"/>
      <c r="JJ44" s="202"/>
      <c r="JK44" s="202"/>
      <c r="JL44" s="202"/>
      <c r="JM44" s="202"/>
      <c r="JN44" s="202"/>
      <c r="JO44" s="202"/>
      <c r="JP44" s="202"/>
      <c r="JQ44" s="202"/>
      <c r="JR44" s="202"/>
      <c r="JS44" s="202"/>
      <c r="JT44" s="202"/>
      <c r="JU44" s="202"/>
      <c r="JV44" s="202"/>
      <c r="JW44" s="202"/>
      <c r="JX44" s="202"/>
      <c r="JY44" s="202"/>
      <c r="JZ44" s="202"/>
      <c r="KA44" s="202"/>
      <c r="KB44" s="202"/>
      <c r="KC44" s="202"/>
      <c r="KD44" s="202"/>
      <c r="KE44" s="202"/>
      <c r="KF44" s="202"/>
      <c r="KG44" s="202"/>
      <c r="KH44" s="202"/>
      <c r="KI44" s="202"/>
      <c r="KJ44" s="202"/>
      <c r="KK44" s="202"/>
      <c r="KL44" s="202"/>
      <c r="KM44" s="202"/>
      <c r="KN44" s="202"/>
      <c r="KO44" s="202"/>
      <c r="KP44" s="202"/>
      <c r="KQ44" s="202"/>
      <c r="KR44" s="202"/>
      <c r="KS44" s="202"/>
      <c r="KT44" s="202"/>
      <c r="KU44" s="202"/>
      <c r="KV44" s="202"/>
      <c r="KW44" s="202"/>
      <c r="KX44" s="202"/>
      <c r="KY44" s="202"/>
      <c r="KZ44" s="202"/>
      <c r="LA44" s="202"/>
      <c r="LB44" s="202"/>
      <c r="LC44" s="202"/>
      <c r="LD44" s="202"/>
      <c r="LE44" s="202"/>
      <c r="LF44" s="202"/>
      <c r="LG44" s="202"/>
      <c r="LH44" s="202"/>
      <c r="LI44" s="202"/>
      <c r="LJ44" s="202"/>
      <c r="LK44" s="202"/>
      <c r="LL44" s="202"/>
      <c r="LM44" s="202"/>
      <c r="LN44" s="202"/>
      <c r="LO44" s="202"/>
      <c r="LP44" s="202"/>
    </row>
    <row r="45" spans="1:328" s="108" customFormat="1" ht="19.5" customHeight="1" x14ac:dyDescent="0.25">
      <c r="A45" s="277" t="s">
        <v>7150</v>
      </c>
      <c r="B45" s="278"/>
      <c r="C45" s="278"/>
      <c r="D45" s="182"/>
      <c r="E45" s="182"/>
      <c r="F45" s="182"/>
      <c r="G45" s="266">
        <f>G43-G44</f>
        <v>0</v>
      </c>
      <c r="H45" s="266"/>
      <c r="I45" s="267"/>
      <c r="J45" s="277" t="s">
        <v>7150</v>
      </c>
      <c r="K45" s="278"/>
      <c r="L45" s="278"/>
      <c r="M45" s="182"/>
      <c r="N45" s="182"/>
      <c r="O45" s="182"/>
      <c r="P45" s="266">
        <f t="shared" ref="P45" si="243">P43-P44</f>
        <v>0</v>
      </c>
      <c r="Q45" s="266"/>
      <c r="R45" s="267"/>
      <c r="S45" s="277" t="s">
        <v>7150</v>
      </c>
      <c r="T45" s="278"/>
      <c r="U45" s="278"/>
      <c r="V45" s="182"/>
      <c r="W45" s="182"/>
      <c r="X45" s="182"/>
      <c r="Y45" s="266">
        <f t="shared" ref="Y45" si="244">Y43-Y44</f>
        <v>0</v>
      </c>
      <c r="Z45" s="266"/>
      <c r="AA45" s="267"/>
      <c r="AB45" s="277" t="s">
        <v>7150</v>
      </c>
      <c r="AC45" s="278"/>
      <c r="AD45" s="278"/>
      <c r="AE45" s="182"/>
      <c r="AF45" s="182"/>
      <c r="AG45" s="182"/>
      <c r="AH45" s="266">
        <f t="shared" ref="AH45" si="245">AH43-AH44</f>
        <v>0</v>
      </c>
      <c r="AI45" s="266"/>
      <c r="AJ45" s="267"/>
      <c r="AK45" s="277" t="s">
        <v>7150</v>
      </c>
      <c r="AL45" s="278"/>
      <c r="AM45" s="278"/>
      <c r="AN45" s="182"/>
      <c r="AO45" s="182"/>
      <c r="AP45" s="182"/>
      <c r="AQ45" s="266">
        <f t="shared" ref="AQ45" si="246">AQ43-AQ44</f>
        <v>0</v>
      </c>
      <c r="AR45" s="266"/>
      <c r="AS45" s="267"/>
      <c r="AT45" s="277" t="s">
        <v>7150</v>
      </c>
      <c r="AU45" s="278"/>
      <c r="AV45" s="278"/>
      <c r="AW45" s="182"/>
      <c r="AX45" s="182"/>
      <c r="AY45" s="182"/>
      <c r="AZ45" s="266">
        <f t="shared" ref="AZ45" si="247">AZ43-AZ44</f>
        <v>0</v>
      </c>
      <c r="BA45" s="266"/>
      <c r="BB45" s="267"/>
      <c r="BC45" s="277" t="s">
        <v>7150</v>
      </c>
      <c r="BD45" s="278"/>
      <c r="BE45" s="278"/>
      <c r="BF45" s="182"/>
      <c r="BG45" s="182"/>
      <c r="BH45" s="182"/>
      <c r="BI45" s="266">
        <f t="shared" ref="BI45" si="248">BI43-BI44</f>
        <v>0</v>
      </c>
      <c r="BJ45" s="266"/>
      <c r="BK45" s="267"/>
      <c r="BL45" s="277" t="s">
        <v>7150</v>
      </c>
      <c r="BM45" s="278"/>
      <c r="BN45" s="278"/>
      <c r="BO45" s="182"/>
      <c r="BP45" s="182"/>
      <c r="BQ45" s="182"/>
      <c r="BR45" s="266">
        <f t="shared" ref="BR45" si="249">BR43-BR44</f>
        <v>0</v>
      </c>
      <c r="BS45" s="266"/>
      <c r="BT45" s="267"/>
      <c r="BU45" s="277" t="s">
        <v>7150</v>
      </c>
      <c r="BV45" s="278"/>
      <c r="BW45" s="278"/>
      <c r="BX45" s="182"/>
      <c r="BY45" s="182"/>
      <c r="BZ45" s="182"/>
      <c r="CA45" s="266">
        <f t="shared" ref="CA45" si="250">CA43-CA44</f>
        <v>0</v>
      </c>
      <c r="CB45" s="266"/>
      <c r="CC45" s="267"/>
      <c r="CD45" s="277" t="s">
        <v>7150</v>
      </c>
      <c r="CE45" s="278"/>
      <c r="CF45" s="278"/>
      <c r="CG45" s="182"/>
      <c r="CH45" s="182"/>
      <c r="CI45" s="182"/>
      <c r="CJ45" s="266">
        <f t="shared" ref="CJ45" si="251">CJ43-CJ44</f>
        <v>0</v>
      </c>
      <c r="CK45" s="266"/>
      <c r="CL45" s="267"/>
      <c r="CM45" s="277" t="s">
        <v>7150</v>
      </c>
      <c r="CN45" s="278"/>
      <c r="CO45" s="278"/>
      <c r="CP45" s="182"/>
      <c r="CQ45" s="182"/>
      <c r="CR45" s="182"/>
      <c r="CS45" s="266">
        <f t="shared" ref="CS45" si="252">CS43-CS44</f>
        <v>0</v>
      </c>
      <c r="CT45" s="266"/>
      <c r="CU45" s="267"/>
      <c r="CV45" s="277" t="s">
        <v>7150</v>
      </c>
      <c r="CW45" s="278"/>
      <c r="CX45" s="278"/>
      <c r="CY45" s="182"/>
      <c r="CZ45" s="182"/>
      <c r="DA45" s="182"/>
      <c r="DB45" s="266">
        <f t="shared" ref="DB45" si="253">DB43-DB44</f>
        <v>0</v>
      </c>
      <c r="DC45" s="266"/>
      <c r="DD45" s="267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  <c r="IW45" s="202"/>
      <c r="IX45" s="202"/>
      <c r="IY45" s="202"/>
      <c r="IZ45" s="202"/>
      <c r="JA45" s="202"/>
      <c r="JB45" s="202"/>
      <c r="JC45" s="202"/>
      <c r="JD45" s="202"/>
      <c r="JE45" s="202"/>
      <c r="JF45" s="202"/>
      <c r="JG45" s="202"/>
      <c r="JH45" s="202"/>
      <c r="JI45" s="202"/>
      <c r="JJ45" s="202"/>
      <c r="JK45" s="202"/>
      <c r="JL45" s="202"/>
      <c r="JM45" s="202"/>
      <c r="JN45" s="202"/>
      <c r="JO45" s="202"/>
      <c r="JP45" s="202"/>
      <c r="JQ45" s="202"/>
      <c r="JR45" s="202"/>
      <c r="JS45" s="202"/>
      <c r="JT45" s="202"/>
      <c r="JU45" s="202"/>
      <c r="JV45" s="202"/>
      <c r="JW45" s="202"/>
      <c r="JX45" s="202"/>
      <c r="JY45" s="202"/>
      <c r="JZ45" s="202"/>
      <c r="KA45" s="202"/>
      <c r="KB45" s="202"/>
      <c r="KC45" s="202"/>
      <c r="KD45" s="202"/>
      <c r="KE45" s="202"/>
      <c r="KF45" s="202"/>
      <c r="KG45" s="202"/>
      <c r="KH45" s="202"/>
      <c r="KI45" s="202"/>
      <c r="KJ45" s="202"/>
      <c r="KK45" s="202"/>
      <c r="KL45" s="202"/>
      <c r="KM45" s="202"/>
      <c r="KN45" s="202"/>
      <c r="KO45" s="202"/>
      <c r="KP45" s="202"/>
      <c r="KQ45" s="202"/>
      <c r="KR45" s="202"/>
      <c r="KS45" s="202"/>
      <c r="KT45" s="202"/>
      <c r="KU45" s="202"/>
      <c r="KV45" s="202"/>
      <c r="KW45" s="202"/>
      <c r="KX45" s="202"/>
      <c r="KY45" s="202"/>
      <c r="KZ45" s="202"/>
      <c r="LA45" s="202"/>
      <c r="LB45" s="202"/>
      <c r="LC45" s="202"/>
      <c r="LD45" s="202"/>
      <c r="LE45" s="202"/>
      <c r="LF45" s="202"/>
      <c r="LG45" s="202"/>
      <c r="LH45" s="202"/>
      <c r="LI45" s="202"/>
      <c r="LJ45" s="202"/>
      <c r="LK45" s="202"/>
      <c r="LL45" s="202"/>
      <c r="LM45" s="202"/>
      <c r="LN45" s="202"/>
      <c r="LO45" s="202"/>
      <c r="LP45" s="202"/>
    </row>
    <row r="46" spans="1:328" s="108" customFormat="1" ht="19.5" customHeight="1" x14ac:dyDescent="0.25">
      <c r="A46" s="270" t="s">
        <v>7151</v>
      </c>
      <c r="B46" s="265"/>
      <c r="C46" s="265"/>
      <c r="D46" s="182"/>
      <c r="E46" s="182"/>
      <c r="F46" s="182"/>
      <c r="G46" s="300">
        <f>IF(G27=0,0,G45/G27)</f>
        <v>0</v>
      </c>
      <c r="H46" s="300"/>
      <c r="I46" s="301"/>
      <c r="J46" s="270" t="s">
        <v>7151</v>
      </c>
      <c r="K46" s="265"/>
      <c r="L46" s="265"/>
      <c r="M46" s="182"/>
      <c r="N46" s="182"/>
      <c r="O46" s="182"/>
      <c r="P46" s="271">
        <f t="shared" ref="P46" si="254">IF(P27=0,0,P45/P27)</f>
        <v>0</v>
      </c>
      <c r="Q46" s="271"/>
      <c r="R46" s="272"/>
      <c r="S46" s="270" t="s">
        <v>7151</v>
      </c>
      <c r="T46" s="265"/>
      <c r="U46" s="265"/>
      <c r="V46" s="182"/>
      <c r="W46" s="182"/>
      <c r="X46" s="182"/>
      <c r="Y46" s="271">
        <f t="shared" ref="Y46" si="255">IF(Y27=0,0,Y45/Y27)</f>
        <v>0</v>
      </c>
      <c r="Z46" s="271"/>
      <c r="AA46" s="272"/>
      <c r="AB46" s="270" t="s">
        <v>7151</v>
      </c>
      <c r="AC46" s="265"/>
      <c r="AD46" s="265"/>
      <c r="AE46" s="182"/>
      <c r="AF46" s="182"/>
      <c r="AG46" s="182"/>
      <c r="AH46" s="271">
        <f t="shared" ref="AH46" si="256">IF(AH27=0,0,AH45/AH27)</f>
        <v>0</v>
      </c>
      <c r="AI46" s="271"/>
      <c r="AJ46" s="272"/>
      <c r="AK46" s="270" t="s">
        <v>7151</v>
      </c>
      <c r="AL46" s="265"/>
      <c r="AM46" s="265"/>
      <c r="AN46" s="182"/>
      <c r="AO46" s="182"/>
      <c r="AP46" s="182"/>
      <c r="AQ46" s="271">
        <f t="shared" ref="AQ46" si="257">IF(AQ27=0,0,AQ45/AQ27)</f>
        <v>0</v>
      </c>
      <c r="AR46" s="271"/>
      <c r="AS46" s="272"/>
      <c r="AT46" s="270" t="s">
        <v>7151</v>
      </c>
      <c r="AU46" s="265"/>
      <c r="AV46" s="265"/>
      <c r="AW46" s="182"/>
      <c r="AX46" s="182"/>
      <c r="AY46" s="182"/>
      <c r="AZ46" s="271">
        <f t="shared" ref="AZ46" si="258">IF(AZ27=0,0,AZ45/AZ27)</f>
        <v>0</v>
      </c>
      <c r="BA46" s="271"/>
      <c r="BB46" s="272"/>
      <c r="BC46" s="270" t="s">
        <v>7151</v>
      </c>
      <c r="BD46" s="265"/>
      <c r="BE46" s="265"/>
      <c r="BF46" s="182"/>
      <c r="BG46" s="182"/>
      <c r="BH46" s="182"/>
      <c r="BI46" s="271">
        <f t="shared" ref="BI46" si="259">IF(BI27=0,0,BI45/BI27)</f>
        <v>0</v>
      </c>
      <c r="BJ46" s="271"/>
      <c r="BK46" s="272"/>
      <c r="BL46" s="270" t="s">
        <v>7151</v>
      </c>
      <c r="BM46" s="265"/>
      <c r="BN46" s="265"/>
      <c r="BO46" s="182"/>
      <c r="BP46" s="182"/>
      <c r="BQ46" s="182"/>
      <c r="BR46" s="271">
        <f t="shared" ref="BR46" si="260">IF(BR27=0,0,BR45/BR27)</f>
        <v>0</v>
      </c>
      <c r="BS46" s="271"/>
      <c r="BT46" s="272"/>
      <c r="BU46" s="270" t="s">
        <v>7151</v>
      </c>
      <c r="BV46" s="265"/>
      <c r="BW46" s="265"/>
      <c r="BX46" s="182"/>
      <c r="BY46" s="182"/>
      <c r="BZ46" s="182"/>
      <c r="CA46" s="271">
        <f t="shared" ref="CA46" si="261">IF(CA27=0,0,CA45/CA27)</f>
        <v>0</v>
      </c>
      <c r="CB46" s="271"/>
      <c r="CC46" s="272"/>
      <c r="CD46" s="270" t="s">
        <v>7151</v>
      </c>
      <c r="CE46" s="265"/>
      <c r="CF46" s="265"/>
      <c r="CG46" s="182"/>
      <c r="CH46" s="182"/>
      <c r="CI46" s="182"/>
      <c r="CJ46" s="271">
        <f t="shared" ref="CJ46" si="262">IF(CJ27=0,0,CJ45/CJ27)</f>
        <v>0</v>
      </c>
      <c r="CK46" s="271"/>
      <c r="CL46" s="272"/>
      <c r="CM46" s="270" t="s">
        <v>7151</v>
      </c>
      <c r="CN46" s="265"/>
      <c r="CO46" s="265"/>
      <c r="CP46" s="182"/>
      <c r="CQ46" s="182"/>
      <c r="CR46" s="182"/>
      <c r="CS46" s="271">
        <f t="shared" ref="CS46" si="263">IF(CS27=0,0,CS45/CS27)</f>
        <v>0</v>
      </c>
      <c r="CT46" s="271"/>
      <c r="CU46" s="272"/>
      <c r="CV46" s="270" t="s">
        <v>7151</v>
      </c>
      <c r="CW46" s="265"/>
      <c r="CX46" s="265"/>
      <c r="CY46" s="182"/>
      <c r="CZ46" s="182"/>
      <c r="DA46" s="182"/>
      <c r="DB46" s="271">
        <f t="shared" ref="DB46" si="264">IF(DB27=0,0,DB45/DB27)</f>
        <v>0</v>
      </c>
      <c r="DC46" s="271"/>
      <c r="DD46" s="27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  <c r="IW46" s="202"/>
      <c r="IX46" s="202"/>
      <c r="IY46" s="202"/>
      <c r="IZ46" s="202"/>
      <c r="JA46" s="202"/>
      <c r="JB46" s="202"/>
      <c r="JC46" s="202"/>
      <c r="JD46" s="202"/>
      <c r="JE46" s="202"/>
      <c r="JF46" s="202"/>
      <c r="JG46" s="202"/>
      <c r="JH46" s="202"/>
      <c r="JI46" s="202"/>
      <c r="JJ46" s="202"/>
      <c r="JK46" s="202"/>
      <c r="JL46" s="202"/>
      <c r="JM46" s="202"/>
      <c r="JN46" s="202"/>
      <c r="JO46" s="202"/>
      <c r="JP46" s="202"/>
      <c r="JQ46" s="202"/>
      <c r="JR46" s="202"/>
      <c r="JS46" s="202"/>
      <c r="JT46" s="202"/>
      <c r="JU46" s="202"/>
      <c r="JV46" s="202"/>
      <c r="JW46" s="202"/>
      <c r="JX46" s="202"/>
      <c r="JY46" s="202"/>
      <c r="JZ46" s="202"/>
      <c r="KA46" s="202"/>
      <c r="KB46" s="202"/>
      <c r="KC46" s="202"/>
      <c r="KD46" s="202"/>
      <c r="KE46" s="202"/>
      <c r="KF46" s="202"/>
      <c r="KG46" s="202"/>
      <c r="KH46" s="202"/>
      <c r="KI46" s="202"/>
      <c r="KJ46" s="202"/>
      <c r="KK46" s="202"/>
      <c r="KL46" s="202"/>
      <c r="KM46" s="202"/>
      <c r="KN46" s="202"/>
      <c r="KO46" s="202"/>
      <c r="KP46" s="202"/>
      <c r="KQ46" s="202"/>
      <c r="KR46" s="202"/>
      <c r="KS46" s="202"/>
      <c r="KT46" s="202"/>
      <c r="KU46" s="202"/>
      <c r="KV46" s="202"/>
      <c r="KW46" s="202"/>
      <c r="KX46" s="202"/>
      <c r="KY46" s="202"/>
      <c r="KZ46" s="202"/>
      <c r="LA46" s="202"/>
      <c r="LB46" s="202"/>
      <c r="LC46" s="202"/>
      <c r="LD46" s="202"/>
      <c r="LE46" s="202"/>
      <c r="LF46" s="202"/>
      <c r="LG46" s="202"/>
      <c r="LH46" s="202"/>
      <c r="LI46" s="202"/>
      <c r="LJ46" s="202"/>
      <c r="LK46" s="202"/>
      <c r="LL46" s="202"/>
      <c r="LM46" s="202"/>
      <c r="LN46" s="202"/>
      <c r="LO46" s="202"/>
      <c r="LP46" s="202"/>
    </row>
    <row r="47" spans="1:328" s="108" customFormat="1" ht="34.5" customHeight="1" x14ac:dyDescent="0.25">
      <c r="A47" s="265" t="s">
        <v>7156</v>
      </c>
      <c r="B47" s="265"/>
      <c r="C47" s="265"/>
      <c r="D47" s="182"/>
      <c r="E47" s="182"/>
      <c r="F47" s="182"/>
      <c r="G47" s="273"/>
      <c r="H47" s="273"/>
      <c r="I47" s="274"/>
      <c r="J47" s="265" t="s">
        <v>7156</v>
      </c>
      <c r="K47" s="265"/>
      <c r="L47" s="265"/>
      <c r="M47" s="182"/>
      <c r="N47" s="182"/>
      <c r="O47" s="182"/>
      <c r="P47" s="273"/>
      <c r="Q47" s="273"/>
      <c r="R47" s="274"/>
      <c r="S47" s="265" t="s">
        <v>7156</v>
      </c>
      <c r="T47" s="265"/>
      <c r="U47" s="265"/>
      <c r="V47" s="182"/>
      <c r="W47" s="182"/>
      <c r="X47" s="182"/>
      <c r="Y47" s="273"/>
      <c r="Z47" s="273"/>
      <c r="AA47" s="274"/>
      <c r="AB47" s="265" t="s">
        <v>7156</v>
      </c>
      <c r="AC47" s="265"/>
      <c r="AD47" s="265"/>
      <c r="AE47" s="182"/>
      <c r="AF47" s="182"/>
      <c r="AG47" s="182"/>
      <c r="AH47" s="273"/>
      <c r="AI47" s="273"/>
      <c r="AJ47" s="274"/>
      <c r="AK47" s="265" t="s">
        <v>7156</v>
      </c>
      <c r="AL47" s="265"/>
      <c r="AM47" s="265"/>
      <c r="AN47" s="182"/>
      <c r="AO47" s="182"/>
      <c r="AP47" s="182"/>
      <c r="AQ47" s="273"/>
      <c r="AR47" s="273"/>
      <c r="AS47" s="274"/>
      <c r="AT47" s="265" t="s">
        <v>7156</v>
      </c>
      <c r="AU47" s="265"/>
      <c r="AV47" s="265"/>
      <c r="AW47" s="182"/>
      <c r="AX47" s="182"/>
      <c r="AY47" s="182"/>
      <c r="AZ47" s="273"/>
      <c r="BA47" s="273"/>
      <c r="BB47" s="274"/>
      <c r="BC47" s="265" t="s">
        <v>7156</v>
      </c>
      <c r="BD47" s="265"/>
      <c r="BE47" s="265"/>
      <c r="BF47" s="182"/>
      <c r="BG47" s="182"/>
      <c r="BH47" s="182"/>
      <c r="BI47" s="273"/>
      <c r="BJ47" s="273"/>
      <c r="BK47" s="274"/>
      <c r="BL47" s="265" t="s">
        <v>7156</v>
      </c>
      <c r="BM47" s="265"/>
      <c r="BN47" s="265"/>
      <c r="BO47" s="182"/>
      <c r="BP47" s="182"/>
      <c r="BQ47" s="182"/>
      <c r="BR47" s="273"/>
      <c r="BS47" s="273"/>
      <c r="BT47" s="274"/>
      <c r="BU47" s="265" t="s">
        <v>7156</v>
      </c>
      <c r="BV47" s="265"/>
      <c r="BW47" s="265"/>
      <c r="BX47" s="182"/>
      <c r="BY47" s="182"/>
      <c r="BZ47" s="182"/>
      <c r="CA47" s="273"/>
      <c r="CB47" s="273"/>
      <c r="CC47" s="274"/>
      <c r="CD47" s="265" t="s">
        <v>7156</v>
      </c>
      <c r="CE47" s="265"/>
      <c r="CF47" s="265"/>
      <c r="CG47" s="182"/>
      <c r="CH47" s="182"/>
      <c r="CI47" s="182"/>
      <c r="CJ47" s="273"/>
      <c r="CK47" s="273"/>
      <c r="CL47" s="274"/>
      <c r="CM47" s="265" t="s">
        <v>7156</v>
      </c>
      <c r="CN47" s="265"/>
      <c r="CO47" s="265"/>
      <c r="CP47" s="182"/>
      <c r="CQ47" s="182"/>
      <c r="CR47" s="182"/>
      <c r="CS47" s="273"/>
      <c r="CT47" s="273"/>
      <c r="CU47" s="274"/>
      <c r="CV47" s="265" t="s">
        <v>7156</v>
      </c>
      <c r="CW47" s="265"/>
      <c r="CX47" s="265"/>
      <c r="CY47" s="182"/>
      <c r="CZ47" s="182"/>
      <c r="DA47" s="182"/>
      <c r="DB47" s="273"/>
      <c r="DC47" s="273"/>
      <c r="DD47" s="274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  <c r="IW47" s="202"/>
      <c r="IX47" s="202"/>
      <c r="IY47" s="202"/>
      <c r="IZ47" s="202"/>
      <c r="JA47" s="202"/>
      <c r="JB47" s="202"/>
      <c r="JC47" s="202"/>
      <c r="JD47" s="202"/>
      <c r="JE47" s="202"/>
      <c r="JF47" s="202"/>
      <c r="JG47" s="202"/>
      <c r="JH47" s="202"/>
      <c r="JI47" s="202"/>
      <c r="JJ47" s="202"/>
      <c r="JK47" s="202"/>
      <c r="JL47" s="202"/>
      <c r="JM47" s="202"/>
      <c r="JN47" s="202"/>
      <c r="JO47" s="202"/>
      <c r="JP47" s="202"/>
      <c r="JQ47" s="202"/>
      <c r="JR47" s="202"/>
      <c r="JS47" s="202"/>
      <c r="JT47" s="202"/>
      <c r="JU47" s="202"/>
      <c r="JV47" s="202"/>
      <c r="JW47" s="202"/>
      <c r="JX47" s="202"/>
      <c r="JY47" s="202"/>
      <c r="JZ47" s="202"/>
      <c r="KA47" s="202"/>
      <c r="KB47" s="202"/>
      <c r="KC47" s="202"/>
      <c r="KD47" s="202"/>
      <c r="KE47" s="202"/>
      <c r="KF47" s="202"/>
      <c r="KG47" s="202"/>
      <c r="KH47" s="202"/>
      <c r="KI47" s="202"/>
      <c r="KJ47" s="202"/>
      <c r="KK47" s="202"/>
      <c r="KL47" s="202"/>
      <c r="KM47" s="202"/>
      <c r="KN47" s="202"/>
      <c r="KO47" s="202"/>
      <c r="KP47" s="202"/>
      <c r="KQ47" s="202"/>
      <c r="KR47" s="202"/>
      <c r="KS47" s="202"/>
      <c r="KT47" s="202"/>
      <c r="KU47" s="202"/>
      <c r="KV47" s="202"/>
      <c r="KW47" s="202"/>
      <c r="KX47" s="202"/>
      <c r="KY47" s="202"/>
      <c r="KZ47" s="202"/>
      <c r="LA47" s="202"/>
      <c r="LB47" s="202"/>
      <c r="LC47" s="202"/>
      <c r="LD47" s="202"/>
      <c r="LE47" s="202"/>
      <c r="LF47" s="202"/>
      <c r="LG47" s="202"/>
      <c r="LH47" s="202"/>
      <c r="LI47" s="202"/>
      <c r="LJ47" s="202"/>
      <c r="LK47" s="202"/>
      <c r="LL47" s="202"/>
      <c r="LM47" s="202"/>
      <c r="LN47" s="202"/>
      <c r="LO47" s="202"/>
      <c r="LP47" s="202"/>
    </row>
    <row r="48" spans="1:328" s="108" customFormat="1" ht="34.5" customHeight="1" x14ac:dyDescent="0.25">
      <c r="A48" s="265" t="s">
        <v>7173</v>
      </c>
      <c r="B48" s="265"/>
      <c r="C48" s="265"/>
      <c r="D48" s="174"/>
      <c r="E48" s="174"/>
      <c r="F48" s="174"/>
      <c r="G48" s="268"/>
      <c r="H48" s="268"/>
      <c r="I48" s="269"/>
      <c r="J48" s="265" t="s">
        <v>7173</v>
      </c>
      <c r="K48" s="265"/>
      <c r="L48" s="265"/>
      <c r="M48" s="206"/>
      <c r="N48" s="206"/>
      <c r="O48" s="206"/>
      <c r="P48" s="268"/>
      <c r="Q48" s="268"/>
      <c r="R48" s="269"/>
      <c r="S48" s="265" t="s">
        <v>7173</v>
      </c>
      <c r="T48" s="265"/>
      <c r="U48" s="265"/>
      <c r="V48" s="206"/>
      <c r="W48" s="206"/>
      <c r="X48" s="206"/>
      <c r="Y48" s="268"/>
      <c r="Z48" s="268"/>
      <c r="AA48" s="269"/>
      <c r="AB48" s="265" t="s">
        <v>7173</v>
      </c>
      <c r="AC48" s="265"/>
      <c r="AD48" s="265"/>
      <c r="AE48" s="206"/>
      <c r="AF48" s="206"/>
      <c r="AG48" s="206"/>
      <c r="AH48" s="268"/>
      <c r="AI48" s="268"/>
      <c r="AJ48" s="269"/>
      <c r="AK48" s="265" t="s">
        <v>7173</v>
      </c>
      <c r="AL48" s="265"/>
      <c r="AM48" s="265"/>
      <c r="AN48" s="206"/>
      <c r="AO48" s="206"/>
      <c r="AP48" s="206"/>
      <c r="AQ48" s="268"/>
      <c r="AR48" s="268"/>
      <c r="AS48" s="269"/>
      <c r="AT48" s="265" t="s">
        <v>7173</v>
      </c>
      <c r="AU48" s="265"/>
      <c r="AV48" s="265"/>
      <c r="AW48" s="206"/>
      <c r="AX48" s="206"/>
      <c r="AY48" s="206"/>
      <c r="AZ48" s="268"/>
      <c r="BA48" s="268"/>
      <c r="BB48" s="269"/>
      <c r="BC48" s="265" t="s">
        <v>7173</v>
      </c>
      <c r="BD48" s="265"/>
      <c r="BE48" s="265"/>
      <c r="BF48" s="206"/>
      <c r="BG48" s="206"/>
      <c r="BH48" s="206"/>
      <c r="BI48" s="268"/>
      <c r="BJ48" s="268"/>
      <c r="BK48" s="269"/>
      <c r="BL48" s="265" t="s">
        <v>7173</v>
      </c>
      <c r="BM48" s="265"/>
      <c r="BN48" s="265"/>
      <c r="BO48" s="206"/>
      <c r="BP48" s="206"/>
      <c r="BQ48" s="206"/>
      <c r="BR48" s="268"/>
      <c r="BS48" s="268"/>
      <c r="BT48" s="269"/>
      <c r="BU48" s="265" t="s">
        <v>7173</v>
      </c>
      <c r="BV48" s="265"/>
      <c r="BW48" s="265"/>
      <c r="BX48" s="206"/>
      <c r="BY48" s="206"/>
      <c r="BZ48" s="206"/>
      <c r="CA48" s="268"/>
      <c r="CB48" s="268"/>
      <c r="CC48" s="269"/>
      <c r="CD48" s="265" t="s">
        <v>7173</v>
      </c>
      <c r="CE48" s="265"/>
      <c r="CF48" s="265"/>
      <c r="CG48" s="206"/>
      <c r="CH48" s="206"/>
      <c r="CI48" s="206"/>
      <c r="CJ48" s="268"/>
      <c r="CK48" s="268"/>
      <c r="CL48" s="269"/>
      <c r="CM48" s="265" t="s">
        <v>7173</v>
      </c>
      <c r="CN48" s="265"/>
      <c r="CO48" s="265"/>
      <c r="CP48" s="206"/>
      <c r="CQ48" s="206"/>
      <c r="CR48" s="206"/>
      <c r="CS48" s="268"/>
      <c r="CT48" s="268"/>
      <c r="CU48" s="269"/>
      <c r="CV48" s="265" t="s">
        <v>7173</v>
      </c>
      <c r="CW48" s="265"/>
      <c r="CX48" s="265"/>
      <c r="CY48" s="206"/>
      <c r="CZ48" s="206"/>
      <c r="DA48" s="206"/>
      <c r="DB48" s="268"/>
      <c r="DC48" s="268"/>
      <c r="DD48" s="269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  <c r="IW48" s="202"/>
      <c r="IX48" s="202"/>
      <c r="IY48" s="202"/>
      <c r="IZ48" s="202"/>
      <c r="JA48" s="202"/>
      <c r="JB48" s="202"/>
      <c r="JC48" s="202"/>
      <c r="JD48" s="202"/>
      <c r="JE48" s="202"/>
      <c r="JF48" s="202"/>
      <c r="JG48" s="202"/>
      <c r="JH48" s="202"/>
      <c r="JI48" s="202"/>
      <c r="JJ48" s="202"/>
      <c r="JK48" s="202"/>
      <c r="JL48" s="202"/>
      <c r="JM48" s="202"/>
      <c r="JN48" s="202"/>
      <c r="JO48" s="202"/>
      <c r="JP48" s="202"/>
      <c r="JQ48" s="202"/>
      <c r="JR48" s="202"/>
      <c r="JS48" s="202"/>
      <c r="JT48" s="202"/>
      <c r="JU48" s="202"/>
      <c r="JV48" s="202"/>
      <c r="JW48" s="202"/>
      <c r="JX48" s="202"/>
      <c r="JY48" s="202"/>
      <c r="JZ48" s="202"/>
      <c r="KA48" s="202"/>
      <c r="KB48" s="202"/>
      <c r="KC48" s="202"/>
      <c r="KD48" s="202"/>
      <c r="KE48" s="202"/>
      <c r="KF48" s="202"/>
      <c r="KG48" s="202"/>
      <c r="KH48" s="202"/>
      <c r="KI48" s="202"/>
      <c r="KJ48" s="202"/>
      <c r="KK48" s="202"/>
      <c r="KL48" s="202"/>
      <c r="KM48" s="202"/>
      <c r="KN48" s="202"/>
      <c r="KO48" s="202"/>
      <c r="KP48" s="202"/>
      <c r="KQ48" s="202"/>
      <c r="KR48" s="202"/>
      <c r="KS48" s="202"/>
      <c r="KT48" s="202"/>
      <c r="KU48" s="202"/>
      <c r="KV48" s="202"/>
      <c r="KW48" s="202"/>
      <c r="KX48" s="202"/>
      <c r="KY48" s="202"/>
      <c r="KZ48" s="202"/>
      <c r="LA48" s="202"/>
      <c r="LB48" s="202"/>
      <c r="LC48" s="202"/>
      <c r="LD48" s="202"/>
      <c r="LE48" s="202"/>
      <c r="LF48" s="202"/>
      <c r="LG48" s="202"/>
      <c r="LH48" s="202"/>
      <c r="LI48" s="202"/>
      <c r="LJ48" s="202"/>
      <c r="LK48" s="202"/>
      <c r="LL48" s="202"/>
      <c r="LM48" s="202"/>
      <c r="LN48" s="202"/>
      <c r="LO48" s="202"/>
      <c r="LP48" s="202"/>
    </row>
    <row r="49" spans="1:328" s="108" customFormat="1" ht="34.5" customHeight="1" x14ac:dyDescent="0.25">
      <c r="A49" s="265" t="s">
        <v>7157</v>
      </c>
      <c r="B49" s="265"/>
      <c r="C49" s="265"/>
      <c r="D49" s="174"/>
      <c r="E49" s="174"/>
      <c r="F49" s="174"/>
      <c r="G49" s="266">
        <f>G47*G27</f>
        <v>0</v>
      </c>
      <c r="H49" s="266"/>
      <c r="I49" s="267"/>
      <c r="J49" s="265" t="s">
        <v>7157</v>
      </c>
      <c r="K49" s="265"/>
      <c r="L49" s="265"/>
      <c r="M49" s="174"/>
      <c r="N49" s="174"/>
      <c r="O49" s="174"/>
      <c r="P49" s="266">
        <f t="shared" ref="P49" si="265">P47*P27</f>
        <v>0</v>
      </c>
      <c r="Q49" s="266"/>
      <c r="R49" s="267"/>
      <c r="S49" s="265" t="s">
        <v>7157</v>
      </c>
      <c r="T49" s="265"/>
      <c r="U49" s="265"/>
      <c r="V49" s="174"/>
      <c r="W49" s="174"/>
      <c r="X49" s="174"/>
      <c r="Y49" s="266">
        <f t="shared" ref="Y49" si="266">Y47*Y27</f>
        <v>0</v>
      </c>
      <c r="Z49" s="266"/>
      <c r="AA49" s="267"/>
      <c r="AB49" s="265" t="s">
        <v>7157</v>
      </c>
      <c r="AC49" s="265"/>
      <c r="AD49" s="265"/>
      <c r="AE49" s="174"/>
      <c r="AF49" s="174"/>
      <c r="AG49" s="174"/>
      <c r="AH49" s="266">
        <f t="shared" ref="AH49" si="267">AH47*AH27</f>
        <v>0</v>
      </c>
      <c r="AI49" s="266"/>
      <c r="AJ49" s="267"/>
      <c r="AK49" s="265" t="s">
        <v>7157</v>
      </c>
      <c r="AL49" s="265"/>
      <c r="AM49" s="265"/>
      <c r="AN49" s="174"/>
      <c r="AO49" s="174"/>
      <c r="AP49" s="174"/>
      <c r="AQ49" s="266">
        <f t="shared" ref="AQ49" si="268">AQ47*AQ27</f>
        <v>0</v>
      </c>
      <c r="AR49" s="266"/>
      <c r="AS49" s="267"/>
      <c r="AT49" s="265" t="s">
        <v>7157</v>
      </c>
      <c r="AU49" s="265"/>
      <c r="AV49" s="265"/>
      <c r="AW49" s="174"/>
      <c r="AX49" s="174"/>
      <c r="AY49" s="174"/>
      <c r="AZ49" s="266">
        <f t="shared" ref="AZ49" si="269">AZ47*AZ27</f>
        <v>0</v>
      </c>
      <c r="BA49" s="266"/>
      <c r="BB49" s="267"/>
      <c r="BC49" s="265" t="s">
        <v>7157</v>
      </c>
      <c r="BD49" s="265"/>
      <c r="BE49" s="265"/>
      <c r="BF49" s="174"/>
      <c r="BG49" s="174"/>
      <c r="BH49" s="174"/>
      <c r="BI49" s="266">
        <f t="shared" ref="BI49" si="270">BI47*BI27</f>
        <v>0</v>
      </c>
      <c r="BJ49" s="266"/>
      <c r="BK49" s="267"/>
      <c r="BL49" s="265" t="s">
        <v>7157</v>
      </c>
      <c r="BM49" s="265"/>
      <c r="BN49" s="265"/>
      <c r="BO49" s="174"/>
      <c r="BP49" s="174"/>
      <c r="BQ49" s="174"/>
      <c r="BR49" s="266">
        <f t="shared" ref="BR49" si="271">BR47*BR27</f>
        <v>0</v>
      </c>
      <c r="BS49" s="266"/>
      <c r="BT49" s="267"/>
      <c r="BU49" s="265" t="s">
        <v>7157</v>
      </c>
      <c r="BV49" s="265"/>
      <c r="BW49" s="265"/>
      <c r="BX49" s="174"/>
      <c r="BY49" s="174"/>
      <c r="BZ49" s="174"/>
      <c r="CA49" s="266">
        <f t="shared" ref="CA49" si="272">CA47*CA27</f>
        <v>0</v>
      </c>
      <c r="CB49" s="266"/>
      <c r="CC49" s="267"/>
      <c r="CD49" s="265" t="s">
        <v>7157</v>
      </c>
      <c r="CE49" s="265"/>
      <c r="CF49" s="265"/>
      <c r="CG49" s="174"/>
      <c r="CH49" s="174"/>
      <c r="CI49" s="174"/>
      <c r="CJ49" s="266">
        <f t="shared" ref="CJ49" si="273">CJ47*CJ27</f>
        <v>0</v>
      </c>
      <c r="CK49" s="266"/>
      <c r="CL49" s="267"/>
      <c r="CM49" s="265" t="s">
        <v>7157</v>
      </c>
      <c r="CN49" s="265"/>
      <c r="CO49" s="265"/>
      <c r="CP49" s="174"/>
      <c r="CQ49" s="174"/>
      <c r="CR49" s="174"/>
      <c r="CS49" s="266">
        <f t="shared" ref="CS49" si="274">CS47*CS27</f>
        <v>0</v>
      </c>
      <c r="CT49" s="266"/>
      <c r="CU49" s="267"/>
      <c r="CV49" s="265" t="s">
        <v>7157</v>
      </c>
      <c r="CW49" s="265"/>
      <c r="CX49" s="265"/>
      <c r="CY49" s="174"/>
      <c r="CZ49" s="174"/>
      <c r="DA49" s="174"/>
      <c r="DB49" s="266">
        <f t="shared" ref="DB49" si="275">DB47*DB27</f>
        <v>0</v>
      </c>
      <c r="DC49" s="266"/>
      <c r="DD49" s="267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  <c r="IU49" s="202"/>
      <c r="IV49" s="202"/>
      <c r="IW49" s="202"/>
      <c r="IX49" s="202"/>
      <c r="IY49" s="202"/>
      <c r="IZ49" s="202"/>
      <c r="JA49" s="202"/>
      <c r="JB49" s="202"/>
      <c r="JC49" s="202"/>
      <c r="JD49" s="202"/>
      <c r="JE49" s="202"/>
      <c r="JF49" s="202"/>
      <c r="JG49" s="202"/>
      <c r="JH49" s="202"/>
      <c r="JI49" s="202"/>
      <c r="JJ49" s="202"/>
      <c r="JK49" s="202"/>
      <c r="JL49" s="202"/>
      <c r="JM49" s="202"/>
      <c r="JN49" s="202"/>
      <c r="JO49" s="202"/>
      <c r="JP49" s="202"/>
      <c r="JQ49" s="202"/>
      <c r="JR49" s="202"/>
      <c r="JS49" s="202"/>
      <c r="JT49" s="202"/>
      <c r="JU49" s="202"/>
      <c r="JV49" s="202"/>
      <c r="JW49" s="202"/>
      <c r="JX49" s="202"/>
      <c r="JY49" s="202"/>
      <c r="JZ49" s="202"/>
      <c r="KA49" s="202"/>
      <c r="KB49" s="202"/>
      <c r="KC49" s="202"/>
      <c r="KD49" s="202"/>
      <c r="KE49" s="202"/>
      <c r="KF49" s="202"/>
      <c r="KG49" s="202"/>
      <c r="KH49" s="202"/>
      <c r="KI49" s="202"/>
      <c r="KJ49" s="202"/>
      <c r="KK49" s="202"/>
      <c r="KL49" s="202"/>
      <c r="KM49" s="202"/>
      <c r="KN49" s="202"/>
      <c r="KO49" s="202"/>
      <c r="KP49" s="202"/>
      <c r="KQ49" s="202"/>
      <c r="KR49" s="202"/>
      <c r="KS49" s="202"/>
      <c r="KT49" s="202"/>
      <c r="KU49" s="202"/>
      <c r="KV49" s="202"/>
      <c r="KW49" s="202"/>
      <c r="KX49" s="202"/>
      <c r="KY49" s="202"/>
      <c r="KZ49" s="202"/>
      <c r="LA49" s="202"/>
      <c r="LB49" s="202"/>
      <c r="LC49" s="202"/>
      <c r="LD49" s="202"/>
      <c r="LE49" s="202"/>
      <c r="LF49" s="202"/>
      <c r="LG49" s="202"/>
      <c r="LH49" s="202"/>
      <c r="LI49" s="202"/>
      <c r="LJ49" s="202"/>
      <c r="LK49" s="202"/>
      <c r="LL49" s="202"/>
      <c r="LM49" s="202"/>
      <c r="LN49" s="202"/>
      <c r="LO49" s="202"/>
      <c r="LP49" s="202"/>
    </row>
    <row r="50" spans="1:328" s="108" customFormat="1" ht="34.5" customHeight="1" x14ac:dyDescent="0.25">
      <c r="A50" s="265" t="s">
        <v>7152</v>
      </c>
      <c r="B50" s="265"/>
      <c r="C50" s="265"/>
      <c r="D50" s="174"/>
      <c r="E50" s="174"/>
      <c r="F50" s="174"/>
      <c r="G50" s="266">
        <f>G48*G27</f>
        <v>0</v>
      </c>
      <c r="H50" s="266"/>
      <c r="I50" s="267"/>
      <c r="J50" s="265" t="s">
        <v>7152</v>
      </c>
      <c r="K50" s="265"/>
      <c r="L50" s="265"/>
      <c r="M50" s="174"/>
      <c r="N50" s="174"/>
      <c r="O50" s="174"/>
      <c r="P50" s="266">
        <f t="shared" ref="P50" si="276">P48*P27</f>
        <v>0</v>
      </c>
      <c r="Q50" s="266"/>
      <c r="R50" s="267"/>
      <c r="S50" s="265" t="s">
        <v>7152</v>
      </c>
      <c r="T50" s="265"/>
      <c r="U50" s="265"/>
      <c r="V50" s="174"/>
      <c r="W50" s="174"/>
      <c r="X50" s="174"/>
      <c r="Y50" s="266">
        <f t="shared" ref="Y50" si="277">Y48*Y27</f>
        <v>0</v>
      </c>
      <c r="Z50" s="266"/>
      <c r="AA50" s="267"/>
      <c r="AB50" s="265" t="s">
        <v>7152</v>
      </c>
      <c r="AC50" s="265"/>
      <c r="AD50" s="265"/>
      <c r="AE50" s="174"/>
      <c r="AF50" s="174"/>
      <c r="AG50" s="174"/>
      <c r="AH50" s="266">
        <f t="shared" ref="AH50" si="278">AH48*AH27</f>
        <v>0</v>
      </c>
      <c r="AI50" s="266"/>
      <c r="AJ50" s="267"/>
      <c r="AK50" s="265" t="s">
        <v>7152</v>
      </c>
      <c r="AL50" s="265"/>
      <c r="AM50" s="265"/>
      <c r="AN50" s="174"/>
      <c r="AO50" s="174"/>
      <c r="AP50" s="174"/>
      <c r="AQ50" s="266">
        <f t="shared" ref="AQ50" si="279">AQ48*AQ27</f>
        <v>0</v>
      </c>
      <c r="AR50" s="266"/>
      <c r="AS50" s="267"/>
      <c r="AT50" s="265" t="s">
        <v>7152</v>
      </c>
      <c r="AU50" s="265"/>
      <c r="AV50" s="265"/>
      <c r="AW50" s="174"/>
      <c r="AX50" s="174"/>
      <c r="AY50" s="174"/>
      <c r="AZ50" s="266">
        <f t="shared" ref="AZ50" si="280">AZ48*AZ27</f>
        <v>0</v>
      </c>
      <c r="BA50" s="266"/>
      <c r="BB50" s="267"/>
      <c r="BC50" s="265" t="s">
        <v>7152</v>
      </c>
      <c r="BD50" s="265"/>
      <c r="BE50" s="265"/>
      <c r="BF50" s="174"/>
      <c r="BG50" s="174"/>
      <c r="BH50" s="174"/>
      <c r="BI50" s="266">
        <f t="shared" ref="BI50" si="281">BI48*BI27</f>
        <v>0</v>
      </c>
      <c r="BJ50" s="266"/>
      <c r="BK50" s="267"/>
      <c r="BL50" s="265" t="s">
        <v>7152</v>
      </c>
      <c r="BM50" s="265"/>
      <c r="BN50" s="265"/>
      <c r="BO50" s="174"/>
      <c r="BP50" s="174"/>
      <c r="BQ50" s="174"/>
      <c r="BR50" s="266">
        <f t="shared" ref="BR50" si="282">BR48*BR27</f>
        <v>0</v>
      </c>
      <c r="BS50" s="266"/>
      <c r="BT50" s="267"/>
      <c r="BU50" s="265" t="s">
        <v>7152</v>
      </c>
      <c r="BV50" s="265"/>
      <c r="BW50" s="265"/>
      <c r="BX50" s="174"/>
      <c r="BY50" s="174"/>
      <c r="BZ50" s="174"/>
      <c r="CA50" s="266">
        <f t="shared" ref="CA50" si="283">CA48*CA27</f>
        <v>0</v>
      </c>
      <c r="CB50" s="266"/>
      <c r="CC50" s="267"/>
      <c r="CD50" s="265" t="s">
        <v>7152</v>
      </c>
      <c r="CE50" s="265"/>
      <c r="CF50" s="265"/>
      <c r="CG50" s="174"/>
      <c r="CH50" s="174"/>
      <c r="CI50" s="174"/>
      <c r="CJ50" s="266">
        <f t="shared" ref="CJ50" si="284">CJ48*CJ27</f>
        <v>0</v>
      </c>
      <c r="CK50" s="266"/>
      <c r="CL50" s="267"/>
      <c r="CM50" s="265" t="s">
        <v>7152</v>
      </c>
      <c r="CN50" s="265"/>
      <c r="CO50" s="265"/>
      <c r="CP50" s="174"/>
      <c r="CQ50" s="174"/>
      <c r="CR50" s="174"/>
      <c r="CS50" s="266">
        <f t="shared" ref="CS50" si="285">CS48*CS27</f>
        <v>0</v>
      </c>
      <c r="CT50" s="266"/>
      <c r="CU50" s="267"/>
      <c r="CV50" s="265" t="s">
        <v>7152</v>
      </c>
      <c r="CW50" s="265"/>
      <c r="CX50" s="265"/>
      <c r="CY50" s="174"/>
      <c r="CZ50" s="174"/>
      <c r="DA50" s="174"/>
      <c r="DB50" s="266">
        <f t="shared" ref="DB50" si="286">DB48*DB27</f>
        <v>0</v>
      </c>
      <c r="DC50" s="266"/>
      <c r="DD50" s="267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  <c r="IU50" s="202"/>
      <c r="IV50" s="202"/>
      <c r="IW50" s="202"/>
      <c r="IX50" s="202"/>
      <c r="IY50" s="202"/>
      <c r="IZ50" s="202"/>
      <c r="JA50" s="202"/>
      <c r="JB50" s="202"/>
      <c r="JC50" s="202"/>
      <c r="JD50" s="202"/>
      <c r="JE50" s="202"/>
      <c r="JF50" s="202"/>
      <c r="JG50" s="202"/>
      <c r="JH50" s="202"/>
      <c r="JI50" s="202"/>
      <c r="JJ50" s="202"/>
      <c r="JK50" s="202"/>
      <c r="JL50" s="202"/>
      <c r="JM50" s="202"/>
      <c r="JN50" s="202"/>
      <c r="JO50" s="202"/>
      <c r="JP50" s="202"/>
      <c r="JQ50" s="202"/>
      <c r="JR50" s="202"/>
      <c r="JS50" s="202"/>
      <c r="JT50" s="202"/>
      <c r="JU50" s="202"/>
      <c r="JV50" s="202"/>
      <c r="JW50" s="202"/>
      <c r="JX50" s="202"/>
      <c r="JY50" s="202"/>
      <c r="JZ50" s="202"/>
      <c r="KA50" s="202"/>
      <c r="KB50" s="202"/>
      <c r="KC50" s="202"/>
      <c r="KD50" s="202"/>
      <c r="KE50" s="202"/>
      <c r="KF50" s="202"/>
      <c r="KG50" s="202"/>
      <c r="KH50" s="202"/>
      <c r="KI50" s="202"/>
      <c r="KJ50" s="202"/>
      <c r="KK50" s="202"/>
      <c r="KL50" s="202"/>
      <c r="KM50" s="202"/>
      <c r="KN50" s="202"/>
      <c r="KO50" s="202"/>
      <c r="KP50" s="202"/>
      <c r="KQ50" s="202"/>
      <c r="KR50" s="202"/>
      <c r="KS50" s="202"/>
      <c r="KT50" s="202"/>
      <c r="KU50" s="202"/>
      <c r="KV50" s="202"/>
      <c r="KW50" s="202"/>
      <c r="KX50" s="202"/>
      <c r="KY50" s="202"/>
      <c r="KZ50" s="202"/>
      <c r="LA50" s="202"/>
      <c r="LB50" s="202"/>
      <c r="LC50" s="202"/>
      <c r="LD50" s="202"/>
      <c r="LE50" s="202"/>
      <c r="LF50" s="202"/>
      <c r="LG50" s="202"/>
      <c r="LH50" s="202"/>
      <c r="LI50" s="202"/>
      <c r="LJ50" s="202"/>
      <c r="LK50" s="202"/>
      <c r="LL50" s="202"/>
      <c r="LM50" s="202"/>
      <c r="LN50" s="202"/>
      <c r="LO50" s="202"/>
      <c r="LP50" s="202"/>
    </row>
    <row r="51" spans="1:328" s="108" customFormat="1" x14ac:dyDescent="0.25">
      <c r="A51" s="275"/>
      <c r="B51" s="275"/>
      <c r="C51" s="275"/>
      <c r="D51" s="275"/>
      <c r="E51" s="275"/>
      <c r="F51" s="275"/>
      <c r="G51" s="275"/>
      <c r="H51" s="275"/>
      <c r="I51" s="276"/>
      <c r="J51" s="275"/>
      <c r="K51" s="275"/>
      <c r="L51" s="275"/>
      <c r="M51" s="275"/>
      <c r="N51" s="275"/>
      <c r="O51" s="275"/>
      <c r="P51" s="275"/>
      <c r="Q51" s="275"/>
      <c r="R51" s="276"/>
      <c r="S51" s="275"/>
      <c r="T51" s="275"/>
      <c r="U51" s="275"/>
      <c r="V51" s="275"/>
      <c r="W51" s="275"/>
      <c r="X51" s="275"/>
      <c r="Y51" s="275"/>
      <c r="Z51" s="275"/>
      <c r="AA51" s="276"/>
      <c r="AB51" s="275"/>
      <c r="AC51" s="275"/>
      <c r="AD51" s="275"/>
      <c r="AE51" s="275"/>
      <c r="AF51" s="275"/>
      <c r="AG51" s="275"/>
      <c r="AH51" s="275"/>
      <c r="AI51" s="275"/>
      <c r="AJ51" s="276"/>
      <c r="AK51" s="275"/>
      <c r="AL51" s="275"/>
      <c r="AM51" s="275"/>
      <c r="AN51" s="275"/>
      <c r="AO51" s="275"/>
      <c r="AP51" s="275"/>
      <c r="AQ51" s="275"/>
      <c r="AR51" s="275"/>
      <c r="AS51" s="276"/>
      <c r="AT51" s="275"/>
      <c r="AU51" s="275"/>
      <c r="AV51" s="275"/>
      <c r="AW51" s="275"/>
      <c r="AX51" s="275"/>
      <c r="AY51" s="275"/>
      <c r="AZ51" s="275"/>
      <c r="BA51" s="275"/>
      <c r="BB51" s="276"/>
      <c r="BC51" s="275"/>
      <c r="BD51" s="275"/>
      <c r="BE51" s="275"/>
      <c r="BF51" s="275"/>
      <c r="BG51" s="275"/>
      <c r="BH51" s="275"/>
      <c r="BI51" s="275"/>
      <c r="BJ51" s="275"/>
      <c r="BK51" s="276"/>
      <c r="BL51" s="275"/>
      <c r="BM51" s="275"/>
      <c r="BN51" s="275"/>
      <c r="BO51" s="275"/>
      <c r="BP51" s="275"/>
      <c r="BQ51" s="275"/>
      <c r="BR51" s="275"/>
      <c r="BS51" s="275"/>
      <c r="BT51" s="276"/>
      <c r="BU51" s="275"/>
      <c r="BV51" s="275"/>
      <c r="BW51" s="275"/>
      <c r="BX51" s="275"/>
      <c r="BY51" s="275"/>
      <c r="BZ51" s="275"/>
      <c r="CA51" s="275"/>
      <c r="CB51" s="275"/>
      <c r="CC51" s="276"/>
      <c r="CD51" s="275"/>
      <c r="CE51" s="275"/>
      <c r="CF51" s="275"/>
      <c r="CG51" s="275"/>
      <c r="CH51" s="275"/>
      <c r="CI51" s="275"/>
      <c r="CJ51" s="275"/>
      <c r="CK51" s="275"/>
      <c r="CL51" s="276"/>
      <c r="CM51" s="275"/>
      <c r="CN51" s="275"/>
      <c r="CO51" s="275"/>
      <c r="CP51" s="275"/>
      <c r="CQ51" s="275"/>
      <c r="CR51" s="275"/>
      <c r="CS51" s="275"/>
      <c r="CT51" s="275"/>
      <c r="CU51" s="276"/>
      <c r="CV51" s="275"/>
      <c r="CW51" s="275"/>
      <c r="CX51" s="275"/>
      <c r="CY51" s="275"/>
      <c r="CZ51" s="275"/>
      <c r="DA51" s="275"/>
      <c r="DB51" s="275"/>
      <c r="DC51" s="275"/>
      <c r="DD51" s="276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  <c r="IW51" s="202"/>
      <c r="IX51" s="202"/>
      <c r="IY51" s="202"/>
      <c r="IZ51" s="202"/>
      <c r="JA51" s="202"/>
      <c r="JB51" s="202"/>
      <c r="JC51" s="202"/>
      <c r="JD51" s="202"/>
      <c r="JE51" s="202"/>
      <c r="JF51" s="202"/>
      <c r="JG51" s="202"/>
      <c r="JH51" s="202"/>
      <c r="JI51" s="202"/>
      <c r="JJ51" s="202"/>
      <c r="JK51" s="202"/>
      <c r="JL51" s="202"/>
      <c r="JM51" s="202"/>
      <c r="JN51" s="202"/>
      <c r="JO51" s="202"/>
      <c r="JP51" s="202"/>
      <c r="JQ51" s="202"/>
      <c r="JR51" s="202"/>
      <c r="JS51" s="202"/>
      <c r="JT51" s="202"/>
      <c r="JU51" s="202"/>
      <c r="JV51" s="202"/>
      <c r="JW51" s="202"/>
      <c r="JX51" s="202"/>
      <c r="JY51" s="202"/>
      <c r="JZ51" s="202"/>
      <c r="KA51" s="202"/>
      <c r="KB51" s="202"/>
      <c r="KC51" s="202"/>
      <c r="KD51" s="202"/>
      <c r="KE51" s="202"/>
      <c r="KF51" s="202"/>
      <c r="KG51" s="202"/>
      <c r="KH51" s="202"/>
      <c r="KI51" s="202"/>
      <c r="KJ51" s="202"/>
      <c r="KK51" s="202"/>
      <c r="KL51" s="202"/>
      <c r="KM51" s="202"/>
      <c r="KN51" s="202"/>
      <c r="KO51" s="202"/>
      <c r="KP51" s="202"/>
      <c r="KQ51" s="202"/>
      <c r="KR51" s="202"/>
      <c r="KS51" s="202"/>
      <c r="KT51" s="202"/>
      <c r="KU51" s="202"/>
      <c r="KV51" s="202"/>
      <c r="KW51" s="202"/>
      <c r="KX51" s="202"/>
      <c r="KY51" s="202"/>
      <c r="KZ51" s="202"/>
      <c r="LA51" s="202"/>
      <c r="LB51" s="202"/>
      <c r="LC51" s="202"/>
      <c r="LD51" s="202"/>
      <c r="LE51" s="202"/>
      <c r="LF51" s="202"/>
      <c r="LG51" s="202"/>
      <c r="LH51" s="202"/>
      <c r="LI51" s="202"/>
      <c r="LJ51" s="202"/>
      <c r="LK51" s="202"/>
      <c r="LL51" s="202"/>
      <c r="LM51" s="202"/>
      <c r="LN51" s="202"/>
      <c r="LO51" s="202"/>
      <c r="LP51" s="202"/>
    </row>
    <row r="52" spans="1:328" x14ac:dyDescent="0.25">
      <c r="A52" s="142" t="s">
        <v>7147</v>
      </c>
      <c r="C52" s="136" t="s">
        <v>7114</v>
      </c>
      <c r="G52" s="260">
        <f>D53</f>
        <v>0</v>
      </c>
      <c r="H52" s="260"/>
      <c r="I52" s="261"/>
      <c r="J52" s="142" t="s">
        <v>7147</v>
      </c>
      <c r="L52" s="136" t="s">
        <v>7114</v>
      </c>
      <c r="P52" s="260">
        <f t="shared" ref="P52" si="287">M53</f>
        <v>0</v>
      </c>
      <c r="Q52" s="260"/>
      <c r="R52" s="261"/>
      <c r="S52" s="142" t="s">
        <v>7147</v>
      </c>
      <c r="U52" s="136" t="s">
        <v>7114</v>
      </c>
      <c r="Y52" s="260">
        <f t="shared" ref="Y52" si="288">V53</f>
        <v>0</v>
      </c>
      <c r="Z52" s="260"/>
      <c r="AA52" s="261"/>
      <c r="AB52" s="142" t="s">
        <v>7147</v>
      </c>
      <c r="AD52" s="136" t="s">
        <v>7114</v>
      </c>
      <c r="AH52" s="260">
        <f t="shared" ref="AH52" si="289">AE53</f>
        <v>0</v>
      </c>
      <c r="AI52" s="260"/>
      <c r="AJ52" s="261"/>
      <c r="AK52" s="142" t="s">
        <v>7147</v>
      </c>
      <c r="AM52" s="136" t="s">
        <v>7114</v>
      </c>
      <c r="AQ52" s="260">
        <f t="shared" ref="AQ52" si="290">AN53</f>
        <v>0</v>
      </c>
      <c r="AR52" s="260"/>
      <c r="AS52" s="261"/>
      <c r="AT52" s="142" t="s">
        <v>7147</v>
      </c>
      <c r="AV52" s="136" t="s">
        <v>7114</v>
      </c>
      <c r="AZ52" s="260">
        <f t="shared" ref="AZ52" si="291">AW53</f>
        <v>0</v>
      </c>
      <c r="BA52" s="260"/>
      <c r="BB52" s="261"/>
      <c r="BC52" s="142" t="s">
        <v>7147</v>
      </c>
      <c r="BE52" s="136" t="s">
        <v>7114</v>
      </c>
      <c r="BI52" s="260">
        <f t="shared" ref="BI52" si="292">BF53</f>
        <v>0</v>
      </c>
      <c r="BJ52" s="260"/>
      <c r="BK52" s="261"/>
      <c r="BL52" s="142" t="s">
        <v>7147</v>
      </c>
      <c r="BN52" s="136" t="s">
        <v>7114</v>
      </c>
      <c r="BR52" s="260">
        <f t="shared" ref="BR52" si="293">BO53</f>
        <v>0</v>
      </c>
      <c r="BS52" s="260"/>
      <c r="BT52" s="261"/>
      <c r="BU52" s="142" t="s">
        <v>7147</v>
      </c>
      <c r="BW52" s="136" t="s">
        <v>7114</v>
      </c>
      <c r="CA52" s="260">
        <f t="shared" ref="CA52" si="294">BX53</f>
        <v>0</v>
      </c>
      <c r="CB52" s="260"/>
      <c r="CC52" s="261"/>
      <c r="CD52" s="142" t="s">
        <v>7147</v>
      </c>
      <c r="CF52" s="136" t="s">
        <v>7114</v>
      </c>
      <c r="CJ52" s="260">
        <f t="shared" ref="CJ52" si="295">CG53</f>
        <v>0</v>
      </c>
      <c r="CK52" s="260"/>
      <c r="CL52" s="261"/>
      <c r="CM52" s="142" t="s">
        <v>7147</v>
      </c>
      <c r="CO52" s="136" t="s">
        <v>7114</v>
      </c>
      <c r="CS52" s="260">
        <f t="shared" ref="CS52" si="296">CP53</f>
        <v>0</v>
      </c>
      <c r="CT52" s="260"/>
      <c r="CU52" s="261"/>
      <c r="CV52" s="142" t="s">
        <v>7147</v>
      </c>
      <c r="CX52" s="136" t="s">
        <v>7114</v>
      </c>
      <c r="DB52" s="260">
        <f t="shared" ref="DB52" si="297">CY53</f>
        <v>0</v>
      </c>
      <c r="DC52" s="260"/>
      <c r="DD52" s="261"/>
    </row>
    <row r="53" spans="1:328" x14ac:dyDescent="0.25">
      <c r="A53" s="142" t="s">
        <v>7101</v>
      </c>
      <c r="B53" s="140" t="s">
        <v>7102</v>
      </c>
      <c r="C53" s="136" t="s">
        <v>7103</v>
      </c>
      <c r="D53" s="136">
        <f>SUM(D54:D2028)</f>
        <v>0</v>
      </c>
      <c r="E53" s="136">
        <f>SUM(E54:E2028)</f>
        <v>0</v>
      </c>
      <c r="F53" s="136">
        <f>SUM(F54:F2028)</f>
        <v>0</v>
      </c>
      <c r="G53" s="264" t="s">
        <v>7104</v>
      </c>
      <c r="H53" s="264"/>
      <c r="I53" s="261"/>
      <c r="J53" s="142" t="s">
        <v>7101</v>
      </c>
      <c r="K53" s="140" t="s">
        <v>7102</v>
      </c>
      <c r="L53" s="136" t="s">
        <v>7103</v>
      </c>
      <c r="M53" s="136">
        <f t="shared" ref="M53:O53" si="298">SUM(M54:M2028)</f>
        <v>0</v>
      </c>
      <c r="N53" s="136">
        <f t="shared" si="298"/>
        <v>0</v>
      </c>
      <c r="O53" s="136">
        <f t="shared" si="298"/>
        <v>0</v>
      </c>
      <c r="P53" s="264" t="s">
        <v>7104</v>
      </c>
      <c r="Q53" s="264"/>
      <c r="R53" s="261"/>
      <c r="S53" s="142" t="s">
        <v>7101</v>
      </c>
      <c r="T53" s="140" t="s">
        <v>7102</v>
      </c>
      <c r="U53" s="136" t="s">
        <v>7103</v>
      </c>
      <c r="V53" s="136">
        <f t="shared" ref="V53:X53" si="299">SUM(V54:V2028)</f>
        <v>0</v>
      </c>
      <c r="W53" s="136">
        <f t="shared" si="299"/>
        <v>0</v>
      </c>
      <c r="X53" s="136">
        <f t="shared" si="299"/>
        <v>0</v>
      </c>
      <c r="Y53" s="264" t="s">
        <v>7104</v>
      </c>
      <c r="Z53" s="264"/>
      <c r="AA53" s="261"/>
      <c r="AB53" s="142" t="s">
        <v>7101</v>
      </c>
      <c r="AC53" s="140" t="s">
        <v>7102</v>
      </c>
      <c r="AD53" s="136" t="s">
        <v>7103</v>
      </c>
      <c r="AE53" s="136">
        <f t="shared" ref="AE53:AG53" si="300">SUM(AE54:AE2028)</f>
        <v>0</v>
      </c>
      <c r="AF53" s="136">
        <f t="shared" si="300"/>
        <v>0</v>
      </c>
      <c r="AG53" s="136">
        <f t="shared" si="300"/>
        <v>0</v>
      </c>
      <c r="AH53" s="264" t="s">
        <v>7104</v>
      </c>
      <c r="AI53" s="264"/>
      <c r="AJ53" s="261"/>
      <c r="AK53" s="142" t="s">
        <v>7101</v>
      </c>
      <c r="AL53" s="140" t="s">
        <v>7102</v>
      </c>
      <c r="AM53" s="136" t="s">
        <v>7103</v>
      </c>
      <c r="AN53" s="136">
        <f t="shared" ref="AN53:AP53" si="301">SUM(AN54:AN2028)</f>
        <v>0</v>
      </c>
      <c r="AO53" s="136">
        <f t="shared" si="301"/>
        <v>0</v>
      </c>
      <c r="AP53" s="136">
        <f t="shared" si="301"/>
        <v>0</v>
      </c>
      <c r="AQ53" s="264" t="s">
        <v>7104</v>
      </c>
      <c r="AR53" s="264"/>
      <c r="AS53" s="261"/>
      <c r="AT53" s="142" t="s">
        <v>7101</v>
      </c>
      <c r="AU53" s="140" t="s">
        <v>7102</v>
      </c>
      <c r="AV53" s="136" t="s">
        <v>7103</v>
      </c>
      <c r="AW53" s="136">
        <f t="shared" ref="AW53:AY53" si="302">SUM(AW54:AW2028)</f>
        <v>0</v>
      </c>
      <c r="AX53" s="136">
        <f t="shared" si="302"/>
        <v>0</v>
      </c>
      <c r="AY53" s="136">
        <f t="shared" si="302"/>
        <v>0</v>
      </c>
      <c r="AZ53" s="264" t="s">
        <v>7104</v>
      </c>
      <c r="BA53" s="264"/>
      <c r="BB53" s="261"/>
      <c r="BC53" s="142" t="s">
        <v>7101</v>
      </c>
      <c r="BD53" s="140" t="s">
        <v>7102</v>
      </c>
      <c r="BE53" s="136" t="s">
        <v>7103</v>
      </c>
      <c r="BF53" s="136">
        <f t="shared" ref="BF53:BH53" si="303">SUM(BF54:BF2028)</f>
        <v>0</v>
      </c>
      <c r="BG53" s="136">
        <f t="shared" si="303"/>
        <v>0</v>
      </c>
      <c r="BH53" s="136">
        <f t="shared" si="303"/>
        <v>0</v>
      </c>
      <c r="BI53" s="264" t="s">
        <v>7104</v>
      </c>
      <c r="BJ53" s="264"/>
      <c r="BK53" s="261"/>
      <c r="BL53" s="142" t="s">
        <v>7101</v>
      </c>
      <c r="BM53" s="140" t="s">
        <v>7102</v>
      </c>
      <c r="BN53" s="136" t="s">
        <v>7103</v>
      </c>
      <c r="BO53" s="136">
        <f t="shared" ref="BO53:BQ53" si="304">SUM(BO54:BO2028)</f>
        <v>0</v>
      </c>
      <c r="BP53" s="136">
        <f t="shared" si="304"/>
        <v>0</v>
      </c>
      <c r="BQ53" s="136">
        <f t="shared" si="304"/>
        <v>0</v>
      </c>
      <c r="BR53" s="264" t="s">
        <v>7104</v>
      </c>
      <c r="BS53" s="264"/>
      <c r="BT53" s="261"/>
      <c r="BU53" s="142" t="s">
        <v>7101</v>
      </c>
      <c r="BV53" s="140" t="s">
        <v>7102</v>
      </c>
      <c r="BW53" s="136" t="s">
        <v>7103</v>
      </c>
      <c r="BX53" s="136">
        <f t="shared" ref="BX53:BZ53" si="305">SUM(BX54:BX2028)</f>
        <v>0</v>
      </c>
      <c r="BY53" s="136">
        <f t="shared" si="305"/>
        <v>0</v>
      </c>
      <c r="BZ53" s="136">
        <f t="shared" si="305"/>
        <v>0</v>
      </c>
      <c r="CA53" s="264" t="s">
        <v>7104</v>
      </c>
      <c r="CB53" s="264"/>
      <c r="CC53" s="261"/>
      <c r="CD53" s="142" t="s">
        <v>7101</v>
      </c>
      <c r="CE53" s="140" t="s">
        <v>7102</v>
      </c>
      <c r="CF53" s="136" t="s">
        <v>7103</v>
      </c>
      <c r="CG53" s="136">
        <f t="shared" ref="CG53:CI53" si="306">SUM(CG54:CG2028)</f>
        <v>0</v>
      </c>
      <c r="CH53" s="136">
        <f t="shared" si="306"/>
        <v>0</v>
      </c>
      <c r="CI53" s="136">
        <f t="shared" si="306"/>
        <v>0</v>
      </c>
      <c r="CJ53" s="264" t="s">
        <v>7104</v>
      </c>
      <c r="CK53" s="264"/>
      <c r="CL53" s="261"/>
      <c r="CM53" s="142" t="s">
        <v>7101</v>
      </c>
      <c r="CN53" s="140" t="s">
        <v>7102</v>
      </c>
      <c r="CO53" s="136" t="s">
        <v>7103</v>
      </c>
      <c r="CP53" s="136">
        <f t="shared" ref="CP53:CR53" si="307">SUM(CP54:CP2028)</f>
        <v>0</v>
      </c>
      <c r="CQ53" s="136">
        <f t="shared" si="307"/>
        <v>0</v>
      </c>
      <c r="CR53" s="136">
        <f t="shared" si="307"/>
        <v>0</v>
      </c>
      <c r="CS53" s="264" t="s">
        <v>7104</v>
      </c>
      <c r="CT53" s="264"/>
      <c r="CU53" s="261"/>
      <c r="CV53" s="142" t="s">
        <v>7101</v>
      </c>
      <c r="CW53" s="140" t="s">
        <v>7102</v>
      </c>
      <c r="CX53" s="136" t="s">
        <v>7103</v>
      </c>
      <c r="CY53" s="136">
        <f t="shared" ref="CY53:DA53" si="308">SUM(CY54:CY2028)</f>
        <v>0</v>
      </c>
      <c r="CZ53" s="136">
        <f t="shared" si="308"/>
        <v>0</v>
      </c>
      <c r="DA53" s="136">
        <f t="shared" si="308"/>
        <v>0</v>
      </c>
      <c r="DB53" s="264" t="s">
        <v>7104</v>
      </c>
      <c r="DC53" s="264"/>
      <c r="DD53" s="261"/>
    </row>
    <row r="54" spans="1:328" x14ac:dyDescent="0.25">
      <c r="A54" s="167"/>
      <c r="B54" s="194"/>
      <c r="C54" s="194"/>
      <c r="D54" s="136">
        <f>IF(C54="",0,1)</f>
        <v>0</v>
      </c>
      <c r="E54" s="136">
        <f>IF(G54="TAK",1,0)</f>
        <v>0</v>
      </c>
      <c r="F54" s="136">
        <f>IF(G54="NIE",1,0)</f>
        <v>0</v>
      </c>
      <c r="G54" s="262"/>
      <c r="H54" s="262"/>
      <c r="I54" s="263"/>
      <c r="J54" s="167"/>
      <c r="K54" s="194"/>
      <c r="L54" s="194"/>
      <c r="M54" s="136">
        <f t="shared" ref="M54:M69" si="309">IF(L54="",0,1)</f>
        <v>0</v>
      </c>
      <c r="N54" s="136">
        <f t="shared" ref="N54:N117" si="310">IF(P54="TAK",1,0)</f>
        <v>0</v>
      </c>
      <c r="O54" s="136">
        <f t="shared" ref="O54:O69" si="311">IF(P54="NIE",1,0)</f>
        <v>0</v>
      </c>
      <c r="P54" s="262"/>
      <c r="Q54" s="262"/>
      <c r="R54" s="263"/>
      <c r="S54" s="167"/>
      <c r="T54" s="194"/>
      <c r="U54" s="194"/>
      <c r="V54" s="136">
        <f t="shared" ref="V54:V69" si="312">IF(U54="",0,1)</f>
        <v>0</v>
      </c>
      <c r="W54" s="136">
        <f t="shared" ref="W54:W117" si="313">IF(Y54="TAK",1,0)</f>
        <v>0</v>
      </c>
      <c r="X54" s="136">
        <f t="shared" ref="X54:X69" si="314">IF(Y54="NIE",1,0)</f>
        <v>0</v>
      </c>
      <c r="Y54" s="262"/>
      <c r="Z54" s="262"/>
      <c r="AA54" s="263"/>
      <c r="AB54" s="167"/>
      <c r="AC54" s="194"/>
      <c r="AD54" s="194"/>
      <c r="AE54" s="136">
        <f t="shared" ref="AE54:AE69" si="315">IF(AD54="",0,1)</f>
        <v>0</v>
      </c>
      <c r="AF54" s="136">
        <f t="shared" ref="AF54:AF117" si="316">IF(AH54="TAK",1,0)</f>
        <v>0</v>
      </c>
      <c r="AG54" s="136">
        <f t="shared" ref="AG54:AG69" si="317">IF(AH54="NIE",1,0)</f>
        <v>0</v>
      </c>
      <c r="AH54" s="262"/>
      <c r="AI54" s="262"/>
      <c r="AJ54" s="263"/>
      <c r="AK54" s="167"/>
      <c r="AL54" s="194"/>
      <c r="AM54" s="194"/>
      <c r="AN54" s="136">
        <f t="shared" ref="AN54:AN69" si="318">IF(AM54="",0,1)</f>
        <v>0</v>
      </c>
      <c r="AO54" s="136">
        <f t="shared" ref="AO54:AO117" si="319">IF(AQ54="TAK",1,0)</f>
        <v>0</v>
      </c>
      <c r="AP54" s="136">
        <f t="shared" ref="AP54:AP69" si="320">IF(AQ54="NIE",1,0)</f>
        <v>0</v>
      </c>
      <c r="AQ54" s="262"/>
      <c r="AR54" s="262"/>
      <c r="AS54" s="263"/>
      <c r="AT54" s="167"/>
      <c r="AU54" s="194"/>
      <c r="AV54" s="194"/>
      <c r="AW54" s="136">
        <f t="shared" ref="AW54:AW69" si="321">IF(AV54="",0,1)</f>
        <v>0</v>
      </c>
      <c r="AX54" s="136">
        <f t="shared" ref="AX54:AX117" si="322">IF(AZ54="TAK",1,0)</f>
        <v>0</v>
      </c>
      <c r="AY54" s="136">
        <f t="shared" ref="AY54:AY69" si="323">IF(AZ54="NIE",1,0)</f>
        <v>0</v>
      </c>
      <c r="AZ54" s="262"/>
      <c r="BA54" s="262"/>
      <c r="BB54" s="263"/>
      <c r="BC54" s="167"/>
      <c r="BD54" s="194"/>
      <c r="BE54" s="194"/>
      <c r="BF54" s="136">
        <f t="shared" ref="BF54:BF69" si="324">IF(BE54="",0,1)</f>
        <v>0</v>
      </c>
      <c r="BG54" s="136">
        <f t="shared" ref="BG54:BG117" si="325">IF(BI54="TAK",1,0)</f>
        <v>0</v>
      </c>
      <c r="BH54" s="136">
        <f t="shared" ref="BH54:BH69" si="326">IF(BI54="NIE",1,0)</f>
        <v>0</v>
      </c>
      <c r="BI54" s="262"/>
      <c r="BJ54" s="262"/>
      <c r="BK54" s="263"/>
      <c r="BL54" s="167"/>
      <c r="BM54" s="194"/>
      <c r="BN54" s="194"/>
      <c r="BO54" s="136">
        <f t="shared" ref="BO54:BO69" si="327">IF(BN54="",0,1)</f>
        <v>0</v>
      </c>
      <c r="BP54" s="136">
        <f t="shared" ref="BP54:BP117" si="328">IF(BR54="TAK",1,0)</f>
        <v>0</v>
      </c>
      <c r="BQ54" s="136">
        <f t="shared" ref="BQ54:BQ69" si="329">IF(BR54="NIE",1,0)</f>
        <v>0</v>
      </c>
      <c r="BR54" s="262"/>
      <c r="BS54" s="262"/>
      <c r="BT54" s="263"/>
      <c r="BU54" s="167"/>
      <c r="BV54" s="194"/>
      <c r="BW54" s="194"/>
      <c r="BX54" s="136">
        <f t="shared" ref="BX54:BX69" si="330">IF(BW54="",0,1)</f>
        <v>0</v>
      </c>
      <c r="BY54" s="136">
        <f t="shared" ref="BY54:BY117" si="331">IF(CA54="TAK",1,0)</f>
        <v>0</v>
      </c>
      <c r="BZ54" s="136">
        <f t="shared" ref="BZ54:BZ69" si="332">IF(CA54="NIE",1,0)</f>
        <v>0</v>
      </c>
      <c r="CA54" s="262"/>
      <c r="CB54" s="262"/>
      <c r="CC54" s="263"/>
      <c r="CD54" s="167"/>
      <c r="CE54" s="194"/>
      <c r="CF54" s="194"/>
      <c r="CG54" s="136">
        <f t="shared" ref="CG54:CG69" si="333">IF(CF54="",0,1)</f>
        <v>0</v>
      </c>
      <c r="CH54" s="136">
        <f t="shared" ref="CH54:CH117" si="334">IF(CJ54="TAK",1,0)</f>
        <v>0</v>
      </c>
      <c r="CI54" s="136">
        <f t="shared" ref="CI54:CI69" si="335">IF(CJ54="NIE",1,0)</f>
        <v>0</v>
      </c>
      <c r="CJ54" s="262"/>
      <c r="CK54" s="262"/>
      <c r="CL54" s="263"/>
      <c r="CM54" s="167"/>
      <c r="CN54" s="194"/>
      <c r="CO54" s="194"/>
      <c r="CP54" s="136">
        <f t="shared" ref="CP54:CP69" si="336">IF(CO54="",0,1)</f>
        <v>0</v>
      </c>
      <c r="CQ54" s="136">
        <f t="shared" ref="CQ54:CQ117" si="337">IF(CS54="TAK",1,0)</f>
        <v>0</v>
      </c>
      <c r="CR54" s="136">
        <f t="shared" ref="CR54:CR69" si="338">IF(CS54="NIE",1,0)</f>
        <v>0</v>
      </c>
      <c r="CS54" s="262"/>
      <c r="CT54" s="262"/>
      <c r="CU54" s="263"/>
      <c r="CV54" s="167"/>
      <c r="CW54" s="194"/>
      <c r="CX54" s="194"/>
      <c r="CY54" s="136">
        <f t="shared" ref="CY54:CY69" si="339">IF(CX54="",0,1)</f>
        <v>0</v>
      </c>
      <c r="CZ54" s="136">
        <f t="shared" ref="CZ54:CZ117" si="340">IF(DB54="TAK",1,0)</f>
        <v>0</v>
      </c>
      <c r="DA54" s="136">
        <f t="shared" ref="DA54:DA69" si="341">IF(DB54="NIE",1,0)</f>
        <v>0</v>
      </c>
      <c r="DB54" s="262"/>
      <c r="DC54" s="262"/>
      <c r="DD54" s="263"/>
    </row>
    <row r="55" spans="1:328" x14ac:dyDescent="0.25">
      <c r="A55" s="167"/>
      <c r="B55" s="194"/>
      <c r="C55" s="194"/>
      <c r="D55" s="136">
        <f t="shared" ref="D55:D118" si="342">IF(C55="",0,1)</f>
        <v>0</v>
      </c>
      <c r="E55" s="136">
        <f t="shared" ref="E55:E118" si="343">IF(G55="TAK",1,0)</f>
        <v>0</v>
      </c>
      <c r="F55" s="136">
        <f t="shared" ref="F55:F118" si="344">IF(G55="NIE",1,0)</f>
        <v>0</v>
      </c>
      <c r="G55" s="262"/>
      <c r="H55" s="262"/>
      <c r="I55" s="263"/>
      <c r="J55" s="167"/>
      <c r="K55" s="194"/>
      <c r="L55" s="194"/>
      <c r="M55" s="136">
        <f t="shared" si="309"/>
        <v>0</v>
      </c>
      <c r="N55" s="136">
        <f t="shared" si="310"/>
        <v>0</v>
      </c>
      <c r="O55" s="136">
        <f t="shared" si="311"/>
        <v>0</v>
      </c>
      <c r="P55" s="262"/>
      <c r="Q55" s="262"/>
      <c r="R55" s="263"/>
      <c r="S55" s="167"/>
      <c r="T55" s="194"/>
      <c r="U55" s="194"/>
      <c r="V55" s="136">
        <f t="shared" si="312"/>
        <v>0</v>
      </c>
      <c r="W55" s="136">
        <f t="shared" si="313"/>
        <v>0</v>
      </c>
      <c r="X55" s="136">
        <f t="shared" si="314"/>
        <v>0</v>
      </c>
      <c r="Y55" s="262"/>
      <c r="Z55" s="262"/>
      <c r="AA55" s="263"/>
      <c r="AB55" s="167"/>
      <c r="AC55" s="194"/>
      <c r="AD55" s="194"/>
      <c r="AE55" s="136">
        <f t="shared" si="315"/>
        <v>0</v>
      </c>
      <c r="AF55" s="136">
        <f t="shared" si="316"/>
        <v>0</v>
      </c>
      <c r="AG55" s="136">
        <f t="shared" si="317"/>
        <v>0</v>
      </c>
      <c r="AH55" s="262"/>
      <c r="AI55" s="262"/>
      <c r="AJ55" s="263"/>
      <c r="AK55" s="167"/>
      <c r="AL55" s="194"/>
      <c r="AM55" s="194"/>
      <c r="AN55" s="136">
        <f t="shared" si="318"/>
        <v>0</v>
      </c>
      <c r="AO55" s="136">
        <f t="shared" si="319"/>
        <v>0</v>
      </c>
      <c r="AP55" s="136">
        <f t="shared" si="320"/>
        <v>0</v>
      </c>
      <c r="AQ55" s="262"/>
      <c r="AR55" s="262"/>
      <c r="AS55" s="263"/>
      <c r="AT55" s="167"/>
      <c r="AU55" s="194"/>
      <c r="AV55" s="194"/>
      <c r="AW55" s="136">
        <f t="shared" si="321"/>
        <v>0</v>
      </c>
      <c r="AX55" s="136">
        <f t="shared" si="322"/>
        <v>0</v>
      </c>
      <c r="AY55" s="136">
        <f t="shared" si="323"/>
        <v>0</v>
      </c>
      <c r="AZ55" s="262"/>
      <c r="BA55" s="262"/>
      <c r="BB55" s="263"/>
      <c r="BC55" s="167"/>
      <c r="BD55" s="194"/>
      <c r="BE55" s="194"/>
      <c r="BF55" s="136">
        <f t="shared" si="324"/>
        <v>0</v>
      </c>
      <c r="BG55" s="136">
        <f t="shared" si="325"/>
        <v>0</v>
      </c>
      <c r="BH55" s="136">
        <f t="shared" si="326"/>
        <v>0</v>
      </c>
      <c r="BI55" s="262"/>
      <c r="BJ55" s="262"/>
      <c r="BK55" s="263"/>
      <c r="BL55" s="167"/>
      <c r="BM55" s="194"/>
      <c r="BN55" s="194"/>
      <c r="BO55" s="136">
        <f t="shared" si="327"/>
        <v>0</v>
      </c>
      <c r="BP55" s="136">
        <f t="shared" si="328"/>
        <v>0</v>
      </c>
      <c r="BQ55" s="136">
        <f t="shared" si="329"/>
        <v>0</v>
      </c>
      <c r="BR55" s="262"/>
      <c r="BS55" s="262"/>
      <c r="BT55" s="263"/>
      <c r="BU55" s="167"/>
      <c r="BV55" s="194"/>
      <c r="BW55" s="194"/>
      <c r="BX55" s="136">
        <f t="shared" si="330"/>
        <v>0</v>
      </c>
      <c r="BY55" s="136">
        <f t="shared" si="331"/>
        <v>0</v>
      </c>
      <c r="BZ55" s="136">
        <f t="shared" si="332"/>
        <v>0</v>
      </c>
      <c r="CA55" s="262"/>
      <c r="CB55" s="262"/>
      <c r="CC55" s="263"/>
      <c r="CD55" s="167"/>
      <c r="CE55" s="194"/>
      <c r="CF55" s="194"/>
      <c r="CG55" s="136">
        <f t="shared" si="333"/>
        <v>0</v>
      </c>
      <c r="CH55" s="136">
        <f t="shared" si="334"/>
        <v>0</v>
      </c>
      <c r="CI55" s="136">
        <f t="shared" si="335"/>
        <v>0</v>
      </c>
      <c r="CJ55" s="262"/>
      <c r="CK55" s="262"/>
      <c r="CL55" s="263"/>
      <c r="CM55" s="167"/>
      <c r="CN55" s="194"/>
      <c r="CO55" s="194"/>
      <c r="CP55" s="136">
        <f t="shared" si="336"/>
        <v>0</v>
      </c>
      <c r="CQ55" s="136">
        <f t="shared" si="337"/>
        <v>0</v>
      </c>
      <c r="CR55" s="136">
        <f t="shared" si="338"/>
        <v>0</v>
      </c>
      <c r="CS55" s="262"/>
      <c r="CT55" s="262"/>
      <c r="CU55" s="263"/>
      <c r="CV55" s="167"/>
      <c r="CW55" s="194"/>
      <c r="CX55" s="194"/>
      <c r="CY55" s="136">
        <f t="shared" si="339"/>
        <v>0</v>
      </c>
      <c r="CZ55" s="136">
        <f t="shared" si="340"/>
        <v>0</v>
      </c>
      <c r="DA55" s="136">
        <f t="shared" si="341"/>
        <v>0</v>
      </c>
      <c r="DB55" s="262"/>
      <c r="DC55" s="262"/>
      <c r="DD55" s="263"/>
    </row>
    <row r="56" spans="1:328" x14ac:dyDescent="0.25">
      <c r="A56" s="167"/>
      <c r="B56" s="194"/>
      <c r="C56" s="194"/>
      <c r="D56" s="136">
        <f t="shared" si="342"/>
        <v>0</v>
      </c>
      <c r="E56" s="136">
        <f t="shared" si="343"/>
        <v>0</v>
      </c>
      <c r="F56" s="136">
        <f t="shared" si="344"/>
        <v>0</v>
      </c>
      <c r="G56" s="262"/>
      <c r="H56" s="262"/>
      <c r="I56" s="263"/>
      <c r="J56" s="167"/>
      <c r="K56" s="194"/>
      <c r="L56" s="194"/>
      <c r="M56" s="136">
        <f t="shared" si="309"/>
        <v>0</v>
      </c>
      <c r="N56" s="136">
        <f t="shared" si="310"/>
        <v>0</v>
      </c>
      <c r="O56" s="136">
        <f t="shared" si="311"/>
        <v>0</v>
      </c>
      <c r="P56" s="262"/>
      <c r="Q56" s="262"/>
      <c r="R56" s="263"/>
      <c r="S56" s="167"/>
      <c r="T56" s="194"/>
      <c r="U56" s="194"/>
      <c r="V56" s="136">
        <f t="shared" si="312"/>
        <v>0</v>
      </c>
      <c r="W56" s="136">
        <f t="shared" si="313"/>
        <v>0</v>
      </c>
      <c r="X56" s="136">
        <f t="shared" si="314"/>
        <v>0</v>
      </c>
      <c r="Y56" s="262"/>
      <c r="Z56" s="262"/>
      <c r="AA56" s="263"/>
      <c r="AB56" s="167"/>
      <c r="AC56" s="194"/>
      <c r="AD56" s="194"/>
      <c r="AE56" s="136">
        <f t="shared" si="315"/>
        <v>0</v>
      </c>
      <c r="AF56" s="136">
        <f t="shared" si="316"/>
        <v>0</v>
      </c>
      <c r="AG56" s="136">
        <f t="shared" si="317"/>
        <v>0</v>
      </c>
      <c r="AH56" s="262"/>
      <c r="AI56" s="262"/>
      <c r="AJ56" s="263"/>
      <c r="AK56" s="167"/>
      <c r="AL56" s="194"/>
      <c r="AM56" s="194"/>
      <c r="AN56" s="136">
        <f t="shared" si="318"/>
        <v>0</v>
      </c>
      <c r="AO56" s="136">
        <f t="shared" si="319"/>
        <v>0</v>
      </c>
      <c r="AP56" s="136">
        <f t="shared" si="320"/>
        <v>0</v>
      </c>
      <c r="AQ56" s="262"/>
      <c r="AR56" s="262"/>
      <c r="AS56" s="263"/>
      <c r="AT56" s="167"/>
      <c r="AU56" s="194"/>
      <c r="AV56" s="194"/>
      <c r="AW56" s="136">
        <f t="shared" si="321"/>
        <v>0</v>
      </c>
      <c r="AX56" s="136">
        <f t="shared" si="322"/>
        <v>0</v>
      </c>
      <c r="AY56" s="136">
        <f t="shared" si="323"/>
        <v>0</v>
      </c>
      <c r="AZ56" s="262"/>
      <c r="BA56" s="262"/>
      <c r="BB56" s="263"/>
      <c r="BC56" s="167"/>
      <c r="BD56" s="194"/>
      <c r="BE56" s="194"/>
      <c r="BF56" s="136">
        <f t="shared" si="324"/>
        <v>0</v>
      </c>
      <c r="BG56" s="136">
        <f t="shared" si="325"/>
        <v>0</v>
      </c>
      <c r="BH56" s="136">
        <f t="shared" si="326"/>
        <v>0</v>
      </c>
      <c r="BI56" s="262"/>
      <c r="BJ56" s="262"/>
      <c r="BK56" s="263"/>
      <c r="BL56" s="167"/>
      <c r="BM56" s="194"/>
      <c r="BN56" s="194"/>
      <c r="BO56" s="136">
        <f t="shared" si="327"/>
        <v>0</v>
      </c>
      <c r="BP56" s="136">
        <f t="shared" si="328"/>
        <v>0</v>
      </c>
      <c r="BQ56" s="136">
        <f t="shared" si="329"/>
        <v>0</v>
      </c>
      <c r="BR56" s="262"/>
      <c r="BS56" s="262"/>
      <c r="BT56" s="263"/>
      <c r="BU56" s="167"/>
      <c r="BV56" s="194"/>
      <c r="BW56" s="194"/>
      <c r="BX56" s="136">
        <f t="shared" si="330"/>
        <v>0</v>
      </c>
      <c r="BY56" s="136">
        <f t="shared" si="331"/>
        <v>0</v>
      </c>
      <c r="BZ56" s="136">
        <f t="shared" si="332"/>
        <v>0</v>
      </c>
      <c r="CA56" s="262"/>
      <c r="CB56" s="262"/>
      <c r="CC56" s="263"/>
      <c r="CD56" s="167"/>
      <c r="CE56" s="194"/>
      <c r="CF56" s="194"/>
      <c r="CG56" s="136">
        <f t="shared" si="333"/>
        <v>0</v>
      </c>
      <c r="CH56" s="136">
        <f t="shared" si="334"/>
        <v>0</v>
      </c>
      <c r="CI56" s="136">
        <f t="shared" si="335"/>
        <v>0</v>
      </c>
      <c r="CJ56" s="262"/>
      <c r="CK56" s="262"/>
      <c r="CL56" s="263"/>
      <c r="CM56" s="167"/>
      <c r="CN56" s="194"/>
      <c r="CO56" s="194"/>
      <c r="CP56" s="136">
        <f t="shared" si="336"/>
        <v>0</v>
      </c>
      <c r="CQ56" s="136">
        <f t="shared" si="337"/>
        <v>0</v>
      </c>
      <c r="CR56" s="136">
        <f t="shared" si="338"/>
        <v>0</v>
      </c>
      <c r="CS56" s="262"/>
      <c r="CT56" s="262"/>
      <c r="CU56" s="263"/>
      <c r="CV56" s="167"/>
      <c r="CW56" s="194"/>
      <c r="CX56" s="194"/>
      <c r="CY56" s="136">
        <f t="shared" si="339"/>
        <v>0</v>
      </c>
      <c r="CZ56" s="136">
        <f t="shared" si="340"/>
        <v>0</v>
      </c>
      <c r="DA56" s="136">
        <f t="shared" si="341"/>
        <v>0</v>
      </c>
      <c r="DB56" s="262"/>
      <c r="DC56" s="262"/>
      <c r="DD56" s="263"/>
    </row>
    <row r="57" spans="1:328" x14ac:dyDescent="0.25">
      <c r="A57" s="167"/>
      <c r="B57" s="194"/>
      <c r="C57" s="194"/>
      <c r="D57" s="136">
        <f t="shared" si="342"/>
        <v>0</v>
      </c>
      <c r="E57" s="136">
        <f t="shared" si="343"/>
        <v>0</v>
      </c>
      <c r="F57" s="136">
        <f t="shared" si="344"/>
        <v>0</v>
      </c>
      <c r="G57" s="262"/>
      <c r="H57" s="262"/>
      <c r="I57" s="263"/>
      <c r="J57" s="167"/>
      <c r="K57" s="194"/>
      <c r="L57" s="194"/>
      <c r="M57" s="136">
        <f t="shared" si="309"/>
        <v>0</v>
      </c>
      <c r="N57" s="136">
        <f t="shared" si="310"/>
        <v>0</v>
      </c>
      <c r="O57" s="136">
        <f t="shared" si="311"/>
        <v>0</v>
      </c>
      <c r="P57" s="262"/>
      <c r="Q57" s="262"/>
      <c r="R57" s="263"/>
      <c r="S57" s="167"/>
      <c r="T57" s="194"/>
      <c r="U57" s="194"/>
      <c r="V57" s="136">
        <f t="shared" si="312"/>
        <v>0</v>
      </c>
      <c r="W57" s="136">
        <f t="shared" si="313"/>
        <v>0</v>
      </c>
      <c r="X57" s="136">
        <f t="shared" si="314"/>
        <v>0</v>
      </c>
      <c r="Y57" s="262"/>
      <c r="Z57" s="262"/>
      <c r="AA57" s="263"/>
      <c r="AB57" s="167"/>
      <c r="AC57" s="194"/>
      <c r="AD57" s="194"/>
      <c r="AE57" s="136">
        <f t="shared" si="315"/>
        <v>0</v>
      </c>
      <c r="AF57" s="136">
        <f t="shared" si="316"/>
        <v>0</v>
      </c>
      <c r="AG57" s="136">
        <f t="shared" si="317"/>
        <v>0</v>
      </c>
      <c r="AH57" s="262"/>
      <c r="AI57" s="262"/>
      <c r="AJ57" s="263"/>
      <c r="AK57" s="167"/>
      <c r="AL57" s="194"/>
      <c r="AM57" s="194"/>
      <c r="AN57" s="136">
        <f t="shared" si="318"/>
        <v>0</v>
      </c>
      <c r="AO57" s="136">
        <f t="shared" si="319"/>
        <v>0</v>
      </c>
      <c r="AP57" s="136">
        <f t="shared" si="320"/>
        <v>0</v>
      </c>
      <c r="AQ57" s="262"/>
      <c r="AR57" s="262"/>
      <c r="AS57" s="263"/>
      <c r="AT57" s="167"/>
      <c r="AU57" s="194"/>
      <c r="AV57" s="194"/>
      <c r="AW57" s="136">
        <f t="shared" si="321"/>
        <v>0</v>
      </c>
      <c r="AX57" s="136">
        <f t="shared" si="322"/>
        <v>0</v>
      </c>
      <c r="AY57" s="136">
        <f t="shared" si="323"/>
        <v>0</v>
      </c>
      <c r="AZ57" s="262"/>
      <c r="BA57" s="262"/>
      <c r="BB57" s="263"/>
      <c r="BC57" s="167"/>
      <c r="BD57" s="194"/>
      <c r="BE57" s="194"/>
      <c r="BF57" s="136">
        <f t="shared" si="324"/>
        <v>0</v>
      </c>
      <c r="BG57" s="136">
        <f t="shared" si="325"/>
        <v>0</v>
      </c>
      <c r="BH57" s="136">
        <f t="shared" si="326"/>
        <v>0</v>
      </c>
      <c r="BI57" s="262"/>
      <c r="BJ57" s="262"/>
      <c r="BK57" s="263"/>
      <c r="BL57" s="167"/>
      <c r="BM57" s="194"/>
      <c r="BN57" s="194"/>
      <c r="BO57" s="136">
        <f t="shared" si="327"/>
        <v>0</v>
      </c>
      <c r="BP57" s="136">
        <f t="shared" si="328"/>
        <v>0</v>
      </c>
      <c r="BQ57" s="136">
        <f t="shared" si="329"/>
        <v>0</v>
      </c>
      <c r="BR57" s="262"/>
      <c r="BS57" s="262"/>
      <c r="BT57" s="263"/>
      <c r="BU57" s="167"/>
      <c r="BV57" s="194"/>
      <c r="BW57" s="194"/>
      <c r="BX57" s="136">
        <f t="shared" si="330"/>
        <v>0</v>
      </c>
      <c r="BY57" s="136">
        <f t="shared" si="331"/>
        <v>0</v>
      </c>
      <c r="BZ57" s="136">
        <f t="shared" si="332"/>
        <v>0</v>
      </c>
      <c r="CA57" s="262"/>
      <c r="CB57" s="262"/>
      <c r="CC57" s="263"/>
      <c r="CD57" s="167"/>
      <c r="CE57" s="194"/>
      <c r="CF57" s="194"/>
      <c r="CG57" s="136">
        <f t="shared" si="333"/>
        <v>0</v>
      </c>
      <c r="CH57" s="136">
        <f t="shared" si="334"/>
        <v>0</v>
      </c>
      <c r="CI57" s="136">
        <f t="shared" si="335"/>
        <v>0</v>
      </c>
      <c r="CJ57" s="262"/>
      <c r="CK57" s="262"/>
      <c r="CL57" s="263"/>
      <c r="CM57" s="167"/>
      <c r="CN57" s="194"/>
      <c r="CO57" s="194"/>
      <c r="CP57" s="136">
        <f t="shared" si="336"/>
        <v>0</v>
      </c>
      <c r="CQ57" s="136">
        <f t="shared" si="337"/>
        <v>0</v>
      </c>
      <c r="CR57" s="136">
        <f t="shared" si="338"/>
        <v>0</v>
      </c>
      <c r="CS57" s="262"/>
      <c r="CT57" s="262"/>
      <c r="CU57" s="263"/>
      <c r="CV57" s="167"/>
      <c r="CW57" s="194"/>
      <c r="CX57" s="194"/>
      <c r="CY57" s="136">
        <f t="shared" si="339"/>
        <v>0</v>
      </c>
      <c r="CZ57" s="136">
        <f t="shared" si="340"/>
        <v>0</v>
      </c>
      <c r="DA57" s="136">
        <f t="shared" si="341"/>
        <v>0</v>
      </c>
      <c r="DB57" s="262"/>
      <c r="DC57" s="262"/>
      <c r="DD57" s="263"/>
    </row>
    <row r="58" spans="1:328" x14ac:dyDescent="0.25">
      <c r="A58" s="167"/>
      <c r="B58" s="194"/>
      <c r="C58" s="194"/>
      <c r="D58" s="136">
        <f t="shared" si="342"/>
        <v>0</v>
      </c>
      <c r="E58" s="136">
        <f t="shared" si="343"/>
        <v>0</v>
      </c>
      <c r="F58" s="136">
        <f t="shared" si="344"/>
        <v>0</v>
      </c>
      <c r="G58" s="262"/>
      <c r="H58" s="262"/>
      <c r="I58" s="263"/>
      <c r="J58" s="167"/>
      <c r="K58" s="194"/>
      <c r="L58" s="194"/>
      <c r="M58" s="136">
        <f t="shared" si="309"/>
        <v>0</v>
      </c>
      <c r="N58" s="136">
        <f t="shared" si="310"/>
        <v>0</v>
      </c>
      <c r="O58" s="136">
        <f t="shared" si="311"/>
        <v>0</v>
      </c>
      <c r="P58" s="262"/>
      <c r="Q58" s="262"/>
      <c r="R58" s="263"/>
      <c r="S58" s="167"/>
      <c r="T58" s="194"/>
      <c r="U58" s="194"/>
      <c r="V58" s="136">
        <f t="shared" si="312"/>
        <v>0</v>
      </c>
      <c r="W58" s="136">
        <f t="shared" si="313"/>
        <v>0</v>
      </c>
      <c r="X58" s="136">
        <f t="shared" si="314"/>
        <v>0</v>
      </c>
      <c r="Y58" s="262"/>
      <c r="Z58" s="262"/>
      <c r="AA58" s="263"/>
      <c r="AB58" s="167"/>
      <c r="AC58" s="194"/>
      <c r="AD58" s="194"/>
      <c r="AE58" s="136">
        <f t="shared" si="315"/>
        <v>0</v>
      </c>
      <c r="AF58" s="136">
        <f t="shared" si="316"/>
        <v>0</v>
      </c>
      <c r="AG58" s="136">
        <f t="shared" si="317"/>
        <v>0</v>
      </c>
      <c r="AH58" s="262"/>
      <c r="AI58" s="262"/>
      <c r="AJ58" s="263"/>
      <c r="AK58" s="167"/>
      <c r="AL58" s="194"/>
      <c r="AM58" s="194"/>
      <c r="AN58" s="136">
        <f t="shared" si="318"/>
        <v>0</v>
      </c>
      <c r="AO58" s="136">
        <f t="shared" si="319"/>
        <v>0</v>
      </c>
      <c r="AP58" s="136">
        <f t="shared" si="320"/>
        <v>0</v>
      </c>
      <c r="AQ58" s="262"/>
      <c r="AR58" s="262"/>
      <c r="AS58" s="263"/>
      <c r="AT58" s="167"/>
      <c r="AU58" s="194"/>
      <c r="AV58" s="194"/>
      <c r="AW58" s="136">
        <f t="shared" si="321"/>
        <v>0</v>
      </c>
      <c r="AX58" s="136">
        <f t="shared" si="322"/>
        <v>0</v>
      </c>
      <c r="AY58" s="136">
        <f t="shared" si="323"/>
        <v>0</v>
      </c>
      <c r="AZ58" s="262"/>
      <c r="BA58" s="262"/>
      <c r="BB58" s="263"/>
      <c r="BC58" s="167"/>
      <c r="BD58" s="194"/>
      <c r="BE58" s="194"/>
      <c r="BF58" s="136">
        <f t="shared" si="324"/>
        <v>0</v>
      </c>
      <c r="BG58" s="136">
        <f t="shared" si="325"/>
        <v>0</v>
      </c>
      <c r="BH58" s="136">
        <f t="shared" si="326"/>
        <v>0</v>
      </c>
      <c r="BI58" s="262"/>
      <c r="BJ58" s="262"/>
      <c r="BK58" s="263"/>
      <c r="BL58" s="167"/>
      <c r="BM58" s="194"/>
      <c r="BN58" s="194"/>
      <c r="BO58" s="136">
        <f t="shared" si="327"/>
        <v>0</v>
      </c>
      <c r="BP58" s="136">
        <f t="shared" si="328"/>
        <v>0</v>
      </c>
      <c r="BQ58" s="136">
        <f t="shared" si="329"/>
        <v>0</v>
      </c>
      <c r="BR58" s="262"/>
      <c r="BS58" s="262"/>
      <c r="BT58" s="263"/>
      <c r="BU58" s="167"/>
      <c r="BV58" s="194"/>
      <c r="BW58" s="194"/>
      <c r="BX58" s="136">
        <f t="shared" si="330"/>
        <v>0</v>
      </c>
      <c r="BY58" s="136">
        <f t="shared" si="331"/>
        <v>0</v>
      </c>
      <c r="BZ58" s="136">
        <f t="shared" si="332"/>
        <v>0</v>
      </c>
      <c r="CA58" s="262"/>
      <c r="CB58" s="262"/>
      <c r="CC58" s="263"/>
      <c r="CD58" s="167"/>
      <c r="CE58" s="194"/>
      <c r="CF58" s="194"/>
      <c r="CG58" s="136">
        <f t="shared" si="333"/>
        <v>0</v>
      </c>
      <c r="CH58" s="136">
        <f t="shared" si="334"/>
        <v>0</v>
      </c>
      <c r="CI58" s="136">
        <f t="shared" si="335"/>
        <v>0</v>
      </c>
      <c r="CJ58" s="262"/>
      <c r="CK58" s="262"/>
      <c r="CL58" s="263"/>
      <c r="CM58" s="167"/>
      <c r="CN58" s="194"/>
      <c r="CO58" s="194"/>
      <c r="CP58" s="136">
        <f t="shared" si="336"/>
        <v>0</v>
      </c>
      <c r="CQ58" s="136">
        <f t="shared" si="337"/>
        <v>0</v>
      </c>
      <c r="CR58" s="136">
        <f t="shared" si="338"/>
        <v>0</v>
      </c>
      <c r="CS58" s="262"/>
      <c r="CT58" s="262"/>
      <c r="CU58" s="263"/>
      <c r="CV58" s="167"/>
      <c r="CW58" s="194"/>
      <c r="CX58" s="194"/>
      <c r="CY58" s="136">
        <f t="shared" si="339"/>
        <v>0</v>
      </c>
      <c r="CZ58" s="136">
        <f t="shared" si="340"/>
        <v>0</v>
      </c>
      <c r="DA58" s="136">
        <f t="shared" si="341"/>
        <v>0</v>
      </c>
      <c r="DB58" s="262"/>
      <c r="DC58" s="262"/>
      <c r="DD58" s="263"/>
    </row>
    <row r="59" spans="1:328" x14ac:dyDescent="0.25">
      <c r="A59" s="167"/>
      <c r="B59" s="194"/>
      <c r="C59" s="194"/>
      <c r="D59" s="136">
        <f t="shared" si="342"/>
        <v>0</v>
      </c>
      <c r="E59" s="136">
        <f t="shared" si="343"/>
        <v>0</v>
      </c>
      <c r="F59" s="136">
        <f t="shared" si="344"/>
        <v>0</v>
      </c>
      <c r="G59" s="262"/>
      <c r="H59" s="262"/>
      <c r="I59" s="263"/>
      <c r="J59" s="167"/>
      <c r="K59" s="194"/>
      <c r="L59" s="194"/>
      <c r="M59" s="136">
        <f t="shared" si="309"/>
        <v>0</v>
      </c>
      <c r="N59" s="136">
        <f t="shared" si="310"/>
        <v>0</v>
      </c>
      <c r="O59" s="136">
        <f t="shared" si="311"/>
        <v>0</v>
      </c>
      <c r="P59" s="262"/>
      <c r="Q59" s="262"/>
      <c r="R59" s="263"/>
      <c r="S59" s="167"/>
      <c r="T59" s="194"/>
      <c r="U59" s="194"/>
      <c r="V59" s="136">
        <f t="shared" si="312"/>
        <v>0</v>
      </c>
      <c r="W59" s="136">
        <f t="shared" si="313"/>
        <v>0</v>
      </c>
      <c r="X59" s="136">
        <f t="shared" si="314"/>
        <v>0</v>
      </c>
      <c r="Y59" s="262"/>
      <c r="Z59" s="262"/>
      <c r="AA59" s="263"/>
      <c r="AB59" s="167"/>
      <c r="AC59" s="194"/>
      <c r="AD59" s="194"/>
      <c r="AE59" s="136">
        <f t="shared" si="315"/>
        <v>0</v>
      </c>
      <c r="AF59" s="136">
        <f t="shared" si="316"/>
        <v>0</v>
      </c>
      <c r="AG59" s="136">
        <f t="shared" si="317"/>
        <v>0</v>
      </c>
      <c r="AH59" s="262"/>
      <c r="AI59" s="262"/>
      <c r="AJ59" s="263"/>
      <c r="AK59" s="167"/>
      <c r="AL59" s="194"/>
      <c r="AM59" s="194"/>
      <c r="AN59" s="136">
        <f t="shared" si="318"/>
        <v>0</v>
      </c>
      <c r="AO59" s="136">
        <f t="shared" si="319"/>
        <v>0</v>
      </c>
      <c r="AP59" s="136">
        <f t="shared" si="320"/>
        <v>0</v>
      </c>
      <c r="AQ59" s="262"/>
      <c r="AR59" s="262"/>
      <c r="AS59" s="263"/>
      <c r="AT59" s="167"/>
      <c r="AU59" s="194"/>
      <c r="AV59" s="194"/>
      <c r="AW59" s="136">
        <f t="shared" si="321"/>
        <v>0</v>
      </c>
      <c r="AX59" s="136">
        <f t="shared" si="322"/>
        <v>0</v>
      </c>
      <c r="AY59" s="136">
        <f t="shared" si="323"/>
        <v>0</v>
      </c>
      <c r="AZ59" s="262"/>
      <c r="BA59" s="262"/>
      <c r="BB59" s="263"/>
      <c r="BC59" s="167"/>
      <c r="BD59" s="194"/>
      <c r="BE59" s="194"/>
      <c r="BF59" s="136">
        <f t="shared" si="324"/>
        <v>0</v>
      </c>
      <c r="BG59" s="136">
        <f t="shared" si="325"/>
        <v>0</v>
      </c>
      <c r="BH59" s="136">
        <f t="shared" si="326"/>
        <v>0</v>
      </c>
      <c r="BI59" s="262"/>
      <c r="BJ59" s="262"/>
      <c r="BK59" s="263"/>
      <c r="BL59" s="167"/>
      <c r="BM59" s="194"/>
      <c r="BN59" s="194"/>
      <c r="BO59" s="136">
        <f t="shared" si="327"/>
        <v>0</v>
      </c>
      <c r="BP59" s="136">
        <f t="shared" si="328"/>
        <v>0</v>
      </c>
      <c r="BQ59" s="136">
        <f t="shared" si="329"/>
        <v>0</v>
      </c>
      <c r="BR59" s="262"/>
      <c r="BS59" s="262"/>
      <c r="BT59" s="263"/>
      <c r="BU59" s="167"/>
      <c r="BV59" s="194"/>
      <c r="BW59" s="194"/>
      <c r="BX59" s="136">
        <f t="shared" si="330"/>
        <v>0</v>
      </c>
      <c r="BY59" s="136">
        <f t="shared" si="331"/>
        <v>0</v>
      </c>
      <c r="BZ59" s="136">
        <f t="shared" si="332"/>
        <v>0</v>
      </c>
      <c r="CA59" s="262"/>
      <c r="CB59" s="262"/>
      <c r="CC59" s="263"/>
      <c r="CD59" s="167"/>
      <c r="CE59" s="194"/>
      <c r="CF59" s="194"/>
      <c r="CG59" s="136">
        <f t="shared" si="333"/>
        <v>0</v>
      </c>
      <c r="CH59" s="136">
        <f t="shared" si="334"/>
        <v>0</v>
      </c>
      <c r="CI59" s="136">
        <f t="shared" si="335"/>
        <v>0</v>
      </c>
      <c r="CJ59" s="262"/>
      <c r="CK59" s="262"/>
      <c r="CL59" s="263"/>
      <c r="CM59" s="167"/>
      <c r="CN59" s="194"/>
      <c r="CO59" s="194"/>
      <c r="CP59" s="136">
        <f t="shared" si="336"/>
        <v>0</v>
      </c>
      <c r="CQ59" s="136">
        <f t="shared" si="337"/>
        <v>0</v>
      </c>
      <c r="CR59" s="136">
        <f t="shared" si="338"/>
        <v>0</v>
      </c>
      <c r="CS59" s="262"/>
      <c r="CT59" s="262"/>
      <c r="CU59" s="263"/>
      <c r="CV59" s="167"/>
      <c r="CW59" s="194"/>
      <c r="CX59" s="194"/>
      <c r="CY59" s="136">
        <f t="shared" si="339"/>
        <v>0</v>
      </c>
      <c r="CZ59" s="136">
        <f t="shared" si="340"/>
        <v>0</v>
      </c>
      <c r="DA59" s="136">
        <f t="shared" si="341"/>
        <v>0</v>
      </c>
      <c r="DB59" s="262"/>
      <c r="DC59" s="262"/>
      <c r="DD59" s="263"/>
    </row>
    <row r="60" spans="1:328" x14ac:dyDescent="0.25">
      <c r="A60" s="167"/>
      <c r="B60" s="194"/>
      <c r="C60" s="194"/>
      <c r="D60" s="136">
        <f t="shared" si="342"/>
        <v>0</v>
      </c>
      <c r="E60" s="136">
        <f t="shared" si="343"/>
        <v>0</v>
      </c>
      <c r="F60" s="136">
        <f t="shared" si="344"/>
        <v>0</v>
      </c>
      <c r="G60" s="262"/>
      <c r="H60" s="262"/>
      <c r="I60" s="263"/>
      <c r="J60" s="167"/>
      <c r="K60" s="194"/>
      <c r="L60" s="194"/>
      <c r="M60" s="136">
        <f t="shared" si="309"/>
        <v>0</v>
      </c>
      <c r="N60" s="136">
        <f t="shared" si="310"/>
        <v>0</v>
      </c>
      <c r="O60" s="136">
        <f t="shared" si="311"/>
        <v>0</v>
      </c>
      <c r="P60" s="262"/>
      <c r="Q60" s="262"/>
      <c r="R60" s="263"/>
      <c r="S60" s="167"/>
      <c r="T60" s="194"/>
      <c r="U60" s="194"/>
      <c r="V60" s="136">
        <f t="shared" si="312"/>
        <v>0</v>
      </c>
      <c r="W60" s="136">
        <f t="shared" si="313"/>
        <v>0</v>
      </c>
      <c r="X60" s="136">
        <f t="shared" si="314"/>
        <v>0</v>
      </c>
      <c r="Y60" s="262"/>
      <c r="Z60" s="262"/>
      <c r="AA60" s="263"/>
      <c r="AB60" s="167"/>
      <c r="AC60" s="194"/>
      <c r="AD60" s="194"/>
      <c r="AE60" s="136">
        <f t="shared" si="315"/>
        <v>0</v>
      </c>
      <c r="AF60" s="136">
        <f t="shared" si="316"/>
        <v>0</v>
      </c>
      <c r="AG60" s="136">
        <f t="shared" si="317"/>
        <v>0</v>
      </c>
      <c r="AH60" s="262"/>
      <c r="AI60" s="262"/>
      <c r="AJ60" s="263"/>
      <c r="AK60" s="167"/>
      <c r="AL60" s="194"/>
      <c r="AM60" s="194"/>
      <c r="AN60" s="136">
        <f t="shared" si="318"/>
        <v>0</v>
      </c>
      <c r="AO60" s="136">
        <f t="shared" si="319"/>
        <v>0</v>
      </c>
      <c r="AP60" s="136">
        <f t="shared" si="320"/>
        <v>0</v>
      </c>
      <c r="AQ60" s="262"/>
      <c r="AR60" s="262"/>
      <c r="AS60" s="263"/>
      <c r="AT60" s="167"/>
      <c r="AU60" s="194"/>
      <c r="AV60" s="194"/>
      <c r="AW60" s="136">
        <f t="shared" si="321"/>
        <v>0</v>
      </c>
      <c r="AX60" s="136">
        <f t="shared" si="322"/>
        <v>0</v>
      </c>
      <c r="AY60" s="136">
        <f t="shared" si="323"/>
        <v>0</v>
      </c>
      <c r="AZ60" s="262"/>
      <c r="BA60" s="262"/>
      <c r="BB60" s="263"/>
      <c r="BC60" s="167"/>
      <c r="BD60" s="194"/>
      <c r="BE60" s="194"/>
      <c r="BF60" s="136">
        <f t="shared" si="324"/>
        <v>0</v>
      </c>
      <c r="BG60" s="136">
        <f t="shared" si="325"/>
        <v>0</v>
      </c>
      <c r="BH60" s="136">
        <f t="shared" si="326"/>
        <v>0</v>
      </c>
      <c r="BI60" s="262"/>
      <c r="BJ60" s="262"/>
      <c r="BK60" s="263"/>
      <c r="BL60" s="167"/>
      <c r="BM60" s="194"/>
      <c r="BN60" s="194"/>
      <c r="BO60" s="136">
        <f t="shared" si="327"/>
        <v>0</v>
      </c>
      <c r="BP60" s="136">
        <f t="shared" si="328"/>
        <v>0</v>
      </c>
      <c r="BQ60" s="136">
        <f t="shared" si="329"/>
        <v>0</v>
      </c>
      <c r="BR60" s="262"/>
      <c r="BS60" s="262"/>
      <c r="BT60" s="263"/>
      <c r="BU60" s="167"/>
      <c r="BV60" s="194"/>
      <c r="BW60" s="194"/>
      <c r="BX60" s="136">
        <f t="shared" si="330"/>
        <v>0</v>
      </c>
      <c r="BY60" s="136">
        <f t="shared" si="331"/>
        <v>0</v>
      </c>
      <c r="BZ60" s="136">
        <f t="shared" si="332"/>
        <v>0</v>
      </c>
      <c r="CA60" s="262"/>
      <c r="CB60" s="262"/>
      <c r="CC60" s="263"/>
      <c r="CD60" s="167"/>
      <c r="CE60" s="194"/>
      <c r="CF60" s="194"/>
      <c r="CG60" s="136">
        <f t="shared" si="333"/>
        <v>0</v>
      </c>
      <c r="CH60" s="136">
        <f t="shared" si="334"/>
        <v>0</v>
      </c>
      <c r="CI60" s="136">
        <f t="shared" si="335"/>
        <v>0</v>
      </c>
      <c r="CJ60" s="262"/>
      <c r="CK60" s="262"/>
      <c r="CL60" s="263"/>
      <c r="CM60" s="167"/>
      <c r="CN60" s="194"/>
      <c r="CO60" s="194"/>
      <c r="CP60" s="136">
        <f t="shared" si="336"/>
        <v>0</v>
      </c>
      <c r="CQ60" s="136">
        <f t="shared" si="337"/>
        <v>0</v>
      </c>
      <c r="CR60" s="136">
        <f t="shared" si="338"/>
        <v>0</v>
      </c>
      <c r="CS60" s="262"/>
      <c r="CT60" s="262"/>
      <c r="CU60" s="263"/>
      <c r="CV60" s="167"/>
      <c r="CW60" s="194"/>
      <c r="CX60" s="194"/>
      <c r="CY60" s="136">
        <f t="shared" si="339"/>
        <v>0</v>
      </c>
      <c r="CZ60" s="136">
        <f t="shared" si="340"/>
        <v>0</v>
      </c>
      <c r="DA60" s="136">
        <f t="shared" si="341"/>
        <v>0</v>
      </c>
      <c r="DB60" s="262"/>
      <c r="DC60" s="262"/>
      <c r="DD60" s="263"/>
    </row>
    <row r="61" spans="1:328" x14ac:dyDescent="0.25">
      <c r="A61" s="167"/>
      <c r="B61" s="194"/>
      <c r="C61" s="194"/>
      <c r="D61" s="136">
        <f t="shared" si="342"/>
        <v>0</v>
      </c>
      <c r="E61" s="136">
        <f t="shared" si="343"/>
        <v>0</v>
      </c>
      <c r="F61" s="136">
        <f t="shared" si="344"/>
        <v>0</v>
      </c>
      <c r="G61" s="262"/>
      <c r="H61" s="262"/>
      <c r="I61" s="263"/>
      <c r="J61" s="167"/>
      <c r="K61" s="194"/>
      <c r="L61" s="194"/>
      <c r="M61" s="136">
        <f t="shared" si="309"/>
        <v>0</v>
      </c>
      <c r="N61" s="136">
        <f t="shared" si="310"/>
        <v>0</v>
      </c>
      <c r="O61" s="136">
        <f t="shared" si="311"/>
        <v>0</v>
      </c>
      <c r="P61" s="262"/>
      <c r="Q61" s="262"/>
      <c r="R61" s="263"/>
      <c r="S61" s="167"/>
      <c r="T61" s="194"/>
      <c r="U61" s="194"/>
      <c r="V61" s="136">
        <f t="shared" si="312"/>
        <v>0</v>
      </c>
      <c r="W61" s="136">
        <f t="shared" si="313"/>
        <v>0</v>
      </c>
      <c r="X61" s="136">
        <f t="shared" si="314"/>
        <v>0</v>
      </c>
      <c r="Y61" s="262"/>
      <c r="Z61" s="262"/>
      <c r="AA61" s="263"/>
      <c r="AB61" s="167"/>
      <c r="AC61" s="194"/>
      <c r="AD61" s="194"/>
      <c r="AE61" s="136">
        <f t="shared" si="315"/>
        <v>0</v>
      </c>
      <c r="AF61" s="136">
        <f t="shared" si="316"/>
        <v>0</v>
      </c>
      <c r="AG61" s="136">
        <f t="shared" si="317"/>
        <v>0</v>
      </c>
      <c r="AH61" s="262"/>
      <c r="AI61" s="262"/>
      <c r="AJ61" s="263"/>
      <c r="AK61" s="167"/>
      <c r="AL61" s="194"/>
      <c r="AM61" s="194"/>
      <c r="AN61" s="136">
        <f t="shared" si="318"/>
        <v>0</v>
      </c>
      <c r="AO61" s="136">
        <f t="shared" si="319"/>
        <v>0</v>
      </c>
      <c r="AP61" s="136">
        <f t="shared" si="320"/>
        <v>0</v>
      </c>
      <c r="AQ61" s="262"/>
      <c r="AR61" s="262"/>
      <c r="AS61" s="263"/>
      <c r="AT61" s="167"/>
      <c r="AU61" s="194"/>
      <c r="AV61" s="194"/>
      <c r="AW61" s="136">
        <f t="shared" si="321"/>
        <v>0</v>
      </c>
      <c r="AX61" s="136">
        <f t="shared" si="322"/>
        <v>0</v>
      </c>
      <c r="AY61" s="136">
        <f t="shared" si="323"/>
        <v>0</v>
      </c>
      <c r="AZ61" s="262"/>
      <c r="BA61" s="262"/>
      <c r="BB61" s="263"/>
      <c r="BC61" s="167"/>
      <c r="BD61" s="194"/>
      <c r="BE61" s="194"/>
      <c r="BF61" s="136">
        <f t="shared" si="324"/>
        <v>0</v>
      </c>
      <c r="BG61" s="136">
        <f t="shared" si="325"/>
        <v>0</v>
      </c>
      <c r="BH61" s="136">
        <f t="shared" si="326"/>
        <v>0</v>
      </c>
      <c r="BI61" s="262"/>
      <c r="BJ61" s="262"/>
      <c r="BK61" s="263"/>
      <c r="BL61" s="167"/>
      <c r="BM61" s="194"/>
      <c r="BN61" s="194"/>
      <c r="BO61" s="136">
        <f t="shared" si="327"/>
        <v>0</v>
      </c>
      <c r="BP61" s="136">
        <f t="shared" si="328"/>
        <v>0</v>
      </c>
      <c r="BQ61" s="136">
        <f t="shared" si="329"/>
        <v>0</v>
      </c>
      <c r="BR61" s="262"/>
      <c r="BS61" s="262"/>
      <c r="BT61" s="263"/>
      <c r="BU61" s="167"/>
      <c r="BV61" s="194"/>
      <c r="BW61" s="194"/>
      <c r="BX61" s="136">
        <f t="shared" si="330"/>
        <v>0</v>
      </c>
      <c r="BY61" s="136">
        <f t="shared" si="331"/>
        <v>0</v>
      </c>
      <c r="BZ61" s="136">
        <f t="shared" si="332"/>
        <v>0</v>
      </c>
      <c r="CA61" s="262"/>
      <c r="CB61" s="262"/>
      <c r="CC61" s="263"/>
      <c r="CD61" s="167"/>
      <c r="CE61" s="194"/>
      <c r="CF61" s="194"/>
      <c r="CG61" s="136">
        <f t="shared" si="333"/>
        <v>0</v>
      </c>
      <c r="CH61" s="136">
        <f t="shared" si="334"/>
        <v>0</v>
      </c>
      <c r="CI61" s="136">
        <f t="shared" si="335"/>
        <v>0</v>
      </c>
      <c r="CJ61" s="262"/>
      <c r="CK61" s="262"/>
      <c r="CL61" s="263"/>
      <c r="CM61" s="167"/>
      <c r="CN61" s="194"/>
      <c r="CO61" s="194"/>
      <c r="CP61" s="136">
        <f t="shared" si="336"/>
        <v>0</v>
      </c>
      <c r="CQ61" s="136">
        <f t="shared" si="337"/>
        <v>0</v>
      </c>
      <c r="CR61" s="136">
        <f t="shared" si="338"/>
        <v>0</v>
      </c>
      <c r="CS61" s="262"/>
      <c r="CT61" s="262"/>
      <c r="CU61" s="263"/>
      <c r="CV61" s="167"/>
      <c r="CW61" s="194"/>
      <c r="CX61" s="194"/>
      <c r="CY61" s="136">
        <f t="shared" si="339"/>
        <v>0</v>
      </c>
      <c r="CZ61" s="136">
        <f t="shared" si="340"/>
        <v>0</v>
      </c>
      <c r="DA61" s="136">
        <f t="shared" si="341"/>
        <v>0</v>
      </c>
      <c r="DB61" s="262"/>
      <c r="DC61" s="262"/>
      <c r="DD61" s="263"/>
    </row>
    <row r="62" spans="1:328" x14ac:dyDescent="0.25">
      <c r="A62" s="167"/>
      <c r="B62" s="194"/>
      <c r="C62" s="194"/>
      <c r="D62" s="136">
        <f t="shared" si="342"/>
        <v>0</v>
      </c>
      <c r="E62" s="136">
        <f t="shared" si="343"/>
        <v>0</v>
      </c>
      <c r="F62" s="136">
        <f t="shared" si="344"/>
        <v>0</v>
      </c>
      <c r="G62" s="262"/>
      <c r="H62" s="262"/>
      <c r="I62" s="263"/>
      <c r="J62" s="167"/>
      <c r="K62" s="194"/>
      <c r="L62" s="194"/>
      <c r="M62" s="136">
        <f t="shared" si="309"/>
        <v>0</v>
      </c>
      <c r="N62" s="136">
        <f t="shared" si="310"/>
        <v>0</v>
      </c>
      <c r="O62" s="136">
        <f t="shared" si="311"/>
        <v>0</v>
      </c>
      <c r="P62" s="262"/>
      <c r="Q62" s="262"/>
      <c r="R62" s="263"/>
      <c r="S62" s="167"/>
      <c r="T62" s="194"/>
      <c r="U62" s="194"/>
      <c r="V62" s="136">
        <f t="shared" si="312"/>
        <v>0</v>
      </c>
      <c r="W62" s="136">
        <f t="shared" si="313"/>
        <v>0</v>
      </c>
      <c r="X62" s="136">
        <f t="shared" si="314"/>
        <v>0</v>
      </c>
      <c r="Y62" s="262"/>
      <c r="Z62" s="262"/>
      <c r="AA62" s="263"/>
      <c r="AB62" s="167"/>
      <c r="AC62" s="194"/>
      <c r="AD62" s="194"/>
      <c r="AE62" s="136">
        <f t="shared" si="315"/>
        <v>0</v>
      </c>
      <c r="AF62" s="136">
        <f t="shared" si="316"/>
        <v>0</v>
      </c>
      <c r="AG62" s="136">
        <f t="shared" si="317"/>
        <v>0</v>
      </c>
      <c r="AH62" s="262"/>
      <c r="AI62" s="262"/>
      <c r="AJ62" s="263"/>
      <c r="AK62" s="167"/>
      <c r="AL62" s="194"/>
      <c r="AM62" s="194"/>
      <c r="AN62" s="136">
        <f t="shared" si="318"/>
        <v>0</v>
      </c>
      <c r="AO62" s="136">
        <f t="shared" si="319"/>
        <v>0</v>
      </c>
      <c r="AP62" s="136">
        <f t="shared" si="320"/>
        <v>0</v>
      </c>
      <c r="AQ62" s="262"/>
      <c r="AR62" s="262"/>
      <c r="AS62" s="263"/>
      <c r="AT62" s="167"/>
      <c r="AU62" s="194"/>
      <c r="AV62" s="194"/>
      <c r="AW62" s="136">
        <f t="shared" si="321"/>
        <v>0</v>
      </c>
      <c r="AX62" s="136">
        <f t="shared" si="322"/>
        <v>0</v>
      </c>
      <c r="AY62" s="136">
        <f t="shared" si="323"/>
        <v>0</v>
      </c>
      <c r="AZ62" s="262"/>
      <c r="BA62" s="262"/>
      <c r="BB62" s="263"/>
      <c r="BC62" s="167"/>
      <c r="BD62" s="194"/>
      <c r="BE62" s="194"/>
      <c r="BF62" s="136">
        <f t="shared" si="324"/>
        <v>0</v>
      </c>
      <c r="BG62" s="136">
        <f t="shared" si="325"/>
        <v>0</v>
      </c>
      <c r="BH62" s="136">
        <f t="shared" si="326"/>
        <v>0</v>
      </c>
      <c r="BI62" s="262"/>
      <c r="BJ62" s="262"/>
      <c r="BK62" s="263"/>
      <c r="BL62" s="167"/>
      <c r="BM62" s="194"/>
      <c r="BN62" s="194"/>
      <c r="BO62" s="136">
        <f t="shared" si="327"/>
        <v>0</v>
      </c>
      <c r="BP62" s="136">
        <f t="shared" si="328"/>
        <v>0</v>
      </c>
      <c r="BQ62" s="136">
        <f t="shared" si="329"/>
        <v>0</v>
      </c>
      <c r="BR62" s="262"/>
      <c r="BS62" s="262"/>
      <c r="BT62" s="263"/>
      <c r="BU62" s="167"/>
      <c r="BV62" s="194"/>
      <c r="BW62" s="194"/>
      <c r="BX62" s="136">
        <f t="shared" si="330"/>
        <v>0</v>
      </c>
      <c r="BY62" s="136">
        <f t="shared" si="331"/>
        <v>0</v>
      </c>
      <c r="BZ62" s="136">
        <f t="shared" si="332"/>
        <v>0</v>
      </c>
      <c r="CA62" s="262"/>
      <c r="CB62" s="262"/>
      <c r="CC62" s="263"/>
      <c r="CD62" s="167"/>
      <c r="CE62" s="194"/>
      <c r="CF62" s="194"/>
      <c r="CG62" s="136">
        <f t="shared" si="333"/>
        <v>0</v>
      </c>
      <c r="CH62" s="136">
        <f t="shared" si="334"/>
        <v>0</v>
      </c>
      <c r="CI62" s="136">
        <f t="shared" si="335"/>
        <v>0</v>
      </c>
      <c r="CJ62" s="262"/>
      <c r="CK62" s="262"/>
      <c r="CL62" s="263"/>
      <c r="CM62" s="167"/>
      <c r="CN62" s="194"/>
      <c r="CO62" s="194"/>
      <c r="CP62" s="136">
        <f t="shared" si="336"/>
        <v>0</v>
      </c>
      <c r="CQ62" s="136">
        <f t="shared" si="337"/>
        <v>0</v>
      </c>
      <c r="CR62" s="136">
        <f t="shared" si="338"/>
        <v>0</v>
      </c>
      <c r="CS62" s="262"/>
      <c r="CT62" s="262"/>
      <c r="CU62" s="263"/>
      <c r="CV62" s="167"/>
      <c r="CW62" s="194"/>
      <c r="CX62" s="194"/>
      <c r="CY62" s="136">
        <f t="shared" si="339"/>
        <v>0</v>
      </c>
      <c r="CZ62" s="136">
        <f t="shared" si="340"/>
        <v>0</v>
      </c>
      <c r="DA62" s="136">
        <f t="shared" si="341"/>
        <v>0</v>
      </c>
      <c r="DB62" s="262"/>
      <c r="DC62" s="262"/>
      <c r="DD62" s="263"/>
    </row>
    <row r="63" spans="1:328" x14ac:dyDescent="0.25">
      <c r="A63" s="167"/>
      <c r="B63" s="194"/>
      <c r="C63" s="194"/>
      <c r="D63" s="136">
        <f t="shared" si="342"/>
        <v>0</v>
      </c>
      <c r="E63" s="136">
        <f t="shared" si="343"/>
        <v>0</v>
      </c>
      <c r="F63" s="136">
        <f t="shared" si="344"/>
        <v>0</v>
      </c>
      <c r="G63" s="262"/>
      <c r="H63" s="262"/>
      <c r="I63" s="263"/>
      <c r="J63" s="167"/>
      <c r="K63" s="194"/>
      <c r="L63" s="194"/>
      <c r="M63" s="136">
        <f t="shared" si="309"/>
        <v>0</v>
      </c>
      <c r="N63" s="136">
        <f t="shared" si="310"/>
        <v>0</v>
      </c>
      <c r="O63" s="136">
        <f t="shared" si="311"/>
        <v>0</v>
      </c>
      <c r="P63" s="262"/>
      <c r="Q63" s="262"/>
      <c r="R63" s="263"/>
      <c r="S63" s="167"/>
      <c r="T63" s="194"/>
      <c r="U63" s="194"/>
      <c r="V63" s="136">
        <f t="shared" si="312"/>
        <v>0</v>
      </c>
      <c r="W63" s="136">
        <f t="shared" si="313"/>
        <v>0</v>
      </c>
      <c r="X63" s="136">
        <f t="shared" si="314"/>
        <v>0</v>
      </c>
      <c r="Y63" s="262"/>
      <c r="Z63" s="262"/>
      <c r="AA63" s="263"/>
      <c r="AB63" s="167"/>
      <c r="AC63" s="194"/>
      <c r="AD63" s="194"/>
      <c r="AE63" s="136">
        <f t="shared" si="315"/>
        <v>0</v>
      </c>
      <c r="AF63" s="136">
        <f t="shared" si="316"/>
        <v>0</v>
      </c>
      <c r="AG63" s="136">
        <f t="shared" si="317"/>
        <v>0</v>
      </c>
      <c r="AH63" s="262"/>
      <c r="AI63" s="262"/>
      <c r="AJ63" s="263"/>
      <c r="AK63" s="167"/>
      <c r="AL63" s="194"/>
      <c r="AM63" s="194"/>
      <c r="AN63" s="136">
        <f t="shared" si="318"/>
        <v>0</v>
      </c>
      <c r="AO63" s="136">
        <f t="shared" si="319"/>
        <v>0</v>
      </c>
      <c r="AP63" s="136">
        <f t="shared" si="320"/>
        <v>0</v>
      </c>
      <c r="AQ63" s="262"/>
      <c r="AR63" s="262"/>
      <c r="AS63" s="263"/>
      <c r="AT63" s="167"/>
      <c r="AU63" s="194"/>
      <c r="AV63" s="194"/>
      <c r="AW63" s="136">
        <f t="shared" si="321"/>
        <v>0</v>
      </c>
      <c r="AX63" s="136">
        <f t="shared" si="322"/>
        <v>0</v>
      </c>
      <c r="AY63" s="136">
        <f t="shared" si="323"/>
        <v>0</v>
      </c>
      <c r="AZ63" s="262"/>
      <c r="BA63" s="262"/>
      <c r="BB63" s="263"/>
      <c r="BC63" s="167"/>
      <c r="BD63" s="194"/>
      <c r="BE63" s="194"/>
      <c r="BF63" s="136">
        <f t="shared" si="324"/>
        <v>0</v>
      </c>
      <c r="BG63" s="136">
        <f t="shared" si="325"/>
        <v>0</v>
      </c>
      <c r="BH63" s="136">
        <f t="shared" si="326"/>
        <v>0</v>
      </c>
      <c r="BI63" s="262"/>
      <c r="BJ63" s="262"/>
      <c r="BK63" s="263"/>
      <c r="BL63" s="167"/>
      <c r="BM63" s="194"/>
      <c r="BN63" s="194"/>
      <c r="BO63" s="136">
        <f t="shared" si="327"/>
        <v>0</v>
      </c>
      <c r="BP63" s="136">
        <f t="shared" si="328"/>
        <v>0</v>
      </c>
      <c r="BQ63" s="136">
        <f t="shared" si="329"/>
        <v>0</v>
      </c>
      <c r="BR63" s="262"/>
      <c r="BS63" s="262"/>
      <c r="BT63" s="263"/>
      <c r="BU63" s="167"/>
      <c r="BV63" s="194"/>
      <c r="BW63" s="194"/>
      <c r="BX63" s="136">
        <f t="shared" si="330"/>
        <v>0</v>
      </c>
      <c r="BY63" s="136">
        <f t="shared" si="331"/>
        <v>0</v>
      </c>
      <c r="BZ63" s="136">
        <f t="shared" si="332"/>
        <v>0</v>
      </c>
      <c r="CA63" s="262"/>
      <c r="CB63" s="262"/>
      <c r="CC63" s="263"/>
      <c r="CD63" s="167"/>
      <c r="CE63" s="194"/>
      <c r="CF63" s="194"/>
      <c r="CG63" s="136">
        <f t="shared" si="333"/>
        <v>0</v>
      </c>
      <c r="CH63" s="136">
        <f t="shared" si="334"/>
        <v>0</v>
      </c>
      <c r="CI63" s="136">
        <f t="shared" si="335"/>
        <v>0</v>
      </c>
      <c r="CJ63" s="262"/>
      <c r="CK63" s="262"/>
      <c r="CL63" s="263"/>
      <c r="CM63" s="167"/>
      <c r="CN63" s="194"/>
      <c r="CO63" s="194"/>
      <c r="CP63" s="136">
        <f t="shared" si="336"/>
        <v>0</v>
      </c>
      <c r="CQ63" s="136">
        <f t="shared" si="337"/>
        <v>0</v>
      </c>
      <c r="CR63" s="136">
        <f t="shared" si="338"/>
        <v>0</v>
      </c>
      <c r="CS63" s="262"/>
      <c r="CT63" s="262"/>
      <c r="CU63" s="263"/>
      <c r="CV63" s="167"/>
      <c r="CW63" s="194"/>
      <c r="CX63" s="194"/>
      <c r="CY63" s="136">
        <f t="shared" si="339"/>
        <v>0</v>
      </c>
      <c r="CZ63" s="136">
        <f t="shared" si="340"/>
        <v>0</v>
      </c>
      <c r="DA63" s="136">
        <f t="shared" si="341"/>
        <v>0</v>
      </c>
      <c r="DB63" s="262"/>
      <c r="DC63" s="262"/>
      <c r="DD63" s="263"/>
    </row>
    <row r="64" spans="1:328" x14ac:dyDescent="0.25">
      <c r="A64" s="167"/>
      <c r="B64" s="194"/>
      <c r="C64" s="194"/>
      <c r="D64" s="136">
        <f t="shared" si="342"/>
        <v>0</v>
      </c>
      <c r="E64" s="136">
        <f t="shared" si="343"/>
        <v>0</v>
      </c>
      <c r="F64" s="136">
        <f t="shared" si="344"/>
        <v>0</v>
      </c>
      <c r="G64" s="262"/>
      <c r="H64" s="262"/>
      <c r="I64" s="263"/>
      <c r="J64" s="167"/>
      <c r="K64" s="194"/>
      <c r="L64" s="194"/>
      <c r="M64" s="136">
        <f t="shared" si="309"/>
        <v>0</v>
      </c>
      <c r="N64" s="136">
        <f t="shared" si="310"/>
        <v>0</v>
      </c>
      <c r="O64" s="136">
        <f t="shared" si="311"/>
        <v>0</v>
      </c>
      <c r="P64" s="262"/>
      <c r="Q64" s="262"/>
      <c r="R64" s="263"/>
      <c r="S64" s="167"/>
      <c r="T64" s="194"/>
      <c r="U64" s="194"/>
      <c r="V64" s="136">
        <f t="shared" si="312"/>
        <v>0</v>
      </c>
      <c r="W64" s="136">
        <f t="shared" si="313"/>
        <v>0</v>
      </c>
      <c r="X64" s="136">
        <f t="shared" si="314"/>
        <v>0</v>
      </c>
      <c r="Y64" s="262"/>
      <c r="Z64" s="262"/>
      <c r="AA64" s="263"/>
      <c r="AB64" s="167"/>
      <c r="AC64" s="194"/>
      <c r="AD64" s="194"/>
      <c r="AE64" s="136">
        <f t="shared" si="315"/>
        <v>0</v>
      </c>
      <c r="AF64" s="136">
        <f t="shared" si="316"/>
        <v>0</v>
      </c>
      <c r="AG64" s="136">
        <f t="shared" si="317"/>
        <v>0</v>
      </c>
      <c r="AH64" s="262"/>
      <c r="AI64" s="262"/>
      <c r="AJ64" s="263"/>
      <c r="AK64" s="167"/>
      <c r="AL64" s="194"/>
      <c r="AM64" s="194"/>
      <c r="AN64" s="136">
        <f t="shared" si="318"/>
        <v>0</v>
      </c>
      <c r="AO64" s="136">
        <f t="shared" si="319"/>
        <v>0</v>
      </c>
      <c r="AP64" s="136">
        <f t="shared" si="320"/>
        <v>0</v>
      </c>
      <c r="AQ64" s="262"/>
      <c r="AR64" s="262"/>
      <c r="AS64" s="263"/>
      <c r="AT64" s="167"/>
      <c r="AU64" s="194"/>
      <c r="AV64" s="194"/>
      <c r="AW64" s="136">
        <f t="shared" si="321"/>
        <v>0</v>
      </c>
      <c r="AX64" s="136">
        <f t="shared" si="322"/>
        <v>0</v>
      </c>
      <c r="AY64" s="136">
        <f t="shared" si="323"/>
        <v>0</v>
      </c>
      <c r="AZ64" s="262"/>
      <c r="BA64" s="262"/>
      <c r="BB64" s="263"/>
      <c r="BC64" s="167"/>
      <c r="BD64" s="194"/>
      <c r="BE64" s="194"/>
      <c r="BF64" s="136">
        <f t="shared" si="324"/>
        <v>0</v>
      </c>
      <c r="BG64" s="136">
        <f t="shared" si="325"/>
        <v>0</v>
      </c>
      <c r="BH64" s="136">
        <f t="shared" si="326"/>
        <v>0</v>
      </c>
      <c r="BI64" s="262"/>
      <c r="BJ64" s="262"/>
      <c r="BK64" s="263"/>
      <c r="BL64" s="167"/>
      <c r="BM64" s="194"/>
      <c r="BN64" s="194"/>
      <c r="BO64" s="136">
        <f t="shared" si="327"/>
        <v>0</v>
      </c>
      <c r="BP64" s="136">
        <f t="shared" si="328"/>
        <v>0</v>
      </c>
      <c r="BQ64" s="136">
        <f t="shared" si="329"/>
        <v>0</v>
      </c>
      <c r="BR64" s="262"/>
      <c r="BS64" s="262"/>
      <c r="BT64" s="263"/>
      <c r="BU64" s="167"/>
      <c r="BV64" s="194"/>
      <c r="BW64" s="194"/>
      <c r="BX64" s="136">
        <f t="shared" si="330"/>
        <v>0</v>
      </c>
      <c r="BY64" s="136">
        <f t="shared" si="331"/>
        <v>0</v>
      </c>
      <c r="BZ64" s="136">
        <f t="shared" si="332"/>
        <v>0</v>
      </c>
      <c r="CA64" s="262"/>
      <c r="CB64" s="262"/>
      <c r="CC64" s="263"/>
      <c r="CD64" s="167"/>
      <c r="CE64" s="194"/>
      <c r="CF64" s="194"/>
      <c r="CG64" s="136">
        <f t="shared" si="333"/>
        <v>0</v>
      </c>
      <c r="CH64" s="136">
        <f t="shared" si="334"/>
        <v>0</v>
      </c>
      <c r="CI64" s="136">
        <f t="shared" si="335"/>
        <v>0</v>
      </c>
      <c r="CJ64" s="262"/>
      <c r="CK64" s="262"/>
      <c r="CL64" s="263"/>
      <c r="CM64" s="167"/>
      <c r="CN64" s="194"/>
      <c r="CO64" s="194"/>
      <c r="CP64" s="136">
        <f t="shared" si="336"/>
        <v>0</v>
      </c>
      <c r="CQ64" s="136">
        <f t="shared" si="337"/>
        <v>0</v>
      </c>
      <c r="CR64" s="136">
        <f t="shared" si="338"/>
        <v>0</v>
      </c>
      <c r="CS64" s="262"/>
      <c r="CT64" s="262"/>
      <c r="CU64" s="263"/>
      <c r="CV64" s="167"/>
      <c r="CW64" s="194"/>
      <c r="CX64" s="194"/>
      <c r="CY64" s="136">
        <f t="shared" si="339"/>
        <v>0</v>
      </c>
      <c r="CZ64" s="136">
        <f t="shared" si="340"/>
        <v>0</v>
      </c>
      <c r="DA64" s="136">
        <f t="shared" si="341"/>
        <v>0</v>
      </c>
      <c r="DB64" s="262"/>
      <c r="DC64" s="262"/>
      <c r="DD64" s="263"/>
    </row>
    <row r="65" spans="1:108" x14ac:dyDescent="0.25">
      <c r="A65" s="167"/>
      <c r="B65" s="194"/>
      <c r="C65" s="194"/>
      <c r="D65" s="136">
        <f t="shared" si="342"/>
        <v>0</v>
      </c>
      <c r="E65" s="136">
        <f t="shared" si="343"/>
        <v>0</v>
      </c>
      <c r="F65" s="136">
        <f t="shared" si="344"/>
        <v>0</v>
      </c>
      <c r="G65" s="262"/>
      <c r="H65" s="262"/>
      <c r="I65" s="263"/>
      <c r="J65" s="167"/>
      <c r="K65" s="194"/>
      <c r="L65" s="194"/>
      <c r="M65" s="136">
        <f t="shared" si="309"/>
        <v>0</v>
      </c>
      <c r="N65" s="136">
        <f t="shared" si="310"/>
        <v>0</v>
      </c>
      <c r="O65" s="136">
        <f t="shared" si="311"/>
        <v>0</v>
      </c>
      <c r="P65" s="262"/>
      <c r="Q65" s="262"/>
      <c r="R65" s="263"/>
      <c r="S65" s="167"/>
      <c r="T65" s="194"/>
      <c r="U65" s="194"/>
      <c r="V65" s="136">
        <f t="shared" si="312"/>
        <v>0</v>
      </c>
      <c r="W65" s="136">
        <f t="shared" si="313"/>
        <v>0</v>
      </c>
      <c r="X65" s="136">
        <f t="shared" si="314"/>
        <v>0</v>
      </c>
      <c r="Y65" s="262"/>
      <c r="Z65" s="262"/>
      <c r="AA65" s="263"/>
      <c r="AB65" s="167"/>
      <c r="AC65" s="194"/>
      <c r="AD65" s="194"/>
      <c r="AE65" s="136">
        <f t="shared" si="315"/>
        <v>0</v>
      </c>
      <c r="AF65" s="136">
        <f t="shared" si="316"/>
        <v>0</v>
      </c>
      <c r="AG65" s="136">
        <f t="shared" si="317"/>
        <v>0</v>
      </c>
      <c r="AH65" s="262"/>
      <c r="AI65" s="262"/>
      <c r="AJ65" s="263"/>
      <c r="AK65" s="167"/>
      <c r="AL65" s="194"/>
      <c r="AM65" s="194"/>
      <c r="AN65" s="136">
        <f t="shared" si="318"/>
        <v>0</v>
      </c>
      <c r="AO65" s="136">
        <f t="shared" si="319"/>
        <v>0</v>
      </c>
      <c r="AP65" s="136">
        <f t="shared" si="320"/>
        <v>0</v>
      </c>
      <c r="AQ65" s="262"/>
      <c r="AR65" s="262"/>
      <c r="AS65" s="263"/>
      <c r="AT65" s="167"/>
      <c r="AU65" s="194"/>
      <c r="AV65" s="194"/>
      <c r="AW65" s="136">
        <f t="shared" si="321"/>
        <v>0</v>
      </c>
      <c r="AX65" s="136">
        <f t="shared" si="322"/>
        <v>0</v>
      </c>
      <c r="AY65" s="136">
        <f t="shared" si="323"/>
        <v>0</v>
      </c>
      <c r="AZ65" s="262"/>
      <c r="BA65" s="262"/>
      <c r="BB65" s="263"/>
      <c r="BC65" s="167"/>
      <c r="BD65" s="194"/>
      <c r="BE65" s="194"/>
      <c r="BF65" s="136">
        <f t="shared" si="324"/>
        <v>0</v>
      </c>
      <c r="BG65" s="136">
        <f t="shared" si="325"/>
        <v>0</v>
      </c>
      <c r="BH65" s="136">
        <f t="shared" si="326"/>
        <v>0</v>
      </c>
      <c r="BI65" s="262"/>
      <c r="BJ65" s="262"/>
      <c r="BK65" s="263"/>
      <c r="BL65" s="167"/>
      <c r="BM65" s="194"/>
      <c r="BN65" s="194"/>
      <c r="BO65" s="136">
        <f t="shared" si="327"/>
        <v>0</v>
      </c>
      <c r="BP65" s="136">
        <f t="shared" si="328"/>
        <v>0</v>
      </c>
      <c r="BQ65" s="136">
        <f t="shared" si="329"/>
        <v>0</v>
      </c>
      <c r="BR65" s="262"/>
      <c r="BS65" s="262"/>
      <c r="BT65" s="263"/>
      <c r="BU65" s="167"/>
      <c r="BV65" s="194"/>
      <c r="BW65" s="194"/>
      <c r="BX65" s="136">
        <f t="shared" si="330"/>
        <v>0</v>
      </c>
      <c r="BY65" s="136">
        <f t="shared" si="331"/>
        <v>0</v>
      </c>
      <c r="BZ65" s="136">
        <f t="shared" si="332"/>
        <v>0</v>
      </c>
      <c r="CA65" s="262"/>
      <c r="CB65" s="262"/>
      <c r="CC65" s="263"/>
      <c r="CD65" s="167"/>
      <c r="CE65" s="194"/>
      <c r="CF65" s="194"/>
      <c r="CG65" s="136">
        <f t="shared" si="333"/>
        <v>0</v>
      </c>
      <c r="CH65" s="136">
        <f t="shared" si="334"/>
        <v>0</v>
      </c>
      <c r="CI65" s="136">
        <f t="shared" si="335"/>
        <v>0</v>
      </c>
      <c r="CJ65" s="262"/>
      <c r="CK65" s="262"/>
      <c r="CL65" s="263"/>
      <c r="CM65" s="167"/>
      <c r="CN65" s="194"/>
      <c r="CO65" s="194"/>
      <c r="CP65" s="136">
        <f t="shared" si="336"/>
        <v>0</v>
      </c>
      <c r="CQ65" s="136">
        <f t="shared" si="337"/>
        <v>0</v>
      </c>
      <c r="CR65" s="136">
        <f t="shared" si="338"/>
        <v>0</v>
      </c>
      <c r="CS65" s="262"/>
      <c r="CT65" s="262"/>
      <c r="CU65" s="263"/>
      <c r="CV65" s="167"/>
      <c r="CW65" s="194"/>
      <c r="CX65" s="194"/>
      <c r="CY65" s="136">
        <f t="shared" si="339"/>
        <v>0</v>
      </c>
      <c r="CZ65" s="136">
        <f t="shared" si="340"/>
        <v>0</v>
      </c>
      <c r="DA65" s="136">
        <f t="shared" si="341"/>
        <v>0</v>
      </c>
      <c r="DB65" s="262"/>
      <c r="DC65" s="262"/>
      <c r="DD65" s="263"/>
    </row>
    <row r="66" spans="1:108" x14ac:dyDescent="0.25">
      <c r="A66" s="167"/>
      <c r="B66" s="194"/>
      <c r="C66" s="194"/>
      <c r="D66" s="136">
        <f t="shared" si="342"/>
        <v>0</v>
      </c>
      <c r="E66" s="136">
        <f t="shared" si="343"/>
        <v>0</v>
      </c>
      <c r="F66" s="136">
        <f t="shared" si="344"/>
        <v>0</v>
      </c>
      <c r="G66" s="262"/>
      <c r="H66" s="262"/>
      <c r="I66" s="263"/>
      <c r="J66" s="167"/>
      <c r="K66" s="194"/>
      <c r="L66" s="194"/>
      <c r="M66" s="136">
        <f t="shared" si="309"/>
        <v>0</v>
      </c>
      <c r="N66" s="136">
        <f t="shared" si="310"/>
        <v>0</v>
      </c>
      <c r="O66" s="136">
        <f t="shared" si="311"/>
        <v>0</v>
      </c>
      <c r="P66" s="262"/>
      <c r="Q66" s="262"/>
      <c r="R66" s="263"/>
      <c r="S66" s="167"/>
      <c r="T66" s="194"/>
      <c r="U66" s="194"/>
      <c r="V66" s="136">
        <f t="shared" si="312"/>
        <v>0</v>
      </c>
      <c r="W66" s="136">
        <f t="shared" si="313"/>
        <v>0</v>
      </c>
      <c r="X66" s="136">
        <f t="shared" si="314"/>
        <v>0</v>
      </c>
      <c r="Y66" s="262"/>
      <c r="Z66" s="262"/>
      <c r="AA66" s="263"/>
      <c r="AB66" s="167"/>
      <c r="AC66" s="194"/>
      <c r="AD66" s="194"/>
      <c r="AE66" s="136">
        <f t="shared" si="315"/>
        <v>0</v>
      </c>
      <c r="AF66" s="136">
        <f t="shared" si="316"/>
        <v>0</v>
      </c>
      <c r="AG66" s="136">
        <f t="shared" si="317"/>
        <v>0</v>
      </c>
      <c r="AH66" s="262"/>
      <c r="AI66" s="262"/>
      <c r="AJ66" s="263"/>
      <c r="AK66" s="167"/>
      <c r="AL66" s="194"/>
      <c r="AM66" s="194"/>
      <c r="AN66" s="136">
        <f t="shared" si="318"/>
        <v>0</v>
      </c>
      <c r="AO66" s="136">
        <f t="shared" si="319"/>
        <v>0</v>
      </c>
      <c r="AP66" s="136">
        <f t="shared" si="320"/>
        <v>0</v>
      </c>
      <c r="AQ66" s="262"/>
      <c r="AR66" s="262"/>
      <c r="AS66" s="263"/>
      <c r="AT66" s="167"/>
      <c r="AU66" s="194"/>
      <c r="AV66" s="194"/>
      <c r="AW66" s="136">
        <f t="shared" si="321"/>
        <v>0</v>
      </c>
      <c r="AX66" s="136">
        <f t="shared" si="322"/>
        <v>0</v>
      </c>
      <c r="AY66" s="136">
        <f t="shared" si="323"/>
        <v>0</v>
      </c>
      <c r="AZ66" s="262"/>
      <c r="BA66" s="262"/>
      <c r="BB66" s="263"/>
      <c r="BC66" s="167"/>
      <c r="BD66" s="194"/>
      <c r="BE66" s="194"/>
      <c r="BF66" s="136">
        <f t="shared" si="324"/>
        <v>0</v>
      </c>
      <c r="BG66" s="136">
        <f t="shared" si="325"/>
        <v>0</v>
      </c>
      <c r="BH66" s="136">
        <f t="shared" si="326"/>
        <v>0</v>
      </c>
      <c r="BI66" s="262"/>
      <c r="BJ66" s="262"/>
      <c r="BK66" s="263"/>
      <c r="BL66" s="167"/>
      <c r="BM66" s="194"/>
      <c r="BN66" s="194"/>
      <c r="BO66" s="136">
        <f t="shared" si="327"/>
        <v>0</v>
      </c>
      <c r="BP66" s="136">
        <f t="shared" si="328"/>
        <v>0</v>
      </c>
      <c r="BQ66" s="136">
        <f t="shared" si="329"/>
        <v>0</v>
      </c>
      <c r="BR66" s="262"/>
      <c r="BS66" s="262"/>
      <c r="BT66" s="263"/>
      <c r="BU66" s="167"/>
      <c r="BV66" s="194"/>
      <c r="BW66" s="194"/>
      <c r="BX66" s="136">
        <f t="shared" si="330"/>
        <v>0</v>
      </c>
      <c r="BY66" s="136">
        <f t="shared" si="331"/>
        <v>0</v>
      </c>
      <c r="BZ66" s="136">
        <f t="shared" si="332"/>
        <v>0</v>
      </c>
      <c r="CA66" s="262"/>
      <c r="CB66" s="262"/>
      <c r="CC66" s="263"/>
      <c r="CD66" s="167"/>
      <c r="CE66" s="194"/>
      <c r="CF66" s="194"/>
      <c r="CG66" s="136">
        <f t="shared" si="333"/>
        <v>0</v>
      </c>
      <c r="CH66" s="136">
        <f t="shared" si="334"/>
        <v>0</v>
      </c>
      <c r="CI66" s="136">
        <f t="shared" si="335"/>
        <v>0</v>
      </c>
      <c r="CJ66" s="262"/>
      <c r="CK66" s="262"/>
      <c r="CL66" s="263"/>
      <c r="CM66" s="167"/>
      <c r="CN66" s="194"/>
      <c r="CO66" s="194"/>
      <c r="CP66" s="136">
        <f t="shared" si="336"/>
        <v>0</v>
      </c>
      <c r="CQ66" s="136">
        <f t="shared" si="337"/>
        <v>0</v>
      </c>
      <c r="CR66" s="136">
        <f t="shared" si="338"/>
        <v>0</v>
      </c>
      <c r="CS66" s="262"/>
      <c r="CT66" s="262"/>
      <c r="CU66" s="263"/>
      <c r="CV66" s="167"/>
      <c r="CW66" s="194"/>
      <c r="CX66" s="194"/>
      <c r="CY66" s="136">
        <f t="shared" si="339"/>
        <v>0</v>
      </c>
      <c r="CZ66" s="136">
        <f t="shared" si="340"/>
        <v>0</v>
      </c>
      <c r="DA66" s="136">
        <f t="shared" si="341"/>
        <v>0</v>
      </c>
      <c r="DB66" s="262"/>
      <c r="DC66" s="262"/>
      <c r="DD66" s="263"/>
    </row>
    <row r="67" spans="1:108" x14ac:dyDescent="0.25">
      <c r="A67" s="167"/>
      <c r="B67" s="194"/>
      <c r="C67" s="194"/>
      <c r="D67" s="136">
        <f t="shared" si="342"/>
        <v>0</v>
      </c>
      <c r="E67" s="136">
        <f t="shared" si="343"/>
        <v>0</v>
      </c>
      <c r="F67" s="136">
        <f t="shared" si="344"/>
        <v>0</v>
      </c>
      <c r="G67" s="262"/>
      <c r="H67" s="262"/>
      <c r="I67" s="263"/>
      <c r="J67" s="167"/>
      <c r="K67" s="194"/>
      <c r="L67" s="194"/>
      <c r="M67" s="136">
        <f t="shared" si="309"/>
        <v>0</v>
      </c>
      <c r="N67" s="136">
        <f t="shared" si="310"/>
        <v>0</v>
      </c>
      <c r="O67" s="136">
        <f t="shared" si="311"/>
        <v>0</v>
      </c>
      <c r="P67" s="262"/>
      <c r="Q67" s="262"/>
      <c r="R67" s="263"/>
      <c r="S67" s="167"/>
      <c r="T67" s="194"/>
      <c r="U67" s="194"/>
      <c r="V67" s="136">
        <f t="shared" si="312"/>
        <v>0</v>
      </c>
      <c r="W67" s="136">
        <f t="shared" si="313"/>
        <v>0</v>
      </c>
      <c r="X67" s="136">
        <f t="shared" si="314"/>
        <v>0</v>
      </c>
      <c r="Y67" s="262"/>
      <c r="Z67" s="262"/>
      <c r="AA67" s="263"/>
      <c r="AB67" s="167"/>
      <c r="AC67" s="194"/>
      <c r="AD67" s="194"/>
      <c r="AE67" s="136">
        <f t="shared" si="315"/>
        <v>0</v>
      </c>
      <c r="AF67" s="136">
        <f t="shared" si="316"/>
        <v>0</v>
      </c>
      <c r="AG67" s="136">
        <f t="shared" si="317"/>
        <v>0</v>
      </c>
      <c r="AH67" s="262"/>
      <c r="AI67" s="262"/>
      <c r="AJ67" s="263"/>
      <c r="AK67" s="167"/>
      <c r="AL67" s="194"/>
      <c r="AM67" s="194"/>
      <c r="AN67" s="136">
        <f t="shared" si="318"/>
        <v>0</v>
      </c>
      <c r="AO67" s="136">
        <f t="shared" si="319"/>
        <v>0</v>
      </c>
      <c r="AP67" s="136">
        <f t="shared" si="320"/>
        <v>0</v>
      </c>
      <c r="AQ67" s="262"/>
      <c r="AR67" s="262"/>
      <c r="AS67" s="263"/>
      <c r="AT67" s="167"/>
      <c r="AU67" s="194"/>
      <c r="AV67" s="194"/>
      <c r="AW67" s="136">
        <f t="shared" si="321"/>
        <v>0</v>
      </c>
      <c r="AX67" s="136">
        <f t="shared" si="322"/>
        <v>0</v>
      </c>
      <c r="AY67" s="136">
        <f t="shared" si="323"/>
        <v>0</v>
      </c>
      <c r="AZ67" s="262"/>
      <c r="BA67" s="262"/>
      <c r="BB67" s="263"/>
      <c r="BC67" s="167"/>
      <c r="BD67" s="194"/>
      <c r="BE67" s="194"/>
      <c r="BF67" s="136">
        <f t="shared" si="324"/>
        <v>0</v>
      </c>
      <c r="BG67" s="136">
        <f t="shared" si="325"/>
        <v>0</v>
      </c>
      <c r="BH67" s="136">
        <f t="shared" si="326"/>
        <v>0</v>
      </c>
      <c r="BI67" s="262"/>
      <c r="BJ67" s="262"/>
      <c r="BK67" s="263"/>
      <c r="BL67" s="167"/>
      <c r="BM67" s="194"/>
      <c r="BN67" s="194"/>
      <c r="BO67" s="136">
        <f t="shared" si="327"/>
        <v>0</v>
      </c>
      <c r="BP67" s="136">
        <f t="shared" si="328"/>
        <v>0</v>
      </c>
      <c r="BQ67" s="136">
        <f t="shared" si="329"/>
        <v>0</v>
      </c>
      <c r="BR67" s="262"/>
      <c r="BS67" s="262"/>
      <c r="BT67" s="263"/>
      <c r="BU67" s="167"/>
      <c r="BV67" s="194"/>
      <c r="BW67" s="194"/>
      <c r="BX67" s="136">
        <f t="shared" si="330"/>
        <v>0</v>
      </c>
      <c r="BY67" s="136">
        <f t="shared" si="331"/>
        <v>0</v>
      </c>
      <c r="BZ67" s="136">
        <f t="shared" si="332"/>
        <v>0</v>
      </c>
      <c r="CA67" s="262"/>
      <c r="CB67" s="262"/>
      <c r="CC67" s="263"/>
      <c r="CD67" s="167"/>
      <c r="CE67" s="194"/>
      <c r="CF67" s="194"/>
      <c r="CG67" s="136">
        <f t="shared" si="333"/>
        <v>0</v>
      </c>
      <c r="CH67" s="136">
        <f t="shared" si="334"/>
        <v>0</v>
      </c>
      <c r="CI67" s="136">
        <f t="shared" si="335"/>
        <v>0</v>
      </c>
      <c r="CJ67" s="262"/>
      <c r="CK67" s="262"/>
      <c r="CL67" s="263"/>
      <c r="CM67" s="167"/>
      <c r="CN67" s="194"/>
      <c r="CO67" s="194"/>
      <c r="CP67" s="136">
        <f t="shared" si="336"/>
        <v>0</v>
      </c>
      <c r="CQ67" s="136">
        <f t="shared" si="337"/>
        <v>0</v>
      </c>
      <c r="CR67" s="136">
        <f t="shared" si="338"/>
        <v>0</v>
      </c>
      <c r="CS67" s="262"/>
      <c r="CT67" s="262"/>
      <c r="CU67" s="263"/>
      <c r="CV67" s="167"/>
      <c r="CW67" s="194"/>
      <c r="CX67" s="194"/>
      <c r="CY67" s="136">
        <f t="shared" si="339"/>
        <v>0</v>
      </c>
      <c r="CZ67" s="136">
        <f t="shared" si="340"/>
        <v>0</v>
      </c>
      <c r="DA67" s="136">
        <f t="shared" si="341"/>
        <v>0</v>
      </c>
      <c r="DB67" s="262"/>
      <c r="DC67" s="262"/>
      <c r="DD67" s="263"/>
    </row>
    <row r="68" spans="1:108" x14ac:dyDescent="0.25">
      <c r="A68" s="167"/>
      <c r="B68" s="194"/>
      <c r="C68" s="194"/>
      <c r="D68" s="136">
        <f t="shared" si="342"/>
        <v>0</v>
      </c>
      <c r="E68" s="136">
        <f t="shared" si="343"/>
        <v>0</v>
      </c>
      <c r="F68" s="136">
        <f t="shared" si="344"/>
        <v>0</v>
      </c>
      <c r="G68" s="262"/>
      <c r="H68" s="262"/>
      <c r="I68" s="263"/>
      <c r="J68" s="167"/>
      <c r="K68" s="194"/>
      <c r="L68" s="194"/>
      <c r="M68" s="136">
        <f t="shared" si="309"/>
        <v>0</v>
      </c>
      <c r="N68" s="136">
        <f t="shared" si="310"/>
        <v>0</v>
      </c>
      <c r="O68" s="136">
        <f t="shared" si="311"/>
        <v>0</v>
      </c>
      <c r="P68" s="262"/>
      <c r="Q68" s="262"/>
      <c r="R68" s="263"/>
      <c r="S68" s="167"/>
      <c r="T68" s="194"/>
      <c r="U68" s="194"/>
      <c r="V68" s="136">
        <f t="shared" si="312"/>
        <v>0</v>
      </c>
      <c r="W68" s="136">
        <f t="shared" si="313"/>
        <v>0</v>
      </c>
      <c r="X68" s="136">
        <f t="shared" si="314"/>
        <v>0</v>
      </c>
      <c r="Y68" s="262"/>
      <c r="Z68" s="262"/>
      <c r="AA68" s="263"/>
      <c r="AB68" s="167"/>
      <c r="AC68" s="194"/>
      <c r="AD68" s="194"/>
      <c r="AE68" s="136">
        <f t="shared" si="315"/>
        <v>0</v>
      </c>
      <c r="AF68" s="136">
        <f t="shared" si="316"/>
        <v>0</v>
      </c>
      <c r="AG68" s="136">
        <f t="shared" si="317"/>
        <v>0</v>
      </c>
      <c r="AH68" s="262"/>
      <c r="AI68" s="262"/>
      <c r="AJ68" s="263"/>
      <c r="AK68" s="167"/>
      <c r="AL68" s="194"/>
      <c r="AM68" s="194"/>
      <c r="AN68" s="136">
        <f t="shared" si="318"/>
        <v>0</v>
      </c>
      <c r="AO68" s="136">
        <f t="shared" si="319"/>
        <v>0</v>
      </c>
      <c r="AP68" s="136">
        <f t="shared" si="320"/>
        <v>0</v>
      </c>
      <c r="AQ68" s="262"/>
      <c r="AR68" s="262"/>
      <c r="AS68" s="263"/>
      <c r="AT68" s="167"/>
      <c r="AU68" s="194"/>
      <c r="AV68" s="194"/>
      <c r="AW68" s="136">
        <f t="shared" si="321"/>
        <v>0</v>
      </c>
      <c r="AX68" s="136">
        <f t="shared" si="322"/>
        <v>0</v>
      </c>
      <c r="AY68" s="136">
        <f t="shared" si="323"/>
        <v>0</v>
      </c>
      <c r="AZ68" s="262"/>
      <c r="BA68" s="262"/>
      <c r="BB68" s="263"/>
      <c r="BC68" s="167"/>
      <c r="BD68" s="194"/>
      <c r="BE68" s="194"/>
      <c r="BF68" s="136">
        <f t="shared" si="324"/>
        <v>0</v>
      </c>
      <c r="BG68" s="136">
        <f t="shared" si="325"/>
        <v>0</v>
      </c>
      <c r="BH68" s="136">
        <f t="shared" si="326"/>
        <v>0</v>
      </c>
      <c r="BI68" s="262"/>
      <c r="BJ68" s="262"/>
      <c r="BK68" s="263"/>
      <c r="BL68" s="167"/>
      <c r="BM68" s="194"/>
      <c r="BN68" s="194"/>
      <c r="BO68" s="136">
        <f t="shared" si="327"/>
        <v>0</v>
      </c>
      <c r="BP68" s="136">
        <f t="shared" si="328"/>
        <v>0</v>
      </c>
      <c r="BQ68" s="136">
        <f t="shared" si="329"/>
        <v>0</v>
      </c>
      <c r="BR68" s="262"/>
      <c r="BS68" s="262"/>
      <c r="BT68" s="263"/>
      <c r="BU68" s="167"/>
      <c r="BV68" s="194"/>
      <c r="BW68" s="194"/>
      <c r="BX68" s="136">
        <f t="shared" si="330"/>
        <v>0</v>
      </c>
      <c r="BY68" s="136">
        <f t="shared" si="331"/>
        <v>0</v>
      </c>
      <c r="BZ68" s="136">
        <f t="shared" si="332"/>
        <v>0</v>
      </c>
      <c r="CA68" s="262"/>
      <c r="CB68" s="262"/>
      <c r="CC68" s="263"/>
      <c r="CD68" s="167"/>
      <c r="CE68" s="194"/>
      <c r="CF68" s="194"/>
      <c r="CG68" s="136">
        <f t="shared" si="333"/>
        <v>0</v>
      </c>
      <c r="CH68" s="136">
        <f t="shared" si="334"/>
        <v>0</v>
      </c>
      <c r="CI68" s="136">
        <f t="shared" si="335"/>
        <v>0</v>
      </c>
      <c r="CJ68" s="262"/>
      <c r="CK68" s="262"/>
      <c r="CL68" s="263"/>
      <c r="CM68" s="167"/>
      <c r="CN68" s="194"/>
      <c r="CO68" s="194"/>
      <c r="CP68" s="136">
        <f t="shared" si="336"/>
        <v>0</v>
      </c>
      <c r="CQ68" s="136">
        <f t="shared" si="337"/>
        <v>0</v>
      </c>
      <c r="CR68" s="136">
        <f t="shared" si="338"/>
        <v>0</v>
      </c>
      <c r="CS68" s="262"/>
      <c r="CT68" s="262"/>
      <c r="CU68" s="263"/>
      <c r="CV68" s="167"/>
      <c r="CW68" s="194"/>
      <c r="CX68" s="194"/>
      <c r="CY68" s="136">
        <f t="shared" si="339"/>
        <v>0</v>
      </c>
      <c r="CZ68" s="136">
        <f t="shared" si="340"/>
        <v>0</v>
      </c>
      <c r="DA68" s="136">
        <f t="shared" si="341"/>
        <v>0</v>
      </c>
      <c r="DB68" s="262"/>
      <c r="DC68" s="262"/>
      <c r="DD68" s="263"/>
    </row>
    <row r="69" spans="1:108" x14ac:dyDescent="0.25">
      <c r="A69" s="167"/>
      <c r="B69" s="194"/>
      <c r="C69" s="194"/>
      <c r="D69" s="136">
        <f t="shared" si="342"/>
        <v>0</v>
      </c>
      <c r="E69" s="136">
        <f t="shared" si="343"/>
        <v>0</v>
      </c>
      <c r="F69" s="136">
        <f t="shared" si="344"/>
        <v>0</v>
      </c>
      <c r="G69" s="262"/>
      <c r="H69" s="262"/>
      <c r="I69" s="263"/>
      <c r="J69" s="167"/>
      <c r="K69" s="194"/>
      <c r="L69" s="194"/>
      <c r="M69" s="136">
        <f t="shared" si="309"/>
        <v>0</v>
      </c>
      <c r="N69" s="136">
        <f t="shared" si="310"/>
        <v>0</v>
      </c>
      <c r="O69" s="136">
        <f t="shared" si="311"/>
        <v>0</v>
      </c>
      <c r="P69" s="262"/>
      <c r="Q69" s="262"/>
      <c r="R69" s="263"/>
      <c r="S69" s="167"/>
      <c r="T69" s="194"/>
      <c r="U69" s="194"/>
      <c r="V69" s="136">
        <f t="shared" si="312"/>
        <v>0</v>
      </c>
      <c r="W69" s="136">
        <f t="shared" si="313"/>
        <v>0</v>
      </c>
      <c r="X69" s="136">
        <f t="shared" si="314"/>
        <v>0</v>
      </c>
      <c r="Y69" s="262"/>
      <c r="Z69" s="262"/>
      <c r="AA69" s="263"/>
      <c r="AB69" s="167"/>
      <c r="AC69" s="194"/>
      <c r="AD69" s="194"/>
      <c r="AE69" s="136">
        <f t="shared" si="315"/>
        <v>0</v>
      </c>
      <c r="AF69" s="136">
        <f t="shared" si="316"/>
        <v>0</v>
      </c>
      <c r="AG69" s="136">
        <f t="shared" si="317"/>
        <v>0</v>
      </c>
      <c r="AH69" s="262"/>
      <c r="AI69" s="262"/>
      <c r="AJ69" s="263"/>
      <c r="AK69" s="167"/>
      <c r="AL69" s="194"/>
      <c r="AM69" s="194"/>
      <c r="AN69" s="136">
        <f t="shared" si="318"/>
        <v>0</v>
      </c>
      <c r="AO69" s="136">
        <f t="shared" si="319"/>
        <v>0</v>
      </c>
      <c r="AP69" s="136">
        <f t="shared" si="320"/>
        <v>0</v>
      </c>
      <c r="AQ69" s="262"/>
      <c r="AR69" s="262"/>
      <c r="AS69" s="263"/>
      <c r="AT69" s="167"/>
      <c r="AU69" s="194"/>
      <c r="AV69" s="194"/>
      <c r="AW69" s="136">
        <f t="shared" si="321"/>
        <v>0</v>
      </c>
      <c r="AX69" s="136">
        <f t="shared" si="322"/>
        <v>0</v>
      </c>
      <c r="AY69" s="136">
        <f t="shared" si="323"/>
        <v>0</v>
      </c>
      <c r="AZ69" s="262"/>
      <c r="BA69" s="262"/>
      <c r="BB69" s="263"/>
      <c r="BC69" s="167"/>
      <c r="BD69" s="194"/>
      <c r="BE69" s="194"/>
      <c r="BF69" s="136">
        <f t="shared" si="324"/>
        <v>0</v>
      </c>
      <c r="BG69" s="136">
        <f t="shared" si="325"/>
        <v>0</v>
      </c>
      <c r="BH69" s="136">
        <f t="shared" si="326"/>
        <v>0</v>
      </c>
      <c r="BI69" s="262"/>
      <c r="BJ69" s="262"/>
      <c r="BK69" s="263"/>
      <c r="BL69" s="167"/>
      <c r="BM69" s="194"/>
      <c r="BN69" s="194"/>
      <c r="BO69" s="136">
        <f t="shared" si="327"/>
        <v>0</v>
      </c>
      <c r="BP69" s="136">
        <f t="shared" si="328"/>
        <v>0</v>
      </c>
      <c r="BQ69" s="136">
        <f t="shared" si="329"/>
        <v>0</v>
      </c>
      <c r="BR69" s="262"/>
      <c r="BS69" s="262"/>
      <c r="BT69" s="263"/>
      <c r="BU69" s="167"/>
      <c r="BV69" s="194"/>
      <c r="BW69" s="194"/>
      <c r="BX69" s="136">
        <f t="shared" si="330"/>
        <v>0</v>
      </c>
      <c r="BY69" s="136">
        <f t="shared" si="331"/>
        <v>0</v>
      </c>
      <c r="BZ69" s="136">
        <f t="shared" si="332"/>
        <v>0</v>
      </c>
      <c r="CA69" s="262"/>
      <c r="CB69" s="262"/>
      <c r="CC69" s="263"/>
      <c r="CD69" s="167"/>
      <c r="CE69" s="194"/>
      <c r="CF69" s="194"/>
      <c r="CG69" s="136">
        <f t="shared" si="333"/>
        <v>0</v>
      </c>
      <c r="CH69" s="136">
        <f t="shared" si="334"/>
        <v>0</v>
      </c>
      <c r="CI69" s="136">
        <f t="shared" si="335"/>
        <v>0</v>
      </c>
      <c r="CJ69" s="262"/>
      <c r="CK69" s="262"/>
      <c r="CL69" s="263"/>
      <c r="CM69" s="167"/>
      <c r="CN69" s="194"/>
      <c r="CO69" s="194"/>
      <c r="CP69" s="136">
        <f t="shared" si="336"/>
        <v>0</v>
      </c>
      <c r="CQ69" s="136">
        <f t="shared" si="337"/>
        <v>0</v>
      </c>
      <c r="CR69" s="136">
        <f t="shared" si="338"/>
        <v>0</v>
      </c>
      <c r="CS69" s="262"/>
      <c r="CT69" s="262"/>
      <c r="CU69" s="263"/>
      <c r="CV69" s="167"/>
      <c r="CW69" s="194"/>
      <c r="CX69" s="194"/>
      <c r="CY69" s="136">
        <f t="shared" si="339"/>
        <v>0</v>
      </c>
      <c r="CZ69" s="136">
        <f t="shared" si="340"/>
        <v>0</v>
      </c>
      <c r="DA69" s="136">
        <f t="shared" si="341"/>
        <v>0</v>
      </c>
      <c r="DB69" s="262"/>
      <c r="DC69" s="262"/>
      <c r="DD69" s="263"/>
    </row>
    <row r="70" spans="1:108" x14ac:dyDescent="0.25">
      <c r="A70" s="167"/>
      <c r="B70" s="194"/>
      <c r="C70" s="194"/>
      <c r="D70" s="136">
        <f t="shared" si="342"/>
        <v>0</v>
      </c>
      <c r="E70" s="136">
        <f t="shared" si="343"/>
        <v>0</v>
      </c>
      <c r="F70" s="136">
        <f t="shared" si="344"/>
        <v>0</v>
      </c>
      <c r="G70" s="262"/>
      <c r="H70" s="262"/>
      <c r="I70" s="263"/>
      <c r="J70" s="167"/>
      <c r="K70" s="194"/>
      <c r="L70" s="194"/>
      <c r="M70" s="136">
        <f t="shared" ref="M70:M133" si="345">IF(L70="",0,1)</f>
        <v>0</v>
      </c>
      <c r="N70" s="136">
        <f t="shared" si="310"/>
        <v>0</v>
      </c>
      <c r="O70" s="136">
        <f t="shared" ref="O70:O133" si="346">IF(P70="NIE",1,0)</f>
        <v>0</v>
      </c>
      <c r="P70" s="262"/>
      <c r="Q70" s="262"/>
      <c r="R70" s="263"/>
      <c r="S70" s="167"/>
      <c r="T70" s="194"/>
      <c r="U70" s="194"/>
      <c r="V70" s="136">
        <f t="shared" ref="V70:V133" si="347">IF(U70="",0,1)</f>
        <v>0</v>
      </c>
      <c r="W70" s="136">
        <f t="shared" si="313"/>
        <v>0</v>
      </c>
      <c r="X70" s="136">
        <f t="shared" ref="X70:X133" si="348">IF(Y70="NIE",1,0)</f>
        <v>0</v>
      </c>
      <c r="Y70" s="262"/>
      <c r="Z70" s="262"/>
      <c r="AA70" s="263"/>
      <c r="AB70" s="167"/>
      <c r="AC70" s="194"/>
      <c r="AD70" s="194"/>
      <c r="AE70" s="136">
        <f t="shared" ref="AE70:AE133" si="349">IF(AD70="",0,1)</f>
        <v>0</v>
      </c>
      <c r="AF70" s="136">
        <f t="shared" si="316"/>
        <v>0</v>
      </c>
      <c r="AG70" s="136">
        <f t="shared" ref="AG70:AG133" si="350">IF(AH70="NIE",1,0)</f>
        <v>0</v>
      </c>
      <c r="AH70" s="262"/>
      <c r="AI70" s="262"/>
      <c r="AJ70" s="263"/>
      <c r="AK70" s="167"/>
      <c r="AL70" s="194"/>
      <c r="AM70" s="194"/>
      <c r="AN70" s="136">
        <f t="shared" ref="AN70:AN133" si="351">IF(AM70="",0,1)</f>
        <v>0</v>
      </c>
      <c r="AO70" s="136">
        <f t="shared" si="319"/>
        <v>0</v>
      </c>
      <c r="AP70" s="136">
        <f t="shared" ref="AP70:AP133" si="352">IF(AQ70="NIE",1,0)</f>
        <v>0</v>
      </c>
      <c r="AQ70" s="262"/>
      <c r="AR70" s="262"/>
      <c r="AS70" s="263"/>
      <c r="AT70" s="167"/>
      <c r="AU70" s="194"/>
      <c r="AV70" s="194"/>
      <c r="AW70" s="136">
        <f t="shared" ref="AW70:AW133" si="353">IF(AV70="",0,1)</f>
        <v>0</v>
      </c>
      <c r="AX70" s="136">
        <f t="shared" si="322"/>
        <v>0</v>
      </c>
      <c r="AY70" s="136">
        <f t="shared" ref="AY70:AY133" si="354">IF(AZ70="NIE",1,0)</f>
        <v>0</v>
      </c>
      <c r="AZ70" s="262"/>
      <c r="BA70" s="262"/>
      <c r="BB70" s="263"/>
      <c r="BC70" s="167"/>
      <c r="BD70" s="194"/>
      <c r="BE70" s="194"/>
      <c r="BF70" s="136">
        <f t="shared" ref="BF70:BF133" si="355">IF(BE70="",0,1)</f>
        <v>0</v>
      </c>
      <c r="BG70" s="136">
        <f t="shared" si="325"/>
        <v>0</v>
      </c>
      <c r="BH70" s="136">
        <f t="shared" ref="BH70:BH133" si="356">IF(BI70="NIE",1,0)</f>
        <v>0</v>
      </c>
      <c r="BI70" s="262"/>
      <c r="BJ70" s="262"/>
      <c r="BK70" s="263"/>
      <c r="BL70" s="167"/>
      <c r="BM70" s="194"/>
      <c r="BN70" s="194"/>
      <c r="BO70" s="136">
        <f t="shared" ref="BO70:BO133" si="357">IF(BN70="",0,1)</f>
        <v>0</v>
      </c>
      <c r="BP70" s="136">
        <f t="shared" si="328"/>
        <v>0</v>
      </c>
      <c r="BQ70" s="136">
        <f t="shared" ref="BQ70:BQ133" si="358">IF(BR70="NIE",1,0)</f>
        <v>0</v>
      </c>
      <c r="BR70" s="262"/>
      <c r="BS70" s="262"/>
      <c r="BT70" s="263"/>
      <c r="BU70" s="167"/>
      <c r="BV70" s="194"/>
      <c r="BW70" s="194"/>
      <c r="BX70" s="136">
        <f t="shared" ref="BX70:BX133" si="359">IF(BW70="",0,1)</f>
        <v>0</v>
      </c>
      <c r="BY70" s="136">
        <f t="shared" si="331"/>
        <v>0</v>
      </c>
      <c r="BZ70" s="136">
        <f t="shared" ref="BZ70:BZ133" si="360">IF(CA70="NIE",1,0)</f>
        <v>0</v>
      </c>
      <c r="CA70" s="262"/>
      <c r="CB70" s="262"/>
      <c r="CC70" s="263"/>
      <c r="CD70" s="167"/>
      <c r="CE70" s="194"/>
      <c r="CF70" s="194"/>
      <c r="CG70" s="136">
        <f t="shared" ref="CG70:CG133" si="361">IF(CF70="",0,1)</f>
        <v>0</v>
      </c>
      <c r="CH70" s="136">
        <f t="shared" si="334"/>
        <v>0</v>
      </c>
      <c r="CI70" s="136">
        <f t="shared" ref="CI70:CI133" si="362">IF(CJ70="NIE",1,0)</f>
        <v>0</v>
      </c>
      <c r="CJ70" s="262"/>
      <c r="CK70" s="262"/>
      <c r="CL70" s="263"/>
      <c r="CM70" s="167"/>
      <c r="CN70" s="194"/>
      <c r="CO70" s="194"/>
      <c r="CP70" s="136">
        <f t="shared" ref="CP70:CP133" si="363">IF(CO70="",0,1)</f>
        <v>0</v>
      </c>
      <c r="CQ70" s="136">
        <f t="shared" si="337"/>
        <v>0</v>
      </c>
      <c r="CR70" s="136">
        <f t="shared" ref="CR70:CR133" si="364">IF(CS70="NIE",1,0)</f>
        <v>0</v>
      </c>
      <c r="CS70" s="262"/>
      <c r="CT70" s="262"/>
      <c r="CU70" s="263"/>
      <c r="CV70" s="167"/>
      <c r="CW70" s="194"/>
      <c r="CX70" s="194"/>
      <c r="CY70" s="136">
        <f t="shared" ref="CY70:CY133" si="365">IF(CX70="",0,1)</f>
        <v>0</v>
      </c>
      <c r="CZ70" s="136">
        <f t="shared" si="340"/>
        <v>0</v>
      </c>
      <c r="DA70" s="136">
        <f t="shared" ref="DA70:DA133" si="366">IF(DB70="NIE",1,0)</f>
        <v>0</v>
      </c>
      <c r="DB70" s="262"/>
      <c r="DC70" s="262"/>
      <c r="DD70" s="263"/>
    </row>
    <row r="71" spans="1:108" x14ac:dyDescent="0.25">
      <c r="A71" s="167"/>
      <c r="B71" s="194"/>
      <c r="C71" s="194"/>
      <c r="D71" s="136">
        <f t="shared" si="342"/>
        <v>0</v>
      </c>
      <c r="E71" s="136">
        <f t="shared" si="343"/>
        <v>0</v>
      </c>
      <c r="F71" s="136">
        <f t="shared" si="344"/>
        <v>0</v>
      </c>
      <c r="G71" s="262"/>
      <c r="H71" s="262"/>
      <c r="I71" s="263"/>
      <c r="J71" s="167"/>
      <c r="K71" s="194"/>
      <c r="L71" s="194"/>
      <c r="M71" s="136">
        <f t="shared" si="345"/>
        <v>0</v>
      </c>
      <c r="N71" s="136">
        <f t="shared" si="310"/>
        <v>0</v>
      </c>
      <c r="O71" s="136">
        <f t="shared" si="346"/>
        <v>0</v>
      </c>
      <c r="P71" s="262"/>
      <c r="Q71" s="262"/>
      <c r="R71" s="263"/>
      <c r="S71" s="167"/>
      <c r="T71" s="194"/>
      <c r="U71" s="194"/>
      <c r="V71" s="136">
        <f t="shared" si="347"/>
        <v>0</v>
      </c>
      <c r="W71" s="136">
        <f t="shared" si="313"/>
        <v>0</v>
      </c>
      <c r="X71" s="136">
        <f t="shared" si="348"/>
        <v>0</v>
      </c>
      <c r="Y71" s="262"/>
      <c r="Z71" s="262"/>
      <c r="AA71" s="263"/>
      <c r="AB71" s="167"/>
      <c r="AC71" s="194"/>
      <c r="AD71" s="194"/>
      <c r="AE71" s="136">
        <f t="shared" si="349"/>
        <v>0</v>
      </c>
      <c r="AF71" s="136">
        <f t="shared" si="316"/>
        <v>0</v>
      </c>
      <c r="AG71" s="136">
        <f t="shared" si="350"/>
        <v>0</v>
      </c>
      <c r="AH71" s="262"/>
      <c r="AI71" s="262"/>
      <c r="AJ71" s="263"/>
      <c r="AK71" s="167"/>
      <c r="AL71" s="194"/>
      <c r="AM71" s="194"/>
      <c r="AN71" s="136">
        <f t="shared" si="351"/>
        <v>0</v>
      </c>
      <c r="AO71" s="136">
        <f t="shared" si="319"/>
        <v>0</v>
      </c>
      <c r="AP71" s="136">
        <f t="shared" si="352"/>
        <v>0</v>
      </c>
      <c r="AQ71" s="262"/>
      <c r="AR71" s="262"/>
      <c r="AS71" s="263"/>
      <c r="AT71" s="167"/>
      <c r="AU71" s="194"/>
      <c r="AV71" s="194"/>
      <c r="AW71" s="136">
        <f t="shared" si="353"/>
        <v>0</v>
      </c>
      <c r="AX71" s="136">
        <f t="shared" si="322"/>
        <v>0</v>
      </c>
      <c r="AY71" s="136">
        <f t="shared" si="354"/>
        <v>0</v>
      </c>
      <c r="AZ71" s="262"/>
      <c r="BA71" s="262"/>
      <c r="BB71" s="263"/>
      <c r="BC71" s="167"/>
      <c r="BD71" s="194"/>
      <c r="BE71" s="194"/>
      <c r="BF71" s="136">
        <f t="shared" si="355"/>
        <v>0</v>
      </c>
      <c r="BG71" s="136">
        <f t="shared" si="325"/>
        <v>0</v>
      </c>
      <c r="BH71" s="136">
        <f t="shared" si="356"/>
        <v>0</v>
      </c>
      <c r="BI71" s="262"/>
      <c r="BJ71" s="262"/>
      <c r="BK71" s="263"/>
      <c r="BL71" s="167"/>
      <c r="BM71" s="194"/>
      <c r="BN71" s="194"/>
      <c r="BO71" s="136">
        <f t="shared" si="357"/>
        <v>0</v>
      </c>
      <c r="BP71" s="136">
        <f t="shared" si="328"/>
        <v>0</v>
      </c>
      <c r="BQ71" s="136">
        <f t="shared" si="358"/>
        <v>0</v>
      </c>
      <c r="BR71" s="262"/>
      <c r="BS71" s="262"/>
      <c r="BT71" s="263"/>
      <c r="BU71" s="167"/>
      <c r="BV71" s="194"/>
      <c r="BW71" s="194"/>
      <c r="BX71" s="136">
        <f t="shared" si="359"/>
        <v>0</v>
      </c>
      <c r="BY71" s="136">
        <f t="shared" si="331"/>
        <v>0</v>
      </c>
      <c r="BZ71" s="136">
        <f t="shared" si="360"/>
        <v>0</v>
      </c>
      <c r="CA71" s="262"/>
      <c r="CB71" s="262"/>
      <c r="CC71" s="263"/>
      <c r="CD71" s="167"/>
      <c r="CE71" s="194"/>
      <c r="CF71" s="194"/>
      <c r="CG71" s="136">
        <f t="shared" si="361"/>
        <v>0</v>
      </c>
      <c r="CH71" s="136">
        <f t="shared" si="334"/>
        <v>0</v>
      </c>
      <c r="CI71" s="136">
        <f t="shared" si="362"/>
        <v>0</v>
      </c>
      <c r="CJ71" s="262"/>
      <c r="CK71" s="262"/>
      <c r="CL71" s="263"/>
      <c r="CM71" s="167"/>
      <c r="CN71" s="194"/>
      <c r="CO71" s="194"/>
      <c r="CP71" s="136">
        <f t="shared" si="363"/>
        <v>0</v>
      </c>
      <c r="CQ71" s="136">
        <f t="shared" si="337"/>
        <v>0</v>
      </c>
      <c r="CR71" s="136">
        <f t="shared" si="364"/>
        <v>0</v>
      </c>
      <c r="CS71" s="262"/>
      <c r="CT71" s="262"/>
      <c r="CU71" s="263"/>
      <c r="CV71" s="167"/>
      <c r="CW71" s="194"/>
      <c r="CX71" s="194"/>
      <c r="CY71" s="136">
        <f t="shared" si="365"/>
        <v>0</v>
      </c>
      <c r="CZ71" s="136">
        <f t="shared" si="340"/>
        <v>0</v>
      </c>
      <c r="DA71" s="136">
        <f t="shared" si="366"/>
        <v>0</v>
      </c>
      <c r="DB71" s="262"/>
      <c r="DC71" s="262"/>
      <c r="DD71" s="263"/>
    </row>
    <row r="72" spans="1:108" x14ac:dyDescent="0.25">
      <c r="A72" s="167"/>
      <c r="B72" s="194"/>
      <c r="C72" s="194"/>
      <c r="D72" s="136">
        <f t="shared" si="342"/>
        <v>0</v>
      </c>
      <c r="E72" s="136">
        <f t="shared" si="343"/>
        <v>0</v>
      </c>
      <c r="F72" s="136">
        <f t="shared" si="344"/>
        <v>0</v>
      </c>
      <c r="G72" s="262"/>
      <c r="H72" s="262"/>
      <c r="I72" s="263"/>
      <c r="J72" s="167"/>
      <c r="K72" s="194"/>
      <c r="L72" s="194"/>
      <c r="M72" s="136">
        <f t="shared" si="345"/>
        <v>0</v>
      </c>
      <c r="N72" s="136">
        <f t="shared" si="310"/>
        <v>0</v>
      </c>
      <c r="O72" s="136">
        <f t="shared" si="346"/>
        <v>0</v>
      </c>
      <c r="P72" s="262"/>
      <c r="Q72" s="262"/>
      <c r="R72" s="263"/>
      <c r="S72" s="167"/>
      <c r="T72" s="194"/>
      <c r="U72" s="194"/>
      <c r="V72" s="136">
        <f t="shared" si="347"/>
        <v>0</v>
      </c>
      <c r="W72" s="136">
        <f t="shared" si="313"/>
        <v>0</v>
      </c>
      <c r="X72" s="136">
        <f t="shared" si="348"/>
        <v>0</v>
      </c>
      <c r="Y72" s="262"/>
      <c r="Z72" s="262"/>
      <c r="AA72" s="263"/>
      <c r="AB72" s="167"/>
      <c r="AC72" s="194"/>
      <c r="AD72" s="194"/>
      <c r="AE72" s="136">
        <f t="shared" si="349"/>
        <v>0</v>
      </c>
      <c r="AF72" s="136">
        <f t="shared" si="316"/>
        <v>0</v>
      </c>
      <c r="AG72" s="136">
        <f t="shared" si="350"/>
        <v>0</v>
      </c>
      <c r="AH72" s="262"/>
      <c r="AI72" s="262"/>
      <c r="AJ72" s="263"/>
      <c r="AK72" s="167"/>
      <c r="AL72" s="194"/>
      <c r="AM72" s="194"/>
      <c r="AN72" s="136">
        <f t="shared" si="351"/>
        <v>0</v>
      </c>
      <c r="AO72" s="136">
        <f t="shared" si="319"/>
        <v>0</v>
      </c>
      <c r="AP72" s="136">
        <f t="shared" si="352"/>
        <v>0</v>
      </c>
      <c r="AQ72" s="262"/>
      <c r="AR72" s="262"/>
      <c r="AS72" s="263"/>
      <c r="AT72" s="167"/>
      <c r="AU72" s="194"/>
      <c r="AV72" s="194"/>
      <c r="AW72" s="136">
        <f t="shared" si="353"/>
        <v>0</v>
      </c>
      <c r="AX72" s="136">
        <f t="shared" si="322"/>
        <v>0</v>
      </c>
      <c r="AY72" s="136">
        <f t="shared" si="354"/>
        <v>0</v>
      </c>
      <c r="AZ72" s="262"/>
      <c r="BA72" s="262"/>
      <c r="BB72" s="263"/>
      <c r="BC72" s="167"/>
      <c r="BD72" s="194"/>
      <c r="BE72" s="194"/>
      <c r="BF72" s="136">
        <f t="shared" si="355"/>
        <v>0</v>
      </c>
      <c r="BG72" s="136">
        <f t="shared" si="325"/>
        <v>0</v>
      </c>
      <c r="BH72" s="136">
        <f t="shared" si="356"/>
        <v>0</v>
      </c>
      <c r="BI72" s="262"/>
      <c r="BJ72" s="262"/>
      <c r="BK72" s="263"/>
      <c r="BL72" s="167"/>
      <c r="BM72" s="194"/>
      <c r="BN72" s="194"/>
      <c r="BO72" s="136">
        <f t="shared" si="357"/>
        <v>0</v>
      </c>
      <c r="BP72" s="136">
        <f t="shared" si="328"/>
        <v>0</v>
      </c>
      <c r="BQ72" s="136">
        <f t="shared" si="358"/>
        <v>0</v>
      </c>
      <c r="BR72" s="262"/>
      <c r="BS72" s="262"/>
      <c r="BT72" s="263"/>
      <c r="BU72" s="167"/>
      <c r="BV72" s="194"/>
      <c r="BW72" s="194"/>
      <c r="BX72" s="136">
        <f t="shared" si="359"/>
        <v>0</v>
      </c>
      <c r="BY72" s="136">
        <f t="shared" si="331"/>
        <v>0</v>
      </c>
      <c r="BZ72" s="136">
        <f t="shared" si="360"/>
        <v>0</v>
      </c>
      <c r="CA72" s="262"/>
      <c r="CB72" s="262"/>
      <c r="CC72" s="263"/>
      <c r="CD72" s="167"/>
      <c r="CE72" s="194"/>
      <c r="CF72" s="194"/>
      <c r="CG72" s="136">
        <f t="shared" si="361"/>
        <v>0</v>
      </c>
      <c r="CH72" s="136">
        <f t="shared" si="334"/>
        <v>0</v>
      </c>
      <c r="CI72" s="136">
        <f t="shared" si="362"/>
        <v>0</v>
      </c>
      <c r="CJ72" s="262"/>
      <c r="CK72" s="262"/>
      <c r="CL72" s="263"/>
      <c r="CM72" s="167"/>
      <c r="CN72" s="194"/>
      <c r="CO72" s="194"/>
      <c r="CP72" s="136">
        <f t="shared" si="363"/>
        <v>0</v>
      </c>
      <c r="CQ72" s="136">
        <f t="shared" si="337"/>
        <v>0</v>
      </c>
      <c r="CR72" s="136">
        <f t="shared" si="364"/>
        <v>0</v>
      </c>
      <c r="CS72" s="262"/>
      <c r="CT72" s="262"/>
      <c r="CU72" s="263"/>
      <c r="CV72" s="167"/>
      <c r="CW72" s="194"/>
      <c r="CX72" s="194"/>
      <c r="CY72" s="136">
        <f t="shared" si="365"/>
        <v>0</v>
      </c>
      <c r="CZ72" s="136">
        <f t="shared" si="340"/>
        <v>0</v>
      </c>
      <c r="DA72" s="136">
        <f t="shared" si="366"/>
        <v>0</v>
      </c>
      <c r="DB72" s="262"/>
      <c r="DC72" s="262"/>
      <c r="DD72" s="263"/>
    </row>
    <row r="73" spans="1:108" x14ac:dyDescent="0.25">
      <c r="A73" s="167"/>
      <c r="B73" s="194"/>
      <c r="C73" s="194"/>
      <c r="D73" s="136">
        <f t="shared" si="342"/>
        <v>0</v>
      </c>
      <c r="E73" s="136">
        <f t="shared" si="343"/>
        <v>0</v>
      </c>
      <c r="F73" s="136">
        <f t="shared" si="344"/>
        <v>0</v>
      </c>
      <c r="G73" s="262"/>
      <c r="H73" s="262"/>
      <c r="I73" s="263"/>
      <c r="J73" s="167"/>
      <c r="K73" s="194"/>
      <c r="L73" s="194"/>
      <c r="M73" s="136">
        <f t="shared" si="345"/>
        <v>0</v>
      </c>
      <c r="N73" s="136">
        <f t="shared" si="310"/>
        <v>0</v>
      </c>
      <c r="O73" s="136">
        <f t="shared" si="346"/>
        <v>0</v>
      </c>
      <c r="P73" s="262"/>
      <c r="Q73" s="262"/>
      <c r="R73" s="263"/>
      <c r="S73" s="167"/>
      <c r="T73" s="194"/>
      <c r="U73" s="194"/>
      <c r="V73" s="136">
        <f t="shared" si="347"/>
        <v>0</v>
      </c>
      <c r="W73" s="136">
        <f t="shared" si="313"/>
        <v>0</v>
      </c>
      <c r="X73" s="136">
        <f t="shared" si="348"/>
        <v>0</v>
      </c>
      <c r="Y73" s="262"/>
      <c r="Z73" s="262"/>
      <c r="AA73" s="263"/>
      <c r="AB73" s="167"/>
      <c r="AC73" s="194"/>
      <c r="AD73" s="194"/>
      <c r="AE73" s="136">
        <f t="shared" si="349"/>
        <v>0</v>
      </c>
      <c r="AF73" s="136">
        <f t="shared" si="316"/>
        <v>0</v>
      </c>
      <c r="AG73" s="136">
        <f t="shared" si="350"/>
        <v>0</v>
      </c>
      <c r="AH73" s="262"/>
      <c r="AI73" s="262"/>
      <c r="AJ73" s="263"/>
      <c r="AK73" s="167"/>
      <c r="AL73" s="194"/>
      <c r="AM73" s="194"/>
      <c r="AN73" s="136">
        <f t="shared" si="351"/>
        <v>0</v>
      </c>
      <c r="AO73" s="136">
        <f t="shared" si="319"/>
        <v>0</v>
      </c>
      <c r="AP73" s="136">
        <f t="shared" si="352"/>
        <v>0</v>
      </c>
      <c r="AQ73" s="262"/>
      <c r="AR73" s="262"/>
      <c r="AS73" s="263"/>
      <c r="AT73" s="167"/>
      <c r="AU73" s="194"/>
      <c r="AV73" s="194"/>
      <c r="AW73" s="136">
        <f t="shared" si="353"/>
        <v>0</v>
      </c>
      <c r="AX73" s="136">
        <f t="shared" si="322"/>
        <v>0</v>
      </c>
      <c r="AY73" s="136">
        <f t="shared" si="354"/>
        <v>0</v>
      </c>
      <c r="AZ73" s="262"/>
      <c r="BA73" s="262"/>
      <c r="BB73" s="263"/>
      <c r="BC73" s="167"/>
      <c r="BD73" s="194"/>
      <c r="BE73" s="194"/>
      <c r="BF73" s="136">
        <f t="shared" si="355"/>
        <v>0</v>
      </c>
      <c r="BG73" s="136">
        <f t="shared" si="325"/>
        <v>0</v>
      </c>
      <c r="BH73" s="136">
        <f t="shared" si="356"/>
        <v>0</v>
      </c>
      <c r="BI73" s="262"/>
      <c r="BJ73" s="262"/>
      <c r="BK73" s="263"/>
      <c r="BL73" s="167"/>
      <c r="BM73" s="194"/>
      <c r="BN73" s="194"/>
      <c r="BO73" s="136">
        <f t="shared" si="357"/>
        <v>0</v>
      </c>
      <c r="BP73" s="136">
        <f t="shared" si="328"/>
        <v>0</v>
      </c>
      <c r="BQ73" s="136">
        <f t="shared" si="358"/>
        <v>0</v>
      </c>
      <c r="BR73" s="262"/>
      <c r="BS73" s="262"/>
      <c r="BT73" s="263"/>
      <c r="BU73" s="167"/>
      <c r="BV73" s="194"/>
      <c r="BW73" s="194"/>
      <c r="BX73" s="136">
        <f t="shared" si="359"/>
        <v>0</v>
      </c>
      <c r="BY73" s="136">
        <f t="shared" si="331"/>
        <v>0</v>
      </c>
      <c r="BZ73" s="136">
        <f t="shared" si="360"/>
        <v>0</v>
      </c>
      <c r="CA73" s="262"/>
      <c r="CB73" s="262"/>
      <c r="CC73" s="263"/>
      <c r="CD73" s="167"/>
      <c r="CE73" s="194"/>
      <c r="CF73" s="194"/>
      <c r="CG73" s="136">
        <f t="shared" si="361"/>
        <v>0</v>
      </c>
      <c r="CH73" s="136">
        <f t="shared" si="334"/>
        <v>0</v>
      </c>
      <c r="CI73" s="136">
        <f t="shared" si="362"/>
        <v>0</v>
      </c>
      <c r="CJ73" s="262"/>
      <c r="CK73" s="262"/>
      <c r="CL73" s="263"/>
      <c r="CM73" s="167"/>
      <c r="CN73" s="194"/>
      <c r="CO73" s="194"/>
      <c r="CP73" s="136">
        <f t="shared" si="363"/>
        <v>0</v>
      </c>
      <c r="CQ73" s="136">
        <f t="shared" si="337"/>
        <v>0</v>
      </c>
      <c r="CR73" s="136">
        <f t="shared" si="364"/>
        <v>0</v>
      </c>
      <c r="CS73" s="262"/>
      <c r="CT73" s="262"/>
      <c r="CU73" s="263"/>
      <c r="CV73" s="167"/>
      <c r="CW73" s="194"/>
      <c r="CX73" s="194"/>
      <c r="CY73" s="136">
        <f t="shared" si="365"/>
        <v>0</v>
      </c>
      <c r="CZ73" s="136">
        <f t="shared" si="340"/>
        <v>0</v>
      </c>
      <c r="DA73" s="136">
        <f t="shared" si="366"/>
        <v>0</v>
      </c>
      <c r="DB73" s="262"/>
      <c r="DC73" s="262"/>
      <c r="DD73" s="263"/>
    </row>
    <row r="74" spans="1:108" x14ac:dyDescent="0.25">
      <c r="A74" s="167"/>
      <c r="B74" s="194"/>
      <c r="C74" s="194"/>
      <c r="D74" s="136">
        <f t="shared" si="342"/>
        <v>0</v>
      </c>
      <c r="E74" s="136">
        <f t="shared" si="343"/>
        <v>0</v>
      </c>
      <c r="F74" s="136">
        <f t="shared" si="344"/>
        <v>0</v>
      </c>
      <c r="G74" s="262"/>
      <c r="H74" s="262"/>
      <c r="I74" s="263"/>
      <c r="J74" s="167"/>
      <c r="K74" s="194"/>
      <c r="L74" s="194"/>
      <c r="M74" s="136">
        <f t="shared" si="345"/>
        <v>0</v>
      </c>
      <c r="N74" s="136">
        <f t="shared" si="310"/>
        <v>0</v>
      </c>
      <c r="O74" s="136">
        <f t="shared" si="346"/>
        <v>0</v>
      </c>
      <c r="P74" s="262"/>
      <c r="Q74" s="262"/>
      <c r="R74" s="263"/>
      <c r="S74" s="167"/>
      <c r="T74" s="194"/>
      <c r="U74" s="194"/>
      <c r="V74" s="136">
        <f t="shared" si="347"/>
        <v>0</v>
      </c>
      <c r="W74" s="136">
        <f t="shared" si="313"/>
        <v>0</v>
      </c>
      <c r="X74" s="136">
        <f t="shared" si="348"/>
        <v>0</v>
      </c>
      <c r="Y74" s="262"/>
      <c r="Z74" s="262"/>
      <c r="AA74" s="263"/>
      <c r="AB74" s="167"/>
      <c r="AC74" s="194"/>
      <c r="AD74" s="194"/>
      <c r="AE74" s="136">
        <f t="shared" si="349"/>
        <v>0</v>
      </c>
      <c r="AF74" s="136">
        <f t="shared" si="316"/>
        <v>0</v>
      </c>
      <c r="AG74" s="136">
        <f t="shared" si="350"/>
        <v>0</v>
      </c>
      <c r="AH74" s="262"/>
      <c r="AI74" s="262"/>
      <c r="AJ74" s="263"/>
      <c r="AK74" s="167"/>
      <c r="AL74" s="194"/>
      <c r="AM74" s="194"/>
      <c r="AN74" s="136">
        <f t="shared" si="351"/>
        <v>0</v>
      </c>
      <c r="AO74" s="136">
        <f t="shared" si="319"/>
        <v>0</v>
      </c>
      <c r="AP74" s="136">
        <f t="shared" si="352"/>
        <v>0</v>
      </c>
      <c r="AQ74" s="262"/>
      <c r="AR74" s="262"/>
      <c r="AS74" s="263"/>
      <c r="AT74" s="167"/>
      <c r="AU74" s="194"/>
      <c r="AV74" s="194"/>
      <c r="AW74" s="136">
        <f t="shared" si="353"/>
        <v>0</v>
      </c>
      <c r="AX74" s="136">
        <f t="shared" si="322"/>
        <v>0</v>
      </c>
      <c r="AY74" s="136">
        <f t="shared" si="354"/>
        <v>0</v>
      </c>
      <c r="AZ74" s="262"/>
      <c r="BA74" s="262"/>
      <c r="BB74" s="263"/>
      <c r="BC74" s="167"/>
      <c r="BD74" s="194"/>
      <c r="BE74" s="194"/>
      <c r="BF74" s="136">
        <f t="shared" si="355"/>
        <v>0</v>
      </c>
      <c r="BG74" s="136">
        <f t="shared" si="325"/>
        <v>0</v>
      </c>
      <c r="BH74" s="136">
        <f t="shared" si="356"/>
        <v>0</v>
      </c>
      <c r="BI74" s="262"/>
      <c r="BJ74" s="262"/>
      <c r="BK74" s="263"/>
      <c r="BL74" s="167"/>
      <c r="BM74" s="194"/>
      <c r="BN74" s="194"/>
      <c r="BO74" s="136">
        <f t="shared" si="357"/>
        <v>0</v>
      </c>
      <c r="BP74" s="136">
        <f t="shared" si="328"/>
        <v>0</v>
      </c>
      <c r="BQ74" s="136">
        <f t="shared" si="358"/>
        <v>0</v>
      </c>
      <c r="BR74" s="262"/>
      <c r="BS74" s="262"/>
      <c r="BT74" s="263"/>
      <c r="BU74" s="167"/>
      <c r="BV74" s="194"/>
      <c r="BW74" s="194"/>
      <c r="BX74" s="136">
        <f t="shared" si="359"/>
        <v>0</v>
      </c>
      <c r="BY74" s="136">
        <f t="shared" si="331"/>
        <v>0</v>
      </c>
      <c r="BZ74" s="136">
        <f t="shared" si="360"/>
        <v>0</v>
      </c>
      <c r="CA74" s="262"/>
      <c r="CB74" s="262"/>
      <c r="CC74" s="263"/>
      <c r="CD74" s="167"/>
      <c r="CE74" s="194"/>
      <c r="CF74" s="194"/>
      <c r="CG74" s="136">
        <f t="shared" si="361"/>
        <v>0</v>
      </c>
      <c r="CH74" s="136">
        <f t="shared" si="334"/>
        <v>0</v>
      </c>
      <c r="CI74" s="136">
        <f t="shared" si="362"/>
        <v>0</v>
      </c>
      <c r="CJ74" s="262"/>
      <c r="CK74" s="262"/>
      <c r="CL74" s="263"/>
      <c r="CM74" s="167"/>
      <c r="CN74" s="194"/>
      <c r="CO74" s="194"/>
      <c r="CP74" s="136">
        <f t="shared" si="363"/>
        <v>0</v>
      </c>
      <c r="CQ74" s="136">
        <f t="shared" si="337"/>
        <v>0</v>
      </c>
      <c r="CR74" s="136">
        <f t="shared" si="364"/>
        <v>0</v>
      </c>
      <c r="CS74" s="262"/>
      <c r="CT74" s="262"/>
      <c r="CU74" s="263"/>
      <c r="CV74" s="167"/>
      <c r="CW74" s="194"/>
      <c r="CX74" s="194"/>
      <c r="CY74" s="136">
        <f t="shared" si="365"/>
        <v>0</v>
      </c>
      <c r="CZ74" s="136">
        <f t="shared" si="340"/>
        <v>0</v>
      </c>
      <c r="DA74" s="136">
        <f t="shared" si="366"/>
        <v>0</v>
      </c>
      <c r="DB74" s="262"/>
      <c r="DC74" s="262"/>
      <c r="DD74" s="263"/>
    </row>
    <row r="75" spans="1:108" x14ac:dyDescent="0.25">
      <c r="A75" s="167"/>
      <c r="B75" s="194"/>
      <c r="C75" s="194"/>
      <c r="D75" s="136">
        <f t="shared" si="342"/>
        <v>0</v>
      </c>
      <c r="E75" s="136">
        <f t="shared" si="343"/>
        <v>0</v>
      </c>
      <c r="F75" s="136">
        <f t="shared" si="344"/>
        <v>0</v>
      </c>
      <c r="G75" s="262"/>
      <c r="H75" s="262"/>
      <c r="I75" s="263"/>
      <c r="J75" s="167"/>
      <c r="K75" s="194"/>
      <c r="L75" s="194"/>
      <c r="M75" s="136">
        <f t="shared" si="345"/>
        <v>0</v>
      </c>
      <c r="N75" s="136">
        <f t="shared" si="310"/>
        <v>0</v>
      </c>
      <c r="O75" s="136">
        <f t="shared" si="346"/>
        <v>0</v>
      </c>
      <c r="P75" s="262"/>
      <c r="Q75" s="262"/>
      <c r="R75" s="263"/>
      <c r="S75" s="167"/>
      <c r="T75" s="194"/>
      <c r="U75" s="194"/>
      <c r="V75" s="136">
        <f t="shared" si="347"/>
        <v>0</v>
      </c>
      <c r="W75" s="136">
        <f t="shared" si="313"/>
        <v>0</v>
      </c>
      <c r="X75" s="136">
        <f t="shared" si="348"/>
        <v>0</v>
      </c>
      <c r="Y75" s="262"/>
      <c r="Z75" s="262"/>
      <c r="AA75" s="263"/>
      <c r="AB75" s="167"/>
      <c r="AC75" s="194"/>
      <c r="AD75" s="194"/>
      <c r="AE75" s="136">
        <f t="shared" si="349"/>
        <v>0</v>
      </c>
      <c r="AF75" s="136">
        <f t="shared" si="316"/>
        <v>0</v>
      </c>
      <c r="AG75" s="136">
        <f t="shared" si="350"/>
        <v>0</v>
      </c>
      <c r="AH75" s="262"/>
      <c r="AI75" s="262"/>
      <c r="AJ75" s="263"/>
      <c r="AK75" s="167"/>
      <c r="AL75" s="194"/>
      <c r="AM75" s="194"/>
      <c r="AN75" s="136">
        <f t="shared" si="351"/>
        <v>0</v>
      </c>
      <c r="AO75" s="136">
        <f t="shared" si="319"/>
        <v>0</v>
      </c>
      <c r="AP75" s="136">
        <f t="shared" si="352"/>
        <v>0</v>
      </c>
      <c r="AQ75" s="262"/>
      <c r="AR75" s="262"/>
      <c r="AS75" s="263"/>
      <c r="AT75" s="167"/>
      <c r="AU75" s="194"/>
      <c r="AV75" s="194"/>
      <c r="AW75" s="136">
        <f t="shared" si="353"/>
        <v>0</v>
      </c>
      <c r="AX75" s="136">
        <f t="shared" si="322"/>
        <v>0</v>
      </c>
      <c r="AY75" s="136">
        <f t="shared" si="354"/>
        <v>0</v>
      </c>
      <c r="AZ75" s="262"/>
      <c r="BA75" s="262"/>
      <c r="BB75" s="263"/>
      <c r="BC75" s="167"/>
      <c r="BD75" s="194"/>
      <c r="BE75" s="194"/>
      <c r="BF75" s="136">
        <f t="shared" si="355"/>
        <v>0</v>
      </c>
      <c r="BG75" s="136">
        <f t="shared" si="325"/>
        <v>0</v>
      </c>
      <c r="BH75" s="136">
        <f t="shared" si="356"/>
        <v>0</v>
      </c>
      <c r="BI75" s="262"/>
      <c r="BJ75" s="262"/>
      <c r="BK75" s="263"/>
      <c r="BL75" s="167"/>
      <c r="BM75" s="194"/>
      <c r="BN75" s="194"/>
      <c r="BO75" s="136">
        <f t="shared" si="357"/>
        <v>0</v>
      </c>
      <c r="BP75" s="136">
        <f t="shared" si="328"/>
        <v>0</v>
      </c>
      <c r="BQ75" s="136">
        <f t="shared" si="358"/>
        <v>0</v>
      </c>
      <c r="BR75" s="262"/>
      <c r="BS75" s="262"/>
      <c r="BT75" s="263"/>
      <c r="BU75" s="167"/>
      <c r="BV75" s="194"/>
      <c r="BW75" s="194"/>
      <c r="BX75" s="136">
        <f t="shared" si="359"/>
        <v>0</v>
      </c>
      <c r="BY75" s="136">
        <f t="shared" si="331"/>
        <v>0</v>
      </c>
      <c r="BZ75" s="136">
        <f t="shared" si="360"/>
        <v>0</v>
      </c>
      <c r="CA75" s="262"/>
      <c r="CB75" s="262"/>
      <c r="CC75" s="263"/>
      <c r="CD75" s="167"/>
      <c r="CE75" s="194"/>
      <c r="CF75" s="194"/>
      <c r="CG75" s="136">
        <f t="shared" si="361"/>
        <v>0</v>
      </c>
      <c r="CH75" s="136">
        <f t="shared" si="334"/>
        <v>0</v>
      </c>
      <c r="CI75" s="136">
        <f t="shared" si="362"/>
        <v>0</v>
      </c>
      <c r="CJ75" s="262"/>
      <c r="CK75" s="262"/>
      <c r="CL75" s="263"/>
      <c r="CM75" s="167"/>
      <c r="CN75" s="194"/>
      <c r="CO75" s="194"/>
      <c r="CP75" s="136">
        <f t="shared" si="363"/>
        <v>0</v>
      </c>
      <c r="CQ75" s="136">
        <f t="shared" si="337"/>
        <v>0</v>
      </c>
      <c r="CR75" s="136">
        <f t="shared" si="364"/>
        <v>0</v>
      </c>
      <c r="CS75" s="262"/>
      <c r="CT75" s="262"/>
      <c r="CU75" s="263"/>
      <c r="CV75" s="167"/>
      <c r="CW75" s="194"/>
      <c r="CX75" s="194"/>
      <c r="CY75" s="136">
        <f t="shared" si="365"/>
        <v>0</v>
      </c>
      <c r="CZ75" s="136">
        <f t="shared" si="340"/>
        <v>0</v>
      </c>
      <c r="DA75" s="136">
        <f t="shared" si="366"/>
        <v>0</v>
      </c>
      <c r="DB75" s="262"/>
      <c r="DC75" s="262"/>
      <c r="DD75" s="263"/>
    </row>
    <row r="76" spans="1:108" x14ac:dyDescent="0.25">
      <c r="A76" s="167"/>
      <c r="B76" s="194"/>
      <c r="C76" s="194"/>
      <c r="D76" s="136">
        <f t="shared" si="342"/>
        <v>0</v>
      </c>
      <c r="E76" s="136">
        <f t="shared" si="343"/>
        <v>0</v>
      </c>
      <c r="F76" s="136">
        <f t="shared" si="344"/>
        <v>0</v>
      </c>
      <c r="G76" s="262"/>
      <c r="H76" s="262"/>
      <c r="I76" s="263"/>
      <c r="J76" s="167"/>
      <c r="K76" s="194"/>
      <c r="L76" s="194"/>
      <c r="M76" s="136">
        <f t="shared" si="345"/>
        <v>0</v>
      </c>
      <c r="N76" s="136">
        <f t="shared" si="310"/>
        <v>0</v>
      </c>
      <c r="O76" s="136">
        <f t="shared" si="346"/>
        <v>0</v>
      </c>
      <c r="P76" s="262"/>
      <c r="Q76" s="262"/>
      <c r="R76" s="263"/>
      <c r="S76" s="167"/>
      <c r="T76" s="194"/>
      <c r="U76" s="194"/>
      <c r="V76" s="136">
        <f t="shared" si="347"/>
        <v>0</v>
      </c>
      <c r="W76" s="136">
        <f t="shared" si="313"/>
        <v>0</v>
      </c>
      <c r="X76" s="136">
        <f t="shared" si="348"/>
        <v>0</v>
      </c>
      <c r="Y76" s="262"/>
      <c r="Z76" s="262"/>
      <c r="AA76" s="263"/>
      <c r="AB76" s="167"/>
      <c r="AC76" s="194"/>
      <c r="AD76" s="194"/>
      <c r="AE76" s="136">
        <f t="shared" si="349"/>
        <v>0</v>
      </c>
      <c r="AF76" s="136">
        <f t="shared" si="316"/>
        <v>0</v>
      </c>
      <c r="AG76" s="136">
        <f t="shared" si="350"/>
        <v>0</v>
      </c>
      <c r="AH76" s="262"/>
      <c r="AI76" s="262"/>
      <c r="AJ76" s="263"/>
      <c r="AK76" s="167"/>
      <c r="AL76" s="194"/>
      <c r="AM76" s="194"/>
      <c r="AN76" s="136">
        <f t="shared" si="351"/>
        <v>0</v>
      </c>
      <c r="AO76" s="136">
        <f t="shared" si="319"/>
        <v>0</v>
      </c>
      <c r="AP76" s="136">
        <f t="shared" si="352"/>
        <v>0</v>
      </c>
      <c r="AQ76" s="262"/>
      <c r="AR76" s="262"/>
      <c r="AS76" s="263"/>
      <c r="AT76" s="167"/>
      <c r="AU76" s="194"/>
      <c r="AV76" s="194"/>
      <c r="AW76" s="136">
        <f t="shared" si="353"/>
        <v>0</v>
      </c>
      <c r="AX76" s="136">
        <f t="shared" si="322"/>
        <v>0</v>
      </c>
      <c r="AY76" s="136">
        <f t="shared" si="354"/>
        <v>0</v>
      </c>
      <c r="AZ76" s="262"/>
      <c r="BA76" s="262"/>
      <c r="BB76" s="263"/>
      <c r="BC76" s="167"/>
      <c r="BD76" s="194"/>
      <c r="BE76" s="194"/>
      <c r="BF76" s="136">
        <f t="shared" si="355"/>
        <v>0</v>
      </c>
      <c r="BG76" s="136">
        <f t="shared" si="325"/>
        <v>0</v>
      </c>
      <c r="BH76" s="136">
        <f t="shared" si="356"/>
        <v>0</v>
      </c>
      <c r="BI76" s="262"/>
      <c r="BJ76" s="262"/>
      <c r="BK76" s="263"/>
      <c r="BL76" s="167"/>
      <c r="BM76" s="194"/>
      <c r="BN76" s="194"/>
      <c r="BO76" s="136">
        <f t="shared" si="357"/>
        <v>0</v>
      </c>
      <c r="BP76" s="136">
        <f t="shared" si="328"/>
        <v>0</v>
      </c>
      <c r="BQ76" s="136">
        <f t="shared" si="358"/>
        <v>0</v>
      </c>
      <c r="BR76" s="262"/>
      <c r="BS76" s="262"/>
      <c r="BT76" s="263"/>
      <c r="BU76" s="167"/>
      <c r="BV76" s="194"/>
      <c r="BW76" s="194"/>
      <c r="BX76" s="136">
        <f t="shared" si="359"/>
        <v>0</v>
      </c>
      <c r="BY76" s="136">
        <f t="shared" si="331"/>
        <v>0</v>
      </c>
      <c r="BZ76" s="136">
        <f t="shared" si="360"/>
        <v>0</v>
      </c>
      <c r="CA76" s="262"/>
      <c r="CB76" s="262"/>
      <c r="CC76" s="263"/>
      <c r="CD76" s="167"/>
      <c r="CE76" s="194"/>
      <c r="CF76" s="194"/>
      <c r="CG76" s="136">
        <f t="shared" si="361"/>
        <v>0</v>
      </c>
      <c r="CH76" s="136">
        <f t="shared" si="334"/>
        <v>0</v>
      </c>
      <c r="CI76" s="136">
        <f t="shared" si="362"/>
        <v>0</v>
      </c>
      <c r="CJ76" s="262"/>
      <c r="CK76" s="262"/>
      <c r="CL76" s="263"/>
      <c r="CM76" s="167"/>
      <c r="CN76" s="194"/>
      <c r="CO76" s="194"/>
      <c r="CP76" s="136">
        <f t="shared" si="363"/>
        <v>0</v>
      </c>
      <c r="CQ76" s="136">
        <f t="shared" si="337"/>
        <v>0</v>
      </c>
      <c r="CR76" s="136">
        <f t="shared" si="364"/>
        <v>0</v>
      </c>
      <c r="CS76" s="262"/>
      <c r="CT76" s="262"/>
      <c r="CU76" s="263"/>
      <c r="CV76" s="167"/>
      <c r="CW76" s="194"/>
      <c r="CX76" s="194"/>
      <c r="CY76" s="136">
        <f t="shared" si="365"/>
        <v>0</v>
      </c>
      <c r="CZ76" s="136">
        <f t="shared" si="340"/>
        <v>0</v>
      </c>
      <c r="DA76" s="136">
        <f t="shared" si="366"/>
        <v>0</v>
      </c>
      <c r="DB76" s="262"/>
      <c r="DC76" s="262"/>
      <c r="DD76" s="263"/>
    </row>
    <row r="77" spans="1:108" x14ac:dyDescent="0.25">
      <c r="A77" s="167"/>
      <c r="B77" s="194"/>
      <c r="C77" s="194"/>
      <c r="D77" s="136">
        <f t="shared" si="342"/>
        <v>0</v>
      </c>
      <c r="E77" s="136">
        <f t="shared" si="343"/>
        <v>0</v>
      </c>
      <c r="F77" s="136">
        <f t="shared" si="344"/>
        <v>0</v>
      </c>
      <c r="G77" s="262"/>
      <c r="H77" s="262"/>
      <c r="I77" s="263"/>
      <c r="J77" s="167"/>
      <c r="K77" s="194"/>
      <c r="L77" s="194"/>
      <c r="M77" s="136">
        <f t="shared" si="345"/>
        <v>0</v>
      </c>
      <c r="N77" s="136">
        <f t="shared" si="310"/>
        <v>0</v>
      </c>
      <c r="O77" s="136">
        <f t="shared" si="346"/>
        <v>0</v>
      </c>
      <c r="P77" s="262"/>
      <c r="Q77" s="262"/>
      <c r="R77" s="263"/>
      <c r="S77" s="167"/>
      <c r="T77" s="194"/>
      <c r="U77" s="194"/>
      <c r="V77" s="136">
        <f t="shared" si="347"/>
        <v>0</v>
      </c>
      <c r="W77" s="136">
        <f t="shared" si="313"/>
        <v>0</v>
      </c>
      <c r="X77" s="136">
        <f t="shared" si="348"/>
        <v>0</v>
      </c>
      <c r="Y77" s="262"/>
      <c r="Z77" s="262"/>
      <c r="AA77" s="263"/>
      <c r="AB77" s="167"/>
      <c r="AC77" s="194"/>
      <c r="AD77" s="194"/>
      <c r="AE77" s="136">
        <f t="shared" si="349"/>
        <v>0</v>
      </c>
      <c r="AF77" s="136">
        <f t="shared" si="316"/>
        <v>0</v>
      </c>
      <c r="AG77" s="136">
        <f t="shared" si="350"/>
        <v>0</v>
      </c>
      <c r="AH77" s="262"/>
      <c r="AI77" s="262"/>
      <c r="AJ77" s="263"/>
      <c r="AK77" s="167"/>
      <c r="AL77" s="194"/>
      <c r="AM77" s="194"/>
      <c r="AN77" s="136">
        <f t="shared" si="351"/>
        <v>0</v>
      </c>
      <c r="AO77" s="136">
        <f t="shared" si="319"/>
        <v>0</v>
      </c>
      <c r="AP77" s="136">
        <f t="shared" si="352"/>
        <v>0</v>
      </c>
      <c r="AQ77" s="262"/>
      <c r="AR77" s="262"/>
      <c r="AS77" s="263"/>
      <c r="AT77" s="167"/>
      <c r="AU77" s="194"/>
      <c r="AV77" s="194"/>
      <c r="AW77" s="136">
        <f t="shared" si="353"/>
        <v>0</v>
      </c>
      <c r="AX77" s="136">
        <f t="shared" si="322"/>
        <v>0</v>
      </c>
      <c r="AY77" s="136">
        <f t="shared" si="354"/>
        <v>0</v>
      </c>
      <c r="AZ77" s="262"/>
      <c r="BA77" s="262"/>
      <c r="BB77" s="263"/>
      <c r="BC77" s="167"/>
      <c r="BD77" s="194"/>
      <c r="BE77" s="194"/>
      <c r="BF77" s="136">
        <f t="shared" si="355"/>
        <v>0</v>
      </c>
      <c r="BG77" s="136">
        <f t="shared" si="325"/>
        <v>0</v>
      </c>
      <c r="BH77" s="136">
        <f t="shared" si="356"/>
        <v>0</v>
      </c>
      <c r="BI77" s="262"/>
      <c r="BJ77" s="262"/>
      <c r="BK77" s="263"/>
      <c r="BL77" s="167"/>
      <c r="BM77" s="194"/>
      <c r="BN77" s="194"/>
      <c r="BO77" s="136">
        <f t="shared" si="357"/>
        <v>0</v>
      </c>
      <c r="BP77" s="136">
        <f t="shared" si="328"/>
        <v>0</v>
      </c>
      <c r="BQ77" s="136">
        <f t="shared" si="358"/>
        <v>0</v>
      </c>
      <c r="BR77" s="262"/>
      <c r="BS77" s="262"/>
      <c r="BT77" s="263"/>
      <c r="BU77" s="167"/>
      <c r="BV77" s="194"/>
      <c r="BW77" s="194"/>
      <c r="BX77" s="136">
        <f t="shared" si="359"/>
        <v>0</v>
      </c>
      <c r="BY77" s="136">
        <f t="shared" si="331"/>
        <v>0</v>
      </c>
      <c r="BZ77" s="136">
        <f t="shared" si="360"/>
        <v>0</v>
      </c>
      <c r="CA77" s="262"/>
      <c r="CB77" s="262"/>
      <c r="CC77" s="263"/>
      <c r="CD77" s="167"/>
      <c r="CE77" s="194"/>
      <c r="CF77" s="194"/>
      <c r="CG77" s="136">
        <f t="shared" si="361"/>
        <v>0</v>
      </c>
      <c r="CH77" s="136">
        <f t="shared" si="334"/>
        <v>0</v>
      </c>
      <c r="CI77" s="136">
        <f t="shared" si="362"/>
        <v>0</v>
      </c>
      <c r="CJ77" s="262"/>
      <c r="CK77" s="262"/>
      <c r="CL77" s="263"/>
      <c r="CM77" s="167"/>
      <c r="CN77" s="194"/>
      <c r="CO77" s="194"/>
      <c r="CP77" s="136">
        <f t="shared" si="363"/>
        <v>0</v>
      </c>
      <c r="CQ77" s="136">
        <f t="shared" si="337"/>
        <v>0</v>
      </c>
      <c r="CR77" s="136">
        <f t="shared" si="364"/>
        <v>0</v>
      </c>
      <c r="CS77" s="262"/>
      <c r="CT77" s="262"/>
      <c r="CU77" s="263"/>
      <c r="CV77" s="167"/>
      <c r="CW77" s="194"/>
      <c r="CX77" s="194"/>
      <c r="CY77" s="136">
        <f t="shared" si="365"/>
        <v>0</v>
      </c>
      <c r="CZ77" s="136">
        <f t="shared" si="340"/>
        <v>0</v>
      </c>
      <c r="DA77" s="136">
        <f t="shared" si="366"/>
        <v>0</v>
      </c>
      <c r="DB77" s="262"/>
      <c r="DC77" s="262"/>
      <c r="DD77" s="263"/>
    </row>
    <row r="78" spans="1:108" x14ac:dyDescent="0.25">
      <c r="A78" s="167"/>
      <c r="B78" s="194"/>
      <c r="C78" s="194"/>
      <c r="D78" s="136">
        <f t="shared" si="342"/>
        <v>0</v>
      </c>
      <c r="E78" s="136">
        <f t="shared" si="343"/>
        <v>0</v>
      </c>
      <c r="F78" s="136">
        <f t="shared" si="344"/>
        <v>0</v>
      </c>
      <c r="G78" s="262"/>
      <c r="H78" s="262"/>
      <c r="I78" s="263"/>
      <c r="J78" s="167"/>
      <c r="K78" s="194"/>
      <c r="L78" s="194"/>
      <c r="M78" s="136">
        <f t="shared" si="345"/>
        <v>0</v>
      </c>
      <c r="N78" s="136">
        <f t="shared" si="310"/>
        <v>0</v>
      </c>
      <c r="O78" s="136">
        <f t="shared" si="346"/>
        <v>0</v>
      </c>
      <c r="P78" s="262"/>
      <c r="Q78" s="262"/>
      <c r="R78" s="263"/>
      <c r="S78" s="167"/>
      <c r="T78" s="194"/>
      <c r="U78" s="194"/>
      <c r="V78" s="136">
        <f t="shared" si="347"/>
        <v>0</v>
      </c>
      <c r="W78" s="136">
        <f t="shared" si="313"/>
        <v>0</v>
      </c>
      <c r="X78" s="136">
        <f t="shared" si="348"/>
        <v>0</v>
      </c>
      <c r="Y78" s="262"/>
      <c r="Z78" s="262"/>
      <c r="AA78" s="263"/>
      <c r="AB78" s="167"/>
      <c r="AC78" s="194"/>
      <c r="AD78" s="194"/>
      <c r="AE78" s="136">
        <f t="shared" si="349"/>
        <v>0</v>
      </c>
      <c r="AF78" s="136">
        <f t="shared" si="316"/>
        <v>0</v>
      </c>
      <c r="AG78" s="136">
        <f t="shared" si="350"/>
        <v>0</v>
      </c>
      <c r="AH78" s="262"/>
      <c r="AI78" s="262"/>
      <c r="AJ78" s="263"/>
      <c r="AK78" s="167"/>
      <c r="AL78" s="194"/>
      <c r="AM78" s="194"/>
      <c r="AN78" s="136">
        <f t="shared" si="351"/>
        <v>0</v>
      </c>
      <c r="AO78" s="136">
        <f t="shared" si="319"/>
        <v>0</v>
      </c>
      <c r="AP78" s="136">
        <f t="shared" si="352"/>
        <v>0</v>
      </c>
      <c r="AQ78" s="262"/>
      <c r="AR78" s="262"/>
      <c r="AS78" s="263"/>
      <c r="AT78" s="167"/>
      <c r="AU78" s="194"/>
      <c r="AV78" s="194"/>
      <c r="AW78" s="136">
        <f t="shared" si="353"/>
        <v>0</v>
      </c>
      <c r="AX78" s="136">
        <f t="shared" si="322"/>
        <v>0</v>
      </c>
      <c r="AY78" s="136">
        <f t="shared" si="354"/>
        <v>0</v>
      </c>
      <c r="AZ78" s="262"/>
      <c r="BA78" s="262"/>
      <c r="BB78" s="263"/>
      <c r="BC78" s="167"/>
      <c r="BD78" s="194"/>
      <c r="BE78" s="194"/>
      <c r="BF78" s="136">
        <f t="shared" si="355"/>
        <v>0</v>
      </c>
      <c r="BG78" s="136">
        <f t="shared" si="325"/>
        <v>0</v>
      </c>
      <c r="BH78" s="136">
        <f t="shared" si="356"/>
        <v>0</v>
      </c>
      <c r="BI78" s="262"/>
      <c r="BJ78" s="262"/>
      <c r="BK78" s="263"/>
      <c r="BL78" s="167"/>
      <c r="BM78" s="194"/>
      <c r="BN78" s="194"/>
      <c r="BO78" s="136">
        <f t="shared" si="357"/>
        <v>0</v>
      </c>
      <c r="BP78" s="136">
        <f t="shared" si="328"/>
        <v>0</v>
      </c>
      <c r="BQ78" s="136">
        <f t="shared" si="358"/>
        <v>0</v>
      </c>
      <c r="BR78" s="262"/>
      <c r="BS78" s="262"/>
      <c r="BT78" s="263"/>
      <c r="BU78" s="167"/>
      <c r="BV78" s="194"/>
      <c r="BW78" s="194"/>
      <c r="BX78" s="136">
        <f t="shared" si="359"/>
        <v>0</v>
      </c>
      <c r="BY78" s="136">
        <f t="shared" si="331"/>
        <v>0</v>
      </c>
      <c r="BZ78" s="136">
        <f t="shared" si="360"/>
        <v>0</v>
      </c>
      <c r="CA78" s="262"/>
      <c r="CB78" s="262"/>
      <c r="CC78" s="263"/>
      <c r="CD78" s="167"/>
      <c r="CE78" s="194"/>
      <c r="CF78" s="194"/>
      <c r="CG78" s="136">
        <f t="shared" si="361"/>
        <v>0</v>
      </c>
      <c r="CH78" s="136">
        <f t="shared" si="334"/>
        <v>0</v>
      </c>
      <c r="CI78" s="136">
        <f t="shared" si="362"/>
        <v>0</v>
      </c>
      <c r="CJ78" s="262"/>
      <c r="CK78" s="262"/>
      <c r="CL78" s="263"/>
      <c r="CM78" s="167"/>
      <c r="CN78" s="194"/>
      <c r="CO78" s="194"/>
      <c r="CP78" s="136">
        <f t="shared" si="363"/>
        <v>0</v>
      </c>
      <c r="CQ78" s="136">
        <f t="shared" si="337"/>
        <v>0</v>
      </c>
      <c r="CR78" s="136">
        <f t="shared" si="364"/>
        <v>0</v>
      </c>
      <c r="CS78" s="262"/>
      <c r="CT78" s="262"/>
      <c r="CU78" s="263"/>
      <c r="CV78" s="167"/>
      <c r="CW78" s="194"/>
      <c r="CX78" s="194"/>
      <c r="CY78" s="136">
        <f t="shared" si="365"/>
        <v>0</v>
      </c>
      <c r="CZ78" s="136">
        <f t="shared" si="340"/>
        <v>0</v>
      </c>
      <c r="DA78" s="136">
        <f t="shared" si="366"/>
        <v>0</v>
      </c>
      <c r="DB78" s="262"/>
      <c r="DC78" s="262"/>
      <c r="DD78" s="263"/>
    </row>
    <row r="79" spans="1:108" x14ac:dyDescent="0.25">
      <c r="A79" s="167"/>
      <c r="B79" s="194"/>
      <c r="C79" s="194"/>
      <c r="D79" s="136">
        <f t="shared" si="342"/>
        <v>0</v>
      </c>
      <c r="E79" s="136">
        <f t="shared" si="343"/>
        <v>0</v>
      </c>
      <c r="F79" s="136">
        <f t="shared" si="344"/>
        <v>0</v>
      </c>
      <c r="G79" s="262"/>
      <c r="H79" s="262"/>
      <c r="I79" s="263"/>
      <c r="J79" s="167"/>
      <c r="K79" s="194"/>
      <c r="L79" s="194"/>
      <c r="M79" s="136">
        <f t="shared" si="345"/>
        <v>0</v>
      </c>
      <c r="N79" s="136">
        <f t="shared" si="310"/>
        <v>0</v>
      </c>
      <c r="O79" s="136">
        <f t="shared" si="346"/>
        <v>0</v>
      </c>
      <c r="P79" s="262"/>
      <c r="Q79" s="262"/>
      <c r="R79" s="263"/>
      <c r="S79" s="167"/>
      <c r="T79" s="194"/>
      <c r="U79" s="194"/>
      <c r="V79" s="136">
        <f t="shared" si="347"/>
        <v>0</v>
      </c>
      <c r="W79" s="136">
        <f t="shared" si="313"/>
        <v>0</v>
      </c>
      <c r="X79" s="136">
        <f t="shared" si="348"/>
        <v>0</v>
      </c>
      <c r="Y79" s="262"/>
      <c r="Z79" s="262"/>
      <c r="AA79" s="263"/>
      <c r="AB79" s="167"/>
      <c r="AC79" s="194"/>
      <c r="AD79" s="194"/>
      <c r="AE79" s="136">
        <f t="shared" si="349"/>
        <v>0</v>
      </c>
      <c r="AF79" s="136">
        <f t="shared" si="316"/>
        <v>0</v>
      </c>
      <c r="AG79" s="136">
        <f t="shared" si="350"/>
        <v>0</v>
      </c>
      <c r="AH79" s="262"/>
      <c r="AI79" s="262"/>
      <c r="AJ79" s="263"/>
      <c r="AK79" s="167"/>
      <c r="AL79" s="194"/>
      <c r="AM79" s="194"/>
      <c r="AN79" s="136">
        <f t="shared" si="351"/>
        <v>0</v>
      </c>
      <c r="AO79" s="136">
        <f t="shared" si="319"/>
        <v>0</v>
      </c>
      <c r="AP79" s="136">
        <f t="shared" si="352"/>
        <v>0</v>
      </c>
      <c r="AQ79" s="262"/>
      <c r="AR79" s="262"/>
      <c r="AS79" s="263"/>
      <c r="AT79" s="167"/>
      <c r="AU79" s="194"/>
      <c r="AV79" s="194"/>
      <c r="AW79" s="136">
        <f t="shared" si="353"/>
        <v>0</v>
      </c>
      <c r="AX79" s="136">
        <f t="shared" si="322"/>
        <v>0</v>
      </c>
      <c r="AY79" s="136">
        <f t="shared" si="354"/>
        <v>0</v>
      </c>
      <c r="AZ79" s="262"/>
      <c r="BA79" s="262"/>
      <c r="BB79" s="263"/>
      <c r="BC79" s="167"/>
      <c r="BD79" s="194"/>
      <c r="BE79" s="194"/>
      <c r="BF79" s="136">
        <f t="shared" si="355"/>
        <v>0</v>
      </c>
      <c r="BG79" s="136">
        <f t="shared" si="325"/>
        <v>0</v>
      </c>
      <c r="BH79" s="136">
        <f t="shared" si="356"/>
        <v>0</v>
      </c>
      <c r="BI79" s="262"/>
      <c r="BJ79" s="262"/>
      <c r="BK79" s="263"/>
      <c r="BL79" s="167"/>
      <c r="BM79" s="194"/>
      <c r="BN79" s="194"/>
      <c r="BO79" s="136">
        <f t="shared" si="357"/>
        <v>0</v>
      </c>
      <c r="BP79" s="136">
        <f t="shared" si="328"/>
        <v>0</v>
      </c>
      <c r="BQ79" s="136">
        <f t="shared" si="358"/>
        <v>0</v>
      </c>
      <c r="BR79" s="262"/>
      <c r="BS79" s="262"/>
      <c r="BT79" s="263"/>
      <c r="BU79" s="167"/>
      <c r="BV79" s="194"/>
      <c r="BW79" s="194"/>
      <c r="BX79" s="136">
        <f t="shared" si="359"/>
        <v>0</v>
      </c>
      <c r="BY79" s="136">
        <f t="shared" si="331"/>
        <v>0</v>
      </c>
      <c r="BZ79" s="136">
        <f t="shared" si="360"/>
        <v>0</v>
      </c>
      <c r="CA79" s="262"/>
      <c r="CB79" s="262"/>
      <c r="CC79" s="263"/>
      <c r="CD79" s="167"/>
      <c r="CE79" s="194"/>
      <c r="CF79" s="194"/>
      <c r="CG79" s="136">
        <f t="shared" si="361"/>
        <v>0</v>
      </c>
      <c r="CH79" s="136">
        <f t="shared" si="334"/>
        <v>0</v>
      </c>
      <c r="CI79" s="136">
        <f t="shared" si="362"/>
        <v>0</v>
      </c>
      <c r="CJ79" s="262"/>
      <c r="CK79" s="262"/>
      <c r="CL79" s="263"/>
      <c r="CM79" s="167"/>
      <c r="CN79" s="194"/>
      <c r="CO79" s="194"/>
      <c r="CP79" s="136">
        <f t="shared" si="363"/>
        <v>0</v>
      </c>
      <c r="CQ79" s="136">
        <f t="shared" si="337"/>
        <v>0</v>
      </c>
      <c r="CR79" s="136">
        <f t="shared" si="364"/>
        <v>0</v>
      </c>
      <c r="CS79" s="262"/>
      <c r="CT79" s="262"/>
      <c r="CU79" s="263"/>
      <c r="CV79" s="167"/>
      <c r="CW79" s="194"/>
      <c r="CX79" s="194"/>
      <c r="CY79" s="136">
        <f t="shared" si="365"/>
        <v>0</v>
      </c>
      <c r="CZ79" s="136">
        <f t="shared" si="340"/>
        <v>0</v>
      </c>
      <c r="DA79" s="136">
        <f t="shared" si="366"/>
        <v>0</v>
      </c>
      <c r="DB79" s="262"/>
      <c r="DC79" s="262"/>
      <c r="DD79" s="263"/>
    </row>
    <row r="80" spans="1:108" x14ac:dyDescent="0.25">
      <c r="A80" s="167"/>
      <c r="B80" s="194"/>
      <c r="C80" s="194"/>
      <c r="D80" s="136">
        <f t="shared" si="342"/>
        <v>0</v>
      </c>
      <c r="E80" s="136">
        <f t="shared" si="343"/>
        <v>0</v>
      </c>
      <c r="F80" s="136">
        <f t="shared" si="344"/>
        <v>0</v>
      </c>
      <c r="G80" s="262"/>
      <c r="H80" s="262"/>
      <c r="I80" s="263"/>
      <c r="J80" s="167"/>
      <c r="K80" s="194"/>
      <c r="L80" s="194"/>
      <c r="M80" s="136">
        <f t="shared" si="345"/>
        <v>0</v>
      </c>
      <c r="N80" s="136">
        <f t="shared" si="310"/>
        <v>0</v>
      </c>
      <c r="O80" s="136">
        <f t="shared" si="346"/>
        <v>0</v>
      </c>
      <c r="P80" s="262"/>
      <c r="Q80" s="262"/>
      <c r="R80" s="263"/>
      <c r="S80" s="167"/>
      <c r="T80" s="194"/>
      <c r="U80" s="194"/>
      <c r="V80" s="136">
        <f t="shared" si="347"/>
        <v>0</v>
      </c>
      <c r="W80" s="136">
        <f t="shared" si="313"/>
        <v>0</v>
      </c>
      <c r="X80" s="136">
        <f t="shared" si="348"/>
        <v>0</v>
      </c>
      <c r="Y80" s="262"/>
      <c r="Z80" s="262"/>
      <c r="AA80" s="263"/>
      <c r="AB80" s="167"/>
      <c r="AC80" s="194"/>
      <c r="AD80" s="194"/>
      <c r="AE80" s="136">
        <f t="shared" si="349"/>
        <v>0</v>
      </c>
      <c r="AF80" s="136">
        <f t="shared" si="316"/>
        <v>0</v>
      </c>
      <c r="AG80" s="136">
        <f t="shared" si="350"/>
        <v>0</v>
      </c>
      <c r="AH80" s="262"/>
      <c r="AI80" s="262"/>
      <c r="AJ80" s="263"/>
      <c r="AK80" s="167"/>
      <c r="AL80" s="194"/>
      <c r="AM80" s="194"/>
      <c r="AN80" s="136">
        <f t="shared" si="351"/>
        <v>0</v>
      </c>
      <c r="AO80" s="136">
        <f t="shared" si="319"/>
        <v>0</v>
      </c>
      <c r="AP80" s="136">
        <f t="shared" si="352"/>
        <v>0</v>
      </c>
      <c r="AQ80" s="262"/>
      <c r="AR80" s="262"/>
      <c r="AS80" s="263"/>
      <c r="AT80" s="167"/>
      <c r="AU80" s="194"/>
      <c r="AV80" s="194"/>
      <c r="AW80" s="136">
        <f t="shared" si="353"/>
        <v>0</v>
      </c>
      <c r="AX80" s="136">
        <f t="shared" si="322"/>
        <v>0</v>
      </c>
      <c r="AY80" s="136">
        <f t="shared" si="354"/>
        <v>0</v>
      </c>
      <c r="AZ80" s="262"/>
      <c r="BA80" s="262"/>
      <c r="BB80" s="263"/>
      <c r="BC80" s="167"/>
      <c r="BD80" s="194"/>
      <c r="BE80" s="194"/>
      <c r="BF80" s="136">
        <f t="shared" si="355"/>
        <v>0</v>
      </c>
      <c r="BG80" s="136">
        <f t="shared" si="325"/>
        <v>0</v>
      </c>
      <c r="BH80" s="136">
        <f t="shared" si="356"/>
        <v>0</v>
      </c>
      <c r="BI80" s="262"/>
      <c r="BJ80" s="262"/>
      <c r="BK80" s="263"/>
      <c r="BL80" s="167"/>
      <c r="BM80" s="194"/>
      <c r="BN80" s="194"/>
      <c r="BO80" s="136">
        <f t="shared" si="357"/>
        <v>0</v>
      </c>
      <c r="BP80" s="136">
        <f t="shared" si="328"/>
        <v>0</v>
      </c>
      <c r="BQ80" s="136">
        <f t="shared" si="358"/>
        <v>0</v>
      </c>
      <c r="BR80" s="262"/>
      <c r="BS80" s="262"/>
      <c r="BT80" s="263"/>
      <c r="BU80" s="167"/>
      <c r="BV80" s="194"/>
      <c r="BW80" s="194"/>
      <c r="BX80" s="136">
        <f t="shared" si="359"/>
        <v>0</v>
      </c>
      <c r="BY80" s="136">
        <f t="shared" si="331"/>
        <v>0</v>
      </c>
      <c r="BZ80" s="136">
        <f t="shared" si="360"/>
        <v>0</v>
      </c>
      <c r="CA80" s="262"/>
      <c r="CB80" s="262"/>
      <c r="CC80" s="263"/>
      <c r="CD80" s="167"/>
      <c r="CE80" s="194"/>
      <c r="CF80" s="194"/>
      <c r="CG80" s="136">
        <f t="shared" si="361"/>
        <v>0</v>
      </c>
      <c r="CH80" s="136">
        <f t="shared" si="334"/>
        <v>0</v>
      </c>
      <c r="CI80" s="136">
        <f t="shared" si="362"/>
        <v>0</v>
      </c>
      <c r="CJ80" s="262"/>
      <c r="CK80" s="262"/>
      <c r="CL80" s="263"/>
      <c r="CM80" s="167"/>
      <c r="CN80" s="194"/>
      <c r="CO80" s="194"/>
      <c r="CP80" s="136">
        <f t="shared" si="363"/>
        <v>0</v>
      </c>
      <c r="CQ80" s="136">
        <f t="shared" si="337"/>
        <v>0</v>
      </c>
      <c r="CR80" s="136">
        <f t="shared" si="364"/>
        <v>0</v>
      </c>
      <c r="CS80" s="262"/>
      <c r="CT80" s="262"/>
      <c r="CU80" s="263"/>
      <c r="CV80" s="167"/>
      <c r="CW80" s="194"/>
      <c r="CX80" s="194"/>
      <c r="CY80" s="136">
        <f t="shared" si="365"/>
        <v>0</v>
      </c>
      <c r="CZ80" s="136">
        <f t="shared" si="340"/>
        <v>0</v>
      </c>
      <c r="DA80" s="136">
        <f t="shared" si="366"/>
        <v>0</v>
      </c>
      <c r="DB80" s="262"/>
      <c r="DC80" s="262"/>
      <c r="DD80" s="263"/>
    </row>
    <row r="81" spans="1:108" x14ac:dyDescent="0.25">
      <c r="A81" s="167"/>
      <c r="B81" s="194"/>
      <c r="C81" s="194"/>
      <c r="D81" s="136">
        <f t="shared" si="342"/>
        <v>0</v>
      </c>
      <c r="E81" s="136">
        <f t="shared" si="343"/>
        <v>0</v>
      </c>
      <c r="F81" s="136">
        <f t="shared" si="344"/>
        <v>0</v>
      </c>
      <c r="G81" s="262"/>
      <c r="H81" s="262"/>
      <c r="I81" s="263"/>
      <c r="J81" s="167"/>
      <c r="K81" s="194"/>
      <c r="L81" s="194"/>
      <c r="M81" s="136">
        <f t="shared" si="345"/>
        <v>0</v>
      </c>
      <c r="N81" s="136">
        <f t="shared" si="310"/>
        <v>0</v>
      </c>
      <c r="O81" s="136">
        <f t="shared" si="346"/>
        <v>0</v>
      </c>
      <c r="P81" s="262"/>
      <c r="Q81" s="262"/>
      <c r="R81" s="263"/>
      <c r="S81" s="167"/>
      <c r="T81" s="194"/>
      <c r="U81" s="194"/>
      <c r="V81" s="136">
        <f t="shared" si="347"/>
        <v>0</v>
      </c>
      <c r="W81" s="136">
        <f t="shared" si="313"/>
        <v>0</v>
      </c>
      <c r="X81" s="136">
        <f t="shared" si="348"/>
        <v>0</v>
      </c>
      <c r="Y81" s="262"/>
      <c r="Z81" s="262"/>
      <c r="AA81" s="263"/>
      <c r="AB81" s="167"/>
      <c r="AC81" s="194"/>
      <c r="AD81" s="194"/>
      <c r="AE81" s="136">
        <f t="shared" si="349"/>
        <v>0</v>
      </c>
      <c r="AF81" s="136">
        <f t="shared" si="316"/>
        <v>0</v>
      </c>
      <c r="AG81" s="136">
        <f t="shared" si="350"/>
        <v>0</v>
      </c>
      <c r="AH81" s="262"/>
      <c r="AI81" s="262"/>
      <c r="AJ81" s="263"/>
      <c r="AK81" s="167"/>
      <c r="AL81" s="194"/>
      <c r="AM81" s="194"/>
      <c r="AN81" s="136">
        <f t="shared" si="351"/>
        <v>0</v>
      </c>
      <c r="AO81" s="136">
        <f t="shared" si="319"/>
        <v>0</v>
      </c>
      <c r="AP81" s="136">
        <f t="shared" si="352"/>
        <v>0</v>
      </c>
      <c r="AQ81" s="262"/>
      <c r="AR81" s="262"/>
      <c r="AS81" s="263"/>
      <c r="AT81" s="167"/>
      <c r="AU81" s="194"/>
      <c r="AV81" s="194"/>
      <c r="AW81" s="136">
        <f t="shared" si="353"/>
        <v>0</v>
      </c>
      <c r="AX81" s="136">
        <f t="shared" si="322"/>
        <v>0</v>
      </c>
      <c r="AY81" s="136">
        <f t="shared" si="354"/>
        <v>0</v>
      </c>
      <c r="AZ81" s="262"/>
      <c r="BA81" s="262"/>
      <c r="BB81" s="263"/>
      <c r="BC81" s="167"/>
      <c r="BD81" s="194"/>
      <c r="BE81" s="194"/>
      <c r="BF81" s="136">
        <f t="shared" si="355"/>
        <v>0</v>
      </c>
      <c r="BG81" s="136">
        <f t="shared" si="325"/>
        <v>0</v>
      </c>
      <c r="BH81" s="136">
        <f t="shared" si="356"/>
        <v>0</v>
      </c>
      <c r="BI81" s="262"/>
      <c r="BJ81" s="262"/>
      <c r="BK81" s="263"/>
      <c r="BL81" s="167"/>
      <c r="BM81" s="194"/>
      <c r="BN81" s="194"/>
      <c r="BO81" s="136">
        <f t="shared" si="357"/>
        <v>0</v>
      </c>
      <c r="BP81" s="136">
        <f t="shared" si="328"/>
        <v>0</v>
      </c>
      <c r="BQ81" s="136">
        <f t="shared" si="358"/>
        <v>0</v>
      </c>
      <c r="BR81" s="262"/>
      <c r="BS81" s="262"/>
      <c r="BT81" s="263"/>
      <c r="BU81" s="167"/>
      <c r="BV81" s="194"/>
      <c r="BW81" s="194"/>
      <c r="BX81" s="136">
        <f t="shared" si="359"/>
        <v>0</v>
      </c>
      <c r="BY81" s="136">
        <f t="shared" si="331"/>
        <v>0</v>
      </c>
      <c r="BZ81" s="136">
        <f t="shared" si="360"/>
        <v>0</v>
      </c>
      <c r="CA81" s="262"/>
      <c r="CB81" s="262"/>
      <c r="CC81" s="263"/>
      <c r="CD81" s="167"/>
      <c r="CE81" s="194"/>
      <c r="CF81" s="194"/>
      <c r="CG81" s="136">
        <f t="shared" si="361"/>
        <v>0</v>
      </c>
      <c r="CH81" s="136">
        <f t="shared" si="334"/>
        <v>0</v>
      </c>
      <c r="CI81" s="136">
        <f t="shared" si="362"/>
        <v>0</v>
      </c>
      <c r="CJ81" s="262"/>
      <c r="CK81" s="262"/>
      <c r="CL81" s="263"/>
      <c r="CM81" s="167"/>
      <c r="CN81" s="194"/>
      <c r="CO81" s="194"/>
      <c r="CP81" s="136">
        <f t="shared" si="363"/>
        <v>0</v>
      </c>
      <c r="CQ81" s="136">
        <f t="shared" si="337"/>
        <v>0</v>
      </c>
      <c r="CR81" s="136">
        <f t="shared" si="364"/>
        <v>0</v>
      </c>
      <c r="CS81" s="262"/>
      <c r="CT81" s="262"/>
      <c r="CU81" s="263"/>
      <c r="CV81" s="167"/>
      <c r="CW81" s="194"/>
      <c r="CX81" s="194"/>
      <c r="CY81" s="136">
        <f t="shared" si="365"/>
        <v>0</v>
      </c>
      <c r="CZ81" s="136">
        <f t="shared" si="340"/>
        <v>0</v>
      </c>
      <c r="DA81" s="136">
        <f t="shared" si="366"/>
        <v>0</v>
      </c>
      <c r="DB81" s="262"/>
      <c r="DC81" s="262"/>
      <c r="DD81" s="263"/>
    </row>
    <row r="82" spans="1:108" x14ac:dyDescent="0.25">
      <c r="A82" s="167"/>
      <c r="B82" s="194"/>
      <c r="C82" s="194"/>
      <c r="D82" s="136">
        <f t="shared" si="342"/>
        <v>0</v>
      </c>
      <c r="E82" s="136">
        <f t="shared" si="343"/>
        <v>0</v>
      </c>
      <c r="F82" s="136">
        <f t="shared" si="344"/>
        <v>0</v>
      </c>
      <c r="G82" s="262"/>
      <c r="H82" s="262"/>
      <c r="I82" s="263"/>
      <c r="J82" s="167"/>
      <c r="K82" s="194"/>
      <c r="L82" s="194"/>
      <c r="M82" s="136">
        <f t="shared" si="345"/>
        <v>0</v>
      </c>
      <c r="N82" s="136">
        <f t="shared" si="310"/>
        <v>0</v>
      </c>
      <c r="O82" s="136">
        <f t="shared" si="346"/>
        <v>0</v>
      </c>
      <c r="P82" s="262"/>
      <c r="Q82" s="262"/>
      <c r="R82" s="263"/>
      <c r="S82" s="167"/>
      <c r="T82" s="194"/>
      <c r="U82" s="194"/>
      <c r="V82" s="136">
        <f t="shared" si="347"/>
        <v>0</v>
      </c>
      <c r="W82" s="136">
        <f t="shared" si="313"/>
        <v>0</v>
      </c>
      <c r="X82" s="136">
        <f t="shared" si="348"/>
        <v>0</v>
      </c>
      <c r="Y82" s="262"/>
      <c r="Z82" s="262"/>
      <c r="AA82" s="263"/>
      <c r="AB82" s="167"/>
      <c r="AC82" s="194"/>
      <c r="AD82" s="194"/>
      <c r="AE82" s="136">
        <f t="shared" si="349"/>
        <v>0</v>
      </c>
      <c r="AF82" s="136">
        <f t="shared" si="316"/>
        <v>0</v>
      </c>
      <c r="AG82" s="136">
        <f t="shared" si="350"/>
        <v>0</v>
      </c>
      <c r="AH82" s="262"/>
      <c r="AI82" s="262"/>
      <c r="AJ82" s="263"/>
      <c r="AK82" s="167"/>
      <c r="AL82" s="194"/>
      <c r="AM82" s="194"/>
      <c r="AN82" s="136">
        <f t="shared" si="351"/>
        <v>0</v>
      </c>
      <c r="AO82" s="136">
        <f t="shared" si="319"/>
        <v>0</v>
      </c>
      <c r="AP82" s="136">
        <f t="shared" si="352"/>
        <v>0</v>
      </c>
      <c r="AQ82" s="262"/>
      <c r="AR82" s="262"/>
      <c r="AS82" s="263"/>
      <c r="AT82" s="167"/>
      <c r="AU82" s="194"/>
      <c r="AV82" s="194"/>
      <c r="AW82" s="136">
        <f t="shared" si="353"/>
        <v>0</v>
      </c>
      <c r="AX82" s="136">
        <f t="shared" si="322"/>
        <v>0</v>
      </c>
      <c r="AY82" s="136">
        <f t="shared" si="354"/>
        <v>0</v>
      </c>
      <c r="AZ82" s="262"/>
      <c r="BA82" s="262"/>
      <c r="BB82" s="263"/>
      <c r="BC82" s="167"/>
      <c r="BD82" s="194"/>
      <c r="BE82" s="194"/>
      <c r="BF82" s="136">
        <f t="shared" si="355"/>
        <v>0</v>
      </c>
      <c r="BG82" s="136">
        <f t="shared" si="325"/>
        <v>0</v>
      </c>
      <c r="BH82" s="136">
        <f t="shared" si="356"/>
        <v>0</v>
      </c>
      <c r="BI82" s="262"/>
      <c r="BJ82" s="262"/>
      <c r="BK82" s="263"/>
      <c r="BL82" s="167"/>
      <c r="BM82" s="194"/>
      <c r="BN82" s="194"/>
      <c r="BO82" s="136">
        <f t="shared" si="357"/>
        <v>0</v>
      </c>
      <c r="BP82" s="136">
        <f t="shared" si="328"/>
        <v>0</v>
      </c>
      <c r="BQ82" s="136">
        <f t="shared" si="358"/>
        <v>0</v>
      </c>
      <c r="BR82" s="262"/>
      <c r="BS82" s="262"/>
      <c r="BT82" s="263"/>
      <c r="BU82" s="167"/>
      <c r="BV82" s="194"/>
      <c r="BW82" s="194"/>
      <c r="BX82" s="136">
        <f t="shared" si="359"/>
        <v>0</v>
      </c>
      <c r="BY82" s="136">
        <f t="shared" si="331"/>
        <v>0</v>
      </c>
      <c r="BZ82" s="136">
        <f t="shared" si="360"/>
        <v>0</v>
      </c>
      <c r="CA82" s="262"/>
      <c r="CB82" s="262"/>
      <c r="CC82" s="263"/>
      <c r="CD82" s="167"/>
      <c r="CE82" s="194"/>
      <c r="CF82" s="194"/>
      <c r="CG82" s="136">
        <f t="shared" si="361"/>
        <v>0</v>
      </c>
      <c r="CH82" s="136">
        <f t="shared" si="334"/>
        <v>0</v>
      </c>
      <c r="CI82" s="136">
        <f t="shared" si="362"/>
        <v>0</v>
      </c>
      <c r="CJ82" s="262"/>
      <c r="CK82" s="262"/>
      <c r="CL82" s="263"/>
      <c r="CM82" s="167"/>
      <c r="CN82" s="194"/>
      <c r="CO82" s="194"/>
      <c r="CP82" s="136">
        <f t="shared" si="363"/>
        <v>0</v>
      </c>
      <c r="CQ82" s="136">
        <f t="shared" si="337"/>
        <v>0</v>
      </c>
      <c r="CR82" s="136">
        <f t="shared" si="364"/>
        <v>0</v>
      </c>
      <c r="CS82" s="262"/>
      <c r="CT82" s="262"/>
      <c r="CU82" s="263"/>
      <c r="CV82" s="167"/>
      <c r="CW82" s="194"/>
      <c r="CX82" s="194"/>
      <c r="CY82" s="136">
        <f t="shared" si="365"/>
        <v>0</v>
      </c>
      <c r="CZ82" s="136">
        <f t="shared" si="340"/>
        <v>0</v>
      </c>
      <c r="DA82" s="136">
        <f t="shared" si="366"/>
        <v>0</v>
      </c>
      <c r="DB82" s="262"/>
      <c r="DC82" s="262"/>
      <c r="DD82" s="263"/>
    </row>
    <row r="83" spans="1:108" x14ac:dyDescent="0.25">
      <c r="A83" s="167"/>
      <c r="B83" s="194"/>
      <c r="C83" s="194"/>
      <c r="D83" s="136">
        <f t="shared" si="342"/>
        <v>0</v>
      </c>
      <c r="E83" s="136">
        <f t="shared" si="343"/>
        <v>0</v>
      </c>
      <c r="F83" s="136">
        <f t="shared" si="344"/>
        <v>0</v>
      </c>
      <c r="G83" s="262"/>
      <c r="H83" s="262"/>
      <c r="I83" s="263"/>
      <c r="J83" s="167"/>
      <c r="K83" s="194"/>
      <c r="L83" s="194"/>
      <c r="M83" s="136">
        <f t="shared" si="345"/>
        <v>0</v>
      </c>
      <c r="N83" s="136">
        <f t="shared" si="310"/>
        <v>0</v>
      </c>
      <c r="O83" s="136">
        <f t="shared" si="346"/>
        <v>0</v>
      </c>
      <c r="P83" s="262"/>
      <c r="Q83" s="262"/>
      <c r="R83" s="263"/>
      <c r="S83" s="167"/>
      <c r="T83" s="194"/>
      <c r="U83" s="194"/>
      <c r="V83" s="136">
        <f t="shared" si="347"/>
        <v>0</v>
      </c>
      <c r="W83" s="136">
        <f t="shared" si="313"/>
        <v>0</v>
      </c>
      <c r="X83" s="136">
        <f t="shared" si="348"/>
        <v>0</v>
      </c>
      <c r="Y83" s="262"/>
      <c r="Z83" s="262"/>
      <c r="AA83" s="263"/>
      <c r="AB83" s="167"/>
      <c r="AC83" s="194"/>
      <c r="AD83" s="194"/>
      <c r="AE83" s="136">
        <f t="shared" si="349"/>
        <v>0</v>
      </c>
      <c r="AF83" s="136">
        <f t="shared" si="316"/>
        <v>0</v>
      </c>
      <c r="AG83" s="136">
        <f t="shared" si="350"/>
        <v>0</v>
      </c>
      <c r="AH83" s="262"/>
      <c r="AI83" s="262"/>
      <c r="AJ83" s="263"/>
      <c r="AK83" s="167"/>
      <c r="AL83" s="194"/>
      <c r="AM83" s="194"/>
      <c r="AN83" s="136">
        <f t="shared" si="351"/>
        <v>0</v>
      </c>
      <c r="AO83" s="136">
        <f t="shared" si="319"/>
        <v>0</v>
      </c>
      <c r="AP83" s="136">
        <f t="shared" si="352"/>
        <v>0</v>
      </c>
      <c r="AQ83" s="262"/>
      <c r="AR83" s="262"/>
      <c r="AS83" s="263"/>
      <c r="AT83" s="167"/>
      <c r="AU83" s="194"/>
      <c r="AV83" s="194"/>
      <c r="AW83" s="136">
        <f t="shared" si="353"/>
        <v>0</v>
      </c>
      <c r="AX83" s="136">
        <f t="shared" si="322"/>
        <v>0</v>
      </c>
      <c r="AY83" s="136">
        <f t="shared" si="354"/>
        <v>0</v>
      </c>
      <c r="AZ83" s="262"/>
      <c r="BA83" s="262"/>
      <c r="BB83" s="263"/>
      <c r="BC83" s="167"/>
      <c r="BD83" s="194"/>
      <c r="BE83" s="194"/>
      <c r="BF83" s="136">
        <f t="shared" si="355"/>
        <v>0</v>
      </c>
      <c r="BG83" s="136">
        <f t="shared" si="325"/>
        <v>0</v>
      </c>
      <c r="BH83" s="136">
        <f t="shared" si="356"/>
        <v>0</v>
      </c>
      <c r="BI83" s="262"/>
      <c r="BJ83" s="262"/>
      <c r="BK83" s="263"/>
      <c r="BL83" s="167"/>
      <c r="BM83" s="194"/>
      <c r="BN83" s="194"/>
      <c r="BO83" s="136">
        <f t="shared" si="357"/>
        <v>0</v>
      </c>
      <c r="BP83" s="136">
        <f t="shared" si="328"/>
        <v>0</v>
      </c>
      <c r="BQ83" s="136">
        <f t="shared" si="358"/>
        <v>0</v>
      </c>
      <c r="BR83" s="262"/>
      <c r="BS83" s="262"/>
      <c r="BT83" s="263"/>
      <c r="BU83" s="167"/>
      <c r="BV83" s="194"/>
      <c r="BW83" s="194"/>
      <c r="BX83" s="136">
        <f t="shared" si="359"/>
        <v>0</v>
      </c>
      <c r="BY83" s="136">
        <f t="shared" si="331"/>
        <v>0</v>
      </c>
      <c r="BZ83" s="136">
        <f t="shared" si="360"/>
        <v>0</v>
      </c>
      <c r="CA83" s="262"/>
      <c r="CB83" s="262"/>
      <c r="CC83" s="263"/>
      <c r="CD83" s="167"/>
      <c r="CE83" s="194"/>
      <c r="CF83" s="194"/>
      <c r="CG83" s="136">
        <f t="shared" si="361"/>
        <v>0</v>
      </c>
      <c r="CH83" s="136">
        <f t="shared" si="334"/>
        <v>0</v>
      </c>
      <c r="CI83" s="136">
        <f t="shared" si="362"/>
        <v>0</v>
      </c>
      <c r="CJ83" s="262"/>
      <c r="CK83" s="262"/>
      <c r="CL83" s="263"/>
      <c r="CM83" s="167"/>
      <c r="CN83" s="194"/>
      <c r="CO83" s="194"/>
      <c r="CP83" s="136">
        <f t="shared" si="363"/>
        <v>0</v>
      </c>
      <c r="CQ83" s="136">
        <f t="shared" si="337"/>
        <v>0</v>
      </c>
      <c r="CR83" s="136">
        <f t="shared" si="364"/>
        <v>0</v>
      </c>
      <c r="CS83" s="262"/>
      <c r="CT83" s="262"/>
      <c r="CU83" s="263"/>
      <c r="CV83" s="167"/>
      <c r="CW83" s="194"/>
      <c r="CX83" s="194"/>
      <c r="CY83" s="136">
        <f t="shared" si="365"/>
        <v>0</v>
      </c>
      <c r="CZ83" s="136">
        <f t="shared" si="340"/>
        <v>0</v>
      </c>
      <c r="DA83" s="136">
        <f t="shared" si="366"/>
        <v>0</v>
      </c>
      <c r="DB83" s="262"/>
      <c r="DC83" s="262"/>
      <c r="DD83" s="263"/>
    </row>
    <row r="84" spans="1:108" x14ac:dyDescent="0.25">
      <c r="A84" s="167"/>
      <c r="B84" s="194"/>
      <c r="C84" s="194"/>
      <c r="D84" s="136">
        <f t="shared" si="342"/>
        <v>0</v>
      </c>
      <c r="E84" s="136">
        <f t="shared" si="343"/>
        <v>0</v>
      </c>
      <c r="F84" s="136">
        <f t="shared" si="344"/>
        <v>0</v>
      </c>
      <c r="G84" s="262"/>
      <c r="H84" s="262"/>
      <c r="I84" s="263"/>
      <c r="J84" s="167"/>
      <c r="K84" s="194"/>
      <c r="L84" s="194"/>
      <c r="M84" s="136">
        <f t="shared" si="345"/>
        <v>0</v>
      </c>
      <c r="N84" s="136">
        <f t="shared" si="310"/>
        <v>0</v>
      </c>
      <c r="O84" s="136">
        <f t="shared" si="346"/>
        <v>0</v>
      </c>
      <c r="P84" s="262"/>
      <c r="Q84" s="262"/>
      <c r="R84" s="263"/>
      <c r="S84" s="167"/>
      <c r="T84" s="194"/>
      <c r="U84" s="194"/>
      <c r="V84" s="136">
        <f t="shared" si="347"/>
        <v>0</v>
      </c>
      <c r="W84" s="136">
        <f t="shared" si="313"/>
        <v>0</v>
      </c>
      <c r="X84" s="136">
        <f t="shared" si="348"/>
        <v>0</v>
      </c>
      <c r="Y84" s="262"/>
      <c r="Z84" s="262"/>
      <c r="AA84" s="263"/>
      <c r="AB84" s="167"/>
      <c r="AC84" s="194"/>
      <c r="AD84" s="194"/>
      <c r="AE84" s="136">
        <f t="shared" si="349"/>
        <v>0</v>
      </c>
      <c r="AF84" s="136">
        <f t="shared" si="316"/>
        <v>0</v>
      </c>
      <c r="AG84" s="136">
        <f t="shared" si="350"/>
        <v>0</v>
      </c>
      <c r="AH84" s="262"/>
      <c r="AI84" s="262"/>
      <c r="AJ84" s="263"/>
      <c r="AK84" s="167"/>
      <c r="AL84" s="194"/>
      <c r="AM84" s="194"/>
      <c r="AN84" s="136">
        <f t="shared" si="351"/>
        <v>0</v>
      </c>
      <c r="AO84" s="136">
        <f t="shared" si="319"/>
        <v>0</v>
      </c>
      <c r="AP84" s="136">
        <f t="shared" si="352"/>
        <v>0</v>
      </c>
      <c r="AQ84" s="262"/>
      <c r="AR84" s="262"/>
      <c r="AS84" s="263"/>
      <c r="AT84" s="167"/>
      <c r="AU84" s="194"/>
      <c r="AV84" s="194"/>
      <c r="AW84" s="136">
        <f t="shared" si="353"/>
        <v>0</v>
      </c>
      <c r="AX84" s="136">
        <f t="shared" si="322"/>
        <v>0</v>
      </c>
      <c r="AY84" s="136">
        <f t="shared" si="354"/>
        <v>0</v>
      </c>
      <c r="AZ84" s="262"/>
      <c r="BA84" s="262"/>
      <c r="BB84" s="263"/>
      <c r="BC84" s="167"/>
      <c r="BD84" s="194"/>
      <c r="BE84" s="194"/>
      <c r="BF84" s="136">
        <f t="shared" si="355"/>
        <v>0</v>
      </c>
      <c r="BG84" s="136">
        <f t="shared" si="325"/>
        <v>0</v>
      </c>
      <c r="BH84" s="136">
        <f t="shared" si="356"/>
        <v>0</v>
      </c>
      <c r="BI84" s="262"/>
      <c r="BJ84" s="262"/>
      <c r="BK84" s="263"/>
      <c r="BL84" s="167"/>
      <c r="BM84" s="194"/>
      <c r="BN84" s="194"/>
      <c r="BO84" s="136">
        <f t="shared" si="357"/>
        <v>0</v>
      </c>
      <c r="BP84" s="136">
        <f t="shared" si="328"/>
        <v>0</v>
      </c>
      <c r="BQ84" s="136">
        <f t="shared" si="358"/>
        <v>0</v>
      </c>
      <c r="BR84" s="262"/>
      <c r="BS84" s="262"/>
      <c r="BT84" s="263"/>
      <c r="BU84" s="167"/>
      <c r="BV84" s="194"/>
      <c r="BW84" s="194"/>
      <c r="BX84" s="136">
        <f t="shared" si="359"/>
        <v>0</v>
      </c>
      <c r="BY84" s="136">
        <f t="shared" si="331"/>
        <v>0</v>
      </c>
      <c r="BZ84" s="136">
        <f t="shared" si="360"/>
        <v>0</v>
      </c>
      <c r="CA84" s="262"/>
      <c r="CB84" s="262"/>
      <c r="CC84" s="263"/>
      <c r="CD84" s="167"/>
      <c r="CE84" s="194"/>
      <c r="CF84" s="194"/>
      <c r="CG84" s="136">
        <f t="shared" si="361"/>
        <v>0</v>
      </c>
      <c r="CH84" s="136">
        <f t="shared" si="334"/>
        <v>0</v>
      </c>
      <c r="CI84" s="136">
        <f t="shared" si="362"/>
        <v>0</v>
      </c>
      <c r="CJ84" s="262"/>
      <c r="CK84" s="262"/>
      <c r="CL84" s="263"/>
      <c r="CM84" s="167"/>
      <c r="CN84" s="194"/>
      <c r="CO84" s="194"/>
      <c r="CP84" s="136">
        <f t="shared" si="363"/>
        <v>0</v>
      </c>
      <c r="CQ84" s="136">
        <f t="shared" si="337"/>
        <v>0</v>
      </c>
      <c r="CR84" s="136">
        <f t="shared" si="364"/>
        <v>0</v>
      </c>
      <c r="CS84" s="262"/>
      <c r="CT84" s="262"/>
      <c r="CU84" s="263"/>
      <c r="CV84" s="167"/>
      <c r="CW84" s="194"/>
      <c r="CX84" s="194"/>
      <c r="CY84" s="136">
        <f t="shared" si="365"/>
        <v>0</v>
      </c>
      <c r="CZ84" s="136">
        <f t="shared" si="340"/>
        <v>0</v>
      </c>
      <c r="DA84" s="136">
        <f t="shared" si="366"/>
        <v>0</v>
      </c>
      <c r="DB84" s="262"/>
      <c r="DC84" s="262"/>
      <c r="DD84" s="263"/>
    </row>
    <row r="85" spans="1:108" x14ac:dyDescent="0.25">
      <c r="A85" s="167"/>
      <c r="B85" s="194"/>
      <c r="C85" s="194"/>
      <c r="D85" s="136">
        <f t="shared" si="342"/>
        <v>0</v>
      </c>
      <c r="E85" s="136">
        <f t="shared" si="343"/>
        <v>0</v>
      </c>
      <c r="F85" s="136">
        <f t="shared" si="344"/>
        <v>0</v>
      </c>
      <c r="G85" s="262"/>
      <c r="H85" s="262"/>
      <c r="I85" s="263"/>
      <c r="J85" s="167"/>
      <c r="K85" s="194"/>
      <c r="L85" s="194"/>
      <c r="M85" s="136">
        <f t="shared" si="345"/>
        <v>0</v>
      </c>
      <c r="N85" s="136">
        <f t="shared" si="310"/>
        <v>0</v>
      </c>
      <c r="O85" s="136">
        <f t="shared" si="346"/>
        <v>0</v>
      </c>
      <c r="P85" s="262"/>
      <c r="Q85" s="262"/>
      <c r="R85" s="263"/>
      <c r="S85" s="167"/>
      <c r="T85" s="194"/>
      <c r="U85" s="194"/>
      <c r="V85" s="136">
        <f t="shared" si="347"/>
        <v>0</v>
      </c>
      <c r="W85" s="136">
        <f t="shared" si="313"/>
        <v>0</v>
      </c>
      <c r="X85" s="136">
        <f t="shared" si="348"/>
        <v>0</v>
      </c>
      <c r="Y85" s="262"/>
      <c r="Z85" s="262"/>
      <c r="AA85" s="263"/>
      <c r="AB85" s="167"/>
      <c r="AC85" s="194"/>
      <c r="AD85" s="194"/>
      <c r="AE85" s="136">
        <f t="shared" si="349"/>
        <v>0</v>
      </c>
      <c r="AF85" s="136">
        <f t="shared" si="316"/>
        <v>0</v>
      </c>
      <c r="AG85" s="136">
        <f t="shared" si="350"/>
        <v>0</v>
      </c>
      <c r="AH85" s="262"/>
      <c r="AI85" s="262"/>
      <c r="AJ85" s="263"/>
      <c r="AK85" s="167"/>
      <c r="AL85" s="194"/>
      <c r="AM85" s="194"/>
      <c r="AN85" s="136">
        <f t="shared" si="351"/>
        <v>0</v>
      </c>
      <c r="AO85" s="136">
        <f t="shared" si="319"/>
        <v>0</v>
      </c>
      <c r="AP85" s="136">
        <f t="shared" si="352"/>
        <v>0</v>
      </c>
      <c r="AQ85" s="262"/>
      <c r="AR85" s="262"/>
      <c r="AS85" s="263"/>
      <c r="AT85" s="167"/>
      <c r="AU85" s="194"/>
      <c r="AV85" s="194"/>
      <c r="AW85" s="136">
        <f t="shared" si="353"/>
        <v>0</v>
      </c>
      <c r="AX85" s="136">
        <f t="shared" si="322"/>
        <v>0</v>
      </c>
      <c r="AY85" s="136">
        <f t="shared" si="354"/>
        <v>0</v>
      </c>
      <c r="AZ85" s="262"/>
      <c r="BA85" s="262"/>
      <c r="BB85" s="263"/>
      <c r="BC85" s="167"/>
      <c r="BD85" s="194"/>
      <c r="BE85" s="194"/>
      <c r="BF85" s="136">
        <f t="shared" si="355"/>
        <v>0</v>
      </c>
      <c r="BG85" s="136">
        <f t="shared" si="325"/>
        <v>0</v>
      </c>
      <c r="BH85" s="136">
        <f t="shared" si="356"/>
        <v>0</v>
      </c>
      <c r="BI85" s="262"/>
      <c r="BJ85" s="262"/>
      <c r="BK85" s="263"/>
      <c r="BL85" s="167"/>
      <c r="BM85" s="194"/>
      <c r="BN85" s="194"/>
      <c r="BO85" s="136">
        <f t="shared" si="357"/>
        <v>0</v>
      </c>
      <c r="BP85" s="136">
        <f t="shared" si="328"/>
        <v>0</v>
      </c>
      <c r="BQ85" s="136">
        <f t="shared" si="358"/>
        <v>0</v>
      </c>
      <c r="BR85" s="262"/>
      <c r="BS85" s="262"/>
      <c r="BT85" s="263"/>
      <c r="BU85" s="167"/>
      <c r="BV85" s="194"/>
      <c r="BW85" s="194"/>
      <c r="BX85" s="136">
        <f t="shared" si="359"/>
        <v>0</v>
      </c>
      <c r="BY85" s="136">
        <f t="shared" si="331"/>
        <v>0</v>
      </c>
      <c r="BZ85" s="136">
        <f t="shared" si="360"/>
        <v>0</v>
      </c>
      <c r="CA85" s="262"/>
      <c r="CB85" s="262"/>
      <c r="CC85" s="263"/>
      <c r="CD85" s="167"/>
      <c r="CE85" s="194"/>
      <c r="CF85" s="194"/>
      <c r="CG85" s="136">
        <f t="shared" si="361"/>
        <v>0</v>
      </c>
      <c r="CH85" s="136">
        <f t="shared" si="334"/>
        <v>0</v>
      </c>
      <c r="CI85" s="136">
        <f t="shared" si="362"/>
        <v>0</v>
      </c>
      <c r="CJ85" s="262"/>
      <c r="CK85" s="262"/>
      <c r="CL85" s="263"/>
      <c r="CM85" s="167"/>
      <c r="CN85" s="194"/>
      <c r="CO85" s="194"/>
      <c r="CP85" s="136">
        <f t="shared" si="363"/>
        <v>0</v>
      </c>
      <c r="CQ85" s="136">
        <f t="shared" si="337"/>
        <v>0</v>
      </c>
      <c r="CR85" s="136">
        <f t="shared" si="364"/>
        <v>0</v>
      </c>
      <c r="CS85" s="262"/>
      <c r="CT85" s="262"/>
      <c r="CU85" s="263"/>
      <c r="CV85" s="167"/>
      <c r="CW85" s="194"/>
      <c r="CX85" s="194"/>
      <c r="CY85" s="136">
        <f t="shared" si="365"/>
        <v>0</v>
      </c>
      <c r="CZ85" s="136">
        <f t="shared" si="340"/>
        <v>0</v>
      </c>
      <c r="DA85" s="136">
        <f t="shared" si="366"/>
        <v>0</v>
      </c>
      <c r="DB85" s="262"/>
      <c r="DC85" s="262"/>
      <c r="DD85" s="263"/>
    </row>
    <row r="86" spans="1:108" x14ac:dyDescent="0.25">
      <c r="A86" s="167"/>
      <c r="B86" s="194"/>
      <c r="C86" s="194"/>
      <c r="D86" s="136">
        <f t="shared" si="342"/>
        <v>0</v>
      </c>
      <c r="E86" s="136">
        <f t="shared" si="343"/>
        <v>0</v>
      </c>
      <c r="F86" s="136">
        <f t="shared" si="344"/>
        <v>0</v>
      </c>
      <c r="G86" s="262"/>
      <c r="H86" s="262"/>
      <c r="I86" s="263"/>
      <c r="J86" s="167"/>
      <c r="K86" s="194"/>
      <c r="L86" s="194"/>
      <c r="M86" s="136">
        <f t="shared" si="345"/>
        <v>0</v>
      </c>
      <c r="N86" s="136">
        <f t="shared" si="310"/>
        <v>0</v>
      </c>
      <c r="O86" s="136">
        <f t="shared" si="346"/>
        <v>0</v>
      </c>
      <c r="P86" s="262"/>
      <c r="Q86" s="262"/>
      <c r="R86" s="263"/>
      <c r="S86" s="167"/>
      <c r="T86" s="194"/>
      <c r="U86" s="194"/>
      <c r="V86" s="136">
        <f t="shared" si="347"/>
        <v>0</v>
      </c>
      <c r="W86" s="136">
        <f t="shared" si="313"/>
        <v>0</v>
      </c>
      <c r="X86" s="136">
        <f t="shared" si="348"/>
        <v>0</v>
      </c>
      <c r="Y86" s="262"/>
      <c r="Z86" s="262"/>
      <c r="AA86" s="263"/>
      <c r="AB86" s="167"/>
      <c r="AC86" s="194"/>
      <c r="AD86" s="194"/>
      <c r="AE86" s="136">
        <f t="shared" si="349"/>
        <v>0</v>
      </c>
      <c r="AF86" s="136">
        <f t="shared" si="316"/>
        <v>0</v>
      </c>
      <c r="AG86" s="136">
        <f t="shared" si="350"/>
        <v>0</v>
      </c>
      <c r="AH86" s="262"/>
      <c r="AI86" s="262"/>
      <c r="AJ86" s="263"/>
      <c r="AK86" s="167"/>
      <c r="AL86" s="194"/>
      <c r="AM86" s="194"/>
      <c r="AN86" s="136">
        <f t="shared" si="351"/>
        <v>0</v>
      </c>
      <c r="AO86" s="136">
        <f t="shared" si="319"/>
        <v>0</v>
      </c>
      <c r="AP86" s="136">
        <f t="shared" si="352"/>
        <v>0</v>
      </c>
      <c r="AQ86" s="262"/>
      <c r="AR86" s="262"/>
      <c r="AS86" s="263"/>
      <c r="AT86" s="167"/>
      <c r="AU86" s="194"/>
      <c r="AV86" s="194"/>
      <c r="AW86" s="136">
        <f t="shared" si="353"/>
        <v>0</v>
      </c>
      <c r="AX86" s="136">
        <f t="shared" si="322"/>
        <v>0</v>
      </c>
      <c r="AY86" s="136">
        <f t="shared" si="354"/>
        <v>0</v>
      </c>
      <c r="AZ86" s="262"/>
      <c r="BA86" s="262"/>
      <c r="BB86" s="263"/>
      <c r="BC86" s="167"/>
      <c r="BD86" s="194"/>
      <c r="BE86" s="194"/>
      <c r="BF86" s="136">
        <f t="shared" si="355"/>
        <v>0</v>
      </c>
      <c r="BG86" s="136">
        <f t="shared" si="325"/>
        <v>0</v>
      </c>
      <c r="BH86" s="136">
        <f t="shared" si="356"/>
        <v>0</v>
      </c>
      <c r="BI86" s="262"/>
      <c r="BJ86" s="262"/>
      <c r="BK86" s="263"/>
      <c r="BL86" s="167"/>
      <c r="BM86" s="194"/>
      <c r="BN86" s="194"/>
      <c r="BO86" s="136">
        <f t="shared" si="357"/>
        <v>0</v>
      </c>
      <c r="BP86" s="136">
        <f t="shared" si="328"/>
        <v>0</v>
      </c>
      <c r="BQ86" s="136">
        <f t="shared" si="358"/>
        <v>0</v>
      </c>
      <c r="BR86" s="262"/>
      <c r="BS86" s="262"/>
      <c r="BT86" s="263"/>
      <c r="BU86" s="167"/>
      <c r="BV86" s="194"/>
      <c r="BW86" s="194"/>
      <c r="BX86" s="136">
        <f t="shared" si="359"/>
        <v>0</v>
      </c>
      <c r="BY86" s="136">
        <f t="shared" si="331"/>
        <v>0</v>
      </c>
      <c r="BZ86" s="136">
        <f t="shared" si="360"/>
        <v>0</v>
      </c>
      <c r="CA86" s="262"/>
      <c r="CB86" s="262"/>
      <c r="CC86" s="263"/>
      <c r="CD86" s="167"/>
      <c r="CE86" s="194"/>
      <c r="CF86" s="194"/>
      <c r="CG86" s="136">
        <f t="shared" si="361"/>
        <v>0</v>
      </c>
      <c r="CH86" s="136">
        <f t="shared" si="334"/>
        <v>0</v>
      </c>
      <c r="CI86" s="136">
        <f t="shared" si="362"/>
        <v>0</v>
      </c>
      <c r="CJ86" s="262"/>
      <c r="CK86" s="262"/>
      <c r="CL86" s="263"/>
      <c r="CM86" s="167"/>
      <c r="CN86" s="194"/>
      <c r="CO86" s="194"/>
      <c r="CP86" s="136">
        <f t="shared" si="363"/>
        <v>0</v>
      </c>
      <c r="CQ86" s="136">
        <f t="shared" si="337"/>
        <v>0</v>
      </c>
      <c r="CR86" s="136">
        <f t="shared" si="364"/>
        <v>0</v>
      </c>
      <c r="CS86" s="262"/>
      <c r="CT86" s="262"/>
      <c r="CU86" s="263"/>
      <c r="CV86" s="167"/>
      <c r="CW86" s="194"/>
      <c r="CX86" s="194"/>
      <c r="CY86" s="136">
        <f t="shared" si="365"/>
        <v>0</v>
      </c>
      <c r="CZ86" s="136">
        <f t="shared" si="340"/>
        <v>0</v>
      </c>
      <c r="DA86" s="136">
        <f t="shared" si="366"/>
        <v>0</v>
      </c>
      <c r="DB86" s="262"/>
      <c r="DC86" s="262"/>
      <c r="DD86" s="263"/>
    </row>
    <row r="87" spans="1:108" x14ac:dyDescent="0.25">
      <c r="A87" s="167"/>
      <c r="B87" s="194"/>
      <c r="C87" s="194"/>
      <c r="D87" s="136">
        <f t="shared" si="342"/>
        <v>0</v>
      </c>
      <c r="E87" s="136">
        <f t="shared" si="343"/>
        <v>0</v>
      </c>
      <c r="F87" s="136">
        <f t="shared" si="344"/>
        <v>0</v>
      </c>
      <c r="G87" s="262"/>
      <c r="H87" s="262"/>
      <c r="I87" s="263"/>
      <c r="J87" s="167"/>
      <c r="K87" s="194"/>
      <c r="L87" s="194"/>
      <c r="M87" s="136">
        <f t="shared" si="345"/>
        <v>0</v>
      </c>
      <c r="N87" s="136">
        <f t="shared" si="310"/>
        <v>0</v>
      </c>
      <c r="O87" s="136">
        <f t="shared" si="346"/>
        <v>0</v>
      </c>
      <c r="P87" s="262"/>
      <c r="Q87" s="262"/>
      <c r="R87" s="263"/>
      <c r="S87" s="167"/>
      <c r="T87" s="194"/>
      <c r="U87" s="194"/>
      <c r="V87" s="136">
        <f t="shared" si="347"/>
        <v>0</v>
      </c>
      <c r="W87" s="136">
        <f t="shared" si="313"/>
        <v>0</v>
      </c>
      <c r="X87" s="136">
        <f t="shared" si="348"/>
        <v>0</v>
      </c>
      <c r="Y87" s="262"/>
      <c r="Z87" s="262"/>
      <c r="AA87" s="263"/>
      <c r="AB87" s="167"/>
      <c r="AC87" s="194"/>
      <c r="AD87" s="194"/>
      <c r="AE87" s="136">
        <f t="shared" si="349"/>
        <v>0</v>
      </c>
      <c r="AF87" s="136">
        <f t="shared" si="316"/>
        <v>0</v>
      </c>
      <c r="AG87" s="136">
        <f t="shared" si="350"/>
        <v>0</v>
      </c>
      <c r="AH87" s="262"/>
      <c r="AI87" s="262"/>
      <c r="AJ87" s="263"/>
      <c r="AK87" s="167"/>
      <c r="AL87" s="194"/>
      <c r="AM87" s="194"/>
      <c r="AN87" s="136">
        <f t="shared" si="351"/>
        <v>0</v>
      </c>
      <c r="AO87" s="136">
        <f t="shared" si="319"/>
        <v>0</v>
      </c>
      <c r="AP87" s="136">
        <f t="shared" si="352"/>
        <v>0</v>
      </c>
      <c r="AQ87" s="262"/>
      <c r="AR87" s="262"/>
      <c r="AS87" s="263"/>
      <c r="AT87" s="167"/>
      <c r="AU87" s="194"/>
      <c r="AV87" s="194"/>
      <c r="AW87" s="136">
        <f t="shared" si="353"/>
        <v>0</v>
      </c>
      <c r="AX87" s="136">
        <f t="shared" si="322"/>
        <v>0</v>
      </c>
      <c r="AY87" s="136">
        <f t="shared" si="354"/>
        <v>0</v>
      </c>
      <c r="AZ87" s="262"/>
      <c r="BA87" s="262"/>
      <c r="BB87" s="263"/>
      <c r="BC87" s="167"/>
      <c r="BD87" s="194"/>
      <c r="BE87" s="194"/>
      <c r="BF87" s="136">
        <f t="shared" si="355"/>
        <v>0</v>
      </c>
      <c r="BG87" s="136">
        <f t="shared" si="325"/>
        <v>0</v>
      </c>
      <c r="BH87" s="136">
        <f t="shared" si="356"/>
        <v>0</v>
      </c>
      <c r="BI87" s="262"/>
      <c r="BJ87" s="262"/>
      <c r="BK87" s="263"/>
      <c r="BL87" s="167"/>
      <c r="BM87" s="194"/>
      <c r="BN87" s="194"/>
      <c r="BO87" s="136">
        <f t="shared" si="357"/>
        <v>0</v>
      </c>
      <c r="BP87" s="136">
        <f t="shared" si="328"/>
        <v>0</v>
      </c>
      <c r="BQ87" s="136">
        <f t="shared" si="358"/>
        <v>0</v>
      </c>
      <c r="BR87" s="262"/>
      <c r="BS87" s="262"/>
      <c r="BT87" s="263"/>
      <c r="BU87" s="167"/>
      <c r="BV87" s="194"/>
      <c r="BW87" s="194"/>
      <c r="BX87" s="136">
        <f t="shared" si="359"/>
        <v>0</v>
      </c>
      <c r="BY87" s="136">
        <f t="shared" si="331"/>
        <v>0</v>
      </c>
      <c r="BZ87" s="136">
        <f t="shared" si="360"/>
        <v>0</v>
      </c>
      <c r="CA87" s="262"/>
      <c r="CB87" s="262"/>
      <c r="CC87" s="263"/>
      <c r="CD87" s="167"/>
      <c r="CE87" s="194"/>
      <c r="CF87" s="194"/>
      <c r="CG87" s="136">
        <f t="shared" si="361"/>
        <v>0</v>
      </c>
      <c r="CH87" s="136">
        <f t="shared" si="334"/>
        <v>0</v>
      </c>
      <c r="CI87" s="136">
        <f t="shared" si="362"/>
        <v>0</v>
      </c>
      <c r="CJ87" s="262"/>
      <c r="CK87" s="262"/>
      <c r="CL87" s="263"/>
      <c r="CM87" s="167"/>
      <c r="CN87" s="194"/>
      <c r="CO87" s="194"/>
      <c r="CP87" s="136">
        <f t="shared" si="363"/>
        <v>0</v>
      </c>
      <c r="CQ87" s="136">
        <f t="shared" si="337"/>
        <v>0</v>
      </c>
      <c r="CR87" s="136">
        <f t="shared" si="364"/>
        <v>0</v>
      </c>
      <c r="CS87" s="262"/>
      <c r="CT87" s="262"/>
      <c r="CU87" s="263"/>
      <c r="CV87" s="167"/>
      <c r="CW87" s="194"/>
      <c r="CX87" s="194"/>
      <c r="CY87" s="136">
        <f t="shared" si="365"/>
        <v>0</v>
      </c>
      <c r="CZ87" s="136">
        <f t="shared" si="340"/>
        <v>0</v>
      </c>
      <c r="DA87" s="136">
        <f t="shared" si="366"/>
        <v>0</v>
      </c>
      <c r="DB87" s="262"/>
      <c r="DC87" s="262"/>
      <c r="DD87" s="263"/>
    </row>
    <row r="88" spans="1:108" x14ac:dyDescent="0.25">
      <c r="A88" s="167"/>
      <c r="B88" s="194"/>
      <c r="C88" s="194"/>
      <c r="D88" s="136">
        <f t="shared" si="342"/>
        <v>0</v>
      </c>
      <c r="E88" s="136">
        <f t="shared" si="343"/>
        <v>0</v>
      </c>
      <c r="F88" s="136">
        <f t="shared" si="344"/>
        <v>0</v>
      </c>
      <c r="G88" s="262"/>
      <c r="H88" s="262"/>
      <c r="I88" s="263"/>
      <c r="J88" s="167"/>
      <c r="K88" s="194"/>
      <c r="L88" s="194"/>
      <c r="M88" s="136">
        <f t="shared" si="345"/>
        <v>0</v>
      </c>
      <c r="N88" s="136">
        <f t="shared" si="310"/>
        <v>0</v>
      </c>
      <c r="O88" s="136">
        <f t="shared" si="346"/>
        <v>0</v>
      </c>
      <c r="P88" s="262"/>
      <c r="Q88" s="262"/>
      <c r="R88" s="263"/>
      <c r="S88" s="167"/>
      <c r="T88" s="194"/>
      <c r="U88" s="194"/>
      <c r="V88" s="136">
        <f t="shared" si="347"/>
        <v>0</v>
      </c>
      <c r="W88" s="136">
        <f t="shared" si="313"/>
        <v>0</v>
      </c>
      <c r="X88" s="136">
        <f t="shared" si="348"/>
        <v>0</v>
      </c>
      <c r="Y88" s="262"/>
      <c r="Z88" s="262"/>
      <c r="AA88" s="263"/>
      <c r="AB88" s="167"/>
      <c r="AC88" s="194"/>
      <c r="AD88" s="194"/>
      <c r="AE88" s="136">
        <f t="shared" si="349"/>
        <v>0</v>
      </c>
      <c r="AF88" s="136">
        <f t="shared" si="316"/>
        <v>0</v>
      </c>
      <c r="AG88" s="136">
        <f t="shared" si="350"/>
        <v>0</v>
      </c>
      <c r="AH88" s="262"/>
      <c r="AI88" s="262"/>
      <c r="AJ88" s="263"/>
      <c r="AK88" s="167"/>
      <c r="AL88" s="194"/>
      <c r="AM88" s="194"/>
      <c r="AN88" s="136">
        <f t="shared" si="351"/>
        <v>0</v>
      </c>
      <c r="AO88" s="136">
        <f t="shared" si="319"/>
        <v>0</v>
      </c>
      <c r="AP88" s="136">
        <f t="shared" si="352"/>
        <v>0</v>
      </c>
      <c r="AQ88" s="262"/>
      <c r="AR88" s="262"/>
      <c r="AS88" s="263"/>
      <c r="AT88" s="167"/>
      <c r="AU88" s="194"/>
      <c r="AV88" s="194"/>
      <c r="AW88" s="136">
        <f t="shared" si="353"/>
        <v>0</v>
      </c>
      <c r="AX88" s="136">
        <f t="shared" si="322"/>
        <v>0</v>
      </c>
      <c r="AY88" s="136">
        <f t="shared" si="354"/>
        <v>0</v>
      </c>
      <c r="AZ88" s="262"/>
      <c r="BA88" s="262"/>
      <c r="BB88" s="263"/>
      <c r="BC88" s="167"/>
      <c r="BD88" s="194"/>
      <c r="BE88" s="194"/>
      <c r="BF88" s="136">
        <f t="shared" si="355"/>
        <v>0</v>
      </c>
      <c r="BG88" s="136">
        <f t="shared" si="325"/>
        <v>0</v>
      </c>
      <c r="BH88" s="136">
        <f t="shared" si="356"/>
        <v>0</v>
      </c>
      <c r="BI88" s="262"/>
      <c r="BJ88" s="262"/>
      <c r="BK88" s="263"/>
      <c r="BL88" s="167"/>
      <c r="BM88" s="194"/>
      <c r="BN88" s="194"/>
      <c r="BO88" s="136">
        <f t="shared" si="357"/>
        <v>0</v>
      </c>
      <c r="BP88" s="136">
        <f t="shared" si="328"/>
        <v>0</v>
      </c>
      <c r="BQ88" s="136">
        <f t="shared" si="358"/>
        <v>0</v>
      </c>
      <c r="BR88" s="262"/>
      <c r="BS88" s="262"/>
      <c r="BT88" s="263"/>
      <c r="BU88" s="167"/>
      <c r="BV88" s="194"/>
      <c r="BW88" s="194"/>
      <c r="BX88" s="136">
        <f t="shared" si="359"/>
        <v>0</v>
      </c>
      <c r="BY88" s="136">
        <f t="shared" si="331"/>
        <v>0</v>
      </c>
      <c r="BZ88" s="136">
        <f t="shared" si="360"/>
        <v>0</v>
      </c>
      <c r="CA88" s="262"/>
      <c r="CB88" s="262"/>
      <c r="CC88" s="263"/>
      <c r="CD88" s="167"/>
      <c r="CE88" s="194"/>
      <c r="CF88" s="194"/>
      <c r="CG88" s="136">
        <f t="shared" si="361"/>
        <v>0</v>
      </c>
      <c r="CH88" s="136">
        <f t="shared" si="334"/>
        <v>0</v>
      </c>
      <c r="CI88" s="136">
        <f t="shared" si="362"/>
        <v>0</v>
      </c>
      <c r="CJ88" s="262"/>
      <c r="CK88" s="262"/>
      <c r="CL88" s="263"/>
      <c r="CM88" s="167"/>
      <c r="CN88" s="194"/>
      <c r="CO88" s="194"/>
      <c r="CP88" s="136">
        <f t="shared" si="363"/>
        <v>0</v>
      </c>
      <c r="CQ88" s="136">
        <f t="shared" si="337"/>
        <v>0</v>
      </c>
      <c r="CR88" s="136">
        <f t="shared" si="364"/>
        <v>0</v>
      </c>
      <c r="CS88" s="262"/>
      <c r="CT88" s="262"/>
      <c r="CU88" s="263"/>
      <c r="CV88" s="167"/>
      <c r="CW88" s="194"/>
      <c r="CX88" s="194"/>
      <c r="CY88" s="136">
        <f t="shared" si="365"/>
        <v>0</v>
      </c>
      <c r="CZ88" s="136">
        <f t="shared" si="340"/>
        <v>0</v>
      </c>
      <c r="DA88" s="136">
        <f t="shared" si="366"/>
        <v>0</v>
      </c>
      <c r="DB88" s="262"/>
      <c r="DC88" s="262"/>
      <c r="DD88" s="263"/>
    </row>
    <row r="89" spans="1:108" x14ac:dyDescent="0.25">
      <c r="A89" s="167"/>
      <c r="B89" s="194"/>
      <c r="C89" s="194"/>
      <c r="D89" s="136">
        <f t="shared" si="342"/>
        <v>0</v>
      </c>
      <c r="E89" s="136">
        <f t="shared" si="343"/>
        <v>0</v>
      </c>
      <c r="F89" s="136">
        <f t="shared" si="344"/>
        <v>0</v>
      </c>
      <c r="G89" s="262"/>
      <c r="H89" s="262"/>
      <c r="I89" s="263"/>
      <c r="J89" s="167"/>
      <c r="K89" s="194"/>
      <c r="L89" s="194"/>
      <c r="M89" s="136">
        <f t="shared" si="345"/>
        <v>0</v>
      </c>
      <c r="N89" s="136">
        <f t="shared" si="310"/>
        <v>0</v>
      </c>
      <c r="O89" s="136">
        <f t="shared" si="346"/>
        <v>0</v>
      </c>
      <c r="P89" s="262"/>
      <c r="Q89" s="262"/>
      <c r="R89" s="263"/>
      <c r="S89" s="167"/>
      <c r="T89" s="194"/>
      <c r="U89" s="194"/>
      <c r="V89" s="136">
        <f t="shared" si="347"/>
        <v>0</v>
      </c>
      <c r="W89" s="136">
        <f t="shared" si="313"/>
        <v>0</v>
      </c>
      <c r="X89" s="136">
        <f t="shared" si="348"/>
        <v>0</v>
      </c>
      <c r="Y89" s="262"/>
      <c r="Z89" s="262"/>
      <c r="AA89" s="263"/>
      <c r="AB89" s="167"/>
      <c r="AC89" s="194"/>
      <c r="AD89" s="194"/>
      <c r="AE89" s="136">
        <f t="shared" si="349"/>
        <v>0</v>
      </c>
      <c r="AF89" s="136">
        <f t="shared" si="316"/>
        <v>0</v>
      </c>
      <c r="AG89" s="136">
        <f t="shared" si="350"/>
        <v>0</v>
      </c>
      <c r="AH89" s="262"/>
      <c r="AI89" s="262"/>
      <c r="AJ89" s="263"/>
      <c r="AK89" s="167"/>
      <c r="AL89" s="194"/>
      <c r="AM89" s="194"/>
      <c r="AN89" s="136">
        <f t="shared" si="351"/>
        <v>0</v>
      </c>
      <c r="AO89" s="136">
        <f t="shared" si="319"/>
        <v>0</v>
      </c>
      <c r="AP89" s="136">
        <f t="shared" si="352"/>
        <v>0</v>
      </c>
      <c r="AQ89" s="262"/>
      <c r="AR89" s="262"/>
      <c r="AS89" s="263"/>
      <c r="AT89" s="167"/>
      <c r="AU89" s="194"/>
      <c r="AV89" s="194"/>
      <c r="AW89" s="136">
        <f t="shared" si="353"/>
        <v>0</v>
      </c>
      <c r="AX89" s="136">
        <f t="shared" si="322"/>
        <v>0</v>
      </c>
      <c r="AY89" s="136">
        <f t="shared" si="354"/>
        <v>0</v>
      </c>
      <c r="AZ89" s="262"/>
      <c r="BA89" s="262"/>
      <c r="BB89" s="263"/>
      <c r="BC89" s="167"/>
      <c r="BD89" s="194"/>
      <c r="BE89" s="194"/>
      <c r="BF89" s="136">
        <f t="shared" si="355"/>
        <v>0</v>
      </c>
      <c r="BG89" s="136">
        <f t="shared" si="325"/>
        <v>0</v>
      </c>
      <c r="BH89" s="136">
        <f t="shared" si="356"/>
        <v>0</v>
      </c>
      <c r="BI89" s="262"/>
      <c r="BJ89" s="262"/>
      <c r="BK89" s="263"/>
      <c r="BL89" s="167"/>
      <c r="BM89" s="194"/>
      <c r="BN89" s="194"/>
      <c r="BO89" s="136">
        <f t="shared" si="357"/>
        <v>0</v>
      </c>
      <c r="BP89" s="136">
        <f t="shared" si="328"/>
        <v>0</v>
      </c>
      <c r="BQ89" s="136">
        <f t="shared" si="358"/>
        <v>0</v>
      </c>
      <c r="BR89" s="262"/>
      <c r="BS89" s="262"/>
      <c r="BT89" s="263"/>
      <c r="BU89" s="167"/>
      <c r="BV89" s="194"/>
      <c r="BW89" s="194"/>
      <c r="BX89" s="136">
        <f t="shared" si="359"/>
        <v>0</v>
      </c>
      <c r="BY89" s="136">
        <f t="shared" si="331"/>
        <v>0</v>
      </c>
      <c r="BZ89" s="136">
        <f t="shared" si="360"/>
        <v>0</v>
      </c>
      <c r="CA89" s="262"/>
      <c r="CB89" s="262"/>
      <c r="CC89" s="263"/>
      <c r="CD89" s="167"/>
      <c r="CE89" s="194"/>
      <c r="CF89" s="194"/>
      <c r="CG89" s="136">
        <f t="shared" si="361"/>
        <v>0</v>
      </c>
      <c r="CH89" s="136">
        <f t="shared" si="334"/>
        <v>0</v>
      </c>
      <c r="CI89" s="136">
        <f t="shared" si="362"/>
        <v>0</v>
      </c>
      <c r="CJ89" s="262"/>
      <c r="CK89" s="262"/>
      <c r="CL89" s="263"/>
      <c r="CM89" s="167"/>
      <c r="CN89" s="194"/>
      <c r="CO89" s="194"/>
      <c r="CP89" s="136">
        <f t="shared" si="363"/>
        <v>0</v>
      </c>
      <c r="CQ89" s="136">
        <f t="shared" si="337"/>
        <v>0</v>
      </c>
      <c r="CR89" s="136">
        <f t="shared" si="364"/>
        <v>0</v>
      </c>
      <c r="CS89" s="262"/>
      <c r="CT89" s="262"/>
      <c r="CU89" s="263"/>
      <c r="CV89" s="167"/>
      <c r="CW89" s="194"/>
      <c r="CX89" s="194"/>
      <c r="CY89" s="136">
        <f t="shared" si="365"/>
        <v>0</v>
      </c>
      <c r="CZ89" s="136">
        <f t="shared" si="340"/>
        <v>0</v>
      </c>
      <c r="DA89" s="136">
        <f t="shared" si="366"/>
        <v>0</v>
      </c>
      <c r="DB89" s="262"/>
      <c r="DC89" s="262"/>
      <c r="DD89" s="263"/>
    </row>
    <row r="90" spans="1:108" x14ac:dyDescent="0.25">
      <c r="A90" s="167"/>
      <c r="B90" s="194"/>
      <c r="C90" s="194"/>
      <c r="D90" s="136">
        <f t="shared" si="342"/>
        <v>0</v>
      </c>
      <c r="E90" s="136">
        <f t="shared" si="343"/>
        <v>0</v>
      </c>
      <c r="F90" s="136">
        <f t="shared" si="344"/>
        <v>0</v>
      </c>
      <c r="G90" s="262"/>
      <c r="H90" s="262"/>
      <c r="I90" s="263"/>
      <c r="J90" s="167"/>
      <c r="K90" s="194"/>
      <c r="L90" s="194"/>
      <c r="M90" s="136">
        <f t="shared" si="345"/>
        <v>0</v>
      </c>
      <c r="N90" s="136">
        <f t="shared" si="310"/>
        <v>0</v>
      </c>
      <c r="O90" s="136">
        <f t="shared" si="346"/>
        <v>0</v>
      </c>
      <c r="P90" s="262"/>
      <c r="Q90" s="262"/>
      <c r="R90" s="263"/>
      <c r="S90" s="167"/>
      <c r="T90" s="194"/>
      <c r="U90" s="194"/>
      <c r="V90" s="136">
        <f t="shared" si="347"/>
        <v>0</v>
      </c>
      <c r="W90" s="136">
        <f t="shared" si="313"/>
        <v>0</v>
      </c>
      <c r="X90" s="136">
        <f t="shared" si="348"/>
        <v>0</v>
      </c>
      <c r="Y90" s="262"/>
      <c r="Z90" s="262"/>
      <c r="AA90" s="263"/>
      <c r="AB90" s="167"/>
      <c r="AC90" s="194"/>
      <c r="AD90" s="194"/>
      <c r="AE90" s="136">
        <f t="shared" si="349"/>
        <v>0</v>
      </c>
      <c r="AF90" s="136">
        <f t="shared" si="316"/>
        <v>0</v>
      </c>
      <c r="AG90" s="136">
        <f t="shared" si="350"/>
        <v>0</v>
      </c>
      <c r="AH90" s="262"/>
      <c r="AI90" s="262"/>
      <c r="AJ90" s="263"/>
      <c r="AK90" s="167"/>
      <c r="AL90" s="194"/>
      <c r="AM90" s="194"/>
      <c r="AN90" s="136">
        <f t="shared" si="351"/>
        <v>0</v>
      </c>
      <c r="AO90" s="136">
        <f t="shared" si="319"/>
        <v>0</v>
      </c>
      <c r="AP90" s="136">
        <f t="shared" si="352"/>
        <v>0</v>
      </c>
      <c r="AQ90" s="262"/>
      <c r="AR90" s="262"/>
      <c r="AS90" s="263"/>
      <c r="AT90" s="167"/>
      <c r="AU90" s="194"/>
      <c r="AV90" s="194"/>
      <c r="AW90" s="136">
        <f t="shared" si="353"/>
        <v>0</v>
      </c>
      <c r="AX90" s="136">
        <f t="shared" si="322"/>
        <v>0</v>
      </c>
      <c r="AY90" s="136">
        <f t="shared" si="354"/>
        <v>0</v>
      </c>
      <c r="AZ90" s="262"/>
      <c r="BA90" s="262"/>
      <c r="BB90" s="263"/>
      <c r="BC90" s="167"/>
      <c r="BD90" s="194"/>
      <c r="BE90" s="194"/>
      <c r="BF90" s="136">
        <f t="shared" si="355"/>
        <v>0</v>
      </c>
      <c r="BG90" s="136">
        <f t="shared" si="325"/>
        <v>0</v>
      </c>
      <c r="BH90" s="136">
        <f t="shared" si="356"/>
        <v>0</v>
      </c>
      <c r="BI90" s="262"/>
      <c r="BJ90" s="262"/>
      <c r="BK90" s="263"/>
      <c r="BL90" s="167"/>
      <c r="BM90" s="194"/>
      <c r="BN90" s="194"/>
      <c r="BO90" s="136">
        <f t="shared" si="357"/>
        <v>0</v>
      </c>
      <c r="BP90" s="136">
        <f t="shared" si="328"/>
        <v>0</v>
      </c>
      <c r="BQ90" s="136">
        <f t="shared" si="358"/>
        <v>0</v>
      </c>
      <c r="BR90" s="262"/>
      <c r="BS90" s="262"/>
      <c r="BT90" s="263"/>
      <c r="BU90" s="167"/>
      <c r="BV90" s="194"/>
      <c r="BW90" s="194"/>
      <c r="BX90" s="136">
        <f t="shared" si="359"/>
        <v>0</v>
      </c>
      <c r="BY90" s="136">
        <f t="shared" si="331"/>
        <v>0</v>
      </c>
      <c r="BZ90" s="136">
        <f t="shared" si="360"/>
        <v>0</v>
      </c>
      <c r="CA90" s="262"/>
      <c r="CB90" s="262"/>
      <c r="CC90" s="263"/>
      <c r="CD90" s="167"/>
      <c r="CE90" s="194"/>
      <c r="CF90" s="194"/>
      <c r="CG90" s="136">
        <f t="shared" si="361"/>
        <v>0</v>
      </c>
      <c r="CH90" s="136">
        <f t="shared" si="334"/>
        <v>0</v>
      </c>
      <c r="CI90" s="136">
        <f t="shared" si="362"/>
        <v>0</v>
      </c>
      <c r="CJ90" s="262"/>
      <c r="CK90" s="262"/>
      <c r="CL90" s="263"/>
      <c r="CM90" s="167"/>
      <c r="CN90" s="194"/>
      <c r="CO90" s="194"/>
      <c r="CP90" s="136">
        <f t="shared" si="363"/>
        <v>0</v>
      </c>
      <c r="CQ90" s="136">
        <f t="shared" si="337"/>
        <v>0</v>
      </c>
      <c r="CR90" s="136">
        <f t="shared" si="364"/>
        <v>0</v>
      </c>
      <c r="CS90" s="262"/>
      <c r="CT90" s="262"/>
      <c r="CU90" s="263"/>
      <c r="CV90" s="167"/>
      <c r="CW90" s="194"/>
      <c r="CX90" s="194"/>
      <c r="CY90" s="136">
        <f t="shared" si="365"/>
        <v>0</v>
      </c>
      <c r="CZ90" s="136">
        <f t="shared" si="340"/>
        <v>0</v>
      </c>
      <c r="DA90" s="136">
        <f t="shared" si="366"/>
        <v>0</v>
      </c>
      <c r="DB90" s="262"/>
      <c r="DC90" s="262"/>
      <c r="DD90" s="263"/>
    </row>
    <row r="91" spans="1:108" x14ac:dyDescent="0.25">
      <c r="A91" s="167"/>
      <c r="B91" s="194"/>
      <c r="C91" s="194"/>
      <c r="D91" s="136">
        <f t="shared" si="342"/>
        <v>0</v>
      </c>
      <c r="E91" s="136">
        <f t="shared" si="343"/>
        <v>0</v>
      </c>
      <c r="F91" s="136">
        <f t="shared" si="344"/>
        <v>0</v>
      </c>
      <c r="G91" s="262"/>
      <c r="H91" s="262"/>
      <c r="I91" s="263"/>
      <c r="J91" s="167"/>
      <c r="K91" s="194"/>
      <c r="L91" s="194"/>
      <c r="M91" s="136">
        <f t="shared" si="345"/>
        <v>0</v>
      </c>
      <c r="N91" s="136">
        <f t="shared" si="310"/>
        <v>0</v>
      </c>
      <c r="O91" s="136">
        <f t="shared" si="346"/>
        <v>0</v>
      </c>
      <c r="P91" s="262"/>
      <c r="Q91" s="262"/>
      <c r="R91" s="263"/>
      <c r="S91" s="167"/>
      <c r="T91" s="194"/>
      <c r="U91" s="194"/>
      <c r="V91" s="136">
        <f t="shared" si="347"/>
        <v>0</v>
      </c>
      <c r="W91" s="136">
        <f t="shared" si="313"/>
        <v>0</v>
      </c>
      <c r="X91" s="136">
        <f t="shared" si="348"/>
        <v>0</v>
      </c>
      <c r="Y91" s="262"/>
      <c r="Z91" s="262"/>
      <c r="AA91" s="263"/>
      <c r="AB91" s="167"/>
      <c r="AC91" s="194"/>
      <c r="AD91" s="194"/>
      <c r="AE91" s="136">
        <f t="shared" si="349"/>
        <v>0</v>
      </c>
      <c r="AF91" s="136">
        <f t="shared" si="316"/>
        <v>0</v>
      </c>
      <c r="AG91" s="136">
        <f t="shared" si="350"/>
        <v>0</v>
      </c>
      <c r="AH91" s="262"/>
      <c r="AI91" s="262"/>
      <c r="AJ91" s="263"/>
      <c r="AK91" s="167"/>
      <c r="AL91" s="194"/>
      <c r="AM91" s="194"/>
      <c r="AN91" s="136">
        <f t="shared" si="351"/>
        <v>0</v>
      </c>
      <c r="AO91" s="136">
        <f t="shared" si="319"/>
        <v>0</v>
      </c>
      <c r="AP91" s="136">
        <f t="shared" si="352"/>
        <v>0</v>
      </c>
      <c r="AQ91" s="262"/>
      <c r="AR91" s="262"/>
      <c r="AS91" s="263"/>
      <c r="AT91" s="167"/>
      <c r="AU91" s="194"/>
      <c r="AV91" s="194"/>
      <c r="AW91" s="136">
        <f t="shared" si="353"/>
        <v>0</v>
      </c>
      <c r="AX91" s="136">
        <f t="shared" si="322"/>
        <v>0</v>
      </c>
      <c r="AY91" s="136">
        <f t="shared" si="354"/>
        <v>0</v>
      </c>
      <c r="AZ91" s="262"/>
      <c r="BA91" s="262"/>
      <c r="BB91" s="263"/>
      <c r="BC91" s="167"/>
      <c r="BD91" s="194"/>
      <c r="BE91" s="194"/>
      <c r="BF91" s="136">
        <f t="shared" si="355"/>
        <v>0</v>
      </c>
      <c r="BG91" s="136">
        <f t="shared" si="325"/>
        <v>0</v>
      </c>
      <c r="BH91" s="136">
        <f t="shared" si="356"/>
        <v>0</v>
      </c>
      <c r="BI91" s="262"/>
      <c r="BJ91" s="262"/>
      <c r="BK91" s="263"/>
      <c r="BL91" s="167"/>
      <c r="BM91" s="194"/>
      <c r="BN91" s="194"/>
      <c r="BO91" s="136">
        <f t="shared" si="357"/>
        <v>0</v>
      </c>
      <c r="BP91" s="136">
        <f t="shared" si="328"/>
        <v>0</v>
      </c>
      <c r="BQ91" s="136">
        <f t="shared" si="358"/>
        <v>0</v>
      </c>
      <c r="BR91" s="262"/>
      <c r="BS91" s="262"/>
      <c r="BT91" s="263"/>
      <c r="BU91" s="167"/>
      <c r="BV91" s="194"/>
      <c r="BW91" s="194"/>
      <c r="BX91" s="136">
        <f t="shared" si="359"/>
        <v>0</v>
      </c>
      <c r="BY91" s="136">
        <f t="shared" si="331"/>
        <v>0</v>
      </c>
      <c r="BZ91" s="136">
        <f t="shared" si="360"/>
        <v>0</v>
      </c>
      <c r="CA91" s="262"/>
      <c r="CB91" s="262"/>
      <c r="CC91" s="263"/>
      <c r="CD91" s="167"/>
      <c r="CE91" s="194"/>
      <c r="CF91" s="194"/>
      <c r="CG91" s="136">
        <f t="shared" si="361"/>
        <v>0</v>
      </c>
      <c r="CH91" s="136">
        <f t="shared" si="334"/>
        <v>0</v>
      </c>
      <c r="CI91" s="136">
        <f t="shared" si="362"/>
        <v>0</v>
      </c>
      <c r="CJ91" s="262"/>
      <c r="CK91" s="262"/>
      <c r="CL91" s="263"/>
      <c r="CM91" s="167"/>
      <c r="CN91" s="194"/>
      <c r="CO91" s="194"/>
      <c r="CP91" s="136">
        <f t="shared" si="363"/>
        <v>0</v>
      </c>
      <c r="CQ91" s="136">
        <f t="shared" si="337"/>
        <v>0</v>
      </c>
      <c r="CR91" s="136">
        <f t="shared" si="364"/>
        <v>0</v>
      </c>
      <c r="CS91" s="262"/>
      <c r="CT91" s="262"/>
      <c r="CU91" s="263"/>
      <c r="CV91" s="167"/>
      <c r="CW91" s="194"/>
      <c r="CX91" s="194"/>
      <c r="CY91" s="136">
        <f t="shared" si="365"/>
        <v>0</v>
      </c>
      <c r="CZ91" s="136">
        <f t="shared" si="340"/>
        <v>0</v>
      </c>
      <c r="DA91" s="136">
        <f t="shared" si="366"/>
        <v>0</v>
      </c>
      <c r="DB91" s="262"/>
      <c r="DC91" s="262"/>
      <c r="DD91" s="263"/>
    </row>
    <row r="92" spans="1:108" x14ac:dyDescent="0.25">
      <c r="A92" s="167"/>
      <c r="B92" s="194"/>
      <c r="C92" s="194"/>
      <c r="D92" s="136">
        <f t="shared" si="342"/>
        <v>0</v>
      </c>
      <c r="E92" s="136">
        <f t="shared" si="343"/>
        <v>0</v>
      </c>
      <c r="F92" s="136">
        <f t="shared" si="344"/>
        <v>0</v>
      </c>
      <c r="G92" s="262"/>
      <c r="H92" s="262"/>
      <c r="I92" s="263"/>
      <c r="J92" s="167"/>
      <c r="K92" s="194"/>
      <c r="L92" s="194"/>
      <c r="M92" s="136">
        <f t="shared" si="345"/>
        <v>0</v>
      </c>
      <c r="N92" s="136">
        <f t="shared" si="310"/>
        <v>0</v>
      </c>
      <c r="O92" s="136">
        <f t="shared" si="346"/>
        <v>0</v>
      </c>
      <c r="P92" s="262"/>
      <c r="Q92" s="262"/>
      <c r="R92" s="263"/>
      <c r="S92" s="167"/>
      <c r="T92" s="194"/>
      <c r="U92" s="194"/>
      <c r="V92" s="136">
        <f t="shared" si="347"/>
        <v>0</v>
      </c>
      <c r="W92" s="136">
        <f t="shared" si="313"/>
        <v>0</v>
      </c>
      <c r="X92" s="136">
        <f t="shared" si="348"/>
        <v>0</v>
      </c>
      <c r="Y92" s="262"/>
      <c r="Z92" s="262"/>
      <c r="AA92" s="263"/>
      <c r="AB92" s="167"/>
      <c r="AC92" s="194"/>
      <c r="AD92" s="194"/>
      <c r="AE92" s="136">
        <f t="shared" si="349"/>
        <v>0</v>
      </c>
      <c r="AF92" s="136">
        <f t="shared" si="316"/>
        <v>0</v>
      </c>
      <c r="AG92" s="136">
        <f t="shared" si="350"/>
        <v>0</v>
      </c>
      <c r="AH92" s="262"/>
      <c r="AI92" s="262"/>
      <c r="AJ92" s="263"/>
      <c r="AK92" s="167"/>
      <c r="AL92" s="194"/>
      <c r="AM92" s="194"/>
      <c r="AN92" s="136">
        <f t="shared" si="351"/>
        <v>0</v>
      </c>
      <c r="AO92" s="136">
        <f t="shared" si="319"/>
        <v>0</v>
      </c>
      <c r="AP92" s="136">
        <f t="shared" si="352"/>
        <v>0</v>
      </c>
      <c r="AQ92" s="262"/>
      <c r="AR92" s="262"/>
      <c r="AS92" s="263"/>
      <c r="AT92" s="167"/>
      <c r="AU92" s="194"/>
      <c r="AV92" s="194"/>
      <c r="AW92" s="136">
        <f t="shared" si="353"/>
        <v>0</v>
      </c>
      <c r="AX92" s="136">
        <f t="shared" si="322"/>
        <v>0</v>
      </c>
      <c r="AY92" s="136">
        <f t="shared" si="354"/>
        <v>0</v>
      </c>
      <c r="AZ92" s="262"/>
      <c r="BA92" s="262"/>
      <c r="BB92" s="263"/>
      <c r="BC92" s="167"/>
      <c r="BD92" s="194"/>
      <c r="BE92" s="194"/>
      <c r="BF92" s="136">
        <f t="shared" si="355"/>
        <v>0</v>
      </c>
      <c r="BG92" s="136">
        <f t="shared" si="325"/>
        <v>0</v>
      </c>
      <c r="BH92" s="136">
        <f t="shared" si="356"/>
        <v>0</v>
      </c>
      <c r="BI92" s="262"/>
      <c r="BJ92" s="262"/>
      <c r="BK92" s="263"/>
      <c r="BL92" s="167"/>
      <c r="BM92" s="194"/>
      <c r="BN92" s="194"/>
      <c r="BO92" s="136">
        <f t="shared" si="357"/>
        <v>0</v>
      </c>
      <c r="BP92" s="136">
        <f t="shared" si="328"/>
        <v>0</v>
      </c>
      <c r="BQ92" s="136">
        <f t="shared" si="358"/>
        <v>0</v>
      </c>
      <c r="BR92" s="262"/>
      <c r="BS92" s="262"/>
      <c r="BT92" s="263"/>
      <c r="BU92" s="167"/>
      <c r="BV92" s="194"/>
      <c r="BW92" s="194"/>
      <c r="BX92" s="136">
        <f t="shared" si="359"/>
        <v>0</v>
      </c>
      <c r="BY92" s="136">
        <f t="shared" si="331"/>
        <v>0</v>
      </c>
      <c r="BZ92" s="136">
        <f t="shared" si="360"/>
        <v>0</v>
      </c>
      <c r="CA92" s="262"/>
      <c r="CB92" s="262"/>
      <c r="CC92" s="263"/>
      <c r="CD92" s="167"/>
      <c r="CE92" s="194"/>
      <c r="CF92" s="194"/>
      <c r="CG92" s="136">
        <f t="shared" si="361"/>
        <v>0</v>
      </c>
      <c r="CH92" s="136">
        <f t="shared" si="334"/>
        <v>0</v>
      </c>
      <c r="CI92" s="136">
        <f t="shared" si="362"/>
        <v>0</v>
      </c>
      <c r="CJ92" s="262"/>
      <c r="CK92" s="262"/>
      <c r="CL92" s="263"/>
      <c r="CM92" s="167"/>
      <c r="CN92" s="194"/>
      <c r="CO92" s="194"/>
      <c r="CP92" s="136">
        <f t="shared" si="363"/>
        <v>0</v>
      </c>
      <c r="CQ92" s="136">
        <f t="shared" si="337"/>
        <v>0</v>
      </c>
      <c r="CR92" s="136">
        <f t="shared" si="364"/>
        <v>0</v>
      </c>
      <c r="CS92" s="262"/>
      <c r="CT92" s="262"/>
      <c r="CU92" s="263"/>
      <c r="CV92" s="167"/>
      <c r="CW92" s="194"/>
      <c r="CX92" s="194"/>
      <c r="CY92" s="136">
        <f t="shared" si="365"/>
        <v>0</v>
      </c>
      <c r="CZ92" s="136">
        <f t="shared" si="340"/>
        <v>0</v>
      </c>
      <c r="DA92" s="136">
        <f t="shared" si="366"/>
        <v>0</v>
      </c>
      <c r="DB92" s="262"/>
      <c r="DC92" s="262"/>
      <c r="DD92" s="263"/>
    </row>
    <row r="93" spans="1:108" x14ac:dyDescent="0.25">
      <c r="A93" s="167"/>
      <c r="B93" s="194"/>
      <c r="C93" s="194"/>
      <c r="D93" s="136">
        <f t="shared" si="342"/>
        <v>0</v>
      </c>
      <c r="E93" s="136">
        <f t="shared" si="343"/>
        <v>0</v>
      </c>
      <c r="F93" s="136">
        <f t="shared" si="344"/>
        <v>0</v>
      </c>
      <c r="G93" s="262"/>
      <c r="H93" s="262"/>
      <c r="I93" s="263"/>
      <c r="J93" s="167"/>
      <c r="K93" s="194"/>
      <c r="L93" s="194"/>
      <c r="M93" s="136">
        <f t="shared" si="345"/>
        <v>0</v>
      </c>
      <c r="N93" s="136">
        <f t="shared" si="310"/>
        <v>0</v>
      </c>
      <c r="O93" s="136">
        <f t="shared" si="346"/>
        <v>0</v>
      </c>
      <c r="P93" s="262"/>
      <c r="Q93" s="262"/>
      <c r="R93" s="263"/>
      <c r="S93" s="167"/>
      <c r="T93" s="194"/>
      <c r="U93" s="194"/>
      <c r="V93" s="136">
        <f t="shared" si="347"/>
        <v>0</v>
      </c>
      <c r="W93" s="136">
        <f t="shared" si="313"/>
        <v>0</v>
      </c>
      <c r="X93" s="136">
        <f t="shared" si="348"/>
        <v>0</v>
      </c>
      <c r="Y93" s="262"/>
      <c r="Z93" s="262"/>
      <c r="AA93" s="263"/>
      <c r="AB93" s="167"/>
      <c r="AC93" s="194"/>
      <c r="AD93" s="194"/>
      <c r="AE93" s="136">
        <f t="shared" si="349"/>
        <v>0</v>
      </c>
      <c r="AF93" s="136">
        <f t="shared" si="316"/>
        <v>0</v>
      </c>
      <c r="AG93" s="136">
        <f t="shared" si="350"/>
        <v>0</v>
      </c>
      <c r="AH93" s="262"/>
      <c r="AI93" s="262"/>
      <c r="AJ93" s="263"/>
      <c r="AK93" s="167"/>
      <c r="AL93" s="194"/>
      <c r="AM93" s="194"/>
      <c r="AN93" s="136">
        <f t="shared" si="351"/>
        <v>0</v>
      </c>
      <c r="AO93" s="136">
        <f t="shared" si="319"/>
        <v>0</v>
      </c>
      <c r="AP93" s="136">
        <f t="shared" si="352"/>
        <v>0</v>
      </c>
      <c r="AQ93" s="262"/>
      <c r="AR93" s="262"/>
      <c r="AS93" s="263"/>
      <c r="AT93" s="167"/>
      <c r="AU93" s="194"/>
      <c r="AV93" s="194"/>
      <c r="AW93" s="136">
        <f t="shared" si="353"/>
        <v>0</v>
      </c>
      <c r="AX93" s="136">
        <f t="shared" si="322"/>
        <v>0</v>
      </c>
      <c r="AY93" s="136">
        <f t="shared" si="354"/>
        <v>0</v>
      </c>
      <c r="AZ93" s="262"/>
      <c r="BA93" s="262"/>
      <c r="BB93" s="263"/>
      <c r="BC93" s="167"/>
      <c r="BD93" s="194"/>
      <c r="BE93" s="194"/>
      <c r="BF93" s="136">
        <f t="shared" si="355"/>
        <v>0</v>
      </c>
      <c r="BG93" s="136">
        <f t="shared" si="325"/>
        <v>0</v>
      </c>
      <c r="BH93" s="136">
        <f t="shared" si="356"/>
        <v>0</v>
      </c>
      <c r="BI93" s="262"/>
      <c r="BJ93" s="262"/>
      <c r="BK93" s="263"/>
      <c r="BL93" s="167"/>
      <c r="BM93" s="194"/>
      <c r="BN93" s="194"/>
      <c r="BO93" s="136">
        <f t="shared" si="357"/>
        <v>0</v>
      </c>
      <c r="BP93" s="136">
        <f t="shared" si="328"/>
        <v>0</v>
      </c>
      <c r="BQ93" s="136">
        <f t="shared" si="358"/>
        <v>0</v>
      </c>
      <c r="BR93" s="262"/>
      <c r="BS93" s="262"/>
      <c r="BT93" s="263"/>
      <c r="BU93" s="167"/>
      <c r="BV93" s="194"/>
      <c r="BW93" s="194"/>
      <c r="BX93" s="136">
        <f t="shared" si="359"/>
        <v>0</v>
      </c>
      <c r="BY93" s="136">
        <f t="shared" si="331"/>
        <v>0</v>
      </c>
      <c r="BZ93" s="136">
        <f t="shared" si="360"/>
        <v>0</v>
      </c>
      <c r="CA93" s="262"/>
      <c r="CB93" s="262"/>
      <c r="CC93" s="263"/>
      <c r="CD93" s="167"/>
      <c r="CE93" s="194"/>
      <c r="CF93" s="194"/>
      <c r="CG93" s="136">
        <f t="shared" si="361"/>
        <v>0</v>
      </c>
      <c r="CH93" s="136">
        <f t="shared" si="334"/>
        <v>0</v>
      </c>
      <c r="CI93" s="136">
        <f t="shared" si="362"/>
        <v>0</v>
      </c>
      <c r="CJ93" s="262"/>
      <c r="CK93" s="262"/>
      <c r="CL93" s="263"/>
      <c r="CM93" s="167"/>
      <c r="CN93" s="194"/>
      <c r="CO93" s="194"/>
      <c r="CP93" s="136">
        <f t="shared" si="363"/>
        <v>0</v>
      </c>
      <c r="CQ93" s="136">
        <f t="shared" si="337"/>
        <v>0</v>
      </c>
      <c r="CR93" s="136">
        <f t="shared" si="364"/>
        <v>0</v>
      </c>
      <c r="CS93" s="262"/>
      <c r="CT93" s="262"/>
      <c r="CU93" s="263"/>
      <c r="CV93" s="167"/>
      <c r="CW93" s="194"/>
      <c r="CX93" s="194"/>
      <c r="CY93" s="136">
        <f t="shared" si="365"/>
        <v>0</v>
      </c>
      <c r="CZ93" s="136">
        <f t="shared" si="340"/>
        <v>0</v>
      </c>
      <c r="DA93" s="136">
        <f t="shared" si="366"/>
        <v>0</v>
      </c>
      <c r="DB93" s="262"/>
      <c r="DC93" s="262"/>
      <c r="DD93" s="263"/>
    </row>
    <row r="94" spans="1:108" x14ac:dyDescent="0.25">
      <c r="A94" s="167"/>
      <c r="B94" s="194"/>
      <c r="C94" s="194"/>
      <c r="D94" s="136">
        <f t="shared" si="342"/>
        <v>0</v>
      </c>
      <c r="E94" s="136">
        <f t="shared" si="343"/>
        <v>0</v>
      </c>
      <c r="F94" s="136">
        <f t="shared" si="344"/>
        <v>0</v>
      </c>
      <c r="G94" s="262"/>
      <c r="H94" s="262"/>
      <c r="I94" s="263"/>
      <c r="J94" s="167"/>
      <c r="K94" s="194"/>
      <c r="L94" s="194"/>
      <c r="M94" s="136">
        <f t="shared" si="345"/>
        <v>0</v>
      </c>
      <c r="N94" s="136">
        <f t="shared" si="310"/>
        <v>0</v>
      </c>
      <c r="O94" s="136">
        <f t="shared" si="346"/>
        <v>0</v>
      </c>
      <c r="P94" s="262"/>
      <c r="Q94" s="262"/>
      <c r="R94" s="263"/>
      <c r="S94" s="167"/>
      <c r="T94" s="194"/>
      <c r="U94" s="194"/>
      <c r="V94" s="136">
        <f t="shared" si="347"/>
        <v>0</v>
      </c>
      <c r="W94" s="136">
        <f t="shared" si="313"/>
        <v>0</v>
      </c>
      <c r="X94" s="136">
        <f t="shared" si="348"/>
        <v>0</v>
      </c>
      <c r="Y94" s="262"/>
      <c r="Z94" s="262"/>
      <c r="AA94" s="263"/>
      <c r="AB94" s="167"/>
      <c r="AC94" s="194"/>
      <c r="AD94" s="194"/>
      <c r="AE94" s="136">
        <f t="shared" si="349"/>
        <v>0</v>
      </c>
      <c r="AF94" s="136">
        <f t="shared" si="316"/>
        <v>0</v>
      </c>
      <c r="AG94" s="136">
        <f t="shared" si="350"/>
        <v>0</v>
      </c>
      <c r="AH94" s="262"/>
      <c r="AI94" s="262"/>
      <c r="AJ94" s="263"/>
      <c r="AK94" s="167"/>
      <c r="AL94" s="194"/>
      <c r="AM94" s="194"/>
      <c r="AN94" s="136">
        <f t="shared" si="351"/>
        <v>0</v>
      </c>
      <c r="AO94" s="136">
        <f t="shared" si="319"/>
        <v>0</v>
      </c>
      <c r="AP94" s="136">
        <f t="shared" si="352"/>
        <v>0</v>
      </c>
      <c r="AQ94" s="262"/>
      <c r="AR94" s="262"/>
      <c r="AS94" s="263"/>
      <c r="AT94" s="167"/>
      <c r="AU94" s="194"/>
      <c r="AV94" s="194"/>
      <c r="AW94" s="136">
        <f t="shared" si="353"/>
        <v>0</v>
      </c>
      <c r="AX94" s="136">
        <f t="shared" si="322"/>
        <v>0</v>
      </c>
      <c r="AY94" s="136">
        <f t="shared" si="354"/>
        <v>0</v>
      </c>
      <c r="AZ94" s="262"/>
      <c r="BA94" s="262"/>
      <c r="BB94" s="263"/>
      <c r="BC94" s="167"/>
      <c r="BD94" s="194"/>
      <c r="BE94" s="194"/>
      <c r="BF94" s="136">
        <f t="shared" si="355"/>
        <v>0</v>
      </c>
      <c r="BG94" s="136">
        <f t="shared" si="325"/>
        <v>0</v>
      </c>
      <c r="BH94" s="136">
        <f t="shared" si="356"/>
        <v>0</v>
      </c>
      <c r="BI94" s="262"/>
      <c r="BJ94" s="262"/>
      <c r="BK94" s="263"/>
      <c r="BL94" s="167"/>
      <c r="BM94" s="194"/>
      <c r="BN94" s="194"/>
      <c r="BO94" s="136">
        <f t="shared" si="357"/>
        <v>0</v>
      </c>
      <c r="BP94" s="136">
        <f t="shared" si="328"/>
        <v>0</v>
      </c>
      <c r="BQ94" s="136">
        <f t="shared" si="358"/>
        <v>0</v>
      </c>
      <c r="BR94" s="262"/>
      <c r="BS94" s="262"/>
      <c r="BT94" s="263"/>
      <c r="BU94" s="167"/>
      <c r="BV94" s="194"/>
      <c r="BW94" s="194"/>
      <c r="BX94" s="136">
        <f t="shared" si="359"/>
        <v>0</v>
      </c>
      <c r="BY94" s="136">
        <f t="shared" si="331"/>
        <v>0</v>
      </c>
      <c r="BZ94" s="136">
        <f t="shared" si="360"/>
        <v>0</v>
      </c>
      <c r="CA94" s="262"/>
      <c r="CB94" s="262"/>
      <c r="CC94" s="263"/>
      <c r="CD94" s="167"/>
      <c r="CE94" s="194"/>
      <c r="CF94" s="194"/>
      <c r="CG94" s="136">
        <f t="shared" si="361"/>
        <v>0</v>
      </c>
      <c r="CH94" s="136">
        <f t="shared" si="334"/>
        <v>0</v>
      </c>
      <c r="CI94" s="136">
        <f t="shared" si="362"/>
        <v>0</v>
      </c>
      <c r="CJ94" s="262"/>
      <c r="CK94" s="262"/>
      <c r="CL94" s="263"/>
      <c r="CM94" s="167"/>
      <c r="CN94" s="194"/>
      <c r="CO94" s="194"/>
      <c r="CP94" s="136">
        <f t="shared" si="363"/>
        <v>0</v>
      </c>
      <c r="CQ94" s="136">
        <f t="shared" si="337"/>
        <v>0</v>
      </c>
      <c r="CR94" s="136">
        <f t="shared" si="364"/>
        <v>0</v>
      </c>
      <c r="CS94" s="262"/>
      <c r="CT94" s="262"/>
      <c r="CU94" s="263"/>
      <c r="CV94" s="167"/>
      <c r="CW94" s="194"/>
      <c r="CX94" s="194"/>
      <c r="CY94" s="136">
        <f t="shared" si="365"/>
        <v>0</v>
      </c>
      <c r="CZ94" s="136">
        <f t="shared" si="340"/>
        <v>0</v>
      </c>
      <c r="DA94" s="136">
        <f t="shared" si="366"/>
        <v>0</v>
      </c>
      <c r="DB94" s="262"/>
      <c r="DC94" s="262"/>
      <c r="DD94" s="263"/>
    </row>
    <row r="95" spans="1:108" x14ac:dyDescent="0.25">
      <c r="A95" s="167"/>
      <c r="B95" s="194"/>
      <c r="C95" s="194"/>
      <c r="D95" s="136">
        <f t="shared" si="342"/>
        <v>0</v>
      </c>
      <c r="E95" s="136">
        <f t="shared" si="343"/>
        <v>0</v>
      </c>
      <c r="F95" s="136">
        <f t="shared" si="344"/>
        <v>0</v>
      </c>
      <c r="G95" s="262"/>
      <c r="H95" s="262"/>
      <c r="I95" s="263"/>
      <c r="J95" s="167"/>
      <c r="K95" s="194"/>
      <c r="L95" s="194"/>
      <c r="M95" s="136">
        <f t="shared" si="345"/>
        <v>0</v>
      </c>
      <c r="N95" s="136">
        <f t="shared" si="310"/>
        <v>0</v>
      </c>
      <c r="O95" s="136">
        <f t="shared" si="346"/>
        <v>0</v>
      </c>
      <c r="P95" s="262"/>
      <c r="Q95" s="262"/>
      <c r="R95" s="263"/>
      <c r="S95" s="167"/>
      <c r="T95" s="194"/>
      <c r="U95" s="194"/>
      <c r="V95" s="136">
        <f t="shared" si="347"/>
        <v>0</v>
      </c>
      <c r="W95" s="136">
        <f t="shared" si="313"/>
        <v>0</v>
      </c>
      <c r="X95" s="136">
        <f t="shared" si="348"/>
        <v>0</v>
      </c>
      <c r="Y95" s="262"/>
      <c r="Z95" s="262"/>
      <c r="AA95" s="263"/>
      <c r="AB95" s="167"/>
      <c r="AC95" s="194"/>
      <c r="AD95" s="194"/>
      <c r="AE95" s="136">
        <f t="shared" si="349"/>
        <v>0</v>
      </c>
      <c r="AF95" s="136">
        <f t="shared" si="316"/>
        <v>0</v>
      </c>
      <c r="AG95" s="136">
        <f t="shared" si="350"/>
        <v>0</v>
      </c>
      <c r="AH95" s="262"/>
      <c r="AI95" s="262"/>
      <c r="AJ95" s="263"/>
      <c r="AK95" s="167"/>
      <c r="AL95" s="194"/>
      <c r="AM95" s="194"/>
      <c r="AN95" s="136">
        <f t="shared" si="351"/>
        <v>0</v>
      </c>
      <c r="AO95" s="136">
        <f t="shared" si="319"/>
        <v>0</v>
      </c>
      <c r="AP95" s="136">
        <f t="shared" si="352"/>
        <v>0</v>
      </c>
      <c r="AQ95" s="262"/>
      <c r="AR95" s="262"/>
      <c r="AS95" s="263"/>
      <c r="AT95" s="167"/>
      <c r="AU95" s="194"/>
      <c r="AV95" s="194"/>
      <c r="AW95" s="136">
        <f t="shared" si="353"/>
        <v>0</v>
      </c>
      <c r="AX95" s="136">
        <f t="shared" si="322"/>
        <v>0</v>
      </c>
      <c r="AY95" s="136">
        <f t="shared" si="354"/>
        <v>0</v>
      </c>
      <c r="AZ95" s="262"/>
      <c r="BA95" s="262"/>
      <c r="BB95" s="263"/>
      <c r="BC95" s="167"/>
      <c r="BD95" s="194"/>
      <c r="BE95" s="194"/>
      <c r="BF95" s="136">
        <f t="shared" si="355"/>
        <v>0</v>
      </c>
      <c r="BG95" s="136">
        <f t="shared" si="325"/>
        <v>0</v>
      </c>
      <c r="BH95" s="136">
        <f t="shared" si="356"/>
        <v>0</v>
      </c>
      <c r="BI95" s="262"/>
      <c r="BJ95" s="262"/>
      <c r="BK95" s="263"/>
      <c r="BL95" s="167"/>
      <c r="BM95" s="194"/>
      <c r="BN95" s="194"/>
      <c r="BO95" s="136">
        <f t="shared" si="357"/>
        <v>0</v>
      </c>
      <c r="BP95" s="136">
        <f t="shared" si="328"/>
        <v>0</v>
      </c>
      <c r="BQ95" s="136">
        <f t="shared" si="358"/>
        <v>0</v>
      </c>
      <c r="BR95" s="262"/>
      <c r="BS95" s="262"/>
      <c r="BT95" s="263"/>
      <c r="BU95" s="167"/>
      <c r="BV95" s="194"/>
      <c r="BW95" s="194"/>
      <c r="BX95" s="136">
        <f t="shared" si="359"/>
        <v>0</v>
      </c>
      <c r="BY95" s="136">
        <f t="shared" si="331"/>
        <v>0</v>
      </c>
      <c r="BZ95" s="136">
        <f t="shared" si="360"/>
        <v>0</v>
      </c>
      <c r="CA95" s="262"/>
      <c r="CB95" s="262"/>
      <c r="CC95" s="263"/>
      <c r="CD95" s="167"/>
      <c r="CE95" s="194"/>
      <c r="CF95" s="194"/>
      <c r="CG95" s="136">
        <f t="shared" si="361"/>
        <v>0</v>
      </c>
      <c r="CH95" s="136">
        <f t="shared" si="334"/>
        <v>0</v>
      </c>
      <c r="CI95" s="136">
        <f t="shared" si="362"/>
        <v>0</v>
      </c>
      <c r="CJ95" s="262"/>
      <c r="CK95" s="262"/>
      <c r="CL95" s="263"/>
      <c r="CM95" s="167"/>
      <c r="CN95" s="194"/>
      <c r="CO95" s="194"/>
      <c r="CP95" s="136">
        <f t="shared" si="363"/>
        <v>0</v>
      </c>
      <c r="CQ95" s="136">
        <f t="shared" si="337"/>
        <v>0</v>
      </c>
      <c r="CR95" s="136">
        <f t="shared" si="364"/>
        <v>0</v>
      </c>
      <c r="CS95" s="262"/>
      <c r="CT95" s="262"/>
      <c r="CU95" s="263"/>
      <c r="CV95" s="167"/>
      <c r="CW95" s="194"/>
      <c r="CX95" s="194"/>
      <c r="CY95" s="136">
        <f t="shared" si="365"/>
        <v>0</v>
      </c>
      <c r="CZ95" s="136">
        <f t="shared" si="340"/>
        <v>0</v>
      </c>
      <c r="DA95" s="136">
        <f t="shared" si="366"/>
        <v>0</v>
      </c>
      <c r="DB95" s="262"/>
      <c r="DC95" s="262"/>
      <c r="DD95" s="263"/>
    </row>
    <row r="96" spans="1:108" x14ac:dyDescent="0.25">
      <c r="A96" s="167"/>
      <c r="B96" s="194"/>
      <c r="C96" s="194"/>
      <c r="D96" s="136">
        <f t="shared" si="342"/>
        <v>0</v>
      </c>
      <c r="E96" s="136">
        <f t="shared" si="343"/>
        <v>0</v>
      </c>
      <c r="F96" s="136">
        <f t="shared" si="344"/>
        <v>0</v>
      </c>
      <c r="G96" s="262"/>
      <c r="H96" s="262"/>
      <c r="I96" s="263"/>
      <c r="J96" s="167"/>
      <c r="K96" s="194"/>
      <c r="L96" s="194"/>
      <c r="M96" s="136">
        <f t="shared" si="345"/>
        <v>0</v>
      </c>
      <c r="N96" s="136">
        <f t="shared" si="310"/>
        <v>0</v>
      </c>
      <c r="O96" s="136">
        <f t="shared" si="346"/>
        <v>0</v>
      </c>
      <c r="P96" s="262"/>
      <c r="Q96" s="262"/>
      <c r="R96" s="263"/>
      <c r="S96" s="167"/>
      <c r="T96" s="194"/>
      <c r="U96" s="194"/>
      <c r="V96" s="136">
        <f t="shared" si="347"/>
        <v>0</v>
      </c>
      <c r="W96" s="136">
        <f t="shared" si="313"/>
        <v>0</v>
      </c>
      <c r="X96" s="136">
        <f t="shared" si="348"/>
        <v>0</v>
      </c>
      <c r="Y96" s="262"/>
      <c r="Z96" s="262"/>
      <c r="AA96" s="263"/>
      <c r="AB96" s="167"/>
      <c r="AC96" s="194"/>
      <c r="AD96" s="194"/>
      <c r="AE96" s="136">
        <f t="shared" si="349"/>
        <v>0</v>
      </c>
      <c r="AF96" s="136">
        <f t="shared" si="316"/>
        <v>0</v>
      </c>
      <c r="AG96" s="136">
        <f t="shared" si="350"/>
        <v>0</v>
      </c>
      <c r="AH96" s="262"/>
      <c r="AI96" s="262"/>
      <c r="AJ96" s="263"/>
      <c r="AK96" s="167"/>
      <c r="AL96" s="194"/>
      <c r="AM96" s="194"/>
      <c r="AN96" s="136">
        <f t="shared" si="351"/>
        <v>0</v>
      </c>
      <c r="AO96" s="136">
        <f t="shared" si="319"/>
        <v>0</v>
      </c>
      <c r="AP96" s="136">
        <f t="shared" si="352"/>
        <v>0</v>
      </c>
      <c r="AQ96" s="262"/>
      <c r="AR96" s="262"/>
      <c r="AS96" s="263"/>
      <c r="AT96" s="167"/>
      <c r="AU96" s="194"/>
      <c r="AV96" s="194"/>
      <c r="AW96" s="136">
        <f t="shared" si="353"/>
        <v>0</v>
      </c>
      <c r="AX96" s="136">
        <f t="shared" si="322"/>
        <v>0</v>
      </c>
      <c r="AY96" s="136">
        <f t="shared" si="354"/>
        <v>0</v>
      </c>
      <c r="AZ96" s="262"/>
      <c r="BA96" s="262"/>
      <c r="BB96" s="263"/>
      <c r="BC96" s="167"/>
      <c r="BD96" s="194"/>
      <c r="BE96" s="194"/>
      <c r="BF96" s="136">
        <f t="shared" si="355"/>
        <v>0</v>
      </c>
      <c r="BG96" s="136">
        <f t="shared" si="325"/>
        <v>0</v>
      </c>
      <c r="BH96" s="136">
        <f t="shared" si="356"/>
        <v>0</v>
      </c>
      <c r="BI96" s="262"/>
      <c r="BJ96" s="262"/>
      <c r="BK96" s="263"/>
      <c r="BL96" s="167"/>
      <c r="BM96" s="194"/>
      <c r="BN96" s="194"/>
      <c r="BO96" s="136">
        <f t="shared" si="357"/>
        <v>0</v>
      </c>
      <c r="BP96" s="136">
        <f t="shared" si="328"/>
        <v>0</v>
      </c>
      <c r="BQ96" s="136">
        <f t="shared" si="358"/>
        <v>0</v>
      </c>
      <c r="BR96" s="262"/>
      <c r="BS96" s="262"/>
      <c r="BT96" s="263"/>
      <c r="BU96" s="167"/>
      <c r="BV96" s="194"/>
      <c r="BW96" s="194"/>
      <c r="BX96" s="136">
        <f t="shared" si="359"/>
        <v>0</v>
      </c>
      <c r="BY96" s="136">
        <f t="shared" si="331"/>
        <v>0</v>
      </c>
      <c r="BZ96" s="136">
        <f t="shared" si="360"/>
        <v>0</v>
      </c>
      <c r="CA96" s="262"/>
      <c r="CB96" s="262"/>
      <c r="CC96" s="263"/>
      <c r="CD96" s="167"/>
      <c r="CE96" s="194"/>
      <c r="CF96" s="194"/>
      <c r="CG96" s="136">
        <f t="shared" si="361"/>
        <v>0</v>
      </c>
      <c r="CH96" s="136">
        <f t="shared" si="334"/>
        <v>0</v>
      </c>
      <c r="CI96" s="136">
        <f t="shared" si="362"/>
        <v>0</v>
      </c>
      <c r="CJ96" s="262"/>
      <c r="CK96" s="262"/>
      <c r="CL96" s="263"/>
      <c r="CM96" s="167"/>
      <c r="CN96" s="194"/>
      <c r="CO96" s="194"/>
      <c r="CP96" s="136">
        <f t="shared" si="363"/>
        <v>0</v>
      </c>
      <c r="CQ96" s="136">
        <f t="shared" si="337"/>
        <v>0</v>
      </c>
      <c r="CR96" s="136">
        <f t="shared" si="364"/>
        <v>0</v>
      </c>
      <c r="CS96" s="262"/>
      <c r="CT96" s="262"/>
      <c r="CU96" s="263"/>
      <c r="CV96" s="167"/>
      <c r="CW96" s="194"/>
      <c r="CX96" s="194"/>
      <c r="CY96" s="136">
        <f t="shared" si="365"/>
        <v>0</v>
      </c>
      <c r="CZ96" s="136">
        <f t="shared" si="340"/>
        <v>0</v>
      </c>
      <c r="DA96" s="136">
        <f t="shared" si="366"/>
        <v>0</v>
      </c>
      <c r="DB96" s="262"/>
      <c r="DC96" s="262"/>
      <c r="DD96" s="263"/>
    </row>
    <row r="97" spans="1:108" x14ac:dyDescent="0.25">
      <c r="A97" s="167"/>
      <c r="B97" s="194"/>
      <c r="C97" s="194"/>
      <c r="D97" s="136">
        <f t="shared" si="342"/>
        <v>0</v>
      </c>
      <c r="E97" s="136">
        <f t="shared" si="343"/>
        <v>0</v>
      </c>
      <c r="F97" s="136">
        <f t="shared" si="344"/>
        <v>0</v>
      </c>
      <c r="G97" s="262"/>
      <c r="H97" s="262"/>
      <c r="I97" s="263"/>
      <c r="J97" s="167"/>
      <c r="K97" s="194"/>
      <c r="L97" s="194"/>
      <c r="M97" s="136">
        <f t="shared" si="345"/>
        <v>0</v>
      </c>
      <c r="N97" s="136">
        <f t="shared" si="310"/>
        <v>0</v>
      </c>
      <c r="O97" s="136">
        <f t="shared" si="346"/>
        <v>0</v>
      </c>
      <c r="P97" s="262"/>
      <c r="Q97" s="262"/>
      <c r="R97" s="263"/>
      <c r="S97" s="167"/>
      <c r="T97" s="194"/>
      <c r="U97" s="194"/>
      <c r="V97" s="136">
        <f t="shared" si="347"/>
        <v>0</v>
      </c>
      <c r="W97" s="136">
        <f t="shared" si="313"/>
        <v>0</v>
      </c>
      <c r="X97" s="136">
        <f t="shared" si="348"/>
        <v>0</v>
      </c>
      <c r="Y97" s="262"/>
      <c r="Z97" s="262"/>
      <c r="AA97" s="263"/>
      <c r="AB97" s="167"/>
      <c r="AC97" s="194"/>
      <c r="AD97" s="194"/>
      <c r="AE97" s="136">
        <f t="shared" si="349"/>
        <v>0</v>
      </c>
      <c r="AF97" s="136">
        <f t="shared" si="316"/>
        <v>0</v>
      </c>
      <c r="AG97" s="136">
        <f t="shared" si="350"/>
        <v>0</v>
      </c>
      <c r="AH97" s="262"/>
      <c r="AI97" s="262"/>
      <c r="AJ97" s="263"/>
      <c r="AK97" s="167"/>
      <c r="AL97" s="194"/>
      <c r="AM97" s="194"/>
      <c r="AN97" s="136">
        <f t="shared" si="351"/>
        <v>0</v>
      </c>
      <c r="AO97" s="136">
        <f t="shared" si="319"/>
        <v>0</v>
      </c>
      <c r="AP97" s="136">
        <f t="shared" si="352"/>
        <v>0</v>
      </c>
      <c r="AQ97" s="262"/>
      <c r="AR97" s="262"/>
      <c r="AS97" s="263"/>
      <c r="AT97" s="167"/>
      <c r="AU97" s="194"/>
      <c r="AV97" s="194"/>
      <c r="AW97" s="136">
        <f t="shared" si="353"/>
        <v>0</v>
      </c>
      <c r="AX97" s="136">
        <f t="shared" si="322"/>
        <v>0</v>
      </c>
      <c r="AY97" s="136">
        <f t="shared" si="354"/>
        <v>0</v>
      </c>
      <c r="AZ97" s="262"/>
      <c r="BA97" s="262"/>
      <c r="BB97" s="263"/>
      <c r="BC97" s="167"/>
      <c r="BD97" s="194"/>
      <c r="BE97" s="194"/>
      <c r="BF97" s="136">
        <f t="shared" si="355"/>
        <v>0</v>
      </c>
      <c r="BG97" s="136">
        <f t="shared" si="325"/>
        <v>0</v>
      </c>
      <c r="BH97" s="136">
        <f t="shared" si="356"/>
        <v>0</v>
      </c>
      <c r="BI97" s="262"/>
      <c r="BJ97" s="262"/>
      <c r="BK97" s="263"/>
      <c r="BL97" s="167"/>
      <c r="BM97" s="194"/>
      <c r="BN97" s="194"/>
      <c r="BO97" s="136">
        <f t="shared" si="357"/>
        <v>0</v>
      </c>
      <c r="BP97" s="136">
        <f t="shared" si="328"/>
        <v>0</v>
      </c>
      <c r="BQ97" s="136">
        <f t="shared" si="358"/>
        <v>0</v>
      </c>
      <c r="BR97" s="262"/>
      <c r="BS97" s="262"/>
      <c r="BT97" s="263"/>
      <c r="BU97" s="167"/>
      <c r="BV97" s="194"/>
      <c r="BW97" s="194"/>
      <c r="BX97" s="136">
        <f t="shared" si="359"/>
        <v>0</v>
      </c>
      <c r="BY97" s="136">
        <f t="shared" si="331"/>
        <v>0</v>
      </c>
      <c r="BZ97" s="136">
        <f t="shared" si="360"/>
        <v>0</v>
      </c>
      <c r="CA97" s="262"/>
      <c r="CB97" s="262"/>
      <c r="CC97" s="263"/>
      <c r="CD97" s="167"/>
      <c r="CE97" s="194"/>
      <c r="CF97" s="194"/>
      <c r="CG97" s="136">
        <f t="shared" si="361"/>
        <v>0</v>
      </c>
      <c r="CH97" s="136">
        <f t="shared" si="334"/>
        <v>0</v>
      </c>
      <c r="CI97" s="136">
        <f t="shared" si="362"/>
        <v>0</v>
      </c>
      <c r="CJ97" s="262"/>
      <c r="CK97" s="262"/>
      <c r="CL97" s="263"/>
      <c r="CM97" s="167"/>
      <c r="CN97" s="194"/>
      <c r="CO97" s="194"/>
      <c r="CP97" s="136">
        <f t="shared" si="363"/>
        <v>0</v>
      </c>
      <c r="CQ97" s="136">
        <f t="shared" si="337"/>
        <v>0</v>
      </c>
      <c r="CR97" s="136">
        <f t="shared" si="364"/>
        <v>0</v>
      </c>
      <c r="CS97" s="262"/>
      <c r="CT97" s="262"/>
      <c r="CU97" s="263"/>
      <c r="CV97" s="167"/>
      <c r="CW97" s="194"/>
      <c r="CX97" s="194"/>
      <c r="CY97" s="136">
        <f t="shared" si="365"/>
        <v>0</v>
      </c>
      <c r="CZ97" s="136">
        <f t="shared" si="340"/>
        <v>0</v>
      </c>
      <c r="DA97" s="136">
        <f t="shared" si="366"/>
        <v>0</v>
      </c>
      <c r="DB97" s="262"/>
      <c r="DC97" s="262"/>
      <c r="DD97" s="263"/>
    </row>
    <row r="98" spans="1:108" x14ac:dyDescent="0.25">
      <c r="A98" s="167"/>
      <c r="B98" s="194"/>
      <c r="C98" s="194"/>
      <c r="D98" s="136">
        <f t="shared" si="342"/>
        <v>0</v>
      </c>
      <c r="E98" s="136">
        <f t="shared" si="343"/>
        <v>0</v>
      </c>
      <c r="F98" s="136">
        <f t="shared" si="344"/>
        <v>0</v>
      </c>
      <c r="G98" s="262"/>
      <c r="H98" s="262"/>
      <c r="I98" s="263"/>
      <c r="J98" s="167"/>
      <c r="K98" s="194"/>
      <c r="L98" s="194"/>
      <c r="M98" s="136">
        <f t="shared" si="345"/>
        <v>0</v>
      </c>
      <c r="N98" s="136">
        <f t="shared" si="310"/>
        <v>0</v>
      </c>
      <c r="O98" s="136">
        <f t="shared" si="346"/>
        <v>0</v>
      </c>
      <c r="P98" s="262"/>
      <c r="Q98" s="262"/>
      <c r="R98" s="263"/>
      <c r="S98" s="167"/>
      <c r="T98" s="194"/>
      <c r="U98" s="194"/>
      <c r="V98" s="136">
        <f t="shared" si="347"/>
        <v>0</v>
      </c>
      <c r="W98" s="136">
        <f t="shared" si="313"/>
        <v>0</v>
      </c>
      <c r="X98" s="136">
        <f t="shared" si="348"/>
        <v>0</v>
      </c>
      <c r="Y98" s="262"/>
      <c r="Z98" s="262"/>
      <c r="AA98" s="263"/>
      <c r="AB98" s="167"/>
      <c r="AC98" s="194"/>
      <c r="AD98" s="194"/>
      <c r="AE98" s="136">
        <f t="shared" si="349"/>
        <v>0</v>
      </c>
      <c r="AF98" s="136">
        <f t="shared" si="316"/>
        <v>0</v>
      </c>
      <c r="AG98" s="136">
        <f t="shared" si="350"/>
        <v>0</v>
      </c>
      <c r="AH98" s="262"/>
      <c r="AI98" s="262"/>
      <c r="AJ98" s="263"/>
      <c r="AK98" s="167"/>
      <c r="AL98" s="194"/>
      <c r="AM98" s="194"/>
      <c r="AN98" s="136">
        <f t="shared" si="351"/>
        <v>0</v>
      </c>
      <c r="AO98" s="136">
        <f t="shared" si="319"/>
        <v>0</v>
      </c>
      <c r="AP98" s="136">
        <f t="shared" si="352"/>
        <v>0</v>
      </c>
      <c r="AQ98" s="262"/>
      <c r="AR98" s="262"/>
      <c r="AS98" s="263"/>
      <c r="AT98" s="167"/>
      <c r="AU98" s="194"/>
      <c r="AV98" s="194"/>
      <c r="AW98" s="136">
        <f t="shared" si="353"/>
        <v>0</v>
      </c>
      <c r="AX98" s="136">
        <f t="shared" si="322"/>
        <v>0</v>
      </c>
      <c r="AY98" s="136">
        <f t="shared" si="354"/>
        <v>0</v>
      </c>
      <c r="AZ98" s="262"/>
      <c r="BA98" s="262"/>
      <c r="BB98" s="263"/>
      <c r="BC98" s="167"/>
      <c r="BD98" s="194"/>
      <c r="BE98" s="194"/>
      <c r="BF98" s="136">
        <f t="shared" si="355"/>
        <v>0</v>
      </c>
      <c r="BG98" s="136">
        <f t="shared" si="325"/>
        <v>0</v>
      </c>
      <c r="BH98" s="136">
        <f t="shared" si="356"/>
        <v>0</v>
      </c>
      <c r="BI98" s="262"/>
      <c r="BJ98" s="262"/>
      <c r="BK98" s="263"/>
      <c r="BL98" s="167"/>
      <c r="BM98" s="194"/>
      <c r="BN98" s="194"/>
      <c r="BO98" s="136">
        <f t="shared" si="357"/>
        <v>0</v>
      </c>
      <c r="BP98" s="136">
        <f t="shared" si="328"/>
        <v>0</v>
      </c>
      <c r="BQ98" s="136">
        <f t="shared" si="358"/>
        <v>0</v>
      </c>
      <c r="BR98" s="262"/>
      <c r="BS98" s="262"/>
      <c r="BT98" s="263"/>
      <c r="BU98" s="167"/>
      <c r="BV98" s="194"/>
      <c r="BW98" s="194"/>
      <c r="BX98" s="136">
        <f t="shared" si="359"/>
        <v>0</v>
      </c>
      <c r="BY98" s="136">
        <f t="shared" si="331"/>
        <v>0</v>
      </c>
      <c r="BZ98" s="136">
        <f t="shared" si="360"/>
        <v>0</v>
      </c>
      <c r="CA98" s="262"/>
      <c r="CB98" s="262"/>
      <c r="CC98" s="263"/>
      <c r="CD98" s="167"/>
      <c r="CE98" s="194"/>
      <c r="CF98" s="194"/>
      <c r="CG98" s="136">
        <f t="shared" si="361"/>
        <v>0</v>
      </c>
      <c r="CH98" s="136">
        <f t="shared" si="334"/>
        <v>0</v>
      </c>
      <c r="CI98" s="136">
        <f t="shared" si="362"/>
        <v>0</v>
      </c>
      <c r="CJ98" s="262"/>
      <c r="CK98" s="262"/>
      <c r="CL98" s="263"/>
      <c r="CM98" s="167"/>
      <c r="CN98" s="194"/>
      <c r="CO98" s="194"/>
      <c r="CP98" s="136">
        <f t="shared" si="363"/>
        <v>0</v>
      </c>
      <c r="CQ98" s="136">
        <f t="shared" si="337"/>
        <v>0</v>
      </c>
      <c r="CR98" s="136">
        <f t="shared" si="364"/>
        <v>0</v>
      </c>
      <c r="CS98" s="262"/>
      <c r="CT98" s="262"/>
      <c r="CU98" s="263"/>
      <c r="CV98" s="167"/>
      <c r="CW98" s="194"/>
      <c r="CX98" s="194"/>
      <c r="CY98" s="136">
        <f t="shared" si="365"/>
        <v>0</v>
      </c>
      <c r="CZ98" s="136">
        <f t="shared" si="340"/>
        <v>0</v>
      </c>
      <c r="DA98" s="136">
        <f t="shared" si="366"/>
        <v>0</v>
      </c>
      <c r="DB98" s="262"/>
      <c r="DC98" s="262"/>
      <c r="DD98" s="263"/>
    </row>
    <row r="99" spans="1:108" x14ac:dyDescent="0.25">
      <c r="A99" s="167"/>
      <c r="B99" s="194"/>
      <c r="C99" s="194"/>
      <c r="D99" s="136">
        <f t="shared" si="342"/>
        <v>0</v>
      </c>
      <c r="E99" s="136">
        <f t="shared" si="343"/>
        <v>0</v>
      </c>
      <c r="F99" s="136">
        <f t="shared" si="344"/>
        <v>0</v>
      </c>
      <c r="G99" s="262"/>
      <c r="H99" s="262"/>
      <c r="I99" s="263"/>
      <c r="J99" s="167"/>
      <c r="K99" s="194"/>
      <c r="L99" s="194"/>
      <c r="M99" s="136">
        <f t="shared" si="345"/>
        <v>0</v>
      </c>
      <c r="N99" s="136">
        <f t="shared" si="310"/>
        <v>0</v>
      </c>
      <c r="O99" s="136">
        <f t="shared" si="346"/>
        <v>0</v>
      </c>
      <c r="P99" s="262"/>
      <c r="Q99" s="262"/>
      <c r="R99" s="263"/>
      <c r="S99" s="167"/>
      <c r="T99" s="194"/>
      <c r="U99" s="194"/>
      <c r="V99" s="136">
        <f t="shared" si="347"/>
        <v>0</v>
      </c>
      <c r="W99" s="136">
        <f t="shared" si="313"/>
        <v>0</v>
      </c>
      <c r="X99" s="136">
        <f t="shared" si="348"/>
        <v>0</v>
      </c>
      <c r="Y99" s="262"/>
      <c r="Z99" s="262"/>
      <c r="AA99" s="263"/>
      <c r="AB99" s="167"/>
      <c r="AC99" s="194"/>
      <c r="AD99" s="194"/>
      <c r="AE99" s="136">
        <f t="shared" si="349"/>
        <v>0</v>
      </c>
      <c r="AF99" s="136">
        <f t="shared" si="316"/>
        <v>0</v>
      </c>
      <c r="AG99" s="136">
        <f t="shared" si="350"/>
        <v>0</v>
      </c>
      <c r="AH99" s="262"/>
      <c r="AI99" s="262"/>
      <c r="AJ99" s="263"/>
      <c r="AK99" s="167"/>
      <c r="AL99" s="194"/>
      <c r="AM99" s="194"/>
      <c r="AN99" s="136">
        <f t="shared" si="351"/>
        <v>0</v>
      </c>
      <c r="AO99" s="136">
        <f t="shared" si="319"/>
        <v>0</v>
      </c>
      <c r="AP99" s="136">
        <f t="shared" si="352"/>
        <v>0</v>
      </c>
      <c r="AQ99" s="262"/>
      <c r="AR99" s="262"/>
      <c r="AS99" s="263"/>
      <c r="AT99" s="167"/>
      <c r="AU99" s="194"/>
      <c r="AV99" s="194"/>
      <c r="AW99" s="136">
        <f t="shared" si="353"/>
        <v>0</v>
      </c>
      <c r="AX99" s="136">
        <f t="shared" si="322"/>
        <v>0</v>
      </c>
      <c r="AY99" s="136">
        <f t="shared" si="354"/>
        <v>0</v>
      </c>
      <c r="AZ99" s="262"/>
      <c r="BA99" s="262"/>
      <c r="BB99" s="263"/>
      <c r="BC99" s="167"/>
      <c r="BD99" s="194"/>
      <c r="BE99" s="194"/>
      <c r="BF99" s="136">
        <f t="shared" si="355"/>
        <v>0</v>
      </c>
      <c r="BG99" s="136">
        <f t="shared" si="325"/>
        <v>0</v>
      </c>
      <c r="BH99" s="136">
        <f t="shared" si="356"/>
        <v>0</v>
      </c>
      <c r="BI99" s="262"/>
      <c r="BJ99" s="262"/>
      <c r="BK99" s="263"/>
      <c r="BL99" s="167"/>
      <c r="BM99" s="194"/>
      <c r="BN99" s="194"/>
      <c r="BO99" s="136">
        <f t="shared" si="357"/>
        <v>0</v>
      </c>
      <c r="BP99" s="136">
        <f t="shared" si="328"/>
        <v>0</v>
      </c>
      <c r="BQ99" s="136">
        <f t="shared" si="358"/>
        <v>0</v>
      </c>
      <c r="BR99" s="262"/>
      <c r="BS99" s="262"/>
      <c r="BT99" s="263"/>
      <c r="BU99" s="167"/>
      <c r="BV99" s="194"/>
      <c r="BW99" s="194"/>
      <c r="BX99" s="136">
        <f t="shared" si="359"/>
        <v>0</v>
      </c>
      <c r="BY99" s="136">
        <f t="shared" si="331"/>
        <v>0</v>
      </c>
      <c r="BZ99" s="136">
        <f t="shared" si="360"/>
        <v>0</v>
      </c>
      <c r="CA99" s="262"/>
      <c r="CB99" s="262"/>
      <c r="CC99" s="263"/>
      <c r="CD99" s="167"/>
      <c r="CE99" s="194"/>
      <c r="CF99" s="194"/>
      <c r="CG99" s="136">
        <f t="shared" si="361"/>
        <v>0</v>
      </c>
      <c r="CH99" s="136">
        <f t="shared" si="334"/>
        <v>0</v>
      </c>
      <c r="CI99" s="136">
        <f t="shared" si="362"/>
        <v>0</v>
      </c>
      <c r="CJ99" s="262"/>
      <c r="CK99" s="262"/>
      <c r="CL99" s="263"/>
      <c r="CM99" s="167"/>
      <c r="CN99" s="194"/>
      <c r="CO99" s="194"/>
      <c r="CP99" s="136">
        <f t="shared" si="363"/>
        <v>0</v>
      </c>
      <c r="CQ99" s="136">
        <f t="shared" si="337"/>
        <v>0</v>
      </c>
      <c r="CR99" s="136">
        <f t="shared" si="364"/>
        <v>0</v>
      </c>
      <c r="CS99" s="262"/>
      <c r="CT99" s="262"/>
      <c r="CU99" s="263"/>
      <c r="CV99" s="167"/>
      <c r="CW99" s="194"/>
      <c r="CX99" s="194"/>
      <c r="CY99" s="136">
        <f t="shared" si="365"/>
        <v>0</v>
      </c>
      <c r="CZ99" s="136">
        <f t="shared" si="340"/>
        <v>0</v>
      </c>
      <c r="DA99" s="136">
        <f t="shared" si="366"/>
        <v>0</v>
      </c>
      <c r="DB99" s="262"/>
      <c r="DC99" s="262"/>
      <c r="DD99" s="263"/>
    </row>
    <row r="100" spans="1:108" x14ac:dyDescent="0.25">
      <c r="A100" s="167"/>
      <c r="B100" s="194"/>
      <c r="C100" s="194"/>
      <c r="D100" s="136">
        <f t="shared" si="342"/>
        <v>0</v>
      </c>
      <c r="E100" s="136">
        <f t="shared" si="343"/>
        <v>0</v>
      </c>
      <c r="F100" s="136">
        <f t="shared" si="344"/>
        <v>0</v>
      </c>
      <c r="G100" s="262"/>
      <c r="H100" s="262"/>
      <c r="I100" s="263"/>
      <c r="J100" s="167"/>
      <c r="K100" s="194"/>
      <c r="L100" s="194"/>
      <c r="M100" s="136">
        <f t="shared" si="345"/>
        <v>0</v>
      </c>
      <c r="N100" s="136">
        <f t="shared" si="310"/>
        <v>0</v>
      </c>
      <c r="O100" s="136">
        <f t="shared" si="346"/>
        <v>0</v>
      </c>
      <c r="P100" s="262"/>
      <c r="Q100" s="262"/>
      <c r="R100" s="263"/>
      <c r="S100" s="167"/>
      <c r="T100" s="194"/>
      <c r="U100" s="194"/>
      <c r="V100" s="136">
        <f t="shared" si="347"/>
        <v>0</v>
      </c>
      <c r="W100" s="136">
        <f t="shared" si="313"/>
        <v>0</v>
      </c>
      <c r="X100" s="136">
        <f t="shared" si="348"/>
        <v>0</v>
      </c>
      <c r="Y100" s="262"/>
      <c r="Z100" s="262"/>
      <c r="AA100" s="263"/>
      <c r="AB100" s="167"/>
      <c r="AC100" s="194"/>
      <c r="AD100" s="194"/>
      <c r="AE100" s="136">
        <f t="shared" si="349"/>
        <v>0</v>
      </c>
      <c r="AF100" s="136">
        <f t="shared" si="316"/>
        <v>0</v>
      </c>
      <c r="AG100" s="136">
        <f t="shared" si="350"/>
        <v>0</v>
      </c>
      <c r="AH100" s="262"/>
      <c r="AI100" s="262"/>
      <c r="AJ100" s="263"/>
      <c r="AK100" s="167"/>
      <c r="AL100" s="194"/>
      <c r="AM100" s="194"/>
      <c r="AN100" s="136">
        <f t="shared" si="351"/>
        <v>0</v>
      </c>
      <c r="AO100" s="136">
        <f t="shared" si="319"/>
        <v>0</v>
      </c>
      <c r="AP100" s="136">
        <f t="shared" si="352"/>
        <v>0</v>
      </c>
      <c r="AQ100" s="262"/>
      <c r="AR100" s="262"/>
      <c r="AS100" s="263"/>
      <c r="AT100" s="167"/>
      <c r="AU100" s="194"/>
      <c r="AV100" s="194"/>
      <c r="AW100" s="136">
        <f t="shared" si="353"/>
        <v>0</v>
      </c>
      <c r="AX100" s="136">
        <f t="shared" si="322"/>
        <v>0</v>
      </c>
      <c r="AY100" s="136">
        <f t="shared" si="354"/>
        <v>0</v>
      </c>
      <c r="AZ100" s="262"/>
      <c r="BA100" s="262"/>
      <c r="BB100" s="263"/>
      <c r="BC100" s="167"/>
      <c r="BD100" s="194"/>
      <c r="BE100" s="194"/>
      <c r="BF100" s="136">
        <f t="shared" si="355"/>
        <v>0</v>
      </c>
      <c r="BG100" s="136">
        <f t="shared" si="325"/>
        <v>0</v>
      </c>
      <c r="BH100" s="136">
        <f t="shared" si="356"/>
        <v>0</v>
      </c>
      <c r="BI100" s="262"/>
      <c r="BJ100" s="262"/>
      <c r="BK100" s="263"/>
      <c r="BL100" s="167"/>
      <c r="BM100" s="194"/>
      <c r="BN100" s="194"/>
      <c r="BO100" s="136">
        <f t="shared" si="357"/>
        <v>0</v>
      </c>
      <c r="BP100" s="136">
        <f t="shared" si="328"/>
        <v>0</v>
      </c>
      <c r="BQ100" s="136">
        <f t="shared" si="358"/>
        <v>0</v>
      </c>
      <c r="BR100" s="262"/>
      <c r="BS100" s="262"/>
      <c r="BT100" s="263"/>
      <c r="BU100" s="167"/>
      <c r="BV100" s="194"/>
      <c r="BW100" s="194"/>
      <c r="BX100" s="136">
        <f t="shared" si="359"/>
        <v>0</v>
      </c>
      <c r="BY100" s="136">
        <f t="shared" si="331"/>
        <v>0</v>
      </c>
      <c r="BZ100" s="136">
        <f t="shared" si="360"/>
        <v>0</v>
      </c>
      <c r="CA100" s="262"/>
      <c r="CB100" s="262"/>
      <c r="CC100" s="263"/>
      <c r="CD100" s="167"/>
      <c r="CE100" s="194"/>
      <c r="CF100" s="194"/>
      <c r="CG100" s="136">
        <f t="shared" si="361"/>
        <v>0</v>
      </c>
      <c r="CH100" s="136">
        <f t="shared" si="334"/>
        <v>0</v>
      </c>
      <c r="CI100" s="136">
        <f t="shared" si="362"/>
        <v>0</v>
      </c>
      <c r="CJ100" s="262"/>
      <c r="CK100" s="262"/>
      <c r="CL100" s="263"/>
      <c r="CM100" s="167"/>
      <c r="CN100" s="194"/>
      <c r="CO100" s="194"/>
      <c r="CP100" s="136">
        <f t="shared" si="363"/>
        <v>0</v>
      </c>
      <c r="CQ100" s="136">
        <f t="shared" si="337"/>
        <v>0</v>
      </c>
      <c r="CR100" s="136">
        <f t="shared" si="364"/>
        <v>0</v>
      </c>
      <c r="CS100" s="262"/>
      <c r="CT100" s="262"/>
      <c r="CU100" s="263"/>
      <c r="CV100" s="167"/>
      <c r="CW100" s="194"/>
      <c r="CX100" s="194"/>
      <c r="CY100" s="136">
        <f t="shared" si="365"/>
        <v>0</v>
      </c>
      <c r="CZ100" s="136">
        <f t="shared" si="340"/>
        <v>0</v>
      </c>
      <c r="DA100" s="136">
        <f t="shared" si="366"/>
        <v>0</v>
      </c>
      <c r="DB100" s="262"/>
      <c r="DC100" s="262"/>
      <c r="DD100" s="263"/>
    </row>
    <row r="101" spans="1:108" x14ac:dyDescent="0.25">
      <c r="A101" s="167"/>
      <c r="B101" s="194"/>
      <c r="C101" s="194"/>
      <c r="D101" s="136">
        <f t="shared" si="342"/>
        <v>0</v>
      </c>
      <c r="E101" s="136">
        <f t="shared" si="343"/>
        <v>0</v>
      </c>
      <c r="F101" s="136">
        <f t="shared" si="344"/>
        <v>0</v>
      </c>
      <c r="G101" s="262"/>
      <c r="H101" s="262"/>
      <c r="I101" s="263"/>
      <c r="J101" s="167"/>
      <c r="K101" s="194"/>
      <c r="L101" s="194"/>
      <c r="M101" s="136">
        <f t="shared" si="345"/>
        <v>0</v>
      </c>
      <c r="N101" s="136">
        <f t="shared" si="310"/>
        <v>0</v>
      </c>
      <c r="O101" s="136">
        <f t="shared" si="346"/>
        <v>0</v>
      </c>
      <c r="P101" s="262"/>
      <c r="Q101" s="262"/>
      <c r="R101" s="263"/>
      <c r="S101" s="167"/>
      <c r="T101" s="194"/>
      <c r="U101" s="194"/>
      <c r="V101" s="136">
        <f t="shared" si="347"/>
        <v>0</v>
      </c>
      <c r="W101" s="136">
        <f t="shared" si="313"/>
        <v>0</v>
      </c>
      <c r="X101" s="136">
        <f t="shared" si="348"/>
        <v>0</v>
      </c>
      <c r="Y101" s="262"/>
      <c r="Z101" s="262"/>
      <c r="AA101" s="263"/>
      <c r="AB101" s="167"/>
      <c r="AC101" s="194"/>
      <c r="AD101" s="194"/>
      <c r="AE101" s="136">
        <f t="shared" si="349"/>
        <v>0</v>
      </c>
      <c r="AF101" s="136">
        <f t="shared" si="316"/>
        <v>0</v>
      </c>
      <c r="AG101" s="136">
        <f t="shared" si="350"/>
        <v>0</v>
      </c>
      <c r="AH101" s="262"/>
      <c r="AI101" s="262"/>
      <c r="AJ101" s="263"/>
      <c r="AK101" s="167"/>
      <c r="AL101" s="194"/>
      <c r="AM101" s="194"/>
      <c r="AN101" s="136">
        <f t="shared" si="351"/>
        <v>0</v>
      </c>
      <c r="AO101" s="136">
        <f t="shared" si="319"/>
        <v>0</v>
      </c>
      <c r="AP101" s="136">
        <f t="shared" si="352"/>
        <v>0</v>
      </c>
      <c r="AQ101" s="262"/>
      <c r="AR101" s="262"/>
      <c r="AS101" s="263"/>
      <c r="AT101" s="167"/>
      <c r="AU101" s="194"/>
      <c r="AV101" s="194"/>
      <c r="AW101" s="136">
        <f t="shared" si="353"/>
        <v>0</v>
      </c>
      <c r="AX101" s="136">
        <f t="shared" si="322"/>
        <v>0</v>
      </c>
      <c r="AY101" s="136">
        <f t="shared" si="354"/>
        <v>0</v>
      </c>
      <c r="AZ101" s="262"/>
      <c r="BA101" s="262"/>
      <c r="BB101" s="263"/>
      <c r="BC101" s="167"/>
      <c r="BD101" s="194"/>
      <c r="BE101" s="194"/>
      <c r="BF101" s="136">
        <f t="shared" si="355"/>
        <v>0</v>
      </c>
      <c r="BG101" s="136">
        <f t="shared" si="325"/>
        <v>0</v>
      </c>
      <c r="BH101" s="136">
        <f t="shared" si="356"/>
        <v>0</v>
      </c>
      <c r="BI101" s="262"/>
      <c r="BJ101" s="262"/>
      <c r="BK101" s="263"/>
      <c r="BL101" s="167"/>
      <c r="BM101" s="194"/>
      <c r="BN101" s="194"/>
      <c r="BO101" s="136">
        <f t="shared" si="357"/>
        <v>0</v>
      </c>
      <c r="BP101" s="136">
        <f t="shared" si="328"/>
        <v>0</v>
      </c>
      <c r="BQ101" s="136">
        <f t="shared" si="358"/>
        <v>0</v>
      </c>
      <c r="BR101" s="262"/>
      <c r="BS101" s="262"/>
      <c r="BT101" s="263"/>
      <c r="BU101" s="167"/>
      <c r="BV101" s="194"/>
      <c r="BW101" s="194"/>
      <c r="BX101" s="136">
        <f t="shared" si="359"/>
        <v>0</v>
      </c>
      <c r="BY101" s="136">
        <f t="shared" si="331"/>
        <v>0</v>
      </c>
      <c r="BZ101" s="136">
        <f t="shared" si="360"/>
        <v>0</v>
      </c>
      <c r="CA101" s="262"/>
      <c r="CB101" s="262"/>
      <c r="CC101" s="263"/>
      <c r="CD101" s="167"/>
      <c r="CE101" s="194"/>
      <c r="CF101" s="194"/>
      <c r="CG101" s="136">
        <f t="shared" si="361"/>
        <v>0</v>
      </c>
      <c r="CH101" s="136">
        <f t="shared" si="334"/>
        <v>0</v>
      </c>
      <c r="CI101" s="136">
        <f t="shared" si="362"/>
        <v>0</v>
      </c>
      <c r="CJ101" s="262"/>
      <c r="CK101" s="262"/>
      <c r="CL101" s="263"/>
      <c r="CM101" s="167"/>
      <c r="CN101" s="194"/>
      <c r="CO101" s="194"/>
      <c r="CP101" s="136">
        <f t="shared" si="363"/>
        <v>0</v>
      </c>
      <c r="CQ101" s="136">
        <f t="shared" si="337"/>
        <v>0</v>
      </c>
      <c r="CR101" s="136">
        <f t="shared" si="364"/>
        <v>0</v>
      </c>
      <c r="CS101" s="262"/>
      <c r="CT101" s="262"/>
      <c r="CU101" s="263"/>
      <c r="CV101" s="167"/>
      <c r="CW101" s="194"/>
      <c r="CX101" s="194"/>
      <c r="CY101" s="136">
        <f t="shared" si="365"/>
        <v>0</v>
      </c>
      <c r="CZ101" s="136">
        <f t="shared" si="340"/>
        <v>0</v>
      </c>
      <c r="DA101" s="136">
        <f t="shared" si="366"/>
        <v>0</v>
      </c>
      <c r="DB101" s="262"/>
      <c r="DC101" s="262"/>
      <c r="DD101" s="263"/>
    </row>
    <row r="102" spans="1:108" x14ac:dyDescent="0.25">
      <c r="A102" s="167"/>
      <c r="B102" s="194"/>
      <c r="C102" s="194"/>
      <c r="D102" s="136">
        <f t="shared" si="342"/>
        <v>0</v>
      </c>
      <c r="E102" s="136">
        <f t="shared" si="343"/>
        <v>0</v>
      </c>
      <c r="F102" s="136">
        <f t="shared" si="344"/>
        <v>0</v>
      </c>
      <c r="G102" s="262"/>
      <c r="H102" s="262"/>
      <c r="I102" s="263"/>
      <c r="J102" s="167"/>
      <c r="K102" s="194"/>
      <c r="L102" s="194"/>
      <c r="M102" s="136">
        <f t="shared" si="345"/>
        <v>0</v>
      </c>
      <c r="N102" s="136">
        <f t="shared" si="310"/>
        <v>0</v>
      </c>
      <c r="O102" s="136">
        <f t="shared" si="346"/>
        <v>0</v>
      </c>
      <c r="P102" s="262"/>
      <c r="Q102" s="262"/>
      <c r="R102" s="263"/>
      <c r="S102" s="167"/>
      <c r="T102" s="194"/>
      <c r="U102" s="194"/>
      <c r="V102" s="136">
        <f t="shared" si="347"/>
        <v>0</v>
      </c>
      <c r="W102" s="136">
        <f t="shared" si="313"/>
        <v>0</v>
      </c>
      <c r="X102" s="136">
        <f t="shared" si="348"/>
        <v>0</v>
      </c>
      <c r="Y102" s="262"/>
      <c r="Z102" s="262"/>
      <c r="AA102" s="263"/>
      <c r="AB102" s="167"/>
      <c r="AC102" s="194"/>
      <c r="AD102" s="194"/>
      <c r="AE102" s="136">
        <f t="shared" si="349"/>
        <v>0</v>
      </c>
      <c r="AF102" s="136">
        <f t="shared" si="316"/>
        <v>0</v>
      </c>
      <c r="AG102" s="136">
        <f t="shared" si="350"/>
        <v>0</v>
      </c>
      <c r="AH102" s="262"/>
      <c r="AI102" s="262"/>
      <c r="AJ102" s="263"/>
      <c r="AK102" s="167"/>
      <c r="AL102" s="194"/>
      <c r="AM102" s="194"/>
      <c r="AN102" s="136">
        <f t="shared" si="351"/>
        <v>0</v>
      </c>
      <c r="AO102" s="136">
        <f t="shared" si="319"/>
        <v>0</v>
      </c>
      <c r="AP102" s="136">
        <f t="shared" si="352"/>
        <v>0</v>
      </c>
      <c r="AQ102" s="262"/>
      <c r="AR102" s="262"/>
      <c r="AS102" s="263"/>
      <c r="AT102" s="167"/>
      <c r="AU102" s="194"/>
      <c r="AV102" s="194"/>
      <c r="AW102" s="136">
        <f t="shared" si="353"/>
        <v>0</v>
      </c>
      <c r="AX102" s="136">
        <f t="shared" si="322"/>
        <v>0</v>
      </c>
      <c r="AY102" s="136">
        <f t="shared" si="354"/>
        <v>0</v>
      </c>
      <c r="AZ102" s="262"/>
      <c r="BA102" s="262"/>
      <c r="BB102" s="263"/>
      <c r="BC102" s="167"/>
      <c r="BD102" s="194"/>
      <c r="BE102" s="194"/>
      <c r="BF102" s="136">
        <f t="shared" si="355"/>
        <v>0</v>
      </c>
      <c r="BG102" s="136">
        <f t="shared" si="325"/>
        <v>0</v>
      </c>
      <c r="BH102" s="136">
        <f t="shared" si="356"/>
        <v>0</v>
      </c>
      <c r="BI102" s="262"/>
      <c r="BJ102" s="262"/>
      <c r="BK102" s="263"/>
      <c r="BL102" s="167"/>
      <c r="BM102" s="194"/>
      <c r="BN102" s="194"/>
      <c r="BO102" s="136">
        <f t="shared" si="357"/>
        <v>0</v>
      </c>
      <c r="BP102" s="136">
        <f t="shared" si="328"/>
        <v>0</v>
      </c>
      <c r="BQ102" s="136">
        <f t="shared" si="358"/>
        <v>0</v>
      </c>
      <c r="BR102" s="262"/>
      <c r="BS102" s="262"/>
      <c r="BT102" s="263"/>
      <c r="BU102" s="167"/>
      <c r="BV102" s="194"/>
      <c r="BW102" s="194"/>
      <c r="BX102" s="136">
        <f t="shared" si="359"/>
        <v>0</v>
      </c>
      <c r="BY102" s="136">
        <f t="shared" si="331"/>
        <v>0</v>
      </c>
      <c r="BZ102" s="136">
        <f t="shared" si="360"/>
        <v>0</v>
      </c>
      <c r="CA102" s="262"/>
      <c r="CB102" s="262"/>
      <c r="CC102" s="263"/>
      <c r="CD102" s="167"/>
      <c r="CE102" s="194"/>
      <c r="CF102" s="194"/>
      <c r="CG102" s="136">
        <f t="shared" si="361"/>
        <v>0</v>
      </c>
      <c r="CH102" s="136">
        <f t="shared" si="334"/>
        <v>0</v>
      </c>
      <c r="CI102" s="136">
        <f t="shared" si="362"/>
        <v>0</v>
      </c>
      <c r="CJ102" s="262"/>
      <c r="CK102" s="262"/>
      <c r="CL102" s="263"/>
      <c r="CM102" s="167"/>
      <c r="CN102" s="194"/>
      <c r="CO102" s="194"/>
      <c r="CP102" s="136">
        <f t="shared" si="363"/>
        <v>0</v>
      </c>
      <c r="CQ102" s="136">
        <f t="shared" si="337"/>
        <v>0</v>
      </c>
      <c r="CR102" s="136">
        <f t="shared" si="364"/>
        <v>0</v>
      </c>
      <c r="CS102" s="262"/>
      <c r="CT102" s="262"/>
      <c r="CU102" s="263"/>
      <c r="CV102" s="167"/>
      <c r="CW102" s="194"/>
      <c r="CX102" s="194"/>
      <c r="CY102" s="136">
        <f t="shared" si="365"/>
        <v>0</v>
      </c>
      <c r="CZ102" s="136">
        <f t="shared" si="340"/>
        <v>0</v>
      </c>
      <c r="DA102" s="136">
        <f t="shared" si="366"/>
        <v>0</v>
      </c>
      <c r="DB102" s="262"/>
      <c r="DC102" s="262"/>
      <c r="DD102" s="263"/>
    </row>
    <row r="103" spans="1:108" x14ac:dyDescent="0.25">
      <c r="A103" s="167"/>
      <c r="B103" s="194"/>
      <c r="C103" s="194"/>
      <c r="D103" s="136">
        <f t="shared" si="342"/>
        <v>0</v>
      </c>
      <c r="E103" s="136">
        <f t="shared" si="343"/>
        <v>0</v>
      </c>
      <c r="F103" s="136">
        <f t="shared" si="344"/>
        <v>0</v>
      </c>
      <c r="G103" s="262"/>
      <c r="H103" s="262"/>
      <c r="I103" s="263"/>
      <c r="J103" s="167"/>
      <c r="K103" s="194"/>
      <c r="L103" s="194"/>
      <c r="M103" s="136">
        <f t="shared" si="345"/>
        <v>0</v>
      </c>
      <c r="N103" s="136">
        <f t="shared" si="310"/>
        <v>0</v>
      </c>
      <c r="O103" s="136">
        <f t="shared" si="346"/>
        <v>0</v>
      </c>
      <c r="P103" s="262"/>
      <c r="Q103" s="262"/>
      <c r="R103" s="263"/>
      <c r="S103" s="167"/>
      <c r="T103" s="194"/>
      <c r="U103" s="194"/>
      <c r="V103" s="136">
        <f t="shared" si="347"/>
        <v>0</v>
      </c>
      <c r="W103" s="136">
        <f t="shared" si="313"/>
        <v>0</v>
      </c>
      <c r="X103" s="136">
        <f t="shared" si="348"/>
        <v>0</v>
      </c>
      <c r="Y103" s="262"/>
      <c r="Z103" s="262"/>
      <c r="AA103" s="263"/>
      <c r="AB103" s="167"/>
      <c r="AC103" s="194"/>
      <c r="AD103" s="194"/>
      <c r="AE103" s="136">
        <f t="shared" si="349"/>
        <v>0</v>
      </c>
      <c r="AF103" s="136">
        <f t="shared" si="316"/>
        <v>0</v>
      </c>
      <c r="AG103" s="136">
        <f t="shared" si="350"/>
        <v>0</v>
      </c>
      <c r="AH103" s="262"/>
      <c r="AI103" s="262"/>
      <c r="AJ103" s="263"/>
      <c r="AK103" s="167"/>
      <c r="AL103" s="194"/>
      <c r="AM103" s="194"/>
      <c r="AN103" s="136">
        <f t="shared" si="351"/>
        <v>0</v>
      </c>
      <c r="AO103" s="136">
        <f t="shared" si="319"/>
        <v>0</v>
      </c>
      <c r="AP103" s="136">
        <f t="shared" si="352"/>
        <v>0</v>
      </c>
      <c r="AQ103" s="262"/>
      <c r="AR103" s="262"/>
      <c r="AS103" s="263"/>
      <c r="AT103" s="167"/>
      <c r="AU103" s="194"/>
      <c r="AV103" s="194"/>
      <c r="AW103" s="136">
        <f t="shared" si="353"/>
        <v>0</v>
      </c>
      <c r="AX103" s="136">
        <f t="shared" si="322"/>
        <v>0</v>
      </c>
      <c r="AY103" s="136">
        <f t="shared" si="354"/>
        <v>0</v>
      </c>
      <c r="AZ103" s="262"/>
      <c r="BA103" s="262"/>
      <c r="BB103" s="263"/>
      <c r="BC103" s="167"/>
      <c r="BD103" s="194"/>
      <c r="BE103" s="194"/>
      <c r="BF103" s="136">
        <f t="shared" si="355"/>
        <v>0</v>
      </c>
      <c r="BG103" s="136">
        <f t="shared" si="325"/>
        <v>0</v>
      </c>
      <c r="BH103" s="136">
        <f t="shared" si="356"/>
        <v>0</v>
      </c>
      <c r="BI103" s="262"/>
      <c r="BJ103" s="262"/>
      <c r="BK103" s="263"/>
      <c r="BL103" s="167"/>
      <c r="BM103" s="194"/>
      <c r="BN103" s="194"/>
      <c r="BO103" s="136">
        <f t="shared" si="357"/>
        <v>0</v>
      </c>
      <c r="BP103" s="136">
        <f t="shared" si="328"/>
        <v>0</v>
      </c>
      <c r="BQ103" s="136">
        <f t="shared" si="358"/>
        <v>0</v>
      </c>
      <c r="BR103" s="262"/>
      <c r="BS103" s="262"/>
      <c r="BT103" s="263"/>
      <c r="BU103" s="167"/>
      <c r="BV103" s="194"/>
      <c r="BW103" s="194"/>
      <c r="BX103" s="136">
        <f t="shared" si="359"/>
        <v>0</v>
      </c>
      <c r="BY103" s="136">
        <f t="shared" si="331"/>
        <v>0</v>
      </c>
      <c r="BZ103" s="136">
        <f t="shared" si="360"/>
        <v>0</v>
      </c>
      <c r="CA103" s="262"/>
      <c r="CB103" s="262"/>
      <c r="CC103" s="263"/>
      <c r="CD103" s="167"/>
      <c r="CE103" s="194"/>
      <c r="CF103" s="194"/>
      <c r="CG103" s="136">
        <f t="shared" si="361"/>
        <v>0</v>
      </c>
      <c r="CH103" s="136">
        <f t="shared" si="334"/>
        <v>0</v>
      </c>
      <c r="CI103" s="136">
        <f t="shared" si="362"/>
        <v>0</v>
      </c>
      <c r="CJ103" s="262"/>
      <c r="CK103" s="262"/>
      <c r="CL103" s="263"/>
      <c r="CM103" s="167"/>
      <c r="CN103" s="194"/>
      <c r="CO103" s="194"/>
      <c r="CP103" s="136">
        <f t="shared" si="363"/>
        <v>0</v>
      </c>
      <c r="CQ103" s="136">
        <f t="shared" si="337"/>
        <v>0</v>
      </c>
      <c r="CR103" s="136">
        <f t="shared" si="364"/>
        <v>0</v>
      </c>
      <c r="CS103" s="262"/>
      <c r="CT103" s="262"/>
      <c r="CU103" s="263"/>
      <c r="CV103" s="167"/>
      <c r="CW103" s="194"/>
      <c r="CX103" s="194"/>
      <c r="CY103" s="136">
        <f t="shared" si="365"/>
        <v>0</v>
      </c>
      <c r="CZ103" s="136">
        <f t="shared" si="340"/>
        <v>0</v>
      </c>
      <c r="DA103" s="136">
        <f t="shared" si="366"/>
        <v>0</v>
      </c>
      <c r="DB103" s="262"/>
      <c r="DC103" s="262"/>
      <c r="DD103" s="263"/>
    </row>
    <row r="104" spans="1:108" x14ac:dyDescent="0.25">
      <c r="A104" s="167"/>
      <c r="B104" s="194"/>
      <c r="C104" s="194"/>
      <c r="D104" s="136">
        <f t="shared" si="342"/>
        <v>0</v>
      </c>
      <c r="E104" s="136">
        <f t="shared" si="343"/>
        <v>0</v>
      </c>
      <c r="F104" s="136">
        <f t="shared" si="344"/>
        <v>0</v>
      </c>
      <c r="G104" s="262"/>
      <c r="H104" s="262"/>
      <c r="I104" s="263"/>
      <c r="J104" s="167"/>
      <c r="K104" s="194"/>
      <c r="L104" s="194"/>
      <c r="M104" s="136">
        <f t="shared" si="345"/>
        <v>0</v>
      </c>
      <c r="N104" s="136">
        <f t="shared" si="310"/>
        <v>0</v>
      </c>
      <c r="O104" s="136">
        <f t="shared" si="346"/>
        <v>0</v>
      </c>
      <c r="P104" s="262"/>
      <c r="Q104" s="262"/>
      <c r="R104" s="263"/>
      <c r="S104" s="167"/>
      <c r="T104" s="194"/>
      <c r="U104" s="194"/>
      <c r="V104" s="136">
        <f t="shared" si="347"/>
        <v>0</v>
      </c>
      <c r="W104" s="136">
        <f t="shared" si="313"/>
        <v>0</v>
      </c>
      <c r="X104" s="136">
        <f t="shared" si="348"/>
        <v>0</v>
      </c>
      <c r="Y104" s="262"/>
      <c r="Z104" s="262"/>
      <c r="AA104" s="263"/>
      <c r="AB104" s="167"/>
      <c r="AC104" s="194"/>
      <c r="AD104" s="194"/>
      <c r="AE104" s="136">
        <f t="shared" si="349"/>
        <v>0</v>
      </c>
      <c r="AF104" s="136">
        <f t="shared" si="316"/>
        <v>0</v>
      </c>
      <c r="AG104" s="136">
        <f t="shared" si="350"/>
        <v>0</v>
      </c>
      <c r="AH104" s="262"/>
      <c r="AI104" s="262"/>
      <c r="AJ104" s="263"/>
      <c r="AK104" s="167"/>
      <c r="AL104" s="194"/>
      <c r="AM104" s="194"/>
      <c r="AN104" s="136">
        <f t="shared" si="351"/>
        <v>0</v>
      </c>
      <c r="AO104" s="136">
        <f t="shared" si="319"/>
        <v>0</v>
      </c>
      <c r="AP104" s="136">
        <f t="shared" si="352"/>
        <v>0</v>
      </c>
      <c r="AQ104" s="262"/>
      <c r="AR104" s="262"/>
      <c r="AS104" s="263"/>
      <c r="AT104" s="167"/>
      <c r="AU104" s="194"/>
      <c r="AV104" s="194"/>
      <c r="AW104" s="136">
        <f t="shared" si="353"/>
        <v>0</v>
      </c>
      <c r="AX104" s="136">
        <f t="shared" si="322"/>
        <v>0</v>
      </c>
      <c r="AY104" s="136">
        <f t="shared" si="354"/>
        <v>0</v>
      </c>
      <c r="AZ104" s="262"/>
      <c r="BA104" s="262"/>
      <c r="BB104" s="263"/>
      <c r="BC104" s="167"/>
      <c r="BD104" s="194"/>
      <c r="BE104" s="194"/>
      <c r="BF104" s="136">
        <f t="shared" si="355"/>
        <v>0</v>
      </c>
      <c r="BG104" s="136">
        <f t="shared" si="325"/>
        <v>0</v>
      </c>
      <c r="BH104" s="136">
        <f t="shared" si="356"/>
        <v>0</v>
      </c>
      <c r="BI104" s="262"/>
      <c r="BJ104" s="262"/>
      <c r="BK104" s="263"/>
      <c r="BL104" s="167"/>
      <c r="BM104" s="194"/>
      <c r="BN104" s="194"/>
      <c r="BO104" s="136">
        <f t="shared" si="357"/>
        <v>0</v>
      </c>
      <c r="BP104" s="136">
        <f t="shared" si="328"/>
        <v>0</v>
      </c>
      <c r="BQ104" s="136">
        <f t="shared" si="358"/>
        <v>0</v>
      </c>
      <c r="BR104" s="262"/>
      <c r="BS104" s="262"/>
      <c r="BT104" s="263"/>
      <c r="BU104" s="167"/>
      <c r="BV104" s="194"/>
      <c r="BW104" s="194"/>
      <c r="BX104" s="136">
        <f t="shared" si="359"/>
        <v>0</v>
      </c>
      <c r="BY104" s="136">
        <f t="shared" si="331"/>
        <v>0</v>
      </c>
      <c r="BZ104" s="136">
        <f t="shared" si="360"/>
        <v>0</v>
      </c>
      <c r="CA104" s="262"/>
      <c r="CB104" s="262"/>
      <c r="CC104" s="263"/>
      <c r="CD104" s="167"/>
      <c r="CE104" s="194"/>
      <c r="CF104" s="194"/>
      <c r="CG104" s="136">
        <f t="shared" si="361"/>
        <v>0</v>
      </c>
      <c r="CH104" s="136">
        <f t="shared" si="334"/>
        <v>0</v>
      </c>
      <c r="CI104" s="136">
        <f t="shared" si="362"/>
        <v>0</v>
      </c>
      <c r="CJ104" s="262"/>
      <c r="CK104" s="262"/>
      <c r="CL104" s="263"/>
      <c r="CM104" s="167"/>
      <c r="CN104" s="194"/>
      <c r="CO104" s="194"/>
      <c r="CP104" s="136">
        <f t="shared" si="363"/>
        <v>0</v>
      </c>
      <c r="CQ104" s="136">
        <f t="shared" si="337"/>
        <v>0</v>
      </c>
      <c r="CR104" s="136">
        <f t="shared" si="364"/>
        <v>0</v>
      </c>
      <c r="CS104" s="262"/>
      <c r="CT104" s="262"/>
      <c r="CU104" s="263"/>
      <c r="CV104" s="167"/>
      <c r="CW104" s="194"/>
      <c r="CX104" s="194"/>
      <c r="CY104" s="136">
        <f t="shared" si="365"/>
        <v>0</v>
      </c>
      <c r="CZ104" s="136">
        <f t="shared" si="340"/>
        <v>0</v>
      </c>
      <c r="DA104" s="136">
        <f t="shared" si="366"/>
        <v>0</v>
      </c>
      <c r="DB104" s="262"/>
      <c r="DC104" s="262"/>
      <c r="DD104" s="263"/>
    </row>
    <row r="105" spans="1:108" x14ac:dyDescent="0.25">
      <c r="A105" s="167"/>
      <c r="B105" s="194"/>
      <c r="C105" s="194"/>
      <c r="D105" s="136">
        <f t="shared" si="342"/>
        <v>0</v>
      </c>
      <c r="E105" s="136">
        <f t="shared" si="343"/>
        <v>0</v>
      </c>
      <c r="F105" s="136">
        <f t="shared" si="344"/>
        <v>0</v>
      </c>
      <c r="G105" s="262"/>
      <c r="H105" s="262"/>
      <c r="I105" s="263"/>
      <c r="J105" s="167"/>
      <c r="K105" s="194"/>
      <c r="L105" s="194"/>
      <c r="M105" s="136">
        <f t="shared" si="345"/>
        <v>0</v>
      </c>
      <c r="N105" s="136">
        <f t="shared" si="310"/>
        <v>0</v>
      </c>
      <c r="O105" s="136">
        <f t="shared" si="346"/>
        <v>0</v>
      </c>
      <c r="P105" s="262"/>
      <c r="Q105" s="262"/>
      <c r="R105" s="263"/>
      <c r="S105" s="167"/>
      <c r="T105" s="194"/>
      <c r="U105" s="194"/>
      <c r="V105" s="136">
        <f t="shared" si="347"/>
        <v>0</v>
      </c>
      <c r="W105" s="136">
        <f t="shared" si="313"/>
        <v>0</v>
      </c>
      <c r="X105" s="136">
        <f t="shared" si="348"/>
        <v>0</v>
      </c>
      <c r="Y105" s="262"/>
      <c r="Z105" s="262"/>
      <c r="AA105" s="263"/>
      <c r="AB105" s="167"/>
      <c r="AC105" s="194"/>
      <c r="AD105" s="194"/>
      <c r="AE105" s="136">
        <f t="shared" si="349"/>
        <v>0</v>
      </c>
      <c r="AF105" s="136">
        <f t="shared" si="316"/>
        <v>0</v>
      </c>
      <c r="AG105" s="136">
        <f t="shared" si="350"/>
        <v>0</v>
      </c>
      <c r="AH105" s="262"/>
      <c r="AI105" s="262"/>
      <c r="AJ105" s="263"/>
      <c r="AK105" s="167"/>
      <c r="AL105" s="194"/>
      <c r="AM105" s="194"/>
      <c r="AN105" s="136">
        <f t="shared" si="351"/>
        <v>0</v>
      </c>
      <c r="AO105" s="136">
        <f t="shared" si="319"/>
        <v>0</v>
      </c>
      <c r="AP105" s="136">
        <f t="shared" si="352"/>
        <v>0</v>
      </c>
      <c r="AQ105" s="262"/>
      <c r="AR105" s="262"/>
      <c r="AS105" s="263"/>
      <c r="AT105" s="167"/>
      <c r="AU105" s="194"/>
      <c r="AV105" s="194"/>
      <c r="AW105" s="136">
        <f t="shared" si="353"/>
        <v>0</v>
      </c>
      <c r="AX105" s="136">
        <f t="shared" si="322"/>
        <v>0</v>
      </c>
      <c r="AY105" s="136">
        <f t="shared" si="354"/>
        <v>0</v>
      </c>
      <c r="AZ105" s="262"/>
      <c r="BA105" s="262"/>
      <c r="BB105" s="263"/>
      <c r="BC105" s="167"/>
      <c r="BD105" s="194"/>
      <c r="BE105" s="194"/>
      <c r="BF105" s="136">
        <f t="shared" si="355"/>
        <v>0</v>
      </c>
      <c r="BG105" s="136">
        <f t="shared" si="325"/>
        <v>0</v>
      </c>
      <c r="BH105" s="136">
        <f t="shared" si="356"/>
        <v>0</v>
      </c>
      <c r="BI105" s="262"/>
      <c r="BJ105" s="262"/>
      <c r="BK105" s="263"/>
      <c r="BL105" s="167"/>
      <c r="BM105" s="194"/>
      <c r="BN105" s="194"/>
      <c r="BO105" s="136">
        <f t="shared" si="357"/>
        <v>0</v>
      </c>
      <c r="BP105" s="136">
        <f t="shared" si="328"/>
        <v>0</v>
      </c>
      <c r="BQ105" s="136">
        <f t="shared" si="358"/>
        <v>0</v>
      </c>
      <c r="BR105" s="262"/>
      <c r="BS105" s="262"/>
      <c r="BT105" s="263"/>
      <c r="BU105" s="167"/>
      <c r="BV105" s="194"/>
      <c r="BW105" s="194"/>
      <c r="BX105" s="136">
        <f t="shared" si="359"/>
        <v>0</v>
      </c>
      <c r="BY105" s="136">
        <f t="shared" si="331"/>
        <v>0</v>
      </c>
      <c r="BZ105" s="136">
        <f t="shared" si="360"/>
        <v>0</v>
      </c>
      <c r="CA105" s="262"/>
      <c r="CB105" s="262"/>
      <c r="CC105" s="263"/>
      <c r="CD105" s="167"/>
      <c r="CE105" s="194"/>
      <c r="CF105" s="194"/>
      <c r="CG105" s="136">
        <f t="shared" si="361"/>
        <v>0</v>
      </c>
      <c r="CH105" s="136">
        <f t="shared" si="334"/>
        <v>0</v>
      </c>
      <c r="CI105" s="136">
        <f t="shared" si="362"/>
        <v>0</v>
      </c>
      <c r="CJ105" s="262"/>
      <c r="CK105" s="262"/>
      <c r="CL105" s="263"/>
      <c r="CM105" s="167"/>
      <c r="CN105" s="194"/>
      <c r="CO105" s="194"/>
      <c r="CP105" s="136">
        <f t="shared" si="363"/>
        <v>0</v>
      </c>
      <c r="CQ105" s="136">
        <f t="shared" si="337"/>
        <v>0</v>
      </c>
      <c r="CR105" s="136">
        <f t="shared" si="364"/>
        <v>0</v>
      </c>
      <c r="CS105" s="262"/>
      <c r="CT105" s="262"/>
      <c r="CU105" s="263"/>
      <c r="CV105" s="167"/>
      <c r="CW105" s="194"/>
      <c r="CX105" s="194"/>
      <c r="CY105" s="136">
        <f t="shared" si="365"/>
        <v>0</v>
      </c>
      <c r="CZ105" s="136">
        <f t="shared" si="340"/>
        <v>0</v>
      </c>
      <c r="DA105" s="136">
        <f t="shared" si="366"/>
        <v>0</v>
      </c>
      <c r="DB105" s="262"/>
      <c r="DC105" s="262"/>
      <c r="DD105" s="263"/>
    </row>
    <row r="106" spans="1:108" x14ac:dyDescent="0.25">
      <c r="A106" s="167"/>
      <c r="B106" s="194"/>
      <c r="C106" s="194"/>
      <c r="D106" s="136">
        <f t="shared" si="342"/>
        <v>0</v>
      </c>
      <c r="E106" s="136">
        <f t="shared" si="343"/>
        <v>0</v>
      </c>
      <c r="F106" s="136">
        <f t="shared" si="344"/>
        <v>0</v>
      </c>
      <c r="G106" s="262"/>
      <c r="H106" s="262"/>
      <c r="I106" s="263"/>
      <c r="J106" s="167"/>
      <c r="K106" s="194"/>
      <c r="L106" s="194"/>
      <c r="M106" s="136">
        <f t="shared" si="345"/>
        <v>0</v>
      </c>
      <c r="N106" s="136">
        <f t="shared" si="310"/>
        <v>0</v>
      </c>
      <c r="O106" s="136">
        <f t="shared" si="346"/>
        <v>0</v>
      </c>
      <c r="P106" s="262"/>
      <c r="Q106" s="262"/>
      <c r="R106" s="263"/>
      <c r="S106" s="167"/>
      <c r="T106" s="194"/>
      <c r="U106" s="194"/>
      <c r="V106" s="136">
        <f t="shared" si="347"/>
        <v>0</v>
      </c>
      <c r="W106" s="136">
        <f t="shared" si="313"/>
        <v>0</v>
      </c>
      <c r="X106" s="136">
        <f t="shared" si="348"/>
        <v>0</v>
      </c>
      <c r="Y106" s="262"/>
      <c r="Z106" s="262"/>
      <c r="AA106" s="263"/>
      <c r="AB106" s="167"/>
      <c r="AC106" s="194"/>
      <c r="AD106" s="194"/>
      <c r="AE106" s="136">
        <f t="shared" si="349"/>
        <v>0</v>
      </c>
      <c r="AF106" s="136">
        <f t="shared" si="316"/>
        <v>0</v>
      </c>
      <c r="AG106" s="136">
        <f t="shared" si="350"/>
        <v>0</v>
      </c>
      <c r="AH106" s="262"/>
      <c r="AI106" s="262"/>
      <c r="AJ106" s="263"/>
      <c r="AK106" s="167"/>
      <c r="AL106" s="194"/>
      <c r="AM106" s="194"/>
      <c r="AN106" s="136">
        <f t="shared" si="351"/>
        <v>0</v>
      </c>
      <c r="AO106" s="136">
        <f t="shared" si="319"/>
        <v>0</v>
      </c>
      <c r="AP106" s="136">
        <f t="shared" si="352"/>
        <v>0</v>
      </c>
      <c r="AQ106" s="262"/>
      <c r="AR106" s="262"/>
      <c r="AS106" s="263"/>
      <c r="AT106" s="167"/>
      <c r="AU106" s="194"/>
      <c r="AV106" s="194"/>
      <c r="AW106" s="136">
        <f t="shared" si="353"/>
        <v>0</v>
      </c>
      <c r="AX106" s="136">
        <f t="shared" si="322"/>
        <v>0</v>
      </c>
      <c r="AY106" s="136">
        <f t="shared" si="354"/>
        <v>0</v>
      </c>
      <c r="AZ106" s="262"/>
      <c r="BA106" s="262"/>
      <c r="BB106" s="263"/>
      <c r="BC106" s="167"/>
      <c r="BD106" s="194"/>
      <c r="BE106" s="194"/>
      <c r="BF106" s="136">
        <f t="shared" si="355"/>
        <v>0</v>
      </c>
      <c r="BG106" s="136">
        <f t="shared" si="325"/>
        <v>0</v>
      </c>
      <c r="BH106" s="136">
        <f t="shared" si="356"/>
        <v>0</v>
      </c>
      <c r="BI106" s="262"/>
      <c r="BJ106" s="262"/>
      <c r="BK106" s="263"/>
      <c r="BL106" s="167"/>
      <c r="BM106" s="194"/>
      <c r="BN106" s="194"/>
      <c r="BO106" s="136">
        <f t="shared" si="357"/>
        <v>0</v>
      </c>
      <c r="BP106" s="136">
        <f t="shared" si="328"/>
        <v>0</v>
      </c>
      <c r="BQ106" s="136">
        <f t="shared" si="358"/>
        <v>0</v>
      </c>
      <c r="BR106" s="262"/>
      <c r="BS106" s="262"/>
      <c r="BT106" s="263"/>
      <c r="BU106" s="167"/>
      <c r="BV106" s="194"/>
      <c r="BW106" s="194"/>
      <c r="BX106" s="136">
        <f t="shared" si="359"/>
        <v>0</v>
      </c>
      <c r="BY106" s="136">
        <f t="shared" si="331"/>
        <v>0</v>
      </c>
      <c r="BZ106" s="136">
        <f t="shared" si="360"/>
        <v>0</v>
      </c>
      <c r="CA106" s="262"/>
      <c r="CB106" s="262"/>
      <c r="CC106" s="263"/>
      <c r="CD106" s="167"/>
      <c r="CE106" s="194"/>
      <c r="CF106" s="194"/>
      <c r="CG106" s="136">
        <f t="shared" si="361"/>
        <v>0</v>
      </c>
      <c r="CH106" s="136">
        <f t="shared" si="334"/>
        <v>0</v>
      </c>
      <c r="CI106" s="136">
        <f t="shared" si="362"/>
        <v>0</v>
      </c>
      <c r="CJ106" s="262"/>
      <c r="CK106" s="262"/>
      <c r="CL106" s="263"/>
      <c r="CM106" s="167"/>
      <c r="CN106" s="194"/>
      <c r="CO106" s="194"/>
      <c r="CP106" s="136">
        <f t="shared" si="363"/>
        <v>0</v>
      </c>
      <c r="CQ106" s="136">
        <f t="shared" si="337"/>
        <v>0</v>
      </c>
      <c r="CR106" s="136">
        <f t="shared" si="364"/>
        <v>0</v>
      </c>
      <c r="CS106" s="262"/>
      <c r="CT106" s="262"/>
      <c r="CU106" s="263"/>
      <c r="CV106" s="167"/>
      <c r="CW106" s="194"/>
      <c r="CX106" s="194"/>
      <c r="CY106" s="136">
        <f t="shared" si="365"/>
        <v>0</v>
      </c>
      <c r="CZ106" s="136">
        <f t="shared" si="340"/>
        <v>0</v>
      </c>
      <c r="DA106" s="136">
        <f t="shared" si="366"/>
        <v>0</v>
      </c>
      <c r="DB106" s="262"/>
      <c r="DC106" s="262"/>
      <c r="DD106" s="263"/>
    </row>
    <row r="107" spans="1:108" x14ac:dyDescent="0.25">
      <c r="A107" s="167"/>
      <c r="B107" s="194"/>
      <c r="C107" s="194"/>
      <c r="D107" s="136">
        <f t="shared" si="342"/>
        <v>0</v>
      </c>
      <c r="E107" s="136">
        <f t="shared" si="343"/>
        <v>0</v>
      </c>
      <c r="F107" s="136">
        <f t="shared" si="344"/>
        <v>0</v>
      </c>
      <c r="G107" s="262"/>
      <c r="H107" s="262"/>
      <c r="I107" s="263"/>
      <c r="J107" s="167"/>
      <c r="K107" s="194"/>
      <c r="L107" s="194"/>
      <c r="M107" s="136">
        <f t="shared" si="345"/>
        <v>0</v>
      </c>
      <c r="N107" s="136">
        <f t="shared" si="310"/>
        <v>0</v>
      </c>
      <c r="O107" s="136">
        <f t="shared" si="346"/>
        <v>0</v>
      </c>
      <c r="P107" s="262"/>
      <c r="Q107" s="262"/>
      <c r="R107" s="263"/>
      <c r="S107" s="167"/>
      <c r="T107" s="194"/>
      <c r="U107" s="194"/>
      <c r="V107" s="136">
        <f t="shared" si="347"/>
        <v>0</v>
      </c>
      <c r="W107" s="136">
        <f t="shared" si="313"/>
        <v>0</v>
      </c>
      <c r="X107" s="136">
        <f t="shared" si="348"/>
        <v>0</v>
      </c>
      <c r="Y107" s="262"/>
      <c r="Z107" s="262"/>
      <c r="AA107" s="263"/>
      <c r="AB107" s="167"/>
      <c r="AC107" s="194"/>
      <c r="AD107" s="194"/>
      <c r="AE107" s="136">
        <f t="shared" si="349"/>
        <v>0</v>
      </c>
      <c r="AF107" s="136">
        <f t="shared" si="316"/>
        <v>0</v>
      </c>
      <c r="AG107" s="136">
        <f t="shared" si="350"/>
        <v>0</v>
      </c>
      <c r="AH107" s="262"/>
      <c r="AI107" s="262"/>
      <c r="AJ107" s="263"/>
      <c r="AK107" s="167"/>
      <c r="AL107" s="194"/>
      <c r="AM107" s="194"/>
      <c r="AN107" s="136">
        <f t="shared" si="351"/>
        <v>0</v>
      </c>
      <c r="AO107" s="136">
        <f t="shared" si="319"/>
        <v>0</v>
      </c>
      <c r="AP107" s="136">
        <f t="shared" si="352"/>
        <v>0</v>
      </c>
      <c r="AQ107" s="262"/>
      <c r="AR107" s="262"/>
      <c r="AS107" s="263"/>
      <c r="AT107" s="167"/>
      <c r="AU107" s="194"/>
      <c r="AV107" s="194"/>
      <c r="AW107" s="136">
        <f t="shared" si="353"/>
        <v>0</v>
      </c>
      <c r="AX107" s="136">
        <f t="shared" si="322"/>
        <v>0</v>
      </c>
      <c r="AY107" s="136">
        <f t="shared" si="354"/>
        <v>0</v>
      </c>
      <c r="AZ107" s="262"/>
      <c r="BA107" s="262"/>
      <c r="BB107" s="263"/>
      <c r="BC107" s="167"/>
      <c r="BD107" s="194"/>
      <c r="BE107" s="194"/>
      <c r="BF107" s="136">
        <f t="shared" si="355"/>
        <v>0</v>
      </c>
      <c r="BG107" s="136">
        <f t="shared" si="325"/>
        <v>0</v>
      </c>
      <c r="BH107" s="136">
        <f t="shared" si="356"/>
        <v>0</v>
      </c>
      <c r="BI107" s="262"/>
      <c r="BJ107" s="262"/>
      <c r="BK107" s="263"/>
      <c r="BL107" s="167"/>
      <c r="BM107" s="194"/>
      <c r="BN107" s="194"/>
      <c r="BO107" s="136">
        <f t="shared" si="357"/>
        <v>0</v>
      </c>
      <c r="BP107" s="136">
        <f t="shared" si="328"/>
        <v>0</v>
      </c>
      <c r="BQ107" s="136">
        <f t="shared" si="358"/>
        <v>0</v>
      </c>
      <c r="BR107" s="262"/>
      <c r="BS107" s="262"/>
      <c r="BT107" s="263"/>
      <c r="BU107" s="167"/>
      <c r="BV107" s="194"/>
      <c r="BW107" s="194"/>
      <c r="BX107" s="136">
        <f t="shared" si="359"/>
        <v>0</v>
      </c>
      <c r="BY107" s="136">
        <f t="shared" si="331"/>
        <v>0</v>
      </c>
      <c r="BZ107" s="136">
        <f t="shared" si="360"/>
        <v>0</v>
      </c>
      <c r="CA107" s="262"/>
      <c r="CB107" s="262"/>
      <c r="CC107" s="263"/>
      <c r="CD107" s="167"/>
      <c r="CE107" s="194"/>
      <c r="CF107" s="194"/>
      <c r="CG107" s="136">
        <f t="shared" si="361"/>
        <v>0</v>
      </c>
      <c r="CH107" s="136">
        <f t="shared" si="334"/>
        <v>0</v>
      </c>
      <c r="CI107" s="136">
        <f t="shared" si="362"/>
        <v>0</v>
      </c>
      <c r="CJ107" s="262"/>
      <c r="CK107" s="262"/>
      <c r="CL107" s="263"/>
      <c r="CM107" s="167"/>
      <c r="CN107" s="194"/>
      <c r="CO107" s="194"/>
      <c r="CP107" s="136">
        <f t="shared" si="363"/>
        <v>0</v>
      </c>
      <c r="CQ107" s="136">
        <f t="shared" si="337"/>
        <v>0</v>
      </c>
      <c r="CR107" s="136">
        <f t="shared" si="364"/>
        <v>0</v>
      </c>
      <c r="CS107" s="262"/>
      <c r="CT107" s="262"/>
      <c r="CU107" s="263"/>
      <c r="CV107" s="167"/>
      <c r="CW107" s="194"/>
      <c r="CX107" s="194"/>
      <c r="CY107" s="136">
        <f t="shared" si="365"/>
        <v>0</v>
      </c>
      <c r="CZ107" s="136">
        <f t="shared" si="340"/>
        <v>0</v>
      </c>
      <c r="DA107" s="136">
        <f t="shared" si="366"/>
        <v>0</v>
      </c>
      <c r="DB107" s="262"/>
      <c r="DC107" s="262"/>
      <c r="DD107" s="263"/>
    </row>
    <row r="108" spans="1:108" x14ac:dyDescent="0.25">
      <c r="A108" s="167"/>
      <c r="B108" s="194"/>
      <c r="C108" s="194"/>
      <c r="D108" s="136">
        <f t="shared" si="342"/>
        <v>0</v>
      </c>
      <c r="E108" s="136">
        <f t="shared" si="343"/>
        <v>0</v>
      </c>
      <c r="F108" s="136">
        <f t="shared" si="344"/>
        <v>0</v>
      </c>
      <c r="G108" s="262"/>
      <c r="H108" s="262"/>
      <c r="I108" s="263"/>
      <c r="J108" s="167"/>
      <c r="K108" s="194"/>
      <c r="L108" s="194"/>
      <c r="M108" s="136">
        <f t="shared" si="345"/>
        <v>0</v>
      </c>
      <c r="N108" s="136">
        <f t="shared" si="310"/>
        <v>0</v>
      </c>
      <c r="O108" s="136">
        <f t="shared" si="346"/>
        <v>0</v>
      </c>
      <c r="P108" s="262"/>
      <c r="Q108" s="262"/>
      <c r="R108" s="263"/>
      <c r="S108" s="167"/>
      <c r="T108" s="194"/>
      <c r="U108" s="194"/>
      <c r="V108" s="136">
        <f t="shared" si="347"/>
        <v>0</v>
      </c>
      <c r="W108" s="136">
        <f t="shared" si="313"/>
        <v>0</v>
      </c>
      <c r="X108" s="136">
        <f t="shared" si="348"/>
        <v>0</v>
      </c>
      <c r="Y108" s="262"/>
      <c r="Z108" s="262"/>
      <c r="AA108" s="263"/>
      <c r="AB108" s="167"/>
      <c r="AC108" s="194"/>
      <c r="AD108" s="194"/>
      <c r="AE108" s="136">
        <f t="shared" si="349"/>
        <v>0</v>
      </c>
      <c r="AF108" s="136">
        <f t="shared" si="316"/>
        <v>0</v>
      </c>
      <c r="AG108" s="136">
        <f t="shared" si="350"/>
        <v>0</v>
      </c>
      <c r="AH108" s="262"/>
      <c r="AI108" s="262"/>
      <c r="AJ108" s="263"/>
      <c r="AK108" s="167"/>
      <c r="AL108" s="194"/>
      <c r="AM108" s="194"/>
      <c r="AN108" s="136">
        <f t="shared" si="351"/>
        <v>0</v>
      </c>
      <c r="AO108" s="136">
        <f t="shared" si="319"/>
        <v>0</v>
      </c>
      <c r="AP108" s="136">
        <f t="shared" si="352"/>
        <v>0</v>
      </c>
      <c r="AQ108" s="262"/>
      <c r="AR108" s="262"/>
      <c r="AS108" s="263"/>
      <c r="AT108" s="167"/>
      <c r="AU108" s="194"/>
      <c r="AV108" s="194"/>
      <c r="AW108" s="136">
        <f t="shared" si="353"/>
        <v>0</v>
      </c>
      <c r="AX108" s="136">
        <f t="shared" si="322"/>
        <v>0</v>
      </c>
      <c r="AY108" s="136">
        <f t="shared" si="354"/>
        <v>0</v>
      </c>
      <c r="AZ108" s="262"/>
      <c r="BA108" s="262"/>
      <c r="BB108" s="263"/>
      <c r="BC108" s="167"/>
      <c r="BD108" s="194"/>
      <c r="BE108" s="194"/>
      <c r="BF108" s="136">
        <f t="shared" si="355"/>
        <v>0</v>
      </c>
      <c r="BG108" s="136">
        <f t="shared" si="325"/>
        <v>0</v>
      </c>
      <c r="BH108" s="136">
        <f t="shared" si="356"/>
        <v>0</v>
      </c>
      <c r="BI108" s="262"/>
      <c r="BJ108" s="262"/>
      <c r="BK108" s="263"/>
      <c r="BL108" s="167"/>
      <c r="BM108" s="194"/>
      <c r="BN108" s="194"/>
      <c r="BO108" s="136">
        <f t="shared" si="357"/>
        <v>0</v>
      </c>
      <c r="BP108" s="136">
        <f t="shared" si="328"/>
        <v>0</v>
      </c>
      <c r="BQ108" s="136">
        <f t="shared" si="358"/>
        <v>0</v>
      </c>
      <c r="BR108" s="262"/>
      <c r="BS108" s="262"/>
      <c r="BT108" s="263"/>
      <c r="BU108" s="167"/>
      <c r="BV108" s="194"/>
      <c r="BW108" s="194"/>
      <c r="BX108" s="136">
        <f t="shared" si="359"/>
        <v>0</v>
      </c>
      <c r="BY108" s="136">
        <f t="shared" si="331"/>
        <v>0</v>
      </c>
      <c r="BZ108" s="136">
        <f t="shared" si="360"/>
        <v>0</v>
      </c>
      <c r="CA108" s="262"/>
      <c r="CB108" s="262"/>
      <c r="CC108" s="263"/>
      <c r="CD108" s="167"/>
      <c r="CE108" s="194"/>
      <c r="CF108" s="194"/>
      <c r="CG108" s="136">
        <f t="shared" si="361"/>
        <v>0</v>
      </c>
      <c r="CH108" s="136">
        <f t="shared" si="334"/>
        <v>0</v>
      </c>
      <c r="CI108" s="136">
        <f t="shared" si="362"/>
        <v>0</v>
      </c>
      <c r="CJ108" s="262"/>
      <c r="CK108" s="262"/>
      <c r="CL108" s="263"/>
      <c r="CM108" s="167"/>
      <c r="CN108" s="194"/>
      <c r="CO108" s="194"/>
      <c r="CP108" s="136">
        <f t="shared" si="363"/>
        <v>0</v>
      </c>
      <c r="CQ108" s="136">
        <f t="shared" si="337"/>
        <v>0</v>
      </c>
      <c r="CR108" s="136">
        <f t="shared" si="364"/>
        <v>0</v>
      </c>
      <c r="CS108" s="262"/>
      <c r="CT108" s="262"/>
      <c r="CU108" s="263"/>
      <c r="CV108" s="167"/>
      <c r="CW108" s="194"/>
      <c r="CX108" s="194"/>
      <c r="CY108" s="136">
        <f t="shared" si="365"/>
        <v>0</v>
      </c>
      <c r="CZ108" s="136">
        <f t="shared" si="340"/>
        <v>0</v>
      </c>
      <c r="DA108" s="136">
        <f t="shared" si="366"/>
        <v>0</v>
      </c>
      <c r="DB108" s="262"/>
      <c r="DC108" s="262"/>
      <c r="DD108" s="263"/>
    </row>
    <row r="109" spans="1:108" x14ac:dyDescent="0.25">
      <c r="A109" s="167"/>
      <c r="B109" s="194"/>
      <c r="C109" s="194"/>
      <c r="D109" s="136">
        <f t="shared" si="342"/>
        <v>0</v>
      </c>
      <c r="E109" s="136">
        <f t="shared" si="343"/>
        <v>0</v>
      </c>
      <c r="F109" s="136">
        <f t="shared" si="344"/>
        <v>0</v>
      </c>
      <c r="G109" s="262"/>
      <c r="H109" s="262"/>
      <c r="I109" s="263"/>
      <c r="J109" s="167"/>
      <c r="K109" s="194"/>
      <c r="L109" s="194"/>
      <c r="M109" s="136">
        <f t="shared" si="345"/>
        <v>0</v>
      </c>
      <c r="N109" s="136">
        <f t="shared" si="310"/>
        <v>0</v>
      </c>
      <c r="O109" s="136">
        <f t="shared" si="346"/>
        <v>0</v>
      </c>
      <c r="P109" s="262"/>
      <c r="Q109" s="262"/>
      <c r="R109" s="263"/>
      <c r="S109" s="167"/>
      <c r="T109" s="194"/>
      <c r="U109" s="194"/>
      <c r="V109" s="136">
        <f t="shared" si="347"/>
        <v>0</v>
      </c>
      <c r="W109" s="136">
        <f t="shared" si="313"/>
        <v>0</v>
      </c>
      <c r="X109" s="136">
        <f t="shared" si="348"/>
        <v>0</v>
      </c>
      <c r="Y109" s="262"/>
      <c r="Z109" s="262"/>
      <c r="AA109" s="263"/>
      <c r="AB109" s="167"/>
      <c r="AC109" s="194"/>
      <c r="AD109" s="194"/>
      <c r="AE109" s="136">
        <f t="shared" si="349"/>
        <v>0</v>
      </c>
      <c r="AF109" s="136">
        <f t="shared" si="316"/>
        <v>0</v>
      </c>
      <c r="AG109" s="136">
        <f t="shared" si="350"/>
        <v>0</v>
      </c>
      <c r="AH109" s="262"/>
      <c r="AI109" s="262"/>
      <c r="AJ109" s="263"/>
      <c r="AK109" s="167"/>
      <c r="AL109" s="194"/>
      <c r="AM109" s="194"/>
      <c r="AN109" s="136">
        <f t="shared" si="351"/>
        <v>0</v>
      </c>
      <c r="AO109" s="136">
        <f t="shared" si="319"/>
        <v>0</v>
      </c>
      <c r="AP109" s="136">
        <f t="shared" si="352"/>
        <v>0</v>
      </c>
      <c r="AQ109" s="262"/>
      <c r="AR109" s="262"/>
      <c r="AS109" s="263"/>
      <c r="AT109" s="167"/>
      <c r="AU109" s="194"/>
      <c r="AV109" s="194"/>
      <c r="AW109" s="136">
        <f t="shared" si="353"/>
        <v>0</v>
      </c>
      <c r="AX109" s="136">
        <f t="shared" si="322"/>
        <v>0</v>
      </c>
      <c r="AY109" s="136">
        <f t="shared" si="354"/>
        <v>0</v>
      </c>
      <c r="AZ109" s="262"/>
      <c r="BA109" s="262"/>
      <c r="BB109" s="263"/>
      <c r="BC109" s="167"/>
      <c r="BD109" s="194"/>
      <c r="BE109" s="194"/>
      <c r="BF109" s="136">
        <f t="shared" si="355"/>
        <v>0</v>
      </c>
      <c r="BG109" s="136">
        <f t="shared" si="325"/>
        <v>0</v>
      </c>
      <c r="BH109" s="136">
        <f t="shared" si="356"/>
        <v>0</v>
      </c>
      <c r="BI109" s="262"/>
      <c r="BJ109" s="262"/>
      <c r="BK109" s="263"/>
      <c r="BL109" s="167"/>
      <c r="BM109" s="194"/>
      <c r="BN109" s="194"/>
      <c r="BO109" s="136">
        <f t="shared" si="357"/>
        <v>0</v>
      </c>
      <c r="BP109" s="136">
        <f t="shared" si="328"/>
        <v>0</v>
      </c>
      <c r="BQ109" s="136">
        <f t="shared" si="358"/>
        <v>0</v>
      </c>
      <c r="BR109" s="262"/>
      <c r="BS109" s="262"/>
      <c r="BT109" s="263"/>
      <c r="BU109" s="167"/>
      <c r="BV109" s="194"/>
      <c r="BW109" s="194"/>
      <c r="BX109" s="136">
        <f t="shared" si="359"/>
        <v>0</v>
      </c>
      <c r="BY109" s="136">
        <f t="shared" si="331"/>
        <v>0</v>
      </c>
      <c r="BZ109" s="136">
        <f t="shared" si="360"/>
        <v>0</v>
      </c>
      <c r="CA109" s="262"/>
      <c r="CB109" s="262"/>
      <c r="CC109" s="263"/>
      <c r="CD109" s="167"/>
      <c r="CE109" s="194"/>
      <c r="CF109" s="194"/>
      <c r="CG109" s="136">
        <f t="shared" si="361"/>
        <v>0</v>
      </c>
      <c r="CH109" s="136">
        <f t="shared" si="334"/>
        <v>0</v>
      </c>
      <c r="CI109" s="136">
        <f t="shared" si="362"/>
        <v>0</v>
      </c>
      <c r="CJ109" s="262"/>
      <c r="CK109" s="262"/>
      <c r="CL109" s="263"/>
      <c r="CM109" s="167"/>
      <c r="CN109" s="194"/>
      <c r="CO109" s="194"/>
      <c r="CP109" s="136">
        <f t="shared" si="363"/>
        <v>0</v>
      </c>
      <c r="CQ109" s="136">
        <f t="shared" si="337"/>
        <v>0</v>
      </c>
      <c r="CR109" s="136">
        <f t="shared" si="364"/>
        <v>0</v>
      </c>
      <c r="CS109" s="262"/>
      <c r="CT109" s="262"/>
      <c r="CU109" s="263"/>
      <c r="CV109" s="167"/>
      <c r="CW109" s="194"/>
      <c r="CX109" s="194"/>
      <c r="CY109" s="136">
        <f t="shared" si="365"/>
        <v>0</v>
      </c>
      <c r="CZ109" s="136">
        <f t="shared" si="340"/>
        <v>0</v>
      </c>
      <c r="DA109" s="136">
        <f t="shared" si="366"/>
        <v>0</v>
      </c>
      <c r="DB109" s="262"/>
      <c r="DC109" s="262"/>
      <c r="DD109" s="263"/>
    </row>
    <row r="110" spans="1:108" x14ac:dyDescent="0.25">
      <c r="A110" s="167"/>
      <c r="B110" s="194"/>
      <c r="C110" s="194"/>
      <c r="D110" s="136">
        <f t="shared" si="342"/>
        <v>0</v>
      </c>
      <c r="E110" s="136">
        <f t="shared" si="343"/>
        <v>0</v>
      </c>
      <c r="F110" s="136">
        <f t="shared" si="344"/>
        <v>0</v>
      </c>
      <c r="G110" s="262"/>
      <c r="H110" s="262"/>
      <c r="I110" s="263"/>
      <c r="J110" s="167"/>
      <c r="K110" s="194"/>
      <c r="L110" s="194"/>
      <c r="M110" s="136">
        <f t="shared" si="345"/>
        <v>0</v>
      </c>
      <c r="N110" s="136">
        <f t="shared" si="310"/>
        <v>0</v>
      </c>
      <c r="O110" s="136">
        <f t="shared" si="346"/>
        <v>0</v>
      </c>
      <c r="P110" s="262"/>
      <c r="Q110" s="262"/>
      <c r="R110" s="263"/>
      <c r="S110" s="167"/>
      <c r="T110" s="194"/>
      <c r="U110" s="194"/>
      <c r="V110" s="136">
        <f t="shared" si="347"/>
        <v>0</v>
      </c>
      <c r="W110" s="136">
        <f t="shared" si="313"/>
        <v>0</v>
      </c>
      <c r="X110" s="136">
        <f t="shared" si="348"/>
        <v>0</v>
      </c>
      <c r="Y110" s="262"/>
      <c r="Z110" s="262"/>
      <c r="AA110" s="263"/>
      <c r="AB110" s="167"/>
      <c r="AC110" s="194"/>
      <c r="AD110" s="194"/>
      <c r="AE110" s="136">
        <f t="shared" si="349"/>
        <v>0</v>
      </c>
      <c r="AF110" s="136">
        <f t="shared" si="316"/>
        <v>0</v>
      </c>
      <c r="AG110" s="136">
        <f t="shared" si="350"/>
        <v>0</v>
      </c>
      <c r="AH110" s="262"/>
      <c r="AI110" s="262"/>
      <c r="AJ110" s="263"/>
      <c r="AK110" s="167"/>
      <c r="AL110" s="194"/>
      <c r="AM110" s="194"/>
      <c r="AN110" s="136">
        <f t="shared" si="351"/>
        <v>0</v>
      </c>
      <c r="AO110" s="136">
        <f t="shared" si="319"/>
        <v>0</v>
      </c>
      <c r="AP110" s="136">
        <f t="shared" si="352"/>
        <v>0</v>
      </c>
      <c r="AQ110" s="262"/>
      <c r="AR110" s="262"/>
      <c r="AS110" s="263"/>
      <c r="AT110" s="167"/>
      <c r="AU110" s="194"/>
      <c r="AV110" s="194"/>
      <c r="AW110" s="136">
        <f t="shared" si="353"/>
        <v>0</v>
      </c>
      <c r="AX110" s="136">
        <f t="shared" si="322"/>
        <v>0</v>
      </c>
      <c r="AY110" s="136">
        <f t="shared" si="354"/>
        <v>0</v>
      </c>
      <c r="AZ110" s="262"/>
      <c r="BA110" s="262"/>
      <c r="BB110" s="263"/>
      <c r="BC110" s="167"/>
      <c r="BD110" s="194"/>
      <c r="BE110" s="194"/>
      <c r="BF110" s="136">
        <f t="shared" si="355"/>
        <v>0</v>
      </c>
      <c r="BG110" s="136">
        <f t="shared" si="325"/>
        <v>0</v>
      </c>
      <c r="BH110" s="136">
        <f t="shared" si="356"/>
        <v>0</v>
      </c>
      <c r="BI110" s="262"/>
      <c r="BJ110" s="262"/>
      <c r="BK110" s="263"/>
      <c r="BL110" s="167"/>
      <c r="BM110" s="194"/>
      <c r="BN110" s="194"/>
      <c r="BO110" s="136">
        <f t="shared" si="357"/>
        <v>0</v>
      </c>
      <c r="BP110" s="136">
        <f t="shared" si="328"/>
        <v>0</v>
      </c>
      <c r="BQ110" s="136">
        <f t="shared" si="358"/>
        <v>0</v>
      </c>
      <c r="BR110" s="262"/>
      <c r="BS110" s="262"/>
      <c r="BT110" s="263"/>
      <c r="BU110" s="167"/>
      <c r="BV110" s="194"/>
      <c r="BW110" s="194"/>
      <c r="BX110" s="136">
        <f t="shared" si="359"/>
        <v>0</v>
      </c>
      <c r="BY110" s="136">
        <f t="shared" si="331"/>
        <v>0</v>
      </c>
      <c r="BZ110" s="136">
        <f t="shared" si="360"/>
        <v>0</v>
      </c>
      <c r="CA110" s="262"/>
      <c r="CB110" s="262"/>
      <c r="CC110" s="263"/>
      <c r="CD110" s="167"/>
      <c r="CE110" s="194"/>
      <c r="CF110" s="194"/>
      <c r="CG110" s="136">
        <f t="shared" si="361"/>
        <v>0</v>
      </c>
      <c r="CH110" s="136">
        <f t="shared" si="334"/>
        <v>0</v>
      </c>
      <c r="CI110" s="136">
        <f t="shared" si="362"/>
        <v>0</v>
      </c>
      <c r="CJ110" s="262"/>
      <c r="CK110" s="262"/>
      <c r="CL110" s="263"/>
      <c r="CM110" s="167"/>
      <c r="CN110" s="194"/>
      <c r="CO110" s="194"/>
      <c r="CP110" s="136">
        <f t="shared" si="363"/>
        <v>0</v>
      </c>
      <c r="CQ110" s="136">
        <f t="shared" si="337"/>
        <v>0</v>
      </c>
      <c r="CR110" s="136">
        <f t="shared" si="364"/>
        <v>0</v>
      </c>
      <c r="CS110" s="262"/>
      <c r="CT110" s="262"/>
      <c r="CU110" s="263"/>
      <c r="CV110" s="167"/>
      <c r="CW110" s="194"/>
      <c r="CX110" s="194"/>
      <c r="CY110" s="136">
        <f t="shared" si="365"/>
        <v>0</v>
      </c>
      <c r="CZ110" s="136">
        <f t="shared" si="340"/>
        <v>0</v>
      </c>
      <c r="DA110" s="136">
        <f t="shared" si="366"/>
        <v>0</v>
      </c>
      <c r="DB110" s="262"/>
      <c r="DC110" s="262"/>
      <c r="DD110" s="263"/>
    </row>
    <row r="111" spans="1:108" x14ac:dyDescent="0.25">
      <c r="A111" s="167"/>
      <c r="B111" s="194"/>
      <c r="C111" s="194"/>
      <c r="D111" s="136">
        <f t="shared" si="342"/>
        <v>0</v>
      </c>
      <c r="E111" s="136">
        <f t="shared" si="343"/>
        <v>0</v>
      </c>
      <c r="F111" s="136">
        <f t="shared" si="344"/>
        <v>0</v>
      </c>
      <c r="G111" s="262"/>
      <c r="H111" s="262"/>
      <c r="I111" s="263"/>
      <c r="J111" s="167"/>
      <c r="K111" s="194"/>
      <c r="L111" s="194"/>
      <c r="M111" s="136">
        <f t="shared" si="345"/>
        <v>0</v>
      </c>
      <c r="N111" s="136">
        <f t="shared" si="310"/>
        <v>0</v>
      </c>
      <c r="O111" s="136">
        <f t="shared" si="346"/>
        <v>0</v>
      </c>
      <c r="P111" s="262"/>
      <c r="Q111" s="262"/>
      <c r="R111" s="263"/>
      <c r="S111" s="167"/>
      <c r="T111" s="194"/>
      <c r="U111" s="194"/>
      <c r="V111" s="136">
        <f t="shared" si="347"/>
        <v>0</v>
      </c>
      <c r="W111" s="136">
        <f t="shared" si="313"/>
        <v>0</v>
      </c>
      <c r="X111" s="136">
        <f t="shared" si="348"/>
        <v>0</v>
      </c>
      <c r="Y111" s="262"/>
      <c r="Z111" s="262"/>
      <c r="AA111" s="263"/>
      <c r="AB111" s="167"/>
      <c r="AC111" s="194"/>
      <c r="AD111" s="194"/>
      <c r="AE111" s="136">
        <f t="shared" si="349"/>
        <v>0</v>
      </c>
      <c r="AF111" s="136">
        <f t="shared" si="316"/>
        <v>0</v>
      </c>
      <c r="AG111" s="136">
        <f t="shared" si="350"/>
        <v>0</v>
      </c>
      <c r="AH111" s="262"/>
      <c r="AI111" s="262"/>
      <c r="AJ111" s="263"/>
      <c r="AK111" s="167"/>
      <c r="AL111" s="194"/>
      <c r="AM111" s="194"/>
      <c r="AN111" s="136">
        <f t="shared" si="351"/>
        <v>0</v>
      </c>
      <c r="AO111" s="136">
        <f t="shared" si="319"/>
        <v>0</v>
      </c>
      <c r="AP111" s="136">
        <f t="shared" si="352"/>
        <v>0</v>
      </c>
      <c r="AQ111" s="262"/>
      <c r="AR111" s="262"/>
      <c r="AS111" s="263"/>
      <c r="AT111" s="167"/>
      <c r="AU111" s="194"/>
      <c r="AV111" s="194"/>
      <c r="AW111" s="136">
        <f t="shared" si="353"/>
        <v>0</v>
      </c>
      <c r="AX111" s="136">
        <f t="shared" si="322"/>
        <v>0</v>
      </c>
      <c r="AY111" s="136">
        <f t="shared" si="354"/>
        <v>0</v>
      </c>
      <c r="AZ111" s="262"/>
      <c r="BA111" s="262"/>
      <c r="BB111" s="263"/>
      <c r="BC111" s="167"/>
      <c r="BD111" s="194"/>
      <c r="BE111" s="194"/>
      <c r="BF111" s="136">
        <f t="shared" si="355"/>
        <v>0</v>
      </c>
      <c r="BG111" s="136">
        <f t="shared" si="325"/>
        <v>0</v>
      </c>
      <c r="BH111" s="136">
        <f t="shared" si="356"/>
        <v>0</v>
      </c>
      <c r="BI111" s="262"/>
      <c r="BJ111" s="262"/>
      <c r="BK111" s="263"/>
      <c r="BL111" s="167"/>
      <c r="BM111" s="194"/>
      <c r="BN111" s="194"/>
      <c r="BO111" s="136">
        <f t="shared" si="357"/>
        <v>0</v>
      </c>
      <c r="BP111" s="136">
        <f t="shared" si="328"/>
        <v>0</v>
      </c>
      <c r="BQ111" s="136">
        <f t="shared" si="358"/>
        <v>0</v>
      </c>
      <c r="BR111" s="262"/>
      <c r="BS111" s="262"/>
      <c r="BT111" s="263"/>
      <c r="BU111" s="167"/>
      <c r="BV111" s="194"/>
      <c r="BW111" s="194"/>
      <c r="BX111" s="136">
        <f t="shared" si="359"/>
        <v>0</v>
      </c>
      <c r="BY111" s="136">
        <f t="shared" si="331"/>
        <v>0</v>
      </c>
      <c r="BZ111" s="136">
        <f t="shared" si="360"/>
        <v>0</v>
      </c>
      <c r="CA111" s="262"/>
      <c r="CB111" s="262"/>
      <c r="CC111" s="263"/>
      <c r="CD111" s="167"/>
      <c r="CE111" s="194"/>
      <c r="CF111" s="194"/>
      <c r="CG111" s="136">
        <f t="shared" si="361"/>
        <v>0</v>
      </c>
      <c r="CH111" s="136">
        <f t="shared" si="334"/>
        <v>0</v>
      </c>
      <c r="CI111" s="136">
        <f t="shared" si="362"/>
        <v>0</v>
      </c>
      <c r="CJ111" s="262"/>
      <c r="CK111" s="262"/>
      <c r="CL111" s="263"/>
      <c r="CM111" s="167"/>
      <c r="CN111" s="194"/>
      <c r="CO111" s="194"/>
      <c r="CP111" s="136">
        <f t="shared" si="363"/>
        <v>0</v>
      </c>
      <c r="CQ111" s="136">
        <f t="shared" si="337"/>
        <v>0</v>
      </c>
      <c r="CR111" s="136">
        <f t="shared" si="364"/>
        <v>0</v>
      </c>
      <c r="CS111" s="262"/>
      <c r="CT111" s="262"/>
      <c r="CU111" s="263"/>
      <c r="CV111" s="167"/>
      <c r="CW111" s="194"/>
      <c r="CX111" s="194"/>
      <c r="CY111" s="136">
        <f t="shared" si="365"/>
        <v>0</v>
      </c>
      <c r="CZ111" s="136">
        <f t="shared" si="340"/>
        <v>0</v>
      </c>
      <c r="DA111" s="136">
        <f t="shared" si="366"/>
        <v>0</v>
      </c>
      <c r="DB111" s="262"/>
      <c r="DC111" s="262"/>
      <c r="DD111" s="263"/>
    </row>
    <row r="112" spans="1:108" x14ac:dyDescent="0.25">
      <c r="A112" s="167"/>
      <c r="B112" s="194"/>
      <c r="C112" s="194"/>
      <c r="D112" s="136">
        <f t="shared" si="342"/>
        <v>0</v>
      </c>
      <c r="E112" s="136">
        <f t="shared" si="343"/>
        <v>0</v>
      </c>
      <c r="F112" s="136">
        <f t="shared" si="344"/>
        <v>0</v>
      </c>
      <c r="G112" s="262"/>
      <c r="H112" s="262"/>
      <c r="I112" s="263"/>
      <c r="J112" s="167"/>
      <c r="K112" s="194"/>
      <c r="L112" s="194"/>
      <c r="M112" s="136">
        <f t="shared" si="345"/>
        <v>0</v>
      </c>
      <c r="N112" s="136">
        <f t="shared" si="310"/>
        <v>0</v>
      </c>
      <c r="O112" s="136">
        <f t="shared" si="346"/>
        <v>0</v>
      </c>
      <c r="P112" s="262"/>
      <c r="Q112" s="262"/>
      <c r="R112" s="263"/>
      <c r="S112" s="167"/>
      <c r="T112" s="194"/>
      <c r="U112" s="194"/>
      <c r="V112" s="136">
        <f t="shared" si="347"/>
        <v>0</v>
      </c>
      <c r="W112" s="136">
        <f t="shared" si="313"/>
        <v>0</v>
      </c>
      <c r="X112" s="136">
        <f t="shared" si="348"/>
        <v>0</v>
      </c>
      <c r="Y112" s="262"/>
      <c r="Z112" s="262"/>
      <c r="AA112" s="263"/>
      <c r="AB112" s="167"/>
      <c r="AC112" s="194"/>
      <c r="AD112" s="194"/>
      <c r="AE112" s="136">
        <f t="shared" si="349"/>
        <v>0</v>
      </c>
      <c r="AF112" s="136">
        <f t="shared" si="316"/>
        <v>0</v>
      </c>
      <c r="AG112" s="136">
        <f t="shared" si="350"/>
        <v>0</v>
      </c>
      <c r="AH112" s="262"/>
      <c r="AI112" s="262"/>
      <c r="AJ112" s="263"/>
      <c r="AK112" s="167"/>
      <c r="AL112" s="194"/>
      <c r="AM112" s="194"/>
      <c r="AN112" s="136">
        <f t="shared" si="351"/>
        <v>0</v>
      </c>
      <c r="AO112" s="136">
        <f t="shared" si="319"/>
        <v>0</v>
      </c>
      <c r="AP112" s="136">
        <f t="shared" si="352"/>
        <v>0</v>
      </c>
      <c r="AQ112" s="262"/>
      <c r="AR112" s="262"/>
      <c r="AS112" s="263"/>
      <c r="AT112" s="167"/>
      <c r="AU112" s="194"/>
      <c r="AV112" s="194"/>
      <c r="AW112" s="136">
        <f t="shared" si="353"/>
        <v>0</v>
      </c>
      <c r="AX112" s="136">
        <f t="shared" si="322"/>
        <v>0</v>
      </c>
      <c r="AY112" s="136">
        <f t="shared" si="354"/>
        <v>0</v>
      </c>
      <c r="AZ112" s="262"/>
      <c r="BA112" s="262"/>
      <c r="BB112" s="263"/>
      <c r="BC112" s="167"/>
      <c r="BD112" s="194"/>
      <c r="BE112" s="194"/>
      <c r="BF112" s="136">
        <f t="shared" si="355"/>
        <v>0</v>
      </c>
      <c r="BG112" s="136">
        <f t="shared" si="325"/>
        <v>0</v>
      </c>
      <c r="BH112" s="136">
        <f t="shared" si="356"/>
        <v>0</v>
      </c>
      <c r="BI112" s="262"/>
      <c r="BJ112" s="262"/>
      <c r="BK112" s="263"/>
      <c r="BL112" s="167"/>
      <c r="BM112" s="194"/>
      <c r="BN112" s="194"/>
      <c r="BO112" s="136">
        <f t="shared" si="357"/>
        <v>0</v>
      </c>
      <c r="BP112" s="136">
        <f t="shared" si="328"/>
        <v>0</v>
      </c>
      <c r="BQ112" s="136">
        <f t="shared" si="358"/>
        <v>0</v>
      </c>
      <c r="BR112" s="262"/>
      <c r="BS112" s="262"/>
      <c r="BT112" s="263"/>
      <c r="BU112" s="167"/>
      <c r="BV112" s="194"/>
      <c r="BW112" s="194"/>
      <c r="BX112" s="136">
        <f t="shared" si="359"/>
        <v>0</v>
      </c>
      <c r="BY112" s="136">
        <f t="shared" si="331"/>
        <v>0</v>
      </c>
      <c r="BZ112" s="136">
        <f t="shared" si="360"/>
        <v>0</v>
      </c>
      <c r="CA112" s="262"/>
      <c r="CB112" s="262"/>
      <c r="CC112" s="263"/>
      <c r="CD112" s="167"/>
      <c r="CE112" s="194"/>
      <c r="CF112" s="194"/>
      <c r="CG112" s="136">
        <f t="shared" si="361"/>
        <v>0</v>
      </c>
      <c r="CH112" s="136">
        <f t="shared" si="334"/>
        <v>0</v>
      </c>
      <c r="CI112" s="136">
        <f t="shared" si="362"/>
        <v>0</v>
      </c>
      <c r="CJ112" s="262"/>
      <c r="CK112" s="262"/>
      <c r="CL112" s="263"/>
      <c r="CM112" s="167"/>
      <c r="CN112" s="194"/>
      <c r="CO112" s="194"/>
      <c r="CP112" s="136">
        <f t="shared" si="363"/>
        <v>0</v>
      </c>
      <c r="CQ112" s="136">
        <f t="shared" si="337"/>
        <v>0</v>
      </c>
      <c r="CR112" s="136">
        <f t="shared" si="364"/>
        <v>0</v>
      </c>
      <c r="CS112" s="262"/>
      <c r="CT112" s="262"/>
      <c r="CU112" s="263"/>
      <c r="CV112" s="167"/>
      <c r="CW112" s="194"/>
      <c r="CX112" s="194"/>
      <c r="CY112" s="136">
        <f t="shared" si="365"/>
        <v>0</v>
      </c>
      <c r="CZ112" s="136">
        <f t="shared" si="340"/>
        <v>0</v>
      </c>
      <c r="DA112" s="136">
        <f t="shared" si="366"/>
        <v>0</v>
      </c>
      <c r="DB112" s="262"/>
      <c r="DC112" s="262"/>
      <c r="DD112" s="263"/>
    </row>
    <row r="113" spans="1:108" x14ac:dyDescent="0.25">
      <c r="A113" s="167"/>
      <c r="B113" s="194"/>
      <c r="C113" s="194"/>
      <c r="D113" s="136">
        <f t="shared" si="342"/>
        <v>0</v>
      </c>
      <c r="E113" s="136">
        <f t="shared" si="343"/>
        <v>0</v>
      </c>
      <c r="F113" s="136">
        <f t="shared" si="344"/>
        <v>0</v>
      </c>
      <c r="G113" s="262"/>
      <c r="H113" s="262"/>
      <c r="I113" s="263"/>
      <c r="J113" s="167"/>
      <c r="K113" s="194"/>
      <c r="L113" s="194"/>
      <c r="M113" s="136">
        <f t="shared" si="345"/>
        <v>0</v>
      </c>
      <c r="N113" s="136">
        <f t="shared" si="310"/>
        <v>0</v>
      </c>
      <c r="O113" s="136">
        <f t="shared" si="346"/>
        <v>0</v>
      </c>
      <c r="P113" s="262"/>
      <c r="Q113" s="262"/>
      <c r="R113" s="263"/>
      <c r="S113" s="167"/>
      <c r="T113" s="194"/>
      <c r="U113" s="194"/>
      <c r="V113" s="136">
        <f t="shared" si="347"/>
        <v>0</v>
      </c>
      <c r="W113" s="136">
        <f t="shared" si="313"/>
        <v>0</v>
      </c>
      <c r="X113" s="136">
        <f t="shared" si="348"/>
        <v>0</v>
      </c>
      <c r="Y113" s="262"/>
      <c r="Z113" s="262"/>
      <c r="AA113" s="263"/>
      <c r="AB113" s="167"/>
      <c r="AC113" s="194"/>
      <c r="AD113" s="194"/>
      <c r="AE113" s="136">
        <f t="shared" si="349"/>
        <v>0</v>
      </c>
      <c r="AF113" s="136">
        <f t="shared" si="316"/>
        <v>0</v>
      </c>
      <c r="AG113" s="136">
        <f t="shared" si="350"/>
        <v>0</v>
      </c>
      <c r="AH113" s="262"/>
      <c r="AI113" s="262"/>
      <c r="AJ113" s="263"/>
      <c r="AK113" s="167"/>
      <c r="AL113" s="194"/>
      <c r="AM113" s="194"/>
      <c r="AN113" s="136">
        <f t="shared" si="351"/>
        <v>0</v>
      </c>
      <c r="AO113" s="136">
        <f t="shared" si="319"/>
        <v>0</v>
      </c>
      <c r="AP113" s="136">
        <f t="shared" si="352"/>
        <v>0</v>
      </c>
      <c r="AQ113" s="262"/>
      <c r="AR113" s="262"/>
      <c r="AS113" s="263"/>
      <c r="AT113" s="167"/>
      <c r="AU113" s="194"/>
      <c r="AV113" s="194"/>
      <c r="AW113" s="136">
        <f t="shared" si="353"/>
        <v>0</v>
      </c>
      <c r="AX113" s="136">
        <f t="shared" si="322"/>
        <v>0</v>
      </c>
      <c r="AY113" s="136">
        <f t="shared" si="354"/>
        <v>0</v>
      </c>
      <c r="AZ113" s="262"/>
      <c r="BA113" s="262"/>
      <c r="BB113" s="263"/>
      <c r="BC113" s="167"/>
      <c r="BD113" s="194"/>
      <c r="BE113" s="194"/>
      <c r="BF113" s="136">
        <f t="shared" si="355"/>
        <v>0</v>
      </c>
      <c r="BG113" s="136">
        <f t="shared" si="325"/>
        <v>0</v>
      </c>
      <c r="BH113" s="136">
        <f t="shared" si="356"/>
        <v>0</v>
      </c>
      <c r="BI113" s="262"/>
      <c r="BJ113" s="262"/>
      <c r="BK113" s="263"/>
      <c r="BL113" s="167"/>
      <c r="BM113" s="194"/>
      <c r="BN113" s="194"/>
      <c r="BO113" s="136">
        <f t="shared" si="357"/>
        <v>0</v>
      </c>
      <c r="BP113" s="136">
        <f t="shared" si="328"/>
        <v>0</v>
      </c>
      <c r="BQ113" s="136">
        <f t="shared" si="358"/>
        <v>0</v>
      </c>
      <c r="BR113" s="262"/>
      <c r="BS113" s="262"/>
      <c r="BT113" s="263"/>
      <c r="BU113" s="167"/>
      <c r="BV113" s="194"/>
      <c r="BW113" s="194"/>
      <c r="BX113" s="136">
        <f t="shared" si="359"/>
        <v>0</v>
      </c>
      <c r="BY113" s="136">
        <f t="shared" si="331"/>
        <v>0</v>
      </c>
      <c r="BZ113" s="136">
        <f t="shared" si="360"/>
        <v>0</v>
      </c>
      <c r="CA113" s="262"/>
      <c r="CB113" s="262"/>
      <c r="CC113" s="263"/>
      <c r="CD113" s="167"/>
      <c r="CE113" s="194"/>
      <c r="CF113" s="194"/>
      <c r="CG113" s="136">
        <f t="shared" si="361"/>
        <v>0</v>
      </c>
      <c r="CH113" s="136">
        <f t="shared" si="334"/>
        <v>0</v>
      </c>
      <c r="CI113" s="136">
        <f t="shared" si="362"/>
        <v>0</v>
      </c>
      <c r="CJ113" s="262"/>
      <c r="CK113" s="262"/>
      <c r="CL113" s="263"/>
      <c r="CM113" s="167"/>
      <c r="CN113" s="194"/>
      <c r="CO113" s="194"/>
      <c r="CP113" s="136">
        <f t="shared" si="363"/>
        <v>0</v>
      </c>
      <c r="CQ113" s="136">
        <f t="shared" si="337"/>
        <v>0</v>
      </c>
      <c r="CR113" s="136">
        <f t="shared" si="364"/>
        <v>0</v>
      </c>
      <c r="CS113" s="262"/>
      <c r="CT113" s="262"/>
      <c r="CU113" s="263"/>
      <c r="CV113" s="167"/>
      <c r="CW113" s="194"/>
      <c r="CX113" s="194"/>
      <c r="CY113" s="136">
        <f t="shared" si="365"/>
        <v>0</v>
      </c>
      <c r="CZ113" s="136">
        <f t="shared" si="340"/>
        <v>0</v>
      </c>
      <c r="DA113" s="136">
        <f t="shared" si="366"/>
        <v>0</v>
      </c>
      <c r="DB113" s="262"/>
      <c r="DC113" s="262"/>
      <c r="DD113" s="263"/>
    </row>
    <row r="114" spans="1:108" x14ac:dyDescent="0.25">
      <c r="A114" s="167"/>
      <c r="B114" s="194"/>
      <c r="C114" s="194"/>
      <c r="D114" s="136">
        <f t="shared" si="342"/>
        <v>0</v>
      </c>
      <c r="E114" s="136">
        <f t="shared" si="343"/>
        <v>0</v>
      </c>
      <c r="F114" s="136">
        <f t="shared" si="344"/>
        <v>0</v>
      </c>
      <c r="G114" s="262"/>
      <c r="H114" s="262"/>
      <c r="I114" s="263"/>
      <c r="J114" s="167"/>
      <c r="K114" s="194"/>
      <c r="L114" s="194"/>
      <c r="M114" s="136">
        <f t="shared" si="345"/>
        <v>0</v>
      </c>
      <c r="N114" s="136">
        <f t="shared" si="310"/>
        <v>0</v>
      </c>
      <c r="O114" s="136">
        <f t="shared" si="346"/>
        <v>0</v>
      </c>
      <c r="P114" s="262"/>
      <c r="Q114" s="262"/>
      <c r="R114" s="263"/>
      <c r="S114" s="167"/>
      <c r="T114" s="194"/>
      <c r="U114" s="194"/>
      <c r="V114" s="136">
        <f t="shared" si="347"/>
        <v>0</v>
      </c>
      <c r="W114" s="136">
        <f t="shared" si="313"/>
        <v>0</v>
      </c>
      <c r="X114" s="136">
        <f t="shared" si="348"/>
        <v>0</v>
      </c>
      <c r="Y114" s="262"/>
      <c r="Z114" s="262"/>
      <c r="AA114" s="263"/>
      <c r="AB114" s="167"/>
      <c r="AC114" s="194"/>
      <c r="AD114" s="194"/>
      <c r="AE114" s="136">
        <f t="shared" si="349"/>
        <v>0</v>
      </c>
      <c r="AF114" s="136">
        <f t="shared" si="316"/>
        <v>0</v>
      </c>
      <c r="AG114" s="136">
        <f t="shared" si="350"/>
        <v>0</v>
      </c>
      <c r="AH114" s="262"/>
      <c r="AI114" s="262"/>
      <c r="AJ114" s="263"/>
      <c r="AK114" s="167"/>
      <c r="AL114" s="194"/>
      <c r="AM114" s="194"/>
      <c r="AN114" s="136">
        <f t="shared" si="351"/>
        <v>0</v>
      </c>
      <c r="AO114" s="136">
        <f t="shared" si="319"/>
        <v>0</v>
      </c>
      <c r="AP114" s="136">
        <f t="shared" si="352"/>
        <v>0</v>
      </c>
      <c r="AQ114" s="262"/>
      <c r="AR114" s="262"/>
      <c r="AS114" s="263"/>
      <c r="AT114" s="167"/>
      <c r="AU114" s="194"/>
      <c r="AV114" s="194"/>
      <c r="AW114" s="136">
        <f t="shared" si="353"/>
        <v>0</v>
      </c>
      <c r="AX114" s="136">
        <f t="shared" si="322"/>
        <v>0</v>
      </c>
      <c r="AY114" s="136">
        <f t="shared" si="354"/>
        <v>0</v>
      </c>
      <c r="AZ114" s="262"/>
      <c r="BA114" s="262"/>
      <c r="BB114" s="263"/>
      <c r="BC114" s="167"/>
      <c r="BD114" s="194"/>
      <c r="BE114" s="194"/>
      <c r="BF114" s="136">
        <f t="shared" si="355"/>
        <v>0</v>
      </c>
      <c r="BG114" s="136">
        <f t="shared" si="325"/>
        <v>0</v>
      </c>
      <c r="BH114" s="136">
        <f t="shared" si="356"/>
        <v>0</v>
      </c>
      <c r="BI114" s="262"/>
      <c r="BJ114" s="262"/>
      <c r="BK114" s="263"/>
      <c r="BL114" s="167"/>
      <c r="BM114" s="194"/>
      <c r="BN114" s="194"/>
      <c r="BO114" s="136">
        <f t="shared" si="357"/>
        <v>0</v>
      </c>
      <c r="BP114" s="136">
        <f t="shared" si="328"/>
        <v>0</v>
      </c>
      <c r="BQ114" s="136">
        <f t="shared" si="358"/>
        <v>0</v>
      </c>
      <c r="BR114" s="262"/>
      <c r="BS114" s="262"/>
      <c r="BT114" s="263"/>
      <c r="BU114" s="167"/>
      <c r="BV114" s="194"/>
      <c r="BW114" s="194"/>
      <c r="BX114" s="136">
        <f t="shared" si="359"/>
        <v>0</v>
      </c>
      <c r="BY114" s="136">
        <f t="shared" si="331"/>
        <v>0</v>
      </c>
      <c r="BZ114" s="136">
        <f t="shared" si="360"/>
        <v>0</v>
      </c>
      <c r="CA114" s="262"/>
      <c r="CB114" s="262"/>
      <c r="CC114" s="263"/>
      <c r="CD114" s="167"/>
      <c r="CE114" s="194"/>
      <c r="CF114" s="194"/>
      <c r="CG114" s="136">
        <f t="shared" si="361"/>
        <v>0</v>
      </c>
      <c r="CH114" s="136">
        <f t="shared" si="334"/>
        <v>0</v>
      </c>
      <c r="CI114" s="136">
        <f t="shared" si="362"/>
        <v>0</v>
      </c>
      <c r="CJ114" s="262"/>
      <c r="CK114" s="262"/>
      <c r="CL114" s="263"/>
      <c r="CM114" s="167"/>
      <c r="CN114" s="194"/>
      <c r="CO114" s="194"/>
      <c r="CP114" s="136">
        <f t="shared" si="363"/>
        <v>0</v>
      </c>
      <c r="CQ114" s="136">
        <f t="shared" si="337"/>
        <v>0</v>
      </c>
      <c r="CR114" s="136">
        <f t="shared" si="364"/>
        <v>0</v>
      </c>
      <c r="CS114" s="262"/>
      <c r="CT114" s="262"/>
      <c r="CU114" s="263"/>
      <c r="CV114" s="167"/>
      <c r="CW114" s="194"/>
      <c r="CX114" s="194"/>
      <c r="CY114" s="136">
        <f t="shared" si="365"/>
        <v>0</v>
      </c>
      <c r="CZ114" s="136">
        <f t="shared" si="340"/>
        <v>0</v>
      </c>
      <c r="DA114" s="136">
        <f t="shared" si="366"/>
        <v>0</v>
      </c>
      <c r="DB114" s="262"/>
      <c r="DC114" s="262"/>
      <c r="DD114" s="263"/>
    </row>
    <row r="115" spans="1:108" x14ac:dyDescent="0.25">
      <c r="A115" s="167"/>
      <c r="B115" s="194"/>
      <c r="C115" s="194"/>
      <c r="D115" s="136">
        <f t="shared" si="342"/>
        <v>0</v>
      </c>
      <c r="E115" s="136">
        <f t="shared" si="343"/>
        <v>0</v>
      </c>
      <c r="F115" s="136">
        <f t="shared" si="344"/>
        <v>0</v>
      </c>
      <c r="G115" s="262"/>
      <c r="H115" s="262"/>
      <c r="I115" s="263"/>
      <c r="J115" s="167"/>
      <c r="K115" s="194"/>
      <c r="L115" s="194"/>
      <c r="M115" s="136">
        <f t="shared" si="345"/>
        <v>0</v>
      </c>
      <c r="N115" s="136">
        <f t="shared" si="310"/>
        <v>0</v>
      </c>
      <c r="O115" s="136">
        <f t="shared" si="346"/>
        <v>0</v>
      </c>
      <c r="P115" s="262"/>
      <c r="Q115" s="262"/>
      <c r="R115" s="263"/>
      <c r="S115" s="167"/>
      <c r="T115" s="194"/>
      <c r="U115" s="194"/>
      <c r="V115" s="136">
        <f t="shared" si="347"/>
        <v>0</v>
      </c>
      <c r="W115" s="136">
        <f t="shared" si="313"/>
        <v>0</v>
      </c>
      <c r="X115" s="136">
        <f t="shared" si="348"/>
        <v>0</v>
      </c>
      <c r="Y115" s="262"/>
      <c r="Z115" s="262"/>
      <c r="AA115" s="263"/>
      <c r="AB115" s="167"/>
      <c r="AC115" s="194"/>
      <c r="AD115" s="194"/>
      <c r="AE115" s="136">
        <f t="shared" si="349"/>
        <v>0</v>
      </c>
      <c r="AF115" s="136">
        <f t="shared" si="316"/>
        <v>0</v>
      </c>
      <c r="AG115" s="136">
        <f t="shared" si="350"/>
        <v>0</v>
      </c>
      <c r="AH115" s="262"/>
      <c r="AI115" s="262"/>
      <c r="AJ115" s="263"/>
      <c r="AK115" s="167"/>
      <c r="AL115" s="194"/>
      <c r="AM115" s="194"/>
      <c r="AN115" s="136">
        <f t="shared" si="351"/>
        <v>0</v>
      </c>
      <c r="AO115" s="136">
        <f t="shared" si="319"/>
        <v>0</v>
      </c>
      <c r="AP115" s="136">
        <f t="shared" si="352"/>
        <v>0</v>
      </c>
      <c r="AQ115" s="262"/>
      <c r="AR115" s="262"/>
      <c r="AS115" s="263"/>
      <c r="AT115" s="167"/>
      <c r="AU115" s="194"/>
      <c r="AV115" s="194"/>
      <c r="AW115" s="136">
        <f t="shared" si="353"/>
        <v>0</v>
      </c>
      <c r="AX115" s="136">
        <f t="shared" si="322"/>
        <v>0</v>
      </c>
      <c r="AY115" s="136">
        <f t="shared" si="354"/>
        <v>0</v>
      </c>
      <c r="AZ115" s="262"/>
      <c r="BA115" s="262"/>
      <c r="BB115" s="263"/>
      <c r="BC115" s="167"/>
      <c r="BD115" s="194"/>
      <c r="BE115" s="194"/>
      <c r="BF115" s="136">
        <f t="shared" si="355"/>
        <v>0</v>
      </c>
      <c r="BG115" s="136">
        <f t="shared" si="325"/>
        <v>0</v>
      </c>
      <c r="BH115" s="136">
        <f t="shared" si="356"/>
        <v>0</v>
      </c>
      <c r="BI115" s="262"/>
      <c r="BJ115" s="262"/>
      <c r="BK115" s="263"/>
      <c r="BL115" s="167"/>
      <c r="BM115" s="194"/>
      <c r="BN115" s="194"/>
      <c r="BO115" s="136">
        <f t="shared" si="357"/>
        <v>0</v>
      </c>
      <c r="BP115" s="136">
        <f t="shared" si="328"/>
        <v>0</v>
      </c>
      <c r="BQ115" s="136">
        <f t="shared" si="358"/>
        <v>0</v>
      </c>
      <c r="BR115" s="262"/>
      <c r="BS115" s="262"/>
      <c r="BT115" s="263"/>
      <c r="BU115" s="167"/>
      <c r="BV115" s="194"/>
      <c r="BW115" s="194"/>
      <c r="BX115" s="136">
        <f t="shared" si="359"/>
        <v>0</v>
      </c>
      <c r="BY115" s="136">
        <f t="shared" si="331"/>
        <v>0</v>
      </c>
      <c r="BZ115" s="136">
        <f t="shared" si="360"/>
        <v>0</v>
      </c>
      <c r="CA115" s="262"/>
      <c r="CB115" s="262"/>
      <c r="CC115" s="263"/>
      <c r="CD115" s="167"/>
      <c r="CE115" s="194"/>
      <c r="CF115" s="194"/>
      <c r="CG115" s="136">
        <f t="shared" si="361"/>
        <v>0</v>
      </c>
      <c r="CH115" s="136">
        <f t="shared" si="334"/>
        <v>0</v>
      </c>
      <c r="CI115" s="136">
        <f t="shared" si="362"/>
        <v>0</v>
      </c>
      <c r="CJ115" s="262"/>
      <c r="CK115" s="262"/>
      <c r="CL115" s="263"/>
      <c r="CM115" s="167"/>
      <c r="CN115" s="194"/>
      <c r="CO115" s="194"/>
      <c r="CP115" s="136">
        <f t="shared" si="363"/>
        <v>0</v>
      </c>
      <c r="CQ115" s="136">
        <f t="shared" si="337"/>
        <v>0</v>
      </c>
      <c r="CR115" s="136">
        <f t="shared" si="364"/>
        <v>0</v>
      </c>
      <c r="CS115" s="262"/>
      <c r="CT115" s="262"/>
      <c r="CU115" s="263"/>
      <c r="CV115" s="167"/>
      <c r="CW115" s="194"/>
      <c r="CX115" s="194"/>
      <c r="CY115" s="136">
        <f t="shared" si="365"/>
        <v>0</v>
      </c>
      <c r="CZ115" s="136">
        <f t="shared" si="340"/>
        <v>0</v>
      </c>
      <c r="DA115" s="136">
        <f t="shared" si="366"/>
        <v>0</v>
      </c>
      <c r="DB115" s="262"/>
      <c r="DC115" s="262"/>
      <c r="DD115" s="263"/>
    </row>
    <row r="116" spans="1:108" x14ac:dyDescent="0.25">
      <c r="A116" s="167"/>
      <c r="B116" s="194"/>
      <c r="C116" s="194"/>
      <c r="D116" s="136">
        <f t="shared" si="342"/>
        <v>0</v>
      </c>
      <c r="E116" s="136">
        <f t="shared" si="343"/>
        <v>0</v>
      </c>
      <c r="F116" s="136">
        <f t="shared" si="344"/>
        <v>0</v>
      </c>
      <c r="G116" s="262"/>
      <c r="H116" s="262"/>
      <c r="I116" s="263"/>
      <c r="J116" s="167"/>
      <c r="K116" s="194"/>
      <c r="L116" s="194"/>
      <c r="M116" s="136">
        <f t="shared" si="345"/>
        <v>0</v>
      </c>
      <c r="N116" s="136">
        <f t="shared" si="310"/>
        <v>0</v>
      </c>
      <c r="O116" s="136">
        <f t="shared" si="346"/>
        <v>0</v>
      </c>
      <c r="P116" s="262"/>
      <c r="Q116" s="262"/>
      <c r="R116" s="263"/>
      <c r="S116" s="167"/>
      <c r="T116" s="194"/>
      <c r="U116" s="194"/>
      <c r="V116" s="136">
        <f t="shared" si="347"/>
        <v>0</v>
      </c>
      <c r="W116" s="136">
        <f t="shared" si="313"/>
        <v>0</v>
      </c>
      <c r="X116" s="136">
        <f t="shared" si="348"/>
        <v>0</v>
      </c>
      <c r="Y116" s="262"/>
      <c r="Z116" s="262"/>
      <c r="AA116" s="263"/>
      <c r="AB116" s="167"/>
      <c r="AC116" s="194"/>
      <c r="AD116" s="194"/>
      <c r="AE116" s="136">
        <f t="shared" si="349"/>
        <v>0</v>
      </c>
      <c r="AF116" s="136">
        <f t="shared" si="316"/>
        <v>0</v>
      </c>
      <c r="AG116" s="136">
        <f t="shared" si="350"/>
        <v>0</v>
      </c>
      <c r="AH116" s="262"/>
      <c r="AI116" s="262"/>
      <c r="AJ116" s="263"/>
      <c r="AK116" s="167"/>
      <c r="AL116" s="194"/>
      <c r="AM116" s="194"/>
      <c r="AN116" s="136">
        <f t="shared" si="351"/>
        <v>0</v>
      </c>
      <c r="AO116" s="136">
        <f t="shared" si="319"/>
        <v>0</v>
      </c>
      <c r="AP116" s="136">
        <f t="shared" si="352"/>
        <v>0</v>
      </c>
      <c r="AQ116" s="262"/>
      <c r="AR116" s="262"/>
      <c r="AS116" s="263"/>
      <c r="AT116" s="167"/>
      <c r="AU116" s="194"/>
      <c r="AV116" s="194"/>
      <c r="AW116" s="136">
        <f t="shared" si="353"/>
        <v>0</v>
      </c>
      <c r="AX116" s="136">
        <f t="shared" si="322"/>
        <v>0</v>
      </c>
      <c r="AY116" s="136">
        <f t="shared" si="354"/>
        <v>0</v>
      </c>
      <c r="AZ116" s="262"/>
      <c r="BA116" s="262"/>
      <c r="BB116" s="263"/>
      <c r="BC116" s="167"/>
      <c r="BD116" s="194"/>
      <c r="BE116" s="194"/>
      <c r="BF116" s="136">
        <f t="shared" si="355"/>
        <v>0</v>
      </c>
      <c r="BG116" s="136">
        <f t="shared" si="325"/>
        <v>0</v>
      </c>
      <c r="BH116" s="136">
        <f t="shared" si="356"/>
        <v>0</v>
      </c>
      <c r="BI116" s="262"/>
      <c r="BJ116" s="262"/>
      <c r="BK116" s="263"/>
      <c r="BL116" s="167"/>
      <c r="BM116" s="194"/>
      <c r="BN116" s="194"/>
      <c r="BO116" s="136">
        <f t="shared" si="357"/>
        <v>0</v>
      </c>
      <c r="BP116" s="136">
        <f t="shared" si="328"/>
        <v>0</v>
      </c>
      <c r="BQ116" s="136">
        <f t="shared" si="358"/>
        <v>0</v>
      </c>
      <c r="BR116" s="262"/>
      <c r="BS116" s="262"/>
      <c r="BT116" s="263"/>
      <c r="BU116" s="167"/>
      <c r="BV116" s="194"/>
      <c r="BW116" s="194"/>
      <c r="BX116" s="136">
        <f t="shared" si="359"/>
        <v>0</v>
      </c>
      <c r="BY116" s="136">
        <f t="shared" si="331"/>
        <v>0</v>
      </c>
      <c r="BZ116" s="136">
        <f t="shared" si="360"/>
        <v>0</v>
      </c>
      <c r="CA116" s="262"/>
      <c r="CB116" s="262"/>
      <c r="CC116" s="263"/>
      <c r="CD116" s="167"/>
      <c r="CE116" s="194"/>
      <c r="CF116" s="194"/>
      <c r="CG116" s="136">
        <f t="shared" si="361"/>
        <v>0</v>
      </c>
      <c r="CH116" s="136">
        <f t="shared" si="334"/>
        <v>0</v>
      </c>
      <c r="CI116" s="136">
        <f t="shared" si="362"/>
        <v>0</v>
      </c>
      <c r="CJ116" s="262"/>
      <c r="CK116" s="262"/>
      <c r="CL116" s="263"/>
      <c r="CM116" s="167"/>
      <c r="CN116" s="194"/>
      <c r="CO116" s="194"/>
      <c r="CP116" s="136">
        <f t="shared" si="363"/>
        <v>0</v>
      </c>
      <c r="CQ116" s="136">
        <f t="shared" si="337"/>
        <v>0</v>
      </c>
      <c r="CR116" s="136">
        <f t="shared" si="364"/>
        <v>0</v>
      </c>
      <c r="CS116" s="262"/>
      <c r="CT116" s="262"/>
      <c r="CU116" s="263"/>
      <c r="CV116" s="167"/>
      <c r="CW116" s="194"/>
      <c r="CX116" s="194"/>
      <c r="CY116" s="136">
        <f t="shared" si="365"/>
        <v>0</v>
      </c>
      <c r="CZ116" s="136">
        <f t="shared" si="340"/>
        <v>0</v>
      </c>
      <c r="DA116" s="136">
        <f t="shared" si="366"/>
        <v>0</v>
      </c>
      <c r="DB116" s="262"/>
      <c r="DC116" s="262"/>
      <c r="DD116" s="263"/>
    </row>
    <row r="117" spans="1:108" x14ac:dyDescent="0.25">
      <c r="A117" s="167"/>
      <c r="B117" s="194"/>
      <c r="C117" s="194"/>
      <c r="D117" s="136">
        <f t="shared" si="342"/>
        <v>0</v>
      </c>
      <c r="E117" s="136">
        <f t="shared" si="343"/>
        <v>0</v>
      </c>
      <c r="F117" s="136">
        <f t="shared" si="344"/>
        <v>0</v>
      </c>
      <c r="G117" s="262"/>
      <c r="H117" s="262"/>
      <c r="I117" s="263"/>
      <c r="J117" s="167"/>
      <c r="K117" s="194"/>
      <c r="L117" s="194"/>
      <c r="M117" s="136">
        <f t="shared" si="345"/>
        <v>0</v>
      </c>
      <c r="N117" s="136">
        <f t="shared" si="310"/>
        <v>0</v>
      </c>
      <c r="O117" s="136">
        <f t="shared" si="346"/>
        <v>0</v>
      </c>
      <c r="P117" s="262"/>
      <c r="Q117" s="262"/>
      <c r="R117" s="263"/>
      <c r="S117" s="167"/>
      <c r="T117" s="194"/>
      <c r="U117" s="194"/>
      <c r="V117" s="136">
        <f t="shared" si="347"/>
        <v>0</v>
      </c>
      <c r="W117" s="136">
        <f t="shared" si="313"/>
        <v>0</v>
      </c>
      <c r="X117" s="136">
        <f t="shared" si="348"/>
        <v>0</v>
      </c>
      <c r="Y117" s="262"/>
      <c r="Z117" s="262"/>
      <c r="AA117" s="263"/>
      <c r="AB117" s="167"/>
      <c r="AC117" s="194"/>
      <c r="AD117" s="194"/>
      <c r="AE117" s="136">
        <f t="shared" si="349"/>
        <v>0</v>
      </c>
      <c r="AF117" s="136">
        <f t="shared" si="316"/>
        <v>0</v>
      </c>
      <c r="AG117" s="136">
        <f t="shared" si="350"/>
        <v>0</v>
      </c>
      <c r="AH117" s="262"/>
      <c r="AI117" s="262"/>
      <c r="AJ117" s="263"/>
      <c r="AK117" s="167"/>
      <c r="AL117" s="194"/>
      <c r="AM117" s="194"/>
      <c r="AN117" s="136">
        <f t="shared" si="351"/>
        <v>0</v>
      </c>
      <c r="AO117" s="136">
        <f t="shared" si="319"/>
        <v>0</v>
      </c>
      <c r="AP117" s="136">
        <f t="shared" si="352"/>
        <v>0</v>
      </c>
      <c r="AQ117" s="262"/>
      <c r="AR117" s="262"/>
      <c r="AS117" s="263"/>
      <c r="AT117" s="167"/>
      <c r="AU117" s="194"/>
      <c r="AV117" s="194"/>
      <c r="AW117" s="136">
        <f t="shared" si="353"/>
        <v>0</v>
      </c>
      <c r="AX117" s="136">
        <f t="shared" si="322"/>
        <v>0</v>
      </c>
      <c r="AY117" s="136">
        <f t="shared" si="354"/>
        <v>0</v>
      </c>
      <c r="AZ117" s="262"/>
      <c r="BA117" s="262"/>
      <c r="BB117" s="263"/>
      <c r="BC117" s="167"/>
      <c r="BD117" s="194"/>
      <c r="BE117" s="194"/>
      <c r="BF117" s="136">
        <f t="shared" si="355"/>
        <v>0</v>
      </c>
      <c r="BG117" s="136">
        <f t="shared" si="325"/>
        <v>0</v>
      </c>
      <c r="BH117" s="136">
        <f t="shared" si="356"/>
        <v>0</v>
      </c>
      <c r="BI117" s="262"/>
      <c r="BJ117" s="262"/>
      <c r="BK117" s="263"/>
      <c r="BL117" s="167"/>
      <c r="BM117" s="194"/>
      <c r="BN117" s="194"/>
      <c r="BO117" s="136">
        <f t="shared" si="357"/>
        <v>0</v>
      </c>
      <c r="BP117" s="136">
        <f t="shared" si="328"/>
        <v>0</v>
      </c>
      <c r="BQ117" s="136">
        <f t="shared" si="358"/>
        <v>0</v>
      </c>
      <c r="BR117" s="262"/>
      <c r="BS117" s="262"/>
      <c r="BT117" s="263"/>
      <c r="BU117" s="167"/>
      <c r="BV117" s="194"/>
      <c r="BW117" s="194"/>
      <c r="BX117" s="136">
        <f t="shared" si="359"/>
        <v>0</v>
      </c>
      <c r="BY117" s="136">
        <f t="shared" si="331"/>
        <v>0</v>
      </c>
      <c r="BZ117" s="136">
        <f t="shared" si="360"/>
        <v>0</v>
      </c>
      <c r="CA117" s="262"/>
      <c r="CB117" s="262"/>
      <c r="CC117" s="263"/>
      <c r="CD117" s="167"/>
      <c r="CE117" s="194"/>
      <c r="CF117" s="194"/>
      <c r="CG117" s="136">
        <f t="shared" si="361"/>
        <v>0</v>
      </c>
      <c r="CH117" s="136">
        <f t="shared" si="334"/>
        <v>0</v>
      </c>
      <c r="CI117" s="136">
        <f t="shared" si="362"/>
        <v>0</v>
      </c>
      <c r="CJ117" s="262"/>
      <c r="CK117" s="262"/>
      <c r="CL117" s="263"/>
      <c r="CM117" s="167"/>
      <c r="CN117" s="194"/>
      <c r="CO117" s="194"/>
      <c r="CP117" s="136">
        <f t="shared" si="363"/>
        <v>0</v>
      </c>
      <c r="CQ117" s="136">
        <f t="shared" si="337"/>
        <v>0</v>
      </c>
      <c r="CR117" s="136">
        <f t="shared" si="364"/>
        <v>0</v>
      </c>
      <c r="CS117" s="262"/>
      <c r="CT117" s="262"/>
      <c r="CU117" s="263"/>
      <c r="CV117" s="167"/>
      <c r="CW117" s="194"/>
      <c r="CX117" s="194"/>
      <c r="CY117" s="136">
        <f t="shared" si="365"/>
        <v>0</v>
      </c>
      <c r="CZ117" s="136">
        <f t="shared" si="340"/>
        <v>0</v>
      </c>
      <c r="DA117" s="136">
        <f t="shared" si="366"/>
        <v>0</v>
      </c>
      <c r="DB117" s="262"/>
      <c r="DC117" s="262"/>
      <c r="DD117" s="263"/>
    </row>
    <row r="118" spans="1:108" x14ac:dyDescent="0.25">
      <c r="A118" s="167"/>
      <c r="B118" s="194"/>
      <c r="C118" s="194"/>
      <c r="D118" s="136">
        <f t="shared" si="342"/>
        <v>0</v>
      </c>
      <c r="E118" s="136">
        <f t="shared" si="343"/>
        <v>0</v>
      </c>
      <c r="F118" s="136">
        <f t="shared" si="344"/>
        <v>0</v>
      </c>
      <c r="G118" s="262"/>
      <c r="H118" s="262"/>
      <c r="I118" s="263"/>
      <c r="J118" s="167"/>
      <c r="K118" s="194"/>
      <c r="L118" s="194"/>
      <c r="M118" s="136">
        <f t="shared" si="345"/>
        <v>0</v>
      </c>
      <c r="N118" s="136">
        <f t="shared" ref="N118:N181" si="367">IF(P118="TAK",1,0)</f>
        <v>0</v>
      </c>
      <c r="O118" s="136">
        <f t="shared" si="346"/>
        <v>0</v>
      </c>
      <c r="P118" s="262"/>
      <c r="Q118" s="262"/>
      <c r="R118" s="263"/>
      <c r="S118" s="167"/>
      <c r="T118" s="194"/>
      <c r="U118" s="194"/>
      <c r="V118" s="136">
        <f t="shared" si="347"/>
        <v>0</v>
      </c>
      <c r="W118" s="136">
        <f t="shared" ref="W118:W181" si="368">IF(Y118="TAK",1,0)</f>
        <v>0</v>
      </c>
      <c r="X118" s="136">
        <f t="shared" si="348"/>
        <v>0</v>
      </c>
      <c r="Y118" s="262"/>
      <c r="Z118" s="262"/>
      <c r="AA118" s="263"/>
      <c r="AB118" s="167"/>
      <c r="AC118" s="194"/>
      <c r="AD118" s="194"/>
      <c r="AE118" s="136">
        <f t="shared" si="349"/>
        <v>0</v>
      </c>
      <c r="AF118" s="136">
        <f t="shared" ref="AF118:AF181" si="369">IF(AH118="TAK",1,0)</f>
        <v>0</v>
      </c>
      <c r="AG118" s="136">
        <f t="shared" si="350"/>
        <v>0</v>
      </c>
      <c r="AH118" s="262"/>
      <c r="AI118" s="262"/>
      <c r="AJ118" s="263"/>
      <c r="AK118" s="167"/>
      <c r="AL118" s="194"/>
      <c r="AM118" s="194"/>
      <c r="AN118" s="136">
        <f t="shared" si="351"/>
        <v>0</v>
      </c>
      <c r="AO118" s="136">
        <f t="shared" ref="AO118:AO181" si="370">IF(AQ118="TAK",1,0)</f>
        <v>0</v>
      </c>
      <c r="AP118" s="136">
        <f t="shared" si="352"/>
        <v>0</v>
      </c>
      <c r="AQ118" s="262"/>
      <c r="AR118" s="262"/>
      <c r="AS118" s="263"/>
      <c r="AT118" s="167"/>
      <c r="AU118" s="194"/>
      <c r="AV118" s="194"/>
      <c r="AW118" s="136">
        <f t="shared" si="353"/>
        <v>0</v>
      </c>
      <c r="AX118" s="136">
        <f t="shared" ref="AX118:AX181" si="371">IF(AZ118="TAK",1,0)</f>
        <v>0</v>
      </c>
      <c r="AY118" s="136">
        <f t="shared" si="354"/>
        <v>0</v>
      </c>
      <c r="AZ118" s="262"/>
      <c r="BA118" s="262"/>
      <c r="BB118" s="263"/>
      <c r="BC118" s="167"/>
      <c r="BD118" s="194"/>
      <c r="BE118" s="194"/>
      <c r="BF118" s="136">
        <f t="shared" si="355"/>
        <v>0</v>
      </c>
      <c r="BG118" s="136">
        <f t="shared" ref="BG118:BG181" si="372">IF(BI118="TAK",1,0)</f>
        <v>0</v>
      </c>
      <c r="BH118" s="136">
        <f t="shared" si="356"/>
        <v>0</v>
      </c>
      <c r="BI118" s="262"/>
      <c r="BJ118" s="262"/>
      <c r="BK118" s="263"/>
      <c r="BL118" s="167"/>
      <c r="BM118" s="194"/>
      <c r="BN118" s="194"/>
      <c r="BO118" s="136">
        <f t="shared" si="357"/>
        <v>0</v>
      </c>
      <c r="BP118" s="136">
        <f t="shared" ref="BP118:BP181" si="373">IF(BR118="TAK",1,0)</f>
        <v>0</v>
      </c>
      <c r="BQ118" s="136">
        <f t="shared" si="358"/>
        <v>0</v>
      </c>
      <c r="BR118" s="262"/>
      <c r="BS118" s="262"/>
      <c r="BT118" s="263"/>
      <c r="BU118" s="167"/>
      <c r="BV118" s="194"/>
      <c r="BW118" s="194"/>
      <c r="BX118" s="136">
        <f t="shared" si="359"/>
        <v>0</v>
      </c>
      <c r="BY118" s="136">
        <f t="shared" ref="BY118:BY181" si="374">IF(CA118="TAK",1,0)</f>
        <v>0</v>
      </c>
      <c r="BZ118" s="136">
        <f t="shared" si="360"/>
        <v>0</v>
      </c>
      <c r="CA118" s="262"/>
      <c r="CB118" s="262"/>
      <c r="CC118" s="263"/>
      <c r="CD118" s="167"/>
      <c r="CE118" s="194"/>
      <c r="CF118" s="194"/>
      <c r="CG118" s="136">
        <f t="shared" si="361"/>
        <v>0</v>
      </c>
      <c r="CH118" s="136">
        <f t="shared" ref="CH118:CH181" si="375">IF(CJ118="TAK",1,0)</f>
        <v>0</v>
      </c>
      <c r="CI118" s="136">
        <f t="shared" si="362"/>
        <v>0</v>
      </c>
      <c r="CJ118" s="262"/>
      <c r="CK118" s="262"/>
      <c r="CL118" s="263"/>
      <c r="CM118" s="167"/>
      <c r="CN118" s="194"/>
      <c r="CO118" s="194"/>
      <c r="CP118" s="136">
        <f t="shared" si="363"/>
        <v>0</v>
      </c>
      <c r="CQ118" s="136">
        <f t="shared" ref="CQ118:CQ181" si="376">IF(CS118="TAK",1,0)</f>
        <v>0</v>
      </c>
      <c r="CR118" s="136">
        <f t="shared" si="364"/>
        <v>0</v>
      </c>
      <c r="CS118" s="262"/>
      <c r="CT118" s="262"/>
      <c r="CU118" s="263"/>
      <c r="CV118" s="167"/>
      <c r="CW118" s="194"/>
      <c r="CX118" s="194"/>
      <c r="CY118" s="136">
        <f t="shared" si="365"/>
        <v>0</v>
      </c>
      <c r="CZ118" s="136">
        <f t="shared" ref="CZ118:CZ181" si="377">IF(DB118="TAK",1,0)</f>
        <v>0</v>
      </c>
      <c r="DA118" s="136">
        <f t="shared" si="366"/>
        <v>0</v>
      </c>
      <c r="DB118" s="262"/>
      <c r="DC118" s="262"/>
      <c r="DD118" s="263"/>
    </row>
    <row r="119" spans="1:108" x14ac:dyDescent="0.25">
      <c r="A119" s="167"/>
      <c r="B119" s="194"/>
      <c r="C119" s="194"/>
      <c r="D119" s="136">
        <f t="shared" ref="D119:D182" si="378">IF(C119="",0,1)</f>
        <v>0</v>
      </c>
      <c r="E119" s="136">
        <f t="shared" ref="E119:E182" si="379">IF(G119="TAK",1,0)</f>
        <v>0</v>
      </c>
      <c r="F119" s="136">
        <f t="shared" ref="F119:F182" si="380">IF(G119="NIE",1,0)</f>
        <v>0</v>
      </c>
      <c r="G119" s="262"/>
      <c r="H119" s="262"/>
      <c r="I119" s="263"/>
      <c r="J119" s="167"/>
      <c r="K119" s="194"/>
      <c r="L119" s="194"/>
      <c r="M119" s="136">
        <f t="shared" si="345"/>
        <v>0</v>
      </c>
      <c r="N119" s="136">
        <f t="shared" si="367"/>
        <v>0</v>
      </c>
      <c r="O119" s="136">
        <f t="shared" si="346"/>
        <v>0</v>
      </c>
      <c r="P119" s="262"/>
      <c r="Q119" s="262"/>
      <c r="R119" s="263"/>
      <c r="S119" s="167"/>
      <c r="T119" s="194"/>
      <c r="U119" s="194"/>
      <c r="V119" s="136">
        <f t="shared" si="347"/>
        <v>0</v>
      </c>
      <c r="W119" s="136">
        <f t="shared" si="368"/>
        <v>0</v>
      </c>
      <c r="X119" s="136">
        <f t="shared" si="348"/>
        <v>0</v>
      </c>
      <c r="Y119" s="262"/>
      <c r="Z119" s="262"/>
      <c r="AA119" s="263"/>
      <c r="AB119" s="167"/>
      <c r="AC119" s="194"/>
      <c r="AD119" s="194"/>
      <c r="AE119" s="136">
        <f t="shared" si="349"/>
        <v>0</v>
      </c>
      <c r="AF119" s="136">
        <f t="shared" si="369"/>
        <v>0</v>
      </c>
      <c r="AG119" s="136">
        <f t="shared" si="350"/>
        <v>0</v>
      </c>
      <c r="AH119" s="262"/>
      <c r="AI119" s="262"/>
      <c r="AJ119" s="263"/>
      <c r="AK119" s="167"/>
      <c r="AL119" s="194"/>
      <c r="AM119" s="194"/>
      <c r="AN119" s="136">
        <f t="shared" si="351"/>
        <v>0</v>
      </c>
      <c r="AO119" s="136">
        <f t="shared" si="370"/>
        <v>0</v>
      </c>
      <c r="AP119" s="136">
        <f t="shared" si="352"/>
        <v>0</v>
      </c>
      <c r="AQ119" s="262"/>
      <c r="AR119" s="262"/>
      <c r="AS119" s="263"/>
      <c r="AT119" s="167"/>
      <c r="AU119" s="194"/>
      <c r="AV119" s="194"/>
      <c r="AW119" s="136">
        <f t="shared" si="353"/>
        <v>0</v>
      </c>
      <c r="AX119" s="136">
        <f t="shared" si="371"/>
        <v>0</v>
      </c>
      <c r="AY119" s="136">
        <f t="shared" si="354"/>
        <v>0</v>
      </c>
      <c r="AZ119" s="262"/>
      <c r="BA119" s="262"/>
      <c r="BB119" s="263"/>
      <c r="BC119" s="167"/>
      <c r="BD119" s="194"/>
      <c r="BE119" s="194"/>
      <c r="BF119" s="136">
        <f t="shared" si="355"/>
        <v>0</v>
      </c>
      <c r="BG119" s="136">
        <f t="shared" si="372"/>
        <v>0</v>
      </c>
      <c r="BH119" s="136">
        <f t="shared" si="356"/>
        <v>0</v>
      </c>
      <c r="BI119" s="262"/>
      <c r="BJ119" s="262"/>
      <c r="BK119" s="263"/>
      <c r="BL119" s="167"/>
      <c r="BM119" s="194"/>
      <c r="BN119" s="194"/>
      <c r="BO119" s="136">
        <f t="shared" si="357"/>
        <v>0</v>
      </c>
      <c r="BP119" s="136">
        <f t="shared" si="373"/>
        <v>0</v>
      </c>
      <c r="BQ119" s="136">
        <f t="shared" si="358"/>
        <v>0</v>
      </c>
      <c r="BR119" s="262"/>
      <c r="BS119" s="262"/>
      <c r="BT119" s="263"/>
      <c r="BU119" s="167"/>
      <c r="BV119" s="194"/>
      <c r="BW119" s="194"/>
      <c r="BX119" s="136">
        <f t="shared" si="359"/>
        <v>0</v>
      </c>
      <c r="BY119" s="136">
        <f t="shared" si="374"/>
        <v>0</v>
      </c>
      <c r="BZ119" s="136">
        <f t="shared" si="360"/>
        <v>0</v>
      </c>
      <c r="CA119" s="262"/>
      <c r="CB119" s="262"/>
      <c r="CC119" s="263"/>
      <c r="CD119" s="167"/>
      <c r="CE119" s="194"/>
      <c r="CF119" s="194"/>
      <c r="CG119" s="136">
        <f t="shared" si="361"/>
        <v>0</v>
      </c>
      <c r="CH119" s="136">
        <f t="shared" si="375"/>
        <v>0</v>
      </c>
      <c r="CI119" s="136">
        <f t="shared" si="362"/>
        <v>0</v>
      </c>
      <c r="CJ119" s="262"/>
      <c r="CK119" s="262"/>
      <c r="CL119" s="263"/>
      <c r="CM119" s="167"/>
      <c r="CN119" s="194"/>
      <c r="CO119" s="194"/>
      <c r="CP119" s="136">
        <f t="shared" si="363"/>
        <v>0</v>
      </c>
      <c r="CQ119" s="136">
        <f t="shared" si="376"/>
        <v>0</v>
      </c>
      <c r="CR119" s="136">
        <f t="shared" si="364"/>
        <v>0</v>
      </c>
      <c r="CS119" s="262"/>
      <c r="CT119" s="262"/>
      <c r="CU119" s="263"/>
      <c r="CV119" s="167"/>
      <c r="CW119" s="194"/>
      <c r="CX119" s="194"/>
      <c r="CY119" s="136">
        <f t="shared" si="365"/>
        <v>0</v>
      </c>
      <c r="CZ119" s="136">
        <f t="shared" si="377"/>
        <v>0</v>
      </c>
      <c r="DA119" s="136">
        <f t="shared" si="366"/>
        <v>0</v>
      </c>
      <c r="DB119" s="262"/>
      <c r="DC119" s="262"/>
      <c r="DD119" s="263"/>
    </row>
    <row r="120" spans="1:108" x14ac:dyDescent="0.25">
      <c r="A120" s="167"/>
      <c r="B120" s="194"/>
      <c r="C120" s="194"/>
      <c r="D120" s="136">
        <f t="shared" si="378"/>
        <v>0</v>
      </c>
      <c r="E120" s="136">
        <f t="shared" si="379"/>
        <v>0</v>
      </c>
      <c r="F120" s="136">
        <f t="shared" si="380"/>
        <v>0</v>
      </c>
      <c r="G120" s="262"/>
      <c r="H120" s="262"/>
      <c r="I120" s="263"/>
      <c r="J120" s="167"/>
      <c r="K120" s="194"/>
      <c r="L120" s="194"/>
      <c r="M120" s="136">
        <f t="shared" si="345"/>
        <v>0</v>
      </c>
      <c r="N120" s="136">
        <f t="shared" si="367"/>
        <v>0</v>
      </c>
      <c r="O120" s="136">
        <f t="shared" si="346"/>
        <v>0</v>
      </c>
      <c r="P120" s="262"/>
      <c r="Q120" s="262"/>
      <c r="R120" s="263"/>
      <c r="S120" s="167"/>
      <c r="T120" s="194"/>
      <c r="U120" s="194"/>
      <c r="V120" s="136">
        <f t="shared" si="347"/>
        <v>0</v>
      </c>
      <c r="W120" s="136">
        <f t="shared" si="368"/>
        <v>0</v>
      </c>
      <c r="X120" s="136">
        <f t="shared" si="348"/>
        <v>0</v>
      </c>
      <c r="Y120" s="262"/>
      <c r="Z120" s="262"/>
      <c r="AA120" s="263"/>
      <c r="AB120" s="167"/>
      <c r="AC120" s="194"/>
      <c r="AD120" s="194"/>
      <c r="AE120" s="136">
        <f t="shared" si="349"/>
        <v>0</v>
      </c>
      <c r="AF120" s="136">
        <f t="shared" si="369"/>
        <v>0</v>
      </c>
      <c r="AG120" s="136">
        <f t="shared" si="350"/>
        <v>0</v>
      </c>
      <c r="AH120" s="262"/>
      <c r="AI120" s="262"/>
      <c r="AJ120" s="263"/>
      <c r="AK120" s="167"/>
      <c r="AL120" s="194"/>
      <c r="AM120" s="194"/>
      <c r="AN120" s="136">
        <f t="shared" si="351"/>
        <v>0</v>
      </c>
      <c r="AO120" s="136">
        <f t="shared" si="370"/>
        <v>0</v>
      </c>
      <c r="AP120" s="136">
        <f t="shared" si="352"/>
        <v>0</v>
      </c>
      <c r="AQ120" s="262"/>
      <c r="AR120" s="262"/>
      <c r="AS120" s="263"/>
      <c r="AT120" s="167"/>
      <c r="AU120" s="194"/>
      <c r="AV120" s="194"/>
      <c r="AW120" s="136">
        <f t="shared" si="353"/>
        <v>0</v>
      </c>
      <c r="AX120" s="136">
        <f t="shared" si="371"/>
        <v>0</v>
      </c>
      <c r="AY120" s="136">
        <f t="shared" si="354"/>
        <v>0</v>
      </c>
      <c r="AZ120" s="262"/>
      <c r="BA120" s="262"/>
      <c r="BB120" s="263"/>
      <c r="BC120" s="167"/>
      <c r="BD120" s="194"/>
      <c r="BE120" s="194"/>
      <c r="BF120" s="136">
        <f t="shared" si="355"/>
        <v>0</v>
      </c>
      <c r="BG120" s="136">
        <f t="shared" si="372"/>
        <v>0</v>
      </c>
      <c r="BH120" s="136">
        <f t="shared" si="356"/>
        <v>0</v>
      </c>
      <c r="BI120" s="262"/>
      <c r="BJ120" s="262"/>
      <c r="BK120" s="263"/>
      <c r="BL120" s="167"/>
      <c r="BM120" s="194"/>
      <c r="BN120" s="194"/>
      <c r="BO120" s="136">
        <f t="shared" si="357"/>
        <v>0</v>
      </c>
      <c r="BP120" s="136">
        <f t="shared" si="373"/>
        <v>0</v>
      </c>
      <c r="BQ120" s="136">
        <f t="shared" si="358"/>
        <v>0</v>
      </c>
      <c r="BR120" s="262"/>
      <c r="BS120" s="262"/>
      <c r="BT120" s="263"/>
      <c r="BU120" s="167"/>
      <c r="BV120" s="194"/>
      <c r="BW120" s="194"/>
      <c r="BX120" s="136">
        <f t="shared" si="359"/>
        <v>0</v>
      </c>
      <c r="BY120" s="136">
        <f t="shared" si="374"/>
        <v>0</v>
      </c>
      <c r="BZ120" s="136">
        <f t="shared" si="360"/>
        <v>0</v>
      </c>
      <c r="CA120" s="262"/>
      <c r="CB120" s="262"/>
      <c r="CC120" s="263"/>
      <c r="CD120" s="167"/>
      <c r="CE120" s="194"/>
      <c r="CF120" s="194"/>
      <c r="CG120" s="136">
        <f t="shared" si="361"/>
        <v>0</v>
      </c>
      <c r="CH120" s="136">
        <f t="shared" si="375"/>
        <v>0</v>
      </c>
      <c r="CI120" s="136">
        <f t="shared" si="362"/>
        <v>0</v>
      </c>
      <c r="CJ120" s="262"/>
      <c r="CK120" s="262"/>
      <c r="CL120" s="263"/>
      <c r="CM120" s="167"/>
      <c r="CN120" s="194"/>
      <c r="CO120" s="194"/>
      <c r="CP120" s="136">
        <f t="shared" si="363"/>
        <v>0</v>
      </c>
      <c r="CQ120" s="136">
        <f t="shared" si="376"/>
        <v>0</v>
      </c>
      <c r="CR120" s="136">
        <f t="shared" si="364"/>
        <v>0</v>
      </c>
      <c r="CS120" s="262"/>
      <c r="CT120" s="262"/>
      <c r="CU120" s="263"/>
      <c r="CV120" s="167"/>
      <c r="CW120" s="194"/>
      <c r="CX120" s="194"/>
      <c r="CY120" s="136">
        <f t="shared" si="365"/>
        <v>0</v>
      </c>
      <c r="CZ120" s="136">
        <f t="shared" si="377"/>
        <v>0</v>
      </c>
      <c r="DA120" s="136">
        <f t="shared" si="366"/>
        <v>0</v>
      </c>
      <c r="DB120" s="262"/>
      <c r="DC120" s="262"/>
      <c r="DD120" s="263"/>
    </row>
    <row r="121" spans="1:108" x14ac:dyDescent="0.25">
      <c r="A121" s="167"/>
      <c r="B121" s="194"/>
      <c r="C121" s="194"/>
      <c r="D121" s="136">
        <f t="shared" si="378"/>
        <v>0</v>
      </c>
      <c r="E121" s="136">
        <f t="shared" si="379"/>
        <v>0</v>
      </c>
      <c r="F121" s="136">
        <f t="shared" si="380"/>
        <v>0</v>
      </c>
      <c r="G121" s="262"/>
      <c r="H121" s="262"/>
      <c r="I121" s="263"/>
      <c r="J121" s="167"/>
      <c r="K121" s="194"/>
      <c r="L121" s="194"/>
      <c r="M121" s="136">
        <f t="shared" si="345"/>
        <v>0</v>
      </c>
      <c r="N121" s="136">
        <f t="shared" si="367"/>
        <v>0</v>
      </c>
      <c r="O121" s="136">
        <f t="shared" si="346"/>
        <v>0</v>
      </c>
      <c r="P121" s="262"/>
      <c r="Q121" s="262"/>
      <c r="R121" s="263"/>
      <c r="S121" s="167"/>
      <c r="T121" s="194"/>
      <c r="U121" s="194"/>
      <c r="V121" s="136">
        <f t="shared" si="347"/>
        <v>0</v>
      </c>
      <c r="W121" s="136">
        <f t="shared" si="368"/>
        <v>0</v>
      </c>
      <c r="X121" s="136">
        <f t="shared" si="348"/>
        <v>0</v>
      </c>
      <c r="Y121" s="262"/>
      <c r="Z121" s="262"/>
      <c r="AA121" s="263"/>
      <c r="AB121" s="167"/>
      <c r="AC121" s="194"/>
      <c r="AD121" s="194"/>
      <c r="AE121" s="136">
        <f t="shared" si="349"/>
        <v>0</v>
      </c>
      <c r="AF121" s="136">
        <f t="shared" si="369"/>
        <v>0</v>
      </c>
      <c r="AG121" s="136">
        <f t="shared" si="350"/>
        <v>0</v>
      </c>
      <c r="AH121" s="262"/>
      <c r="AI121" s="262"/>
      <c r="AJ121" s="263"/>
      <c r="AK121" s="167"/>
      <c r="AL121" s="194"/>
      <c r="AM121" s="194"/>
      <c r="AN121" s="136">
        <f t="shared" si="351"/>
        <v>0</v>
      </c>
      <c r="AO121" s="136">
        <f t="shared" si="370"/>
        <v>0</v>
      </c>
      <c r="AP121" s="136">
        <f t="shared" si="352"/>
        <v>0</v>
      </c>
      <c r="AQ121" s="262"/>
      <c r="AR121" s="262"/>
      <c r="AS121" s="263"/>
      <c r="AT121" s="167"/>
      <c r="AU121" s="194"/>
      <c r="AV121" s="194"/>
      <c r="AW121" s="136">
        <f t="shared" si="353"/>
        <v>0</v>
      </c>
      <c r="AX121" s="136">
        <f t="shared" si="371"/>
        <v>0</v>
      </c>
      <c r="AY121" s="136">
        <f t="shared" si="354"/>
        <v>0</v>
      </c>
      <c r="AZ121" s="262"/>
      <c r="BA121" s="262"/>
      <c r="BB121" s="263"/>
      <c r="BC121" s="167"/>
      <c r="BD121" s="194"/>
      <c r="BE121" s="194"/>
      <c r="BF121" s="136">
        <f t="shared" si="355"/>
        <v>0</v>
      </c>
      <c r="BG121" s="136">
        <f t="shared" si="372"/>
        <v>0</v>
      </c>
      <c r="BH121" s="136">
        <f t="shared" si="356"/>
        <v>0</v>
      </c>
      <c r="BI121" s="262"/>
      <c r="BJ121" s="262"/>
      <c r="BK121" s="263"/>
      <c r="BL121" s="167"/>
      <c r="BM121" s="194"/>
      <c r="BN121" s="194"/>
      <c r="BO121" s="136">
        <f t="shared" si="357"/>
        <v>0</v>
      </c>
      <c r="BP121" s="136">
        <f t="shared" si="373"/>
        <v>0</v>
      </c>
      <c r="BQ121" s="136">
        <f t="shared" si="358"/>
        <v>0</v>
      </c>
      <c r="BR121" s="262"/>
      <c r="BS121" s="262"/>
      <c r="BT121" s="263"/>
      <c r="BU121" s="167"/>
      <c r="BV121" s="194"/>
      <c r="BW121" s="194"/>
      <c r="BX121" s="136">
        <f t="shared" si="359"/>
        <v>0</v>
      </c>
      <c r="BY121" s="136">
        <f t="shared" si="374"/>
        <v>0</v>
      </c>
      <c r="BZ121" s="136">
        <f t="shared" si="360"/>
        <v>0</v>
      </c>
      <c r="CA121" s="262"/>
      <c r="CB121" s="262"/>
      <c r="CC121" s="263"/>
      <c r="CD121" s="167"/>
      <c r="CE121" s="194"/>
      <c r="CF121" s="194"/>
      <c r="CG121" s="136">
        <f t="shared" si="361"/>
        <v>0</v>
      </c>
      <c r="CH121" s="136">
        <f t="shared" si="375"/>
        <v>0</v>
      </c>
      <c r="CI121" s="136">
        <f t="shared" si="362"/>
        <v>0</v>
      </c>
      <c r="CJ121" s="262"/>
      <c r="CK121" s="262"/>
      <c r="CL121" s="263"/>
      <c r="CM121" s="167"/>
      <c r="CN121" s="194"/>
      <c r="CO121" s="194"/>
      <c r="CP121" s="136">
        <f t="shared" si="363"/>
        <v>0</v>
      </c>
      <c r="CQ121" s="136">
        <f t="shared" si="376"/>
        <v>0</v>
      </c>
      <c r="CR121" s="136">
        <f t="shared" si="364"/>
        <v>0</v>
      </c>
      <c r="CS121" s="262"/>
      <c r="CT121" s="262"/>
      <c r="CU121" s="263"/>
      <c r="CV121" s="167"/>
      <c r="CW121" s="194"/>
      <c r="CX121" s="194"/>
      <c r="CY121" s="136">
        <f t="shared" si="365"/>
        <v>0</v>
      </c>
      <c r="CZ121" s="136">
        <f t="shared" si="377"/>
        <v>0</v>
      </c>
      <c r="DA121" s="136">
        <f t="shared" si="366"/>
        <v>0</v>
      </c>
      <c r="DB121" s="262"/>
      <c r="DC121" s="262"/>
      <c r="DD121" s="263"/>
    </row>
    <row r="122" spans="1:108" x14ac:dyDescent="0.25">
      <c r="A122" s="167"/>
      <c r="B122" s="194"/>
      <c r="C122" s="194"/>
      <c r="D122" s="136">
        <f t="shared" si="378"/>
        <v>0</v>
      </c>
      <c r="E122" s="136">
        <f t="shared" si="379"/>
        <v>0</v>
      </c>
      <c r="F122" s="136">
        <f t="shared" si="380"/>
        <v>0</v>
      </c>
      <c r="G122" s="262"/>
      <c r="H122" s="262"/>
      <c r="I122" s="263"/>
      <c r="J122" s="167"/>
      <c r="K122" s="194"/>
      <c r="L122" s="194"/>
      <c r="M122" s="136">
        <f t="shared" si="345"/>
        <v>0</v>
      </c>
      <c r="N122" s="136">
        <f t="shared" si="367"/>
        <v>0</v>
      </c>
      <c r="O122" s="136">
        <f t="shared" si="346"/>
        <v>0</v>
      </c>
      <c r="P122" s="262"/>
      <c r="Q122" s="262"/>
      <c r="R122" s="263"/>
      <c r="S122" s="167"/>
      <c r="T122" s="194"/>
      <c r="U122" s="194"/>
      <c r="V122" s="136">
        <f t="shared" si="347"/>
        <v>0</v>
      </c>
      <c r="W122" s="136">
        <f t="shared" si="368"/>
        <v>0</v>
      </c>
      <c r="X122" s="136">
        <f t="shared" si="348"/>
        <v>0</v>
      </c>
      <c r="Y122" s="262"/>
      <c r="Z122" s="262"/>
      <c r="AA122" s="263"/>
      <c r="AB122" s="167"/>
      <c r="AC122" s="194"/>
      <c r="AD122" s="194"/>
      <c r="AE122" s="136">
        <f t="shared" si="349"/>
        <v>0</v>
      </c>
      <c r="AF122" s="136">
        <f t="shared" si="369"/>
        <v>0</v>
      </c>
      <c r="AG122" s="136">
        <f t="shared" si="350"/>
        <v>0</v>
      </c>
      <c r="AH122" s="262"/>
      <c r="AI122" s="262"/>
      <c r="AJ122" s="263"/>
      <c r="AK122" s="167"/>
      <c r="AL122" s="194"/>
      <c r="AM122" s="194"/>
      <c r="AN122" s="136">
        <f t="shared" si="351"/>
        <v>0</v>
      </c>
      <c r="AO122" s="136">
        <f t="shared" si="370"/>
        <v>0</v>
      </c>
      <c r="AP122" s="136">
        <f t="shared" si="352"/>
        <v>0</v>
      </c>
      <c r="AQ122" s="262"/>
      <c r="AR122" s="262"/>
      <c r="AS122" s="263"/>
      <c r="AT122" s="167"/>
      <c r="AU122" s="194"/>
      <c r="AV122" s="194"/>
      <c r="AW122" s="136">
        <f t="shared" si="353"/>
        <v>0</v>
      </c>
      <c r="AX122" s="136">
        <f t="shared" si="371"/>
        <v>0</v>
      </c>
      <c r="AY122" s="136">
        <f t="shared" si="354"/>
        <v>0</v>
      </c>
      <c r="AZ122" s="262"/>
      <c r="BA122" s="262"/>
      <c r="BB122" s="263"/>
      <c r="BC122" s="167"/>
      <c r="BD122" s="194"/>
      <c r="BE122" s="194"/>
      <c r="BF122" s="136">
        <f t="shared" si="355"/>
        <v>0</v>
      </c>
      <c r="BG122" s="136">
        <f t="shared" si="372"/>
        <v>0</v>
      </c>
      <c r="BH122" s="136">
        <f t="shared" si="356"/>
        <v>0</v>
      </c>
      <c r="BI122" s="262"/>
      <c r="BJ122" s="262"/>
      <c r="BK122" s="263"/>
      <c r="BL122" s="167"/>
      <c r="BM122" s="194"/>
      <c r="BN122" s="194"/>
      <c r="BO122" s="136">
        <f t="shared" si="357"/>
        <v>0</v>
      </c>
      <c r="BP122" s="136">
        <f t="shared" si="373"/>
        <v>0</v>
      </c>
      <c r="BQ122" s="136">
        <f t="shared" si="358"/>
        <v>0</v>
      </c>
      <c r="BR122" s="262"/>
      <c r="BS122" s="262"/>
      <c r="BT122" s="263"/>
      <c r="BU122" s="167"/>
      <c r="BV122" s="194"/>
      <c r="BW122" s="194"/>
      <c r="BX122" s="136">
        <f t="shared" si="359"/>
        <v>0</v>
      </c>
      <c r="BY122" s="136">
        <f t="shared" si="374"/>
        <v>0</v>
      </c>
      <c r="BZ122" s="136">
        <f t="shared" si="360"/>
        <v>0</v>
      </c>
      <c r="CA122" s="262"/>
      <c r="CB122" s="262"/>
      <c r="CC122" s="263"/>
      <c r="CD122" s="167"/>
      <c r="CE122" s="194"/>
      <c r="CF122" s="194"/>
      <c r="CG122" s="136">
        <f t="shared" si="361"/>
        <v>0</v>
      </c>
      <c r="CH122" s="136">
        <f t="shared" si="375"/>
        <v>0</v>
      </c>
      <c r="CI122" s="136">
        <f t="shared" si="362"/>
        <v>0</v>
      </c>
      <c r="CJ122" s="262"/>
      <c r="CK122" s="262"/>
      <c r="CL122" s="263"/>
      <c r="CM122" s="167"/>
      <c r="CN122" s="194"/>
      <c r="CO122" s="194"/>
      <c r="CP122" s="136">
        <f t="shared" si="363"/>
        <v>0</v>
      </c>
      <c r="CQ122" s="136">
        <f t="shared" si="376"/>
        <v>0</v>
      </c>
      <c r="CR122" s="136">
        <f t="shared" si="364"/>
        <v>0</v>
      </c>
      <c r="CS122" s="262"/>
      <c r="CT122" s="262"/>
      <c r="CU122" s="263"/>
      <c r="CV122" s="167"/>
      <c r="CW122" s="194"/>
      <c r="CX122" s="194"/>
      <c r="CY122" s="136">
        <f t="shared" si="365"/>
        <v>0</v>
      </c>
      <c r="CZ122" s="136">
        <f t="shared" si="377"/>
        <v>0</v>
      </c>
      <c r="DA122" s="136">
        <f t="shared" si="366"/>
        <v>0</v>
      </c>
      <c r="DB122" s="262"/>
      <c r="DC122" s="262"/>
      <c r="DD122" s="263"/>
    </row>
    <row r="123" spans="1:108" x14ac:dyDescent="0.25">
      <c r="A123" s="167"/>
      <c r="B123" s="194"/>
      <c r="C123" s="194"/>
      <c r="D123" s="136">
        <f t="shared" si="378"/>
        <v>0</v>
      </c>
      <c r="E123" s="136">
        <f t="shared" si="379"/>
        <v>0</v>
      </c>
      <c r="F123" s="136">
        <f t="shared" si="380"/>
        <v>0</v>
      </c>
      <c r="G123" s="262"/>
      <c r="H123" s="262"/>
      <c r="I123" s="263"/>
      <c r="J123" s="167"/>
      <c r="K123" s="194"/>
      <c r="L123" s="194"/>
      <c r="M123" s="136">
        <f t="shared" si="345"/>
        <v>0</v>
      </c>
      <c r="N123" s="136">
        <f t="shared" si="367"/>
        <v>0</v>
      </c>
      <c r="O123" s="136">
        <f t="shared" si="346"/>
        <v>0</v>
      </c>
      <c r="P123" s="262"/>
      <c r="Q123" s="262"/>
      <c r="R123" s="263"/>
      <c r="S123" s="167"/>
      <c r="T123" s="194"/>
      <c r="U123" s="194"/>
      <c r="V123" s="136">
        <f t="shared" si="347"/>
        <v>0</v>
      </c>
      <c r="W123" s="136">
        <f t="shared" si="368"/>
        <v>0</v>
      </c>
      <c r="X123" s="136">
        <f t="shared" si="348"/>
        <v>0</v>
      </c>
      <c r="Y123" s="262"/>
      <c r="Z123" s="262"/>
      <c r="AA123" s="263"/>
      <c r="AB123" s="167"/>
      <c r="AC123" s="194"/>
      <c r="AD123" s="194"/>
      <c r="AE123" s="136">
        <f t="shared" si="349"/>
        <v>0</v>
      </c>
      <c r="AF123" s="136">
        <f t="shared" si="369"/>
        <v>0</v>
      </c>
      <c r="AG123" s="136">
        <f t="shared" si="350"/>
        <v>0</v>
      </c>
      <c r="AH123" s="262"/>
      <c r="AI123" s="262"/>
      <c r="AJ123" s="263"/>
      <c r="AK123" s="167"/>
      <c r="AL123" s="194"/>
      <c r="AM123" s="194"/>
      <c r="AN123" s="136">
        <f t="shared" si="351"/>
        <v>0</v>
      </c>
      <c r="AO123" s="136">
        <f t="shared" si="370"/>
        <v>0</v>
      </c>
      <c r="AP123" s="136">
        <f t="shared" si="352"/>
        <v>0</v>
      </c>
      <c r="AQ123" s="262"/>
      <c r="AR123" s="262"/>
      <c r="AS123" s="263"/>
      <c r="AT123" s="167"/>
      <c r="AU123" s="194"/>
      <c r="AV123" s="194"/>
      <c r="AW123" s="136">
        <f t="shared" si="353"/>
        <v>0</v>
      </c>
      <c r="AX123" s="136">
        <f t="shared" si="371"/>
        <v>0</v>
      </c>
      <c r="AY123" s="136">
        <f t="shared" si="354"/>
        <v>0</v>
      </c>
      <c r="AZ123" s="262"/>
      <c r="BA123" s="262"/>
      <c r="BB123" s="263"/>
      <c r="BC123" s="167"/>
      <c r="BD123" s="194"/>
      <c r="BE123" s="194"/>
      <c r="BF123" s="136">
        <f t="shared" si="355"/>
        <v>0</v>
      </c>
      <c r="BG123" s="136">
        <f t="shared" si="372"/>
        <v>0</v>
      </c>
      <c r="BH123" s="136">
        <f t="shared" si="356"/>
        <v>0</v>
      </c>
      <c r="BI123" s="262"/>
      <c r="BJ123" s="262"/>
      <c r="BK123" s="263"/>
      <c r="BL123" s="167"/>
      <c r="BM123" s="194"/>
      <c r="BN123" s="194"/>
      <c r="BO123" s="136">
        <f t="shared" si="357"/>
        <v>0</v>
      </c>
      <c r="BP123" s="136">
        <f t="shared" si="373"/>
        <v>0</v>
      </c>
      <c r="BQ123" s="136">
        <f t="shared" si="358"/>
        <v>0</v>
      </c>
      <c r="BR123" s="262"/>
      <c r="BS123" s="262"/>
      <c r="BT123" s="263"/>
      <c r="BU123" s="167"/>
      <c r="BV123" s="194"/>
      <c r="BW123" s="194"/>
      <c r="BX123" s="136">
        <f t="shared" si="359"/>
        <v>0</v>
      </c>
      <c r="BY123" s="136">
        <f t="shared" si="374"/>
        <v>0</v>
      </c>
      <c r="BZ123" s="136">
        <f t="shared" si="360"/>
        <v>0</v>
      </c>
      <c r="CA123" s="262"/>
      <c r="CB123" s="262"/>
      <c r="CC123" s="263"/>
      <c r="CD123" s="167"/>
      <c r="CE123" s="194"/>
      <c r="CF123" s="194"/>
      <c r="CG123" s="136">
        <f t="shared" si="361"/>
        <v>0</v>
      </c>
      <c r="CH123" s="136">
        <f t="shared" si="375"/>
        <v>0</v>
      </c>
      <c r="CI123" s="136">
        <f t="shared" si="362"/>
        <v>0</v>
      </c>
      <c r="CJ123" s="262"/>
      <c r="CK123" s="262"/>
      <c r="CL123" s="263"/>
      <c r="CM123" s="167"/>
      <c r="CN123" s="194"/>
      <c r="CO123" s="194"/>
      <c r="CP123" s="136">
        <f t="shared" si="363"/>
        <v>0</v>
      </c>
      <c r="CQ123" s="136">
        <f t="shared" si="376"/>
        <v>0</v>
      </c>
      <c r="CR123" s="136">
        <f t="shared" si="364"/>
        <v>0</v>
      </c>
      <c r="CS123" s="262"/>
      <c r="CT123" s="262"/>
      <c r="CU123" s="263"/>
      <c r="CV123" s="167"/>
      <c r="CW123" s="194"/>
      <c r="CX123" s="194"/>
      <c r="CY123" s="136">
        <f t="shared" si="365"/>
        <v>0</v>
      </c>
      <c r="CZ123" s="136">
        <f t="shared" si="377"/>
        <v>0</v>
      </c>
      <c r="DA123" s="136">
        <f t="shared" si="366"/>
        <v>0</v>
      </c>
      <c r="DB123" s="262"/>
      <c r="DC123" s="262"/>
      <c r="DD123" s="263"/>
    </row>
    <row r="124" spans="1:108" x14ac:dyDescent="0.25">
      <c r="A124" s="167"/>
      <c r="B124" s="194"/>
      <c r="C124" s="194"/>
      <c r="D124" s="136">
        <f t="shared" si="378"/>
        <v>0</v>
      </c>
      <c r="E124" s="136">
        <f t="shared" si="379"/>
        <v>0</v>
      </c>
      <c r="F124" s="136">
        <f t="shared" si="380"/>
        <v>0</v>
      </c>
      <c r="G124" s="262"/>
      <c r="H124" s="262"/>
      <c r="I124" s="263"/>
      <c r="J124" s="167"/>
      <c r="K124" s="194"/>
      <c r="L124" s="194"/>
      <c r="M124" s="136">
        <f t="shared" si="345"/>
        <v>0</v>
      </c>
      <c r="N124" s="136">
        <f t="shared" si="367"/>
        <v>0</v>
      </c>
      <c r="O124" s="136">
        <f t="shared" si="346"/>
        <v>0</v>
      </c>
      <c r="P124" s="262"/>
      <c r="Q124" s="262"/>
      <c r="R124" s="263"/>
      <c r="S124" s="167"/>
      <c r="T124" s="194"/>
      <c r="U124" s="194"/>
      <c r="V124" s="136">
        <f t="shared" si="347"/>
        <v>0</v>
      </c>
      <c r="W124" s="136">
        <f t="shared" si="368"/>
        <v>0</v>
      </c>
      <c r="X124" s="136">
        <f t="shared" si="348"/>
        <v>0</v>
      </c>
      <c r="Y124" s="262"/>
      <c r="Z124" s="262"/>
      <c r="AA124" s="263"/>
      <c r="AB124" s="167"/>
      <c r="AC124" s="194"/>
      <c r="AD124" s="194"/>
      <c r="AE124" s="136">
        <f t="shared" si="349"/>
        <v>0</v>
      </c>
      <c r="AF124" s="136">
        <f t="shared" si="369"/>
        <v>0</v>
      </c>
      <c r="AG124" s="136">
        <f t="shared" si="350"/>
        <v>0</v>
      </c>
      <c r="AH124" s="262"/>
      <c r="AI124" s="262"/>
      <c r="AJ124" s="263"/>
      <c r="AK124" s="167"/>
      <c r="AL124" s="194"/>
      <c r="AM124" s="194"/>
      <c r="AN124" s="136">
        <f t="shared" si="351"/>
        <v>0</v>
      </c>
      <c r="AO124" s="136">
        <f t="shared" si="370"/>
        <v>0</v>
      </c>
      <c r="AP124" s="136">
        <f t="shared" si="352"/>
        <v>0</v>
      </c>
      <c r="AQ124" s="262"/>
      <c r="AR124" s="262"/>
      <c r="AS124" s="263"/>
      <c r="AT124" s="167"/>
      <c r="AU124" s="194"/>
      <c r="AV124" s="194"/>
      <c r="AW124" s="136">
        <f t="shared" si="353"/>
        <v>0</v>
      </c>
      <c r="AX124" s="136">
        <f t="shared" si="371"/>
        <v>0</v>
      </c>
      <c r="AY124" s="136">
        <f t="shared" si="354"/>
        <v>0</v>
      </c>
      <c r="AZ124" s="262"/>
      <c r="BA124" s="262"/>
      <c r="BB124" s="263"/>
      <c r="BC124" s="167"/>
      <c r="BD124" s="194"/>
      <c r="BE124" s="194"/>
      <c r="BF124" s="136">
        <f t="shared" si="355"/>
        <v>0</v>
      </c>
      <c r="BG124" s="136">
        <f t="shared" si="372"/>
        <v>0</v>
      </c>
      <c r="BH124" s="136">
        <f t="shared" si="356"/>
        <v>0</v>
      </c>
      <c r="BI124" s="262"/>
      <c r="BJ124" s="262"/>
      <c r="BK124" s="263"/>
      <c r="BL124" s="167"/>
      <c r="BM124" s="194"/>
      <c r="BN124" s="194"/>
      <c r="BO124" s="136">
        <f t="shared" si="357"/>
        <v>0</v>
      </c>
      <c r="BP124" s="136">
        <f t="shared" si="373"/>
        <v>0</v>
      </c>
      <c r="BQ124" s="136">
        <f t="shared" si="358"/>
        <v>0</v>
      </c>
      <c r="BR124" s="262"/>
      <c r="BS124" s="262"/>
      <c r="BT124" s="263"/>
      <c r="BU124" s="167"/>
      <c r="BV124" s="194"/>
      <c r="BW124" s="194"/>
      <c r="BX124" s="136">
        <f t="shared" si="359"/>
        <v>0</v>
      </c>
      <c r="BY124" s="136">
        <f t="shared" si="374"/>
        <v>0</v>
      </c>
      <c r="BZ124" s="136">
        <f t="shared" si="360"/>
        <v>0</v>
      </c>
      <c r="CA124" s="262"/>
      <c r="CB124" s="262"/>
      <c r="CC124" s="263"/>
      <c r="CD124" s="167"/>
      <c r="CE124" s="194"/>
      <c r="CF124" s="194"/>
      <c r="CG124" s="136">
        <f t="shared" si="361"/>
        <v>0</v>
      </c>
      <c r="CH124" s="136">
        <f t="shared" si="375"/>
        <v>0</v>
      </c>
      <c r="CI124" s="136">
        <f t="shared" si="362"/>
        <v>0</v>
      </c>
      <c r="CJ124" s="262"/>
      <c r="CK124" s="262"/>
      <c r="CL124" s="263"/>
      <c r="CM124" s="167"/>
      <c r="CN124" s="194"/>
      <c r="CO124" s="194"/>
      <c r="CP124" s="136">
        <f t="shared" si="363"/>
        <v>0</v>
      </c>
      <c r="CQ124" s="136">
        <f t="shared" si="376"/>
        <v>0</v>
      </c>
      <c r="CR124" s="136">
        <f t="shared" si="364"/>
        <v>0</v>
      </c>
      <c r="CS124" s="262"/>
      <c r="CT124" s="262"/>
      <c r="CU124" s="263"/>
      <c r="CV124" s="167"/>
      <c r="CW124" s="194"/>
      <c r="CX124" s="194"/>
      <c r="CY124" s="136">
        <f t="shared" si="365"/>
        <v>0</v>
      </c>
      <c r="CZ124" s="136">
        <f t="shared" si="377"/>
        <v>0</v>
      </c>
      <c r="DA124" s="136">
        <f t="shared" si="366"/>
        <v>0</v>
      </c>
      <c r="DB124" s="262"/>
      <c r="DC124" s="262"/>
      <c r="DD124" s="263"/>
    </row>
    <row r="125" spans="1:108" x14ac:dyDescent="0.25">
      <c r="A125" s="167"/>
      <c r="B125" s="194"/>
      <c r="C125" s="194"/>
      <c r="D125" s="136">
        <f t="shared" si="378"/>
        <v>0</v>
      </c>
      <c r="E125" s="136">
        <f t="shared" si="379"/>
        <v>0</v>
      </c>
      <c r="F125" s="136">
        <f t="shared" si="380"/>
        <v>0</v>
      </c>
      <c r="G125" s="262"/>
      <c r="H125" s="262"/>
      <c r="I125" s="263"/>
      <c r="J125" s="167"/>
      <c r="K125" s="194"/>
      <c r="L125" s="194"/>
      <c r="M125" s="136">
        <f t="shared" si="345"/>
        <v>0</v>
      </c>
      <c r="N125" s="136">
        <f t="shared" si="367"/>
        <v>0</v>
      </c>
      <c r="O125" s="136">
        <f t="shared" si="346"/>
        <v>0</v>
      </c>
      <c r="P125" s="262"/>
      <c r="Q125" s="262"/>
      <c r="R125" s="263"/>
      <c r="S125" s="167"/>
      <c r="T125" s="194"/>
      <c r="U125" s="194"/>
      <c r="V125" s="136">
        <f t="shared" si="347"/>
        <v>0</v>
      </c>
      <c r="W125" s="136">
        <f t="shared" si="368"/>
        <v>0</v>
      </c>
      <c r="X125" s="136">
        <f t="shared" si="348"/>
        <v>0</v>
      </c>
      <c r="Y125" s="262"/>
      <c r="Z125" s="262"/>
      <c r="AA125" s="263"/>
      <c r="AB125" s="167"/>
      <c r="AC125" s="194"/>
      <c r="AD125" s="194"/>
      <c r="AE125" s="136">
        <f t="shared" si="349"/>
        <v>0</v>
      </c>
      <c r="AF125" s="136">
        <f t="shared" si="369"/>
        <v>0</v>
      </c>
      <c r="AG125" s="136">
        <f t="shared" si="350"/>
        <v>0</v>
      </c>
      <c r="AH125" s="262"/>
      <c r="AI125" s="262"/>
      <c r="AJ125" s="263"/>
      <c r="AK125" s="167"/>
      <c r="AL125" s="194"/>
      <c r="AM125" s="194"/>
      <c r="AN125" s="136">
        <f t="shared" si="351"/>
        <v>0</v>
      </c>
      <c r="AO125" s="136">
        <f t="shared" si="370"/>
        <v>0</v>
      </c>
      <c r="AP125" s="136">
        <f t="shared" si="352"/>
        <v>0</v>
      </c>
      <c r="AQ125" s="262"/>
      <c r="AR125" s="262"/>
      <c r="AS125" s="263"/>
      <c r="AT125" s="167"/>
      <c r="AU125" s="194"/>
      <c r="AV125" s="194"/>
      <c r="AW125" s="136">
        <f t="shared" si="353"/>
        <v>0</v>
      </c>
      <c r="AX125" s="136">
        <f t="shared" si="371"/>
        <v>0</v>
      </c>
      <c r="AY125" s="136">
        <f t="shared" si="354"/>
        <v>0</v>
      </c>
      <c r="AZ125" s="262"/>
      <c r="BA125" s="262"/>
      <c r="BB125" s="263"/>
      <c r="BC125" s="167"/>
      <c r="BD125" s="194"/>
      <c r="BE125" s="194"/>
      <c r="BF125" s="136">
        <f t="shared" si="355"/>
        <v>0</v>
      </c>
      <c r="BG125" s="136">
        <f t="shared" si="372"/>
        <v>0</v>
      </c>
      <c r="BH125" s="136">
        <f t="shared" si="356"/>
        <v>0</v>
      </c>
      <c r="BI125" s="262"/>
      <c r="BJ125" s="262"/>
      <c r="BK125" s="263"/>
      <c r="BL125" s="167"/>
      <c r="BM125" s="194"/>
      <c r="BN125" s="194"/>
      <c r="BO125" s="136">
        <f t="shared" si="357"/>
        <v>0</v>
      </c>
      <c r="BP125" s="136">
        <f t="shared" si="373"/>
        <v>0</v>
      </c>
      <c r="BQ125" s="136">
        <f t="shared" si="358"/>
        <v>0</v>
      </c>
      <c r="BR125" s="262"/>
      <c r="BS125" s="262"/>
      <c r="BT125" s="263"/>
      <c r="BU125" s="167"/>
      <c r="BV125" s="194"/>
      <c r="BW125" s="194"/>
      <c r="BX125" s="136">
        <f t="shared" si="359"/>
        <v>0</v>
      </c>
      <c r="BY125" s="136">
        <f t="shared" si="374"/>
        <v>0</v>
      </c>
      <c r="BZ125" s="136">
        <f t="shared" si="360"/>
        <v>0</v>
      </c>
      <c r="CA125" s="262"/>
      <c r="CB125" s="262"/>
      <c r="CC125" s="263"/>
      <c r="CD125" s="167"/>
      <c r="CE125" s="194"/>
      <c r="CF125" s="194"/>
      <c r="CG125" s="136">
        <f t="shared" si="361"/>
        <v>0</v>
      </c>
      <c r="CH125" s="136">
        <f t="shared" si="375"/>
        <v>0</v>
      </c>
      <c r="CI125" s="136">
        <f t="shared" si="362"/>
        <v>0</v>
      </c>
      <c r="CJ125" s="262"/>
      <c r="CK125" s="262"/>
      <c r="CL125" s="263"/>
      <c r="CM125" s="167"/>
      <c r="CN125" s="194"/>
      <c r="CO125" s="194"/>
      <c r="CP125" s="136">
        <f t="shared" si="363"/>
        <v>0</v>
      </c>
      <c r="CQ125" s="136">
        <f t="shared" si="376"/>
        <v>0</v>
      </c>
      <c r="CR125" s="136">
        <f t="shared" si="364"/>
        <v>0</v>
      </c>
      <c r="CS125" s="262"/>
      <c r="CT125" s="262"/>
      <c r="CU125" s="263"/>
      <c r="CV125" s="167"/>
      <c r="CW125" s="194"/>
      <c r="CX125" s="194"/>
      <c r="CY125" s="136">
        <f t="shared" si="365"/>
        <v>0</v>
      </c>
      <c r="CZ125" s="136">
        <f t="shared" si="377"/>
        <v>0</v>
      </c>
      <c r="DA125" s="136">
        <f t="shared" si="366"/>
        <v>0</v>
      </c>
      <c r="DB125" s="262"/>
      <c r="DC125" s="262"/>
      <c r="DD125" s="263"/>
    </row>
    <row r="126" spans="1:108" x14ac:dyDescent="0.25">
      <c r="A126" s="167"/>
      <c r="B126" s="194"/>
      <c r="C126" s="194"/>
      <c r="D126" s="136">
        <f t="shared" si="378"/>
        <v>0</v>
      </c>
      <c r="E126" s="136">
        <f t="shared" si="379"/>
        <v>0</v>
      </c>
      <c r="F126" s="136">
        <f t="shared" si="380"/>
        <v>0</v>
      </c>
      <c r="G126" s="262"/>
      <c r="H126" s="262"/>
      <c r="I126" s="263"/>
      <c r="J126" s="167"/>
      <c r="K126" s="194"/>
      <c r="L126" s="194"/>
      <c r="M126" s="136">
        <f t="shared" si="345"/>
        <v>0</v>
      </c>
      <c r="N126" s="136">
        <f t="shared" si="367"/>
        <v>0</v>
      </c>
      <c r="O126" s="136">
        <f t="shared" si="346"/>
        <v>0</v>
      </c>
      <c r="P126" s="262"/>
      <c r="Q126" s="262"/>
      <c r="R126" s="263"/>
      <c r="S126" s="167"/>
      <c r="T126" s="194"/>
      <c r="U126" s="194"/>
      <c r="V126" s="136">
        <f t="shared" si="347"/>
        <v>0</v>
      </c>
      <c r="W126" s="136">
        <f t="shared" si="368"/>
        <v>0</v>
      </c>
      <c r="X126" s="136">
        <f t="shared" si="348"/>
        <v>0</v>
      </c>
      <c r="Y126" s="262"/>
      <c r="Z126" s="262"/>
      <c r="AA126" s="263"/>
      <c r="AB126" s="167"/>
      <c r="AC126" s="194"/>
      <c r="AD126" s="194"/>
      <c r="AE126" s="136">
        <f t="shared" si="349"/>
        <v>0</v>
      </c>
      <c r="AF126" s="136">
        <f t="shared" si="369"/>
        <v>0</v>
      </c>
      <c r="AG126" s="136">
        <f t="shared" si="350"/>
        <v>0</v>
      </c>
      <c r="AH126" s="262"/>
      <c r="AI126" s="262"/>
      <c r="AJ126" s="263"/>
      <c r="AK126" s="167"/>
      <c r="AL126" s="194"/>
      <c r="AM126" s="194"/>
      <c r="AN126" s="136">
        <f t="shared" si="351"/>
        <v>0</v>
      </c>
      <c r="AO126" s="136">
        <f t="shared" si="370"/>
        <v>0</v>
      </c>
      <c r="AP126" s="136">
        <f t="shared" si="352"/>
        <v>0</v>
      </c>
      <c r="AQ126" s="262"/>
      <c r="AR126" s="262"/>
      <c r="AS126" s="263"/>
      <c r="AT126" s="167"/>
      <c r="AU126" s="194"/>
      <c r="AV126" s="194"/>
      <c r="AW126" s="136">
        <f t="shared" si="353"/>
        <v>0</v>
      </c>
      <c r="AX126" s="136">
        <f t="shared" si="371"/>
        <v>0</v>
      </c>
      <c r="AY126" s="136">
        <f t="shared" si="354"/>
        <v>0</v>
      </c>
      <c r="AZ126" s="262"/>
      <c r="BA126" s="262"/>
      <c r="BB126" s="263"/>
      <c r="BC126" s="167"/>
      <c r="BD126" s="194"/>
      <c r="BE126" s="194"/>
      <c r="BF126" s="136">
        <f t="shared" si="355"/>
        <v>0</v>
      </c>
      <c r="BG126" s="136">
        <f t="shared" si="372"/>
        <v>0</v>
      </c>
      <c r="BH126" s="136">
        <f t="shared" si="356"/>
        <v>0</v>
      </c>
      <c r="BI126" s="262"/>
      <c r="BJ126" s="262"/>
      <c r="BK126" s="263"/>
      <c r="BL126" s="167"/>
      <c r="BM126" s="194"/>
      <c r="BN126" s="194"/>
      <c r="BO126" s="136">
        <f t="shared" si="357"/>
        <v>0</v>
      </c>
      <c r="BP126" s="136">
        <f t="shared" si="373"/>
        <v>0</v>
      </c>
      <c r="BQ126" s="136">
        <f t="shared" si="358"/>
        <v>0</v>
      </c>
      <c r="BR126" s="262"/>
      <c r="BS126" s="262"/>
      <c r="BT126" s="263"/>
      <c r="BU126" s="167"/>
      <c r="BV126" s="194"/>
      <c r="BW126" s="194"/>
      <c r="BX126" s="136">
        <f t="shared" si="359"/>
        <v>0</v>
      </c>
      <c r="BY126" s="136">
        <f t="shared" si="374"/>
        <v>0</v>
      </c>
      <c r="BZ126" s="136">
        <f t="shared" si="360"/>
        <v>0</v>
      </c>
      <c r="CA126" s="262"/>
      <c r="CB126" s="262"/>
      <c r="CC126" s="263"/>
      <c r="CD126" s="167"/>
      <c r="CE126" s="194"/>
      <c r="CF126" s="194"/>
      <c r="CG126" s="136">
        <f t="shared" si="361"/>
        <v>0</v>
      </c>
      <c r="CH126" s="136">
        <f t="shared" si="375"/>
        <v>0</v>
      </c>
      <c r="CI126" s="136">
        <f t="shared" si="362"/>
        <v>0</v>
      </c>
      <c r="CJ126" s="262"/>
      <c r="CK126" s="262"/>
      <c r="CL126" s="263"/>
      <c r="CM126" s="167"/>
      <c r="CN126" s="194"/>
      <c r="CO126" s="194"/>
      <c r="CP126" s="136">
        <f t="shared" si="363"/>
        <v>0</v>
      </c>
      <c r="CQ126" s="136">
        <f t="shared" si="376"/>
        <v>0</v>
      </c>
      <c r="CR126" s="136">
        <f t="shared" si="364"/>
        <v>0</v>
      </c>
      <c r="CS126" s="262"/>
      <c r="CT126" s="262"/>
      <c r="CU126" s="263"/>
      <c r="CV126" s="167"/>
      <c r="CW126" s="194"/>
      <c r="CX126" s="194"/>
      <c r="CY126" s="136">
        <f t="shared" si="365"/>
        <v>0</v>
      </c>
      <c r="CZ126" s="136">
        <f t="shared" si="377"/>
        <v>0</v>
      </c>
      <c r="DA126" s="136">
        <f t="shared" si="366"/>
        <v>0</v>
      </c>
      <c r="DB126" s="262"/>
      <c r="DC126" s="262"/>
      <c r="DD126" s="263"/>
    </row>
    <row r="127" spans="1:108" x14ac:dyDescent="0.25">
      <c r="A127" s="167"/>
      <c r="B127" s="194"/>
      <c r="C127" s="194"/>
      <c r="D127" s="136">
        <f t="shared" si="378"/>
        <v>0</v>
      </c>
      <c r="E127" s="136">
        <f t="shared" si="379"/>
        <v>0</v>
      </c>
      <c r="F127" s="136">
        <f t="shared" si="380"/>
        <v>0</v>
      </c>
      <c r="G127" s="262"/>
      <c r="H127" s="262"/>
      <c r="I127" s="263"/>
      <c r="J127" s="167"/>
      <c r="K127" s="194"/>
      <c r="L127" s="194"/>
      <c r="M127" s="136">
        <f t="shared" si="345"/>
        <v>0</v>
      </c>
      <c r="N127" s="136">
        <f t="shared" si="367"/>
        <v>0</v>
      </c>
      <c r="O127" s="136">
        <f t="shared" si="346"/>
        <v>0</v>
      </c>
      <c r="P127" s="262"/>
      <c r="Q127" s="262"/>
      <c r="R127" s="263"/>
      <c r="S127" s="167"/>
      <c r="T127" s="194"/>
      <c r="U127" s="194"/>
      <c r="V127" s="136">
        <f t="shared" si="347"/>
        <v>0</v>
      </c>
      <c r="W127" s="136">
        <f t="shared" si="368"/>
        <v>0</v>
      </c>
      <c r="X127" s="136">
        <f t="shared" si="348"/>
        <v>0</v>
      </c>
      <c r="Y127" s="262"/>
      <c r="Z127" s="262"/>
      <c r="AA127" s="263"/>
      <c r="AB127" s="167"/>
      <c r="AC127" s="194"/>
      <c r="AD127" s="194"/>
      <c r="AE127" s="136">
        <f t="shared" si="349"/>
        <v>0</v>
      </c>
      <c r="AF127" s="136">
        <f t="shared" si="369"/>
        <v>0</v>
      </c>
      <c r="AG127" s="136">
        <f t="shared" si="350"/>
        <v>0</v>
      </c>
      <c r="AH127" s="262"/>
      <c r="AI127" s="262"/>
      <c r="AJ127" s="263"/>
      <c r="AK127" s="167"/>
      <c r="AL127" s="194"/>
      <c r="AM127" s="194"/>
      <c r="AN127" s="136">
        <f t="shared" si="351"/>
        <v>0</v>
      </c>
      <c r="AO127" s="136">
        <f t="shared" si="370"/>
        <v>0</v>
      </c>
      <c r="AP127" s="136">
        <f t="shared" si="352"/>
        <v>0</v>
      </c>
      <c r="AQ127" s="262"/>
      <c r="AR127" s="262"/>
      <c r="AS127" s="263"/>
      <c r="AT127" s="167"/>
      <c r="AU127" s="194"/>
      <c r="AV127" s="194"/>
      <c r="AW127" s="136">
        <f t="shared" si="353"/>
        <v>0</v>
      </c>
      <c r="AX127" s="136">
        <f t="shared" si="371"/>
        <v>0</v>
      </c>
      <c r="AY127" s="136">
        <f t="shared" si="354"/>
        <v>0</v>
      </c>
      <c r="AZ127" s="262"/>
      <c r="BA127" s="262"/>
      <c r="BB127" s="263"/>
      <c r="BC127" s="167"/>
      <c r="BD127" s="194"/>
      <c r="BE127" s="194"/>
      <c r="BF127" s="136">
        <f t="shared" si="355"/>
        <v>0</v>
      </c>
      <c r="BG127" s="136">
        <f t="shared" si="372"/>
        <v>0</v>
      </c>
      <c r="BH127" s="136">
        <f t="shared" si="356"/>
        <v>0</v>
      </c>
      <c r="BI127" s="262"/>
      <c r="BJ127" s="262"/>
      <c r="BK127" s="263"/>
      <c r="BL127" s="167"/>
      <c r="BM127" s="194"/>
      <c r="BN127" s="194"/>
      <c r="BO127" s="136">
        <f t="shared" si="357"/>
        <v>0</v>
      </c>
      <c r="BP127" s="136">
        <f t="shared" si="373"/>
        <v>0</v>
      </c>
      <c r="BQ127" s="136">
        <f t="shared" si="358"/>
        <v>0</v>
      </c>
      <c r="BR127" s="262"/>
      <c r="BS127" s="262"/>
      <c r="BT127" s="263"/>
      <c r="BU127" s="167"/>
      <c r="BV127" s="194"/>
      <c r="BW127" s="194"/>
      <c r="BX127" s="136">
        <f t="shared" si="359"/>
        <v>0</v>
      </c>
      <c r="BY127" s="136">
        <f t="shared" si="374"/>
        <v>0</v>
      </c>
      <c r="BZ127" s="136">
        <f t="shared" si="360"/>
        <v>0</v>
      </c>
      <c r="CA127" s="262"/>
      <c r="CB127" s="262"/>
      <c r="CC127" s="263"/>
      <c r="CD127" s="167"/>
      <c r="CE127" s="194"/>
      <c r="CF127" s="194"/>
      <c r="CG127" s="136">
        <f t="shared" si="361"/>
        <v>0</v>
      </c>
      <c r="CH127" s="136">
        <f t="shared" si="375"/>
        <v>0</v>
      </c>
      <c r="CI127" s="136">
        <f t="shared" si="362"/>
        <v>0</v>
      </c>
      <c r="CJ127" s="262"/>
      <c r="CK127" s="262"/>
      <c r="CL127" s="263"/>
      <c r="CM127" s="167"/>
      <c r="CN127" s="194"/>
      <c r="CO127" s="194"/>
      <c r="CP127" s="136">
        <f t="shared" si="363"/>
        <v>0</v>
      </c>
      <c r="CQ127" s="136">
        <f t="shared" si="376"/>
        <v>0</v>
      </c>
      <c r="CR127" s="136">
        <f t="shared" si="364"/>
        <v>0</v>
      </c>
      <c r="CS127" s="262"/>
      <c r="CT127" s="262"/>
      <c r="CU127" s="263"/>
      <c r="CV127" s="167"/>
      <c r="CW127" s="194"/>
      <c r="CX127" s="194"/>
      <c r="CY127" s="136">
        <f t="shared" si="365"/>
        <v>0</v>
      </c>
      <c r="CZ127" s="136">
        <f t="shared" si="377"/>
        <v>0</v>
      </c>
      <c r="DA127" s="136">
        <f t="shared" si="366"/>
        <v>0</v>
      </c>
      <c r="DB127" s="262"/>
      <c r="DC127" s="262"/>
      <c r="DD127" s="263"/>
    </row>
    <row r="128" spans="1:108" x14ac:dyDescent="0.25">
      <c r="A128" s="167"/>
      <c r="B128" s="194"/>
      <c r="C128" s="194"/>
      <c r="D128" s="136">
        <f t="shared" si="378"/>
        <v>0</v>
      </c>
      <c r="E128" s="136">
        <f t="shared" si="379"/>
        <v>0</v>
      </c>
      <c r="F128" s="136">
        <f t="shared" si="380"/>
        <v>0</v>
      </c>
      <c r="G128" s="262"/>
      <c r="H128" s="262"/>
      <c r="I128" s="263"/>
      <c r="J128" s="167"/>
      <c r="K128" s="194"/>
      <c r="L128" s="194"/>
      <c r="M128" s="136">
        <f t="shared" si="345"/>
        <v>0</v>
      </c>
      <c r="N128" s="136">
        <f t="shared" si="367"/>
        <v>0</v>
      </c>
      <c r="O128" s="136">
        <f t="shared" si="346"/>
        <v>0</v>
      </c>
      <c r="P128" s="262"/>
      <c r="Q128" s="262"/>
      <c r="R128" s="263"/>
      <c r="S128" s="167"/>
      <c r="T128" s="194"/>
      <c r="U128" s="194"/>
      <c r="V128" s="136">
        <f t="shared" si="347"/>
        <v>0</v>
      </c>
      <c r="W128" s="136">
        <f t="shared" si="368"/>
        <v>0</v>
      </c>
      <c r="X128" s="136">
        <f t="shared" si="348"/>
        <v>0</v>
      </c>
      <c r="Y128" s="262"/>
      <c r="Z128" s="262"/>
      <c r="AA128" s="263"/>
      <c r="AB128" s="167"/>
      <c r="AC128" s="194"/>
      <c r="AD128" s="194"/>
      <c r="AE128" s="136">
        <f t="shared" si="349"/>
        <v>0</v>
      </c>
      <c r="AF128" s="136">
        <f t="shared" si="369"/>
        <v>0</v>
      </c>
      <c r="AG128" s="136">
        <f t="shared" si="350"/>
        <v>0</v>
      </c>
      <c r="AH128" s="262"/>
      <c r="AI128" s="262"/>
      <c r="AJ128" s="263"/>
      <c r="AK128" s="167"/>
      <c r="AL128" s="194"/>
      <c r="AM128" s="194"/>
      <c r="AN128" s="136">
        <f t="shared" si="351"/>
        <v>0</v>
      </c>
      <c r="AO128" s="136">
        <f t="shared" si="370"/>
        <v>0</v>
      </c>
      <c r="AP128" s="136">
        <f t="shared" si="352"/>
        <v>0</v>
      </c>
      <c r="AQ128" s="262"/>
      <c r="AR128" s="262"/>
      <c r="AS128" s="263"/>
      <c r="AT128" s="167"/>
      <c r="AU128" s="194"/>
      <c r="AV128" s="194"/>
      <c r="AW128" s="136">
        <f t="shared" si="353"/>
        <v>0</v>
      </c>
      <c r="AX128" s="136">
        <f t="shared" si="371"/>
        <v>0</v>
      </c>
      <c r="AY128" s="136">
        <f t="shared" si="354"/>
        <v>0</v>
      </c>
      <c r="AZ128" s="262"/>
      <c r="BA128" s="262"/>
      <c r="BB128" s="263"/>
      <c r="BC128" s="167"/>
      <c r="BD128" s="194"/>
      <c r="BE128" s="194"/>
      <c r="BF128" s="136">
        <f t="shared" si="355"/>
        <v>0</v>
      </c>
      <c r="BG128" s="136">
        <f t="shared" si="372"/>
        <v>0</v>
      </c>
      <c r="BH128" s="136">
        <f t="shared" si="356"/>
        <v>0</v>
      </c>
      <c r="BI128" s="262"/>
      <c r="BJ128" s="262"/>
      <c r="BK128" s="263"/>
      <c r="BL128" s="167"/>
      <c r="BM128" s="194"/>
      <c r="BN128" s="194"/>
      <c r="BO128" s="136">
        <f t="shared" si="357"/>
        <v>0</v>
      </c>
      <c r="BP128" s="136">
        <f t="shared" si="373"/>
        <v>0</v>
      </c>
      <c r="BQ128" s="136">
        <f t="shared" si="358"/>
        <v>0</v>
      </c>
      <c r="BR128" s="262"/>
      <c r="BS128" s="262"/>
      <c r="BT128" s="263"/>
      <c r="BU128" s="167"/>
      <c r="BV128" s="194"/>
      <c r="BW128" s="194"/>
      <c r="BX128" s="136">
        <f t="shared" si="359"/>
        <v>0</v>
      </c>
      <c r="BY128" s="136">
        <f t="shared" si="374"/>
        <v>0</v>
      </c>
      <c r="BZ128" s="136">
        <f t="shared" si="360"/>
        <v>0</v>
      </c>
      <c r="CA128" s="262"/>
      <c r="CB128" s="262"/>
      <c r="CC128" s="263"/>
      <c r="CD128" s="167"/>
      <c r="CE128" s="194"/>
      <c r="CF128" s="194"/>
      <c r="CG128" s="136">
        <f t="shared" si="361"/>
        <v>0</v>
      </c>
      <c r="CH128" s="136">
        <f t="shared" si="375"/>
        <v>0</v>
      </c>
      <c r="CI128" s="136">
        <f t="shared" si="362"/>
        <v>0</v>
      </c>
      <c r="CJ128" s="262"/>
      <c r="CK128" s="262"/>
      <c r="CL128" s="263"/>
      <c r="CM128" s="167"/>
      <c r="CN128" s="194"/>
      <c r="CO128" s="194"/>
      <c r="CP128" s="136">
        <f t="shared" si="363"/>
        <v>0</v>
      </c>
      <c r="CQ128" s="136">
        <f t="shared" si="376"/>
        <v>0</v>
      </c>
      <c r="CR128" s="136">
        <f t="shared" si="364"/>
        <v>0</v>
      </c>
      <c r="CS128" s="262"/>
      <c r="CT128" s="262"/>
      <c r="CU128" s="263"/>
      <c r="CV128" s="167"/>
      <c r="CW128" s="194"/>
      <c r="CX128" s="194"/>
      <c r="CY128" s="136">
        <f t="shared" si="365"/>
        <v>0</v>
      </c>
      <c r="CZ128" s="136">
        <f t="shared" si="377"/>
        <v>0</v>
      </c>
      <c r="DA128" s="136">
        <f t="shared" si="366"/>
        <v>0</v>
      </c>
      <c r="DB128" s="262"/>
      <c r="DC128" s="262"/>
      <c r="DD128" s="263"/>
    </row>
    <row r="129" spans="1:108" x14ac:dyDescent="0.25">
      <c r="A129" s="167"/>
      <c r="B129" s="194"/>
      <c r="C129" s="194"/>
      <c r="D129" s="136">
        <f t="shared" si="378"/>
        <v>0</v>
      </c>
      <c r="E129" s="136">
        <f t="shared" si="379"/>
        <v>0</v>
      </c>
      <c r="F129" s="136">
        <f t="shared" si="380"/>
        <v>0</v>
      </c>
      <c r="G129" s="262"/>
      <c r="H129" s="262"/>
      <c r="I129" s="263"/>
      <c r="J129" s="167"/>
      <c r="K129" s="194"/>
      <c r="L129" s="194"/>
      <c r="M129" s="136">
        <f t="shared" si="345"/>
        <v>0</v>
      </c>
      <c r="N129" s="136">
        <f t="shared" si="367"/>
        <v>0</v>
      </c>
      <c r="O129" s="136">
        <f t="shared" si="346"/>
        <v>0</v>
      </c>
      <c r="P129" s="262"/>
      <c r="Q129" s="262"/>
      <c r="R129" s="263"/>
      <c r="S129" s="167"/>
      <c r="T129" s="194"/>
      <c r="U129" s="194"/>
      <c r="V129" s="136">
        <f t="shared" si="347"/>
        <v>0</v>
      </c>
      <c r="W129" s="136">
        <f t="shared" si="368"/>
        <v>0</v>
      </c>
      <c r="X129" s="136">
        <f t="shared" si="348"/>
        <v>0</v>
      </c>
      <c r="Y129" s="262"/>
      <c r="Z129" s="262"/>
      <c r="AA129" s="263"/>
      <c r="AB129" s="167"/>
      <c r="AC129" s="194"/>
      <c r="AD129" s="194"/>
      <c r="AE129" s="136">
        <f t="shared" si="349"/>
        <v>0</v>
      </c>
      <c r="AF129" s="136">
        <f t="shared" si="369"/>
        <v>0</v>
      </c>
      <c r="AG129" s="136">
        <f t="shared" si="350"/>
        <v>0</v>
      </c>
      <c r="AH129" s="262"/>
      <c r="AI129" s="262"/>
      <c r="AJ129" s="263"/>
      <c r="AK129" s="167"/>
      <c r="AL129" s="194"/>
      <c r="AM129" s="194"/>
      <c r="AN129" s="136">
        <f t="shared" si="351"/>
        <v>0</v>
      </c>
      <c r="AO129" s="136">
        <f t="shared" si="370"/>
        <v>0</v>
      </c>
      <c r="AP129" s="136">
        <f t="shared" si="352"/>
        <v>0</v>
      </c>
      <c r="AQ129" s="262"/>
      <c r="AR129" s="262"/>
      <c r="AS129" s="263"/>
      <c r="AT129" s="167"/>
      <c r="AU129" s="194"/>
      <c r="AV129" s="194"/>
      <c r="AW129" s="136">
        <f t="shared" si="353"/>
        <v>0</v>
      </c>
      <c r="AX129" s="136">
        <f t="shared" si="371"/>
        <v>0</v>
      </c>
      <c r="AY129" s="136">
        <f t="shared" si="354"/>
        <v>0</v>
      </c>
      <c r="AZ129" s="262"/>
      <c r="BA129" s="262"/>
      <c r="BB129" s="263"/>
      <c r="BC129" s="167"/>
      <c r="BD129" s="194"/>
      <c r="BE129" s="194"/>
      <c r="BF129" s="136">
        <f t="shared" si="355"/>
        <v>0</v>
      </c>
      <c r="BG129" s="136">
        <f t="shared" si="372"/>
        <v>0</v>
      </c>
      <c r="BH129" s="136">
        <f t="shared" si="356"/>
        <v>0</v>
      </c>
      <c r="BI129" s="262"/>
      <c r="BJ129" s="262"/>
      <c r="BK129" s="263"/>
      <c r="BL129" s="167"/>
      <c r="BM129" s="194"/>
      <c r="BN129" s="194"/>
      <c r="BO129" s="136">
        <f t="shared" si="357"/>
        <v>0</v>
      </c>
      <c r="BP129" s="136">
        <f t="shared" si="373"/>
        <v>0</v>
      </c>
      <c r="BQ129" s="136">
        <f t="shared" si="358"/>
        <v>0</v>
      </c>
      <c r="BR129" s="262"/>
      <c r="BS129" s="262"/>
      <c r="BT129" s="263"/>
      <c r="BU129" s="167"/>
      <c r="BV129" s="194"/>
      <c r="BW129" s="194"/>
      <c r="BX129" s="136">
        <f t="shared" si="359"/>
        <v>0</v>
      </c>
      <c r="BY129" s="136">
        <f t="shared" si="374"/>
        <v>0</v>
      </c>
      <c r="BZ129" s="136">
        <f t="shared" si="360"/>
        <v>0</v>
      </c>
      <c r="CA129" s="262"/>
      <c r="CB129" s="262"/>
      <c r="CC129" s="263"/>
      <c r="CD129" s="167"/>
      <c r="CE129" s="194"/>
      <c r="CF129" s="194"/>
      <c r="CG129" s="136">
        <f t="shared" si="361"/>
        <v>0</v>
      </c>
      <c r="CH129" s="136">
        <f t="shared" si="375"/>
        <v>0</v>
      </c>
      <c r="CI129" s="136">
        <f t="shared" si="362"/>
        <v>0</v>
      </c>
      <c r="CJ129" s="262"/>
      <c r="CK129" s="262"/>
      <c r="CL129" s="263"/>
      <c r="CM129" s="167"/>
      <c r="CN129" s="194"/>
      <c r="CO129" s="194"/>
      <c r="CP129" s="136">
        <f t="shared" si="363"/>
        <v>0</v>
      </c>
      <c r="CQ129" s="136">
        <f t="shared" si="376"/>
        <v>0</v>
      </c>
      <c r="CR129" s="136">
        <f t="shared" si="364"/>
        <v>0</v>
      </c>
      <c r="CS129" s="262"/>
      <c r="CT129" s="262"/>
      <c r="CU129" s="263"/>
      <c r="CV129" s="167"/>
      <c r="CW129" s="194"/>
      <c r="CX129" s="194"/>
      <c r="CY129" s="136">
        <f t="shared" si="365"/>
        <v>0</v>
      </c>
      <c r="CZ129" s="136">
        <f t="shared" si="377"/>
        <v>0</v>
      </c>
      <c r="DA129" s="136">
        <f t="shared" si="366"/>
        <v>0</v>
      </c>
      <c r="DB129" s="262"/>
      <c r="DC129" s="262"/>
      <c r="DD129" s="263"/>
    </row>
    <row r="130" spans="1:108" x14ac:dyDescent="0.25">
      <c r="A130" s="167"/>
      <c r="B130" s="194"/>
      <c r="C130" s="194"/>
      <c r="D130" s="136">
        <f t="shared" si="378"/>
        <v>0</v>
      </c>
      <c r="E130" s="136">
        <f t="shared" si="379"/>
        <v>0</v>
      </c>
      <c r="F130" s="136">
        <f t="shared" si="380"/>
        <v>0</v>
      </c>
      <c r="G130" s="262"/>
      <c r="H130" s="262"/>
      <c r="I130" s="263"/>
      <c r="J130" s="167"/>
      <c r="K130" s="194"/>
      <c r="L130" s="194"/>
      <c r="M130" s="136">
        <f t="shared" si="345"/>
        <v>0</v>
      </c>
      <c r="N130" s="136">
        <f t="shared" si="367"/>
        <v>0</v>
      </c>
      <c r="O130" s="136">
        <f t="shared" si="346"/>
        <v>0</v>
      </c>
      <c r="P130" s="262"/>
      <c r="Q130" s="262"/>
      <c r="R130" s="263"/>
      <c r="S130" s="167"/>
      <c r="T130" s="194"/>
      <c r="U130" s="194"/>
      <c r="V130" s="136">
        <f t="shared" si="347"/>
        <v>0</v>
      </c>
      <c r="W130" s="136">
        <f t="shared" si="368"/>
        <v>0</v>
      </c>
      <c r="X130" s="136">
        <f t="shared" si="348"/>
        <v>0</v>
      </c>
      <c r="Y130" s="262"/>
      <c r="Z130" s="262"/>
      <c r="AA130" s="263"/>
      <c r="AB130" s="167"/>
      <c r="AC130" s="194"/>
      <c r="AD130" s="194"/>
      <c r="AE130" s="136">
        <f t="shared" si="349"/>
        <v>0</v>
      </c>
      <c r="AF130" s="136">
        <f t="shared" si="369"/>
        <v>0</v>
      </c>
      <c r="AG130" s="136">
        <f t="shared" si="350"/>
        <v>0</v>
      </c>
      <c r="AH130" s="262"/>
      <c r="AI130" s="262"/>
      <c r="AJ130" s="263"/>
      <c r="AK130" s="167"/>
      <c r="AL130" s="194"/>
      <c r="AM130" s="194"/>
      <c r="AN130" s="136">
        <f t="shared" si="351"/>
        <v>0</v>
      </c>
      <c r="AO130" s="136">
        <f t="shared" si="370"/>
        <v>0</v>
      </c>
      <c r="AP130" s="136">
        <f t="shared" si="352"/>
        <v>0</v>
      </c>
      <c r="AQ130" s="262"/>
      <c r="AR130" s="262"/>
      <c r="AS130" s="263"/>
      <c r="AT130" s="167"/>
      <c r="AU130" s="194"/>
      <c r="AV130" s="194"/>
      <c r="AW130" s="136">
        <f t="shared" si="353"/>
        <v>0</v>
      </c>
      <c r="AX130" s="136">
        <f t="shared" si="371"/>
        <v>0</v>
      </c>
      <c r="AY130" s="136">
        <f t="shared" si="354"/>
        <v>0</v>
      </c>
      <c r="AZ130" s="262"/>
      <c r="BA130" s="262"/>
      <c r="BB130" s="263"/>
      <c r="BC130" s="167"/>
      <c r="BD130" s="194"/>
      <c r="BE130" s="194"/>
      <c r="BF130" s="136">
        <f t="shared" si="355"/>
        <v>0</v>
      </c>
      <c r="BG130" s="136">
        <f t="shared" si="372"/>
        <v>0</v>
      </c>
      <c r="BH130" s="136">
        <f t="shared" si="356"/>
        <v>0</v>
      </c>
      <c r="BI130" s="262"/>
      <c r="BJ130" s="262"/>
      <c r="BK130" s="263"/>
      <c r="BL130" s="167"/>
      <c r="BM130" s="194"/>
      <c r="BN130" s="194"/>
      <c r="BO130" s="136">
        <f t="shared" si="357"/>
        <v>0</v>
      </c>
      <c r="BP130" s="136">
        <f t="shared" si="373"/>
        <v>0</v>
      </c>
      <c r="BQ130" s="136">
        <f t="shared" si="358"/>
        <v>0</v>
      </c>
      <c r="BR130" s="262"/>
      <c r="BS130" s="262"/>
      <c r="BT130" s="263"/>
      <c r="BU130" s="167"/>
      <c r="BV130" s="194"/>
      <c r="BW130" s="194"/>
      <c r="BX130" s="136">
        <f t="shared" si="359"/>
        <v>0</v>
      </c>
      <c r="BY130" s="136">
        <f t="shared" si="374"/>
        <v>0</v>
      </c>
      <c r="BZ130" s="136">
        <f t="shared" si="360"/>
        <v>0</v>
      </c>
      <c r="CA130" s="262"/>
      <c r="CB130" s="262"/>
      <c r="CC130" s="263"/>
      <c r="CD130" s="167"/>
      <c r="CE130" s="194"/>
      <c r="CF130" s="194"/>
      <c r="CG130" s="136">
        <f t="shared" si="361"/>
        <v>0</v>
      </c>
      <c r="CH130" s="136">
        <f t="shared" si="375"/>
        <v>0</v>
      </c>
      <c r="CI130" s="136">
        <f t="shared" si="362"/>
        <v>0</v>
      </c>
      <c r="CJ130" s="262"/>
      <c r="CK130" s="262"/>
      <c r="CL130" s="263"/>
      <c r="CM130" s="167"/>
      <c r="CN130" s="194"/>
      <c r="CO130" s="194"/>
      <c r="CP130" s="136">
        <f t="shared" si="363"/>
        <v>0</v>
      </c>
      <c r="CQ130" s="136">
        <f t="shared" si="376"/>
        <v>0</v>
      </c>
      <c r="CR130" s="136">
        <f t="shared" si="364"/>
        <v>0</v>
      </c>
      <c r="CS130" s="262"/>
      <c r="CT130" s="262"/>
      <c r="CU130" s="263"/>
      <c r="CV130" s="167"/>
      <c r="CW130" s="194"/>
      <c r="CX130" s="194"/>
      <c r="CY130" s="136">
        <f t="shared" si="365"/>
        <v>0</v>
      </c>
      <c r="CZ130" s="136">
        <f t="shared" si="377"/>
        <v>0</v>
      </c>
      <c r="DA130" s="136">
        <f t="shared" si="366"/>
        <v>0</v>
      </c>
      <c r="DB130" s="262"/>
      <c r="DC130" s="262"/>
      <c r="DD130" s="263"/>
    </row>
    <row r="131" spans="1:108" x14ac:dyDescent="0.25">
      <c r="A131" s="167"/>
      <c r="B131" s="194"/>
      <c r="C131" s="194"/>
      <c r="D131" s="136">
        <f t="shared" si="378"/>
        <v>0</v>
      </c>
      <c r="E131" s="136">
        <f t="shared" si="379"/>
        <v>0</v>
      </c>
      <c r="F131" s="136">
        <f t="shared" si="380"/>
        <v>0</v>
      </c>
      <c r="G131" s="262"/>
      <c r="H131" s="262"/>
      <c r="I131" s="263"/>
      <c r="J131" s="167"/>
      <c r="K131" s="194"/>
      <c r="L131" s="194"/>
      <c r="M131" s="136">
        <f t="shared" si="345"/>
        <v>0</v>
      </c>
      <c r="N131" s="136">
        <f t="shared" si="367"/>
        <v>0</v>
      </c>
      <c r="O131" s="136">
        <f t="shared" si="346"/>
        <v>0</v>
      </c>
      <c r="P131" s="262"/>
      <c r="Q131" s="262"/>
      <c r="R131" s="263"/>
      <c r="S131" s="167"/>
      <c r="T131" s="194"/>
      <c r="U131" s="194"/>
      <c r="V131" s="136">
        <f t="shared" si="347"/>
        <v>0</v>
      </c>
      <c r="W131" s="136">
        <f t="shared" si="368"/>
        <v>0</v>
      </c>
      <c r="X131" s="136">
        <f t="shared" si="348"/>
        <v>0</v>
      </c>
      <c r="Y131" s="262"/>
      <c r="Z131" s="262"/>
      <c r="AA131" s="263"/>
      <c r="AB131" s="167"/>
      <c r="AC131" s="194"/>
      <c r="AD131" s="194"/>
      <c r="AE131" s="136">
        <f t="shared" si="349"/>
        <v>0</v>
      </c>
      <c r="AF131" s="136">
        <f t="shared" si="369"/>
        <v>0</v>
      </c>
      <c r="AG131" s="136">
        <f t="shared" si="350"/>
        <v>0</v>
      </c>
      <c r="AH131" s="262"/>
      <c r="AI131" s="262"/>
      <c r="AJ131" s="263"/>
      <c r="AK131" s="167"/>
      <c r="AL131" s="194"/>
      <c r="AM131" s="194"/>
      <c r="AN131" s="136">
        <f t="shared" si="351"/>
        <v>0</v>
      </c>
      <c r="AO131" s="136">
        <f t="shared" si="370"/>
        <v>0</v>
      </c>
      <c r="AP131" s="136">
        <f t="shared" si="352"/>
        <v>0</v>
      </c>
      <c r="AQ131" s="262"/>
      <c r="AR131" s="262"/>
      <c r="AS131" s="263"/>
      <c r="AT131" s="167"/>
      <c r="AU131" s="194"/>
      <c r="AV131" s="194"/>
      <c r="AW131" s="136">
        <f t="shared" si="353"/>
        <v>0</v>
      </c>
      <c r="AX131" s="136">
        <f t="shared" si="371"/>
        <v>0</v>
      </c>
      <c r="AY131" s="136">
        <f t="shared" si="354"/>
        <v>0</v>
      </c>
      <c r="AZ131" s="262"/>
      <c r="BA131" s="262"/>
      <c r="BB131" s="263"/>
      <c r="BC131" s="167"/>
      <c r="BD131" s="194"/>
      <c r="BE131" s="194"/>
      <c r="BF131" s="136">
        <f t="shared" si="355"/>
        <v>0</v>
      </c>
      <c r="BG131" s="136">
        <f t="shared" si="372"/>
        <v>0</v>
      </c>
      <c r="BH131" s="136">
        <f t="shared" si="356"/>
        <v>0</v>
      </c>
      <c r="BI131" s="262"/>
      <c r="BJ131" s="262"/>
      <c r="BK131" s="263"/>
      <c r="BL131" s="167"/>
      <c r="BM131" s="194"/>
      <c r="BN131" s="194"/>
      <c r="BO131" s="136">
        <f t="shared" si="357"/>
        <v>0</v>
      </c>
      <c r="BP131" s="136">
        <f t="shared" si="373"/>
        <v>0</v>
      </c>
      <c r="BQ131" s="136">
        <f t="shared" si="358"/>
        <v>0</v>
      </c>
      <c r="BR131" s="262"/>
      <c r="BS131" s="262"/>
      <c r="BT131" s="263"/>
      <c r="BU131" s="167"/>
      <c r="BV131" s="194"/>
      <c r="BW131" s="194"/>
      <c r="BX131" s="136">
        <f t="shared" si="359"/>
        <v>0</v>
      </c>
      <c r="BY131" s="136">
        <f t="shared" si="374"/>
        <v>0</v>
      </c>
      <c r="BZ131" s="136">
        <f t="shared" si="360"/>
        <v>0</v>
      </c>
      <c r="CA131" s="262"/>
      <c r="CB131" s="262"/>
      <c r="CC131" s="263"/>
      <c r="CD131" s="167"/>
      <c r="CE131" s="194"/>
      <c r="CF131" s="194"/>
      <c r="CG131" s="136">
        <f t="shared" si="361"/>
        <v>0</v>
      </c>
      <c r="CH131" s="136">
        <f t="shared" si="375"/>
        <v>0</v>
      </c>
      <c r="CI131" s="136">
        <f t="shared" si="362"/>
        <v>0</v>
      </c>
      <c r="CJ131" s="262"/>
      <c r="CK131" s="262"/>
      <c r="CL131" s="263"/>
      <c r="CM131" s="167"/>
      <c r="CN131" s="194"/>
      <c r="CO131" s="194"/>
      <c r="CP131" s="136">
        <f t="shared" si="363"/>
        <v>0</v>
      </c>
      <c r="CQ131" s="136">
        <f t="shared" si="376"/>
        <v>0</v>
      </c>
      <c r="CR131" s="136">
        <f t="shared" si="364"/>
        <v>0</v>
      </c>
      <c r="CS131" s="262"/>
      <c r="CT131" s="262"/>
      <c r="CU131" s="263"/>
      <c r="CV131" s="167"/>
      <c r="CW131" s="194"/>
      <c r="CX131" s="194"/>
      <c r="CY131" s="136">
        <f t="shared" si="365"/>
        <v>0</v>
      </c>
      <c r="CZ131" s="136">
        <f t="shared" si="377"/>
        <v>0</v>
      </c>
      <c r="DA131" s="136">
        <f t="shared" si="366"/>
        <v>0</v>
      </c>
      <c r="DB131" s="262"/>
      <c r="DC131" s="262"/>
      <c r="DD131" s="263"/>
    </row>
    <row r="132" spans="1:108" x14ac:dyDescent="0.25">
      <c r="A132" s="167"/>
      <c r="B132" s="194"/>
      <c r="C132" s="194"/>
      <c r="D132" s="136">
        <f t="shared" si="378"/>
        <v>0</v>
      </c>
      <c r="E132" s="136">
        <f t="shared" si="379"/>
        <v>0</v>
      </c>
      <c r="F132" s="136">
        <f t="shared" si="380"/>
        <v>0</v>
      </c>
      <c r="G132" s="262"/>
      <c r="H132" s="262"/>
      <c r="I132" s="263"/>
      <c r="J132" s="167"/>
      <c r="K132" s="194"/>
      <c r="L132" s="194"/>
      <c r="M132" s="136">
        <f t="shared" si="345"/>
        <v>0</v>
      </c>
      <c r="N132" s="136">
        <f t="shared" si="367"/>
        <v>0</v>
      </c>
      <c r="O132" s="136">
        <f t="shared" si="346"/>
        <v>0</v>
      </c>
      <c r="P132" s="262"/>
      <c r="Q132" s="262"/>
      <c r="R132" s="263"/>
      <c r="S132" s="167"/>
      <c r="T132" s="194"/>
      <c r="U132" s="194"/>
      <c r="V132" s="136">
        <f t="shared" si="347"/>
        <v>0</v>
      </c>
      <c r="W132" s="136">
        <f t="shared" si="368"/>
        <v>0</v>
      </c>
      <c r="X132" s="136">
        <f t="shared" si="348"/>
        <v>0</v>
      </c>
      <c r="Y132" s="262"/>
      <c r="Z132" s="262"/>
      <c r="AA132" s="263"/>
      <c r="AB132" s="167"/>
      <c r="AC132" s="194"/>
      <c r="AD132" s="194"/>
      <c r="AE132" s="136">
        <f t="shared" si="349"/>
        <v>0</v>
      </c>
      <c r="AF132" s="136">
        <f t="shared" si="369"/>
        <v>0</v>
      </c>
      <c r="AG132" s="136">
        <f t="shared" si="350"/>
        <v>0</v>
      </c>
      <c r="AH132" s="262"/>
      <c r="AI132" s="262"/>
      <c r="AJ132" s="263"/>
      <c r="AK132" s="167"/>
      <c r="AL132" s="194"/>
      <c r="AM132" s="194"/>
      <c r="AN132" s="136">
        <f t="shared" si="351"/>
        <v>0</v>
      </c>
      <c r="AO132" s="136">
        <f t="shared" si="370"/>
        <v>0</v>
      </c>
      <c r="AP132" s="136">
        <f t="shared" si="352"/>
        <v>0</v>
      </c>
      <c r="AQ132" s="262"/>
      <c r="AR132" s="262"/>
      <c r="AS132" s="263"/>
      <c r="AT132" s="167"/>
      <c r="AU132" s="194"/>
      <c r="AV132" s="194"/>
      <c r="AW132" s="136">
        <f t="shared" si="353"/>
        <v>0</v>
      </c>
      <c r="AX132" s="136">
        <f t="shared" si="371"/>
        <v>0</v>
      </c>
      <c r="AY132" s="136">
        <f t="shared" si="354"/>
        <v>0</v>
      </c>
      <c r="AZ132" s="262"/>
      <c r="BA132" s="262"/>
      <c r="BB132" s="263"/>
      <c r="BC132" s="167"/>
      <c r="BD132" s="194"/>
      <c r="BE132" s="194"/>
      <c r="BF132" s="136">
        <f t="shared" si="355"/>
        <v>0</v>
      </c>
      <c r="BG132" s="136">
        <f t="shared" si="372"/>
        <v>0</v>
      </c>
      <c r="BH132" s="136">
        <f t="shared" si="356"/>
        <v>0</v>
      </c>
      <c r="BI132" s="262"/>
      <c r="BJ132" s="262"/>
      <c r="BK132" s="263"/>
      <c r="BL132" s="167"/>
      <c r="BM132" s="194"/>
      <c r="BN132" s="194"/>
      <c r="BO132" s="136">
        <f t="shared" si="357"/>
        <v>0</v>
      </c>
      <c r="BP132" s="136">
        <f t="shared" si="373"/>
        <v>0</v>
      </c>
      <c r="BQ132" s="136">
        <f t="shared" si="358"/>
        <v>0</v>
      </c>
      <c r="BR132" s="262"/>
      <c r="BS132" s="262"/>
      <c r="BT132" s="263"/>
      <c r="BU132" s="167"/>
      <c r="BV132" s="194"/>
      <c r="BW132" s="194"/>
      <c r="BX132" s="136">
        <f t="shared" si="359"/>
        <v>0</v>
      </c>
      <c r="BY132" s="136">
        <f t="shared" si="374"/>
        <v>0</v>
      </c>
      <c r="BZ132" s="136">
        <f t="shared" si="360"/>
        <v>0</v>
      </c>
      <c r="CA132" s="262"/>
      <c r="CB132" s="262"/>
      <c r="CC132" s="263"/>
      <c r="CD132" s="167"/>
      <c r="CE132" s="194"/>
      <c r="CF132" s="194"/>
      <c r="CG132" s="136">
        <f t="shared" si="361"/>
        <v>0</v>
      </c>
      <c r="CH132" s="136">
        <f t="shared" si="375"/>
        <v>0</v>
      </c>
      <c r="CI132" s="136">
        <f t="shared" si="362"/>
        <v>0</v>
      </c>
      <c r="CJ132" s="262"/>
      <c r="CK132" s="262"/>
      <c r="CL132" s="263"/>
      <c r="CM132" s="167"/>
      <c r="CN132" s="194"/>
      <c r="CO132" s="194"/>
      <c r="CP132" s="136">
        <f t="shared" si="363"/>
        <v>0</v>
      </c>
      <c r="CQ132" s="136">
        <f t="shared" si="376"/>
        <v>0</v>
      </c>
      <c r="CR132" s="136">
        <f t="shared" si="364"/>
        <v>0</v>
      </c>
      <c r="CS132" s="262"/>
      <c r="CT132" s="262"/>
      <c r="CU132" s="263"/>
      <c r="CV132" s="167"/>
      <c r="CW132" s="194"/>
      <c r="CX132" s="194"/>
      <c r="CY132" s="136">
        <f t="shared" si="365"/>
        <v>0</v>
      </c>
      <c r="CZ132" s="136">
        <f t="shared" si="377"/>
        <v>0</v>
      </c>
      <c r="DA132" s="136">
        <f t="shared" si="366"/>
        <v>0</v>
      </c>
      <c r="DB132" s="262"/>
      <c r="DC132" s="262"/>
      <c r="DD132" s="263"/>
    </row>
    <row r="133" spans="1:108" x14ac:dyDescent="0.25">
      <c r="A133" s="167"/>
      <c r="B133" s="194"/>
      <c r="C133" s="194"/>
      <c r="D133" s="136">
        <f t="shared" si="378"/>
        <v>0</v>
      </c>
      <c r="E133" s="136">
        <f t="shared" si="379"/>
        <v>0</v>
      </c>
      <c r="F133" s="136">
        <f t="shared" si="380"/>
        <v>0</v>
      </c>
      <c r="G133" s="262"/>
      <c r="H133" s="262"/>
      <c r="I133" s="263"/>
      <c r="J133" s="167"/>
      <c r="K133" s="194"/>
      <c r="L133" s="194"/>
      <c r="M133" s="136">
        <f t="shared" si="345"/>
        <v>0</v>
      </c>
      <c r="N133" s="136">
        <f t="shared" si="367"/>
        <v>0</v>
      </c>
      <c r="O133" s="136">
        <f t="shared" si="346"/>
        <v>0</v>
      </c>
      <c r="P133" s="262"/>
      <c r="Q133" s="262"/>
      <c r="R133" s="263"/>
      <c r="S133" s="167"/>
      <c r="T133" s="194"/>
      <c r="U133" s="194"/>
      <c r="V133" s="136">
        <f t="shared" si="347"/>
        <v>0</v>
      </c>
      <c r="W133" s="136">
        <f t="shared" si="368"/>
        <v>0</v>
      </c>
      <c r="X133" s="136">
        <f t="shared" si="348"/>
        <v>0</v>
      </c>
      <c r="Y133" s="262"/>
      <c r="Z133" s="262"/>
      <c r="AA133" s="263"/>
      <c r="AB133" s="167"/>
      <c r="AC133" s="194"/>
      <c r="AD133" s="194"/>
      <c r="AE133" s="136">
        <f t="shared" si="349"/>
        <v>0</v>
      </c>
      <c r="AF133" s="136">
        <f t="shared" si="369"/>
        <v>0</v>
      </c>
      <c r="AG133" s="136">
        <f t="shared" si="350"/>
        <v>0</v>
      </c>
      <c r="AH133" s="262"/>
      <c r="AI133" s="262"/>
      <c r="AJ133" s="263"/>
      <c r="AK133" s="167"/>
      <c r="AL133" s="194"/>
      <c r="AM133" s="194"/>
      <c r="AN133" s="136">
        <f t="shared" si="351"/>
        <v>0</v>
      </c>
      <c r="AO133" s="136">
        <f t="shared" si="370"/>
        <v>0</v>
      </c>
      <c r="AP133" s="136">
        <f t="shared" si="352"/>
        <v>0</v>
      </c>
      <c r="AQ133" s="262"/>
      <c r="AR133" s="262"/>
      <c r="AS133" s="263"/>
      <c r="AT133" s="167"/>
      <c r="AU133" s="194"/>
      <c r="AV133" s="194"/>
      <c r="AW133" s="136">
        <f t="shared" si="353"/>
        <v>0</v>
      </c>
      <c r="AX133" s="136">
        <f t="shared" si="371"/>
        <v>0</v>
      </c>
      <c r="AY133" s="136">
        <f t="shared" si="354"/>
        <v>0</v>
      </c>
      <c r="AZ133" s="262"/>
      <c r="BA133" s="262"/>
      <c r="BB133" s="263"/>
      <c r="BC133" s="167"/>
      <c r="BD133" s="194"/>
      <c r="BE133" s="194"/>
      <c r="BF133" s="136">
        <f t="shared" si="355"/>
        <v>0</v>
      </c>
      <c r="BG133" s="136">
        <f t="shared" si="372"/>
        <v>0</v>
      </c>
      <c r="BH133" s="136">
        <f t="shared" si="356"/>
        <v>0</v>
      </c>
      <c r="BI133" s="262"/>
      <c r="BJ133" s="262"/>
      <c r="BK133" s="263"/>
      <c r="BL133" s="167"/>
      <c r="BM133" s="194"/>
      <c r="BN133" s="194"/>
      <c r="BO133" s="136">
        <f t="shared" si="357"/>
        <v>0</v>
      </c>
      <c r="BP133" s="136">
        <f t="shared" si="373"/>
        <v>0</v>
      </c>
      <c r="BQ133" s="136">
        <f t="shared" si="358"/>
        <v>0</v>
      </c>
      <c r="BR133" s="262"/>
      <c r="BS133" s="262"/>
      <c r="BT133" s="263"/>
      <c r="BU133" s="167"/>
      <c r="BV133" s="194"/>
      <c r="BW133" s="194"/>
      <c r="BX133" s="136">
        <f t="shared" si="359"/>
        <v>0</v>
      </c>
      <c r="BY133" s="136">
        <f t="shared" si="374"/>
        <v>0</v>
      </c>
      <c r="BZ133" s="136">
        <f t="shared" si="360"/>
        <v>0</v>
      </c>
      <c r="CA133" s="262"/>
      <c r="CB133" s="262"/>
      <c r="CC133" s="263"/>
      <c r="CD133" s="167"/>
      <c r="CE133" s="194"/>
      <c r="CF133" s="194"/>
      <c r="CG133" s="136">
        <f t="shared" si="361"/>
        <v>0</v>
      </c>
      <c r="CH133" s="136">
        <f t="shared" si="375"/>
        <v>0</v>
      </c>
      <c r="CI133" s="136">
        <f t="shared" si="362"/>
        <v>0</v>
      </c>
      <c r="CJ133" s="262"/>
      <c r="CK133" s="262"/>
      <c r="CL133" s="263"/>
      <c r="CM133" s="167"/>
      <c r="CN133" s="194"/>
      <c r="CO133" s="194"/>
      <c r="CP133" s="136">
        <f t="shared" si="363"/>
        <v>0</v>
      </c>
      <c r="CQ133" s="136">
        <f t="shared" si="376"/>
        <v>0</v>
      </c>
      <c r="CR133" s="136">
        <f t="shared" si="364"/>
        <v>0</v>
      </c>
      <c r="CS133" s="262"/>
      <c r="CT133" s="262"/>
      <c r="CU133" s="263"/>
      <c r="CV133" s="167"/>
      <c r="CW133" s="194"/>
      <c r="CX133" s="194"/>
      <c r="CY133" s="136">
        <f t="shared" si="365"/>
        <v>0</v>
      </c>
      <c r="CZ133" s="136">
        <f t="shared" si="377"/>
        <v>0</v>
      </c>
      <c r="DA133" s="136">
        <f t="shared" si="366"/>
        <v>0</v>
      </c>
      <c r="DB133" s="262"/>
      <c r="DC133" s="262"/>
      <c r="DD133" s="263"/>
    </row>
    <row r="134" spans="1:108" x14ac:dyDescent="0.25">
      <c r="A134" s="167"/>
      <c r="B134" s="194"/>
      <c r="C134" s="194"/>
      <c r="D134" s="136">
        <f t="shared" si="378"/>
        <v>0</v>
      </c>
      <c r="E134" s="136">
        <f t="shared" si="379"/>
        <v>0</v>
      </c>
      <c r="F134" s="136">
        <f t="shared" si="380"/>
        <v>0</v>
      </c>
      <c r="G134" s="262"/>
      <c r="H134" s="262"/>
      <c r="I134" s="263"/>
      <c r="J134" s="167"/>
      <c r="K134" s="194"/>
      <c r="L134" s="194"/>
      <c r="M134" s="136">
        <f t="shared" ref="M134:M197" si="381">IF(L134="",0,1)</f>
        <v>0</v>
      </c>
      <c r="N134" s="136">
        <f t="shared" si="367"/>
        <v>0</v>
      </c>
      <c r="O134" s="136">
        <f t="shared" ref="O134:O197" si="382">IF(P134="NIE",1,0)</f>
        <v>0</v>
      </c>
      <c r="P134" s="262"/>
      <c r="Q134" s="262"/>
      <c r="R134" s="263"/>
      <c r="S134" s="167"/>
      <c r="T134" s="194"/>
      <c r="U134" s="194"/>
      <c r="V134" s="136">
        <f t="shared" ref="V134:V197" si="383">IF(U134="",0,1)</f>
        <v>0</v>
      </c>
      <c r="W134" s="136">
        <f t="shared" si="368"/>
        <v>0</v>
      </c>
      <c r="X134" s="136">
        <f t="shared" ref="X134:X197" si="384">IF(Y134="NIE",1,0)</f>
        <v>0</v>
      </c>
      <c r="Y134" s="262"/>
      <c r="Z134" s="262"/>
      <c r="AA134" s="263"/>
      <c r="AB134" s="167"/>
      <c r="AC134" s="194"/>
      <c r="AD134" s="194"/>
      <c r="AE134" s="136">
        <f t="shared" ref="AE134:AE197" si="385">IF(AD134="",0,1)</f>
        <v>0</v>
      </c>
      <c r="AF134" s="136">
        <f t="shared" si="369"/>
        <v>0</v>
      </c>
      <c r="AG134" s="136">
        <f t="shared" ref="AG134:AG197" si="386">IF(AH134="NIE",1,0)</f>
        <v>0</v>
      </c>
      <c r="AH134" s="262"/>
      <c r="AI134" s="262"/>
      <c r="AJ134" s="263"/>
      <c r="AK134" s="167"/>
      <c r="AL134" s="194"/>
      <c r="AM134" s="194"/>
      <c r="AN134" s="136">
        <f t="shared" ref="AN134:AN197" si="387">IF(AM134="",0,1)</f>
        <v>0</v>
      </c>
      <c r="AO134" s="136">
        <f t="shared" si="370"/>
        <v>0</v>
      </c>
      <c r="AP134" s="136">
        <f t="shared" ref="AP134:AP197" si="388">IF(AQ134="NIE",1,0)</f>
        <v>0</v>
      </c>
      <c r="AQ134" s="262"/>
      <c r="AR134" s="262"/>
      <c r="AS134" s="263"/>
      <c r="AT134" s="167"/>
      <c r="AU134" s="194"/>
      <c r="AV134" s="194"/>
      <c r="AW134" s="136">
        <f t="shared" ref="AW134:AW197" si="389">IF(AV134="",0,1)</f>
        <v>0</v>
      </c>
      <c r="AX134" s="136">
        <f t="shared" si="371"/>
        <v>0</v>
      </c>
      <c r="AY134" s="136">
        <f t="shared" ref="AY134:AY197" si="390">IF(AZ134="NIE",1,0)</f>
        <v>0</v>
      </c>
      <c r="AZ134" s="262"/>
      <c r="BA134" s="262"/>
      <c r="BB134" s="263"/>
      <c r="BC134" s="167"/>
      <c r="BD134" s="194"/>
      <c r="BE134" s="194"/>
      <c r="BF134" s="136">
        <f t="shared" ref="BF134:BF197" si="391">IF(BE134="",0,1)</f>
        <v>0</v>
      </c>
      <c r="BG134" s="136">
        <f t="shared" si="372"/>
        <v>0</v>
      </c>
      <c r="BH134" s="136">
        <f t="shared" ref="BH134:BH197" si="392">IF(BI134="NIE",1,0)</f>
        <v>0</v>
      </c>
      <c r="BI134" s="262"/>
      <c r="BJ134" s="262"/>
      <c r="BK134" s="263"/>
      <c r="BL134" s="167"/>
      <c r="BM134" s="194"/>
      <c r="BN134" s="194"/>
      <c r="BO134" s="136">
        <f t="shared" ref="BO134:BO197" si="393">IF(BN134="",0,1)</f>
        <v>0</v>
      </c>
      <c r="BP134" s="136">
        <f t="shared" si="373"/>
        <v>0</v>
      </c>
      <c r="BQ134" s="136">
        <f t="shared" ref="BQ134:BQ197" si="394">IF(BR134="NIE",1,0)</f>
        <v>0</v>
      </c>
      <c r="BR134" s="262"/>
      <c r="BS134" s="262"/>
      <c r="BT134" s="263"/>
      <c r="BU134" s="167"/>
      <c r="BV134" s="194"/>
      <c r="BW134" s="194"/>
      <c r="BX134" s="136">
        <f t="shared" ref="BX134:BX197" si="395">IF(BW134="",0,1)</f>
        <v>0</v>
      </c>
      <c r="BY134" s="136">
        <f t="shared" si="374"/>
        <v>0</v>
      </c>
      <c r="BZ134" s="136">
        <f t="shared" ref="BZ134:BZ197" si="396">IF(CA134="NIE",1,0)</f>
        <v>0</v>
      </c>
      <c r="CA134" s="262"/>
      <c r="CB134" s="262"/>
      <c r="CC134" s="263"/>
      <c r="CD134" s="167"/>
      <c r="CE134" s="194"/>
      <c r="CF134" s="194"/>
      <c r="CG134" s="136">
        <f t="shared" ref="CG134:CG197" si="397">IF(CF134="",0,1)</f>
        <v>0</v>
      </c>
      <c r="CH134" s="136">
        <f t="shared" si="375"/>
        <v>0</v>
      </c>
      <c r="CI134" s="136">
        <f t="shared" ref="CI134:CI197" si="398">IF(CJ134="NIE",1,0)</f>
        <v>0</v>
      </c>
      <c r="CJ134" s="262"/>
      <c r="CK134" s="262"/>
      <c r="CL134" s="263"/>
      <c r="CM134" s="167"/>
      <c r="CN134" s="194"/>
      <c r="CO134" s="194"/>
      <c r="CP134" s="136">
        <f t="shared" ref="CP134:CP197" si="399">IF(CO134="",0,1)</f>
        <v>0</v>
      </c>
      <c r="CQ134" s="136">
        <f t="shared" si="376"/>
        <v>0</v>
      </c>
      <c r="CR134" s="136">
        <f t="shared" ref="CR134:CR197" si="400">IF(CS134="NIE",1,0)</f>
        <v>0</v>
      </c>
      <c r="CS134" s="262"/>
      <c r="CT134" s="262"/>
      <c r="CU134" s="263"/>
      <c r="CV134" s="167"/>
      <c r="CW134" s="194"/>
      <c r="CX134" s="194"/>
      <c r="CY134" s="136">
        <f t="shared" ref="CY134:CY197" si="401">IF(CX134="",0,1)</f>
        <v>0</v>
      </c>
      <c r="CZ134" s="136">
        <f t="shared" si="377"/>
        <v>0</v>
      </c>
      <c r="DA134" s="136">
        <f t="shared" ref="DA134:DA197" si="402">IF(DB134="NIE",1,0)</f>
        <v>0</v>
      </c>
      <c r="DB134" s="262"/>
      <c r="DC134" s="262"/>
      <c r="DD134" s="263"/>
    </row>
    <row r="135" spans="1:108" x14ac:dyDescent="0.25">
      <c r="A135" s="167"/>
      <c r="B135" s="194"/>
      <c r="C135" s="194"/>
      <c r="D135" s="136">
        <f t="shared" si="378"/>
        <v>0</v>
      </c>
      <c r="E135" s="136">
        <f t="shared" si="379"/>
        <v>0</v>
      </c>
      <c r="F135" s="136">
        <f t="shared" si="380"/>
        <v>0</v>
      </c>
      <c r="G135" s="262"/>
      <c r="H135" s="262"/>
      <c r="I135" s="263"/>
      <c r="J135" s="167"/>
      <c r="K135" s="194"/>
      <c r="L135" s="194"/>
      <c r="M135" s="136">
        <f t="shared" si="381"/>
        <v>0</v>
      </c>
      <c r="N135" s="136">
        <f t="shared" si="367"/>
        <v>0</v>
      </c>
      <c r="O135" s="136">
        <f t="shared" si="382"/>
        <v>0</v>
      </c>
      <c r="P135" s="262"/>
      <c r="Q135" s="262"/>
      <c r="R135" s="263"/>
      <c r="S135" s="167"/>
      <c r="T135" s="194"/>
      <c r="U135" s="194"/>
      <c r="V135" s="136">
        <f t="shared" si="383"/>
        <v>0</v>
      </c>
      <c r="W135" s="136">
        <f t="shared" si="368"/>
        <v>0</v>
      </c>
      <c r="X135" s="136">
        <f t="shared" si="384"/>
        <v>0</v>
      </c>
      <c r="Y135" s="262"/>
      <c r="Z135" s="262"/>
      <c r="AA135" s="263"/>
      <c r="AB135" s="167"/>
      <c r="AC135" s="194"/>
      <c r="AD135" s="194"/>
      <c r="AE135" s="136">
        <f t="shared" si="385"/>
        <v>0</v>
      </c>
      <c r="AF135" s="136">
        <f t="shared" si="369"/>
        <v>0</v>
      </c>
      <c r="AG135" s="136">
        <f t="shared" si="386"/>
        <v>0</v>
      </c>
      <c r="AH135" s="262"/>
      <c r="AI135" s="262"/>
      <c r="AJ135" s="263"/>
      <c r="AK135" s="167"/>
      <c r="AL135" s="194"/>
      <c r="AM135" s="194"/>
      <c r="AN135" s="136">
        <f t="shared" si="387"/>
        <v>0</v>
      </c>
      <c r="AO135" s="136">
        <f t="shared" si="370"/>
        <v>0</v>
      </c>
      <c r="AP135" s="136">
        <f t="shared" si="388"/>
        <v>0</v>
      </c>
      <c r="AQ135" s="262"/>
      <c r="AR135" s="262"/>
      <c r="AS135" s="263"/>
      <c r="AT135" s="167"/>
      <c r="AU135" s="194"/>
      <c r="AV135" s="194"/>
      <c r="AW135" s="136">
        <f t="shared" si="389"/>
        <v>0</v>
      </c>
      <c r="AX135" s="136">
        <f t="shared" si="371"/>
        <v>0</v>
      </c>
      <c r="AY135" s="136">
        <f t="shared" si="390"/>
        <v>0</v>
      </c>
      <c r="AZ135" s="262"/>
      <c r="BA135" s="262"/>
      <c r="BB135" s="263"/>
      <c r="BC135" s="167"/>
      <c r="BD135" s="194"/>
      <c r="BE135" s="194"/>
      <c r="BF135" s="136">
        <f t="shared" si="391"/>
        <v>0</v>
      </c>
      <c r="BG135" s="136">
        <f t="shared" si="372"/>
        <v>0</v>
      </c>
      <c r="BH135" s="136">
        <f t="shared" si="392"/>
        <v>0</v>
      </c>
      <c r="BI135" s="262"/>
      <c r="BJ135" s="262"/>
      <c r="BK135" s="263"/>
      <c r="BL135" s="167"/>
      <c r="BM135" s="194"/>
      <c r="BN135" s="194"/>
      <c r="BO135" s="136">
        <f t="shared" si="393"/>
        <v>0</v>
      </c>
      <c r="BP135" s="136">
        <f t="shared" si="373"/>
        <v>0</v>
      </c>
      <c r="BQ135" s="136">
        <f t="shared" si="394"/>
        <v>0</v>
      </c>
      <c r="BR135" s="262"/>
      <c r="BS135" s="262"/>
      <c r="BT135" s="263"/>
      <c r="BU135" s="167"/>
      <c r="BV135" s="194"/>
      <c r="BW135" s="194"/>
      <c r="BX135" s="136">
        <f t="shared" si="395"/>
        <v>0</v>
      </c>
      <c r="BY135" s="136">
        <f t="shared" si="374"/>
        <v>0</v>
      </c>
      <c r="BZ135" s="136">
        <f t="shared" si="396"/>
        <v>0</v>
      </c>
      <c r="CA135" s="262"/>
      <c r="CB135" s="262"/>
      <c r="CC135" s="263"/>
      <c r="CD135" s="167"/>
      <c r="CE135" s="194"/>
      <c r="CF135" s="194"/>
      <c r="CG135" s="136">
        <f t="shared" si="397"/>
        <v>0</v>
      </c>
      <c r="CH135" s="136">
        <f t="shared" si="375"/>
        <v>0</v>
      </c>
      <c r="CI135" s="136">
        <f t="shared" si="398"/>
        <v>0</v>
      </c>
      <c r="CJ135" s="262"/>
      <c r="CK135" s="262"/>
      <c r="CL135" s="263"/>
      <c r="CM135" s="167"/>
      <c r="CN135" s="194"/>
      <c r="CO135" s="194"/>
      <c r="CP135" s="136">
        <f t="shared" si="399"/>
        <v>0</v>
      </c>
      <c r="CQ135" s="136">
        <f t="shared" si="376"/>
        <v>0</v>
      </c>
      <c r="CR135" s="136">
        <f t="shared" si="400"/>
        <v>0</v>
      </c>
      <c r="CS135" s="262"/>
      <c r="CT135" s="262"/>
      <c r="CU135" s="263"/>
      <c r="CV135" s="167"/>
      <c r="CW135" s="194"/>
      <c r="CX135" s="194"/>
      <c r="CY135" s="136">
        <f t="shared" si="401"/>
        <v>0</v>
      </c>
      <c r="CZ135" s="136">
        <f t="shared" si="377"/>
        <v>0</v>
      </c>
      <c r="DA135" s="136">
        <f t="shared" si="402"/>
        <v>0</v>
      </c>
      <c r="DB135" s="262"/>
      <c r="DC135" s="262"/>
      <c r="DD135" s="263"/>
    </row>
    <row r="136" spans="1:108" x14ac:dyDescent="0.25">
      <c r="A136" s="167"/>
      <c r="B136" s="194"/>
      <c r="C136" s="194"/>
      <c r="D136" s="136">
        <f t="shared" si="378"/>
        <v>0</v>
      </c>
      <c r="E136" s="136">
        <f t="shared" si="379"/>
        <v>0</v>
      </c>
      <c r="F136" s="136">
        <f t="shared" si="380"/>
        <v>0</v>
      </c>
      <c r="G136" s="262"/>
      <c r="H136" s="262"/>
      <c r="I136" s="263"/>
      <c r="J136" s="167"/>
      <c r="K136" s="194"/>
      <c r="L136" s="194"/>
      <c r="M136" s="136">
        <f t="shared" si="381"/>
        <v>0</v>
      </c>
      <c r="N136" s="136">
        <f t="shared" si="367"/>
        <v>0</v>
      </c>
      <c r="O136" s="136">
        <f t="shared" si="382"/>
        <v>0</v>
      </c>
      <c r="P136" s="262"/>
      <c r="Q136" s="262"/>
      <c r="R136" s="263"/>
      <c r="S136" s="167"/>
      <c r="T136" s="194"/>
      <c r="U136" s="194"/>
      <c r="V136" s="136">
        <f t="shared" si="383"/>
        <v>0</v>
      </c>
      <c r="W136" s="136">
        <f t="shared" si="368"/>
        <v>0</v>
      </c>
      <c r="X136" s="136">
        <f t="shared" si="384"/>
        <v>0</v>
      </c>
      <c r="Y136" s="262"/>
      <c r="Z136" s="262"/>
      <c r="AA136" s="263"/>
      <c r="AB136" s="167"/>
      <c r="AC136" s="194"/>
      <c r="AD136" s="194"/>
      <c r="AE136" s="136">
        <f t="shared" si="385"/>
        <v>0</v>
      </c>
      <c r="AF136" s="136">
        <f t="shared" si="369"/>
        <v>0</v>
      </c>
      <c r="AG136" s="136">
        <f t="shared" si="386"/>
        <v>0</v>
      </c>
      <c r="AH136" s="262"/>
      <c r="AI136" s="262"/>
      <c r="AJ136" s="263"/>
      <c r="AK136" s="167"/>
      <c r="AL136" s="194"/>
      <c r="AM136" s="194"/>
      <c r="AN136" s="136">
        <f t="shared" si="387"/>
        <v>0</v>
      </c>
      <c r="AO136" s="136">
        <f t="shared" si="370"/>
        <v>0</v>
      </c>
      <c r="AP136" s="136">
        <f t="shared" si="388"/>
        <v>0</v>
      </c>
      <c r="AQ136" s="262"/>
      <c r="AR136" s="262"/>
      <c r="AS136" s="263"/>
      <c r="AT136" s="167"/>
      <c r="AU136" s="194"/>
      <c r="AV136" s="194"/>
      <c r="AW136" s="136">
        <f t="shared" si="389"/>
        <v>0</v>
      </c>
      <c r="AX136" s="136">
        <f t="shared" si="371"/>
        <v>0</v>
      </c>
      <c r="AY136" s="136">
        <f t="shared" si="390"/>
        <v>0</v>
      </c>
      <c r="AZ136" s="262"/>
      <c r="BA136" s="262"/>
      <c r="BB136" s="263"/>
      <c r="BC136" s="167"/>
      <c r="BD136" s="194"/>
      <c r="BE136" s="194"/>
      <c r="BF136" s="136">
        <f t="shared" si="391"/>
        <v>0</v>
      </c>
      <c r="BG136" s="136">
        <f t="shared" si="372"/>
        <v>0</v>
      </c>
      <c r="BH136" s="136">
        <f t="shared" si="392"/>
        <v>0</v>
      </c>
      <c r="BI136" s="262"/>
      <c r="BJ136" s="262"/>
      <c r="BK136" s="263"/>
      <c r="BL136" s="167"/>
      <c r="BM136" s="194"/>
      <c r="BN136" s="194"/>
      <c r="BO136" s="136">
        <f t="shared" si="393"/>
        <v>0</v>
      </c>
      <c r="BP136" s="136">
        <f t="shared" si="373"/>
        <v>0</v>
      </c>
      <c r="BQ136" s="136">
        <f t="shared" si="394"/>
        <v>0</v>
      </c>
      <c r="BR136" s="262"/>
      <c r="BS136" s="262"/>
      <c r="BT136" s="263"/>
      <c r="BU136" s="167"/>
      <c r="BV136" s="194"/>
      <c r="BW136" s="194"/>
      <c r="BX136" s="136">
        <f t="shared" si="395"/>
        <v>0</v>
      </c>
      <c r="BY136" s="136">
        <f t="shared" si="374"/>
        <v>0</v>
      </c>
      <c r="BZ136" s="136">
        <f t="shared" si="396"/>
        <v>0</v>
      </c>
      <c r="CA136" s="262"/>
      <c r="CB136" s="262"/>
      <c r="CC136" s="263"/>
      <c r="CD136" s="167"/>
      <c r="CE136" s="194"/>
      <c r="CF136" s="194"/>
      <c r="CG136" s="136">
        <f t="shared" si="397"/>
        <v>0</v>
      </c>
      <c r="CH136" s="136">
        <f t="shared" si="375"/>
        <v>0</v>
      </c>
      <c r="CI136" s="136">
        <f t="shared" si="398"/>
        <v>0</v>
      </c>
      <c r="CJ136" s="262"/>
      <c r="CK136" s="262"/>
      <c r="CL136" s="263"/>
      <c r="CM136" s="167"/>
      <c r="CN136" s="194"/>
      <c r="CO136" s="194"/>
      <c r="CP136" s="136">
        <f t="shared" si="399"/>
        <v>0</v>
      </c>
      <c r="CQ136" s="136">
        <f t="shared" si="376"/>
        <v>0</v>
      </c>
      <c r="CR136" s="136">
        <f t="shared" si="400"/>
        <v>0</v>
      </c>
      <c r="CS136" s="262"/>
      <c r="CT136" s="262"/>
      <c r="CU136" s="263"/>
      <c r="CV136" s="167"/>
      <c r="CW136" s="194"/>
      <c r="CX136" s="194"/>
      <c r="CY136" s="136">
        <f t="shared" si="401"/>
        <v>0</v>
      </c>
      <c r="CZ136" s="136">
        <f t="shared" si="377"/>
        <v>0</v>
      </c>
      <c r="DA136" s="136">
        <f t="shared" si="402"/>
        <v>0</v>
      </c>
      <c r="DB136" s="262"/>
      <c r="DC136" s="262"/>
      <c r="DD136" s="263"/>
    </row>
    <row r="137" spans="1:108" x14ac:dyDescent="0.25">
      <c r="A137" s="167"/>
      <c r="B137" s="194"/>
      <c r="C137" s="194"/>
      <c r="D137" s="136">
        <f t="shared" si="378"/>
        <v>0</v>
      </c>
      <c r="E137" s="136">
        <f t="shared" si="379"/>
        <v>0</v>
      </c>
      <c r="F137" s="136">
        <f t="shared" si="380"/>
        <v>0</v>
      </c>
      <c r="G137" s="262"/>
      <c r="H137" s="262"/>
      <c r="I137" s="263"/>
      <c r="J137" s="167"/>
      <c r="K137" s="194"/>
      <c r="L137" s="194"/>
      <c r="M137" s="136">
        <f t="shared" si="381"/>
        <v>0</v>
      </c>
      <c r="N137" s="136">
        <f t="shared" si="367"/>
        <v>0</v>
      </c>
      <c r="O137" s="136">
        <f t="shared" si="382"/>
        <v>0</v>
      </c>
      <c r="P137" s="262"/>
      <c r="Q137" s="262"/>
      <c r="R137" s="263"/>
      <c r="S137" s="167"/>
      <c r="T137" s="194"/>
      <c r="U137" s="194"/>
      <c r="V137" s="136">
        <f t="shared" si="383"/>
        <v>0</v>
      </c>
      <c r="W137" s="136">
        <f t="shared" si="368"/>
        <v>0</v>
      </c>
      <c r="X137" s="136">
        <f t="shared" si="384"/>
        <v>0</v>
      </c>
      <c r="Y137" s="262"/>
      <c r="Z137" s="262"/>
      <c r="AA137" s="263"/>
      <c r="AB137" s="167"/>
      <c r="AC137" s="194"/>
      <c r="AD137" s="194"/>
      <c r="AE137" s="136">
        <f t="shared" si="385"/>
        <v>0</v>
      </c>
      <c r="AF137" s="136">
        <f t="shared" si="369"/>
        <v>0</v>
      </c>
      <c r="AG137" s="136">
        <f t="shared" si="386"/>
        <v>0</v>
      </c>
      <c r="AH137" s="262"/>
      <c r="AI137" s="262"/>
      <c r="AJ137" s="263"/>
      <c r="AK137" s="167"/>
      <c r="AL137" s="194"/>
      <c r="AM137" s="194"/>
      <c r="AN137" s="136">
        <f t="shared" si="387"/>
        <v>0</v>
      </c>
      <c r="AO137" s="136">
        <f t="shared" si="370"/>
        <v>0</v>
      </c>
      <c r="AP137" s="136">
        <f t="shared" si="388"/>
        <v>0</v>
      </c>
      <c r="AQ137" s="262"/>
      <c r="AR137" s="262"/>
      <c r="AS137" s="263"/>
      <c r="AT137" s="167"/>
      <c r="AU137" s="194"/>
      <c r="AV137" s="194"/>
      <c r="AW137" s="136">
        <f t="shared" si="389"/>
        <v>0</v>
      </c>
      <c r="AX137" s="136">
        <f t="shared" si="371"/>
        <v>0</v>
      </c>
      <c r="AY137" s="136">
        <f t="shared" si="390"/>
        <v>0</v>
      </c>
      <c r="AZ137" s="262"/>
      <c r="BA137" s="262"/>
      <c r="BB137" s="263"/>
      <c r="BC137" s="167"/>
      <c r="BD137" s="194"/>
      <c r="BE137" s="194"/>
      <c r="BF137" s="136">
        <f t="shared" si="391"/>
        <v>0</v>
      </c>
      <c r="BG137" s="136">
        <f t="shared" si="372"/>
        <v>0</v>
      </c>
      <c r="BH137" s="136">
        <f t="shared" si="392"/>
        <v>0</v>
      </c>
      <c r="BI137" s="262"/>
      <c r="BJ137" s="262"/>
      <c r="BK137" s="263"/>
      <c r="BL137" s="167"/>
      <c r="BM137" s="194"/>
      <c r="BN137" s="194"/>
      <c r="BO137" s="136">
        <f t="shared" si="393"/>
        <v>0</v>
      </c>
      <c r="BP137" s="136">
        <f t="shared" si="373"/>
        <v>0</v>
      </c>
      <c r="BQ137" s="136">
        <f t="shared" si="394"/>
        <v>0</v>
      </c>
      <c r="BR137" s="262"/>
      <c r="BS137" s="262"/>
      <c r="BT137" s="263"/>
      <c r="BU137" s="167"/>
      <c r="BV137" s="194"/>
      <c r="BW137" s="194"/>
      <c r="BX137" s="136">
        <f t="shared" si="395"/>
        <v>0</v>
      </c>
      <c r="BY137" s="136">
        <f t="shared" si="374"/>
        <v>0</v>
      </c>
      <c r="BZ137" s="136">
        <f t="shared" si="396"/>
        <v>0</v>
      </c>
      <c r="CA137" s="262"/>
      <c r="CB137" s="262"/>
      <c r="CC137" s="263"/>
      <c r="CD137" s="167"/>
      <c r="CE137" s="194"/>
      <c r="CF137" s="194"/>
      <c r="CG137" s="136">
        <f t="shared" si="397"/>
        <v>0</v>
      </c>
      <c r="CH137" s="136">
        <f t="shared" si="375"/>
        <v>0</v>
      </c>
      <c r="CI137" s="136">
        <f t="shared" si="398"/>
        <v>0</v>
      </c>
      <c r="CJ137" s="262"/>
      <c r="CK137" s="262"/>
      <c r="CL137" s="263"/>
      <c r="CM137" s="167"/>
      <c r="CN137" s="194"/>
      <c r="CO137" s="194"/>
      <c r="CP137" s="136">
        <f t="shared" si="399"/>
        <v>0</v>
      </c>
      <c r="CQ137" s="136">
        <f t="shared" si="376"/>
        <v>0</v>
      </c>
      <c r="CR137" s="136">
        <f t="shared" si="400"/>
        <v>0</v>
      </c>
      <c r="CS137" s="262"/>
      <c r="CT137" s="262"/>
      <c r="CU137" s="263"/>
      <c r="CV137" s="167"/>
      <c r="CW137" s="194"/>
      <c r="CX137" s="194"/>
      <c r="CY137" s="136">
        <f t="shared" si="401"/>
        <v>0</v>
      </c>
      <c r="CZ137" s="136">
        <f t="shared" si="377"/>
        <v>0</v>
      </c>
      <c r="DA137" s="136">
        <f t="shared" si="402"/>
        <v>0</v>
      </c>
      <c r="DB137" s="262"/>
      <c r="DC137" s="262"/>
      <c r="DD137" s="263"/>
    </row>
    <row r="138" spans="1:108" x14ac:dyDescent="0.25">
      <c r="A138" s="167"/>
      <c r="B138" s="194"/>
      <c r="C138" s="194"/>
      <c r="D138" s="136">
        <f t="shared" si="378"/>
        <v>0</v>
      </c>
      <c r="E138" s="136">
        <f t="shared" si="379"/>
        <v>0</v>
      </c>
      <c r="F138" s="136">
        <f t="shared" si="380"/>
        <v>0</v>
      </c>
      <c r="G138" s="262"/>
      <c r="H138" s="262"/>
      <c r="I138" s="263"/>
      <c r="J138" s="167"/>
      <c r="K138" s="194"/>
      <c r="L138" s="194"/>
      <c r="M138" s="136">
        <f t="shared" si="381"/>
        <v>0</v>
      </c>
      <c r="N138" s="136">
        <f t="shared" si="367"/>
        <v>0</v>
      </c>
      <c r="O138" s="136">
        <f t="shared" si="382"/>
        <v>0</v>
      </c>
      <c r="P138" s="262"/>
      <c r="Q138" s="262"/>
      <c r="R138" s="263"/>
      <c r="S138" s="167"/>
      <c r="T138" s="194"/>
      <c r="U138" s="194"/>
      <c r="V138" s="136">
        <f t="shared" si="383"/>
        <v>0</v>
      </c>
      <c r="W138" s="136">
        <f t="shared" si="368"/>
        <v>0</v>
      </c>
      <c r="X138" s="136">
        <f t="shared" si="384"/>
        <v>0</v>
      </c>
      <c r="Y138" s="262"/>
      <c r="Z138" s="262"/>
      <c r="AA138" s="263"/>
      <c r="AB138" s="167"/>
      <c r="AC138" s="194"/>
      <c r="AD138" s="194"/>
      <c r="AE138" s="136">
        <f t="shared" si="385"/>
        <v>0</v>
      </c>
      <c r="AF138" s="136">
        <f t="shared" si="369"/>
        <v>0</v>
      </c>
      <c r="AG138" s="136">
        <f t="shared" si="386"/>
        <v>0</v>
      </c>
      <c r="AH138" s="262"/>
      <c r="AI138" s="262"/>
      <c r="AJ138" s="263"/>
      <c r="AK138" s="167"/>
      <c r="AL138" s="194"/>
      <c r="AM138" s="194"/>
      <c r="AN138" s="136">
        <f t="shared" si="387"/>
        <v>0</v>
      </c>
      <c r="AO138" s="136">
        <f t="shared" si="370"/>
        <v>0</v>
      </c>
      <c r="AP138" s="136">
        <f t="shared" si="388"/>
        <v>0</v>
      </c>
      <c r="AQ138" s="262"/>
      <c r="AR138" s="262"/>
      <c r="AS138" s="263"/>
      <c r="AT138" s="167"/>
      <c r="AU138" s="194"/>
      <c r="AV138" s="194"/>
      <c r="AW138" s="136">
        <f t="shared" si="389"/>
        <v>0</v>
      </c>
      <c r="AX138" s="136">
        <f t="shared" si="371"/>
        <v>0</v>
      </c>
      <c r="AY138" s="136">
        <f t="shared" si="390"/>
        <v>0</v>
      </c>
      <c r="AZ138" s="262"/>
      <c r="BA138" s="262"/>
      <c r="BB138" s="263"/>
      <c r="BC138" s="167"/>
      <c r="BD138" s="194"/>
      <c r="BE138" s="194"/>
      <c r="BF138" s="136">
        <f t="shared" si="391"/>
        <v>0</v>
      </c>
      <c r="BG138" s="136">
        <f t="shared" si="372"/>
        <v>0</v>
      </c>
      <c r="BH138" s="136">
        <f t="shared" si="392"/>
        <v>0</v>
      </c>
      <c r="BI138" s="262"/>
      <c r="BJ138" s="262"/>
      <c r="BK138" s="263"/>
      <c r="BL138" s="167"/>
      <c r="BM138" s="194"/>
      <c r="BN138" s="194"/>
      <c r="BO138" s="136">
        <f t="shared" si="393"/>
        <v>0</v>
      </c>
      <c r="BP138" s="136">
        <f t="shared" si="373"/>
        <v>0</v>
      </c>
      <c r="BQ138" s="136">
        <f t="shared" si="394"/>
        <v>0</v>
      </c>
      <c r="BR138" s="262"/>
      <c r="BS138" s="262"/>
      <c r="BT138" s="263"/>
      <c r="BU138" s="167"/>
      <c r="BV138" s="194"/>
      <c r="BW138" s="194"/>
      <c r="BX138" s="136">
        <f t="shared" si="395"/>
        <v>0</v>
      </c>
      <c r="BY138" s="136">
        <f t="shared" si="374"/>
        <v>0</v>
      </c>
      <c r="BZ138" s="136">
        <f t="shared" si="396"/>
        <v>0</v>
      </c>
      <c r="CA138" s="262"/>
      <c r="CB138" s="262"/>
      <c r="CC138" s="263"/>
      <c r="CD138" s="167"/>
      <c r="CE138" s="194"/>
      <c r="CF138" s="194"/>
      <c r="CG138" s="136">
        <f t="shared" si="397"/>
        <v>0</v>
      </c>
      <c r="CH138" s="136">
        <f t="shared" si="375"/>
        <v>0</v>
      </c>
      <c r="CI138" s="136">
        <f t="shared" si="398"/>
        <v>0</v>
      </c>
      <c r="CJ138" s="262"/>
      <c r="CK138" s="262"/>
      <c r="CL138" s="263"/>
      <c r="CM138" s="167"/>
      <c r="CN138" s="194"/>
      <c r="CO138" s="194"/>
      <c r="CP138" s="136">
        <f t="shared" si="399"/>
        <v>0</v>
      </c>
      <c r="CQ138" s="136">
        <f t="shared" si="376"/>
        <v>0</v>
      </c>
      <c r="CR138" s="136">
        <f t="shared" si="400"/>
        <v>0</v>
      </c>
      <c r="CS138" s="262"/>
      <c r="CT138" s="262"/>
      <c r="CU138" s="263"/>
      <c r="CV138" s="167"/>
      <c r="CW138" s="194"/>
      <c r="CX138" s="194"/>
      <c r="CY138" s="136">
        <f t="shared" si="401"/>
        <v>0</v>
      </c>
      <c r="CZ138" s="136">
        <f t="shared" si="377"/>
        <v>0</v>
      </c>
      <c r="DA138" s="136">
        <f t="shared" si="402"/>
        <v>0</v>
      </c>
      <c r="DB138" s="262"/>
      <c r="DC138" s="262"/>
      <c r="DD138" s="263"/>
    </row>
    <row r="139" spans="1:108" x14ac:dyDescent="0.25">
      <c r="A139" s="167"/>
      <c r="B139" s="194"/>
      <c r="C139" s="194"/>
      <c r="D139" s="136">
        <f t="shared" si="378"/>
        <v>0</v>
      </c>
      <c r="E139" s="136">
        <f t="shared" si="379"/>
        <v>0</v>
      </c>
      <c r="F139" s="136">
        <f t="shared" si="380"/>
        <v>0</v>
      </c>
      <c r="G139" s="262"/>
      <c r="H139" s="262"/>
      <c r="I139" s="263"/>
      <c r="J139" s="167"/>
      <c r="K139" s="194"/>
      <c r="L139" s="194"/>
      <c r="M139" s="136">
        <f t="shared" si="381"/>
        <v>0</v>
      </c>
      <c r="N139" s="136">
        <f t="shared" si="367"/>
        <v>0</v>
      </c>
      <c r="O139" s="136">
        <f t="shared" si="382"/>
        <v>0</v>
      </c>
      <c r="P139" s="262"/>
      <c r="Q139" s="262"/>
      <c r="R139" s="263"/>
      <c r="S139" s="167"/>
      <c r="T139" s="194"/>
      <c r="U139" s="194"/>
      <c r="V139" s="136">
        <f t="shared" si="383"/>
        <v>0</v>
      </c>
      <c r="W139" s="136">
        <f t="shared" si="368"/>
        <v>0</v>
      </c>
      <c r="X139" s="136">
        <f t="shared" si="384"/>
        <v>0</v>
      </c>
      <c r="Y139" s="262"/>
      <c r="Z139" s="262"/>
      <c r="AA139" s="263"/>
      <c r="AB139" s="167"/>
      <c r="AC139" s="194"/>
      <c r="AD139" s="194"/>
      <c r="AE139" s="136">
        <f t="shared" si="385"/>
        <v>0</v>
      </c>
      <c r="AF139" s="136">
        <f t="shared" si="369"/>
        <v>0</v>
      </c>
      <c r="AG139" s="136">
        <f t="shared" si="386"/>
        <v>0</v>
      </c>
      <c r="AH139" s="262"/>
      <c r="AI139" s="262"/>
      <c r="AJ139" s="263"/>
      <c r="AK139" s="167"/>
      <c r="AL139" s="194"/>
      <c r="AM139" s="194"/>
      <c r="AN139" s="136">
        <f t="shared" si="387"/>
        <v>0</v>
      </c>
      <c r="AO139" s="136">
        <f t="shared" si="370"/>
        <v>0</v>
      </c>
      <c r="AP139" s="136">
        <f t="shared" si="388"/>
        <v>0</v>
      </c>
      <c r="AQ139" s="262"/>
      <c r="AR139" s="262"/>
      <c r="AS139" s="263"/>
      <c r="AT139" s="167"/>
      <c r="AU139" s="194"/>
      <c r="AV139" s="194"/>
      <c r="AW139" s="136">
        <f t="shared" si="389"/>
        <v>0</v>
      </c>
      <c r="AX139" s="136">
        <f t="shared" si="371"/>
        <v>0</v>
      </c>
      <c r="AY139" s="136">
        <f t="shared" si="390"/>
        <v>0</v>
      </c>
      <c r="AZ139" s="262"/>
      <c r="BA139" s="262"/>
      <c r="BB139" s="263"/>
      <c r="BC139" s="167"/>
      <c r="BD139" s="194"/>
      <c r="BE139" s="194"/>
      <c r="BF139" s="136">
        <f t="shared" si="391"/>
        <v>0</v>
      </c>
      <c r="BG139" s="136">
        <f t="shared" si="372"/>
        <v>0</v>
      </c>
      <c r="BH139" s="136">
        <f t="shared" si="392"/>
        <v>0</v>
      </c>
      <c r="BI139" s="262"/>
      <c r="BJ139" s="262"/>
      <c r="BK139" s="263"/>
      <c r="BL139" s="167"/>
      <c r="BM139" s="194"/>
      <c r="BN139" s="194"/>
      <c r="BO139" s="136">
        <f t="shared" si="393"/>
        <v>0</v>
      </c>
      <c r="BP139" s="136">
        <f t="shared" si="373"/>
        <v>0</v>
      </c>
      <c r="BQ139" s="136">
        <f t="shared" si="394"/>
        <v>0</v>
      </c>
      <c r="BR139" s="262"/>
      <c r="BS139" s="262"/>
      <c r="BT139" s="263"/>
      <c r="BU139" s="167"/>
      <c r="BV139" s="194"/>
      <c r="BW139" s="194"/>
      <c r="BX139" s="136">
        <f t="shared" si="395"/>
        <v>0</v>
      </c>
      <c r="BY139" s="136">
        <f t="shared" si="374"/>
        <v>0</v>
      </c>
      <c r="BZ139" s="136">
        <f t="shared" si="396"/>
        <v>0</v>
      </c>
      <c r="CA139" s="262"/>
      <c r="CB139" s="262"/>
      <c r="CC139" s="263"/>
      <c r="CD139" s="167"/>
      <c r="CE139" s="194"/>
      <c r="CF139" s="194"/>
      <c r="CG139" s="136">
        <f t="shared" si="397"/>
        <v>0</v>
      </c>
      <c r="CH139" s="136">
        <f t="shared" si="375"/>
        <v>0</v>
      </c>
      <c r="CI139" s="136">
        <f t="shared" si="398"/>
        <v>0</v>
      </c>
      <c r="CJ139" s="262"/>
      <c r="CK139" s="262"/>
      <c r="CL139" s="263"/>
      <c r="CM139" s="167"/>
      <c r="CN139" s="194"/>
      <c r="CO139" s="194"/>
      <c r="CP139" s="136">
        <f t="shared" si="399"/>
        <v>0</v>
      </c>
      <c r="CQ139" s="136">
        <f t="shared" si="376"/>
        <v>0</v>
      </c>
      <c r="CR139" s="136">
        <f t="shared" si="400"/>
        <v>0</v>
      </c>
      <c r="CS139" s="262"/>
      <c r="CT139" s="262"/>
      <c r="CU139" s="263"/>
      <c r="CV139" s="167"/>
      <c r="CW139" s="194"/>
      <c r="CX139" s="194"/>
      <c r="CY139" s="136">
        <f t="shared" si="401"/>
        <v>0</v>
      </c>
      <c r="CZ139" s="136">
        <f t="shared" si="377"/>
        <v>0</v>
      </c>
      <c r="DA139" s="136">
        <f t="shared" si="402"/>
        <v>0</v>
      </c>
      <c r="DB139" s="262"/>
      <c r="DC139" s="262"/>
      <c r="DD139" s="263"/>
    </row>
    <row r="140" spans="1:108" x14ac:dyDescent="0.25">
      <c r="A140" s="167"/>
      <c r="B140" s="194"/>
      <c r="C140" s="194"/>
      <c r="D140" s="136">
        <f t="shared" si="378"/>
        <v>0</v>
      </c>
      <c r="E140" s="136">
        <f t="shared" si="379"/>
        <v>0</v>
      </c>
      <c r="F140" s="136">
        <f t="shared" si="380"/>
        <v>0</v>
      </c>
      <c r="G140" s="262"/>
      <c r="H140" s="262"/>
      <c r="I140" s="263"/>
      <c r="J140" s="167"/>
      <c r="K140" s="194"/>
      <c r="L140" s="194"/>
      <c r="M140" s="136">
        <f t="shared" si="381"/>
        <v>0</v>
      </c>
      <c r="N140" s="136">
        <f t="shared" si="367"/>
        <v>0</v>
      </c>
      <c r="O140" s="136">
        <f t="shared" si="382"/>
        <v>0</v>
      </c>
      <c r="P140" s="262"/>
      <c r="Q140" s="262"/>
      <c r="R140" s="263"/>
      <c r="S140" s="167"/>
      <c r="T140" s="194"/>
      <c r="U140" s="194"/>
      <c r="V140" s="136">
        <f t="shared" si="383"/>
        <v>0</v>
      </c>
      <c r="W140" s="136">
        <f t="shared" si="368"/>
        <v>0</v>
      </c>
      <c r="X140" s="136">
        <f t="shared" si="384"/>
        <v>0</v>
      </c>
      <c r="Y140" s="262"/>
      <c r="Z140" s="262"/>
      <c r="AA140" s="263"/>
      <c r="AB140" s="167"/>
      <c r="AC140" s="194"/>
      <c r="AD140" s="194"/>
      <c r="AE140" s="136">
        <f t="shared" si="385"/>
        <v>0</v>
      </c>
      <c r="AF140" s="136">
        <f t="shared" si="369"/>
        <v>0</v>
      </c>
      <c r="AG140" s="136">
        <f t="shared" si="386"/>
        <v>0</v>
      </c>
      <c r="AH140" s="262"/>
      <c r="AI140" s="262"/>
      <c r="AJ140" s="263"/>
      <c r="AK140" s="167"/>
      <c r="AL140" s="194"/>
      <c r="AM140" s="194"/>
      <c r="AN140" s="136">
        <f t="shared" si="387"/>
        <v>0</v>
      </c>
      <c r="AO140" s="136">
        <f t="shared" si="370"/>
        <v>0</v>
      </c>
      <c r="AP140" s="136">
        <f t="shared" si="388"/>
        <v>0</v>
      </c>
      <c r="AQ140" s="262"/>
      <c r="AR140" s="262"/>
      <c r="AS140" s="263"/>
      <c r="AT140" s="167"/>
      <c r="AU140" s="194"/>
      <c r="AV140" s="194"/>
      <c r="AW140" s="136">
        <f t="shared" si="389"/>
        <v>0</v>
      </c>
      <c r="AX140" s="136">
        <f t="shared" si="371"/>
        <v>0</v>
      </c>
      <c r="AY140" s="136">
        <f t="shared" si="390"/>
        <v>0</v>
      </c>
      <c r="AZ140" s="262"/>
      <c r="BA140" s="262"/>
      <c r="BB140" s="263"/>
      <c r="BC140" s="167"/>
      <c r="BD140" s="194"/>
      <c r="BE140" s="194"/>
      <c r="BF140" s="136">
        <f t="shared" si="391"/>
        <v>0</v>
      </c>
      <c r="BG140" s="136">
        <f t="shared" si="372"/>
        <v>0</v>
      </c>
      <c r="BH140" s="136">
        <f t="shared" si="392"/>
        <v>0</v>
      </c>
      <c r="BI140" s="262"/>
      <c r="BJ140" s="262"/>
      <c r="BK140" s="263"/>
      <c r="BL140" s="167"/>
      <c r="BM140" s="194"/>
      <c r="BN140" s="194"/>
      <c r="BO140" s="136">
        <f t="shared" si="393"/>
        <v>0</v>
      </c>
      <c r="BP140" s="136">
        <f t="shared" si="373"/>
        <v>0</v>
      </c>
      <c r="BQ140" s="136">
        <f t="shared" si="394"/>
        <v>0</v>
      </c>
      <c r="BR140" s="262"/>
      <c r="BS140" s="262"/>
      <c r="BT140" s="263"/>
      <c r="BU140" s="167"/>
      <c r="BV140" s="194"/>
      <c r="BW140" s="194"/>
      <c r="BX140" s="136">
        <f t="shared" si="395"/>
        <v>0</v>
      </c>
      <c r="BY140" s="136">
        <f t="shared" si="374"/>
        <v>0</v>
      </c>
      <c r="BZ140" s="136">
        <f t="shared" si="396"/>
        <v>0</v>
      </c>
      <c r="CA140" s="262"/>
      <c r="CB140" s="262"/>
      <c r="CC140" s="263"/>
      <c r="CD140" s="167"/>
      <c r="CE140" s="194"/>
      <c r="CF140" s="194"/>
      <c r="CG140" s="136">
        <f t="shared" si="397"/>
        <v>0</v>
      </c>
      <c r="CH140" s="136">
        <f t="shared" si="375"/>
        <v>0</v>
      </c>
      <c r="CI140" s="136">
        <f t="shared" si="398"/>
        <v>0</v>
      </c>
      <c r="CJ140" s="262"/>
      <c r="CK140" s="262"/>
      <c r="CL140" s="263"/>
      <c r="CM140" s="167"/>
      <c r="CN140" s="194"/>
      <c r="CO140" s="194"/>
      <c r="CP140" s="136">
        <f t="shared" si="399"/>
        <v>0</v>
      </c>
      <c r="CQ140" s="136">
        <f t="shared" si="376"/>
        <v>0</v>
      </c>
      <c r="CR140" s="136">
        <f t="shared" si="400"/>
        <v>0</v>
      </c>
      <c r="CS140" s="262"/>
      <c r="CT140" s="262"/>
      <c r="CU140" s="263"/>
      <c r="CV140" s="167"/>
      <c r="CW140" s="194"/>
      <c r="CX140" s="194"/>
      <c r="CY140" s="136">
        <f t="shared" si="401"/>
        <v>0</v>
      </c>
      <c r="CZ140" s="136">
        <f t="shared" si="377"/>
        <v>0</v>
      </c>
      <c r="DA140" s="136">
        <f t="shared" si="402"/>
        <v>0</v>
      </c>
      <c r="DB140" s="262"/>
      <c r="DC140" s="262"/>
      <c r="DD140" s="263"/>
    </row>
    <row r="141" spans="1:108" x14ac:dyDescent="0.25">
      <c r="A141" s="167"/>
      <c r="B141" s="194"/>
      <c r="C141" s="194"/>
      <c r="D141" s="136">
        <f t="shared" si="378"/>
        <v>0</v>
      </c>
      <c r="E141" s="136">
        <f t="shared" si="379"/>
        <v>0</v>
      </c>
      <c r="F141" s="136">
        <f t="shared" si="380"/>
        <v>0</v>
      </c>
      <c r="G141" s="262"/>
      <c r="H141" s="262"/>
      <c r="I141" s="263"/>
      <c r="J141" s="167"/>
      <c r="K141" s="194"/>
      <c r="L141" s="194"/>
      <c r="M141" s="136">
        <f t="shared" si="381"/>
        <v>0</v>
      </c>
      <c r="N141" s="136">
        <f t="shared" si="367"/>
        <v>0</v>
      </c>
      <c r="O141" s="136">
        <f t="shared" si="382"/>
        <v>0</v>
      </c>
      <c r="P141" s="262"/>
      <c r="Q141" s="262"/>
      <c r="R141" s="263"/>
      <c r="S141" s="167"/>
      <c r="T141" s="194"/>
      <c r="U141" s="194"/>
      <c r="V141" s="136">
        <f t="shared" si="383"/>
        <v>0</v>
      </c>
      <c r="W141" s="136">
        <f t="shared" si="368"/>
        <v>0</v>
      </c>
      <c r="X141" s="136">
        <f t="shared" si="384"/>
        <v>0</v>
      </c>
      <c r="Y141" s="262"/>
      <c r="Z141" s="262"/>
      <c r="AA141" s="263"/>
      <c r="AB141" s="167"/>
      <c r="AC141" s="194"/>
      <c r="AD141" s="194"/>
      <c r="AE141" s="136">
        <f t="shared" si="385"/>
        <v>0</v>
      </c>
      <c r="AF141" s="136">
        <f t="shared" si="369"/>
        <v>0</v>
      </c>
      <c r="AG141" s="136">
        <f t="shared" si="386"/>
        <v>0</v>
      </c>
      <c r="AH141" s="262"/>
      <c r="AI141" s="262"/>
      <c r="AJ141" s="263"/>
      <c r="AK141" s="167"/>
      <c r="AL141" s="194"/>
      <c r="AM141" s="194"/>
      <c r="AN141" s="136">
        <f t="shared" si="387"/>
        <v>0</v>
      </c>
      <c r="AO141" s="136">
        <f t="shared" si="370"/>
        <v>0</v>
      </c>
      <c r="AP141" s="136">
        <f t="shared" si="388"/>
        <v>0</v>
      </c>
      <c r="AQ141" s="262"/>
      <c r="AR141" s="262"/>
      <c r="AS141" s="263"/>
      <c r="AT141" s="167"/>
      <c r="AU141" s="194"/>
      <c r="AV141" s="194"/>
      <c r="AW141" s="136">
        <f t="shared" si="389"/>
        <v>0</v>
      </c>
      <c r="AX141" s="136">
        <f t="shared" si="371"/>
        <v>0</v>
      </c>
      <c r="AY141" s="136">
        <f t="shared" si="390"/>
        <v>0</v>
      </c>
      <c r="AZ141" s="262"/>
      <c r="BA141" s="262"/>
      <c r="BB141" s="263"/>
      <c r="BC141" s="167"/>
      <c r="BD141" s="194"/>
      <c r="BE141" s="194"/>
      <c r="BF141" s="136">
        <f t="shared" si="391"/>
        <v>0</v>
      </c>
      <c r="BG141" s="136">
        <f t="shared" si="372"/>
        <v>0</v>
      </c>
      <c r="BH141" s="136">
        <f t="shared" si="392"/>
        <v>0</v>
      </c>
      <c r="BI141" s="262"/>
      <c r="BJ141" s="262"/>
      <c r="BK141" s="263"/>
      <c r="BL141" s="167"/>
      <c r="BM141" s="194"/>
      <c r="BN141" s="194"/>
      <c r="BO141" s="136">
        <f t="shared" si="393"/>
        <v>0</v>
      </c>
      <c r="BP141" s="136">
        <f t="shared" si="373"/>
        <v>0</v>
      </c>
      <c r="BQ141" s="136">
        <f t="shared" si="394"/>
        <v>0</v>
      </c>
      <c r="BR141" s="262"/>
      <c r="BS141" s="262"/>
      <c r="BT141" s="263"/>
      <c r="BU141" s="167"/>
      <c r="BV141" s="194"/>
      <c r="BW141" s="194"/>
      <c r="BX141" s="136">
        <f t="shared" si="395"/>
        <v>0</v>
      </c>
      <c r="BY141" s="136">
        <f t="shared" si="374"/>
        <v>0</v>
      </c>
      <c r="BZ141" s="136">
        <f t="shared" si="396"/>
        <v>0</v>
      </c>
      <c r="CA141" s="262"/>
      <c r="CB141" s="262"/>
      <c r="CC141" s="263"/>
      <c r="CD141" s="167"/>
      <c r="CE141" s="194"/>
      <c r="CF141" s="194"/>
      <c r="CG141" s="136">
        <f t="shared" si="397"/>
        <v>0</v>
      </c>
      <c r="CH141" s="136">
        <f t="shared" si="375"/>
        <v>0</v>
      </c>
      <c r="CI141" s="136">
        <f t="shared" si="398"/>
        <v>0</v>
      </c>
      <c r="CJ141" s="262"/>
      <c r="CK141" s="262"/>
      <c r="CL141" s="263"/>
      <c r="CM141" s="167"/>
      <c r="CN141" s="194"/>
      <c r="CO141" s="194"/>
      <c r="CP141" s="136">
        <f t="shared" si="399"/>
        <v>0</v>
      </c>
      <c r="CQ141" s="136">
        <f t="shared" si="376"/>
        <v>0</v>
      </c>
      <c r="CR141" s="136">
        <f t="shared" si="400"/>
        <v>0</v>
      </c>
      <c r="CS141" s="262"/>
      <c r="CT141" s="262"/>
      <c r="CU141" s="263"/>
      <c r="CV141" s="167"/>
      <c r="CW141" s="194"/>
      <c r="CX141" s="194"/>
      <c r="CY141" s="136">
        <f t="shared" si="401"/>
        <v>0</v>
      </c>
      <c r="CZ141" s="136">
        <f t="shared" si="377"/>
        <v>0</v>
      </c>
      <c r="DA141" s="136">
        <f t="shared" si="402"/>
        <v>0</v>
      </c>
      <c r="DB141" s="262"/>
      <c r="DC141" s="262"/>
      <c r="DD141" s="263"/>
    </row>
    <row r="142" spans="1:108" x14ac:dyDescent="0.25">
      <c r="A142" s="167"/>
      <c r="B142" s="194"/>
      <c r="C142" s="194"/>
      <c r="D142" s="136">
        <f t="shared" si="378"/>
        <v>0</v>
      </c>
      <c r="E142" s="136">
        <f t="shared" si="379"/>
        <v>0</v>
      </c>
      <c r="F142" s="136">
        <f t="shared" si="380"/>
        <v>0</v>
      </c>
      <c r="G142" s="262"/>
      <c r="H142" s="262"/>
      <c r="I142" s="263"/>
      <c r="J142" s="167"/>
      <c r="K142" s="194"/>
      <c r="L142" s="194"/>
      <c r="M142" s="136">
        <f t="shared" si="381"/>
        <v>0</v>
      </c>
      <c r="N142" s="136">
        <f t="shared" si="367"/>
        <v>0</v>
      </c>
      <c r="O142" s="136">
        <f t="shared" si="382"/>
        <v>0</v>
      </c>
      <c r="P142" s="262"/>
      <c r="Q142" s="262"/>
      <c r="R142" s="263"/>
      <c r="S142" s="167"/>
      <c r="T142" s="194"/>
      <c r="U142" s="194"/>
      <c r="V142" s="136">
        <f t="shared" si="383"/>
        <v>0</v>
      </c>
      <c r="W142" s="136">
        <f t="shared" si="368"/>
        <v>0</v>
      </c>
      <c r="X142" s="136">
        <f t="shared" si="384"/>
        <v>0</v>
      </c>
      <c r="Y142" s="262"/>
      <c r="Z142" s="262"/>
      <c r="AA142" s="263"/>
      <c r="AB142" s="167"/>
      <c r="AC142" s="194"/>
      <c r="AD142" s="194"/>
      <c r="AE142" s="136">
        <f t="shared" si="385"/>
        <v>0</v>
      </c>
      <c r="AF142" s="136">
        <f t="shared" si="369"/>
        <v>0</v>
      </c>
      <c r="AG142" s="136">
        <f t="shared" si="386"/>
        <v>0</v>
      </c>
      <c r="AH142" s="262"/>
      <c r="AI142" s="262"/>
      <c r="AJ142" s="263"/>
      <c r="AK142" s="167"/>
      <c r="AL142" s="194"/>
      <c r="AM142" s="194"/>
      <c r="AN142" s="136">
        <f t="shared" si="387"/>
        <v>0</v>
      </c>
      <c r="AO142" s="136">
        <f t="shared" si="370"/>
        <v>0</v>
      </c>
      <c r="AP142" s="136">
        <f t="shared" si="388"/>
        <v>0</v>
      </c>
      <c r="AQ142" s="262"/>
      <c r="AR142" s="262"/>
      <c r="AS142" s="263"/>
      <c r="AT142" s="167"/>
      <c r="AU142" s="194"/>
      <c r="AV142" s="194"/>
      <c r="AW142" s="136">
        <f t="shared" si="389"/>
        <v>0</v>
      </c>
      <c r="AX142" s="136">
        <f t="shared" si="371"/>
        <v>0</v>
      </c>
      <c r="AY142" s="136">
        <f t="shared" si="390"/>
        <v>0</v>
      </c>
      <c r="AZ142" s="262"/>
      <c r="BA142" s="262"/>
      <c r="BB142" s="263"/>
      <c r="BC142" s="167"/>
      <c r="BD142" s="194"/>
      <c r="BE142" s="194"/>
      <c r="BF142" s="136">
        <f t="shared" si="391"/>
        <v>0</v>
      </c>
      <c r="BG142" s="136">
        <f t="shared" si="372"/>
        <v>0</v>
      </c>
      <c r="BH142" s="136">
        <f t="shared" si="392"/>
        <v>0</v>
      </c>
      <c r="BI142" s="262"/>
      <c r="BJ142" s="262"/>
      <c r="BK142" s="263"/>
      <c r="BL142" s="167"/>
      <c r="BM142" s="194"/>
      <c r="BN142" s="194"/>
      <c r="BO142" s="136">
        <f t="shared" si="393"/>
        <v>0</v>
      </c>
      <c r="BP142" s="136">
        <f t="shared" si="373"/>
        <v>0</v>
      </c>
      <c r="BQ142" s="136">
        <f t="shared" si="394"/>
        <v>0</v>
      </c>
      <c r="BR142" s="262"/>
      <c r="BS142" s="262"/>
      <c r="BT142" s="263"/>
      <c r="BU142" s="167"/>
      <c r="BV142" s="194"/>
      <c r="BW142" s="194"/>
      <c r="BX142" s="136">
        <f t="shared" si="395"/>
        <v>0</v>
      </c>
      <c r="BY142" s="136">
        <f t="shared" si="374"/>
        <v>0</v>
      </c>
      <c r="BZ142" s="136">
        <f t="shared" si="396"/>
        <v>0</v>
      </c>
      <c r="CA142" s="262"/>
      <c r="CB142" s="262"/>
      <c r="CC142" s="263"/>
      <c r="CD142" s="167"/>
      <c r="CE142" s="194"/>
      <c r="CF142" s="194"/>
      <c r="CG142" s="136">
        <f t="shared" si="397"/>
        <v>0</v>
      </c>
      <c r="CH142" s="136">
        <f t="shared" si="375"/>
        <v>0</v>
      </c>
      <c r="CI142" s="136">
        <f t="shared" si="398"/>
        <v>0</v>
      </c>
      <c r="CJ142" s="262"/>
      <c r="CK142" s="262"/>
      <c r="CL142" s="263"/>
      <c r="CM142" s="167"/>
      <c r="CN142" s="194"/>
      <c r="CO142" s="194"/>
      <c r="CP142" s="136">
        <f t="shared" si="399"/>
        <v>0</v>
      </c>
      <c r="CQ142" s="136">
        <f t="shared" si="376"/>
        <v>0</v>
      </c>
      <c r="CR142" s="136">
        <f t="shared" si="400"/>
        <v>0</v>
      </c>
      <c r="CS142" s="262"/>
      <c r="CT142" s="262"/>
      <c r="CU142" s="263"/>
      <c r="CV142" s="167"/>
      <c r="CW142" s="194"/>
      <c r="CX142" s="194"/>
      <c r="CY142" s="136">
        <f t="shared" si="401"/>
        <v>0</v>
      </c>
      <c r="CZ142" s="136">
        <f t="shared" si="377"/>
        <v>0</v>
      </c>
      <c r="DA142" s="136">
        <f t="shared" si="402"/>
        <v>0</v>
      </c>
      <c r="DB142" s="262"/>
      <c r="DC142" s="262"/>
      <c r="DD142" s="263"/>
    </row>
    <row r="143" spans="1:108" x14ac:dyDescent="0.25">
      <c r="A143" s="167"/>
      <c r="B143" s="194"/>
      <c r="C143" s="194"/>
      <c r="D143" s="136">
        <f t="shared" si="378"/>
        <v>0</v>
      </c>
      <c r="E143" s="136">
        <f t="shared" si="379"/>
        <v>0</v>
      </c>
      <c r="F143" s="136">
        <f t="shared" si="380"/>
        <v>0</v>
      </c>
      <c r="G143" s="262"/>
      <c r="H143" s="262"/>
      <c r="I143" s="263"/>
      <c r="J143" s="167"/>
      <c r="K143" s="194"/>
      <c r="L143" s="194"/>
      <c r="M143" s="136">
        <f t="shared" si="381"/>
        <v>0</v>
      </c>
      <c r="N143" s="136">
        <f t="shared" si="367"/>
        <v>0</v>
      </c>
      <c r="O143" s="136">
        <f t="shared" si="382"/>
        <v>0</v>
      </c>
      <c r="P143" s="262"/>
      <c r="Q143" s="262"/>
      <c r="R143" s="263"/>
      <c r="S143" s="167"/>
      <c r="T143" s="194"/>
      <c r="U143" s="194"/>
      <c r="V143" s="136">
        <f t="shared" si="383"/>
        <v>0</v>
      </c>
      <c r="W143" s="136">
        <f t="shared" si="368"/>
        <v>0</v>
      </c>
      <c r="X143" s="136">
        <f t="shared" si="384"/>
        <v>0</v>
      </c>
      <c r="Y143" s="262"/>
      <c r="Z143" s="262"/>
      <c r="AA143" s="263"/>
      <c r="AB143" s="167"/>
      <c r="AC143" s="194"/>
      <c r="AD143" s="194"/>
      <c r="AE143" s="136">
        <f t="shared" si="385"/>
        <v>0</v>
      </c>
      <c r="AF143" s="136">
        <f t="shared" si="369"/>
        <v>0</v>
      </c>
      <c r="AG143" s="136">
        <f t="shared" si="386"/>
        <v>0</v>
      </c>
      <c r="AH143" s="262"/>
      <c r="AI143" s="262"/>
      <c r="AJ143" s="263"/>
      <c r="AK143" s="167"/>
      <c r="AL143" s="194"/>
      <c r="AM143" s="194"/>
      <c r="AN143" s="136">
        <f t="shared" si="387"/>
        <v>0</v>
      </c>
      <c r="AO143" s="136">
        <f t="shared" si="370"/>
        <v>0</v>
      </c>
      <c r="AP143" s="136">
        <f t="shared" si="388"/>
        <v>0</v>
      </c>
      <c r="AQ143" s="262"/>
      <c r="AR143" s="262"/>
      <c r="AS143" s="263"/>
      <c r="AT143" s="167"/>
      <c r="AU143" s="194"/>
      <c r="AV143" s="194"/>
      <c r="AW143" s="136">
        <f t="shared" si="389"/>
        <v>0</v>
      </c>
      <c r="AX143" s="136">
        <f t="shared" si="371"/>
        <v>0</v>
      </c>
      <c r="AY143" s="136">
        <f t="shared" si="390"/>
        <v>0</v>
      </c>
      <c r="AZ143" s="262"/>
      <c r="BA143" s="262"/>
      <c r="BB143" s="263"/>
      <c r="BC143" s="167"/>
      <c r="BD143" s="194"/>
      <c r="BE143" s="194"/>
      <c r="BF143" s="136">
        <f t="shared" si="391"/>
        <v>0</v>
      </c>
      <c r="BG143" s="136">
        <f t="shared" si="372"/>
        <v>0</v>
      </c>
      <c r="BH143" s="136">
        <f t="shared" si="392"/>
        <v>0</v>
      </c>
      <c r="BI143" s="262"/>
      <c r="BJ143" s="262"/>
      <c r="BK143" s="263"/>
      <c r="BL143" s="167"/>
      <c r="BM143" s="194"/>
      <c r="BN143" s="194"/>
      <c r="BO143" s="136">
        <f t="shared" si="393"/>
        <v>0</v>
      </c>
      <c r="BP143" s="136">
        <f t="shared" si="373"/>
        <v>0</v>
      </c>
      <c r="BQ143" s="136">
        <f t="shared" si="394"/>
        <v>0</v>
      </c>
      <c r="BR143" s="262"/>
      <c r="BS143" s="262"/>
      <c r="BT143" s="263"/>
      <c r="BU143" s="167"/>
      <c r="BV143" s="194"/>
      <c r="BW143" s="194"/>
      <c r="BX143" s="136">
        <f t="shared" si="395"/>
        <v>0</v>
      </c>
      <c r="BY143" s="136">
        <f t="shared" si="374"/>
        <v>0</v>
      </c>
      <c r="BZ143" s="136">
        <f t="shared" si="396"/>
        <v>0</v>
      </c>
      <c r="CA143" s="262"/>
      <c r="CB143" s="262"/>
      <c r="CC143" s="263"/>
      <c r="CD143" s="167"/>
      <c r="CE143" s="194"/>
      <c r="CF143" s="194"/>
      <c r="CG143" s="136">
        <f t="shared" si="397"/>
        <v>0</v>
      </c>
      <c r="CH143" s="136">
        <f t="shared" si="375"/>
        <v>0</v>
      </c>
      <c r="CI143" s="136">
        <f t="shared" si="398"/>
        <v>0</v>
      </c>
      <c r="CJ143" s="262"/>
      <c r="CK143" s="262"/>
      <c r="CL143" s="263"/>
      <c r="CM143" s="167"/>
      <c r="CN143" s="194"/>
      <c r="CO143" s="194"/>
      <c r="CP143" s="136">
        <f t="shared" si="399"/>
        <v>0</v>
      </c>
      <c r="CQ143" s="136">
        <f t="shared" si="376"/>
        <v>0</v>
      </c>
      <c r="CR143" s="136">
        <f t="shared" si="400"/>
        <v>0</v>
      </c>
      <c r="CS143" s="262"/>
      <c r="CT143" s="262"/>
      <c r="CU143" s="263"/>
      <c r="CV143" s="167"/>
      <c r="CW143" s="194"/>
      <c r="CX143" s="194"/>
      <c r="CY143" s="136">
        <f t="shared" si="401"/>
        <v>0</v>
      </c>
      <c r="CZ143" s="136">
        <f t="shared" si="377"/>
        <v>0</v>
      </c>
      <c r="DA143" s="136">
        <f t="shared" si="402"/>
        <v>0</v>
      </c>
      <c r="DB143" s="262"/>
      <c r="DC143" s="262"/>
      <c r="DD143" s="263"/>
    </row>
    <row r="144" spans="1:108" x14ac:dyDescent="0.25">
      <c r="A144" s="167"/>
      <c r="B144" s="194"/>
      <c r="C144" s="194"/>
      <c r="D144" s="136">
        <f t="shared" si="378"/>
        <v>0</v>
      </c>
      <c r="E144" s="136">
        <f t="shared" si="379"/>
        <v>0</v>
      </c>
      <c r="F144" s="136">
        <f t="shared" si="380"/>
        <v>0</v>
      </c>
      <c r="G144" s="262"/>
      <c r="H144" s="262"/>
      <c r="I144" s="263"/>
      <c r="J144" s="167"/>
      <c r="K144" s="194"/>
      <c r="L144" s="194"/>
      <c r="M144" s="136">
        <f t="shared" si="381"/>
        <v>0</v>
      </c>
      <c r="N144" s="136">
        <f t="shared" si="367"/>
        <v>0</v>
      </c>
      <c r="O144" s="136">
        <f t="shared" si="382"/>
        <v>0</v>
      </c>
      <c r="P144" s="262"/>
      <c r="Q144" s="262"/>
      <c r="R144" s="263"/>
      <c r="S144" s="167"/>
      <c r="T144" s="194"/>
      <c r="U144" s="194"/>
      <c r="V144" s="136">
        <f t="shared" si="383"/>
        <v>0</v>
      </c>
      <c r="W144" s="136">
        <f t="shared" si="368"/>
        <v>0</v>
      </c>
      <c r="X144" s="136">
        <f t="shared" si="384"/>
        <v>0</v>
      </c>
      <c r="Y144" s="262"/>
      <c r="Z144" s="262"/>
      <c r="AA144" s="263"/>
      <c r="AB144" s="167"/>
      <c r="AC144" s="194"/>
      <c r="AD144" s="194"/>
      <c r="AE144" s="136">
        <f t="shared" si="385"/>
        <v>0</v>
      </c>
      <c r="AF144" s="136">
        <f t="shared" si="369"/>
        <v>0</v>
      </c>
      <c r="AG144" s="136">
        <f t="shared" si="386"/>
        <v>0</v>
      </c>
      <c r="AH144" s="262"/>
      <c r="AI144" s="262"/>
      <c r="AJ144" s="263"/>
      <c r="AK144" s="167"/>
      <c r="AL144" s="194"/>
      <c r="AM144" s="194"/>
      <c r="AN144" s="136">
        <f t="shared" si="387"/>
        <v>0</v>
      </c>
      <c r="AO144" s="136">
        <f t="shared" si="370"/>
        <v>0</v>
      </c>
      <c r="AP144" s="136">
        <f t="shared" si="388"/>
        <v>0</v>
      </c>
      <c r="AQ144" s="262"/>
      <c r="AR144" s="262"/>
      <c r="AS144" s="263"/>
      <c r="AT144" s="167"/>
      <c r="AU144" s="194"/>
      <c r="AV144" s="194"/>
      <c r="AW144" s="136">
        <f t="shared" si="389"/>
        <v>0</v>
      </c>
      <c r="AX144" s="136">
        <f t="shared" si="371"/>
        <v>0</v>
      </c>
      <c r="AY144" s="136">
        <f t="shared" si="390"/>
        <v>0</v>
      </c>
      <c r="AZ144" s="262"/>
      <c r="BA144" s="262"/>
      <c r="BB144" s="263"/>
      <c r="BC144" s="167"/>
      <c r="BD144" s="194"/>
      <c r="BE144" s="194"/>
      <c r="BF144" s="136">
        <f t="shared" si="391"/>
        <v>0</v>
      </c>
      <c r="BG144" s="136">
        <f t="shared" si="372"/>
        <v>0</v>
      </c>
      <c r="BH144" s="136">
        <f t="shared" si="392"/>
        <v>0</v>
      </c>
      <c r="BI144" s="262"/>
      <c r="BJ144" s="262"/>
      <c r="BK144" s="263"/>
      <c r="BL144" s="167"/>
      <c r="BM144" s="194"/>
      <c r="BN144" s="194"/>
      <c r="BO144" s="136">
        <f t="shared" si="393"/>
        <v>0</v>
      </c>
      <c r="BP144" s="136">
        <f t="shared" si="373"/>
        <v>0</v>
      </c>
      <c r="BQ144" s="136">
        <f t="shared" si="394"/>
        <v>0</v>
      </c>
      <c r="BR144" s="262"/>
      <c r="BS144" s="262"/>
      <c r="BT144" s="263"/>
      <c r="BU144" s="167"/>
      <c r="BV144" s="194"/>
      <c r="BW144" s="194"/>
      <c r="BX144" s="136">
        <f t="shared" si="395"/>
        <v>0</v>
      </c>
      <c r="BY144" s="136">
        <f t="shared" si="374"/>
        <v>0</v>
      </c>
      <c r="BZ144" s="136">
        <f t="shared" si="396"/>
        <v>0</v>
      </c>
      <c r="CA144" s="262"/>
      <c r="CB144" s="262"/>
      <c r="CC144" s="263"/>
      <c r="CD144" s="167"/>
      <c r="CE144" s="194"/>
      <c r="CF144" s="194"/>
      <c r="CG144" s="136">
        <f t="shared" si="397"/>
        <v>0</v>
      </c>
      <c r="CH144" s="136">
        <f t="shared" si="375"/>
        <v>0</v>
      </c>
      <c r="CI144" s="136">
        <f t="shared" si="398"/>
        <v>0</v>
      </c>
      <c r="CJ144" s="262"/>
      <c r="CK144" s="262"/>
      <c r="CL144" s="263"/>
      <c r="CM144" s="167"/>
      <c r="CN144" s="194"/>
      <c r="CO144" s="194"/>
      <c r="CP144" s="136">
        <f t="shared" si="399"/>
        <v>0</v>
      </c>
      <c r="CQ144" s="136">
        <f t="shared" si="376"/>
        <v>0</v>
      </c>
      <c r="CR144" s="136">
        <f t="shared" si="400"/>
        <v>0</v>
      </c>
      <c r="CS144" s="262"/>
      <c r="CT144" s="262"/>
      <c r="CU144" s="263"/>
      <c r="CV144" s="167"/>
      <c r="CW144" s="194"/>
      <c r="CX144" s="194"/>
      <c r="CY144" s="136">
        <f t="shared" si="401"/>
        <v>0</v>
      </c>
      <c r="CZ144" s="136">
        <f t="shared" si="377"/>
        <v>0</v>
      </c>
      <c r="DA144" s="136">
        <f t="shared" si="402"/>
        <v>0</v>
      </c>
      <c r="DB144" s="262"/>
      <c r="DC144" s="262"/>
      <c r="DD144" s="263"/>
    </row>
    <row r="145" spans="1:108" x14ac:dyDescent="0.25">
      <c r="A145" s="167"/>
      <c r="B145" s="194"/>
      <c r="C145" s="194"/>
      <c r="D145" s="136">
        <f t="shared" si="378"/>
        <v>0</v>
      </c>
      <c r="E145" s="136">
        <f t="shared" si="379"/>
        <v>0</v>
      </c>
      <c r="F145" s="136">
        <f t="shared" si="380"/>
        <v>0</v>
      </c>
      <c r="G145" s="262"/>
      <c r="H145" s="262"/>
      <c r="I145" s="263"/>
      <c r="J145" s="167"/>
      <c r="K145" s="194"/>
      <c r="L145" s="194"/>
      <c r="M145" s="136">
        <f t="shared" si="381"/>
        <v>0</v>
      </c>
      <c r="N145" s="136">
        <f t="shared" si="367"/>
        <v>0</v>
      </c>
      <c r="O145" s="136">
        <f t="shared" si="382"/>
        <v>0</v>
      </c>
      <c r="P145" s="262"/>
      <c r="Q145" s="262"/>
      <c r="R145" s="263"/>
      <c r="S145" s="167"/>
      <c r="T145" s="194"/>
      <c r="U145" s="194"/>
      <c r="V145" s="136">
        <f t="shared" si="383"/>
        <v>0</v>
      </c>
      <c r="W145" s="136">
        <f t="shared" si="368"/>
        <v>0</v>
      </c>
      <c r="X145" s="136">
        <f t="shared" si="384"/>
        <v>0</v>
      </c>
      <c r="Y145" s="262"/>
      <c r="Z145" s="262"/>
      <c r="AA145" s="263"/>
      <c r="AB145" s="167"/>
      <c r="AC145" s="194"/>
      <c r="AD145" s="194"/>
      <c r="AE145" s="136">
        <f t="shared" si="385"/>
        <v>0</v>
      </c>
      <c r="AF145" s="136">
        <f t="shared" si="369"/>
        <v>0</v>
      </c>
      <c r="AG145" s="136">
        <f t="shared" si="386"/>
        <v>0</v>
      </c>
      <c r="AH145" s="262"/>
      <c r="AI145" s="262"/>
      <c r="AJ145" s="263"/>
      <c r="AK145" s="167"/>
      <c r="AL145" s="194"/>
      <c r="AM145" s="194"/>
      <c r="AN145" s="136">
        <f t="shared" si="387"/>
        <v>0</v>
      </c>
      <c r="AO145" s="136">
        <f t="shared" si="370"/>
        <v>0</v>
      </c>
      <c r="AP145" s="136">
        <f t="shared" si="388"/>
        <v>0</v>
      </c>
      <c r="AQ145" s="262"/>
      <c r="AR145" s="262"/>
      <c r="AS145" s="263"/>
      <c r="AT145" s="167"/>
      <c r="AU145" s="194"/>
      <c r="AV145" s="194"/>
      <c r="AW145" s="136">
        <f t="shared" si="389"/>
        <v>0</v>
      </c>
      <c r="AX145" s="136">
        <f t="shared" si="371"/>
        <v>0</v>
      </c>
      <c r="AY145" s="136">
        <f t="shared" si="390"/>
        <v>0</v>
      </c>
      <c r="AZ145" s="262"/>
      <c r="BA145" s="262"/>
      <c r="BB145" s="263"/>
      <c r="BC145" s="167"/>
      <c r="BD145" s="194"/>
      <c r="BE145" s="194"/>
      <c r="BF145" s="136">
        <f t="shared" si="391"/>
        <v>0</v>
      </c>
      <c r="BG145" s="136">
        <f t="shared" si="372"/>
        <v>0</v>
      </c>
      <c r="BH145" s="136">
        <f t="shared" si="392"/>
        <v>0</v>
      </c>
      <c r="BI145" s="262"/>
      <c r="BJ145" s="262"/>
      <c r="BK145" s="263"/>
      <c r="BL145" s="167"/>
      <c r="BM145" s="194"/>
      <c r="BN145" s="194"/>
      <c r="BO145" s="136">
        <f t="shared" si="393"/>
        <v>0</v>
      </c>
      <c r="BP145" s="136">
        <f t="shared" si="373"/>
        <v>0</v>
      </c>
      <c r="BQ145" s="136">
        <f t="shared" si="394"/>
        <v>0</v>
      </c>
      <c r="BR145" s="262"/>
      <c r="BS145" s="262"/>
      <c r="BT145" s="263"/>
      <c r="BU145" s="167"/>
      <c r="BV145" s="194"/>
      <c r="BW145" s="194"/>
      <c r="BX145" s="136">
        <f t="shared" si="395"/>
        <v>0</v>
      </c>
      <c r="BY145" s="136">
        <f t="shared" si="374"/>
        <v>0</v>
      </c>
      <c r="BZ145" s="136">
        <f t="shared" si="396"/>
        <v>0</v>
      </c>
      <c r="CA145" s="262"/>
      <c r="CB145" s="262"/>
      <c r="CC145" s="263"/>
      <c r="CD145" s="167"/>
      <c r="CE145" s="194"/>
      <c r="CF145" s="194"/>
      <c r="CG145" s="136">
        <f t="shared" si="397"/>
        <v>0</v>
      </c>
      <c r="CH145" s="136">
        <f t="shared" si="375"/>
        <v>0</v>
      </c>
      <c r="CI145" s="136">
        <f t="shared" si="398"/>
        <v>0</v>
      </c>
      <c r="CJ145" s="262"/>
      <c r="CK145" s="262"/>
      <c r="CL145" s="263"/>
      <c r="CM145" s="167"/>
      <c r="CN145" s="194"/>
      <c r="CO145" s="194"/>
      <c r="CP145" s="136">
        <f t="shared" si="399"/>
        <v>0</v>
      </c>
      <c r="CQ145" s="136">
        <f t="shared" si="376"/>
        <v>0</v>
      </c>
      <c r="CR145" s="136">
        <f t="shared" si="400"/>
        <v>0</v>
      </c>
      <c r="CS145" s="262"/>
      <c r="CT145" s="262"/>
      <c r="CU145" s="263"/>
      <c r="CV145" s="167"/>
      <c r="CW145" s="194"/>
      <c r="CX145" s="194"/>
      <c r="CY145" s="136">
        <f t="shared" si="401"/>
        <v>0</v>
      </c>
      <c r="CZ145" s="136">
        <f t="shared" si="377"/>
        <v>0</v>
      </c>
      <c r="DA145" s="136">
        <f t="shared" si="402"/>
        <v>0</v>
      </c>
      <c r="DB145" s="262"/>
      <c r="DC145" s="262"/>
      <c r="DD145" s="263"/>
    </row>
    <row r="146" spans="1:108" x14ac:dyDescent="0.25">
      <c r="A146" s="167"/>
      <c r="B146" s="194"/>
      <c r="C146" s="194"/>
      <c r="D146" s="136">
        <f t="shared" si="378"/>
        <v>0</v>
      </c>
      <c r="E146" s="136">
        <f t="shared" si="379"/>
        <v>0</v>
      </c>
      <c r="F146" s="136">
        <f t="shared" si="380"/>
        <v>0</v>
      </c>
      <c r="G146" s="262"/>
      <c r="H146" s="262"/>
      <c r="I146" s="263"/>
      <c r="J146" s="167"/>
      <c r="K146" s="194"/>
      <c r="L146" s="194"/>
      <c r="M146" s="136">
        <f t="shared" si="381"/>
        <v>0</v>
      </c>
      <c r="N146" s="136">
        <f t="shared" si="367"/>
        <v>0</v>
      </c>
      <c r="O146" s="136">
        <f t="shared" si="382"/>
        <v>0</v>
      </c>
      <c r="P146" s="262"/>
      <c r="Q146" s="262"/>
      <c r="R146" s="263"/>
      <c r="S146" s="167"/>
      <c r="T146" s="194"/>
      <c r="U146" s="194"/>
      <c r="V146" s="136">
        <f t="shared" si="383"/>
        <v>0</v>
      </c>
      <c r="W146" s="136">
        <f t="shared" si="368"/>
        <v>0</v>
      </c>
      <c r="X146" s="136">
        <f t="shared" si="384"/>
        <v>0</v>
      </c>
      <c r="Y146" s="262"/>
      <c r="Z146" s="262"/>
      <c r="AA146" s="263"/>
      <c r="AB146" s="167"/>
      <c r="AC146" s="194"/>
      <c r="AD146" s="194"/>
      <c r="AE146" s="136">
        <f t="shared" si="385"/>
        <v>0</v>
      </c>
      <c r="AF146" s="136">
        <f t="shared" si="369"/>
        <v>0</v>
      </c>
      <c r="AG146" s="136">
        <f t="shared" si="386"/>
        <v>0</v>
      </c>
      <c r="AH146" s="262"/>
      <c r="AI146" s="262"/>
      <c r="AJ146" s="263"/>
      <c r="AK146" s="167"/>
      <c r="AL146" s="194"/>
      <c r="AM146" s="194"/>
      <c r="AN146" s="136">
        <f t="shared" si="387"/>
        <v>0</v>
      </c>
      <c r="AO146" s="136">
        <f t="shared" si="370"/>
        <v>0</v>
      </c>
      <c r="AP146" s="136">
        <f t="shared" si="388"/>
        <v>0</v>
      </c>
      <c r="AQ146" s="262"/>
      <c r="AR146" s="262"/>
      <c r="AS146" s="263"/>
      <c r="AT146" s="167"/>
      <c r="AU146" s="194"/>
      <c r="AV146" s="194"/>
      <c r="AW146" s="136">
        <f t="shared" si="389"/>
        <v>0</v>
      </c>
      <c r="AX146" s="136">
        <f t="shared" si="371"/>
        <v>0</v>
      </c>
      <c r="AY146" s="136">
        <f t="shared" si="390"/>
        <v>0</v>
      </c>
      <c r="AZ146" s="262"/>
      <c r="BA146" s="262"/>
      <c r="BB146" s="263"/>
      <c r="BC146" s="167"/>
      <c r="BD146" s="194"/>
      <c r="BE146" s="194"/>
      <c r="BF146" s="136">
        <f t="shared" si="391"/>
        <v>0</v>
      </c>
      <c r="BG146" s="136">
        <f t="shared" si="372"/>
        <v>0</v>
      </c>
      <c r="BH146" s="136">
        <f t="shared" si="392"/>
        <v>0</v>
      </c>
      <c r="BI146" s="262"/>
      <c r="BJ146" s="262"/>
      <c r="BK146" s="263"/>
      <c r="BL146" s="167"/>
      <c r="BM146" s="194"/>
      <c r="BN146" s="194"/>
      <c r="BO146" s="136">
        <f t="shared" si="393"/>
        <v>0</v>
      </c>
      <c r="BP146" s="136">
        <f t="shared" si="373"/>
        <v>0</v>
      </c>
      <c r="BQ146" s="136">
        <f t="shared" si="394"/>
        <v>0</v>
      </c>
      <c r="BR146" s="262"/>
      <c r="BS146" s="262"/>
      <c r="BT146" s="263"/>
      <c r="BU146" s="167"/>
      <c r="BV146" s="194"/>
      <c r="BW146" s="194"/>
      <c r="BX146" s="136">
        <f t="shared" si="395"/>
        <v>0</v>
      </c>
      <c r="BY146" s="136">
        <f t="shared" si="374"/>
        <v>0</v>
      </c>
      <c r="BZ146" s="136">
        <f t="shared" si="396"/>
        <v>0</v>
      </c>
      <c r="CA146" s="262"/>
      <c r="CB146" s="262"/>
      <c r="CC146" s="263"/>
      <c r="CD146" s="167"/>
      <c r="CE146" s="194"/>
      <c r="CF146" s="194"/>
      <c r="CG146" s="136">
        <f t="shared" si="397"/>
        <v>0</v>
      </c>
      <c r="CH146" s="136">
        <f t="shared" si="375"/>
        <v>0</v>
      </c>
      <c r="CI146" s="136">
        <f t="shared" si="398"/>
        <v>0</v>
      </c>
      <c r="CJ146" s="262"/>
      <c r="CK146" s="262"/>
      <c r="CL146" s="263"/>
      <c r="CM146" s="167"/>
      <c r="CN146" s="194"/>
      <c r="CO146" s="194"/>
      <c r="CP146" s="136">
        <f t="shared" si="399"/>
        <v>0</v>
      </c>
      <c r="CQ146" s="136">
        <f t="shared" si="376"/>
        <v>0</v>
      </c>
      <c r="CR146" s="136">
        <f t="shared" si="400"/>
        <v>0</v>
      </c>
      <c r="CS146" s="262"/>
      <c r="CT146" s="262"/>
      <c r="CU146" s="263"/>
      <c r="CV146" s="167"/>
      <c r="CW146" s="194"/>
      <c r="CX146" s="194"/>
      <c r="CY146" s="136">
        <f t="shared" si="401"/>
        <v>0</v>
      </c>
      <c r="CZ146" s="136">
        <f t="shared" si="377"/>
        <v>0</v>
      </c>
      <c r="DA146" s="136">
        <f t="shared" si="402"/>
        <v>0</v>
      </c>
      <c r="DB146" s="262"/>
      <c r="DC146" s="262"/>
      <c r="DD146" s="263"/>
    </row>
    <row r="147" spans="1:108" x14ac:dyDescent="0.25">
      <c r="A147" s="167"/>
      <c r="B147" s="194"/>
      <c r="C147" s="194"/>
      <c r="D147" s="136">
        <f t="shared" si="378"/>
        <v>0</v>
      </c>
      <c r="E147" s="136">
        <f t="shared" si="379"/>
        <v>0</v>
      </c>
      <c r="F147" s="136">
        <f t="shared" si="380"/>
        <v>0</v>
      </c>
      <c r="G147" s="262"/>
      <c r="H147" s="262"/>
      <c r="I147" s="263"/>
      <c r="J147" s="167"/>
      <c r="K147" s="194"/>
      <c r="L147" s="194"/>
      <c r="M147" s="136">
        <f t="shared" si="381"/>
        <v>0</v>
      </c>
      <c r="N147" s="136">
        <f t="shared" si="367"/>
        <v>0</v>
      </c>
      <c r="O147" s="136">
        <f t="shared" si="382"/>
        <v>0</v>
      </c>
      <c r="P147" s="262"/>
      <c r="Q147" s="262"/>
      <c r="R147" s="263"/>
      <c r="S147" s="167"/>
      <c r="T147" s="194"/>
      <c r="U147" s="194"/>
      <c r="V147" s="136">
        <f t="shared" si="383"/>
        <v>0</v>
      </c>
      <c r="W147" s="136">
        <f t="shared" si="368"/>
        <v>0</v>
      </c>
      <c r="X147" s="136">
        <f t="shared" si="384"/>
        <v>0</v>
      </c>
      <c r="Y147" s="262"/>
      <c r="Z147" s="262"/>
      <c r="AA147" s="263"/>
      <c r="AB147" s="167"/>
      <c r="AC147" s="194"/>
      <c r="AD147" s="194"/>
      <c r="AE147" s="136">
        <f t="shared" si="385"/>
        <v>0</v>
      </c>
      <c r="AF147" s="136">
        <f t="shared" si="369"/>
        <v>0</v>
      </c>
      <c r="AG147" s="136">
        <f t="shared" si="386"/>
        <v>0</v>
      </c>
      <c r="AH147" s="262"/>
      <c r="AI147" s="262"/>
      <c r="AJ147" s="263"/>
      <c r="AK147" s="167"/>
      <c r="AL147" s="194"/>
      <c r="AM147" s="194"/>
      <c r="AN147" s="136">
        <f t="shared" si="387"/>
        <v>0</v>
      </c>
      <c r="AO147" s="136">
        <f t="shared" si="370"/>
        <v>0</v>
      </c>
      <c r="AP147" s="136">
        <f t="shared" si="388"/>
        <v>0</v>
      </c>
      <c r="AQ147" s="262"/>
      <c r="AR147" s="262"/>
      <c r="AS147" s="263"/>
      <c r="AT147" s="167"/>
      <c r="AU147" s="194"/>
      <c r="AV147" s="194"/>
      <c r="AW147" s="136">
        <f t="shared" si="389"/>
        <v>0</v>
      </c>
      <c r="AX147" s="136">
        <f t="shared" si="371"/>
        <v>0</v>
      </c>
      <c r="AY147" s="136">
        <f t="shared" si="390"/>
        <v>0</v>
      </c>
      <c r="AZ147" s="262"/>
      <c r="BA147" s="262"/>
      <c r="BB147" s="263"/>
      <c r="BC147" s="167"/>
      <c r="BD147" s="194"/>
      <c r="BE147" s="194"/>
      <c r="BF147" s="136">
        <f t="shared" si="391"/>
        <v>0</v>
      </c>
      <c r="BG147" s="136">
        <f t="shared" si="372"/>
        <v>0</v>
      </c>
      <c r="BH147" s="136">
        <f t="shared" si="392"/>
        <v>0</v>
      </c>
      <c r="BI147" s="262"/>
      <c r="BJ147" s="262"/>
      <c r="BK147" s="263"/>
      <c r="BL147" s="167"/>
      <c r="BM147" s="194"/>
      <c r="BN147" s="194"/>
      <c r="BO147" s="136">
        <f t="shared" si="393"/>
        <v>0</v>
      </c>
      <c r="BP147" s="136">
        <f t="shared" si="373"/>
        <v>0</v>
      </c>
      <c r="BQ147" s="136">
        <f t="shared" si="394"/>
        <v>0</v>
      </c>
      <c r="BR147" s="262"/>
      <c r="BS147" s="262"/>
      <c r="BT147" s="263"/>
      <c r="BU147" s="167"/>
      <c r="BV147" s="194"/>
      <c r="BW147" s="194"/>
      <c r="BX147" s="136">
        <f t="shared" si="395"/>
        <v>0</v>
      </c>
      <c r="BY147" s="136">
        <f t="shared" si="374"/>
        <v>0</v>
      </c>
      <c r="BZ147" s="136">
        <f t="shared" si="396"/>
        <v>0</v>
      </c>
      <c r="CA147" s="262"/>
      <c r="CB147" s="262"/>
      <c r="CC147" s="263"/>
      <c r="CD147" s="167"/>
      <c r="CE147" s="194"/>
      <c r="CF147" s="194"/>
      <c r="CG147" s="136">
        <f t="shared" si="397"/>
        <v>0</v>
      </c>
      <c r="CH147" s="136">
        <f t="shared" si="375"/>
        <v>0</v>
      </c>
      <c r="CI147" s="136">
        <f t="shared" si="398"/>
        <v>0</v>
      </c>
      <c r="CJ147" s="262"/>
      <c r="CK147" s="262"/>
      <c r="CL147" s="263"/>
      <c r="CM147" s="167"/>
      <c r="CN147" s="194"/>
      <c r="CO147" s="194"/>
      <c r="CP147" s="136">
        <f t="shared" si="399"/>
        <v>0</v>
      </c>
      <c r="CQ147" s="136">
        <f t="shared" si="376"/>
        <v>0</v>
      </c>
      <c r="CR147" s="136">
        <f t="shared" si="400"/>
        <v>0</v>
      </c>
      <c r="CS147" s="262"/>
      <c r="CT147" s="262"/>
      <c r="CU147" s="263"/>
      <c r="CV147" s="167"/>
      <c r="CW147" s="194"/>
      <c r="CX147" s="194"/>
      <c r="CY147" s="136">
        <f t="shared" si="401"/>
        <v>0</v>
      </c>
      <c r="CZ147" s="136">
        <f t="shared" si="377"/>
        <v>0</v>
      </c>
      <c r="DA147" s="136">
        <f t="shared" si="402"/>
        <v>0</v>
      </c>
      <c r="DB147" s="262"/>
      <c r="DC147" s="262"/>
      <c r="DD147" s="263"/>
    </row>
    <row r="148" spans="1:108" x14ac:dyDescent="0.25">
      <c r="A148" s="167"/>
      <c r="B148" s="194"/>
      <c r="C148" s="194"/>
      <c r="D148" s="136">
        <f t="shared" si="378"/>
        <v>0</v>
      </c>
      <c r="E148" s="136">
        <f t="shared" si="379"/>
        <v>0</v>
      </c>
      <c r="F148" s="136">
        <f t="shared" si="380"/>
        <v>0</v>
      </c>
      <c r="G148" s="262"/>
      <c r="H148" s="262"/>
      <c r="I148" s="263"/>
      <c r="J148" s="167"/>
      <c r="K148" s="194"/>
      <c r="L148" s="194"/>
      <c r="M148" s="136">
        <f t="shared" si="381"/>
        <v>0</v>
      </c>
      <c r="N148" s="136">
        <f t="shared" si="367"/>
        <v>0</v>
      </c>
      <c r="O148" s="136">
        <f t="shared" si="382"/>
        <v>0</v>
      </c>
      <c r="P148" s="262"/>
      <c r="Q148" s="262"/>
      <c r="R148" s="263"/>
      <c r="S148" s="167"/>
      <c r="T148" s="194"/>
      <c r="U148" s="194"/>
      <c r="V148" s="136">
        <f t="shared" si="383"/>
        <v>0</v>
      </c>
      <c r="W148" s="136">
        <f t="shared" si="368"/>
        <v>0</v>
      </c>
      <c r="X148" s="136">
        <f t="shared" si="384"/>
        <v>0</v>
      </c>
      <c r="Y148" s="262"/>
      <c r="Z148" s="262"/>
      <c r="AA148" s="263"/>
      <c r="AB148" s="167"/>
      <c r="AC148" s="194"/>
      <c r="AD148" s="194"/>
      <c r="AE148" s="136">
        <f t="shared" si="385"/>
        <v>0</v>
      </c>
      <c r="AF148" s="136">
        <f t="shared" si="369"/>
        <v>0</v>
      </c>
      <c r="AG148" s="136">
        <f t="shared" si="386"/>
        <v>0</v>
      </c>
      <c r="AH148" s="262"/>
      <c r="AI148" s="262"/>
      <c r="AJ148" s="263"/>
      <c r="AK148" s="167"/>
      <c r="AL148" s="194"/>
      <c r="AM148" s="194"/>
      <c r="AN148" s="136">
        <f t="shared" si="387"/>
        <v>0</v>
      </c>
      <c r="AO148" s="136">
        <f t="shared" si="370"/>
        <v>0</v>
      </c>
      <c r="AP148" s="136">
        <f t="shared" si="388"/>
        <v>0</v>
      </c>
      <c r="AQ148" s="262"/>
      <c r="AR148" s="262"/>
      <c r="AS148" s="263"/>
      <c r="AT148" s="167"/>
      <c r="AU148" s="194"/>
      <c r="AV148" s="194"/>
      <c r="AW148" s="136">
        <f t="shared" si="389"/>
        <v>0</v>
      </c>
      <c r="AX148" s="136">
        <f t="shared" si="371"/>
        <v>0</v>
      </c>
      <c r="AY148" s="136">
        <f t="shared" si="390"/>
        <v>0</v>
      </c>
      <c r="AZ148" s="262"/>
      <c r="BA148" s="262"/>
      <c r="BB148" s="263"/>
      <c r="BC148" s="167"/>
      <c r="BD148" s="194"/>
      <c r="BE148" s="194"/>
      <c r="BF148" s="136">
        <f t="shared" si="391"/>
        <v>0</v>
      </c>
      <c r="BG148" s="136">
        <f t="shared" si="372"/>
        <v>0</v>
      </c>
      <c r="BH148" s="136">
        <f t="shared" si="392"/>
        <v>0</v>
      </c>
      <c r="BI148" s="262"/>
      <c r="BJ148" s="262"/>
      <c r="BK148" s="263"/>
      <c r="BL148" s="167"/>
      <c r="BM148" s="194"/>
      <c r="BN148" s="194"/>
      <c r="BO148" s="136">
        <f t="shared" si="393"/>
        <v>0</v>
      </c>
      <c r="BP148" s="136">
        <f t="shared" si="373"/>
        <v>0</v>
      </c>
      <c r="BQ148" s="136">
        <f t="shared" si="394"/>
        <v>0</v>
      </c>
      <c r="BR148" s="262"/>
      <c r="BS148" s="262"/>
      <c r="BT148" s="263"/>
      <c r="BU148" s="167"/>
      <c r="BV148" s="194"/>
      <c r="BW148" s="194"/>
      <c r="BX148" s="136">
        <f t="shared" si="395"/>
        <v>0</v>
      </c>
      <c r="BY148" s="136">
        <f t="shared" si="374"/>
        <v>0</v>
      </c>
      <c r="BZ148" s="136">
        <f t="shared" si="396"/>
        <v>0</v>
      </c>
      <c r="CA148" s="262"/>
      <c r="CB148" s="262"/>
      <c r="CC148" s="263"/>
      <c r="CD148" s="167"/>
      <c r="CE148" s="194"/>
      <c r="CF148" s="194"/>
      <c r="CG148" s="136">
        <f t="shared" si="397"/>
        <v>0</v>
      </c>
      <c r="CH148" s="136">
        <f t="shared" si="375"/>
        <v>0</v>
      </c>
      <c r="CI148" s="136">
        <f t="shared" si="398"/>
        <v>0</v>
      </c>
      <c r="CJ148" s="262"/>
      <c r="CK148" s="262"/>
      <c r="CL148" s="263"/>
      <c r="CM148" s="167"/>
      <c r="CN148" s="194"/>
      <c r="CO148" s="194"/>
      <c r="CP148" s="136">
        <f t="shared" si="399"/>
        <v>0</v>
      </c>
      <c r="CQ148" s="136">
        <f t="shared" si="376"/>
        <v>0</v>
      </c>
      <c r="CR148" s="136">
        <f t="shared" si="400"/>
        <v>0</v>
      </c>
      <c r="CS148" s="262"/>
      <c r="CT148" s="262"/>
      <c r="CU148" s="263"/>
      <c r="CV148" s="167"/>
      <c r="CW148" s="194"/>
      <c r="CX148" s="194"/>
      <c r="CY148" s="136">
        <f t="shared" si="401"/>
        <v>0</v>
      </c>
      <c r="CZ148" s="136">
        <f t="shared" si="377"/>
        <v>0</v>
      </c>
      <c r="DA148" s="136">
        <f t="shared" si="402"/>
        <v>0</v>
      </c>
      <c r="DB148" s="262"/>
      <c r="DC148" s="262"/>
      <c r="DD148" s="263"/>
    </row>
    <row r="149" spans="1:108" x14ac:dyDescent="0.25">
      <c r="A149" s="167"/>
      <c r="B149" s="194"/>
      <c r="C149" s="194"/>
      <c r="D149" s="136">
        <f t="shared" si="378"/>
        <v>0</v>
      </c>
      <c r="E149" s="136">
        <f t="shared" si="379"/>
        <v>0</v>
      </c>
      <c r="F149" s="136">
        <f t="shared" si="380"/>
        <v>0</v>
      </c>
      <c r="G149" s="262"/>
      <c r="H149" s="262"/>
      <c r="I149" s="263"/>
      <c r="J149" s="167"/>
      <c r="K149" s="194"/>
      <c r="L149" s="194"/>
      <c r="M149" s="136">
        <f t="shared" si="381"/>
        <v>0</v>
      </c>
      <c r="N149" s="136">
        <f t="shared" si="367"/>
        <v>0</v>
      </c>
      <c r="O149" s="136">
        <f t="shared" si="382"/>
        <v>0</v>
      </c>
      <c r="P149" s="262"/>
      <c r="Q149" s="262"/>
      <c r="R149" s="263"/>
      <c r="S149" s="167"/>
      <c r="T149" s="194"/>
      <c r="U149" s="194"/>
      <c r="V149" s="136">
        <f t="shared" si="383"/>
        <v>0</v>
      </c>
      <c r="W149" s="136">
        <f t="shared" si="368"/>
        <v>0</v>
      </c>
      <c r="X149" s="136">
        <f t="shared" si="384"/>
        <v>0</v>
      </c>
      <c r="Y149" s="262"/>
      <c r="Z149" s="262"/>
      <c r="AA149" s="263"/>
      <c r="AB149" s="167"/>
      <c r="AC149" s="194"/>
      <c r="AD149" s="194"/>
      <c r="AE149" s="136">
        <f t="shared" si="385"/>
        <v>0</v>
      </c>
      <c r="AF149" s="136">
        <f t="shared" si="369"/>
        <v>0</v>
      </c>
      <c r="AG149" s="136">
        <f t="shared" si="386"/>
        <v>0</v>
      </c>
      <c r="AH149" s="262"/>
      <c r="AI149" s="262"/>
      <c r="AJ149" s="263"/>
      <c r="AK149" s="167"/>
      <c r="AL149" s="194"/>
      <c r="AM149" s="194"/>
      <c r="AN149" s="136">
        <f t="shared" si="387"/>
        <v>0</v>
      </c>
      <c r="AO149" s="136">
        <f t="shared" si="370"/>
        <v>0</v>
      </c>
      <c r="AP149" s="136">
        <f t="shared" si="388"/>
        <v>0</v>
      </c>
      <c r="AQ149" s="262"/>
      <c r="AR149" s="262"/>
      <c r="AS149" s="263"/>
      <c r="AT149" s="167"/>
      <c r="AU149" s="194"/>
      <c r="AV149" s="194"/>
      <c r="AW149" s="136">
        <f t="shared" si="389"/>
        <v>0</v>
      </c>
      <c r="AX149" s="136">
        <f t="shared" si="371"/>
        <v>0</v>
      </c>
      <c r="AY149" s="136">
        <f t="shared" si="390"/>
        <v>0</v>
      </c>
      <c r="AZ149" s="262"/>
      <c r="BA149" s="262"/>
      <c r="BB149" s="263"/>
      <c r="BC149" s="167"/>
      <c r="BD149" s="194"/>
      <c r="BE149" s="194"/>
      <c r="BF149" s="136">
        <f t="shared" si="391"/>
        <v>0</v>
      </c>
      <c r="BG149" s="136">
        <f t="shared" si="372"/>
        <v>0</v>
      </c>
      <c r="BH149" s="136">
        <f t="shared" si="392"/>
        <v>0</v>
      </c>
      <c r="BI149" s="262"/>
      <c r="BJ149" s="262"/>
      <c r="BK149" s="263"/>
      <c r="BL149" s="167"/>
      <c r="BM149" s="194"/>
      <c r="BN149" s="194"/>
      <c r="BO149" s="136">
        <f t="shared" si="393"/>
        <v>0</v>
      </c>
      <c r="BP149" s="136">
        <f t="shared" si="373"/>
        <v>0</v>
      </c>
      <c r="BQ149" s="136">
        <f t="shared" si="394"/>
        <v>0</v>
      </c>
      <c r="BR149" s="262"/>
      <c r="BS149" s="262"/>
      <c r="BT149" s="263"/>
      <c r="BU149" s="167"/>
      <c r="BV149" s="194"/>
      <c r="BW149" s="194"/>
      <c r="BX149" s="136">
        <f t="shared" si="395"/>
        <v>0</v>
      </c>
      <c r="BY149" s="136">
        <f t="shared" si="374"/>
        <v>0</v>
      </c>
      <c r="BZ149" s="136">
        <f t="shared" si="396"/>
        <v>0</v>
      </c>
      <c r="CA149" s="262"/>
      <c r="CB149" s="262"/>
      <c r="CC149" s="263"/>
      <c r="CD149" s="167"/>
      <c r="CE149" s="194"/>
      <c r="CF149" s="194"/>
      <c r="CG149" s="136">
        <f t="shared" si="397"/>
        <v>0</v>
      </c>
      <c r="CH149" s="136">
        <f t="shared" si="375"/>
        <v>0</v>
      </c>
      <c r="CI149" s="136">
        <f t="shared" si="398"/>
        <v>0</v>
      </c>
      <c r="CJ149" s="262"/>
      <c r="CK149" s="262"/>
      <c r="CL149" s="263"/>
      <c r="CM149" s="167"/>
      <c r="CN149" s="194"/>
      <c r="CO149" s="194"/>
      <c r="CP149" s="136">
        <f t="shared" si="399"/>
        <v>0</v>
      </c>
      <c r="CQ149" s="136">
        <f t="shared" si="376"/>
        <v>0</v>
      </c>
      <c r="CR149" s="136">
        <f t="shared" si="400"/>
        <v>0</v>
      </c>
      <c r="CS149" s="262"/>
      <c r="CT149" s="262"/>
      <c r="CU149" s="263"/>
      <c r="CV149" s="167"/>
      <c r="CW149" s="194"/>
      <c r="CX149" s="194"/>
      <c r="CY149" s="136">
        <f t="shared" si="401"/>
        <v>0</v>
      </c>
      <c r="CZ149" s="136">
        <f t="shared" si="377"/>
        <v>0</v>
      </c>
      <c r="DA149" s="136">
        <f t="shared" si="402"/>
        <v>0</v>
      </c>
      <c r="DB149" s="262"/>
      <c r="DC149" s="262"/>
      <c r="DD149" s="263"/>
    </row>
    <row r="150" spans="1:108" x14ac:dyDescent="0.25">
      <c r="A150" s="167"/>
      <c r="B150" s="194"/>
      <c r="C150" s="194"/>
      <c r="D150" s="136">
        <f t="shared" si="378"/>
        <v>0</v>
      </c>
      <c r="E150" s="136">
        <f t="shared" si="379"/>
        <v>0</v>
      </c>
      <c r="F150" s="136">
        <f t="shared" si="380"/>
        <v>0</v>
      </c>
      <c r="G150" s="262"/>
      <c r="H150" s="262"/>
      <c r="I150" s="263"/>
      <c r="J150" s="167"/>
      <c r="K150" s="194"/>
      <c r="L150" s="194"/>
      <c r="M150" s="136">
        <f t="shared" si="381"/>
        <v>0</v>
      </c>
      <c r="N150" s="136">
        <f t="shared" si="367"/>
        <v>0</v>
      </c>
      <c r="O150" s="136">
        <f t="shared" si="382"/>
        <v>0</v>
      </c>
      <c r="P150" s="262"/>
      <c r="Q150" s="262"/>
      <c r="R150" s="263"/>
      <c r="S150" s="167"/>
      <c r="T150" s="194"/>
      <c r="U150" s="194"/>
      <c r="V150" s="136">
        <f t="shared" si="383"/>
        <v>0</v>
      </c>
      <c r="W150" s="136">
        <f t="shared" si="368"/>
        <v>0</v>
      </c>
      <c r="X150" s="136">
        <f t="shared" si="384"/>
        <v>0</v>
      </c>
      <c r="Y150" s="262"/>
      <c r="Z150" s="262"/>
      <c r="AA150" s="263"/>
      <c r="AB150" s="167"/>
      <c r="AC150" s="194"/>
      <c r="AD150" s="194"/>
      <c r="AE150" s="136">
        <f t="shared" si="385"/>
        <v>0</v>
      </c>
      <c r="AF150" s="136">
        <f t="shared" si="369"/>
        <v>0</v>
      </c>
      <c r="AG150" s="136">
        <f t="shared" si="386"/>
        <v>0</v>
      </c>
      <c r="AH150" s="262"/>
      <c r="AI150" s="262"/>
      <c r="AJ150" s="263"/>
      <c r="AK150" s="167"/>
      <c r="AL150" s="194"/>
      <c r="AM150" s="194"/>
      <c r="AN150" s="136">
        <f t="shared" si="387"/>
        <v>0</v>
      </c>
      <c r="AO150" s="136">
        <f t="shared" si="370"/>
        <v>0</v>
      </c>
      <c r="AP150" s="136">
        <f t="shared" si="388"/>
        <v>0</v>
      </c>
      <c r="AQ150" s="262"/>
      <c r="AR150" s="262"/>
      <c r="AS150" s="263"/>
      <c r="AT150" s="167"/>
      <c r="AU150" s="194"/>
      <c r="AV150" s="194"/>
      <c r="AW150" s="136">
        <f t="shared" si="389"/>
        <v>0</v>
      </c>
      <c r="AX150" s="136">
        <f t="shared" si="371"/>
        <v>0</v>
      </c>
      <c r="AY150" s="136">
        <f t="shared" si="390"/>
        <v>0</v>
      </c>
      <c r="AZ150" s="262"/>
      <c r="BA150" s="262"/>
      <c r="BB150" s="263"/>
      <c r="BC150" s="167"/>
      <c r="BD150" s="194"/>
      <c r="BE150" s="194"/>
      <c r="BF150" s="136">
        <f t="shared" si="391"/>
        <v>0</v>
      </c>
      <c r="BG150" s="136">
        <f t="shared" si="372"/>
        <v>0</v>
      </c>
      <c r="BH150" s="136">
        <f t="shared" si="392"/>
        <v>0</v>
      </c>
      <c r="BI150" s="262"/>
      <c r="BJ150" s="262"/>
      <c r="BK150" s="263"/>
      <c r="BL150" s="167"/>
      <c r="BM150" s="194"/>
      <c r="BN150" s="194"/>
      <c r="BO150" s="136">
        <f t="shared" si="393"/>
        <v>0</v>
      </c>
      <c r="BP150" s="136">
        <f t="shared" si="373"/>
        <v>0</v>
      </c>
      <c r="BQ150" s="136">
        <f t="shared" si="394"/>
        <v>0</v>
      </c>
      <c r="BR150" s="262"/>
      <c r="BS150" s="262"/>
      <c r="BT150" s="263"/>
      <c r="BU150" s="167"/>
      <c r="BV150" s="194"/>
      <c r="BW150" s="194"/>
      <c r="BX150" s="136">
        <f t="shared" si="395"/>
        <v>0</v>
      </c>
      <c r="BY150" s="136">
        <f t="shared" si="374"/>
        <v>0</v>
      </c>
      <c r="BZ150" s="136">
        <f t="shared" si="396"/>
        <v>0</v>
      </c>
      <c r="CA150" s="262"/>
      <c r="CB150" s="262"/>
      <c r="CC150" s="263"/>
      <c r="CD150" s="167"/>
      <c r="CE150" s="194"/>
      <c r="CF150" s="194"/>
      <c r="CG150" s="136">
        <f t="shared" si="397"/>
        <v>0</v>
      </c>
      <c r="CH150" s="136">
        <f t="shared" si="375"/>
        <v>0</v>
      </c>
      <c r="CI150" s="136">
        <f t="shared" si="398"/>
        <v>0</v>
      </c>
      <c r="CJ150" s="262"/>
      <c r="CK150" s="262"/>
      <c r="CL150" s="263"/>
      <c r="CM150" s="167"/>
      <c r="CN150" s="194"/>
      <c r="CO150" s="194"/>
      <c r="CP150" s="136">
        <f t="shared" si="399"/>
        <v>0</v>
      </c>
      <c r="CQ150" s="136">
        <f t="shared" si="376"/>
        <v>0</v>
      </c>
      <c r="CR150" s="136">
        <f t="shared" si="400"/>
        <v>0</v>
      </c>
      <c r="CS150" s="262"/>
      <c r="CT150" s="262"/>
      <c r="CU150" s="263"/>
      <c r="CV150" s="167"/>
      <c r="CW150" s="194"/>
      <c r="CX150" s="194"/>
      <c r="CY150" s="136">
        <f t="shared" si="401"/>
        <v>0</v>
      </c>
      <c r="CZ150" s="136">
        <f t="shared" si="377"/>
        <v>0</v>
      </c>
      <c r="DA150" s="136">
        <f t="shared" si="402"/>
        <v>0</v>
      </c>
      <c r="DB150" s="262"/>
      <c r="DC150" s="262"/>
      <c r="DD150" s="263"/>
    </row>
    <row r="151" spans="1:108" x14ac:dyDescent="0.25">
      <c r="A151" s="167"/>
      <c r="B151" s="194"/>
      <c r="C151" s="194"/>
      <c r="D151" s="136">
        <f t="shared" si="378"/>
        <v>0</v>
      </c>
      <c r="E151" s="136">
        <f t="shared" si="379"/>
        <v>0</v>
      </c>
      <c r="F151" s="136">
        <f t="shared" si="380"/>
        <v>0</v>
      </c>
      <c r="G151" s="262"/>
      <c r="H151" s="262"/>
      <c r="I151" s="263"/>
      <c r="J151" s="167"/>
      <c r="K151" s="194"/>
      <c r="L151" s="194"/>
      <c r="M151" s="136">
        <f t="shared" si="381"/>
        <v>0</v>
      </c>
      <c r="N151" s="136">
        <f t="shared" si="367"/>
        <v>0</v>
      </c>
      <c r="O151" s="136">
        <f t="shared" si="382"/>
        <v>0</v>
      </c>
      <c r="P151" s="262"/>
      <c r="Q151" s="262"/>
      <c r="R151" s="263"/>
      <c r="S151" s="167"/>
      <c r="T151" s="194"/>
      <c r="U151" s="194"/>
      <c r="V151" s="136">
        <f t="shared" si="383"/>
        <v>0</v>
      </c>
      <c r="W151" s="136">
        <f t="shared" si="368"/>
        <v>0</v>
      </c>
      <c r="X151" s="136">
        <f t="shared" si="384"/>
        <v>0</v>
      </c>
      <c r="Y151" s="262"/>
      <c r="Z151" s="262"/>
      <c r="AA151" s="263"/>
      <c r="AB151" s="167"/>
      <c r="AC151" s="194"/>
      <c r="AD151" s="194"/>
      <c r="AE151" s="136">
        <f t="shared" si="385"/>
        <v>0</v>
      </c>
      <c r="AF151" s="136">
        <f t="shared" si="369"/>
        <v>0</v>
      </c>
      <c r="AG151" s="136">
        <f t="shared" si="386"/>
        <v>0</v>
      </c>
      <c r="AH151" s="262"/>
      <c r="AI151" s="262"/>
      <c r="AJ151" s="263"/>
      <c r="AK151" s="167"/>
      <c r="AL151" s="194"/>
      <c r="AM151" s="194"/>
      <c r="AN151" s="136">
        <f t="shared" si="387"/>
        <v>0</v>
      </c>
      <c r="AO151" s="136">
        <f t="shared" si="370"/>
        <v>0</v>
      </c>
      <c r="AP151" s="136">
        <f t="shared" si="388"/>
        <v>0</v>
      </c>
      <c r="AQ151" s="262"/>
      <c r="AR151" s="262"/>
      <c r="AS151" s="263"/>
      <c r="AT151" s="167"/>
      <c r="AU151" s="194"/>
      <c r="AV151" s="194"/>
      <c r="AW151" s="136">
        <f t="shared" si="389"/>
        <v>0</v>
      </c>
      <c r="AX151" s="136">
        <f t="shared" si="371"/>
        <v>0</v>
      </c>
      <c r="AY151" s="136">
        <f t="shared" si="390"/>
        <v>0</v>
      </c>
      <c r="AZ151" s="262"/>
      <c r="BA151" s="262"/>
      <c r="BB151" s="263"/>
      <c r="BC151" s="167"/>
      <c r="BD151" s="194"/>
      <c r="BE151" s="194"/>
      <c r="BF151" s="136">
        <f t="shared" si="391"/>
        <v>0</v>
      </c>
      <c r="BG151" s="136">
        <f t="shared" si="372"/>
        <v>0</v>
      </c>
      <c r="BH151" s="136">
        <f t="shared" si="392"/>
        <v>0</v>
      </c>
      <c r="BI151" s="262"/>
      <c r="BJ151" s="262"/>
      <c r="BK151" s="263"/>
      <c r="BL151" s="167"/>
      <c r="BM151" s="194"/>
      <c r="BN151" s="194"/>
      <c r="BO151" s="136">
        <f t="shared" si="393"/>
        <v>0</v>
      </c>
      <c r="BP151" s="136">
        <f t="shared" si="373"/>
        <v>0</v>
      </c>
      <c r="BQ151" s="136">
        <f t="shared" si="394"/>
        <v>0</v>
      </c>
      <c r="BR151" s="262"/>
      <c r="BS151" s="262"/>
      <c r="BT151" s="263"/>
      <c r="BU151" s="167"/>
      <c r="BV151" s="194"/>
      <c r="BW151" s="194"/>
      <c r="BX151" s="136">
        <f t="shared" si="395"/>
        <v>0</v>
      </c>
      <c r="BY151" s="136">
        <f t="shared" si="374"/>
        <v>0</v>
      </c>
      <c r="BZ151" s="136">
        <f t="shared" si="396"/>
        <v>0</v>
      </c>
      <c r="CA151" s="262"/>
      <c r="CB151" s="262"/>
      <c r="CC151" s="263"/>
      <c r="CD151" s="167"/>
      <c r="CE151" s="194"/>
      <c r="CF151" s="194"/>
      <c r="CG151" s="136">
        <f t="shared" si="397"/>
        <v>0</v>
      </c>
      <c r="CH151" s="136">
        <f t="shared" si="375"/>
        <v>0</v>
      </c>
      <c r="CI151" s="136">
        <f t="shared" si="398"/>
        <v>0</v>
      </c>
      <c r="CJ151" s="262"/>
      <c r="CK151" s="262"/>
      <c r="CL151" s="263"/>
      <c r="CM151" s="167"/>
      <c r="CN151" s="194"/>
      <c r="CO151" s="194"/>
      <c r="CP151" s="136">
        <f t="shared" si="399"/>
        <v>0</v>
      </c>
      <c r="CQ151" s="136">
        <f t="shared" si="376"/>
        <v>0</v>
      </c>
      <c r="CR151" s="136">
        <f t="shared" si="400"/>
        <v>0</v>
      </c>
      <c r="CS151" s="262"/>
      <c r="CT151" s="262"/>
      <c r="CU151" s="263"/>
      <c r="CV151" s="167"/>
      <c r="CW151" s="194"/>
      <c r="CX151" s="194"/>
      <c r="CY151" s="136">
        <f t="shared" si="401"/>
        <v>0</v>
      </c>
      <c r="CZ151" s="136">
        <f t="shared" si="377"/>
        <v>0</v>
      </c>
      <c r="DA151" s="136">
        <f t="shared" si="402"/>
        <v>0</v>
      </c>
      <c r="DB151" s="262"/>
      <c r="DC151" s="262"/>
      <c r="DD151" s="263"/>
    </row>
    <row r="152" spans="1:108" x14ac:dyDescent="0.25">
      <c r="A152" s="167"/>
      <c r="B152" s="194"/>
      <c r="C152" s="194"/>
      <c r="D152" s="136">
        <f t="shared" si="378"/>
        <v>0</v>
      </c>
      <c r="E152" s="136">
        <f t="shared" si="379"/>
        <v>0</v>
      </c>
      <c r="F152" s="136">
        <f t="shared" si="380"/>
        <v>0</v>
      </c>
      <c r="G152" s="262"/>
      <c r="H152" s="262"/>
      <c r="I152" s="263"/>
      <c r="J152" s="167"/>
      <c r="K152" s="194"/>
      <c r="L152" s="194"/>
      <c r="M152" s="136">
        <f t="shared" si="381"/>
        <v>0</v>
      </c>
      <c r="N152" s="136">
        <f t="shared" si="367"/>
        <v>0</v>
      </c>
      <c r="O152" s="136">
        <f t="shared" si="382"/>
        <v>0</v>
      </c>
      <c r="P152" s="262"/>
      <c r="Q152" s="262"/>
      <c r="R152" s="263"/>
      <c r="S152" s="167"/>
      <c r="T152" s="194"/>
      <c r="U152" s="194"/>
      <c r="V152" s="136">
        <f t="shared" si="383"/>
        <v>0</v>
      </c>
      <c r="W152" s="136">
        <f t="shared" si="368"/>
        <v>0</v>
      </c>
      <c r="X152" s="136">
        <f t="shared" si="384"/>
        <v>0</v>
      </c>
      <c r="Y152" s="262"/>
      <c r="Z152" s="262"/>
      <c r="AA152" s="263"/>
      <c r="AB152" s="167"/>
      <c r="AC152" s="194"/>
      <c r="AD152" s="194"/>
      <c r="AE152" s="136">
        <f t="shared" si="385"/>
        <v>0</v>
      </c>
      <c r="AF152" s="136">
        <f t="shared" si="369"/>
        <v>0</v>
      </c>
      <c r="AG152" s="136">
        <f t="shared" si="386"/>
        <v>0</v>
      </c>
      <c r="AH152" s="262"/>
      <c r="AI152" s="262"/>
      <c r="AJ152" s="263"/>
      <c r="AK152" s="167"/>
      <c r="AL152" s="194"/>
      <c r="AM152" s="194"/>
      <c r="AN152" s="136">
        <f t="shared" si="387"/>
        <v>0</v>
      </c>
      <c r="AO152" s="136">
        <f t="shared" si="370"/>
        <v>0</v>
      </c>
      <c r="AP152" s="136">
        <f t="shared" si="388"/>
        <v>0</v>
      </c>
      <c r="AQ152" s="262"/>
      <c r="AR152" s="262"/>
      <c r="AS152" s="263"/>
      <c r="AT152" s="167"/>
      <c r="AU152" s="194"/>
      <c r="AV152" s="194"/>
      <c r="AW152" s="136">
        <f t="shared" si="389"/>
        <v>0</v>
      </c>
      <c r="AX152" s="136">
        <f t="shared" si="371"/>
        <v>0</v>
      </c>
      <c r="AY152" s="136">
        <f t="shared" si="390"/>
        <v>0</v>
      </c>
      <c r="AZ152" s="262"/>
      <c r="BA152" s="262"/>
      <c r="BB152" s="263"/>
      <c r="BC152" s="167"/>
      <c r="BD152" s="194"/>
      <c r="BE152" s="194"/>
      <c r="BF152" s="136">
        <f t="shared" si="391"/>
        <v>0</v>
      </c>
      <c r="BG152" s="136">
        <f t="shared" si="372"/>
        <v>0</v>
      </c>
      <c r="BH152" s="136">
        <f t="shared" si="392"/>
        <v>0</v>
      </c>
      <c r="BI152" s="262"/>
      <c r="BJ152" s="262"/>
      <c r="BK152" s="263"/>
      <c r="BL152" s="167"/>
      <c r="BM152" s="194"/>
      <c r="BN152" s="194"/>
      <c r="BO152" s="136">
        <f t="shared" si="393"/>
        <v>0</v>
      </c>
      <c r="BP152" s="136">
        <f t="shared" si="373"/>
        <v>0</v>
      </c>
      <c r="BQ152" s="136">
        <f t="shared" si="394"/>
        <v>0</v>
      </c>
      <c r="BR152" s="262"/>
      <c r="BS152" s="262"/>
      <c r="BT152" s="263"/>
      <c r="BU152" s="167"/>
      <c r="BV152" s="194"/>
      <c r="BW152" s="194"/>
      <c r="BX152" s="136">
        <f t="shared" si="395"/>
        <v>0</v>
      </c>
      <c r="BY152" s="136">
        <f t="shared" si="374"/>
        <v>0</v>
      </c>
      <c r="BZ152" s="136">
        <f t="shared" si="396"/>
        <v>0</v>
      </c>
      <c r="CA152" s="262"/>
      <c r="CB152" s="262"/>
      <c r="CC152" s="263"/>
      <c r="CD152" s="167"/>
      <c r="CE152" s="194"/>
      <c r="CF152" s="194"/>
      <c r="CG152" s="136">
        <f t="shared" si="397"/>
        <v>0</v>
      </c>
      <c r="CH152" s="136">
        <f t="shared" si="375"/>
        <v>0</v>
      </c>
      <c r="CI152" s="136">
        <f t="shared" si="398"/>
        <v>0</v>
      </c>
      <c r="CJ152" s="262"/>
      <c r="CK152" s="262"/>
      <c r="CL152" s="263"/>
      <c r="CM152" s="167"/>
      <c r="CN152" s="194"/>
      <c r="CO152" s="194"/>
      <c r="CP152" s="136">
        <f t="shared" si="399"/>
        <v>0</v>
      </c>
      <c r="CQ152" s="136">
        <f t="shared" si="376"/>
        <v>0</v>
      </c>
      <c r="CR152" s="136">
        <f t="shared" si="400"/>
        <v>0</v>
      </c>
      <c r="CS152" s="262"/>
      <c r="CT152" s="262"/>
      <c r="CU152" s="263"/>
      <c r="CV152" s="167"/>
      <c r="CW152" s="194"/>
      <c r="CX152" s="194"/>
      <c r="CY152" s="136">
        <f t="shared" si="401"/>
        <v>0</v>
      </c>
      <c r="CZ152" s="136">
        <f t="shared" si="377"/>
        <v>0</v>
      </c>
      <c r="DA152" s="136">
        <f t="shared" si="402"/>
        <v>0</v>
      </c>
      <c r="DB152" s="262"/>
      <c r="DC152" s="262"/>
      <c r="DD152" s="263"/>
    </row>
    <row r="153" spans="1:108" x14ac:dyDescent="0.25">
      <c r="A153" s="167"/>
      <c r="B153" s="194"/>
      <c r="C153" s="194"/>
      <c r="D153" s="136">
        <f t="shared" si="378"/>
        <v>0</v>
      </c>
      <c r="E153" s="136">
        <f t="shared" si="379"/>
        <v>0</v>
      </c>
      <c r="F153" s="136">
        <f t="shared" si="380"/>
        <v>0</v>
      </c>
      <c r="G153" s="262"/>
      <c r="H153" s="262"/>
      <c r="I153" s="263"/>
      <c r="J153" s="167"/>
      <c r="K153" s="194"/>
      <c r="L153" s="194"/>
      <c r="M153" s="136">
        <f t="shared" si="381"/>
        <v>0</v>
      </c>
      <c r="N153" s="136">
        <f t="shared" si="367"/>
        <v>0</v>
      </c>
      <c r="O153" s="136">
        <f t="shared" si="382"/>
        <v>0</v>
      </c>
      <c r="P153" s="262"/>
      <c r="Q153" s="262"/>
      <c r="R153" s="263"/>
      <c r="S153" s="167"/>
      <c r="T153" s="194"/>
      <c r="U153" s="194"/>
      <c r="V153" s="136">
        <f t="shared" si="383"/>
        <v>0</v>
      </c>
      <c r="W153" s="136">
        <f t="shared" si="368"/>
        <v>0</v>
      </c>
      <c r="X153" s="136">
        <f t="shared" si="384"/>
        <v>0</v>
      </c>
      <c r="Y153" s="262"/>
      <c r="Z153" s="262"/>
      <c r="AA153" s="263"/>
      <c r="AB153" s="167"/>
      <c r="AC153" s="194"/>
      <c r="AD153" s="194"/>
      <c r="AE153" s="136">
        <f t="shared" si="385"/>
        <v>0</v>
      </c>
      <c r="AF153" s="136">
        <f t="shared" si="369"/>
        <v>0</v>
      </c>
      <c r="AG153" s="136">
        <f t="shared" si="386"/>
        <v>0</v>
      </c>
      <c r="AH153" s="262"/>
      <c r="AI153" s="262"/>
      <c r="AJ153" s="263"/>
      <c r="AK153" s="167"/>
      <c r="AL153" s="194"/>
      <c r="AM153" s="194"/>
      <c r="AN153" s="136">
        <f t="shared" si="387"/>
        <v>0</v>
      </c>
      <c r="AO153" s="136">
        <f t="shared" si="370"/>
        <v>0</v>
      </c>
      <c r="AP153" s="136">
        <f t="shared" si="388"/>
        <v>0</v>
      </c>
      <c r="AQ153" s="262"/>
      <c r="AR153" s="262"/>
      <c r="AS153" s="263"/>
      <c r="AT153" s="167"/>
      <c r="AU153" s="194"/>
      <c r="AV153" s="194"/>
      <c r="AW153" s="136">
        <f t="shared" si="389"/>
        <v>0</v>
      </c>
      <c r="AX153" s="136">
        <f t="shared" si="371"/>
        <v>0</v>
      </c>
      <c r="AY153" s="136">
        <f t="shared" si="390"/>
        <v>0</v>
      </c>
      <c r="AZ153" s="262"/>
      <c r="BA153" s="262"/>
      <c r="BB153" s="263"/>
      <c r="BC153" s="167"/>
      <c r="BD153" s="194"/>
      <c r="BE153" s="194"/>
      <c r="BF153" s="136">
        <f t="shared" si="391"/>
        <v>0</v>
      </c>
      <c r="BG153" s="136">
        <f t="shared" si="372"/>
        <v>0</v>
      </c>
      <c r="BH153" s="136">
        <f t="shared" si="392"/>
        <v>0</v>
      </c>
      <c r="BI153" s="262"/>
      <c r="BJ153" s="262"/>
      <c r="BK153" s="263"/>
      <c r="BL153" s="167"/>
      <c r="BM153" s="194"/>
      <c r="BN153" s="194"/>
      <c r="BO153" s="136">
        <f t="shared" si="393"/>
        <v>0</v>
      </c>
      <c r="BP153" s="136">
        <f t="shared" si="373"/>
        <v>0</v>
      </c>
      <c r="BQ153" s="136">
        <f t="shared" si="394"/>
        <v>0</v>
      </c>
      <c r="BR153" s="262"/>
      <c r="BS153" s="262"/>
      <c r="BT153" s="263"/>
      <c r="BU153" s="167"/>
      <c r="BV153" s="194"/>
      <c r="BW153" s="194"/>
      <c r="BX153" s="136">
        <f t="shared" si="395"/>
        <v>0</v>
      </c>
      <c r="BY153" s="136">
        <f t="shared" si="374"/>
        <v>0</v>
      </c>
      <c r="BZ153" s="136">
        <f t="shared" si="396"/>
        <v>0</v>
      </c>
      <c r="CA153" s="262"/>
      <c r="CB153" s="262"/>
      <c r="CC153" s="263"/>
      <c r="CD153" s="167"/>
      <c r="CE153" s="194"/>
      <c r="CF153" s="194"/>
      <c r="CG153" s="136">
        <f t="shared" si="397"/>
        <v>0</v>
      </c>
      <c r="CH153" s="136">
        <f t="shared" si="375"/>
        <v>0</v>
      </c>
      <c r="CI153" s="136">
        <f t="shared" si="398"/>
        <v>0</v>
      </c>
      <c r="CJ153" s="262"/>
      <c r="CK153" s="262"/>
      <c r="CL153" s="263"/>
      <c r="CM153" s="167"/>
      <c r="CN153" s="194"/>
      <c r="CO153" s="194"/>
      <c r="CP153" s="136">
        <f t="shared" si="399"/>
        <v>0</v>
      </c>
      <c r="CQ153" s="136">
        <f t="shared" si="376"/>
        <v>0</v>
      </c>
      <c r="CR153" s="136">
        <f t="shared" si="400"/>
        <v>0</v>
      </c>
      <c r="CS153" s="262"/>
      <c r="CT153" s="262"/>
      <c r="CU153" s="263"/>
      <c r="CV153" s="167"/>
      <c r="CW153" s="194"/>
      <c r="CX153" s="194"/>
      <c r="CY153" s="136">
        <f t="shared" si="401"/>
        <v>0</v>
      </c>
      <c r="CZ153" s="136">
        <f t="shared" si="377"/>
        <v>0</v>
      </c>
      <c r="DA153" s="136">
        <f t="shared" si="402"/>
        <v>0</v>
      </c>
      <c r="DB153" s="262"/>
      <c r="DC153" s="262"/>
      <c r="DD153" s="263"/>
    </row>
    <row r="154" spans="1:108" x14ac:dyDescent="0.25">
      <c r="A154" s="167"/>
      <c r="B154" s="194"/>
      <c r="C154" s="194"/>
      <c r="D154" s="136">
        <f t="shared" si="378"/>
        <v>0</v>
      </c>
      <c r="E154" s="136">
        <f t="shared" si="379"/>
        <v>0</v>
      </c>
      <c r="F154" s="136">
        <f t="shared" si="380"/>
        <v>0</v>
      </c>
      <c r="G154" s="262"/>
      <c r="H154" s="262"/>
      <c r="I154" s="263"/>
      <c r="J154" s="167"/>
      <c r="K154" s="194"/>
      <c r="L154" s="194"/>
      <c r="M154" s="136">
        <f t="shared" si="381"/>
        <v>0</v>
      </c>
      <c r="N154" s="136">
        <f t="shared" si="367"/>
        <v>0</v>
      </c>
      <c r="O154" s="136">
        <f t="shared" si="382"/>
        <v>0</v>
      </c>
      <c r="P154" s="262"/>
      <c r="Q154" s="262"/>
      <c r="R154" s="263"/>
      <c r="S154" s="167"/>
      <c r="T154" s="194"/>
      <c r="U154" s="194"/>
      <c r="V154" s="136">
        <f t="shared" si="383"/>
        <v>0</v>
      </c>
      <c r="W154" s="136">
        <f t="shared" si="368"/>
        <v>0</v>
      </c>
      <c r="X154" s="136">
        <f t="shared" si="384"/>
        <v>0</v>
      </c>
      <c r="Y154" s="262"/>
      <c r="Z154" s="262"/>
      <c r="AA154" s="263"/>
      <c r="AB154" s="167"/>
      <c r="AC154" s="194"/>
      <c r="AD154" s="194"/>
      <c r="AE154" s="136">
        <f t="shared" si="385"/>
        <v>0</v>
      </c>
      <c r="AF154" s="136">
        <f t="shared" si="369"/>
        <v>0</v>
      </c>
      <c r="AG154" s="136">
        <f t="shared" si="386"/>
        <v>0</v>
      </c>
      <c r="AH154" s="262"/>
      <c r="AI154" s="262"/>
      <c r="AJ154" s="263"/>
      <c r="AK154" s="167"/>
      <c r="AL154" s="194"/>
      <c r="AM154" s="194"/>
      <c r="AN154" s="136">
        <f t="shared" si="387"/>
        <v>0</v>
      </c>
      <c r="AO154" s="136">
        <f t="shared" si="370"/>
        <v>0</v>
      </c>
      <c r="AP154" s="136">
        <f t="shared" si="388"/>
        <v>0</v>
      </c>
      <c r="AQ154" s="262"/>
      <c r="AR154" s="262"/>
      <c r="AS154" s="263"/>
      <c r="AT154" s="167"/>
      <c r="AU154" s="194"/>
      <c r="AV154" s="194"/>
      <c r="AW154" s="136">
        <f t="shared" si="389"/>
        <v>0</v>
      </c>
      <c r="AX154" s="136">
        <f t="shared" si="371"/>
        <v>0</v>
      </c>
      <c r="AY154" s="136">
        <f t="shared" si="390"/>
        <v>0</v>
      </c>
      <c r="AZ154" s="262"/>
      <c r="BA154" s="262"/>
      <c r="BB154" s="263"/>
      <c r="BC154" s="167"/>
      <c r="BD154" s="194"/>
      <c r="BE154" s="194"/>
      <c r="BF154" s="136">
        <f t="shared" si="391"/>
        <v>0</v>
      </c>
      <c r="BG154" s="136">
        <f t="shared" si="372"/>
        <v>0</v>
      </c>
      <c r="BH154" s="136">
        <f t="shared" si="392"/>
        <v>0</v>
      </c>
      <c r="BI154" s="262"/>
      <c r="BJ154" s="262"/>
      <c r="BK154" s="263"/>
      <c r="BL154" s="167"/>
      <c r="BM154" s="194"/>
      <c r="BN154" s="194"/>
      <c r="BO154" s="136">
        <f t="shared" si="393"/>
        <v>0</v>
      </c>
      <c r="BP154" s="136">
        <f t="shared" si="373"/>
        <v>0</v>
      </c>
      <c r="BQ154" s="136">
        <f t="shared" si="394"/>
        <v>0</v>
      </c>
      <c r="BR154" s="262"/>
      <c r="BS154" s="262"/>
      <c r="BT154" s="263"/>
      <c r="BU154" s="167"/>
      <c r="BV154" s="194"/>
      <c r="BW154" s="194"/>
      <c r="BX154" s="136">
        <f t="shared" si="395"/>
        <v>0</v>
      </c>
      <c r="BY154" s="136">
        <f t="shared" si="374"/>
        <v>0</v>
      </c>
      <c r="BZ154" s="136">
        <f t="shared" si="396"/>
        <v>0</v>
      </c>
      <c r="CA154" s="262"/>
      <c r="CB154" s="262"/>
      <c r="CC154" s="263"/>
      <c r="CD154" s="167"/>
      <c r="CE154" s="194"/>
      <c r="CF154" s="194"/>
      <c r="CG154" s="136">
        <f t="shared" si="397"/>
        <v>0</v>
      </c>
      <c r="CH154" s="136">
        <f t="shared" si="375"/>
        <v>0</v>
      </c>
      <c r="CI154" s="136">
        <f t="shared" si="398"/>
        <v>0</v>
      </c>
      <c r="CJ154" s="262"/>
      <c r="CK154" s="262"/>
      <c r="CL154" s="263"/>
      <c r="CM154" s="167"/>
      <c r="CN154" s="194"/>
      <c r="CO154" s="194"/>
      <c r="CP154" s="136">
        <f t="shared" si="399"/>
        <v>0</v>
      </c>
      <c r="CQ154" s="136">
        <f t="shared" si="376"/>
        <v>0</v>
      </c>
      <c r="CR154" s="136">
        <f t="shared" si="400"/>
        <v>0</v>
      </c>
      <c r="CS154" s="262"/>
      <c r="CT154" s="262"/>
      <c r="CU154" s="263"/>
      <c r="CV154" s="167"/>
      <c r="CW154" s="194"/>
      <c r="CX154" s="194"/>
      <c r="CY154" s="136">
        <f t="shared" si="401"/>
        <v>0</v>
      </c>
      <c r="CZ154" s="136">
        <f t="shared" si="377"/>
        <v>0</v>
      </c>
      <c r="DA154" s="136">
        <f t="shared" si="402"/>
        <v>0</v>
      </c>
      <c r="DB154" s="262"/>
      <c r="DC154" s="262"/>
      <c r="DD154" s="263"/>
    </row>
    <row r="155" spans="1:108" x14ac:dyDescent="0.25">
      <c r="A155" s="167"/>
      <c r="B155" s="194"/>
      <c r="C155" s="194"/>
      <c r="D155" s="136">
        <f t="shared" si="378"/>
        <v>0</v>
      </c>
      <c r="E155" s="136">
        <f t="shared" si="379"/>
        <v>0</v>
      </c>
      <c r="F155" s="136">
        <f t="shared" si="380"/>
        <v>0</v>
      </c>
      <c r="G155" s="262"/>
      <c r="H155" s="262"/>
      <c r="I155" s="263"/>
      <c r="J155" s="167"/>
      <c r="K155" s="194"/>
      <c r="L155" s="194"/>
      <c r="M155" s="136">
        <f t="shared" si="381"/>
        <v>0</v>
      </c>
      <c r="N155" s="136">
        <f t="shared" si="367"/>
        <v>0</v>
      </c>
      <c r="O155" s="136">
        <f t="shared" si="382"/>
        <v>0</v>
      </c>
      <c r="P155" s="262"/>
      <c r="Q155" s="262"/>
      <c r="R155" s="263"/>
      <c r="S155" s="167"/>
      <c r="T155" s="194"/>
      <c r="U155" s="194"/>
      <c r="V155" s="136">
        <f t="shared" si="383"/>
        <v>0</v>
      </c>
      <c r="W155" s="136">
        <f t="shared" si="368"/>
        <v>0</v>
      </c>
      <c r="X155" s="136">
        <f t="shared" si="384"/>
        <v>0</v>
      </c>
      <c r="Y155" s="262"/>
      <c r="Z155" s="262"/>
      <c r="AA155" s="263"/>
      <c r="AB155" s="167"/>
      <c r="AC155" s="194"/>
      <c r="AD155" s="194"/>
      <c r="AE155" s="136">
        <f t="shared" si="385"/>
        <v>0</v>
      </c>
      <c r="AF155" s="136">
        <f t="shared" si="369"/>
        <v>0</v>
      </c>
      <c r="AG155" s="136">
        <f t="shared" si="386"/>
        <v>0</v>
      </c>
      <c r="AH155" s="262"/>
      <c r="AI155" s="262"/>
      <c r="AJ155" s="263"/>
      <c r="AK155" s="167"/>
      <c r="AL155" s="194"/>
      <c r="AM155" s="194"/>
      <c r="AN155" s="136">
        <f t="shared" si="387"/>
        <v>0</v>
      </c>
      <c r="AO155" s="136">
        <f t="shared" si="370"/>
        <v>0</v>
      </c>
      <c r="AP155" s="136">
        <f t="shared" si="388"/>
        <v>0</v>
      </c>
      <c r="AQ155" s="262"/>
      <c r="AR155" s="262"/>
      <c r="AS155" s="263"/>
      <c r="AT155" s="167"/>
      <c r="AU155" s="194"/>
      <c r="AV155" s="194"/>
      <c r="AW155" s="136">
        <f t="shared" si="389"/>
        <v>0</v>
      </c>
      <c r="AX155" s="136">
        <f t="shared" si="371"/>
        <v>0</v>
      </c>
      <c r="AY155" s="136">
        <f t="shared" si="390"/>
        <v>0</v>
      </c>
      <c r="AZ155" s="262"/>
      <c r="BA155" s="262"/>
      <c r="BB155" s="263"/>
      <c r="BC155" s="167"/>
      <c r="BD155" s="194"/>
      <c r="BE155" s="194"/>
      <c r="BF155" s="136">
        <f t="shared" si="391"/>
        <v>0</v>
      </c>
      <c r="BG155" s="136">
        <f t="shared" si="372"/>
        <v>0</v>
      </c>
      <c r="BH155" s="136">
        <f t="shared" si="392"/>
        <v>0</v>
      </c>
      <c r="BI155" s="262"/>
      <c r="BJ155" s="262"/>
      <c r="BK155" s="263"/>
      <c r="BL155" s="167"/>
      <c r="BM155" s="194"/>
      <c r="BN155" s="194"/>
      <c r="BO155" s="136">
        <f t="shared" si="393"/>
        <v>0</v>
      </c>
      <c r="BP155" s="136">
        <f t="shared" si="373"/>
        <v>0</v>
      </c>
      <c r="BQ155" s="136">
        <f t="shared" si="394"/>
        <v>0</v>
      </c>
      <c r="BR155" s="262"/>
      <c r="BS155" s="262"/>
      <c r="BT155" s="263"/>
      <c r="BU155" s="167"/>
      <c r="BV155" s="194"/>
      <c r="BW155" s="194"/>
      <c r="BX155" s="136">
        <f t="shared" si="395"/>
        <v>0</v>
      </c>
      <c r="BY155" s="136">
        <f t="shared" si="374"/>
        <v>0</v>
      </c>
      <c r="BZ155" s="136">
        <f t="shared" si="396"/>
        <v>0</v>
      </c>
      <c r="CA155" s="262"/>
      <c r="CB155" s="262"/>
      <c r="CC155" s="263"/>
      <c r="CD155" s="167"/>
      <c r="CE155" s="194"/>
      <c r="CF155" s="194"/>
      <c r="CG155" s="136">
        <f t="shared" si="397"/>
        <v>0</v>
      </c>
      <c r="CH155" s="136">
        <f t="shared" si="375"/>
        <v>0</v>
      </c>
      <c r="CI155" s="136">
        <f t="shared" si="398"/>
        <v>0</v>
      </c>
      <c r="CJ155" s="262"/>
      <c r="CK155" s="262"/>
      <c r="CL155" s="263"/>
      <c r="CM155" s="167"/>
      <c r="CN155" s="194"/>
      <c r="CO155" s="194"/>
      <c r="CP155" s="136">
        <f t="shared" si="399"/>
        <v>0</v>
      </c>
      <c r="CQ155" s="136">
        <f t="shared" si="376"/>
        <v>0</v>
      </c>
      <c r="CR155" s="136">
        <f t="shared" si="400"/>
        <v>0</v>
      </c>
      <c r="CS155" s="262"/>
      <c r="CT155" s="262"/>
      <c r="CU155" s="263"/>
      <c r="CV155" s="167"/>
      <c r="CW155" s="194"/>
      <c r="CX155" s="194"/>
      <c r="CY155" s="136">
        <f t="shared" si="401"/>
        <v>0</v>
      </c>
      <c r="CZ155" s="136">
        <f t="shared" si="377"/>
        <v>0</v>
      </c>
      <c r="DA155" s="136">
        <f t="shared" si="402"/>
        <v>0</v>
      </c>
      <c r="DB155" s="262"/>
      <c r="DC155" s="262"/>
      <c r="DD155" s="263"/>
    </row>
    <row r="156" spans="1:108" x14ac:dyDescent="0.25">
      <c r="A156" s="167"/>
      <c r="B156" s="194"/>
      <c r="C156" s="194"/>
      <c r="D156" s="136">
        <f t="shared" si="378"/>
        <v>0</v>
      </c>
      <c r="E156" s="136">
        <f t="shared" si="379"/>
        <v>0</v>
      </c>
      <c r="F156" s="136">
        <f t="shared" si="380"/>
        <v>0</v>
      </c>
      <c r="G156" s="262"/>
      <c r="H156" s="262"/>
      <c r="I156" s="263"/>
      <c r="J156" s="167"/>
      <c r="K156" s="194"/>
      <c r="L156" s="194"/>
      <c r="M156" s="136">
        <f t="shared" si="381"/>
        <v>0</v>
      </c>
      <c r="N156" s="136">
        <f t="shared" si="367"/>
        <v>0</v>
      </c>
      <c r="O156" s="136">
        <f t="shared" si="382"/>
        <v>0</v>
      </c>
      <c r="P156" s="262"/>
      <c r="Q156" s="262"/>
      <c r="R156" s="263"/>
      <c r="S156" s="167"/>
      <c r="T156" s="194"/>
      <c r="U156" s="194"/>
      <c r="V156" s="136">
        <f t="shared" si="383"/>
        <v>0</v>
      </c>
      <c r="W156" s="136">
        <f t="shared" si="368"/>
        <v>0</v>
      </c>
      <c r="X156" s="136">
        <f t="shared" si="384"/>
        <v>0</v>
      </c>
      <c r="Y156" s="262"/>
      <c r="Z156" s="262"/>
      <c r="AA156" s="263"/>
      <c r="AB156" s="167"/>
      <c r="AC156" s="194"/>
      <c r="AD156" s="194"/>
      <c r="AE156" s="136">
        <f t="shared" si="385"/>
        <v>0</v>
      </c>
      <c r="AF156" s="136">
        <f t="shared" si="369"/>
        <v>0</v>
      </c>
      <c r="AG156" s="136">
        <f t="shared" si="386"/>
        <v>0</v>
      </c>
      <c r="AH156" s="262"/>
      <c r="AI156" s="262"/>
      <c r="AJ156" s="263"/>
      <c r="AK156" s="167"/>
      <c r="AL156" s="194"/>
      <c r="AM156" s="194"/>
      <c r="AN156" s="136">
        <f t="shared" si="387"/>
        <v>0</v>
      </c>
      <c r="AO156" s="136">
        <f t="shared" si="370"/>
        <v>0</v>
      </c>
      <c r="AP156" s="136">
        <f t="shared" si="388"/>
        <v>0</v>
      </c>
      <c r="AQ156" s="262"/>
      <c r="AR156" s="262"/>
      <c r="AS156" s="263"/>
      <c r="AT156" s="167"/>
      <c r="AU156" s="194"/>
      <c r="AV156" s="194"/>
      <c r="AW156" s="136">
        <f t="shared" si="389"/>
        <v>0</v>
      </c>
      <c r="AX156" s="136">
        <f t="shared" si="371"/>
        <v>0</v>
      </c>
      <c r="AY156" s="136">
        <f t="shared" si="390"/>
        <v>0</v>
      </c>
      <c r="AZ156" s="262"/>
      <c r="BA156" s="262"/>
      <c r="BB156" s="263"/>
      <c r="BC156" s="167"/>
      <c r="BD156" s="194"/>
      <c r="BE156" s="194"/>
      <c r="BF156" s="136">
        <f t="shared" si="391"/>
        <v>0</v>
      </c>
      <c r="BG156" s="136">
        <f t="shared" si="372"/>
        <v>0</v>
      </c>
      <c r="BH156" s="136">
        <f t="shared" si="392"/>
        <v>0</v>
      </c>
      <c r="BI156" s="262"/>
      <c r="BJ156" s="262"/>
      <c r="BK156" s="263"/>
      <c r="BL156" s="167"/>
      <c r="BM156" s="194"/>
      <c r="BN156" s="194"/>
      <c r="BO156" s="136">
        <f t="shared" si="393"/>
        <v>0</v>
      </c>
      <c r="BP156" s="136">
        <f t="shared" si="373"/>
        <v>0</v>
      </c>
      <c r="BQ156" s="136">
        <f t="shared" si="394"/>
        <v>0</v>
      </c>
      <c r="BR156" s="262"/>
      <c r="BS156" s="262"/>
      <c r="BT156" s="263"/>
      <c r="BU156" s="167"/>
      <c r="BV156" s="194"/>
      <c r="BW156" s="194"/>
      <c r="BX156" s="136">
        <f t="shared" si="395"/>
        <v>0</v>
      </c>
      <c r="BY156" s="136">
        <f t="shared" si="374"/>
        <v>0</v>
      </c>
      <c r="BZ156" s="136">
        <f t="shared" si="396"/>
        <v>0</v>
      </c>
      <c r="CA156" s="262"/>
      <c r="CB156" s="262"/>
      <c r="CC156" s="263"/>
      <c r="CD156" s="167"/>
      <c r="CE156" s="194"/>
      <c r="CF156" s="194"/>
      <c r="CG156" s="136">
        <f t="shared" si="397"/>
        <v>0</v>
      </c>
      <c r="CH156" s="136">
        <f t="shared" si="375"/>
        <v>0</v>
      </c>
      <c r="CI156" s="136">
        <f t="shared" si="398"/>
        <v>0</v>
      </c>
      <c r="CJ156" s="262"/>
      <c r="CK156" s="262"/>
      <c r="CL156" s="263"/>
      <c r="CM156" s="167"/>
      <c r="CN156" s="194"/>
      <c r="CO156" s="194"/>
      <c r="CP156" s="136">
        <f t="shared" si="399"/>
        <v>0</v>
      </c>
      <c r="CQ156" s="136">
        <f t="shared" si="376"/>
        <v>0</v>
      </c>
      <c r="CR156" s="136">
        <f t="shared" si="400"/>
        <v>0</v>
      </c>
      <c r="CS156" s="262"/>
      <c r="CT156" s="262"/>
      <c r="CU156" s="263"/>
      <c r="CV156" s="167"/>
      <c r="CW156" s="194"/>
      <c r="CX156" s="194"/>
      <c r="CY156" s="136">
        <f t="shared" si="401"/>
        <v>0</v>
      </c>
      <c r="CZ156" s="136">
        <f t="shared" si="377"/>
        <v>0</v>
      </c>
      <c r="DA156" s="136">
        <f t="shared" si="402"/>
        <v>0</v>
      </c>
      <c r="DB156" s="262"/>
      <c r="DC156" s="262"/>
      <c r="DD156" s="263"/>
    </row>
    <row r="157" spans="1:108" x14ac:dyDescent="0.25">
      <c r="A157" s="167"/>
      <c r="B157" s="194"/>
      <c r="C157" s="194"/>
      <c r="D157" s="136">
        <f t="shared" si="378"/>
        <v>0</v>
      </c>
      <c r="E157" s="136">
        <f t="shared" si="379"/>
        <v>0</v>
      </c>
      <c r="F157" s="136">
        <f t="shared" si="380"/>
        <v>0</v>
      </c>
      <c r="G157" s="262"/>
      <c r="H157" s="262"/>
      <c r="I157" s="263"/>
      <c r="J157" s="167"/>
      <c r="K157" s="194"/>
      <c r="L157" s="194"/>
      <c r="M157" s="136">
        <f t="shared" si="381"/>
        <v>0</v>
      </c>
      <c r="N157" s="136">
        <f t="shared" si="367"/>
        <v>0</v>
      </c>
      <c r="O157" s="136">
        <f t="shared" si="382"/>
        <v>0</v>
      </c>
      <c r="P157" s="262"/>
      <c r="Q157" s="262"/>
      <c r="R157" s="263"/>
      <c r="S157" s="167"/>
      <c r="T157" s="194"/>
      <c r="U157" s="194"/>
      <c r="V157" s="136">
        <f t="shared" si="383"/>
        <v>0</v>
      </c>
      <c r="W157" s="136">
        <f t="shared" si="368"/>
        <v>0</v>
      </c>
      <c r="X157" s="136">
        <f t="shared" si="384"/>
        <v>0</v>
      </c>
      <c r="Y157" s="262"/>
      <c r="Z157" s="262"/>
      <c r="AA157" s="263"/>
      <c r="AB157" s="167"/>
      <c r="AC157" s="194"/>
      <c r="AD157" s="194"/>
      <c r="AE157" s="136">
        <f t="shared" si="385"/>
        <v>0</v>
      </c>
      <c r="AF157" s="136">
        <f t="shared" si="369"/>
        <v>0</v>
      </c>
      <c r="AG157" s="136">
        <f t="shared" si="386"/>
        <v>0</v>
      </c>
      <c r="AH157" s="262"/>
      <c r="AI157" s="262"/>
      <c r="AJ157" s="263"/>
      <c r="AK157" s="167"/>
      <c r="AL157" s="194"/>
      <c r="AM157" s="194"/>
      <c r="AN157" s="136">
        <f t="shared" si="387"/>
        <v>0</v>
      </c>
      <c r="AO157" s="136">
        <f t="shared" si="370"/>
        <v>0</v>
      </c>
      <c r="AP157" s="136">
        <f t="shared" si="388"/>
        <v>0</v>
      </c>
      <c r="AQ157" s="262"/>
      <c r="AR157" s="262"/>
      <c r="AS157" s="263"/>
      <c r="AT157" s="167"/>
      <c r="AU157" s="194"/>
      <c r="AV157" s="194"/>
      <c r="AW157" s="136">
        <f t="shared" si="389"/>
        <v>0</v>
      </c>
      <c r="AX157" s="136">
        <f t="shared" si="371"/>
        <v>0</v>
      </c>
      <c r="AY157" s="136">
        <f t="shared" si="390"/>
        <v>0</v>
      </c>
      <c r="AZ157" s="262"/>
      <c r="BA157" s="262"/>
      <c r="BB157" s="263"/>
      <c r="BC157" s="167"/>
      <c r="BD157" s="194"/>
      <c r="BE157" s="194"/>
      <c r="BF157" s="136">
        <f t="shared" si="391"/>
        <v>0</v>
      </c>
      <c r="BG157" s="136">
        <f t="shared" si="372"/>
        <v>0</v>
      </c>
      <c r="BH157" s="136">
        <f t="shared" si="392"/>
        <v>0</v>
      </c>
      <c r="BI157" s="262"/>
      <c r="BJ157" s="262"/>
      <c r="BK157" s="263"/>
      <c r="BL157" s="167"/>
      <c r="BM157" s="194"/>
      <c r="BN157" s="194"/>
      <c r="BO157" s="136">
        <f t="shared" si="393"/>
        <v>0</v>
      </c>
      <c r="BP157" s="136">
        <f t="shared" si="373"/>
        <v>0</v>
      </c>
      <c r="BQ157" s="136">
        <f t="shared" si="394"/>
        <v>0</v>
      </c>
      <c r="BR157" s="262"/>
      <c r="BS157" s="262"/>
      <c r="BT157" s="263"/>
      <c r="BU157" s="167"/>
      <c r="BV157" s="194"/>
      <c r="BW157" s="194"/>
      <c r="BX157" s="136">
        <f t="shared" si="395"/>
        <v>0</v>
      </c>
      <c r="BY157" s="136">
        <f t="shared" si="374"/>
        <v>0</v>
      </c>
      <c r="BZ157" s="136">
        <f t="shared" si="396"/>
        <v>0</v>
      </c>
      <c r="CA157" s="262"/>
      <c r="CB157" s="262"/>
      <c r="CC157" s="263"/>
      <c r="CD157" s="167"/>
      <c r="CE157" s="194"/>
      <c r="CF157" s="194"/>
      <c r="CG157" s="136">
        <f t="shared" si="397"/>
        <v>0</v>
      </c>
      <c r="CH157" s="136">
        <f t="shared" si="375"/>
        <v>0</v>
      </c>
      <c r="CI157" s="136">
        <f t="shared" si="398"/>
        <v>0</v>
      </c>
      <c r="CJ157" s="262"/>
      <c r="CK157" s="262"/>
      <c r="CL157" s="263"/>
      <c r="CM157" s="167"/>
      <c r="CN157" s="194"/>
      <c r="CO157" s="194"/>
      <c r="CP157" s="136">
        <f t="shared" si="399"/>
        <v>0</v>
      </c>
      <c r="CQ157" s="136">
        <f t="shared" si="376"/>
        <v>0</v>
      </c>
      <c r="CR157" s="136">
        <f t="shared" si="400"/>
        <v>0</v>
      </c>
      <c r="CS157" s="262"/>
      <c r="CT157" s="262"/>
      <c r="CU157" s="263"/>
      <c r="CV157" s="167"/>
      <c r="CW157" s="194"/>
      <c r="CX157" s="194"/>
      <c r="CY157" s="136">
        <f t="shared" si="401"/>
        <v>0</v>
      </c>
      <c r="CZ157" s="136">
        <f t="shared" si="377"/>
        <v>0</v>
      </c>
      <c r="DA157" s="136">
        <f t="shared" si="402"/>
        <v>0</v>
      </c>
      <c r="DB157" s="262"/>
      <c r="DC157" s="262"/>
      <c r="DD157" s="263"/>
    </row>
    <row r="158" spans="1:108" x14ac:dyDescent="0.25">
      <c r="A158" s="167"/>
      <c r="B158" s="194"/>
      <c r="C158" s="194"/>
      <c r="D158" s="136">
        <f t="shared" si="378"/>
        <v>0</v>
      </c>
      <c r="E158" s="136">
        <f t="shared" si="379"/>
        <v>0</v>
      </c>
      <c r="F158" s="136">
        <f t="shared" si="380"/>
        <v>0</v>
      </c>
      <c r="G158" s="262"/>
      <c r="H158" s="262"/>
      <c r="I158" s="263"/>
      <c r="J158" s="167"/>
      <c r="K158" s="194"/>
      <c r="L158" s="194"/>
      <c r="M158" s="136">
        <f t="shared" si="381"/>
        <v>0</v>
      </c>
      <c r="N158" s="136">
        <f t="shared" si="367"/>
        <v>0</v>
      </c>
      <c r="O158" s="136">
        <f t="shared" si="382"/>
        <v>0</v>
      </c>
      <c r="P158" s="262"/>
      <c r="Q158" s="262"/>
      <c r="R158" s="263"/>
      <c r="S158" s="167"/>
      <c r="T158" s="194"/>
      <c r="U158" s="194"/>
      <c r="V158" s="136">
        <f t="shared" si="383"/>
        <v>0</v>
      </c>
      <c r="W158" s="136">
        <f t="shared" si="368"/>
        <v>0</v>
      </c>
      <c r="X158" s="136">
        <f t="shared" si="384"/>
        <v>0</v>
      </c>
      <c r="Y158" s="262"/>
      <c r="Z158" s="262"/>
      <c r="AA158" s="263"/>
      <c r="AB158" s="167"/>
      <c r="AC158" s="194"/>
      <c r="AD158" s="194"/>
      <c r="AE158" s="136">
        <f t="shared" si="385"/>
        <v>0</v>
      </c>
      <c r="AF158" s="136">
        <f t="shared" si="369"/>
        <v>0</v>
      </c>
      <c r="AG158" s="136">
        <f t="shared" si="386"/>
        <v>0</v>
      </c>
      <c r="AH158" s="262"/>
      <c r="AI158" s="262"/>
      <c r="AJ158" s="263"/>
      <c r="AK158" s="167"/>
      <c r="AL158" s="194"/>
      <c r="AM158" s="194"/>
      <c r="AN158" s="136">
        <f t="shared" si="387"/>
        <v>0</v>
      </c>
      <c r="AO158" s="136">
        <f t="shared" si="370"/>
        <v>0</v>
      </c>
      <c r="AP158" s="136">
        <f t="shared" si="388"/>
        <v>0</v>
      </c>
      <c r="AQ158" s="262"/>
      <c r="AR158" s="262"/>
      <c r="AS158" s="263"/>
      <c r="AT158" s="167"/>
      <c r="AU158" s="194"/>
      <c r="AV158" s="194"/>
      <c r="AW158" s="136">
        <f t="shared" si="389"/>
        <v>0</v>
      </c>
      <c r="AX158" s="136">
        <f t="shared" si="371"/>
        <v>0</v>
      </c>
      <c r="AY158" s="136">
        <f t="shared" si="390"/>
        <v>0</v>
      </c>
      <c r="AZ158" s="262"/>
      <c r="BA158" s="262"/>
      <c r="BB158" s="263"/>
      <c r="BC158" s="167"/>
      <c r="BD158" s="194"/>
      <c r="BE158" s="194"/>
      <c r="BF158" s="136">
        <f t="shared" si="391"/>
        <v>0</v>
      </c>
      <c r="BG158" s="136">
        <f t="shared" si="372"/>
        <v>0</v>
      </c>
      <c r="BH158" s="136">
        <f t="shared" si="392"/>
        <v>0</v>
      </c>
      <c r="BI158" s="262"/>
      <c r="BJ158" s="262"/>
      <c r="BK158" s="263"/>
      <c r="BL158" s="167"/>
      <c r="BM158" s="194"/>
      <c r="BN158" s="194"/>
      <c r="BO158" s="136">
        <f t="shared" si="393"/>
        <v>0</v>
      </c>
      <c r="BP158" s="136">
        <f t="shared" si="373"/>
        <v>0</v>
      </c>
      <c r="BQ158" s="136">
        <f t="shared" si="394"/>
        <v>0</v>
      </c>
      <c r="BR158" s="262"/>
      <c r="BS158" s="262"/>
      <c r="BT158" s="263"/>
      <c r="BU158" s="167"/>
      <c r="BV158" s="194"/>
      <c r="BW158" s="194"/>
      <c r="BX158" s="136">
        <f t="shared" si="395"/>
        <v>0</v>
      </c>
      <c r="BY158" s="136">
        <f t="shared" si="374"/>
        <v>0</v>
      </c>
      <c r="BZ158" s="136">
        <f t="shared" si="396"/>
        <v>0</v>
      </c>
      <c r="CA158" s="262"/>
      <c r="CB158" s="262"/>
      <c r="CC158" s="263"/>
      <c r="CD158" s="167"/>
      <c r="CE158" s="194"/>
      <c r="CF158" s="194"/>
      <c r="CG158" s="136">
        <f t="shared" si="397"/>
        <v>0</v>
      </c>
      <c r="CH158" s="136">
        <f t="shared" si="375"/>
        <v>0</v>
      </c>
      <c r="CI158" s="136">
        <f t="shared" si="398"/>
        <v>0</v>
      </c>
      <c r="CJ158" s="262"/>
      <c r="CK158" s="262"/>
      <c r="CL158" s="263"/>
      <c r="CM158" s="167"/>
      <c r="CN158" s="194"/>
      <c r="CO158" s="194"/>
      <c r="CP158" s="136">
        <f t="shared" si="399"/>
        <v>0</v>
      </c>
      <c r="CQ158" s="136">
        <f t="shared" si="376"/>
        <v>0</v>
      </c>
      <c r="CR158" s="136">
        <f t="shared" si="400"/>
        <v>0</v>
      </c>
      <c r="CS158" s="262"/>
      <c r="CT158" s="262"/>
      <c r="CU158" s="263"/>
      <c r="CV158" s="167"/>
      <c r="CW158" s="194"/>
      <c r="CX158" s="194"/>
      <c r="CY158" s="136">
        <f t="shared" si="401"/>
        <v>0</v>
      </c>
      <c r="CZ158" s="136">
        <f t="shared" si="377"/>
        <v>0</v>
      </c>
      <c r="DA158" s="136">
        <f t="shared" si="402"/>
        <v>0</v>
      </c>
      <c r="DB158" s="262"/>
      <c r="DC158" s="262"/>
      <c r="DD158" s="263"/>
    </row>
    <row r="159" spans="1:108" x14ac:dyDescent="0.25">
      <c r="A159" s="167"/>
      <c r="B159" s="194"/>
      <c r="C159" s="194"/>
      <c r="D159" s="136">
        <f t="shared" si="378"/>
        <v>0</v>
      </c>
      <c r="E159" s="136">
        <f t="shared" si="379"/>
        <v>0</v>
      </c>
      <c r="F159" s="136">
        <f t="shared" si="380"/>
        <v>0</v>
      </c>
      <c r="G159" s="262"/>
      <c r="H159" s="262"/>
      <c r="I159" s="263"/>
      <c r="J159" s="167"/>
      <c r="K159" s="194"/>
      <c r="L159" s="194"/>
      <c r="M159" s="136">
        <f t="shared" si="381"/>
        <v>0</v>
      </c>
      <c r="N159" s="136">
        <f t="shared" si="367"/>
        <v>0</v>
      </c>
      <c r="O159" s="136">
        <f t="shared" si="382"/>
        <v>0</v>
      </c>
      <c r="P159" s="262"/>
      <c r="Q159" s="262"/>
      <c r="R159" s="263"/>
      <c r="S159" s="167"/>
      <c r="T159" s="194"/>
      <c r="U159" s="194"/>
      <c r="V159" s="136">
        <f t="shared" si="383"/>
        <v>0</v>
      </c>
      <c r="W159" s="136">
        <f t="shared" si="368"/>
        <v>0</v>
      </c>
      <c r="X159" s="136">
        <f t="shared" si="384"/>
        <v>0</v>
      </c>
      <c r="Y159" s="262"/>
      <c r="Z159" s="262"/>
      <c r="AA159" s="263"/>
      <c r="AB159" s="167"/>
      <c r="AC159" s="194"/>
      <c r="AD159" s="194"/>
      <c r="AE159" s="136">
        <f t="shared" si="385"/>
        <v>0</v>
      </c>
      <c r="AF159" s="136">
        <f t="shared" si="369"/>
        <v>0</v>
      </c>
      <c r="AG159" s="136">
        <f t="shared" si="386"/>
        <v>0</v>
      </c>
      <c r="AH159" s="262"/>
      <c r="AI159" s="262"/>
      <c r="AJ159" s="263"/>
      <c r="AK159" s="167"/>
      <c r="AL159" s="194"/>
      <c r="AM159" s="194"/>
      <c r="AN159" s="136">
        <f t="shared" si="387"/>
        <v>0</v>
      </c>
      <c r="AO159" s="136">
        <f t="shared" si="370"/>
        <v>0</v>
      </c>
      <c r="AP159" s="136">
        <f t="shared" si="388"/>
        <v>0</v>
      </c>
      <c r="AQ159" s="262"/>
      <c r="AR159" s="262"/>
      <c r="AS159" s="263"/>
      <c r="AT159" s="167"/>
      <c r="AU159" s="194"/>
      <c r="AV159" s="194"/>
      <c r="AW159" s="136">
        <f t="shared" si="389"/>
        <v>0</v>
      </c>
      <c r="AX159" s="136">
        <f t="shared" si="371"/>
        <v>0</v>
      </c>
      <c r="AY159" s="136">
        <f t="shared" si="390"/>
        <v>0</v>
      </c>
      <c r="AZ159" s="262"/>
      <c r="BA159" s="262"/>
      <c r="BB159" s="263"/>
      <c r="BC159" s="167"/>
      <c r="BD159" s="194"/>
      <c r="BE159" s="194"/>
      <c r="BF159" s="136">
        <f t="shared" si="391"/>
        <v>0</v>
      </c>
      <c r="BG159" s="136">
        <f t="shared" si="372"/>
        <v>0</v>
      </c>
      <c r="BH159" s="136">
        <f t="shared" si="392"/>
        <v>0</v>
      </c>
      <c r="BI159" s="262"/>
      <c r="BJ159" s="262"/>
      <c r="BK159" s="263"/>
      <c r="BL159" s="167"/>
      <c r="BM159" s="194"/>
      <c r="BN159" s="194"/>
      <c r="BO159" s="136">
        <f t="shared" si="393"/>
        <v>0</v>
      </c>
      <c r="BP159" s="136">
        <f t="shared" si="373"/>
        <v>0</v>
      </c>
      <c r="BQ159" s="136">
        <f t="shared" si="394"/>
        <v>0</v>
      </c>
      <c r="BR159" s="262"/>
      <c r="BS159" s="262"/>
      <c r="BT159" s="263"/>
      <c r="BU159" s="167"/>
      <c r="BV159" s="194"/>
      <c r="BW159" s="194"/>
      <c r="BX159" s="136">
        <f t="shared" si="395"/>
        <v>0</v>
      </c>
      <c r="BY159" s="136">
        <f t="shared" si="374"/>
        <v>0</v>
      </c>
      <c r="BZ159" s="136">
        <f t="shared" si="396"/>
        <v>0</v>
      </c>
      <c r="CA159" s="262"/>
      <c r="CB159" s="262"/>
      <c r="CC159" s="263"/>
      <c r="CD159" s="167"/>
      <c r="CE159" s="194"/>
      <c r="CF159" s="194"/>
      <c r="CG159" s="136">
        <f t="shared" si="397"/>
        <v>0</v>
      </c>
      <c r="CH159" s="136">
        <f t="shared" si="375"/>
        <v>0</v>
      </c>
      <c r="CI159" s="136">
        <f t="shared" si="398"/>
        <v>0</v>
      </c>
      <c r="CJ159" s="262"/>
      <c r="CK159" s="262"/>
      <c r="CL159" s="263"/>
      <c r="CM159" s="167"/>
      <c r="CN159" s="194"/>
      <c r="CO159" s="194"/>
      <c r="CP159" s="136">
        <f t="shared" si="399"/>
        <v>0</v>
      </c>
      <c r="CQ159" s="136">
        <f t="shared" si="376"/>
        <v>0</v>
      </c>
      <c r="CR159" s="136">
        <f t="shared" si="400"/>
        <v>0</v>
      </c>
      <c r="CS159" s="262"/>
      <c r="CT159" s="262"/>
      <c r="CU159" s="263"/>
      <c r="CV159" s="167"/>
      <c r="CW159" s="194"/>
      <c r="CX159" s="194"/>
      <c r="CY159" s="136">
        <f t="shared" si="401"/>
        <v>0</v>
      </c>
      <c r="CZ159" s="136">
        <f t="shared" si="377"/>
        <v>0</v>
      </c>
      <c r="DA159" s="136">
        <f t="shared" si="402"/>
        <v>0</v>
      </c>
      <c r="DB159" s="262"/>
      <c r="DC159" s="262"/>
      <c r="DD159" s="263"/>
    </row>
    <row r="160" spans="1:108" x14ac:dyDescent="0.25">
      <c r="A160" s="167"/>
      <c r="B160" s="194"/>
      <c r="C160" s="194"/>
      <c r="D160" s="136">
        <f t="shared" si="378"/>
        <v>0</v>
      </c>
      <c r="E160" s="136">
        <f t="shared" si="379"/>
        <v>0</v>
      </c>
      <c r="F160" s="136">
        <f t="shared" si="380"/>
        <v>0</v>
      </c>
      <c r="G160" s="262"/>
      <c r="H160" s="262"/>
      <c r="I160" s="263"/>
      <c r="J160" s="167"/>
      <c r="K160" s="194"/>
      <c r="L160" s="194"/>
      <c r="M160" s="136">
        <f t="shared" si="381"/>
        <v>0</v>
      </c>
      <c r="N160" s="136">
        <f t="shared" si="367"/>
        <v>0</v>
      </c>
      <c r="O160" s="136">
        <f t="shared" si="382"/>
        <v>0</v>
      </c>
      <c r="P160" s="262"/>
      <c r="Q160" s="262"/>
      <c r="R160" s="263"/>
      <c r="S160" s="167"/>
      <c r="T160" s="194"/>
      <c r="U160" s="194"/>
      <c r="V160" s="136">
        <f t="shared" si="383"/>
        <v>0</v>
      </c>
      <c r="W160" s="136">
        <f t="shared" si="368"/>
        <v>0</v>
      </c>
      <c r="X160" s="136">
        <f t="shared" si="384"/>
        <v>0</v>
      </c>
      <c r="Y160" s="262"/>
      <c r="Z160" s="262"/>
      <c r="AA160" s="263"/>
      <c r="AB160" s="167"/>
      <c r="AC160" s="194"/>
      <c r="AD160" s="194"/>
      <c r="AE160" s="136">
        <f t="shared" si="385"/>
        <v>0</v>
      </c>
      <c r="AF160" s="136">
        <f t="shared" si="369"/>
        <v>0</v>
      </c>
      <c r="AG160" s="136">
        <f t="shared" si="386"/>
        <v>0</v>
      </c>
      <c r="AH160" s="262"/>
      <c r="AI160" s="262"/>
      <c r="AJ160" s="263"/>
      <c r="AK160" s="167"/>
      <c r="AL160" s="194"/>
      <c r="AM160" s="194"/>
      <c r="AN160" s="136">
        <f t="shared" si="387"/>
        <v>0</v>
      </c>
      <c r="AO160" s="136">
        <f t="shared" si="370"/>
        <v>0</v>
      </c>
      <c r="AP160" s="136">
        <f t="shared" si="388"/>
        <v>0</v>
      </c>
      <c r="AQ160" s="262"/>
      <c r="AR160" s="262"/>
      <c r="AS160" s="263"/>
      <c r="AT160" s="167"/>
      <c r="AU160" s="194"/>
      <c r="AV160" s="194"/>
      <c r="AW160" s="136">
        <f t="shared" si="389"/>
        <v>0</v>
      </c>
      <c r="AX160" s="136">
        <f t="shared" si="371"/>
        <v>0</v>
      </c>
      <c r="AY160" s="136">
        <f t="shared" si="390"/>
        <v>0</v>
      </c>
      <c r="AZ160" s="262"/>
      <c r="BA160" s="262"/>
      <c r="BB160" s="263"/>
      <c r="BC160" s="167"/>
      <c r="BD160" s="194"/>
      <c r="BE160" s="194"/>
      <c r="BF160" s="136">
        <f t="shared" si="391"/>
        <v>0</v>
      </c>
      <c r="BG160" s="136">
        <f t="shared" si="372"/>
        <v>0</v>
      </c>
      <c r="BH160" s="136">
        <f t="shared" si="392"/>
        <v>0</v>
      </c>
      <c r="BI160" s="262"/>
      <c r="BJ160" s="262"/>
      <c r="BK160" s="263"/>
      <c r="BL160" s="167"/>
      <c r="BM160" s="194"/>
      <c r="BN160" s="194"/>
      <c r="BO160" s="136">
        <f t="shared" si="393"/>
        <v>0</v>
      </c>
      <c r="BP160" s="136">
        <f t="shared" si="373"/>
        <v>0</v>
      </c>
      <c r="BQ160" s="136">
        <f t="shared" si="394"/>
        <v>0</v>
      </c>
      <c r="BR160" s="262"/>
      <c r="BS160" s="262"/>
      <c r="BT160" s="263"/>
      <c r="BU160" s="167"/>
      <c r="BV160" s="194"/>
      <c r="BW160" s="194"/>
      <c r="BX160" s="136">
        <f t="shared" si="395"/>
        <v>0</v>
      </c>
      <c r="BY160" s="136">
        <f t="shared" si="374"/>
        <v>0</v>
      </c>
      <c r="BZ160" s="136">
        <f t="shared" si="396"/>
        <v>0</v>
      </c>
      <c r="CA160" s="262"/>
      <c r="CB160" s="262"/>
      <c r="CC160" s="263"/>
      <c r="CD160" s="167"/>
      <c r="CE160" s="194"/>
      <c r="CF160" s="194"/>
      <c r="CG160" s="136">
        <f t="shared" si="397"/>
        <v>0</v>
      </c>
      <c r="CH160" s="136">
        <f t="shared" si="375"/>
        <v>0</v>
      </c>
      <c r="CI160" s="136">
        <f t="shared" si="398"/>
        <v>0</v>
      </c>
      <c r="CJ160" s="262"/>
      <c r="CK160" s="262"/>
      <c r="CL160" s="263"/>
      <c r="CM160" s="167"/>
      <c r="CN160" s="194"/>
      <c r="CO160" s="194"/>
      <c r="CP160" s="136">
        <f t="shared" si="399"/>
        <v>0</v>
      </c>
      <c r="CQ160" s="136">
        <f t="shared" si="376"/>
        <v>0</v>
      </c>
      <c r="CR160" s="136">
        <f t="shared" si="400"/>
        <v>0</v>
      </c>
      <c r="CS160" s="262"/>
      <c r="CT160" s="262"/>
      <c r="CU160" s="263"/>
      <c r="CV160" s="167"/>
      <c r="CW160" s="194"/>
      <c r="CX160" s="194"/>
      <c r="CY160" s="136">
        <f t="shared" si="401"/>
        <v>0</v>
      </c>
      <c r="CZ160" s="136">
        <f t="shared" si="377"/>
        <v>0</v>
      </c>
      <c r="DA160" s="136">
        <f t="shared" si="402"/>
        <v>0</v>
      </c>
      <c r="DB160" s="262"/>
      <c r="DC160" s="262"/>
      <c r="DD160" s="263"/>
    </row>
    <row r="161" spans="1:108" x14ac:dyDescent="0.25">
      <c r="A161" s="167"/>
      <c r="B161" s="194"/>
      <c r="C161" s="194"/>
      <c r="D161" s="136">
        <f t="shared" si="378"/>
        <v>0</v>
      </c>
      <c r="E161" s="136">
        <f t="shared" si="379"/>
        <v>0</v>
      </c>
      <c r="F161" s="136">
        <f t="shared" si="380"/>
        <v>0</v>
      </c>
      <c r="G161" s="262"/>
      <c r="H161" s="262"/>
      <c r="I161" s="263"/>
      <c r="J161" s="167"/>
      <c r="K161" s="194"/>
      <c r="L161" s="194"/>
      <c r="M161" s="136">
        <f t="shared" si="381"/>
        <v>0</v>
      </c>
      <c r="N161" s="136">
        <f t="shared" si="367"/>
        <v>0</v>
      </c>
      <c r="O161" s="136">
        <f t="shared" si="382"/>
        <v>0</v>
      </c>
      <c r="P161" s="262"/>
      <c r="Q161" s="262"/>
      <c r="R161" s="263"/>
      <c r="S161" s="167"/>
      <c r="T161" s="194"/>
      <c r="U161" s="194"/>
      <c r="V161" s="136">
        <f t="shared" si="383"/>
        <v>0</v>
      </c>
      <c r="W161" s="136">
        <f t="shared" si="368"/>
        <v>0</v>
      </c>
      <c r="X161" s="136">
        <f t="shared" si="384"/>
        <v>0</v>
      </c>
      <c r="Y161" s="262"/>
      <c r="Z161" s="262"/>
      <c r="AA161" s="263"/>
      <c r="AB161" s="167"/>
      <c r="AC161" s="194"/>
      <c r="AD161" s="194"/>
      <c r="AE161" s="136">
        <f t="shared" si="385"/>
        <v>0</v>
      </c>
      <c r="AF161" s="136">
        <f t="shared" si="369"/>
        <v>0</v>
      </c>
      <c r="AG161" s="136">
        <f t="shared" si="386"/>
        <v>0</v>
      </c>
      <c r="AH161" s="262"/>
      <c r="AI161" s="262"/>
      <c r="AJ161" s="263"/>
      <c r="AK161" s="167"/>
      <c r="AL161" s="194"/>
      <c r="AM161" s="194"/>
      <c r="AN161" s="136">
        <f t="shared" si="387"/>
        <v>0</v>
      </c>
      <c r="AO161" s="136">
        <f t="shared" si="370"/>
        <v>0</v>
      </c>
      <c r="AP161" s="136">
        <f t="shared" si="388"/>
        <v>0</v>
      </c>
      <c r="AQ161" s="262"/>
      <c r="AR161" s="262"/>
      <c r="AS161" s="263"/>
      <c r="AT161" s="167"/>
      <c r="AU161" s="194"/>
      <c r="AV161" s="194"/>
      <c r="AW161" s="136">
        <f t="shared" si="389"/>
        <v>0</v>
      </c>
      <c r="AX161" s="136">
        <f t="shared" si="371"/>
        <v>0</v>
      </c>
      <c r="AY161" s="136">
        <f t="shared" si="390"/>
        <v>0</v>
      </c>
      <c r="AZ161" s="262"/>
      <c r="BA161" s="262"/>
      <c r="BB161" s="263"/>
      <c r="BC161" s="167"/>
      <c r="BD161" s="194"/>
      <c r="BE161" s="194"/>
      <c r="BF161" s="136">
        <f t="shared" si="391"/>
        <v>0</v>
      </c>
      <c r="BG161" s="136">
        <f t="shared" si="372"/>
        <v>0</v>
      </c>
      <c r="BH161" s="136">
        <f t="shared" si="392"/>
        <v>0</v>
      </c>
      <c r="BI161" s="262"/>
      <c r="BJ161" s="262"/>
      <c r="BK161" s="263"/>
      <c r="BL161" s="167"/>
      <c r="BM161" s="194"/>
      <c r="BN161" s="194"/>
      <c r="BO161" s="136">
        <f t="shared" si="393"/>
        <v>0</v>
      </c>
      <c r="BP161" s="136">
        <f t="shared" si="373"/>
        <v>0</v>
      </c>
      <c r="BQ161" s="136">
        <f t="shared" si="394"/>
        <v>0</v>
      </c>
      <c r="BR161" s="262"/>
      <c r="BS161" s="262"/>
      <c r="BT161" s="263"/>
      <c r="BU161" s="167"/>
      <c r="BV161" s="194"/>
      <c r="BW161" s="194"/>
      <c r="BX161" s="136">
        <f t="shared" si="395"/>
        <v>0</v>
      </c>
      <c r="BY161" s="136">
        <f t="shared" si="374"/>
        <v>0</v>
      </c>
      <c r="BZ161" s="136">
        <f t="shared" si="396"/>
        <v>0</v>
      </c>
      <c r="CA161" s="262"/>
      <c r="CB161" s="262"/>
      <c r="CC161" s="263"/>
      <c r="CD161" s="167"/>
      <c r="CE161" s="194"/>
      <c r="CF161" s="194"/>
      <c r="CG161" s="136">
        <f t="shared" si="397"/>
        <v>0</v>
      </c>
      <c r="CH161" s="136">
        <f t="shared" si="375"/>
        <v>0</v>
      </c>
      <c r="CI161" s="136">
        <f t="shared" si="398"/>
        <v>0</v>
      </c>
      <c r="CJ161" s="262"/>
      <c r="CK161" s="262"/>
      <c r="CL161" s="263"/>
      <c r="CM161" s="167"/>
      <c r="CN161" s="194"/>
      <c r="CO161" s="194"/>
      <c r="CP161" s="136">
        <f t="shared" si="399"/>
        <v>0</v>
      </c>
      <c r="CQ161" s="136">
        <f t="shared" si="376"/>
        <v>0</v>
      </c>
      <c r="CR161" s="136">
        <f t="shared" si="400"/>
        <v>0</v>
      </c>
      <c r="CS161" s="262"/>
      <c r="CT161" s="262"/>
      <c r="CU161" s="263"/>
      <c r="CV161" s="167"/>
      <c r="CW161" s="194"/>
      <c r="CX161" s="194"/>
      <c r="CY161" s="136">
        <f t="shared" si="401"/>
        <v>0</v>
      </c>
      <c r="CZ161" s="136">
        <f t="shared" si="377"/>
        <v>0</v>
      </c>
      <c r="DA161" s="136">
        <f t="shared" si="402"/>
        <v>0</v>
      </c>
      <c r="DB161" s="262"/>
      <c r="DC161" s="262"/>
      <c r="DD161" s="263"/>
    </row>
    <row r="162" spans="1:108" x14ac:dyDescent="0.25">
      <c r="A162" s="167"/>
      <c r="B162" s="194"/>
      <c r="C162" s="194"/>
      <c r="D162" s="136">
        <f t="shared" si="378"/>
        <v>0</v>
      </c>
      <c r="E162" s="136">
        <f t="shared" si="379"/>
        <v>0</v>
      </c>
      <c r="F162" s="136">
        <f t="shared" si="380"/>
        <v>0</v>
      </c>
      <c r="G162" s="262"/>
      <c r="H162" s="262"/>
      <c r="I162" s="263"/>
      <c r="J162" s="167"/>
      <c r="K162" s="194"/>
      <c r="L162" s="194"/>
      <c r="M162" s="136">
        <f t="shared" si="381"/>
        <v>0</v>
      </c>
      <c r="N162" s="136">
        <f t="shared" si="367"/>
        <v>0</v>
      </c>
      <c r="O162" s="136">
        <f t="shared" si="382"/>
        <v>0</v>
      </c>
      <c r="P162" s="262"/>
      <c r="Q162" s="262"/>
      <c r="R162" s="263"/>
      <c r="S162" s="167"/>
      <c r="T162" s="194"/>
      <c r="U162" s="194"/>
      <c r="V162" s="136">
        <f t="shared" si="383"/>
        <v>0</v>
      </c>
      <c r="W162" s="136">
        <f t="shared" si="368"/>
        <v>0</v>
      </c>
      <c r="X162" s="136">
        <f t="shared" si="384"/>
        <v>0</v>
      </c>
      <c r="Y162" s="262"/>
      <c r="Z162" s="262"/>
      <c r="AA162" s="263"/>
      <c r="AB162" s="167"/>
      <c r="AC162" s="194"/>
      <c r="AD162" s="194"/>
      <c r="AE162" s="136">
        <f t="shared" si="385"/>
        <v>0</v>
      </c>
      <c r="AF162" s="136">
        <f t="shared" si="369"/>
        <v>0</v>
      </c>
      <c r="AG162" s="136">
        <f t="shared" si="386"/>
        <v>0</v>
      </c>
      <c r="AH162" s="262"/>
      <c r="AI162" s="262"/>
      <c r="AJ162" s="263"/>
      <c r="AK162" s="167"/>
      <c r="AL162" s="194"/>
      <c r="AM162" s="194"/>
      <c r="AN162" s="136">
        <f t="shared" si="387"/>
        <v>0</v>
      </c>
      <c r="AO162" s="136">
        <f t="shared" si="370"/>
        <v>0</v>
      </c>
      <c r="AP162" s="136">
        <f t="shared" si="388"/>
        <v>0</v>
      </c>
      <c r="AQ162" s="262"/>
      <c r="AR162" s="262"/>
      <c r="AS162" s="263"/>
      <c r="AT162" s="167"/>
      <c r="AU162" s="194"/>
      <c r="AV162" s="194"/>
      <c r="AW162" s="136">
        <f t="shared" si="389"/>
        <v>0</v>
      </c>
      <c r="AX162" s="136">
        <f t="shared" si="371"/>
        <v>0</v>
      </c>
      <c r="AY162" s="136">
        <f t="shared" si="390"/>
        <v>0</v>
      </c>
      <c r="AZ162" s="262"/>
      <c r="BA162" s="262"/>
      <c r="BB162" s="263"/>
      <c r="BC162" s="167"/>
      <c r="BD162" s="194"/>
      <c r="BE162" s="194"/>
      <c r="BF162" s="136">
        <f t="shared" si="391"/>
        <v>0</v>
      </c>
      <c r="BG162" s="136">
        <f t="shared" si="372"/>
        <v>0</v>
      </c>
      <c r="BH162" s="136">
        <f t="shared" si="392"/>
        <v>0</v>
      </c>
      <c r="BI162" s="262"/>
      <c r="BJ162" s="262"/>
      <c r="BK162" s="263"/>
      <c r="BL162" s="167"/>
      <c r="BM162" s="194"/>
      <c r="BN162" s="194"/>
      <c r="BO162" s="136">
        <f t="shared" si="393"/>
        <v>0</v>
      </c>
      <c r="BP162" s="136">
        <f t="shared" si="373"/>
        <v>0</v>
      </c>
      <c r="BQ162" s="136">
        <f t="shared" si="394"/>
        <v>0</v>
      </c>
      <c r="BR162" s="262"/>
      <c r="BS162" s="262"/>
      <c r="BT162" s="263"/>
      <c r="BU162" s="167"/>
      <c r="BV162" s="194"/>
      <c r="BW162" s="194"/>
      <c r="BX162" s="136">
        <f t="shared" si="395"/>
        <v>0</v>
      </c>
      <c r="BY162" s="136">
        <f t="shared" si="374"/>
        <v>0</v>
      </c>
      <c r="BZ162" s="136">
        <f t="shared" si="396"/>
        <v>0</v>
      </c>
      <c r="CA162" s="262"/>
      <c r="CB162" s="262"/>
      <c r="CC162" s="263"/>
      <c r="CD162" s="167"/>
      <c r="CE162" s="194"/>
      <c r="CF162" s="194"/>
      <c r="CG162" s="136">
        <f t="shared" si="397"/>
        <v>0</v>
      </c>
      <c r="CH162" s="136">
        <f t="shared" si="375"/>
        <v>0</v>
      </c>
      <c r="CI162" s="136">
        <f t="shared" si="398"/>
        <v>0</v>
      </c>
      <c r="CJ162" s="262"/>
      <c r="CK162" s="262"/>
      <c r="CL162" s="263"/>
      <c r="CM162" s="167"/>
      <c r="CN162" s="194"/>
      <c r="CO162" s="194"/>
      <c r="CP162" s="136">
        <f t="shared" si="399"/>
        <v>0</v>
      </c>
      <c r="CQ162" s="136">
        <f t="shared" si="376"/>
        <v>0</v>
      </c>
      <c r="CR162" s="136">
        <f t="shared" si="400"/>
        <v>0</v>
      </c>
      <c r="CS162" s="262"/>
      <c r="CT162" s="262"/>
      <c r="CU162" s="263"/>
      <c r="CV162" s="167"/>
      <c r="CW162" s="194"/>
      <c r="CX162" s="194"/>
      <c r="CY162" s="136">
        <f t="shared" si="401"/>
        <v>0</v>
      </c>
      <c r="CZ162" s="136">
        <f t="shared" si="377"/>
        <v>0</v>
      </c>
      <c r="DA162" s="136">
        <f t="shared" si="402"/>
        <v>0</v>
      </c>
      <c r="DB162" s="262"/>
      <c r="DC162" s="262"/>
      <c r="DD162" s="263"/>
    </row>
    <row r="163" spans="1:108" x14ac:dyDescent="0.25">
      <c r="A163" s="167"/>
      <c r="B163" s="194"/>
      <c r="C163" s="194"/>
      <c r="D163" s="136">
        <f t="shared" si="378"/>
        <v>0</v>
      </c>
      <c r="E163" s="136">
        <f t="shared" si="379"/>
        <v>0</v>
      </c>
      <c r="F163" s="136">
        <f t="shared" si="380"/>
        <v>0</v>
      </c>
      <c r="G163" s="262"/>
      <c r="H163" s="262"/>
      <c r="I163" s="263"/>
      <c r="J163" s="167"/>
      <c r="K163" s="194"/>
      <c r="L163" s="194"/>
      <c r="M163" s="136">
        <f t="shared" si="381"/>
        <v>0</v>
      </c>
      <c r="N163" s="136">
        <f t="shared" si="367"/>
        <v>0</v>
      </c>
      <c r="O163" s="136">
        <f t="shared" si="382"/>
        <v>0</v>
      </c>
      <c r="P163" s="262"/>
      <c r="Q163" s="262"/>
      <c r="R163" s="263"/>
      <c r="S163" s="167"/>
      <c r="T163" s="194"/>
      <c r="U163" s="194"/>
      <c r="V163" s="136">
        <f t="shared" si="383"/>
        <v>0</v>
      </c>
      <c r="W163" s="136">
        <f t="shared" si="368"/>
        <v>0</v>
      </c>
      <c r="X163" s="136">
        <f t="shared" si="384"/>
        <v>0</v>
      </c>
      <c r="Y163" s="262"/>
      <c r="Z163" s="262"/>
      <c r="AA163" s="263"/>
      <c r="AB163" s="167"/>
      <c r="AC163" s="194"/>
      <c r="AD163" s="194"/>
      <c r="AE163" s="136">
        <f t="shared" si="385"/>
        <v>0</v>
      </c>
      <c r="AF163" s="136">
        <f t="shared" si="369"/>
        <v>0</v>
      </c>
      <c r="AG163" s="136">
        <f t="shared" si="386"/>
        <v>0</v>
      </c>
      <c r="AH163" s="262"/>
      <c r="AI163" s="262"/>
      <c r="AJ163" s="263"/>
      <c r="AK163" s="167"/>
      <c r="AL163" s="194"/>
      <c r="AM163" s="194"/>
      <c r="AN163" s="136">
        <f t="shared" si="387"/>
        <v>0</v>
      </c>
      <c r="AO163" s="136">
        <f t="shared" si="370"/>
        <v>0</v>
      </c>
      <c r="AP163" s="136">
        <f t="shared" si="388"/>
        <v>0</v>
      </c>
      <c r="AQ163" s="262"/>
      <c r="AR163" s="262"/>
      <c r="AS163" s="263"/>
      <c r="AT163" s="167"/>
      <c r="AU163" s="194"/>
      <c r="AV163" s="194"/>
      <c r="AW163" s="136">
        <f t="shared" si="389"/>
        <v>0</v>
      </c>
      <c r="AX163" s="136">
        <f t="shared" si="371"/>
        <v>0</v>
      </c>
      <c r="AY163" s="136">
        <f t="shared" si="390"/>
        <v>0</v>
      </c>
      <c r="AZ163" s="262"/>
      <c r="BA163" s="262"/>
      <c r="BB163" s="263"/>
      <c r="BC163" s="167"/>
      <c r="BD163" s="194"/>
      <c r="BE163" s="194"/>
      <c r="BF163" s="136">
        <f t="shared" si="391"/>
        <v>0</v>
      </c>
      <c r="BG163" s="136">
        <f t="shared" si="372"/>
        <v>0</v>
      </c>
      <c r="BH163" s="136">
        <f t="shared" si="392"/>
        <v>0</v>
      </c>
      <c r="BI163" s="262"/>
      <c r="BJ163" s="262"/>
      <c r="BK163" s="263"/>
      <c r="BL163" s="167"/>
      <c r="BM163" s="194"/>
      <c r="BN163" s="194"/>
      <c r="BO163" s="136">
        <f t="shared" si="393"/>
        <v>0</v>
      </c>
      <c r="BP163" s="136">
        <f t="shared" si="373"/>
        <v>0</v>
      </c>
      <c r="BQ163" s="136">
        <f t="shared" si="394"/>
        <v>0</v>
      </c>
      <c r="BR163" s="262"/>
      <c r="BS163" s="262"/>
      <c r="BT163" s="263"/>
      <c r="BU163" s="167"/>
      <c r="BV163" s="194"/>
      <c r="BW163" s="194"/>
      <c r="BX163" s="136">
        <f t="shared" si="395"/>
        <v>0</v>
      </c>
      <c r="BY163" s="136">
        <f t="shared" si="374"/>
        <v>0</v>
      </c>
      <c r="BZ163" s="136">
        <f t="shared" si="396"/>
        <v>0</v>
      </c>
      <c r="CA163" s="262"/>
      <c r="CB163" s="262"/>
      <c r="CC163" s="263"/>
      <c r="CD163" s="167"/>
      <c r="CE163" s="194"/>
      <c r="CF163" s="194"/>
      <c r="CG163" s="136">
        <f t="shared" si="397"/>
        <v>0</v>
      </c>
      <c r="CH163" s="136">
        <f t="shared" si="375"/>
        <v>0</v>
      </c>
      <c r="CI163" s="136">
        <f t="shared" si="398"/>
        <v>0</v>
      </c>
      <c r="CJ163" s="262"/>
      <c r="CK163" s="262"/>
      <c r="CL163" s="263"/>
      <c r="CM163" s="167"/>
      <c r="CN163" s="194"/>
      <c r="CO163" s="194"/>
      <c r="CP163" s="136">
        <f t="shared" si="399"/>
        <v>0</v>
      </c>
      <c r="CQ163" s="136">
        <f t="shared" si="376"/>
        <v>0</v>
      </c>
      <c r="CR163" s="136">
        <f t="shared" si="400"/>
        <v>0</v>
      </c>
      <c r="CS163" s="262"/>
      <c r="CT163" s="262"/>
      <c r="CU163" s="263"/>
      <c r="CV163" s="167"/>
      <c r="CW163" s="194"/>
      <c r="CX163" s="194"/>
      <c r="CY163" s="136">
        <f t="shared" si="401"/>
        <v>0</v>
      </c>
      <c r="CZ163" s="136">
        <f t="shared" si="377"/>
        <v>0</v>
      </c>
      <c r="DA163" s="136">
        <f t="shared" si="402"/>
        <v>0</v>
      </c>
      <c r="DB163" s="262"/>
      <c r="DC163" s="262"/>
      <c r="DD163" s="263"/>
    </row>
    <row r="164" spans="1:108" x14ac:dyDescent="0.25">
      <c r="A164" s="167"/>
      <c r="B164" s="194"/>
      <c r="C164" s="194"/>
      <c r="D164" s="136">
        <f t="shared" si="378"/>
        <v>0</v>
      </c>
      <c r="E164" s="136">
        <f t="shared" si="379"/>
        <v>0</v>
      </c>
      <c r="F164" s="136">
        <f t="shared" si="380"/>
        <v>0</v>
      </c>
      <c r="G164" s="262"/>
      <c r="H164" s="262"/>
      <c r="I164" s="263"/>
      <c r="J164" s="167"/>
      <c r="K164" s="194"/>
      <c r="L164" s="194"/>
      <c r="M164" s="136">
        <f t="shared" si="381"/>
        <v>0</v>
      </c>
      <c r="N164" s="136">
        <f t="shared" si="367"/>
        <v>0</v>
      </c>
      <c r="O164" s="136">
        <f t="shared" si="382"/>
        <v>0</v>
      </c>
      <c r="P164" s="262"/>
      <c r="Q164" s="262"/>
      <c r="R164" s="263"/>
      <c r="S164" s="167"/>
      <c r="T164" s="194"/>
      <c r="U164" s="194"/>
      <c r="V164" s="136">
        <f t="shared" si="383"/>
        <v>0</v>
      </c>
      <c r="W164" s="136">
        <f t="shared" si="368"/>
        <v>0</v>
      </c>
      <c r="X164" s="136">
        <f t="shared" si="384"/>
        <v>0</v>
      </c>
      <c r="Y164" s="262"/>
      <c r="Z164" s="262"/>
      <c r="AA164" s="263"/>
      <c r="AB164" s="167"/>
      <c r="AC164" s="194"/>
      <c r="AD164" s="194"/>
      <c r="AE164" s="136">
        <f t="shared" si="385"/>
        <v>0</v>
      </c>
      <c r="AF164" s="136">
        <f t="shared" si="369"/>
        <v>0</v>
      </c>
      <c r="AG164" s="136">
        <f t="shared" si="386"/>
        <v>0</v>
      </c>
      <c r="AH164" s="262"/>
      <c r="AI164" s="262"/>
      <c r="AJ164" s="263"/>
      <c r="AK164" s="167"/>
      <c r="AL164" s="194"/>
      <c r="AM164" s="194"/>
      <c r="AN164" s="136">
        <f t="shared" si="387"/>
        <v>0</v>
      </c>
      <c r="AO164" s="136">
        <f t="shared" si="370"/>
        <v>0</v>
      </c>
      <c r="AP164" s="136">
        <f t="shared" si="388"/>
        <v>0</v>
      </c>
      <c r="AQ164" s="262"/>
      <c r="AR164" s="262"/>
      <c r="AS164" s="263"/>
      <c r="AT164" s="167"/>
      <c r="AU164" s="194"/>
      <c r="AV164" s="194"/>
      <c r="AW164" s="136">
        <f t="shared" si="389"/>
        <v>0</v>
      </c>
      <c r="AX164" s="136">
        <f t="shared" si="371"/>
        <v>0</v>
      </c>
      <c r="AY164" s="136">
        <f t="shared" si="390"/>
        <v>0</v>
      </c>
      <c r="AZ164" s="262"/>
      <c r="BA164" s="262"/>
      <c r="BB164" s="263"/>
      <c r="BC164" s="167"/>
      <c r="BD164" s="194"/>
      <c r="BE164" s="194"/>
      <c r="BF164" s="136">
        <f t="shared" si="391"/>
        <v>0</v>
      </c>
      <c r="BG164" s="136">
        <f t="shared" si="372"/>
        <v>0</v>
      </c>
      <c r="BH164" s="136">
        <f t="shared" si="392"/>
        <v>0</v>
      </c>
      <c r="BI164" s="262"/>
      <c r="BJ164" s="262"/>
      <c r="BK164" s="263"/>
      <c r="BL164" s="167"/>
      <c r="BM164" s="194"/>
      <c r="BN164" s="194"/>
      <c r="BO164" s="136">
        <f t="shared" si="393"/>
        <v>0</v>
      </c>
      <c r="BP164" s="136">
        <f t="shared" si="373"/>
        <v>0</v>
      </c>
      <c r="BQ164" s="136">
        <f t="shared" si="394"/>
        <v>0</v>
      </c>
      <c r="BR164" s="262"/>
      <c r="BS164" s="262"/>
      <c r="BT164" s="263"/>
      <c r="BU164" s="167"/>
      <c r="BV164" s="194"/>
      <c r="BW164" s="194"/>
      <c r="BX164" s="136">
        <f t="shared" si="395"/>
        <v>0</v>
      </c>
      <c r="BY164" s="136">
        <f t="shared" si="374"/>
        <v>0</v>
      </c>
      <c r="BZ164" s="136">
        <f t="shared" si="396"/>
        <v>0</v>
      </c>
      <c r="CA164" s="262"/>
      <c r="CB164" s="262"/>
      <c r="CC164" s="263"/>
      <c r="CD164" s="167"/>
      <c r="CE164" s="194"/>
      <c r="CF164" s="194"/>
      <c r="CG164" s="136">
        <f t="shared" si="397"/>
        <v>0</v>
      </c>
      <c r="CH164" s="136">
        <f t="shared" si="375"/>
        <v>0</v>
      </c>
      <c r="CI164" s="136">
        <f t="shared" si="398"/>
        <v>0</v>
      </c>
      <c r="CJ164" s="262"/>
      <c r="CK164" s="262"/>
      <c r="CL164" s="263"/>
      <c r="CM164" s="167"/>
      <c r="CN164" s="194"/>
      <c r="CO164" s="194"/>
      <c r="CP164" s="136">
        <f t="shared" si="399"/>
        <v>0</v>
      </c>
      <c r="CQ164" s="136">
        <f t="shared" si="376"/>
        <v>0</v>
      </c>
      <c r="CR164" s="136">
        <f t="shared" si="400"/>
        <v>0</v>
      </c>
      <c r="CS164" s="262"/>
      <c r="CT164" s="262"/>
      <c r="CU164" s="263"/>
      <c r="CV164" s="167"/>
      <c r="CW164" s="194"/>
      <c r="CX164" s="194"/>
      <c r="CY164" s="136">
        <f t="shared" si="401"/>
        <v>0</v>
      </c>
      <c r="CZ164" s="136">
        <f t="shared" si="377"/>
        <v>0</v>
      </c>
      <c r="DA164" s="136">
        <f t="shared" si="402"/>
        <v>0</v>
      </c>
      <c r="DB164" s="262"/>
      <c r="DC164" s="262"/>
      <c r="DD164" s="263"/>
    </row>
    <row r="165" spans="1:108" x14ac:dyDescent="0.25">
      <c r="A165" s="167"/>
      <c r="B165" s="194"/>
      <c r="C165" s="194"/>
      <c r="D165" s="136">
        <f t="shared" si="378"/>
        <v>0</v>
      </c>
      <c r="E165" s="136">
        <f t="shared" si="379"/>
        <v>0</v>
      </c>
      <c r="F165" s="136">
        <f t="shared" si="380"/>
        <v>0</v>
      </c>
      <c r="G165" s="262"/>
      <c r="H165" s="262"/>
      <c r="I165" s="263"/>
      <c r="J165" s="167"/>
      <c r="K165" s="194"/>
      <c r="L165" s="194"/>
      <c r="M165" s="136">
        <f t="shared" si="381"/>
        <v>0</v>
      </c>
      <c r="N165" s="136">
        <f t="shared" si="367"/>
        <v>0</v>
      </c>
      <c r="O165" s="136">
        <f t="shared" si="382"/>
        <v>0</v>
      </c>
      <c r="P165" s="262"/>
      <c r="Q165" s="262"/>
      <c r="R165" s="263"/>
      <c r="S165" s="167"/>
      <c r="T165" s="194"/>
      <c r="U165" s="194"/>
      <c r="V165" s="136">
        <f t="shared" si="383"/>
        <v>0</v>
      </c>
      <c r="W165" s="136">
        <f t="shared" si="368"/>
        <v>0</v>
      </c>
      <c r="X165" s="136">
        <f t="shared" si="384"/>
        <v>0</v>
      </c>
      <c r="Y165" s="262"/>
      <c r="Z165" s="262"/>
      <c r="AA165" s="263"/>
      <c r="AB165" s="167"/>
      <c r="AC165" s="194"/>
      <c r="AD165" s="194"/>
      <c r="AE165" s="136">
        <f t="shared" si="385"/>
        <v>0</v>
      </c>
      <c r="AF165" s="136">
        <f t="shared" si="369"/>
        <v>0</v>
      </c>
      <c r="AG165" s="136">
        <f t="shared" si="386"/>
        <v>0</v>
      </c>
      <c r="AH165" s="262"/>
      <c r="AI165" s="262"/>
      <c r="AJ165" s="263"/>
      <c r="AK165" s="167"/>
      <c r="AL165" s="194"/>
      <c r="AM165" s="194"/>
      <c r="AN165" s="136">
        <f t="shared" si="387"/>
        <v>0</v>
      </c>
      <c r="AO165" s="136">
        <f t="shared" si="370"/>
        <v>0</v>
      </c>
      <c r="AP165" s="136">
        <f t="shared" si="388"/>
        <v>0</v>
      </c>
      <c r="AQ165" s="262"/>
      <c r="AR165" s="262"/>
      <c r="AS165" s="263"/>
      <c r="AT165" s="167"/>
      <c r="AU165" s="194"/>
      <c r="AV165" s="194"/>
      <c r="AW165" s="136">
        <f t="shared" si="389"/>
        <v>0</v>
      </c>
      <c r="AX165" s="136">
        <f t="shared" si="371"/>
        <v>0</v>
      </c>
      <c r="AY165" s="136">
        <f t="shared" si="390"/>
        <v>0</v>
      </c>
      <c r="AZ165" s="262"/>
      <c r="BA165" s="262"/>
      <c r="BB165" s="263"/>
      <c r="BC165" s="167"/>
      <c r="BD165" s="194"/>
      <c r="BE165" s="194"/>
      <c r="BF165" s="136">
        <f t="shared" si="391"/>
        <v>0</v>
      </c>
      <c r="BG165" s="136">
        <f t="shared" si="372"/>
        <v>0</v>
      </c>
      <c r="BH165" s="136">
        <f t="shared" si="392"/>
        <v>0</v>
      </c>
      <c r="BI165" s="262"/>
      <c r="BJ165" s="262"/>
      <c r="BK165" s="263"/>
      <c r="BL165" s="167"/>
      <c r="BM165" s="194"/>
      <c r="BN165" s="194"/>
      <c r="BO165" s="136">
        <f t="shared" si="393"/>
        <v>0</v>
      </c>
      <c r="BP165" s="136">
        <f t="shared" si="373"/>
        <v>0</v>
      </c>
      <c r="BQ165" s="136">
        <f t="shared" si="394"/>
        <v>0</v>
      </c>
      <c r="BR165" s="262"/>
      <c r="BS165" s="262"/>
      <c r="BT165" s="263"/>
      <c r="BU165" s="167"/>
      <c r="BV165" s="194"/>
      <c r="BW165" s="194"/>
      <c r="BX165" s="136">
        <f t="shared" si="395"/>
        <v>0</v>
      </c>
      <c r="BY165" s="136">
        <f t="shared" si="374"/>
        <v>0</v>
      </c>
      <c r="BZ165" s="136">
        <f t="shared" si="396"/>
        <v>0</v>
      </c>
      <c r="CA165" s="262"/>
      <c r="CB165" s="262"/>
      <c r="CC165" s="263"/>
      <c r="CD165" s="167"/>
      <c r="CE165" s="194"/>
      <c r="CF165" s="194"/>
      <c r="CG165" s="136">
        <f t="shared" si="397"/>
        <v>0</v>
      </c>
      <c r="CH165" s="136">
        <f t="shared" si="375"/>
        <v>0</v>
      </c>
      <c r="CI165" s="136">
        <f t="shared" si="398"/>
        <v>0</v>
      </c>
      <c r="CJ165" s="262"/>
      <c r="CK165" s="262"/>
      <c r="CL165" s="263"/>
      <c r="CM165" s="167"/>
      <c r="CN165" s="194"/>
      <c r="CO165" s="194"/>
      <c r="CP165" s="136">
        <f t="shared" si="399"/>
        <v>0</v>
      </c>
      <c r="CQ165" s="136">
        <f t="shared" si="376"/>
        <v>0</v>
      </c>
      <c r="CR165" s="136">
        <f t="shared" si="400"/>
        <v>0</v>
      </c>
      <c r="CS165" s="262"/>
      <c r="CT165" s="262"/>
      <c r="CU165" s="263"/>
      <c r="CV165" s="167"/>
      <c r="CW165" s="194"/>
      <c r="CX165" s="194"/>
      <c r="CY165" s="136">
        <f t="shared" si="401"/>
        <v>0</v>
      </c>
      <c r="CZ165" s="136">
        <f t="shared" si="377"/>
        <v>0</v>
      </c>
      <c r="DA165" s="136">
        <f t="shared" si="402"/>
        <v>0</v>
      </c>
      <c r="DB165" s="262"/>
      <c r="DC165" s="262"/>
      <c r="DD165" s="263"/>
    </row>
    <row r="166" spans="1:108" x14ac:dyDescent="0.25">
      <c r="A166" s="167"/>
      <c r="B166" s="194"/>
      <c r="C166" s="194"/>
      <c r="D166" s="136">
        <f t="shared" si="378"/>
        <v>0</v>
      </c>
      <c r="E166" s="136">
        <f t="shared" si="379"/>
        <v>0</v>
      </c>
      <c r="F166" s="136">
        <f t="shared" si="380"/>
        <v>0</v>
      </c>
      <c r="G166" s="262"/>
      <c r="H166" s="262"/>
      <c r="I166" s="263"/>
      <c r="J166" s="167"/>
      <c r="K166" s="194"/>
      <c r="L166" s="194"/>
      <c r="M166" s="136">
        <f t="shared" si="381"/>
        <v>0</v>
      </c>
      <c r="N166" s="136">
        <f t="shared" si="367"/>
        <v>0</v>
      </c>
      <c r="O166" s="136">
        <f t="shared" si="382"/>
        <v>0</v>
      </c>
      <c r="P166" s="262"/>
      <c r="Q166" s="262"/>
      <c r="R166" s="263"/>
      <c r="S166" s="167"/>
      <c r="T166" s="194"/>
      <c r="U166" s="194"/>
      <c r="V166" s="136">
        <f t="shared" si="383"/>
        <v>0</v>
      </c>
      <c r="W166" s="136">
        <f t="shared" si="368"/>
        <v>0</v>
      </c>
      <c r="X166" s="136">
        <f t="shared" si="384"/>
        <v>0</v>
      </c>
      <c r="Y166" s="262"/>
      <c r="Z166" s="262"/>
      <c r="AA166" s="263"/>
      <c r="AB166" s="167"/>
      <c r="AC166" s="194"/>
      <c r="AD166" s="194"/>
      <c r="AE166" s="136">
        <f t="shared" si="385"/>
        <v>0</v>
      </c>
      <c r="AF166" s="136">
        <f t="shared" si="369"/>
        <v>0</v>
      </c>
      <c r="AG166" s="136">
        <f t="shared" si="386"/>
        <v>0</v>
      </c>
      <c r="AH166" s="262"/>
      <c r="AI166" s="262"/>
      <c r="AJ166" s="263"/>
      <c r="AK166" s="167"/>
      <c r="AL166" s="194"/>
      <c r="AM166" s="194"/>
      <c r="AN166" s="136">
        <f t="shared" si="387"/>
        <v>0</v>
      </c>
      <c r="AO166" s="136">
        <f t="shared" si="370"/>
        <v>0</v>
      </c>
      <c r="AP166" s="136">
        <f t="shared" si="388"/>
        <v>0</v>
      </c>
      <c r="AQ166" s="262"/>
      <c r="AR166" s="262"/>
      <c r="AS166" s="263"/>
      <c r="AT166" s="167"/>
      <c r="AU166" s="194"/>
      <c r="AV166" s="194"/>
      <c r="AW166" s="136">
        <f t="shared" si="389"/>
        <v>0</v>
      </c>
      <c r="AX166" s="136">
        <f t="shared" si="371"/>
        <v>0</v>
      </c>
      <c r="AY166" s="136">
        <f t="shared" si="390"/>
        <v>0</v>
      </c>
      <c r="AZ166" s="262"/>
      <c r="BA166" s="262"/>
      <c r="BB166" s="263"/>
      <c r="BC166" s="167"/>
      <c r="BD166" s="194"/>
      <c r="BE166" s="194"/>
      <c r="BF166" s="136">
        <f t="shared" si="391"/>
        <v>0</v>
      </c>
      <c r="BG166" s="136">
        <f t="shared" si="372"/>
        <v>0</v>
      </c>
      <c r="BH166" s="136">
        <f t="shared" si="392"/>
        <v>0</v>
      </c>
      <c r="BI166" s="262"/>
      <c r="BJ166" s="262"/>
      <c r="BK166" s="263"/>
      <c r="BL166" s="167"/>
      <c r="BM166" s="194"/>
      <c r="BN166" s="194"/>
      <c r="BO166" s="136">
        <f t="shared" si="393"/>
        <v>0</v>
      </c>
      <c r="BP166" s="136">
        <f t="shared" si="373"/>
        <v>0</v>
      </c>
      <c r="BQ166" s="136">
        <f t="shared" si="394"/>
        <v>0</v>
      </c>
      <c r="BR166" s="262"/>
      <c r="BS166" s="262"/>
      <c r="BT166" s="263"/>
      <c r="BU166" s="167"/>
      <c r="BV166" s="194"/>
      <c r="BW166" s="194"/>
      <c r="BX166" s="136">
        <f t="shared" si="395"/>
        <v>0</v>
      </c>
      <c r="BY166" s="136">
        <f t="shared" si="374"/>
        <v>0</v>
      </c>
      <c r="BZ166" s="136">
        <f t="shared" si="396"/>
        <v>0</v>
      </c>
      <c r="CA166" s="262"/>
      <c r="CB166" s="262"/>
      <c r="CC166" s="263"/>
      <c r="CD166" s="167"/>
      <c r="CE166" s="194"/>
      <c r="CF166" s="194"/>
      <c r="CG166" s="136">
        <f t="shared" si="397"/>
        <v>0</v>
      </c>
      <c r="CH166" s="136">
        <f t="shared" si="375"/>
        <v>0</v>
      </c>
      <c r="CI166" s="136">
        <f t="shared" si="398"/>
        <v>0</v>
      </c>
      <c r="CJ166" s="262"/>
      <c r="CK166" s="262"/>
      <c r="CL166" s="263"/>
      <c r="CM166" s="167"/>
      <c r="CN166" s="194"/>
      <c r="CO166" s="194"/>
      <c r="CP166" s="136">
        <f t="shared" si="399"/>
        <v>0</v>
      </c>
      <c r="CQ166" s="136">
        <f t="shared" si="376"/>
        <v>0</v>
      </c>
      <c r="CR166" s="136">
        <f t="shared" si="400"/>
        <v>0</v>
      </c>
      <c r="CS166" s="262"/>
      <c r="CT166" s="262"/>
      <c r="CU166" s="263"/>
      <c r="CV166" s="167"/>
      <c r="CW166" s="194"/>
      <c r="CX166" s="194"/>
      <c r="CY166" s="136">
        <f t="shared" si="401"/>
        <v>0</v>
      </c>
      <c r="CZ166" s="136">
        <f t="shared" si="377"/>
        <v>0</v>
      </c>
      <c r="DA166" s="136">
        <f t="shared" si="402"/>
        <v>0</v>
      </c>
      <c r="DB166" s="262"/>
      <c r="DC166" s="262"/>
      <c r="DD166" s="263"/>
    </row>
    <row r="167" spans="1:108" x14ac:dyDescent="0.25">
      <c r="A167" s="167"/>
      <c r="B167" s="194"/>
      <c r="C167" s="194"/>
      <c r="D167" s="136">
        <f t="shared" si="378"/>
        <v>0</v>
      </c>
      <c r="E167" s="136">
        <f t="shared" si="379"/>
        <v>0</v>
      </c>
      <c r="F167" s="136">
        <f t="shared" si="380"/>
        <v>0</v>
      </c>
      <c r="G167" s="262"/>
      <c r="H167" s="262"/>
      <c r="I167" s="263"/>
      <c r="J167" s="167"/>
      <c r="K167" s="194"/>
      <c r="L167" s="194"/>
      <c r="M167" s="136">
        <f t="shared" si="381"/>
        <v>0</v>
      </c>
      <c r="N167" s="136">
        <f t="shared" si="367"/>
        <v>0</v>
      </c>
      <c r="O167" s="136">
        <f t="shared" si="382"/>
        <v>0</v>
      </c>
      <c r="P167" s="262"/>
      <c r="Q167" s="262"/>
      <c r="R167" s="263"/>
      <c r="S167" s="167"/>
      <c r="T167" s="194"/>
      <c r="U167" s="194"/>
      <c r="V167" s="136">
        <f t="shared" si="383"/>
        <v>0</v>
      </c>
      <c r="W167" s="136">
        <f t="shared" si="368"/>
        <v>0</v>
      </c>
      <c r="X167" s="136">
        <f t="shared" si="384"/>
        <v>0</v>
      </c>
      <c r="Y167" s="262"/>
      <c r="Z167" s="262"/>
      <c r="AA167" s="263"/>
      <c r="AB167" s="167"/>
      <c r="AC167" s="194"/>
      <c r="AD167" s="194"/>
      <c r="AE167" s="136">
        <f t="shared" si="385"/>
        <v>0</v>
      </c>
      <c r="AF167" s="136">
        <f t="shared" si="369"/>
        <v>0</v>
      </c>
      <c r="AG167" s="136">
        <f t="shared" si="386"/>
        <v>0</v>
      </c>
      <c r="AH167" s="262"/>
      <c r="AI167" s="262"/>
      <c r="AJ167" s="263"/>
      <c r="AK167" s="167"/>
      <c r="AL167" s="194"/>
      <c r="AM167" s="194"/>
      <c r="AN167" s="136">
        <f t="shared" si="387"/>
        <v>0</v>
      </c>
      <c r="AO167" s="136">
        <f t="shared" si="370"/>
        <v>0</v>
      </c>
      <c r="AP167" s="136">
        <f t="shared" si="388"/>
        <v>0</v>
      </c>
      <c r="AQ167" s="262"/>
      <c r="AR167" s="262"/>
      <c r="AS167" s="263"/>
      <c r="AT167" s="167"/>
      <c r="AU167" s="194"/>
      <c r="AV167" s="194"/>
      <c r="AW167" s="136">
        <f t="shared" si="389"/>
        <v>0</v>
      </c>
      <c r="AX167" s="136">
        <f t="shared" si="371"/>
        <v>0</v>
      </c>
      <c r="AY167" s="136">
        <f t="shared" si="390"/>
        <v>0</v>
      </c>
      <c r="AZ167" s="262"/>
      <c r="BA167" s="262"/>
      <c r="BB167" s="263"/>
      <c r="BC167" s="167"/>
      <c r="BD167" s="194"/>
      <c r="BE167" s="194"/>
      <c r="BF167" s="136">
        <f t="shared" si="391"/>
        <v>0</v>
      </c>
      <c r="BG167" s="136">
        <f t="shared" si="372"/>
        <v>0</v>
      </c>
      <c r="BH167" s="136">
        <f t="shared" si="392"/>
        <v>0</v>
      </c>
      <c r="BI167" s="262"/>
      <c r="BJ167" s="262"/>
      <c r="BK167" s="263"/>
      <c r="BL167" s="167"/>
      <c r="BM167" s="194"/>
      <c r="BN167" s="194"/>
      <c r="BO167" s="136">
        <f t="shared" si="393"/>
        <v>0</v>
      </c>
      <c r="BP167" s="136">
        <f t="shared" si="373"/>
        <v>0</v>
      </c>
      <c r="BQ167" s="136">
        <f t="shared" si="394"/>
        <v>0</v>
      </c>
      <c r="BR167" s="262"/>
      <c r="BS167" s="262"/>
      <c r="BT167" s="263"/>
      <c r="BU167" s="167"/>
      <c r="BV167" s="194"/>
      <c r="BW167" s="194"/>
      <c r="BX167" s="136">
        <f t="shared" si="395"/>
        <v>0</v>
      </c>
      <c r="BY167" s="136">
        <f t="shared" si="374"/>
        <v>0</v>
      </c>
      <c r="BZ167" s="136">
        <f t="shared" si="396"/>
        <v>0</v>
      </c>
      <c r="CA167" s="262"/>
      <c r="CB167" s="262"/>
      <c r="CC167" s="263"/>
      <c r="CD167" s="167"/>
      <c r="CE167" s="194"/>
      <c r="CF167" s="194"/>
      <c r="CG167" s="136">
        <f t="shared" si="397"/>
        <v>0</v>
      </c>
      <c r="CH167" s="136">
        <f t="shared" si="375"/>
        <v>0</v>
      </c>
      <c r="CI167" s="136">
        <f t="shared" si="398"/>
        <v>0</v>
      </c>
      <c r="CJ167" s="262"/>
      <c r="CK167" s="262"/>
      <c r="CL167" s="263"/>
      <c r="CM167" s="167"/>
      <c r="CN167" s="194"/>
      <c r="CO167" s="194"/>
      <c r="CP167" s="136">
        <f t="shared" si="399"/>
        <v>0</v>
      </c>
      <c r="CQ167" s="136">
        <f t="shared" si="376"/>
        <v>0</v>
      </c>
      <c r="CR167" s="136">
        <f t="shared" si="400"/>
        <v>0</v>
      </c>
      <c r="CS167" s="262"/>
      <c r="CT167" s="262"/>
      <c r="CU167" s="263"/>
      <c r="CV167" s="167"/>
      <c r="CW167" s="194"/>
      <c r="CX167" s="194"/>
      <c r="CY167" s="136">
        <f t="shared" si="401"/>
        <v>0</v>
      </c>
      <c r="CZ167" s="136">
        <f t="shared" si="377"/>
        <v>0</v>
      </c>
      <c r="DA167" s="136">
        <f t="shared" si="402"/>
        <v>0</v>
      </c>
      <c r="DB167" s="262"/>
      <c r="DC167" s="262"/>
      <c r="DD167" s="263"/>
    </row>
    <row r="168" spans="1:108" x14ac:dyDescent="0.25">
      <c r="A168" s="167"/>
      <c r="B168" s="194"/>
      <c r="C168" s="194"/>
      <c r="D168" s="136">
        <f t="shared" si="378"/>
        <v>0</v>
      </c>
      <c r="E168" s="136">
        <f t="shared" si="379"/>
        <v>0</v>
      </c>
      <c r="F168" s="136">
        <f t="shared" si="380"/>
        <v>0</v>
      </c>
      <c r="G168" s="262"/>
      <c r="H168" s="262"/>
      <c r="I168" s="263"/>
      <c r="J168" s="167"/>
      <c r="K168" s="194"/>
      <c r="L168" s="194"/>
      <c r="M168" s="136">
        <f t="shared" si="381"/>
        <v>0</v>
      </c>
      <c r="N168" s="136">
        <f t="shared" si="367"/>
        <v>0</v>
      </c>
      <c r="O168" s="136">
        <f t="shared" si="382"/>
        <v>0</v>
      </c>
      <c r="P168" s="262"/>
      <c r="Q168" s="262"/>
      <c r="R168" s="263"/>
      <c r="S168" s="167"/>
      <c r="T168" s="194"/>
      <c r="U168" s="194"/>
      <c r="V168" s="136">
        <f t="shared" si="383"/>
        <v>0</v>
      </c>
      <c r="W168" s="136">
        <f t="shared" si="368"/>
        <v>0</v>
      </c>
      <c r="X168" s="136">
        <f t="shared" si="384"/>
        <v>0</v>
      </c>
      <c r="Y168" s="262"/>
      <c r="Z168" s="262"/>
      <c r="AA168" s="263"/>
      <c r="AB168" s="167"/>
      <c r="AC168" s="194"/>
      <c r="AD168" s="194"/>
      <c r="AE168" s="136">
        <f t="shared" si="385"/>
        <v>0</v>
      </c>
      <c r="AF168" s="136">
        <f t="shared" si="369"/>
        <v>0</v>
      </c>
      <c r="AG168" s="136">
        <f t="shared" si="386"/>
        <v>0</v>
      </c>
      <c r="AH168" s="262"/>
      <c r="AI168" s="262"/>
      <c r="AJ168" s="263"/>
      <c r="AK168" s="167"/>
      <c r="AL168" s="194"/>
      <c r="AM168" s="194"/>
      <c r="AN168" s="136">
        <f t="shared" si="387"/>
        <v>0</v>
      </c>
      <c r="AO168" s="136">
        <f t="shared" si="370"/>
        <v>0</v>
      </c>
      <c r="AP168" s="136">
        <f t="shared" si="388"/>
        <v>0</v>
      </c>
      <c r="AQ168" s="262"/>
      <c r="AR168" s="262"/>
      <c r="AS168" s="263"/>
      <c r="AT168" s="167"/>
      <c r="AU168" s="194"/>
      <c r="AV168" s="194"/>
      <c r="AW168" s="136">
        <f t="shared" si="389"/>
        <v>0</v>
      </c>
      <c r="AX168" s="136">
        <f t="shared" si="371"/>
        <v>0</v>
      </c>
      <c r="AY168" s="136">
        <f t="shared" si="390"/>
        <v>0</v>
      </c>
      <c r="AZ168" s="262"/>
      <c r="BA168" s="262"/>
      <c r="BB168" s="263"/>
      <c r="BC168" s="167"/>
      <c r="BD168" s="194"/>
      <c r="BE168" s="194"/>
      <c r="BF168" s="136">
        <f t="shared" si="391"/>
        <v>0</v>
      </c>
      <c r="BG168" s="136">
        <f t="shared" si="372"/>
        <v>0</v>
      </c>
      <c r="BH168" s="136">
        <f t="shared" si="392"/>
        <v>0</v>
      </c>
      <c r="BI168" s="262"/>
      <c r="BJ168" s="262"/>
      <c r="BK168" s="263"/>
      <c r="BL168" s="167"/>
      <c r="BM168" s="194"/>
      <c r="BN168" s="194"/>
      <c r="BO168" s="136">
        <f t="shared" si="393"/>
        <v>0</v>
      </c>
      <c r="BP168" s="136">
        <f t="shared" si="373"/>
        <v>0</v>
      </c>
      <c r="BQ168" s="136">
        <f t="shared" si="394"/>
        <v>0</v>
      </c>
      <c r="BR168" s="262"/>
      <c r="BS168" s="262"/>
      <c r="BT168" s="263"/>
      <c r="BU168" s="167"/>
      <c r="BV168" s="194"/>
      <c r="BW168" s="194"/>
      <c r="BX168" s="136">
        <f t="shared" si="395"/>
        <v>0</v>
      </c>
      <c r="BY168" s="136">
        <f t="shared" si="374"/>
        <v>0</v>
      </c>
      <c r="BZ168" s="136">
        <f t="shared" si="396"/>
        <v>0</v>
      </c>
      <c r="CA168" s="262"/>
      <c r="CB168" s="262"/>
      <c r="CC168" s="263"/>
      <c r="CD168" s="167"/>
      <c r="CE168" s="194"/>
      <c r="CF168" s="194"/>
      <c r="CG168" s="136">
        <f t="shared" si="397"/>
        <v>0</v>
      </c>
      <c r="CH168" s="136">
        <f t="shared" si="375"/>
        <v>0</v>
      </c>
      <c r="CI168" s="136">
        <f t="shared" si="398"/>
        <v>0</v>
      </c>
      <c r="CJ168" s="262"/>
      <c r="CK168" s="262"/>
      <c r="CL168" s="263"/>
      <c r="CM168" s="167"/>
      <c r="CN168" s="194"/>
      <c r="CO168" s="194"/>
      <c r="CP168" s="136">
        <f t="shared" si="399"/>
        <v>0</v>
      </c>
      <c r="CQ168" s="136">
        <f t="shared" si="376"/>
        <v>0</v>
      </c>
      <c r="CR168" s="136">
        <f t="shared" si="400"/>
        <v>0</v>
      </c>
      <c r="CS168" s="262"/>
      <c r="CT168" s="262"/>
      <c r="CU168" s="263"/>
      <c r="CV168" s="167"/>
      <c r="CW168" s="194"/>
      <c r="CX168" s="194"/>
      <c r="CY168" s="136">
        <f t="shared" si="401"/>
        <v>0</v>
      </c>
      <c r="CZ168" s="136">
        <f t="shared" si="377"/>
        <v>0</v>
      </c>
      <c r="DA168" s="136">
        <f t="shared" si="402"/>
        <v>0</v>
      </c>
      <c r="DB168" s="262"/>
      <c r="DC168" s="262"/>
      <c r="DD168" s="263"/>
    </row>
    <row r="169" spans="1:108" x14ac:dyDescent="0.25">
      <c r="A169" s="167"/>
      <c r="B169" s="194"/>
      <c r="C169" s="194"/>
      <c r="D169" s="136">
        <f t="shared" si="378"/>
        <v>0</v>
      </c>
      <c r="E169" s="136">
        <f t="shared" si="379"/>
        <v>0</v>
      </c>
      <c r="F169" s="136">
        <f t="shared" si="380"/>
        <v>0</v>
      </c>
      <c r="G169" s="262"/>
      <c r="H169" s="262"/>
      <c r="I169" s="263"/>
      <c r="J169" s="167"/>
      <c r="K169" s="194"/>
      <c r="L169" s="194"/>
      <c r="M169" s="136">
        <f t="shared" si="381"/>
        <v>0</v>
      </c>
      <c r="N169" s="136">
        <f t="shared" si="367"/>
        <v>0</v>
      </c>
      <c r="O169" s="136">
        <f t="shared" si="382"/>
        <v>0</v>
      </c>
      <c r="P169" s="262"/>
      <c r="Q169" s="262"/>
      <c r="R169" s="263"/>
      <c r="S169" s="167"/>
      <c r="T169" s="194"/>
      <c r="U169" s="194"/>
      <c r="V169" s="136">
        <f t="shared" si="383"/>
        <v>0</v>
      </c>
      <c r="W169" s="136">
        <f t="shared" si="368"/>
        <v>0</v>
      </c>
      <c r="X169" s="136">
        <f t="shared" si="384"/>
        <v>0</v>
      </c>
      <c r="Y169" s="262"/>
      <c r="Z169" s="262"/>
      <c r="AA169" s="263"/>
      <c r="AB169" s="167"/>
      <c r="AC169" s="194"/>
      <c r="AD169" s="194"/>
      <c r="AE169" s="136">
        <f t="shared" si="385"/>
        <v>0</v>
      </c>
      <c r="AF169" s="136">
        <f t="shared" si="369"/>
        <v>0</v>
      </c>
      <c r="AG169" s="136">
        <f t="shared" si="386"/>
        <v>0</v>
      </c>
      <c r="AH169" s="262"/>
      <c r="AI169" s="262"/>
      <c r="AJ169" s="263"/>
      <c r="AK169" s="167"/>
      <c r="AL169" s="194"/>
      <c r="AM169" s="194"/>
      <c r="AN169" s="136">
        <f t="shared" si="387"/>
        <v>0</v>
      </c>
      <c r="AO169" s="136">
        <f t="shared" si="370"/>
        <v>0</v>
      </c>
      <c r="AP169" s="136">
        <f t="shared" si="388"/>
        <v>0</v>
      </c>
      <c r="AQ169" s="262"/>
      <c r="AR169" s="262"/>
      <c r="AS169" s="263"/>
      <c r="AT169" s="167"/>
      <c r="AU169" s="194"/>
      <c r="AV169" s="194"/>
      <c r="AW169" s="136">
        <f t="shared" si="389"/>
        <v>0</v>
      </c>
      <c r="AX169" s="136">
        <f t="shared" si="371"/>
        <v>0</v>
      </c>
      <c r="AY169" s="136">
        <f t="shared" si="390"/>
        <v>0</v>
      </c>
      <c r="AZ169" s="262"/>
      <c r="BA169" s="262"/>
      <c r="BB169" s="263"/>
      <c r="BC169" s="167"/>
      <c r="BD169" s="194"/>
      <c r="BE169" s="194"/>
      <c r="BF169" s="136">
        <f t="shared" si="391"/>
        <v>0</v>
      </c>
      <c r="BG169" s="136">
        <f t="shared" si="372"/>
        <v>0</v>
      </c>
      <c r="BH169" s="136">
        <f t="shared" si="392"/>
        <v>0</v>
      </c>
      <c r="BI169" s="262"/>
      <c r="BJ169" s="262"/>
      <c r="BK169" s="263"/>
      <c r="BL169" s="167"/>
      <c r="BM169" s="194"/>
      <c r="BN169" s="194"/>
      <c r="BO169" s="136">
        <f t="shared" si="393"/>
        <v>0</v>
      </c>
      <c r="BP169" s="136">
        <f t="shared" si="373"/>
        <v>0</v>
      </c>
      <c r="BQ169" s="136">
        <f t="shared" si="394"/>
        <v>0</v>
      </c>
      <c r="BR169" s="262"/>
      <c r="BS169" s="262"/>
      <c r="BT169" s="263"/>
      <c r="BU169" s="167"/>
      <c r="BV169" s="194"/>
      <c r="BW169" s="194"/>
      <c r="BX169" s="136">
        <f t="shared" si="395"/>
        <v>0</v>
      </c>
      <c r="BY169" s="136">
        <f t="shared" si="374"/>
        <v>0</v>
      </c>
      <c r="BZ169" s="136">
        <f t="shared" si="396"/>
        <v>0</v>
      </c>
      <c r="CA169" s="262"/>
      <c r="CB169" s="262"/>
      <c r="CC169" s="263"/>
      <c r="CD169" s="167"/>
      <c r="CE169" s="194"/>
      <c r="CF169" s="194"/>
      <c r="CG169" s="136">
        <f t="shared" si="397"/>
        <v>0</v>
      </c>
      <c r="CH169" s="136">
        <f t="shared" si="375"/>
        <v>0</v>
      </c>
      <c r="CI169" s="136">
        <f t="shared" si="398"/>
        <v>0</v>
      </c>
      <c r="CJ169" s="262"/>
      <c r="CK169" s="262"/>
      <c r="CL169" s="263"/>
      <c r="CM169" s="167"/>
      <c r="CN169" s="194"/>
      <c r="CO169" s="194"/>
      <c r="CP169" s="136">
        <f t="shared" si="399"/>
        <v>0</v>
      </c>
      <c r="CQ169" s="136">
        <f t="shared" si="376"/>
        <v>0</v>
      </c>
      <c r="CR169" s="136">
        <f t="shared" si="400"/>
        <v>0</v>
      </c>
      <c r="CS169" s="262"/>
      <c r="CT169" s="262"/>
      <c r="CU169" s="263"/>
      <c r="CV169" s="167"/>
      <c r="CW169" s="194"/>
      <c r="CX169" s="194"/>
      <c r="CY169" s="136">
        <f t="shared" si="401"/>
        <v>0</v>
      </c>
      <c r="CZ169" s="136">
        <f t="shared" si="377"/>
        <v>0</v>
      </c>
      <c r="DA169" s="136">
        <f t="shared" si="402"/>
        <v>0</v>
      </c>
      <c r="DB169" s="262"/>
      <c r="DC169" s="262"/>
      <c r="DD169" s="263"/>
    </row>
    <row r="170" spans="1:108" x14ac:dyDescent="0.25">
      <c r="A170" s="167"/>
      <c r="B170" s="194"/>
      <c r="C170" s="194"/>
      <c r="D170" s="136">
        <f t="shared" si="378"/>
        <v>0</v>
      </c>
      <c r="E170" s="136">
        <f t="shared" si="379"/>
        <v>0</v>
      </c>
      <c r="F170" s="136">
        <f t="shared" si="380"/>
        <v>0</v>
      </c>
      <c r="G170" s="262"/>
      <c r="H170" s="262"/>
      <c r="I170" s="263"/>
      <c r="J170" s="167"/>
      <c r="K170" s="194"/>
      <c r="L170" s="194"/>
      <c r="M170" s="136">
        <f t="shared" si="381"/>
        <v>0</v>
      </c>
      <c r="N170" s="136">
        <f t="shared" si="367"/>
        <v>0</v>
      </c>
      <c r="O170" s="136">
        <f t="shared" si="382"/>
        <v>0</v>
      </c>
      <c r="P170" s="262"/>
      <c r="Q170" s="262"/>
      <c r="R170" s="263"/>
      <c r="S170" s="167"/>
      <c r="T170" s="194"/>
      <c r="U170" s="194"/>
      <c r="V170" s="136">
        <f t="shared" si="383"/>
        <v>0</v>
      </c>
      <c r="W170" s="136">
        <f t="shared" si="368"/>
        <v>0</v>
      </c>
      <c r="X170" s="136">
        <f t="shared" si="384"/>
        <v>0</v>
      </c>
      <c r="Y170" s="262"/>
      <c r="Z170" s="262"/>
      <c r="AA170" s="263"/>
      <c r="AB170" s="167"/>
      <c r="AC170" s="194"/>
      <c r="AD170" s="194"/>
      <c r="AE170" s="136">
        <f t="shared" si="385"/>
        <v>0</v>
      </c>
      <c r="AF170" s="136">
        <f t="shared" si="369"/>
        <v>0</v>
      </c>
      <c r="AG170" s="136">
        <f t="shared" si="386"/>
        <v>0</v>
      </c>
      <c r="AH170" s="262"/>
      <c r="AI170" s="262"/>
      <c r="AJ170" s="263"/>
      <c r="AK170" s="167"/>
      <c r="AL170" s="194"/>
      <c r="AM170" s="194"/>
      <c r="AN170" s="136">
        <f t="shared" si="387"/>
        <v>0</v>
      </c>
      <c r="AO170" s="136">
        <f t="shared" si="370"/>
        <v>0</v>
      </c>
      <c r="AP170" s="136">
        <f t="shared" si="388"/>
        <v>0</v>
      </c>
      <c r="AQ170" s="262"/>
      <c r="AR170" s="262"/>
      <c r="AS170" s="263"/>
      <c r="AT170" s="167"/>
      <c r="AU170" s="194"/>
      <c r="AV170" s="194"/>
      <c r="AW170" s="136">
        <f t="shared" si="389"/>
        <v>0</v>
      </c>
      <c r="AX170" s="136">
        <f t="shared" si="371"/>
        <v>0</v>
      </c>
      <c r="AY170" s="136">
        <f t="shared" si="390"/>
        <v>0</v>
      </c>
      <c r="AZ170" s="262"/>
      <c r="BA170" s="262"/>
      <c r="BB170" s="263"/>
      <c r="BC170" s="167"/>
      <c r="BD170" s="194"/>
      <c r="BE170" s="194"/>
      <c r="BF170" s="136">
        <f t="shared" si="391"/>
        <v>0</v>
      </c>
      <c r="BG170" s="136">
        <f t="shared" si="372"/>
        <v>0</v>
      </c>
      <c r="BH170" s="136">
        <f t="shared" si="392"/>
        <v>0</v>
      </c>
      <c r="BI170" s="262"/>
      <c r="BJ170" s="262"/>
      <c r="BK170" s="263"/>
      <c r="BL170" s="167"/>
      <c r="BM170" s="194"/>
      <c r="BN170" s="194"/>
      <c r="BO170" s="136">
        <f t="shared" si="393"/>
        <v>0</v>
      </c>
      <c r="BP170" s="136">
        <f t="shared" si="373"/>
        <v>0</v>
      </c>
      <c r="BQ170" s="136">
        <f t="shared" si="394"/>
        <v>0</v>
      </c>
      <c r="BR170" s="262"/>
      <c r="BS170" s="262"/>
      <c r="BT170" s="263"/>
      <c r="BU170" s="167"/>
      <c r="BV170" s="194"/>
      <c r="BW170" s="194"/>
      <c r="BX170" s="136">
        <f t="shared" si="395"/>
        <v>0</v>
      </c>
      <c r="BY170" s="136">
        <f t="shared" si="374"/>
        <v>0</v>
      </c>
      <c r="BZ170" s="136">
        <f t="shared" si="396"/>
        <v>0</v>
      </c>
      <c r="CA170" s="262"/>
      <c r="CB170" s="262"/>
      <c r="CC170" s="263"/>
      <c r="CD170" s="167"/>
      <c r="CE170" s="194"/>
      <c r="CF170" s="194"/>
      <c r="CG170" s="136">
        <f t="shared" si="397"/>
        <v>0</v>
      </c>
      <c r="CH170" s="136">
        <f t="shared" si="375"/>
        <v>0</v>
      </c>
      <c r="CI170" s="136">
        <f t="shared" si="398"/>
        <v>0</v>
      </c>
      <c r="CJ170" s="262"/>
      <c r="CK170" s="262"/>
      <c r="CL170" s="263"/>
      <c r="CM170" s="167"/>
      <c r="CN170" s="194"/>
      <c r="CO170" s="194"/>
      <c r="CP170" s="136">
        <f t="shared" si="399"/>
        <v>0</v>
      </c>
      <c r="CQ170" s="136">
        <f t="shared" si="376"/>
        <v>0</v>
      </c>
      <c r="CR170" s="136">
        <f t="shared" si="400"/>
        <v>0</v>
      </c>
      <c r="CS170" s="262"/>
      <c r="CT170" s="262"/>
      <c r="CU170" s="263"/>
      <c r="CV170" s="167"/>
      <c r="CW170" s="194"/>
      <c r="CX170" s="194"/>
      <c r="CY170" s="136">
        <f t="shared" si="401"/>
        <v>0</v>
      </c>
      <c r="CZ170" s="136">
        <f t="shared" si="377"/>
        <v>0</v>
      </c>
      <c r="DA170" s="136">
        <f t="shared" si="402"/>
        <v>0</v>
      </c>
      <c r="DB170" s="262"/>
      <c r="DC170" s="262"/>
      <c r="DD170" s="263"/>
    </row>
    <row r="171" spans="1:108" x14ac:dyDescent="0.25">
      <c r="A171" s="167"/>
      <c r="B171" s="194"/>
      <c r="C171" s="194"/>
      <c r="D171" s="136">
        <f t="shared" si="378"/>
        <v>0</v>
      </c>
      <c r="E171" s="136">
        <f t="shared" si="379"/>
        <v>0</v>
      </c>
      <c r="F171" s="136">
        <f t="shared" si="380"/>
        <v>0</v>
      </c>
      <c r="G171" s="262"/>
      <c r="H171" s="262"/>
      <c r="I171" s="263"/>
      <c r="J171" s="167"/>
      <c r="K171" s="194"/>
      <c r="L171" s="194"/>
      <c r="M171" s="136">
        <f t="shared" si="381"/>
        <v>0</v>
      </c>
      <c r="N171" s="136">
        <f t="shared" si="367"/>
        <v>0</v>
      </c>
      <c r="O171" s="136">
        <f t="shared" si="382"/>
        <v>0</v>
      </c>
      <c r="P171" s="262"/>
      <c r="Q171" s="262"/>
      <c r="R171" s="263"/>
      <c r="S171" s="167"/>
      <c r="T171" s="194"/>
      <c r="U171" s="194"/>
      <c r="V171" s="136">
        <f t="shared" si="383"/>
        <v>0</v>
      </c>
      <c r="W171" s="136">
        <f t="shared" si="368"/>
        <v>0</v>
      </c>
      <c r="X171" s="136">
        <f t="shared" si="384"/>
        <v>0</v>
      </c>
      <c r="Y171" s="262"/>
      <c r="Z171" s="262"/>
      <c r="AA171" s="263"/>
      <c r="AB171" s="167"/>
      <c r="AC171" s="194"/>
      <c r="AD171" s="194"/>
      <c r="AE171" s="136">
        <f t="shared" si="385"/>
        <v>0</v>
      </c>
      <c r="AF171" s="136">
        <f t="shared" si="369"/>
        <v>0</v>
      </c>
      <c r="AG171" s="136">
        <f t="shared" si="386"/>
        <v>0</v>
      </c>
      <c r="AH171" s="262"/>
      <c r="AI171" s="262"/>
      <c r="AJ171" s="263"/>
      <c r="AK171" s="167"/>
      <c r="AL171" s="194"/>
      <c r="AM171" s="194"/>
      <c r="AN171" s="136">
        <f t="shared" si="387"/>
        <v>0</v>
      </c>
      <c r="AO171" s="136">
        <f t="shared" si="370"/>
        <v>0</v>
      </c>
      <c r="AP171" s="136">
        <f t="shared" si="388"/>
        <v>0</v>
      </c>
      <c r="AQ171" s="262"/>
      <c r="AR171" s="262"/>
      <c r="AS171" s="263"/>
      <c r="AT171" s="167"/>
      <c r="AU171" s="194"/>
      <c r="AV171" s="194"/>
      <c r="AW171" s="136">
        <f t="shared" si="389"/>
        <v>0</v>
      </c>
      <c r="AX171" s="136">
        <f t="shared" si="371"/>
        <v>0</v>
      </c>
      <c r="AY171" s="136">
        <f t="shared" si="390"/>
        <v>0</v>
      </c>
      <c r="AZ171" s="262"/>
      <c r="BA171" s="262"/>
      <c r="BB171" s="263"/>
      <c r="BC171" s="167"/>
      <c r="BD171" s="194"/>
      <c r="BE171" s="194"/>
      <c r="BF171" s="136">
        <f t="shared" si="391"/>
        <v>0</v>
      </c>
      <c r="BG171" s="136">
        <f t="shared" si="372"/>
        <v>0</v>
      </c>
      <c r="BH171" s="136">
        <f t="shared" si="392"/>
        <v>0</v>
      </c>
      <c r="BI171" s="262"/>
      <c r="BJ171" s="262"/>
      <c r="BK171" s="263"/>
      <c r="BL171" s="167"/>
      <c r="BM171" s="194"/>
      <c r="BN171" s="194"/>
      <c r="BO171" s="136">
        <f t="shared" si="393"/>
        <v>0</v>
      </c>
      <c r="BP171" s="136">
        <f t="shared" si="373"/>
        <v>0</v>
      </c>
      <c r="BQ171" s="136">
        <f t="shared" si="394"/>
        <v>0</v>
      </c>
      <c r="BR171" s="262"/>
      <c r="BS171" s="262"/>
      <c r="BT171" s="263"/>
      <c r="BU171" s="167"/>
      <c r="BV171" s="194"/>
      <c r="BW171" s="194"/>
      <c r="BX171" s="136">
        <f t="shared" si="395"/>
        <v>0</v>
      </c>
      <c r="BY171" s="136">
        <f t="shared" si="374"/>
        <v>0</v>
      </c>
      <c r="BZ171" s="136">
        <f t="shared" si="396"/>
        <v>0</v>
      </c>
      <c r="CA171" s="262"/>
      <c r="CB171" s="262"/>
      <c r="CC171" s="263"/>
      <c r="CD171" s="167"/>
      <c r="CE171" s="194"/>
      <c r="CF171" s="194"/>
      <c r="CG171" s="136">
        <f t="shared" si="397"/>
        <v>0</v>
      </c>
      <c r="CH171" s="136">
        <f t="shared" si="375"/>
        <v>0</v>
      </c>
      <c r="CI171" s="136">
        <f t="shared" si="398"/>
        <v>0</v>
      </c>
      <c r="CJ171" s="262"/>
      <c r="CK171" s="262"/>
      <c r="CL171" s="263"/>
      <c r="CM171" s="167"/>
      <c r="CN171" s="194"/>
      <c r="CO171" s="194"/>
      <c r="CP171" s="136">
        <f t="shared" si="399"/>
        <v>0</v>
      </c>
      <c r="CQ171" s="136">
        <f t="shared" si="376"/>
        <v>0</v>
      </c>
      <c r="CR171" s="136">
        <f t="shared" si="400"/>
        <v>0</v>
      </c>
      <c r="CS171" s="262"/>
      <c r="CT171" s="262"/>
      <c r="CU171" s="263"/>
      <c r="CV171" s="167"/>
      <c r="CW171" s="194"/>
      <c r="CX171" s="194"/>
      <c r="CY171" s="136">
        <f t="shared" si="401"/>
        <v>0</v>
      </c>
      <c r="CZ171" s="136">
        <f t="shared" si="377"/>
        <v>0</v>
      </c>
      <c r="DA171" s="136">
        <f t="shared" si="402"/>
        <v>0</v>
      </c>
      <c r="DB171" s="262"/>
      <c r="DC171" s="262"/>
      <c r="DD171" s="263"/>
    </row>
    <row r="172" spans="1:108" x14ac:dyDescent="0.25">
      <c r="A172" s="167"/>
      <c r="B172" s="194"/>
      <c r="C172" s="194"/>
      <c r="D172" s="136">
        <f t="shared" si="378"/>
        <v>0</v>
      </c>
      <c r="E172" s="136">
        <f t="shared" si="379"/>
        <v>0</v>
      </c>
      <c r="F172" s="136">
        <f t="shared" si="380"/>
        <v>0</v>
      </c>
      <c r="G172" s="262"/>
      <c r="H172" s="262"/>
      <c r="I172" s="263"/>
      <c r="J172" s="167"/>
      <c r="K172" s="194"/>
      <c r="L172" s="194"/>
      <c r="M172" s="136">
        <f t="shared" si="381"/>
        <v>0</v>
      </c>
      <c r="N172" s="136">
        <f t="shared" si="367"/>
        <v>0</v>
      </c>
      <c r="O172" s="136">
        <f t="shared" si="382"/>
        <v>0</v>
      </c>
      <c r="P172" s="262"/>
      <c r="Q172" s="262"/>
      <c r="R172" s="263"/>
      <c r="S172" s="167"/>
      <c r="T172" s="194"/>
      <c r="U172" s="194"/>
      <c r="V172" s="136">
        <f t="shared" si="383"/>
        <v>0</v>
      </c>
      <c r="W172" s="136">
        <f t="shared" si="368"/>
        <v>0</v>
      </c>
      <c r="X172" s="136">
        <f t="shared" si="384"/>
        <v>0</v>
      </c>
      <c r="Y172" s="262"/>
      <c r="Z172" s="262"/>
      <c r="AA172" s="263"/>
      <c r="AB172" s="167"/>
      <c r="AC172" s="194"/>
      <c r="AD172" s="194"/>
      <c r="AE172" s="136">
        <f t="shared" si="385"/>
        <v>0</v>
      </c>
      <c r="AF172" s="136">
        <f t="shared" si="369"/>
        <v>0</v>
      </c>
      <c r="AG172" s="136">
        <f t="shared" si="386"/>
        <v>0</v>
      </c>
      <c r="AH172" s="262"/>
      <c r="AI172" s="262"/>
      <c r="AJ172" s="263"/>
      <c r="AK172" s="167"/>
      <c r="AL172" s="194"/>
      <c r="AM172" s="194"/>
      <c r="AN172" s="136">
        <f t="shared" si="387"/>
        <v>0</v>
      </c>
      <c r="AO172" s="136">
        <f t="shared" si="370"/>
        <v>0</v>
      </c>
      <c r="AP172" s="136">
        <f t="shared" si="388"/>
        <v>0</v>
      </c>
      <c r="AQ172" s="262"/>
      <c r="AR172" s="262"/>
      <c r="AS172" s="263"/>
      <c r="AT172" s="167"/>
      <c r="AU172" s="194"/>
      <c r="AV172" s="194"/>
      <c r="AW172" s="136">
        <f t="shared" si="389"/>
        <v>0</v>
      </c>
      <c r="AX172" s="136">
        <f t="shared" si="371"/>
        <v>0</v>
      </c>
      <c r="AY172" s="136">
        <f t="shared" si="390"/>
        <v>0</v>
      </c>
      <c r="AZ172" s="262"/>
      <c r="BA172" s="262"/>
      <c r="BB172" s="263"/>
      <c r="BC172" s="167"/>
      <c r="BD172" s="194"/>
      <c r="BE172" s="194"/>
      <c r="BF172" s="136">
        <f t="shared" si="391"/>
        <v>0</v>
      </c>
      <c r="BG172" s="136">
        <f t="shared" si="372"/>
        <v>0</v>
      </c>
      <c r="BH172" s="136">
        <f t="shared" si="392"/>
        <v>0</v>
      </c>
      <c r="BI172" s="262"/>
      <c r="BJ172" s="262"/>
      <c r="BK172" s="263"/>
      <c r="BL172" s="167"/>
      <c r="BM172" s="194"/>
      <c r="BN172" s="194"/>
      <c r="BO172" s="136">
        <f t="shared" si="393"/>
        <v>0</v>
      </c>
      <c r="BP172" s="136">
        <f t="shared" si="373"/>
        <v>0</v>
      </c>
      <c r="BQ172" s="136">
        <f t="shared" si="394"/>
        <v>0</v>
      </c>
      <c r="BR172" s="262"/>
      <c r="BS172" s="262"/>
      <c r="BT172" s="263"/>
      <c r="BU172" s="167"/>
      <c r="BV172" s="194"/>
      <c r="BW172" s="194"/>
      <c r="BX172" s="136">
        <f t="shared" si="395"/>
        <v>0</v>
      </c>
      <c r="BY172" s="136">
        <f t="shared" si="374"/>
        <v>0</v>
      </c>
      <c r="BZ172" s="136">
        <f t="shared" si="396"/>
        <v>0</v>
      </c>
      <c r="CA172" s="262"/>
      <c r="CB172" s="262"/>
      <c r="CC172" s="263"/>
      <c r="CD172" s="167"/>
      <c r="CE172" s="194"/>
      <c r="CF172" s="194"/>
      <c r="CG172" s="136">
        <f t="shared" si="397"/>
        <v>0</v>
      </c>
      <c r="CH172" s="136">
        <f t="shared" si="375"/>
        <v>0</v>
      </c>
      <c r="CI172" s="136">
        <f t="shared" si="398"/>
        <v>0</v>
      </c>
      <c r="CJ172" s="262"/>
      <c r="CK172" s="262"/>
      <c r="CL172" s="263"/>
      <c r="CM172" s="167"/>
      <c r="CN172" s="194"/>
      <c r="CO172" s="194"/>
      <c r="CP172" s="136">
        <f t="shared" si="399"/>
        <v>0</v>
      </c>
      <c r="CQ172" s="136">
        <f t="shared" si="376"/>
        <v>0</v>
      </c>
      <c r="CR172" s="136">
        <f t="shared" si="400"/>
        <v>0</v>
      </c>
      <c r="CS172" s="262"/>
      <c r="CT172" s="262"/>
      <c r="CU172" s="263"/>
      <c r="CV172" s="167"/>
      <c r="CW172" s="194"/>
      <c r="CX172" s="194"/>
      <c r="CY172" s="136">
        <f t="shared" si="401"/>
        <v>0</v>
      </c>
      <c r="CZ172" s="136">
        <f t="shared" si="377"/>
        <v>0</v>
      </c>
      <c r="DA172" s="136">
        <f t="shared" si="402"/>
        <v>0</v>
      </c>
      <c r="DB172" s="262"/>
      <c r="DC172" s="262"/>
      <c r="DD172" s="263"/>
    </row>
    <row r="173" spans="1:108" x14ac:dyDescent="0.25">
      <c r="A173" s="167"/>
      <c r="B173" s="194"/>
      <c r="C173" s="194"/>
      <c r="D173" s="136">
        <f t="shared" si="378"/>
        <v>0</v>
      </c>
      <c r="E173" s="136">
        <f t="shared" si="379"/>
        <v>0</v>
      </c>
      <c r="F173" s="136">
        <f t="shared" si="380"/>
        <v>0</v>
      </c>
      <c r="G173" s="262"/>
      <c r="H173" s="262"/>
      <c r="I173" s="263"/>
      <c r="J173" s="167"/>
      <c r="K173" s="194"/>
      <c r="L173" s="194"/>
      <c r="M173" s="136">
        <f t="shared" si="381"/>
        <v>0</v>
      </c>
      <c r="N173" s="136">
        <f t="shared" si="367"/>
        <v>0</v>
      </c>
      <c r="O173" s="136">
        <f t="shared" si="382"/>
        <v>0</v>
      </c>
      <c r="P173" s="262"/>
      <c r="Q173" s="262"/>
      <c r="R173" s="263"/>
      <c r="S173" s="167"/>
      <c r="T173" s="194"/>
      <c r="U173" s="194"/>
      <c r="V173" s="136">
        <f t="shared" si="383"/>
        <v>0</v>
      </c>
      <c r="W173" s="136">
        <f t="shared" si="368"/>
        <v>0</v>
      </c>
      <c r="X173" s="136">
        <f t="shared" si="384"/>
        <v>0</v>
      </c>
      <c r="Y173" s="262"/>
      <c r="Z173" s="262"/>
      <c r="AA173" s="263"/>
      <c r="AB173" s="167"/>
      <c r="AC173" s="194"/>
      <c r="AD173" s="194"/>
      <c r="AE173" s="136">
        <f t="shared" si="385"/>
        <v>0</v>
      </c>
      <c r="AF173" s="136">
        <f t="shared" si="369"/>
        <v>0</v>
      </c>
      <c r="AG173" s="136">
        <f t="shared" si="386"/>
        <v>0</v>
      </c>
      <c r="AH173" s="262"/>
      <c r="AI173" s="262"/>
      <c r="AJ173" s="263"/>
      <c r="AK173" s="167"/>
      <c r="AL173" s="194"/>
      <c r="AM173" s="194"/>
      <c r="AN173" s="136">
        <f t="shared" si="387"/>
        <v>0</v>
      </c>
      <c r="AO173" s="136">
        <f t="shared" si="370"/>
        <v>0</v>
      </c>
      <c r="AP173" s="136">
        <f t="shared" si="388"/>
        <v>0</v>
      </c>
      <c r="AQ173" s="262"/>
      <c r="AR173" s="262"/>
      <c r="AS173" s="263"/>
      <c r="AT173" s="167"/>
      <c r="AU173" s="194"/>
      <c r="AV173" s="194"/>
      <c r="AW173" s="136">
        <f t="shared" si="389"/>
        <v>0</v>
      </c>
      <c r="AX173" s="136">
        <f t="shared" si="371"/>
        <v>0</v>
      </c>
      <c r="AY173" s="136">
        <f t="shared" si="390"/>
        <v>0</v>
      </c>
      <c r="AZ173" s="262"/>
      <c r="BA173" s="262"/>
      <c r="BB173" s="263"/>
      <c r="BC173" s="167"/>
      <c r="BD173" s="194"/>
      <c r="BE173" s="194"/>
      <c r="BF173" s="136">
        <f t="shared" si="391"/>
        <v>0</v>
      </c>
      <c r="BG173" s="136">
        <f t="shared" si="372"/>
        <v>0</v>
      </c>
      <c r="BH173" s="136">
        <f t="shared" si="392"/>
        <v>0</v>
      </c>
      <c r="BI173" s="262"/>
      <c r="BJ173" s="262"/>
      <c r="BK173" s="263"/>
      <c r="BL173" s="167"/>
      <c r="BM173" s="194"/>
      <c r="BN173" s="194"/>
      <c r="BO173" s="136">
        <f t="shared" si="393"/>
        <v>0</v>
      </c>
      <c r="BP173" s="136">
        <f t="shared" si="373"/>
        <v>0</v>
      </c>
      <c r="BQ173" s="136">
        <f t="shared" si="394"/>
        <v>0</v>
      </c>
      <c r="BR173" s="262"/>
      <c r="BS173" s="262"/>
      <c r="BT173" s="263"/>
      <c r="BU173" s="167"/>
      <c r="BV173" s="194"/>
      <c r="BW173" s="194"/>
      <c r="BX173" s="136">
        <f t="shared" si="395"/>
        <v>0</v>
      </c>
      <c r="BY173" s="136">
        <f t="shared" si="374"/>
        <v>0</v>
      </c>
      <c r="BZ173" s="136">
        <f t="shared" si="396"/>
        <v>0</v>
      </c>
      <c r="CA173" s="262"/>
      <c r="CB173" s="262"/>
      <c r="CC173" s="263"/>
      <c r="CD173" s="167"/>
      <c r="CE173" s="194"/>
      <c r="CF173" s="194"/>
      <c r="CG173" s="136">
        <f t="shared" si="397"/>
        <v>0</v>
      </c>
      <c r="CH173" s="136">
        <f t="shared" si="375"/>
        <v>0</v>
      </c>
      <c r="CI173" s="136">
        <f t="shared" si="398"/>
        <v>0</v>
      </c>
      <c r="CJ173" s="262"/>
      <c r="CK173" s="262"/>
      <c r="CL173" s="263"/>
      <c r="CM173" s="167"/>
      <c r="CN173" s="194"/>
      <c r="CO173" s="194"/>
      <c r="CP173" s="136">
        <f t="shared" si="399"/>
        <v>0</v>
      </c>
      <c r="CQ173" s="136">
        <f t="shared" si="376"/>
        <v>0</v>
      </c>
      <c r="CR173" s="136">
        <f t="shared" si="400"/>
        <v>0</v>
      </c>
      <c r="CS173" s="262"/>
      <c r="CT173" s="262"/>
      <c r="CU173" s="263"/>
      <c r="CV173" s="167"/>
      <c r="CW173" s="194"/>
      <c r="CX173" s="194"/>
      <c r="CY173" s="136">
        <f t="shared" si="401"/>
        <v>0</v>
      </c>
      <c r="CZ173" s="136">
        <f t="shared" si="377"/>
        <v>0</v>
      </c>
      <c r="DA173" s="136">
        <f t="shared" si="402"/>
        <v>0</v>
      </c>
      <c r="DB173" s="262"/>
      <c r="DC173" s="262"/>
      <c r="DD173" s="263"/>
    </row>
    <row r="174" spans="1:108" x14ac:dyDescent="0.25">
      <c r="A174" s="167"/>
      <c r="B174" s="194"/>
      <c r="C174" s="194"/>
      <c r="D174" s="136">
        <f t="shared" si="378"/>
        <v>0</v>
      </c>
      <c r="E174" s="136">
        <f t="shared" si="379"/>
        <v>0</v>
      </c>
      <c r="F174" s="136">
        <f t="shared" si="380"/>
        <v>0</v>
      </c>
      <c r="G174" s="262"/>
      <c r="H174" s="262"/>
      <c r="I174" s="263"/>
      <c r="J174" s="167"/>
      <c r="K174" s="194"/>
      <c r="L174" s="194"/>
      <c r="M174" s="136">
        <f t="shared" si="381"/>
        <v>0</v>
      </c>
      <c r="N174" s="136">
        <f t="shared" si="367"/>
        <v>0</v>
      </c>
      <c r="O174" s="136">
        <f t="shared" si="382"/>
        <v>0</v>
      </c>
      <c r="P174" s="262"/>
      <c r="Q174" s="262"/>
      <c r="R174" s="263"/>
      <c r="S174" s="167"/>
      <c r="T174" s="194"/>
      <c r="U174" s="194"/>
      <c r="V174" s="136">
        <f t="shared" si="383"/>
        <v>0</v>
      </c>
      <c r="W174" s="136">
        <f t="shared" si="368"/>
        <v>0</v>
      </c>
      <c r="X174" s="136">
        <f t="shared" si="384"/>
        <v>0</v>
      </c>
      <c r="Y174" s="262"/>
      <c r="Z174" s="262"/>
      <c r="AA174" s="263"/>
      <c r="AB174" s="167"/>
      <c r="AC174" s="194"/>
      <c r="AD174" s="194"/>
      <c r="AE174" s="136">
        <f t="shared" si="385"/>
        <v>0</v>
      </c>
      <c r="AF174" s="136">
        <f t="shared" si="369"/>
        <v>0</v>
      </c>
      <c r="AG174" s="136">
        <f t="shared" si="386"/>
        <v>0</v>
      </c>
      <c r="AH174" s="262"/>
      <c r="AI174" s="262"/>
      <c r="AJ174" s="263"/>
      <c r="AK174" s="167"/>
      <c r="AL174" s="194"/>
      <c r="AM174" s="194"/>
      <c r="AN174" s="136">
        <f t="shared" si="387"/>
        <v>0</v>
      </c>
      <c r="AO174" s="136">
        <f t="shared" si="370"/>
        <v>0</v>
      </c>
      <c r="AP174" s="136">
        <f t="shared" si="388"/>
        <v>0</v>
      </c>
      <c r="AQ174" s="262"/>
      <c r="AR174" s="262"/>
      <c r="AS174" s="263"/>
      <c r="AT174" s="167"/>
      <c r="AU174" s="194"/>
      <c r="AV174" s="194"/>
      <c r="AW174" s="136">
        <f t="shared" si="389"/>
        <v>0</v>
      </c>
      <c r="AX174" s="136">
        <f t="shared" si="371"/>
        <v>0</v>
      </c>
      <c r="AY174" s="136">
        <f t="shared" si="390"/>
        <v>0</v>
      </c>
      <c r="AZ174" s="262"/>
      <c r="BA174" s="262"/>
      <c r="BB174" s="263"/>
      <c r="BC174" s="167"/>
      <c r="BD174" s="194"/>
      <c r="BE174" s="194"/>
      <c r="BF174" s="136">
        <f t="shared" si="391"/>
        <v>0</v>
      </c>
      <c r="BG174" s="136">
        <f t="shared" si="372"/>
        <v>0</v>
      </c>
      <c r="BH174" s="136">
        <f t="shared" si="392"/>
        <v>0</v>
      </c>
      <c r="BI174" s="262"/>
      <c r="BJ174" s="262"/>
      <c r="BK174" s="263"/>
      <c r="BL174" s="167"/>
      <c r="BM174" s="194"/>
      <c r="BN174" s="194"/>
      <c r="BO174" s="136">
        <f t="shared" si="393"/>
        <v>0</v>
      </c>
      <c r="BP174" s="136">
        <f t="shared" si="373"/>
        <v>0</v>
      </c>
      <c r="BQ174" s="136">
        <f t="shared" si="394"/>
        <v>0</v>
      </c>
      <c r="BR174" s="262"/>
      <c r="BS174" s="262"/>
      <c r="BT174" s="263"/>
      <c r="BU174" s="167"/>
      <c r="BV174" s="194"/>
      <c r="BW174" s="194"/>
      <c r="BX174" s="136">
        <f t="shared" si="395"/>
        <v>0</v>
      </c>
      <c r="BY174" s="136">
        <f t="shared" si="374"/>
        <v>0</v>
      </c>
      <c r="BZ174" s="136">
        <f t="shared" si="396"/>
        <v>0</v>
      </c>
      <c r="CA174" s="262"/>
      <c r="CB174" s="262"/>
      <c r="CC174" s="263"/>
      <c r="CD174" s="167"/>
      <c r="CE174" s="194"/>
      <c r="CF174" s="194"/>
      <c r="CG174" s="136">
        <f t="shared" si="397"/>
        <v>0</v>
      </c>
      <c r="CH174" s="136">
        <f t="shared" si="375"/>
        <v>0</v>
      </c>
      <c r="CI174" s="136">
        <f t="shared" si="398"/>
        <v>0</v>
      </c>
      <c r="CJ174" s="262"/>
      <c r="CK174" s="262"/>
      <c r="CL174" s="263"/>
      <c r="CM174" s="167"/>
      <c r="CN174" s="194"/>
      <c r="CO174" s="194"/>
      <c r="CP174" s="136">
        <f t="shared" si="399"/>
        <v>0</v>
      </c>
      <c r="CQ174" s="136">
        <f t="shared" si="376"/>
        <v>0</v>
      </c>
      <c r="CR174" s="136">
        <f t="shared" si="400"/>
        <v>0</v>
      </c>
      <c r="CS174" s="262"/>
      <c r="CT174" s="262"/>
      <c r="CU174" s="263"/>
      <c r="CV174" s="167"/>
      <c r="CW174" s="194"/>
      <c r="CX174" s="194"/>
      <c r="CY174" s="136">
        <f t="shared" si="401"/>
        <v>0</v>
      </c>
      <c r="CZ174" s="136">
        <f t="shared" si="377"/>
        <v>0</v>
      </c>
      <c r="DA174" s="136">
        <f t="shared" si="402"/>
        <v>0</v>
      </c>
      <c r="DB174" s="262"/>
      <c r="DC174" s="262"/>
      <c r="DD174" s="263"/>
    </row>
    <row r="175" spans="1:108" x14ac:dyDescent="0.25">
      <c r="A175" s="167"/>
      <c r="B175" s="194"/>
      <c r="C175" s="194"/>
      <c r="D175" s="136">
        <f t="shared" si="378"/>
        <v>0</v>
      </c>
      <c r="E175" s="136">
        <f t="shared" si="379"/>
        <v>0</v>
      </c>
      <c r="F175" s="136">
        <f t="shared" si="380"/>
        <v>0</v>
      </c>
      <c r="G175" s="262"/>
      <c r="H175" s="262"/>
      <c r="I175" s="263"/>
      <c r="J175" s="167"/>
      <c r="K175" s="194"/>
      <c r="L175" s="194"/>
      <c r="M175" s="136">
        <f t="shared" si="381"/>
        <v>0</v>
      </c>
      <c r="N175" s="136">
        <f t="shared" si="367"/>
        <v>0</v>
      </c>
      <c r="O175" s="136">
        <f t="shared" si="382"/>
        <v>0</v>
      </c>
      <c r="P175" s="262"/>
      <c r="Q175" s="262"/>
      <c r="R175" s="263"/>
      <c r="S175" s="167"/>
      <c r="T175" s="194"/>
      <c r="U175" s="194"/>
      <c r="V175" s="136">
        <f t="shared" si="383"/>
        <v>0</v>
      </c>
      <c r="W175" s="136">
        <f t="shared" si="368"/>
        <v>0</v>
      </c>
      <c r="X175" s="136">
        <f t="shared" si="384"/>
        <v>0</v>
      </c>
      <c r="Y175" s="262"/>
      <c r="Z175" s="262"/>
      <c r="AA175" s="263"/>
      <c r="AB175" s="167"/>
      <c r="AC175" s="194"/>
      <c r="AD175" s="194"/>
      <c r="AE175" s="136">
        <f t="shared" si="385"/>
        <v>0</v>
      </c>
      <c r="AF175" s="136">
        <f t="shared" si="369"/>
        <v>0</v>
      </c>
      <c r="AG175" s="136">
        <f t="shared" si="386"/>
        <v>0</v>
      </c>
      <c r="AH175" s="262"/>
      <c r="AI175" s="262"/>
      <c r="AJ175" s="263"/>
      <c r="AK175" s="167"/>
      <c r="AL175" s="194"/>
      <c r="AM175" s="194"/>
      <c r="AN175" s="136">
        <f t="shared" si="387"/>
        <v>0</v>
      </c>
      <c r="AO175" s="136">
        <f t="shared" si="370"/>
        <v>0</v>
      </c>
      <c r="AP175" s="136">
        <f t="shared" si="388"/>
        <v>0</v>
      </c>
      <c r="AQ175" s="262"/>
      <c r="AR175" s="262"/>
      <c r="AS175" s="263"/>
      <c r="AT175" s="167"/>
      <c r="AU175" s="194"/>
      <c r="AV175" s="194"/>
      <c r="AW175" s="136">
        <f t="shared" si="389"/>
        <v>0</v>
      </c>
      <c r="AX175" s="136">
        <f t="shared" si="371"/>
        <v>0</v>
      </c>
      <c r="AY175" s="136">
        <f t="shared" si="390"/>
        <v>0</v>
      </c>
      <c r="AZ175" s="262"/>
      <c r="BA175" s="262"/>
      <c r="BB175" s="263"/>
      <c r="BC175" s="167"/>
      <c r="BD175" s="194"/>
      <c r="BE175" s="194"/>
      <c r="BF175" s="136">
        <f t="shared" si="391"/>
        <v>0</v>
      </c>
      <c r="BG175" s="136">
        <f t="shared" si="372"/>
        <v>0</v>
      </c>
      <c r="BH175" s="136">
        <f t="shared" si="392"/>
        <v>0</v>
      </c>
      <c r="BI175" s="262"/>
      <c r="BJ175" s="262"/>
      <c r="BK175" s="263"/>
      <c r="BL175" s="167"/>
      <c r="BM175" s="194"/>
      <c r="BN175" s="194"/>
      <c r="BO175" s="136">
        <f t="shared" si="393"/>
        <v>0</v>
      </c>
      <c r="BP175" s="136">
        <f t="shared" si="373"/>
        <v>0</v>
      </c>
      <c r="BQ175" s="136">
        <f t="shared" si="394"/>
        <v>0</v>
      </c>
      <c r="BR175" s="262"/>
      <c r="BS175" s="262"/>
      <c r="BT175" s="263"/>
      <c r="BU175" s="167"/>
      <c r="BV175" s="194"/>
      <c r="BW175" s="194"/>
      <c r="BX175" s="136">
        <f t="shared" si="395"/>
        <v>0</v>
      </c>
      <c r="BY175" s="136">
        <f t="shared" si="374"/>
        <v>0</v>
      </c>
      <c r="BZ175" s="136">
        <f t="shared" si="396"/>
        <v>0</v>
      </c>
      <c r="CA175" s="262"/>
      <c r="CB175" s="262"/>
      <c r="CC175" s="263"/>
      <c r="CD175" s="167"/>
      <c r="CE175" s="194"/>
      <c r="CF175" s="194"/>
      <c r="CG175" s="136">
        <f t="shared" si="397"/>
        <v>0</v>
      </c>
      <c r="CH175" s="136">
        <f t="shared" si="375"/>
        <v>0</v>
      </c>
      <c r="CI175" s="136">
        <f t="shared" si="398"/>
        <v>0</v>
      </c>
      <c r="CJ175" s="262"/>
      <c r="CK175" s="262"/>
      <c r="CL175" s="263"/>
      <c r="CM175" s="167"/>
      <c r="CN175" s="194"/>
      <c r="CO175" s="194"/>
      <c r="CP175" s="136">
        <f t="shared" si="399"/>
        <v>0</v>
      </c>
      <c r="CQ175" s="136">
        <f t="shared" si="376"/>
        <v>0</v>
      </c>
      <c r="CR175" s="136">
        <f t="shared" si="400"/>
        <v>0</v>
      </c>
      <c r="CS175" s="262"/>
      <c r="CT175" s="262"/>
      <c r="CU175" s="263"/>
      <c r="CV175" s="167"/>
      <c r="CW175" s="194"/>
      <c r="CX175" s="194"/>
      <c r="CY175" s="136">
        <f t="shared" si="401"/>
        <v>0</v>
      </c>
      <c r="CZ175" s="136">
        <f t="shared" si="377"/>
        <v>0</v>
      </c>
      <c r="DA175" s="136">
        <f t="shared" si="402"/>
        <v>0</v>
      </c>
      <c r="DB175" s="262"/>
      <c r="DC175" s="262"/>
      <c r="DD175" s="263"/>
    </row>
    <row r="176" spans="1:108" x14ac:dyDescent="0.25">
      <c r="A176" s="167"/>
      <c r="B176" s="194"/>
      <c r="C176" s="194"/>
      <c r="D176" s="136">
        <f t="shared" si="378"/>
        <v>0</v>
      </c>
      <c r="E176" s="136">
        <f t="shared" si="379"/>
        <v>0</v>
      </c>
      <c r="F176" s="136">
        <f t="shared" si="380"/>
        <v>0</v>
      </c>
      <c r="G176" s="262"/>
      <c r="H176" s="262"/>
      <c r="I176" s="263"/>
      <c r="J176" s="167"/>
      <c r="K176" s="194"/>
      <c r="L176" s="194"/>
      <c r="M176" s="136">
        <f t="shared" si="381"/>
        <v>0</v>
      </c>
      <c r="N176" s="136">
        <f t="shared" si="367"/>
        <v>0</v>
      </c>
      <c r="O176" s="136">
        <f t="shared" si="382"/>
        <v>0</v>
      </c>
      <c r="P176" s="262"/>
      <c r="Q176" s="262"/>
      <c r="R176" s="263"/>
      <c r="S176" s="167"/>
      <c r="T176" s="194"/>
      <c r="U176" s="194"/>
      <c r="V176" s="136">
        <f t="shared" si="383"/>
        <v>0</v>
      </c>
      <c r="W176" s="136">
        <f t="shared" si="368"/>
        <v>0</v>
      </c>
      <c r="X176" s="136">
        <f t="shared" si="384"/>
        <v>0</v>
      </c>
      <c r="Y176" s="262"/>
      <c r="Z176" s="262"/>
      <c r="AA176" s="263"/>
      <c r="AB176" s="167"/>
      <c r="AC176" s="194"/>
      <c r="AD176" s="194"/>
      <c r="AE176" s="136">
        <f t="shared" si="385"/>
        <v>0</v>
      </c>
      <c r="AF176" s="136">
        <f t="shared" si="369"/>
        <v>0</v>
      </c>
      <c r="AG176" s="136">
        <f t="shared" si="386"/>
        <v>0</v>
      </c>
      <c r="AH176" s="262"/>
      <c r="AI176" s="262"/>
      <c r="AJ176" s="263"/>
      <c r="AK176" s="167"/>
      <c r="AL176" s="194"/>
      <c r="AM176" s="194"/>
      <c r="AN176" s="136">
        <f t="shared" si="387"/>
        <v>0</v>
      </c>
      <c r="AO176" s="136">
        <f t="shared" si="370"/>
        <v>0</v>
      </c>
      <c r="AP176" s="136">
        <f t="shared" si="388"/>
        <v>0</v>
      </c>
      <c r="AQ176" s="262"/>
      <c r="AR176" s="262"/>
      <c r="AS176" s="263"/>
      <c r="AT176" s="167"/>
      <c r="AU176" s="194"/>
      <c r="AV176" s="194"/>
      <c r="AW176" s="136">
        <f t="shared" si="389"/>
        <v>0</v>
      </c>
      <c r="AX176" s="136">
        <f t="shared" si="371"/>
        <v>0</v>
      </c>
      <c r="AY176" s="136">
        <f t="shared" si="390"/>
        <v>0</v>
      </c>
      <c r="AZ176" s="262"/>
      <c r="BA176" s="262"/>
      <c r="BB176" s="263"/>
      <c r="BC176" s="167"/>
      <c r="BD176" s="194"/>
      <c r="BE176" s="194"/>
      <c r="BF176" s="136">
        <f t="shared" si="391"/>
        <v>0</v>
      </c>
      <c r="BG176" s="136">
        <f t="shared" si="372"/>
        <v>0</v>
      </c>
      <c r="BH176" s="136">
        <f t="shared" si="392"/>
        <v>0</v>
      </c>
      <c r="BI176" s="262"/>
      <c r="BJ176" s="262"/>
      <c r="BK176" s="263"/>
      <c r="BL176" s="167"/>
      <c r="BM176" s="194"/>
      <c r="BN176" s="194"/>
      <c r="BO176" s="136">
        <f t="shared" si="393"/>
        <v>0</v>
      </c>
      <c r="BP176" s="136">
        <f t="shared" si="373"/>
        <v>0</v>
      </c>
      <c r="BQ176" s="136">
        <f t="shared" si="394"/>
        <v>0</v>
      </c>
      <c r="BR176" s="262"/>
      <c r="BS176" s="262"/>
      <c r="BT176" s="263"/>
      <c r="BU176" s="167"/>
      <c r="BV176" s="194"/>
      <c r="BW176" s="194"/>
      <c r="BX176" s="136">
        <f t="shared" si="395"/>
        <v>0</v>
      </c>
      <c r="BY176" s="136">
        <f t="shared" si="374"/>
        <v>0</v>
      </c>
      <c r="BZ176" s="136">
        <f t="shared" si="396"/>
        <v>0</v>
      </c>
      <c r="CA176" s="262"/>
      <c r="CB176" s="262"/>
      <c r="CC176" s="263"/>
      <c r="CD176" s="167"/>
      <c r="CE176" s="194"/>
      <c r="CF176" s="194"/>
      <c r="CG176" s="136">
        <f t="shared" si="397"/>
        <v>0</v>
      </c>
      <c r="CH176" s="136">
        <f t="shared" si="375"/>
        <v>0</v>
      </c>
      <c r="CI176" s="136">
        <f t="shared" si="398"/>
        <v>0</v>
      </c>
      <c r="CJ176" s="262"/>
      <c r="CK176" s="262"/>
      <c r="CL176" s="263"/>
      <c r="CM176" s="167"/>
      <c r="CN176" s="194"/>
      <c r="CO176" s="194"/>
      <c r="CP176" s="136">
        <f t="shared" si="399"/>
        <v>0</v>
      </c>
      <c r="CQ176" s="136">
        <f t="shared" si="376"/>
        <v>0</v>
      </c>
      <c r="CR176" s="136">
        <f t="shared" si="400"/>
        <v>0</v>
      </c>
      <c r="CS176" s="262"/>
      <c r="CT176" s="262"/>
      <c r="CU176" s="263"/>
      <c r="CV176" s="167"/>
      <c r="CW176" s="194"/>
      <c r="CX176" s="194"/>
      <c r="CY176" s="136">
        <f t="shared" si="401"/>
        <v>0</v>
      </c>
      <c r="CZ176" s="136">
        <f t="shared" si="377"/>
        <v>0</v>
      </c>
      <c r="DA176" s="136">
        <f t="shared" si="402"/>
        <v>0</v>
      </c>
      <c r="DB176" s="262"/>
      <c r="DC176" s="262"/>
      <c r="DD176" s="263"/>
    </row>
    <row r="177" spans="1:108" x14ac:dyDescent="0.25">
      <c r="A177" s="167"/>
      <c r="B177" s="194"/>
      <c r="C177" s="194"/>
      <c r="D177" s="136">
        <f t="shared" si="378"/>
        <v>0</v>
      </c>
      <c r="E177" s="136">
        <f t="shared" si="379"/>
        <v>0</v>
      </c>
      <c r="F177" s="136">
        <f t="shared" si="380"/>
        <v>0</v>
      </c>
      <c r="G177" s="262"/>
      <c r="H177" s="262"/>
      <c r="I177" s="263"/>
      <c r="J177" s="167"/>
      <c r="K177" s="194"/>
      <c r="L177" s="194"/>
      <c r="M177" s="136">
        <f t="shared" si="381"/>
        <v>0</v>
      </c>
      <c r="N177" s="136">
        <f t="shared" si="367"/>
        <v>0</v>
      </c>
      <c r="O177" s="136">
        <f t="shared" si="382"/>
        <v>0</v>
      </c>
      <c r="P177" s="262"/>
      <c r="Q177" s="262"/>
      <c r="R177" s="263"/>
      <c r="S177" s="167"/>
      <c r="T177" s="194"/>
      <c r="U177" s="194"/>
      <c r="V177" s="136">
        <f t="shared" si="383"/>
        <v>0</v>
      </c>
      <c r="W177" s="136">
        <f t="shared" si="368"/>
        <v>0</v>
      </c>
      <c r="X177" s="136">
        <f t="shared" si="384"/>
        <v>0</v>
      </c>
      <c r="Y177" s="262"/>
      <c r="Z177" s="262"/>
      <c r="AA177" s="263"/>
      <c r="AB177" s="167"/>
      <c r="AC177" s="194"/>
      <c r="AD177" s="194"/>
      <c r="AE177" s="136">
        <f t="shared" si="385"/>
        <v>0</v>
      </c>
      <c r="AF177" s="136">
        <f t="shared" si="369"/>
        <v>0</v>
      </c>
      <c r="AG177" s="136">
        <f t="shared" si="386"/>
        <v>0</v>
      </c>
      <c r="AH177" s="262"/>
      <c r="AI177" s="262"/>
      <c r="AJ177" s="263"/>
      <c r="AK177" s="167"/>
      <c r="AL177" s="194"/>
      <c r="AM177" s="194"/>
      <c r="AN177" s="136">
        <f t="shared" si="387"/>
        <v>0</v>
      </c>
      <c r="AO177" s="136">
        <f t="shared" si="370"/>
        <v>0</v>
      </c>
      <c r="AP177" s="136">
        <f t="shared" si="388"/>
        <v>0</v>
      </c>
      <c r="AQ177" s="262"/>
      <c r="AR177" s="262"/>
      <c r="AS177" s="263"/>
      <c r="AT177" s="167"/>
      <c r="AU177" s="194"/>
      <c r="AV177" s="194"/>
      <c r="AW177" s="136">
        <f t="shared" si="389"/>
        <v>0</v>
      </c>
      <c r="AX177" s="136">
        <f t="shared" si="371"/>
        <v>0</v>
      </c>
      <c r="AY177" s="136">
        <f t="shared" si="390"/>
        <v>0</v>
      </c>
      <c r="AZ177" s="262"/>
      <c r="BA177" s="262"/>
      <c r="BB177" s="263"/>
      <c r="BC177" s="167"/>
      <c r="BD177" s="194"/>
      <c r="BE177" s="194"/>
      <c r="BF177" s="136">
        <f t="shared" si="391"/>
        <v>0</v>
      </c>
      <c r="BG177" s="136">
        <f t="shared" si="372"/>
        <v>0</v>
      </c>
      <c r="BH177" s="136">
        <f t="shared" si="392"/>
        <v>0</v>
      </c>
      <c r="BI177" s="262"/>
      <c r="BJ177" s="262"/>
      <c r="BK177" s="263"/>
      <c r="BL177" s="167"/>
      <c r="BM177" s="194"/>
      <c r="BN177" s="194"/>
      <c r="BO177" s="136">
        <f t="shared" si="393"/>
        <v>0</v>
      </c>
      <c r="BP177" s="136">
        <f t="shared" si="373"/>
        <v>0</v>
      </c>
      <c r="BQ177" s="136">
        <f t="shared" si="394"/>
        <v>0</v>
      </c>
      <c r="BR177" s="262"/>
      <c r="BS177" s="262"/>
      <c r="BT177" s="263"/>
      <c r="BU177" s="167"/>
      <c r="BV177" s="194"/>
      <c r="BW177" s="194"/>
      <c r="BX177" s="136">
        <f t="shared" si="395"/>
        <v>0</v>
      </c>
      <c r="BY177" s="136">
        <f t="shared" si="374"/>
        <v>0</v>
      </c>
      <c r="BZ177" s="136">
        <f t="shared" si="396"/>
        <v>0</v>
      </c>
      <c r="CA177" s="262"/>
      <c r="CB177" s="262"/>
      <c r="CC177" s="263"/>
      <c r="CD177" s="167"/>
      <c r="CE177" s="194"/>
      <c r="CF177" s="194"/>
      <c r="CG177" s="136">
        <f t="shared" si="397"/>
        <v>0</v>
      </c>
      <c r="CH177" s="136">
        <f t="shared" si="375"/>
        <v>0</v>
      </c>
      <c r="CI177" s="136">
        <f t="shared" si="398"/>
        <v>0</v>
      </c>
      <c r="CJ177" s="262"/>
      <c r="CK177" s="262"/>
      <c r="CL177" s="263"/>
      <c r="CM177" s="167"/>
      <c r="CN177" s="194"/>
      <c r="CO177" s="194"/>
      <c r="CP177" s="136">
        <f t="shared" si="399"/>
        <v>0</v>
      </c>
      <c r="CQ177" s="136">
        <f t="shared" si="376"/>
        <v>0</v>
      </c>
      <c r="CR177" s="136">
        <f t="shared" si="400"/>
        <v>0</v>
      </c>
      <c r="CS177" s="262"/>
      <c r="CT177" s="262"/>
      <c r="CU177" s="263"/>
      <c r="CV177" s="167"/>
      <c r="CW177" s="194"/>
      <c r="CX177" s="194"/>
      <c r="CY177" s="136">
        <f t="shared" si="401"/>
        <v>0</v>
      </c>
      <c r="CZ177" s="136">
        <f t="shared" si="377"/>
        <v>0</v>
      </c>
      <c r="DA177" s="136">
        <f t="shared" si="402"/>
        <v>0</v>
      </c>
      <c r="DB177" s="262"/>
      <c r="DC177" s="262"/>
      <c r="DD177" s="263"/>
    </row>
    <row r="178" spans="1:108" x14ac:dyDescent="0.25">
      <c r="A178" s="167"/>
      <c r="B178" s="194"/>
      <c r="C178" s="194"/>
      <c r="D178" s="136">
        <f t="shared" si="378"/>
        <v>0</v>
      </c>
      <c r="E178" s="136">
        <f t="shared" si="379"/>
        <v>0</v>
      </c>
      <c r="F178" s="136">
        <f t="shared" si="380"/>
        <v>0</v>
      </c>
      <c r="G178" s="262"/>
      <c r="H178" s="262"/>
      <c r="I178" s="263"/>
      <c r="J178" s="167"/>
      <c r="K178" s="194"/>
      <c r="L178" s="194"/>
      <c r="M178" s="136">
        <f t="shared" si="381"/>
        <v>0</v>
      </c>
      <c r="N178" s="136">
        <f t="shared" si="367"/>
        <v>0</v>
      </c>
      <c r="O178" s="136">
        <f t="shared" si="382"/>
        <v>0</v>
      </c>
      <c r="P178" s="262"/>
      <c r="Q178" s="262"/>
      <c r="R178" s="263"/>
      <c r="S178" s="167"/>
      <c r="T178" s="194"/>
      <c r="U178" s="194"/>
      <c r="V178" s="136">
        <f t="shared" si="383"/>
        <v>0</v>
      </c>
      <c r="W178" s="136">
        <f t="shared" si="368"/>
        <v>0</v>
      </c>
      <c r="X178" s="136">
        <f t="shared" si="384"/>
        <v>0</v>
      </c>
      <c r="Y178" s="262"/>
      <c r="Z178" s="262"/>
      <c r="AA178" s="263"/>
      <c r="AB178" s="167"/>
      <c r="AC178" s="194"/>
      <c r="AD178" s="194"/>
      <c r="AE178" s="136">
        <f t="shared" si="385"/>
        <v>0</v>
      </c>
      <c r="AF178" s="136">
        <f t="shared" si="369"/>
        <v>0</v>
      </c>
      <c r="AG178" s="136">
        <f t="shared" si="386"/>
        <v>0</v>
      </c>
      <c r="AH178" s="262"/>
      <c r="AI178" s="262"/>
      <c r="AJ178" s="263"/>
      <c r="AK178" s="167"/>
      <c r="AL178" s="194"/>
      <c r="AM178" s="194"/>
      <c r="AN178" s="136">
        <f t="shared" si="387"/>
        <v>0</v>
      </c>
      <c r="AO178" s="136">
        <f t="shared" si="370"/>
        <v>0</v>
      </c>
      <c r="AP178" s="136">
        <f t="shared" si="388"/>
        <v>0</v>
      </c>
      <c r="AQ178" s="262"/>
      <c r="AR178" s="262"/>
      <c r="AS178" s="263"/>
      <c r="AT178" s="167"/>
      <c r="AU178" s="194"/>
      <c r="AV178" s="194"/>
      <c r="AW178" s="136">
        <f t="shared" si="389"/>
        <v>0</v>
      </c>
      <c r="AX178" s="136">
        <f t="shared" si="371"/>
        <v>0</v>
      </c>
      <c r="AY178" s="136">
        <f t="shared" si="390"/>
        <v>0</v>
      </c>
      <c r="AZ178" s="262"/>
      <c r="BA178" s="262"/>
      <c r="BB178" s="263"/>
      <c r="BC178" s="167"/>
      <c r="BD178" s="194"/>
      <c r="BE178" s="194"/>
      <c r="BF178" s="136">
        <f t="shared" si="391"/>
        <v>0</v>
      </c>
      <c r="BG178" s="136">
        <f t="shared" si="372"/>
        <v>0</v>
      </c>
      <c r="BH178" s="136">
        <f t="shared" si="392"/>
        <v>0</v>
      </c>
      <c r="BI178" s="262"/>
      <c r="BJ178" s="262"/>
      <c r="BK178" s="263"/>
      <c r="BL178" s="167"/>
      <c r="BM178" s="194"/>
      <c r="BN178" s="194"/>
      <c r="BO178" s="136">
        <f t="shared" si="393"/>
        <v>0</v>
      </c>
      <c r="BP178" s="136">
        <f t="shared" si="373"/>
        <v>0</v>
      </c>
      <c r="BQ178" s="136">
        <f t="shared" si="394"/>
        <v>0</v>
      </c>
      <c r="BR178" s="262"/>
      <c r="BS178" s="262"/>
      <c r="BT178" s="263"/>
      <c r="BU178" s="167"/>
      <c r="BV178" s="194"/>
      <c r="BW178" s="194"/>
      <c r="BX178" s="136">
        <f t="shared" si="395"/>
        <v>0</v>
      </c>
      <c r="BY178" s="136">
        <f t="shared" si="374"/>
        <v>0</v>
      </c>
      <c r="BZ178" s="136">
        <f t="shared" si="396"/>
        <v>0</v>
      </c>
      <c r="CA178" s="262"/>
      <c r="CB178" s="262"/>
      <c r="CC178" s="263"/>
      <c r="CD178" s="167"/>
      <c r="CE178" s="194"/>
      <c r="CF178" s="194"/>
      <c r="CG178" s="136">
        <f t="shared" si="397"/>
        <v>0</v>
      </c>
      <c r="CH178" s="136">
        <f t="shared" si="375"/>
        <v>0</v>
      </c>
      <c r="CI178" s="136">
        <f t="shared" si="398"/>
        <v>0</v>
      </c>
      <c r="CJ178" s="262"/>
      <c r="CK178" s="262"/>
      <c r="CL178" s="263"/>
      <c r="CM178" s="167"/>
      <c r="CN178" s="194"/>
      <c r="CO178" s="194"/>
      <c r="CP178" s="136">
        <f t="shared" si="399"/>
        <v>0</v>
      </c>
      <c r="CQ178" s="136">
        <f t="shared" si="376"/>
        <v>0</v>
      </c>
      <c r="CR178" s="136">
        <f t="shared" si="400"/>
        <v>0</v>
      </c>
      <c r="CS178" s="262"/>
      <c r="CT178" s="262"/>
      <c r="CU178" s="263"/>
      <c r="CV178" s="167"/>
      <c r="CW178" s="194"/>
      <c r="CX178" s="194"/>
      <c r="CY178" s="136">
        <f t="shared" si="401"/>
        <v>0</v>
      </c>
      <c r="CZ178" s="136">
        <f t="shared" si="377"/>
        <v>0</v>
      </c>
      <c r="DA178" s="136">
        <f t="shared" si="402"/>
        <v>0</v>
      </c>
      <c r="DB178" s="262"/>
      <c r="DC178" s="262"/>
      <c r="DD178" s="263"/>
    </row>
    <row r="179" spans="1:108" x14ac:dyDescent="0.25">
      <c r="A179" s="167"/>
      <c r="B179" s="194"/>
      <c r="C179" s="194"/>
      <c r="D179" s="136">
        <f t="shared" si="378"/>
        <v>0</v>
      </c>
      <c r="E179" s="136">
        <f t="shared" si="379"/>
        <v>0</v>
      </c>
      <c r="F179" s="136">
        <f t="shared" si="380"/>
        <v>0</v>
      </c>
      <c r="G179" s="262"/>
      <c r="H179" s="262"/>
      <c r="I179" s="263"/>
      <c r="J179" s="167"/>
      <c r="K179" s="194"/>
      <c r="L179" s="194"/>
      <c r="M179" s="136">
        <f t="shared" si="381"/>
        <v>0</v>
      </c>
      <c r="N179" s="136">
        <f t="shared" si="367"/>
        <v>0</v>
      </c>
      <c r="O179" s="136">
        <f t="shared" si="382"/>
        <v>0</v>
      </c>
      <c r="P179" s="262"/>
      <c r="Q179" s="262"/>
      <c r="R179" s="263"/>
      <c r="S179" s="167"/>
      <c r="T179" s="194"/>
      <c r="U179" s="194"/>
      <c r="V179" s="136">
        <f t="shared" si="383"/>
        <v>0</v>
      </c>
      <c r="W179" s="136">
        <f t="shared" si="368"/>
        <v>0</v>
      </c>
      <c r="X179" s="136">
        <f t="shared" si="384"/>
        <v>0</v>
      </c>
      <c r="Y179" s="262"/>
      <c r="Z179" s="262"/>
      <c r="AA179" s="263"/>
      <c r="AB179" s="167"/>
      <c r="AC179" s="194"/>
      <c r="AD179" s="194"/>
      <c r="AE179" s="136">
        <f t="shared" si="385"/>
        <v>0</v>
      </c>
      <c r="AF179" s="136">
        <f t="shared" si="369"/>
        <v>0</v>
      </c>
      <c r="AG179" s="136">
        <f t="shared" si="386"/>
        <v>0</v>
      </c>
      <c r="AH179" s="262"/>
      <c r="AI179" s="262"/>
      <c r="AJ179" s="263"/>
      <c r="AK179" s="167"/>
      <c r="AL179" s="194"/>
      <c r="AM179" s="194"/>
      <c r="AN179" s="136">
        <f t="shared" si="387"/>
        <v>0</v>
      </c>
      <c r="AO179" s="136">
        <f t="shared" si="370"/>
        <v>0</v>
      </c>
      <c r="AP179" s="136">
        <f t="shared" si="388"/>
        <v>0</v>
      </c>
      <c r="AQ179" s="262"/>
      <c r="AR179" s="262"/>
      <c r="AS179" s="263"/>
      <c r="AT179" s="167"/>
      <c r="AU179" s="194"/>
      <c r="AV179" s="194"/>
      <c r="AW179" s="136">
        <f t="shared" si="389"/>
        <v>0</v>
      </c>
      <c r="AX179" s="136">
        <f t="shared" si="371"/>
        <v>0</v>
      </c>
      <c r="AY179" s="136">
        <f t="shared" si="390"/>
        <v>0</v>
      </c>
      <c r="AZ179" s="262"/>
      <c r="BA179" s="262"/>
      <c r="BB179" s="263"/>
      <c r="BC179" s="167"/>
      <c r="BD179" s="194"/>
      <c r="BE179" s="194"/>
      <c r="BF179" s="136">
        <f t="shared" si="391"/>
        <v>0</v>
      </c>
      <c r="BG179" s="136">
        <f t="shared" si="372"/>
        <v>0</v>
      </c>
      <c r="BH179" s="136">
        <f t="shared" si="392"/>
        <v>0</v>
      </c>
      <c r="BI179" s="262"/>
      <c r="BJ179" s="262"/>
      <c r="BK179" s="263"/>
      <c r="BL179" s="167"/>
      <c r="BM179" s="194"/>
      <c r="BN179" s="194"/>
      <c r="BO179" s="136">
        <f t="shared" si="393"/>
        <v>0</v>
      </c>
      <c r="BP179" s="136">
        <f t="shared" si="373"/>
        <v>0</v>
      </c>
      <c r="BQ179" s="136">
        <f t="shared" si="394"/>
        <v>0</v>
      </c>
      <c r="BR179" s="262"/>
      <c r="BS179" s="262"/>
      <c r="BT179" s="263"/>
      <c r="BU179" s="167"/>
      <c r="BV179" s="194"/>
      <c r="BW179" s="194"/>
      <c r="BX179" s="136">
        <f t="shared" si="395"/>
        <v>0</v>
      </c>
      <c r="BY179" s="136">
        <f t="shared" si="374"/>
        <v>0</v>
      </c>
      <c r="BZ179" s="136">
        <f t="shared" si="396"/>
        <v>0</v>
      </c>
      <c r="CA179" s="262"/>
      <c r="CB179" s="262"/>
      <c r="CC179" s="263"/>
      <c r="CD179" s="167"/>
      <c r="CE179" s="194"/>
      <c r="CF179" s="194"/>
      <c r="CG179" s="136">
        <f t="shared" si="397"/>
        <v>0</v>
      </c>
      <c r="CH179" s="136">
        <f t="shared" si="375"/>
        <v>0</v>
      </c>
      <c r="CI179" s="136">
        <f t="shared" si="398"/>
        <v>0</v>
      </c>
      <c r="CJ179" s="262"/>
      <c r="CK179" s="262"/>
      <c r="CL179" s="263"/>
      <c r="CM179" s="167"/>
      <c r="CN179" s="194"/>
      <c r="CO179" s="194"/>
      <c r="CP179" s="136">
        <f t="shared" si="399"/>
        <v>0</v>
      </c>
      <c r="CQ179" s="136">
        <f t="shared" si="376"/>
        <v>0</v>
      </c>
      <c r="CR179" s="136">
        <f t="shared" si="400"/>
        <v>0</v>
      </c>
      <c r="CS179" s="262"/>
      <c r="CT179" s="262"/>
      <c r="CU179" s="263"/>
      <c r="CV179" s="167"/>
      <c r="CW179" s="194"/>
      <c r="CX179" s="194"/>
      <c r="CY179" s="136">
        <f t="shared" si="401"/>
        <v>0</v>
      </c>
      <c r="CZ179" s="136">
        <f t="shared" si="377"/>
        <v>0</v>
      </c>
      <c r="DA179" s="136">
        <f t="shared" si="402"/>
        <v>0</v>
      </c>
      <c r="DB179" s="262"/>
      <c r="DC179" s="262"/>
      <c r="DD179" s="263"/>
    </row>
    <row r="180" spans="1:108" x14ac:dyDescent="0.25">
      <c r="A180" s="167"/>
      <c r="B180" s="194"/>
      <c r="C180" s="194"/>
      <c r="D180" s="136">
        <f t="shared" si="378"/>
        <v>0</v>
      </c>
      <c r="E180" s="136">
        <f t="shared" si="379"/>
        <v>0</v>
      </c>
      <c r="F180" s="136">
        <f t="shared" si="380"/>
        <v>0</v>
      </c>
      <c r="G180" s="262"/>
      <c r="H180" s="262"/>
      <c r="I180" s="263"/>
      <c r="J180" s="167"/>
      <c r="K180" s="194"/>
      <c r="L180" s="194"/>
      <c r="M180" s="136">
        <f t="shared" si="381"/>
        <v>0</v>
      </c>
      <c r="N180" s="136">
        <f t="shared" si="367"/>
        <v>0</v>
      </c>
      <c r="O180" s="136">
        <f t="shared" si="382"/>
        <v>0</v>
      </c>
      <c r="P180" s="262"/>
      <c r="Q180" s="262"/>
      <c r="R180" s="263"/>
      <c r="S180" s="167"/>
      <c r="T180" s="194"/>
      <c r="U180" s="194"/>
      <c r="V180" s="136">
        <f t="shared" si="383"/>
        <v>0</v>
      </c>
      <c r="W180" s="136">
        <f t="shared" si="368"/>
        <v>0</v>
      </c>
      <c r="X180" s="136">
        <f t="shared" si="384"/>
        <v>0</v>
      </c>
      <c r="Y180" s="262"/>
      <c r="Z180" s="262"/>
      <c r="AA180" s="263"/>
      <c r="AB180" s="167"/>
      <c r="AC180" s="194"/>
      <c r="AD180" s="194"/>
      <c r="AE180" s="136">
        <f t="shared" si="385"/>
        <v>0</v>
      </c>
      <c r="AF180" s="136">
        <f t="shared" si="369"/>
        <v>0</v>
      </c>
      <c r="AG180" s="136">
        <f t="shared" si="386"/>
        <v>0</v>
      </c>
      <c r="AH180" s="262"/>
      <c r="AI180" s="262"/>
      <c r="AJ180" s="263"/>
      <c r="AK180" s="167"/>
      <c r="AL180" s="194"/>
      <c r="AM180" s="194"/>
      <c r="AN180" s="136">
        <f t="shared" si="387"/>
        <v>0</v>
      </c>
      <c r="AO180" s="136">
        <f t="shared" si="370"/>
        <v>0</v>
      </c>
      <c r="AP180" s="136">
        <f t="shared" si="388"/>
        <v>0</v>
      </c>
      <c r="AQ180" s="262"/>
      <c r="AR180" s="262"/>
      <c r="AS180" s="263"/>
      <c r="AT180" s="167"/>
      <c r="AU180" s="194"/>
      <c r="AV180" s="194"/>
      <c r="AW180" s="136">
        <f t="shared" si="389"/>
        <v>0</v>
      </c>
      <c r="AX180" s="136">
        <f t="shared" si="371"/>
        <v>0</v>
      </c>
      <c r="AY180" s="136">
        <f t="shared" si="390"/>
        <v>0</v>
      </c>
      <c r="AZ180" s="262"/>
      <c r="BA180" s="262"/>
      <c r="BB180" s="263"/>
      <c r="BC180" s="167"/>
      <c r="BD180" s="194"/>
      <c r="BE180" s="194"/>
      <c r="BF180" s="136">
        <f t="shared" si="391"/>
        <v>0</v>
      </c>
      <c r="BG180" s="136">
        <f t="shared" si="372"/>
        <v>0</v>
      </c>
      <c r="BH180" s="136">
        <f t="shared" si="392"/>
        <v>0</v>
      </c>
      <c r="BI180" s="262"/>
      <c r="BJ180" s="262"/>
      <c r="BK180" s="263"/>
      <c r="BL180" s="167"/>
      <c r="BM180" s="194"/>
      <c r="BN180" s="194"/>
      <c r="BO180" s="136">
        <f t="shared" si="393"/>
        <v>0</v>
      </c>
      <c r="BP180" s="136">
        <f t="shared" si="373"/>
        <v>0</v>
      </c>
      <c r="BQ180" s="136">
        <f t="shared" si="394"/>
        <v>0</v>
      </c>
      <c r="BR180" s="262"/>
      <c r="BS180" s="262"/>
      <c r="BT180" s="263"/>
      <c r="BU180" s="167"/>
      <c r="BV180" s="194"/>
      <c r="BW180" s="194"/>
      <c r="BX180" s="136">
        <f t="shared" si="395"/>
        <v>0</v>
      </c>
      <c r="BY180" s="136">
        <f t="shared" si="374"/>
        <v>0</v>
      </c>
      <c r="BZ180" s="136">
        <f t="shared" si="396"/>
        <v>0</v>
      </c>
      <c r="CA180" s="262"/>
      <c r="CB180" s="262"/>
      <c r="CC180" s="263"/>
      <c r="CD180" s="167"/>
      <c r="CE180" s="194"/>
      <c r="CF180" s="194"/>
      <c r="CG180" s="136">
        <f t="shared" si="397"/>
        <v>0</v>
      </c>
      <c r="CH180" s="136">
        <f t="shared" si="375"/>
        <v>0</v>
      </c>
      <c r="CI180" s="136">
        <f t="shared" si="398"/>
        <v>0</v>
      </c>
      <c r="CJ180" s="262"/>
      <c r="CK180" s="262"/>
      <c r="CL180" s="263"/>
      <c r="CM180" s="167"/>
      <c r="CN180" s="194"/>
      <c r="CO180" s="194"/>
      <c r="CP180" s="136">
        <f t="shared" si="399"/>
        <v>0</v>
      </c>
      <c r="CQ180" s="136">
        <f t="shared" si="376"/>
        <v>0</v>
      </c>
      <c r="CR180" s="136">
        <f t="shared" si="400"/>
        <v>0</v>
      </c>
      <c r="CS180" s="262"/>
      <c r="CT180" s="262"/>
      <c r="CU180" s="263"/>
      <c r="CV180" s="167"/>
      <c r="CW180" s="194"/>
      <c r="CX180" s="194"/>
      <c r="CY180" s="136">
        <f t="shared" si="401"/>
        <v>0</v>
      </c>
      <c r="CZ180" s="136">
        <f t="shared" si="377"/>
        <v>0</v>
      </c>
      <c r="DA180" s="136">
        <f t="shared" si="402"/>
        <v>0</v>
      </c>
      <c r="DB180" s="262"/>
      <c r="DC180" s="262"/>
      <c r="DD180" s="263"/>
    </row>
    <row r="181" spans="1:108" x14ac:dyDescent="0.25">
      <c r="A181" s="167"/>
      <c r="B181" s="194"/>
      <c r="C181" s="194"/>
      <c r="D181" s="136">
        <f t="shared" si="378"/>
        <v>0</v>
      </c>
      <c r="E181" s="136">
        <f t="shared" si="379"/>
        <v>0</v>
      </c>
      <c r="F181" s="136">
        <f t="shared" si="380"/>
        <v>0</v>
      </c>
      <c r="G181" s="262"/>
      <c r="H181" s="262"/>
      <c r="I181" s="263"/>
      <c r="J181" s="167"/>
      <c r="K181" s="194"/>
      <c r="L181" s="194"/>
      <c r="M181" s="136">
        <f t="shared" si="381"/>
        <v>0</v>
      </c>
      <c r="N181" s="136">
        <f t="shared" si="367"/>
        <v>0</v>
      </c>
      <c r="O181" s="136">
        <f t="shared" si="382"/>
        <v>0</v>
      </c>
      <c r="P181" s="262"/>
      <c r="Q181" s="262"/>
      <c r="R181" s="263"/>
      <c r="S181" s="167"/>
      <c r="T181" s="194"/>
      <c r="U181" s="194"/>
      <c r="V181" s="136">
        <f t="shared" si="383"/>
        <v>0</v>
      </c>
      <c r="W181" s="136">
        <f t="shared" si="368"/>
        <v>0</v>
      </c>
      <c r="X181" s="136">
        <f t="shared" si="384"/>
        <v>0</v>
      </c>
      <c r="Y181" s="262"/>
      <c r="Z181" s="262"/>
      <c r="AA181" s="263"/>
      <c r="AB181" s="167"/>
      <c r="AC181" s="194"/>
      <c r="AD181" s="194"/>
      <c r="AE181" s="136">
        <f t="shared" si="385"/>
        <v>0</v>
      </c>
      <c r="AF181" s="136">
        <f t="shared" si="369"/>
        <v>0</v>
      </c>
      <c r="AG181" s="136">
        <f t="shared" si="386"/>
        <v>0</v>
      </c>
      <c r="AH181" s="262"/>
      <c r="AI181" s="262"/>
      <c r="AJ181" s="263"/>
      <c r="AK181" s="167"/>
      <c r="AL181" s="194"/>
      <c r="AM181" s="194"/>
      <c r="AN181" s="136">
        <f t="shared" si="387"/>
        <v>0</v>
      </c>
      <c r="AO181" s="136">
        <f t="shared" si="370"/>
        <v>0</v>
      </c>
      <c r="AP181" s="136">
        <f t="shared" si="388"/>
        <v>0</v>
      </c>
      <c r="AQ181" s="262"/>
      <c r="AR181" s="262"/>
      <c r="AS181" s="263"/>
      <c r="AT181" s="167"/>
      <c r="AU181" s="194"/>
      <c r="AV181" s="194"/>
      <c r="AW181" s="136">
        <f t="shared" si="389"/>
        <v>0</v>
      </c>
      <c r="AX181" s="136">
        <f t="shared" si="371"/>
        <v>0</v>
      </c>
      <c r="AY181" s="136">
        <f t="shared" si="390"/>
        <v>0</v>
      </c>
      <c r="AZ181" s="262"/>
      <c r="BA181" s="262"/>
      <c r="BB181" s="263"/>
      <c r="BC181" s="167"/>
      <c r="BD181" s="194"/>
      <c r="BE181" s="194"/>
      <c r="BF181" s="136">
        <f t="shared" si="391"/>
        <v>0</v>
      </c>
      <c r="BG181" s="136">
        <f t="shared" si="372"/>
        <v>0</v>
      </c>
      <c r="BH181" s="136">
        <f t="shared" si="392"/>
        <v>0</v>
      </c>
      <c r="BI181" s="262"/>
      <c r="BJ181" s="262"/>
      <c r="BK181" s="263"/>
      <c r="BL181" s="167"/>
      <c r="BM181" s="194"/>
      <c r="BN181" s="194"/>
      <c r="BO181" s="136">
        <f t="shared" si="393"/>
        <v>0</v>
      </c>
      <c r="BP181" s="136">
        <f t="shared" si="373"/>
        <v>0</v>
      </c>
      <c r="BQ181" s="136">
        <f t="shared" si="394"/>
        <v>0</v>
      </c>
      <c r="BR181" s="262"/>
      <c r="BS181" s="262"/>
      <c r="BT181" s="263"/>
      <c r="BU181" s="167"/>
      <c r="BV181" s="194"/>
      <c r="BW181" s="194"/>
      <c r="BX181" s="136">
        <f t="shared" si="395"/>
        <v>0</v>
      </c>
      <c r="BY181" s="136">
        <f t="shared" si="374"/>
        <v>0</v>
      </c>
      <c r="BZ181" s="136">
        <f t="shared" si="396"/>
        <v>0</v>
      </c>
      <c r="CA181" s="262"/>
      <c r="CB181" s="262"/>
      <c r="CC181" s="263"/>
      <c r="CD181" s="167"/>
      <c r="CE181" s="194"/>
      <c r="CF181" s="194"/>
      <c r="CG181" s="136">
        <f t="shared" si="397"/>
        <v>0</v>
      </c>
      <c r="CH181" s="136">
        <f t="shared" si="375"/>
        <v>0</v>
      </c>
      <c r="CI181" s="136">
        <f t="shared" si="398"/>
        <v>0</v>
      </c>
      <c r="CJ181" s="262"/>
      <c r="CK181" s="262"/>
      <c r="CL181" s="263"/>
      <c r="CM181" s="167"/>
      <c r="CN181" s="194"/>
      <c r="CO181" s="194"/>
      <c r="CP181" s="136">
        <f t="shared" si="399"/>
        <v>0</v>
      </c>
      <c r="CQ181" s="136">
        <f t="shared" si="376"/>
        <v>0</v>
      </c>
      <c r="CR181" s="136">
        <f t="shared" si="400"/>
        <v>0</v>
      </c>
      <c r="CS181" s="262"/>
      <c r="CT181" s="262"/>
      <c r="CU181" s="263"/>
      <c r="CV181" s="167"/>
      <c r="CW181" s="194"/>
      <c r="CX181" s="194"/>
      <c r="CY181" s="136">
        <f t="shared" si="401"/>
        <v>0</v>
      </c>
      <c r="CZ181" s="136">
        <f t="shared" si="377"/>
        <v>0</v>
      </c>
      <c r="DA181" s="136">
        <f t="shared" si="402"/>
        <v>0</v>
      </c>
      <c r="DB181" s="262"/>
      <c r="DC181" s="262"/>
      <c r="DD181" s="263"/>
    </row>
    <row r="182" spans="1:108" x14ac:dyDescent="0.25">
      <c r="A182" s="167"/>
      <c r="B182" s="194"/>
      <c r="C182" s="194"/>
      <c r="D182" s="136">
        <f t="shared" si="378"/>
        <v>0</v>
      </c>
      <c r="E182" s="136">
        <f t="shared" si="379"/>
        <v>0</v>
      </c>
      <c r="F182" s="136">
        <f t="shared" si="380"/>
        <v>0</v>
      </c>
      <c r="G182" s="262"/>
      <c r="H182" s="262"/>
      <c r="I182" s="263"/>
      <c r="J182" s="167"/>
      <c r="K182" s="194"/>
      <c r="L182" s="194"/>
      <c r="M182" s="136">
        <f t="shared" si="381"/>
        <v>0</v>
      </c>
      <c r="N182" s="136">
        <f t="shared" ref="N182:N245" si="403">IF(P182="TAK",1,0)</f>
        <v>0</v>
      </c>
      <c r="O182" s="136">
        <f t="shared" si="382"/>
        <v>0</v>
      </c>
      <c r="P182" s="262"/>
      <c r="Q182" s="262"/>
      <c r="R182" s="263"/>
      <c r="S182" s="167"/>
      <c r="T182" s="194"/>
      <c r="U182" s="194"/>
      <c r="V182" s="136">
        <f t="shared" si="383"/>
        <v>0</v>
      </c>
      <c r="W182" s="136">
        <f t="shared" ref="W182:W245" si="404">IF(Y182="TAK",1,0)</f>
        <v>0</v>
      </c>
      <c r="X182" s="136">
        <f t="shared" si="384"/>
        <v>0</v>
      </c>
      <c r="Y182" s="262"/>
      <c r="Z182" s="262"/>
      <c r="AA182" s="263"/>
      <c r="AB182" s="167"/>
      <c r="AC182" s="194"/>
      <c r="AD182" s="194"/>
      <c r="AE182" s="136">
        <f t="shared" si="385"/>
        <v>0</v>
      </c>
      <c r="AF182" s="136">
        <f t="shared" ref="AF182:AF245" si="405">IF(AH182="TAK",1,0)</f>
        <v>0</v>
      </c>
      <c r="AG182" s="136">
        <f t="shared" si="386"/>
        <v>0</v>
      </c>
      <c r="AH182" s="262"/>
      <c r="AI182" s="262"/>
      <c r="AJ182" s="263"/>
      <c r="AK182" s="167"/>
      <c r="AL182" s="194"/>
      <c r="AM182" s="194"/>
      <c r="AN182" s="136">
        <f t="shared" si="387"/>
        <v>0</v>
      </c>
      <c r="AO182" s="136">
        <f t="shared" ref="AO182:AO245" si="406">IF(AQ182="TAK",1,0)</f>
        <v>0</v>
      </c>
      <c r="AP182" s="136">
        <f t="shared" si="388"/>
        <v>0</v>
      </c>
      <c r="AQ182" s="262"/>
      <c r="AR182" s="262"/>
      <c r="AS182" s="263"/>
      <c r="AT182" s="167"/>
      <c r="AU182" s="194"/>
      <c r="AV182" s="194"/>
      <c r="AW182" s="136">
        <f t="shared" si="389"/>
        <v>0</v>
      </c>
      <c r="AX182" s="136">
        <f t="shared" ref="AX182:AX245" si="407">IF(AZ182="TAK",1,0)</f>
        <v>0</v>
      </c>
      <c r="AY182" s="136">
        <f t="shared" si="390"/>
        <v>0</v>
      </c>
      <c r="AZ182" s="262"/>
      <c r="BA182" s="262"/>
      <c r="BB182" s="263"/>
      <c r="BC182" s="167"/>
      <c r="BD182" s="194"/>
      <c r="BE182" s="194"/>
      <c r="BF182" s="136">
        <f t="shared" si="391"/>
        <v>0</v>
      </c>
      <c r="BG182" s="136">
        <f t="shared" ref="BG182:BG245" si="408">IF(BI182="TAK",1,0)</f>
        <v>0</v>
      </c>
      <c r="BH182" s="136">
        <f t="shared" si="392"/>
        <v>0</v>
      </c>
      <c r="BI182" s="262"/>
      <c r="BJ182" s="262"/>
      <c r="BK182" s="263"/>
      <c r="BL182" s="167"/>
      <c r="BM182" s="194"/>
      <c r="BN182" s="194"/>
      <c r="BO182" s="136">
        <f t="shared" si="393"/>
        <v>0</v>
      </c>
      <c r="BP182" s="136">
        <f t="shared" ref="BP182:BP245" si="409">IF(BR182="TAK",1,0)</f>
        <v>0</v>
      </c>
      <c r="BQ182" s="136">
        <f t="shared" si="394"/>
        <v>0</v>
      </c>
      <c r="BR182" s="262"/>
      <c r="BS182" s="262"/>
      <c r="BT182" s="263"/>
      <c r="BU182" s="167"/>
      <c r="BV182" s="194"/>
      <c r="BW182" s="194"/>
      <c r="BX182" s="136">
        <f t="shared" si="395"/>
        <v>0</v>
      </c>
      <c r="BY182" s="136">
        <f t="shared" ref="BY182:BY245" si="410">IF(CA182="TAK",1,0)</f>
        <v>0</v>
      </c>
      <c r="BZ182" s="136">
        <f t="shared" si="396"/>
        <v>0</v>
      </c>
      <c r="CA182" s="262"/>
      <c r="CB182" s="262"/>
      <c r="CC182" s="263"/>
      <c r="CD182" s="167"/>
      <c r="CE182" s="194"/>
      <c r="CF182" s="194"/>
      <c r="CG182" s="136">
        <f t="shared" si="397"/>
        <v>0</v>
      </c>
      <c r="CH182" s="136">
        <f t="shared" ref="CH182:CH245" si="411">IF(CJ182="TAK",1,0)</f>
        <v>0</v>
      </c>
      <c r="CI182" s="136">
        <f t="shared" si="398"/>
        <v>0</v>
      </c>
      <c r="CJ182" s="262"/>
      <c r="CK182" s="262"/>
      <c r="CL182" s="263"/>
      <c r="CM182" s="167"/>
      <c r="CN182" s="194"/>
      <c r="CO182" s="194"/>
      <c r="CP182" s="136">
        <f t="shared" si="399"/>
        <v>0</v>
      </c>
      <c r="CQ182" s="136">
        <f t="shared" ref="CQ182:CQ245" si="412">IF(CS182="TAK",1,0)</f>
        <v>0</v>
      </c>
      <c r="CR182" s="136">
        <f t="shared" si="400"/>
        <v>0</v>
      </c>
      <c r="CS182" s="262"/>
      <c r="CT182" s="262"/>
      <c r="CU182" s="263"/>
      <c r="CV182" s="167"/>
      <c r="CW182" s="194"/>
      <c r="CX182" s="194"/>
      <c r="CY182" s="136">
        <f t="shared" si="401"/>
        <v>0</v>
      </c>
      <c r="CZ182" s="136">
        <f t="shared" ref="CZ182:CZ245" si="413">IF(DB182="TAK",1,0)</f>
        <v>0</v>
      </c>
      <c r="DA182" s="136">
        <f t="shared" si="402"/>
        <v>0</v>
      </c>
      <c r="DB182" s="262"/>
      <c r="DC182" s="262"/>
      <c r="DD182" s="263"/>
    </row>
    <row r="183" spans="1:108" x14ac:dyDescent="0.25">
      <c r="A183" s="167"/>
      <c r="B183" s="194"/>
      <c r="C183" s="194"/>
      <c r="D183" s="136">
        <f t="shared" ref="D183:D246" si="414">IF(C183="",0,1)</f>
        <v>0</v>
      </c>
      <c r="E183" s="136">
        <f t="shared" ref="E183:E246" si="415">IF(G183="TAK",1,0)</f>
        <v>0</v>
      </c>
      <c r="F183" s="136">
        <f t="shared" ref="F183:F246" si="416">IF(G183="NIE",1,0)</f>
        <v>0</v>
      </c>
      <c r="G183" s="262"/>
      <c r="H183" s="262"/>
      <c r="I183" s="263"/>
      <c r="J183" s="167"/>
      <c r="K183" s="194"/>
      <c r="L183" s="194"/>
      <c r="M183" s="136">
        <f t="shared" si="381"/>
        <v>0</v>
      </c>
      <c r="N183" s="136">
        <f t="shared" si="403"/>
        <v>0</v>
      </c>
      <c r="O183" s="136">
        <f t="shared" si="382"/>
        <v>0</v>
      </c>
      <c r="P183" s="262"/>
      <c r="Q183" s="262"/>
      <c r="R183" s="263"/>
      <c r="S183" s="167"/>
      <c r="T183" s="194"/>
      <c r="U183" s="194"/>
      <c r="V183" s="136">
        <f t="shared" si="383"/>
        <v>0</v>
      </c>
      <c r="W183" s="136">
        <f t="shared" si="404"/>
        <v>0</v>
      </c>
      <c r="X183" s="136">
        <f t="shared" si="384"/>
        <v>0</v>
      </c>
      <c r="Y183" s="262"/>
      <c r="Z183" s="262"/>
      <c r="AA183" s="263"/>
      <c r="AB183" s="167"/>
      <c r="AC183" s="194"/>
      <c r="AD183" s="194"/>
      <c r="AE183" s="136">
        <f t="shared" si="385"/>
        <v>0</v>
      </c>
      <c r="AF183" s="136">
        <f t="shared" si="405"/>
        <v>0</v>
      </c>
      <c r="AG183" s="136">
        <f t="shared" si="386"/>
        <v>0</v>
      </c>
      <c r="AH183" s="262"/>
      <c r="AI183" s="262"/>
      <c r="AJ183" s="263"/>
      <c r="AK183" s="167"/>
      <c r="AL183" s="194"/>
      <c r="AM183" s="194"/>
      <c r="AN183" s="136">
        <f t="shared" si="387"/>
        <v>0</v>
      </c>
      <c r="AO183" s="136">
        <f t="shared" si="406"/>
        <v>0</v>
      </c>
      <c r="AP183" s="136">
        <f t="shared" si="388"/>
        <v>0</v>
      </c>
      <c r="AQ183" s="262"/>
      <c r="AR183" s="262"/>
      <c r="AS183" s="263"/>
      <c r="AT183" s="167"/>
      <c r="AU183" s="194"/>
      <c r="AV183" s="194"/>
      <c r="AW183" s="136">
        <f t="shared" si="389"/>
        <v>0</v>
      </c>
      <c r="AX183" s="136">
        <f t="shared" si="407"/>
        <v>0</v>
      </c>
      <c r="AY183" s="136">
        <f t="shared" si="390"/>
        <v>0</v>
      </c>
      <c r="AZ183" s="262"/>
      <c r="BA183" s="262"/>
      <c r="BB183" s="263"/>
      <c r="BC183" s="167"/>
      <c r="BD183" s="194"/>
      <c r="BE183" s="194"/>
      <c r="BF183" s="136">
        <f t="shared" si="391"/>
        <v>0</v>
      </c>
      <c r="BG183" s="136">
        <f t="shared" si="408"/>
        <v>0</v>
      </c>
      <c r="BH183" s="136">
        <f t="shared" si="392"/>
        <v>0</v>
      </c>
      <c r="BI183" s="262"/>
      <c r="BJ183" s="262"/>
      <c r="BK183" s="263"/>
      <c r="BL183" s="167"/>
      <c r="BM183" s="194"/>
      <c r="BN183" s="194"/>
      <c r="BO183" s="136">
        <f t="shared" si="393"/>
        <v>0</v>
      </c>
      <c r="BP183" s="136">
        <f t="shared" si="409"/>
        <v>0</v>
      </c>
      <c r="BQ183" s="136">
        <f t="shared" si="394"/>
        <v>0</v>
      </c>
      <c r="BR183" s="262"/>
      <c r="BS183" s="262"/>
      <c r="BT183" s="263"/>
      <c r="BU183" s="167"/>
      <c r="BV183" s="194"/>
      <c r="BW183" s="194"/>
      <c r="BX183" s="136">
        <f t="shared" si="395"/>
        <v>0</v>
      </c>
      <c r="BY183" s="136">
        <f t="shared" si="410"/>
        <v>0</v>
      </c>
      <c r="BZ183" s="136">
        <f t="shared" si="396"/>
        <v>0</v>
      </c>
      <c r="CA183" s="262"/>
      <c r="CB183" s="262"/>
      <c r="CC183" s="263"/>
      <c r="CD183" s="167"/>
      <c r="CE183" s="194"/>
      <c r="CF183" s="194"/>
      <c r="CG183" s="136">
        <f t="shared" si="397"/>
        <v>0</v>
      </c>
      <c r="CH183" s="136">
        <f t="shared" si="411"/>
        <v>0</v>
      </c>
      <c r="CI183" s="136">
        <f t="shared" si="398"/>
        <v>0</v>
      </c>
      <c r="CJ183" s="262"/>
      <c r="CK183" s="262"/>
      <c r="CL183" s="263"/>
      <c r="CM183" s="167"/>
      <c r="CN183" s="194"/>
      <c r="CO183" s="194"/>
      <c r="CP183" s="136">
        <f t="shared" si="399"/>
        <v>0</v>
      </c>
      <c r="CQ183" s="136">
        <f t="shared" si="412"/>
        <v>0</v>
      </c>
      <c r="CR183" s="136">
        <f t="shared" si="400"/>
        <v>0</v>
      </c>
      <c r="CS183" s="262"/>
      <c r="CT183" s="262"/>
      <c r="CU183" s="263"/>
      <c r="CV183" s="167"/>
      <c r="CW183" s="194"/>
      <c r="CX183" s="194"/>
      <c r="CY183" s="136">
        <f t="shared" si="401"/>
        <v>0</v>
      </c>
      <c r="CZ183" s="136">
        <f t="shared" si="413"/>
        <v>0</v>
      </c>
      <c r="DA183" s="136">
        <f t="shared" si="402"/>
        <v>0</v>
      </c>
      <c r="DB183" s="262"/>
      <c r="DC183" s="262"/>
      <c r="DD183" s="263"/>
    </row>
    <row r="184" spans="1:108" x14ac:dyDescent="0.25">
      <c r="A184" s="167"/>
      <c r="B184" s="194"/>
      <c r="C184" s="194"/>
      <c r="D184" s="136">
        <f t="shared" si="414"/>
        <v>0</v>
      </c>
      <c r="E184" s="136">
        <f t="shared" si="415"/>
        <v>0</v>
      </c>
      <c r="F184" s="136">
        <f t="shared" si="416"/>
        <v>0</v>
      </c>
      <c r="G184" s="262"/>
      <c r="H184" s="262"/>
      <c r="I184" s="263"/>
      <c r="J184" s="167"/>
      <c r="K184" s="194"/>
      <c r="L184" s="194"/>
      <c r="M184" s="136">
        <f t="shared" si="381"/>
        <v>0</v>
      </c>
      <c r="N184" s="136">
        <f t="shared" si="403"/>
        <v>0</v>
      </c>
      <c r="O184" s="136">
        <f t="shared" si="382"/>
        <v>0</v>
      </c>
      <c r="P184" s="262"/>
      <c r="Q184" s="262"/>
      <c r="R184" s="263"/>
      <c r="S184" s="167"/>
      <c r="T184" s="194"/>
      <c r="U184" s="194"/>
      <c r="V184" s="136">
        <f t="shared" si="383"/>
        <v>0</v>
      </c>
      <c r="W184" s="136">
        <f t="shared" si="404"/>
        <v>0</v>
      </c>
      <c r="X184" s="136">
        <f t="shared" si="384"/>
        <v>0</v>
      </c>
      <c r="Y184" s="262"/>
      <c r="Z184" s="262"/>
      <c r="AA184" s="263"/>
      <c r="AB184" s="167"/>
      <c r="AC184" s="194"/>
      <c r="AD184" s="194"/>
      <c r="AE184" s="136">
        <f t="shared" si="385"/>
        <v>0</v>
      </c>
      <c r="AF184" s="136">
        <f t="shared" si="405"/>
        <v>0</v>
      </c>
      <c r="AG184" s="136">
        <f t="shared" si="386"/>
        <v>0</v>
      </c>
      <c r="AH184" s="262"/>
      <c r="AI184" s="262"/>
      <c r="AJ184" s="263"/>
      <c r="AK184" s="167"/>
      <c r="AL184" s="194"/>
      <c r="AM184" s="194"/>
      <c r="AN184" s="136">
        <f t="shared" si="387"/>
        <v>0</v>
      </c>
      <c r="AO184" s="136">
        <f t="shared" si="406"/>
        <v>0</v>
      </c>
      <c r="AP184" s="136">
        <f t="shared" si="388"/>
        <v>0</v>
      </c>
      <c r="AQ184" s="262"/>
      <c r="AR184" s="262"/>
      <c r="AS184" s="263"/>
      <c r="AT184" s="167"/>
      <c r="AU184" s="194"/>
      <c r="AV184" s="194"/>
      <c r="AW184" s="136">
        <f t="shared" si="389"/>
        <v>0</v>
      </c>
      <c r="AX184" s="136">
        <f t="shared" si="407"/>
        <v>0</v>
      </c>
      <c r="AY184" s="136">
        <f t="shared" si="390"/>
        <v>0</v>
      </c>
      <c r="AZ184" s="262"/>
      <c r="BA184" s="262"/>
      <c r="BB184" s="263"/>
      <c r="BC184" s="167"/>
      <c r="BD184" s="194"/>
      <c r="BE184" s="194"/>
      <c r="BF184" s="136">
        <f t="shared" si="391"/>
        <v>0</v>
      </c>
      <c r="BG184" s="136">
        <f t="shared" si="408"/>
        <v>0</v>
      </c>
      <c r="BH184" s="136">
        <f t="shared" si="392"/>
        <v>0</v>
      </c>
      <c r="BI184" s="262"/>
      <c r="BJ184" s="262"/>
      <c r="BK184" s="263"/>
      <c r="BL184" s="167"/>
      <c r="BM184" s="194"/>
      <c r="BN184" s="194"/>
      <c r="BO184" s="136">
        <f t="shared" si="393"/>
        <v>0</v>
      </c>
      <c r="BP184" s="136">
        <f t="shared" si="409"/>
        <v>0</v>
      </c>
      <c r="BQ184" s="136">
        <f t="shared" si="394"/>
        <v>0</v>
      </c>
      <c r="BR184" s="262"/>
      <c r="BS184" s="262"/>
      <c r="BT184" s="263"/>
      <c r="BU184" s="167"/>
      <c r="BV184" s="194"/>
      <c r="BW184" s="194"/>
      <c r="BX184" s="136">
        <f t="shared" si="395"/>
        <v>0</v>
      </c>
      <c r="BY184" s="136">
        <f t="shared" si="410"/>
        <v>0</v>
      </c>
      <c r="BZ184" s="136">
        <f t="shared" si="396"/>
        <v>0</v>
      </c>
      <c r="CA184" s="262"/>
      <c r="CB184" s="262"/>
      <c r="CC184" s="263"/>
      <c r="CD184" s="167"/>
      <c r="CE184" s="194"/>
      <c r="CF184" s="194"/>
      <c r="CG184" s="136">
        <f t="shared" si="397"/>
        <v>0</v>
      </c>
      <c r="CH184" s="136">
        <f t="shared" si="411"/>
        <v>0</v>
      </c>
      <c r="CI184" s="136">
        <f t="shared" si="398"/>
        <v>0</v>
      </c>
      <c r="CJ184" s="262"/>
      <c r="CK184" s="262"/>
      <c r="CL184" s="263"/>
      <c r="CM184" s="167"/>
      <c r="CN184" s="194"/>
      <c r="CO184" s="194"/>
      <c r="CP184" s="136">
        <f t="shared" si="399"/>
        <v>0</v>
      </c>
      <c r="CQ184" s="136">
        <f t="shared" si="412"/>
        <v>0</v>
      </c>
      <c r="CR184" s="136">
        <f t="shared" si="400"/>
        <v>0</v>
      </c>
      <c r="CS184" s="262"/>
      <c r="CT184" s="262"/>
      <c r="CU184" s="263"/>
      <c r="CV184" s="167"/>
      <c r="CW184" s="194"/>
      <c r="CX184" s="194"/>
      <c r="CY184" s="136">
        <f t="shared" si="401"/>
        <v>0</v>
      </c>
      <c r="CZ184" s="136">
        <f t="shared" si="413"/>
        <v>0</v>
      </c>
      <c r="DA184" s="136">
        <f t="shared" si="402"/>
        <v>0</v>
      </c>
      <c r="DB184" s="262"/>
      <c r="DC184" s="262"/>
      <c r="DD184" s="263"/>
    </row>
    <row r="185" spans="1:108" x14ac:dyDescent="0.25">
      <c r="A185" s="167"/>
      <c r="B185" s="194"/>
      <c r="C185" s="194"/>
      <c r="D185" s="136">
        <f t="shared" si="414"/>
        <v>0</v>
      </c>
      <c r="E185" s="136">
        <f t="shared" si="415"/>
        <v>0</v>
      </c>
      <c r="F185" s="136">
        <f t="shared" si="416"/>
        <v>0</v>
      </c>
      <c r="G185" s="262"/>
      <c r="H185" s="262"/>
      <c r="I185" s="263"/>
      <c r="J185" s="167"/>
      <c r="K185" s="194"/>
      <c r="L185" s="194"/>
      <c r="M185" s="136">
        <f t="shared" si="381"/>
        <v>0</v>
      </c>
      <c r="N185" s="136">
        <f t="shared" si="403"/>
        <v>0</v>
      </c>
      <c r="O185" s="136">
        <f t="shared" si="382"/>
        <v>0</v>
      </c>
      <c r="P185" s="262"/>
      <c r="Q185" s="262"/>
      <c r="R185" s="263"/>
      <c r="S185" s="167"/>
      <c r="T185" s="194"/>
      <c r="U185" s="194"/>
      <c r="V185" s="136">
        <f t="shared" si="383"/>
        <v>0</v>
      </c>
      <c r="W185" s="136">
        <f t="shared" si="404"/>
        <v>0</v>
      </c>
      <c r="X185" s="136">
        <f t="shared" si="384"/>
        <v>0</v>
      </c>
      <c r="Y185" s="262"/>
      <c r="Z185" s="262"/>
      <c r="AA185" s="263"/>
      <c r="AB185" s="167"/>
      <c r="AC185" s="194"/>
      <c r="AD185" s="194"/>
      <c r="AE185" s="136">
        <f t="shared" si="385"/>
        <v>0</v>
      </c>
      <c r="AF185" s="136">
        <f t="shared" si="405"/>
        <v>0</v>
      </c>
      <c r="AG185" s="136">
        <f t="shared" si="386"/>
        <v>0</v>
      </c>
      <c r="AH185" s="262"/>
      <c r="AI185" s="262"/>
      <c r="AJ185" s="263"/>
      <c r="AK185" s="167"/>
      <c r="AL185" s="194"/>
      <c r="AM185" s="194"/>
      <c r="AN185" s="136">
        <f t="shared" si="387"/>
        <v>0</v>
      </c>
      <c r="AO185" s="136">
        <f t="shared" si="406"/>
        <v>0</v>
      </c>
      <c r="AP185" s="136">
        <f t="shared" si="388"/>
        <v>0</v>
      </c>
      <c r="AQ185" s="262"/>
      <c r="AR185" s="262"/>
      <c r="AS185" s="263"/>
      <c r="AT185" s="167"/>
      <c r="AU185" s="194"/>
      <c r="AV185" s="194"/>
      <c r="AW185" s="136">
        <f t="shared" si="389"/>
        <v>0</v>
      </c>
      <c r="AX185" s="136">
        <f t="shared" si="407"/>
        <v>0</v>
      </c>
      <c r="AY185" s="136">
        <f t="shared" si="390"/>
        <v>0</v>
      </c>
      <c r="AZ185" s="262"/>
      <c r="BA185" s="262"/>
      <c r="BB185" s="263"/>
      <c r="BC185" s="167"/>
      <c r="BD185" s="194"/>
      <c r="BE185" s="194"/>
      <c r="BF185" s="136">
        <f t="shared" si="391"/>
        <v>0</v>
      </c>
      <c r="BG185" s="136">
        <f t="shared" si="408"/>
        <v>0</v>
      </c>
      <c r="BH185" s="136">
        <f t="shared" si="392"/>
        <v>0</v>
      </c>
      <c r="BI185" s="262"/>
      <c r="BJ185" s="262"/>
      <c r="BK185" s="263"/>
      <c r="BL185" s="167"/>
      <c r="BM185" s="194"/>
      <c r="BN185" s="194"/>
      <c r="BO185" s="136">
        <f t="shared" si="393"/>
        <v>0</v>
      </c>
      <c r="BP185" s="136">
        <f t="shared" si="409"/>
        <v>0</v>
      </c>
      <c r="BQ185" s="136">
        <f t="shared" si="394"/>
        <v>0</v>
      </c>
      <c r="BR185" s="262"/>
      <c r="BS185" s="262"/>
      <c r="BT185" s="263"/>
      <c r="BU185" s="167"/>
      <c r="BV185" s="194"/>
      <c r="BW185" s="194"/>
      <c r="BX185" s="136">
        <f t="shared" si="395"/>
        <v>0</v>
      </c>
      <c r="BY185" s="136">
        <f t="shared" si="410"/>
        <v>0</v>
      </c>
      <c r="BZ185" s="136">
        <f t="shared" si="396"/>
        <v>0</v>
      </c>
      <c r="CA185" s="262"/>
      <c r="CB185" s="262"/>
      <c r="CC185" s="263"/>
      <c r="CD185" s="167"/>
      <c r="CE185" s="194"/>
      <c r="CF185" s="194"/>
      <c r="CG185" s="136">
        <f t="shared" si="397"/>
        <v>0</v>
      </c>
      <c r="CH185" s="136">
        <f t="shared" si="411"/>
        <v>0</v>
      </c>
      <c r="CI185" s="136">
        <f t="shared" si="398"/>
        <v>0</v>
      </c>
      <c r="CJ185" s="262"/>
      <c r="CK185" s="262"/>
      <c r="CL185" s="263"/>
      <c r="CM185" s="167"/>
      <c r="CN185" s="194"/>
      <c r="CO185" s="194"/>
      <c r="CP185" s="136">
        <f t="shared" si="399"/>
        <v>0</v>
      </c>
      <c r="CQ185" s="136">
        <f t="shared" si="412"/>
        <v>0</v>
      </c>
      <c r="CR185" s="136">
        <f t="shared" si="400"/>
        <v>0</v>
      </c>
      <c r="CS185" s="262"/>
      <c r="CT185" s="262"/>
      <c r="CU185" s="263"/>
      <c r="CV185" s="167"/>
      <c r="CW185" s="194"/>
      <c r="CX185" s="194"/>
      <c r="CY185" s="136">
        <f t="shared" si="401"/>
        <v>0</v>
      </c>
      <c r="CZ185" s="136">
        <f t="shared" si="413"/>
        <v>0</v>
      </c>
      <c r="DA185" s="136">
        <f t="shared" si="402"/>
        <v>0</v>
      </c>
      <c r="DB185" s="262"/>
      <c r="DC185" s="262"/>
      <c r="DD185" s="263"/>
    </row>
    <row r="186" spans="1:108" x14ac:dyDescent="0.25">
      <c r="A186" s="167"/>
      <c r="B186" s="194"/>
      <c r="C186" s="194"/>
      <c r="D186" s="136">
        <f t="shared" si="414"/>
        <v>0</v>
      </c>
      <c r="E186" s="136">
        <f t="shared" si="415"/>
        <v>0</v>
      </c>
      <c r="F186" s="136">
        <f t="shared" si="416"/>
        <v>0</v>
      </c>
      <c r="G186" s="262"/>
      <c r="H186" s="262"/>
      <c r="I186" s="263"/>
      <c r="J186" s="167"/>
      <c r="K186" s="194"/>
      <c r="L186" s="194"/>
      <c r="M186" s="136">
        <f t="shared" si="381"/>
        <v>0</v>
      </c>
      <c r="N186" s="136">
        <f t="shared" si="403"/>
        <v>0</v>
      </c>
      <c r="O186" s="136">
        <f t="shared" si="382"/>
        <v>0</v>
      </c>
      <c r="P186" s="262"/>
      <c r="Q186" s="262"/>
      <c r="R186" s="263"/>
      <c r="S186" s="167"/>
      <c r="T186" s="194"/>
      <c r="U186" s="194"/>
      <c r="V186" s="136">
        <f t="shared" si="383"/>
        <v>0</v>
      </c>
      <c r="W186" s="136">
        <f t="shared" si="404"/>
        <v>0</v>
      </c>
      <c r="X186" s="136">
        <f t="shared" si="384"/>
        <v>0</v>
      </c>
      <c r="Y186" s="262"/>
      <c r="Z186" s="262"/>
      <c r="AA186" s="263"/>
      <c r="AB186" s="167"/>
      <c r="AC186" s="194"/>
      <c r="AD186" s="194"/>
      <c r="AE186" s="136">
        <f t="shared" si="385"/>
        <v>0</v>
      </c>
      <c r="AF186" s="136">
        <f t="shared" si="405"/>
        <v>0</v>
      </c>
      <c r="AG186" s="136">
        <f t="shared" si="386"/>
        <v>0</v>
      </c>
      <c r="AH186" s="262"/>
      <c r="AI186" s="262"/>
      <c r="AJ186" s="263"/>
      <c r="AK186" s="167"/>
      <c r="AL186" s="194"/>
      <c r="AM186" s="194"/>
      <c r="AN186" s="136">
        <f t="shared" si="387"/>
        <v>0</v>
      </c>
      <c r="AO186" s="136">
        <f t="shared" si="406"/>
        <v>0</v>
      </c>
      <c r="AP186" s="136">
        <f t="shared" si="388"/>
        <v>0</v>
      </c>
      <c r="AQ186" s="262"/>
      <c r="AR186" s="262"/>
      <c r="AS186" s="263"/>
      <c r="AT186" s="167"/>
      <c r="AU186" s="194"/>
      <c r="AV186" s="194"/>
      <c r="AW186" s="136">
        <f t="shared" si="389"/>
        <v>0</v>
      </c>
      <c r="AX186" s="136">
        <f t="shared" si="407"/>
        <v>0</v>
      </c>
      <c r="AY186" s="136">
        <f t="shared" si="390"/>
        <v>0</v>
      </c>
      <c r="AZ186" s="262"/>
      <c r="BA186" s="262"/>
      <c r="BB186" s="263"/>
      <c r="BC186" s="167"/>
      <c r="BD186" s="194"/>
      <c r="BE186" s="194"/>
      <c r="BF186" s="136">
        <f t="shared" si="391"/>
        <v>0</v>
      </c>
      <c r="BG186" s="136">
        <f t="shared" si="408"/>
        <v>0</v>
      </c>
      <c r="BH186" s="136">
        <f t="shared" si="392"/>
        <v>0</v>
      </c>
      <c r="BI186" s="262"/>
      <c r="BJ186" s="262"/>
      <c r="BK186" s="263"/>
      <c r="BL186" s="167"/>
      <c r="BM186" s="194"/>
      <c r="BN186" s="194"/>
      <c r="BO186" s="136">
        <f t="shared" si="393"/>
        <v>0</v>
      </c>
      <c r="BP186" s="136">
        <f t="shared" si="409"/>
        <v>0</v>
      </c>
      <c r="BQ186" s="136">
        <f t="shared" si="394"/>
        <v>0</v>
      </c>
      <c r="BR186" s="262"/>
      <c r="BS186" s="262"/>
      <c r="BT186" s="263"/>
      <c r="BU186" s="167"/>
      <c r="BV186" s="194"/>
      <c r="BW186" s="194"/>
      <c r="BX186" s="136">
        <f t="shared" si="395"/>
        <v>0</v>
      </c>
      <c r="BY186" s="136">
        <f t="shared" si="410"/>
        <v>0</v>
      </c>
      <c r="BZ186" s="136">
        <f t="shared" si="396"/>
        <v>0</v>
      </c>
      <c r="CA186" s="262"/>
      <c r="CB186" s="262"/>
      <c r="CC186" s="263"/>
      <c r="CD186" s="167"/>
      <c r="CE186" s="194"/>
      <c r="CF186" s="194"/>
      <c r="CG186" s="136">
        <f t="shared" si="397"/>
        <v>0</v>
      </c>
      <c r="CH186" s="136">
        <f t="shared" si="411"/>
        <v>0</v>
      </c>
      <c r="CI186" s="136">
        <f t="shared" si="398"/>
        <v>0</v>
      </c>
      <c r="CJ186" s="262"/>
      <c r="CK186" s="262"/>
      <c r="CL186" s="263"/>
      <c r="CM186" s="167"/>
      <c r="CN186" s="194"/>
      <c r="CO186" s="194"/>
      <c r="CP186" s="136">
        <f t="shared" si="399"/>
        <v>0</v>
      </c>
      <c r="CQ186" s="136">
        <f t="shared" si="412"/>
        <v>0</v>
      </c>
      <c r="CR186" s="136">
        <f t="shared" si="400"/>
        <v>0</v>
      </c>
      <c r="CS186" s="262"/>
      <c r="CT186" s="262"/>
      <c r="CU186" s="263"/>
      <c r="CV186" s="167"/>
      <c r="CW186" s="194"/>
      <c r="CX186" s="194"/>
      <c r="CY186" s="136">
        <f t="shared" si="401"/>
        <v>0</v>
      </c>
      <c r="CZ186" s="136">
        <f t="shared" si="413"/>
        <v>0</v>
      </c>
      <c r="DA186" s="136">
        <f t="shared" si="402"/>
        <v>0</v>
      </c>
      <c r="DB186" s="262"/>
      <c r="DC186" s="262"/>
      <c r="DD186" s="263"/>
    </row>
    <row r="187" spans="1:108" x14ac:dyDescent="0.25">
      <c r="A187" s="167"/>
      <c r="B187" s="194"/>
      <c r="C187" s="194"/>
      <c r="D187" s="136">
        <f t="shared" si="414"/>
        <v>0</v>
      </c>
      <c r="E187" s="136">
        <f t="shared" si="415"/>
        <v>0</v>
      </c>
      <c r="F187" s="136">
        <f t="shared" si="416"/>
        <v>0</v>
      </c>
      <c r="G187" s="262"/>
      <c r="H187" s="262"/>
      <c r="I187" s="263"/>
      <c r="J187" s="167"/>
      <c r="K187" s="194"/>
      <c r="L187" s="194"/>
      <c r="M187" s="136">
        <f t="shared" si="381"/>
        <v>0</v>
      </c>
      <c r="N187" s="136">
        <f t="shared" si="403"/>
        <v>0</v>
      </c>
      <c r="O187" s="136">
        <f t="shared" si="382"/>
        <v>0</v>
      </c>
      <c r="P187" s="262"/>
      <c r="Q187" s="262"/>
      <c r="R187" s="263"/>
      <c r="S187" s="167"/>
      <c r="T187" s="194"/>
      <c r="U187" s="194"/>
      <c r="V187" s="136">
        <f t="shared" si="383"/>
        <v>0</v>
      </c>
      <c r="W187" s="136">
        <f t="shared" si="404"/>
        <v>0</v>
      </c>
      <c r="X187" s="136">
        <f t="shared" si="384"/>
        <v>0</v>
      </c>
      <c r="Y187" s="262"/>
      <c r="Z187" s="262"/>
      <c r="AA187" s="263"/>
      <c r="AB187" s="167"/>
      <c r="AC187" s="194"/>
      <c r="AD187" s="194"/>
      <c r="AE187" s="136">
        <f t="shared" si="385"/>
        <v>0</v>
      </c>
      <c r="AF187" s="136">
        <f t="shared" si="405"/>
        <v>0</v>
      </c>
      <c r="AG187" s="136">
        <f t="shared" si="386"/>
        <v>0</v>
      </c>
      <c r="AH187" s="262"/>
      <c r="AI187" s="262"/>
      <c r="AJ187" s="263"/>
      <c r="AK187" s="167"/>
      <c r="AL187" s="194"/>
      <c r="AM187" s="194"/>
      <c r="AN187" s="136">
        <f t="shared" si="387"/>
        <v>0</v>
      </c>
      <c r="AO187" s="136">
        <f t="shared" si="406"/>
        <v>0</v>
      </c>
      <c r="AP187" s="136">
        <f t="shared" si="388"/>
        <v>0</v>
      </c>
      <c r="AQ187" s="262"/>
      <c r="AR187" s="262"/>
      <c r="AS187" s="263"/>
      <c r="AT187" s="167"/>
      <c r="AU187" s="194"/>
      <c r="AV187" s="194"/>
      <c r="AW187" s="136">
        <f t="shared" si="389"/>
        <v>0</v>
      </c>
      <c r="AX187" s="136">
        <f t="shared" si="407"/>
        <v>0</v>
      </c>
      <c r="AY187" s="136">
        <f t="shared" si="390"/>
        <v>0</v>
      </c>
      <c r="AZ187" s="262"/>
      <c r="BA187" s="262"/>
      <c r="BB187" s="263"/>
      <c r="BC187" s="167"/>
      <c r="BD187" s="194"/>
      <c r="BE187" s="194"/>
      <c r="BF187" s="136">
        <f t="shared" si="391"/>
        <v>0</v>
      </c>
      <c r="BG187" s="136">
        <f t="shared" si="408"/>
        <v>0</v>
      </c>
      <c r="BH187" s="136">
        <f t="shared" si="392"/>
        <v>0</v>
      </c>
      <c r="BI187" s="262"/>
      <c r="BJ187" s="262"/>
      <c r="BK187" s="263"/>
      <c r="BL187" s="167"/>
      <c r="BM187" s="194"/>
      <c r="BN187" s="194"/>
      <c r="BO187" s="136">
        <f t="shared" si="393"/>
        <v>0</v>
      </c>
      <c r="BP187" s="136">
        <f t="shared" si="409"/>
        <v>0</v>
      </c>
      <c r="BQ187" s="136">
        <f t="shared" si="394"/>
        <v>0</v>
      </c>
      <c r="BR187" s="262"/>
      <c r="BS187" s="262"/>
      <c r="BT187" s="263"/>
      <c r="BU187" s="167"/>
      <c r="BV187" s="194"/>
      <c r="BW187" s="194"/>
      <c r="BX187" s="136">
        <f t="shared" si="395"/>
        <v>0</v>
      </c>
      <c r="BY187" s="136">
        <f t="shared" si="410"/>
        <v>0</v>
      </c>
      <c r="BZ187" s="136">
        <f t="shared" si="396"/>
        <v>0</v>
      </c>
      <c r="CA187" s="262"/>
      <c r="CB187" s="262"/>
      <c r="CC187" s="263"/>
      <c r="CD187" s="167"/>
      <c r="CE187" s="194"/>
      <c r="CF187" s="194"/>
      <c r="CG187" s="136">
        <f t="shared" si="397"/>
        <v>0</v>
      </c>
      <c r="CH187" s="136">
        <f t="shared" si="411"/>
        <v>0</v>
      </c>
      <c r="CI187" s="136">
        <f t="shared" si="398"/>
        <v>0</v>
      </c>
      <c r="CJ187" s="262"/>
      <c r="CK187" s="262"/>
      <c r="CL187" s="263"/>
      <c r="CM187" s="167"/>
      <c r="CN187" s="194"/>
      <c r="CO187" s="194"/>
      <c r="CP187" s="136">
        <f t="shared" si="399"/>
        <v>0</v>
      </c>
      <c r="CQ187" s="136">
        <f t="shared" si="412"/>
        <v>0</v>
      </c>
      <c r="CR187" s="136">
        <f t="shared" si="400"/>
        <v>0</v>
      </c>
      <c r="CS187" s="262"/>
      <c r="CT187" s="262"/>
      <c r="CU187" s="263"/>
      <c r="CV187" s="167"/>
      <c r="CW187" s="194"/>
      <c r="CX187" s="194"/>
      <c r="CY187" s="136">
        <f t="shared" si="401"/>
        <v>0</v>
      </c>
      <c r="CZ187" s="136">
        <f t="shared" si="413"/>
        <v>0</v>
      </c>
      <c r="DA187" s="136">
        <f t="shared" si="402"/>
        <v>0</v>
      </c>
      <c r="DB187" s="262"/>
      <c r="DC187" s="262"/>
      <c r="DD187" s="263"/>
    </row>
    <row r="188" spans="1:108" x14ac:dyDescent="0.25">
      <c r="A188" s="167"/>
      <c r="B188" s="194"/>
      <c r="C188" s="194"/>
      <c r="D188" s="136">
        <f t="shared" si="414"/>
        <v>0</v>
      </c>
      <c r="E188" s="136">
        <f t="shared" si="415"/>
        <v>0</v>
      </c>
      <c r="F188" s="136">
        <f t="shared" si="416"/>
        <v>0</v>
      </c>
      <c r="G188" s="262"/>
      <c r="H188" s="262"/>
      <c r="I188" s="263"/>
      <c r="J188" s="167"/>
      <c r="K188" s="194"/>
      <c r="L188" s="194"/>
      <c r="M188" s="136">
        <f t="shared" si="381"/>
        <v>0</v>
      </c>
      <c r="N188" s="136">
        <f t="shared" si="403"/>
        <v>0</v>
      </c>
      <c r="O188" s="136">
        <f t="shared" si="382"/>
        <v>0</v>
      </c>
      <c r="P188" s="262"/>
      <c r="Q188" s="262"/>
      <c r="R188" s="263"/>
      <c r="S188" s="167"/>
      <c r="T188" s="194"/>
      <c r="U188" s="194"/>
      <c r="V188" s="136">
        <f t="shared" si="383"/>
        <v>0</v>
      </c>
      <c r="W188" s="136">
        <f t="shared" si="404"/>
        <v>0</v>
      </c>
      <c r="X188" s="136">
        <f t="shared" si="384"/>
        <v>0</v>
      </c>
      <c r="Y188" s="262"/>
      <c r="Z188" s="262"/>
      <c r="AA188" s="263"/>
      <c r="AB188" s="167"/>
      <c r="AC188" s="194"/>
      <c r="AD188" s="194"/>
      <c r="AE188" s="136">
        <f t="shared" si="385"/>
        <v>0</v>
      </c>
      <c r="AF188" s="136">
        <f t="shared" si="405"/>
        <v>0</v>
      </c>
      <c r="AG188" s="136">
        <f t="shared" si="386"/>
        <v>0</v>
      </c>
      <c r="AH188" s="262"/>
      <c r="AI188" s="262"/>
      <c r="AJ188" s="263"/>
      <c r="AK188" s="167"/>
      <c r="AL188" s="194"/>
      <c r="AM188" s="194"/>
      <c r="AN188" s="136">
        <f t="shared" si="387"/>
        <v>0</v>
      </c>
      <c r="AO188" s="136">
        <f t="shared" si="406"/>
        <v>0</v>
      </c>
      <c r="AP188" s="136">
        <f t="shared" si="388"/>
        <v>0</v>
      </c>
      <c r="AQ188" s="262"/>
      <c r="AR188" s="262"/>
      <c r="AS188" s="263"/>
      <c r="AT188" s="167"/>
      <c r="AU188" s="194"/>
      <c r="AV188" s="194"/>
      <c r="AW188" s="136">
        <f t="shared" si="389"/>
        <v>0</v>
      </c>
      <c r="AX188" s="136">
        <f t="shared" si="407"/>
        <v>0</v>
      </c>
      <c r="AY188" s="136">
        <f t="shared" si="390"/>
        <v>0</v>
      </c>
      <c r="AZ188" s="262"/>
      <c r="BA188" s="262"/>
      <c r="BB188" s="263"/>
      <c r="BC188" s="167"/>
      <c r="BD188" s="194"/>
      <c r="BE188" s="194"/>
      <c r="BF188" s="136">
        <f t="shared" si="391"/>
        <v>0</v>
      </c>
      <c r="BG188" s="136">
        <f t="shared" si="408"/>
        <v>0</v>
      </c>
      <c r="BH188" s="136">
        <f t="shared" si="392"/>
        <v>0</v>
      </c>
      <c r="BI188" s="262"/>
      <c r="BJ188" s="262"/>
      <c r="BK188" s="263"/>
      <c r="BL188" s="167"/>
      <c r="BM188" s="194"/>
      <c r="BN188" s="194"/>
      <c r="BO188" s="136">
        <f t="shared" si="393"/>
        <v>0</v>
      </c>
      <c r="BP188" s="136">
        <f t="shared" si="409"/>
        <v>0</v>
      </c>
      <c r="BQ188" s="136">
        <f t="shared" si="394"/>
        <v>0</v>
      </c>
      <c r="BR188" s="262"/>
      <c r="BS188" s="262"/>
      <c r="BT188" s="263"/>
      <c r="BU188" s="167"/>
      <c r="BV188" s="194"/>
      <c r="BW188" s="194"/>
      <c r="BX188" s="136">
        <f t="shared" si="395"/>
        <v>0</v>
      </c>
      <c r="BY188" s="136">
        <f t="shared" si="410"/>
        <v>0</v>
      </c>
      <c r="BZ188" s="136">
        <f t="shared" si="396"/>
        <v>0</v>
      </c>
      <c r="CA188" s="262"/>
      <c r="CB188" s="262"/>
      <c r="CC188" s="263"/>
      <c r="CD188" s="167"/>
      <c r="CE188" s="194"/>
      <c r="CF188" s="194"/>
      <c r="CG188" s="136">
        <f t="shared" si="397"/>
        <v>0</v>
      </c>
      <c r="CH188" s="136">
        <f t="shared" si="411"/>
        <v>0</v>
      </c>
      <c r="CI188" s="136">
        <f t="shared" si="398"/>
        <v>0</v>
      </c>
      <c r="CJ188" s="262"/>
      <c r="CK188" s="262"/>
      <c r="CL188" s="263"/>
      <c r="CM188" s="167"/>
      <c r="CN188" s="194"/>
      <c r="CO188" s="194"/>
      <c r="CP188" s="136">
        <f t="shared" si="399"/>
        <v>0</v>
      </c>
      <c r="CQ188" s="136">
        <f t="shared" si="412"/>
        <v>0</v>
      </c>
      <c r="CR188" s="136">
        <f t="shared" si="400"/>
        <v>0</v>
      </c>
      <c r="CS188" s="262"/>
      <c r="CT188" s="262"/>
      <c r="CU188" s="263"/>
      <c r="CV188" s="167"/>
      <c r="CW188" s="194"/>
      <c r="CX188" s="194"/>
      <c r="CY188" s="136">
        <f t="shared" si="401"/>
        <v>0</v>
      </c>
      <c r="CZ188" s="136">
        <f t="shared" si="413"/>
        <v>0</v>
      </c>
      <c r="DA188" s="136">
        <f t="shared" si="402"/>
        <v>0</v>
      </c>
      <c r="DB188" s="262"/>
      <c r="DC188" s="262"/>
      <c r="DD188" s="263"/>
    </row>
    <row r="189" spans="1:108" x14ac:dyDescent="0.25">
      <c r="A189" s="167"/>
      <c r="B189" s="194"/>
      <c r="C189" s="194"/>
      <c r="D189" s="136">
        <f t="shared" si="414"/>
        <v>0</v>
      </c>
      <c r="E189" s="136">
        <f t="shared" si="415"/>
        <v>0</v>
      </c>
      <c r="F189" s="136">
        <f t="shared" si="416"/>
        <v>0</v>
      </c>
      <c r="G189" s="262"/>
      <c r="H189" s="262"/>
      <c r="I189" s="263"/>
      <c r="J189" s="167"/>
      <c r="K189" s="194"/>
      <c r="L189" s="194"/>
      <c r="M189" s="136">
        <f t="shared" si="381"/>
        <v>0</v>
      </c>
      <c r="N189" s="136">
        <f t="shared" si="403"/>
        <v>0</v>
      </c>
      <c r="O189" s="136">
        <f t="shared" si="382"/>
        <v>0</v>
      </c>
      <c r="P189" s="262"/>
      <c r="Q189" s="262"/>
      <c r="R189" s="263"/>
      <c r="S189" s="167"/>
      <c r="T189" s="194"/>
      <c r="U189" s="194"/>
      <c r="V189" s="136">
        <f t="shared" si="383"/>
        <v>0</v>
      </c>
      <c r="W189" s="136">
        <f t="shared" si="404"/>
        <v>0</v>
      </c>
      <c r="X189" s="136">
        <f t="shared" si="384"/>
        <v>0</v>
      </c>
      <c r="Y189" s="262"/>
      <c r="Z189" s="262"/>
      <c r="AA189" s="263"/>
      <c r="AB189" s="167"/>
      <c r="AC189" s="194"/>
      <c r="AD189" s="194"/>
      <c r="AE189" s="136">
        <f t="shared" si="385"/>
        <v>0</v>
      </c>
      <c r="AF189" s="136">
        <f t="shared" si="405"/>
        <v>0</v>
      </c>
      <c r="AG189" s="136">
        <f t="shared" si="386"/>
        <v>0</v>
      </c>
      <c r="AH189" s="262"/>
      <c r="AI189" s="262"/>
      <c r="AJ189" s="263"/>
      <c r="AK189" s="167"/>
      <c r="AL189" s="194"/>
      <c r="AM189" s="194"/>
      <c r="AN189" s="136">
        <f t="shared" si="387"/>
        <v>0</v>
      </c>
      <c r="AO189" s="136">
        <f t="shared" si="406"/>
        <v>0</v>
      </c>
      <c r="AP189" s="136">
        <f t="shared" si="388"/>
        <v>0</v>
      </c>
      <c r="AQ189" s="262"/>
      <c r="AR189" s="262"/>
      <c r="AS189" s="263"/>
      <c r="AT189" s="167"/>
      <c r="AU189" s="194"/>
      <c r="AV189" s="194"/>
      <c r="AW189" s="136">
        <f t="shared" si="389"/>
        <v>0</v>
      </c>
      <c r="AX189" s="136">
        <f t="shared" si="407"/>
        <v>0</v>
      </c>
      <c r="AY189" s="136">
        <f t="shared" si="390"/>
        <v>0</v>
      </c>
      <c r="AZ189" s="262"/>
      <c r="BA189" s="262"/>
      <c r="BB189" s="263"/>
      <c r="BC189" s="167"/>
      <c r="BD189" s="194"/>
      <c r="BE189" s="194"/>
      <c r="BF189" s="136">
        <f t="shared" si="391"/>
        <v>0</v>
      </c>
      <c r="BG189" s="136">
        <f t="shared" si="408"/>
        <v>0</v>
      </c>
      <c r="BH189" s="136">
        <f t="shared" si="392"/>
        <v>0</v>
      </c>
      <c r="BI189" s="262"/>
      <c r="BJ189" s="262"/>
      <c r="BK189" s="263"/>
      <c r="BL189" s="167"/>
      <c r="BM189" s="194"/>
      <c r="BN189" s="194"/>
      <c r="BO189" s="136">
        <f t="shared" si="393"/>
        <v>0</v>
      </c>
      <c r="BP189" s="136">
        <f t="shared" si="409"/>
        <v>0</v>
      </c>
      <c r="BQ189" s="136">
        <f t="shared" si="394"/>
        <v>0</v>
      </c>
      <c r="BR189" s="262"/>
      <c r="BS189" s="262"/>
      <c r="BT189" s="263"/>
      <c r="BU189" s="167"/>
      <c r="BV189" s="194"/>
      <c r="BW189" s="194"/>
      <c r="BX189" s="136">
        <f t="shared" si="395"/>
        <v>0</v>
      </c>
      <c r="BY189" s="136">
        <f t="shared" si="410"/>
        <v>0</v>
      </c>
      <c r="BZ189" s="136">
        <f t="shared" si="396"/>
        <v>0</v>
      </c>
      <c r="CA189" s="262"/>
      <c r="CB189" s="262"/>
      <c r="CC189" s="263"/>
      <c r="CD189" s="167"/>
      <c r="CE189" s="194"/>
      <c r="CF189" s="194"/>
      <c r="CG189" s="136">
        <f t="shared" si="397"/>
        <v>0</v>
      </c>
      <c r="CH189" s="136">
        <f t="shared" si="411"/>
        <v>0</v>
      </c>
      <c r="CI189" s="136">
        <f t="shared" si="398"/>
        <v>0</v>
      </c>
      <c r="CJ189" s="262"/>
      <c r="CK189" s="262"/>
      <c r="CL189" s="263"/>
      <c r="CM189" s="167"/>
      <c r="CN189" s="194"/>
      <c r="CO189" s="194"/>
      <c r="CP189" s="136">
        <f t="shared" si="399"/>
        <v>0</v>
      </c>
      <c r="CQ189" s="136">
        <f t="shared" si="412"/>
        <v>0</v>
      </c>
      <c r="CR189" s="136">
        <f t="shared" si="400"/>
        <v>0</v>
      </c>
      <c r="CS189" s="262"/>
      <c r="CT189" s="262"/>
      <c r="CU189" s="263"/>
      <c r="CV189" s="167"/>
      <c r="CW189" s="194"/>
      <c r="CX189" s="194"/>
      <c r="CY189" s="136">
        <f t="shared" si="401"/>
        <v>0</v>
      </c>
      <c r="CZ189" s="136">
        <f t="shared" si="413"/>
        <v>0</v>
      </c>
      <c r="DA189" s="136">
        <f t="shared" si="402"/>
        <v>0</v>
      </c>
      <c r="DB189" s="262"/>
      <c r="DC189" s="262"/>
      <c r="DD189" s="263"/>
    </row>
    <row r="190" spans="1:108" x14ac:dyDescent="0.25">
      <c r="A190" s="167"/>
      <c r="B190" s="194"/>
      <c r="C190" s="194"/>
      <c r="D190" s="136">
        <f t="shared" si="414"/>
        <v>0</v>
      </c>
      <c r="E190" s="136">
        <f t="shared" si="415"/>
        <v>0</v>
      </c>
      <c r="F190" s="136">
        <f t="shared" si="416"/>
        <v>0</v>
      </c>
      <c r="G190" s="262"/>
      <c r="H190" s="262"/>
      <c r="I190" s="263"/>
      <c r="J190" s="167"/>
      <c r="K190" s="194"/>
      <c r="L190" s="194"/>
      <c r="M190" s="136">
        <f t="shared" si="381"/>
        <v>0</v>
      </c>
      <c r="N190" s="136">
        <f t="shared" si="403"/>
        <v>0</v>
      </c>
      <c r="O190" s="136">
        <f t="shared" si="382"/>
        <v>0</v>
      </c>
      <c r="P190" s="262"/>
      <c r="Q190" s="262"/>
      <c r="R190" s="263"/>
      <c r="S190" s="167"/>
      <c r="T190" s="194"/>
      <c r="U190" s="194"/>
      <c r="V190" s="136">
        <f t="shared" si="383"/>
        <v>0</v>
      </c>
      <c r="W190" s="136">
        <f t="shared" si="404"/>
        <v>0</v>
      </c>
      <c r="X190" s="136">
        <f t="shared" si="384"/>
        <v>0</v>
      </c>
      <c r="Y190" s="262"/>
      <c r="Z190" s="262"/>
      <c r="AA190" s="263"/>
      <c r="AB190" s="167"/>
      <c r="AC190" s="194"/>
      <c r="AD190" s="194"/>
      <c r="AE190" s="136">
        <f t="shared" si="385"/>
        <v>0</v>
      </c>
      <c r="AF190" s="136">
        <f t="shared" si="405"/>
        <v>0</v>
      </c>
      <c r="AG190" s="136">
        <f t="shared" si="386"/>
        <v>0</v>
      </c>
      <c r="AH190" s="262"/>
      <c r="AI190" s="262"/>
      <c r="AJ190" s="263"/>
      <c r="AK190" s="167"/>
      <c r="AL190" s="194"/>
      <c r="AM190" s="194"/>
      <c r="AN190" s="136">
        <f t="shared" si="387"/>
        <v>0</v>
      </c>
      <c r="AO190" s="136">
        <f t="shared" si="406"/>
        <v>0</v>
      </c>
      <c r="AP190" s="136">
        <f t="shared" si="388"/>
        <v>0</v>
      </c>
      <c r="AQ190" s="262"/>
      <c r="AR190" s="262"/>
      <c r="AS190" s="263"/>
      <c r="AT190" s="167"/>
      <c r="AU190" s="194"/>
      <c r="AV190" s="194"/>
      <c r="AW190" s="136">
        <f t="shared" si="389"/>
        <v>0</v>
      </c>
      <c r="AX190" s="136">
        <f t="shared" si="407"/>
        <v>0</v>
      </c>
      <c r="AY190" s="136">
        <f t="shared" si="390"/>
        <v>0</v>
      </c>
      <c r="AZ190" s="262"/>
      <c r="BA190" s="262"/>
      <c r="BB190" s="263"/>
      <c r="BC190" s="167"/>
      <c r="BD190" s="194"/>
      <c r="BE190" s="194"/>
      <c r="BF190" s="136">
        <f t="shared" si="391"/>
        <v>0</v>
      </c>
      <c r="BG190" s="136">
        <f t="shared" si="408"/>
        <v>0</v>
      </c>
      <c r="BH190" s="136">
        <f t="shared" si="392"/>
        <v>0</v>
      </c>
      <c r="BI190" s="262"/>
      <c r="BJ190" s="262"/>
      <c r="BK190" s="263"/>
      <c r="BL190" s="167"/>
      <c r="BM190" s="194"/>
      <c r="BN190" s="194"/>
      <c r="BO190" s="136">
        <f t="shared" si="393"/>
        <v>0</v>
      </c>
      <c r="BP190" s="136">
        <f t="shared" si="409"/>
        <v>0</v>
      </c>
      <c r="BQ190" s="136">
        <f t="shared" si="394"/>
        <v>0</v>
      </c>
      <c r="BR190" s="262"/>
      <c r="BS190" s="262"/>
      <c r="BT190" s="263"/>
      <c r="BU190" s="167"/>
      <c r="BV190" s="194"/>
      <c r="BW190" s="194"/>
      <c r="BX190" s="136">
        <f t="shared" si="395"/>
        <v>0</v>
      </c>
      <c r="BY190" s="136">
        <f t="shared" si="410"/>
        <v>0</v>
      </c>
      <c r="BZ190" s="136">
        <f t="shared" si="396"/>
        <v>0</v>
      </c>
      <c r="CA190" s="262"/>
      <c r="CB190" s="262"/>
      <c r="CC190" s="263"/>
      <c r="CD190" s="167"/>
      <c r="CE190" s="194"/>
      <c r="CF190" s="194"/>
      <c r="CG190" s="136">
        <f t="shared" si="397"/>
        <v>0</v>
      </c>
      <c r="CH190" s="136">
        <f t="shared" si="411"/>
        <v>0</v>
      </c>
      <c r="CI190" s="136">
        <f t="shared" si="398"/>
        <v>0</v>
      </c>
      <c r="CJ190" s="262"/>
      <c r="CK190" s="262"/>
      <c r="CL190" s="263"/>
      <c r="CM190" s="167"/>
      <c r="CN190" s="194"/>
      <c r="CO190" s="194"/>
      <c r="CP190" s="136">
        <f t="shared" si="399"/>
        <v>0</v>
      </c>
      <c r="CQ190" s="136">
        <f t="shared" si="412"/>
        <v>0</v>
      </c>
      <c r="CR190" s="136">
        <f t="shared" si="400"/>
        <v>0</v>
      </c>
      <c r="CS190" s="262"/>
      <c r="CT190" s="262"/>
      <c r="CU190" s="263"/>
      <c r="CV190" s="167"/>
      <c r="CW190" s="194"/>
      <c r="CX190" s="194"/>
      <c r="CY190" s="136">
        <f t="shared" si="401"/>
        <v>0</v>
      </c>
      <c r="CZ190" s="136">
        <f t="shared" si="413"/>
        <v>0</v>
      </c>
      <c r="DA190" s="136">
        <f t="shared" si="402"/>
        <v>0</v>
      </c>
      <c r="DB190" s="262"/>
      <c r="DC190" s="262"/>
      <c r="DD190" s="263"/>
    </row>
    <row r="191" spans="1:108" x14ac:dyDescent="0.25">
      <c r="A191" s="167"/>
      <c r="B191" s="194"/>
      <c r="C191" s="194"/>
      <c r="D191" s="136">
        <f t="shared" si="414"/>
        <v>0</v>
      </c>
      <c r="E191" s="136">
        <f t="shared" si="415"/>
        <v>0</v>
      </c>
      <c r="F191" s="136">
        <f t="shared" si="416"/>
        <v>0</v>
      </c>
      <c r="G191" s="262"/>
      <c r="H191" s="262"/>
      <c r="I191" s="263"/>
      <c r="J191" s="167"/>
      <c r="K191" s="194"/>
      <c r="L191" s="194"/>
      <c r="M191" s="136">
        <f t="shared" si="381"/>
        <v>0</v>
      </c>
      <c r="N191" s="136">
        <f t="shared" si="403"/>
        <v>0</v>
      </c>
      <c r="O191" s="136">
        <f t="shared" si="382"/>
        <v>0</v>
      </c>
      <c r="P191" s="262"/>
      <c r="Q191" s="262"/>
      <c r="R191" s="263"/>
      <c r="S191" s="167"/>
      <c r="T191" s="194"/>
      <c r="U191" s="194"/>
      <c r="V191" s="136">
        <f t="shared" si="383"/>
        <v>0</v>
      </c>
      <c r="W191" s="136">
        <f t="shared" si="404"/>
        <v>0</v>
      </c>
      <c r="X191" s="136">
        <f t="shared" si="384"/>
        <v>0</v>
      </c>
      <c r="Y191" s="262"/>
      <c r="Z191" s="262"/>
      <c r="AA191" s="263"/>
      <c r="AB191" s="167"/>
      <c r="AC191" s="194"/>
      <c r="AD191" s="194"/>
      <c r="AE191" s="136">
        <f t="shared" si="385"/>
        <v>0</v>
      </c>
      <c r="AF191" s="136">
        <f t="shared" si="405"/>
        <v>0</v>
      </c>
      <c r="AG191" s="136">
        <f t="shared" si="386"/>
        <v>0</v>
      </c>
      <c r="AH191" s="262"/>
      <c r="AI191" s="262"/>
      <c r="AJ191" s="263"/>
      <c r="AK191" s="167"/>
      <c r="AL191" s="194"/>
      <c r="AM191" s="194"/>
      <c r="AN191" s="136">
        <f t="shared" si="387"/>
        <v>0</v>
      </c>
      <c r="AO191" s="136">
        <f t="shared" si="406"/>
        <v>0</v>
      </c>
      <c r="AP191" s="136">
        <f t="shared" si="388"/>
        <v>0</v>
      </c>
      <c r="AQ191" s="262"/>
      <c r="AR191" s="262"/>
      <c r="AS191" s="263"/>
      <c r="AT191" s="167"/>
      <c r="AU191" s="194"/>
      <c r="AV191" s="194"/>
      <c r="AW191" s="136">
        <f t="shared" si="389"/>
        <v>0</v>
      </c>
      <c r="AX191" s="136">
        <f t="shared" si="407"/>
        <v>0</v>
      </c>
      <c r="AY191" s="136">
        <f t="shared" si="390"/>
        <v>0</v>
      </c>
      <c r="AZ191" s="262"/>
      <c r="BA191" s="262"/>
      <c r="BB191" s="263"/>
      <c r="BC191" s="167"/>
      <c r="BD191" s="194"/>
      <c r="BE191" s="194"/>
      <c r="BF191" s="136">
        <f t="shared" si="391"/>
        <v>0</v>
      </c>
      <c r="BG191" s="136">
        <f t="shared" si="408"/>
        <v>0</v>
      </c>
      <c r="BH191" s="136">
        <f t="shared" si="392"/>
        <v>0</v>
      </c>
      <c r="BI191" s="262"/>
      <c r="BJ191" s="262"/>
      <c r="BK191" s="263"/>
      <c r="BL191" s="167"/>
      <c r="BM191" s="194"/>
      <c r="BN191" s="194"/>
      <c r="BO191" s="136">
        <f t="shared" si="393"/>
        <v>0</v>
      </c>
      <c r="BP191" s="136">
        <f t="shared" si="409"/>
        <v>0</v>
      </c>
      <c r="BQ191" s="136">
        <f t="shared" si="394"/>
        <v>0</v>
      </c>
      <c r="BR191" s="262"/>
      <c r="BS191" s="262"/>
      <c r="BT191" s="263"/>
      <c r="BU191" s="167"/>
      <c r="BV191" s="194"/>
      <c r="BW191" s="194"/>
      <c r="BX191" s="136">
        <f t="shared" si="395"/>
        <v>0</v>
      </c>
      <c r="BY191" s="136">
        <f t="shared" si="410"/>
        <v>0</v>
      </c>
      <c r="BZ191" s="136">
        <f t="shared" si="396"/>
        <v>0</v>
      </c>
      <c r="CA191" s="262"/>
      <c r="CB191" s="262"/>
      <c r="CC191" s="263"/>
      <c r="CD191" s="167"/>
      <c r="CE191" s="194"/>
      <c r="CF191" s="194"/>
      <c r="CG191" s="136">
        <f t="shared" si="397"/>
        <v>0</v>
      </c>
      <c r="CH191" s="136">
        <f t="shared" si="411"/>
        <v>0</v>
      </c>
      <c r="CI191" s="136">
        <f t="shared" si="398"/>
        <v>0</v>
      </c>
      <c r="CJ191" s="262"/>
      <c r="CK191" s="262"/>
      <c r="CL191" s="263"/>
      <c r="CM191" s="167"/>
      <c r="CN191" s="194"/>
      <c r="CO191" s="194"/>
      <c r="CP191" s="136">
        <f t="shared" si="399"/>
        <v>0</v>
      </c>
      <c r="CQ191" s="136">
        <f t="shared" si="412"/>
        <v>0</v>
      </c>
      <c r="CR191" s="136">
        <f t="shared" si="400"/>
        <v>0</v>
      </c>
      <c r="CS191" s="262"/>
      <c r="CT191" s="262"/>
      <c r="CU191" s="263"/>
      <c r="CV191" s="167"/>
      <c r="CW191" s="194"/>
      <c r="CX191" s="194"/>
      <c r="CY191" s="136">
        <f t="shared" si="401"/>
        <v>0</v>
      </c>
      <c r="CZ191" s="136">
        <f t="shared" si="413"/>
        <v>0</v>
      </c>
      <c r="DA191" s="136">
        <f t="shared" si="402"/>
        <v>0</v>
      </c>
      <c r="DB191" s="262"/>
      <c r="DC191" s="262"/>
      <c r="DD191" s="263"/>
    </row>
    <row r="192" spans="1:108" x14ac:dyDescent="0.25">
      <c r="A192" s="167"/>
      <c r="B192" s="194"/>
      <c r="C192" s="194"/>
      <c r="D192" s="136">
        <f t="shared" si="414"/>
        <v>0</v>
      </c>
      <c r="E192" s="136">
        <f t="shared" si="415"/>
        <v>0</v>
      </c>
      <c r="F192" s="136">
        <f t="shared" si="416"/>
        <v>0</v>
      </c>
      <c r="G192" s="262"/>
      <c r="H192" s="262"/>
      <c r="I192" s="263"/>
      <c r="J192" s="167"/>
      <c r="K192" s="194"/>
      <c r="L192" s="194"/>
      <c r="M192" s="136">
        <f t="shared" si="381"/>
        <v>0</v>
      </c>
      <c r="N192" s="136">
        <f t="shared" si="403"/>
        <v>0</v>
      </c>
      <c r="O192" s="136">
        <f t="shared" si="382"/>
        <v>0</v>
      </c>
      <c r="P192" s="262"/>
      <c r="Q192" s="262"/>
      <c r="R192" s="263"/>
      <c r="S192" s="167"/>
      <c r="T192" s="194"/>
      <c r="U192" s="194"/>
      <c r="V192" s="136">
        <f t="shared" si="383"/>
        <v>0</v>
      </c>
      <c r="W192" s="136">
        <f t="shared" si="404"/>
        <v>0</v>
      </c>
      <c r="X192" s="136">
        <f t="shared" si="384"/>
        <v>0</v>
      </c>
      <c r="Y192" s="262"/>
      <c r="Z192" s="262"/>
      <c r="AA192" s="263"/>
      <c r="AB192" s="167"/>
      <c r="AC192" s="194"/>
      <c r="AD192" s="194"/>
      <c r="AE192" s="136">
        <f t="shared" si="385"/>
        <v>0</v>
      </c>
      <c r="AF192" s="136">
        <f t="shared" si="405"/>
        <v>0</v>
      </c>
      <c r="AG192" s="136">
        <f t="shared" si="386"/>
        <v>0</v>
      </c>
      <c r="AH192" s="262"/>
      <c r="AI192" s="262"/>
      <c r="AJ192" s="263"/>
      <c r="AK192" s="167"/>
      <c r="AL192" s="194"/>
      <c r="AM192" s="194"/>
      <c r="AN192" s="136">
        <f t="shared" si="387"/>
        <v>0</v>
      </c>
      <c r="AO192" s="136">
        <f t="shared" si="406"/>
        <v>0</v>
      </c>
      <c r="AP192" s="136">
        <f t="shared" si="388"/>
        <v>0</v>
      </c>
      <c r="AQ192" s="262"/>
      <c r="AR192" s="262"/>
      <c r="AS192" s="263"/>
      <c r="AT192" s="167"/>
      <c r="AU192" s="194"/>
      <c r="AV192" s="194"/>
      <c r="AW192" s="136">
        <f t="shared" si="389"/>
        <v>0</v>
      </c>
      <c r="AX192" s="136">
        <f t="shared" si="407"/>
        <v>0</v>
      </c>
      <c r="AY192" s="136">
        <f t="shared" si="390"/>
        <v>0</v>
      </c>
      <c r="AZ192" s="262"/>
      <c r="BA192" s="262"/>
      <c r="BB192" s="263"/>
      <c r="BC192" s="167"/>
      <c r="BD192" s="194"/>
      <c r="BE192" s="194"/>
      <c r="BF192" s="136">
        <f t="shared" si="391"/>
        <v>0</v>
      </c>
      <c r="BG192" s="136">
        <f t="shared" si="408"/>
        <v>0</v>
      </c>
      <c r="BH192" s="136">
        <f t="shared" si="392"/>
        <v>0</v>
      </c>
      <c r="BI192" s="262"/>
      <c r="BJ192" s="262"/>
      <c r="BK192" s="263"/>
      <c r="BL192" s="167"/>
      <c r="BM192" s="194"/>
      <c r="BN192" s="194"/>
      <c r="BO192" s="136">
        <f t="shared" si="393"/>
        <v>0</v>
      </c>
      <c r="BP192" s="136">
        <f t="shared" si="409"/>
        <v>0</v>
      </c>
      <c r="BQ192" s="136">
        <f t="shared" si="394"/>
        <v>0</v>
      </c>
      <c r="BR192" s="262"/>
      <c r="BS192" s="262"/>
      <c r="BT192" s="263"/>
      <c r="BU192" s="167"/>
      <c r="BV192" s="194"/>
      <c r="BW192" s="194"/>
      <c r="BX192" s="136">
        <f t="shared" si="395"/>
        <v>0</v>
      </c>
      <c r="BY192" s="136">
        <f t="shared" si="410"/>
        <v>0</v>
      </c>
      <c r="BZ192" s="136">
        <f t="shared" si="396"/>
        <v>0</v>
      </c>
      <c r="CA192" s="262"/>
      <c r="CB192" s="262"/>
      <c r="CC192" s="263"/>
      <c r="CD192" s="167"/>
      <c r="CE192" s="194"/>
      <c r="CF192" s="194"/>
      <c r="CG192" s="136">
        <f t="shared" si="397"/>
        <v>0</v>
      </c>
      <c r="CH192" s="136">
        <f t="shared" si="411"/>
        <v>0</v>
      </c>
      <c r="CI192" s="136">
        <f t="shared" si="398"/>
        <v>0</v>
      </c>
      <c r="CJ192" s="262"/>
      <c r="CK192" s="262"/>
      <c r="CL192" s="263"/>
      <c r="CM192" s="167"/>
      <c r="CN192" s="194"/>
      <c r="CO192" s="194"/>
      <c r="CP192" s="136">
        <f t="shared" si="399"/>
        <v>0</v>
      </c>
      <c r="CQ192" s="136">
        <f t="shared" si="412"/>
        <v>0</v>
      </c>
      <c r="CR192" s="136">
        <f t="shared" si="400"/>
        <v>0</v>
      </c>
      <c r="CS192" s="262"/>
      <c r="CT192" s="262"/>
      <c r="CU192" s="263"/>
      <c r="CV192" s="167"/>
      <c r="CW192" s="194"/>
      <c r="CX192" s="194"/>
      <c r="CY192" s="136">
        <f t="shared" si="401"/>
        <v>0</v>
      </c>
      <c r="CZ192" s="136">
        <f t="shared" si="413"/>
        <v>0</v>
      </c>
      <c r="DA192" s="136">
        <f t="shared" si="402"/>
        <v>0</v>
      </c>
      <c r="DB192" s="262"/>
      <c r="DC192" s="262"/>
      <c r="DD192" s="263"/>
    </row>
    <row r="193" spans="1:108" x14ac:dyDescent="0.25">
      <c r="A193" s="167"/>
      <c r="B193" s="194"/>
      <c r="C193" s="194"/>
      <c r="D193" s="136">
        <f t="shared" si="414"/>
        <v>0</v>
      </c>
      <c r="E193" s="136">
        <f t="shared" si="415"/>
        <v>0</v>
      </c>
      <c r="F193" s="136">
        <f t="shared" si="416"/>
        <v>0</v>
      </c>
      <c r="G193" s="262"/>
      <c r="H193" s="262"/>
      <c r="I193" s="263"/>
      <c r="J193" s="167"/>
      <c r="K193" s="194"/>
      <c r="L193" s="194"/>
      <c r="M193" s="136">
        <f t="shared" si="381"/>
        <v>0</v>
      </c>
      <c r="N193" s="136">
        <f t="shared" si="403"/>
        <v>0</v>
      </c>
      <c r="O193" s="136">
        <f t="shared" si="382"/>
        <v>0</v>
      </c>
      <c r="P193" s="262"/>
      <c r="Q193" s="262"/>
      <c r="R193" s="263"/>
      <c r="S193" s="167"/>
      <c r="T193" s="194"/>
      <c r="U193" s="194"/>
      <c r="V193" s="136">
        <f t="shared" si="383"/>
        <v>0</v>
      </c>
      <c r="W193" s="136">
        <f t="shared" si="404"/>
        <v>0</v>
      </c>
      <c r="X193" s="136">
        <f t="shared" si="384"/>
        <v>0</v>
      </c>
      <c r="Y193" s="262"/>
      <c r="Z193" s="262"/>
      <c r="AA193" s="263"/>
      <c r="AB193" s="167"/>
      <c r="AC193" s="194"/>
      <c r="AD193" s="194"/>
      <c r="AE193" s="136">
        <f t="shared" si="385"/>
        <v>0</v>
      </c>
      <c r="AF193" s="136">
        <f t="shared" si="405"/>
        <v>0</v>
      </c>
      <c r="AG193" s="136">
        <f t="shared" si="386"/>
        <v>0</v>
      </c>
      <c r="AH193" s="262"/>
      <c r="AI193" s="262"/>
      <c r="AJ193" s="263"/>
      <c r="AK193" s="167"/>
      <c r="AL193" s="194"/>
      <c r="AM193" s="194"/>
      <c r="AN193" s="136">
        <f t="shared" si="387"/>
        <v>0</v>
      </c>
      <c r="AO193" s="136">
        <f t="shared" si="406"/>
        <v>0</v>
      </c>
      <c r="AP193" s="136">
        <f t="shared" si="388"/>
        <v>0</v>
      </c>
      <c r="AQ193" s="262"/>
      <c r="AR193" s="262"/>
      <c r="AS193" s="263"/>
      <c r="AT193" s="167"/>
      <c r="AU193" s="194"/>
      <c r="AV193" s="194"/>
      <c r="AW193" s="136">
        <f t="shared" si="389"/>
        <v>0</v>
      </c>
      <c r="AX193" s="136">
        <f t="shared" si="407"/>
        <v>0</v>
      </c>
      <c r="AY193" s="136">
        <f t="shared" si="390"/>
        <v>0</v>
      </c>
      <c r="AZ193" s="262"/>
      <c r="BA193" s="262"/>
      <c r="BB193" s="263"/>
      <c r="BC193" s="167"/>
      <c r="BD193" s="194"/>
      <c r="BE193" s="194"/>
      <c r="BF193" s="136">
        <f t="shared" si="391"/>
        <v>0</v>
      </c>
      <c r="BG193" s="136">
        <f t="shared" si="408"/>
        <v>0</v>
      </c>
      <c r="BH193" s="136">
        <f t="shared" si="392"/>
        <v>0</v>
      </c>
      <c r="BI193" s="262"/>
      <c r="BJ193" s="262"/>
      <c r="BK193" s="263"/>
      <c r="BL193" s="167"/>
      <c r="BM193" s="194"/>
      <c r="BN193" s="194"/>
      <c r="BO193" s="136">
        <f t="shared" si="393"/>
        <v>0</v>
      </c>
      <c r="BP193" s="136">
        <f t="shared" si="409"/>
        <v>0</v>
      </c>
      <c r="BQ193" s="136">
        <f t="shared" si="394"/>
        <v>0</v>
      </c>
      <c r="BR193" s="262"/>
      <c r="BS193" s="262"/>
      <c r="BT193" s="263"/>
      <c r="BU193" s="167"/>
      <c r="BV193" s="194"/>
      <c r="BW193" s="194"/>
      <c r="BX193" s="136">
        <f t="shared" si="395"/>
        <v>0</v>
      </c>
      <c r="BY193" s="136">
        <f t="shared" si="410"/>
        <v>0</v>
      </c>
      <c r="BZ193" s="136">
        <f t="shared" si="396"/>
        <v>0</v>
      </c>
      <c r="CA193" s="262"/>
      <c r="CB193" s="262"/>
      <c r="CC193" s="263"/>
      <c r="CD193" s="167"/>
      <c r="CE193" s="194"/>
      <c r="CF193" s="194"/>
      <c r="CG193" s="136">
        <f t="shared" si="397"/>
        <v>0</v>
      </c>
      <c r="CH193" s="136">
        <f t="shared" si="411"/>
        <v>0</v>
      </c>
      <c r="CI193" s="136">
        <f t="shared" si="398"/>
        <v>0</v>
      </c>
      <c r="CJ193" s="262"/>
      <c r="CK193" s="262"/>
      <c r="CL193" s="263"/>
      <c r="CM193" s="167"/>
      <c r="CN193" s="194"/>
      <c r="CO193" s="194"/>
      <c r="CP193" s="136">
        <f t="shared" si="399"/>
        <v>0</v>
      </c>
      <c r="CQ193" s="136">
        <f t="shared" si="412"/>
        <v>0</v>
      </c>
      <c r="CR193" s="136">
        <f t="shared" si="400"/>
        <v>0</v>
      </c>
      <c r="CS193" s="262"/>
      <c r="CT193" s="262"/>
      <c r="CU193" s="263"/>
      <c r="CV193" s="167"/>
      <c r="CW193" s="194"/>
      <c r="CX193" s="194"/>
      <c r="CY193" s="136">
        <f t="shared" si="401"/>
        <v>0</v>
      </c>
      <c r="CZ193" s="136">
        <f t="shared" si="413"/>
        <v>0</v>
      </c>
      <c r="DA193" s="136">
        <f t="shared" si="402"/>
        <v>0</v>
      </c>
      <c r="DB193" s="262"/>
      <c r="DC193" s="262"/>
      <c r="DD193" s="263"/>
    </row>
    <row r="194" spans="1:108" x14ac:dyDescent="0.25">
      <c r="A194" s="167"/>
      <c r="B194" s="194"/>
      <c r="C194" s="194"/>
      <c r="D194" s="136">
        <f t="shared" si="414"/>
        <v>0</v>
      </c>
      <c r="E194" s="136">
        <f t="shared" si="415"/>
        <v>0</v>
      </c>
      <c r="F194" s="136">
        <f t="shared" si="416"/>
        <v>0</v>
      </c>
      <c r="G194" s="262"/>
      <c r="H194" s="262"/>
      <c r="I194" s="263"/>
      <c r="J194" s="167"/>
      <c r="K194" s="194"/>
      <c r="L194" s="194"/>
      <c r="M194" s="136">
        <f t="shared" si="381"/>
        <v>0</v>
      </c>
      <c r="N194" s="136">
        <f t="shared" si="403"/>
        <v>0</v>
      </c>
      <c r="O194" s="136">
        <f t="shared" si="382"/>
        <v>0</v>
      </c>
      <c r="P194" s="262"/>
      <c r="Q194" s="262"/>
      <c r="R194" s="263"/>
      <c r="S194" s="167"/>
      <c r="T194" s="194"/>
      <c r="U194" s="194"/>
      <c r="V194" s="136">
        <f t="shared" si="383"/>
        <v>0</v>
      </c>
      <c r="W194" s="136">
        <f t="shared" si="404"/>
        <v>0</v>
      </c>
      <c r="X194" s="136">
        <f t="shared" si="384"/>
        <v>0</v>
      </c>
      <c r="Y194" s="262"/>
      <c r="Z194" s="262"/>
      <c r="AA194" s="263"/>
      <c r="AB194" s="167"/>
      <c r="AC194" s="194"/>
      <c r="AD194" s="194"/>
      <c r="AE194" s="136">
        <f t="shared" si="385"/>
        <v>0</v>
      </c>
      <c r="AF194" s="136">
        <f t="shared" si="405"/>
        <v>0</v>
      </c>
      <c r="AG194" s="136">
        <f t="shared" si="386"/>
        <v>0</v>
      </c>
      <c r="AH194" s="262"/>
      <c r="AI194" s="262"/>
      <c r="AJ194" s="263"/>
      <c r="AK194" s="167"/>
      <c r="AL194" s="194"/>
      <c r="AM194" s="194"/>
      <c r="AN194" s="136">
        <f t="shared" si="387"/>
        <v>0</v>
      </c>
      <c r="AO194" s="136">
        <f t="shared" si="406"/>
        <v>0</v>
      </c>
      <c r="AP194" s="136">
        <f t="shared" si="388"/>
        <v>0</v>
      </c>
      <c r="AQ194" s="262"/>
      <c r="AR194" s="262"/>
      <c r="AS194" s="263"/>
      <c r="AT194" s="167"/>
      <c r="AU194" s="194"/>
      <c r="AV194" s="194"/>
      <c r="AW194" s="136">
        <f t="shared" si="389"/>
        <v>0</v>
      </c>
      <c r="AX194" s="136">
        <f t="shared" si="407"/>
        <v>0</v>
      </c>
      <c r="AY194" s="136">
        <f t="shared" si="390"/>
        <v>0</v>
      </c>
      <c r="AZ194" s="262"/>
      <c r="BA194" s="262"/>
      <c r="BB194" s="263"/>
      <c r="BC194" s="167"/>
      <c r="BD194" s="194"/>
      <c r="BE194" s="194"/>
      <c r="BF194" s="136">
        <f t="shared" si="391"/>
        <v>0</v>
      </c>
      <c r="BG194" s="136">
        <f t="shared" si="408"/>
        <v>0</v>
      </c>
      <c r="BH194" s="136">
        <f t="shared" si="392"/>
        <v>0</v>
      </c>
      <c r="BI194" s="262"/>
      <c r="BJ194" s="262"/>
      <c r="BK194" s="263"/>
      <c r="BL194" s="167"/>
      <c r="BM194" s="194"/>
      <c r="BN194" s="194"/>
      <c r="BO194" s="136">
        <f t="shared" si="393"/>
        <v>0</v>
      </c>
      <c r="BP194" s="136">
        <f t="shared" si="409"/>
        <v>0</v>
      </c>
      <c r="BQ194" s="136">
        <f t="shared" si="394"/>
        <v>0</v>
      </c>
      <c r="BR194" s="262"/>
      <c r="BS194" s="262"/>
      <c r="BT194" s="263"/>
      <c r="BU194" s="167"/>
      <c r="BV194" s="194"/>
      <c r="BW194" s="194"/>
      <c r="BX194" s="136">
        <f t="shared" si="395"/>
        <v>0</v>
      </c>
      <c r="BY194" s="136">
        <f t="shared" si="410"/>
        <v>0</v>
      </c>
      <c r="BZ194" s="136">
        <f t="shared" si="396"/>
        <v>0</v>
      </c>
      <c r="CA194" s="262"/>
      <c r="CB194" s="262"/>
      <c r="CC194" s="263"/>
      <c r="CD194" s="167"/>
      <c r="CE194" s="194"/>
      <c r="CF194" s="194"/>
      <c r="CG194" s="136">
        <f t="shared" si="397"/>
        <v>0</v>
      </c>
      <c r="CH194" s="136">
        <f t="shared" si="411"/>
        <v>0</v>
      </c>
      <c r="CI194" s="136">
        <f t="shared" si="398"/>
        <v>0</v>
      </c>
      <c r="CJ194" s="262"/>
      <c r="CK194" s="262"/>
      <c r="CL194" s="263"/>
      <c r="CM194" s="167"/>
      <c r="CN194" s="194"/>
      <c r="CO194" s="194"/>
      <c r="CP194" s="136">
        <f t="shared" si="399"/>
        <v>0</v>
      </c>
      <c r="CQ194" s="136">
        <f t="shared" si="412"/>
        <v>0</v>
      </c>
      <c r="CR194" s="136">
        <f t="shared" si="400"/>
        <v>0</v>
      </c>
      <c r="CS194" s="262"/>
      <c r="CT194" s="262"/>
      <c r="CU194" s="263"/>
      <c r="CV194" s="167"/>
      <c r="CW194" s="194"/>
      <c r="CX194" s="194"/>
      <c r="CY194" s="136">
        <f t="shared" si="401"/>
        <v>0</v>
      </c>
      <c r="CZ194" s="136">
        <f t="shared" si="413"/>
        <v>0</v>
      </c>
      <c r="DA194" s="136">
        <f t="shared" si="402"/>
        <v>0</v>
      </c>
      <c r="DB194" s="262"/>
      <c r="DC194" s="262"/>
      <c r="DD194" s="263"/>
    </row>
    <row r="195" spans="1:108" x14ac:dyDescent="0.25">
      <c r="A195" s="167"/>
      <c r="B195" s="194"/>
      <c r="C195" s="194"/>
      <c r="D195" s="136">
        <f t="shared" si="414"/>
        <v>0</v>
      </c>
      <c r="E195" s="136">
        <f t="shared" si="415"/>
        <v>0</v>
      </c>
      <c r="F195" s="136">
        <f t="shared" si="416"/>
        <v>0</v>
      </c>
      <c r="G195" s="262"/>
      <c r="H195" s="262"/>
      <c r="I195" s="263"/>
      <c r="J195" s="167"/>
      <c r="K195" s="194"/>
      <c r="L195" s="194"/>
      <c r="M195" s="136">
        <f t="shared" si="381"/>
        <v>0</v>
      </c>
      <c r="N195" s="136">
        <f t="shared" si="403"/>
        <v>0</v>
      </c>
      <c r="O195" s="136">
        <f t="shared" si="382"/>
        <v>0</v>
      </c>
      <c r="P195" s="262"/>
      <c r="Q195" s="262"/>
      <c r="R195" s="263"/>
      <c r="S195" s="167"/>
      <c r="T195" s="194"/>
      <c r="U195" s="194"/>
      <c r="V195" s="136">
        <f t="shared" si="383"/>
        <v>0</v>
      </c>
      <c r="W195" s="136">
        <f t="shared" si="404"/>
        <v>0</v>
      </c>
      <c r="X195" s="136">
        <f t="shared" si="384"/>
        <v>0</v>
      </c>
      <c r="Y195" s="262"/>
      <c r="Z195" s="262"/>
      <c r="AA195" s="263"/>
      <c r="AB195" s="167"/>
      <c r="AC195" s="194"/>
      <c r="AD195" s="194"/>
      <c r="AE195" s="136">
        <f t="shared" si="385"/>
        <v>0</v>
      </c>
      <c r="AF195" s="136">
        <f t="shared" si="405"/>
        <v>0</v>
      </c>
      <c r="AG195" s="136">
        <f t="shared" si="386"/>
        <v>0</v>
      </c>
      <c r="AH195" s="262"/>
      <c r="AI195" s="262"/>
      <c r="AJ195" s="263"/>
      <c r="AK195" s="167"/>
      <c r="AL195" s="194"/>
      <c r="AM195" s="194"/>
      <c r="AN195" s="136">
        <f t="shared" si="387"/>
        <v>0</v>
      </c>
      <c r="AO195" s="136">
        <f t="shared" si="406"/>
        <v>0</v>
      </c>
      <c r="AP195" s="136">
        <f t="shared" si="388"/>
        <v>0</v>
      </c>
      <c r="AQ195" s="262"/>
      <c r="AR195" s="262"/>
      <c r="AS195" s="263"/>
      <c r="AT195" s="167"/>
      <c r="AU195" s="194"/>
      <c r="AV195" s="194"/>
      <c r="AW195" s="136">
        <f t="shared" si="389"/>
        <v>0</v>
      </c>
      <c r="AX195" s="136">
        <f t="shared" si="407"/>
        <v>0</v>
      </c>
      <c r="AY195" s="136">
        <f t="shared" si="390"/>
        <v>0</v>
      </c>
      <c r="AZ195" s="262"/>
      <c r="BA195" s="262"/>
      <c r="BB195" s="263"/>
      <c r="BC195" s="167"/>
      <c r="BD195" s="194"/>
      <c r="BE195" s="194"/>
      <c r="BF195" s="136">
        <f t="shared" si="391"/>
        <v>0</v>
      </c>
      <c r="BG195" s="136">
        <f t="shared" si="408"/>
        <v>0</v>
      </c>
      <c r="BH195" s="136">
        <f t="shared" si="392"/>
        <v>0</v>
      </c>
      <c r="BI195" s="262"/>
      <c r="BJ195" s="262"/>
      <c r="BK195" s="263"/>
      <c r="BL195" s="167"/>
      <c r="BM195" s="194"/>
      <c r="BN195" s="194"/>
      <c r="BO195" s="136">
        <f t="shared" si="393"/>
        <v>0</v>
      </c>
      <c r="BP195" s="136">
        <f t="shared" si="409"/>
        <v>0</v>
      </c>
      <c r="BQ195" s="136">
        <f t="shared" si="394"/>
        <v>0</v>
      </c>
      <c r="BR195" s="262"/>
      <c r="BS195" s="262"/>
      <c r="BT195" s="263"/>
      <c r="BU195" s="167"/>
      <c r="BV195" s="194"/>
      <c r="BW195" s="194"/>
      <c r="BX195" s="136">
        <f t="shared" si="395"/>
        <v>0</v>
      </c>
      <c r="BY195" s="136">
        <f t="shared" si="410"/>
        <v>0</v>
      </c>
      <c r="BZ195" s="136">
        <f t="shared" si="396"/>
        <v>0</v>
      </c>
      <c r="CA195" s="262"/>
      <c r="CB195" s="262"/>
      <c r="CC195" s="263"/>
      <c r="CD195" s="167"/>
      <c r="CE195" s="194"/>
      <c r="CF195" s="194"/>
      <c r="CG195" s="136">
        <f t="shared" si="397"/>
        <v>0</v>
      </c>
      <c r="CH195" s="136">
        <f t="shared" si="411"/>
        <v>0</v>
      </c>
      <c r="CI195" s="136">
        <f t="shared" si="398"/>
        <v>0</v>
      </c>
      <c r="CJ195" s="262"/>
      <c r="CK195" s="262"/>
      <c r="CL195" s="263"/>
      <c r="CM195" s="167"/>
      <c r="CN195" s="194"/>
      <c r="CO195" s="194"/>
      <c r="CP195" s="136">
        <f t="shared" si="399"/>
        <v>0</v>
      </c>
      <c r="CQ195" s="136">
        <f t="shared" si="412"/>
        <v>0</v>
      </c>
      <c r="CR195" s="136">
        <f t="shared" si="400"/>
        <v>0</v>
      </c>
      <c r="CS195" s="262"/>
      <c r="CT195" s="262"/>
      <c r="CU195" s="263"/>
      <c r="CV195" s="167"/>
      <c r="CW195" s="194"/>
      <c r="CX195" s="194"/>
      <c r="CY195" s="136">
        <f t="shared" si="401"/>
        <v>0</v>
      </c>
      <c r="CZ195" s="136">
        <f t="shared" si="413"/>
        <v>0</v>
      </c>
      <c r="DA195" s="136">
        <f t="shared" si="402"/>
        <v>0</v>
      </c>
      <c r="DB195" s="262"/>
      <c r="DC195" s="262"/>
      <c r="DD195" s="263"/>
    </row>
    <row r="196" spans="1:108" x14ac:dyDescent="0.25">
      <c r="A196" s="167"/>
      <c r="B196" s="194"/>
      <c r="C196" s="194"/>
      <c r="D196" s="136">
        <f t="shared" si="414"/>
        <v>0</v>
      </c>
      <c r="E196" s="136">
        <f t="shared" si="415"/>
        <v>0</v>
      </c>
      <c r="F196" s="136">
        <f t="shared" si="416"/>
        <v>0</v>
      </c>
      <c r="G196" s="262"/>
      <c r="H196" s="262"/>
      <c r="I196" s="263"/>
      <c r="J196" s="167"/>
      <c r="K196" s="194"/>
      <c r="L196" s="194"/>
      <c r="M196" s="136">
        <f t="shared" si="381"/>
        <v>0</v>
      </c>
      <c r="N196" s="136">
        <f t="shared" si="403"/>
        <v>0</v>
      </c>
      <c r="O196" s="136">
        <f t="shared" si="382"/>
        <v>0</v>
      </c>
      <c r="P196" s="262"/>
      <c r="Q196" s="262"/>
      <c r="R196" s="263"/>
      <c r="S196" s="167"/>
      <c r="T196" s="194"/>
      <c r="U196" s="194"/>
      <c r="V196" s="136">
        <f t="shared" si="383"/>
        <v>0</v>
      </c>
      <c r="W196" s="136">
        <f t="shared" si="404"/>
        <v>0</v>
      </c>
      <c r="X196" s="136">
        <f t="shared" si="384"/>
        <v>0</v>
      </c>
      <c r="Y196" s="262"/>
      <c r="Z196" s="262"/>
      <c r="AA196" s="263"/>
      <c r="AB196" s="167"/>
      <c r="AC196" s="194"/>
      <c r="AD196" s="194"/>
      <c r="AE196" s="136">
        <f t="shared" si="385"/>
        <v>0</v>
      </c>
      <c r="AF196" s="136">
        <f t="shared" si="405"/>
        <v>0</v>
      </c>
      <c r="AG196" s="136">
        <f t="shared" si="386"/>
        <v>0</v>
      </c>
      <c r="AH196" s="262"/>
      <c r="AI196" s="262"/>
      <c r="AJ196" s="263"/>
      <c r="AK196" s="167"/>
      <c r="AL196" s="194"/>
      <c r="AM196" s="194"/>
      <c r="AN196" s="136">
        <f t="shared" si="387"/>
        <v>0</v>
      </c>
      <c r="AO196" s="136">
        <f t="shared" si="406"/>
        <v>0</v>
      </c>
      <c r="AP196" s="136">
        <f t="shared" si="388"/>
        <v>0</v>
      </c>
      <c r="AQ196" s="262"/>
      <c r="AR196" s="262"/>
      <c r="AS196" s="263"/>
      <c r="AT196" s="167"/>
      <c r="AU196" s="194"/>
      <c r="AV196" s="194"/>
      <c r="AW196" s="136">
        <f t="shared" si="389"/>
        <v>0</v>
      </c>
      <c r="AX196" s="136">
        <f t="shared" si="407"/>
        <v>0</v>
      </c>
      <c r="AY196" s="136">
        <f t="shared" si="390"/>
        <v>0</v>
      </c>
      <c r="AZ196" s="262"/>
      <c r="BA196" s="262"/>
      <c r="BB196" s="263"/>
      <c r="BC196" s="167"/>
      <c r="BD196" s="194"/>
      <c r="BE196" s="194"/>
      <c r="BF196" s="136">
        <f t="shared" si="391"/>
        <v>0</v>
      </c>
      <c r="BG196" s="136">
        <f t="shared" si="408"/>
        <v>0</v>
      </c>
      <c r="BH196" s="136">
        <f t="shared" si="392"/>
        <v>0</v>
      </c>
      <c r="BI196" s="262"/>
      <c r="BJ196" s="262"/>
      <c r="BK196" s="263"/>
      <c r="BL196" s="167"/>
      <c r="BM196" s="194"/>
      <c r="BN196" s="194"/>
      <c r="BO196" s="136">
        <f t="shared" si="393"/>
        <v>0</v>
      </c>
      <c r="BP196" s="136">
        <f t="shared" si="409"/>
        <v>0</v>
      </c>
      <c r="BQ196" s="136">
        <f t="shared" si="394"/>
        <v>0</v>
      </c>
      <c r="BR196" s="262"/>
      <c r="BS196" s="262"/>
      <c r="BT196" s="263"/>
      <c r="BU196" s="167"/>
      <c r="BV196" s="194"/>
      <c r="BW196" s="194"/>
      <c r="BX196" s="136">
        <f t="shared" si="395"/>
        <v>0</v>
      </c>
      <c r="BY196" s="136">
        <f t="shared" si="410"/>
        <v>0</v>
      </c>
      <c r="BZ196" s="136">
        <f t="shared" si="396"/>
        <v>0</v>
      </c>
      <c r="CA196" s="262"/>
      <c r="CB196" s="262"/>
      <c r="CC196" s="263"/>
      <c r="CD196" s="167"/>
      <c r="CE196" s="194"/>
      <c r="CF196" s="194"/>
      <c r="CG196" s="136">
        <f t="shared" si="397"/>
        <v>0</v>
      </c>
      <c r="CH196" s="136">
        <f t="shared" si="411"/>
        <v>0</v>
      </c>
      <c r="CI196" s="136">
        <f t="shared" si="398"/>
        <v>0</v>
      </c>
      <c r="CJ196" s="262"/>
      <c r="CK196" s="262"/>
      <c r="CL196" s="263"/>
      <c r="CM196" s="167"/>
      <c r="CN196" s="194"/>
      <c r="CO196" s="194"/>
      <c r="CP196" s="136">
        <f t="shared" si="399"/>
        <v>0</v>
      </c>
      <c r="CQ196" s="136">
        <f t="shared" si="412"/>
        <v>0</v>
      </c>
      <c r="CR196" s="136">
        <f t="shared" si="400"/>
        <v>0</v>
      </c>
      <c r="CS196" s="262"/>
      <c r="CT196" s="262"/>
      <c r="CU196" s="263"/>
      <c r="CV196" s="167"/>
      <c r="CW196" s="194"/>
      <c r="CX196" s="194"/>
      <c r="CY196" s="136">
        <f t="shared" si="401"/>
        <v>0</v>
      </c>
      <c r="CZ196" s="136">
        <f t="shared" si="413"/>
        <v>0</v>
      </c>
      <c r="DA196" s="136">
        <f t="shared" si="402"/>
        <v>0</v>
      </c>
      <c r="DB196" s="262"/>
      <c r="DC196" s="262"/>
      <c r="DD196" s="263"/>
    </row>
    <row r="197" spans="1:108" x14ac:dyDescent="0.25">
      <c r="A197" s="167"/>
      <c r="B197" s="194"/>
      <c r="C197" s="194"/>
      <c r="D197" s="136">
        <f t="shared" si="414"/>
        <v>0</v>
      </c>
      <c r="E197" s="136">
        <f t="shared" si="415"/>
        <v>0</v>
      </c>
      <c r="F197" s="136">
        <f t="shared" si="416"/>
        <v>0</v>
      </c>
      <c r="G197" s="262"/>
      <c r="H197" s="262"/>
      <c r="I197" s="263"/>
      <c r="J197" s="167"/>
      <c r="K197" s="194"/>
      <c r="L197" s="194"/>
      <c r="M197" s="136">
        <f t="shared" si="381"/>
        <v>0</v>
      </c>
      <c r="N197" s="136">
        <f t="shared" si="403"/>
        <v>0</v>
      </c>
      <c r="O197" s="136">
        <f t="shared" si="382"/>
        <v>0</v>
      </c>
      <c r="P197" s="262"/>
      <c r="Q197" s="262"/>
      <c r="R197" s="263"/>
      <c r="S197" s="167"/>
      <c r="T197" s="194"/>
      <c r="U197" s="194"/>
      <c r="V197" s="136">
        <f t="shared" si="383"/>
        <v>0</v>
      </c>
      <c r="W197" s="136">
        <f t="shared" si="404"/>
        <v>0</v>
      </c>
      <c r="X197" s="136">
        <f t="shared" si="384"/>
        <v>0</v>
      </c>
      <c r="Y197" s="262"/>
      <c r="Z197" s="262"/>
      <c r="AA197" s="263"/>
      <c r="AB197" s="167"/>
      <c r="AC197" s="194"/>
      <c r="AD197" s="194"/>
      <c r="AE197" s="136">
        <f t="shared" si="385"/>
        <v>0</v>
      </c>
      <c r="AF197" s="136">
        <f t="shared" si="405"/>
        <v>0</v>
      </c>
      <c r="AG197" s="136">
        <f t="shared" si="386"/>
        <v>0</v>
      </c>
      <c r="AH197" s="262"/>
      <c r="AI197" s="262"/>
      <c r="AJ197" s="263"/>
      <c r="AK197" s="167"/>
      <c r="AL197" s="194"/>
      <c r="AM197" s="194"/>
      <c r="AN197" s="136">
        <f t="shared" si="387"/>
        <v>0</v>
      </c>
      <c r="AO197" s="136">
        <f t="shared" si="406"/>
        <v>0</v>
      </c>
      <c r="AP197" s="136">
        <f t="shared" si="388"/>
        <v>0</v>
      </c>
      <c r="AQ197" s="262"/>
      <c r="AR197" s="262"/>
      <c r="AS197" s="263"/>
      <c r="AT197" s="167"/>
      <c r="AU197" s="194"/>
      <c r="AV197" s="194"/>
      <c r="AW197" s="136">
        <f t="shared" si="389"/>
        <v>0</v>
      </c>
      <c r="AX197" s="136">
        <f t="shared" si="407"/>
        <v>0</v>
      </c>
      <c r="AY197" s="136">
        <f t="shared" si="390"/>
        <v>0</v>
      </c>
      <c r="AZ197" s="262"/>
      <c r="BA197" s="262"/>
      <c r="BB197" s="263"/>
      <c r="BC197" s="167"/>
      <c r="BD197" s="194"/>
      <c r="BE197" s="194"/>
      <c r="BF197" s="136">
        <f t="shared" si="391"/>
        <v>0</v>
      </c>
      <c r="BG197" s="136">
        <f t="shared" si="408"/>
        <v>0</v>
      </c>
      <c r="BH197" s="136">
        <f t="shared" si="392"/>
        <v>0</v>
      </c>
      <c r="BI197" s="262"/>
      <c r="BJ197" s="262"/>
      <c r="BK197" s="263"/>
      <c r="BL197" s="167"/>
      <c r="BM197" s="194"/>
      <c r="BN197" s="194"/>
      <c r="BO197" s="136">
        <f t="shared" si="393"/>
        <v>0</v>
      </c>
      <c r="BP197" s="136">
        <f t="shared" si="409"/>
        <v>0</v>
      </c>
      <c r="BQ197" s="136">
        <f t="shared" si="394"/>
        <v>0</v>
      </c>
      <c r="BR197" s="262"/>
      <c r="BS197" s="262"/>
      <c r="BT197" s="263"/>
      <c r="BU197" s="167"/>
      <c r="BV197" s="194"/>
      <c r="BW197" s="194"/>
      <c r="BX197" s="136">
        <f t="shared" si="395"/>
        <v>0</v>
      </c>
      <c r="BY197" s="136">
        <f t="shared" si="410"/>
        <v>0</v>
      </c>
      <c r="BZ197" s="136">
        <f t="shared" si="396"/>
        <v>0</v>
      </c>
      <c r="CA197" s="262"/>
      <c r="CB197" s="262"/>
      <c r="CC197" s="263"/>
      <c r="CD197" s="167"/>
      <c r="CE197" s="194"/>
      <c r="CF197" s="194"/>
      <c r="CG197" s="136">
        <f t="shared" si="397"/>
        <v>0</v>
      </c>
      <c r="CH197" s="136">
        <f t="shared" si="411"/>
        <v>0</v>
      </c>
      <c r="CI197" s="136">
        <f t="shared" si="398"/>
        <v>0</v>
      </c>
      <c r="CJ197" s="262"/>
      <c r="CK197" s="262"/>
      <c r="CL197" s="263"/>
      <c r="CM197" s="167"/>
      <c r="CN197" s="194"/>
      <c r="CO197" s="194"/>
      <c r="CP197" s="136">
        <f t="shared" si="399"/>
        <v>0</v>
      </c>
      <c r="CQ197" s="136">
        <f t="shared" si="412"/>
        <v>0</v>
      </c>
      <c r="CR197" s="136">
        <f t="shared" si="400"/>
        <v>0</v>
      </c>
      <c r="CS197" s="262"/>
      <c r="CT197" s="262"/>
      <c r="CU197" s="263"/>
      <c r="CV197" s="167"/>
      <c r="CW197" s="194"/>
      <c r="CX197" s="194"/>
      <c r="CY197" s="136">
        <f t="shared" si="401"/>
        <v>0</v>
      </c>
      <c r="CZ197" s="136">
        <f t="shared" si="413"/>
        <v>0</v>
      </c>
      <c r="DA197" s="136">
        <f t="shared" si="402"/>
        <v>0</v>
      </c>
      <c r="DB197" s="262"/>
      <c r="DC197" s="262"/>
      <c r="DD197" s="263"/>
    </row>
    <row r="198" spans="1:108" x14ac:dyDescent="0.25">
      <c r="A198" s="167"/>
      <c r="B198" s="194"/>
      <c r="C198" s="194"/>
      <c r="D198" s="136">
        <f t="shared" si="414"/>
        <v>0</v>
      </c>
      <c r="E198" s="136">
        <f t="shared" si="415"/>
        <v>0</v>
      </c>
      <c r="F198" s="136">
        <f t="shared" si="416"/>
        <v>0</v>
      </c>
      <c r="G198" s="262"/>
      <c r="H198" s="262"/>
      <c r="I198" s="263"/>
      <c r="J198" s="167"/>
      <c r="K198" s="194"/>
      <c r="L198" s="194"/>
      <c r="M198" s="136">
        <f t="shared" ref="M198:M261" si="417">IF(L198="",0,1)</f>
        <v>0</v>
      </c>
      <c r="N198" s="136">
        <f t="shared" si="403"/>
        <v>0</v>
      </c>
      <c r="O198" s="136">
        <f t="shared" ref="O198:O261" si="418">IF(P198="NIE",1,0)</f>
        <v>0</v>
      </c>
      <c r="P198" s="262"/>
      <c r="Q198" s="262"/>
      <c r="R198" s="263"/>
      <c r="S198" s="167"/>
      <c r="T198" s="194"/>
      <c r="U198" s="194"/>
      <c r="V198" s="136">
        <f t="shared" ref="V198:V261" si="419">IF(U198="",0,1)</f>
        <v>0</v>
      </c>
      <c r="W198" s="136">
        <f t="shared" si="404"/>
        <v>0</v>
      </c>
      <c r="X198" s="136">
        <f t="shared" ref="X198:X261" si="420">IF(Y198="NIE",1,0)</f>
        <v>0</v>
      </c>
      <c r="Y198" s="262"/>
      <c r="Z198" s="262"/>
      <c r="AA198" s="263"/>
      <c r="AB198" s="167"/>
      <c r="AC198" s="194"/>
      <c r="AD198" s="194"/>
      <c r="AE198" s="136">
        <f t="shared" ref="AE198:AE261" si="421">IF(AD198="",0,1)</f>
        <v>0</v>
      </c>
      <c r="AF198" s="136">
        <f t="shared" si="405"/>
        <v>0</v>
      </c>
      <c r="AG198" s="136">
        <f t="shared" ref="AG198:AG261" si="422">IF(AH198="NIE",1,0)</f>
        <v>0</v>
      </c>
      <c r="AH198" s="262"/>
      <c r="AI198" s="262"/>
      <c r="AJ198" s="263"/>
      <c r="AK198" s="167"/>
      <c r="AL198" s="194"/>
      <c r="AM198" s="194"/>
      <c r="AN198" s="136">
        <f t="shared" ref="AN198:AN261" si="423">IF(AM198="",0,1)</f>
        <v>0</v>
      </c>
      <c r="AO198" s="136">
        <f t="shared" si="406"/>
        <v>0</v>
      </c>
      <c r="AP198" s="136">
        <f t="shared" ref="AP198:AP261" si="424">IF(AQ198="NIE",1,0)</f>
        <v>0</v>
      </c>
      <c r="AQ198" s="262"/>
      <c r="AR198" s="262"/>
      <c r="AS198" s="263"/>
      <c r="AT198" s="167"/>
      <c r="AU198" s="194"/>
      <c r="AV198" s="194"/>
      <c r="AW198" s="136">
        <f t="shared" ref="AW198:AW261" si="425">IF(AV198="",0,1)</f>
        <v>0</v>
      </c>
      <c r="AX198" s="136">
        <f t="shared" si="407"/>
        <v>0</v>
      </c>
      <c r="AY198" s="136">
        <f t="shared" ref="AY198:AY261" si="426">IF(AZ198="NIE",1,0)</f>
        <v>0</v>
      </c>
      <c r="AZ198" s="262"/>
      <c r="BA198" s="262"/>
      <c r="BB198" s="263"/>
      <c r="BC198" s="167"/>
      <c r="BD198" s="194"/>
      <c r="BE198" s="194"/>
      <c r="BF198" s="136">
        <f t="shared" ref="BF198:BF261" si="427">IF(BE198="",0,1)</f>
        <v>0</v>
      </c>
      <c r="BG198" s="136">
        <f t="shared" si="408"/>
        <v>0</v>
      </c>
      <c r="BH198" s="136">
        <f t="shared" ref="BH198:BH261" si="428">IF(BI198="NIE",1,0)</f>
        <v>0</v>
      </c>
      <c r="BI198" s="262"/>
      <c r="BJ198" s="262"/>
      <c r="BK198" s="263"/>
      <c r="BL198" s="167"/>
      <c r="BM198" s="194"/>
      <c r="BN198" s="194"/>
      <c r="BO198" s="136">
        <f t="shared" ref="BO198:BO261" si="429">IF(BN198="",0,1)</f>
        <v>0</v>
      </c>
      <c r="BP198" s="136">
        <f t="shared" si="409"/>
        <v>0</v>
      </c>
      <c r="BQ198" s="136">
        <f t="shared" ref="BQ198:BQ261" si="430">IF(BR198="NIE",1,0)</f>
        <v>0</v>
      </c>
      <c r="BR198" s="262"/>
      <c r="BS198" s="262"/>
      <c r="BT198" s="263"/>
      <c r="BU198" s="167"/>
      <c r="BV198" s="194"/>
      <c r="BW198" s="194"/>
      <c r="BX198" s="136">
        <f t="shared" ref="BX198:BX261" si="431">IF(BW198="",0,1)</f>
        <v>0</v>
      </c>
      <c r="BY198" s="136">
        <f t="shared" si="410"/>
        <v>0</v>
      </c>
      <c r="BZ198" s="136">
        <f t="shared" ref="BZ198:BZ261" si="432">IF(CA198="NIE",1,0)</f>
        <v>0</v>
      </c>
      <c r="CA198" s="262"/>
      <c r="CB198" s="262"/>
      <c r="CC198" s="263"/>
      <c r="CD198" s="167"/>
      <c r="CE198" s="194"/>
      <c r="CF198" s="194"/>
      <c r="CG198" s="136">
        <f t="shared" ref="CG198:CG261" si="433">IF(CF198="",0,1)</f>
        <v>0</v>
      </c>
      <c r="CH198" s="136">
        <f t="shared" si="411"/>
        <v>0</v>
      </c>
      <c r="CI198" s="136">
        <f t="shared" ref="CI198:CI261" si="434">IF(CJ198="NIE",1,0)</f>
        <v>0</v>
      </c>
      <c r="CJ198" s="262"/>
      <c r="CK198" s="262"/>
      <c r="CL198" s="263"/>
      <c r="CM198" s="167"/>
      <c r="CN198" s="194"/>
      <c r="CO198" s="194"/>
      <c r="CP198" s="136">
        <f t="shared" ref="CP198:CP261" si="435">IF(CO198="",0,1)</f>
        <v>0</v>
      </c>
      <c r="CQ198" s="136">
        <f t="shared" si="412"/>
        <v>0</v>
      </c>
      <c r="CR198" s="136">
        <f t="shared" ref="CR198:CR261" si="436">IF(CS198="NIE",1,0)</f>
        <v>0</v>
      </c>
      <c r="CS198" s="262"/>
      <c r="CT198" s="262"/>
      <c r="CU198" s="263"/>
      <c r="CV198" s="167"/>
      <c r="CW198" s="194"/>
      <c r="CX198" s="194"/>
      <c r="CY198" s="136">
        <f t="shared" ref="CY198:CY261" si="437">IF(CX198="",0,1)</f>
        <v>0</v>
      </c>
      <c r="CZ198" s="136">
        <f t="shared" si="413"/>
        <v>0</v>
      </c>
      <c r="DA198" s="136">
        <f t="shared" ref="DA198:DA261" si="438">IF(DB198="NIE",1,0)</f>
        <v>0</v>
      </c>
      <c r="DB198" s="262"/>
      <c r="DC198" s="262"/>
      <c r="DD198" s="263"/>
    </row>
    <row r="199" spans="1:108" x14ac:dyDescent="0.25">
      <c r="A199" s="167"/>
      <c r="B199" s="194"/>
      <c r="C199" s="194"/>
      <c r="D199" s="136">
        <f t="shared" si="414"/>
        <v>0</v>
      </c>
      <c r="E199" s="136">
        <f t="shared" si="415"/>
        <v>0</v>
      </c>
      <c r="F199" s="136">
        <f t="shared" si="416"/>
        <v>0</v>
      </c>
      <c r="G199" s="262"/>
      <c r="H199" s="262"/>
      <c r="I199" s="263"/>
      <c r="J199" s="167"/>
      <c r="K199" s="194"/>
      <c r="L199" s="194"/>
      <c r="M199" s="136">
        <f t="shared" si="417"/>
        <v>0</v>
      </c>
      <c r="N199" s="136">
        <f t="shared" si="403"/>
        <v>0</v>
      </c>
      <c r="O199" s="136">
        <f t="shared" si="418"/>
        <v>0</v>
      </c>
      <c r="P199" s="262"/>
      <c r="Q199" s="262"/>
      <c r="R199" s="263"/>
      <c r="S199" s="167"/>
      <c r="T199" s="194"/>
      <c r="U199" s="194"/>
      <c r="V199" s="136">
        <f t="shared" si="419"/>
        <v>0</v>
      </c>
      <c r="W199" s="136">
        <f t="shared" si="404"/>
        <v>0</v>
      </c>
      <c r="X199" s="136">
        <f t="shared" si="420"/>
        <v>0</v>
      </c>
      <c r="Y199" s="262"/>
      <c r="Z199" s="262"/>
      <c r="AA199" s="263"/>
      <c r="AB199" s="167"/>
      <c r="AC199" s="194"/>
      <c r="AD199" s="194"/>
      <c r="AE199" s="136">
        <f t="shared" si="421"/>
        <v>0</v>
      </c>
      <c r="AF199" s="136">
        <f t="shared" si="405"/>
        <v>0</v>
      </c>
      <c r="AG199" s="136">
        <f t="shared" si="422"/>
        <v>0</v>
      </c>
      <c r="AH199" s="262"/>
      <c r="AI199" s="262"/>
      <c r="AJ199" s="263"/>
      <c r="AK199" s="167"/>
      <c r="AL199" s="194"/>
      <c r="AM199" s="194"/>
      <c r="AN199" s="136">
        <f t="shared" si="423"/>
        <v>0</v>
      </c>
      <c r="AO199" s="136">
        <f t="shared" si="406"/>
        <v>0</v>
      </c>
      <c r="AP199" s="136">
        <f t="shared" si="424"/>
        <v>0</v>
      </c>
      <c r="AQ199" s="262"/>
      <c r="AR199" s="262"/>
      <c r="AS199" s="263"/>
      <c r="AT199" s="167"/>
      <c r="AU199" s="194"/>
      <c r="AV199" s="194"/>
      <c r="AW199" s="136">
        <f t="shared" si="425"/>
        <v>0</v>
      </c>
      <c r="AX199" s="136">
        <f t="shared" si="407"/>
        <v>0</v>
      </c>
      <c r="AY199" s="136">
        <f t="shared" si="426"/>
        <v>0</v>
      </c>
      <c r="AZ199" s="262"/>
      <c r="BA199" s="262"/>
      <c r="BB199" s="263"/>
      <c r="BC199" s="167"/>
      <c r="BD199" s="194"/>
      <c r="BE199" s="194"/>
      <c r="BF199" s="136">
        <f t="shared" si="427"/>
        <v>0</v>
      </c>
      <c r="BG199" s="136">
        <f t="shared" si="408"/>
        <v>0</v>
      </c>
      <c r="BH199" s="136">
        <f t="shared" si="428"/>
        <v>0</v>
      </c>
      <c r="BI199" s="262"/>
      <c r="BJ199" s="262"/>
      <c r="BK199" s="263"/>
      <c r="BL199" s="167"/>
      <c r="BM199" s="194"/>
      <c r="BN199" s="194"/>
      <c r="BO199" s="136">
        <f t="shared" si="429"/>
        <v>0</v>
      </c>
      <c r="BP199" s="136">
        <f t="shared" si="409"/>
        <v>0</v>
      </c>
      <c r="BQ199" s="136">
        <f t="shared" si="430"/>
        <v>0</v>
      </c>
      <c r="BR199" s="262"/>
      <c r="BS199" s="262"/>
      <c r="BT199" s="263"/>
      <c r="BU199" s="167"/>
      <c r="BV199" s="194"/>
      <c r="BW199" s="194"/>
      <c r="BX199" s="136">
        <f t="shared" si="431"/>
        <v>0</v>
      </c>
      <c r="BY199" s="136">
        <f t="shared" si="410"/>
        <v>0</v>
      </c>
      <c r="BZ199" s="136">
        <f t="shared" si="432"/>
        <v>0</v>
      </c>
      <c r="CA199" s="262"/>
      <c r="CB199" s="262"/>
      <c r="CC199" s="263"/>
      <c r="CD199" s="167"/>
      <c r="CE199" s="194"/>
      <c r="CF199" s="194"/>
      <c r="CG199" s="136">
        <f t="shared" si="433"/>
        <v>0</v>
      </c>
      <c r="CH199" s="136">
        <f t="shared" si="411"/>
        <v>0</v>
      </c>
      <c r="CI199" s="136">
        <f t="shared" si="434"/>
        <v>0</v>
      </c>
      <c r="CJ199" s="262"/>
      <c r="CK199" s="262"/>
      <c r="CL199" s="263"/>
      <c r="CM199" s="167"/>
      <c r="CN199" s="194"/>
      <c r="CO199" s="194"/>
      <c r="CP199" s="136">
        <f t="shared" si="435"/>
        <v>0</v>
      </c>
      <c r="CQ199" s="136">
        <f t="shared" si="412"/>
        <v>0</v>
      </c>
      <c r="CR199" s="136">
        <f t="shared" si="436"/>
        <v>0</v>
      </c>
      <c r="CS199" s="262"/>
      <c r="CT199" s="262"/>
      <c r="CU199" s="263"/>
      <c r="CV199" s="167"/>
      <c r="CW199" s="194"/>
      <c r="CX199" s="194"/>
      <c r="CY199" s="136">
        <f t="shared" si="437"/>
        <v>0</v>
      </c>
      <c r="CZ199" s="136">
        <f t="shared" si="413"/>
        <v>0</v>
      </c>
      <c r="DA199" s="136">
        <f t="shared" si="438"/>
        <v>0</v>
      </c>
      <c r="DB199" s="262"/>
      <c r="DC199" s="262"/>
      <c r="DD199" s="263"/>
    </row>
    <row r="200" spans="1:108" x14ac:dyDescent="0.25">
      <c r="A200" s="167"/>
      <c r="B200" s="194"/>
      <c r="C200" s="194"/>
      <c r="D200" s="136">
        <f t="shared" si="414"/>
        <v>0</v>
      </c>
      <c r="E200" s="136">
        <f t="shared" si="415"/>
        <v>0</v>
      </c>
      <c r="F200" s="136">
        <f t="shared" si="416"/>
        <v>0</v>
      </c>
      <c r="G200" s="262"/>
      <c r="H200" s="262"/>
      <c r="I200" s="263"/>
      <c r="J200" s="167"/>
      <c r="K200" s="194"/>
      <c r="L200" s="194"/>
      <c r="M200" s="136">
        <f t="shared" si="417"/>
        <v>0</v>
      </c>
      <c r="N200" s="136">
        <f t="shared" si="403"/>
        <v>0</v>
      </c>
      <c r="O200" s="136">
        <f t="shared" si="418"/>
        <v>0</v>
      </c>
      <c r="P200" s="262"/>
      <c r="Q200" s="262"/>
      <c r="R200" s="263"/>
      <c r="S200" s="167"/>
      <c r="T200" s="194"/>
      <c r="U200" s="194"/>
      <c r="V200" s="136">
        <f t="shared" si="419"/>
        <v>0</v>
      </c>
      <c r="W200" s="136">
        <f t="shared" si="404"/>
        <v>0</v>
      </c>
      <c r="X200" s="136">
        <f t="shared" si="420"/>
        <v>0</v>
      </c>
      <c r="Y200" s="262"/>
      <c r="Z200" s="262"/>
      <c r="AA200" s="263"/>
      <c r="AB200" s="167"/>
      <c r="AC200" s="194"/>
      <c r="AD200" s="194"/>
      <c r="AE200" s="136">
        <f t="shared" si="421"/>
        <v>0</v>
      </c>
      <c r="AF200" s="136">
        <f t="shared" si="405"/>
        <v>0</v>
      </c>
      <c r="AG200" s="136">
        <f t="shared" si="422"/>
        <v>0</v>
      </c>
      <c r="AH200" s="262"/>
      <c r="AI200" s="262"/>
      <c r="AJ200" s="263"/>
      <c r="AK200" s="167"/>
      <c r="AL200" s="194"/>
      <c r="AM200" s="194"/>
      <c r="AN200" s="136">
        <f t="shared" si="423"/>
        <v>0</v>
      </c>
      <c r="AO200" s="136">
        <f t="shared" si="406"/>
        <v>0</v>
      </c>
      <c r="AP200" s="136">
        <f t="shared" si="424"/>
        <v>0</v>
      </c>
      <c r="AQ200" s="262"/>
      <c r="AR200" s="262"/>
      <c r="AS200" s="263"/>
      <c r="AT200" s="167"/>
      <c r="AU200" s="194"/>
      <c r="AV200" s="194"/>
      <c r="AW200" s="136">
        <f t="shared" si="425"/>
        <v>0</v>
      </c>
      <c r="AX200" s="136">
        <f t="shared" si="407"/>
        <v>0</v>
      </c>
      <c r="AY200" s="136">
        <f t="shared" si="426"/>
        <v>0</v>
      </c>
      <c r="AZ200" s="262"/>
      <c r="BA200" s="262"/>
      <c r="BB200" s="263"/>
      <c r="BC200" s="167"/>
      <c r="BD200" s="194"/>
      <c r="BE200" s="194"/>
      <c r="BF200" s="136">
        <f t="shared" si="427"/>
        <v>0</v>
      </c>
      <c r="BG200" s="136">
        <f t="shared" si="408"/>
        <v>0</v>
      </c>
      <c r="BH200" s="136">
        <f t="shared" si="428"/>
        <v>0</v>
      </c>
      <c r="BI200" s="262"/>
      <c r="BJ200" s="262"/>
      <c r="BK200" s="263"/>
      <c r="BL200" s="167"/>
      <c r="BM200" s="194"/>
      <c r="BN200" s="194"/>
      <c r="BO200" s="136">
        <f t="shared" si="429"/>
        <v>0</v>
      </c>
      <c r="BP200" s="136">
        <f t="shared" si="409"/>
        <v>0</v>
      </c>
      <c r="BQ200" s="136">
        <f t="shared" si="430"/>
        <v>0</v>
      </c>
      <c r="BR200" s="262"/>
      <c r="BS200" s="262"/>
      <c r="BT200" s="263"/>
      <c r="BU200" s="167"/>
      <c r="BV200" s="194"/>
      <c r="BW200" s="194"/>
      <c r="BX200" s="136">
        <f t="shared" si="431"/>
        <v>0</v>
      </c>
      <c r="BY200" s="136">
        <f t="shared" si="410"/>
        <v>0</v>
      </c>
      <c r="BZ200" s="136">
        <f t="shared" si="432"/>
        <v>0</v>
      </c>
      <c r="CA200" s="262"/>
      <c r="CB200" s="262"/>
      <c r="CC200" s="263"/>
      <c r="CD200" s="167"/>
      <c r="CE200" s="194"/>
      <c r="CF200" s="194"/>
      <c r="CG200" s="136">
        <f t="shared" si="433"/>
        <v>0</v>
      </c>
      <c r="CH200" s="136">
        <f t="shared" si="411"/>
        <v>0</v>
      </c>
      <c r="CI200" s="136">
        <f t="shared" si="434"/>
        <v>0</v>
      </c>
      <c r="CJ200" s="262"/>
      <c r="CK200" s="262"/>
      <c r="CL200" s="263"/>
      <c r="CM200" s="167"/>
      <c r="CN200" s="194"/>
      <c r="CO200" s="194"/>
      <c r="CP200" s="136">
        <f t="shared" si="435"/>
        <v>0</v>
      </c>
      <c r="CQ200" s="136">
        <f t="shared" si="412"/>
        <v>0</v>
      </c>
      <c r="CR200" s="136">
        <f t="shared" si="436"/>
        <v>0</v>
      </c>
      <c r="CS200" s="262"/>
      <c r="CT200" s="262"/>
      <c r="CU200" s="263"/>
      <c r="CV200" s="167"/>
      <c r="CW200" s="194"/>
      <c r="CX200" s="194"/>
      <c r="CY200" s="136">
        <f t="shared" si="437"/>
        <v>0</v>
      </c>
      <c r="CZ200" s="136">
        <f t="shared" si="413"/>
        <v>0</v>
      </c>
      <c r="DA200" s="136">
        <f t="shared" si="438"/>
        <v>0</v>
      </c>
      <c r="DB200" s="262"/>
      <c r="DC200" s="262"/>
      <c r="DD200" s="263"/>
    </row>
    <row r="201" spans="1:108" x14ac:dyDescent="0.25">
      <c r="A201" s="167"/>
      <c r="B201" s="194"/>
      <c r="C201" s="194"/>
      <c r="D201" s="136">
        <f t="shared" si="414"/>
        <v>0</v>
      </c>
      <c r="E201" s="136">
        <f t="shared" si="415"/>
        <v>0</v>
      </c>
      <c r="F201" s="136">
        <f t="shared" si="416"/>
        <v>0</v>
      </c>
      <c r="G201" s="262"/>
      <c r="H201" s="262"/>
      <c r="I201" s="263"/>
      <c r="J201" s="167"/>
      <c r="K201" s="194"/>
      <c r="L201" s="194"/>
      <c r="M201" s="136">
        <f t="shared" si="417"/>
        <v>0</v>
      </c>
      <c r="N201" s="136">
        <f t="shared" si="403"/>
        <v>0</v>
      </c>
      <c r="O201" s="136">
        <f t="shared" si="418"/>
        <v>0</v>
      </c>
      <c r="P201" s="262"/>
      <c r="Q201" s="262"/>
      <c r="R201" s="263"/>
      <c r="S201" s="167"/>
      <c r="T201" s="194"/>
      <c r="U201" s="194"/>
      <c r="V201" s="136">
        <f t="shared" si="419"/>
        <v>0</v>
      </c>
      <c r="W201" s="136">
        <f t="shared" si="404"/>
        <v>0</v>
      </c>
      <c r="X201" s="136">
        <f t="shared" si="420"/>
        <v>0</v>
      </c>
      <c r="Y201" s="262"/>
      <c r="Z201" s="262"/>
      <c r="AA201" s="263"/>
      <c r="AB201" s="167"/>
      <c r="AC201" s="194"/>
      <c r="AD201" s="194"/>
      <c r="AE201" s="136">
        <f t="shared" si="421"/>
        <v>0</v>
      </c>
      <c r="AF201" s="136">
        <f t="shared" si="405"/>
        <v>0</v>
      </c>
      <c r="AG201" s="136">
        <f t="shared" si="422"/>
        <v>0</v>
      </c>
      <c r="AH201" s="262"/>
      <c r="AI201" s="262"/>
      <c r="AJ201" s="263"/>
      <c r="AK201" s="167"/>
      <c r="AL201" s="194"/>
      <c r="AM201" s="194"/>
      <c r="AN201" s="136">
        <f t="shared" si="423"/>
        <v>0</v>
      </c>
      <c r="AO201" s="136">
        <f t="shared" si="406"/>
        <v>0</v>
      </c>
      <c r="AP201" s="136">
        <f t="shared" si="424"/>
        <v>0</v>
      </c>
      <c r="AQ201" s="262"/>
      <c r="AR201" s="262"/>
      <c r="AS201" s="263"/>
      <c r="AT201" s="167"/>
      <c r="AU201" s="194"/>
      <c r="AV201" s="194"/>
      <c r="AW201" s="136">
        <f t="shared" si="425"/>
        <v>0</v>
      </c>
      <c r="AX201" s="136">
        <f t="shared" si="407"/>
        <v>0</v>
      </c>
      <c r="AY201" s="136">
        <f t="shared" si="426"/>
        <v>0</v>
      </c>
      <c r="AZ201" s="262"/>
      <c r="BA201" s="262"/>
      <c r="BB201" s="263"/>
      <c r="BC201" s="167"/>
      <c r="BD201" s="194"/>
      <c r="BE201" s="194"/>
      <c r="BF201" s="136">
        <f t="shared" si="427"/>
        <v>0</v>
      </c>
      <c r="BG201" s="136">
        <f t="shared" si="408"/>
        <v>0</v>
      </c>
      <c r="BH201" s="136">
        <f t="shared" si="428"/>
        <v>0</v>
      </c>
      <c r="BI201" s="262"/>
      <c r="BJ201" s="262"/>
      <c r="BK201" s="263"/>
      <c r="BL201" s="167"/>
      <c r="BM201" s="194"/>
      <c r="BN201" s="194"/>
      <c r="BO201" s="136">
        <f t="shared" si="429"/>
        <v>0</v>
      </c>
      <c r="BP201" s="136">
        <f t="shared" si="409"/>
        <v>0</v>
      </c>
      <c r="BQ201" s="136">
        <f t="shared" si="430"/>
        <v>0</v>
      </c>
      <c r="BR201" s="262"/>
      <c r="BS201" s="262"/>
      <c r="BT201" s="263"/>
      <c r="BU201" s="167"/>
      <c r="BV201" s="194"/>
      <c r="BW201" s="194"/>
      <c r="BX201" s="136">
        <f t="shared" si="431"/>
        <v>0</v>
      </c>
      <c r="BY201" s="136">
        <f t="shared" si="410"/>
        <v>0</v>
      </c>
      <c r="BZ201" s="136">
        <f t="shared" si="432"/>
        <v>0</v>
      </c>
      <c r="CA201" s="262"/>
      <c r="CB201" s="262"/>
      <c r="CC201" s="263"/>
      <c r="CD201" s="167"/>
      <c r="CE201" s="194"/>
      <c r="CF201" s="194"/>
      <c r="CG201" s="136">
        <f t="shared" si="433"/>
        <v>0</v>
      </c>
      <c r="CH201" s="136">
        <f t="shared" si="411"/>
        <v>0</v>
      </c>
      <c r="CI201" s="136">
        <f t="shared" si="434"/>
        <v>0</v>
      </c>
      <c r="CJ201" s="262"/>
      <c r="CK201" s="262"/>
      <c r="CL201" s="263"/>
      <c r="CM201" s="167"/>
      <c r="CN201" s="194"/>
      <c r="CO201" s="194"/>
      <c r="CP201" s="136">
        <f t="shared" si="435"/>
        <v>0</v>
      </c>
      <c r="CQ201" s="136">
        <f t="shared" si="412"/>
        <v>0</v>
      </c>
      <c r="CR201" s="136">
        <f t="shared" si="436"/>
        <v>0</v>
      </c>
      <c r="CS201" s="262"/>
      <c r="CT201" s="262"/>
      <c r="CU201" s="263"/>
      <c r="CV201" s="167"/>
      <c r="CW201" s="194"/>
      <c r="CX201" s="194"/>
      <c r="CY201" s="136">
        <f t="shared" si="437"/>
        <v>0</v>
      </c>
      <c r="CZ201" s="136">
        <f t="shared" si="413"/>
        <v>0</v>
      </c>
      <c r="DA201" s="136">
        <f t="shared" si="438"/>
        <v>0</v>
      </c>
      <c r="DB201" s="262"/>
      <c r="DC201" s="262"/>
      <c r="DD201" s="263"/>
    </row>
    <row r="202" spans="1:108" x14ac:dyDescent="0.25">
      <c r="A202" s="167"/>
      <c r="B202" s="194"/>
      <c r="C202" s="194"/>
      <c r="D202" s="136">
        <f t="shared" si="414"/>
        <v>0</v>
      </c>
      <c r="E202" s="136">
        <f t="shared" si="415"/>
        <v>0</v>
      </c>
      <c r="F202" s="136">
        <f t="shared" si="416"/>
        <v>0</v>
      </c>
      <c r="G202" s="262"/>
      <c r="H202" s="262"/>
      <c r="I202" s="263"/>
      <c r="J202" s="167"/>
      <c r="K202" s="194"/>
      <c r="L202" s="194"/>
      <c r="M202" s="136">
        <f t="shared" si="417"/>
        <v>0</v>
      </c>
      <c r="N202" s="136">
        <f t="shared" si="403"/>
        <v>0</v>
      </c>
      <c r="O202" s="136">
        <f t="shared" si="418"/>
        <v>0</v>
      </c>
      <c r="P202" s="262"/>
      <c r="Q202" s="262"/>
      <c r="R202" s="263"/>
      <c r="S202" s="167"/>
      <c r="T202" s="194"/>
      <c r="U202" s="194"/>
      <c r="V202" s="136">
        <f t="shared" si="419"/>
        <v>0</v>
      </c>
      <c r="W202" s="136">
        <f t="shared" si="404"/>
        <v>0</v>
      </c>
      <c r="X202" s="136">
        <f t="shared" si="420"/>
        <v>0</v>
      </c>
      <c r="Y202" s="262"/>
      <c r="Z202" s="262"/>
      <c r="AA202" s="263"/>
      <c r="AB202" s="167"/>
      <c r="AC202" s="194"/>
      <c r="AD202" s="194"/>
      <c r="AE202" s="136">
        <f t="shared" si="421"/>
        <v>0</v>
      </c>
      <c r="AF202" s="136">
        <f t="shared" si="405"/>
        <v>0</v>
      </c>
      <c r="AG202" s="136">
        <f t="shared" si="422"/>
        <v>0</v>
      </c>
      <c r="AH202" s="262"/>
      <c r="AI202" s="262"/>
      <c r="AJ202" s="263"/>
      <c r="AK202" s="167"/>
      <c r="AL202" s="194"/>
      <c r="AM202" s="194"/>
      <c r="AN202" s="136">
        <f t="shared" si="423"/>
        <v>0</v>
      </c>
      <c r="AO202" s="136">
        <f t="shared" si="406"/>
        <v>0</v>
      </c>
      <c r="AP202" s="136">
        <f t="shared" si="424"/>
        <v>0</v>
      </c>
      <c r="AQ202" s="262"/>
      <c r="AR202" s="262"/>
      <c r="AS202" s="263"/>
      <c r="AT202" s="167"/>
      <c r="AU202" s="194"/>
      <c r="AV202" s="194"/>
      <c r="AW202" s="136">
        <f t="shared" si="425"/>
        <v>0</v>
      </c>
      <c r="AX202" s="136">
        <f t="shared" si="407"/>
        <v>0</v>
      </c>
      <c r="AY202" s="136">
        <f t="shared" si="426"/>
        <v>0</v>
      </c>
      <c r="AZ202" s="262"/>
      <c r="BA202" s="262"/>
      <c r="BB202" s="263"/>
      <c r="BC202" s="167"/>
      <c r="BD202" s="194"/>
      <c r="BE202" s="194"/>
      <c r="BF202" s="136">
        <f t="shared" si="427"/>
        <v>0</v>
      </c>
      <c r="BG202" s="136">
        <f t="shared" si="408"/>
        <v>0</v>
      </c>
      <c r="BH202" s="136">
        <f t="shared" si="428"/>
        <v>0</v>
      </c>
      <c r="BI202" s="262"/>
      <c r="BJ202" s="262"/>
      <c r="BK202" s="263"/>
      <c r="BL202" s="167"/>
      <c r="BM202" s="194"/>
      <c r="BN202" s="194"/>
      <c r="BO202" s="136">
        <f t="shared" si="429"/>
        <v>0</v>
      </c>
      <c r="BP202" s="136">
        <f t="shared" si="409"/>
        <v>0</v>
      </c>
      <c r="BQ202" s="136">
        <f t="shared" si="430"/>
        <v>0</v>
      </c>
      <c r="BR202" s="262"/>
      <c r="BS202" s="262"/>
      <c r="BT202" s="263"/>
      <c r="BU202" s="167"/>
      <c r="BV202" s="194"/>
      <c r="BW202" s="194"/>
      <c r="BX202" s="136">
        <f t="shared" si="431"/>
        <v>0</v>
      </c>
      <c r="BY202" s="136">
        <f t="shared" si="410"/>
        <v>0</v>
      </c>
      <c r="BZ202" s="136">
        <f t="shared" si="432"/>
        <v>0</v>
      </c>
      <c r="CA202" s="262"/>
      <c r="CB202" s="262"/>
      <c r="CC202" s="263"/>
      <c r="CD202" s="167"/>
      <c r="CE202" s="194"/>
      <c r="CF202" s="194"/>
      <c r="CG202" s="136">
        <f t="shared" si="433"/>
        <v>0</v>
      </c>
      <c r="CH202" s="136">
        <f t="shared" si="411"/>
        <v>0</v>
      </c>
      <c r="CI202" s="136">
        <f t="shared" si="434"/>
        <v>0</v>
      </c>
      <c r="CJ202" s="262"/>
      <c r="CK202" s="262"/>
      <c r="CL202" s="263"/>
      <c r="CM202" s="167"/>
      <c r="CN202" s="194"/>
      <c r="CO202" s="194"/>
      <c r="CP202" s="136">
        <f t="shared" si="435"/>
        <v>0</v>
      </c>
      <c r="CQ202" s="136">
        <f t="shared" si="412"/>
        <v>0</v>
      </c>
      <c r="CR202" s="136">
        <f t="shared" si="436"/>
        <v>0</v>
      </c>
      <c r="CS202" s="262"/>
      <c r="CT202" s="262"/>
      <c r="CU202" s="263"/>
      <c r="CV202" s="167"/>
      <c r="CW202" s="194"/>
      <c r="CX202" s="194"/>
      <c r="CY202" s="136">
        <f t="shared" si="437"/>
        <v>0</v>
      </c>
      <c r="CZ202" s="136">
        <f t="shared" si="413"/>
        <v>0</v>
      </c>
      <c r="DA202" s="136">
        <f t="shared" si="438"/>
        <v>0</v>
      </c>
      <c r="DB202" s="262"/>
      <c r="DC202" s="262"/>
      <c r="DD202" s="263"/>
    </row>
    <row r="203" spans="1:108" x14ac:dyDescent="0.25">
      <c r="A203" s="167"/>
      <c r="B203" s="194"/>
      <c r="C203" s="194"/>
      <c r="D203" s="136">
        <f t="shared" si="414"/>
        <v>0</v>
      </c>
      <c r="E203" s="136">
        <f t="shared" si="415"/>
        <v>0</v>
      </c>
      <c r="F203" s="136">
        <f t="shared" si="416"/>
        <v>0</v>
      </c>
      <c r="G203" s="262"/>
      <c r="H203" s="262"/>
      <c r="I203" s="263"/>
      <c r="J203" s="167"/>
      <c r="K203" s="194"/>
      <c r="L203" s="194"/>
      <c r="M203" s="136">
        <f t="shared" si="417"/>
        <v>0</v>
      </c>
      <c r="N203" s="136">
        <f t="shared" si="403"/>
        <v>0</v>
      </c>
      <c r="O203" s="136">
        <f t="shared" si="418"/>
        <v>0</v>
      </c>
      <c r="P203" s="262"/>
      <c r="Q203" s="262"/>
      <c r="R203" s="263"/>
      <c r="S203" s="167"/>
      <c r="T203" s="194"/>
      <c r="U203" s="194"/>
      <c r="V203" s="136">
        <f t="shared" si="419"/>
        <v>0</v>
      </c>
      <c r="W203" s="136">
        <f t="shared" si="404"/>
        <v>0</v>
      </c>
      <c r="X203" s="136">
        <f t="shared" si="420"/>
        <v>0</v>
      </c>
      <c r="Y203" s="262"/>
      <c r="Z203" s="262"/>
      <c r="AA203" s="263"/>
      <c r="AB203" s="167"/>
      <c r="AC203" s="194"/>
      <c r="AD203" s="194"/>
      <c r="AE203" s="136">
        <f t="shared" si="421"/>
        <v>0</v>
      </c>
      <c r="AF203" s="136">
        <f t="shared" si="405"/>
        <v>0</v>
      </c>
      <c r="AG203" s="136">
        <f t="shared" si="422"/>
        <v>0</v>
      </c>
      <c r="AH203" s="262"/>
      <c r="AI203" s="262"/>
      <c r="AJ203" s="263"/>
      <c r="AK203" s="167"/>
      <c r="AL203" s="194"/>
      <c r="AM203" s="194"/>
      <c r="AN203" s="136">
        <f t="shared" si="423"/>
        <v>0</v>
      </c>
      <c r="AO203" s="136">
        <f t="shared" si="406"/>
        <v>0</v>
      </c>
      <c r="AP203" s="136">
        <f t="shared" si="424"/>
        <v>0</v>
      </c>
      <c r="AQ203" s="262"/>
      <c r="AR203" s="262"/>
      <c r="AS203" s="263"/>
      <c r="AT203" s="167"/>
      <c r="AU203" s="194"/>
      <c r="AV203" s="194"/>
      <c r="AW203" s="136">
        <f t="shared" si="425"/>
        <v>0</v>
      </c>
      <c r="AX203" s="136">
        <f t="shared" si="407"/>
        <v>0</v>
      </c>
      <c r="AY203" s="136">
        <f t="shared" si="426"/>
        <v>0</v>
      </c>
      <c r="AZ203" s="262"/>
      <c r="BA203" s="262"/>
      <c r="BB203" s="263"/>
      <c r="BC203" s="167"/>
      <c r="BD203" s="194"/>
      <c r="BE203" s="194"/>
      <c r="BF203" s="136">
        <f t="shared" si="427"/>
        <v>0</v>
      </c>
      <c r="BG203" s="136">
        <f t="shared" si="408"/>
        <v>0</v>
      </c>
      <c r="BH203" s="136">
        <f t="shared" si="428"/>
        <v>0</v>
      </c>
      <c r="BI203" s="262"/>
      <c r="BJ203" s="262"/>
      <c r="BK203" s="263"/>
      <c r="BL203" s="167"/>
      <c r="BM203" s="194"/>
      <c r="BN203" s="194"/>
      <c r="BO203" s="136">
        <f t="shared" si="429"/>
        <v>0</v>
      </c>
      <c r="BP203" s="136">
        <f t="shared" si="409"/>
        <v>0</v>
      </c>
      <c r="BQ203" s="136">
        <f t="shared" si="430"/>
        <v>0</v>
      </c>
      <c r="BR203" s="262"/>
      <c r="BS203" s="262"/>
      <c r="BT203" s="263"/>
      <c r="BU203" s="167"/>
      <c r="BV203" s="194"/>
      <c r="BW203" s="194"/>
      <c r="BX203" s="136">
        <f t="shared" si="431"/>
        <v>0</v>
      </c>
      <c r="BY203" s="136">
        <f t="shared" si="410"/>
        <v>0</v>
      </c>
      <c r="BZ203" s="136">
        <f t="shared" si="432"/>
        <v>0</v>
      </c>
      <c r="CA203" s="262"/>
      <c r="CB203" s="262"/>
      <c r="CC203" s="263"/>
      <c r="CD203" s="167"/>
      <c r="CE203" s="194"/>
      <c r="CF203" s="194"/>
      <c r="CG203" s="136">
        <f t="shared" si="433"/>
        <v>0</v>
      </c>
      <c r="CH203" s="136">
        <f t="shared" si="411"/>
        <v>0</v>
      </c>
      <c r="CI203" s="136">
        <f t="shared" si="434"/>
        <v>0</v>
      </c>
      <c r="CJ203" s="262"/>
      <c r="CK203" s="262"/>
      <c r="CL203" s="263"/>
      <c r="CM203" s="167"/>
      <c r="CN203" s="194"/>
      <c r="CO203" s="194"/>
      <c r="CP203" s="136">
        <f t="shared" si="435"/>
        <v>0</v>
      </c>
      <c r="CQ203" s="136">
        <f t="shared" si="412"/>
        <v>0</v>
      </c>
      <c r="CR203" s="136">
        <f t="shared" si="436"/>
        <v>0</v>
      </c>
      <c r="CS203" s="262"/>
      <c r="CT203" s="262"/>
      <c r="CU203" s="263"/>
      <c r="CV203" s="167"/>
      <c r="CW203" s="194"/>
      <c r="CX203" s="194"/>
      <c r="CY203" s="136">
        <f t="shared" si="437"/>
        <v>0</v>
      </c>
      <c r="CZ203" s="136">
        <f t="shared" si="413"/>
        <v>0</v>
      </c>
      <c r="DA203" s="136">
        <f t="shared" si="438"/>
        <v>0</v>
      </c>
      <c r="DB203" s="262"/>
      <c r="DC203" s="262"/>
      <c r="DD203" s="263"/>
    </row>
    <row r="204" spans="1:108" x14ac:dyDescent="0.25">
      <c r="A204" s="167"/>
      <c r="B204" s="194"/>
      <c r="C204" s="194"/>
      <c r="D204" s="136">
        <f t="shared" si="414"/>
        <v>0</v>
      </c>
      <c r="E204" s="136">
        <f t="shared" si="415"/>
        <v>0</v>
      </c>
      <c r="F204" s="136">
        <f t="shared" si="416"/>
        <v>0</v>
      </c>
      <c r="G204" s="262"/>
      <c r="H204" s="262"/>
      <c r="I204" s="263"/>
      <c r="J204" s="167"/>
      <c r="K204" s="194"/>
      <c r="L204" s="194"/>
      <c r="M204" s="136">
        <f t="shared" si="417"/>
        <v>0</v>
      </c>
      <c r="N204" s="136">
        <f t="shared" si="403"/>
        <v>0</v>
      </c>
      <c r="O204" s="136">
        <f t="shared" si="418"/>
        <v>0</v>
      </c>
      <c r="P204" s="262"/>
      <c r="Q204" s="262"/>
      <c r="R204" s="263"/>
      <c r="S204" s="167"/>
      <c r="T204" s="194"/>
      <c r="U204" s="194"/>
      <c r="V204" s="136">
        <f t="shared" si="419"/>
        <v>0</v>
      </c>
      <c r="W204" s="136">
        <f t="shared" si="404"/>
        <v>0</v>
      </c>
      <c r="X204" s="136">
        <f t="shared" si="420"/>
        <v>0</v>
      </c>
      <c r="Y204" s="262"/>
      <c r="Z204" s="262"/>
      <c r="AA204" s="263"/>
      <c r="AB204" s="167"/>
      <c r="AC204" s="194"/>
      <c r="AD204" s="194"/>
      <c r="AE204" s="136">
        <f t="shared" si="421"/>
        <v>0</v>
      </c>
      <c r="AF204" s="136">
        <f t="shared" si="405"/>
        <v>0</v>
      </c>
      <c r="AG204" s="136">
        <f t="shared" si="422"/>
        <v>0</v>
      </c>
      <c r="AH204" s="262"/>
      <c r="AI204" s="262"/>
      <c r="AJ204" s="263"/>
      <c r="AK204" s="167"/>
      <c r="AL204" s="194"/>
      <c r="AM204" s="194"/>
      <c r="AN204" s="136">
        <f t="shared" si="423"/>
        <v>0</v>
      </c>
      <c r="AO204" s="136">
        <f t="shared" si="406"/>
        <v>0</v>
      </c>
      <c r="AP204" s="136">
        <f t="shared" si="424"/>
        <v>0</v>
      </c>
      <c r="AQ204" s="262"/>
      <c r="AR204" s="262"/>
      <c r="AS204" s="263"/>
      <c r="AT204" s="167"/>
      <c r="AU204" s="194"/>
      <c r="AV204" s="194"/>
      <c r="AW204" s="136">
        <f t="shared" si="425"/>
        <v>0</v>
      </c>
      <c r="AX204" s="136">
        <f t="shared" si="407"/>
        <v>0</v>
      </c>
      <c r="AY204" s="136">
        <f t="shared" si="426"/>
        <v>0</v>
      </c>
      <c r="AZ204" s="262"/>
      <c r="BA204" s="262"/>
      <c r="BB204" s="263"/>
      <c r="BC204" s="167"/>
      <c r="BD204" s="194"/>
      <c r="BE204" s="194"/>
      <c r="BF204" s="136">
        <f t="shared" si="427"/>
        <v>0</v>
      </c>
      <c r="BG204" s="136">
        <f t="shared" si="408"/>
        <v>0</v>
      </c>
      <c r="BH204" s="136">
        <f t="shared" si="428"/>
        <v>0</v>
      </c>
      <c r="BI204" s="262"/>
      <c r="BJ204" s="262"/>
      <c r="BK204" s="263"/>
      <c r="BL204" s="167"/>
      <c r="BM204" s="194"/>
      <c r="BN204" s="194"/>
      <c r="BO204" s="136">
        <f t="shared" si="429"/>
        <v>0</v>
      </c>
      <c r="BP204" s="136">
        <f t="shared" si="409"/>
        <v>0</v>
      </c>
      <c r="BQ204" s="136">
        <f t="shared" si="430"/>
        <v>0</v>
      </c>
      <c r="BR204" s="262"/>
      <c r="BS204" s="262"/>
      <c r="BT204" s="263"/>
      <c r="BU204" s="167"/>
      <c r="BV204" s="194"/>
      <c r="BW204" s="194"/>
      <c r="BX204" s="136">
        <f t="shared" si="431"/>
        <v>0</v>
      </c>
      <c r="BY204" s="136">
        <f t="shared" si="410"/>
        <v>0</v>
      </c>
      <c r="BZ204" s="136">
        <f t="shared" si="432"/>
        <v>0</v>
      </c>
      <c r="CA204" s="262"/>
      <c r="CB204" s="262"/>
      <c r="CC204" s="263"/>
      <c r="CD204" s="167"/>
      <c r="CE204" s="194"/>
      <c r="CF204" s="194"/>
      <c r="CG204" s="136">
        <f t="shared" si="433"/>
        <v>0</v>
      </c>
      <c r="CH204" s="136">
        <f t="shared" si="411"/>
        <v>0</v>
      </c>
      <c r="CI204" s="136">
        <f t="shared" si="434"/>
        <v>0</v>
      </c>
      <c r="CJ204" s="262"/>
      <c r="CK204" s="262"/>
      <c r="CL204" s="263"/>
      <c r="CM204" s="167"/>
      <c r="CN204" s="194"/>
      <c r="CO204" s="194"/>
      <c r="CP204" s="136">
        <f t="shared" si="435"/>
        <v>0</v>
      </c>
      <c r="CQ204" s="136">
        <f t="shared" si="412"/>
        <v>0</v>
      </c>
      <c r="CR204" s="136">
        <f t="shared" si="436"/>
        <v>0</v>
      </c>
      <c r="CS204" s="262"/>
      <c r="CT204" s="262"/>
      <c r="CU204" s="263"/>
      <c r="CV204" s="167"/>
      <c r="CW204" s="194"/>
      <c r="CX204" s="194"/>
      <c r="CY204" s="136">
        <f t="shared" si="437"/>
        <v>0</v>
      </c>
      <c r="CZ204" s="136">
        <f t="shared" si="413"/>
        <v>0</v>
      </c>
      <c r="DA204" s="136">
        <f t="shared" si="438"/>
        <v>0</v>
      </c>
      <c r="DB204" s="262"/>
      <c r="DC204" s="262"/>
      <c r="DD204" s="263"/>
    </row>
    <row r="205" spans="1:108" x14ac:dyDescent="0.25">
      <c r="A205" s="167"/>
      <c r="B205" s="194"/>
      <c r="C205" s="194"/>
      <c r="D205" s="136">
        <f t="shared" si="414"/>
        <v>0</v>
      </c>
      <c r="E205" s="136">
        <f t="shared" si="415"/>
        <v>0</v>
      </c>
      <c r="F205" s="136">
        <f t="shared" si="416"/>
        <v>0</v>
      </c>
      <c r="G205" s="262"/>
      <c r="H205" s="262"/>
      <c r="I205" s="263"/>
      <c r="J205" s="167"/>
      <c r="K205" s="194"/>
      <c r="L205" s="194"/>
      <c r="M205" s="136">
        <f t="shared" si="417"/>
        <v>0</v>
      </c>
      <c r="N205" s="136">
        <f t="shared" si="403"/>
        <v>0</v>
      </c>
      <c r="O205" s="136">
        <f t="shared" si="418"/>
        <v>0</v>
      </c>
      <c r="P205" s="262"/>
      <c r="Q205" s="262"/>
      <c r="R205" s="263"/>
      <c r="S205" s="167"/>
      <c r="T205" s="194"/>
      <c r="U205" s="194"/>
      <c r="V205" s="136">
        <f t="shared" si="419"/>
        <v>0</v>
      </c>
      <c r="W205" s="136">
        <f t="shared" si="404"/>
        <v>0</v>
      </c>
      <c r="X205" s="136">
        <f t="shared" si="420"/>
        <v>0</v>
      </c>
      <c r="Y205" s="262"/>
      <c r="Z205" s="262"/>
      <c r="AA205" s="263"/>
      <c r="AB205" s="167"/>
      <c r="AC205" s="194"/>
      <c r="AD205" s="194"/>
      <c r="AE205" s="136">
        <f t="shared" si="421"/>
        <v>0</v>
      </c>
      <c r="AF205" s="136">
        <f t="shared" si="405"/>
        <v>0</v>
      </c>
      <c r="AG205" s="136">
        <f t="shared" si="422"/>
        <v>0</v>
      </c>
      <c r="AH205" s="262"/>
      <c r="AI205" s="262"/>
      <c r="AJ205" s="263"/>
      <c r="AK205" s="167"/>
      <c r="AL205" s="194"/>
      <c r="AM205" s="194"/>
      <c r="AN205" s="136">
        <f t="shared" si="423"/>
        <v>0</v>
      </c>
      <c r="AO205" s="136">
        <f t="shared" si="406"/>
        <v>0</v>
      </c>
      <c r="AP205" s="136">
        <f t="shared" si="424"/>
        <v>0</v>
      </c>
      <c r="AQ205" s="262"/>
      <c r="AR205" s="262"/>
      <c r="AS205" s="263"/>
      <c r="AT205" s="167"/>
      <c r="AU205" s="194"/>
      <c r="AV205" s="194"/>
      <c r="AW205" s="136">
        <f t="shared" si="425"/>
        <v>0</v>
      </c>
      <c r="AX205" s="136">
        <f t="shared" si="407"/>
        <v>0</v>
      </c>
      <c r="AY205" s="136">
        <f t="shared" si="426"/>
        <v>0</v>
      </c>
      <c r="AZ205" s="262"/>
      <c r="BA205" s="262"/>
      <c r="BB205" s="263"/>
      <c r="BC205" s="167"/>
      <c r="BD205" s="194"/>
      <c r="BE205" s="194"/>
      <c r="BF205" s="136">
        <f t="shared" si="427"/>
        <v>0</v>
      </c>
      <c r="BG205" s="136">
        <f t="shared" si="408"/>
        <v>0</v>
      </c>
      <c r="BH205" s="136">
        <f t="shared" si="428"/>
        <v>0</v>
      </c>
      <c r="BI205" s="262"/>
      <c r="BJ205" s="262"/>
      <c r="BK205" s="263"/>
      <c r="BL205" s="167"/>
      <c r="BM205" s="194"/>
      <c r="BN205" s="194"/>
      <c r="BO205" s="136">
        <f t="shared" si="429"/>
        <v>0</v>
      </c>
      <c r="BP205" s="136">
        <f t="shared" si="409"/>
        <v>0</v>
      </c>
      <c r="BQ205" s="136">
        <f t="shared" si="430"/>
        <v>0</v>
      </c>
      <c r="BR205" s="262"/>
      <c r="BS205" s="262"/>
      <c r="BT205" s="263"/>
      <c r="BU205" s="167"/>
      <c r="BV205" s="194"/>
      <c r="BW205" s="194"/>
      <c r="BX205" s="136">
        <f t="shared" si="431"/>
        <v>0</v>
      </c>
      <c r="BY205" s="136">
        <f t="shared" si="410"/>
        <v>0</v>
      </c>
      <c r="BZ205" s="136">
        <f t="shared" si="432"/>
        <v>0</v>
      </c>
      <c r="CA205" s="262"/>
      <c r="CB205" s="262"/>
      <c r="CC205" s="263"/>
      <c r="CD205" s="167"/>
      <c r="CE205" s="194"/>
      <c r="CF205" s="194"/>
      <c r="CG205" s="136">
        <f t="shared" si="433"/>
        <v>0</v>
      </c>
      <c r="CH205" s="136">
        <f t="shared" si="411"/>
        <v>0</v>
      </c>
      <c r="CI205" s="136">
        <f t="shared" si="434"/>
        <v>0</v>
      </c>
      <c r="CJ205" s="262"/>
      <c r="CK205" s="262"/>
      <c r="CL205" s="263"/>
      <c r="CM205" s="167"/>
      <c r="CN205" s="194"/>
      <c r="CO205" s="194"/>
      <c r="CP205" s="136">
        <f t="shared" si="435"/>
        <v>0</v>
      </c>
      <c r="CQ205" s="136">
        <f t="shared" si="412"/>
        <v>0</v>
      </c>
      <c r="CR205" s="136">
        <f t="shared" si="436"/>
        <v>0</v>
      </c>
      <c r="CS205" s="262"/>
      <c r="CT205" s="262"/>
      <c r="CU205" s="263"/>
      <c r="CV205" s="167"/>
      <c r="CW205" s="194"/>
      <c r="CX205" s="194"/>
      <c r="CY205" s="136">
        <f t="shared" si="437"/>
        <v>0</v>
      </c>
      <c r="CZ205" s="136">
        <f t="shared" si="413"/>
        <v>0</v>
      </c>
      <c r="DA205" s="136">
        <f t="shared" si="438"/>
        <v>0</v>
      </c>
      <c r="DB205" s="262"/>
      <c r="DC205" s="262"/>
      <c r="DD205" s="263"/>
    </row>
    <row r="206" spans="1:108" x14ac:dyDescent="0.25">
      <c r="A206" s="167"/>
      <c r="B206" s="194"/>
      <c r="C206" s="194"/>
      <c r="D206" s="136">
        <f t="shared" si="414"/>
        <v>0</v>
      </c>
      <c r="E206" s="136">
        <f t="shared" si="415"/>
        <v>0</v>
      </c>
      <c r="F206" s="136">
        <f t="shared" si="416"/>
        <v>0</v>
      </c>
      <c r="G206" s="262"/>
      <c r="H206" s="262"/>
      <c r="I206" s="263"/>
      <c r="J206" s="167"/>
      <c r="K206" s="194"/>
      <c r="L206" s="194"/>
      <c r="M206" s="136">
        <f t="shared" si="417"/>
        <v>0</v>
      </c>
      <c r="N206" s="136">
        <f t="shared" si="403"/>
        <v>0</v>
      </c>
      <c r="O206" s="136">
        <f t="shared" si="418"/>
        <v>0</v>
      </c>
      <c r="P206" s="262"/>
      <c r="Q206" s="262"/>
      <c r="R206" s="263"/>
      <c r="S206" s="167"/>
      <c r="T206" s="194"/>
      <c r="U206" s="194"/>
      <c r="V206" s="136">
        <f t="shared" si="419"/>
        <v>0</v>
      </c>
      <c r="W206" s="136">
        <f t="shared" si="404"/>
        <v>0</v>
      </c>
      <c r="X206" s="136">
        <f t="shared" si="420"/>
        <v>0</v>
      </c>
      <c r="Y206" s="262"/>
      <c r="Z206" s="262"/>
      <c r="AA206" s="263"/>
      <c r="AB206" s="167"/>
      <c r="AC206" s="194"/>
      <c r="AD206" s="194"/>
      <c r="AE206" s="136">
        <f t="shared" si="421"/>
        <v>0</v>
      </c>
      <c r="AF206" s="136">
        <f t="shared" si="405"/>
        <v>0</v>
      </c>
      <c r="AG206" s="136">
        <f t="shared" si="422"/>
        <v>0</v>
      </c>
      <c r="AH206" s="262"/>
      <c r="AI206" s="262"/>
      <c r="AJ206" s="263"/>
      <c r="AK206" s="167"/>
      <c r="AL206" s="194"/>
      <c r="AM206" s="194"/>
      <c r="AN206" s="136">
        <f t="shared" si="423"/>
        <v>0</v>
      </c>
      <c r="AO206" s="136">
        <f t="shared" si="406"/>
        <v>0</v>
      </c>
      <c r="AP206" s="136">
        <f t="shared" si="424"/>
        <v>0</v>
      </c>
      <c r="AQ206" s="262"/>
      <c r="AR206" s="262"/>
      <c r="AS206" s="263"/>
      <c r="AT206" s="167"/>
      <c r="AU206" s="194"/>
      <c r="AV206" s="194"/>
      <c r="AW206" s="136">
        <f t="shared" si="425"/>
        <v>0</v>
      </c>
      <c r="AX206" s="136">
        <f t="shared" si="407"/>
        <v>0</v>
      </c>
      <c r="AY206" s="136">
        <f t="shared" si="426"/>
        <v>0</v>
      </c>
      <c r="AZ206" s="262"/>
      <c r="BA206" s="262"/>
      <c r="BB206" s="263"/>
      <c r="BC206" s="167"/>
      <c r="BD206" s="194"/>
      <c r="BE206" s="194"/>
      <c r="BF206" s="136">
        <f t="shared" si="427"/>
        <v>0</v>
      </c>
      <c r="BG206" s="136">
        <f t="shared" si="408"/>
        <v>0</v>
      </c>
      <c r="BH206" s="136">
        <f t="shared" si="428"/>
        <v>0</v>
      </c>
      <c r="BI206" s="262"/>
      <c r="BJ206" s="262"/>
      <c r="BK206" s="263"/>
      <c r="BL206" s="167"/>
      <c r="BM206" s="194"/>
      <c r="BN206" s="194"/>
      <c r="BO206" s="136">
        <f t="shared" si="429"/>
        <v>0</v>
      </c>
      <c r="BP206" s="136">
        <f t="shared" si="409"/>
        <v>0</v>
      </c>
      <c r="BQ206" s="136">
        <f t="shared" si="430"/>
        <v>0</v>
      </c>
      <c r="BR206" s="262"/>
      <c r="BS206" s="262"/>
      <c r="BT206" s="263"/>
      <c r="BU206" s="167"/>
      <c r="BV206" s="194"/>
      <c r="BW206" s="194"/>
      <c r="BX206" s="136">
        <f t="shared" si="431"/>
        <v>0</v>
      </c>
      <c r="BY206" s="136">
        <f t="shared" si="410"/>
        <v>0</v>
      </c>
      <c r="BZ206" s="136">
        <f t="shared" si="432"/>
        <v>0</v>
      </c>
      <c r="CA206" s="262"/>
      <c r="CB206" s="262"/>
      <c r="CC206" s="263"/>
      <c r="CD206" s="167"/>
      <c r="CE206" s="194"/>
      <c r="CF206" s="194"/>
      <c r="CG206" s="136">
        <f t="shared" si="433"/>
        <v>0</v>
      </c>
      <c r="CH206" s="136">
        <f t="shared" si="411"/>
        <v>0</v>
      </c>
      <c r="CI206" s="136">
        <f t="shared" si="434"/>
        <v>0</v>
      </c>
      <c r="CJ206" s="262"/>
      <c r="CK206" s="262"/>
      <c r="CL206" s="263"/>
      <c r="CM206" s="167"/>
      <c r="CN206" s="194"/>
      <c r="CO206" s="194"/>
      <c r="CP206" s="136">
        <f t="shared" si="435"/>
        <v>0</v>
      </c>
      <c r="CQ206" s="136">
        <f t="shared" si="412"/>
        <v>0</v>
      </c>
      <c r="CR206" s="136">
        <f t="shared" si="436"/>
        <v>0</v>
      </c>
      <c r="CS206" s="262"/>
      <c r="CT206" s="262"/>
      <c r="CU206" s="263"/>
      <c r="CV206" s="167"/>
      <c r="CW206" s="194"/>
      <c r="CX206" s="194"/>
      <c r="CY206" s="136">
        <f t="shared" si="437"/>
        <v>0</v>
      </c>
      <c r="CZ206" s="136">
        <f t="shared" si="413"/>
        <v>0</v>
      </c>
      <c r="DA206" s="136">
        <f t="shared" si="438"/>
        <v>0</v>
      </c>
      <c r="DB206" s="262"/>
      <c r="DC206" s="262"/>
      <c r="DD206" s="263"/>
    </row>
    <row r="207" spans="1:108" x14ac:dyDescent="0.25">
      <c r="A207" s="167"/>
      <c r="B207" s="194"/>
      <c r="C207" s="194"/>
      <c r="D207" s="136">
        <f t="shared" si="414"/>
        <v>0</v>
      </c>
      <c r="E207" s="136">
        <f t="shared" si="415"/>
        <v>0</v>
      </c>
      <c r="F207" s="136">
        <f t="shared" si="416"/>
        <v>0</v>
      </c>
      <c r="G207" s="262"/>
      <c r="H207" s="262"/>
      <c r="I207" s="263"/>
      <c r="J207" s="167"/>
      <c r="K207" s="194"/>
      <c r="L207" s="194"/>
      <c r="M207" s="136">
        <f t="shared" si="417"/>
        <v>0</v>
      </c>
      <c r="N207" s="136">
        <f t="shared" si="403"/>
        <v>0</v>
      </c>
      <c r="O207" s="136">
        <f t="shared" si="418"/>
        <v>0</v>
      </c>
      <c r="P207" s="262"/>
      <c r="Q207" s="262"/>
      <c r="R207" s="263"/>
      <c r="S207" s="167"/>
      <c r="T207" s="194"/>
      <c r="U207" s="194"/>
      <c r="V207" s="136">
        <f t="shared" si="419"/>
        <v>0</v>
      </c>
      <c r="W207" s="136">
        <f t="shared" si="404"/>
        <v>0</v>
      </c>
      <c r="X207" s="136">
        <f t="shared" si="420"/>
        <v>0</v>
      </c>
      <c r="Y207" s="262"/>
      <c r="Z207" s="262"/>
      <c r="AA207" s="263"/>
      <c r="AB207" s="167"/>
      <c r="AC207" s="194"/>
      <c r="AD207" s="194"/>
      <c r="AE207" s="136">
        <f t="shared" si="421"/>
        <v>0</v>
      </c>
      <c r="AF207" s="136">
        <f t="shared" si="405"/>
        <v>0</v>
      </c>
      <c r="AG207" s="136">
        <f t="shared" si="422"/>
        <v>0</v>
      </c>
      <c r="AH207" s="262"/>
      <c r="AI207" s="262"/>
      <c r="AJ207" s="263"/>
      <c r="AK207" s="167"/>
      <c r="AL207" s="194"/>
      <c r="AM207" s="194"/>
      <c r="AN207" s="136">
        <f t="shared" si="423"/>
        <v>0</v>
      </c>
      <c r="AO207" s="136">
        <f t="shared" si="406"/>
        <v>0</v>
      </c>
      <c r="AP207" s="136">
        <f t="shared" si="424"/>
        <v>0</v>
      </c>
      <c r="AQ207" s="262"/>
      <c r="AR207" s="262"/>
      <c r="AS207" s="263"/>
      <c r="AT207" s="167"/>
      <c r="AU207" s="194"/>
      <c r="AV207" s="194"/>
      <c r="AW207" s="136">
        <f t="shared" si="425"/>
        <v>0</v>
      </c>
      <c r="AX207" s="136">
        <f t="shared" si="407"/>
        <v>0</v>
      </c>
      <c r="AY207" s="136">
        <f t="shared" si="426"/>
        <v>0</v>
      </c>
      <c r="AZ207" s="262"/>
      <c r="BA207" s="262"/>
      <c r="BB207" s="263"/>
      <c r="BC207" s="167"/>
      <c r="BD207" s="194"/>
      <c r="BE207" s="194"/>
      <c r="BF207" s="136">
        <f t="shared" si="427"/>
        <v>0</v>
      </c>
      <c r="BG207" s="136">
        <f t="shared" si="408"/>
        <v>0</v>
      </c>
      <c r="BH207" s="136">
        <f t="shared" si="428"/>
        <v>0</v>
      </c>
      <c r="BI207" s="262"/>
      <c r="BJ207" s="262"/>
      <c r="BK207" s="263"/>
      <c r="BL207" s="167"/>
      <c r="BM207" s="194"/>
      <c r="BN207" s="194"/>
      <c r="BO207" s="136">
        <f t="shared" si="429"/>
        <v>0</v>
      </c>
      <c r="BP207" s="136">
        <f t="shared" si="409"/>
        <v>0</v>
      </c>
      <c r="BQ207" s="136">
        <f t="shared" si="430"/>
        <v>0</v>
      </c>
      <c r="BR207" s="262"/>
      <c r="BS207" s="262"/>
      <c r="BT207" s="263"/>
      <c r="BU207" s="167"/>
      <c r="BV207" s="194"/>
      <c r="BW207" s="194"/>
      <c r="BX207" s="136">
        <f t="shared" si="431"/>
        <v>0</v>
      </c>
      <c r="BY207" s="136">
        <f t="shared" si="410"/>
        <v>0</v>
      </c>
      <c r="BZ207" s="136">
        <f t="shared" si="432"/>
        <v>0</v>
      </c>
      <c r="CA207" s="262"/>
      <c r="CB207" s="262"/>
      <c r="CC207" s="263"/>
      <c r="CD207" s="167"/>
      <c r="CE207" s="194"/>
      <c r="CF207" s="194"/>
      <c r="CG207" s="136">
        <f t="shared" si="433"/>
        <v>0</v>
      </c>
      <c r="CH207" s="136">
        <f t="shared" si="411"/>
        <v>0</v>
      </c>
      <c r="CI207" s="136">
        <f t="shared" si="434"/>
        <v>0</v>
      </c>
      <c r="CJ207" s="262"/>
      <c r="CK207" s="262"/>
      <c r="CL207" s="263"/>
      <c r="CM207" s="167"/>
      <c r="CN207" s="194"/>
      <c r="CO207" s="194"/>
      <c r="CP207" s="136">
        <f t="shared" si="435"/>
        <v>0</v>
      </c>
      <c r="CQ207" s="136">
        <f t="shared" si="412"/>
        <v>0</v>
      </c>
      <c r="CR207" s="136">
        <f t="shared" si="436"/>
        <v>0</v>
      </c>
      <c r="CS207" s="262"/>
      <c r="CT207" s="262"/>
      <c r="CU207" s="263"/>
      <c r="CV207" s="167"/>
      <c r="CW207" s="194"/>
      <c r="CX207" s="194"/>
      <c r="CY207" s="136">
        <f t="shared" si="437"/>
        <v>0</v>
      </c>
      <c r="CZ207" s="136">
        <f t="shared" si="413"/>
        <v>0</v>
      </c>
      <c r="DA207" s="136">
        <f t="shared" si="438"/>
        <v>0</v>
      </c>
      <c r="DB207" s="262"/>
      <c r="DC207" s="262"/>
      <c r="DD207" s="263"/>
    </row>
    <row r="208" spans="1:108" x14ac:dyDescent="0.25">
      <c r="A208" s="167"/>
      <c r="B208" s="194"/>
      <c r="C208" s="194"/>
      <c r="D208" s="136">
        <f t="shared" si="414"/>
        <v>0</v>
      </c>
      <c r="E208" s="136">
        <f t="shared" si="415"/>
        <v>0</v>
      </c>
      <c r="F208" s="136">
        <f t="shared" si="416"/>
        <v>0</v>
      </c>
      <c r="G208" s="262"/>
      <c r="H208" s="262"/>
      <c r="I208" s="263"/>
      <c r="J208" s="167"/>
      <c r="K208" s="194"/>
      <c r="L208" s="194"/>
      <c r="M208" s="136">
        <f t="shared" si="417"/>
        <v>0</v>
      </c>
      <c r="N208" s="136">
        <f t="shared" si="403"/>
        <v>0</v>
      </c>
      <c r="O208" s="136">
        <f t="shared" si="418"/>
        <v>0</v>
      </c>
      <c r="P208" s="262"/>
      <c r="Q208" s="262"/>
      <c r="R208" s="263"/>
      <c r="S208" s="167"/>
      <c r="T208" s="194"/>
      <c r="U208" s="194"/>
      <c r="V208" s="136">
        <f t="shared" si="419"/>
        <v>0</v>
      </c>
      <c r="W208" s="136">
        <f t="shared" si="404"/>
        <v>0</v>
      </c>
      <c r="X208" s="136">
        <f t="shared" si="420"/>
        <v>0</v>
      </c>
      <c r="Y208" s="262"/>
      <c r="Z208" s="262"/>
      <c r="AA208" s="263"/>
      <c r="AB208" s="167"/>
      <c r="AC208" s="194"/>
      <c r="AD208" s="194"/>
      <c r="AE208" s="136">
        <f t="shared" si="421"/>
        <v>0</v>
      </c>
      <c r="AF208" s="136">
        <f t="shared" si="405"/>
        <v>0</v>
      </c>
      <c r="AG208" s="136">
        <f t="shared" si="422"/>
        <v>0</v>
      </c>
      <c r="AH208" s="262"/>
      <c r="AI208" s="262"/>
      <c r="AJ208" s="263"/>
      <c r="AK208" s="167"/>
      <c r="AL208" s="194"/>
      <c r="AM208" s="194"/>
      <c r="AN208" s="136">
        <f t="shared" si="423"/>
        <v>0</v>
      </c>
      <c r="AO208" s="136">
        <f t="shared" si="406"/>
        <v>0</v>
      </c>
      <c r="AP208" s="136">
        <f t="shared" si="424"/>
        <v>0</v>
      </c>
      <c r="AQ208" s="262"/>
      <c r="AR208" s="262"/>
      <c r="AS208" s="263"/>
      <c r="AT208" s="167"/>
      <c r="AU208" s="194"/>
      <c r="AV208" s="194"/>
      <c r="AW208" s="136">
        <f t="shared" si="425"/>
        <v>0</v>
      </c>
      <c r="AX208" s="136">
        <f t="shared" si="407"/>
        <v>0</v>
      </c>
      <c r="AY208" s="136">
        <f t="shared" si="426"/>
        <v>0</v>
      </c>
      <c r="AZ208" s="262"/>
      <c r="BA208" s="262"/>
      <c r="BB208" s="263"/>
      <c r="BC208" s="167"/>
      <c r="BD208" s="194"/>
      <c r="BE208" s="194"/>
      <c r="BF208" s="136">
        <f t="shared" si="427"/>
        <v>0</v>
      </c>
      <c r="BG208" s="136">
        <f t="shared" si="408"/>
        <v>0</v>
      </c>
      <c r="BH208" s="136">
        <f t="shared" si="428"/>
        <v>0</v>
      </c>
      <c r="BI208" s="262"/>
      <c r="BJ208" s="262"/>
      <c r="BK208" s="263"/>
      <c r="BL208" s="167"/>
      <c r="BM208" s="194"/>
      <c r="BN208" s="194"/>
      <c r="BO208" s="136">
        <f t="shared" si="429"/>
        <v>0</v>
      </c>
      <c r="BP208" s="136">
        <f t="shared" si="409"/>
        <v>0</v>
      </c>
      <c r="BQ208" s="136">
        <f t="shared" si="430"/>
        <v>0</v>
      </c>
      <c r="BR208" s="262"/>
      <c r="BS208" s="262"/>
      <c r="BT208" s="263"/>
      <c r="BU208" s="167"/>
      <c r="BV208" s="194"/>
      <c r="BW208" s="194"/>
      <c r="BX208" s="136">
        <f t="shared" si="431"/>
        <v>0</v>
      </c>
      <c r="BY208" s="136">
        <f t="shared" si="410"/>
        <v>0</v>
      </c>
      <c r="BZ208" s="136">
        <f t="shared" si="432"/>
        <v>0</v>
      </c>
      <c r="CA208" s="262"/>
      <c r="CB208" s="262"/>
      <c r="CC208" s="263"/>
      <c r="CD208" s="167"/>
      <c r="CE208" s="194"/>
      <c r="CF208" s="194"/>
      <c r="CG208" s="136">
        <f t="shared" si="433"/>
        <v>0</v>
      </c>
      <c r="CH208" s="136">
        <f t="shared" si="411"/>
        <v>0</v>
      </c>
      <c r="CI208" s="136">
        <f t="shared" si="434"/>
        <v>0</v>
      </c>
      <c r="CJ208" s="262"/>
      <c r="CK208" s="262"/>
      <c r="CL208" s="263"/>
      <c r="CM208" s="167"/>
      <c r="CN208" s="194"/>
      <c r="CO208" s="194"/>
      <c r="CP208" s="136">
        <f t="shared" si="435"/>
        <v>0</v>
      </c>
      <c r="CQ208" s="136">
        <f t="shared" si="412"/>
        <v>0</v>
      </c>
      <c r="CR208" s="136">
        <f t="shared" si="436"/>
        <v>0</v>
      </c>
      <c r="CS208" s="262"/>
      <c r="CT208" s="262"/>
      <c r="CU208" s="263"/>
      <c r="CV208" s="167"/>
      <c r="CW208" s="194"/>
      <c r="CX208" s="194"/>
      <c r="CY208" s="136">
        <f t="shared" si="437"/>
        <v>0</v>
      </c>
      <c r="CZ208" s="136">
        <f t="shared" si="413"/>
        <v>0</v>
      </c>
      <c r="DA208" s="136">
        <f t="shared" si="438"/>
        <v>0</v>
      </c>
      <c r="DB208" s="262"/>
      <c r="DC208" s="262"/>
      <c r="DD208" s="263"/>
    </row>
    <row r="209" spans="1:108" x14ac:dyDescent="0.25">
      <c r="A209" s="167"/>
      <c r="B209" s="194"/>
      <c r="C209" s="194"/>
      <c r="D209" s="136">
        <f t="shared" si="414"/>
        <v>0</v>
      </c>
      <c r="E209" s="136">
        <f t="shared" si="415"/>
        <v>0</v>
      </c>
      <c r="F209" s="136">
        <f t="shared" si="416"/>
        <v>0</v>
      </c>
      <c r="G209" s="262"/>
      <c r="H209" s="262"/>
      <c r="I209" s="263"/>
      <c r="J209" s="167"/>
      <c r="K209" s="194"/>
      <c r="L209" s="194"/>
      <c r="M209" s="136">
        <f t="shared" si="417"/>
        <v>0</v>
      </c>
      <c r="N209" s="136">
        <f t="shared" si="403"/>
        <v>0</v>
      </c>
      <c r="O209" s="136">
        <f t="shared" si="418"/>
        <v>0</v>
      </c>
      <c r="P209" s="262"/>
      <c r="Q209" s="262"/>
      <c r="R209" s="263"/>
      <c r="S209" s="167"/>
      <c r="T209" s="194"/>
      <c r="U209" s="194"/>
      <c r="V209" s="136">
        <f t="shared" si="419"/>
        <v>0</v>
      </c>
      <c r="W209" s="136">
        <f t="shared" si="404"/>
        <v>0</v>
      </c>
      <c r="X209" s="136">
        <f t="shared" si="420"/>
        <v>0</v>
      </c>
      <c r="Y209" s="262"/>
      <c r="Z209" s="262"/>
      <c r="AA209" s="263"/>
      <c r="AB209" s="167"/>
      <c r="AC209" s="194"/>
      <c r="AD209" s="194"/>
      <c r="AE209" s="136">
        <f t="shared" si="421"/>
        <v>0</v>
      </c>
      <c r="AF209" s="136">
        <f t="shared" si="405"/>
        <v>0</v>
      </c>
      <c r="AG209" s="136">
        <f t="shared" si="422"/>
        <v>0</v>
      </c>
      <c r="AH209" s="262"/>
      <c r="AI209" s="262"/>
      <c r="AJ209" s="263"/>
      <c r="AK209" s="167"/>
      <c r="AL209" s="194"/>
      <c r="AM209" s="194"/>
      <c r="AN209" s="136">
        <f t="shared" si="423"/>
        <v>0</v>
      </c>
      <c r="AO209" s="136">
        <f t="shared" si="406"/>
        <v>0</v>
      </c>
      <c r="AP209" s="136">
        <f t="shared" si="424"/>
        <v>0</v>
      </c>
      <c r="AQ209" s="262"/>
      <c r="AR209" s="262"/>
      <c r="AS209" s="263"/>
      <c r="AT209" s="167"/>
      <c r="AU209" s="194"/>
      <c r="AV209" s="194"/>
      <c r="AW209" s="136">
        <f t="shared" si="425"/>
        <v>0</v>
      </c>
      <c r="AX209" s="136">
        <f t="shared" si="407"/>
        <v>0</v>
      </c>
      <c r="AY209" s="136">
        <f t="shared" si="426"/>
        <v>0</v>
      </c>
      <c r="AZ209" s="262"/>
      <c r="BA209" s="262"/>
      <c r="BB209" s="263"/>
      <c r="BC209" s="167"/>
      <c r="BD209" s="194"/>
      <c r="BE209" s="194"/>
      <c r="BF209" s="136">
        <f t="shared" si="427"/>
        <v>0</v>
      </c>
      <c r="BG209" s="136">
        <f t="shared" si="408"/>
        <v>0</v>
      </c>
      <c r="BH209" s="136">
        <f t="shared" si="428"/>
        <v>0</v>
      </c>
      <c r="BI209" s="262"/>
      <c r="BJ209" s="262"/>
      <c r="BK209" s="263"/>
      <c r="BL209" s="167"/>
      <c r="BM209" s="194"/>
      <c r="BN209" s="194"/>
      <c r="BO209" s="136">
        <f t="shared" si="429"/>
        <v>0</v>
      </c>
      <c r="BP209" s="136">
        <f t="shared" si="409"/>
        <v>0</v>
      </c>
      <c r="BQ209" s="136">
        <f t="shared" si="430"/>
        <v>0</v>
      </c>
      <c r="BR209" s="262"/>
      <c r="BS209" s="262"/>
      <c r="BT209" s="263"/>
      <c r="BU209" s="167"/>
      <c r="BV209" s="194"/>
      <c r="BW209" s="194"/>
      <c r="BX209" s="136">
        <f t="shared" si="431"/>
        <v>0</v>
      </c>
      <c r="BY209" s="136">
        <f t="shared" si="410"/>
        <v>0</v>
      </c>
      <c r="BZ209" s="136">
        <f t="shared" si="432"/>
        <v>0</v>
      </c>
      <c r="CA209" s="262"/>
      <c r="CB209" s="262"/>
      <c r="CC209" s="263"/>
      <c r="CD209" s="167"/>
      <c r="CE209" s="194"/>
      <c r="CF209" s="194"/>
      <c r="CG209" s="136">
        <f t="shared" si="433"/>
        <v>0</v>
      </c>
      <c r="CH209" s="136">
        <f t="shared" si="411"/>
        <v>0</v>
      </c>
      <c r="CI209" s="136">
        <f t="shared" si="434"/>
        <v>0</v>
      </c>
      <c r="CJ209" s="262"/>
      <c r="CK209" s="262"/>
      <c r="CL209" s="263"/>
      <c r="CM209" s="167"/>
      <c r="CN209" s="194"/>
      <c r="CO209" s="194"/>
      <c r="CP209" s="136">
        <f t="shared" si="435"/>
        <v>0</v>
      </c>
      <c r="CQ209" s="136">
        <f t="shared" si="412"/>
        <v>0</v>
      </c>
      <c r="CR209" s="136">
        <f t="shared" si="436"/>
        <v>0</v>
      </c>
      <c r="CS209" s="262"/>
      <c r="CT209" s="262"/>
      <c r="CU209" s="263"/>
      <c r="CV209" s="167"/>
      <c r="CW209" s="194"/>
      <c r="CX209" s="194"/>
      <c r="CY209" s="136">
        <f t="shared" si="437"/>
        <v>0</v>
      </c>
      <c r="CZ209" s="136">
        <f t="shared" si="413"/>
        <v>0</v>
      </c>
      <c r="DA209" s="136">
        <f t="shared" si="438"/>
        <v>0</v>
      </c>
      <c r="DB209" s="262"/>
      <c r="DC209" s="262"/>
      <c r="DD209" s="263"/>
    </row>
    <row r="210" spans="1:108" x14ac:dyDescent="0.25">
      <c r="A210" s="167"/>
      <c r="B210" s="194"/>
      <c r="C210" s="194"/>
      <c r="D210" s="136">
        <f t="shared" si="414"/>
        <v>0</v>
      </c>
      <c r="E210" s="136">
        <f t="shared" si="415"/>
        <v>0</v>
      </c>
      <c r="F210" s="136">
        <f t="shared" si="416"/>
        <v>0</v>
      </c>
      <c r="G210" s="262"/>
      <c r="H210" s="262"/>
      <c r="I210" s="263"/>
      <c r="J210" s="167"/>
      <c r="K210" s="194"/>
      <c r="L210" s="194"/>
      <c r="M210" s="136">
        <f t="shared" si="417"/>
        <v>0</v>
      </c>
      <c r="N210" s="136">
        <f t="shared" si="403"/>
        <v>0</v>
      </c>
      <c r="O210" s="136">
        <f t="shared" si="418"/>
        <v>0</v>
      </c>
      <c r="P210" s="262"/>
      <c r="Q210" s="262"/>
      <c r="R210" s="263"/>
      <c r="S210" s="167"/>
      <c r="T210" s="194"/>
      <c r="U210" s="194"/>
      <c r="V210" s="136">
        <f t="shared" si="419"/>
        <v>0</v>
      </c>
      <c r="W210" s="136">
        <f t="shared" si="404"/>
        <v>0</v>
      </c>
      <c r="X210" s="136">
        <f t="shared" si="420"/>
        <v>0</v>
      </c>
      <c r="Y210" s="262"/>
      <c r="Z210" s="262"/>
      <c r="AA210" s="263"/>
      <c r="AB210" s="167"/>
      <c r="AC210" s="194"/>
      <c r="AD210" s="194"/>
      <c r="AE210" s="136">
        <f t="shared" si="421"/>
        <v>0</v>
      </c>
      <c r="AF210" s="136">
        <f t="shared" si="405"/>
        <v>0</v>
      </c>
      <c r="AG210" s="136">
        <f t="shared" si="422"/>
        <v>0</v>
      </c>
      <c r="AH210" s="262"/>
      <c r="AI210" s="262"/>
      <c r="AJ210" s="263"/>
      <c r="AK210" s="167"/>
      <c r="AL210" s="194"/>
      <c r="AM210" s="194"/>
      <c r="AN210" s="136">
        <f t="shared" si="423"/>
        <v>0</v>
      </c>
      <c r="AO210" s="136">
        <f t="shared" si="406"/>
        <v>0</v>
      </c>
      <c r="AP210" s="136">
        <f t="shared" si="424"/>
        <v>0</v>
      </c>
      <c r="AQ210" s="262"/>
      <c r="AR210" s="262"/>
      <c r="AS210" s="263"/>
      <c r="AT210" s="167"/>
      <c r="AU210" s="194"/>
      <c r="AV210" s="194"/>
      <c r="AW210" s="136">
        <f t="shared" si="425"/>
        <v>0</v>
      </c>
      <c r="AX210" s="136">
        <f t="shared" si="407"/>
        <v>0</v>
      </c>
      <c r="AY210" s="136">
        <f t="shared" si="426"/>
        <v>0</v>
      </c>
      <c r="AZ210" s="262"/>
      <c r="BA210" s="262"/>
      <c r="BB210" s="263"/>
      <c r="BC210" s="167"/>
      <c r="BD210" s="194"/>
      <c r="BE210" s="194"/>
      <c r="BF210" s="136">
        <f t="shared" si="427"/>
        <v>0</v>
      </c>
      <c r="BG210" s="136">
        <f t="shared" si="408"/>
        <v>0</v>
      </c>
      <c r="BH210" s="136">
        <f t="shared" si="428"/>
        <v>0</v>
      </c>
      <c r="BI210" s="262"/>
      <c r="BJ210" s="262"/>
      <c r="BK210" s="263"/>
      <c r="BL210" s="167"/>
      <c r="BM210" s="194"/>
      <c r="BN210" s="194"/>
      <c r="BO210" s="136">
        <f t="shared" si="429"/>
        <v>0</v>
      </c>
      <c r="BP210" s="136">
        <f t="shared" si="409"/>
        <v>0</v>
      </c>
      <c r="BQ210" s="136">
        <f t="shared" si="430"/>
        <v>0</v>
      </c>
      <c r="BR210" s="262"/>
      <c r="BS210" s="262"/>
      <c r="BT210" s="263"/>
      <c r="BU210" s="167"/>
      <c r="BV210" s="194"/>
      <c r="BW210" s="194"/>
      <c r="BX210" s="136">
        <f t="shared" si="431"/>
        <v>0</v>
      </c>
      <c r="BY210" s="136">
        <f t="shared" si="410"/>
        <v>0</v>
      </c>
      <c r="BZ210" s="136">
        <f t="shared" si="432"/>
        <v>0</v>
      </c>
      <c r="CA210" s="262"/>
      <c r="CB210" s="262"/>
      <c r="CC210" s="263"/>
      <c r="CD210" s="167"/>
      <c r="CE210" s="194"/>
      <c r="CF210" s="194"/>
      <c r="CG210" s="136">
        <f t="shared" si="433"/>
        <v>0</v>
      </c>
      <c r="CH210" s="136">
        <f t="shared" si="411"/>
        <v>0</v>
      </c>
      <c r="CI210" s="136">
        <f t="shared" si="434"/>
        <v>0</v>
      </c>
      <c r="CJ210" s="262"/>
      <c r="CK210" s="262"/>
      <c r="CL210" s="263"/>
      <c r="CM210" s="167"/>
      <c r="CN210" s="194"/>
      <c r="CO210" s="194"/>
      <c r="CP210" s="136">
        <f t="shared" si="435"/>
        <v>0</v>
      </c>
      <c r="CQ210" s="136">
        <f t="shared" si="412"/>
        <v>0</v>
      </c>
      <c r="CR210" s="136">
        <f t="shared" si="436"/>
        <v>0</v>
      </c>
      <c r="CS210" s="262"/>
      <c r="CT210" s="262"/>
      <c r="CU210" s="263"/>
      <c r="CV210" s="167"/>
      <c r="CW210" s="194"/>
      <c r="CX210" s="194"/>
      <c r="CY210" s="136">
        <f t="shared" si="437"/>
        <v>0</v>
      </c>
      <c r="CZ210" s="136">
        <f t="shared" si="413"/>
        <v>0</v>
      </c>
      <c r="DA210" s="136">
        <f t="shared" si="438"/>
        <v>0</v>
      </c>
      <c r="DB210" s="262"/>
      <c r="DC210" s="262"/>
      <c r="DD210" s="263"/>
    </row>
    <row r="211" spans="1:108" x14ac:dyDescent="0.25">
      <c r="A211" s="167"/>
      <c r="B211" s="194"/>
      <c r="C211" s="194"/>
      <c r="D211" s="136">
        <f t="shared" si="414"/>
        <v>0</v>
      </c>
      <c r="E211" s="136">
        <f t="shared" si="415"/>
        <v>0</v>
      </c>
      <c r="F211" s="136">
        <f t="shared" si="416"/>
        <v>0</v>
      </c>
      <c r="G211" s="262"/>
      <c r="H211" s="262"/>
      <c r="I211" s="263"/>
      <c r="J211" s="167"/>
      <c r="K211" s="194"/>
      <c r="L211" s="194"/>
      <c r="M211" s="136">
        <f t="shared" si="417"/>
        <v>0</v>
      </c>
      <c r="N211" s="136">
        <f t="shared" si="403"/>
        <v>0</v>
      </c>
      <c r="O211" s="136">
        <f t="shared" si="418"/>
        <v>0</v>
      </c>
      <c r="P211" s="262"/>
      <c r="Q211" s="262"/>
      <c r="R211" s="263"/>
      <c r="S211" s="167"/>
      <c r="T211" s="194"/>
      <c r="U211" s="194"/>
      <c r="V211" s="136">
        <f t="shared" si="419"/>
        <v>0</v>
      </c>
      <c r="W211" s="136">
        <f t="shared" si="404"/>
        <v>0</v>
      </c>
      <c r="X211" s="136">
        <f t="shared" si="420"/>
        <v>0</v>
      </c>
      <c r="Y211" s="262"/>
      <c r="Z211" s="262"/>
      <c r="AA211" s="263"/>
      <c r="AB211" s="167"/>
      <c r="AC211" s="194"/>
      <c r="AD211" s="194"/>
      <c r="AE211" s="136">
        <f t="shared" si="421"/>
        <v>0</v>
      </c>
      <c r="AF211" s="136">
        <f t="shared" si="405"/>
        <v>0</v>
      </c>
      <c r="AG211" s="136">
        <f t="shared" si="422"/>
        <v>0</v>
      </c>
      <c r="AH211" s="262"/>
      <c r="AI211" s="262"/>
      <c r="AJ211" s="263"/>
      <c r="AK211" s="167"/>
      <c r="AL211" s="194"/>
      <c r="AM211" s="194"/>
      <c r="AN211" s="136">
        <f t="shared" si="423"/>
        <v>0</v>
      </c>
      <c r="AO211" s="136">
        <f t="shared" si="406"/>
        <v>0</v>
      </c>
      <c r="AP211" s="136">
        <f t="shared" si="424"/>
        <v>0</v>
      </c>
      <c r="AQ211" s="262"/>
      <c r="AR211" s="262"/>
      <c r="AS211" s="263"/>
      <c r="AT211" s="167"/>
      <c r="AU211" s="194"/>
      <c r="AV211" s="194"/>
      <c r="AW211" s="136">
        <f t="shared" si="425"/>
        <v>0</v>
      </c>
      <c r="AX211" s="136">
        <f t="shared" si="407"/>
        <v>0</v>
      </c>
      <c r="AY211" s="136">
        <f t="shared" si="426"/>
        <v>0</v>
      </c>
      <c r="AZ211" s="262"/>
      <c r="BA211" s="262"/>
      <c r="BB211" s="263"/>
      <c r="BC211" s="167"/>
      <c r="BD211" s="194"/>
      <c r="BE211" s="194"/>
      <c r="BF211" s="136">
        <f t="shared" si="427"/>
        <v>0</v>
      </c>
      <c r="BG211" s="136">
        <f t="shared" si="408"/>
        <v>0</v>
      </c>
      <c r="BH211" s="136">
        <f t="shared" si="428"/>
        <v>0</v>
      </c>
      <c r="BI211" s="262"/>
      <c r="BJ211" s="262"/>
      <c r="BK211" s="263"/>
      <c r="BL211" s="167"/>
      <c r="BM211" s="194"/>
      <c r="BN211" s="194"/>
      <c r="BO211" s="136">
        <f t="shared" si="429"/>
        <v>0</v>
      </c>
      <c r="BP211" s="136">
        <f t="shared" si="409"/>
        <v>0</v>
      </c>
      <c r="BQ211" s="136">
        <f t="shared" si="430"/>
        <v>0</v>
      </c>
      <c r="BR211" s="262"/>
      <c r="BS211" s="262"/>
      <c r="BT211" s="263"/>
      <c r="BU211" s="167"/>
      <c r="BV211" s="194"/>
      <c r="BW211" s="194"/>
      <c r="BX211" s="136">
        <f t="shared" si="431"/>
        <v>0</v>
      </c>
      <c r="BY211" s="136">
        <f t="shared" si="410"/>
        <v>0</v>
      </c>
      <c r="BZ211" s="136">
        <f t="shared" si="432"/>
        <v>0</v>
      </c>
      <c r="CA211" s="262"/>
      <c r="CB211" s="262"/>
      <c r="CC211" s="263"/>
      <c r="CD211" s="167"/>
      <c r="CE211" s="194"/>
      <c r="CF211" s="194"/>
      <c r="CG211" s="136">
        <f t="shared" si="433"/>
        <v>0</v>
      </c>
      <c r="CH211" s="136">
        <f t="shared" si="411"/>
        <v>0</v>
      </c>
      <c r="CI211" s="136">
        <f t="shared" si="434"/>
        <v>0</v>
      </c>
      <c r="CJ211" s="262"/>
      <c r="CK211" s="262"/>
      <c r="CL211" s="263"/>
      <c r="CM211" s="167"/>
      <c r="CN211" s="194"/>
      <c r="CO211" s="194"/>
      <c r="CP211" s="136">
        <f t="shared" si="435"/>
        <v>0</v>
      </c>
      <c r="CQ211" s="136">
        <f t="shared" si="412"/>
        <v>0</v>
      </c>
      <c r="CR211" s="136">
        <f t="shared" si="436"/>
        <v>0</v>
      </c>
      <c r="CS211" s="262"/>
      <c r="CT211" s="262"/>
      <c r="CU211" s="263"/>
      <c r="CV211" s="167"/>
      <c r="CW211" s="194"/>
      <c r="CX211" s="194"/>
      <c r="CY211" s="136">
        <f t="shared" si="437"/>
        <v>0</v>
      </c>
      <c r="CZ211" s="136">
        <f t="shared" si="413"/>
        <v>0</v>
      </c>
      <c r="DA211" s="136">
        <f t="shared" si="438"/>
        <v>0</v>
      </c>
      <c r="DB211" s="262"/>
      <c r="DC211" s="262"/>
      <c r="DD211" s="263"/>
    </row>
    <row r="212" spans="1:108" x14ac:dyDescent="0.25">
      <c r="A212" s="167"/>
      <c r="B212" s="194"/>
      <c r="C212" s="194"/>
      <c r="D212" s="136">
        <f t="shared" si="414"/>
        <v>0</v>
      </c>
      <c r="E212" s="136">
        <f t="shared" si="415"/>
        <v>0</v>
      </c>
      <c r="F212" s="136">
        <f t="shared" si="416"/>
        <v>0</v>
      </c>
      <c r="G212" s="262"/>
      <c r="H212" s="262"/>
      <c r="I212" s="263"/>
      <c r="J212" s="167"/>
      <c r="K212" s="194"/>
      <c r="L212" s="194"/>
      <c r="M212" s="136">
        <f t="shared" si="417"/>
        <v>0</v>
      </c>
      <c r="N212" s="136">
        <f t="shared" si="403"/>
        <v>0</v>
      </c>
      <c r="O212" s="136">
        <f t="shared" si="418"/>
        <v>0</v>
      </c>
      <c r="P212" s="262"/>
      <c r="Q212" s="262"/>
      <c r="R212" s="263"/>
      <c r="S212" s="167"/>
      <c r="T212" s="194"/>
      <c r="U212" s="194"/>
      <c r="V212" s="136">
        <f t="shared" si="419"/>
        <v>0</v>
      </c>
      <c r="W212" s="136">
        <f t="shared" si="404"/>
        <v>0</v>
      </c>
      <c r="X212" s="136">
        <f t="shared" si="420"/>
        <v>0</v>
      </c>
      <c r="Y212" s="262"/>
      <c r="Z212" s="262"/>
      <c r="AA212" s="263"/>
      <c r="AB212" s="167"/>
      <c r="AC212" s="194"/>
      <c r="AD212" s="194"/>
      <c r="AE212" s="136">
        <f t="shared" si="421"/>
        <v>0</v>
      </c>
      <c r="AF212" s="136">
        <f t="shared" si="405"/>
        <v>0</v>
      </c>
      <c r="AG212" s="136">
        <f t="shared" si="422"/>
        <v>0</v>
      </c>
      <c r="AH212" s="262"/>
      <c r="AI212" s="262"/>
      <c r="AJ212" s="263"/>
      <c r="AK212" s="167"/>
      <c r="AL212" s="194"/>
      <c r="AM212" s="194"/>
      <c r="AN212" s="136">
        <f t="shared" si="423"/>
        <v>0</v>
      </c>
      <c r="AO212" s="136">
        <f t="shared" si="406"/>
        <v>0</v>
      </c>
      <c r="AP212" s="136">
        <f t="shared" si="424"/>
        <v>0</v>
      </c>
      <c r="AQ212" s="262"/>
      <c r="AR212" s="262"/>
      <c r="AS212" s="263"/>
      <c r="AT212" s="167"/>
      <c r="AU212" s="194"/>
      <c r="AV212" s="194"/>
      <c r="AW212" s="136">
        <f t="shared" si="425"/>
        <v>0</v>
      </c>
      <c r="AX212" s="136">
        <f t="shared" si="407"/>
        <v>0</v>
      </c>
      <c r="AY212" s="136">
        <f t="shared" si="426"/>
        <v>0</v>
      </c>
      <c r="AZ212" s="262"/>
      <c r="BA212" s="262"/>
      <c r="BB212" s="263"/>
      <c r="BC212" s="167"/>
      <c r="BD212" s="194"/>
      <c r="BE212" s="194"/>
      <c r="BF212" s="136">
        <f t="shared" si="427"/>
        <v>0</v>
      </c>
      <c r="BG212" s="136">
        <f t="shared" si="408"/>
        <v>0</v>
      </c>
      <c r="BH212" s="136">
        <f t="shared" si="428"/>
        <v>0</v>
      </c>
      <c r="BI212" s="262"/>
      <c r="BJ212" s="262"/>
      <c r="BK212" s="263"/>
      <c r="BL212" s="167"/>
      <c r="BM212" s="194"/>
      <c r="BN212" s="194"/>
      <c r="BO212" s="136">
        <f t="shared" si="429"/>
        <v>0</v>
      </c>
      <c r="BP212" s="136">
        <f t="shared" si="409"/>
        <v>0</v>
      </c>
      <c r="BQ212" s="136">
        <f t="shared" si="430"/>
        <v>0</v>
      </c>
      <c r="BR212" s="262"/>
      <c r="BS212" s="262"/>
      <c r="BT212" s="263"/>
      <c r="BU212" s="167"/>
      <c r="BV212" s="194"/>
      <c r="BW212" s="194"/>
      <c r="BX212" s="136">
        <f t="shared" si="431"/>
        <v>0</v>
      </c>
      <c r="BY212" s="136">
        <f t="shared" si="410"/>
        <v>0</v>
      </c>
      <c r="BZ212" s="136">
        <f t="shared" si="432"/>
        <v>0</v>
      </c>
      <c r="CA212" s="262"/>
      <c r="CB212" s="262"/>
      <c r="CC212" s="263"/>
      <c r="CD212" s="167"/>
      <c r="CE212" s="194"/>
      <c r="CF212" s="194"/>
      <c r="CG212" s="136">
        <f t="shared" si="433"/>
        <v>0</v>
      </c>
      <c r="CH212" s="136">
        <f t="shared" si="411"/>
        <v>0</v>
      </c>
      <c r="CI212" s="136">
        <f t="shared" si="434"/>
        <v>0</v>
      </c>
      <c r="CJ212" s="262"/>
      <c r="CK212" s="262"/>
      <c r="CL212" s="263"/>
      <c r="CM212" s="167"/>
      <c r="CN212" s="194"/>
      <c r="CO212" s="194"/>
      <c r="CP212" s="136">
        <f t="shared" si="435"/>
        <v>0</v>
      </c>
      <c r="CQ212" s="136">
        <f t="shared" si="412"/>
        <v>0</v>
      </c>
      <c r="CR212" s="136">
        <f t="shared" si="436"/>
        <v>0</v>
      </c>
      <c r="CS212" s="262"/>
      <c r="CT212" s="262"/>
      <c r="CU212" s="263"/>
      <c r="CV212" s="167"/>
      <c r="CW212" s="194"/>
      <c r="CX212" s="194"/>
      <c r="CY212" s="136">
        <f t="shared" si="437"/>
        <v>0</v>
      </c>
      <c r="CZ212" s="136">
        <f t="shared" si="413"/>
        <v>0</v>
      </c>
      <c r="DA212" s="136">
        <f t="shared" si="438"/>
        <v>0</v>
      </c>
      <c r="DB212" s="262"/>
      <c r="DC212" s="262"/>
      <c r="DD212" s="263"/>
    </row>
    <row r="213" spans="1:108" x14ac:dyDescent="0.25">
      <c r="A213" s="167"/>
      <c r="B213" s="194"/>
      <c r="C213" s="194"/>
      <c r="D213" s="136">
        <f t="shared" si="414"/>
        <v>0</v>
      </c>
      <c r="E213" s="136">
        <f t="shared" si="415"/>
        <v>0</v>
      </c>
      <c r="F213" s="136">
        <f t="shared" si="416"/>
        <v>0</v>
      </c>
      <c r="G213" s="262"/>
      <c r="H213" s="262"/>
      <c r="I213" s="263"/>
      <c r="J213" s="167"/>
      <c r="K213" s="194"/>
      <c r="L213" s="194"/>
      <c r="M213" s="136">
        <f t="shared" si="417"/>
        <v>0</v>
      </c>
      <c r="N213" s="136">
        <f t="shared" si="403"/>
        <v>0</v>
      </c>
      <c r="O213" s="136">
        <f t="shared" si="418"/>
        <v>0</v>
      </c>
      <c r="P213" s="262"/>
      <c r="Q213" s="262"/>
      <c r="R213" s="263"/>
      <c r="S213" s="167"/>
      <c r="T213" s="194"/>
      <c r="U213" s="194"/>
      <c r="V213" s="136">
        <f t="shared" si="419"/>
        <v>0</v>
      </c>
      <c r="W213" s="136">
        <f t="shared" si="404"/>
        <v>0</v>
      </c>
      <c r="X213" s="136">
        <f t="shared" si="420"/>
        <v>0</v>
      </c>
      <c r="Y213" s="262"/>
      <c r="Z213" s="262"/>
      <c r="AA213" s="263"/>
      <c r="AB213" s="167"/>
      <c r="AC213" s="194"/>
      <c r="AD213" s="194"/>
      <c r="AE213" s="136">
        <f t="shared" si="421"/>
        <v>0</v>
      </c>
      <c r="AF213" s="136">
        <f t="shared" si="405"/>
        <v>0</v>
      </c>
      <c r="AG213" s="136">
        <f t="shared" si="422"/>
        <v>0</v>
      </c>
      <c r="AH213" s="262"/>
      <c r="AI213" s="262"/>
      <c r="AJ213" s="263"/>
      <c r="AK213" s="167"/>
      <c r="AL213" s="194"/>
      <c r="AM213" s="194"/>
      <c r="AN213" s="136">
        <f t="shared" si="423"/>
        <v>0</v>
      </c>
      <c r="AO213" s="136">
        <f t="shared" si="406"/>
        <v>0</v>
      </c>
      <c r="AP213" s="136">
        <f t="shared" si="424"/>
        <v>0</v>
      </c>
      <c r="AQ213" s="262"/>
      <c r="AR213" s="262"/>
      <c r="AS213" s="263"/>
      <c r="AT213" s="167"/>
      <c r="AU213" s="194"/>
      <c r="AV213" s="194"/>
      <c r="AW213" s="136">
        <f t="shared" si="425"/>
        <v>0</v>
      </c>
      <c r="AX213" s="136">
        <f t="shared" si="407"/>
        <v>0</v>
      </c>
      <c r="AY213" s="136">
        <f t="shared" si="426"/>
        <v>0</v>
      </c>
      <c r="AZ213" s="262"/>
      <c r="BA213" s="262"/>
      <c r="BB213" s="263"/>
      <c r="BC213" s="167"/>
      <c r="BD213" s="194"/>
      <c r="BE213" s="194"/>
      <c r="BF213" s="136">
        <f t="shared" si="427"/>
        <v>0</v>
      </c>
      <c r="BG213" s="136">
        <f t="shared" si="408"/>
        <v>0</v>
      </c>
      <c r="BH213" s="136">
        <f t="shared" si="428"/>
        <v>0</v>
      </c>
      <c r="BI213" s="262"/>
      <c r="BJ213" s="262"/>
      <c r="BK213" s="263"/>
      <c r="BL213" s="167"/>
      <c r="BM213" s="194"/>
      <c r="BN213" s="194"/>
      <c r="BO213" s="136">
        <f t="shared" si="429"/>
        <v>0</v>
      </c>
      <c r="BP213" s="136">
        <f t="shared" si="409"/>
        <v>0</v>
      </c>
      <c r="BQ213" s="136">
        <f t="shared" si="430"/>
        <v>0</v>
      </c>
      <c r="BR213" s="262"/>
      <c r="BS213" s="262"/>
      <c r="BT213" s="263"/>
      <c r="BU213" s="167"/>
      <c r="BV213" s="194"/>
      <c r="BW213" s="194"/>
      <c r="BX213" s="136">
        <f t="shared" si="431"/>
        <v>0</v>
      </c>
      <c r="BY213" s="136">
        <f t="shared" si="410"/>
        <v>0</v>
      </c>
      <c r="BZ213" s="136">
        <f t="shared" si="432"/>
        <v>0</v>
      </c>
      <c r="CA213" s="262"/>
      <c r="CB213" s="262"/>
      <c r="CC213" s="263"/>
      <c r="CD213" s="167"/>
      <c r="CE213" s="194"/>
      <c r="CF213" s="194"/>
      <c r="CG213" s="136">
        <f t="shared" si="433"/>
        <v>0</v>
      </c>
      <c r="CH213" s="136">
        <f t="shared" si="411"/>
        <v>0</v>
      </c>
      <c r="CI213" s="136">
        <f t="shared" si="434"/>
        <v>0</v>
      </c>
      <c r="CJ213" s="262"/>
      <c r="CK213" s="262"/>
      <c r="CL213" s="263"/>
      <c r="CM213" s="167"/>
      <c r="CN213" s="194"/>
      <c r="CO213" s="194"/>
      <c r="CP213" s="136">
        <f t="shared" si="435"/>
        <v>0</v>
      </c>
      <c r="CQ213" s="136">
        <f t="shared" si="412"/>
        <v>0</v>
      </c>
      <c r="CR213" s="136">
        <f t="shared" si="436"/>
        <v>0</v>
      </c>
      <c r="CS213" s="262"/>
      <c r="CT213" s="262"/>
      <c r="CU213" s="263"/>
      <c r="CV213" s="167"/>
      <c r="CW213" s="194"/>
      <c r="CX213" s="194"/>
      <c r="CY213" s="136">
        <f t="shared" si="437"/>
        <v>0</v>
      </c>
      <c r="CZ213" s="136">
        <f t="shared" si="413"/>
        <v>0</v>
      </c>
      <c r="DA213" s="136">
        <f t="shared" si="438"/>
        <v>0</v>
      </c>
      <c r="DB213" s="262"/>
      <c r="DC213" s="262"/>
      <c r="DD213" s="263"/>
    </row>
    <row r="214" spans="1:108" x14ac:dyDescent="0.25">
      <c r="A214" s="167"/>
      <c r="B214" s="194"/>
      <c r="C214" s="194"/>
      <c r="D214" s="136">
        <f t="shared" si="414"/>
        <v>0</v>
      </c>
      <c r="E214" s="136">
        <f t="shared" si="415"/>
        <v>0</v>
      </c>
      <c r="F214" s="136">
        <f t="shared" si="416"/>
        <v>0</v>
      </c>
      <c r="G214" s="262"/>
      <c r="H214" s="262"/>
      <c r="I214" s="263"/>
      <c r="J214" s="167"/>
      <c r="K214" s="194"/>
      <c r="L214" s="194"/>
      <c r="M214" s="136">
        <f t="shared" si="417"/>
        <v>0</v>
      </c>
      <c r="N214" s="136">
        <f t="shared" si="403"/>
        <v>0</v>
      </c>
      <c r="O214" s="136">
        <f t="shared" si="418"/>
        <v>0</v>
      </c>
      <c r="P214" s="262"/>
      <c r="Q214" s="262"/>
      <c r="R214" s="263"/>
      <c r="S214" s="167"/>
      <c r="T214" s="194"/>
      <c r="U214" s="194"/>
      <c r="V214" s="136">
        <f t="shared" si="419"/>
        <v>0</v>
      </c>
      <c r="W214" s="136">
        <f t="shared" si="404"/>
        <v>0</v>
      </c>
      <c r="X214" s="136">
        <f t="shared" si="420"/>
        <v>0</v>
      </c>
      <c r="Y214" s="262"/>
      <c r="Z214" s="262"/>
      <c r="AA214" s="263"/>
      <c r="AB214" s="167"/>
      <c r="AC214" s="194"/>
      <c r="AD214" s="194"/>
      <c r="AE214" s="136">
        <f t="shared" si="421"/>
        <v>0</v>
      </c>
      <c r="AF214" s="136">
        <f t="shared" si="405"/>
        <v>0</v>
      </c>
      <c r="AG214" s="136">
        <f t="shared" si="422"/>
        <v>0</v>
      </c>
      <c r="AH214" s="262"/>
      <c r="AI214" s="262"/>
      <c r="AJ214" s="263"/>
      <c r="AK214" s="167"/>
      <c r="AL214" s="194"/>
      <c r="AM214" s="194"/>
      <c r="AN214" s="136">
        <f t="shared" si="423"/>
        <v>0</v>
      </c>
      <c r="AO214" s="136">
        <f t="shared" si="406"/>
        <v>0</v>
      </c>
      <c r="AP214" s="136">
        <f t="shared" si="424"/>
        <v>0</v>
      </c>
      <c r="AQ214" s="262"/>
      <c r="AR214" s="262"/>
      <c r="AS214" s="263"/>
      <c r="AT214" s="167"/>
      <c r="AU214" s="194"/>
      <c r="AV214" s="194"/>
      <c r="AW214" s="136">
        <f t="shared" si="425"/>
        <v>0</v>
      </c>
      <c r="AX214" s="136">
        <f t="shared" si="407"/>
        <v>0</v>
      </c>
      <c r="AY214" s="136">
        <f t="shared" si="426"/>
        <v>0</v>
      </c>
      <c r="AZ214" s="262"/>
      <c r="BA214" s="262"/>
      <c r="BB214" s="263"/>
      <c r="BC214" s="167"/>
      <c r="BD214" s="194"/>
      <c r="BE214" s="194"/>
      <c r="BF214" s="136">
        <f t="shared" si="427"/>
        <v>0</v>
      </c>
      <c r="BG214" s="136">
        <f t="shared" si="408"/>
        <v>0</v>
      </c>
      <c r="BH214" s="136">
        <f t="shared" si="428"/>
        <v>0</v>
      </c>
      <c r="BI214" s="262"/>
      <c r="BJ214" s="262"/>
      <c r="BK214" s="263"/>
      <c r="BL214" s="167"/>
      <c r="BM214" s="194"/>
      <c r="BN214" s="194"/>
      <c r="BO214" s="136">
        <f t="shared" si="429"/>
        <v>0</v>
      </c>
      <c r="BP214" s="136">
        <f t="shared" si="409"/>
        <v>0</v>
      </c>
      <c r="BQ214" s="136">
        <f t="shared" si="430"/>
        <v>0</v>
      </c>
      <c r="BR214" s="262"/>
      <c r="BS214" s="262"/>
      <c r="BT214" s="263"/>
      <c r="BU214" s="167"/>
      <c r="BV214" s="194"/>
      <c r="BW214" s="194"/>
      <c r="BX214" s="136">
        <f t="shared" si="431"/>
        <v>0</v>
      </c>
      <c r="BY214" s="136">
        <f t="shared" si="410"/>
        <v>0</v>
      </c>
      <c r="BZ214" s="136">
        <f t="shared" si="432"/>
        <v>0</v>
      </c>
      <c r="CA214" s="262"/>
      <c r="CB214" s="262"/>
      <c r="CC214" s="263"/>
      <c r="CD214" s="167"/>
      <c r="CE214" s="194"/>
      <c r="CF214" s="194"/>
      <c r="CG214" s="136">
        <f t="shared" si="433"/>
        <v>0</v>
      </c>
      <c r="CH214" s="136">
        <f t="shared" si="411"/>
        <v>0</v>
      </c>
      <c r="CI214" s="136">
        <f t="shared" si="434"/>
        <v>0</v>
      </c>
      <c r="CJ214" s="262"/>
      <c r="CK214" s="262"/>
      <c r="CL214" s="263"/>
      <c r="CM214" s="167"/>
      <c r="CN214" s="194"/>
      <c r="CO214" s="194"/>
      <c r="CP214" s="136">
        <f t="shared" si="435"/>
        <v>0</v>
      </c>
      <c r="CQ214" s="136">
        <f t="shared" si="412"/>
        <v>0</v>
      </c>
      <c r="CR214" s="136">
        <f t="shared" si="436"/>
        <v>0</v>
      </c>
      <c r="CS214" s="262"/>
      <c r="CT214" s="262"/>
      <c r="CU214" s="263"/>
      <c r="CV214" s="167"/>
      <c r="CW214" s="194"/>
      <c r="CX214" s="194"/>
      <c r="CY214" s="136">
        <f t="shared" si="437"/>
        <v>0</v>
      </c>
      <c r="CZ214" s="136">
        <f t="shared" si="413"/>
        <v>0</v>
      </c>
      <c r="DA214" s="136">
        <f t="shared" si="438"/>
        <v>0</v>
      </c>
      <c r="DB214" s="262"/>
      <c r="DC214" s="262"/>
      <c r="DD214" s="263"/>
    </row>
    <row r="215" spans="1:108" x14ac:dyDescent="0.25">
      <c r="A215" s="167"/>
      <c r="B215" s="194"/>
      <c r="C215" s="194"/>
      <c r="D215" s="136">
        <f t="shared" si="414"/>
        <v>0</v>
      </c>
      <c r="E215" s="136">
        <f t="shared" si="415"/>
        <v>0</v>
      </c>
      <c r="F215" s="136">
        <f t="shared" si="416"/>
        <v>0</v>
      </c>
      <c r="G215" s="262"/>
      <c r="H215" s="262"/>
      <c r="I215" s="263"/>
      <c r="J215" s="167"/>
      <c r="K215" s="194"/>
      <c r="L215" s="194"/>
      <c r="M215" s="136">
        <f t="shared" si="417"/>
        <v>0</v>
      </c>
      <c r="N215" s="136">
        <f t="shared" si="403"/>
        <v>0</v>
      </c>
      <c r="O215" s="136">
        <f t="shared" si="418"/>
        <v>0</v>
      </c>
      <c r="P215" s="262"/>
      <c r="Q215" s="262"/>
      <c r="R215" s="263"/>
      <c r="S215" s="167"/>
      <c r="T215" s="194"/>
      <c r="U215" s="194"/>
      <c r="V215" s="136">
        <f t="shared" si="419"/>
        <v>0</v>
      </c>
      <c r="W215" s="136">
        <f t="shared" si="404"/>
        <v>0</v>
      </c>
      <c r="X215" s="136">
        <f t="shared" si="420"/>
        <v>0</v>
      </c>
      <c r="Y215" s="262"/>
      <c r="Z215" s="262"/>
      <c r="AA215" s="263"/>
      <c r="AB215" s="167"/>
      <c r="AC215" s="194"/>
      <c r="AD215" s="194"/>
      <c r="AE215" s="136">
        <f t="shared" si="421"/>
        <v>0</v>
      </c>
      <c r="AF215" s="136">
        <f t="shared" si="405"/>
        <v>0</v>
      </c>
      <c r="AG215" s="136">
        <f t="shared" si="422"/>
        <v>0</v>
      </c>
      <c r="AH215" s="262"/>
      <c r="AI215" s="262"/>
      <c r="AJ215" s="263"/>
      <c r="AK215" s="167"/>
      <c r="AL215" s="194"/>
      <c r="AM215" s="194"/>
      <c r="AN215" s="136">
        <f t="shared" si="423"/>
        <v>0</v>
      </c>
      <c r="AO215" s="136">
        <f t="shared" si="406"/>
        <v>0</v>
      </c>
      <c r="AP215" s="136">
        <f t="shared" si="424"/>
        <v>0</v>
      </c>
      <c r="AQ215" s="262"/>
      <c r="AR215" s="262"/>
      <c r="AS215" s="263"/>
      <c r="AT215" s="167"/>
      <c r="AU215" s="194"/>
      <c r="AV215" s="194"/>
      <c r="AW215" s="136">
        <f t="shared" si="425"/>
        <v>0</v>
      </c>
      <c r="AX215" s="136">
        <f t="shared" si="407"/>
        <v>0</v>
      </c>
      <c r="AY215" s="136">
        <f t="shared" si="426"/>
        <v>0</v>
      </c>
      <c r="AZ215" s="262"/>
      <c r="BA215" s="262"/>
      <c r="BB215" s="263"/>
      <c r="BC215" s="167"/>
      <c r="BD215" s="194"/>
      <c r="BE215" s="194"/>
      <c r="BF215" s="136">
        <f t="shared" si="427"/>
        <v>0</v>
      </c>
      <c r="BG215" s="136">
        <f t="shared" si="408"/>
        <v>0</v>
      </c>
      <c r="BH215" s="136">
        <f t="shared" si="428"/>
        <v>0</v>
      </c>
      <c r="BI215" s="262"/>
      <c r="BJ215" s="262"/>
      <c r="BK215" s="263"/>
      <c r="BL215" s="167"/>
      <c r="BM215" s="194"/>
      <c r="BN215" s="194"/>
      <c r="BO215" s="136">
        <f t="shared" si="429"/>
        <v>0</v>
      </c>
      <c r="BP215" s="136">
        <f t="shared" si="409"/>
        <v>0</v>
      </c>
      <c r="BQ215" s="136">
        <f t="shared" si="430"/>
        <v>0</v>
      </c>
      <c r="BR215" s="262"/>
      <c r="BS215" s="262"/>
      <c r="BT215" s="263"/>
      <c r="BU215" s="167"/>
      <c r="BV215" s="194"/>
      <c r="BW215" s="194"/>
      <c r="BX215" s="136">
        <f t="shared" si="431"/>
        <v>0</v>
      </c>
      <c r="BY215" s="136">
        <f t="shared" si="410"/>
        <v>0</v>
      </c>
      <c r="BZ215" s="136">
        <f t="shared" si="432"/>
        <v>0</v>
      </c>
      <c r="CA215" s="262"/>
      <c r="CB215" s="262"/>
      <c r="CC215" s="263"/>
      <c r="CD215" s="167"/>
      <c r="CE215" s="194"/>
      <c r="CF215" s="194"/>
      <c r="CG215" s="136">
        <f t="shared" si="433"/>
        <v>0</v>
      </c>
      <c r="CH215" s="136">
        <f t="shared" si="411"/>
        <v>0</v>
      </c>
      <c r="CI215" s="136">
        <f t="shared" si="434"/>
        <v>0</v>
      </c>
      <c r="CJ215" s="262"/>
      <c r="CK215" s="262"/>
      <c r="CL215" s="263"/>
      <c r="CM215" s="167"/>
      <c r="CN215" s="194"/>
      <c r="CO215" s="194"/>
      <c r="CP215" s="136">
        <f t="shared" si="435"/>
        <v>0</v>
      </c>
      <c r="CQ215" s="136">
        <f t="shared" si="412"/>
        <v>0</v>
      </c>
      <c r="CR215" s="136">
        <f t="shared" si="436"/>
        <v>0</v>
      </c>
      <c r="CS215" s="262"/>
      <c r="CT215" s="262"/>
      <c r="CU215" s="263"/>
      <c r="CV215" s="167"/>
      <c r="CW215" s="194"/>
      <c r="CX215" s="194"/>
      <c r="CY215" s="136">
        <f t="shared" si="437"/>
        <v>0</v>
      </c>
      <c r="CZ215" s="136">
        <f t="shared" si="413"/>
        <v>0</v>
      </c>
      <c r="DA215" s="136">
        <f t="shared" si="438"/>
        <v>0</v>
      </c>
      <c r="DB215" s="262"/>
      <c r="DC215" s="262"/>
      <c r="DD215" s="263"/>
    </row>
    <row r="216" spans="1:108" x14ac:dyDescent="0.25">
      <c r="A216" s="167"/>
      <c r="B216" s="194"/>
      <c r="C216" s="194"/>
      <c r="D216" s="136">
        <f t="shared" si="414"/>
        <v>0</v>
      </c>
      <c r="E216" s="136">
        <f t="shared" si="415"/>
        <v>0</v>
      </c>
      <c r="F216" s="136">
        <f t="shared" si="416"/>
        <v>0</v>
      </c>
      <c r="G216" s="262"/>
      <c r="H216" s="262"/>
      <c r="I216" s="263"/>
      <c r="J216" s="167"/>
      <c r="K216" s="194"/>
      <c r="L216" s="194"/>
      <c r="M216" s="136">
        <f t="shared" si="417"/>
        <v>0</v>
      </c>
      <c r="N216" s="136">
        <f t="shared" si="403"/>
        <v>0</v>
      </c>
      <c r="O216" s="136">
        <f t="shared" si="418"/>
        <v>0</v>
      </c>
      <c r="P216" s="262"/>
      <c r="Q216" s="262"/>
      <c r="R216" s="263"/>
      <c r="S216" s="167"/>
      <c r="T216" s="194"/>
      <c r="U216" s="194"/>
      <c r="V216" s="136">
        <f t="shared" si="419"/>
        <v>0</v>
      </c>
      <c r="W216" s="136">
        <f t="shared" si="404"/>
        <v>0</v>
      </c>
      <c r="X216" s="136">
        <f t="shared" si="420"/>
        <v>0</v>
      </c>
      <c r="Y216" s="262"/>
      <c r="Z216" s="262"/>
      <c r="AA216" s="263"/>
      <c r="AB216" s="167"/>
      <c r="AC216" s="194"/>
      <c r="AD216" s="194"/>
      <c r="AE216" s="136">
        <f t="shared" si="421"/>
        <v>0</v>
      </c>
      <c r="AF216" s="136">
        <f t="shared" si="405"/>
        <v>0</v>
      </c>
      <c r="AG216" s="136">
        <f t="shared" si="422"/>
        <v>0</v>
      </c>
      <c r="AH216" s="262"/>
      <c r="AI216" s="262"/>
      <c r="AJ216" s="263"/>
      <c r="AK216" s="167"/>
      <c r="AL216" s="194"/>
      <c r="AM216" s="194"/>
      <c r="AN216" s="136">
        <f t="shared" si="423"/>
        <v>0</v>
      </c>
      <c r="AO216" s="136">
        <f t="shared" si="406"/>
        <v>0</v>
      </c>
      <c r="AP216" s="136">
        <f t="shared" si="424"/>
        <v>0</v>
      </c>
      <c r="AQ216" s="262"/>
      <c r="AR216" s="262"/>
      <c r="AS216" s="263"/>
      <c r="AT216" s="167"/>
      <c r="AU216" s="194"/>
      <c r="AV216" s="194"/>
      <c r="AW216" s="136">
        <f t="shared" si="425"/>
        <v>0</v>
      </c>
      <c r="AX216" s="136">
        <f t="shared" si="407"/>
        <v>0</v>
      </c>
      <c r="AY216" s="136">
        <f t="shared" si="426"/>
        <v>0</v>
      </c>
      <c r="AZ216" s="262"/>
      <c r="BA216" s="262"/>
      <c r="BB216" s="263"/>
      <c r="BC216" s="167"/>
      <c r="BD216" s="194"/>
      <c r="BE216" s="194"/>
      <c r="BF216" s="136">
        <f t="shared" si="427"/>
        <v>0</v>
      </c>
      <c r="BG216" s="136">
        <f t="shared" si="408"/>
        <v>0</v>
      </c>
      <c r="BH216" s="136">
        <f t="shared" si="428"/>
        <v>0</v>
      </c>
      <c r="BI216" s="262"/>
      <c r="BJ216" s="262"/>
      <c r="BK216" s="263"/>
      <c r="BL216" s="167"/>
      <c r="BM216" s="194"/>
      <c r="BN216" s="194"/>
      <c r="BO216" s="136">
        <f t="shared" si="429"/>
        <v>0</v>
      </c>
      <c r="BP216" s="136">
        <f t="shared" si="409"/>
        <v>0</v>
      </c>
      <c r="BQ216" s="136">
        <f t="shared" si="430"/>
        <v>0</v>
      </c>
      <c r="BR216" s="262"/>
      <c r="BS216" s="262"/>
      <c r="BT216" s="263"/>
      <c r="BU216" s="167"/>
      <c r="BV216" s="194"/>
      <c r="BW216" s="194"/>
      <c r="BX216" s="136">
        <f t="shared" si="431"/>
        <v>0</v>
      </c>
      <c r="BY216" s="136">
        <f t="shared" si="410"/>
        <v>0</v>
      </c>
      <c r="BZ216" s="136">
        <f t="shared" si="432"/>
        <v>0</v>
      </c>
      <c r="CA216" s="262"/>
      <c r="CB216" s="262"/>
      <c r="CC216" s="263"/>
      <c r="CD216" s="167"/>
      <c r="CE216" s="194"/>
      <c r="CF216" s="194"/>
      <c r="CG216" s="136">
        <f t="shared" si="433"/>
        <v>0</v>
      </c>
      <c r="CH216" s="136">
        <f t="shared" si="411"/>
        <v>0</v>
      </c>
      <c r="CI216" s="136">
        <f t="shared" si="434"/>
        <v>0</v>
      </c>
      <c r="CJ216" s="262"/>
      <c r="CK216" s="262"/>
      <c r="CL216" s="263"/>
      <c r="CM216" s="167"/>
      <c r="CN216" s="194"/>
      <c r="CO216" s="194"/>
      <c r="CP216" s="136">
        <f t="shared" si="435"/>
        <v>0</v>
      </c>
      <c r="CQ216" s="136">
        <f t="shared" si="412"/>
        <v>0</v>
      </c>
      <c r="CR216" s="136">
        <f t="shared" si="436"/>
        <v>0</v>
      </c>
      <c r="CS216" s="262"/>
      <c r="CT216" s="262"/>
      <c r="CU216" s="263"/>
      <c r="CV216" s="167"/>
      <c r="CW216" s="194"/>
      <c r="CX216" s="194"/>
      <c r="CY216" s="136">
        <f t="shared" si="437"/>
        <v>0</v>
      </c>
      <c r="CZ216" s="136">
        <f t="shared" si="413"/>
        <v>0</v>
      </c>
      <c r="DA216" s="136">
        <f t="shared" si="438"/>
        <v>0</v>
      </c>
      <c r="DB216" s="262"/>
      <c r="DC216" s="262"/>
      <c r="DD216" s="263"/>
    </row>
    <row r="217" spans="1:108" x14ac:dyDescent="0.25">
      <c r="A217" s="167"/>
      <c r="B217" s="194"/>
      <c r="C217" s="194"/>
      <c r="D217" s="136">
        <f t="shared" si="414"/>
        <v>0</v>
      </c>
      <c r="E217" s="136">
        <f t="shared" si="415"/>
        <v>0</v>
      </c>
      <c r="F217" s="136">
        <f t="shared" si="416"/>
        <v>0</v>
      </c>
      <c r="G217" s="262"/>
      <c r="H217" s="262"/>
      <c r="I217" s="263"/>
      <c r="J217" s="167"/>
      <c r="K217" s="194"/>
      <c r="L217" s="194"/>
      <c r="M217" s="136">
        <f t="shared" si="417"/>
        <v>0</v>
      </c>
      <c r="N217" s="136">
        <f t="shared" si="403"/>
        <v>0</v>
      </c>
      <c r="O217" s="136">
        <f t="shared" si="418"/>
        <v>0</v>
      </c>
      <c r="P217" s="262"/>
      <c r="Q217" s="262"/>
      <c r="R217" s="263"/>
      <c r="S217" s="167"/>
      <c r="T217" s="194"/>
      <c r="U217" s="194"/>
      <c r="V217" s="136">
        <f t="shared" si="419"/>
        <v>0</v>
      </c>
      <c r="W217" s="136">
        <f t="shared" si="404"/>
        <v>0</v>
      </c>
      <c r="X217" s="136">
        <f t="shared" si="420"/>
        <v>0</v>
      </c>
      <c r="Y217" s="262"/>
      <c r="Z217" s="262"/>
      <c r="AA217" s="263"/>
      <c r="AB217" s="167"/>
      <c r="AC217" s="194"/>
      <c r="AD217" s="194"/>
      <c r="AE217" s="136">
        <f t="shared" si="421"/>
        <v>0</v>
      </c>
      <c r="AF217" s="136">
        <f t="shared" si="405"/>
        <v>0</v>
      </c>
      <c r="AG217" s="136">
        <f t="shared" si="422"/>
        <v>0</v>
      </c>
      <c r="AH217" s="262"/>
      <c r="AI217" s="262"/>
      <c r="AJ217" s="263"/>
      <c r="AK217" s="167"/>
      <c r="AL217" s="194"/>
      <c r="AM217" s="194"/>
      <c r="AN217" s="136">
        <f t="shared" si="423"/>
        <v>0</v>
      </c>
      <c r="AO217" s="136">
        <f t="shared" si="406"/>
        <v>0</v>
      </c>
      <c r="AP217" s="136">
        <f t="shared" si="424"/>
        <v>0</v>
      </c>
      <c r="AQ217" s="262"/>
      <c r="AR217" s="262"/>
      <c r="AS217" s="263"/>
      <c r="AT217" s="167"/>
      <c r="AU217" s="194"/>
      <c r="AV217" s="194"/>
      <c r="AW217" s="136">
        <f t="shared" si="425"/>
        <v>0</v>
      </c>
      <c r="AX217" s="136">
        <f t="shared" si="407"/>
        <v>0</v>
      </c>
      <c r="AY217" s="136">
        <f t="shared" si="426"/>
        <v>0</v>
      </c>
      <c r="AZ217" s="262"/>
      <c r="BA217" s="262"/>
      <c r="BB217" s="263"/>
      <c r="BC217" s="167"/>
      <c r="BD217" s="194"/>
      <c r="BE217" s="194"/>
      <c r="BF217" s="136">
        <f t="shared" si="427"/>
        <v>0</v>
      </c>
      <c r="BG217" s="136">
        <f t="shared" si="408"/>
        <v>0</v>
      </c>
      <c r="BH217" s="136">
        <f t="shared" si="428"/>
        <v>0</v>
      </c>
      <c r="BI217" s="262"/>
      <c r="BJ217" s="262"/>
      <c r="BK217" s="263"/>
      <c r="BL217" s="167"/>
      <c r="BM217" s="194"/>
      <c r="BN217" s="194"/>
      <c r="BO217" s="136">
        <f t="shared" si="429"/>
        <v>0</v>
      </c>
      <c r="BP217" s="136">
        <f t="shared" si="409"/>
        <v>0</v>
      </c>
      <c r="BQ217" s="136">
        <f t="shared" si="430"/>
        <v>0</v>
      </c>
      <c r="BR217" s="262"/>
      <c r="BS217" s="262"/>
      <c r="BT217" s="263"/>
      <c r="BU217" s="167"/>
      <c r="BV217" s="194"/>
      <c r="BW217" s="194"/>
      <c r="BX217" s="136">
        <f t="shared" si="431"/>
        <v>0</v>
      </c>
      <c r="BY217" s="136">
        <f t="shared" si="410"/>
        <v>0</v>
      </c>
      <c r="BZ217" s="136">
        <f t="shared" si="432"/>
        <v>0</v>
      </c>
      <c r="CA217" s="262"/>
      <c r="CB217" s="262"/>
      <c r="CC217" s="263"/>
      <c r="CD217" s="167"/>
      <c r="CE217" s="194"/>
      <c r="CF217" s="194"/>
      <c r="CG217" s="136">
        <f t="shared" si="433"/>
        <v>0</v>
      </c>
      <c r="CH217" s="136">
        <f t="shared" si="411"/>
        <v>0</v>
      </c>
      <c r="CI217" s="136">
        <f t="shared" si="434"/>
        <v>0</v>
      </c>
      <c r="CJ217" s="262"/>
      <c r="CK217" s="262"/>
      <c r="CL217" s="263"/>
      <c r="CM217" s="167"/>
      <c r="CN217" s="194"/>
      <c r="CO217" s="194"/>
      <c r="CP217" s="136">
        <f t="shared" si="435"/>
        <v>0</v>
      </c>
      <c r="CQ217" s="136">
        <f t="shared" si="412"/>
        <v>0</v>
      </c>
      <c r="CR217" s="136">
        <f t="shared" si="436"/>
        <v>0</v>
      </c>
      <c r="CS217" s="262"/>
      <c r="CT217" s="262"/>
      <c r="CU217" s="263"/>
      <c r="CV217" s="167"/>
      <c r="CW217" s="194"/>
      <c r="CX217" s="194"/>
      <c r="CY217" s="136">
        <f t="shared" si="437"/>
        <v>0</v>
      </c>
      <c r="CZ217" s="136">
        <f t="shared" si="413"/>
        <v>0</v>
      </c>
      <c r="DA217" s="136">
        <f t="shared" si="438"/>
        <v>0</v>
      </c>
      <c r="DB217" s="262"/>
      <c r="DC217" s="262"/>
      <c r="DD217" s="263"/>
    </row>
    <row r="218" spans="1:108" x14ac:dyDescent="0.25">
      <c r="A218" s="167"/>
      <c r="B218" s="194"/>
      <c r="C218" s="194"/>
      <c r="D218" s="136">
        <f t="shared" si="414"/>
        <v>0</v>
      </c>
      <c r="E218" s="136">
        <f t="shared" si="415"/>
        <v>0</v>
      </c>
      <c r="F218" s="136">
        <f t="shared" si="416"/>
        <v>0</v>
      </c>
      <c r="G218" s="262"/>
      <c r="H218" s="262"/>
      <c r="I218" s="263"/>
      <c r="J218" s="167"/>
      <c r="K218" s="194"/>
      <c r="L218" s="194"/>
      <c r="M218" s="136">
        <f t="shared" si="417"/>
        <v>0</v>
      </c>
      <c r="N218" s="136">
        <f t="shared" si="403"/>
        <v>0</v>
      </c>
      <c r="O218" s="136">
        <f t="shared" si="418"/>
        <v>0</v>
      </c>
      <c r="P218" s="262"/>
      <c r="Q218" s="262"/>
      <c r="R218" s="263"/>
      <c r="S218" s="167"/>
      <c r="T218" s="194"/>
      <c r="U218" s="194"/>
      <c r="V218" s="136">
        <f t="shared" si="419"/>
        <v>0</v>
      </c>
      <c r="W218" s="136">
        <f t="shared" si="404"/>
        <v>0</v>
      </c>
      <c r="X218" s="136">
        <f t="shared" si="420"/>
        <v>0</v>
      </c>
      <c r="Y218" s="262"/>
      <c r="Z218" s="262"/>
      <c r="AA218" s="263"/>
      <c r="AB218" s="167"/>
      <c r="AC218" s="194"/>
      <c r="AD218" s="194"/>
      <c r="AE218" s="136">
        <f t="shared" si="421"/>
        <v>0</v>
      </c>
      <c r="AF218" s="136">
        <f t="shared" si="405"/>
        <v>0</v>
      </c>
      <c r="AG218" s="136">
        <f t="shared" si="422"/>
        <v>0</v>
      </c>
      <c r="AH218" s="262"/>
      <c r="AI218" s="262"/>
      <c r="AJ218" s="263"/>
      <c r="AK218" s="167"/>
      <c r="AL218" s="194"/>
      <c r="AM218" s="194"/>
      <c r="AN218" s="136">
        <f t="shared" si="423"/>
        <v>0</v>
      </c>
      <c r="AO218" s="136">
        <f t="shared" si="406"/>
        <v>0</v>
      </c>
      <c r="AP218" s="136">
        <f t="shared" si="424"/>
        <v>0</v>
      </c>
      <c r="AQ218" s="262"/>
      <c r="AR218" s="262"/>
      <c r="AS218" s="263"/>
      <c r="AT218" s="167"/>
      <c r="AU218" s="194"/>
      <c r="AV218" s="194"/>
      <c r="AW218" s="136">
        <f t="shared" si="425"/>
        <v>0</v>
      </c>
      <c r="AX218" s="136">
        <f t="shared" si="407"/>
        <v>0</v>
      </c>
      <c r="AY218" s="136">
        <f t="shared" si="426"/>
        <v>0</v>
      </c>
      <c r="AZ218" s="262"/>
      <c r="BA218" s="262"/>
      <c r="BB218" s="263"/>
      <c r="BC218" s="167"/>
      <c r="BD218" s="194"/>
      <c r="BE218" s="194"/>
      <c r="BF218" s="136">
        <f t="shared" si="427"/>
        <v>0</v>
      </c>
      <c r="BG218" s="136">
        <f t="shared" si="408"/>
        <v>0</v>
      </c>
      <c r="BH218" s="136">
        <f t="shared" si="428"/>
        <v>0</v>
      </c>
      <c r="BI218" s="262"/>
      <c r="BJ218" s="262"/>
      <c r="BK218" s="263"/>
      <c r="BL218" s="167"/>
      <c r="BM218" s="194"/>
      <c r="BN218" s="194"/>
      <c r="BO218" s="136">
        <f t="shared" si="429"/>
        <v>0</v>
      </c>
      <c r="BP218" s="136">
        <f t="shared" si="409"/>
        <v>0</v>
      </c>
      <c r="BQ218" s="136">
        <f t="shared" si="430"/>
        <v>0</v>
      </c>
      <c r="BR218" s="262"/>
      <c r="BS218" s="262"/>
      <c r="BT218" s="263"/>
      <c r="BU218" s="167"/>
      <c r="BV218" s="194"/>
      <c r="BW218" s="194"/>
      <c r="BX218" s="136">
        <f t="shared" si="431"/>
        <v>0</v>
      </c>
      <c r="BY218" s="136">
        <f t="shared" si="410"/>
        <v>0</v>
      </c>
      <c r="BZ218" s="136">
        <f t="shared" si="432"/>
        <v>0</v>
      </c>
      <c r="CA218" s="262"/>
      <c r="CB218" s="262"/>
      <c r="CC218" s="263"/>
      <c r="CD218" s="167"/>
      <c r="CE218" s="194"/>
      <c r="CF218" s="194"/>
      <c r="CG218" s="136">
        <f t="shared" si="433"/>
        <v>0</v>
      </c>
      <c r="CH218" s="136">
        <f t="shared" si="411"/>
        <v>0</v>
      </c>
      <c r="CI218" s="136">
        <f t="shared" si="434"/>
        <v>0</v>
      </c>
      <c r="CJ218" s="262"/>
      <c r="CK218" s="262"/>
      <c r="CL218" s="263"/>
      <c r="CM218" s="167"/>
      <c r="CN218" s="194"/>
      <c r="CO218" s="194"/>
      <c r="CP218" s="136">
        <f t="shared" si="435"/>
        <v>0</v>
      </c>
      <c r="CQ218" s="136">
        <f t="shared" si="412"/>
        <v>0</v>
      </c>
      <c r="CR218" s="136">
        <f t="shared" si="436"/>
        <v>0</v>
      </c>
      <c r="CS218" s="262"/>
      <c r="CT218" s="262"/>
      <c r="CU218" s="263"/>
      <c r="CV218" s="167"/>
      <c r="CW218" s="194"/>
      <c r="CX218" s="194"/>
      <c r="CY218" s="136">
        <f t="shared" si="437"/>
        <v>0</v>
      </c>
      <c r="CZ218" s="136">
        <f t="shared" si="413"/>
        <v>0</v>
      </c>
      <c r="DA218" s="136">
        <f t="shared" si="438"/>
        <v>0</v>
      </c>
      <c r="DB218" s="262"/>
      <c r="DC218" s="262"/>
      <c r="DD218" s="263"/>
    </row>
    <row r="219" spans="1:108" x14ac:dyDescent="0.25">
      <c r="A219" s="167"/>
      <c r="B219" s="194"/>
      <c r="C219" s="194"/>
      <c r="D219" s="136">
        <f t="shared" si="414"/>
        <v>0</v>
      </c>
      <c r="E219" s="136">
        <f t="shared" si="415"/>
        <v>0</v>
      </c>
      <c r="F219" s="136">
        <f t="shared" si="416"/>
        <v>0</v>
      </c>
      <c r="G219" s="262"/>
      <c r="H219" s="262"/>
      <c r="I219" s="263"/>
      <c r="J219" s="167"/>
      <c r="K219" s="194"/>
      <c r="L219" s="194"/>
      <c r="M219" s="136">
        <f t="shared" si="417"/>
        <v>0</v>
      </c>
      <c r="N219" s="136">
        <f t="shared" si="403"/>
        <v>0</v>
      </c>
      <c r="O219" s="136">
        <f t="shared" si="418"/>
        <v>0</v>
      </c>
      <c r="P219" s="262"/>
      <c r="Q219" s="262"/>
      <c r="R219" s="263"/>
      <c r="S219" s="167"/>
      <c r="T219" s="194"/>
      <c r="U219" s="194"/>
      <c r="V219" s="136">
        <f t="shared" si="419"/>
        <v>0</v>
      </c>
      <c r="W219" s="136">
        <f t="shared" si="404"/>
        <v>0</v>
      </c>
      <c r="X219" s="136">
        <f t="shared" si="420"/>
        <v>0</v>
      </c>
      <c r="Y219" s="262"/>
      <c r="Z219" s="262"/>
      <c r="AA219" s="263"/>
      <c r="AB219" s="167"/>
      <c r="AC219" s="194"/>
      <c r="AD219" s="194"/>
      <c r="AE219" s="136">
        <f t="shared" si="421"/>
        <v>0</v>
      </c>
      <c r="AF219" s="136">
        <f t="shared" si="405"/>
        <v>0</v>
      </c>
      <c r="AG219" s="136">
        <f t="shared" si="422"/>
        <v>0</v>
      </c>
      <c r="AH219" s="262"/>
      <c r="AI219" s="262"/>
      <c r="AJ219" s="263"/>
      <c r="AK219" s="167"/>
      <c r="AL219" s="194"/>
      <c r="AM219" s="194"/>
      <c r="AN219" s="136">
        <f t="shared" si="423"/>
        <v>0</v>
      </c>
      <c r="AO219" s="136">
        <f t="shared" si="406"/>
        <v>0</v>
      </c>
      <c r="AP219" s="136">
        <f t="shared" si="424"/>
        <v>0</v>
      </c>
      <c r="AQ219" s="262"/>
      <c r="AR219" s="262"/>
      <c r="AS219" s="263"/>
      <c r="AT219" s="167"/>
      <c r="AU219" s="194"/>
      <c r="AV219" s="194"/>
      <c r="AW219" s="136">
        <f t="shared" si="425"/>
        <v>0</v>
      </c>
      <c r="AX219" s="136">
        <f t="shared" si="407"/>
        <v>0</v>
      </c>
      <c r="AY219" s="136">
        <f t="shared" si="426"/>
        <v>0</v>
      </c>
      <c r="AZ219" s="262"/>
      <c r="BA219" s="262"/>
      <c r="BB219" s="263"/>
      <c r="BC219" s="167"/>
      <c r="BD219" s="194"/>
      <c r="BE219" s="194"/>
      <c r="BF219" s="136">
        <f t="shared" si="427"/>
        <v>0</v>
      </c>
      <c r="BG219" s="136">
        <f t="shared" si="408"/>
        <v>0</v>
      </c>
      <c r="BH219" s="136">
        <f t="shared" si="428"/>
        <v>0</v>
      </c>
      <c r="BI219" s="262"/>
      <c r="BJ219" s="262"/>
      <c r="BK219" s="263"/>
      <c r="BL219" s="167"/>
      <c r="BM219" s="194"/>
      <c r="BN219" s="194"/>
      <c r="BO219" s="136">
        <f t="shared" si="429"/>
        <v>0</v>
      </c>
      <c r="BP219" s="136">
        <f t="shared" si="409"/>
        <v>0</v>
      </c>
      <c r="BQ219" s="136">
        <f t="shared" si="430"/>
        <v>0</v>
      </c>
      <c r="BR219" s="262"/>
      <c r="BS219" s="262"/>
      <c r="BT219" s="263"/>
      <c r="BU219" s="167"/>
      <c r="BV219" s="194"/>
      <c r="BW219" s="194"/>
      <c r="BX219" s="136">
        <f t="shared" si="431"/>
        <v>0</v>
      </c>
      <c r="BY219" s="136">
        <f t="shared" si="410"/>
        <v>0</v>
      </c>
      <c r="BZ219" s="136">
        <f t="shared" si="432"/>
        <v>0</v>
      </c>
      <c r="CA219" s="262"/>
      <c r="CB219" s="262"/>
      <c r="CC219" s="263"/>
      <c r="CD219" s="167"/>
      <c r="CE219" s="194"/>
      <c r="CF219" s="194"/>
      <c r="CG219" s="136">
        <f t="shared" si="433"/>
        <v>0</v>
      </c>
      <c r="CH219" s="136">
        <f t="shared" si="411"/>
        <v>0</v>
      </c>
      <c r="CI219" s="136">
        <f t="shared" si="434"/>
        <v>0</v>
      </c>
      <c r="CJ219" s="262"/>
      <c r="CK219" s="262"/>
      <c r="CL219" s="263"/>
      <c r="CM219" s="167"/>
      <c r="CN219" s="194"/>
      <c r="CO219" s="194"/>
      <c r="CP219" s="136">
        <f t="shared" si="435"/>
        <v>0</v>
      </c>
      <c r="CQ219" s="136">
        <f t="shared" si="412"/>
        <v>0</v>
      </c>
      <c r="CR219" s="136">
        <f t="shared" si="436"/>
        <v>0</v>
      </c>
      <c r="CS219" s="262"/>
      <c r="CT219" s="262"/>
      <c r="CU219" s="263"/>
      <c r="CV219" s="167"/>
      <c r="CW219" s="194"/>
      <c r="CX219" s="194"/>
      <c r="CY219" s="136">
        <f t="shared" si="437"/>
        <v>0</v>
      </c>
      <c r="CZ219" s="136">
        <f t="shared" si="413"/>
        <v>0</v>
      </c>
      <c r="DA219" s="136">
        <f t="shared" si="438"/>
        <v>0</v>
      </c>
      <c r="DB219" s="262"/>
      <c r="DC219" s="262"/>
      <c r="DD219" s="263"/>
    </row>
    <row r="220" spans="1:108" x14ac:dyDescent="0.25">
      <c r="A220" s="167"/>
      <c r="B220" s="194"/>
      <c r="C220" s="194"/>
      <c r="D220" s="136">
        <f t="shared" si="414"/>
        <v>0</v>
      </c>
      <c r="E220" s="136">
        <f t="shared" si="415"/>
        <v>0</v>
      </c>
      <c r="F220" s="136">
        <f t="shared" si="416"/>
        <v>0</v>
      </c>
      <c r="G220" s="262"/>
      <c r="H220" s="262"/>
      <c r="I220" s="263"/>
      <c r="J220" s="167"/>
      <c r="K220" s="194"/>
      <c r="L220" s="194"/>
      <c r="M220" s="136">
        <f t="shared" si="417"/>
        <v>0</v>
      </c>
      <c r="N220" s="136">
        <f t="shared" si="403"/>
        <v>0</v>
      </c>
      <c r="O220" s="136">
        <f t="shared" si="418"/>
        <v>0</v>
      </c>
      <c r="P220" s="262"/>
      <c r="Q220" s="262"/>
      <c r="R220" s="263"/>
      <c r="S220" s="167"/>
      <c r="T220" s="194"/>
      <c r="U220" s="194"/>
      <c r="V220" s="136">
        <f t="shared" si="419"/>
        <v>0</v>
      </c>
      <c r="W220" s="136">
        <f t="shared" si="404"/>
        <v>0</v>
      </c>
      <c r="X220" s="136">
        <f t="shared" si="420"/>
        <v>0</v>
      </c>
      <c r="Y220" s="262"/>
      <c r="Z220" s="262"/>
      <c r="AA220" s="263"/>
      <c r="AB220" s="167"/>
      <c r="AC220" s="194"/>
      <c r="AD220" s="194"/>
      <c r="AE220" s="136">
        <f t="shared" si="421"/>
        <v>0</v>
      </c>
      <c r="AF220" s="136">
        <f t="shared" si="405"/>
        <v>0</v>
      </c>
      <c r="AG220" s="136">
        <f t="shared" si="422"/>
        <v>0</v>
      </c>
      <c r="AH220" s="262"/>
      <c r="AI220" s="262"/>
      <c r="AJ220" s="263"/>
      <c r="AK220" s="167"/>
      <c r="AL220" s="194"/>
      <c r="AM220" s="194"/>
      <c r="AN220" s="136">
        <f t="shared" si="423"/>
        <v>0</v>
      </c>
      <c r="AO220" s="136">
        <f t="shared" si="406"/>
        <v>0</v>
      </c>
      <c r="AP220" s="136">
        <f t="shared" si="424"/>
        <v>0</v>
      </c>
      <c r="AQ220" s="262"/>
      <c r="AR220" s="262"/>
      <c r="AS220" s="263"/>
      <c r="AT220" s="167"/>
      <c r="AU220" s="194"/>
      <c r="AV220" s="194"/>
      <c r="AW220" s="136">
        <f t="shared" si="425"/>
        <v>0</v>
      </c>
      <c r="AX220" s="136">
        <f t="shared" si="407"/>
        <v>0</v>
      </c>
      <c r="AY220" s="136">
        <f t="shared" si="426"/>
        <v>0</v>
      </c>
      <c r="AZ220" s="262"/>
      <c r="BA220" s="262"/>
      <c r="BB220" s="263"/>
      <c r="BC220" s="167"/>
      <c r="BD220" s="194"/>
      <c r="BE220" s="194"/>
      <c r="BF220" s="136">
        <f t="shared" si="427"/>
        <v>0</v>
      </c>
      <c r="BG220" s="136">
        <f t="shared" si="408"/>
        <v>0</v>
      </c>
      <c r="BH220" s="136">
        <f t="shared" si="428"/>
        <v>0</v>
      </c>
      <c r="BI220" s="262"/>
      <c r="BJ220" s="262"/>
      <c r="BK220" s="263"/>
      <c r="BL220" s="167"/>
      <c r="BM220" s="194"/>
      <c r="BN220" s="194"/>
      <c r="BO220" s="136">
        <f t="shared" si="429"/>
        <v>0</v>
      </c>
      <c r="BP220" s="136">
        <f t="shared" si="409"/>
        <v>0</v>
      </c>
      <c r="BQ220" s="136">
        <f t="shared" si="430"/>
        <v>0</v>
      </c>
      <c r="BR220" s="262"/>
      <c r="BS220" s="262"/>
      <c r="BT220" s="263"/>
      <c r="BU220" s="167"/>
      <c r="BV220" s="194"/>
      <c r="BW220" s="194"/>
      <c r="BX220" s="136">
        <f t="shared" si="431"/>
        <v>0</v>
      </c>
      <c r="BY220" s="136">
        <f t="shared" si="410"/>
        <v>0</v>
      </c>
      <c r="BZ220" s="136">
        <f t="shared" si="432"/>
        <v>0</v>
      </c>
      <c r="CA220" s="262"/>
      <c r="CB220" s="262"/>
      <c r="CC220" s="263"/>
      <c r="CD220" s="167"/>
      <c r="CE220" s="194"/>
      <c r="CF220" s="194"/>
      <c r="CG220" s="136">
        <f t="shared" si="433"/>
        <v>0</v>
      </c>
      <c r="CH220" s="136">
        <f t="shared" si="411"/>
        <v>0</v>
      </c>
      <c r="CI220" s="136">
        <f t="shared" si="434"/>
        <v>0</v>
      </c>
      <c r="CJ220" s="262"/>
      <c r="CK220" s="262"/>
      <c r="CL220" s="263"/>
      <c r="CM220" s="167"/>
      <c r="CN220" s="194"/>
      <c r="CO220" s="194"/>
      <c r="CP220" s="136">
        <f t="shared" si="435"/>
        <v>0</v>
      </c>
      <c r="CQ220" s="136">
        <f t="shared" si="412"/>
        <v>0</v>
      </c>
      <c r="CR220" s="136">
        <f t="shared" si="436"/>
        <v>0</v>
      </c>
      <c r="CS220" s="262"/>
      <c r="CT220" s="262"/>
      <c r="CU220" s="263"/>
      <c r="CV220" s="167"/>
      <c r="CW220" s="194"/>
      <c r="CX220" s="194"/>
      <c r="CY220" s="136">
        <f t="shared" si="437"/>
        <v>0</v>
      </c>
      <c r="CZ220" s="136">
        <f t="shared" si="413"/>
        <v>0</v>
      </c>
      <c r="DA220" s="136">
        <f t="shared" si="438"/>
        <v>0</v>
      </c>
      <c r="DB220" s="262"/>
      <c r="DC220" s="262"/>
      <c r="DD220" s="263"/>
    </row>
    <row r="221" spans="1:108" x14ac:dyDescent="0.25">
      <c r="A221" s="167"/>
      <c r="B221" s="194"/>
      <c r="C221" s="194"/>
      <c r="D221" s="136">
        <f t="shared" si="414"/>
        <v>0</v>
      </c>
      <c r="E221" s="136">
        <f t="shared" si="415"/>
        <v>0</v>
      </c>
      <c r="F221" s="136">
        <f t="shared" si="416"/>
        <v>0</v>
      </c>
      <c r="G221" s="262"/>
      <c r="H221" s="262"/>
      <c r="I221" s="263"/>
      <c r="J221" s="167"/>
      <c r="K221" s="194"/>
      <c r="L221" s="194"/>
      <c r="M221" s="136">
        <f t="shared" si="417"/>
        <v>0</v>
      </c>
      <c r="N221" s="136">
        <f t="shared" si="403"/>
        <v>0</v>
      </c>
      <c r="O221" s="136">
        <f t="shared" si="418"/>
        <v>0</v>
      </c>
      <c r="P221" s="262"/>
      <c r="Q221" s="262"/>
      <c r="R221" s="263"/>
      <c r="S221" s="167"/>
      <c r="T221" s="194"/>
      <c r="U221" s="194"/>
      <c r="V221" s="136">
        <f t="shared" si="419"/>
        <v>0</v>
      </c>
      <c r="W221" s="136">
        <f t="shared" si="404"/>
        <v>0</v>
      </c>
      <c r="X221" s="136">
        <f t="shared" si="420"/>
        <v>0</v>
      </c>
      <c r="Y221" s="262"/>
      <c r="Z221" s="262"/>
      <c r="AA221" s="263"/>
      <c r="AB221" s="167"/>
      <c r="AC221" s="194"/>
      <c r="AD221" s="194"/>
      <c r="AE221" s="136">
        <f t="shared" si="421"/>
        <v>0</v>
      </c>
      <c r="AF221" s="136">
        <f t="shared" si="405"/>
        <v>0</v>
      </c>
      <c r="AG221" s="136">
        <f t="shared" si="422"/>
        <v>0</v>
      </c>
      <c r="AH221" s="262"/>
      <c r="AI221" s="262"/>
      <c r="AJ221" s="263"/>
      <c r="AK221" s="167"/>
      <c r="AL221" s="194"/>
      <c r="AM221" s="194"/>
      <c r="AN221" s="136">
        <f t="shared" si="423"/>
        <v>0</v>
      </c>
      <c r="AO221" s="136">
        <f t="shared" si="406"/>
        <v>0</v>
      </c>
      <c r="AP221" s="136">
        <f t="shared" si="424"/>
        <v>0</v>
      </c>
      <c r="AQ221" s="262"/>
      <c r="AR221" s="262"/>
      <c r="AS221" s="263"/>
      <c r="AT221" s="167"/>
      <c r="AU221" s="194"/>
      <c r="AV221" s="194"/>
      <c r="AW221" s="136">
        <f t="shared" si="425"/>
        <v>0</v>
      </c>
      <c r="AX221" s="136">
        <f t="shared" si="407"/>
        <v>0</v>
      </c>
      <c r="AY221" s="136">
        <f t="shared" si="426"/>
        <v>0</v>
      </c>
      <c r="AZ221" s="262"/>
      <c r="BA221" s="262"/>
      <c r="BB221" s="263"/>
      <c r="BC221" s="167"/>
      <c r="BD221" s="194"/>
      <c r="BE221" s="194"/>
      <c r="BF221" s="136">
        <f t="shared" si="427"/>
        <v>0</v>
      </c>
      <c r="BG221" s="136">
        <f t="shared" si="408"/>
        <v>0</v>
      </c>
      <c r="BH221" s="136">
        <f t="shared" si="428"/>
        <v>0</v>
      </c>
      <c r="BI221" s="262"/>
      <c r="BJ221" s="262"/>
      <c r="BK221" s="263"/>
      <c r="BL221" s="167"/>
      <c r="BM221" s="194"/>
      <c r="BN221" s="194"/>
      <c r="BO221" s="136">
        <f t="shared" si="429"/>
        <v>0</v>
      </c>
      <c r="BP221" s="136">
        <f t="shared" si="409"/>
        <v>0</v>
      </c>
      <c r="BQ221" s="136">
        <f t="shared" si="430"/>
        <v>0</v>
      </c>
      <c r="BR221" s="262"/>
      <c r="BS221" s="262"/>
      <c r="BT221" s="263"/>
      <c r="BU221" s="167"/>
      <c r="BV221" s="194"/>
      <c r="BW221" s="194"/>
      <c r="BX221" s="136">
        <f t="shared" si="431"/>
        <v>0</v>
      </c>
      <c r="BY221" s="136">
        <f t="shared" si="410"/>
        <v>0</v>
      </c>
      <c r="BZ221" s="136">
        <f t="shared" si="432"/>
        <v>0</v>
      </c>
      <c r="CA221" s="262"/>
      <c r="CB221" s="262"/>
      <c r="CC221" s="263"/>
      <c r="CD221" s="167"/>
      <c r="CE221" s="194"/>
      <c r="CF221" s="194"/>
      <c r="CG221" s="136">
        <f t="shared" si="433"/>
        <v>0</v>
      </c>
      <c r="CH221" s="136">
        <f t="shared" si="411"/>
        <v>0</v>
      </c>
      <c r="CI221" s="136">
        <f t="shared" si="434"/>
        <v>0</v>
      </c>
      <c r="CJ221" s="262"/>
      <c r="CK221" s="262"/>
      <c r="CL221" s="263"/>
      <c r="CM221" s="167"/>
      <c r="CN221" s="194"/>
      <c r="CO221" s="194"/>
      <c r="CP221" s="136">
        <f t="shared" si="435"/>
        <v>0</v>
      </c>
      <c r="CQ221" s="136">
        <f t="shared" si="412"/>
        <v>0</v>
      </c>
      <c r="CR221" s="136">
        <f t="shared" si="436"/>
        <v>0</v>
      </c>
      <c r="CS221" s="262"/>
      <c r="CT221" s="262"/>
      <c r="CU221" s="263"/>
      <c r="CV221" s="167"/>
      <c r="CW221" s="194"/>
      <c r="CX221" s="194"/>
      <c r="CY221" s="136">
        <f t="shared" si="437"/>
        <v>0</v>
      </c>
      <c r="CZ221" s="136">
        <f t="shared" si="413"/>
        <v>0</v>
      </c>
      <c r="DA221" s="136">
        <f t="shared" si="438"/>
        <v>0</v>
      </c>
      <c r="DB221" s="262"/>
      <c r="DC221" s="262"/>
      <c r="DD221" s="263"/>
    </row>
    <row r="222" spans="1:108" x14ac:dyDescent="0.25">
      <c r="A222" s="167"/>
      <c r="B222" s="194"/>
      <c r="C222" s="194"/>
      <c r="D222" s="136">
        <f t="shared" si="414"/>
        <v>0</v>
      </c>
      <c r="E222" s="136">
        <f t="shared" si="415"/>
        <v>0</v>
      </c>
      <c r="F222" s="136">
        <f t="shared" si="416"/>
        <v>0</v>
      </c>
      <c r="G222" s="262"/>
      <c r="H222" s="262"/>
      <c r="I222" s="263"/>
      <c r="J222" s="167"/>
      <c r="K222" s="194"/>
      <c r="L222" s="194"/>
      <c r="M222" s="136">
        <f t="shared" si="417"/>
        <v>0</v>
      </c>
      <c r="N222" s="136">
        <f t="shared" si="403"/>
        <v>0</v>
      </c>
      <c r="O222" s="136">
        <f t="shared" si="418"/>
        <v>0</v>
      </c>
      <c r="P222" s="262"/>
      <c r="Q222" s="262"/>
      <c r="R222" s="263"/>
      <c r="S222" s="167"/>
      <c r="T222" s="194"/>
      <c r="U222" s="194"/>
      <c r="V222" s="136">
        <f t="shared" si="419"/>
        <v>0</v>
      </c>
      <c r="W222" s="136">
        <f t="shared" si="404"/>
        <v>0</v>
      </c>
      <c r="X222" s="136">
        <f t="shared" si="420"/>
        <v>0</v>
      </c>
      <c r="Y222" s="262"/>
      <c r="Z222" s="262"/>
      <c r="AA222" s="263"/>
      <c r="AB222" s="167"/>
      <c r="AC222" s="194"/>
      <c r="AD222" s="194"/>
      <c r="AE222" s="136">
        <f t="shared" si="421"/>
        <v>0</v>
      </c>
      <c r="AF222" s="136">
        <f t="shared" si="405"/>
        <v>0</v>
      </c>
      <c r="AG222" s="136">
        <f t="shared" si="422"/>
        <v>0</v>
      </c>
      <c r="AH222" s="262"/>
      <c r="AI222" s="262"/>
      <c r="AJ222" s="263"/>
      <c r="AK222" s="167"/>
      <c r="AL222" s="194"/>
      <c r="AM222" s="194"/>
      <c r="AN222" s="136">
        <f t="shared" si="423"/>
        <v>0</v>
      </c>
      <c r="AO222" s="136">
        <f t="shared" si="406"/>
        <v>0</v>
      </c>
      <c r="AP222" s="136">
        <f t="shared" si="424"/>
        <v>0</v>
      </c>
      <c r="AQ222" s="262"/>
      <c r="AR222" s="262"/>
      <c r="AS222" s="263"/>
      <c r="AT222" s="167"/>
      <c r="AU222" s="194"/>
      <c r="AV222" s="194"/>
      <c r="AW222" s="136">
        <f t="shared" si="425"/>
        <v>0</v>
      </c>
      <c r="AX222" s="136">
        <f t="shared" si="407"/>
        <v>0</v>
      </c>
      <c r="AY222" s="136">
        <f t="shared" si="426"/>
        <v>0</v>
      </c>
      <c r="AZ222" s="262"/>
      <c r="BA222" s="262"/>
      <c r="BB222" s="263"/>
      <c r="BC222" s="167"/>
      <c r="BD222" s="194"/>
      <c r="BE222" s="194"/>
      <c r="BF222" s="136">
        <f t="shared" si="427"/>
        <v>0</v>
      </c>
      <c r="BG222" s="136">
        <f t="shared" si="408"/>
        <v>0</v>
      </c>
      <c r="BH222" s="136">
        <f t="shared" si="428"/>
        <v>0</v>
      </c>
      <c r="BI222" s="262"/>
      <c r="BJ222" s="262"/>
      <c r="BK222" s="263"/>
      <c r="BL222" s="167"/>
      <c r="BM222" s="194"/>
      <c r="BN222" s="194"/>
      <c r="BO222" s="136">
        <f t="shared" si="429"/>
        <v>0</v>
      </c>
      <c r="BP222" s="136">
        <f t="shared" si="409"/>
        <v>0</v>
      </c>
      <c r="BQ222" s="136">
        <f t="shared" si="430"/>
        <v>0</v>
      </c>
      <c r="BR222" s="262"/>
      <c r="BS222" s="262"/>
      <c r="BT222" s="263"/>
      <c r="BU222" s="167"/>
      <c r="BV222" s="194"/>
      <c r="BW222" s="194"/>
      <c r="BX222" s="136">
        <f t="shared" si="431"/>
        <v>0</v>
      </c>
      <c r="BY222" s="136">
        <f t="shared" si="410"/>
        <v>0</v>
      </c>
      <c r="BZ222" s="136">
        <f t="shared" si="432"/>
        <v>0</v>
      </c>
      <c r="CA222" s="262"/>
      <c r="CB222" s="262"/>
      <c r="CC222" s="263"/>
      <c r="CD222" s="167"/>
      <c r="CE222" s="194"/>
      <c r="CF222" s="194"/>
      <c r="CG222" s="136">
        <f t="shared" si="433"/>
        <v>0</v>
      </c>
      <c r="CH222" s="136">
        <f t="shared" si="411"/>
        <v>0</v>
      </c>
      <c r="CI222" s="136">
        <f t="shared" si="434"/>
        <v>0</v>
      </c>
      <c r="CJ222" s="262"/>
      <c r="CK222" s="262"/>
      <c r="CL222" s="263"/>
      <c r="CM222" s="167"/>
      <c r="CN222" s="194"/>
      <c r="CO222" s="194"/>
      <c r="CP222" s="136">
        <f t="shared" si="435"/>
        <v>0</v>
      </c>
      <c r="CQ222" s="136">
        <f t="shared" si="412"/>
        <v>0</v>
      </c>
      <c r="CR222" s="136">
        <f t="shared" si="436"/>
        <v>0</v>
      </c>
      <c r="CS222" s="262"/>
      <c r="CT222" s="262"/>
      <c r="CU222" s="263"/>
      <c r="CV222" s="167"/>
      <c r="CW222" s="194"/>
      <c r="CX222" s="194"/>
      <c r="CY222" s="136">
        <f t="shared" si="437"/>
        <v>0</v>
      </c>
      <c r="CZ222" s="136">
        <f t="shared" si="413"/>
        <v>0</v>
      </c>
      <c r="DA222" s="136">
        <f t="shared" si="438"/>
        <v>0</v>
      </c>
      <c r="DB222" s="262"/>
      <c r="DC222" s="262"/>
      <c r="DD222" s="263"/>
    </row>
    <row r="223" spans="1:108" x14ac:dyDescent="0.25">
      <c r="A223" s="167"/>
      <c r="B223" s="194"/>
      <c r="C223" s="194"/>
      <c r="D223" s="136">
        <f t="shared" si="414"/>
        <v>0</v>
      </c>
      <c r="E223" s="136">
        <f t="shared" si="415"/>
        <v>0</v>
      </c>
      <c r="F223" s="136">
        <f t="shared" si="416"/>
        <v>0</v>
      </c>
      <c r="G223" s="262"/>
      <c r="H223" s="262"/>
      <c r="I223" s="263"/>
      <c r="J223" s="167"/>
      <c r="K223" s="194"/>
      <c r="L223" s="194"/>
      <c r="M223" s="136">
        <f t="shared" si="417"/>
        <v>0</v>
      </c>
      <c r="N223" s="136">
        <f t="shared" si="403"/>
        <v>0</v>
      </c>
      <c r="O223" s="136">
        <f t="shared" si="418"/>
        <v>0</v>
      </c>
      <c r="P223" s="262"/>
      <c r="Q223" s="262"/>
      <c r="R223" s="263"/>
      <c r="S223" s="167"/>
      <c r="T223" s="194"/>
      <c r="U223" s="194"/>
      <c r="V223" s="136">
        <f t="shared" si="419"/>
        <v>0</v>
      </c>
      <c r="W223" s="136">
        <f t="shared" si="404"/>
        <v>0</v>
      </c>
      <c r="X223" s="136">
        <f t="shared" si="420"/>
        <v>0</v>
      </c>
      <c r="Y223" s="262"/>
      <c r="Z223" s="262"/>
      <c r="AA223" s="263"/>
      <c r="AB223" s="167"/>
      <c r="AC223" s="194"/>
      <c r="AD223" s="194"/>
      <c r="AE223" s="136">
        <f t="shared" si="421"/>
        <v>0</v>
      </c>
      <c r="AF223" s="136">
        <f t="shared" si="405"/>
        <v>0</v>
      </c>
      <c r="AG223" s="136">
        <f t="shared" si="422"/>
        <v>0</v>
      </c>
      <c r="AH223" s="262"/>
      <c r="AI223" s="262"/>
      <c r="AJ223" s="263"/>
      <c r="AK223" s="167"/>
      <c r="AL223" s="194"/>
      <c r="AM223" s="194"/>
      <c r="AN223" s="136">
        <f t="shared" si="423"/>
        <v>0</v>
      </c>
      <c r="AO223" s="136">
        <f t="shared" si="406"/>
        <v>0</v>
      </c>
      <c r="AP223" s="136">
        <f t="shared" si="424"/>
        <v>0</v>
      </c>
      <c r="AQ223" s="262"/>
      <c r="AR223" s="262"/>
      <c r="AS223" s="263"/>
      <c r="AT223" s="167"/>
      <c r="AU223" s="194"/>
      <c r="AV223" s="194"/>
      <c r="AW223" s="136">
        <f t="shared" si="425"/>
        <v>0</v>
      </c>
      <c r="AX223" s="136">
        <f t="shared" si="407"/>
        <v>0</v>
      </c>
      <c r="AY223" s="136">
        <f t="shared" si="426"/>
        <v>0</v>
      </c>
      <c r="AZ223" s="262"/>
      <c r="BA223" s="262"/>
      <c r="BB223" s="263"/>
      <c r="BC223" s="167"/>
      <c r="BD223" s="194"/>
      <c r="BE223" s="194"/>
      <c r="BF223" s="136">
        <f t="shared" si="427"/>
        <v>0</v>
      </c>
      <c r="BG223" s="136">
        <f t="shared" si="408"/>
        <v>0</v>
      </c>
      <c r="BH223" s="136">
        <f t="shared" si="428"/>
        <v>0</v>
      </c>
      <c r="BI223" s="262"/>
      <c r="BJ223" s="262"/>
      <c r="BK223" s="263"/>
      <c r="BL223" s="167"/>
      <c r="BM223" s="194"/>
      <c r="BN223" s="194"/>
      <c r="BO223" s="136">
        <f t="shared" si="429"/>
        <v>0</v>
      </c>
      <c r="BP223" s="136">
        <f t="shared" si="409"/>
        <v>0</v>
      </c>
      <c r="BQ223" s="136">
        <f t="shared" si="430"/>
        <v>0</v>
      </c>
      <c r="BR223" s="262"/>
      <c r="BS223" s="262"/>
      <c r="BT223" s="263"/>
      <c r="BU223" s="167"/>
      <c r="BV223" s="194"/>
      <c r="BW223" s="194"/>
      <c r="BX223" s="136">
        <f t="shared" si="431"/>
        <v>0</v>
      </c>
      <c r="BY223" s="136">
        <f t="shared" si="410"/>
        <v>0</v>
      </c>
      <c r="BZ223" s="136">
        <f t="shared" si="432"/>
        <v>0</v>
      </c>
      <c r="CA223" s="262"/>
      <c r="CB223" s="262"/>
      <c r="CC223" s="263"/>
      <c r="CD223" s="167"/>
      <c r="CE223" s="194"/>
      <c r="CF223" s="194"/>
      <c r="CG223" s="136">
        <f t="shared" si="433"/>
        <v>0</v>
      </c>
      <c r="CH223" s="136">
        <f t="shared" si="411"/>
        <v>0</v>
      </c>
      <c r="CI223" s="136">
        <f t="shared" si="434"/>
        <v>0</v>
      </c>
      <c r="CJ223" s="262"/>
      <c r="CK223" s="262"/>
      <c r="CL223" s="263"/>
      <c r="CM223" s="167"/>
      <c r="CN223" s="194"/>
      <c r="CO223" s="194"/>
      <c r="CP223" s="136">
        <f t="shared" si="435"/>
        <v>0</v>
      </c>
      <c r="CQ223" s="136">
        <f t="shared" si="412"/>
        <v>0</v>
      </c>
      <c r="CR223" s="136">
        <f t="shared" si="436"/>
        <v>0</v>
      </c>
      <c r="CS223" s="262"/>
      <c r="CT223" s="262"/>
      <c r="CU223" s="263"/>
      <c r="CV223" s="167"/>
      <c r="CW223" s="194"/>
      <c r="CX223" s="194"/>
      <c r="CY223" s="136">
        <f t="shared" si="437"/>
        <v>0</v>
      </c>
      <c r="CZ223" s="136">
        <f t="shared" si="413"/>
        <v>0</v>
      </c>
      <c r="DA223" s="136">
        <f t="shared" si="438"/>
        <v>0</v>
      </c>
      <c r="DB223" s="262"/>
      <c r="DC223" s="262"/>
      <c r="DD223" s="263"/>
    </row>
    <row r="224" spans="1:108" x14ac:dyDescent="0.25">
      <c r="A224" s="167"/>
      <c r="B224" s="194"/>
      <c r="C224" s="194"/>
      <c r="D224" s="136">
        <f t="shared" si="414"/>
        <v>0</v>
      </c>
      <c r="E224" s="136">
        <f t="shared" si="415"/>
        <v>0</v>
      </c>
      <c r="F224" s="136">
        <f t="shared" si="416"/>
        <v>0</v>
      </c>
      <c r="G224" s="262"/>
      <c r="H224" s="262"/>
      <c r="I224" s="263"/>
      <c r="J224" s="167"/>
      <c r="K224" s="194"/>
      <c r="L224" s="194"/>
      <c r="M224" s="136">
        <f t="shared" si="417"/>
        <v>0</v>
      </c>
      <c r="N224" s="136">
        <f t="shared" si="403"/>
        <v>0</v>
      </c>
      <c r="O224" s="136">
        <f t="shared" si="418"/>
        <v>0</v>
      </c>
      <c r="P224" s="262"/>
      <c r="Q224" s="262"/>
      <c r="R224" s="263"/>
      <c r="S224" s="167"/>
      <c r="T224" s="194"/>
      <c r="U224" s="194"/>
      <c r="V224" s="136">
        <f t="shared" si="419"/>
        <v>0</v>
      </c>
      <c r="W224" s="136">
        <f t="shared" si="404"/>
        <v>0</v>
      </c>
      <c r="X224" s="136">
        <f t="shared" si="420"/>
        <v>0</v>
      </c>
      <c r="Y224" s="262"/>
      <c r="Z224" s="262"/>
      <c r="AA224" s="263"/>
      <c r="AB224" s="167"/>
      <c r="AC224" s="194"/>
      <c r="AD224" s="194"/>
      <c r="AE224" s="136">
        <f t="shared" si="421"/>
        <v>0</v>
      </c>
      <c r="AF224" s="136">
        <f t="shared" si="405"/>
        <v>0</v>
      </c>
      <c r="AG224" s="136">
        <f t="shared" si="422"/>
        <v>0</v>
      </c>
      <c r="AH224" s="262"/>
      <c r="AI224" s="262"/>
      <c r="AJ224" s="263"/>
      <c r="AK224" s="167"/>
      <c r="AL224" s="194"/>
      <c r="AM224" s="194"/>
      <c r="AN224" s="136">
        <f t="shared" si="423"/>
        <v>0</v>
      </c>
      <c r="AO224" s="136">
        <f t="shared" si="406"/>
        <v>0</v>
      </c>
      <c r="AP224" s="136">
        <f t="shared" si="424"/>
        <v>0</v>
      </c>
      <c r="AQ224" s="262"/>
      <c r="AR224" s="262"/>
      <c r="AS224" s="263"/>
      <c r="AT224" s="167"/>
      <c r="AU224" s="194"/>
      <c r="AV224" s="194"/>
      <c r="AW224" s="136">
        <f t="shared" si="425"/>
        <v>0</v>
      </c>
      <c r="AX224" s="136">
        <f t="shared" si="407"/>
        <v>0</v>
      </c>
      <c r="AY224" s="136">
        <f t="shared" si="426"/>
        <v>0</v>
      </c>
      <c r="AZ224" s="262"/>
      <c r="BA224" s="262"/>
      <c r="BB224" s="263"/>
      <c r="BC224" s="167"/>
      <c r="BD224" s="194"/>
      <c r="BE224" s="194"/>
      <c r="BF224" s="136">
        <f t="shared" si="427"/>
        <v>0</v>
      </c>
      <c r="BG224" s="136">
        <f t="shared" si="408"/>
        <v>0</v>
      </c>
      <c r="BH224" s="136">
        <f t="shared" si="428"/>
        <v>0</v>
      </c>
      <c r="BI224" s="262"/>
      <c r="BJ224" s="262"/>
      <c r="BK224" s="263"/>
      <c r="BL224" s="167"/>
      <c r="BM224" s="194"/>
      <c r="BN224" s="194"/>
      <c r="BO224" s="136">
        <f t="shared" si="429"/>
        <v>0</v>
      </c>
      <c r="BP224" s="136">
        <f t="shared" si="409"/>
        <v>0</v>
      </c>
      <c r="BQ224" s="136">
        <f t="shared" si="430"/>
        <v>0</v>
      </c>
      <c r="BR224" s="262"/>
      <c r="BS224" s="262"/>
      <c r="BT224" s="263"/>
      <c r="BU224" s="167"/>
      <c r="BV224" s="194"/>
      <c r="BW224" s="194"/>
      <c r="BX224" s="136">
        <f t="shared" si="431"/>
        <v>0</v>
      </c>
      <c r="BY224" s="136">
        <f t="shared" si="410"/>
        <v>0</v>
      </c>
      <c r="BZ224" s="136">
        <f t="shared" si="432"/>
        <v>0</v>
      </c>
      <c r="CA224" s="262"/>
      <c r="CB224" s="262"/>
      <c r="CC224" s="263"/>
      <c r="CD224" s="167"/>
      <c r="CE224" s="194"/>
      <c r="CF224" s="194"/>
      <c r="CG224" s="136">
        <f t="shared" si="433"/>
        <v>0</v>
      </c>
      <c r="CH224" s="136">
        <f t="shared" si="411"/>
        <v>0</v>
      </c>
      <c r="CI224" s="136">
        <f t="shared" si="434"/>
        <v>0</v>
      </c>
      <c r="CJ224" s="262"/>
      <c r="CK224" s="262"/>
      <c r="CL224" s="263"/>
      <c r="CM224" s="167"/>
      <c r="CN224" s="194"/>
      <c r="CO224" s="194"/>
      <c r="CP224" s="136">
        <f t="shared" si="435"/>
        <v>0</v>
      </c>
      <c r="CQ224" s="136">
        <f t="shared" si="412"/>
        <v>0</v>
      </c>
      <c r="CR224" s="136">
        <f t="shared" si="436"/>
        <v>0</v>
      </c>
      <c r="CS224" s="262"/>
      <c r="CT224" s="262"/>
      <c r="CU224" s="263"/>
      <c r="CV224" s="167"/>
      <c r="CW224" s="194"/>
      <c r="CX224" s="194"/>
      <c r="CY224" s="136">
        <f t="shared" si="437"/>
        <v>0</v>
      </c>
      <c r="CZ224" s="136">
        <f t="shared" si="413"/>
        <v>0</v>
      </c>
      <c r="DA224" s="136">
        <f t="shared" si="438"/>
        <v>0</v>
      </c>
      <c r="DB224" s="262"/>
      <c r="DC224" s="262"/>
      <c r="DD224" s="263"/>
    </row>
    <row r="225" spans="1:108" x14ac:dyDescent="0.25">
      <c r="A225" s="167"/>
      <c r="B225" s="194"/>
      <c r="C225" s="194"/>
      <c r="D225" s="136">
        <f t="shared" si="414"/>
        <v>0</v>
      </c>
      <c r="E225" s="136">
        <f t="shared" si="415"/>
        <v>0</v>
      </c>
      <c r="F225" s="136">
        <f t="shared" si="416"/>
        <v>0</v>
      </c>
      <c r="G225" s="262"/>
      <c r="H225" s="262"/>
      <c r="I225" s="263"/>
      <c r="J225" s="167"/>
      <c r="K225" s="194"/>
      <c r="L225" s="194"/>
      <c r="M225" s="136">
        <f t="shared" si="417"/>
        <v>0</v>
      </c>
      <c r="N225" s="136">
        <f t="shared" si="403"/>
        <v>0</v>
      </c>
      <c r="O225" s="136">
        <f t="shared" si="418"/>
        <v>0</v>
      </c>
      <c r="P225" s="262"/>
      <c r="Q225" s="262"/>
      <c r="R225" s="263"/>
      <c r="S225" s="167"/>
      <c r="T225" s="194"/>
      <c r="U225" s="194"/>
      <c r="V225" s="136">
        <f t="shared" si="419"/>
        <v>0</v>
      </c>
      <c r="W225" s="136">
        <f t="shared" si="404"/>
        <v>0</v>
      </c>
      <c r="X225" s="136">
        <f t="shared" si="420"/>
        <v>0</v>
      </c>
      <c r="Y225" s="262"/>
      <c r="Z225" s="262"/>
      <c r="AA225" s="263"/>
      <c r="AB225" s="167"/>
      <c r="AC225" s="194"/>
      <c r="AD225" s="194"/>
      <c r="AE225" s="136">
        <f t="shared" si="421"/>
        <v>0</v>
      </c>
      <c r="AF225" s="136">
        <f t="shared" si="405"/>
        <v>0</v>
      </c>
      <c r="AG225" s="136">
        <f t="shared" si="422"/>
        <v>0</v>
      </c>
      <c r="AH225" s="262"/>
      <c r="AI225" s="262"/>
      <c r="AJ225" s="263"/>
      <c r="AK225" s="167"/>
      <c r="AL225" s="194"/>
      <c r="AM225" s="194"/>
      <c r="AN225" s="136">
        <f t="shared" si="423"/>
        <v>0</v>
      </c>
      <c r="AO225" s="136">
        <f t="shared" si="406"/>
        <v>0</v>
      </c>
      <c r="AP225" s="136">
        <f t="shared" si="424"/>
        <v>0</v>
      </c>
      <c r="AQ225" s="262"/>
      <c r="AR225" s="262"/>
      <c r="AS225" s="263"/>
      <c r="AT225" s="167"/>
      <c r="AU225" s="194"/>
      <c r="AV225" s="194"/>
      <c r="AW225" s="136">
        <f t="shared" si="425"/>
        <v>0</v>
      </c>
      <c r="AX225" s="136">
        <f t="shared" si="407"/>
        <v>0</v>
      </c>
      <c r="AY225" s="136">
        <f t="shared" si="426"/>
        <v>0</v>
      </c>
      <c r="AZ225" s="262"/>
      <c r="BA225" s="262"/>
      <c r="BB225" s="263"/>
      <c r="BC225" s="167"/>
      <c r="BD225" s="194"/>
      <c r="BE225" s="194"/>
      <c r="BF225" s="136">
        <f t="shared" si="427"/>
        <v>0</v>
      </c>
      <c r="BG225" s="136">
        <f t="shared" si="408"/>
        <v>0</v>
      </c>
      <c r="BH225" s="136">
        <f t="shared" si="428"/>
        <v>0</v>
      </c>
      <c r="BI225" s="262"/>
      <c r="BJ225" s="262"/>
      <c r="BK225" s="263"/>
      <c r="BL225" s="167"/>
      <c r="BM225" s="194"/>
      <c r="BN225" s="194"/>
      <c r="BO225" s="136">
        <f t="shared" si="429"/>
        <v>0</v>
      </c>
      <c r="BP225" s="136">
        <f t="shared" si="409"/>
        <v>0</v>
      </c>
      <c r="BQ225" s="136">
        <f t="shared" si="430"/>
        <v>0</v>
      </c>
      <c r="BR225" s="262"/>
      <c r="BS225" s="262"/>
      <c r="BT225" s="263"/>
      <c r="BU225" s="167"/>
      <c r="BV225" s="194"/>
      <c r="BW225" s="194"/>
      <c r="BX225" s="136">
        <f t="shared" si="431"/>
        <v>0</v>
      </c>
      <c r="BY225" s="136">
        <f t="shared" si="410"/>
        <v>0</v>
      </c>
      <c r="BZ225" s="136">
        <f t="shared" si="432"/>
        <v>0</v>
      </c>
      <c r="CA225" s="262"/>
      <c r="CB225" s="262"/>
      <c r="CC225" s="263"/>
      <c r="CD225" s="167"/>
      <c r="CE225" s="194"/>
      <c r="CF225" s="194"/>
      <c r="CG225" s="136">
        <f t="shared" si="433"/>
        <v>0</v>
      </c>
      <c r="CH225" s="136">
        <f t="shared" si="411"/>
        <v>0</v>
      </c>
      <c r="CI225" s="136">
        <f t="shared" si="434"/>
        <v>0</v>
      </c>
      <c r="CJ225" s="262"/>
      <c r="CK225" s="262"/>
      <c r="CL225" s="263"/>
      <c r="CM225" s="167"/>
      <c r="CN225" s="194"/>
      <c r="CO225" s="194"/>
      <c r="CP225" s="136">
        <f t="shared" si="435"/>
        <v>0</v>
      </c>
      <c r="CQ225" s="136">
        <f t="shared" si="412"/>
        <v>0</v>
      </c>
      <c r="CR225" s="136">
        <f t="shared" si="436"/>
        <v>0</v>
      </c>
      <c r="CS225" s="262"/>
      <c r="CT225" s="262"/>
      <c r="CU225" s="263"/>
      <c r="CV225" s="167"/>
      <c r="CW225" s="194"/>
      <c r="CX225" s="194"/>
      <c r="CY225" s="136">
        <f t="shared" si="437"/>
        <v>0</v>
      </c>
      <c r="CZ225" s="136">
        <f t="shared" si="413"/>
        <v>0</v>
      </c>
      <c r="DA225" s="136">
        <f t="shared" si="438"/>
        <v>0</v>
      </c>
      <c r="DB225" s="262"/>
      <c r="DC225" s="262"/>
      <c r="DD225" s="263"/>
    </row>
    <row r="226" spans="1:108" x14ac:dyDescent="0.25">
      <c r="A226" s="167"/>
      <c r="B226" s="194"/>
      <c r="C226" s="194"/>
      <c r="D226" s="136">
        <f t="shared" si="414"/>
        <v>0</v>
      </c>
      <c r="E226" s="136">
        <f t="shared" si="415"/>
        <v>0</v>
      </c>
      <c r="F226" s="136">
        <f t="shared" si="416"/>
        <v>0</v>
      </c>
      <c r="G226" s="262"/>
      <c r="H226" s="262"/>
      <c r="I226" s="263"/>
      <c r="J226" s="167"/>
      <c r="K226" s="194"/>
      <c r="L226" s="194"/>
      <c r="M226" s="136">
        <f t="shared" si="417"/>
        <v>0</v>
      </c>
      <c r="N226" s="136">
        <f t="shared" si="403"/>
        <v>0</v>
      </c>
      <c r="O226" s="136">
        <f t="shared" si="418"/>
        <v>0</v>
      </c>
      <c r="P226" s="262"/>
      <c r="Q226" s="262"/>
      <c r="R226" s="263"/>
      <c r="S226" s="167"/>
      <c r="T226" s="194"/>
      <c r="U226" s="194"/>
      <c r="V226" s="136">
        <f t="shared" si="419"/>
        <v>0</v>
      </c>
      <c r="W226" s="136">
        <f t="shared" si="404"/>
        <v>0</v>
      </c>
      <c r="X226" s="136">
        <f t="shared" si="420"/>
        <v>0</v>
      </c>
      <c r="Y226" s="262"/>
      <c r="Z226" s="262"/>
      <c r="AA226" s="263"/>
      <c r="AB226" s="167"/>
      <c r="AC226" s="194"/>
      <c r="AD226" s="194"/>
      <c r="AE226" s="136">
        <f t="shared" si="421"/>
        <v>0</v>
      </c>
      <c r="AF226" s="136">
        <f t="shared" si="405"/>
        <v>0</v>
      </c>
      <c r="AG226" s="136">
        <f t="shared" si="422"/>
        <v>0</v>
      </c>
      <c r="AH226" s="262"/>
      <c r="AI226" s="262"/>
      <c r="AJ226" s="263"/>
      <c r="AK226" s="167"/>
      <c r="AL226" s="194"/>
      <c r="AM226" s="194"/>
      <c r="AN226" s="136">
        <f t="shared" si="423"/>
        <v>0</v>
      </c>
      <c r="AO226" s="136">
        <f t="shared" si="406"/>
        <v>0</v>
      </c>
      <c r="AP226" s="136">
        <f t="shared" si="424"/>
        <v>0</v>
      </c>
      <c r="AQ226" s="262"/>
      <c r="AR226" s="262"/>
      <c r="AS226" s="263"/>
      <c r="AT226" s="167"/>
      <c r="AU226" s="194"/>
      <c r="AV226" s="194"/>
      <c r="AW226" s="136">
        <f t="shared" si="425"/>
        <v>0</v>
      </c>
      <c r="AX226" s="136">
        <f t="shared" si="407"/>
        <v>0</v>
      </c>
      <c r="AY226" s="136">
        <f t="shared" si="426"/>
        <v>0</v>
      </c>
      <c r="AZ226" s="262"/>
      <c r="BA226" s="262"/>
      <c r="BB226" s="263"/>
      <c r="BC226" s="167"/>
      <c r="BD226" s="194"/>
      <c r="BE226" s="194"/>
      <c r="BF226" s="136">
        <f t="shared" si="427"/>
        <v>0</v>
      </c>
      <c r="BG226" s="136">
        <f t="shared" si="408"/>
        <v>0</v>
      </c>
      <c r="BH226" s="136">
        <f t="shared" si="428"/>
        <v>0</v>
      </c>
      <c r="BI226" s="262"/>
      <c r="BJ226" s="262"/>
      <c r="BK226" s="263"/>
      <c r="BL226" s="167"/>
      <c r="BM226" s="194"/>
      <c r="BN226" s="194"/>
      <c r="BO226" s="136">
        <f t="shared" si="429"/>
        <v>0</v>
      </c>
      <c r="BP226" s="136">
        <f t="shared" si="409"/>
        <v>0</v>
      </c>
      <c r="BQ226" s="136">
        <f t="shared" si="430"/>
        <v>0</v>
      </c>
      <c r="BR226" s="262"/>
      <c r="BS226" s="262"/>
      <c r="BT226" s="263"/>
      <c r="BU226" s="167"/>
      <c r="BV226" s="194"/>
      <c r="BW226" s="194"/>
      <c r="BX226" s="136">
        <f t="shared" si="431"/>
        <v>0</v>
      </c>
      <c r="BY226" s="136">
        <f t="shared" si="410"/>
        <v>0</v>
      </c>
      <c r="BZ226" s="136">
        <f t="shared" si="432"/>
        <v>0</v>
      </c>
      <c r="CA226" s="262"/>
      <c r="CB226" s="262"/>
      <c r="CC226" s="263"/>
      <c r="CD226" s="167"/>
      <c r="CE226" s="194"/>
      <c r="CF226" s="194"/>
      <c r="CG226" s="136">
        <f t="shared" si="433"/>
        <v>0</v>
      </c>
      <c r="CH226" s="136">
        <f t="shared" si="411"/>
        <v>0</v>
      </c>
      <c r="CI226" s="136">
        <f t="shared" si="434"/>
        <v>0</v>
      </c>
      <c r="CJ226" s="262"/>
      <c r="CK226" s="262"/>
      <c r="CL226" s="263"/>
      <c r="CM226" s="167"/>
      <c r="CN226" s="194"/>
      <c r="CO226" s="194"/>
      <c r="CP226" s="136">
        <f t="shared" si="435"/>
        <v>0</v>
      </c>
      <c r="CQ226" s="136">
        <f t="shared" si="412"/>
        <v>0</v>
      </c>
      <c r="CR226" s="136">
        <f t="shared" si="436"/>
        <v>0</v>
      </c>
      <c r="CS226" s="262"/>
      <c r="CT226" s="262"/>
      <c r="CU226" s="263"/>
      <c r="CV226" s="167"/>
      <c r="CW226" s="194"/>
      <c r="CX226" s="194"/>
      <c r="CY226" s="136">
        <f t="shared" si="437"/>
        <v>0</v>
      </c>
      <c r="CZ226" s="136">
        <f t="shared" si="413"/>
        <v>0</v>
      </c>
      <c r="DA226" s="136">
        <f t="shared" si="438"/>
        <v>0</v>
      </c>
      <c r="DB226" s="262"/>
      <c r="DC226" s="262"/>
      <c r="DD226" s="263"/>
    </row>
    <row r="227" spans="1:108" x14ac:dyDescent="0.25">
      <c r="A227" s="167"/>
      <c r="B227" s="194"/>
      <c r="C227" s="194"/>
      <c r="D227" s="136">
        <f t="shared" si="414"/>
        <v>0</v>
      </c>
      <c r="E227" s="136">
        <f t="shared" si="415"/>
        <v>0</v>
      </c>
      <c r="F227" s="136">
        <f t="shared" si="416"/>
        <v>0</v>
      </c>
      <c r="G227" s="262"/>
      <c r="H227" s="262"/>
      <c r="I227" s="263"/>
      <c r="J227" s="167"/>
      <c r="K227" s="194"/>
      <c r="L227" s="194"/>
      <c r="M227" s="136">
        <f t="shared" si="417"/>
        <v>0</v>
      </c>
      <c r="N227" s="136">
        <f t="shared" si="403"/>
        <v>0</v>
      </c>
      <c r="O227" s="136">
        <f t="shared" si="418"/>
        <v>0</v>
      </c>
      <c r="P227" s="262"/>
      <c r="Q227" s="262"/>
      <c r="R227" s="263"/>
      <c r="S227" s="167"/>
      <c r="T227" s="194"/>
      <c r="U227" s="194"/>
      <c r="V227" s="136">
        <f t="shared" si="419"/>
        <v>0</v>
      </c>
      <c r="W227" s="136">
        <f t="shared" si="404"/>
        <v>0</v>
      </c>
      <c r="X227" s="136">
        <f t="shared" si="420"/>
        <v>0</v>
      </c>
      <c r="Y227" s="262"/>
      <c r="Z227" s="262"/>
      <c r="AA227" s="263"/>
      <c r="AB227" s="167"/>
      <c r="AC227" s="194"/>
      <c r="AD227" s="194"/>
      <c r="AE227" s="136">
        <f t="shared" si="421"/>
        <v>0</v>
      </c>
      <c r="AF227" s="136">
        <f t="shared" si="405"/>
        <v>0</v>
      </c>
      <c r="AG227" s="136">
        <f t="shared" si="422"/>
        <v>0</v>
      </c>
      <c r="AH227" s="262"/>
      <c r="AI227" s="262"/>
      <c r="AJ227" s="263"/>
      <c r="AK227" s="167"/>
      <c r="AL227" s="194"/>
      <c r="AM227" s="194"/>
      <c r="AN227" s="136">
        <f t="shared" si="423"/>
        <v>0</v>
      </c>
      <c r="AO227" s="136">
        <f t="shared" si="406"/>
        <v>0</v>
      </c>
      <c r="AP227" s="136">
        <f t="shared" si="424"/>
        <v>0</v>
      </c>
      <c r="AQ227" s="262"/>
      <c r="AR227" s="262"/>
      <c r="AS227" s="263"/>
      <c r="AT227" s="167"/>
      <c r="AU227" s="194"/>
      <c r="AV227" s="194"/>
      <c r="AW227" s="136">
        <f t="shared" si="425"/>
        <v>0</v>
      </c>
      <c r="AX227" s="136">
        <f t="shared" si="407"/>
        <v>0</v>
      </c>
      <c r="AY227" s="136">
        <f t="shared" si="426"/>
        <v>0</v>
      </c>
      <c r="AZ227" s="262"/>
      <c r="BA227" s="262"/>
      <c r="BB227" s="263"/>
      <c r="BC227" s="167"/>
      <c r="BD227" s="194"/>
      <c r="BE227" s="194"/>
      <c r="BF227" s="136">
        <f t="shared" si="427"/>
        <v>0</v>
      </c>
      <c r="BG227" s="136">
        <f t="shared" si="408"/>
        <v>0</v>
      </c>
      <c r="BH227" s="136">
        <f t="shared" si="428"/>
        <v>0</v>
      </c>
      <c r="BI227" s="262"/>
      <c r="BJ227" s="262"/>
      <c r="BK227" s="263"/>
      <c r="BL227" s="167"/>
      <c r="BM227" s="194"/>
      <c r="BN227" s="194"/>
      <c r="BO227" s="136">
        <f t="shared" si="429"/>
        <v>0</v>
      </c>
      <c r="BP227" s="136">
        <f t="shared" si="409"/>
        <v>0</v>
      </c>
      <c r="BQ227" s="136">
        <f t="shared" si="430"/>
        <v>0</v>
      </c>
      <c r="BR227" s="262"/>
      <c r="BS227" s="262"/>
      <c r="BT227" s="263"/>
      <c r="BU227" s="167"/>
      <c r="BV227" s="194"/>
      <c r="BW227" s="194"/>
      <c r="BX227" s="136">
        <f t="shared" si="431"/>
        <v>0</v>
      </c>
      <c r="BY227" s="136">
        <f t="shared" si="410"/>
        <v>0</v>
      </c>
      <c r="BZ227" s="136">
        <f t="shared" si="432"/>
        <v>0</v>
      </c>
      <c r="CA227" s="262"/>
      <c r="CB227" s="262"/>
      <c r="CC227" s="263"/>
      <c r="CD227" s="167"/>
      <c r="CE227" s="194"/>
      <c r="CF227" s="194"/>
      <c r="CG227" s="136">
        <f t="shared" si="433"/>
        <v>0</v>
      </c>
      <c r="CH227" s="136">
        <f t="shared" si="411"/>
        <v>0</v>
      </c>
      <c r="CI227" s="136">
        <f t="shared" si="434"/>
        <v>0</v>
      </c>
      <c r="CJ227" s="262"/>
      <c r="CK227" s="262"/>
      <c r="CL227" s="263"/>
      <c r="CM227" s="167"/>
      <c r="CN227" s="194"/>
      <c r="CO227" s="194"/>
      <c r="CP227" s="136">
        <f t="shared" si="435"/>
        <v>0</v>
      </c>
      <c r="CQ227" s="136">
        <f t="shared" si="412"/>
        <v>0</v>
      </c>
      <c r="CR227" s="136">
        <f t="shared" si="436"/>
        <v>0</v>
      </c>
      <c r="CS227" s="262"/>
      <c r="CT227" s="262"/>
      <c r="CU227" s="263"/>
      <c r="CV227" s="167"/>
      <c r="CW227" s="194"/>
      <c r="CX227" s="194"/>
      <c r="CY227" s="136">
        <f t="shared" si="437"/>
        <v>0</v>
      </c>
      <c r="CZ227" s="136">
        <f t="shared" si="413"/>
        <v>0</v>
      </c>
      <c r="DA227" s="136">
        <f t="shared" si="438"/>
        <v>0</v>
      </c>
      <c r="DB227" s="262"/>
      <c r="DC227" s="262"/>
      <c r="DD227" s="263"/>
    </row>
    <row r="228" spans="1:108" x14ac:dyDescent="0.25">
      <c r="A228" s="167"/>
      <c r="B228" s="194"/>
      <c r="C228" s="194"/>
      <c r="D228" s="136">
        <f t="shared" si="414"/>
        <v>0</v>
      </c>
      <c r="E228" s="136">
        <f t="shared" si="415"/>
        <v>0</v>
      </c>
      <c r="F228" s="136">
        <f t="shared" si="416"/>
        <v>0</v>
      </c>
      <c r="G228" s="262"/>
      <c r="H228" s="262"/>
      <c r="I228" s="263"/>
      <c r="J228" s="167"/>
      <c r="K228" s="194"/>
      <c r="L228" s="194"/>
      <c r="M228" s="136">
        <f t="shared" si="417"/>
        <v>0</v>
      </c>
      <c r="N228" s="136">
        <f t="shared" si="403"/>
        <v>0</v>
      </c>
      <c r="O228" s="136">
        <f t="shared" si="418"/>
        <v>0</v>
      </c>
      <c r="P228" s="262"/>
      <c r="Q228" s="262"/>
      <c r="R228" s="263"/>
      <c r="S228" s="167"/>
      <c r="T228" s="194"/>
      <c r="U228" s="194"/>
      <c r="V228" s="136">
        <f t="shared" si="419"/>
        <v>0</v>
      </c>
      <c r="W228" s="136">
        <f t="shared" si="404"/>
        <v>0</v>
      </c>
      <c r="X228" s="136">
        <f t="shared" si="420"/>
        <v>0</v>
      </c>
      <c r="Y228" s="262"/>
      <c r="Z228" s="262"/>
      <c r="AA228" s="263"/>
      <c r="AB228" s="167"/>
      <c r="AC228" s="194"/>
      <c r="AD228" s="194"/>
      <c r="AE228" s="136">
        <f t="shared" si="421"/>
        <v>0</v>
      </c>
      <c r="AF228" s="136">
        <f t="shared" si="405"/>
        <v>0</v>
      </c>
      <c r="AG228" s="136">
        <f t="shared" si="422"/>
        <v>0</v>
      </c>
      <c r="AH228" s="262"/>
      <c r="AI228" s="262"/>
      <c r="AJ228" s="263"/>
      <c r="AK228" s="167"/>
      <c r="AL228" s="194"/>
      <c r="AM228" s="194"/>
      <c r="AN228" s="136">
        <f t="shared" si="423"/>
        <v>0</v>
      </c>
      <c r="AO228" s="136">
        <f t="shared" si="406"/>
        <v>0</v>
      </c>
      <c r="AP228" s="136">
        <f t="shared" si="424"/>
        <v>0</v>
      </c>
      <c r="AQ228" s="262"/>
      <c r="AR228" s="262"/>
      <c r="AS228" s="263"/>
      <c r="AT228" s="167"/>
      <c r="AU228" s="194"/>
      <c r="AV228" s="194"/>
      <c r="AW228" s="136">
        <f t="shared" si="425"/>
        <v>0</v>
      </c>
      <c r="AX228" s="136">
        <f t="shared" si="407"/>
        <v>0</v>
      </c>
      <c r="AY228" s="136">
        <f t="shared" si="426"/>
        <v>0</v>
      </c>
      <c r="AZ228" s="262"/>
      <c r="BA228" s="262"/>
      <c r="BB228" s="263"/>
      <c r="BC228" s="167"/>
      <c r="BD228" s="194"/>
      <c r="BE228" s="194"/>
      <c r="BF228" s="136">
        <f t="shared" si="427"/>
        <v>0</v>
      </c>
      <c r="BG228" s="136">
        <f t="shared" si="408"/>
        <v>0</v>
      </c>
      <c r="BH228" s="136">
        <f t="shared" si="428"/>
        <v>0</v>
      </c>
      <c r="BI228" s="262"/>
      <c r="BJ228" s="262"/>
      <c r="BK228" s="263"/>
      <c r="BL228" s="167"/>
      <c r="BM228" s="194"/>
      <c r="BN228" s="194"/>
      <c r="BO228" s="136">
        <f t="shared" si="429"/>
        <v>0</v>
      </c>
      <c r="BP228" s="136">
        <f t="shared" si="409"/>
        <v>0</v>
      </c>
      <c r="BQ228" s="136">
        <f t="shared" si="430"/>
        <v>0</v>
      </c>
      <c r="BR228" s="262"/>
      <c r="BS228" s="262"/>
      <c r="BT228" s="263"/>
      <c r="BU228" s="167"/>
      <c r="BV228" s="194"/>
      <c r="BW228" s="194"/>
      <c r="BX228" s="136">
        <f t="shared" si="431"/>
        <v>0</v>
      </c>
      <c r="BY228" s="136">
        <f t="shared" si="410"/>
        <v>0</v>
      </c>
      <c r="BZ228" s="136">
        <f t="shared" si="432"/>
        <v>0</v>
      </c>
      <c r="CA228" s="262"/>
      <c r="CB228" s="262"/>
      <c r="CC228" s="263"/>
      <c r="CD228" s="167"/>
      <c r="CE228" s="194"/>
      <c r="CF228" s="194"/>
      <c r="CG228" s="136">
        <f t="shared" si="433"/>
        <v>0</v>
      </c>
      <c r="CH228" s="136">
        <f t="shared" si="411"/>
        <v>0</v>
      </c>
      <c r="CI228" s="136">
        <f t="shared" si="434"/>
        <v>0</v>
      </c>
      <c r="CJ228" s="262"/>
      <c r="CK228" s="262"/>
      <c r="CL228" s="263"/>
      <c r="CM228" s="167"/>
      <c r="CN228" s="194"/>
      <c r="CO228" s="194"/>
      <c r="CP228" s="136">
        <f t="shared" si="435"/>
        <v>0</v>
      </c>
      <c r="CQ228" s="136">
        <f t="shared" si="412"/>
        <v>0</v>
      </c>
      <c r="CR228" s="136">
        <f t="shared" si="436"/>
        <v>0</v>
      </c>
      <c r="CS228" s="262"/>
      <c r="CT228" s="262"/>
      <c r="CU228" s="263"/>
      <c r="CV228" s="167"/>
      <c r="CW228" s="194"/>
      <c r="CX228" s="194"/>
      <c r="CY228" s="136">
        <f t="shared" si="437"/>
        <v>0</v>
      </c>
      <c r="CZ228" s="136">
        <f t="shared" si="413"/>
        <v>0</v>
      </c>
      <c r="DA228" s="136">
        <f t="shared" si="438"/>
        <v>0</v>
      </c>
      <c r="DB228" s="262"/>
      <c r="DC228" s="262"/>
      <c r="DD228" s="263"/>
    </row>
    <row r="229" spans="1:108" x14ac:dyDescent="0.25">
      <c r="A229" s="167"/>
      <c r="B229" s="194"/>
      <c r="C229" s="194"/>
      <c r="D229" s="136">
        <f t="shared" si="414"/>
        <v>0</v>
      </c>
      <c r="E229" s="136">
        <f t="shared" si="415"/>
        <v>0</v>
      </c>
      <c r="F229" s="136">
        <f t="shared" si="416"/>
        <v>0</v>
      </c>
      <c r="G229" s="262"/>
      <c r="H229" s="262"/>
      <c r="I229" s="263"/>
      <c r="J229" s="167"/>
      <c r="K229" s="194"/>
      <c r="L229" s="194"/>
      <c r="M229" s="136">
        <f t="shared" si="417"/>
        <v>0</v>
      </c>
      <c r="N229" s="136">
        <f t="shared" si="403"/>
        <v>0</v>
      </c>
      <c r="O229" s="136">
        <f t="shared" si="418"/>
        <v>0</v>
      </c>
      <c r="P229" s="262"/>
      <c r="Q229" s="262"/>
      <c r="R229" s="263"/>
      <c r="S229" s="167"/>
      <c r="T229" s="194"/>
      <c r="U229" s="194"/>
      <c r="V229" s="136">
        <f t="shared" si="419"/>
        <v>0</v>
      </c>
      <c r="W229" s="136">
        <f t="shared" si="404"/>
        <v>0</v>
      </c>
      <c r="X229" s="136">
        <f t="shared" si="420"/>
        <v>0</v>
      </c>
      <c r="Y229" s="262"/>
      <c r="Z229" s="262"/>
      <c r="AA229" s="263"/>
      <c r="AB229" s="167"/>
      <c r="AC229" s="194"/>
      <c r="AD229" s="194"/>
      <c r="AE229" s="136">
        <f t="shared" si="421"/>
        <v>0</v>
      </c>
      <c r="AF229" s="136">
        <f t="shared" si="405"/>
        <v>0</v>
      </c>
      <c r="AG229" s="136">
        <f t="shared" si="422"/>
        <v>0</v>
      </c>
      <c r="AH229" s="262"/>
      <c r="AI229" s="262"/>
      <c r="AJ229" s="263"/>
      <c r="AK229" s="167"/>
      <c r="AL229" s="194"/>
      <c r="AM229" s="194"/>
      <c r="AN229" s="136">
        <f t="shared" si="423"/>
        <v>0</v>
      </c>
      <c r="AO229" s="136">
        <f t="shared" si="406"/>
        <v>0</v>
      </c>
      <c r="AP229" s="136">
        <f t="shared" si="424"/>
        <v>0</v>
      </c>
      <c r="AQ229" s="262"/>
      <c r="AR229" s="262"/>
      <c r="AS229" s="263"/>
      <c r="AT229" s="167"/>
      <c r="AU229" s="194"/>
      <c r="AV229" s="194"/>
      <c r="AW229" s="136">
        <f t="shared" si="425"/>
        <v>0</v>
      </c>
      <c r="AX229" s="136">
        <f t="shared" si="407"/>
        <v>0</v>
      </c>
      <c r="AY229" s="136">
        <f t="shared" si="426"/>
        <v>0</v>
      </c>
      <c r="AZ229" s="262"/>
      <c r="BA229" s="262"/>
      <c r="BB229" s="263"/>
      <c r="BC229" s="167"/>
      <c r="BD229" s="194"/>
      <c r="BE229" s="194"/>
      <c r="BF229" s="136">
        <f t="shared" si="427"/>
        <v>0</v>
      </c>
      <c r="BG229" s="136">
        <f t="shared" si="408"/>
        <v>0</v>
      </c>
      <c r="BH229" s="136">
        <f t="shared" si="428"/>
        <v>0</v>
      </c>
      <c r="BI229" s="262"/>
      <c r="BJ229" s="262"/>
      <c r="BK229" s="263"/>
      <c r="BL229" s="167"/>
      <c r="BM229" s="194"/>
      <c r="BN229" s="194"/>
      <c r="BO229" s="136">
        <f t="shared" si="429"/>
        <v>0</v>
      </c>
      <c r="BP229" s="136">
        <f t="shared" si="409"/>
        <v>0</v>
      </c>
      <c r="BQ229" s="136">
        <f t="shared" si="430"/>
        <v>0</v>
      </c>
      <c r="BR229" s="262"/>
      <c r="BS229" s="262"/>
      <c r="BT229" s="263"/>
      <c r="BU229" s="167"/>
      <c r="BV229" s="194"/>
      <c r="BW229" s="194"/>
      <c r="BX229" s="136">
        <f t="shared" si="431"/>
        <v>0</v>
      </c>
      <c r="BY229" s="136">
        <f t="shared" si="410"/>
        <v>0</v>
      </c>
      <c r="BZ229" s="136">
        <f t="shared" si="432"/>
        <v>0</v>
      </c>
      <c r="CA229" s="262"/>
      <c r="CB229" s="262"/>
      <c r="CC229" s="263"/>
      <c r="CD229" s="167"/>
      <c r="CE229" s="194"/>
      <c r="CF229" s="194"/>
      <c r="CG229" s="136">
        <f t="shared" si="433"/>
        <v>0</v>
      </c>
      <c r="CH229" s="136">
        <f t="shared" si="411"/>
        <v>0</v>
      </c>
      <c r="CI229" s="136">
        <f t="shared" si="434"/>
        <v>0</v>
      </c>
      <c r="CJ229" s="262"/>
      <c r="CK229" s="262"/>
      <c r="CL229" s="263"/>
      <c r="CM229" s="167"/>
      <c r="CN229" s="194"/>
      <c r="CO229" s="194"/>
      <c r="CP229" s="136">
        <f t="shared" si="435"/>
        <v>0</v>
      </c>
      <c r="CQ229" s="136">
        <f t="shared" si="412"/>
        <v>0</v>
      </c>
      <c r="CR229" s="136">
        <f t="shared" si="436"/>
        <v>0</v>
      </c>
      <c r="CS229" s="262"/>
      <c r="CT229" s="262"/>
      <c r="CU229" s="263"/>
      <c r="CV229" s="167"/>
      <c r="CW229" s="194"/>
      <c r="CX229" s="194"/>
      <c r="CY229" s="136">
        <f t="shared" si="437"/>
        <v>0</v>
      </c>
      <c r="CZ229" s="136">
        <f t="shared" si="413"/>
        <v>0</v>
      </c>
      <c r="DA229" s="136">
        <f t="shared" si="438"/>
        <v>0</v>
      </c>
      <c r="DB229" s="262"/>
      <c r="DC229" s="262"/>
      <c r="DD229" s="263"/>
    </row>
    <row r="230" spans="1:108" x14ac:dyDescent="0.25">
      <c r="A230" s="167"/>
      <c r="B230" s="194"/>
      <c r="C230" s="194"/>
      <c r="D230" s="136">
        <f t="shared" si="414"/>
        <v>0</v>
      </c>
      <c r="E230" s="136">
        <f t="shared" si="415"/>
        <v>0</v>
      </c>
      <c r="F230" s="136">
        <f t="shared" si="416"/>
        <v>0</v>
      </c>
      <c r="G230" s="262"/>
      <c r="H230" s="262"/>
      <c r="I230" s="263"/>
      <c r="J230" s="167"/>
      <c r="K230" s="194"/>
      <c r="L230" s="194"/>
      <c r="M230" s="136">
        <f t="shared" si="417"/>
        <v>0</v>
      </c>
      <c r="N230" s="136">
        <f t="shared" si="403"/>
        <v>0</v>
      </c>
      <c r="O230" s="136">
        <f t="shared" si="418"/>
        <v>0</v>
      </c>
      <c r="P230" s="262"/>
      <c r="Q230" s="262"/>
      <c r="R230" s="263"/>
      <c r="S230" s="167"/>
      <c r="T230" s="194"/>
      <c r="U230" s="194"/>
      <c r="V230" s="136">
        <f t="shared" si="419"/>
        <v>0</v>
      </c>
      <c r="W230" s="136">
        <f t="shared" si="404"/>
        <v>0</v>
      </c>
      <c r="X230" s="136">
        <f t="shared" si="420"/>
        <v>0</v>
      </c>
      <c r="Y230" s="262"/>
      <c r="Z230" s="262"/>
      <c r="AA230" s="263"/>
      <c r="AB230" s="167"/>
      <c r="AC230" s="194"/>
      <c r="AD230" s="194"/>
      <c r="AE230" s="136">
        <f t="shared" si="421"/>
        <v>0</v>
      </c>
      <c r="AF230" s="136">
        <f t="shared" si="405"/>
        <v>0</v>
      </c>
      <c r="AG230" s="136">
        <f t="shared" si="422"/>
        <v>0</v>
      </c>
      <c r="AH230" s="262"/>
      <c r="AI230" s="262"/>
      <c r="AJ230" s="263"/>
      <c r="AK230" s="167"/>
      <c r="AL230" s="194"/>
      <c r="AM230" s="194"/>
      <c r="AN230" s="136">
        <f t="shared" si="423"/>
        <v>0</v>
      </c>
      <c r="AO230" s="136">
        <f t="shared" si="406"/>
        <v>0</v>
      </c>
      <c r="AP230" s="136">
        <f t="shared" si="424"/>
        <v>0</v>
      </c>
      <c r="AQ230" s="262"/>
      <c r="AR230" s="262"/>
      <c r="AS230" s="263"/>
      <c r="AT230" s="167"/>
      <c r="AU230" s="194"/>
      <c r="AV230" s="194"/>
      <c r="AW230" s="136">
        <f t="shared" si="425"/>
        <v>0</v>
      </c>
      <c r="AX230" s="136">
        <f t="shared" si="407"/>
        <v>0</v>
      </c>
      <c r="AY230" s="136">
        <f t="shared" si="426"/>
        <v>0</v>
      </c>
      <c r="AZ230" s="262"/>
      <c r="BA230" s="262"/>
      <c r="BB230" s="263"/>
      <c r="BC230" s="167"/>
      <c r="BD230" s="194"/>
      <c r="BE230" s="194"/>
      <c r="BF230" s="136">
        <f t="shared" si="427"/>
        <v>0</v>
      </c>
      <c r="BG230" s="136">
        <f t="shared" si="408"/>
        <v>0</v>
      </c>
      <c r="BH230" s="136">
        <f t="shared" si="428"/>
        <v>0</v>
      </c>
      <c r="BI230" s="262"/>
      <c r="BJ230" s="262"/>
      <c r="BK230" s="263"/>
      <c r="BL230" s="167"/>
      <c r="BM230" s="194"/>
      <c r="BN230" s="194"/>
      <c r="BO230" s="136">
        <f t="shared" si="429"/>
        <v>0</v>
      </c>
      <c r="BP230" s="136">
        <f t="shared" si="409"/>
        <v>0</v>
      </c>
      <c r="BQ230" s="136">
        <f t="shared" si="430"/>
        <v>0</v>
      </c>
      <c r="BR230" s="262"/>
      <c r="BS230" s="262"/>
      <c r="BT230" s="263"/>
      <c r="BU230" s="167"/>
      <c r="BV230" s="194"/>
      <c r="BW230" s="194"/>
      <c r="BX230" s="136">
        <f t="shared" si="431"/>
        <v>0</v>
      </c>
      <c r="BY230" s="136">
        <f t="shared" si="410"/>
        <v>0</v>
      </c>
      <c r="BZ230" s="136">
        <f t="shared" si="432"/>
        <v>0</v>
      </c>
      <c r="CA230" s="262"/>
      <c r="CB230" s="262"/>
      <c r="CC230" s="263"/>
      <c r="CD230" s="167"/>
      <c r="CE230" s="194"/>
      <c r="CF230" s="194"/>
      <c r="CG230" s="136">
        <f t="shared" si="433"/>
        <v>0</v>
      </c>
      <c r="CH230" s="136">
        <f t="shared" si="411"/>
        <v>0</v>
      </c>
      <c r="CI230" s="136">
        <f t="shared" si="434"/>
        <v>0</v>
      </c>
      <c r="CJ230" s="262"/>
      <c r="CK230" s="262"/>
      <c r="CL230" s="263"/>
      <c r="CM230" s="167"/>
      <c r="CN230" s="194"/>
      <c r="CO230" s="194"/>
      <c r="CP230" s="136">
        <f t="shared" si="435"/>
        <v>0</v>
      </c>
      <c r="CQ230" s="136">
        <f t="shared" si="412"/>
        <v>0</v>
      </c>
      <c r="CR230" s="136">
        <f t="shared" si="436"/>
        <v>0</v>
      </c>
      <c r="CS230" s="262"/>
      <c r="CT230" s="262"/>
      <c r="CU230" s="263"/>
      <c r="CV230" s="167"/>
      <c r="CW230" s="194"/>
      <c r="CX230" s="194"/>
      <c r="CY230" s="136">
        <f t="shared" si="437"/>
        <v>0</v>
      </c>
      <c r="CZ230" s="136">
        <f t="shared" si="413"/>
        <v>0</v>
      </c>
      <c r="DA230" s="136">
        <f t="shared" si="438"/>
        <v>0</v>
      </c>
      <c r="DB230" s="262"/>
      <c r="DC230" s="262"/>
      <c r="DD230" s="263"/>
    </row>
    <row r="231" spans="1:108" x14ac:dyDescent="0.25">
      <c r="A231" s="167"/>
      <c r="B231" s="194"/>
      <c r="C231" s="194"/>
      <c r="D231" s="136">
        <f t="shared" si="414"/>
        <v>0</v>
      </c>
      <c r="E231" s="136">
        <f t="shared" si="415"/>
        <v>0</v>
      </c>
      <c r="F231" s="136">
        <f t="shared" si="416"/>
        <v>0</v>
      </c>
      <c r="G231" s="262"/>
      <c r="H231" s="262"/>
      <c r="I231" s="263"/>
      <c r="J231" s="167"/>
      <c r="K231" s="194"/>
      <c r="L231" s="194"/>
      <c r="M231" s="136">
        <f t="shared" si="417"/>
        <v>0</v>
      </c>
      <c r="N231" s="136">
        <f t="shared" si="403"/>
        <v>0</v>
      </c>
      <c r="O231" s="136">
        <f t="shared" si="418"/>
        <v>0</v>
      </c>
      <c r="P231" s="262"/>
      <c r="Q231" s="262"/>
      <c r="R231" s="263"/>
      <c r="S231" s="167"/>
      <c r="T231" s="194"/>
      <c r="U231" s="194"/>
      <c r="V231" s="136">
        <f t="shared" si="419"/>
        <v>0</v>
      </c>
      <c r="W231" s="136">
        <f t="shared" si="404"/>
        <v>0</v>
      </c>
      <c r="X231" s="136">
        <f t="shared" si="420"/>
        <v>0</v>
      </c>
      <c r="Y231" s="262"/>
      <c r="Z231" s="262"/>
      <c r="AA231" s="263"/>
      <c r="AB231" s="167"/>
      <c r="AC231" s="194"/>
      <c r="AD231" s="194"/>
      <c r="AE231" s="136">
        <f t="shared" si="421"/>
        <v>0</v>
      </c>
      <c r="AF231" s="136">
        <f t="shared" si="405"/>
        <v>0</v>
      </c>
      <c r="AG231" s="136">
        <f t="shared" si="422"/>
        <v>0</v>
      </c>
      <c r="AH231" s="262"/>
      <c r="AI231" s="262"/>
      <c r="AJ231" s="263"/>
      <c r="AK231" s="167"/>
      <c r="AL231" s="194"/>
      <c r="AM231" s="194"/>
      <c r="AN231" s="136">
        <f t="shared" si="423"/>
        <v>0</v>
      </c>
      <c r="AO231" s="136">
        <f t="shared" si="406"/>
        <v>0</v>
      </c>
      <c r="AP231" s="136">
        <f t="shared" si="424"/>
        <v>0</v>
      </c>
      <c r="AQ231" s="262"/>
      <c r="AR231" s="262"/>
      <c r="AS231" s="263"/>
      <c r="AT231" s="167"/>
      <c r="AU231" s="194"/>
      <c r="AV231" s="194"/>
      <c r="AW231" s="136">
        <f t="shared" si="425"/>
        <v>0</v>
      </c>
      <c r="AX231" s="136">
        <f t="shared" si="407"/>
        <v>0</v>
      </c>
      <c r="AY231" s="136">
        <f t="shared" si="426"/>
        <v>0</v>
      </c>
      <c r="AZ231" s="262"/>
      <c r="BA231" s="262"/>
      <c r="BB231" s="263"/>
      <c r="BC231" s="167"/>
      <c r="BD231" s="194"/>
      <c r="BE231" s="194"/>
      <c r="BF231" s="136">
        <f t="shared" si="427"/>
        <v>0</v>
      </c>
      <c r="BG231" s="136">
        <f t="shared" si="408"/>
        <v>0</v>
      </c>
      <c r="BH231" s="136">
        <f t="shared" si="428"/>
        <v>0</v>
      </c>
      <c r="BI231" s="262"/>
      <c r="BJ231" s="262"/>
      <c r="BK231" s="263"/>
      <c r="BL231" s="167"/>
      <c r="BM231" s="194"/>
      <c r="BN231" s="194"/>
      <c r="BO231" s="136">
        <f t="shared" si="429"/>
        <v>0</v>
      </c>
      <c r="BP231" s="136">
        <f t="shared" si="409"/>
        <v>0</v>
      </c>
      <c r="BQ231" s="136">
        <f t="shared" si="430"/>
        <v>0</v>
      </c>
      <c r="BR231" s="262"/>
      <c r="BS231" s="262"/>
      <c r="BT231" s="263"/>
      <c r="BU231" s="167"/>
      <c r="BV231" s="194"/>
      <c r="BW231" s="194"/>
      <c r="BX231" s="136">
        <f t="shared" si="431"/>
        <v>0</v>
      </c>
      <c r="BY231" s="136">
        <f t="shared" si="410"/>
        <v>0</v>
      </c>
      <c r="BZ231" s="136">
        <f t="shared" si="432"/>
        <v>0</v>
      </c>
      <c r="CA231" s="262"/>
      <c r="CB231" s="262"/>
      <c r="CC231" s="263"/>
      <c r="CD231" s="167"/>
      <c r="CE231" s="194"/>
      <c r="CF231" s="194"/>
      <c r="CG231" s="136">
        <f t="shared" si="433"/>
        <v>0</v>
      </c>
      <c r="CH231" s="136">
        <f t="shared" si="411"/>
        <v>0</v>
      </c>
      <c r="CI231" s="136">
        <f t="shared" si="434"/>
        <v>0</v>
      </c>
      <c r="CJ231" s="262"/>
      <c r="CK231" s="262"/>
      <c r="CL231" s="263"/>
      <c r="CM231" s="167"/>
      <c r="CN231" s="194"/>
      <c r="CO231" s="194"/>
      <c r="CP231" s="136">
        <f t="shared" si="435"/>
        <v>0</v>
      </c>
      <c r="CQ231" s="136">
        <f t="shared" si="412"/>
        <v>0</v>
      </c>
      <c r="CR231" s="136">
        <f t="shared" si="436"/>
        <v>0</v>
      </c>
      <c r="CS231" s="262"/>
      <c r="CT231" s="262"/>
      <c r="CU231" s="263"/>
      <c r="CV231" s="167"/>
      <c r="CW231" s="194"/>
      <c r="CX231" s="194"/>
      <c r="CY231" s="136">
        <f t="shared" si="437"/>
        <v>0</v>
      </c>
      <c r="CZ231" s="136">
        <f t="shared" si="413"/>
        <v>0</v>
      </c>
      <c r="DA231" s="136">
        <f t="shared" si="438"/>
        <v>0</v>
      </c>
      <c r="DB231" s="262"/>
      <c r="DC231" s="262"/>
      <c r="DD231" s="263"/>
    </row>
    <row r="232" spans="1:108" x14ac:dyDescent="0.25">
      <c r="A232" s="167"/>
      <c r="B232" s="194"/>
      <c r="C232" s="194"/>
      <c r="D232" s="136">
        <f t="shared" si="414"/>
        <v>0</v>
      </c>
      <c r="E232" s="136">
        <f t="shared" si="415"/>
        <v>0</v>
      </c>
      <c r="F232" s="136">
        <f t="shared" si="416"/>
        <v>0</v>
      </c>
      <c r="G232" s="262"/>
      <c r="H232" s="262"/>
      <c r="I232" s="263"/>
      <c r="J232" s="167"/>
      <c r="K232" s="194"/>
      <c r="L232" s="194"/>
      <c r="M232" s="136">
        <f t="shared" si="417"/>
        <v>0</v>
      </c>
      <c r="N232" s="136">
        <f t="shared" si="403"/>
        <v>0</v>
      </c>
      <c r="O232" s="136">
        <f t="shared" si="418"/>
        <v>0</v>
      </c>
      <c r="P232" s="262"/>
      <c r="Q232" s="262"/>
      <c r="R232" s="263"/>
      <c r="S232" s="167"/>
      <c r="T232" s="194"/>
      <c r="U232" s="194"/>
      <c r="V232" s="136">
        <f t="shared" si="419"/>
        <v>0</v>
      </c>
      <c r="W232" s="136">
        <f t="shared" si="404"/>
        <v>0</v>
      </c>
      <c r="X232" s="136">
        <f t="shared" si="420"/>
        <v>0</v>
      </c>
      <c r="Y232" s="262"/>
      <c r="Z232" s="262"/>
      <c r="AA232" s="263"/>
      <c r="AB232" s="167"/>
      <c r="AC232" s="194"/>
      <c r="AD232" s="194"/>
      <c r="AE232" s="136">
        <f t="shared" si="421"/>
        <v>0</v>
      </c>
      <c r="AF232" s="136">
        <f t="shared" si="405"/>
        <v>0</v>
      </c>
      <c r="AG232" s="136">
        <f t="shared" si="422"/>
        <v>0</v>
      </c>
      <c r="AH232" s="262"/>
      <c r="AI232" s="262"/>
      <c r="AJ232" s="263"/>
      <c r="AK232" s="167"/>
      <c r="AL232" s="194"/>
      <c r="AM232" s="194"/>
      <c r="AN232" s="136">
        <f t="shared" si="423"/>
        <v>0</v>
      </c>
      <c r="AO232" s="136">
        <f t="shared" si="406"/>
        <v>0</v>
      </c>
      <c r="AP232" s="136">
        <f t="shared" si="424"/>
        <v>0</v>
      </c>
      <c r="AQ232" s="262"/>
      <c r="AR232" s="262"/>
      <c r="AS232" s="263"/>
      <c r="AT232" s="167"/>
      <c r="AU232" s="194"/>
      <c r="AV232" s="194"/>
      <c r="AW232" s="136">
        <f t="shared" si="425"/>
        <v>0</v>
      </c>
      <c r="AX232" s="136">
        <f t="shared" si="407"/>
        <v>0</v>
      </c>
      <c r="AY232" s="136">
        <f t="shared" si="426"/>
        <v>0</v>
      </c>
      <c r="AZ232" s="262"/>
      <c r="BA232" s="262"/>
      <c r="BB232" s="263"/>
      <c r="BC232" s="167"/>
      <c r="BD232" s="194"/>
      <c r="BE232" s="194"/>
      <c r="BF232" s="136">
        <f t="shared" si="427"/>
        <v>0</v>
      </c>
      <c r="BG232" s="136">
        <f t="shared" si="408"/>
        <v>0</v>
      </c>
      <c r="BH232" s="136">
        <f t="shared" si="428"/>
        <v>0</v>
      </c>
      <c r="BI232" s="262"/>
      <c r="BJ232" s="262"/>
      <c r="BK232" s="263"/>
      <c r="BL232" s="167"/>
      <c r="BM232" s="194"/>
      <c r="BN232" s="194"/>
      <c r="BO232" s="136">
        <f t="shared" si="429"/>
        <v>0</v>
      </c>
      <c r="BP232" s="136">
        <f t="shared" si="409"/>
        <v>0</v>
      </c>
      <c r="BQ232" s="136">
        <f t="shared" si="430"/>
        <v>0</v>
      </c>
      <c r="BR232" s="262"/>
      <c r="BS232" s="262"/>
      <c r="BT232" s="263"/>
      <c r="BU232" s="167"/>
      <c r="BV232" s="194"/>
      <c r="BW232" s="194"/>
      <c r="BX232" s="136">
        <f t="shared" si="431"/>
        <v>0</v>
      </c>
      <c r="BY232" s="136">
        <f t="shared" si="410"/>
        <v>0</v>
      </c>
      <c r="BZ232" s="136">
        <f t="shared" si="432"/>
        <v>0</v>
      </c>
      <c r="CA232" s="262"/>
      <c r="CB232" s="262"/>
      <c r="CC232" s="263"/>
      <c r="CD232" s="167"/>
      <c r="CE232" s="194"/>
      <c r="CF232" s="194"/>
      <c r="CG232" s="136">
        <f t="shared" si="433"/>
        <v>0</v>
      </c>
      <c r="CH232" s="136">
        <f t="shared" si="411"/>
        <v>0</v>
      </c>
      <c r="CI232" s="136">
        <f t="shared" si="434"/>
        <v>0</v>
      </c>
      <c r="CJ232" s="262"/>
      <c r="CK232" s="262"/>
      <c r="CL232" s="263"/>
      <c r="CM232" s="167"/>
      <c r="CN232" s="194"/>
      <c r="CO232" s="194"/>
      <c r="CP232" s="136">
        <f t="shared" si="435"/>
        <v>0</v>
      </c>
      <c r="CQ232" s="136">
        <f t="shared" si="412"/>
        <v>0</v>
      </c>
      <c r="CR232" s="136">
        <f t="shared" si="436"/>
        <v>0</v>
      </c>
      <c r="CS232" s="262"/>
      <c r="CT232" s="262"/>
      <c r="CU232" s="263"/>
      <c r="CV232" s="167"/>
      <c r="CW232" s="194"/>
      <c r="CX232" s="194"/>
      <c r="CY232" s="136">
        <f t="shared" si="437"/>
        <v>0</v>
      </c>
      <c r="CZ232" s="136">
        <f t="shared" si="413"/>
        <v>0</v>
      </c>
      <c r="DA232" s="136">
        <f t="shared" si="438"/>
        <v>0</v>
      </c>
      <c r="DB232" s="262"/>
      <c r="DC232" s="262"/>
      <c r="DD232" s="263"/>
    </row>
    <row r="233" spans="1:108" x14ac:dyDescent="0.25">
      <c r="A233" s="167"/>
      <c r="B233" s="194"/>
      <c r="C233" s="194"/>
      <c r="D233" s="136">
        <f t="shared" si="414"/>
        <v>0</v>
      </c>
      <c r="E233" s="136">
        <f t="shared" si="415"/>
        <v>0</v>
      </c>
      <c r="F233" s="136">
        <f t="shared" si="416"/>
        <v>0</v>
      </c>
      <c r="G233" s="262"/>
      <c r="H233" s="262"/>
      <c r="I233" s="263"/>
      <c r="J233" s="167"/>
      <c r="K233" s="194"/>
      <c r="L233" s="194"/>
      <c r="M233" s="136">
        <f t="shared" si="417"/>
        <v>0</v>
      </c>
      <c r="N233" s="136">
        <f t="shared" si="403"/>
        <v>0</v>
      </c>
      <c r="O233" s="136">
        <f t="shared" si="418"/>
        <v>0</v>
      </c>
      <c r="P233" s="262"/>
      <c r="Q233" s="262"/>
      <c r="R233" s="263"/>
      <c r="S233" s="167"/>
      <c r="T233" s="194"/>
      <c r="U233" s="194"/>
      <c r="V233" s="136">
        <f t="shared" si="419"/>
        <v>0</v>
      </c>
      <c r="W233" s="136">
        <f t="shared" si="404"/>
        <v>0</v>
      </c>
      <c r="X233" s="136">
        <f t="shared" si="420"/>
        <v>0</v>
      </c>
      <c r="Y233" s="262"/>
      <c r="Z233" s="262"/>
      <c r="AA233" s="263"/>
      <c r="AB233" s="167"/>
      <c r="AC233" s="194"/>
      <c r="AD233" s="194"/>
      <c r="AE233" s="136">
        <f t="shared" si="421"/>
        <v>0</v>
      </c>
      <c r="AF233" s="136">
        <f t="shared" si="405"/>
        <v>0</v>
      </c>
      <c r="AG233" s="136">
        <f t="shared" si="422"/>
        <v>0</v>
      </c>
      <c r="AH233" s="262"/>
      <c r="AI233" s="262"/>
      <c r="AJ233" s="263"/>
      <c r="AK233" s="167"/>
      <c r="AL233" s="194"/>
      <c r="AM233" s="194"/>
      <c r="AN233" s="136">
        <f t="shared" si="423"/>
        <v>0</v>
      </c>
      <c r="AO233" s="136">
        <f t="shared" si="406"/>
        <v>0</v>
      </c>
      <c r="AP233" s="136">
        <f t="shared" si="424"/>
        <v>0</v>
      </c>
      <c r="AQ233" s="262"/>
      <c r="AR233" s="262"/>
      <c r="AS233" s="263"/>
      <c r="AT233" s="167"/>
      <c r="AU233" s="194"/>
      <c r="AV233" s="194"/>
      <c r="AW233" s="136">
        <f t="shared" si="425"/>
        <v>0</v>
      </c>
      <c r="AX233" s="136">
        <f t="shared" si="407"/>
        <v>0</v>
      </c>
      <c r="AY233" s="136">
        <f t="shared" si="426"/>
        <v>0</v>
      </c>
      <c r="AZ233" s="262"/>
      <c r="BA233" s="262"/>
      <c r="BB233" s="263"/>
      <c r="BC233" s="167"/>
      <c r="BD233" s="194"/>
      <c r="BE233" s="194"/>
      <c r="BF233" s="136">
        <f t="shared" si="427"/>
        <v>0</v>
      </c>
      <c r="BG233" s="136">
        <f t="shared" si="408"/>
        <v>0</v>
      </c>
      <c r="BH233" s="136">
        <f t="shared" si="428"/>
        <v>0</v>
      </c>
      <c r="BI233" s="262"/>
      <c r="BJ233" s="262"/>
      <c r="BK233" s="263"/>
      <c r="BL233" s="167"/>
      <c r="BM233" s="194"/>
      <c r="BN233" s="194"/>
      <c r="BO233" s="136">
        <f t="shared" si="429"/>
        <v>0</v>
      </c>
      <c r="BP233" s="136">
        <f t="shared" si="409"/>
        <v>0</v>
      </c>
      <c r="BQ233" s="136">
        <f t="shared" si="430"/>
        <v>0</v>
      </c>
      <c r="BR233" s="262"/>
      <c r="BS233" s="262"/>
      <c r="BT233" s="263"/>
      <c r="BU233" s="167"/>
      <c r="BV233" s="194"/>
      <c r="BW233" s="194"/>
      <c r="BX233" s="136">
        <f t="shared" si="431"/>
        <v>0</v>
      </c>
      <c r="BY233" s="136">
        <f t="shared" si="410"/>
        <v>0</v>
      </c>
      <c r="BZ233" s="136">
        <f t="shared" si="432"/>
        <v>0</v>
      </c>
      <c r="CA233" s="262"/>
      <c r="CB233" s="262"/>
      <c r="CC233" s="263"/>
      <c r="CD233" s="167"/>
      <c r="CE233" s="194"/>
      <c r="CF233" s="194"/>
      <c r="CG233" s="136">
        <f t="shared" si="433"/>
        <v>0</v>
      </c>
      <c r="CH233" s="136">
        <f t="shared" si="411"/>
        <v>0</v>
      </c>
      <c r="CI233" s="136">
        <f t="shared" si="434"/>
        <v>0</v>
      </c>
      <c r="CJ233" s="262"/>
      <c r="CK233" s="262"/>
      <c r="CL233" s="263"/>
      <c r="CM233" s="167"/>
      <c r="CN233" s="194"/>
      <c r="CO233" s="194"/>
      <c r="CP233" s="136">
        <f t="shared" si="435"/>
        <v>0</v>
      </c>
      <c r="CQ233" s="136">
        <f t="shared" si="412"/>
        <v>0</v>
      </c>
      <c r="CR233" s="136">
        <f t="shared" si="436"/>
        <v>0</v>
      </c>
      <c r="CS233" s="262"/>
      <c r="CT233" s="262"/>
      <c r="CU233" s="263"/>
      <c r="CV233" s="167"/>
      <c r="CW233" s="194"/>
      <c r="CX233" s="194"/>
      <c r="CY233" s="136">
        <f t="shared" si="437"/>
        <v>0</v>
      </c>
      <c r="CZ233" s="136">
        <f t="shared" si="413"/>
        <v>0</v>
      </c>
      <c r="DA233" s="136">
        <f t="shared" si="438"/>
        <v>0</v>
      </c>
      <c r="DB233" s="262"/>
      <c r="DC233" s="262"/>
      <c r="DD233" s="263"/>
    </row>
    <row r="234" spans="1:108" x14ac:dyDescent="0.25">
      <c r="A234" s="167"/>
      <c r="B234" s="194"/>
      <c r="C234" s="194"/>
      <c r="D234" s="136">
        <f t="shared" si="414"/>
        <v>0</v>
      </c>
      <c r="E234" s="136">
        <f t="shared" si="415"/>
        <v>0</v>
      </c>
      <c r="F234" s="136">
        <f t="shared" si="416"/>
        <v>0</v>
      </c>
      <c r="G234" s="262"/>
      <c r="H234" s="262"/>
      <c r="I234" s="263"/>
      <c r="J234" s="167"/>
      <c r="K234" s="194"/>
      <c r="L234" s="194"/>
      <c r="M234" s="136">
        <f t="shared" si="417"/>
        <v>0</v>
      </c>
      <c r="N234" s="136">
        <f t="shared" si="403"/>
        <v>0</v>
      </c>
      <c r="O234" s="136">
        <f t="shared" si="418"/>
        <v>0</v>
      </c>
      <c r="P234" s="262"/>
      <c r="Q234" s="262"/>
      <c r="R234" s="263"/>
      <c r="S234" s="167"/>
      <c r="T234" s="194"/>
      <c r="U234" s="194"/>
      <c r="V234" s="136">
        <f t="shared" si="419"/>
        <v>0</v>
      </c>
      <c r="W234" s="136">
        <f t="shared" si="404"/>
        <v>0</v>
      </c>
      <c r="X234" s="136">
        <f t="shared" si="420"/>
        <v>0</v>
      </c>
      <c r="Y234" s="262"/>
      <c r="Z234" s="262"/>
      <c r="AA234" s="263"/>
      <c r="AB234" s="167"/>
      <c r="AC234" s="194"/>
      <c r="AD234" s="194"/>
      <c r="AE234" s="136">
        <f t="shared" si="421"/>
        <v>0</v>
      </c>
      <c r="AF234" s="136">
        <f t="shared" si="405"/>
        <v>0</v>
      </c>
      <c r="AG234" s="136">
        <f t="shared" si="422"/>
        <v>0</v>
      </c>
      <c r="AH234" s="262"/>
      <c r="AI234" s="262"/>
      <c r="AJ234" s="263"/>
      <c r="AK234" s="167"/>
      <c r="AL234" s="194"/>
      <c r="AM234" s="194"/>
      <c r="AN234" s="136">
        <f t="shared" si="423"/>
        <v>0</v>
      </c>
      <c r="AO234" s="136">
        <f t="shared" si="406"/>
        <v>0</v>
      </c>
      <c r="AP234" s="136">
        <f t="shared" si="424"/>
        <v>0</v>
      </c>
      <c r="AQ234" s="262"/>
      <c r="AR234" s="262"/>
      <c r="AS234" s="263"/>
      <c r="AT234" s="167"/>
      <c r="AU234" s="194"/>
      <c r="AV234" s="194"/>
      <c r="AW234" s="136">
        <f t="shared" si="425"/>
        <v>0</v>
      </c>
      <c r="AX234" s="136">
        <f t="shared" si="407"/>
        <v>0</v>
      </c>
      <c r="AY234" s="136">
        <f t="shared" si="426"/>
        <v>0</v>
      </c>
      <c r="AZ234" s="262"/>
      <c r="BA234" s="262"/>
      <c r="BB234" s="263"/>
      <c r="BC234" s="167"/>
      <c r="BD234" s="194"/>
      <c r="BE234" s="194"/>
      <c r="BF234" s="136">
        <f t="shared" si="427"/>
        <v>0</v>
      </c>
      <c r="BG234" s="136">
        <f t="shared" si="408"/>
        <v>0</v>
      </c>
      <c r="BH234" s="136">
        <f t="shared" si="428"/>
        <v>0</v>
      </c>
      <c r="BI234" s="262"/>
      <c r="BJ234" s="262"/>
      <c r="BK234" s="263"/>
      <c r="BL234" s="167"/>
      <c r="BM234" s="194"/>
      <c r="BN234" s="194"/>
      <c r="BO234" s="136">
        <f t="shared" si="429"/>
        <v>0</v>
      </c>
      <c r="BP234" s="136">
        <f t="shared" si="409"/>
        <v>0</v>
      </c>
      <c r="BQ234" s="136">
        <f t="shared" si="430"/>
        <v>0</v>
      </c>
      <c r="BR234" s="262"/>
      <c r="BS234" s="262"/>
      <c r="BT234" s="263"/>
      <c r="BU234" s="167"/>
      <c r="BV234" s="194"/>
      <c r="BW234" s="194"/>
      <c r="BX234" s="136">
        <f t="shared" si="431"/>
        <v>0</v>
      </c>
      <c r="BY234" s="136">
        <f t="shared" si="410"/>
        <v>0</v>
      </c>
      <c r="BZ234" s="136">
        <f t="shared" si="432"/>
        <v>0</v>
      </c>
      <c r="CA234" s="262"/>
      <c r="CB234" s="262"/>
      <c r="CC234" s="263"/>
      <c r="CD234" s="167"/>
      <c r="CE234" s="194"/>
      <c r="CF234" s="194"/>
      <c r="CG234" s="136">
        <f t="shared" si="433"/>
        <v>0</v>
      </c>
      <c r="CH234" s="136">
        <f t="shared" si="411"/>
        <v>0</v>
      </c>
      <c r="CI234" s="136">
        <f t="shared" si="434"/>
        <v>0</v>
      </c>
      <c r="CJ234" s="262"/>
      <c r="CK234" s="262"/>
      <c r="CL234" s="263"/>
      <c r="CM234" s="167"/>
      <c r="CN234" s="194"/>
      <c r="CO234" s="194"/>
      <c r="CP234" s="136">
        <f t="shared" si="435"/>
        <v>0</v>
      </c>
      <c r="CQ234" s="136">
        <f t="shared" si="412"/>
        <v>0</v>
      </c>
      <c r="CR234" s="136">
        <f t="shared" si="436"/>
        <v>0</v>
      </c>
      <c r="CS234" s="262"/>
      <c r="CT234" s="262"/>
      <c r="CU234" s="263"/>
      <c r="CV234" s="167"/>
      <c r="CW234" s="194"/>
      <c r="CX234" s="194"/>
      <c r="CY234" s="136">
        <f t="shared" si="437"/>
        <v>0</v>
      </c>
      <c r="CZ234" s="136">
        <f t="shared" si="413"/>
        <v>0</v>
      </c>
      <c r="DA234" s="136">
        <f t="shared" si="438"/>
        <v>0</v>
      </c>
      <c r="DB234" s="262"/>
      <c r="DC234" s="262"/>
      <c r="DD234" s="263"/>
    </row>
    <row r="235" spans="1:108" x14ac:dyDescent="0.25">
      <c r="A235" s="167"/>
      <c r="B235" s="194"/>
      <c r="C235" s="194"/>
      <c r="D235" s="136">
        <f t="shared" si="414"/>
        <v>0</v>
      </c>
      <c r="E235" s="136">
        <f t="shared" si="415"/>
        <v>0</v>
      </c>
      <c r="F235" s="136">
        <f t="shared" si="416"/>
        <v>0</v>
      </c>
      <c r="G235" s="262"/>
      <c r="H235" s="262"/>
      <c r="I235" s="263"/>
      <c r="J235" s="167"/>
      <c r="K235" s="194"/>
      <c r="L235" s="194"/>
      <c r="M235" s="136">
        <f t="shared" si="417"/>
        <v>0</v>
      </c>
      <c r="N235" s="136">
        <f t="shared" si="403"/>
        <v>0</v>
      </c>
      <c r="O235" s="136">
        <f t="shared" si="418"/>
        <v>0</v>
      </c>
      <c r="P235" s="262"/>
      <c r="Q235" s="262"/>
      <c r="R235" s="263"/>
      <c r="S235" s="167"/>
      <c r="T235" s="194"/>
      <c r="U235" s="194"/>
      <c r="V235" s="136">
        <f t="shared" si="419"/>
        <v>0</v>
      </c>
      <c r="W235" s="136">
        <f t="shared" si="404"/>
        <v>0</v>
      </c>
      <c r="X235" s="136">
        <f t="shared" si="420"/>
        <v>0</v>
      </c>
      <c r="Y235" s="262"/>
      <c r="Z235" s="262"/>
      <c r="AA235" s="263"/>
      <c r="AB235" s="167"/>
      <c r="AC235" s="194"/>
      <c r="AD235" s="194"/>
      <c r="AE235" s="136">
        <f t="shared" si="421"/>
        <v>0</v>
      </c>
      <c r="AF235" s="136">
        <f t="shared" si="405"/>
        <v>0</v>
      </c>
      <c r="AG235" s="136">
        <f t="shared" si="422"/>
        <v>0</v>
      </c>
      <c r="AH235" s="262"/>
      <c r="AI235" s="262"/>
      <c r="AJ235" s="263"/>
      <c r="AK235" s="167"/>
      <c r="AL235" s="194"/>
      <c r="AM235" s="194"/>
      <c r="AN235" s="136">
        <f t="shared" si="423"/>
        <v>0</v>
      </c>
      <c r="AO235" s="136">
        <f t="shared" si="406"/>
        <v>0</v>
      </c>
      <c r="AP235" s="136">
        <f t="shared" si="424"/>
        <v>0</v>
      </c>
      <c r="AQ235" s="262"/>
      <c r="AR235" s="262"/>
      <c r="AS235" s="263"/>
      <c r="AT235" s="167"/>
      <c r="AU235" s="194"/>
      <c r="AV235" s="194"/>
      <c r="AW235" s="136">
        <f t="shared" si="425"/>
        <v>0</v>
      </c>
      <c r="AX235" s="136">
        <f t="shared" si="407"/>
        <v>0</v>
      </c>
      <c r="AY235" s="136">
        <f t="shared" si="426"/>
        <v>0</v>
      </c>
      <c r="AZ235" s="262"/>
      <c r="BA235" s="262"/>
      <c r="BB235" s="263"/>
      <c r="BC235" s="167"/>
      <c r="BD235" s="194"/>
      <c r="BE235" s="194"/>
      <c r="BF235" s="136">
        <f t="shared" si="427"/>
        <v>0</v>
      </c>
      <c r="BG235" s="136">
        <f t="shared" si="408"/>
        <v>0</v>
      </c>
      <c r="BH235" s="136">
        <f t="shared" si="428"/>
        <v>0</v>
      </c>
      <c r="BI235" s="262"/>
      <c r="BJ235" s="262"/>
      <c r="BK235" s="263"/>
      <c r="BL235" s="167"/>
      <c r="BM235" s="194"/>
      <c r="BN235" s="194"/>
      <c r="BO235" s="136">
        <f t="shared" si="429"/>
        <v>0</v>
      </c>
      <c r="BP235" s="136">
        <f t="shared" si="409"/>
        <v>0</v>
      </c>
      <c r="BQ235" s="136">
        <f t="shared" si="430"/>
        <v>0</v>
      </c>
      <c r="BR235" s="262"/>
      <c r="BS235" s="262"/>
      <c r="BT235" s="263"/>
      <c r="BU235" s="167"/>
      <c r="BV235" s="194"/>
      <c r="BW235" s="194"/>
      <c r="BX235" s="136">
        <f t="shared" si="431"/>
        <v>0</v>
      </c>
      <c r="BY235" s="136">
        <f t="shared" si="410"/>
        <v>0</v>
      </c>
      <c r="BZ235" s="136">
        <f t="shared" si="432"/>
        <v>0</v>
      </c>
      <c r="CA235" s="262"/>
      <c r="CB235" s="262"/>
      <c r="CC235" s="263"/>
      <c r="CD235" s="167"/>
      <c r="CE235" s="194"/>
      <c r="CF235" s="194"/>
      <c r="CG235" s="136">
        <f t="shared" si="433"/>
        <v>0</v>
      </c>
      <c r="CH235" s="136">
        <f t="shared" si="411"/>
        <v>0</v>
      </c>
      <c r="CI235" s="136">
        <f t="shared" si="434"/>
        <v>0</v>
      </c>
      <c r="CJ235" s="262"/>
      <c r="CK235" s="262"/>
      <c r="CL235" s="263"/>
      <c r="CM235" s="167"/>
      <c r="CN235" s="194"/>
      <c r="CO235" s="194"/>
      <c r="CP235" s="136">
        <f t="shared" si="435"/>
        <v>0</v>
      </c>
      <c r="CQ235" s="136">
        <f t="shared" si="412"/>
        <v>0</v>
      </c>
      <c r="CR235" s="136">
        <f t="shared" si="436"/>
        <v>0</v>
      </c>
      <c r="CS235" s="262"/>
      <c r="CT235" s="262"/>
      <c r="CU235" s="263"/>
      <c r="CV235" s="167"/>
      <c r="CW235" s="194"/>
      <c r="CX235" s="194"/>
      <c r="CY235" s="136">
        <f t="shared" si="437"/>
        <v>0</v>
      </c>
      <c r="CZ235" s="136">
        <f t="shared" si="413"/>
        <v>0</v>
      </c>
      <c r="DA235" s="136">
        <f t="shared" si="438"/>
        <v>0</v>
      </c>
      <c r="DB235" s="262"/>
      <c r="DC235" s="262"/>
      <c r="DD235" s="263"/>
    </row>
    <row r="236" spans="1:108" x14ac:dyDescent="0.25">
      <c r="A236" s="167"/>
      <c r="B236" s="194"/>
      <c r="C236" s="194"/>
      <c r="D236" s="136">
        <f t="shared" si="414"/>
        <v>0</v>
      </c>
      <c r="E236" s="136">
        <f t="shared" si="415"/>
        <v>0</v>
      </c>
      <c r="F236" s="136">
        <f t="shared" si="416"/>
        <v>0</v>
      </c>
      <c r="G236" s="262"/>
      <c r="H236" s="262"/>
      <c r="I236" s="263"/>
      <c r="J236" s="167"/>
      <c r="K236" s="194"/>
      <c r="L236" s="194"/>
      <c r="M236" s="136">
        <f t="shared" si="417"/>
        <v>0</v>
      </c>
      <c r="N236" s="136">
        <f t="shared" si="403"/>
        <v>0</v>
      </c>
      <c r="O236" s="136">
        <f t="shared" si="418"/>
        <v>0</v>
      </c>
      <c r="P236" s="262"/>
      <c r="Q236" s="262"/>
      <c r="R236" s="263"/>
      <c r="S236" s="167"/>
      <c r="T236" s="194"/>
      <c r="U236" s="194"/>
      <c r="V236" s="136">
        <f t="shared" si="419"/>
        <v>0</v>
      </c>
      <c r="W236" s="136">
        <f t="shared" si="404"/>
        <v>0</v>
      </c>
      <c r="X236" s="136">
        <f t="shared" si="420"/>
        <v>0</v>
      </c>
      <c r="Y236" s="262"/>
      <c r="Z236" s="262"/>
      <c r="AA236" s="263"/>
      <c r="AB236" s="167"/>
      <c r="AC236" s="194"/>
      <c r="AD236" s="194"/>
      <c r="AE236" s="136">
        <f t="shared" si="421"/>
        <v>0</v>
      </c>
      <c r="AF236" s="136">
        <f t="shared" si="405"/>
        <v>0</v>
      </c>
      <c r="AG236" s="136">
        <f t="shared" si="422"/>
        <v>0</v>
      </c>
      <c r="AH236" s="262"/>
      <c r="AI236" s="262"/>
      <c r="AJ236" s="263"/>
      <c r="AK236" s="167"/>
      <c r="AL236" s="194"/>
      <c r="AM236" s="194"/>
      <c r="AN236" s="136">
        <f t="shared" si="423"/>
        <v>0</v>
      </c>
      <c r="AO236" s="136">
        <f t="shared" si="406"/>
        <v>0</v>
      </c>
      <c r="AP236" s="136">
        <f t="shared" si="424"/>
        <v>0</v>
      </c>
      <c r="AQ236" s="262"/>
      <c r="AR236" s="262"/>
      <c r="AS236" s="263"/>
      <c r="AT236" s="167"/>
      <c r="AU236" s="194"/>
      <c r="AV236" s="194"/>
      <c r="AW236" s="136">
        <f t="shared" si="425"/>
        <v>0</v>
      </c>
      <c r="AX236" s="136">
        <f t="shared" si="407"/>
        <v>0</v>
      </c>
      <c r="AY236" s="136">
        <f t="shared" si="426"/>
        <v>0</v>
      </c>
      <c r="AZ236" s="262"/>
      <c r="BA236" s="262"/>
      <c r="BB236" s="263"/>
      <c r="BC236" s="167"/>
      <c r="BD236" s="194"/>
      <c r="BE236" s="194"/>
      <c r="BF236" s="136">
        <f t="shared" si="427"/>
        <v>0</v>
      </c>
      <c r="BG236" s="136">
        <f t="shared" si="408"/>
        <v>0</v>
      </c>
      <c r="BH236" s="136">
        <f t="shared" si="428"/>
        <v>0</v>
      </c>
      <c r="BI236" s="262"/>
      <c r="BJ236" s="262"/>
      <c r="BK236" s="263"/>
      <c r="BL236" s="167"/>
      <c r="BM236" s="194"/>
      <c r="BN236" s="194"/>
      <c r="BO236" s="136">
        <f t="shared" si="429"/>
        <v>0</v>
      </c>
      <c r="BP236" s="136">
        <f t="shared" si="409"/>
        <v>0</v>
      </c>
      <c r="BQ236" s="136">
        <f t="shared" si="430"/>
        <v>0</v>
      </c>
      <c r="BR236" s="262"/>
      <c r="BS236" s="262"/>
      <c r="BT236" s="263"/>
      <c r="BU236" s="167"/>
      <c r="BV236" s="194"/>
      <c r="BW236" s="194"/>
      <c r="BX236" s="136">
        <f t="shared" si="431"/>
        <v>0</v>
      </c>
      <c r="BY236" s="136">
        <f t="shared" si="410"/>
        <v>0</v>
      </c>
      <c r="BZ236" s="136">
        <f t="shared" si="432"/>
        <v>0</v>
      </c>
      <c r="CA236" s="262"/>
      <c r="CB236" s="262"/>
      <c r="CC236" s="263"/>
      <c r="CD236" s="167"/>
      <c r="CE236" s="194"/>
      <c r="CF236" s="194"/>
      <c r="CG236" s="136">
        <f t="shared" si="433"/>
        <v>0</v>
      </c>
      <c r="CH236" s="136">
        <f t="shared" si="411"/>
        <v>0</v>
      </c>
      <c r="CI236" s="136">
        <f t="shared" si="434"/>
        <v>0</v>
      </c>
      <c r="CJ236" s="262"/>
      <c r="CK236" s="262"/>
      <c r="CL236" s="263"/>
      <c r="CM236" s="167"/>
      <c r="CN236" s="194"/>
      <c r="CO236" s="194"/>
      <c r="CP236" s="136">
        <f t="shared" si="435"/>
        <v>0</v>
      </c>
      <c r="CQ236" s="136">
        <f t="shared" si="412"/>
        <v>0</v>
      </c>
      <c r="CR236" s="136">
        <f t="shared" si="436"/>
        <v>0</v>
      </c>
      <c r="CS236" s="262"/>
      <c r="CT236" s="262"/>
      <c r="CU236" s="263"/>
      <c r="CV236" s="167"/>
      <c r="CW236" s="194"/>
      <c r="CX236" s="194"/>
      <c r="CY236" s="136">
        <f t="shared" si="437"/>
        <v>0</v>
      </c>
      <c r="CZ236" s="136">
        <f t="shared" si="413"/>
        <v>0</v>
      </c>
      <c r="DA236" s="136">
        <f t="shared" si="438"/>
        <v>0</v>
      </c>
      <c r="DB236" s="262"/>
      <c r="DC236" s="262"/>
      <c r="DD236" s="263"/>
    </row>
    <row r="237" spans="1:108" x14ac:dyDescent="0.25">
      <c r="A237" s="167"/>
      <c r="B237" s="194"/>
      <c r="C237" s="194"/>
      <c r="D237" s="136">
        <f t="shared" si="414"/>
        <v>0</v>
      </c>
      <c r="E237" s="136">
        <f t="shared" si="415"/>
        <v>0</v>
      </c>
      <c r="F237" s="136">
        <f t="shared" si="416"/>
        <v>0</v>
      </c>
      <c r="G237" s="262"/>
      <c r="H237" s="262"/>
      <c r="I237" s="263"/>
      <c r="J237" s="167"/>
      <c r="K237" s="194"/>
      <c r="L237" s="194"/>
      <c r="M237" s="136">
        <f t="shared" si="417"/>
        <v>0</v>
      </c>
      <c r="N237" s="136">
        <f t="shared" si="403"/>
        <v>0</v>
      </c>
      <c r="O237" s="136">
        <f t="shared" si="418"/>
        <v>0</v>
      </c>
      <c r="P237" s="262"/>
      <c r="Q237" s="262"/>
      <c r="R237" s="263"/>
      <c r="S237" s="167"/>
      <c r="T237" s="194"/>
      <c r="U237" s="194"/>
      <c r="V237" s="136">
        <f t="shared" si="419"/>
        <v>0</v>
      </c>
      <c r="W237" s="136">
        <f t="shared" si="404"/>
        <v>0</v>
      </c>
      <c r="X237" s="136">
        <f t="shared" si="420"/>
        <v>0</v>
      </c>
      <c r="Y237" s="262"/>
      <c r="Z237" s="262"/>
      <c r="AA237" s="263"/>
      <c r="AB237" s="167"/>
      <c r="AC237" s="194"/>
      <c r="AD237" s="194"/>
      <c r="AE237" s="136">
        <f t="shared" si="421"/>
        <v>0</v>
      </c>
      <c r="AF237" s="136">
        <f t="shared" si="405"/>
        <v>0</v>
      </c>
      <c r="AG237" s="136">
        <f t="shared" si="422"/>
        <v>0</v>
      </c>
      <c r="AH237" s="262"/>
      <c r="AI237" s="262"/>
      <c r="AJ237" s="263"/>
      <c r="AK237" s="167"/>
      <c r="AL237" s="194"/>
      <c r="AM237" s="194"/>
      <c r="AN237" s="136">
        <f t="shared" si="423"/>
        <v>0</v>
      </c>
      <c r="AO237" s="136">
        <f t="shared" si="406"/>
        <v>0</v>
      </c>
      <c r="AP237" s="136">
        <f t="shared" si="424"/>
        <v>0</v>
      </c>
      <c r="AQ237" s="262"/>
      <c r="AR237" s="262"/>
      <c r="AS237" s="263"/>
      <c r="AT237" s="167"/>
      <c r="AU237" s="194"/>
      <c r="AV237" s="194"/>
      <c r="AW237" s="136">
        <f t="shared" si="425"/>
        <v>0</v>
      </c>
      <c r="AX237" s="136">
        <f t="shared" si="407"/>
        <v>0</v>
      </c>
      <c r="AY237" s="136">
        <f t="shared" si="426"/>
        <v>0</v>
      </c>
      <c r="AZ237" s="262"/>
      <c r="BA237" s="262"/>
      <c r="BB237" s="263"/>
      <c r="BC237" s="167"/>
      <c r="BD237" s="194"/>
      <c r="BE237" s="194"/>
      <c r="BF237" s="136">
        <f t="shared" si="427"/>
        <v>0</v>
      </c>
      <c r="BG237" s="136">
        <f t="shared" si="408"/>
        <v>0</v>
      </c>
      <c r="BH237" s="136">
        <f t="shared" si="428"/>
        <v>0</v>
      </c>
      <c r="BI237" s="262"/>
      <c r="BJ237" s="262"/>
      <c r="BK237" s="263"/>
      <c r="BL237" s="167"/>
      <c r="BM237" s="194"/>
      <c r="BN237" s="194"/>
      <c r="BO237" s="136">
        <f t="shared" si="429"/>
        <v>0</v>
      </c>
      <c r="BP237" s="136">
        <f t="shared" si="409"/>
        <v>0</v>
      </c>
      <c r="BQ237" s="136">
        <f t="shared" si="430"/>
        <v>0</v>
      </c>
      <c r="BR237" s="262"/>
      <c r="BS237" s="262"/>
      <c r="BT237" s="263"/>
      <c r="BU237" s="167"/>
      <c r="BV237" s="194"/>
      <c r="BW237" s="194"/>
      <c r="BX237" s="136">
        <f t="shared" si="431"/>
        <v>0</v>
      </c>
      <c r="BY237" s="136">
        <f t="shared" si="410"/>
        <v>0</v>
      </c>
      <c r="BZ237" s="136">
        <f t="shared" si="432"/>
        <v>0</v>
      </c>
      <c r="CA237" s="262"/>
      <c r="CB237" s="262"/>
      <c r="CC237" s="263"/>
      <c r="CD237" s="167"/>
      <c r="CE237" s="194"/>
      <c r="CF237" s="194"/>
      <c r="CG237" s="136">
        <f t="shared" si="433"/>
        <v>0</v>
      </c>
      <c r="CH237" s="136">
        <f t="shared" si="411"/>
        <v>0</v>
      </c>
      <c r="CI237" s="136">
        <f t="shared" si="434"/>
        <v>0</v>
      </c>
      <c r="CJ237" s="262"/>
      <c r="CK237" s="262"/>
      <c r="CL237" s="263"/>
      <c r="CM237" s="167"/>
      <c r="CN237" s="194"/>
      <c r="CO237" s="194"/>
      <c r="CP237" s="136">
        <f t="shared" si="435"/>
        <v>0</v>
      </c>
      <c r="CQ237" s="136">
        <f t="shared" si="412"/>
        <v>0</v>
      </c>
      <c r="CR237" s="136">
        <f t="shared" si="436"/>
        <v>0</v>
      </c>
      <c r="CS237" s="262"/>
      <c r="CT237" s="262"/>
      <c r="CU237" s="263"/>
      <c r="CV237" s="167"/>
      <c r="CW237" s="194"/>
      <c r="CX237" s="194"/>
      <c r="CY237" s="136">
        <f t="shared" si="437"/>
        <v>0</v>
      </c>
      <c r="CZ237" s="136">
        <f t="shared" si="413"/>
        <v>0</v>
      </c>
      <c r="DA237" s="136">
        <f t="shared" si="438"/>
        <v>0</v>
      </c>
      <c r="DB237" s="262"/>
      <c r="DC237" s="262"/>
      <c r="DD237" s="263"/>
    </row>
    <row r="238" spans="1:108" x14ac:dyDescent="0.25">
      <c r="A238" s="167"/>
      <c r="B238" s="194"/>
      <c r="C238" s="194"/>
      <c r="D238" s="136">
        <f t="shared" si="414"/>
        <v>0</v>
      </c>
      <c r="E238" s="136">
        <f t="shared" si="415"/>
        <v>0</v>
      </c>
      <c r="F238" s="136">
        <f t="shared" si="416"/>
        <v>0</v>
      </c>
      <c r="G238" s="262"/>
      <c r="H238" s="262"/>
      <c r="I238" s="263"/>
      <c r="J238" s="167"/>
      <c r="K238" s="194"/>
      <c r="L238" s="194"/>
      <c r="M238" s="136">
        <f t="shared" si="417"/>
        <v>0</v>
      </c>
      <c r="N238" s="136">
        <f t="shared" si="403"/>
        <v>0</v>
      </c>
      <c r="O238" s="136">
        <f t="shared" si="418"/>
        <v>0</v>
      </c>
      <c r="P238" s="262"/>
      <c r="Q238" s="262"/>
      <c r="R238" s="263"/>
      <c r="S238" s="167"/>
      <c r="T238" s="194"/>
      <c r="U238" s="194"/>
      <c r="V238" s="136">
        <f t="shared" si="419"/>
        <v>0</v>
      </c>
      <c r="W238" s="136">
        <f t="shared" si="404"/>
        <v>0</v>
      </c>
      <c r="X238" s="136">
        <f t="shared" si="420"/>
        <v>0</v>
      </c>
      <c r="Y238" s="262"/>
      <c r="Z238" s="262"/>
      <c r="AA238" s="263"/>
      <c r="AB238" s="167"/>
      <c r="AC238" s="194"/>
      <c r="AD238" s="194"/>
      <c r="AE238" s="136">
        <f t="shared" si="421"/>
        <v>0</v>
      </c>
      <c r="AF238" s="136">
        <f t="shared" si="405"/>
        <v>0</v>
      </c>
      <c r="AG238" s="136">
        <f t="shared" si="422"/>
        <v>0</v>
      </c>
      <c r="AH238" s="262"/>
      <c r="AI238" s="262"/>
      <c r="AJ238" s="263"/>
      <c r="AK238" s="167"/>
      <c r="AL238" s="194"/>
      <c r="AM238" s="194"/>
      <c r="AN238" s="136">
        <f t="shared" si="423"/>
        <v>0</v>
      </c>
      <c r="AO238" s="136">
        <f t="shared" si="406"/>
        <v>0</v>
      </c>
      <c r="AP238" s="136">
        <f t="shared" si="424"/>
        <v>0</v>
      </c>
      <c r="AQ238" s="262"/>
      <c r="AR238" s="262"/>
      <c r="AS238" s="263"/>
      <c r="AT238" s="167"/>
      <c r="AU238" s="194"/>
      <c r="AV238" s="194"/>
      <c r="AW238" s="136">
        <f t="shared" si="425"/>
        <v>0</v>
      </c>
      <c r="AX238" s="136">
        <f t="shared" si="407"/>
        <v>0</v>
      </c>
      <c r="AY238" s="136">
        <f t="shared" si="426"/>
        <v>0</v>
      </c>
      <c r="AZ238" s="262"/>
      <c r="BA238" s="262"/>
      <c r="BB238" s="263"/>
      <c r="BC238" s="167"/>
      <c r="BD238" s="194"/>
      <c r="BE238" s="194"/>
      <c r="BF238" s="136">
        <f t="shared" si="427"/>
        <v>0</v>
      </c>
      <c r="BG238" s="136">
        <f t="shared" si="408"/>
        <v>0</v>
      </c>
      <c r="BH238" s="136">
        <f t="shared" si="428"/>
        <v>0</v>
      </c>
      <c r="BI238" s="262"/>
      <c r="BJ238" s="262"/>
      <c r="BK238" s="263"/>
      <c r="BL238" s="167"/>
      <c r="BM238" s="194"/>
      <c r="BN238" s="194"/>
      <c r="BO238" s="136">
        <f t="shared" si="429"/>
        <v>0</v>
      </c>
      <c r="BP238" s="136">
        <f t="shared" si="409"/>
        <v>0</v>
      </c>
      <c r="BQ238" s="136">
        <f t="shared" si="430"/>
        <v>0</v>
      </c>
      <c r="BR238" s="262"/>
      <c r="BS238" s="262"/>
      <c r="BT238" s="263"/>
      <c r="BU238" s="167"/>
      <c r="BV238" s="194"/>
      <c r="BW238" s="194"/>
      <c r="BX238" s="136">
        <f t="shared" si="431"/>
        <v>0</v>
      </c>
      <c r="BY238" s="136">
        <f t="shared" si="410"/>
        <v>0</v>
      </c>
      <c r="BZ238" s="136">
        <f t="shared" si="432"/>
        <v>0</v>
      </c>
      <c r="CA238" s="262"/>
      <c r="CB238" s="262"/>
      <c r="CC238" s="263"/>
      <c r="CD238" s="167"/>
      <c r="CE238" s="194"/>
      <c r="CF238" s="194"/>
      <c r="CG238" s="136">
        <f t="shared" si="433"/>
        <v>0</v>
      </c>
      <c r="CH238" s="136">
        <f t="shared" si="411"/>
        <v>0</v>
      </c>
      <c r="CI238" s="136">
        <f t="shared" si="434"/>
        <v>0</v>
      </c>
      <c r="CJ238" s="262"/>
      <c r="CK238" s="262"/>
      <c r="CL238" s="263"/>
      <c r="CM238" s="167"/>
      <c r="CN238" s="194"/>
      <c r="CO238" s="194"/>
      <c r="CP238" s="136">
        <f t="shared" si="435"/>
        <v>0</v>
      </c>
      <c r="CQ238" s="136">
        <f t="shared" si="412"/>
        <v>0</v>
      </c>
      <c r="CR238" s="136">
        <f t="shared" si="436"/>
        <v>0</v>
      </c>
      <c r="CS238" s="262"/>
      <c r="CT238" s="262"/>
      <c r="CU238" s="263"/>
      <c r="CV238" s="167"/>
      <c r="CW238" s="194"/>
      <c r="CX238" s="194"/>
      <c r="CY238" s="136">
        <f t="shared" si="437"/>
        <v>0</v>
      </c>
      <c r="CZ238" s="136">
        <f t="shared" si="413"/>
        <v>0</v>
      </c>
      <c r="DA238" s="136">
        <f t="shared" si="438"/>
        <v>0</v>
      </c>
      <c r="DB238" s="262"/>
      <c r="DC238" s="262"/>
      <c r="DD238" s="263"/>
    </row>
    <row r="239" spans="1:108" x14ac:dyDescent="0.25">
      <c r="A239" s="167"/>
      <c r="B239" s="194"/>
      <c r="C239" s="194"/>
      <c r="D239" s="136">
        <f t="shared" si="414"/>
        <v>0</v>
      </c>
      <c r="E239" s="136">
        <f t="shared" si="415"/>
        <v>0</v>
      </c>
      <c r="F239" s="136">
        <f t="shared" si="416"/>
        <v>0</v>
      </c>
      <c r="G239" s="262"/>
      <c r="H239" s="262"/>
      <c r="I239" s="263"/>
      <c r="J239" s="167"/>
      <c r="K239" s="194"/>
      <c r="L239" s="194"/>
      <c r="M239" s="136">
        <f t="shared" si="417"/>
        <v>0</v>
      </c>
      <c r="N239" s="136">
        <f t="shared" si="403"/>
        <v>0</v>
      </c>
      <c r="O239" s="136">
        <f t="shared" si="418"/>
        <v>0</v>
      </c>
      <c r="P239" s="262"/>
      <c r="Q239" s="262"/>
      <c r="R239" s="263"/>
      <c r="S239" s="167"/>
      <c r="T239" s="194"/>
      <c r="U239" s="194"/>
      <c r="V239" s="136">
        <f t="shared" si="419"/>
        <v>0</v>
      </c>
      <c r="W239" s="136">
        <f t="shared" si="404"/>
        <v>0</v>
      </c>
      <c r="X239" s="136">
        <f t="shared" si="420"/>
        <v>0</v>
      </c>
      <c r="Y239" s="262"/>
      <c r="Z239" s="262"/>
      <c r="AA239" s="263"/>
      <c r="AB239" s="167"/>
      <c r="AC239" s="194"/>
      <c r="AD239" s="194"/>
      <c r="AE239" s="136">
        <f t="shared" si="421"/>
        <v>0</v>
      </c>
      <c r="AF239" s="136">
        <f t="shared" si="405"/>
        <v>0</v>
      </c>
      <c r="AG239" s="136">
        <f t="shared" si="422"/>
        <v>0</v>
      </c>
      <c r="AH239" s="262"/>
      <c r="AI239" s="262"/>
      <c r="AJ239" s="263"/>
      <c r="AK239" s="167"/>
      <c r="AL239" s="194"/>
      <c r="AM239" s="194"/>
      <c r="AN239" s="136">
        <f t="shared" si="423"/>
        <v>0</v>
      </c>
      <c r="AO239" s="136">
        <f t="shared" si="406"/>
        <v>0</v>
      </c>
      <c r="AP239" s="136">
        <f t="shared" si="424"/>
        <v>0</v>
      </c>
      <c r="AQ239" s="262"/>
      <c r="AR239" s="262"/>
      <c r="AS239" s="263"/>
      <c r="AT239" s="167"/>
      <c r="AU239" s="194"/>
      <c r="AV239" s="194"/>
      <c r="AW239" s="136">
        <f t="shared" si="425"/>
        <v>0</v>
      </c>
      <c r="AX239" s="136">
        <f t="shared" si="407"/>
        <v>0</v>
      </c>
      <c r="AY239" s="136">
        <f t="shared" si="426"/>
        <v>0</v>
      </c>
      <c r="AZ239" s="262"/>
      <c r="BA239" s="262"/>
      <c r="BB239" s="263"/>
      <c r="BC239" s="167"/>
      <c r="BD239" s="194"/>
      <c r="BE239" s="194"/>
      <c r="BF239" s="136">
        <f t="shared" si="427"/>
        <v>0</v>
      </c>
      <c r="BG239" s="136">
        <f t="shared" si="408"/>
        <v>0</v>
      </c>
      <c r="BH239" s="136">
        <f t="shared" si="428"/>
        <v>0</v>
      </c>
      <c r="BI239" s="262"/>
      <c r="BJ239" s="262"/>
      <c r="BK239" s="263"/>
      <c r="BL239" s="167"/>
      <c r="BM239" s="194"/>
      <c r="BN239" s="194"/>
      <c r="BO239" s="136">
        <f t="shared" si="429"/>
        <v>0</v>
      </c>
      <c r="BP239" s="136">
        <f t="shared" si="409"/>
        <v>0</v>
      </c>
      <c r="BQ239" s="136">
        <f t="shared" si="430"/>
        <v>0</v>
      </c>
      <c r="BR239" s="262"/>
      <c r="BS239" s="262"/>
      <c r="BT239" s="263"/>
      <c r="BU239" s="167"/>
      <c r="BV239" s="194"/>
      <c r="BW239" s="194"/>
      <c r="BX239" s="136">
        <f t="shared" si="431"/>
        <v>0</v>
      </c>
      <c r="BY239" s="136">
        <f t="shared" si="410"/>
        <v>0</v>
      </c>
      <c r="BZ239" s="136">
        <f t="shared" si="432"/>
        <v>0</v>
      </c>
      <c r="CA239" s="262"/>
      <c r="CB239" s="262"/>
      <c r="CC239" s="263"/>
      <c r="CD239" s="167"/>
      <c r="CE239" s="194"/>
      <c r="CF239" s="194"/>
      <c r="CG239" s="136">
        <f t="shared" si="433"/>
        <v>0</v>
      </c>
      <c r="CH239" s="136">
        <f t="shared" si="411"/>
        <v>0</v>
      </c>
      <c r="CI239" s="136">
        <f t="shared" si="434"/>
        <v>0</v>
      </c>
      <c r="CJ239" s="262"/>
      <c r="CK239" s="262"/>
      <c r="CL239" s="263"/>
      <c r="CM239" s="167"/>
      <c r="CN239" s="194"/>
      <c r="CO239" s="194"/>
      <c r="CP239" s="136">
        <f t="shared" si="435"/>
        <v>0</v>
      </c>
      <c r="CQ239" s="136">
        <f t="shared" si="412"/>
        <v>0</v>
      </c>
      <c r="CR239" s="136">
        <f t="shared" si="436"/>
        <v>0</v>
      </c>
      <c r="CS239" s="262"/>
      <c r="CT239" s="262"/>
      <c r="CU239" s="263"/>
      <c r="CV239" s="167"/>
      <c r="CW239" s="194"/>
      <c r="CX239" s="194"/>
      <c r="CY239" s="136">
        <f t="shared" si="437"/>
        <v>0</v>
      </c>
      <c r="CZ239" s="136">
        <f t="shared" si="413"/>
        <v>0</v>
      </c>
      <c r="DA239" s="136">
        <f t="shared" si="438"/>
        <v>0</v>
      </c>
      <c r="DB239" s="262"/>
      <c r="DC239" s="262"/>
      <c r="DD239" s="263"/>
    </row>
    <row r="240" spans="1:108" x14ac:dyDescent="0.25">
      <c r="A240" s="167"/>
      <c r="B240" s="194"/>
      <c r="C240" s="194"/>
      <c r="D240" s="136">
        <f t="shared" si="414"/>
        <v>0</v>
      </c>
      <c r="E240" s="136">
        <f t="shared" si="415"/>
        <v>0</v>
      </c>
      <c r="F240" s="136">
        <f t="shared" si="416"/>
        <v>0</v>
      </c>
      <c r="G240" s="262"/>
      <c r="H240" s="262"/>
      <c r="I240" s="263"/>
      <c r="J240" s="167"/>
      <c r="K240" s="194"/>
      <c r="L240" s="194"/>
      <c r="M240" s="136">
        <f t="shared" si="417"/>
        <v>0</v>
      </c>
      <c r="N240" s="136">
        <f t="shared" si="403"/>
        <v>0</v>
      </c>
      <c r="O240" s="136">
        <f t="shared" si="418"/>
        <v>0</v>
      </c>
      <c r="P240" s="262"/>
      <c r="Q240" s="262"/>
      <c r="R240" s="263"/>
      <c r="S240" s="167"/>
      <c r="T240" s="194"/>
      <c r="U240" s="194"/>
      <c r="V240" s="136">
        <f t="shared" si="419"/>
        <v>0</v>
      </c>
      <c r="W240" s="136">
        <f t="shared" si="404"/>
        <v>0</v>
      </c>
      <c r="X240" s="136">
        <f t="shared" si="420"/>
        <v>0</v>
      </c>
      <c r="Y240" s="262"/>
      <c r="Z240" s="262"/>
      <c r="AA240" s="263"/>
      <c r="AB240" s="167"/>
      <c r="AC240" s="194"/>
      <c r="AD240" s="194"/>
      <c r="AE240" s="136">
        <f t="shared" si="421"/>
        <v>0</v>
      </c>
      <c r="AF240" s="136">
        <f t="shared" si="405"/>
        <v>0</v>
      </c>
      <c r="AG240" s="136">
        <f t="shared" si="422"/>
        <v>0</v>
      </c>
      <c r="AH240" s="262"/>
      <c r="AI240" s="262"/>
      <c r="AJ240" s="263"/>
      <c r="AK240" s="167"/>
      <c r="AL240" s="194"/>
      <c r="AM240" s="194"/>
      <c r="AN240" s="136">
        <f t="shared" si="423"/>
        <v>0</v>
      </c>
      <c r="AO240" s="136">
        <f t="shared" si="406"/>
        <v>0</v>
      </c>
      <c r="AP240" s="136">
        <f t="shared" si="424"/>
        <v>0</v>
      </c>
      <c r="AQ240" s="262"/>
      <c r="AR240" s="262"/>
      <c r="AS240" s="263"/>
      <c r="AT240" s="167"/>
      <c r="AU240" s="194"/>
      <c r="AV240" s="194"/>
      <c r="AW240" s="136">
        <f t="shared" si="425"/>
        <v>0</v>
      </c>
      <c r="AX240" s="136">
        <f t="shared" si="407"/>
        <v>0</v>
      </c>
      <c r="AY240" s="136">
        <f t="shared" si="426"/>
        <v>0</v>
      </c>
      <c r="AZ240" s="262"/>
      <c r="BA240" s="262"/>
      <c r="BB240" s="263"/>
      <c r="BC240" s="167"/>
      <c r="BD240" s="194"/>
      <c r="BE240" s="194"/>
      <c r="BF240" s="136">
        <f t="shared" si="427"/>
        <v>0</v>
      </c>
      <c r="BG240" s="136">
        <f t="shared" si="408"/>
        <v>0</v>
      </c>
      <c r="BH240" s="136">
        <f t="shared" si="428"/>
        <v>0</v>
      </c>
      <c r="BI240" s="262"/>
      <c r="BJ240" s="262"/>
      <c r="BK240" s="263"/>
      <c r="BL240" s="167"/>
      <c r="BM240" s="194"/>
      <c r="BN240" s="194"/>
      <c r="BO240" s="136">
        <f t="shared" si="429"/>
        <v>0</v>
      </c>
      <c r="BP240" s="136">
        <f t="shared" si="409"/>
        <v>0</v>
      </c>
      <c r="BQ240" s="136">
        <f t="shared" si="430"/>
        <v>0</v>
      </c>
      <c r="BR240" s="262"/>
      <c r="BS240" s="262"/>
      <c r="BT240" s="263"/>
      <c r="BU240" s="167"/>
      <c r="BV240" s="194"/>
      <c r="BW240" s="194"/>
      <c r="BX240" s="136">
        <f t="shared" si="431"/>
        <v>0</v>
      </c>
      <c r="BY240" s="136">
        <f t="shared" si="410"/>
        <v>0</v>
      </c>
      <c r="BZ240" s="136">
        <f t="shared" si="432"/>
        <v>0</v>
      </c>
      <c r="CA240" s="262"/>
      <c r="CB240" s="262"/>
      <c r="CC240" s="263"/>
      <c r="CD240" s="167"/>
      <c r="CE240" s="194"/>
      <c r="CF240" s="194"/>
      <c r="CG240" s="136">
        <f t="shared" si="433"/>
        <v>0</v>
      </c>
      <c r="CH240" s="136">
        <f t="shared" si="411"/>
        <v>0</v>
      </c>
      <c r="CI240" s="136">
        <f t="shared" si="434"/>
        <v>0</v>
      </c>
      <c r="CJ240" s="262"/>
      <c r="CK240" s="262"/>
      <c r="CL240" s="263"/>
      <c r="CM240" s="167"/>
      <c r="CN240" s="194"/>
      <c r="CO240" s="194"/>
      <c r="CP240" s="136">
        <f t="shared" si="435"/>
        <v>0</v>
      </c>
      <c r="CQ240" s="136">
        <f t="shared" si="412"/>
        <v>0</v>
      </c>
      <c r="CR240" s="136">
        <f t="shared" si="436"/>
        <v>0</v>
      </c>
      <c r="CS240" s="262"/>
      <c r="CT240" s="262"/>
      <c r="CU240" s="263"/>
      <c r="CV240" s="167"/>
      <c r="CW240" s="194"/>
      <c r="CX240" s="194"/>
      <c r="CY240" s="136">
        <f t="shared" si="437"/>
        <v>0</v>
      </c>
      <c r="CZ240" s="136">
        <f t="shared" si="413"/>
        <v>0</v>
      </c>
      <c r="DA240" s="136">
        <f t="shared" si="438"/>
        <v>0</v>
      </c>
      <c r="DB240" s="262"/>
      <c r="DC240" s="262"/>
      <c r="DD240" s="263"/>
    </row>
    <row r="241" spans="1:108" x14ac:dyDescent="0.25">
      <c r="A241" s="167"/>
      <c r="B241" s="194"/>
      <c r="C241" s="194"/>
      <c r="D241" s="136">
        <f t="shared" si="414"/>
        <v>0</v>
      </c>
      <c r="E241" s="136">
        <f t="shared" si="415"/>
        <v>0</v>
      </c>
      <c r="F241" s="136">
        <f t="shared" si="416"/>
        <v>0</v>
      </c>
      <c r="G241" s="262"/>
      <c r="H241" s="262"/>
      <c r="I241" s="263"/>
      <c r="J241" s="167"/>
      <c r="K241" s="194"/>
      <c r="L241" s="194"/>
      <c r="M241" s="136">
        <f t="shared" si="417"/>
        <v>0</v>
      </c>
      <c r="N241" s="136">
        <f t="shared" si="403"/>
        <v>0</v>
      </c>
      <c r="O241" s="136">
        <f t="shared" si="418"/>
        <v>0</v>
      </c>
      <c r="P241" s="262"/>
      <c r="Q241" s="262"/>
      <c r="R241" s="263"/>
      <c r="S241" s="167"/>
      <c r="T241" s="194"/>
      <c r="U241" s="194"/>
      <c r="V241" s="136">
        <f t="shared" si="419"/>
        <v>0</v>
      </c>
      <c r="W241" s="136">
        <f t="shared" si="404"/>
        <v>0</v>
      </c>
      <c r="X241" s="136">
        <f t="shared" si="420"/>
        <v>0</v>
      </c>
      <c r="Y241" s="262"/>
      <c r="Z241" s="262"/>
      <c r="AA241" s="263"/>
      <c r="AB241" s="167"/>
      <c r="AC241" s="194"/>
      <c r="AD241" s="194"/>
      <c r="AE241" s="136">
        <f t="shared" si="421"/>
        <v>0</v>
      </c>
      <c r="AF241" s="136">
        <f t="shared" si="405"/>
        <v>0</v>
      </c>
      <c r="AG241" s="136">
        <f t="shared" si="422"/>
        <v>0</v>
      </c>
      <c r="AH241" s="262"/>
      <c r="AI241" s="262"/>
      <c r="AJ241" s="263"/>
      <c r="AK241" s="167"/>
      <c r="AL241" s="194"/>
      <c r="AM241" s="194"/>
      <c r="AN241" s="136">
        <f t="shared" si="423"/>
        <v>0</v>
      </c>
      <c r="AO241" s="136">
        <f t="shared" si="406"/>
        <v>0</v>
      </c>
      <c r="AP241" s="136">
        <f t="shared" si="424"/>
        <v>0</v>
      </c>
      <c r="AQ241" s="262"/>
      <c r="AR241" s="262"/>
      <c r="AS241" s="263"/>
      <c r="AT241" s="167"/>
      <c r="AU241" s="194"/>
      <c r="AV241" s="194"/>
      <c r="AW241" s="136">
        <f t="shared" si="425"/>
        <v>0</v>
      </c>
      <c r="AX241" s="136">
        <f t="shared" si="407"/>
        <v>0</v>
      </c>
      <c r="AY241" s="136">
        <f t="shared" si="426"/>
        <v>0</v>
      </c>
      <c r="AZ241" s="262"/>
      <c r="BA241" s="262"/>
      <c r="BB241" s="263"/>
      <c r="BC241" s="167"/>
      <c r="BD241" s="194"/>
      <c r="BE241" s="194"/>
      <c r="BF241" s="136">
        <f t="shared" si="427"/>
        <v>0</v>
      </c>
      <c r="BG241" s="136">
        <f t="shared" si="408"/>
        <v>0</v>
      </c>
      <c r="BH241" s="136">
        <f t="shared" si="428"/>
        <v>0</v>
      </c>
      <c r="BI241" s="262"/>
      <c r="BJ241" s="262"/>
      <c r="BK241" s="263"/>
      <c r="BL241" s="167"/>
      <c r="BM241" s="194"/>
      <c r="BN241" s="194"/>
      <c r="BO241" s="136">
        <f t="shared" si="429"/>
        <v>0</v>
      </c>
      <c r="BP241" s="136">
        <f t="shared" si="409"/>
        <v>0</v>
      </c>
      <c r="BQ241" s="136">
        <f t="shared" si="430"/>
        <v>0</v>
      </c>
      <c r="BR241" s="262"/>
      <c r="BS241" s="262"/>
      <c r="BT241" s="263"/>
      <c r="BU241" s="167"/>
      <c r="BV241" s="194"/>
      <c r="BW241" s="194"/>
      <c r="BX241" s="136">
        <f t="shared" si="431"/>
        <v>0</v>
      </c>
      <c r="BY241" s="136">
        <f t="shared" si="410"/>
        <v>0</v>
      </c>
      <c r="BZ241" s="136">
        <f t="shared" si="432"/>
        <v>0</v>
      </c>
      <c r="CA241" s="262"/>
      <c r="CB241" s="262"/>
      <c r="CC241" s="263"/>
      <c r="CD241" s="167"/>
      <c r="CE241" s="194"/>
      <c r="CF241" s="194"/>
      <c r="CG241" s="136">
        <f t="shared" si="433"/>
        <v>0</v>
      </c>
      <c r="CH241" s="136">
        <f t="shared" si="411"/>
        <v>0</v>
      </c>
      <c r="CI241" s="136">
        <f t="shared" si="434"/>
        <v>0</v>
      </c>
      <c r="CJ241" s="262"/>
      <c r="CK241" s="262"/>
      <c r="CL241" s="263"/>
      <c r="CM241" s="167"/>
      <c r="CN241" s="194"/>
      <c r="CO241" s="194"/>
      <c r="CP241" s="136">
        <f t="shared" si="435"/>
        <v>0</v>
      </c>
      <c r="CQ241" s="136">
        <f t="shared" si="412"/>
        <v>0</v>
      </c>
      <c r="CR241" s="136">
        <f t="shared" si="436"/>
        <v>0</v>
      </c>
      <c r="CS241" s="262"/>
      <c r="CT241" s="262"/>
      <c r="CU241" s="263"/>
      <c r="CV241" s="167"/>
      <c r="CW241" s="194"/>
      <c r="CX241" s="194"/>
      <c r="CY241" s="136">
        <f t="shared" si="437"/>
        <v>0</v>
      </c>
      <c r="CZ241" s="136">
        <f t="shared" si="413"/>
        <v>0</v>
      </c>
      <c r="DA241" s="136">
        <f t="shared" si="438"/>
        <v>0</v>
      </c>
      <c r="DB241" s="262"/>
      <c r="DC241" s="262"/>
      <c r="DD241" s="263"/>
    </row>
    <row r="242" spans="1:108" x14ac:dyDescent="0.25">
      <c r="A242" s="167"/>
      <c r="B242" s="194"/>
      <c r="C242" s="194"/>
      <c r="D242" s="136">
        <f t="shared" si="414"/>
        <v>0</v>
      </c>
      <c r="E242" s="136">
        <f t="shared" si="415"/>
        <v>0</v>
      </c>
      <c r="F242" s="136">
        <f t="shared" si="416"/>
        <v>0</v>
      </c>
      <c r="G242" s="262"/>
      <c r="H242" s="262"/>
      <c r="I242" s="263"/>
      <c r="J242" s="167"/>
      <c r="K242" s="194"/>
      <c r="L242" s="194"/>
      <c r="M242" s="136">
        <f t="shared" si="417"/>
        <v>0</v>
      </c>
      <c r="N242" s="136">
        <f t="shared" si="403"/>
        <v>0</v>
      </c>
      <c r="O242" s="136">
        <f t="shared" si="418"/>
        <v>0</v>
      </c>
      <c r="P242" s="262"/>
      <c r="Q242" s="262"/>
      <c r="R242" s="263"/>
      <c r="S242" s="167"/>
      <c r="T242" s="194"/>
      <c r="U242" s="194"/>
      <c r="V242" s="136">
        <f t="shared" si="419"/>
        <v>0</v>
      </c>
      <c r="W242" s="136">
        <f t="shared" si="404"/>
        <v>0</v>
      </c>
      <c r="X242" s="136">
        <f t="shared" si="420"/>
        <v>0</v>
      </c>
      <c r="Y242" s="262"/>
      <c r="Z242" s="262"/>
      <c r="AA242" s="263"/>
      <c r="AB242" s="167"/>
      <c r="AC242" s="194"/>
      <c r="AD242" s="194"/>
      <c r="AE242" s="136">
        <f t="shared" si="421"/>
        <v>0</v>
      </c>
      <c r="AF242" s="136">
        <f t="shared" si="405"/>
        <v>0</v>
      </c>
      <c r="AG242" s="136">
        <f t="shared" si="422"/>
        <v>0</v>
      </c>
      <c r="AH242" s="262"/>
      <c r="AI242" s="262"/>
      <c r="AJ242" s="263"/>
      <c r="AK242" s="167"/>
      <c r="AL242" s="194"/>
      <c r="AM242" s="194"/>
      <c r="AN242" s="136">
        <f t="shared" si="423"/>
        <v>0</v>
      </c>
      <c r="AO242" s="136">
        <f t="shared" si="406"/>
        <v>0</v>
      </c>
      <c r="AP242" s="136">
        <f t="shared" si="424"/>
        <v>0</v>
      </c>
      <c r="AQ242" s="262"/>
      <c r="AR242" s="262"/>
      <c r="AS242" s="263"/>
      <c r="AT242" s="167"/>
      <c r="AU242" s="194"/>
      <c r="AV242" s="194"/>
      <c r="AW242" s="136">
        <f t="shared" si="425"/>
        <v>0</v>
      </c>
      <c r="AX242" s="136">
        <f t="shared" si="407"/>
        <v>0</v>
      </c>
      <c r="AY242" s="136">
        <f t="shared" si="426"/>
        <v>0</v>
      </c>
      <c r="AZ242" s="262"/>
      <c r="BA242" s="262"/>
      <c r="BB242" s="263"/>
      <c r="BC242" s="167"/>
      <c r="BD242" s="194"/>
      <c r="BE242" s="194"/>
      <c r="BF242" s="136">
        <f t="shared" si="427"/>
        <v>0</v>
      </c>
      <c r="BG242" s="136">
        <f t="shared" si="408"/>
        <v>0</v>
      </c>
      <c r="BH242" s="136">
        <f t="shared" si="428"/>
        <v>0</v>
      </c>
      <c r="BI242" s="262"/>
      <c r="BJ242" s="262"/>
      <c r="BK242" s="263"/>
      <c r="BL242" s="167"/>
      <c r="BM242" s="194"/>
      <c r="BN242" s="194"/>
      <c r="BO242" s="136">
        <f t="shared" si="429"/>
        <v>0</v>
      </c>
      <c r="BP242" s="136">
        <f t="shared" si="409"/>
        <v>0</v>
      </c>
      <c r="BQ242" s="136">
        <f t="shared" si="430"/>
        <v>0</v>
      </c>
      <c r="BR242" s="262"/>
      <c r="BS242" s="262"/>
      <c r="BT242" s="263"/>
      <c r="BU242" s="167"/>
      <c r="BV242" s="194"/>
      <c r="BW242" s="194"/>
      <c r="BX242" s="136">
        <f t="shared" si="431"/>
        <v>0</v>
      </c>
      <c r="BY242" s="136">
        <f t="shared" si="410"/>
        <v>0</v>
      </c>
      <c r="BZ242" s="136">
        <f t="shared" si="432"/>
        <v>0</v>
      </c>
      <c r="CA242" s="262"/>
      <c r="CB242" s="262"/>
      <c r="CC242" s="263"/>
      <c r="CD242" s="167"/>
      <c r="CE242" s="194"/>
      <c r="CF242" s="194"/>
      <c r="CG242" s="136">
        <f t="shared" si="433"/>
        <v>0</v>
      </c>
      <c r="CH242" s="136">
        <f t="shared" si="411"/>
        <v>0</v>
      </c>
      <c r="CI242" s="136">
        <f t="shared" si="434"/>
        <v>0</v>
      </c>
      <c r="CJ242" s="262"/>
      <c r="CK242" s="262"/>
      <c r="CL242" s="263"/>
      <c r="CM242" s="167"/>
      <c r="CN242" s="194"/>
      <c r="CO242" s="194"/>
      <c r="CP242" s="136">
        <f t="shared" si="435"/>
        <v>0</v>
      </c>
      <c r="CQ242" s="136">
        <f t="shared" si="412"/>
        <v>0</v>
      </c>
      <c r="CR242" s="136">
        <f t="shared" si="436"/>
        <v>0</v>
      </c>
      <c r="CS242" s="262"/>
      <c r="CT242" s="262"/>
      <c r="CU242" s="263"/>
      <c r="CV242" s="167"/>
      <c r="CW242" s="194"/>
      <c r="CX242" s="194"/>
      <c r="CY242" s="136">
        <f t="shared" si="437"/>
        <v>0</v>
      </c>
      <c r="CZ242" s="136">
        <f t="shared" si="413"/>
        <v>0</v>
      </c>
      <c r="DA242" s="136">
        <f t="shared" si="438"/>
        <v>0</v>
      </c>
      <c r="DB242" s="262"/>
      <c r="DC242" s="262"/>
      <c r="DD242" s="263"/>
    </row>
    <row r="243" spans="1:108" x14ac:dyDescent="0.25">
      <c r="A243" s="167"/>
      <c r="B243" s="194"/>
      <c r="C243" s="194"/>
      <c r="D243" s="136">
        <f t="shared" si="414"/>
        <v>0</v>
      </c>
      <c r="E243" s="136">
        <f t="shared" si="415"/>
        <v>0</v>
      </c>
      <c r="F243" s="136">
        <f t="shared" si="416"/>
        <v>0</v>
      </c>
      <c r="G243" s="262"/>
      <c r="H243" s="262"/>
      <c r="I243" s="263"/>
      <c r="J243" s="167"/>
      <c r="K243" s="194"/>
      <c r="L243" s="194"/>
      <c r="M243" s="136">
        <f t="shared" si="417"/>
        <v>0</v>
      </c>
      <c r="N243" s="136">
        <f t="shared" si="403"/>
        <v>0</v>
      </c>
      <c r="O243" s="136">
        <f t="shared" si="418"/>
        <v>0</v>
      </c>
      <c r="P243" s="262"/>
      <c r="Q243" s="262"/>
      <c r="R243" s="263"/>
      <c r="S243" s="167"/>
      <c r="T243" s="194"/>
      <c r="U243" s="194"/>
      <c r="V243" s="136">
        <f t="shared" si="419"/>
        <v>0</v>
      </c>
      <c r="W243" s="136">
        <f t="shared" si="404"/>
        <v>0</v>
      </c>
      <c r="X243" s="136">
        <f t="shared" si="420"/>
        <v>0</v>
      </c>
      <c r="Y243" s="262"/>
      <c r="Z243" s="262"/>
      <c r="AA243" s="263"/>
      <c r="AB243" s="167"/>
      <c r="AC243" s="194"/>
      <c r="AD243" s="194"/>
      <c r="AE243" s="136">
        <f t="shared" si="421"/>
        <v>0</v>
      </c>
      <c r="AF243" s="136">
        <f t="shared" si="405"/>
        <v>0</v>
      </c>
      <c r="AG243" s="136">
        <f t="shared" si="422"/>
        <v>0</v>
      </c>
      <c r="AH243" s="262"/>
      <c r="AI243" s="262"/>
      <c r="AJ243" s="263"/>
      <c r="AK243" s="167"/>
      <c r="AL243" s="194"/>
      <c r="AM243" s="194"/>
      <c r="AN243" s="136">
        <f t="shared" si="423"/>
        <v>0</v>
      </c>
      <c r="AO243" s="136">
        <f t="shared" si="406"/>
        <v>0</v>
      </c>
      <c r="AP243" s="136">
        <f t="shared" si="424"/>
        <v>0</v>
      </c>
      <c r="AQ243" s="262"/>
      <c r="AR243" s="262"/>
      <c r="AS243" s="263"/>
      <c r="AT243" s="167"/>
      <c r="AU243" s="194"/>
      <c r="AV243" s="194"/>
      <c r="AW243" s="136">
        <f t="shared" si="425"/>
        <v>0</v>
      </c>
      <c r="AX243" s="136">
        <f t="shared" si="407"/>
        <v>0</v>
      </c>
      <c r="AY243" s="136">
        <f t="shared" si="426"/>
        <v>0</v>
      </c>
      <c r="AZ243" s="262"/>
      <c r="BA243" s="262"/>
      <c r="BB243" s="263"/>
      <c r="BC243" s="167"/>
      <c r="BD243" s="194"/>
      <c r="BE243" s="194"/>
      <c r="BF243" s="136">
        <f t="shared" si="427"/>
        <v>0</v>
      </c>
      <c r="BG243" s="136">
        <f t="shared" si="408"/>
        <v>0</v>
      </c>
      <c r="BH243" s="136">
        <f t="shared" si="428"/>
        <v>0</v>
      </c>
      <c r="BI243" s="262"/>
      <c r="BJ243" s="262"/>
      <c r="BK243" s="263"/>
      <c r="BL243" s="167"/>
      <c r="BM243" s="194"/>
      <c r="BN243" s="194"/>
      <c r="BO243" s="136">
        <f t="shared" si="429"/>
        <v>0</v>
      </c>
      <c r="BP243" s="136">
        <f t="shared" si="409"/>
        <v>0</v>
      </c>
      <c r="BQ243" s="136">
        <f t="shared" si="430"/>
        <v>0</v>
      </c>
      <c r="BR243" s="262"/>
      <c r="BS243" s="262"/>
      <c r="BT243" s="263"/>
      <c r="BU243" s="167"/>
      <c r="BV243" s="194"/>
      <c r="BW243" s="194"/>
      <c r="BX243" s="136">
        <f t="shared" si="431"/>
        <v>0</v>
      </c>
      <c r="BY243" s="136">
        <f t="shared" si="410"/>
        <v>0</v>
      </c>
      <c r="BZ243" s="136">
        <f t="shared" si="432"/>
        <v>0</v>
      </c>
      <c r="CA243" s="262"/>
      <c r="CB243" s="262"/>
      <c r="CC243" s="263"/>
      <c r="CD243" s="167"/>
      <c r="CE243" s="194"/>
      <c r="CF243" s="194"/>
      <c r="CG243" s="136">
        <f t="shared" si="433"/>
        <v>0</v>
      </c>
      <c r="CH243" s="136">
        <f t="shared" si="411"/>
        <v>0</v>
      </c>
      <c r="CI243" s="136">
        <f t="shared" si="434"/>
        <v>0</v>
      </c>
      <c r="CJ243" s="262"/>
      <c r="CK243" s="262"/>
      <c r="CL243" s="263"/>
      <c r="CM243" s="167"/>
      <c r="CN243" s="194"/>
      <c r="CO243" s="194"/>
      <c r="CP243" s="136">
        <f t="shared" si="435"/>
        <v>0</v>
      </c>
      <c r="CQ243" s="136">
        <f t="shared" si="412"/>
        <v>0</v>
      </c>
      <c r="CR243" s="136">
        <f t="shared" si="436"/>
        <v>0</v>
      </c>
      <c r="CS243" s="262"/>
      <c r="CT243" s="262"/>
      <c r="CU243" s="263"/>
      <c r="CV243" s="167"/>
      <c r="CW243" s="194"/>
      <c r="CX243" s="194"/>
      <c r="CY243" s="136">
        <f t="shared" si="437"/>
        <v>0</v>
      </c>
      <c r="CZ243" s="136">
        <f t="shared" si="413"/>
        <v>0</v>
      </c>
      <c r="DA243" s="136">
        <f t="shared" si="438"/>
        <v>0</v>
      </c>
      <c r="DB243" s="262"/>
      <c r="DC243" s="262"/>
      <c r="DD243" s="263"/>
    </row>
    <row r="244" spans="1:108" x14ac:dyDescent="0.25">
      <c r="A244" s="167"/>
      <c r="B244" s="194"/>
      <c r="C244" s="194"/>
      <c r="D244" s="136">
        <f t="shared" si="414"/>
        <v>0</v>
      </c>
      <c r="E244" s="136">
        <f t="shared" si="415"/>
        <v>0</v>
      </c>
      <c r="F244" s="136">
        <f t="shared" si="416"/>
        <v>0</v>
      </c>
      <c r="G244" s="262"/>
      <c r="H244" s="262"/>
      <c r="I244" s="263"/>
      <c r="J244" s="167"/>
      <c r="K244" s="194"/>
      <c r="L244" s="194"/>
      <c r="M244" s="136">
        <f t="shared" si="417"/>
        <v>0</v>
      </c>
      <c r="N244" s="136">
        <f t="shared" si="403"/>
        <v>0</v>
      </c>
      <c r="O244" s="136">
        <f t="shared" si="418"/>
        <v>0</v>
      </c>
      <c r="P244" s="262"/>
      <c r="Q244" s="262"/>
      <c r="R244" s="263"/>
      <c r="S244" s="167"/>
      <c r="T244" s="194"/>
      <c r="U244" s="194"/>
      <c r="V244" s="136">
        <f t="shared" si="419"/>
        <v>0</v>
      </c>
      <c r="W244" s="136">
        <f t="shared" si="404"/>
        <v>0</v>
      </c>
      <c r="X244" s="136">
        <f t="shared" si="420"/>
        <v>0</v>
      </c>
      <c r="Y244" s="262"/>
      <c r="Z244" s="262"/>
      <c r="AA244" s="263"/>
      <c r="AB244" s="167"/>
      <c r="AC244" s="194"/>
      <c r="AD244" s="194"/>
      <c r="AE244" s="136">
        <f t="shared" si="421"/>
        <v>0</v>
      </c>
      <c r="AF244" s="136">
        <f t="shared" si="405"/>
        <v>0</v>
      </c>
      <c r="AG244" s="136">
        <f t="shared" si="422"/>
        <v>0</v>
      </c>
      <c r="AH244" s="262"/>
      <c r="AI244" s="262"/>
      <c r="AJ244" s="263"/>
      <c r="AK244" s="167"/>
      <c r="AL244" s="194"/>
      <c r="AM244" s="194"/>
      <c r="AN244" s="136">
        <f t="shared" si="423"/>
        <v>0</v>
      </c>
      <c r="AO244" s="136">
        <f t="shared" si="406"/>
        <v>0</v>
      </c>
      <c r="AP244" s="136">
        <f t="shared" si="424"/>
        <v>0</v>
      </c>
      <c r="AQ244" s="262"/>
      <c r="AR244" s="262"/>
      <c r="AS244" s="263"/>
      <c r="AT244" s="167"/>
      <c r="AU244" s="194"/>
      <c r="AV244" s="194"/>
      <c r="AW244" s="136">
        <f t="shared" si="425"/>
        <v>0</v>
      </c>
      <c r="AX244" s="136">
        <f t="shared" si="407"/>
        <v>0</v>
      </c>
      <c r="AY244" s="136">
        <f t="shared" si="426"/>
        <v>0</v>
      </c>
      <c r="AZ244" s="262"/>
      <c r="BA244" s="262"/>
      <c r="BB244" s="263"/>
      <c r="BC244" s="167"/>
      <c r="BD244" s="194"/>
      <c r="BE244" s="194"/>
      <c r="BF244" s="136">
        <f t="shared" si="427"/>
        <v>0</v>
      </c>
      <c r="BG244" s="136">
        <f t="shared" si="408"/>
        <v>0</v>
      </c>
      <c r="BH244" s="136">
        <f t="shared" si="428"/>
        <v>0</v>
      </c>
      <c r="BI244" s="262"/>
      <c r="BJ244" s="262"/>
      <c r="BK244" s="263"/>
      <c r="BL244" s="167"/>
      <c r="BM244" s="194"/>
      <c r="BN244" s="194"/>
      <c r="BO244" s="136">
        <f t="shared" si="429"/>
        <v>0</v>
      </c>
      <c r="BP244" s="136">
        <f t="shared" si="409"/>
        <v>0</v>
      </c>
      <c r="BQ244" s="136">
        <f t="shared" si="430"/>
        <v>0</v>
      </c>
      <c r="BR244" s="262"/>
      <c r="BS244" s="262"/>
      <c r="BT244" s="263"/>
      <c r="BU244" s="167"/>
      <c r="BV244" s="194"/>
      <c r="BW244" s="194"/>
      <c r="BX244" s="136">
        <f t="shared" si="431"/>
        <v>0</v>
      </c>
      <c r="BY244" s="136">
        <f t="shared" si="410"/>
        <v>0</v>
      </c>
      <c r="BZ244" s="136">
        <f t="shared" si="432"/>
        <v>0</v>
      </c>
      <c r="CA244" s="262"/>
      <c r="CB244" s="262"/>
      <c r="CC244" s="263"/>
      <c r="CD244" s="167"/>
      <c r="CE244" s="194"/>
      <c r="CF244" s="194"/>
      <c r="CG244" s="136">
        <f t="shared" si="433"/>
        <v>0</v>
      </c>
      <c r="CH244" s="136">
        <f t="shared" si="411"/>
        <v>0</v>
      </c>
      <c r="CI244" s="136">
        <f t="shared" si="434"/>
        <v>0</v>
      </c>
      <c r="CJ244" s="262"/>
      <c r="CK244" s="262"/>
      <c r="CL244" s="263"/>
      <c r="CM244" s="167"/>
      <c r="CN244" s="194"/>
      <c r="CO244" s="194"/>
      <c r="CP244" s="136">
        <f t="shared" si="435"/>
        <v>0</v>
      </c>
      <c r="CQ244" s="136">
        <f t="shared" si="412"/>
        <v>0</v>
      </c>
      <c r="CR244" s="136">
        <f t="shared" si="436"/>
        <v>0</v>
      </c>
      <c r="CS244" s="262"/>
      <c r="CT244" s="262"/>
      <c r="CU244" s="263"/>
      <c r="CV244" s="167"/>
      <c r="CW244" s="194"/>
      <c r="CX244" s="194"/>
      <c r="CY244" s="136">
        <f t="shared" si="437"/>
        <v>0</v>
      </c>
      <c r="CZ244" s="136">
        <f t="shared" si="413"/>
        <v>0</v>
      </c>
      <c r="DA244" s="136">
        <f t="shared" si="438"/>
        <v>0</v>
      </c>
      <c r="DB244" s="262"/>
      <c r="DC244" s="262"/>
      <c r="DD244" s="263"/>
    </row>
    <row r="245" spans="1:108" x14ac:dyDescent="0.25">
      <c r="A245" s="167"/>
      <c r="B245" s="194"/>
      <c r="C245" s="194"/>
      <c r="D245" s="136">
        <f t="shared" si="414"/>
        <v>0</v>
      </c>
      <c r="E245" s="136">
        <f t="shared" si="415"/>
        <v>0</v>
      </c>
      <c r="F245" s="136">
        <f t="shared" si="416"/>
        <v>0</v>
      </c>
      <c r="G245" s="262"/>
      <c r="H245" s="262"/>
      <c r="I245" s="263"/>
      <c r="J245" s="167"/>
      <c r="K245" s="194"/>
      <c r="L245" s="194"/>
      <c r="M245" s="136">
        <f t="shared" si="417"/>
        <v>0</v>
      </c>
      <c r="N245" s="136">
        <f t="shared" si="403"/>
        <v>0</v>
      </c>
      <c r="O245" s="136">
        <f t="shared" si="418"/>
        <v>0</v>
      </c>
      <c r="P245" s="262"/>
      <c r="Q245" s="262"/>
      <c r="R245" s="263"/>
      <c r="S245" s="167"/>
      <c r="T245" s="194"/>
      <c r="U245" s="194"/>
      <c r="V245" s="136">
        <f t="shared" si="419"/>
        <v>0</v>
      </c>
      <c r="W245" s="136">
        <f t="shared" si="404"/>
        <v>0</v>
      </c>
      <c r="X245" s="136">
        <f t="shared" si="420"/>
        <v>0</v>
      </c>
      <c r="Y245" s="262"/>
      <c r="Z245" s="262"/>
      <c r="AA245" s="263"/>
      <c r="AB245" s="167"/>
      <c r="AC245" s="194"/>
      <c r="AD245" s="194"/>
      <c r="AE245" s="136">
        <f t="shared" si="421"/>
        <v>0</v>
      </c>
      <c r="AF245" s="136">
        <f t="shared" si="405"/>
        <v>0</v>
      </c>
      <c r="AG245" s="136">
        <f t="shared" si="422"/>
        <v>0</v>
      </c>
      <c r="AH245" s="262"/>
      <c r="AI245" s="262"/>
      <c r="AJ245" s="263"/>
      <c r="AK245" s="167"/>
      <c r="AL245" s="194"/>
      <c r="AM245" s="194"/>
      <c r="AN245" s="136">
        <f t="shared" si="423"/>
        <v>0</v>
      </c>
      <c r="AO245" s="136">
        <f t="shared" si="406"/>
        <v>0</v>
      </c>
      <c r="AP245" s="136">
        <f t="shared" si="424"/>
        <v>0</v>
      </c>
      <c r="AQ245" s="262"/>
      <c r="AR245" s="262"/>
      <c r="AS245" s="263"/>
      <c r="AT245" s="167"/>
      <c r="AU245" s="194"/>
      <c r="AV245" s="194"/>
      <c r="AW245" s="136">
        <f t="shared" si="425"/>
        <v>0</v>
      </c>
      <c r="AX245" s="136">
        <f t="shared" si="407"/>
        <v>0</v>
      </c>
      <c r="AY245" s="136">
        <f t="shared" si="426"/>
        <v>0</v>
      </c>
      <c r="AZ245" s="262"/>
      <c r="BA245" s="262"/>
      <c r="BB245" s="263"/>
      <c r="BC245" s="167"/>
      <c r="BD245" s="194"/>
      <c r="BE245" s="194"/>
      <c r="BF245" s="136">
        <f t="shared" si="427"/>
        <v>0</v>
      </c>
      <c r="BG245" s="136">
        <f t="shared" si="408"/>
        <v>0</v>
      </c>
      <c r="BH245" s="136">
        <f t="shared" si="428"/>
        <v>0</v>
      </c>
      <c r="BI245" s="262"/>
      <c r="BJ245" s="262"/>
      <c r="BK245" s="263"/>
      <c r="BL245" s="167"/>
      <c r="BM245" s="194"/>
      <c r="BN245" s="194"/>
      <c r="BO245" s="136">
        <f t="shared" si="429"/>
        <v>0</v>
      </c>
      <c r="BP245" s="136">
        <f t="shared" si="409"/>
        <v>0</v>
      </c>
      <c r="BQ245" s="136">
        <f t="shared" si="430"/>
        <v>0</v>
      </c>
      <c r="BR245" s="262"/>
      <c r="BS245" s="262"/>
      <c r="BT245" s="263"/>
      <c r="BU245" s="167"/>
      <c r="BV245" s="194"/>
      <c r="BW245" s="194"/>
      <c r="BX245" s="136">
        <f t="shared" si="431"/>
        <v>0</v>
      </c>
      <c r="BY245" s="136">
        <f t="shared" si="410"/>
        <v>0</v>
      </c>
      <c r="BZ245" s="136">
        <f t="shared" si="432"/>
        <v>0</v>
      </c>
      <c r="CA245" s="262"/>
      <c r="CB245" s="262"/>
      <c r="CC245" s="263"/>
      <c r="CD245" s="167"/>
      <c r="CE245" s="194"/>
      <c r="CF245" s="194"/>
      <c r="CG245" s="136">
        <f t="shared" si="433"/>
        <v>0</v>
      </c>
      <c r="CH245" s="136">
        <f t="shared" si="411"/>
        <v>0</v>
      </c>
      <c r="CI245" s="136">
        <f t="shared" si="434"/>
        <v>0</v>
      </c>
      <c r="CJ245" s="262"/>
      <c r="CK245" s="262"/>
      <c r="CL245" s="263"/>
      <c r="CM245" s="167"/>
      <c r="CN245" s="194"/>
      <c r="CO245" s="194"/>
      <c r="CP245" s="136">
        <f t="shared" si="435"/>
        <v>0</v>
      </c>
      <c r="CQ245" s="136">
        <f t="shared" si="412"/>
        <v>0</v>
      </c>
      <c r="CR245" s="136">
        <f t="shared" si="436"/>
        <v>0</v>
      </c>
      <c r="CS245" s="262"/>
      <c r="CT245" s="262"/>
      <c r="CU245" s="263"/>
      <c r="CV245" s="167"/>
      <c r="CW245" s="194"/>
      <c r="CX245" s="194"/>
      <c r="CY245" s="136">
        <f t="shared" si="437"/>
        <v>0</v>
      </c>
      <c r="CZ245" s="136">
        <f t="shared" si="413"/>
        <v>0</v>
      </c>
      <c r="DA245" s="136">
        <f t="shared" si="438"/>
        <v>0</v>
      </c>
      <c r="DB245" s="262"/>
      <c r="DC245" s="262"/>
      <c r="DD245" s="263"/>
    </row>
    <row r="246" spans="1:108" x14ac:dyDescent="0.25">
      <c r="A246" s="167"/>
      <c r="B246" s="194"/>
      <c r="C246" s="194"/>
      <c r="D246" s="136">
        <f t="shared" si="414"/>
        <v>0</v>
      </c>
      <c r="E246" s="136">
        <f t="shared" si="415"/>
        <v>0</v>
      </c>
      <c r="F246" s="136">
        <f t="shared" si="416"/>
        <v>0</v>
      </c>
      <c r="G246" s="262"/>
      <c r="H246" s="262"/>
      <c r="I246" s="263"/>
      <c r="J246" s="167"/>
      <c r="K246" s="194"/>
      <c r="L246" s="194"/>
      <c r="M246" s="136">
        <f t="shared" si="417"/>
        <v>0</v>
      </c>
      <c r="N246" s="136">
        <f t="shared" ref="N246:N309" si="439">IF(P246="TAK",1,0)</f>
        <v>0</v>
      </c>
      <c r="O246" s="136">
        <f t="shared" si="418"/>
        <v>0</v>
      </c>
      <c r="P246" s="262"/>
      <c r="Q246" s="262"/>
      <c r="R246" s="263"/>
      <c r="S246" s="167"/>
      <c r="T246" s="194"/>
      <c r="U246" s="194"/>
      <c r="V246" s="136">
        <f t="shared" si="419"/>
        <v>0</v>
      </c>
      <c r="W246" s="136">
        <f t="shared" ref="W246:W309" si="440">IF(Y246="TAK",1,0)</f>
        <v>0</v>
      </c>
      <c r="X246" s="136">
        <f t="shared" si="420"/>
        <v>0</v>
      </c>
      <c r="Y246" s="262"/>
      <c r="Z246" s="262"/>
      <c r="AA246" s="263"/>
      <c r="AB246" s="167"/>
      <c r="AC246" s="194"/>
      <c r="AD246" s="194"/>
      <c r="AE246" s="136">
        <f t="shared" si="421"/>
        <v>0</v>
      </c>
      <c r="AF246" s="136">
        <f t="shared" ref="AF246:AF309" si="441">IF(AH246="TAK",1,0)</f>
        <v>0</v>
      </c>
      <c r="AG246" s="136">
        <f t="shared" si="422"/>
        <v>0</v>
      </c>
      <c r="AH246" s="262"/>
      <c r="AI246" s="262"/>
      <c r="AJ246" s="263"/>
      <c r="AK246" s="167"/>
      <c r="AL246" s="194"/>
      <c r="AM246" s="194"/>
      <c r="AN246" s="136">
        <f t="shared" si="423"/>
        <v>0</v>
      </c>
      <c r="AO246" s="136">
        <f t="shared" ref="AO246:AO309" si="442">IF(AQ246="TAK",1,0)</f>
        <v>0</v>
      </c>
      <c r="AP246" s="136">
        <f t="shared" si="424"/>
        <v>0</v>
      </c>
      <c r="AQ246" s="262"/>
      <c r="AR246" s="262"/>
      <c r="AS246" s="263"/>
      <c r="AT246" s="167"/>
      <c r="AU246" s="194"/>
      <c r="AV246" s="194"/>
      <c r="AW246" s="136">
        <f t="shared" si="425"/>
        <v>0</v>
      </c>
      <c r="AX246" s="136">
        <f t="shared" ref="AX246:AX309" si="443">IF(AZ246="TAK",1,0)</f>
        <v>0</v>
      </c>
      <c r="AY246" s="136">
        <f t="shared" si="426"/>
        <v>0</v>
      </c>
      <c r="AZ246" s="262"/>
      <c r="BA246" s="262"/>
      <c r="BB246" s="263"/>
      <c r="BC246" s="167"/>
      <c r="BD246" s="194"/>
      <c r="BE246" s="194"/>
      <c r="BF246" s="136">
        <f t="shared" si="427"/>
        <v>0</v>
      </c>
      <c r="BG246" s="136">
        <f t="shared" ref="BG246:BG309" si="444">IF(BI246="TAK",1,0)</f>
        <v>0</v>
      </c>
      <c r="BH246" s="136">
        <f t="shared" si="428"/>
        <v>0</v>
      </c>
      <c r="BI246" s="262"/>
      <c r="BJ246" s="262"/>
      <c r="BK246" s="263"/>
      <c r="BL246" s="167"/>
      <c r="BM246" s="194"/>
      <c r="BN246" s="194"/>
      <c r="BO246" s="136">
        <f t="shared" si="429"/>
        <v>0</v>
      </c>
      <c r="BP246" s="136">
        <f t="shared" ref="BP246:BP309" si="445">IF(BR246="TAK",1,0)</f>
        <v>0</v>
      </c>
      <c r="BQ246" s="136">
        <f t="shared" si="430"/>
        <v>0</v>
      </c>
      <c r="BR246" s="262"/>
      <c r="BS246" s="262"/>
      <c r="BT246" s="263"/>
      <c r="BU246" s="167"/>
      <c r="BV246" s="194"/>
      <c r="BW246" s="194"/>
      <c r="BX246" s="136">
        <f t="shared" si="431"/>
        <v>0</v>
      </c>
      <c r="BY246" s="136">
        <f t="shared" ref="BY246:BY309" si="446">IF(CA246="TAK",1,0)</f>
        <v>0</v>
      </c>
      <c r="BZ246" s="136">
        <f t="shared" si="432"/>
        <v>0</v>
      </c>
      <c r="CA246" s="262"/>
      <c r="CB246" s="262"/>
      <c r="CC246" s="263"/>
      <c r="CD246" s="167"/>
      <c r="CE246" s="194"/>
      <c r="CF246" s="194"/>
      <c r="CG246" s="136">
        <f t="shared" si="433"/>
        <v>0</v>
      </c>
      <c r="CH246" s="136">
        <f t="shared" ref="CH246:CH309" si="447">IF(CJ246="TAK",1,0)</f>
        <v>0</v>
      </c>
      <c r="CI246" s="136">
        <f t="shared" si="434"/>
        <v>0</v>
      </c>
      <c r="CJ246" s="262"/>
      <c r="CK246" s="262"/>
      <c r="CL246" s="263"/>
      <c r="CM246" s="167"/>
      <c r="CN246" s="194"/>
      <c r="CO246" s="194"/>
      <c r="CP246" s="136">
        <f t="shared" si="435"/>
        <v>0</v>
      </c>
      <c r="CQ246" s="136">
        <f t="shared" ref="CQ246:CQ309" si="448">IF(CS246="TAK",1,0)</f>
        <v>0</v>
      </c>
      <c r="CR246" s="136">
        <f t="shared" si="436"/>
        <v>0</v>
      </c>
      <c r="CS246" s="262"/>
      <c r="CT246" s="262"/>
      <c r="CU246" s="263"/>
      <c r="CV246" s="167"/>
      <c r="CW246" s="194"/>
      <c r="CX246" s="194"/>
      <c r="CY246" s="136">
        <f t="shared" si="437"/>
        <v>0</v>
      </c>
      <c r="CZ246" s="136">
        <f t="shared" ref="CZ246:CZ309" si="449">IF(DB246="TAK",1,0)</f>
        <v>0</v>
      </c>
      <c r="DA246" s="136">
        <f t="shared" si="438"/>
        <v>0</v>
      </c>
      <c r="DB246" s="262"/>
      <c r="DC246" s="262"/>
      <c r="DD246" s="263"/>
    </row>
    <row r="247" spans="1:108" x14ac:dyDescent="0.25">
      <c r="A247" s="167"/>
      <c r="B247" s="194"/>
      <c r="C247" s="194"/>
      <c r="D247" s="136">
        <f t="shared" ref="D247:D310" si="450">IF(C247="",0,1)</f>
        <v>0</v>
      </c>
      <c r="E247" s="136">
        <f t="shared" ref="E247:E310" si="451">IF(G247="TAK",1,0)</f>
        <v>0</v>
      </c>
      <c r="F247" s="136">
        <f t="shared" ref="F247:F310" si="452">IF(G247="NIE",1,0)</f>
        <v>0</v>
      </c>
      <c r="G247" s="262"/>
      <c r="H247" s="262"/>
      <c r="I247" s="263"/>
      <c r="J247" s="167"/>
      <c r="K247" s="194"/>
      <c r="L247" s="194"/>
      <c r="M247" s="136">
        <f t="shared" si="417"/>
        <v>0</v>
      </c>
      <c r="N247" s="136">
        <f t="shared" si="439"/>
        <v>0</v>
      </c>
      <c r="O247" s="136">
        <f t="shared" si="418"/>
        <v>0</v>
      </c>
      <c r="P247" s="262"/>
      <c r="Q247" s="262"/>
      <c r="R247" s="263"/>
      <c r="S247" s="167"/>
      <c r="T247" s="194"/>
      <c r="U247" s="194"/>
      <c r="V247" s="136">
        <f t="shared" si="419"/>
        <v>0</v>
      </c>
      <c r="W247" s="136">
        <f t="shared" si="440"/>
        <v>0</v>
      </c>
      <c r="X247" s="136">
        <f t="shared" si="420"/>
        <v>0</v>
      </c>
      <c r="Y247" s="262"/>
      <c r="Z247" s="262"/>
      <c r="AA247" s="263"/>
      <c r="AB247" s="167"/>
      <c r="AC247" s="194"/>
      <c r="AD247" s="194"/>
      <c r="AE247" s="136">
        <f t="shared" si="421"/>
        <v>0</v>
      </c>
      <c r="AF247" s="136">
        <f t="shared" si="441"/>
        <v>0</v>
      </c>
      <c r="AG247" s="136">
        <f t="shared" si="422"/>
        <v>0</v>
      </c>
      <c r="AH247" s="262"/>
      <c r="AI247" s="262"/>
      <c r="AJ247" s="263"/>
      <c r="AK247" s="167"/>
      <c r="AL247" s="194"/>
      <c r="AM247" s="194"/>
      <c r="AN247" s="136">
        <f t="shared" si="423"/>
        <v>0</v>
      </c>
      <c r="AO247" s="136">
        <f t="shared" si="442"/>
        <v>0</v>
      </c>
      <c r="AP247" s="136">
        <f t="shared" si="424"/>
        <v>0</v>
      </c>
      <c r="AQ247" s="262"/>
      <c r="AR247" s="262"/>
      <c r="AS247" s="263"/>
      <c r="AT247" s="167"/>
      <c r="AU247" s="194"/>
      <c r="AV247" s="194"/>
      <c r="AW247" s="136">
        <f t="shared" si="425"/>
        <v>0</v>
      </c>
      <c r="AX247" s="136">
        <f t="shared" si="443"/>
        <v>0</v>
      </c>
      <c r="AY247" s="136">
        <f t="shared" si="426"/>
        <v>0</v>
      </c>
      <c r="AZ247" s="262"/>
      <c r="BA247" s="262"/>
      <c r="BB247" s="263"/>
      <c r="BC247" s="167"/>
      <c r="BD247" s="194"/>
      <c r="BE247" s="194"/>
      <c r="BF247" s="136">
        <f t="shared" si="427"/>
        <v>0</v>
      </c>
      <c r="BG247" s="136">
        <f t="shared" si="444"/>
        <v>0</v>
      </c>
      <c r="BH247" s="136">
        <f t="shared" si="428"/>
        <v>0</v>
      </c>
      <c r="BI247" s="262"/>
      <c r="BJ247" s="262"/>
      <c r="BK247" s="263"/>
      <c r="BL247" s="167"/>
      <c r="BM247" s="194"/>
      <c r="BN247" s="194"/>
      <c r="BO247" s="136">
        <f t="shared" si="429"/>
        <v>0</v>
      </c>
      <c r="BP247" s="136">
        <f t="shared" si="445"/>
        <v>0</v>
      </c>
      <c r="BQ247" s="136">
        <f t="shared" si="430"/>
        <v>0</v>
      </c>
      <c r="BR247" s="262"/>
      <c r="BS247" s="262"/>
      <c r="BT247" s="263"/>
      <c r="BU247" s="167"/>
      <c r="BV247" s="194"/>
      <c r="BW247" s="194"/>
      <c r="BX247" s="136">
        <f t="shared" si="431"/>
        <v>0</v>
      </c>
      <c r="BY247" s="136">
        <f t="shared" si="446"/>
        <v>0</v>
      </c>
      <c r="BZ247" s="136">
        <f t="shared" si="432"/>
        <v>0</v>
      </c>
      <c r="CA247" s="262"/>
      <c r="CB247" s="262"/>
      <c r="CC247" s="263"/>
      <c r="CD247" s="167"/>
      <c r="CE247" s="194"/>
      <c r="CF247" s="194"/>
      <c r="CG247" s="136">
        <f t="shared" si="433"/>
        <v>0</v>
      </c>
      <c r="CH247" s="136">
        <f t="shared" si="447"/>
        <v>0</v>
      </c>
      <c r="CI247" s="136">
        <f t="shared" si="434"/>
        <v>0</v>
      </c>
      <c r="CJ247" s="262"/>
      <c r="CK247" s="262"/>
      <c r="CL247" s="263"/>
      <c r="CM247" s="167"/>
      <c r="CN247" s="194"/>
      <c r="CO247" s="194"/>
      <c r="CP247" s="136">
        <f t="shared" si="435"/>
        <v>0</v>
      </c>
      <c r="CQ247" s="136">
        <f t="shared" si="448"/>
        <v>0</v>
      </c>
      <c r="CR247" s="136">
        <f t="shared" si="436"/>
        <v>0</v>
      </c>
      <c r="CS247" s="262"/>
      <c r="CT247" s="262"/>
      <c r="CU247" s="263"/>
      <c r="CV247" s="167"/>
      <c r="CW247" s="194"/>
      <c r="CX247" s="194"/>
      <c r="CY247" s="136">
        <f t="shared" si="437"/>
        <v>0</v>
      </c>
      <c r="CZ247" s="136">
        <f t="shared" si="449"/>
        <v>0</v>
      </c>
      <c r="DA247" s="136">
        <f t="shared" si="438"/>
        <v>0</v>
      </c>
      <c r="DB247" s="262"/>
      <c r="DC247" s="262"/>
      <c r="DD247" s="263"/>
    </row>
    <row r="248" spans="1:108" x14ac:dyDescent="0.25">
      <c r="A248" s="167"/>
      <c r="B248" s="194"/>
      <c r="C248" s="194"/>
      <c r="D248" s="136">
        <f t="shared" si="450"/>
        <v>0</v>
      </c>
      <c r="E248" s="136">
        <f t="shared" si="451"/>
        <v>0</v>
      </c>
      <c r="F248" s="136">
        <f t="shared" si="452"/>
        <v>0</v>
      </c>
      <c r="G248" s="262"/>
      <c r="H248" s="262"/>
      <c r="I248" s="263"/>
      <c r="J248" s="167"/>
      <c r="K248" s="194"/>
      <c r="L248" s="194"/>
      <c r="M248" s="136">
        <f t="shared" si="417"/>
        <v>0</v>
      </c>
      <c r="N248" s="136">
        <f t="shared" si="439"/>
        <v>0</v>
      </c>
      <c r="O248" s="136">
        <f t="shared" si="418"/>
        <v>0</v>
      </c>
      <c r="P248" s="262"/>
      <c r="Q248" s="262"/>
      <c r="R248" s="263"/>
      <c r="S248" s="167"/>
      <c r="T248" s="194"/>
      <c r="U248" s="194"/>
      <c r="V248" s="136">
        <f t="shared" si="419"/>
        <v>0</v>
      </c>
      <c r="W248" s="136">
        <f t="shared" si="440"/>
        <v>0</v>
      </c>
      <c r="X248" s="136">
        <f t="shared" si="420"/>
        <v>0</v>
      </c>
      <c r="Y248" s="262"/>
      <c r="Z248" s="262"/>
      <c r="AA248" s="263"/>
      <c r="AB248" s="167"/>
      <c r="AC248" s="194"/>
      <c r="AD248" s="194"/>
      <c r="AE248" s="136">
        <f t="shared" si="421"/>
        <v>0</v>
      </c>
      <c r="AF248" s="136">
        <f t="shared" si="441"/>
        <v>0</v>
      </c>
      <c r="AG248" s="136">
        <f t="shared" si="422"/>
        <v>0</v>
      </c>
      <c r="AH248" s="262"/>
      <c r="AI248" s="262"/>
      <c r="AJ248" s="263"/>
      <c r="AK248" s="167"/>
      <c r="AL248" s="194"/>
      <c r="AM248" s="194"/>
      <c r="AN248" s="136">
        <f t="shared" si="423"/>
        <v>0</v>
      </c>
      <c r="AO248" s="136">
        <f t="shared" si="442"/>
        <v>0</v>
      </c>
      <c r="AP248" s="136">
        <f t="shared" si="424"/>
        <v>0</v>
      </c>
      <c r="AQ248" s="262"/>
      <c r="AR248" s="262"/>
      <c r="AS248" s="263"/>
      <c r="AT248" s="167"/>
      <c r="AU248" s="194"/>
      <c r="AV248" s="194"/>
      <c r="AW248" s="136">
        <f t="shared" si="425"/>
        <v>0</v>
      </c>
      <c r="AX248" s="136">
        <f t="shared" si="443"/>
        <v>0</v>
      </c>
      <c r="AY248" s="136">
        <f t="shared" si="426"/>
        <v>0</v>
      </c>
      <c r="AZ248" s="262"/>
      <c r="BA248" s="262"/>
      <c r="BB248" s="263"/>
      <c r="BC248" s="167"/>
      <c r="BD248" s="194"/>
      <c r="BE248" s="194"/>
      <c r="BF248" s="136">
        <f t="shared" si="427"/>
        <v>0</v>
      </c>
      <c r="BG248" s="136">
        <f t="shared" si="444"/>
        <v>0</v>
      </c>
      <c r="BH248" s="136">
        <f t="shared" si="428"/>
        <v>0</v>
      </c>
      <c r="BI248" s="262"/>
      <c r="BJ248" s="262"/>
      <c r="BK248" s="263"/>
      <c r="BL248" s="167"/>
      <c r="BM248" s="194"/>
      <c r="BN248" s="194"/>
      <c r="BO248" s="136">
        <f t="shared" si="429"/>
        <v>0</v>
      </c>
      <c r="BP248" s="136">
        <f t="shared" si="445"/>
        <v>0</v>
      </c>
      <c r="BQ248" s="136">
        <f t="shared" si="430"/>
        <v>0</v>
      </c>
      <c r="BR248" s="262"/>
      <c r="BS248" s="262"/>
      <c r="BT248" s="263"/>
      <c r="BU248" s="167"/>
      <c r="BV248" s="194"/>
      <c r="BW248" s="194"/>
      <c r="BX248" s="136">
        <f t="shared" si="431"/>
        <v>0</v>
      </c>
      <c r="BY248" s="136">
        <f t="shared" si="446"/>
        <v>0</v>
      </c>
      <c r="BZ248" s="136">
        <f t="shared" si="432"/>
        <v>0</v>
      </c>
      <c r="CA248" s="262"/>
      <c r="CB248" s="262"/>
      <c r="CC248" s="263"/>
      <c r="CD248" s="167"/>
      <c r="CE248" s="194"/>
      <c r="CF248" s="194"/>
      <c r="CG248" s="136">
        <f t="shared" si="433"/>
        <v>0</v>
      </c>
      <c r="CH248" s="136">
        <f t="shared" si="447"/>
        <v>0</v>
      </c>
      <c r="CI248" s="136">
        <f t="shared" si="434"/>
        <v>0</v>
      </c>
      <c r="CJ248" s="262"/>
      <c r="CK248" s="262"/>
      <c r="CL248" s="263"/>
      <c r="CM248" s="167"/>
      <c r="CN248" s="194"/>
      <c r="CO248" s="194"/>
      <c r="CP248" s="136">
        <f t="shared" si="435"/>
        <v>0</v>
      </c>
      <c r="CQ248" s="136">
        <f t="shared" si="448"/>
        <v>0</v>
      </c>
      <c r="CR248" s="136">
        <f t="shared" si="436"/>
        <v>0</v>
      </c>
      <c r="CS248" s="262"/>
      <c r="CT248" s="262"/>
      <c r="CU248" s="263"/>
      <c r="CV248" s="167"/>
      <c r="CW248" s="194"/>
      <c r="CX248" s="194"/>
      <c r="CY248" s="136">
        <f t="shared" si="437"/>
        <v>0</v>
      </c>
      <c r="CZ248" s="136">
        <f t="shared" si="449"/>
        <v>0</v>
      </c>
      <c r="DA248" s="136">
        <f t="shared" si="438"/>
        <v>0</v>
      </c>
      <c r="DB248" s="262"/>
      <c r="DC248" s="262"/>
      <c r="DD248" s="263"/>
    </row>
    <row r="249" spans="1:108" x14ac:dyDescent="0.25">
      <c r="A249" s="167"/>
      <c r="B249" s="194"/>
      <c r="C249" s="194"/>
      <c r="D249" s="136">
        <f t="shared" si="450"/>
        <v>0</v>
      </c>
      <c r="E249" s="136">
        <f t="shared" si="451"/>
        <v>0</v>
      </c>
      <c r="F249" s="136">
        <f t="shared" si="452"/>
        <v>0</v>
      </c>
      <c r="G249" s="262"/>
      <c r="H249" s="262"/>
      <c r="I249" s="263"/>
      <c r="J249" s="167"/>
      <c r="K249" s="194"/>
      <c r="L249" s="194"/>
      <c r="M249" s="136">
        <f t="shared" si="417"/>
        <v>0</v>
      </c>
      <c r="N249" s="136">
        <f t="shared" si="439"/>
        <v>0</v>
      </c>
      <c r="O249" s="136">
        <f t="shared" si="418"/>
        <v>0</v>
      </c>
      <c r="P249" s="262"/>
      <c r="Q249" s="262"/>
      <c r="R249" s="263"/>
      <c r="S249" s="167"/>
      <c r="T249" s="194"/>
      <c r="U249" s="194"/>
      <c r="V249" s="136">
        <f t="shared" si="419"/>
        <v>0</v>
      </c>
      <c r="W249" s="136">
        <f t="shared" si="440"/>
        <v>0</v>
      </c>
      <c r="X249" s="136">
        <f t="shared" si="420"/>
        <v>0</v>
      </c>
      <c r="Y249" s="262"/>
      <c r="Z249" s="262"/>
      <c r="AA249" s="263"/>
      <c r="AB249" s="167"/>
      <c r="AC249" s="194"/>
      <c r="AD249" s="194"/>
      <c r="AE249" s="136">
        <f t="shared" si="421"/>
        <v>0</v>
      </c>
      <c r="AF249" s="136">
        <f t="shared" si="441"/>
        <v>0</v>
      </c>
      <c r="AG249" s="136">
        <f t="shared" si="422"/>
        <v>0</v>
      </c>
      <c r="AH249" s="262"/>
      <c r="AI249" s="262"/>
      <c r="AJ249" s="263"/>
      <c r="AK249" s="167"/>
      <c r="AL249" s="194"/>
      <c r="AM249" s="194"/>
      <c r="AN249" s="136">
        <f t="shared" si="423"/>
        <v>0</v>
      </c>
      <c r="AO249" s="136">
        <f t="shared" si="442"/>
        <v>0</v>
      </c>
      <c r="AP249" s="136">
        <f t="shared" si="424"/>
        <v>0</v>
      </c>
      <c r="AQ249" s="262"/>
      <c r="AR249" s="262"/>
      <c r="AS249" s="263"/>
      <c r="AT249" s="167"/>
      <c r="AU249" s="194"/>
      <c r="AV249" s="194"/>
      <c r="AW249" s="136">
        <f t="shared" si="425"/>
        <v>0</v>
      </c>
      <c r="AX249" s="136">
        <f t="shared" si="443"/>
        <v>0</v>
      </c>
      <c r="AY249" s="136">
        <f t="shared" si="426"/>
        <v>0</v>
      </c>
      <c r="AZ249" s="262"/>
      <c r="BA249" s="262"/>
      <c r="BB249" s="263"/>
      <c r="BC249" s="167"/>
      <c r="BD249" s="194"/>
      <c r="BE249" s="194"/>
      <c r="BF249" s="136">
        <f t="shared" si="427"/>
        <v>0</v>
      </c>
      <c r="BG249" s="136">
        <f t="shared" si="444"/>
        <v>0</v>
      </c>
      <c r="BH249" s="136">
        <f t="shared" si="428"/>
        <v>0</v>
      </c>
      <c r="BI249" s="262"/>
      <c r="BJ249" s="262"/>
      <c r="BK249" s="263"/>
      <c r="BL249" s="167"/>
      <c r="BM249" s="194"/>
      <c r="BN249" s="194"/>
      <c r="BO249" s="136">
        <f t="shared" si="429"/>
        <v>0</v>
      </c>
      <c r="BP249" s="136">
        <f t="shared" si="445"/>
        <v>0</v>
      </c>
      <c r="BQ249" s="136">
        <f t="shared" si="430"/>
        <v>0</v>
      </c>
      <c r="BR249" s="262"/>
      <c r="BS249" s="262"/>
      <c r="BT249" s="263"/>
      <c r="BU249" s="167"/>
      <c r="BV249" s="194"/>
      <c r="BW249" s="194"/>
      <c r="BX249" s="136">
        <f t="shared" si="431"/>
        <v>0</v>
      </c>
      <c r="BY249" s="136">
        <f t="shared" si="446"/>
        <v>0</v>
      </c>
      <c r="BZ249" s="136">
        <f t="shared" si="432"/>
        <v>0</v>
      </c>
      <c r="CA249" s="262"/>
      <c r="CB249" s="262"/>
      <c r="CC249" s="263"/>
      <c r="CD249" s="167"/>
      <c r="CE249" s="194"/>
      <c r="CF249" s="194"/>
      <c r="CG249" s="136">
        <f t="shared" si="433"/>
        <v>0</v>
      </c>
      <c r="CH249" s="136">
        <f t="shared" si="447"/>
        <v>0</v>
      </c>
      <c r="CI249" s="136">
        <f t="shared" si="434"/>
        <v>0</v>
      </c>
      <c r="CJ249" s="262"/>
      <c r="CK249" s="262"/>
      <c r="CL249" s="263"/>
      <c r="CM249" s="167"/>
      <c r="CN249" s="194"/>
      <c r="CO249" s="194"/>
      <c r="CP249" s="136">
        <f t="shared" si="435"/>
        <v>0</v>
      </c>
      <c r="CQ249" s="136">
        <f t="shared" si="448"/>
        <v>0</v>
      </c>
      <c r="CR249" s="136">
        <f t="shared" si="436"/>
        <v>0</v>
      </c>
      <c r="CS249" s="262"/>
      <c r="CT249" s="262"/>
      <c r="CU249" s="263"/>
      <c r="CV249" s="167"/>
      <c r="CW249" s="194"/>
      <c r="CX249" s="194"/>
      <c r="CY249" s="136">
        <f t="shared" si="437"/>
        <v>0</v>
      </c>
      <c r="CZ249" s="136">
        <f t="shared" si="449"/>
        <v>0</v>
      </c>
      <c r="DA249" s="136">
        <f t="shared" si="438"/>
        <v>0</v>
      </c>
      <c r="DB249" s="262"/>
      <c r="DC249" s="262"/>
      <c r="DD249" s="263"/>
    </row>
    <row r="250" spans="1:108" x14ac:dyDescent="0.25">
      <c r="A250" s="167"/>
      <c r="B250" s="194"/>
      <c r="C250" s="194"/>
      <c r="D250" s="136">
        <f t="shared" si="450"/>
        <v>0</v>
      </c>
      <c r="E250" s="136">
        <f t="shared" si="451"/>
        <v>0</v>
      </c>
      <c r="F250" s="136">
        <f t="shared" si="452"/>
        <v>0</v>
      </c>
      <c r="G250" s="262"/>
      <c r="H250" s="262"/>
      <c r="I250" s="263"/>
      <c r="J250" s="167"/>
      <c r="K250" s="194"/>
      <c r="L250" s="194"/>
      <c r="M250" s="136">
        <f t="shared" si="417"/>
        <v>0</v>
      </c>
      <c r="N250" s="136">
        <f t="shared" si="439"/>
        <v>0</v>
      </c>
      <c r="O250" s="136">
        <f t="shared" si="418"/>
        <v>0</v>
      </c>
      <c r="P250" s="262"/>
      <c r="Q250" s="262"/>
      <c r="R250" s="263"/>
      <c r="S250" s="167"/>
      <c r="T250" s="194"/>
      <c r="U250" s="194"/>
      <c r="V250" s="136">
        <f t="shared" si="419"/>
        <v>0</v>
      </c>
      <c r="W250" s="136">
        <f t="shared" si="440"/>
        <v>0</v>
      </c>
      <c r="X250" s="136">
        <f t="shared" si="420"/>
        <v>0</v>
      </c>
      <c r="Y250" s="262"/>
      <c r="Z250" s="262"/>
      <c r="AA250" s="263"/>
      <c r="AB250" s="167"/>
      <c r="AC250" s="194"/>
      <c r="AD250" s="194"/>
      <c r="AE250" s="136">
        <f t="shared" si="421"/>
        <v>0</v>
      </c>
      <c r="AF250" s="136">
        <f t="shared" si="441"/>
        <v>0</v>
      </c>
      <c r="AG250" s="136">
        <f t="shared" si="422"/>
        <v>0</v>
      </c>
      <c r="AH250" s="262"/>
      <c r="AI250" s="262"/>
      <c r="AJ250" s="263"/>
      <c r="AK250" s="167"/>
      <c r="AL250" s="194"/>
      <c r="AM250" s="194"/>
      <c r="AN250" s="136">
        <f t="shared" si="423"/>
        <v>0</v>
      </c>
      <c r="AO250" s="136">
        <f t="shared" si="442"/>
        <v>0</v>
      </c>
      <c r="AP250" s="136">
        <f t="shared" si="424"/>
        <v>0</v>
      </c>
      <c r="AQ250" s="262"/>
      <c r="AR250" s="262"/>
      <c r="AS250" s="263"/>
      <c r="AT250" s="167"/>
      <c r="AU250" s="194"/>
      <c r="AV250" s="194"/>
      <c r="AW250" s="136">
        <f t="shared" si="425"/>
        <v>0</v>
      </c>
      <c r="AX250" s="136">
        <f t="shared" si="443"/>
        <v>0</v>
      </c>
      <c r="AY250" s="136">
        <f t="shared" si="426"/>
        <v>0</v>
      </c>
      <c r="AZ250" s="262"/>
      <c r="BA250" s="262"/>
      <c r="BB250" s="263"/>
      <c r="BC250" s="167"/>
      <c r="BD250" s="194"/>
      <c r="BE250" s="194"/>
      <c r="BF250" s="136">
        <f t="shared" si="427"/>
        <v>0</v>
      </c>
      <c r="BG250" s="136">
        <f t="shared" si="444"/>
        <v>0</v>
      </c>
      <c r="BH250" s="136">
        <f t="shared" si="428"/>
        <v>0</v>
      </c>
      <c r="BI250" s="262"/>
      <c r="BJ250" s="262"/>
      <c r="BK250" s="263"/>
      <c r="BL250" s="167"/>
      <c r="BM250" s="194"/>
      <c r="BN250" s="194"/>
      <c r="BO250" s="136">
        <f t="shared" si="429"/>
        <v>0</v>
      </c>
      <c r="BP250" s="136">
        <f t="shared" si="445"/>
        <v>0</v>
      </c>
      <c r="BQ250" s="136">
        <f t="shared" si="430"/>
        <v>0</v>
      </c>
      <c r="BR250" s="262"/>
      <c r="BS250" s="262"/>
      <c r="BT250" s="263"/>
      <c r="BU250" s="167"/>
      <c r="BV250" s="194"/>
      <c r="BW250" s="194"/>
      <c r="BX250" s="136">
        <f t="shared" si="431"/>
        <v>0</v>
      </c>
      <c r="BY250" s="136">
        <f t="shared" si="446"/>
        <v>0</v>
      </c>
      <c r="BZ250" s="136">
        <f t="shared" si="432"/>
        <v>0</v>
      </c>
      <c r="CA250" s="262"/>
      <c r="CB250" s="262"/>
      <c r="CC250" s="263"/>
      <c r="CD250" s="167"/>
      <c r="CE250" s="194"/>
      <c r="CF250" s="194"/>
      <c r="CG250" s="136">
        <f t="shared" si="433"/>
        <v>0</v>
      </c>
      <c r="CH250" s="136">
        <f t="shared" si="447"/>
        <v>0</v>
      </c>
      <c r="CI250" s="136">
        <f t="shared" si="434"/>
        <v>0</v>
      </c>
      <c r="CJ250" s="262"/>
      <c r="CK250" s="262"/>
      <c r="CL250" s="263"/>
      <c r="CM250" s="167"/>
      <c r="CN250" s="194"/>
      <c r="CO250" s="194"/>
      <c r="CP250" s="136">
        <f t="shared" si="435"/>
        <v>0</v>
      </c>
      <c r="CQ250" s="136">
        <f t="shared" si="448"/>
        <v>0</v>
      </c>
      <c r="CR250" s="136">
        <f t="shared" si="436"/>
        <v>0</v>
      </c>
      <c r="CS250" s="262"/>
      <c r="CT250" s="262"/>
      <c r="CU250" s="263"/>
      <c r="CV250" s="167"/>
      <c r="CW250" s="194"/>
      <c r="CX250" s="194"/>
      <c r="CY250" s="136">
        <f t="shared" si="437"/>
        <v>0</v>
      </c>
      <c r="CZ250" s="136">
        <f t="shared" si="449"/>
        <v>0</v>
      </c>
      <c r="DA250" s="136">
        <f t="shared" si="438"/>
        <v>0</v>
      </c>
      <c r="DB250" s="262"/>
      <c r="DC250" s="262"/>
      <c r="DD250" s="263"/>
    </row>
    <row r="251" spans="1:108" x14ac:dyDescent="0.25">
      <c r="A251" s="167"/>
      <c r="B251" s="194"/>
      <c r="C251" s="194"/>
      <c r="D251" s="136">
        <f t="shared" si="450"/>
        <v>0</v>
      </c>
      <c r="E251" s="136">
        <f t="shared" si="451"/>
        <v>0</v>
      </c>
      <c r="F251" s="136">
        <f t="shared" si="452"/>
        <v>0</v>
      </c>
      <c r="G251" s="262"/>
      <c r="H251" s="262"/>
      <c r="I251" s="263"/>
      <c r="J251" s="167"/>
      <c r="K251" s="194"/>
      <c r="L251" s="194"/>
      <c r="M251" s="136">
        <f t="shared" si="417"/>
        <v>0</v>
      </c>
      <c r="N251" s="136">
        <f t="shared" si="439"/>
        <v>0</v>
      </c>
      <c r="O251" s="136">
        <f t="shared" si="418"/>
        <v>0</v>
      </c>
      <c r="P251" s="262"/>
      <c r="Q251" s="262"/>
      <c r="R251" s="263"/>
      <c r="S251" s="167"/>
      <c r="T251" s="194"/>
      <c r="U251" s="194"/>
      <c r="V251" s="136">
        <f t="shared" si="419"/>
        <v>0</v>
      </c>
      <c r="W251" s="136">
        <f t="shared" si="440"/>
        <v>0</v>
      </c>
      <c r="X251" s="136">
        <f t="shared" si="420"/>
        <v>0</v>
      </c>
      <c r="Y251" s="262"/>
      <c r="Z251" s="262"/>
      <c r="AA251" s="263"/>
      <c r="AB251" s="167"/>
      <c r="AC251" s="194"/>
      <c r="AD251" s="194"/>
      <c r="AE251" s="136">
        <f t="shared" si="421"/>
        <v>0</v>
      </c>
      <c r="AF251" s="136">
        <f t="shared" si="441"/>
        <v>0</v>
      </c>
      <c r="AG251" s="136">
        <f t="shared" si="422"/>
        <v>0</v>
      </c>
      <c r="AH251" s="262"/>
      <c r="AI251" s="262"/>
      <c r="AJ251" s="263"/>
      <c r="AK251" s="167"/>
      <c r="AL251" s="194"/>
      <c r="AM251" s="194"/>
      <c r="AN251" s="136">
        <f t="shared" si="423"/>
        <v>0</v>
      </c>
      <c r="AO251" s="136">
        <f t="shared" si="442"/>
        <v>0</v>
      </c>
      <c r="AP251" s="136">
        <f t="shared" si="424"/>
        <v>0</v>
      </c>
      <c r="AQ251" s="262"/>
      <c r="AR251" s="262"/>
      <c r="AS251" s="263"/>
      <c r="AT251" s="167"/>
      <c r="AU251" s="194"/>
      <c r="AV251" s="194"/>
      <c r="AW251" s="136">
        <f t="shared" si="425"/>
        <v>0</v>
      </c>
      <c r="AX251" s="136">
        <f t="shared" si="443"/>
        <v>0</v>
      </c>
      <c r="AY251" s="136">
        <f t="shared" si="426"/>
        <v>0</v>
      </c>
      <c r="AZ251" s="262"/>
      <c r="BA251" s="262"/>
      <c r="BB251" s="263"/>
      <c r="BC251" s="167"/>
      <c r="BD251" s="194"/>
      <c r="BE251" s="194"/>
      <c r="BF251" s="136">
        <f t="shared" si="427"/>
        <v>0</v>
      </c>
      <c r="BG251" s="136">
        <f t="shared" si="444"/>
        <v>0</v>
      </c>
      <c r="BH251" s="136">
        <f t="shared" si="428"/>
        <v>0</v>
      </c>
      <c r="BI251" s="262"/>
      <c r="BJ251" s="262"/>
      <c r="BK251" s="263"/>
      <c r="BL251" s="167"/>
      <c r="BM251" s="194"/>
      <c r="BN251" s="194"/>
      <c r="BO251" s="136">
        <f t="shared" si="429"/>
        <v>0</v>
      </c>
      <c r="BP251" s="136">
        <f t="shared" si="445"/>
        <v>0</v>
      </c>
      <c r="BQ251" s="136">
        <f t="shared" si="430"/>
        <v>0</v>
      </c>
      <c r="BR251" s="262"/>
      <c r="BS251" s="262"/>
      <c r="BT251" s="263"/>
      <c r="BU251" s="167"/>
      <c r="BV251" s="194"/>
      <c r="BW251" s="194"/>
      <c r="BX251" s="136">
        <f t="shared" si="431"/>
        <v>0</v>
      </c>
      <c r="BY251" s="136">
        <f t="shared" si="446"/>
        <v>0</v>
      </c>
      <c r="BZ251" s="136">
        <f t="shared" si="432"/>
        <v>0</v>
      </c>
      <c r="CA251" s="262"/>
      <c r="CB251" s="262"/>
      <c r="CC251" s="263"/>
      <c r="CD251" s="167"/>
      <c r="CE251" s="194"/>
      <c r="CF251" s="194"/>
      <c r="CG251" s="136">
        <f t="shared" si="433"/>
        <v>0</v>
      </c>
      <c r="CH251" s="136">
        <f t="shared" si="447"/>
        <v>0</v>
      </c>
      <c r="CI251" s="136">
        <f t="shared" si="434"/>
        <v>0</v>
      </c>
      <c r="CJ251" s="262"/>
      <c r="CK251" s="262"/>
      <c r="CL251" s="263"/>
      <c r="CM251" s="167"/>
      <c r="CN251" s="194"/>
      <c r="CO251" s="194"/>
      <c r="CP251" s="136">
        <f t="shared" si="435"/>
        <v>0</v>
      </c>
      <c r="CQ251" s="136">
        <f t="shared" si="448"/>
        <v>0</v>
      </c>
      <c r="CR251" s="136">
        <f t="shared" si="436"/>
        <v>0</v>
      </c>
      <c r="CS251" s="262"/>
      <c r="CT251" s="262"/>
      <c r="CU251" s="263"/>
      <c r="CV251" s="167"/>
      <c r="CW251" s="194"/>
      <c r="CX251" s="194"/>
      <c r="CY251" s="136">
        <f t="shared" si="437"/>
        <v>0</v>
      </c>
      <c r="CZ251" s="136">
        <f t="shared" si="449"/>
        <v>0</v>
      </c>
      <c r="DA251" s="136">
        <f t="shared" si="438"/>
        <v>0</v>
      </c>
      <c r="DB251" s="262"/>
      <c r="DC251" s="262"/>
      <c r="DD251" s="263"/>
    </row>
    <row r="252" spans="1:108" x14ac:dyDescent="0.25">
      <c r="A252" s="167"/>
      <c r="B252" s="194"/>
      <c r="C252" s="194"/>
      <c r="D252" s="136">
        <f t="shared" si="450"/>
        <v>0</v>
      </c>
      <c r="E252" s="136">
        <f t="shared" si="451"/>
        <v>0</v>
      </c>
      <c r="F252" s="136">
        <f t="shared" si="452"/>
        <v>0</v>
      </c>
      <c r="G252" s="262"/>
      <c r="H252" s="262"/>
      <c r="I252" s="263"/>
      <c r="J252" s="167"/>
      <c r="K252" s="194"/>
      <c r="L252" s="194"/>
      <c r="M252" s="136">
        <f t="shared" si="417"/>
        <v>0</v>
      </c>
      <c r="N252" s="136">
        <f t="shared" si="439"/>
        <v>0</v>
      </c>
      <c r="O252" s="136">
        <f t="shared" si="418"/>
        <v>0</v>
      </c>
      <c r="P252" s="262"/>
      <c r="Q252" s="262"/>
      <c r="R252" s="263"/>
      <c r="S252" s="167"/>
      <c r="T252" s="194"/>
      <c r="U252" s="194"/>
      <c r="V252" s="136">
        <f t="shared" si="419"/>
        <v>0</v>
      </c>
      <c r="W252" s="136">
        <f t="shared" si="440"/>
        <v>0</v>
      </c>
      <c r="X252" s="136">
        <f t="shared" si="420"/>
        <v>0</v>
      </c>
      <c r="Y252" s="262"/>
      <c r="Z252" s="262"/>
      <c r="AA252" s="263"/>
      <c r="AB252" s="167"/>
      <c r="AC252" s="194"/>
      <c r="AD252" s="194"/>
      <c r="AE252" s="136">
        <f t="shared" si="421"/>
        <v>0</v>
      </c>
      <c r="AF252" s="136">
        <f t="shared" si="441"/>
        <v>0</v>
      </c>
      <c r="AG252" s="136">
        <f t="shared" si="422"/>
        <v>0</v>
      </c>
      <c r="AH252" s="262"/>
      <c r="AI252" s="262"/>
      <c r="AJ252" s="263"/>
      <c r="AK252" s="167"/>
      <c r="AL252" s="194"/>
      <c r="AM252" s="194"/>
      <c r="AN252" s="136">
        <f t="shared" si="423"/>
        <v>0</v>
      </c>
      <c r="AO252" s="136">
        <f t="shared" si="442"/>
        <v>0</v>
      </c>
      <c r="AP252" s="136">
        <f t="shared" si="424"/>
        <v>0</v>
      </c>
      <c r="AQ252" s="262"/>
      <c r="AR252" s="262"/>
      <c r="AS252" s="263"/>
      <c r="AT252" s="167"/>
      <c r="AU252" s="194"/>
      <c r="AV252" s="194"/>
      <c r="AW252" s="136">
        <f t="shared" si="425"/>
        <v>0</v>
      </c>
      <c r="AX252" s="136">
        <f t="shared" si="443"/>
        <v>0</v>
      </c>
      <c r="AY252" s="136">
        <f t="shared" si="426"/>
        <v>0</v>
      </c>
      <c r="AZ252" s="262"/>
      <c r="BA252" s="262"/>
      <c r="BB252" s="263"/>
      <c r="BC252" s="167"/>
      <c r="BD252" s="194"/>
      <c r="BE252" s="194"/>
      <c r="BF252" s="136">
        <f t="shared" si="427"/>
        <v>0</v>
      </c>
      <c r="BG252" s="136">
        <f t="shared" si="444"/>
        <v>0</v>
      </c>
      <c r="BH252" s="136">
        <f t="shared" si="428"/>
        <v>0</v>
      </c>
      <c r="BI252" s="262"/>
      <c r="BJ252" s="262"/>
      <c r="BK252" s="263"/>
      <c r="BL252" s="167"/>
      <c r="BM252" s="194"/>
      <c r="BN252" s="194"/>
      <c r="BO252" s="136">
        <f t="shared" si="429"/>
        <v>0</v>
      </c>
      <c r="BP252" s="136">
        <f t="shared" si="445"/>
        <v>0</v>
      </c>
      <c r="BQ252" s="136">
        <f t="shared" si="430"/>
        <v>0</v>
      </c>
      <c r="BR252" s="262"/>
      <c r="BS252" s="262"/>
      <c r="BT252" s="263"/>
      <c r="BU252" s="167"/>
      <c r="BV252" s="194"/>
      <c r="BW252" s="194"/>
      <c r="BX252" s="136">
        <f t="shared" si="431"/>
        <v>0</v>
      </c>
      <c r="BY252" s="136">
        <f t="shared" si="446"/>
        <v>0</v>
      </c>
      <c r="BZ252" s="136">
        <f t="shared" si="432"/>
        <v>0</v>
      </c>
      <c r="CA252" s="262"/>
      <c r="CB252" s="262"/>
      <c r="CC252" s="263"/>
      <c r="CD252" s="167"/>
      <c r="CE252" s="194"/>
      <c r="CF252" s="194"/>
      <c r="CG252" s="136">
        <f t="shared" si="433"/>
        <v>0</v>
      </c>
      <c r="CH252" s="136">
        <f t="shared" si="447"/>
        <v>0</v>
      </c>
      <c r="CI252" s="136">
        <f t="shared" si="434"/>
        <v>0</v>
      </c>
      <c r="CJ252" s="262"/>
      <c r="CK252" s="262"/>
      <c r="CL252" s="263"/>
      <c r="CM252" s="167"/>
      <c r="CN252" s="194"/>
      <c r="CO252" s="194"/>
      <c r="CP252" s="136">
        <f t="shared" si="435"/>
        <v>0</v>
      </c>
      <c r="CQ252" s="136">
        <f t="shared" si="448"/>
        <v>0</v>
      </c>
      <c r="CR252" s="136">
        <f t="shared" si="436"/>
        <v>0</v>
      </c>
      <c r="CS252" s="262"/>
      <c r="CT252" s="262"/>
      <c r="CU252" s="263"/>
      <c r="CV252" s="167"/>
      <c r="CW252" s="194"/>
      <c r="CX252" s="194"/>
      <c r="CY252" s="136">
        <f t="shared" si="437"/>
        <v>0</v>
      </c>
      <c r="CZ252" s="136">
        <f t="shared" si="449"/>
        <v>0</v>
      </c>
      <c r="DA252" s="136">
        <f t="shared" si="438"/>
        <v>0</v>
      </c>
      <c r="DB252" s="262"/>
      <c r="DC252" s="262"/>
      <c r="DD252" s="263"/>
    </row>
    <row r="253" spans="1:108" x14ac:dyDescent="0.25">
      <c r="A253" s="167"/>
      <c r="B253" s="194"/>
      <c r="C253" s="194"/>
      <c r="D253" s="136">
        <f t="shared" si="450"/>
        <v>0</v>
      </c>
      <c r="E253" s="136">
        <f t="shared" si="451"/>
        <v>0</v>
      </c>
      <c r="F253" s="136">
        <f t="shared" si="452"/>
        <v>0</v>
      </c>
      <c r="G253" s="262"/>
      <c r="H253" s="262"/>
      <c r="I253" s="263"/>
      <c r="J253" s="167"/>
      <c r="K253" s="194"/>
      <c r="L253" s="194"/>
      <c r="M253" s="136">
        <f t="shared" si="417"/>
        <v>0</v>
      </c>
      <c r="N253" s="136">
        <f t="shared" si="439"/>
        <v>0</v>
      </c>
      <c r="O253" s="136">
        <f t="shared" si="418"/>
        <v>0</v>
      </c>
      <c r="P253" s="262"/>
      <c r="Q253" s="262"/>
      <c r="R253" s="263"/>
      <c r="S253" s="167"/>
      <c r="T253" s="194"/>
      <c r="U253" s="194"/>
      <c r="V253" s="136">
        <f t="shared" si="419"/>
        <v>0</v>
      </c>
      <c r="W253" s="136">
        <f t="shared" si="440"/>
        <v>0</v>
      </c>
      <c r="X253" s="136">
        <f t="shared" si="420"/>
        <v>0</v>
      </c>
      <c r="Y253" s="262"/>
      <c r="Z253" s="262"/>
      <c r="AA253" s="263"/>
      <c r="AB253" s="167"/>
      <c r="AC253" s="194"/>
      <c r="AD253" s="194"/>
      <c r="AE253" s="136">
        <f t="shared" si="421"/>
        <v>0</v>
      </c>
      <c r="AF253" s="136">
        <f t="shared" si="441"/>
        <v>0</v>
      </c>
      <c r="AG253" s="136">
        <f t="shared" si="422"/>
        <v>0</v>
      </c>
      <c r="AH253" s="262"/>
      <c r="AI253" s="262"/>
      <c r="AJ253" s="263"/>
      <c r="AK253" s="167"/>
      <c r="AL253" s="194"/>
      <c r="AM253" s="194"/>
      <c r="AN253" s="136">
        <f t="shared" si="423"/>
        <v>0</v>
      </c>
      <c r="AO253" s="136">
        <f t="shared" si="442"/>
        <v>0</v>
      </c>
      <c r="AP253" s="136">
        <f t="shared" si="424"/>
        <v>0</v>
      </c>
      <c r="AQ253" s="262"/>
      <c r="AR253" s="262"/>
      <c r="AS253" s="263"/>
      <c r="AT253" s="167"/>
      <c r="AU253" s="194"/>
      <c r="AV253" s="194"/>
      <c r="AW253" s="136">
        <f t="shared" si="425"/>
        <v>0</v>
      </c>
      <c r="AX253" s="136">
        <f t="shared" si="443"/>
        <v>0</v>
      </c>
      <c r="AY253" s="136">
        <f t="shared" si="426"/>
        <v>0</v>
      </c>
      <c r="AZ253" s="262"/>
      <c r="BA253" s="262"/>
      <c r="BB253" s="263"/>
      <c r="BC253" s="167"/>
      <c r="BD253" s="194"/>
      <c r="BE253" s="194"/>
      <c r="BF253" s="136">
        <f t="shared" si="427"/>
        <v>0</v>
      </c>
      <c r="BG253" s="136">
        <f t="shared" si="444"/>
        <v>0</v>
      </c>
      <c r="BH253" s="136">
        <f t="shared" si="428"/>
        <v>0</v>
      </c>
      <c r="BI253" s="262"/>
      <c r="BJ253" s="262"/>
      <c r="BK253" s="263"/>
      <c r="BL253" s="167"/>
      <c r="BM253" s="194"/>
      <c r="BN253" s="194"/>
      <c r="BO253" s="136">
        <f t="shared" si="429"/>
        <v>0</v>
      </c>
      <c r="BP253" s="136">
        <f t="shared" si="445"/>
        <v>0</v>
      </c>
      <c r="BQ253" s="136">
        <f t="shared" si="430"/>
        <v>0</v>
      </c>
      <c r="BR253" s="262"/>
      <c r="BS253" s="262"/>
      <c r="BT253" s="263"/>
      <c r="BU253" s="167"/>
      <c r="BV253" s="194"/>
      <c r="BW253" s="194"/>
      <c r="BX253" s="136">
        <f t="shared" si="431"/>
        <v>0</v>
      </c>
      <c r="BY253" s="136">
        <f t="shared" si="446"/>
        <v>0</v>
      </c>
      <c r="BZ253" s="136">
        <f t="shared" si="432"/>
        <v>0</v>
      </c>
      <c r="CA253" s="262"/>
      <c r="CB253" s="262"/>
      <c r="CC253" s="263"/>
      <c r="CD253" s="167"/>
      <c r="CE253" s="194"/>
      <c r="CF253" s="194"/>
      <c r="CG253" s="136">
        <f t="shared" si="433"/>
        <v>0</v>
      </c>
      <c r="CH253" s="136">
        <f t="shared" si="447"/>
        <v>0</v>
      </c>
      <c r="CI253" s="136">
        <f t="shared" si="434"/>
        <v>0</v>
      </c>
      <c r="CJ253" s="262"/>
      <c r="CK253" s="262"/>
      <c r="CL253" s="263"/>
      <c r="CM253" s="167"/>
      <c r="CN253" s="194"/>
      <c r="CO253" s="194"/>
      <c r="CP253" s="136">
        <f t="shared" si="435"/>
        <v>0</v>
      </c>
      <c r="CQ253" s="136">
        <f t="shared" si="448"/>
        <v>0</v>
      </c>
      <c r="CR253" s="136">
        <f t="shared" si="436"/>
        <v>0</v>
      </c>
      <c r="CS253" s="262"/>
      <c r="CT253" s="262"/>
      <c r="CU253" s="263"/>
      <c r="CV253" s="167"/>
      <c r="CW253" s="194"/>
      <c r="CX253" s="194"/>
      <c r="CY253" s="136">
        <f t="shared" si="437"/>
        <v>0</v>
      </c>
      <c r="CZ253" s="136">
        <f t="shared" si="449"/>
        <v>0</v>
      </c>
      <c r="DA253" s="136">
        <f t="shared" si="438"/>
        <v>0</v>
      </c>
      <c r="DB253" s="262"/>
      <c r="DC253" s="262"/>
      <c r="DD253" s="263"/>
    </row>
    <row r="254" spans="1:108" x14ac:dyDescent="0.25">
      <c r="A254" s="167"/>
      <c r="B254" s="194"/>
      <c r="C254" s="194"/>
      <c r="D254" s="136">
        <f t="shared" si="450"/>
        <v>0</v>
      </c>
      <c r="E254" s="136">
        <f t="shared" si="451"/>
        <v>0</v>
      </c>
      <c r="F254" s="136">
        <f t="shared" si="452"/>
        <v>0</v>
      </c>
      <c r="G254" s="262"/>
      <c r="H254" s="262"/>
      <c r="I254" s="263"/>
      <c r="J254" s="167"/>
      <c r="K254" s="194"/>
      <c r="L254" s="194"/>
      <c r="M254" s="136">
        <f t="shared" si="417"/>
        <v>0</v>
      </c>
      <c r="N254" s="136">
        <f t="shared" si="439"/>
        <v>0</v>
      </c>
      <c r="O254" s="136">
        <f t="shared" si="418"/>
        <v>0</v>
      </c>
      <c r="P254" s="262"/>
      <c r="Q254" s="262"/>
      <c r="R254" s="263"/>
      <c r="S254" s="167"/>
      <c r="T254" s="194"/>
      <c r="U254" s="194"/>
      <c r="V254" s="136">
        <f t="shared" si="419"/>
        <v>0</v>
      </c>
      <c r="W254" s="136">
        <f t="shared" si="440"/>
        <v>0</v>
      </c>
      <c r="X254" s="136">
        <f t="shared" si="420"/>
        <v>0</v>
      </c>
      <c r="Y254" s="262"/>
      <c r="Z254" s="262"/>
      <c r="AA254" s="263"/>
      <c r="AB254" s="167"/>
      <c r="AC254" s="194"/>
      <c r="AD254" s="194"/>
      <c r="AE254" s="136">
        <f t="shared" si="421"/>
        <v>0</v>
      </c>
      <c r="AF254" s="136">
        <f t="shared" si="441"/>
        <v>0</v>
      </c>
      <c r="AG254" s="136">
        <f t="shared" si="422"/>
        <v>0</v>
      </c>
      <c r="AH254" s="262"/>
      <c r="AI254" s="262"/>
      <c r="AJ254" s="263"/>
      <c r="AK254" s="167"/>
      <c r="AL254" s="194"/>
      <c r="AM254" s="194"/>
      <c r="AN254" s="136">
        <f t="shared" si="423"/>
        <v>0</v>
      </c>
      <c r="AO254" s="136">
        <f t="shared" si="442"/>
        <v>0</v>
      </c>
      <c r="AP254" s="136">
        <f t="shared" si="424"/>
        <v>0</v>
      </c>
      <c r="AQ254" s="262"/>
      <c r="AR254" s="262"/>
      <c r="AS254" s="263"/>
      <c r="AT254" s="167"/>
      <c r="AU254" s="194"/>
      <c r="AV254" s="194"/>
      <c r="AW254" s="136">
        <f t="shared" si="425"/>
        <v>0</v>
      </c>
      <c r="AX254" s="136">
        <f t="shared" si="443"/>
        <v>0</v>
      </c>
      <c r="AY254" s="136">
        <f t="shared" si="426"/>
        <v>0</v>
      </c>
      <c r="AZ254" s="262"/>
      <c r="BA254" s="262"/>
      <c r="BB254" s="263"/>
      <c r="BC254" s="167"/>
      <c r="BD254" s="194"/>
      <c r="BE254" s="194"/>
      <c r="BF254" s="136">
        <f t="shared" si="427"/>
        <v>0</v>
      </c>
      <c r="BG254" s="136">
        <f t="shared" si="444"/>
        <v>0</v>
      </c>
      <c r="BH254" s="136">
        <f t="shared" si="428"/>
        <v>0</v>
      </c>
      <c r="BI254" s="262"/>
      <c r="BJ254" s="262"/>
      <c r="BK254" s="263"/>
      <c r="BL254" s="167"/>
      <c r="BM254" s="194"/>
      <c r="BN254" s="194"/>
      <c r="BO254" s="136">
        <f t="shared" si="429"/>
        <v>0</v>
      </c>
      <c r="BP254" s="136">
        <f t="shared" si="445"/>
        <v>0</v>
      </c>
      <c r="BQ254" s="136">
        <f t="shared" si="430"/>
        <v>0</v>
      </c>
      <c r="BR254" s="262"/>
      <c r="BS254" s="262"/>
      <c r="BT254" s="263"/>
      <c r="BU254" s="167"/>
      <c r="BV254" s="194"/>
      <c r="BW254" s="194"/>
      <c r="BX254" s="136">
        <f t="shared" si="431"/>
        <v>0</v>
      </c>
      <c r="BY254" s="136">
        <f t="shared" si="446"/>
        <v>0</v>
      </c>
      <c r="BZ254" s="136">
        <f t="shared" si="432"/>
        <v>0</v>
      </c>
      <c r="CA254" s="262"/>
      <c r="CB254" s="262"/>
      <c r="CC254" s="263"/>
      <c r="CD254" s="167"/>
      <c r="CE254" s="194"/>
      <c r="CF254" s="194"/>
      <c r="CG254" s="136">
        <f t="shared" si="433"/>
        <v>0</v>
      </c>
      <c r="CH254" s="136">
        <f t="shared" si="447"/>
        <v>0</v>
      </c>
      <c r="CI254" s="136">
        <f t="shared" si="434"/>
        <v>0</v>
      </c>
      <c r="CJ254" s="262"/>
      <c r="CK254" s="262"/>
      <c r="CL254" s="263"/>
      <c r="CM254" s="167"/>
      <c r="CN254" s="194"/>
      <c r="CO254" s="194"/>
      <c r="CP254" s="136">
        <f t="shared" si="435"/>
        <v>0</v>
      </c>
      <c r="CQ254" s="136">
        <f t="shared" si="448"/>
        <v>0</v>
      </c>
      <c r="CR254" s="136">
        <f t="shared" si="436"/>
        <v>0</v>
      </c>
      <c r="CS254" s="262"/>
      <c r="CT254" s="262"/>
      <c r="CU254" s="263"/>
      <c r="CV254" s="167"/>
      <c r="CW254" s="194"/>
      <c r="CX254" s="194"/>
      <c r="CY254" s="136">
        <f t="shared" si="437"/>
        <v>0</v>
      </c>
      <c r="CZ254" s="136">
        <f t="shared" si="449"/>
        <v>0</v>
      </c>
      <c r="DA254" s="136">
        <f t="shared" si="438"/>
        <v>0</v>
      </c>
      <c r="DB254" s="262"/>
      <c r="DC254" s="262"/>
      <c r="DD254" s="263"/>
    </row>
    <row r="255" spans="1:108" x14ac:dyDescent="0.25">
      <c r="A255" s="167"/>
      <c r="B255" s="194"/>
      <c r="C255" s="194"/>
      <c r="D255" s="136">
        <f t="shared" si="450"/>
        <v>0</v>
      </c>
      <c r="E255" s="136">
        <f t="shared" si="451"/>
        <v>0</v>
      </c>
      <c r="F255" s="136">
        <f t="shared" si="452"/>
        <v>0</v>
      </c>
      <c r="G255" s="262"/>
      <c r="H255" s="262"/>
      <c r="I255" s="263"/>
      <c r="J255" s="167"/>
      <c r="K255" s="194"/>
      <c r="L255" s="194"/>
      <c r="M255" s="136">
        <f t="shared" si="417"/>
        <v>0</v>
      </c>
      <c r="N255" s="136">
        <f t="shared" si="439"/>
        <v>0</v>
      </c>
      <c r="O255" s="136">
        <f t="shared" si="418"/>
        <v>0</v>
      </c>
      <c r="P255" s="262"/>
      <c r="Q255" s="262"/>
      <c r="R255" s="263"/>
      <c r="S255" s="167"/>
      <c r="T255" s="194"/>
      <c r="U255" s="194"/>
      <c r="V255" s="136">
        <f t="shared" si="419"/>
        <v>0</v>
      </c>
      <c r="W255" s="136">
        <f t="shared" si="440"/>
        <v>0</v>
      </c>
      <c r="X255" s="136">
        <f t="shared" si="420"/>
        <v>0</v>
      </c>
      <c r="Y255" s="262"/>
      <c r="Z255" s="262"/>
      <c r="AA255" s="263"/>
      <c r="AB255" s="167"/>
      <c r="AC255" s="194"/>
      <c r="AD255" s="194"/>
      <c r="AE255" s="136">
        <f t="shared" si="421"/>
        <v>0</v>
      </c>
      <c r="AF255" s="136">
        <f t="shared" si="441"/>
        <v>0</v>
      </c>
      <c r="AG255" s="136">
        <f t="shared" si="422"/>
        <v>0</v>
      </c>
      <c r="AH255" s="262"/>
      <c r="AI255" s="262"/>
      <c r="AJ255" s="263"/>
      <c r="AK255" s="167"/>
      <c r="AL255" s="194"/>
      <c r="AM255" s="194"/>
      <c r="AN255" s="136">
        <f t="shared" si="423"/>
        <v>0</v>
      </c>
      <c r="AO255" s="136">
        <f t="shared" si="442"/>
        <v>0</v>
      </c>
      <c r="AP255" s="136">
        <f t="shared" si="424"/>
        <v>0</v>
      </c>
      <c r="AQ255" s="262"/>
      <c r="AR255" s="262"/>
      <c r="AS255" s="263"/>
      <c r="AT255" s="167"/>
      <c r="AU255" s="194"/>
      <c r="AV255" s="194"/>
      <c r="AW255" s="136">
        <f t="shared" si="425"/>
        <v>0</v>
      </c>
      <c r="AX255" s="136">
        <f t="shared" si="443"/>
        <v>0</v>
      </c>
      <c r="AY255" s="136">
        <f t="shared" si="426"/>
        <v>0</v>
      </c>
      <c r="AZ255" s="262"/>
      <c r="BA255" s="262"/>
      <c r="BB255" s="263"/>
      <c r="BC255" s="167"/>
      <c r="BD255" s="194"/>
      <c r="BE255" s="194"/>
      <c r="BF255" s="136">
        <f t="shared" si="427"/>
        <v>0</v>
      </c>
      <c r="BG255" s="136">
        <f t="shared" si="444"/>
        <v>0</v>
      </c>
      <c r="BH255" s="136">
        <f t="shared" si="428"/>
        <v>0</v>
      </c>
      <c r="BI255" s="262"/>
      <c r="BJ255" s="262"/>
      <c r="BK255" s="263"/>
      <c r="BL255" s="167"/>
      <c r="BM255" s="194"/>
      <c r="BN255" s="194"/>
      <c r="BO255" s="136">
        <f t="shared" si="429"/>
        <v>0</v>
      </c>
      <c r="BP255" s="136">
        <f t="shared" si="445"/>
        <v>0</v>
      </c>
      <c r="BQ255" s="136">
        <f t="shared" si="430"/>
        <v>0</v>
      </c>
      <c r="BR255" s="262"/>
      <c r="BS255" s="262"/>
      <c r="BT255" s="263"/>
      <c r="BU255" s="167"/>
      <c r="BV255" s="194"/>
      <c r="BW255" s="194"/>
      <c r="BX255" s="136">
        <f t="shared" si="431"/>
        <v>0</v>
      </c>
      <c r="BY255" s="136">
        <f t="shared" si="446"/>
        <v>0</v>
      </c>
      <c r="BZ255" s="136">
        <f t="shared" si="432"/>
        <v>0</v>
      </c>
      <c r="CA255" s="262"/>
      <c r="CB255" s="262"/>
      <c r="CC255" s="263"/>
      <c r="CD255" s="167"/>
      <c r="CE255" s="194"/>
      <c r="CF255" s="194"/>
      <c r="CG255" s="136">
        <f t="shared" si="433"/>
        <v>0</v>
      </c>
      <c r="CH255" s="136">
        <f t="shared" si="447"/>
        <v>0</v>
      </c>
      <c r="CI255" s="136">
        <f t="shared" si="434"/>
        <v>0</v>
      </c>
      <c r="CJ255" s="262"/>
      <c r="CK255" s="262"/>
      <c r="CL255" s="263"/>
      <c r="CM255" s="167"/>
      <c r="CN255" s="194"/>
      <c r="CO255" s="194"/>
      <c r="CP255" s="136">
        <f t="shared" si="435"/>
        <v>0</v>
      </c>
      <c r="CQ255" s="136">
        <f t="shared" si="448"/>
        <v>0</v>
      </c>
      <c r="CR255" s="136">
        <f t="shared" si="436"/>
        <v>0</v>
      </c>
      <c r="CS255" s="262"/>
      <c r="CT255" s="262"/>
      <c r="CU255" s="263"/>
      <c r="CV255" s="167"/>
      <c r="CW255" s="194"/>
      <c r="CX255" s="194"/>
      <c r="CY255" s="136">
        <f t="shared" si="437"/>
        <v>0</v>
      </c>
      <c r="CZ255" s="136">
        <f t="shared" si="449"/>
        <v>0</v>
      </c>
      <c r="DA255" s="136">
        <f t="shared" si="438"/>
        <v>0</v>
      </c>
      <c r="DB255" s="262"/>
      <c r="DC255" s="262"/>
      <c r="DD255" s="263"/>
    </row>
    <row r="256" spans="1:108" x14ac:dyDescent="0.25">
      <c r="A256" s="167"/>
      <c r="B256" s="194"/>
      <c r="C256" s="194"/>
      <c r="D256" s="136">
        <f t="shared" si="450"/>
        <v>0</v>
      </c>
      <c r="E256" s="136">
        <f t="shared" si="451"/>
        <v>0</v>
      </c>
      <c r="F256" s="136">
        <f t="shared" si="452"/>
        <v>0</v>
      </c>
      <c r="G256" s="262"/>
      <c r="H256" s="262"/>
      <c r="I256" s="263"/>
      <c r="J256" s="167"/>
      <c r="K256" s="194"/>
      <c r="L256" s="194"/>
      <c r="M256" s="136">
        <f t="shared" si="417"/>
        <v>0</v>
      </c>
      <c r="N256" s="136">
        <f t="shared" si="439"/>
        <v>0</v>
      </c>
      <c r="O256" s="136">
        <f t="shared" si="418"/>
        <v>0</v>
      </c>
      <c r="P256" s="262"/>
      <c r="Q256" s="262"/>
      <c r="R256" s="263"/>
      <c r="S256" s="167"/>
      <c r="T256" s="194"/>
      <c r="U256" s="194"/>
      <c r="V256" s="136">
        <f t="shared" si="419"/>
        <v>0</v>
      </c>
      <c r="W256" s="136">
        <f t="shared" si="440"/>
        <v>0</v>
      </c>
      <c r="X256" s="136">
        <f t="shared" si="420"/>
        <v>0</v>
      </c>
      <c r="Y256" s="262"/>
      <c r="Z256" s="262"/>
      <c r="AA256" s="263"/>
      <c r="AB256" s="167"/>
      <c r="AC256" s="194"/>
      <c r="AD256" s="194"/>
      <c r="AE256" s="136">
        <f t="shared" si="421"/>
        <v>0</v>
      </c>
      <c r="AF256" s="136">
        <f t="shared" si="441"/>
        <v>0</v>
      </c>
      <c r="AG256" s="136">
        <f t="shared" si="422"/>
        <v>0</v>
      </c>
      <c r="AH256" s="262"/>
      <c r="AI256" s="262"/>
      <c r="AJ256" s="263"/>
      <c r="AK256" s="167"/>
      <c r="AL256" s="194"/>
      <c r="AM256" s="194"/>
      <c r="AN256" s="136">
        <f t="shared" si="423"/>
        <v>0</v>
      </c>
      <c r="AO256" s="136">
        <f t="shared" si="442"/>
        <v>0</v>
      </c>
      <c r="AP256" s="136">
        <f t="shared" si="424"/>
        <v>0</v>
      </c>
      <c r="AQ256" s="262"/>
      <c r="AR256" s="262"/>
      <c r="AS256" s="263"/>
      <c r="AT256" s="167"/>
      <c r="AU256" s="194"/>
      <c r="AV256" s="194"/>
      <c r="AW256" s="136">
        <f t="shared" si="425"/>
        <v>0</v>
      </c>
      <c r="AX256" s="136">
        <f t="shared" si="443"/>
        <v>0</v>
      </c>
      <c r="AY256" s="136">
        <f t="shared" si="426"/>
        <v>0</v>
      </c>
      <c r="AZ256" s="262"/>
      <c r="BA256" s="262"/>
      <c r="BB256" s="263"/>
      <c r="BC256" s="167"/>
      <c r="BD256" s="194"/>
      <c r="BE256" s="194"/>
      <c r="BF256" s="136">
        <f t="shared" si="427"/>
        <v>0</v>
      </c>
      <c r="BG256" s="136">
        <f t="shared" si="444"/>
        <v>0</v>
      </c>
      <c r="BH256" s="136">
        <f t="shared" si="428"/>
        <v>0</v>
      </c>
      <c r="BI256" s="262"/>
      <c r="BJ256" s="262"/>
      <c r="BK256" s="263"/>
      <c r="BL256" s="167"/>
      <c r="BM256" s="194"/>
      <c r="BN256" s="194"/>
      <c r="BO256" s="136">
        <f t="shared" si="429"/>
        <v>0</v>
      </c>
      <c r="BP256" s="136">
        <f t="shared" si="445"/>
        <v>0</v>
      </c>
      <c r="BQ256" s="136">
        <f t="shared" si="430"/>
        <v>0</v>
      </c>
      <c r="BR256" s="262"/>
      <c r="BS256" s="262"/>
      <c r="BT256" s="263"/>
      <c r="BU256" s="167"/>
      <c r="BV256" s="194"/>
      <c r="BW256" s="194"/>
      <c r="BX256" s="136">
        <f t="shared" si="431"/>
        <v>0</v>
      </c>
      <c r="BY256" s="136">
        <f t="shared" si="446"/>
        <v>0</v>
      </c>
      <c r="BZ256" s="136">
        <f t="shared" si="432"/>
        <v>0</v>
      </c>
      <c r="CA256" s="262"/>
      <c r="CB256" s="262"/>
      <c r="CC256" s="263"/>
      <c r="CD256" s="167"/>
      <c r="CE256" s="194"/>
      <c r="CF256" s="194"/>
      <c r="CG256" s="136">
        <f t="shared" si="433"/>
        <v>0</v>
      </c>
      <c r="CH256" s="136">
        <f t="shared" si="447"/>
        <v>0</v>
      </c>
      <c r="CI256" s="136">
        <f t="shared" si="434"/>
        <v>0</v>
      </c>
      <c r="CJ256" s="262"/>
      <c r="CK256" s="262"/>
      <c r="CL256" s="263"/>
      <c r="CM256" s="167"/>
      <c r="CN256" s="194"/>
      <c r="CO256" s="194"/>
      <c r="CP256" s="136">
        <f t="shared" si="435"/>
        <v>0</v>
      </c>
      <c r="CQ256" s="136">
        <f t="shared" si="448"/>
        <v>0</v>
      </c>
      <c r="CR256" s="136">
        <f t="shared" si="436"/>
        <v>0</v>
      </c>
      <c r="CS256" s="262"/>
      <c r="CT256" s="262"/>
      <c r="CU256" s="263"/>
      <c r="CV256" s="167"/>
      <c r="CW256" s="194"/>
      <c r="CX256" s="194"/>
      <c r="CY256" s="136">
        <f t="shared" si="437"/>
        <v>0</v>
      </c>
      <c r="CZ256" s="136">
        <f t="shared" si="449"/>
        <v>0</v>
      </c>
      <c r="DA256" s="136">
        <f t="shared" si="438"/>
        <v>0</v>
      </c>
      <c r="DB256" s="262"/>
      <c r="DC256" s="262"/>
      <c r="DD256" s="263"/>
    </row>
    <row r="257" spans="1:108" x14ac:dyDescent="0.25">
      <c r="A257" s="167"/>
      <c r="B257" s="194"/>
      <c r="C257" s="194"/>
      <c r="D257" s="136">
        <f t="shared" si="450"/>
        <v>0</v>
      </c>
      <c r="E257" s="136">
        <f t="shared" si="451"/>
        <v>0</v>
      </c>
      <c r="F257" s="136">
        <f t="shared" si="452"/>
        <v>0</v>
      </c>
      <c r="G257" s="262"/>
      <c r="H257" s="262"/>
      <c r="I257" s="263"/>
      <c r="J257" s="167"/>
      <c r="K257" s="194"/>
      <c r="L257" s="194"/>
      <c r="M257" s="136">
        <f t="shared" si="417"/>
        <v>0</v>
      </c>
      <c r="N257" s="136">
        <f t="shared" si="439"/>
        <v>0</v>
      </c>
      <c r="O257" s="136">
        <f t="shared" si="418"/>
        <v>0</v>
      </c>
      <c r="P257" s="262"/>
      <c r="Q257" s="262"/>
      <c r="R257" s="263"/>
      <c r="S257" s="167"/>
      <c r="T257" s="194"/>
      <c r="U257" s="194"/>
      <c r="V257" s="136">
        <f t="shared" si="419"/>
        <v>0</v>
      </c>
      <c r="W257" s="136">
        <f t="shared" si="440"/>
        <v>0</v>
      </c>
      <c r="X257" s="136">
        <f t="shared" si="420"/>
        <v>0</v>
      </c>
      <c r="Y257" s="262"/>
      <c r="Z257" s="262"/>
      <c r="AA257" s="263"/>
      <c r="AB257" s="167"/>
      <c r="AC257" s="194"/>
      <c r="AD257" s="194"/>
      <c r="AE257" s="136">
        <f t="shared" si="421"/>
        <v>0</v>
      </c>
      <c r="AF257" s="136">
        <f t="shared" si="441"/>
        <v>0</v>
      </c>
      <c r="AG257" s="136">
        <f t="shared" si="422"/>
        <v>0</v>
      </c>
      <c r="AH257" s="262"/>
      <c r="AI257" s="262"/>
      <c r="AJ257" s="263"/>
      <c r="AK257" s="167"/>
      <c r="AL257" s="194"/>
      <c r="AM257" s="194"/>
      <c r="AN257" s="136">
        <f t="shared" si="423"/>
        <v>0</v>
      </c>
      <c r="AO257" s="136">
        <f t="shared" si="442"/>
        <v>0</v>
      </c>
      <c r="AP257" s="136">
        <f t="shared" si="424"/>
        <v>0</v>
      </c>
      <c r="AQ257" s="262"/>
      <c r="AR257" s="262"/>
      <c r="AS257" s="263"/>
      <c r="AT257" s="167"/>
      <c r="AU257" s="194"/>
      <c r="AV257" s="194"/>
      <c r="AW257" s="136">
        <f t="shared" si="425"/>
        <v>0</v>
      </c>
      <c r="AX257" s="136">
        <f t="shared" si="443"/>
        <v>0</v>
      </c>
      <c r="AY257" s="136">
        <f t="shared" si="426"/>
        <v>0</v>
      </c>
      <c r="AZ257" s="262"/>
      <c r="BA257" s="262"/>
      <c r="BB257" s="263"/>
      <c r="BC257" s="167"/>
      <c r="BD257" s="194"/>
      <c r="BE257" s="194"/>
      <c r="BF257" s="136">
        <f t="shared" si="427"/>
        <v>0</v>
      </c>
      <c r="BG257" s="136">
        <f t="shared" si="444"/>
        <v>0</v>
      </c>
      <c r="BH257" s="136">
        <f t="shared" si="428"/>
        <v>0</v>
      </c>
      <c r="BI257" s="262"/>
      <c r="BJ257" s="262"/>
      <c r="BK257" s="263"/>
      <c r="BL257" s="167"/>
      <c r="BM257" s="194"/>
      <c r="BN257" s="194"/>
      <c r="BO257" s="136">
        <f t="shared" si="429"/>
        <v>0</v>
      </c>
      <c r="BP257" s="136">
        <f t="shared" si="445"/>
        <v>0</v>
      </c>
      <c r="BQ257" s="136">
        <f t="shared" si="430"/>
        <v>0</v>
      </c>
      <c r="BR257" s="262"/>
      <c r="BS257" s="262"/>
      <c r="BT257" s="263"/>
      <c r="BU257" s="167"/>
      <c r="BV257" s="194"/>
      <c r="BW257" s="194"/>
      <c r="BX257" s="136">
        <f t="shared" si="431"/>
        <v>0</v>
      </c>
      <c r="BY257" s="136">
        <f t="shared" si="446"/>
        <v>0</v>
      </c>
      <c r="BZ257" s="136">
        <f t="shared" si="432"/>
        <v>0</v>
      </c>
      <c r="CA257" s="262"/>
      <c r="CB257" s="262"/>
      <c r="CC257" s="263"/>
      <c r="CD257" s="167"/>
      <c r="CE257" s="194"/>
      <c r="CF257" s="194"/>
      <c r="CG257" s="136">
        <f t="shared" si="433"/>
        <v>0</v>
      </c>
      <c r="CH257" s="136">
        <f t="shared" si="447"/>
        <v>0</v>
      </c>
      <c r="CI257" s="136">
        <f t="shared" si="434"/>
        <v>0</v>
      </c>
      <c r="CJ257" s="262"/>
      <c r="CK257" s="262"/>
      <c r="CL257" s="263"/>
      <c r="CM257" s="167"/>
      <c r="CN257" s="194"/>
      <c r="CO257" s="194"/>
      <c r="CP257" s="136">
        <f t="shared" si="435"/>
        <v>0</v>
      </c>
      <c r="CQ257" s="136">
        <f t="shared" si="448"/>
        <v>0</v>
      </c>
      <c r="CR257" s="136">
        <f t="shared" si="436"/>
        <v>0</v>
      </c>
      <c r="CS257" s="262"/>
      <c r="CT257" s="262"/>
      <c r="CU257" s="263"/>
      <c r="CV257" s="167"/>
      <c r="CW257" s="194"/>
      <c r="CX257" s="194"/>
      <c r="CY257" s="136">
        <f t="shared" si="437"/>
        <v>0</v>
      </c>
      <c r="CZ257" s="136">
        <f t="shared" si="449"/>
        <v>0</v>
      </c>
      <c r="DA257" s="136">
        <f t="shared" si="438"/>
        <v>0</v>
      </c>
      <c r="DB257" s="262"/>
      <c r="DC257" s="262"/>
      <c r="DD257" s="263"/>
    </row>
    <row r="258" spans="1:108" x14ac:dyDescent="0.25">
      <c r="A258" s="167"/>
      <c r="B258" s="194"/>
      <c r="C258" s="194"/>
      <c r="D258" s="136">
        <f t="shared" si="450"/>
        <v>0</v>
      </c>
      <c r="E258" s="136">
        <f t="shared" si="451"/>
        <v>0</v>
      </c>
      <c r="F258" s="136">
        <f t="shared" si="452"/>
        <v>0</v>
      </c>
      <c r="G258" s="262"/>
      <c r="H258" s="262"/>
      <c r="I258" s="263"/>
      <c r="J258" s="167"/>
      <c r="K258" s="194"/>
      <c r="L258" s="194"/>
      <c r="M258" s="136">
        <f t="shared" si="417"/>
        <v>0</v>
      </c>
      <c r="N258" s="136">
        <f t="shared" si="439"/>
        <v>0</v>
      </c>
      <c r="O258" s="136">
        <f t="shared" si="418"/>
        <v>0</v>
      </c>
      <c r="P258" s="262"/>
      <c r="Q258" s="262"/>
      <c r="R258" s="263"/>
      <c r="S258" s="167"/>
      <c r="T258" s="194"/>
      <c r="U258" s="194"/>
      <c r="V258" s="136">
        <f t="shared" si="419"/>
        <v>0</v>
      </c>
      <c r="W258" s="136">
        <f t="shared" si="440"/>
        <v>0</v>
      </c>
      <c r="X258" s="136">
        <f t="shared" si="420"/>
        <v>0</v>
      </c>
      <c r="Y258" s="262"/>
      <c r="Z258" s="262"/>
      <c r="AA258" s="263"/>
      <c r="AB258" s="167"/>
      <c r="AC258" s="194"/>
      <c r="AD258" s="194"/>
      <c r="AE258" s="136">
        <f t="shared" si="421"/>
        <v>0</v>
      </c>
      <c r="AF258" s="136">
        <f t="shared" si="441"/>
        <v>0</v>
      </c>
      <c r="AG258" s="136">
        <f t="shared" si="422"/>
        <v>0</v>
      </c>
      <c r="AH258" s="262"/>
      <c r="AI258" s="262"/>
      <c r="AJ258" s="263"/>
      <c r="AK258" s="167"/>
      <c r="AL258" s="194"/>
      <c r="AM258" s="194"/>
      <c r="AN258" s="136">
        <f t="shared" si="423"/>
        <v>0</v>
      </c>
      <c r="AO258" s="136">
        <f t="shared" si="442"/>
        <v>0</v>
      </c>
      <c r="AP258" s="136">
        <f t="shared" si="424"/>
        <v>0</v>
      </c>
      <c r="AQ258" s="262"/>
      <c r="AR258" s="262"/>
      <c r="AS258" s="263"/>
      <c r="AT258" s="167"/>
      <c r="AU258" s="194"/>
      <c r="AV258" s="194"/>
      <c r="AW258" s="136">
        <f t="shared" si="425"/>
        <v>0</v>
      </c>
      <c r="AX258" s="136">
        <f t="shared" si="443"/>
        <v>0</v>
      </c>
      <c r="AY258" s="136">
        <f t="shared" si="426"/>
        <v>0</v>
      </c>
      <c r="AZ258" s="262"/>
      <c r="BA258" s="262"/>
      <c r="BB258" s="263"/>
      <c r="BC258" s="167"/>
      <c r="BD258" s="194"/>
      <c r="BE258" s="194"/>
      <c r="BF258" s="136">
        <f t="shared" si="427"/>
        <v>0</v>
      </c>
      <c r="BG258" s="136">
        <f t="shared" si="444"/>
        <v>0</v>
      </c>
      <c r="BH258" s="136">
        <f t="shared" si="428"/>
        <v>0</v>
      </c>
      <c r="BI258" s="262"/>
      <c r="BJ258" s="262"/>
      <c r="BK258" s="263"/>
      <c r="BL258" s="167"/>
      <c r="BM258" s="194"/>
      <c r="BN258" s="194"/>
      <c r="BO258" s="136">
        <f t="shared" si="429"/>
        <v>0</v>
      </c>
      <c r="BP258" s="136">
        <f t="shared" si="445"/>
        <v>0</v>
      </c>
      <c r="BQ258" s="136">
        <f t="shared" si="430"/>
        <v>0</v>
      </c>
      <c r="BR258" s="262"/>
      <c r="BS258" s="262"/>
      <c r="BT258" s="263"/>
      <c r="BU258" s="167"/>
      <c r="BV258" s="194"/>
      <c r="BW258" s="194"/>
      <c r="BX258" s="136">
        <f t="shared" si="431"/>
        <v>0</v>
      </c>
      <c r="BY258" s="136">
        <f t="shared" si="446"/>
        <v>0</v>
      </c>
      <c r="BZ258" s="136">
        <f t="shared" si="432"/>
        <v>0</v>
      </c>
      <c r="CA258" s="262"/>
      <c r="CB258" s="262"/>
      <c r="CC258" s="263"/>
      <c r="CD258" s="167"/>
      <c r="CE258" s="194"/>
      <c r="CF258" s="194"/>
      <c r="CG258" s="136">
        <f t="shared" si="433"/>
        <v>0</v>
      </c>
      <c r="CH258" s="136">
        <f t="shared" si="447"/>
        <v>0</v>
      </c>
      <c r="CI258" s="136">
        <f t="shared" si="434"/>
        <v>0</v>
      </c>
      <c r="CJ258" s="262"/>
      <c r="CK258" s="262"/>
      <c r="CL258" s="263"/>
      <c r="CM258" s="167"/>
      <c r="CN258" s="194"/>
      <c r="CO258" s="194"/>
      <c r="CP258" s="136">
        <f t="shared" si="435"/>
        <v>0</v>
      </c>
      <c r="CQ258" s="136">
        <f t="shared" si="448"/>
        <v>0</v>
      </c>
      <c r="CR258" s="136">
        <f t="shared" si="436"/>
        <v>0</v>
      </c>
      <c r="CS258" s="262"/>
      <c r="CT258" s="262"/>
      <c r="CU258" s="263"/>
      <c r="CV258" s="167"/>
      <c r="CW258" s="194"/>
      <c r="CX258" s="194"/>
      <c r="CY258" s="136">
        <f t="shared" si="437"/>
        <v>0</v>
      </c>
      <c r="CZ258" s="136">
        <f t="shared" si="449"/>
        <v>0</v>
      </c>
      <c r="DA258" s="136">
        <f t="shared" si="438"/>
        <v>0</v>
      </c>
      <c r="DB258" s="262"/>
      <c r="DC258" s="262"/>
      <c r="DD258" s="263"/>
    </row>
    <row r="259" spans="1:108" x14ac:dyDescent="0.25">
      <c r="A259" s="167"/>
      <c r="B259" s="194"/>
      <c r="C259" s="194"/>
      <c r="D259" s="136">
        <f t="shared" si="450"/>
        <v>0</v>
      </c>
      <c r="E259" s="136">
        <f t="shared" si="451"/>
        <v>0</v>
      </c>
      <c r="F259" s="136">
        <f t="shared" si="452"/>
        <v>0</v>
      </c>
      <c r="G259" s="262"/>
      <c r="H259" s="262"/>
      <c r="I259" s="263"/>
      <c r="J259" s="167"/>
      <c r="K259" s="194"/>
      <c r="L259" s="194"/>
      <c r="M259" s="136">
        <f t="shared" si="417"/>
        <v>0</v>
      </c>
      <c r="N259" s="136">
        <f t="shared" si="439"/>
        <v>0</v>
      </c>
      <c r="O259" s="136">
        <f t="shared" si="418"/>
        <v>0</v>
      </c>
      <c r="P259" s="262"/>
      <c r="Q259" s="262"/>
      <c r="R259" s="263"/>
      <c r="S259" s="167"/>
      <c r="T259" s="194"/>
      <c r="U259" s="194"/>
      <c r="V259" s="136">
        <f t="shared" si="419"/>
        <v>0</v>
      </c>
      <c r="W259" s="136">
        <f t="shared" si="440"/>
        <v>0</v>
      </c>
      <c r="X259" s="136">
        <f t="shared" si="420"/>
        <v>0</v>
      </c>
      <c r="Y259" s="262"/>
      <c r="Z259" s="262"/>
      <c r="AA259" s="263"/>
      <c r="AB259" s="167"/>
      <c r="AC259" s="194"/>
      <c r="AD259" s="194"/>
      <c r="AE259" s="136">
        <f t="shared" si="421"/>
        <v>0</v>
      </c>
      <c r="AF259" s="136">
        <f t="shared" si="441"/>
        <v>0</v>
      </c>
      <c r="AG259" s="136">
        <f t="shared" si="422"/>
        <v>0</v>
      </c>
      <c r="AH259" s="262"/>
      <c r="AI259" s="262"/>
      <c r="AJ259" s="263"/>
      <c r="AK259" s="167"/>
      <c r="AL259" s="194"/>
      <c r="AM259" s="194"/>
      <c r="AN259" s="136">
        <f t="shared" si="423"/>
        <v>0</v>
      </c>
      <c r="AO259" s="136">
        <f t="shared" si="442"/>
        <v>0</v>
      </c>
      <c r="AP259" s="136">
        <f t="shared" si="424"/>
        <v>0</v>
      </c>
      <c r="AQ259" s="262"/>
      <c r="AR259" s="262"/>
      <c r="AS259" s="263"/>
      <c r="AT259" s="167"/>
      <c r="AU259" s="194"/>
      <c r="AV259" s="194"/>
      <c r="AW259" s="136">
        <f t="shared" si="425"/>
        <v>0</v>
      </c>
      <c r="AX259" s="136">
        <f t="shared" si="443"/>
        <v>0</v>
      </c>
      <c r="AY259" s="136">
        <f t="shared" si="426"/>
        <v>0</v>
      </c>
      <c r="AZ259" s="262"/>
      <c r="BA259" s="262"/>
      <c r="BB259" s="263"/>
      <c r="BC259" s="167"/>
      <c r="BD259" s="194"/>
      <c r="BE259" s="194"/>
      <c r="BF259" s="136">
        <f t="shared" si="427"/>
        <v>0</v>
      </c>
      <c r="BG259" s="136">
        <f t="shared" si="444"/>
        <v>0</v>
      </c>
      <c r="BH259" s="136">
        <f t="shared" si="428"/>
        <v>0</v>
      </c>
      <c r="BI259" s="262"/>
      <c r="BJ259" s="262"/>
      <c r="BK259" s="263"/>
      <c r="BL259" s="167"/>
      <c r="BM259" s="194"/>
      <c r="BN259" s="194"/>
      <c r="BO259" s="136">
        <f t="shared" si="429"/>
        <v>0</v>
      </c>
      <c r="BP259" s="136">
        <f t="shared" si="445"/>
        <v>0</v>
      </c>
      <c r="BQ259" s="136">
        <f t="shared" si="430"/>
        <v>0</v>
      </c>
      <c r="BR259" s="262"/>
      <c r="BS259" s="262"/>
      <c r="BT259" s="263"/>
      <c r="BU259" s="167"/>
      <c r="BV259" s="194"/>
      <c r="BW259" s="194"/>
      <c r="BX259" s="136">
        <f t="shared" si="431"/>
        <v>0</v>
      </c>
      <c r="BY259" s="136">
        <f t="shared" si="446"/>
        <v>0</v>
      </c>
      <c r="BZ259" s="136">
        <f t="shared" si="432"/>
        <v>0</v>
      </c>
      <c r="CA259" s="262"/>
      <c r="CB259" s="262"/>
      <c r="CC259" s="263"/>
      <c r="CD259" s="167"/>
      <c r="CE259" s="194"/>
      <c r="CF259" s="194"/>
      <c r="CG259" s="136">
        <f t="shared" si="433"/>
        <v>0</v>
      </c>
      <c r="CH259" s="136">
        <f t="shared" si="447"/>
        <v>0</v>
      </c>
      <c r="CI259" s="136">
        <f t="shared" si="434"/>
        <v>0</v>
      </c>
      <c r="CJ259" s="262"/>
      <c r="CK259" s="262"/>
      <c r="CL259" s="263"/>
      <c r="CM259" s="167"/>
      <c r="CN259" s="194"/>
      <c r="CO259" s="194"/>
      <c r="CP259" s="136">
        <f t="shared" si="435"/>
        <v>0</v>
      </c>
      <c r="CQ259" s="136">
        <f t="shared" si="448"/>
        <v>0</v>
      </c>
      <c r="CR259" s="136">
        <f t="shared" si="436"/>
        <v>0</v>
      </c>
      <c r="CS259" s="262"/>
      <c r="CT259" s="262"/>
      <c r="CU259" s="263"/>
      <c r="CV259" s="167"/>
      <c r="CW259" s="194"/>
      <c r="CX259" s="194"/>
      <c r="CY259" s="136">
        <f t="shared" si="437"/>
        <v>0</v>
      </c>
      <c r="CZ259" s="136">
        <f t="shared" si="449"/>
        <v>0</v>
      </c>
      <c r="DA259" s="136">
        <f t="shared" si="438"/>
        <v>0</v>
      </c>
      <c r="DB259" s="262"/>
      <c r="DC259" s="262"/>
      <c r="DD259" s="263"/>
    </row>
    <row r="260" spans="1:108" x14ac:dyDescent="0.25">
      <c r="A260" s="167"/>
      <c r="B260" s="194"/>
      <c r="C260" s="194"/>
      <c r="D260" s="136">
        <f t="shared" si="450"/>
        <v>0</v>
      </c>
      <c r="E260" s="136">
        <f t="shared" si="451"/>
        <v>0</v>
      </c>
      <c r="F260" s="136">
        <f t="shared" si="452"/>
        <v>0</v>
      </c>
      <c r="G260" s="262"/>
      <c r="H260" s="262"/>
      <c r="I260" s="263"/>
      <c r="J260" s="167"/>
      <c r="K260" s="194"/>
      <c r="L260" s="194"/>
      <c r="M260" s="136">
        <f t="shared" si="417"/>
        <v>0</v>
      </c>
      <c r="N260" s="136">
        <f t="shared" si="439"/>
        <v>0</v>
      </c>
      <c r="O260" s="136">
        <f t="shared" si="418"/>
        <v>0</v>
      </c>
      <c r="P260" s="262"/>
      <c r="Q260" s="262"/>
      <c r="R260" s="263"/>
      <c r="S260" s="167"/>
      <c r="T260" s="194"/>
      <c r="U260" s="194"/>
      <c r="V260" s="136">
        <f t="shared" si="419"/>
        <v>0</v>
      </c>
      <c r="W260" s="136">
        <f t="shared" si="440"/>
        <v>0</v>
      </c>
      <c r="X260" s="136">
        <f t="shared" si="420"/>
        <v>0</v>
      </c>
      <c r="Y260" s="262"/>
      <c r="Z260" s="262"/>
      <c r="AA260" s="263"/>
      <c r="AB260" s="167"/>
      <c r="AC260" s="194"/>
      <c r="AD260" s="194"/>
      <c r="AE260" s="136">
        <f t="shared" si="421"/>
        <v>0</v>
      </c>
      <c r="AF260" s="136">
        <f t="shared" si="441"/>
        <v>0</v>
      </c>
      <c r="AG260" s="136">
        <f t="shared" si="422"/>
        <v>0</v>
      </c>
      <c r="AH260" s="262"/>
      <c r="AI260" s="262"/>
      <c r="AJ260" s="263"/>
      <c r="AK260" s="167"/>
      <c r="AL260" s="194"/>
      <c r="AM260" s="194"/>
      <c r="AN260" s="136">
        <f t="shared" si="423"/>
        <v>0</v>
      </c>
      <c r="AO260" s="136">
        <f t="shared" si="442"/>
        <v>0</v>
      </c>
      <c r="AP260" s="136">
        <f t="shared" si="424"/>
        <v>0</v>
      </c>
      <c r="AQ260" s="262"/>
      <c r="AR260" s="262"/>
      <c r="AS260" s="263"/>
      <c r="AT260" s="167"/>
      <c r="AU260" s="194"/>
      <c r="AV260" s="194"/>
      <c r="AW260" s="136">
        <f t="shared" si="425"/>
        <v>0</v>
      </c>
      <c r="AX260" s="136">
        <f t="shared" si="443"/>
        <v>0</v>
      </c>
      <c r="AY260" s="136">
        <f t="shared" si="426"/>
        <v>0</v>
      </c>
      <c r="AZ260" s="262"/>
      <c r="BA260" s="262"/>
      <c r="BB260" s="263"/>
      <c r="BC260" s="167"/>
      <c r="BD260" s="194"/>
      <c r="BE260" s="194"/>
      <c r="BF260" s="136">
        <f t="shared" si="427"/>
        <v>0</v>
      </c>
      <c r="BG260" s="136">
        <f t="shared" si="444"/>
        <v>0</v>
      </c>
      <c r="BH260" s="136">
        <f t="shared" si="428"/>
        <v>0</v>
      </c>
      <c r="BI260" s="262"/>
      <c r="BJ260" s="262"/>
      <c r="BK260" s="263"/>
      <c r="BL260" s="167"/>
      <c r="BM260" s="194"/>
      <c r="BN260" s="194"/>
      <c r="BO260" s="136">
        <f t="shared" si="429"/>
        <v>0</v>
      </c>
      <c r="BP260" s="136">
        <f t="shared" si="445"/>
        <v>0</v>
      </c>
      <c r="BQ260" s="136">
        <f t="shared" si="430"/>
        <v>0</v>
      </c>
      <c r="BR260" s="262"/>
      <c r="BS260" s="262"/>
      <c r="BT260" s="263"/>
      <c r="BU260" s="167"/>
      <c r="BV260" s="194"/>
      <c r="BW260" s="194"/>
      <c r="BX260" s="136">
        <f t="shared" si="431"/>
        <v>0</v>
      </c>
      <c r="BY260" s="136">
        <f t="shared" si="446"/>
        <v>0</v>
      </c>
      <c r="BZ260" s="136">
        <f t="shared" si="432"/>
        <v>0</v>
      </c>
      <c r="CA260" s="262"/>
      <c r="CB260" s="262"/>
      <c r="CC260" s="263"/>
      <c r="CD260" s="167"/>
      <c r="CE260" s="194"/>
      <c r="CF260" s="194"/>
      <c r="CG260" s="136">
        <f t="shared" si="433"/>
        <v>0</v>
      </c>
      <c r="CH260" s="136">
        <f t="shared" si="447"/>
        <v>0</v>
      </c>
      <c r="CI260" s="136">
        <f t="shared" si="434"/>
        <v>0</v>
      </c>
      <c r="CJ260" s="262"/>
      <c r="CK260" s="262"/>
      <c r="CL260" s="263"/>
      <c r="CM260" s="167"/>
      <c r="CN260" s="194"/>
      <c r="CO260" s="194"/>
      <c r="CP260" s="136">
        <f t="shared" si="435"/>
        <v>0</v>
      </c>
      <c r="CQ260" s="136">
        <f t="shared" si="448"/>
        <v>0</v>
      </c>
      <c r="CR260" s="136">
        <f t="shared" si="436"/>
        <v>0</v>
      </c>
      <c r="CS260" s="262"/>
      <c r="CT260" s="262"/>
      <c r="CU260" s="263"/>
      <c r="CV260" s="167"/>
      <c r="CW260" s="194"/>
      <c r="CX260" s="194"/>
      <c r="CY260" s="136">
        <f t="shared" si="437"/>
        <v>0</v>
      </c>
      <c r="CZ260" s="136">
        <f t="shared" si="449"/>
        <v>0</v>
      </c>
      <c r="DA260" s="136">
        <f t="shared" si="438"/>
        <v>0</v>
      </c>
      <c r="DB260" s="262"/>
      <c r="DC260" s="262"/>
      <c r="DD260" s="263"/>
    </row>
    <row r="261" spans="1:108" x14ac:dyDescent="0.25">
      <c r="A261" s="167"/>
      <c r="B261" s="194"/>
      <c r="C261" s="194"/>
      <c r="D261" s="136">
        <f t="shared" si="450"/>
        <v>0</v>
      </c>
      <c r="E261" s="136">
        <f t="shared" si="451"/>
        <v>0</v>
      </c>
      <c r="F261" s="136">
        <f t="shared" si="452"/>
        <v>0</v>
      </c>
      <c r="G261" s="262"/>
      <c r="H261" s="262"/>
      <c r="I261" s="263"/>
      <c r="J261" s="167"/>
      <c r="K261" s="194"/>
      <c r="L261" s="194"/>
      <c r="M261" s="136">
        <f t="shared" si="417"/>
        <v>0</v>
      </c>
      <c r="N261" s="136">
        <f t="shared" si="439"/>
        <v>0</v>
      </c>
      <c r="O261" s="136">
        <f t="shared" si="418"/>
        <v>0</v>
      </c>
      <c r="P261" s="262"/>
      <c r="Q261" s="262"/>
      <c r="R261" s="263"/>
      <c r="S261" s="167"/>
      <c r="T261" s="194"/>
      <c r="U261" s="194"/>
      <c r="V261" s="136">
        <f t="shared" si="419"/>
        <v>0</v>
      </c>
      <c r="W261" s="136">
        <f t="shared" si="440"/>
        <v>0</v>
      </c>
      <c r="X261" s="136">
        <f t="shared" si="420"/>
        <v>0</v>
      </c>
      <c r="Y261" s="262"/>
      <c r="Z261" s="262"/>
      <c r="AA261" s="263"/>
      <c r="AB261" s="167"/>
      <c r="AC261" s="194"/>
      <c r="AD261" s="194"/>
      <c r="AE261" s="136">
        <f t="shared" si="421"/>
        <v>0</v>
      </c>
      <c r="AF261" s="136">
        <f t="shared" si="441"/>
        <v>0</v>
      </c>
      <c r="AG261" s="136">
        <f t="shared" si="422"/>
        <v>0</v>
      </c>
      <c r="AH261" s="262"/>
      <c r="AI261" s="262"/>
      <c r="AJ261" s="263"/>
      <c r="AK261" s="167"/>
      <c r="AL261" s="194"/>
      <c r="AM261" s="194"/>
      <c r="AN261" s="136">
        <f t="shared" si="423"/>
        <v>0</v>
      </c>
      <c r="AO261" s="136">
        <f t="shared" si="442"/>
        <v>0</v>
      </c>
      <c r="AP261" s="136">
        <f t="shared" si="424"/>
        <v>0</v>
      </c>
      <c r="AQ261" s="262"/>
      <c r="AR261" s="262"/>
      <c r="AS261" s="263"/>
      <c r="AT261" s="167"/>
      <c r="AU261" s="194"/>
      <c r="AV261" s="194"/>
      <c r="AW261" s="136">
        <f t="shared" si="425"/>
        <v>0</v>
      </c>
      <c r="AX261" s="136">
        <f t="shared" si="443"/>
        <v>0</v>
      </c>
      <c r="AY261" s="136">
        <f t="shared" si="426"/>
        <v>0</v>
      </c>
      <c r="AZ261" s="262"/>
      <c r="BA261" s="262"/>
      <c r="BB261" s="263"/>
      <c r="BC261" s="167"/>
      <c r="BD261" s="194"/>
      <c r="BE261" s="194"/>
      <c r="BF261" s="136">
        <f t="shared" si="427"/>
        <v>0</v>
      </c>
      <c r="BG261" s="136">
        <f t="shared" si="444"/>
        <v>0</v>
      </c>
      <c r="BH261" s="136">
        <f t="shared" si="428"/>
        <v>0</v>
      </c>
      <c r="BI261" s="262"/>
      <c r="BJ261" s="262"/>
      <c r="BK261" s="263"/>
      <c r="BL261" s="167"/>
      <c r="BM261" s="194"/>
      <c r="BN261" s="194"/>
      <c r="BO261" s="136">
        <f t="shared" si="429"/>
        <v>0</v>
      </c>
      <c r="BP261" s="136">
        <f t="shared" si="445"/>
        <v>0</v>
      </c>
      <c r="BQ261" s="136">
        <f t="shared" si="430"/>
        <v>0</v>
      </c>
      <c r="BR261" s="262"/>
      <c r="BS261" s="262"/>
      <c r="BT261" s="263"/>
      <c r="BU261" s="167"/>
      <c r="BV261" s="194"/>
      <c r="BW261" s="194"/>
      <c r="BX261" s="136">
        <f t="shared" si="431"/>
        <v>0</v>
      </c>
      <c r="BY261" s="136">
        <f t="shared" si="446"/>
        <v>0</v>
      </c>
      <c r="BZ261" s="136">
        <f t="shared" si="432"/>
        <v>0</v>
      </c>
      <c r="CA261" s="262"/>
      <c r="CB261" s="262"/>
      <c r="CC261" s="263"/>
      <c r="CD261" s="167"/>
      <c r="CE261" s="194"/>
      <c r="CF261" s="194"/>
      <c r="CG261" s="136">
        <f t="shared" si="433"/>
        <v>0</v>
      </c>
      <c r="CH261" s="136">
        <f t="shared" si="447"/>
        <v>0</v>
      </c>
      <c r="CI261" s="136">
        <f t="shared" si="434"/>
        <v>0</v>
      </c>
      <c r="CJ261" s="262"/>
      <c r="CK261" s="262"/>
      <c r="CL261" s="263"/>
      <c r="CM261" s="167"/>
      <c r="CN261" s="194"/>
      <c r="CO261" s="194"/>
      <c r="CP261" s="136">
        <f t="shared" si="435"/>
        <v>0</v>
      </c>
      <c r="CQ261" s="136">
        <f t="shared" si="448"/>
        <v>0</v>
      </c>
      <c r="CR261" s="136">
        <f t="shared" si="436"/>
        <v>0</v>
      </c>
      <c r="CS261" s="262"/>
      <c r="CT261" s="262"/>
      <c r="CU261" s="263"/>
      <c r="CV261" s="167"/>
      <c r="CW261" s="194"/>
      <c r="CX261" s="194"/>
      <c r="CY261" s="136">
        <f t="shared" si="437"/>
        <v>0</v>
      </c>
      <c r="CZ261" s="136">
        <f t="shared" si="449"/>
        <v>0</v>
      </c>
      <c r="DA261" s="136">
        <f t="shared" si="438"/>
        <v>0</v>
      </c>
      <c r="DB261" s="262"/>
      <c r="DC261" s="262"/>
      <c r="DD261" s="263"/>
    </row>
    <row r="262" spans="1:108" x14ac:dyDescent="0.25">
      <c r="A262" s="167"/>
      <c r="B262" s="194"/>
      <c r="C262" s="194"/>
      <c r="D262" s="136">
        <f t="shared" si="450"/>
        <v>0</v>
      </c>
      <c r="E262" s="136">
        <f t="shared" si="451"/>
        <v>0</v>
      </c>
      <c r="F262" s="136">
        <f t="shared" si="452"/>
        <v>0</v>
      </c>
      <c r="G262" s="262"/>
      <c r="H262" s="262"/>
      <c r="I262" s="263"/>
      <c r="J262" s="167"/>
      <c r="K262" s="194"/>
      <c r="L262" s="194"/>
      <c r="M262" s="136">
        <f t="shared" ref="M262:M325" si="453">IF(L262="",0,1)</f>
        <v>0</v>
      </c>
      <c r="N262" s="136">
        <f t="shared" si="439"/>
        <v>0</v>
      </c>
      <c r="O262" s="136">
        <f t="shared" ref="O262:O325" si="454">IF(P262="NIE",1,0)</f>
        <v>0</v>
      </c>
      <c r="P262" s="262"/>
      <c r="Q262" s="262"/>
      <c r="R262" s="263"/>
      <c r="S262" s="167"/>
      <c r="T262" s="194"/>
      <c r="U262" s="194"/>
      <c r="V262" s="136">
        <f t="shared" ref="V262:V325" si="455">IF(U262="",0,1)</f>
        <v>0</v>
      </c>
      <c r="W262" s="136">
        <f t="shared" si="440"/>
        <v>0</v>
      </c>
      <c r="X262" s="136">
        <f t="shared" ref="X262:X325" si="456">IF(Y262="NIE",1,0)</f>
        <v>0</v>
      </c>
      <c r="Y262" s="262"/>
      <c r="Z262" s="262"/>
      <c r="AA262" s="263"/>
      <c r="AB262" s="167"/>
      <c r="AC262" s="194"/>
      <c r="AD262" s="194"/>
      <c r="AE262" s="136">
        <f t="shared" ref="AE262:AE325" si="457">IF(AD262="",0,1)</f>
        <v>0</v>
      </c>
      <c r="AF262" s="136">
        <f t="shared" si="441"/>
        <v>0</v>
      </c>
      <c r="AG262" s="136">
        <f t="shared" ref="AG262:AG325" si="458">IF(AH262="NIE",1,0)</f>
        <v>0</v>
      </c>
      <c r="AH262" s="262"/>
      <c r="AI262" s="262"/>
      <c r="AJ262" s="263"/>
      <c r="AK262" s="167"/>
      <c r="AL262" s="194"/>
      <c r="AM262" s="194"/>
      <c r="AN262" s="136">
        <f t="shared" ref="AN262:AN325" si="459">IF(AM262="",0,1)</f>
        <v>0</v>
      </c>
      <c r="AO262" s="136">
        <f t="shared" si="442"/>
        <v>0</v>
      </c>
      <c r="AP262" s="136">
        <f t="shared" ref="AP262:AP325" si="460">IF(AQ262="NIE",1,0)</f>
        <v>0</v>
      </c>
      <c r="AQ262" s="262"/>
      <c r="AR262" s="262"/>
      <c r="AS262" s="263"/>
      <c r="AT262" s="167"/>
      <c r="AU262" s="194"/>
      <c r="AV262" s="194"/>
      <c r="AW262" s="136">
        <f t="shared" ref="AW262:AW325" si="461">IF(AV262="",0,1)</f>
        <v>0</v>
      </c>
      <c r="AX262" s="136">
        <f t="shared" si="443"/>
        <v>0</v>
      </c>
      <c r="AY262" s="136">
        <f t="shared" ref="AY262:AY325" si="462">IF(AZ262="NIE",1,0)</f>
        <v>0</v>
      </c>
      <c r="AZ262" s="262"/>
      <c r="BA262" s="262"/>
      <c r="BB262" s="263"/>
      <c r="BC262" s="167"/>
      <c r="BD262" s="194"/>
      <c r="BE262" s="194"/>
      <c r="BF262" s="136">
        <f t="shared" ref="BF262:BF325" si="463">IF(BE262="",0,1)</f>
        <v>0</v>
      </c>
      <c r="BG262" s="136">
        <f t="shared" si="444"/>
        <v>0</v>
      </c>
      <c r="BH262" s="136">
        <f t="shared" ref="BH262:BH325" si="464">IF(BI262="NIE",1,0)</f>
        <v>0</v>
      </c>
      <c r="BI262" s="262"/>
      <c r="BJ262" s="262"/>
      <c r="BK262" s="263"/>
      <c r="BL262" s="167"/>
      <c r="BM262" s="194"/>
      <c r="BN262" s="194"/>
      <c r="BO262" s="136">
        <f t="shared" ref="BO262:BO325" si="465">IF(BN262="",0,1)</f>
        <v>0</v>
      </c>
      <c r="BP262" s="136">
        <f t="shared" si="445"/>
        <v>0</v>
      </c>
      <c r="BQ262" s="136">
        <f t="shared" ref="BQ262:BQ325" si="466">IF(BR262="NIE",1,0)</f>
        <v>0</v>
      </c>
      <c r="BR262" s="262"/>
      <c r="BS262" s="262"/>
      <c r="BT262" s="263"/>
      <c r="BU262" s="167"/>
      <c r="BV262" s="194"/>
      <c r="BW262" s="194"/>
      <c r="BX262" s="136">
        <f t="shared" ref="BX262:BX325" si="467">IF(BW262="",0,1)</f>
        <v>0</v>
      </c>
      <c r="BY262" s="136">
        <f t="shared" si="446"/>
        <v>0</v>
      </c>
      <c r="BZ262" s="136">
        <f t="shared" ref="BZ262:BZ325" si="468">IF(CA262="NIE",1,0)</f>
        <v>0</v>
      </c>
      <c r="CA262" s="262"/>
      <c r="CB262" s="262"/>
      <c r="CC262" s="263"/>
      <c r="CD262" s="167"/>
      <c r="CE262" s="194"/>
      <c r="CF262" s="194"/>
      <c r="CG262" s="136">
        <f t="shared" ref="CG262:CG325" si="469">IF(CF262="",0,1)</f>
        <v>0</v>
      </c>
      <c r="CH262" s="136">
        <f t="shared" si="447"/>
        <v>0</v>
      </c>
      <c r="CI262" s="136">
        <f t="shared" ref="CI262:CI325" si="470">IF(CJ262="NIE",1,0)</f>
        <v>0</v>
      </c>
      <c r="CJ262" s="262"/>
      <c r="CK262" s="262"/>
      <c r="CL262" s="263"/>
      <c r="CM262" s="167"/>
      <c r="CN262" s="194"/>
      <c r="CO262" s="194"/>
      <c r="CP262" s="136">
        <f t="shared" ref="CP262:CP325" si="471">IF(CO262="",0,1)</f>
        <v>0</v>
      </c>
      <c r="CQ262" s="136">
        <f t="shared" si="448"/>
        <v>0</v>
      </c>
      <c r="CR262" s="136">
        <f t="shared" ref="CR262:CR325" si="472">IF(CS262="NIE",1,0)</f>
        <v>0</v>
      </c>
      <c r="CS262" s="262"/>
      <c r="CT262" s="262"/>
      <c r="CU262" s="263"/>
      <c r="CV262" s="167"/>
      <c r="CW262" s="194"/>
      <c r="CX262" s="194"/>
      <c r="CY262" s="136">
        <f t="shared" ref="CY262:CY325" si="473">IF(CX262="",0,1)</f>
        <v>0</v>
      </c>
      <c r="CZ262" s="136">
        <f t="shared" si="449"/>
        <v>0</v>
      </c>
      <c r="DA262" s="136">
        <f t="shared" ref="DA262:DA325" si="474">IF(DB262="NIE",1,0)</f>
        <v>0</v>
      </c>
      <c r="DB262" s="262"/>
      <c r="DC262" s="262"/>
      <c r="DD262" s="263"/>
    </row>
    <row r="263" spans="1:108" x14ac:dyDescent="0.25">
      <c r="A263" s="167"/>
      <c r="B263" s="194"/>
      <c r="C263" s="194"/>
      <c r="D263" s="136">
        <f t="shared" si="450"/>
        <v>0</v>
      </c>
      <c r="E263" s="136">
        <f t="shared" si="451"/>
        <v>0</v>
      </c>
      <c r="F263" s="136">
        <f t="shared" si="452"/>
        <v>0</v>
      </c>
      <c r="G263" s="262"/>
      <c r="H263" s="262"/>
      <c r="I263" s="263"/>
      <c r="J263" s="167"/>
      <c r="K263" s="194"/>
      <c r="L263" s="194"/>
      <c r="M263" s="136">
        <f t="shared" si="453"/>
        <v>0</v>
      </c>
      <c r="N263" s="136">
        <f t="shared" si="439"/>
        <v>0</v>
      </c>
      <c r="O263" s="136">
        <f t="shared" si="454"/>
        <v>0</v>
      </c>
      <c r="P263" s="262"/>
      <c r="Q263" s="262"/>
      <c r="R263" s="263"/>
      <c r="S263" s="167"/>
      <c r="T263" s="194"/>
      <c r="U263" s="194"/>
      <c r="V263" s="136">
        <f t="shared" si="455"/>
        <v>0</v>
      </c>
      <c r="W263" s="136">
        <f t="shared" si="440"/>
        <v>0</v>
      </c>
      <c r="X263" s="136">
        <f t="shared" si="456"/>
        <v>0</v>
      </c>
      <c r="Y263" s="262"/>
      <c r="Z263" s="262"/>
      <c r="AA263" s="263"/>
      <c r="AB263" s="167"/>
      <c r="AC263" s="194"/>
      <c r="AD263" s="194"/>
      <c r="AE263" s="136">
        <f t="shared" si="457"/>
        <v>0</v>
      </c>
      <c r="AF263" s="136">
        <f t="shared" si="441"/>
        <v>0</v>
      </c>
      <c r="AG263" s="136">
        <f t="shared" si="458"/>
        <v>0</v>
      </c>
      <c r="AH263" s="262"/>
      <c r="AI263" s="262"/>
      <c r="AJ263" s="263"/>
      <c r="AK263" s="167"/>
      <c r="AL263" s="194"/>
      <c r="AM263" s="194"/>
      <c r="AN263" s="136">
        <f t="shared" si="459"/>
        <v>0</v>
      </c>
      <c r="AO263" s="136">
        <f t="shared" si="442"/>
        <v>0</v>
      </c>
      <c r="AP263" s="136">
        <f t="shared" si="460"/>
        <v>0</v>
      </c>
      <c r="AQ263" s="262"/>
      <c r="AR263" s="262"/>
      <c r="AS263" s="263"/>
      <c r="AT263" s="167"/>
      <c r="AU263" s="194"/>
      <c r="AV263" s="194"/>
      <c r="AW263" s="136">
        <f t="shared" si="461"/>
        <v>0</v>
      </c>
      <c r="AX263" s="136">
        <f t="shared" si="443"/>
        <v>0</v>
      </c>
      <c r="AY263" s="136">
        <f t="shared" si="462"/>
        <v>0</v>
      </c>
      <c r="AZ263" s="262"/>
      <c r="BA263" s="262"/>
      <c r="BB263" s="263"/>
      <c r="BC263" s="167"/>
      <c r="BD263" s="194"/>
      <c r="BE263" s="194"/>
      <c r="BF263" s="136">
        <f t="shared" si="463"/>
        <v>0</v>
      </c>
      <c r="BG263" s="136">
        <f t="shared" si="444"/>
        <v>0</v>
      </c>
      <c r="BH263" s="136">
        <f t="shared" si="464"/>
        <v>0</v>
      </c>
      <c r="BI263" s="262"/>
      <c r="BJ263" s="262"/>
      <c r="BK263" s="263"/>
      <c r="BL263" s="167"/>
      <c r="BM263" s="194"/>
      <c r="BN263" s="194"/>
      <c r="BO263" s="136">
        <f t="shared" si="465"/>
        <v>0</v>
      </c>
      <c r="BP263" s="136">
        <f t="shared" si="445"/>
        <v>0</v>
      </c>
      <c r="BQ263" s="136">
        <f t="shared" si="466"/>
        <v>0</v>
      </c>
      <c r="BR263" s="262"/>
      <c r="BS263" s="262"/>
      <c r="BT263" s="263"/>
      <c r="BU263" s="167"/>
      <c r="BV263" s="194"/>
      <c r="BW263" s="194"/>
      <c r="BX263" s="136">
        <f t="shared" si="467"/>
        <v>0</v>
      </c>
      <c r="BY263" s="136">
        <f t="shared" si="446"/>
        <v>0</v>
      </c>
      <c r="BZ263" s="136">
        <f t="shared" si="468"/>
        <v>0</v>
      </c>
      <c r="CA263" s="262"/>
      <c r="CB263" s="262"/>
      <c r="CC263" s="263"/>
      <c r="CD263" s="167"/>
      <c r="CE263" s="194"/>
      <c r="CF263" s="194"/>
      <c r="CG263" s="136">
        <f t="shared" si="469"/>
        <v>0</v>
      </c>
      <c r="CH263" s="136">
        <f t="shared" si="447"/>
        <v>0</v>
      </c>
      <c r="CI263" s="136">
        <f t="shared" si="470"/>
        <v>0</v>
      </c>
      <c r="CJ263" s="262"/>
      <c r="CK263" s="262"/>
      <c r="CL263" s="263"/>
      <c r="CM263" s="167"/>
      <c r="CN263" s="194"/>
      <c r="CO263" s="194"/>
      <c r="CP263" s="136">
        <f t="shared" si="471"/>
        <v>0</v>
      </c>
      <c r="CQ263" s="136">
        <f t="shared" si="448"/>
        <v>0</v>
      </c>
      <c r="CR263" s="136">
        <f t="shared" si="472"/>
        <v>0</v>
      </c>
      <c r="CS263" s="262"/>
      <c r="CT263" s="262"/>
      <c r="CU263" s="263"/>
      <c r="CV263" s="167"/>
      <c r="CW263" s="194"/>
      <c r="CX263" s="194"/>
      <c r="CY263" s="136">
        <f t="shared" si="473"/>
        <v>0</v>
      </c>
      <c r="CZ263" s="136">
        <f t="shared" si="449"/>
        <v>0</v>
      </c>
      <c r="DA263" s="136">
        <f t="shared" si="474"/>
        <v>0</v>
      </c>
      <c r="DB263" s="262"/>
      <c r="DC263" s="262"/>
      <c r="DD263" s="263"/>
    </row>
    <row r="264" spans="1:108" x14ac:dyDescent="0.25">
      <c r="A264" s="167"/>
      <c r="B264" s="194"/>
      <c r="C264" s="194"/>
      <c r="D264" s="136">
        <f t="shared" si="450"/>
        <v>0</v>
      </c>
      <c r="E264" s="136">
        <f t="shared" si="451"/>
        <v>0</v>
      </c>
      <c r="F264" s="136">
        <f t="shared" si="452"/>
        <v>0</v>
      </c>
      <c r="G264" s="262"/>
      <c r="H264" s="262"/>
      <c r="I264" s="263"/>
      <c r="J264" s="167"/>
      <c r="K264" s="194"/>
      <c r="L264" s="194"/>
      <c r="M264" s="136">
        <f t="shared" si="453"/>
        <v>0</v>
      </c>
      <c r="N264" s="136">
        <f t="shared" si="439"/>
        <v>0</v>
      </c>
      <c r="O264" s="136">
        <f t="shared" si="454"/>
        <v>0</v>
      </c>
      <c r="P264" s="262"/>
      <c r="Q264" s="262"/>
      <c r="R264" s="263"/>
      <c r="S264" s="167"/>
      <c r="T264" s="194"/>
      <c r="U264" s="194"/>
      <c r="V264" s="136">
        <f t="shared" si="455"/>
        <v>0</v>
      </c>
      <c r="W264" s="136">
        <f t="shared" si="440"/>
        <v>0</v>
      </c>
      <c r="X264" s="136">
        <f t="shared" si="456"/>
        <v>0</v>
      </c>
      <c r="Y264" s="262"/>
      <c r="Z264" s="262"/>
      <c r="AA264" s="263"/>
      <c r="AB264" s="167"/>
      <c r="AC264" s="194"/>
      <c r="AD264" s="194"/>
      <c r="AE264" s="136">
        <f t="shared" si="457"/>
        <v>0</v>
      </c>
      <c r="AF264" s="136">
        <f t="shared" si="441"/>
        <v>0</v>
      </c>
      <c r="AG264" s="136">
        <f t="shared" si="458"/>
        <v>0</v>
      </c>
      <c r="AH264" s="262"/>
      <c r="AI264" s="262"/>
      <c r="AJ264" s="263"/>
      <c r="AK264" s="167"/>
      <c r="AL264" s="194"/>
      <c r="AM264" s="194"/>
      <c r="AN264" s="136">
        <f t="shared" si="459"/>
        <v>0</v>
      </c>
      <c r="AO264" s="136">
        <f t="shared" si="442"/>
        <v>0</v>
      </c>
      <c r="AP264" s="136">
        <f t="shared" si="460"/>
        <v>0</v>
      </c>
      <c r="AQ264" s="262"/>
      <c r="AR264" s="262"/>
      <c r="AS264" s="263"/>
      <c r="AT264" s="167"/>
      <c r="AU264" s="194"/>
      <c r="AV264" s="194"/>
      <c r="AW264" s="136">
        <f t="shared" si="461"/>
        <v>0</v>
      </c>
      <c r="AX264" s="136">
        <f t="shared" si="443"/>
        <v>0</v>
      </c>
      <c r="AY264" s="136">
        <f t="shared" si="462"/>
        <v>0</v>
      </c>
      <c r="AZ264" s="262"/>
      <c r="BA264" s="262"/>
      <c r="BB264" s="263"/>
      <c r="BC264" s="167"/>
      <c r="BD264" s="194"/>
      <c r="BE264" s="194"/>
      <c r="BF264" s="136">
        <f t="shared" si="463"/>
        <v>0</v>
      </c>
      <c r="BG264" s="136">
        <f t="shared" si="444"/>
        <v>0</v>
      </c>
      <c r="BH264" s="136">
        <f t="shared" si="464"/>
        <v>0</v>
      </c>
      <c r="BI264" s="262"/>
      <c r="BJ264" s="262"/>
      <c r="BK264" s="263"/>
      <c r="BL264" s="167"/>
      <c r="BM264" s="194"/>
      <c r="BN264" s="194"/>
      <c r="BO264" s="136">
        <f t="shared" si="465"/>
        <v>0</v>
      </c>
      <c r="BP264" s="136">
        <f t="shared" si="445"/>
        <v>0</v>
      </c>
      <c r="BQ264" s="136">
        <f t="shared" si="466"/>
        <v>0</v>
      </c>
      <c r="BR264" s="262"/>
      <c r="BS264" s="262"/>
      <c r="BT264" s="263"/>
      <c r="BU264" s="167"/>
      <c r="BV264" s="194"/>
      <c r="BW264" s="194"/>
      <c r="BX264" s="136">
        <f t="shared" si="467"/>
        <v>0</v>
      </c>
      <c r="BY264" s="136">
        <f t="shared" si="446"/>
        <v>0</v>
      </c>
      <c r="BZ264" s="136">
        <f t="shared" si="468"/>
        <v>0</v>
      </c>
      <c r="CA264" s="262"/>
      <c r="CB264" s="262"/>
      <c r="CC264" s="263"/>
      <c r="CD264" s="167"/>
      <c r="CE264" s="194"/>
      <c r="CF264" s="194"/>
      <c r="CG264" s="136">
        <f t="shared" si="469"/>
        <v>0</v>
      </c>
      <c r="CH264" s="136">
        <f t="shared" si="447"/>
        <v>0</v>
      </c>
      <c r="CI264" s="136">
        <f t="shared" si="470"/>
        <v>0</v>
      </c>
      <c r="CJ264" s="262"/>
      <c r="CK264" s="262"/>
      <c r="CL264" s="263"/>
      <c r="CM264" s="167"/>
      <c r="CN264" s="194"/>
      <c r="CO264" s="194"/>
      <c r="CP264" s="136">
        <f t="shared" si="471"/>
        <v>0</v>
      </c>
      <c r="CQ264" s="136">
        <f t="shared" si="448"/>
        <v>0</v>
      </c>
      <c r="CR264" s="136">
        <f t="shared" si="472"/>
        <v>0</v>
      </c>
      <c r="CS264" s="262"/>
      <c r="CT264" s="262"/>
      <c r="CU264" s="263"/>
      <c r="CV264" s="167"/>
      <c r="CW264" s="194"/>
      <c r="CX264" s="194"/>
      <c r="CY264" s="136">
        <f t="shared" si="473"/>
        <v>0</v>
      </c>
      <c r="CZ264" s="136">
        <f t="shared" si="449"/>
        <v>0</v>
      </c>
      <c r="DA264" s="136">
        <f t="shared" si="474"/>
        <v>0</v>
      </c>
      <c r="DB264" s="262"/>
      <c r="DC264" s="262"/>
      <c r="DD264" s="263"/>
    </row>
    <row r="265" spans="1:108" x14ac:dyDescent="0.25">
      <c r="A265" s="167"/>
      <c r="B265" s="194"/>
      <c r="C265" s="194"/>
      <c r="D265" s="136">
        <f t="shared" si="450"/>
        <v>0</v>
      </c>
      <c r="E265" s="136">
        <f t="shared" si="451"/>
        <v>0</v>
      </c>
      <c r="F265" s="136">
        <f t="shared" si="452"/>
        <v>0</v>
      </c>
      <c r="G265" s="262"/>
      <c r="H265" s="262"/>
      <c r="I265" s="263"/>
      <c r="J265" s="167"/>
      <c r="K265" s="194"/>
      <c r="L265" s="194"/>
      <c r="M265" s="136">
        <f t="shared" si="453"/>
        <v>0</v>
      </c>
      <c r="N265" s="136">
        <f t="shared" si="439"/>
        <v>0</v>
      </c>
      <c r="O265" s="136">
        <f t="shared" si="454"/>
        <v>0</v>
      </c>
      <c r="P265" s="262"/>
      <c r="Q265" s="262"/>
      <c r="R265" s="263"/>
      <c r="S265" s="167"/>
      <c r="T265" s="194"/>
      <c r="U265" s="194"/>
      <c r="V265" s="136">
        <f t="shared" si="455"/>
        <v>0</v>
      </c>
      <c r="W265" s="136">
        <f t="shared" si="440"/>
        <v>0</v>
      </c>
      <c r="X265" s="136">
        <f t="shared" si="456"/>
        <v>0</v>
      </c>
      <c r="Y265" s="262"/>
      <c r="Z265" s="262"/>
      <c r="AA265" s="263"/>
      <c r="AB265" s="167"/>
      <c r="AC265" s="194"/>
      <c r="AD265" s="194"/>
      <c r="AE265" s="136">
        <f t="shared" si="457"/>
        <v>0</v>
      </c>
      <c r="AF265" s="136">
        <f t="shared" si="441"/>
        <v>0</v>
      </c>
      <c r="AG265" s="136">
        <f t="shared" si="458"/>
        <v>0</v>
      </c>
      <c r="AH265" s="262"/>
      <c r="AI265" s="262"/>
      <c r="AJ265" s="263"/>
      <c r="AK265" s="167"/>
      <c r="AL265" s="194"/>
      <c r="AM265" s="194"/>
      <c r="AN265" s="136">
        <f t="shared" si="459"/>
        <v>0</v>
      </c>
      <c r="AO265" s="136">
        <f t="shared" si="442"/>
        <v>0</v>
      </c>
      <c r="AP265" s="136">
        <f t="shared" si="460"/>
        <v>0</v>
      </c>
      <c r="AQ265" s="262"/>
      <c r="AR265" s="262"/>
      <c r="AS265" s="263"/>
      <c r="AT265" s="167"/>
      <c r="AU265" s="194"/>
      <c r="AV265" s="194"/>
      <c r="AW265" s="136">
        <f t="shared" si="461"/>
        <v>0</v>
      </c>
      <c r="AX265" s="136">
        <f t="shared" si="443"/>
        <v>0</v>
      </c>
      <c r="AY265" s="136">
        <f t="shared" si="462"/>
        <v>0</v>
      </c>
      <c r="AZ265" s="262"/>
      <c r="BA265" s="262"/>
      <c r="BB265" s="263"/>
      <c r="BC265" s="167"/>
      <c r="BD265" s="194"/>
      <c r="BE265" s="194"/>
      <c r="BF265" s="136">
        <f t="shared" si="463"/>
        <v>0</v>
      </c>
      <c r="BG265" s="136">
        <f t="shared" si="444"/>
        <v>0</v>
      </c>
      <c r="BH265" s="136">
        <f t="shared" si="464"/>
        <v>0</v>
      </c>
      <c r="BI265" s="262"/>
      <c r="BJ265" s="262"/>
      <c r="BK265" s="263"/>
      <c r="BL265" s="167"/>
      <c r="BM265" s="194"/>
      <c r="BN265" s="194"/>
      <c r="BO265" s="136">
        <f t="shared" si="465"/>
        <v>0</v>
      </c>
      <c r="BP265" s="136">
        <f t="shared" si="445"/>
        <v>0</v>
      </c>
      <c r="BQ265" s="136">
        <f t="shared" si="466"/>
        <v>0</v>
      </c>
      <c r="BR265" s="262"/>
      <c r="BS265" s="262"/>
      <c r="BT265" s="263"/>
      <c r="BU265" s="167"/>
      <c r="BV265" s="194"/>
      <c r="BW265" s="194"/>
      <c r="BX265" s="136">
        <f t="shared" si="467"/>
        <v>0</v>
      </c>
      <c r="BY265" s="136">
        <f t="shared" si="446"/>
        <v>0</v>
      </c>
      <c r="BZ265" s="136">
        <f t="shared" si="468"/>
        <v>0</v>
      </c>
      <c r="CA265" s="262"/>
      <c r="CB265" s="262"/>
      <c r="CC265" s="263"/>
      <c r="CD265" s="167"/>
      <c r="CE265" s="194"/>
      <c r="CF265" s="194"/>
      <c r="CG265" s="136">
        <f t="shared" si="469"/>
        <v>0</v>
      </c>
      <c r="CH265" s="136">
        <f t="shared" si="447"/>
        <v>0</v>
      </c>
      <c r="CI265" s="136">
        <f t="shared" si="470"/>
        <v>0</v>
      </c>
      <c r="CJ265" s="262"/>
      <c r="CK265" s="262"/>
      <c r="CL265" s="263"/>
      <c r="CM265" s="167"/>
      <c r="CN265" s="194"/>
      <c r="CO265" s="194"/>
      <c r="CP265" s="136">
        <f t="shared" si="471"/>
        <v>0</v>
      </c>
      <c r="CQ265" s="136">
        <f t="shared" si="448"/>
        <v>0</v>
      </c>
      <c r="CR265" s="136">
        <f t="shared" si="472"/>
        <v>0</v>
      </c>
      <c r="CS265" s="262"/>
      <c r="CT265" s="262"/>
      <c r="CU265" s="263"/>
      <c r="CV265" s="167"/>
      <c r="CW265" s="194"/>
      <c r="CX265" s="194"/>
      <c r="CY265" s="136">
        <f t="shared" si="473"/>
        <v>0</v>
      </c>
      <c r="CZ265" s="136">
        <f t="shared" si="449"/>
        <v>0</v>
      </c>
      <c r="DA265" s="136">
        <f t="shared" si="474"/>
        <v>0</v>
      </c>
      <c r="DB265" s="262"/>
      <c r="DC265" s="262"/>
      <c r="DD265" s="263"/>
    </row>
    <row r="266" spans="1:108" x14ac:dyDescent="0.25">
      <c r="A266" s="167"/>
      <c r="B266" s="194"/>
      <c r="C266" s="194"/>
      <c r="D266" s="136">
        <f t="shared" si="450"/>
        <v>0</v>
      </c>
      <c r="E266" s="136">
        <f t="shared" si="451"/>
        <v>0</v>
      </c>
      <c r="F266" s="136">
        <f t="shared" si="452"/>
        <v>0</v>
      </c>
      <c r="G266" s="262"/>
      <c r="H266" s="262"/>
      <c r="I266" s="263"/>
      <c r="J266" s="167"/>
      <c r="K266" s="194"/>
      <c r="L266" s="194"/>
      <c r="M266" s="136">
        <f t="shared" si="453"/>
        <v>0</v>
      </c>
      <c r="N266" s="136">
        <f t="shared" si="439"/>
        <v>0</v>
      </c>
      <c r="O266" s="136">
        <f t="shared" si="454"/>
        <v>0</v>
      </c>
      <c r="P266" s="262"/>
      <c r="Q266" s="262"/>
      <c r="R266" s="263"/>
      <c r="S266" s="167"/>
      <c r="T266" s="194"/>
      <c r="U266" s="194"/>
      <c r="V266" s="136">
        <f t="shared" si="455"/>
        <v>0</v>
      </c>
      <c r="W266" s="136">
        <f t="shared" si="440"/>
        <v>0</v>
      </c>
      <c r="X266" s="136">
        <f t="shared" si="456"/>
        <v>0</v>
      </c>
      <c r="Y266" s="262"/>
      <c r="Z266" s="262"/>
      <c r="AA266" s="263"/>
      <c r="AB266" s="167"/>
      <c r="AC266" s="194"/>
      <c r="AD266" s="194"/>
      <c r="AE266" s="136">
        <f t="shared" si="457"/>
        <v>0</v>
      </c>
      <c r="AF266" s="136">
        <f t="shared" si="441"/>
        <v>0</v>
      </c>
      <c r="AG266" s="136">
        <f t="shared" si="458"/>
        <v>0</v>
      </c>
      <c r="AH266" s="262"/>
      <c r="AI266" s="262"/>
      <c r="AJ266" s="263"/>
      <c r="AK266" s="167"/>
      <c r="AL266" s="194"/>
      <c r="AM266" s="194"/>
      <c r="AN266" s="136">
        <f t="shared" si="459"/>
        <v>0</v>
      </c>
      <c r="AO266" s="136">
        <f t="shared" si="442"/>
        <v>0</v>
      </c>
      <c r="AP266" s="136">
        <f t="shared" si="460"/>
        <v>0</v>
      </c>
      <c r="AQ266" s="262"/>
      <c r="AR266" s="262"/>
      <c r="AS266" s="263"/>
      <c r="AT266" s="167"/>
      <c r="AU266" s="194"/>
      <c r="AV266" s="194"/>
      <c r="AW266" s="136">
        <f t="shared" si="461"/>
        <v>0</v>
      </c>
      <c r="AX266" s="136">
        <f t="shared" si="443"/>
        <v>0</v>
      </c>
      <c r="AY266" s="136">
        <f t="shared" si="462"/>
        <v>0</v>
      </c>
      <c r="AZ266" s="262"/>
      <c r="BA266" s="262"/>
      <c r="BB266" s="263"/>
      <c r="BC266" s="167"/>
      <c r="BD266" s="194"/>
      <c r="BE266" s="194"/>
      <c r="BF266" s="136">
        <f t="shared" si="463"/>
        <v>0</v>
      </c>
      <c r="BG266" s="136">
        <f t="shared" si="444"/>
        <v>0</v>
      </c>
      <c r="BH266" s="136">
        <f t="shared" si="464"/>
        <v>0</v>
      </c>
      <c r="BI266" s="262"/>
      <c r="BJ266" s="262"/>
      <c r="BK266" s="263"/>
      <c r="BL266" s="167"/>
      <c r="BM266" s="194"/>
      <c r="BN266" s="194"/>
      <c r="BO266" s="136">
        <f t="shared" si="465"/>
        <v>0</v>
      </c>
      <c r="BP266" s="136">
        <f t="shared" si="445"/>
        <v>0</v>
      </c>
      <c r="BQ266" s="136">
        <f t="shared" si="466"/>
        <v>0</v>
      </c>
      <c r="BR266" s="262"/>
      <c r="BS266" s="262"/>
      <c r="BT266" s="263"/>
      <c r="BU266" s="167"/>
      <c r="BV266" s="194"/>
      <c r="BW266" s="194"/>
      <c r="BX266" s="136">
        <f t="shared" si="467"/>
        <v>0</v>
      </c>
      <c r="BY266" s="136">
        <f t="shared" si="446"/>
        <v>0</v>
      </c>
      <c r="BZ266" s="136">
        <f t="shared" si="468"/>
        <v>0</v>
      </c>
      <c r="CA266" s="262"/>
      <c r="CB266" s="262"/>
      <c r="CC266" s="263"/>
      <c r="CD266" s="167"/>
      <c r="CE266" s="194"/>
      <c r="CF266" s="194"/>
      <c r="CG266" s="136">
        <f t="shared" si="469"/>
        <v>0</v>
      </c>
      <c r="CH266" s="136">
        <f t="shared" si="447"/>
        <v>0</v>
      </c>
      <c r="CI266" s="136">
        <f t="shared" si="470"/>
        <v>0</v>
      </c>
      <c r="CJ266" s="262"/>
      <c r="CK266" s="262"/>
      <c r="CL266" s="263"/>
      <c r="CM266" s="167"/>
      <c r="CN266" s="194"/>
      <c r="CO266" s="194"/>
      <c r="CP266" s="136">
        <f t="shared" si="471"/>
        <v>0</v>
      </c>
      <c r="CQ266" s="136">
        <f t="shared" si="448"/>
        <v>0</v>
      </c>
      <c r="CR266" s="136">
        <f t="shared" si="472"/>
        <v>0</v>
      </c>
      <c r="CS266" s="262"/>
      <c r="CT266" s="262"/>
      <c r="CU266" s="263"/>
      <c r="CV266" s="167"/>
      <c r="CW266" s="194"/>
      <c r="CX266" s="194"/>
      <c r="CY266" s="136">
        <f t="shared" si="473"/>
        <v>0</v>
      </c>
      <c r="CZ266" s="136">
        <f t="shared" si="449"/>
        <v>0</v>
      </c>
      <c r="DA266" s="136">
        <f t="shared" si="474"/>
        <v>0</v>
      </c>
      <c r="DB266" s="262"/>
      <c r="DC266" s="262"/>
      <c r="DD266" s="263"/>
    </row>
    <row r="267" spans="1:108" x14ac:dyDescent="0.25">
      <c r="A267" s="167"/>
      <c r="B267" s="194"/>
      <c r="C267" s="194"/>
      <c r="D267" s="136">
        <f t="shared" si="450"/>
        <v>0</v>
      </c>
      <c r="E267" s="136">
        <f t="shared" si="451"/>
        <v>0</v>
      </c>
      <c r="F267" s="136">
        <f t="shared" si="452"/>
        <v>0</v>
      </c>
      <c r="G267" s="262"/>
      <c r="H267" s="262"/>
      <c r="I267" s="263"/>
      <c r="J267" s="167"/>
      <c r="K267" s="194"/>
      <c r="L267" s="194"/>
      <c r="M267" s="136">
        <f t="shared" si="453"/>
        <v>0</v>
      </c>
      <c r="N267" s="136">
        <f t="shared" si="439"/>
        <v>0</v>
      </c>
      <c r="O267" s="136">
        <f t="shared" si="454"/>
        <v>0</v>
      </c>
      <c r="P267" s="262"/>
      <c r="Q267" s="262"/>
      <c r="R267" s="263"/>
      <c r="S267" s="167"/>
      <c r="T267" s="194"/>
      <c r="U267" s="194"/>
      <c r="V267" s="136">
        <f t="shared" si="455"/>
        <v>0</v>
      </c>
      <c r="W267" s="136">
        <f t="shared" si="440"/>
        <v>0</v>
      </c>
      <c r="X267" s="136">
        <f t="shared" si="456"/>
        <v>0</v>
      </c>
      <c r="Y267" s="262"/>
      <c r="Z267" s="262"/>
      <c r="AA267" s="263"/>
      <c r="AB267" s="167"/>
      <c r="AC267" s="194"/>
      <c r="AD267" s="194"/>
      <c r="AE267" s="136">
        <f t="shared" si="457"/>
        <v>0</v>
      </c>
      <c r="AF267" s="136">
        <f t="shared" si="441"/>
        <v>0</v>
      </c>
      <c r="AG267" s="136">
        <f t="shared" si="458"/>
        <v>0</v>
      </c>
      <c r="AH267" s="262"/>
      <c r="AI267" s="262"/>
      <c r="AJ267" s="263"/>
      <c r="AK267" s="167"/>
      <c r="AL267" s="194"/>
      <c r="AM267" s="194"/>
      <c r="AN267" s="136">
        <f t="shared" si="459"/>
        <v>0</v>
      </c>
      <c r="AO267" s="136">
        <f t="shared" si="442"/>
        <v>0</v>
      </c>
      <c r="AP267" s="136">
        <f t="shared" si="460"/>
        <v>0</v>
      </c>
      <c r="AQ267" s="262"/>
      <c r="AR267" s="262"/>
      <c r="AS267" s="263"/>
      <c r="AT267" s="167"/>
      <c r="AU267" s="194"/>
      <c r="AV267" s="194"/>
      <c r="AW267" s="136">
        <f t="shared" si="461"/>
        <v>0</v>
      </c>
      <c r="AX267" s="136">
        <f t="shared" si="443"/>
        <v>0</v>
      </c>
      <c r="AY267" s="136">
        <f t="shared" si="462"/>
        <v>0</v>
      </c>
      <c r="AZ267" s="262"/>
      <c r="BA267" s="262"/>
      <c r="BB267" s="263"/>
      <c r="BC267" s="167"/>
      <c r="BD267" s="194"/>
      <c r="BE267" s="194"/>
      <c r="BF267" s="136">
        <f t="shared" si="463"/>
        <v>0</v>
      </c>
      <c r="BG267" s="136">
        <f t="shared" si="444"/>
        <v>0</v>
      </c>
      <c r="BH267" s="136">
        <f t="shared" si="464"/>
        <v>0</v>
      </c>
      <c r="BI267" s="262"/>
      <c r="BJ267" s="262"/>
      <c r="BK267" s="263"/>
      <c r="BL267" s="167"/>
      <c r="BM267" s="194"/>
      <c r="BN267" s="194"/>
      <c r="BO267" s="136">
        <f t="shared" si="465"/>
        <v>0</v>
      </c>
      <c r="BP267" s="136">
        <f t="shared" si="445"/>
        <v>0</v>
      </c>
      <c r="BQ267" s="136">
        <f t="shared" si="466"/>
        <v>0</v>
      </c>
      <c r="BR267" s="262"/>
      <c r="BS267" s="262"/>
      <c r="BT267" s="263"/>
      <c r="BU267" s="167"/>
      <c r="BV267" s="194"/>
      <c r="BW267" s="194"/>
      <c r="BX267" s="136">
        <f t="shared" si="467"/>
        <v>0</v>
      </c>
      <c r="BY267" s="136">
        <f t="shared" si="446"/>
        <v>0</v>
      </c>
      <c r="BZ267" s="136">
        <f t="shared" si="468"/>
        <v>0</v>
      </c>
      <c r="CA267" s="262"/>
      <c r="CB267" s="262"/>
      <c r="CC267" s="263"/>
      <c r="CD267" s="167"/>
      <c r="CE267" s="194"/>
      <c r="CF267" s="194"/>
      <c r="CG267" s="136">
        <f t="shared" si="469"/>
        <v>0</v>
      </c>
      <c r="CH267" s="136">
        <f t="shared" si="447"/>
        <v>0</v>
      </c>
      <c r="CI267" s="136">
        <f t="shared" si="470"/>
        <v>0</v>
      </c>
      <c r="CJ267" s="262"/>
      <c r="CK267" s="262"/>
      <c r="CL267" s="263"/>
      <c r="CM267" s="167"/>
      <c r="CN267" s="194"/>
      <c r="CO267" s="194"/>
      <c r="CP267" s="136">
        <f t="shared" si="471"/>
        <v>0</v>
      </c>
      <c r="CQ267" s="136">
        <f t="shared" si="448"/>
        <v>0</v>
      </c>
      <c r="CR267" s="136">
        <f t="shared" si="472"/>
        <v>0</v>
      </c>
      <c r="CS267" s="262"/>
      <c r="CT267" s="262"/>
      <c r="CU267" s="263"/>
      <c r="CV267" s="167"/>
      <c r="CW267" s="194"/>
      <c r="CX267" s="194"/>
      <c r="CY267" s="136">
        <f t="shared" si="473"/>
        <v>0</v>
      </c>
      <c r="CZ267" s="136">
        <f t="shared" si="449"/>
        <v>0</v>
      </c>
      <c r="DA267" s="136">
        <f t="shared" si="474"/>
        <v>0</v>
      </c>
      <c r="DB267" s="262"/>
      <c r="DC267" s="262"/>
      <c r="DD267" s="263"/>
    </row>
    <row r="268" spans="1:108" x14ac:dyDescent="0.25">
      <c r="A268" s="167"/>
      <c r="B268" s="194"/>
      <c r="C268" s="194"/>
      <c r="D268" s="136">
        <f t="shared" si="450"/>
        <v>0</v>
      </c>
      <c r="E268" s="136">
        <f t="shared" si="451"/>
        <v>0</v>
      </c>
      <c r="F268" s="136">
        <f t="shared" si="452"/>
        <v>0</v>
      </c>
      <c r="G268" s="262"/>
      <c r="H268" s="262"/>
      <c r="I268" s="263"/>
      <c r="J268" s="167"/>
      <c r="K268" s="194"/>
      <c r="L268" s="194"/>
      <c r="M268" s="136">
        <f t="shared" si="453"/>
        <v>0</v>
      </c>
      <c r="N268" s="136">
        <f t="shared" si="439"/>
        <v>0</v>
      </c>
      <c r="O268" s="136">
        <f t="shared" si="454"/>
        <v>0</v>
      </c>
      <c r="P268" s="262"/>
      <c r="Q268" s="262"/>
      <c r="R268" s="263"/>
      <c r="S268" s="167"/>
      <c r="T268" s="194"/>
      <c r="U268" s="194"/>
      <c r="V268" s="136">
        <f t="shared" si="455"/>
        <v>0</v>
      </c>
      <c r="W268" s="136">
        <f t="shared" si="440"/>
        <v>0</v>
      </c>
      <c r="X268" s="136">
        <f t="shared" si="456"/>
        <v>0</v>
      </c>
      <c r="Y268" s="262"/>
      <c r="Z268" s="262"/>
      <c r="AA268" s="263"/>
      <c r="AB268" s="167"/>
      <c r="AC268" s="194"/>
      <c r="AD268" s="194"/>
      <c r="AE268" s="136">
        <f t="shared" si="457"/>
        <v>0</v>
      </c>
      <c r="AF268" s="136">
        <f t="shared" si="441"/>
        <v>0</v>
      </c>
      <c r="AG268" s="136">
        <f t="shared" si="458"/>
        <v>0</v>
      </c>
      <c r="AH268" s="262"/>
      <c r="AI268" s="262"/>
      <c r="AJ268" s="263"/>
      <c r="AK268" s="167"/>
      <c r="AL268" s="194"/>
      <c r="AM268" s="194"/>
      <c r="AN268" s="136">
        <f t="shared" si="459"/>
        <v>0</v>
      </c>
      <c r="AO268" s="136">
        <f t="shared" si="442"/>
        <v>0</v>
      </c>
      <c r="AP268" s="136">
        <f t="shared" si="460"/>
        <v>0</v>
      </c>
      <c r="AQ268" s="262"/>
      <c r="AR268" s="262"/>
      <c r="AS268" s="263"/>
      <c r="AT268" s="167"/>
      <c r="AU268" s="194"/>
      <c r="AV268" s="194"/>
      <c r="AW268" s="136">
        <f t="shared" si="461"/>
        <v>0</v>
      </c>
      <c r="AX268" s="136">
        <f t="shared" si="443"/>
        <v>0</v>
      </c>
      <c r="AY268" s="136">
        <f t="shared" si="462"/>
        <v>0</v>
      </c>
      <c r="AZ268" s="262"/>
      <c r="BA268" s="262"/>
      <c r="BB268" s="263"/>
      <c r="BC268" s="167"/>
      <c r="BD268" s="194"/>
      <c r="BE268" s="194"/>
      <c r="BF268" s="136">
        <f t="shared" si="463"/>
        <v>0</v>
      </c>
      <c r="BG268" s="136">
        <f t="shared" si="444"/>
        <v>0</v>
      </c>
      <c r="BH268" s="136">
        <f t="shared" si="464"/>
        <v>0</v>
      </c>
      <c r="BI268" s="262"/>
      <c r="BJ268" s="262"/>
      <c r="BK268" s="263"/>
      <c r="BL268" s="167"/>
      <c r="BM268" s="194"/>
      <c r="BN268" s="194"/>
      <c r="BO268" s="136">
        <f t="shared" si="465"/>
        <v>0</v>
      </c>
      <c r="BP268" s="136">
        <f t="shared" si="445"/>
        <v>0</v>
      </c>
      <c r="BQ268" s="136">
        <f t="shared" si="466"/>
        <v>0</v>
      </c>
      <c r="BR268" s="262"/>
      <c r="BS268" s="262"/>
      <c r="BT268" s="263"/>
      <c r="BU268" s="167"/>
      <c r="BV268" s="194"/>
      <c r="BW268" s="194"/>
      <c r="BX268" s="136">
        <f t="shared" si="467"/>
        <v>0</v>
      </c>
      <c r="BY268" s="136">
        <f t="shared" si="446"/>
        <v>0</v>
      </c>
      <c r="BZ268" s="136">
        <f t="shared" si="468"/>
        <v>0</v>
      </c>
      <c r="CA268" s="262"/>
      <c r="CB268" s="262"/>
      <c r="CC268" s="263"/>
      <c r="CD268" s="167"/>
      <c r="CE268" s="194"/>
      <c r="CF268" s="194"/>
      <c r="CG268" s="136">
        <f t="shared" si="469"/>
        <v>0</v>
      </c>
      <c r="CH268" s="136">
        <f t="shared" si="447"/>
        <v>0</v>
      </c>
      <c r="CI268" s="136">
        <f t="shared" si="470"/>
        <v>0</v>
      </c>
      <c r="CJ268" s="262"/>
      <c r="CK268" s="262"/>
      <c r="CL268" s="263"/>
      <c r="CM268" s="167"/>
      <c r="CN268" s="194"/>
      <c r="CO268" s="194"/>
      <c r="CP268" s="136">
        <f t="shared" si="471"/>
        <v>0</v>
      </c>
      <c r="CQ268" s="136">
        <f t="shared" si="448"/>
        <v>0</v>
      </c>
      <c r="CR268" s="136">
        <f t="shared" si="472"/>
        <v>0</v>
      </c>
      <c r="CS268" s="262"/>
      <c r="CT268" s="262"/>
      <c r="CU268" s="263"/>
      <c r="CV268" s="167"/>
      <c r="CW268" s="194"/>
      <c r="CX268" s="194"/>
      <c r="CY268" s="136">
        <f t="shared" si="473"/>
        <v>0</v>
      </c>
      <c r="CZ268" s="136">
        <f t="shared" si="449"/>
        <v>0</v>
      </c>
      <c r="DA268" s="136">
        <f t="shared" si="474"/>
        <v>0</v>
      </c>
      <c r="DB268" s="262"/>
      <c r="DC268" s="262"/>
      <c r="DD268" s="263"/>
    </row>
    <row r="269" spans="1:108" x14ac:dyDescent="0.25">
      <c r="A269" s="167"/>
      <c r="B269" s="194"/>
      <c r="C269" s="194"/>
      <c r="D269" s="136">
        <f t="shared" si="450"/>
        <v>0</v>
      </c>
      <c r="E269" s="136">
        <f t="shared" si="451"/>
        <v>0</v>
      </c>
      <c r="F269" s="136">
        <f t="shared" si="452"/>
        <v>0</v>
      </c>
      <c r="G269" s="262"/>
      <c r="H269" s="262"/>
      <c r="I269" s="263"/>
      <c r="J269" s="167"/>
      <c r="K269" s="194"/>
      <c r="L269" s="194"/>
      <c r="M269" s="136">
        <f t="shared" si="453"/>
        <v>0</v>
      </c>
      <c r="N269" s="136">
        <f t="shared" si="439"/>
        <v>0</v>
      </c>
      <c r="O269" s="136">
        <f t="shared" si="454"/>
        <v>0</v>
      </c>
      <c r="P269" s="262"/>
      <c r="Q269" s="262"/>
      <c r="R269" s="263"/>
      <c r="S269" s="167"/>
      <c r="T269" s="194"/>
      <c r="U269" s="194"/>
      <c r="V269" s="136">
        <f t="shared" si="455"/>
        <v>0</v>
      </c>
      <c r="W269" s="136">
        <f t="shared" si="440"/>
        <v>0</v>
      </c>
      <c r="X269" s="136">
        <f t="shared" si="456"/>
        <v>0</v>
      </c>
      <c r="Y269" s="262"/>
      <c r="Z269" s="262"/>
      <c r="AA269" s="263"/>
      <c r="AB269" s="167"/>
      <c r="AC269" s="194"/>
      <c r="AD269" s="194"/>
      <c r="AE269" s="136">
        <f t="shared" si="457"/>
        <v>0</v>
      </c>
      <c r="AF269" s="136">
        <f t="shared" si="441"/>
        <v>0</v>
      </c>
      <c r="AG269" s="136">
        <f t="shared" si="458"/>
        <v>0</v>
      </c>
      <c r="AH269" s="262"/>
      <c r="AI269" s="262"/>
      <c r="AJ269" s="263"/>
      <c r="AK269" s="167"/>
      <c r="AL269" s="194"/>
      <c r="AM269" s="194"/>
      <c r="AN269" s="136">
        <f t="shared" si="459"/>
        <v>0</v>
      </c>
      <c r="AO269" s="136">
        <f t="shared" si="442"/>
        <v>0</v>
      </c>
      <c r="AP269" s="136">
        <f t="shared" si="460"/>
        <v>0</v>
      </c>
      <c r="AQ269" s="262"/>
      <c r="AR269" s="262"/>
      <c r="AS269" s="263"/>
      <c r="AT269" s="167"/>
      <c r="AU269" s="194"/>
      <c r="AV269" s="194"/>
      <c r="AW269" s="136">
        <f t="shared" si="461"/>
        <v>0</v>
      </c>
      <c r="AX269" s="136">
        <f t="shared" si="443"/>
        <v>0</v>
      </c>
      <c r="AY269" s="136">
        <f t="shared" si="462"/>
        <v>0</v>
      </c>
      <c r="AZ269" s="262"/>
      <c r="BA269" s="262"/>
      <c r="BB269" s="263"/>
      <c r="BC269" s="167"/>
      <c r="BD269" s="194"/>
      <c r="BE269" s="194"/>
      <c r="BF269" s="136">
        <f t="shared" si="463"/>
        <v>0</v>
      </c>
      <c r="BG269" s="136">
        <f t="shared" si="444"/>
        <v>0</v>
      </c>
      <c r="BH269" s="136">
        <f t="shared" si="464"/>
        <v>0</v>
      </c>
      <c r="BI269" s="262"/>
      <c r="BJ269" s="262"/>
      <c r="BK269" s="263"/>
      <c r="BL269" s="167"/>
      <c r="BM269" s="194"/>
      <c r="BN269" s="194"/>
      <c r="BO269" s="136">
        <f t="shared" si="465"/>
        <v>0</v>
      </c>
      <c r="BP269" s="136">
        <f t="shared" si="445"/>
        <v>0</v>
      </c>
      <c r="BQ269" s="136">
        <f t="shared" si="466"/>
        <v>0</v>
      </c>
      <c r="BR269" s="262"/>
      <c r="BS269" s="262"/>
      <c r="BT269" s="263"/>
      <c r="BU269" s="167"/>
      <c r="BV269" s="194"/>
      <c r="BW269" s="194"/>
      <c r="BX269" s="136">
        <f t="shared" si="467"/>
        <v>0</v>
      </c>
      <c r="BY269" s="136">
        <f t="shared" si="446"/>
        <v>0</v>
      </c>
      <c r="BZ269" s="136">
        <f t="shared" si="468"/>
        <v>0</v>
      </c>
      <c r="CA269" s="262"/>
      <c r="CB269" s="262"/>
      <c r="CC269" s="263"/>
      <c r="CD269" s="167"/>
      <c r="CE269" s="194"/>
      <c r="CF269" s="194"/>
      <c r="CG269" s="136">
        <f t="shared" si="469"/>
        <v>0</v>
      </c>
      <c r="CH269" s="136">
        <f t="shared" si="447"/>
        <v>0</v>
      </c>
      <c r="CI269" s="136">
        <f t="shared" si="470"/>
        <v>0</v>
      </c>
      <c r="CJ269" s="262"/>
      <c r="CK269" s="262"/>
      <c r="CL269" s="263"/>
      <c r="CM269" s="167"/>
      <c r="CN269" s="194"/>
      <c r="CO269" s="194"/>
      <c r="CP269" s="136">
        <f t="shared" si="471"/>
        <v>0</v>
      </c>
      <c r="CQ269" s="136">
        <f t="shared" si="448"/>
        <v>0</v>
      </c>
      <c r="CR269" s="136">
        <f t="shared" si="472"/>
        <v>0</v>
      </c>
      <c r="CS269" s="262"/>
      <c r="CT269" s="262"/>
      <c r="CU269" s="263"/>
      <c r="CV269" s="167"/>
      <c r="CW269" s="194"/>
      <c r="CX269" s="194"/>
      <c r="CY269" s="136">
        <f t="shared" si="473"/>
        <v>0</v>
      </c>
      <c r="CZ269" s="136">
        <f t="shared" si="449"/>
        <v>0</v>
      </c>
      <c r="DA269" s="136">
        <f t="shared" si="474"/>
        <v>0</v>
      </c>
      <c r="DB269" s="262"/>
      <c r="DC269" s="262"/>
      <c r="DD269" s="263"/>
    </row>
    <row r="270" spans="1:108" x14ac:dyDescent="0.25">
      <c r="A270" s="167"/>
      <c r="B270" s="194"/>
      <c r="C270" s="194"/>
      <c r="D270" s="136">
        <f t="shared" si="450"/>
        <v>0</v>
      </c>
      <c r="E270" s="136">
        <f t="shared" si="451"/>
        <v>0</v>
      </c>
      <c r="F270" s="136">
        <f t="shared" si="452"/>
        <v>0</v>
      </c>
      <c r="G270" s="262"/>
      <c r="H270" s="262"/>
      <c r="I270" s="263"/>
      <c r="J270" s="167"/>
      <c r="K270" s="194"/>
      <c r="L270" s="194"/>
      <c r="M270" s="136">
        <f t="shared" si="453"/>
        <v>0</v>
      </c>
      <c r="N270" s="136">
        <f t="shared" si="439"/>
        <v>0</v>
      </c>
      <c r="O270" s="136">
        <f t="shared" si="454"/>
        <v>0</v>
      </c>
      <c r="P270" s="262"/>
      <c r="Q270" s="262"/>
      <c r="R270" s="263"/>
      <c r="S270" s="167"/>
      <c r="T270" s="194"/>
      <c r="U270" s="194"/>
      <c r="V270" s="136">
        <f t="shared" si="455"/>
        <v>0</v>
      </c>
      <c r="W270" s="136">
        <f t="shared" si="440"/>
        <v>0</v>
      </c>
      <c r="X270" s="136">
        <f t="shared" si="456"/>
        <v>0</v>
      </c>
      <c r="Y270" s="262"/>
      <c r="Z270" s="262"/>
      <c r="AA270" s="263"/>
      <c r="AB270" s="167"/>
      <c r="AC270" s="194"/>
      <c r="AD270" s="194"/>
      <c r="AE270" s="136">
        <f t="shared" si="457"/>
        <v>0</v>
      </c>
      <c r="AF270" s="136">
        <f t="shared" si="441"/>
        <v>0</v>
      </c>
      <c r="AG270" s="136">
        <f t="shared" si="458"/>
        <v>0</v>
      </c>
      <c r="AH270" s="262"/>
      <c r="AI270" s="262"/>
      <c r="AJ270" s="263"/>
      <c r="AK270" s="167"/>
      <c r="AL270" s="194"/>
      <c r="AM270" s="194"/>
      <c r="AN270" s="136">
        <f t="shared" si="459"/>
        <v>0</v>
      </c>
      <c r="AO270" s="136">
        <f t="shared" si="442"/>
        <v>0</v>
      </c>
      <c r="AP270" s="136">
        <f t="shared" si="460"/>
        <v>0</v>
      </c>
      <c r="AQ270" s="262"/>
      <c r="AR270" s="262"/>
      <c r="AS270" s="263"/>
      <c r="AT270" s="167"/>
      <c r="AU270" s="194"/>
      <c r="AV270" s="194"/>
      <c r="AW270" s="136">
        <f t="shared" si="461"/>
        <v>0</v>
      </c>
      <c r="AX270" s="136">
        <f t="shared" si="443"/>
        <v>0</v>
      </c>
      <c r="AY270" s="136">
        <f t="shared" si="462"/>
        <v>0</v>
      </c>
      <c r="AZ270" s="262"/>
      <c r="BA270" s="262"/>
      <c r="BB270" s="263"/>
      <c r="BC270" s="167"/>
      <c r="BD270" s="194"/>
      <c r="BE270" s="194"/>
      <c r="BF270" s="136">
        <f t="shared" si="463"/>
        <v>0</v>
      </c>
      <c r="BG270" s="136">
        <f t="shared" si="444"/>
        <v>0</v>
      </c>
      <c r="BH270" s="136">
        <f t="shared" si="464"/>
        <v>0</v>
      </c>
      <c r="BI270" s="262"/>
      <c r="BJ270" s="262"/>
      <c r="BK270" s="263"/>
      <c r="BL270" s="167"/>
      <c r="BM270" s="194"/>
      <c r="BN270" s="194"/>
      <c r="BO270" s="136">
        <f t="shared" si="465"/>
        <v>0</v>
      </c>
      <c r="BP270" s="136">
        <f t="shared" si="445"/>
        <v>0</v>
      </c>
      <c r="BQ270" s="136">
        <f t="shared" si="466"/>
        <v>0</v>
      </c>
      <c r="BR270" s="262"/>
      <c r="BS270" s="262"/>
      <c r="BT270" s="263"/>
      <c r="BU270" s="167"/>
      <c r="BV270" s="194"/>
      <c r="BW270" s="194"/>
      <c r="BX270" s="136">
        <f t="shared" si="467"/>
        <v>0</v>
      </c>
      <c r="BY270" s="136">
        <f t="shared" si="446"/>
        <v>0</v>
      </c>
      <c r="BZ270" s="136">
        <f t="shared" si="468"/>
        <v>0</v>
      </c>
      <c r="CA270" s="262"/>
      <c r="CB270" s="262"/>
      <c r="CC270" s="263"/>
      <c r="CD270" s="167"/>
      <c r="CE270" s="194"/>
      <c r="CF270" s="194"/>
      <c r="CG270" s="136">
        <f t="shared" si="469"/>
        <v>0</v>
      </c>
      <c r="CH270" s="136">
        <f t="shared" si="447"/>
        <v>0</v>
      </c>
      <c r="CI270" s="136">
        <f t="shared" si="470"/>
        <v>0</v>
      </c>
      <c r="CJ270" s="262"/>
      <c r="CK270" s="262"/>
      <c r="CL270" s="263"/>
      <c r="CM270" s="167"/>
      <c r="CN270" s="194"/>
      <c r="CO270" s="194"/>
      <c r="CP270" s="136">
        <f t="shared" si="471"/>
        <v>0</v>
      </c>
      <c r="CQ270" s="136">
        <f t="shared" si="448"/>
        <v>0</v>
      </c>
      <c r="CR270" s="136">
        <f t="shared" si="472"/>
        <v>0</v>
      </c>
      <c r="CS270" s="262"/>
      <c r="CT270" s="262"/>
      <c r="CU270" s="263"/>
      <c r="CV270" s="167"/>
      <c r="CW270" s="194"/>
      <c r="CX270" s="194"/>
      <c r="CY270" s="136">
        <f t="shared" si="473"/>
        <v>0</v>
      </c>
      <c r="CZ270" s="136">
        <f t="shared" si="449"/>
        <v>0</v>
      </c>
      <c r="DA270" s="136">
        <f t="shared" si="474"/>
        <v>0</v>
      </c>
      <c r="DB270" s="262"/>
      <c r="DC270" s="262"/>
      <c r="DD270" s="263"/>
    </row>
    <row r="271" spans="1:108" x14ac:dyDescent="0.25">
      <c r="A271" s="167"/>
      <c r="B271" s="194"/>
      <c r="C271" s="194"/>
      <c r="D271" s="136">
        <f t="shared" si="450"/>
        <v>0</v>
      </c>
      <c r="E271" s="136">
        <f t="shared" si="451"/>
        <v>0</v>
      </c>
      <c r="F271" s="136">
        <f t="shared" si="452"/>
        <v>0</v>
      </c>
      <c r="G271" s="262"/>
      <c r="H271" s="262"/>
      <c r="I271" s="263"/>
      <c r="J271" s="167"/>
      <c r="K271" s="194"/>
      <c r="L271" s="194"/>
      <c r="M271" s="136">
        <f t="shared" si="453"/>
        <v>0</v>
      </c>
      <c r="N271" s="136">
        <f t="shared" si="439"/>
        <v>0</v>
      </c>
      <c r="O271" s="136">
        <f t="shared" si="454"/>
        <v>0</v>
      </c>
      <c r="P271" s="262"/>
      <c r="Q271" s="262"/>
      <c r="R271" s="263"/>
      <c r="S271" s="167"/>
      <c r="T271" s="194"/>
      <c r="U271" s="194"/>
      <c r="V271" s="136">
        <f t="shared" si="455"/>
        <v>0</v>
      </c>
      <c r="W271" s="136">
        <f t="shared" si="440"/>
        <v>0</v>
      </c>
      <c r="X271" s="136">
        <f t="shared" si="456"/>
        <v>0</v>
      </c>
      <c r="Y271" s="262"/>
      <c r="Z271" s="262"/>
      <c r="AA271" s="263"/>
      <c r="AB271" s="167"/>
      <c r="AC271" s="194"/>
      <c r="AD271" s="194"/>
      <c r="AE271" s="136">
        <f t="shared" si="457"/>
        <v>0</v>
      </c>
      <c r="AF271" s="136">
        <f t="shared" si="441"/>
        <v>0</v>
      </c>
      <c r="AG271" s="136">
        <f t="shared" si="458"/>
        <v>0</v>
      </c>
      <c r="AH271" s="262"/>
      <c r="AI271" s="262"/>
      <c r="AJ271" s="263"/>
      <c r="AK271" s="167"/>
      <c r="AL271" s="194"/>
      <c r="AM271" s="194"/>
      <c r="AN271" s="136">
        <f t="shared" si="459"/>
        <v>0</v>
      </c>
      <c r="AO271" s="136">
        <f t="shared" si="442"/>
        <v>0</v>
      </c>
      <c r="AP271" s="136">
        <f t="shared" si="460"/>
        <v>0</v>
      </c>
      <c r="AQ271" s="262"/>
      <c r="AR271" s="262"/>
      <c r="AS271" s="263"/>
      <c r="AT271" s="167"/>
      <c r="AU271" s="194"/>
      <c r="AV271" s="194"/>
      <c r="AW271" s="136">
        <f t="shared" si="461"/>
        <v>0</v>
      </c>
      <c r="AX271" s="136">
        <f t="shared" si="443"/>
        <v>0</v>
      </c>
      <c r="AY271" s="136">
        <f t="shared" si="462"/>
        <v>0</v>
      </c>
      <c r="AZ271" s="262"/>
      <c r="BA271" s="262"/>
      <c r="BB271" s="263"/>
      <c r="BC271" s="167"/>
      <c r="BD271" s="194"/>
      <c r="BE271" s="194"/>
      <c r="BF271" s="136">
        <f t="shared" si="463"/>
        <v>0</v>
      </c>
      <c r="BG271" s="136">
        <f t="shared" si="444"/>
        <v>0</v>
      </c>
      <c r="BH271" s="136">
        <f t="shared" si="464"/>
        <v>0</v>
      </c>
      <c r="BI271" s="262"/>
      <c r="BJ271" s="262"/>
      <c r="BK271" s="263"/>
      <c r="BL271" s="167"/>
      <c r="BM271" s="194"/>
      <c r="BN271" s="194"/>
      <c r="BO271" s="136">
        <f t="shared" si="465"/>
        <v>0</v>
      </c>
      <c r="BP271" s="136">
        <f t="shared" si="445"/>
        <v>0</v>
      </c>
      <c r="BQ271" s="136">
        <f t="shared" si="466"/>
        <v>0</v>
      </c>
      <c r="BR271" s="262"/>
      <c r="BS271" s="262"/>
      <c r="BT271" s="263"/>
      <c r="BU271" s="167"/>
      <c r="BV271" s="194"/>
      <c r="BW271" s="194"/>
      <c r="BX271" s="136">
        <f t="shared" si="467"/>
        <v>0</v>
      </c>
      <c r="BY271" s="136">
        <f t="shared" si="446"/>
        <v>0</v>
      </c>
      <c r="BZ271" s="136">
        <f t="shared" si="468"/>
        <v>0</v>
      </c>
      <c r="CA271" s="262"/>
      <c r="CB271" s="262"/>
      <c r="CC271" s="263"/>
      <c r="CD271" s="167"/>
      <c r="CE271" s="194"/>
      <c r="CF271" s="194"/>
      <c r="CG271" s="136">
        <f t="shared" si="469"/>
        <v>0</v>
      </c>
      <c r="CH271" s="136">
        <f t="shared" si="447"/>
        <v>0</v>
      </c>
      <c r="CI271" s="136">
        <f t="shared" si="470"/>
        <v>0</v>
      </c>
      <c r="CJ271" s="262"/>
      <c r="CK271" s="262"/>
      <c r="CL271" s="263"/>
      <c r="CM271" s="167"/>
      <c r="CN271" s="194"/>
      <c r="CO271" s="194"/>
      <c r="CP271" s="136">
        <f t="shared" si="471"/>
        <v>0</v>
      </c>
      <c r="CQ271" s="136">
        <f t="shared" si="448"/>
        <v>0</v>
      </c>
      <c r="CR271" s="136">
        <f t="shared" si="472"/>
        <v>0</v>
      </c>
      <c r="CS271" s="262"/>
      <c r="CT271" s="262"/>
      <c r="CU271" s="263"/>
      <c r="CV271" s="167"/>
      <c r="CW271" s="194"/>
      <c r="CX271" s="194"/>
      <c r="CY271" s="136">
        <f t="shared" si="473"/>
        <v>0</v>
      </c>
      <c r="CZ271" s="136">
        <f t="shared" si="449"/>
        <v>0</v>
      </c>
      <c r="DA271" s="136">
        <f t="shared" si="474"/>
        <v>0</v>
      </c>
      <c r="DB271" s="262"/>
      <c r="DC271" s="262"/>
      <c r="DD271" s="263"/>
    </row>
    <row r="272" spans="1:108" x14ac:dyDescent="0.25">
      <c r="A272" s="167"/>
      <c r="B272" s="194"/>
      <c r="C272" s="194"/>
      <c r="D272" s="136">
        <f t="shared" si="450"/>
        <v>0</v>
      </c>
      <c r="E272" s="136">
        <f t="shared" si="451"/>
        <v>0</v>
      </c>
      <c r="F272" s="136">
        <f t="shared" si="452"/>
        <v>0</v>
      </c>
      <c r="G272" s="262"/>
      <c r="H272" s="262"/>
      <c r="I272" s="263"/>
      <c r="J272" s="167"/>
      <c r="K272" s="194"/>
      <c r="L272" s="194"/>
      <c r="M272" s="136">
        <f t="shared" si="453"/>
        <v>0</v>
      </c>
      <c r="N272" s="136">
        <f t="shared" si="439"/>
        <v>0</v>
      </c>
      <c r="O272" s="136">
        <f t="shared" si="454"/>
        <v>0</v>
      </c>
      <c r="P272" s="262"/>
      <c r="Q272" s="262"/>
      <c r="R272" s="263"/>
      <c r="S272" s="167"/>
      <c r="T272" s="194"/>
      <c r="U272" s="194"/>
      <c r="V272" s="136">
        <f t="shared" si="455"/>
        <v>0</v>
      </c>
      <c r="W272" s="136">
        <f t="shared" si="440"/>
        <v>0</v>
      </c>
      <c r="X272" s="136">
        <f t="shared" si="456"/>
        <v>0</v>
      </c>
      <c r="Y272" s="262"/>
      <c r="Z272" s="262"/>
      <c r="AA272" s="263"/>
      <c r="AB272" s="167"/>
      <c r="AC272" s="194"/>
      <c r="AD272" s="194"/>
      <c r="AE272" s="136">
        <f t="shared" si="457"/>
        <v>0</v>
      </c>
      <c r="AF272" s="136">
        <f t="shared" si="441"/>
        <v>0</v>
      </c>
      <c r="AG272" s="136">
        <f t="shared" si="458"/>
        <v>0</v>
      </c>
      <c r="AH272" s="262"/>
      <c r="AI272" s="262"/>
      <c r="AJ272" s="263"/>
      <c r="AK272" s="167"/>
      <c r="AL272" s="194"/>
      <c r="AM272" s="194"/>
      <c r="AN272" s="136">
        <f t="shared" si="459"/>
        <v>0</v>
      </c>
      <c r="AO272" s="136">
        <f t="shared" si="442"/>
        <v>0</v>
      </c>
      <c r="AP272" s="136">
        <f t="shared" si="460"/>
        <v>0</v>
      </c>
      <c r="AQ272" s="262"/>
      <c r="AR272" s="262"/>
      <c r="AS272" s="263"/>
      <c r="AT272" s="167"/>
      <c r="AU272" s="194"/>
      <c r="AV272" s="194"/>
      <c r="AW272" s="136">
        <f t="shared" si="461"/>
        <v>0</v>
      </c>
      <c r="AX272" s="136">
        <f t="shared" si="443"/>
        <v>0</v>
      </c>
      <c r="AY272" s="136">
        <f t="shared" si="462"/>
        <v>0</v>
      </c>
      <c r="AZ272" s="262"/>
      <c r="BA272" s="262"/>
      <c r="BB272" s="263"/>
      <c r="BC272" s="167"/>
      <c r="BD272" s="194"/>
      <c r="BE272" s="194"/>
      <c r="BF272" s="136">
        <f t="shared" si="463"/>
        <v>0</v>
      </c>
      <c r="BG272" s="136">
        <f t="shared" si="444"/>
        <v>0</v>
      </c>
      <c r="BH272" s="136">
        <f t="shared" si="464"/>
        <v>0</v>
      </c>
      <c r="BI272" s="262"/>
      <c r="BJ272" s="262"/>
      <c r="BK272" s="263"/>
      <c r="BL272" s="167"/>
      <c r="BM272" s="194"/>
      <c r="BN272" s="194"/>
      <c r="BO272" s="136">
        <f t="shared" si="465"/>
        <v>0</v>
      </c>
      <c r="BP272" s="136">
        <f t="shared" si="445"/>
        <v>0</v>
      </c>
      <c r="BQ272" s="136">
        <f t="shared" si="466"/>
        <v>0</v>
      </c>
      <c r="BR272" s="262"/>
      <c r="BS272" s="262"/>
      <c r="BT272" s="263"/>
      <c r="BU272" s="167"/>
      <c r="BV272" s="194"/>
      <c r="BW272" s="194"/>
      <c r="BX272" s="136">
        <f t="shared" si="467"/>
        <v>0</v>
      </c>
      <c r="BY272" s="136">
        <f t="shared" si="446"/>
        <v>0</v>
      </c>
      <c r="BZ272" s="136">
        <f t="shared" si="468"/>
        <v>0</v>
      </c>
      <c r="CA272" s="262"/>
      <c r="CB272" s="262"/>
      <c r="CC272" s="263"/>
      <c r="CD272" s="167"/>
      <c r="CE272" s="194"/>
      <c r="CF272" s="194"/>
      <c r="CG272" s="136">
        <f t="shared" si="469"/>
        <v>0</v>
      </c>
      <c r="CH272" s="136">
        <f t="shared" si="447"/>
        <v>0</v>
      </c>
      <c r="CI272" s="136">
        <f t="shared" si="470"/>
        <v>0</v>
      </c>
      <c r="CJ272" s="262"/>
      <c r="CK272" s="262"/>
      <c r="CL272" s="263"/>
      <c r="CM272" s="167"/>
      <c r="CN272" s="194"/>
      <c r="CO272" s="194"/>
      <c r="CP272" s="136">
        <f t="shared" si="471"/>
        <v>0</v>
      </c>
      <c r="CQ272" s="136">
        <f t="shared" si="448"/>
        <v>0</v>
      </c>
      <c r="CR272" s="136">
        <f t="shared" si="472"/>
        <v>0</v>
      </c>
      <c r="CS272" s="262"/>
      <c r="CT272" s="262"/>
      <c r="CU272" s="263"/>
      <c r="CV272" s="167"/>
      <c r="CW272" s="194"/>
      <c r="CX272" s="194"/>
      <c r="CY272" s="136">
        <f t="shared" si="473"/>
        <v>0</v>
      </c>
      <c r="CZ272" s="136">
        <f t="shared" si="449"/>
        <v>0</v>
      </c>
      <c r="DA272" s="136">
        <f t="shared" si="474"/>
        <v>0</v>
      </c>
      <c r="DB272" s="262"/>
      <c r="DC272" s="262"/>
      <c r="DD272" s="263"/>
    </row>
    <row r="273" spans="1:108" x14ac:dyDescent="0.25">
      <c r="A273" s="167"/>
      <c r="B273" s="194"/>
      <c r="C273" s="194"/>
      <c r="D273" s="136">
        <f t="shared" si="450"/>
        <v>0</v>
      </c>
      <c r="E273" s="136">
        <f t="shared" si="451"/>
        <v>0</v>
      </c>
      <c r="F273" s="136">
        <f t="shared" si="452"/>
        <v>0</v>
      </c>
      <c r="G273" s="262"/>
      <c r="H273" s="262"/>
      <c r="I273" s="263"/>
      <c r="J273" s="167"/>
      <c r="K273" s="194"/>
      <c r="L273" s="194"/>
      <c r="M273" s="136">
        <f t="shared" si="453"/>
        <v>0</v>
      </c>
      <c r="N273" s="136">
        <f t="shared" si="439"/>
        <v>0</v>
      </c>
      <c r="O273" s="136">
        <f t="shared" si="454"/>
        <v>0</v>
      </c>
      <c r="P273" s="262"/>
      <c r="Q273" s="262"/>
      <c r="R273" s="263"/>
      <c r="S273" s="167"/>
      <c r="T273" s="194"/>
      <c r="U273" s="194"/>
      <c r="V273" s="136">
        <f t="shared" si="455"/>
        <v>0</v>
      </c>
      <c r="W273" s="136">
        <f t="shared" si="440"/>
        <v>0</v>
      </c>
      <c r="X273" s="136">
        <f t="shared" si="456"/>
        <v>0</v>
      </c>
      <c r="Y273" s="262"/>
      <c r="Z273" s="262"/>
      <c r="AA273" s="263"/>
      <c r="AB273" s="167"/>
      <c r="AC273" s="194"/>
      <c r="AD273" s="194"/>
      <c r="AE273" s="136">
        <f t="shared" si="457"/>
        <v>0</v>
      </c>
      <c r="AF273" s="136">
        <f t="shared" si="441"/>
        <v>0</v>
      </c>
      <c r="AG273" s="136">
        <f t="shared" si="458"/>
        <v>0</v>
      </c>
      <c r="AH273" s="262"/>
      <c r="AI273" s="262"/>
      <c r="AJ273" s="263"/>
      <c r="AK273" s="167"/>
      <c r="AL273" s="194"/>
      <c r="AM273" s="194"/>
      <c r="AN273" s="136">
        <f t="shared" si="459"/>
        <v>0</v>
      </c>
      <c r="AO273" s="136">
        <f t="shared" si="442"/>
        <v>0</v>
      </c>
      <c r="AP273" s="136">
        <f t="shared" si="460"/>
        <v>0</v>
      </c>
      <c r="AQ273" s="262"/>
      <c r="AR273" s="262"/>
      <c r="AS273" s="263"/>
      <c r="AT273" s="167"/>
      <c r="AU273" s="194"/>
      <c r="AV273" s="194"/>
      <c r="AW273" s="136">
        <f t="shared" si="461"/>
        <v>0</v>
      </c>
      <c r="AX273" s="136">
        <f t="shared" si="443"/>
        <v>0</v>
      </c>
      <c r="AY273" s="136">
        <f t="shared" si="462"/>
        <v>0</v>
      </c>
      <c r="AZ273" s="262"/>
      <c r="BA273" s="262"/>
      <c r="BB273" s="263"/>
      <c r="BC273" s="167"/>
      <c r="BD273" s="194"/>
      <c r="BE273" s="194"/>
      <c r="BF273" s="136">
        <f t="shared" si="463"/>
        <v>0</v>
      </c>
      <c r="BG273" s="136">
        <f t="shared" si="444"/>
        <v>0</v>
      </c>
      <c r="BH273" s="136">
        <f t="shared" si="464"/>
        <v>0</v>
      </c>
      <c r="BI273" s="262"/>
      <c r="BJ273" s="262"/>
      <c r="BK273" s="263"/>
      <c r="BL273" s="167"/>
      <c r="BM273" s="194"/>
      <c r="BN273" s="194"/>
      <c r="BO273" s="136">
        <f t="shared" si="465"/>
        <v>0</v>
      </c>
      <c r="BP273" s="136">
        <f t="shared" si="445"/>
        <v>0</v>
      </c>
      <c r="BQ273" s="136">
        <f t="shared" si="466"/>
        <v>0</v>
      </c>
      <c r="BR273" s="262"/>
      <c r="BS273" s="262"/>
      <c r="BT273" s="263"/>
      <c r="BU273" s="167"/>
      <c r="BV273" s="194"/>
      <c r="BW273" s="194"/>
      <c r="BX273" s="136">
        <f t="shared" si="467"/>
        <v>0</v>
      </c>
      <c r="BY273" s="136">
        <f t="shared" si="446"/>
        <v>0</v>
      </c>
      <c r="BZ273" s="136">
        <f t="shared" si="468"/>
        <v>0</v>
      </c>
      <c r="CA273" s="262"/>
      <c r="CB273" s="262"/>
      <c r="CC273" s="263"/>
      <c r="CD273" s="167"/>
      <c r="CE273" s="194"/>
      <c r="CF273" s="194"/>
      <c r="CG273" s="136">
        <f t="shared" si="469"/>
        <v>0</v>
      </c>
      <c r="CH273" s="136">
        <f t="shared" si="447"/>
        <v>0</v>
      </c>
      <c r="CI273" s="136">
        <f t="shared" si="470"/>
        <v>0</v>
      </c>
      <c r="CJ273" s="262"/>
      <c r="CK273" s="262"/>
      <c r="CL273" s="263"/>
      <c r="CM273" s="167"/>
      <c r="CN273" s="194"/>
      <c r="CO273" s="194"/>
      <c r="CP273" s="136">
        <f t="shared" si="471"/>
        <v>0</v>
      </c>
      <c r="CQ273" s="136">
        <f t="shared" si="448"/>
        <v>0</v>
      </c>
      <c r="CR273" s="136">
        <f t="shared" si="472"/>
        <v>0</v>
      </c>
      <c r="CS273" s="262"/>
      <c r="CT273" s="262"/>
      <c r="CU273" s="263"/>
      <c r="CV273" s="167"/>
      <c r="CW273" s="194"/>
      <c r="CX273" s="194"/>
      <c r="CY273" s="136">
        <f t="shared" si="473"/>
        <v>0</v>
      </c>
      <c r="CZ273" s="136">
        <f t="shared" si="449"/>
        <v>0</v>
      </c>
      <c r="DA273" s="136">
        <f t="shared" si="474"/>
        <v>0</v>
      </c>
      <c r="DB273" s="262"/>
      <c r="DC273" s="262"/>
      <c r="DD273" s="263"/>
    </row>
    <row r="274" spans="1:108" x14ac:dyDescent="0.25">
      <c r="A274" s="167"/>
      <c r="B274" s="194"/>
      <c r="C274" s="194"/>
      <c r="D274" s="136">
        <f t="shared" si="450"/>
        <v>0</v>
      </c>
      <c r="E274" s="136">
        <f t="shared" si="451"/>
        <v>0</v>
      </c>
      <c r="F274" s="136">
        <f t="shared" si="452"/>
        <v>0</v>
      </c>
      <c r="G274" s="262"/>
      <c r="H274" s="262"/>
      <c r="I274" s="263"/>
      <c r="J274" s="167"/>
      <c r="K274" s="194"/>
      <c r="L274" s="194"/>
      <c r="M274" s="136">
        <f t="shared" si="453"/>
        <v>0</v>
      </c>
      <c r="N274" s="136">
        <f t="shared" si="439"/>
        <v>0</v>
      </c>
      <c r="O274" s="136">
        <f t="shared" si="454"/>
        <v>0</v>
      </c>
      <c r="P274" s="262"/>
      <c r="Q274" s="262"/>
      <c r="R274" s="263"/>
      <c r="S274" s="167"/>
      <c r="T274" s="194"/>
      <c r="U274" s="194"/>
      <c r="V274" s="136">
        <f t="shared" si="455"/>
        <v>0</v>
      </c>
      <c r="W274" s="136">
        <f t="shared" si="440"/>
        <v>0</v>
      </c>
      <c r="X274" s="136">
        <f t="shared" si="456"/>
        <v>0</v>
      </c>
      <c r="Y274" s="262"/>
      <c r="Z274" s="262"/>
      <c r="AA274" s="263"/>
      <c r="AB274" s="167"/>
      <c r="AC274" s="194"/>
      <c r="AD274" s="194"/>
      <c r="AE274" s="136">
        <f t="shared" si="457"/>
        <v>0</v>
      </c>
      <c r="AF274" s="136">
        <f t="shared" si="441"/>
        <v>0</v>
      </c>
      <c r="AG274" s="136">
        <f t="shared" si="458"/>
        <v>0</v>
      </c>
      <c r="AH274" s="262"/>
      <c r="AI274" s="262"/>
      <c r="AJ274" s="263"/>
      <c r="AK274" s="167"/>
      <c r="AL274" s="194"/>
      <c r="AM274" s="194"/>
      <c r="AN274" s="136">
        <f t="shared" si="459"/>
        <v>0</v>
      </c>
      <c r="AO274" s="136">
        <f t="shared" si="442"/>
        <v>0</v>
      </c>
      <c r="AP274" s="136">
        <f t="shared" si="460"/>
        <v>0</v>
      </c>
      <c r="AQ274" s="262"/>
      <c r="AR274" s="262"/>
      <c r="AS274" s="263"/>
      <c r="AT274" s="167"/>
      <c r="AU274" s="194"/>
      <c r="AV274" s="194"/>
      <c r="AW274" s="136">
        <f t="shared" si="461"/>
        <v>0</v>
      </c>
      <c r="AX274" s="136">
        <f t="shared" si="443"/>
        <v>0</v>
      </c>
      <c r="AY274" s="136">
        <f t="shared" si="462"/>
        <v>0</v>
      </c>
      <c r="AZ274" s="262"/>
      <c r="BA274" s="262"/>
      <c r="BB274" s="263"/>
      <c r="BC274" s="167"/>
      <c r="BD274" s="194"/>
      <c r="BE274" s="194"/>
      <c r="BF274" s="136">
        <f t="shared" si="463"/>
        <v>0</v>
      </c>
      <c r="BG274" s="136">
        <f t="shared" si="444"/>
        <v>0</v>
      </c>
      <c r="BH274" s="136">
        <f t="shared" si="464"/>
        <v>0</v>
      </c>
      <c r="BI274" s="262"/>
      <c r="BJ274" s="262"/>
      <c r="BK274" s="263"/>
      <c r="BL274" s="167"/>
      <c r="BM274" s="194"/>
      <c r="BN274" s="194"/>
      <c r="BO274" s="136">
        <f t="shared" si="465"/>
        <v>0</v>
      </c>
      <c r="BP274" s="136">
        <f t="shared" si="445"/>
        <v>0</v>
      </c>
      <c r="BQ274" s="136">
        <f t="shared" si="466"/>
        <v>0</v>
      </c>
      <c r="BR274" s="262"/>
      <c r="BS274" s="262"/>
      <c r="BT274" s="263"/>
      <c r="BU274" s="167"/>
      <c r="BV274" s="194"/>
      <c r="BW274" s="194"/>
      <c r="BX274" s="136">
        <f t="shared" si="467"/>
        <v>0</v>
      </c>
      <c r="BY274" s="136">
        <f t="shared" si="446"/>
        <v>0</v>
      </c>
      <c r="BZ274" s="136">
        <f t="shared" si="468"/>
        <v>0</v>
      </c>
      <c r="CA274" s="262"/>
      <c r="CB274" s="262"/>
      <c r="CC274" s="263"/>
      <c r="CD274" s="167"/>
      <c r="CE274" s="194"/>
      <c r="CF274" s="194"/>
      <c r="CG274" s="136">
        <f t="shared" si="469"/>
        <v>0</v>
      </c>
      <c r="CH274" s="136">
        <f t="shared" si="447"/>
        <v>0</v>
      </c>
      <c r="CI274" s="136">
        <f t="shared" si="470"/>
        <v>0</v>
      </c>
      <c r="CJ274" s="262"/>
      <c r="CK274" s="262"/>
      <c r="CL274" s="263"/>
      <c r="CM274" s="167"/>
      <c r="CN274" s="194"/>
      <c r="CO274" s="194"/>
      <c r="CP274" s="136">
        <f t="shared" si="471"/>
        <v>0</v>
      </c>
      <c r="CQ274" s="136">
        <f t="shared" si="448"/>
        <v>0</v>
      </c>
      <c r="CR274" s="136">
        <f t="shared" si="472"/>
        <v>0</v>
      </c>
      <c r="CS274" s="262"/>
      <c r="CT274" s="262"/>
      <c r="CU274" s="263"/>
      <c r="CV274" s="167"/>
      <c r="CW274" s="194"/>
      <c r="CX274" s="194"/>
      <c r="CY274" s="136">
        <f t="shared" si="473"/>
        <v>0</v>
      </c>
      <c r="CZ274" s="136">
        <f t="shared" si="449"/>
        <v>0</v>
      </c>
      <c r="DA274" s="136">
        <f t="shared" si="474"/>
        <v>0</v>
      </c>
      <c r="DB274" s="262"/>
      <c r="DC274" s="262"/>
      <c r="DD274" s="263"/>
    </row>
    <row r="275" spans="1:108" x14ac:dyDescent="0.25">
      <c r="A275" s="167"/>
      <c r="B275" s="194"/>
      <c r="C275" s="194"/>
      <c r="D275" s="136">
        <f t="shared" si="450"/>
        <v>0</v>
      </c>
      <c r="E275" s="136">
        <f t="shared" si="451"/>
        <v>0</v>
      </c>
      <c r="F275" s="136">
        <f t="shared" si="452"/>
        <v>0</v>
      </c>
      <c r="G275" s="262"/>
      <c r="H275" s="262"/>
      <c r="I275" s="263"/>
      <c r="J275" s="167"/>
      <c r="K275" s="194"/>
      <c r="L275" s="194"/>
      <c r="M275" s="136">
        <f t="shared" si="453"/>
        <v>0</v>
      </c>
      <c r="N275" s="136">
        <f t="shared" si="439"/>
        <v>0</v>
      </c>
      <c r="O275" s="136">
        <f t="shared" si="454"/>
        <v>0</v>
      </c>
      <c r="P275" s="262"/>
      <c r="Q275" s="262"/>
      <c r="R275" s="263"/>
      <c r="S275" s="167"/>
      <c r="T275" s="194"/>
      <c r="U275" s="194"/>
      <c r="V275" s="136">
        <f t="shared" si="455"/>
        <v>0</v>
      </c>
      <c r="W275" s="136">
        <f t="shared" si="440"/>
        <v>0</v>
      </c>
      <c r="X275" s="136">
        <f t="shared" si="456"/>
        <v>0</v>
      </c>
      <c r="Y275" s="262"/>
      <c r="Z275" s="262"/>
      <c r="AA275" s="263"/>
      <c r="AB275" s="167"/>
      <c r="AC275" s="194"/>
      <c r="AD275" s="194"/>
      <c r="AE275" s="136">
        <f t="shared" si="457"/>
        <v>0</v>
      </c>
      <c r="AF275" s="136">
        <f t="shared" si="441"/>
        <v>0</v>
      </c>
      <c r="AG275" s="136">
        <f t="shared" si="458"/>
        <v>0</v>
      </c>
      <c r="AH275" s="262"/>
      <c r="AI275" s="262"/>
      <c r="AJ275" s="263"/>
      <c r="AK275" s="167"/>
      <c r="AL275" s="194"/>
      <c r="AM275" s="194"/>
      <c r="AN275" s="136">
        <f t="shared" si="459"/>
        <v>0</v>
      </c>
      <c r="AO275" s="136">
        <f t="shared" si="442"/>
        <v>0</v>
      </c>
      <c r="AP275" s="136">
        <f t="shared" si="460"/>
        <v>0</v>
      </c>
      <c r="AQ275" s="262"/>
      <c r="AR275" s="262"/>
      <c r="AS275" s="263"/>
      <c r="AT275" s="167"/>
      <c r="AU275" s="194"/>
      <c r="AV275" s="194"/>
      <c r="AW275" s="136">
        <f t="shared" si="461"/>
        <v>0</v>
      </c>
      <c r="AX275" s="136">
        <f t="shared" si="443"/>
        <v>0</v>
      </c>
      <c r="AY275" s="136">
        <f t="shared" si="462"/>
        <v>0</v>
      </c>
      <c r="AZ275" s="262"/>
      <c r="BA275" s="262"/>
      <c r="BB275" s="263"/>
      <c r="BC275" s="167"/>
      <c r="BD275" s="194"/>
      <c r="BE275" s="194"/>
      <c r="BF275" s="136">
        <f t="shared" si="463"/>
        <v>0</v>
      </c>
      <c r="BG275" s="136">
        <f t="shared" si="444"/>
        <v>0</v>
      </c>
      <c r="BH275" s="136">
        <f t="shared" si="464"/>
        <v>0</v>
      </c>
      <c r="BI275" s="262"/>
      <c r="BJ275" s="262"/>
      <c r="BK275" s="263"/>
      <c r="BL275" s="167"/>
      <c r="BM275" s="194"/>
      <c r="BN275" s="194"/>
      <c r="BO275" s="136">
        <f t="shared" si="465"/>
        <v>0</v>
      </c>
      <c r="BP275" s="136">
        <f t="shared" si="445"/>
        <v>0</v>
      </c>
      <c r="BQ275" s="136">
        <f t="shared" si="466"/>
        <v>0</v>
      </c>
      <c r="BR275" s="262"/>
      <c r="BS275" s="262"/>
      <c r="BT275" s="263"/>
      <c r="BU275" s="167"/>
      <c r="BV275" s="194"/>
      <c r="BW275" s="194"/>
      <c r="BX275" s="136">
        <f t="shared" si="467"/>
        <v>0</v>
      </c>
      <c r="BY275" s="136">
        <f t="shared" si="446"/>
        <v>0</v>
      </c>
      <c r="BZ275" s="136">
        <f t="shared" si="468"/>
        <v>0</v>
      </c>
      <c r="CA275" s="262"/>
      <c r="CB275" s="262"/>
      <c r="CC275" s="263"/>
      <c r="CD275" s="167"/>
      <c r="CE275" s="194"/>
      <c r="CF275" s="194"/>
      <c r="CG275" s="136">
        <f t="shared" si="469"/>
        <v>0</v>
      </c>
      <c r="CH275" s="136">
        <f t="shared" si="447"/>
        <v>0</v>
      </c>
      <c r="CI275" s="136">
        <f t="shared" si="470"/>
        <v>0</v>
      </c>
      <c r="CJ275" s="262"/>
      <c r="CK275" s="262"/>
      <c r="CL275" s="263"/>
      <c r="CM275" s="167"/>
      <c r="CN275" s="194"/>
      <c r="CO275" s="194"/>
      <c r="CP275" s="136">
        <f t="shared" si="471"/>
        <v>0</v>
      </c>
      <c r="CQ275" s="136">
        <f t="shared" si="448"/>
        <v>0</v>
      </c>
      <c r="CR275" s="136">
        <f t="shared" si="472"/>
        <v>0</v>
      </c>
      <c r="CS275" s="262"/>
      <c r="CT275" s="262"/>
      <c r="CU275" s="263"/>
      <c r="CV275" s="167"/>
      <c r="CW275" s="194"/>
      <c r="CX275" s="194"/>
      <c r="CY275" s="136">
        <f t="shared" si="473"/>
        <v>0</v>
      </c>
      <c r="CZ275" s="136">
        <f t="shared" si="449"/>
        <v>0</v>
      </c>
      <c r="DA275" s="136">
        <f t="shared" si="474"/>
        <v>0</v>
      </c>
      <c r="DB275" s="262"/>
      <c r="DC275" s="262"/>
      <c r="DD275" s="263"/>
    </row>
    <row r="276" spans="1:108" x14ac:dyDescent="0.25">
      <c r="A276" s="167"/>
      <c r="B276" s="194"/>
      <c r="C276" s="194"/>
      <c r="D276" s="136">
        <f t="shared" si="450"/>
        <v>0</v>
      </c>
      <c r="E276" s="136">
        <f t="shared" si="451"/>
        <v>0</v>
      </c>
      <c r="F276" s="136">
        <f t="shared" si="452"/>
        <v>0</v>
      </c>
      <c r="G276" s="262"/>
      <c r="H276" s="262"/>
      <c r="I276" s="263"/>
      <c r="J276" s="167"/>
      <c r="K276" s="194"/>
      <c r="L276" s="194"/>
      <c r="M276" s="136">
        <f t="shared" si="453"/>
        <v>0</v>
      </c>
      <c r="N276" s="136">
        <f t="shared" si="439"/>
        <v>0</v>
      </c>
      <c r="O276" s="136">
        <f t="shared" si="454"/>
        <v>0</v>
      </c>
      <c r="P276" s="262"/>
      <c r="Q276" s="262"/>
      <c r="R276" s="263"/>
      <c r="S276" s="167"/>
      <c r="T276" s="194"/>
      <c r="U276" s="194"/>
      <c r="V276" s="136">
        <f t="shared" si="455"/>
        <v>0</v>
      </c>
      <c r="W276" s="136">
        <f t="shared" si="440"/>
        <v>0</v>
      </c>
      <c r="X276" s="136">
        <f t="shared" si="456"/>
        <v>0</v>
      </c>
      <c r="Y276" s="262"/>
      <c r="Z276" s="262"/>
      <c r="AA276" s="263"/>
      <c r="AB276" s="167"/>
      <c r="AC276" s="194"/>
      <c r="AD276" s="194"/>
      <c r="AE276" s="136">
        <f t="shared" si="457"/>
        <v>0</v>
      </c>
      <c r="AF276" s="136">
        <f t="shared" si="441"/>
        <v>0</v>
      </c>
      <c r="AG276" s="136">
        <f t="shared" si="458"/>
        <v>0</v>
      </c>
      <c r="AH276" s="262"/>
      <c r="AI276" s="262"/>
      <c r="AJ276" s="263"/>
      <c r="AK276" s="167"/>
      <c r="AL276" s="194"/>
      <c r="AM276" s="194"/>
      <c r="AN276" s="136">
        <f t="shared" si="459"/>
        <v>0</v>
      </c>
      <c r="AO276" s="136">
        <f t="shared" si="442"/>
        <v>0</v>
      </c>
      <c r="AP276" s="136">
        <f t="shared" si="460"/>
        <v>0</v>
      </c>
      <c r="AQ276" s="262"/>
      <c r="AR276" s="262"/>
      <c r="AS276" s="263"/>
      <c r="AT276" s="167"/>
      <c r="AU276" s="194"/>
      <c r="AV276" s="194"/>
      <c r="AW276" s="136">
        <f t="shared" si="461"/>
        <v>0</v>
      </c>
      <c r="AX276" s="136">
        <f t="shared" si="443"/>
        <v>0</v>
      </c>
      <c r="AY276" s="136">
        <f t="shared" si="462"/>
        <v>0</v>
      </c>
      <c r="AZ276" s="262"/>
      <c r="BA276" s="262"/>
      <c r="BB276" s="263"/>
      <c r="BC276" s="167"/>
      <c r="BD276" s="194"/>
      <c r="BE276" s="194"/>
      <c r="BF276" s="136">
        <f t="shared" si="463"/>
        <v>0</v>
      </c>
      <c r="BG276" s="136">
        <f t="shared" si="444"/>
        <v>0</v>
      </c>
      <c r="BH276" s="136">
        <f t="shared" si="464"/>
        <v>0</v>
      </c>
      <c r="BI276" s="262"/>
      <c r="BJ276" s="262"/>
      <c r="BK276" s="263"/>
      <c r="BL276" s="167"/>
      <c r="BM276" s="194"/>
      <c r="BN276" s="194"/>
      <c r="BO276" s="136">
        <f t="shared" si="465"/>
        <v>0</v>
      </c>
      <c r="BP276" s="136">
        <f t="shared" si="445"/>
        <v>0</v>
      </c>
      <c r="BQ276" s="136">
        <f t="shared" si="466"/>
        <v>0</v>
      </c>
      <c r="BR276" s="262"/>
      <c r="BS276" s="262"/>
      <c r="BT276" s="263"/>
      <c r="BU276" s="167"/>
      <c r="BV276" s="194"/>
      <c r="BW276" s="194"/>
      <c r="BX276" s="136">
        <f t="shared" si="467"/>
        <v>0</v>
      </c>
      <c r="BY276" s="136">
        <f t="shared" si="446"/>
        <v>0</v>
      </c>
      <c r="BZ276" s="136">
        <f t="shared" si="468"/>
        <v>0</v>
      </c>
      <c r="CA276" s="262"/>
      <c r="CB276" s="262"/>
      <c r="CC276" s="263"/>
      <c r="CD276" s="167"/>
      <c r="CE276" s="194"/>
      <c r="CF276" s="194"/>
      <c r="CG276" s="136">
        <f t="shared" si="469"/>
        <v>0</v>
      </c>
      <c r="CH276" s="136">
        <f t="shared" si="447"/>
        <v>0</v>
      </c>
      <c r="CI276" s="136">
        <f t="shared" si="470"/>
        <v>0</v>
      </c>
      <c r="CJ276" s="262"/>
      <c r="CK276" s="262"/>
      <c r="CL276" s="263"/>
      <c r="CM276" s="167"/>
      <c r="CN276" s="194"/>
      <c r="CO276" s="194"/>
      <c r="CP276" s="136">
        <f t="shared" si="471"/>
        <v>0</v>
      </c>
      <c r="CQ276" s="136">
        <f t="shared" si="448"/>
        <v>0</v>
      </c>
      <c r="CR276" s="136">
        <f t="shared" si="472"/>
        <v>0</v>
      </c>
      <c r="CS276" s="262"/>
      <c r="CT276" s="262"/>
      <c r="CU276" s="263"/>
      <c r="CV276" s="167"/>
      <c r="CW276" s="194"/>
      <c r="CX276" s="194"/>
      <c r="CY276" s="136">
        <f t="shared" si="473"/>
        <v>0</v>
      </c>
      <c r="CZ276" s="136">
        <f t="shared" si="449"/>
        <v>0</v>
      </c>
      <c r="DA276" s="136">
        <f t="shared" si="474"/>
        <v>0</v>
      </c>
      <c r="DB276" s="262"/>
      <c r="DC276" s="262"/>
      <c r="DD276" s="263"/>
    </row>
    <row r="277" spans="1:108" x14ac:dyDescent="0.25">
      <c r="A277" s="167"/>
      <c r="B277" s="194"/>
      <c r="C277" s="194"/>
      <c r="D277" s="136">
        <f t="shared" si="450"/>
        <v>0</v>
      </c>
      <c r="E277" s="136">
        <f t="shared" si="451"/>
        <v>0</v>
      </c>
      <c r="F277" s="136">
        <f t="shared" si="452"/>
        <v>0</v>
      </c>
      <c r="G277" s="262"/>
      <c r="H277" s="262"/>
      <c r="I277" s="263"/>
      <c r="J277" s="167"/>
      <c r="K277" s="194"/>
      <c r="L277" s="194"/>
      <c r="M277" s="136">
        <f t="shared" si="453"/>
        <v>0</v>
      </c>
      <c r="N277" s="136">
        <f t="shared" si="439"/>
        <v>0</v>
      </c>
      <c r="O277" s="136">
        <f t="shared" si="454"/>
        <v>0</v>
      </c>
      <c r="P277" s="262"/>
      <c r="Q277" s="262"/>
      <c r="R277" s="263"/>
      <c r="S277" s="167"/>
      <c r="T277" s="194"/>
      <c r="U277" s="194"/>
      <c r="V277" s="136">
        <f t="shared" si="455"/>
        <v>0</v>
      </c>
      <c r="W277" s="136">
        <f t="shared" si="440"/>
        <v>0</v>
      </c>
      <c r="X277" s="136">
        <f t="shared" si="456"/>
        <v>0</v>
      </c>
      <c r="Y277" s="262"/>
      <c r="Z277" s="262"/>
      <c r="AA277" s="263"/>
      <c r="AB277" s="167"/>
      <c r="AC277" s="194"/>
      <c r="AD277" s="194"/>
      <c r="AE277" s="136">
        <f t="shared" si="457"/>
        <v>0</v>
      </c>
      <c r="AF277" s="136">
        <f t="shared" si="441"/>
        <v>0</v>
      </c>
      <c r="AG277" s="136">
        <f t="shared" si="458"/>
        <v>0</v>
      </c>
      <c r="AH277" s="262"/>
      <c r="AI277" s="262"/>
      <c r="AJ277" s="263"/>
      <c r="AK277" s="167"/>
      <c r="AL277" s="194"/>
      <c r="AM277" s="194"/>
      <c r="AN277" s="136">
        <f t="shared" si="459"/>
        <v>0</v>
      </c>
      <c r="AO277" s="136">
        <f t="shared" si="442"/>
        <v>0</v>
      </c>
      <c r="AP277" s="136">
        <f t="shared" si="460"/>
        <v>0</v>
      </c>
      <c r="AQ277" s="262"/>
      <c r="AR277" s="262"/>
      <c r="AS277" s="263"/>
      <c r="AT277" s="167"/>
      <c r="AU277" s="194"/>
      <c r="AV277" s="194"/>
      <c r="AW277" s="136">
        <f t="shared" si="461"/>
        <v>0</v>
      </c>
      <c r="AX277" s="136">
        <f t="shared" si="443"/>
        <v>0</v>
      </c>
      <c r="AY277" s="136">
        <f t="shared" si="462"/>
        <v>0</v>
      </c>
      <c r="AZ277" s="262"/>
      <c r="BA277" s="262"/>
      <c r="BB277" s="263"/>
      <c r="BC277" s="167"/>
      <c r="BD277" s="194"/>
      <c r="BE277" s="194"/>
      <c r="BF277" s="136">
        <f t="shared" si="463"/>
        <v>0</v>
      </c>
      <c r="BG277" s="136">
        <f t="shared" si="444"/>
        <v>0</v>
      </c>
      <c r="BH277" s="136">
        <f t="shared" si="464"/>
        <v>0</v>
      </c>
      <c r="BI277" s="262"/>
      <c r="BJ277" s="262"/>
      <c r="BK277" s="263"/>
      <c r="BL277" s="167"/>
      <c r="BM277" s="194"/>
      <c r="BN277" s="194"/>
      <c r="BO277" s="136">
        <f t="shared" si="465"/>
        <v>0</v>
      </c>
      <c r="BP277" s="136">
        <f t="shared" si="445"/>
        <v>0</v>
      </c>
      <c r="BQ277" s="136">
        <f t="shared" si="466"/>
        <v>0</v>
      </c>
      <c r="BR277" s="262"/>
      <c r="BS277" s="262"/>
      <c r="BT277" s="263"/>
      <c r="BU277" s="167"/>
      <c r="BV277" s="194"/>
      <c r="BW277" s="194"/>
      <c r="BX277" s="136">
        <f t="shared" si="467"/>
        <v>0</v>
      </c>
      <c r="BY277" s="136">
        <f t="shared" si="446"/>
        <v>0</v>
      </c>
      <c r="BZ277" s="136">
        <f t="shared" si="468"/>
        <v>0</v>
      </c>
      <c r="CA277" s="262"/>
      <c r="CB277" s="262"/>
      <c r="CC277" s="263"/>
      <c r="CD277" s="167"/>
      <c r="CE277" s="194"/>
      <c r="CF277" s="194"/>
      <c r="CG277" s="136">
        <f t="shared" si="469"/>
        <v>0</v>
      </c>
      <c r="CH277" s="136">
        <f t="shared" si="447"/>
        <v>0</v>
      </c>
      <c r="CI277" s="136">
        <f t="shared" si="470"/>
        <v>0</v>
      </c>
      <c r="CJ277" s="262"/>
      <c r="CK277" s="262"/>
      <c r="CL277" s="263"/>
      <c r="CM277" s="167"/>
      <c r="CN277" s="194"/>
      <c r="CO277" s="194"/>
      <c r="CP277" s="136">
        <f t="shared" si="471"/>
        <v>0</v>
      </c>
      <c r="CQ277" s="136">
        <f t="shared" si="448"/>
        <v>0</v>
      </c>
      <c r="CR277" s="136">
        <f t="shared" si="472"/>
        <v>0</v>
      </c>
      <c r="CS277" s="262"/>
      <c r="CT277" s="262"/>
      <c r="CU277" s="263"/>
      <c r="CV277" s="167"/>
      <c r="CW277" s="194"/>
      <c r="CX277" s="194"/>
      <c r="CY277" s="136">
        <f t="shared" si="473"/>
        <v>0</v>
      </c>
      <c r="CZ277" s="136">
        <f t="shared" si="449"/>
        <v>0</v>
      </c>
      <c r="DA277" s="136">
        <f t="shared" si="474"/>
        <v>0</v>
      </c>
      <c r="DB277" s="262"/>
      <c r="DC277" s="262"/>
      <c r="DD277" s="263"/>
    </row>
    <row r="278" spans="1:108" x14ac:dyDescent="0.25">
      <c r="A278" s="167"/>
      <c r="B278" s="194"/>
      <c r="C278" s="194"/>
      <c r="D278" s="136">
        <f t="shared" si="450"/>
        <v>0</v>
      </c>
      <c r="E278" s="136">
        <f t="shared" si="451"/>
        <v>0</v>
      </c>
      <c r="F278" s="136">
        <f t="shared" si="452"/>
        <v>0</v>
      </c>
      <c r="G278" s="262"/>
      <c r="H278" s="262"/>
      <c r="I278" s="263"/>
      <c r="J278" s="167"/>
      <c r="K278" s="194"/>
      <c r="L278" s="194"/>
      <c r="M278" s="136">
        <f t="shared" si="453"/>
        <v>0</v>
      </c>
      <c r="N278" s="136">
        <f t="shared" si="439"/>
        <v>0</v>
      </c>
      <c r="O278" s="136">
        <f t="shared" si="454"/>
        <v>0</v>
      </c>
      <c r="P278" s="262"/>
      <c r="Q278" s="262"/>
      <c r="R278" s="263"/>
      <c r="S278" s="167"/>
      <c r="T278" s="194"/>
      <c r="U278" s="194"/>
      <c r="V278" s="136">
        <f t="shared" si="455"/>
        <v>0</v>
      </c>
      <c r="W278" s="136">
        <f t="shared" si="440"/>
        <v>0</v>
      </c>
      <c r="X278" s="136">
        <f t="shared" si="456"/>
        <v>0</v>
      </c>
      <c r="Y278" s="262"/>
      <c r="Z278" s="262"/>
      <c r="AA278" s="263"/>
      <c r="AB278" s="167"/>
      <c r="AC278" s="194"/>
      <c r="AD278" s="194"/>
      <c r="AE278" s="136">
        <f t="shared" si="457"/>
        <v>0</v>
      </c>
      <c r="AF278" s="136">
        <f t="shared" si="441"/>
        <v>0</v>
      </c>
      <c r="AG278" s="136">
        <f t="shared" si="458"/>
        <v>0</v>
      </c>
      <c r="AH278" s="262"/>
      <c r="AI278" s="262"/>
      <c r="AJ278" s="263"/>
      <c r="AK278" s="167"/>
      <c r="AL278" s="194"/>
      <c r="AM278" s="194"/>
      <c r="AN278" s="136">
        <f t="shared" si="459"/>
        <v>0</v>
      </c>
      <c r="AO278" s="136">
        <f t="shared" si="442"/>
        <v>0</v>
      </c>
      <c r="AP278" s="136">
        <f t="shared" si="460"/>
        <v>0</v>
      </c>
      <c r="AQ278" s="262"/>
      <c r="AR278" s="262"/>
      <c r="AS278" s="263"/>
      <c r="AT278" s="167"/>
      <c r="AU278" s="194"/>
      <c r="AV278" s="194"/>
      <c r="AW278" s="136">
        <f t="shared" si="461"/>
        <v>0</v>
      </c>
      <c r="AX278" s="136">
        <f t="shared" si="443"/>
        <v>0</v>
      </c>
      <c r="AY278" s="136">
        <f t="shared" si="462"/>
        <v>0</v>
      </c>
      <c r="AZ278" s="262"/>
      <c r="BA278" s="262"/>
      <c r="BB278" s="263"/>
      <c r="BC278" s="167"/>
      <c r="BD278" s="194"/>
      <c r="BE278" s="194"/>
      <c r="BF278" s="136">
        <f t="shared" si="463"/>
        <v>0</v>
      </c>
      <c r="BG278" s="136">
        <f t="shared" si="444"/>
        <v>0</v>
      </c>
      <c r="BH278" s="136">
        <f t="shared" si="464"/>
        <v>0</v>
      </c>
      <c r="BI278" s="262"/>
      <c r="BJ278" s="262"/>
      <c r="BK278" s="263"/>
      <c r="BL278" s="167"/>
      <c r="BM278" s="194"/>
      <c r="BN278" s="194"/>
      <c r="BO278" s="136">
        <f t="shared" si="465"/>
        <v>0</v>
      </c>
      <c r="BP278" s="136">
        <f t="shared" si="445"/>
        <v>0</v>
      </c>
      <c r="BQ278" s="136">
        <f t="shared" si="466"/>
        <v>0</v>
      </c>
      <c r="BR278" s="262"/>
      <c r="BS278" s="262"/>
      <c r="BT278" s="263"/>
      <c r="BU278" s="167"/>
      <c r="BV278" s="194"/>
      <c r="BW278" s="194"/>
      <c r="BX278" s="136">
        <f t="shared" si="467"/>
        <v>0</v>
      </c>
      <c r="BY278" s="136">
        <f t="shared" si="446"/>
        <v>0</v>
      </c>
      <c r="BZ278" s="136">
        <f t="shared" si="468"/>
        <v>0</v>
      </c>
      <c r="CA278" s="262"/>
      <c r="CB278" s="262"/>
      <c r="CC278" s="263"/>
      <c r="CD278" s="167"/>
      <c r="CE278" s="194"/>
      <c r="CF278" s="194"/>
      <c r="CG278" s="136">
        <f t="shared" si="469"/>
        <v>0</v>
      </c>
      <c r="CH278" s="136">
        <f t="shared" si="447"/>
        <v>0</v>
      </c>
      <c r="CI278" s="136">
        <f t="shared" si="470"/>
        <v>0</v>
      </c>
      <c r="CJ278" s="262"/>
      <c r="CK278" s="262"/>
      <c r="CL278" s="263"/>
      <c r="CM278" s="167"/>
      <c r="CN278" s="194"/>
      <c r="CO278" s="194"/>
      <c r="CP278" s="136">
        <f t="shared" si="471"/>
        <v>0</v>
      </c>
      <c r="CQ278" s="136">
        <f t="shared" si="448"/>
        <v>0</v>
      </c>
      <c r="CR278" s="136">
        <f t="shared" si="472"/>
        <v>0</v>
      </c>
      <c r="CS278" s="262"/>
      <c r="CT278" s="262"/>
      <c r="CU278" s="263"/>
      <c r="CV278" s="167"/>
      <c r="CW278" s="194"/>
      <c r="CX278" s="194"/>
      <c r="CY278" s="136">
        <f t="shared" si="473"/>
        <v>0</v>
      </c>
      <c r="CZ278" s="136">
        <f t="shared" si="449"/>
        <v>0</v>
      </c>
      <c r="DA278" s="136">
        <f t="shared" si="474"/>
        <v>0</v>
      </c>
      <c r="DB278" s="262"/>
      <c r="DC278" s="262"/>
      <c r="DD278" s="263"/>
    </row>
    <row r="279" spans="1:108" x14ac:dyDescent="0.25">
      <c r="A279" s="167"/>
      <c r="B279" s="194"/>
      <c r="C279" s="194"/>
      <c r="D279" s="136">
        <f t="shared" si="450"/>
        <v>0</v>
      </c>
      <c r="E279" s="136">
        <f t="shared" si="451"/>
        <v>0</v>
      </c>
      <c r="F279" s="136">
        <f t="shared" si="452"/>
        <v>0</v>
      </c>
      <c r="G279" s="262"/>
      <c r="H279" s="262"/>
      <c r="I279" s="263"/>
      <c r="J279" s="167"/>
      <c r="K279" s="194"/>
      <c r="L279" s="194"/>
      <c r="M279" s="136">
        <f t="shared" si="453"/>
        <v>0</v>
      </c>
      <c r="N279" s="136">
        <f t="shared" si="439"/>
        <v>0</v>
      </c>
      <c r="O279" s="136">
        <f t="shared" si="454"/>
        <v>0</v>
      </c>
      <c r="P279" s="262"/>
      <c r="Q279" s="262"/>
      <c r="R279" s="263"/>
      <c r="S279" s="167"/>
      <c r="T279" s="194"/>
      <c r="U279" s="194"/>
      <c r="V279" s="136">
        <f t="shared" si="455"/>
        <v>0</v>
      </c>
      <c r="W279" s="136">
        <f t="shared" si="440"/>
        <v>0</v>
      </c>
      <c r="X279" s="136">
        <f t="shared" si="456"/>
        <v>0</v>
      </c>
      <c r="Y279" s="262"/>
      <c r="Z279" s="262"/>
      <c r="AA279" s="263"/>
      <c r="AB279" s="167"/>
      <c r="AC279" s="194"/>
      <c r="AD279" s="194"/>
      <c r="AE279" s="136">
        <f t="shared" si="457"/>
        <v>0</v>
      </c>
      <c r="AF279" s="136">
        <f t="shared" si="441"/>
        <v>0</v>
      </c>
      <c r="AG279" s="136">
        <f t="shared" si="458"/>
        <v>0</v>
      </c>
      <c r="AH279" s="262"/>
      <c r="AI279" s="262"/>
      <c r="AJ279" s="263"/>
      <c r="AK279" s="167"/>
      <c r="AL279" s="194"/>
      <c r="AM279" s="194"/>
      <c r="AN279" s="136">
        <f t="shared" si="459"/>
        <v>0</v>
      </c>
      <c r="AO279" s="136">
        <f t="shared" si="442"/>
        <v>0</v>
      </c>
      <c r="AP279" s="136">
        <f t="shared" si="460"/>
        <v>0</v>
      </c>
      <c r="AQ279" s="262"/>
      <c r="AR279" s="262"/>
      <c r="AS279" s="263"/>
      <c r="AT279" s="167"/>
      <c r="AU279" s="194"/>
      <c r="AV279" s="194"/>
      <c r="AW279" s="136">
        <f t="shared" si="461"/>
        <v>0</v>
      </c>
      <c r="AX279" s="136">
        <f t="shared" si="443"/>
        <v>0</v>
      </c>
      <c r="AY279" s="136">
        <f t="shared" si="462"/>
        <v>0</v>
      </c>
      <c r="AZ279" s="262"/>
      <c r="BA279" s="262"/>
      <c r="BB279" s="263"/>
      <c r="BC279" s="167"/>
      <c r="BD279" s="194"/>
      <c r="BE279" s="194"/>
      <c r="BF279" s="136">
        <f t="shared" si="463"/>
        <v>0</v>
      </c>
      <c r="BG279" s="136">
        <f t="shared" si="444"/>
        <v>0</v>
      </c>
      <c r="BH279" s="136">
        <f t="shared" si="464"/>
        <v>0</v>
      </c>
      <c r="BI279" s="262"/>
      <c r="BJ279" s="262"/>
      <c r="BK279" s="263"/>
      <c r="BL279" s="167"/>
      <c r="BM279" s="194"/>
      <c r="BN279" s="194"/>
      <c r="BO279" s="136">
        <f t="shared" si="465"/>
        <v>0</v>
      </c>
      <c r="BP279" s="136">
        <f t="shared" si="445"/>
        <v>0</v>
      </c>
      <c r="BQ279" s="136">
        <f t="shared" si="466"/>
        <v>0</v>
      </c>
      <c r="BR279" s="262"/>
      <c r="BS279" s="262"/>
      <c r="BT279" s="263"/>
      <c r="BU279" s="167"/>
      <c r="BV279" s="194"/>
      <c r="BW279" s="194"/>
      <c r="BX279" s="136">
        <f t="shared" si="467"/>
        <v>0</v>
      </c>
      <c r="BY279" s="136">
        <f t="shared" si="446"/>
        <v>0</v>
      </c>
      <c r="BZ279" s="136">
        <f t="shared" si="468"/>
        <v>0</v>
      </c>
      <c r="CA279" s="262"/>
      <c r="CB279" s="262"/>
      <c r="CC279" s="263"/>
      <c r="CD279" s="167"/>
      <c r="CE279" s="194"/>
      <c r="CF279" s="194"/>
      <c r="CG279" s="136">
        <f t="shared" si="469"/>
        <v>0</v>
      </c>
      <c r="CH279" s="136">
        <f t="shared" si="447"/>
        <v>0</v>
      </c>
      <c r="CI279" s="136">
        <f t="shared" si="470"/>
        <v>0</v>
      </c>
      <c r="CJ279" s="262"/>
      <c r="CK279" s="262"/>
      <c r="CL279" s="263"/>
      <c r="CM279" s="167"/>
      <c r="CN279" s="194"/>
      <c r="CO279" s="194"/>
      <c r="CP279" s="136">
        <f t="shared" si="471"/>
        <v>0</v>
      </c>
      <c r="CQ279" s="136">
        <f t="shared" si="448"/>
        <v>0</v>
      </c>
      <c r="CR279" s="136">
        <f t="shared" si="472"/>
        <v>0</v>
      </c>
      <c r="CS279" s="262"/>
      <c r="CT279" s="262"/>
      <c r="CU279" s="263"/>
      <c r="CV279" s="167"/>
      <c r="CW279" s="194"/>
      <c r="CX279" s="194"/>
      <c r="CY279" s="136">
        <f t="shared" si="473"/>
        <v>0</v>
      </c>
      <c r="CZ279" s="136">
        <f t="shared" si="449"/>
        <v>0</v>
      </c>
      <c r="DA279" s="136">
        <f t="shared" si="474"/>
        <v>0</v>
      </c>
      <c r="DB279" s="262"/>
      <c r="DC279" s="262"/>
      <c r="DD279" s="263"/>
    </row>
    <row r="280" spans="1:108" x14ac:dyDescent="0.25">
      <c r="A280" s="167"/>
      <c r="B280" s="194"/>
      <c r="C280" s="194"/>
      <c r="D280" s="136">
        <f t="shared" si="450"/>
        <v>0</v>
      </c>
      <c r="E280" s="136">
        <f t="shared" si="451"/>
        <v>0</v>
      </c>
      <c r="F280" s="136">
        <f t="shared" si="452"/>
        <v>0</v>
      </c>
      <c r="G280" s="262"/>
      <c r="H280" s="262"/>
      <c r="I280" s="263"/>
      <c r="J280" s="167"/>
      <c r="K280" s="194"/>
      <c r="L280" s="194"/>
      <c r="M280" s="136">
        <f t="shared" si="453"/>
        <v>0</v>
      </c>
      <c r="N280" s="136">
        <f t="shared" si="439"/>
        <v>0</v>
      </c>
      <c r="O280" s="136">
        <f t="shared" si="454"/>
        <v>0</v>
      </c>
      <c r="P280" s="262"/>
      <c r="Q280" s="262"/>
      <c r="R280" s="263"/>
      <c r="S280" s="167"/>
      <c r="T280" s="194"/>
      <c r="U280" s="194"/>
      <c r="V280" s="136">
        <f t="shared" si="455"/>
        <v>0</v>
      </c>
      <c r="W280" s="136">
        <f t="shared" si="440"/>
        <v>0</v>
      </c>
      <c r="X280" s="136">
        <f t="shared" si="456"/>
        <v>0</v>
      </c>
      <c r="Y280" s="262"/>
      <c r="Z280" s="262"/>
      <c r="AA280" s="263"/>
      <c r="AB280" s="167"/>
      <c r="AC280" s="194"/>
      <c r="AD280" s="194"/>
      <c r="AE280" s="136">
        <f t="shared" si="457"/>
        <v>0</v>
      </c>
      <c r="AF280" s="136">
        <f t="shared" si="441"/>
        <v>0</v>
      </c>
      <c r="AG280" s="136">
        <f t="shared" si="458"/>
        <v>0</v>
      </c>
      <c r="AH280" s="262"/>
      <c r="AI280" s="262"/>
      <c r="AJ280" s="263"/>
      <c r="AK280" s="167"/>
      <c r="AL280" s="194"/>
      <c r="AM280" s="194"/>
      <c r="AN280" s="136">
        <f t="shared" si="459"/>
        <v>0</v>
      </c>
      <c r="AO280" s="136">
        <f t="shared" si="442"/>
        <v>0</v>
      </c>
      <c r="AP280" s="136">
        <f t="shared" si="460"/>
        <v>0</v>
      </c>
      <c r="AQ280" s="262"/>
      <c r="AR280" s="262"/>
      <c r="AS280" s="263"/>
      <c r="AT280" s="167"/>
      <c r="AU280" s="194"/>
      <c r="AV280" s="194"/>
      <c r="AW280" s="136">
        <f t="shared" si="461"/>
        <v>0</v>
      </c>
      <c r="AX280" s="136">
        <f t="shared" si="443"/>
        <v>0</v>
      </c>
      <c r="AY280" s="136">
        <f t="shared" si="462"/>
        <v>0</v>
      </c>
      <c r="AZ280" s="262"/>
      <c r="BA280" s="262"/>
      <c r="BB280" s="263"/>
      <c r="BC280" s="167"/>
      <c r="BD280" s="194"/>
      <c r="BE280" s="194"/>
      <c r="BF280" s="136">
        <f t="shared" si="463"/>
        <v>0</v>
      </c>
      <c r="BG280" s="136">
        <f t="shared" si="444"/>
        <v>0</v>
      </c>
      <c r="BH280" s="136">
        <f t="shared" si="464"/>
        <v>0</v>
      </c>
      <c r="BI280" s="262"/>
      <c r="BJ280" s="262"/>
      <c r="BK280" s="263"/>
      <c r="BL280" s="167"/>
      <c r="BM280" s="194"/>
      <c r="BN280" s="194"/>
      <c r="BO280" s="136">
        <f t="shared" si="465"/>
        <v>0</v>
      </c>
      <c r="BP280" s="136">
        <f t="shared" si="445"/>
        <v>0</v>
      </c>
      <c r="BQ280" s="136">
        <f t="shared" si="466"/>
        <v>0</v>
      </c>
      <c r="BR280" s="262"/>
      <c r="BS280" s="262"/>
      <c r="BT280" s="263"/>
      <c r="BU280" s="167"/>
      <c r="BV280" s="194"/>
      <c r="BW280" s="194"/>
      <c r="BX280" s="136">
        <f t="shared" si="467"/>
        <v>0</v>
      </c>
      <c r="BY280" s="136">
        <f t="shared" si="446"/>
        <v>0</v>
      </c>
      <c r="BZ280" s="136">
        <f t="shared" si="468"/>
        <v>0</v>
      </c>
      <c r="CA280" s="262"/>
      <c r="CB280" s="262"/>
      <c r="CC280" s="263"/>
      <c r="CD280" s="167"/>
      <c r="CE280" s="194"/>
      <c r="CF280" s="194"/>
      <c r="CG280" s="136">
        <f t="shared" si="469"/>
        <v>0</v>
      </c>
      <c r="CH280" s="136">
        <f t="shared" si="447"/>
        <v>0</v>
      </c>
      <c r="CI280" s="136">
        <f t="shared" si="470"/>
        <v>0</v>
      </c>
      <c r="CJ280" s="262"/>
      <c r="CK280" s="262"/>
      <c r="CL280" s="263"/>
      <c r="CM280" s="167"/>
      <c r="CN280" s="194"/>
      <c r="CO280" s="194"/>
      <c r="CP280" s="136">
        <f t="shared" si="471"/>
        <v>0</v>
      </c>
      <c r="CQ280" s="136">
        <f t="shared" si="448"/>
        <v>0</v>
      </c>
      <c r="CR280" s="136">
        <f t="shared" si="472"/>
        <v>0</v>
      </c>
      <c r="CS280" s="262"/>
      <c r="CT280" s="262"/>
      <c r="CU280" s="263"/>
      <c r="CV280" s="167"/>
      <c r="CW280" s="194"/>
      <c r="CX280" s="194"/>
      <c r="CY280" s="136">
        <f t="shared" si="473"/>
        <v>0</v>
      </c>
      <c r="CZ280" s="136">
        <f t="shared" si="449"/>
        <v>0</v>
      </c>
      <c r="DA280" s="136">
        <f t="shared" si="474"/>
        <v>0</v>
      </c>
      <c r="DB280" s="262"/>
      <c r="DC280" s="262"/>
      <c r="DD280" s="263"/>
    </row>
    <row r="281" spans="1:108" x14ac:dyDescent="0.25">
      <c r="A281" s="167"/>
      <c r="B281" s="194"/>
      <c r="C281" s="194"/>
      <c r="D281" s="136">
        <f t="shared" si="450"/>
        <v>0</v>
      </c>
      <c r="E281" s="136">
        <f t="shared" si="451"/>
        <v>0</v>
      </c>
      <c r="F281" s="136">
        <f t="shared" si="452"/>
        <v>0</v>
      </c>
      <c r="G281" s="262"/>
      <c r="H281" s="262"/>
      <c r="I281" s="263"/>
      <c r="J281" s="167"/>
      <c r="K281" s="194"/>
      <c r="L281" s="194"/>
      <c r="M281" s="136">
        <f t="shared" si="453"/>
        <v>0</v>
      </c>
      <c r="N281" s="136">
        <f t="shared" si="439"/>
        <v>0</v>
      </c>
      <c r="O281" s="136">
        <f t="shared" si="454"/>
        <v>0</v>
      </c>
      <c r="P281" s="262"/>
      <c r="Q281" s="262"/>
      <c r="R281" s="263"/>
      <c r="S281" s="167"/>
      <c r="T281" s="194"/>
      <c r="U281" s="194"/>
      <c r="V281" s="136">
        <f t="shared" si="455"/>
        <v>0</v>
      </c>
      <c r="W281" s="136">
        <f t="shared" si="440"/>
        <v>0</v>
      </c>
      <c r="X281" s="136">
        <f t="shared" si="456"/>
        <v>0</v>
      </c>
      <c r="Y281" s="262"/>
      <c r="Z281" s="262"/>
      <c r="AA281" s="263"/>
      <c r="AB281" s="167"/>
      <c r="AC281" s="194"/>
      <c r="AD281" s="194"/>
      <c r="AE281" s="136">
        <f t="shared" si="457"/>
        <v>0</v>
      </c>
      <c r="AF281" s="136">
        <f t="shared" si="441"/>
        <v>0</v>
      </c>
      <c r="AG281" s="136">
        <f t="shared" si="458"/>
        <v>0</v>
      </c>
      <c r="AH281" s="262"/>
      <c r="AI281" s="262"/>
      <c r="AJ281" s="263"/>
      <c r="AK281" s="167"/>
      <c r="AL281" s="194"/>
      <c r="AM281" s="194"/>
      <c r="AN281" s="136">
        <f t="shared" si="459"/>
        <v>0</v>
      </c>
      <c r="AO281" s="136">
        <f t="shared" si="442"/>
        <v>0</v>
      </c>
      <c r="AP281" s="136">
        <f t="shared" si="460"/>
        <v>0</v>
      </c>
      <c r="AQ281" s="262"/>
      <c r="AR281" s="262"/>
      <c r="AS281" s="263"/>
      <c r="AT281" s="167"/>
      <c r="AU281" s="194"/>
      <c r="AV281" s="194"/>
      <c r="AW281" s="136">
        <f t="shared" si="461"/>
        <v>0</v>
      </c>
      <c r="AX281" s="136">
        <f t="shared" si="443"/>
        <v>0</v>
      </c>
      <c r="AY281" s="136">
        <f t="shared" si="462"/>
        <v>0</v>
      </c>
      <c r="AZ281" s="262"/>
      <c r="BA281" s="262"/>
      <c r="BB281" s="263"/>
      <c r="BC281" s="167"/>
      <c r="BD281" s="194"/>
      <c r="BE281" s="194"/>
      <c r="BF281" s="136">
        <f t="shared" si="463"/>
        <v>0</v>
      </c>
      <c r="BG281" s="136">
        <f t="shared" si="444"/>
        <v>0</v>
      </c>
      <c r="BH281" s="136">
        <f t="shared" si="464"/>
        <v>0</v>
      </c>
      <c r="BI281" s="262"/>
      <c r="BJ281" s="262"/>
      <c r="BK281" s="263"/>
      <c r="BL281" s="167"/>
      <c r="BM281" s="194"/>
      <c r="BN281" s="194"/>
      <c r="BO281" s="136">
        <f t="shared" si="465"/>
        <v>0</v>
      </c>
      <c r="BP281" s="136">
        <f t="shared" si="445"/>
        <v>0</v>
      </c>
      <c r="BQ281" s="136">
        <f t="shared" si="466"/>
        <v>0</v>
      </c>
      <c r="BR281" s="262"/>
      <c r="BS281" s="262"/>
      <c r="BT281" s="263"/>
      <c r="BU281" s="167"/>
      <c r="BV281" s="194"/>
      <c r="BW281" s="194"/>
      <c r="BX281" s="136">
        <f t="shared" si="467"/>
        <v>0</v>
      </c>
      <c r="BY281" s="136">
        <f t="shared" si="446"/>
        <v>0</v>
      </c>
      <c r="BZ281" s="136">
        <f t="shared" si="468"/>
        <v>0</v>
      </c>
      <c r="CA281" s="262"/>
      <c r="CB281" s="262"/>
      <c r="CC281" s="263"/>
      <c r="CD281" s="167"/>
      <c r="CE281" s="194"/>
      <c r="CF281" s="194"/>
      <c r="CG281" s="136">
        <f t="shared" si="469"/>
        <v>0</v>
      </c>
      <c r="CH281" s="136">
        <f t="shared" si="447"/>
        <v>0</v>
      </c>
      <c r="CI281" s="136">
        <f t="shared" si="470"/>
        <v>0</v>
      </c>
      <c r="CJ281" s="262"/>
      <c r="CK281" s="262"/>
      <c r="CL281" s="263"/>
      <c r="CM281" s="167"/>
      <c r="CN281" s="194"/>
      <c r="CO281" s="194"/>
      <c r="CP281" s="136">
        <f t="shared" si="471"/>
        <v>0</v>
      </c>
      <c r="CQ281" s="136">
        <f t="shared" si="448"/>
        <v>0</v>
      </c>
      <c r="CR281" s="136">
        <f t="shared" si="472"/>
        <v>0</v>
      </c>
      <c r="CS281" s="262"/>
      <c r="CT281" s="262"/>
      <c r="CU281" s="263"/>
      <c r="CV281" s="167"/>
      <c r="CW281" s="194"/>
      <c r="CX281" s="194"/>
      <c r="CY281" s="136">
        <f t="shared" si="473"/>
        <v>0</v>
      </c>
      <c r="CZ281" s="136">
        <f t="shared" si="449"/>
        <v>0</v>
      </c>
      <c r="DA281" s="136">
        <f t="shared" si="474"/>
        <v>0</v>
      </c>
      <c r="DB281" s="262"/>
      <c r="DC281" s="262"/>
      <c r="DD281" s="263"/>
    </row>
    <row r="282" spans="1:108" x14ac:dyDescent="0.25">
      <c r="A282" s="167"/>
      <c r="B282" s="194"/>
      <c r="C282" s="194"/>
      <c r="D282" s="136">
        <f t="shared" si="450"/>
        <v>0</v>
      </c>
      <c r="E282" s="136">
        <f t="shared" si="451"/>
        <v>0</v>
      </c>
      <c r="F282" s="136">
        <f t="shared" si="452"/>
        <v>0</v>
      </c>
      <c r="G282" s="262"/>
      <c r="H282" s="262"/>
      <c r="I282" s="263"/>
      <c r="J282" s="167"/>
      <c r="K282" s="194"/>
      <c r="L282" s="194"/>
      <c r="M282" s="136">
        <f t="shared" si="453"/>
        <v>0</v>
      </c>
      <c r="N282" s="136">
        <f t="shared" si="439"/>
        <v>0</v>
      </c>
      <c r="O282" s="136">
        <f t="shared" si="454"/>
        <v>0</v>
      </c>
      <c r="P282" s="262"/>
      <c r="Q282" s="262"/>
      <c r="R282" s="263"/>
      <c r="S282" s="167"/>
      <c r="T282" s="194"/>
      <c r="U282" s="194"/>
      <c r="V282" s="136">
        <f t="shared" si="455"/>
        <v>0</v>
      </c>
      <c r="W282" s="136">
        <f t="shared" si="440"/>
        <v>0</v>
      </c>
      <c r="X282" s="136">
        <f t="shared" si="456"/>
        <v>0</v>
      </c>
      <c r="Y282" s="262"/>
      <c r="Z282" s="262"/>
      <c r="AA282" s="263"/>
      <c r="AB282" s="167"/>
      <c r="AC282" s="194"/>
      <c r="AD282" s="194"/>
      <c r="AE282" s="136">
        <f t="shared" si="457"/>
        <v>0</v>
      </c>
      <c r="AF282" s="136">
        <f t="shared" si="441"/>
        <v>0</v>
      </c>
      <c r="AG282" s="136">
        <f t="shared" si="458"/>
        <v>0</v>
      </c>
      <c r="AH282" s="262"/>
      <c r="AI282" s="262"/>
      <c r="AJ282" s="263"/>
      <c r="AK282" s="167"/>
      <c r="AL282" s="194"/>
      <c r="AM282" s="194"/>
      <c r="AN282" s="136">
        <f t="shared" si="459"/>
        <v>0</v>
      </c>
      <c r="AO282" s="136">
        <f t="shared" si="442"/>
        <v>0</v>
      </c>
      <c r="AP282" s="136">
        <f t="shared" si="460"/>
        <v>0</v>
      </c>
      <c r="AQ282" s="262"/>
      <c r="AR282" s="262"/>
      <c r="AS282" s="263"/>
      <c r="AT282" s="167"/>
      <c r="AU282" s="194"/>
      <c r="AV282" s="194"/>
      <c r="AW282" s="136">
        <f t="shared" si="461"/>
        <v>0</v>
      </c>
      <c r="AX282" s="136">
        <f t="shared" si="443"/>
        <v>0</v>
      </c>
      <c r="AY282" s="136">
        <f t="shared" si="462"/>
        <v>0</v>
      </c>
      <c r="AZ282" s="262"/>
      <c r="BA282" s="262"/>
      <c r="BB282" s="263"/>
      <c r="BC282" s="167"/>
      <c r="BD282" s="194"/>
      <c r="BE282" s="194"/>
      <c r="BF282" s="136">
        <f t="shared" si="463"/>
        <v>0</v>
      </c>
      <c r="BG282" s="136">
        <f t="shared" si="444"/>
        <v>0</v>
      </c>
      <c r="BH282" s="136">
        <f t="shared" si="464"/>
        <v>0</v>
      </c>
      <c r="BI282" s="262"/>
      <c r="BJ282" s="262"/>
      <c r="BK282" s="263"/>
      <c r="BL282" s="167"/>
      <c r="BM282" s="194"/>
      <c r="BN282" s="194"/>
      <c r="BO282" s="136">
        <f t="shared" si="465"/>
        <v>0</v>
      </c>
      <c r="BP282" s="136">
        <f t="shared" si="445"/>
        <v>0</v>
      </c>
      <c r="BQ282" s="136">
        <f t="shared" si="466"/>
        <v>0</v>
      </c>
      <c r="BR282" s="262"/>
      <c r="BS282" s="262"/>
      <c r="BT282" s="263"/>
      <c r="BU282" s="167"/>
      <c r="BV282" s="194"/>
      <c r="BW282" s="194"/>
      <c r="BX282" s="136">
        <f t="shared" si="467"/>
        <v>0</v>
      </c>
      <c r="BY282" s="136">
        <f t="shared" si="446"/>
        <v>0</v>
      </c>
      <c r="BZ282" s="136">
        <f t="shared" si="468"/>
        <v>0</v>
      </c>
      <c r="CA282" s="262"/>
      <c r="CB282" s="262"/>
      <c r="CC282" s="263"/>
      <c r="CD282" s="167"/>
      <c r="CE282" s="194"/>
      <c r="CF282" s="194"/>
      <c r="CG282" s="136">
        <f t="shared" si="469"/>
        <v>0</v>
      </c>
      <c r="CH282" s="136">
        <f t="shared" si="447"/>
        <v>0</v>
      </c>
      <c r="CI282" s="136">
        <f t="shared" si="470"/>
        <v>0</v>
      </c>
      <c r="CJ282" s="262"/>
      <c r="CK282" s="262"/>
      <c r="CL282" s="263"/>
      <c r="CM282" s="167"/>
      <c r="CN282" s="194"/>
      <c r="CO282" s="194"/>
      <c r="CP282" s="136">
        <f t="shared" si="471"/>
        <v>0</v>
      </c>
      <c r="CQ282" s="136">
        <f t="shared" si="448"/>
        <v>0</v>
      </c>
      <c r="CR282" s="136">
        <f t="shared" si="472"/>
        <v>0</v>
      </c>
      <c r="CS282" s="262"/>
      <c r="CT282" s="262"/>
      <c r="CU282" s="263"/>
      <c r="CV282" s="167"/>
      <c r="CW282" s="194"/>
      <c r="CX282" s="194"/>
      <c r="CY282" s="136">
        <f t="shared" si="473"/>
        <v>0</v>
      </c>
      <c r="CZ282" s="136">
        <f t="shared" si="449"/>
        <v>0</v>
      </c>
      <c r="DA282" s="136">
        <f t="shared" si="474"/>
        <v>0</v>
      </c>
      <c r="DB282" s="262"/>
      <c r="DC282" s="262"/>
      <c r="DD282" s="263"/>
    </row>
    <row r="283" spans="1:108" x14ac:dyDescent="0.25">
      <c r="A283" s="167"/>
      <c r="B283" s="194"/>
      <c r="C283" s="194"/>
      <c r="D283" s="136">
        <f t="shared" si="450"/>
        <v>0</v>
      </c>
      <c r="E283" s="136">
        <f t="shared" si="451"/>
        <v>0</v>
      </c>
      <c r="F283" s="136">
        <f t="shared" si="452"/>
        <v>0</v>
      </c>
      <c r="G283" s="262"/>
      <c r="H283" s="262"/>
      <c r="I283" s="263"/>
      <c r="J283" s="167"/>
      <c r="K283" s="194"/>
      <c r="L283" s="194"/>
      <c r="M283" s="136">
        <f t="shared" si="453"/>
        <v>0</v>
      </c>
      <c r="N283" s="136">
        <f t="shared" si="439"/>
        <v>0</v>
      </c>
      <c r="O283" s="136">
        <f t="shared" si="454"/>
        <v>0</v>
      </c>
      <c r="P283" s="262"/>
      <c r="Q283" s="262"/>
      <c r="R283" s="263"/>
      <c r="S283" s="167"/>
      <c r="T283" s="194"/>
      <c r="U283" s="194"/>
      <c r="V283" s="136">
        <f t="shared" si="455"/>
        <v>0</v>
      </c>
      <c r="W283" s="136">
        <f t="shared" si="440"/>
        <v>0</v>
      </c>
      <c r="X283" s="136">
        <f t="shared" si="456"/>
        <v>0</v>
      </c>
      <c r="Y283" s="262"/>
      <c r="Z283" s="262"/>
      <c r="AA283" s="263"/>
      <c r="AB283" s="167"/>
      <c r="AC283" s="194"/>
      <c r="AD283" s="194"/>
      <c r="AE283" s="136">
        <f t="shared" si="457"/>
        <v>0</v>
      </c>
      <c r="AF283" s="136">
        <f t="shared" si="441"/>
        <v>0</v>
      </c>
      <c r="AG283" s="136">
        <f t="shared" si="458"/>
        <v>0</v>
      </c>
      <c r="AH283" s="262"/>
      <c r="AI283" s="262"/>
      <c r="AJ283" s="263"/>
      <c r="AK283" s="167"/>
      <c r="AL283" s="194"/>
      <c r="AM283" s="194"/>
      <c r="AN283" s="136">
        <f t="shared" si="459"/>
        <v>0</v>
      </c>
      <c r="AO283" s="136">
        <f t="shared" si="442"/>
        <v>0</v>
      </c>
      <c r="AP283" s="136">
        <f t="shared" si="460"/>
        <v>0</v>
      </c>
      <c r="AQ283" s="262"/>
      <c r="AR283" s="262"/>
      <c r="AS283" s="263"/>
      <c r="AT283" s="167"/>
      <c r="AU283" s="194"/>
      <c r="AV283" s="194"/>
      <c r="AW283" s="136">
        <f t="shared" si="461"/>
        <v>0</v>
      </c>
      <c r="AX283" s="136">
        <f t="shared" si="443"/>
        <v>0</v>
      </c>
      <c r="AY283" s="136">
        <f t="shared" si="462"/>
        <v>0</v>
      </c>
      <c r="AZ283" s="262"/>
      <c r="BA283" s="262"/>
      <c r="BB283" s="263"/>
      <c r="BC283" s="167"/>
      <c r="BD283" s="194"/>
      <c r="BE283" s="194"/>
      <c r="BF283" s="136">
        <f t="shared" si="463"/>
        <v>0</v>
      </c>
      <c r="BG283" s="136">
        <f t="shared" si="444"/>
        <v>0</v>
      </c>
      <c r="BH283" s="136">
        <f t="shared" si="464"/>
        <v>0</v>
      </c>
      <c r="BI283" s="262"/>
      <c r="BJ283" s="262"/>
      <c r="BK283" s="263"/>
      <c r="BL283" s="167"/>
      <c r="BM283" s="194"/>
      <c r="BN283" s="194"/>
      <c r="BO283" s="136">
        <f t="shared" si="465"/>
        <v>0</v>
      </c>
      <c r="BP283" s="136">
        <f t="shared" si="445"/>
        <v>0</v>
      </c>
      <c r="BQ283" s="136">
        <f t="shared" si="466"/>
        <v>0</v>
      </c>
      <c r="BR283" s="262"/>
      <c r="BS283" s="262"/>
      <c r="BT283" s="263"/>
      <c r="BU283" s="167"/>
      <c r="BV283" s="194"/>
      <c r="BW283" s="194"/>
      <c r="BX283" s="136">
        <f t="shared" si="467"/>
        <v>0</v>
      </c>
      <c r="BY283" s="136">
        <f t="shared" si="446"/>
        <v>0</v>
      </c>
      <c r="BZ283" s="136">
        <f t="shared" si="468"/>
        <v>0</v>
      </c>
      <c r="CA283" s="262"/>
      <c r="CB283" s="262"/>
      <c r="CC283" s="263"/>
      <c r="CD283" s="167"/>
      <c r="CE283" s="194"/>
      <c r="CF283" s="194"/>
      <c r="CG283" s="136">
        <f t="shared" si="469"/>
        <v>0</v>
      </c>
      <c r="CH283" s="136">
        <f t="shared" si="447"/>
        <v>0</v>
      </c>
      <c r="CI283" s="136">
        <f t="shared" si="470"/>
        <v>0</v>
      </c>
      <c r="CJ283" s="262"/>
      <c r="CK283" s="262"/>
      <c r="CL283" s="263"/>
      <c r="CM283" s="167"/>
      <c r="CN283" s="194"/>
      <c r="CO283" s="194"/>
      <c r="CP283" s="136">
        <f t="shared" si="471"/>
        <v>0</v>
      </c>
      <c r="CQ283" s="136">
        <f t="shared" si="448"/>
        <v>0</v>
      </c>
      <c r="CR283" s="136">
        <f t="shared" si="472"/>
        <v>0</v>
      </c>
      <c r="CS283" s="262"/>
      <c r="CT283" s="262"/>
      <c r="CU283" s="263"/>
      <c r="CV283" s="167"/>
      <c r="CW283" s="194"/>
      <c r="CX283" s="194"/>
      <c r="CY283" s="136">
        <f t="shared" si="473"/>
        <v>0</v>
      </c>
      <c r="CZ283" s="136">
        <f t="shared" si="449"/>
        <v>0</v>
      </c>
      <c r="DA283" s="136">
        <f t="shared" si="474"/>
        <v>0</v>
      </c>
      <c r="DB283" s="262"/>
      <c r="DC283" s="262"/>
      <c r="DD283" s="263"/>
    </row>
    <row r="284" spans="1:108" x14ac:dyDescent="0.25">
      <c r="A284" s="167"/>
      <c r="B284" s="194"/>
      <c r="C284" s="194"/>
      <c r="D284" s="136">
        <f t="shared" si="450"/>
        <v>0</v>
      </c>
      <c r="E284" s="136">
        <f t="shared" si="451"/>
        <v>0</v>
      </c>
      <c r="F284" s="136">
        <f t="shared" si="452"/>
        <v>0</v>
      </c>
      <c r="G284" s="262"/>
      <c r="H284" s="262"/>
      <c r="I284" s="263"/>
      <c r="J284" s="167"/>
      <c r="K284" s="194"/>
      <c r="L284" s="194"/>
      <c r="M284" s="136">
        <f t="shared" si="453"/>
        <v>0</v>
      </c>
      <c r="N284" s="136">
        <f t="shared" si="439"/>
        <v>0</v>
      </c>
      <c r="O284" s="136">
        <f t="shared" si="454"/>
        <v>0</v>
      </c>
      <c r="P284" s="262"/>
      <c r="Q284" s="262"/>
      <c r="R284" s="263"/>
      <c r="S284" s="167"/>
      <c r="T284" s="194"/>
      <c r="U284" s="194"/>
      <c r="V284" s="136">
        <f t="shared" si="455"/>
        <v>0</v>
      </c>
      <c r="W284" s="136">
        <f t="shared" si="440"/>
        <v>0</v>
      </c>
      <c r="X284" s="136">
        <f t="shared" si="456"/>
        <v>0</v>
      </c>
      <c r="Y284" s="262"/>
      <c r="Z284" s="262"/>
      <c r="AA284" s="263"/>
      <c r="AB284" s="167"/>
      <c r="AC284" s="194"/>
      <c r="AD284" s="194"/>
      <c r="AE284" s="136">
        <f t="shared" si="457"/>
        <v>0</v>
      </c>
      <c r="AF284" s="136">
        <f t="shared" si="441"/>
        <v>0</v>
      </c>
      <c r="AG284" s="136">
        <f t="shared" si="458"/>
        <v>0</v>
      </c>
      <c r="AH284" s="262"/>
      <c r="AI284" s="262"/>
      <c r="AJ284" s="263"/>
      <c r="AK284" s="167"/>
      <c r="AL284" s="194"/>
      <c r="AM284" s="194"/>
      <c r="AN284" s="136">
        <f t="shared" si="459"/>
        <v>0</v>
      </c>
      <c r="AO284" s="136">
        <f t="shared" si="442"/>
        <v>0</v>
      </c>
      <c r="AP284" s="136">
        <f t="shared" si="460"/>
        <v>0</v>
      </c>
      <c r="AQ284" s="262"/>
      <c r="AR284" s="262"/>
      <c r="AS284" s="263"/>
      <c r="AT284" s="167"/>
      <c r="AU284" s="194"/>
      <c r="AV284" s="194"/>
      <c r="AW284" s="136">
        <f t="shared" si="461"/>
        <v>0</v>
      </c>
      <c r="AX284" s="136">
        <f t="shared" si="443"/>
        <v>0</v>
      </c>
      <c r="AY284" s="136">
        <f t="shared" si="462"/>
        <v>0</v>
      </c>
      <c r="AZ284" s="262"/>
      <c r="BA284" s="262"/>
      <c r="BB284" s="263"/>
      <c r="BC284" s="167"/>
      <c r="BD284" s="194"/>
      <c r="BE284" s="194"/>
      <c r="BF284" s="136">
        <f t="shared" si="463"/>
        <v>0</v>
      </c>
      <c r="BG284" s="136">
        <f t="shared" si="444"/>
        <v>0</v>
      </c>
      <c r="BH284" s="136">
        <f t="shared" si="464"/>
        <v>0</v>
      </c>
      <c r="BI284" s="262"/>
      <c r="BJ284" s="262"/>
      <c r="BK284" s="263"/>
      <c r="BL284" s="167"/>
      <c r="BM284" s="194"/>
      <c r="BN284" s="194"/>
      <c r="BO284" s="136">
        <f t="shared" si="465"/>
        <v>0</v>
      </c>
      <c r="BP284" s="136">
        <f t="shared" si="445"/>
        <v>0</v>
      </c>
      <c r="BQ284" s="136">
        <f t="shared" si="466"/>
        <v>0</v>
      </c>
      <c r="BR284" s="262"/>
      <c r="BS284" s="262"/>
      <c r="BT284" s="263"/>
      <c r="BU284" s="167"/>
      <c r="BV284" s="194"/>
      <c r="BW284" s="194"/>
      <c r="BX284" s="136">
        <f t="shared" si="467"/>
        <v>0</v>
      </c>
      <c r="BY284" s="136">
        <f t="shared" si="446"/>
        <v>0</v>
      </c>
      <c r="BZ284" s="136">
        <f t="shared" si="468"/>
        <v>0</v>
      </c>
      <c r="CA284" s="262"/>
      <c r="CB284" s="262"/>
      <c r="CC284" s="263"/>
      <c r="CD284" s="167"/>
      <c r="CE284" s="194"/>
      <c r="CF284" s="194"/>
      <c r="CG284" s="136">
        <f t="shared" si="469"/>
        <v>0</v>
      </c>
      <c r="CH284" s="136">
        <f t="shared" si="447"/>
        <v>0</v>
      </c>
      <c r="CI284" s="136">
        <f t="shared" si="470"/>
        <v>0</v>
      </c>
      <c r="CJ284" s="262"/>
      <c r="CK284" s="262"/>
      <c r="CL284" s="263"/>
      <c r="CM284" s="167"/>
      <c r="CN284" s="194"/>
      <c r="CO284" s="194"/>
      <c r="CP284" s="136">
        <f t="shared" si="471"/>
        <v>0</v>
      </c>
      <c r="CQ284" s="136">
        <f t="shared" si="448"/>
        <v>0</v>
      </c>
      <c r="CR284" s="136">
        <f t="shared" si="472"/>
        <v>0</v>
      </c>
      <c r="CS284" s="262"/>
      <c r="CT284" s="262"/>
      <c r="CU284" s="263"/>
      <c r="CV284" s="167"/>
      <c r="CW284" s="194"/>
      <c r="CX284" s="194"/>
      <c r="CY284" s="136">
        <f t="shared" si="473"/>
        <v>0</v>
      </c>
      <c r="CZ284" s="136">
        <f t="shared" si="449"/>
        <v>0</v>
      </c>
      <c r="DA284" s="136">
        <f t="shared" si="474"/>
        <v>0</v>
      </c>
      <c r="DB284" s="262"/>
      <c r="DC284" s="262"/>
      <c r="DD284" s="263"/>
    </row>
    <row r="285" spans="1:108" x14ac:dyDescent="0.25">
      <c r="A285" s="167"/>
      <c r="B285" s="194"/>
      <c r="C285" s="194"/>
      <c r="D285" s="136">
        <f t="shared" si="450"/>
        <v>0</v>
      </c>
      <c r="E285" s="136">
        <f t="shared" si="451"/>
        <v>0</v>
      </c>
      <c r="F285" s="136">
        <f t="shared" si="452"/>
        <v>0</v>
      </c>
      <c r="G285" s="262"/>
      <c r="H285" s="262"/>
      <c r="I285" s="263"/>
      <c r="J285" s="167"/>
      <c r="K285" s="194"/>
      <c r="L285" s="194"/>
      <c r="M285" s="136">
        <f t="shared" si="453"/>
        <v>0</v>
      </c>
      <c r="N285" s="136">
        <f t="shared" si="439"/>
        <v>0</v>
      </c>
      <c r="O285" s="136">
        <f t="shared" si="454"/>
        <v>0</v>
      </c>
      <c r="P285" s="262"/>
      <c r="Q285" s="262"/>
      <c r="R285" s="263"/>
      <c r="S285" s="167"/>
      <c r="T285" s="194"/>
      <c r="U285" s="194"/>
      <c r="V285" s="136">
        <f t="shared" si="455"/>
        <v>0</v>
      </c>
      <c r="W285" s="136">
        <f t="shared" si="440"/>
        <v>0</v>
      </c>
      <c r="X285" s="136">
        <f t="shared" si="456"/>
        <v>0</v>
      </c>
      <c r="Y285" s="262"/>
      <c r="Z285" s="262"/>
      <c r="AA285" s="263"/>
      <c r="AB285" s="167"/>
      <c r="AC285" s="194"/>
      <c r="AD285" s="194"/>
      <c r="AE285" s="136">
        <f t="shared" si="457"/>
        <v>0</v>
      </c>
      <c r="AF285" s="136">
        <f t="shared" si="441"/>
        <v>0</v>
      </c>
      <c r="AG285" s="136">
        <f t="shared" si="458"/>
        <v>0</v>
      </c>
      <c r="AH285" s="262"/>
      <c r="AI285" s="262"/>
      <c r="AJ285" s="263"/>
      <c r="AK285" s="167"/>
      <c r="AL285" s="194"/>
      <c r="AM285" s="194"/>
      <c r="AN285" s="136">
        <f t="shared" si="459"/>
        <v>0</v>
      </c>
      <c r="AO285" s="136">
        <f t="shared" si="442"/>
        <v>0</v>
      </c>
      <c r="AP285" s="136">
        <f t="shared" si="460"/>
        <v>0</v>
      </c>
      <c r="AQ285" s="262"/>
      <c r="AR285" s="262"/>
      <c r="AS285" s="263"/>
      <c r="AT285" s="167"/>
      <c r="AU285" s="194"/>
      <c r="AV285" s="194"/>
      <c r="AW285" s="136">
        <f t="shared" si="461"/>
        <v>0</v>
      </c>
      <c r="AX285" s="136">
        <f t="shared" si="443"/>
        <v>0</v>
      </c>
      <c r="AY285" s="136">
        <f t="shared" si="462"/>
        <v>0</v>
      </c>
      <c r="AZ285" s="262"/>
      <c r="BA285" s="262"/>
      <c r="BB285" s="263"/>
      <c r="BC285" s="167"/>
      <c r="BD285" s="194"/>
      <c r="BE285" s="194"/>
      <c r="BF285" s="136">
        <f t="shared" si="463"/>
        <v>0</v>
      </c>
      <c r="BG285" s="136">
        <f t="shared" si="444"/>
        <v>0</v>
      </c>
      <c r="BH285" s="136">
        <f t="shared" si="464"/>
        <v>0</v>
      </c>
      <c r="BI285" s="262"/>
      <c r="BJ285" s="262"/>
      <c r="BK285" s="263"/>
      <c r="BL285" s="167"/>
      <c r="BM285" s="194"/>
      <c r="BN285" s="194"/>
      <c r="BO285" s="136">
        <f t="shared" si="465"/>
        <v>0</v>
      </c>
      <c r="BP285" s="136">
        <f t="shared" si="445"/>
        <v>0</v>
      </c>
      <c r="BQ285" s="136">
        <f t="shared" si="466"/>
        <v>0</v>
      </c>
      <c r="BR285" s="262"/>
      <c r="BS285" s="262"/>
      <c r="BT285" s="263"/>
      <c r="BU285" s="167"/>
      <c r="BV285" s="194"/>
      <c r="BW285" s="194"/>
      <c r="BX285" s="136">
        <f t="shared" si="467"/>
        <v>0</v>
      </c>
      <c r="BY285" s="136">
        <f t="shared" si="446"/>
        <v>0</v>
      </c>
      <c r="BZ285" s="136">
        <f t="shared" si="468"/>
        <v>0</v>
      </c>
      <c r="CA285" s="262"/>
      <c r="CB285" s="262"/>
      <c r="CC285" s="263"/>
      <c r="CD285" s="167"/>
      <c r="CE285" s="194"/>
      <c r="CF285" s="194"/>
      <c r="CG285" s="136">
        <f t="shared" si="469"/>
        <v>0</v>
      </c>
      <c r="CH285" s="136">
        <f t="shared" si="447"/>
        <v>0</v>
      </c>
      <c r="CI285" s="136">
        <f t="shared" si="470"/>
        <v>0</v>
      </c>
      <c r="CJ285" s="262"/>
      <c r="CK285" s="262"/>
      <c r="CL285" s="263"/>
      <c r="CM285" s="167"/>
      <c r="CN285" s="194"/>
      <c r="CO285" s="194"/>
      <c r="CP285" s="136">
        <f t="shared" si="471"/>
        <v>0</v>
      </c>
      <c r="CQ285" s="136">
        <f t="shared" si="448"/>
        <v>0</v>
      </c>
      <c r="CR285" s="136">
        <f t="shared" si="472"/>
        <v>0</v>
      </c>
      <c r="CS285" s="262"/>
      <c r="CT285" s="262"/>
      <c r="CU285" s="263"/>
      <c r="CV285" s="167"/>
      <c r="CW285" s="194"/>
      <c r="CX285" s="194"/>
      <c r="CY285" s="136">
        <f t="shared" si="473"/>
        <v>0</v>
      </c>
      <c r="CZ285" s="136">
        <f t="shared" si="449"/>
        <v>0</v>
      </c>
      <c r="DA285" s="136">
        <f t="shared" si="474"/>
        <v>0</v>
      </c>
      <c r="DB285" s="262"/>
      <c r="DC285" s="262"/>
      <c r="DD285" s="263"/>
    </row>
    <row r="286" spans="1:108" x14ac:dyDescent="0.25">
      <c r="A286" s="167"/>
      <c r="B286" s="194"/>
      <c r="C286" s="194"/>
      <c r="D286" s="136">
        <f t="shared" si="450"/>
        <v>0</v>
      </c>
      <c r="E286" s="136">
        <f t="shared" si="451"/>
        <v>0</v>
      </c>
      <c r="F286" s="136">
        <f t="shared" si="452"/>
        <v>0</v>
      </c>
      <c r="G286" s="262"/>
      <c r="H286" s="262"/>
      <c r="I286" s="263"/>
      <c r="J286" s="167"/>
      <c r="K286" s="194"/>
      <c r="L286" s="194"/>
      <c r="M286" s="136">
        <f t="shared" si="453"/>
        <v>0</v>
      </c>
      <c r="N286" s="136">
        <f t="shared" si="439"/>
        <v>0</v>
      </c>
      <c r="O286" s="136">
        <f t="shared" si="454"/>
        <v>0</v>
      </c>
      <c r="P286" s="262"/>
      <c r="Q286" s="262"/>
      <c r="R286" s="263"/>
      <c r="S286" s="167"/>
      <c r="T286" s="194"/>
      <c r="U286" s="194"/>
      <c r="V286" s="136">
        <f t="shared" si="455"/>
        <v>0</v>
      </c>
      <c r="W286" s="136">
        <f t="shared" si="440"/>
        <v>0</v>
      </c>
      <c r="X286" s="136">
        <f t="shared" si="456"/>
        <v>0</v>
      </c>
      <c r="Y286" s="262"/>
      <c r="Z286" s="262"/>
      <c r="AA286" s="263"/>
      <c r="AB286" s="167"/>
      <c r="AC286" s="194"/>
      <c r="AD286" s="194"/>
      <c r="AE286" s="136">
        <f t="shared" si="457"/>
        <v>0</v>
      </c>
      <c r="AF286" s="136">
        <f t="shared" si="441"/>
        <v>0</v>
      </c>
      <c r="AG286" s="136">
        <f t="shared" si="458"/>
        <v>0</v>
      </c>
      <c r="AH286" s="262"/>
      <c r="AI286" s="262"/>
      <c r="AJ286" s="263"/>
      <c r="AK286" s="167"/>
      <c r="AL286" s="194"/>
      <c r="AM286" s="194"/>
      <c r="AN286" s="136">
        <f t="shared" si="459"/>
        <v>0</v>
      </c>
      <c r="AO286" s="136">
        <f t="shared" si="442"/>
        <v>0</v>
      </c>
      <c r="AP286" s="136">
        <f t="shared" si="460"/>
        <v>0</v>
      </c>
      <c r="AQ286" s="262"/>
      <c r="AR286" s="262"/>
      <c r="AS286" s="263"/>
      <c r="AT286" s="167"/>
      <c r="AU286" s="194"/>
      <c r="AV286" s="194"/>
      <c r="AW286" s="136">
        <f t="shared" si="461"/>
        <v>0</v>
      </c>
      <c r="AX286" s="136">
        <f t="shared" si="443"/>
        <v>0</v>
      </c>
      <c r="AY286" s="136">
        <f t="shared" si="462"/>
        <v>0</v>
      </c>
      <c r="AZ286" s="262"/>
      <c r="BA286" s="262"/>
      <c r="BB286" s="263"/>
      <c r="BC286" s="167"/>
      <c r="BD286" s="194"/>
      <c r="BE286" s="194"/>
      <c r="BF286" s="136">
        <f t="shared" si="463"/>
        <v>0</v>
      </c>
      <c r="BG286" s="136">
        <f t="shared" si="444"/>
        <v>0</v>
      </c>
      <c r="BH286" s="136">
        <f t="shared" si="464"/>
        <v>0</v>
      </c>
      <c r="BI286" s="262"/>
      <c r="BJ286" s="262"/>
      <c r="BK286" s="263"/>
      <c r="BL286" s="167"/>
      <c r="BM286" s="194"/>
      <c r="BN286" s="194"/>
      <c r="BO286" s="136">
        <f t="shared" si="465"/>
        <v>0</v>
      </c>
      <c r="BP286" s="136">
        <f t="shared" si="445"/>
        <v>0</v>
      </c>
      <c r="BQ286" s="136">
        <f t="shared" si="466"/>
        <v>0</v>
      </c>
      <c r="BR286" s="262"/>
      <c r="BS286" s="262"/>
      <c r="BT286" s="263"/>
      <c r="BU286" s="167"/>
      <c r="BV286" s="194"/>
      <c r="BW286" s="194"/>
      <c r="BX286" s="136">
        <f t="shared" si="467"/>
        <v>0</v>
      </c>
      <c r="BY286" s="136">
        <f t="shared" si="446"/>
        <v>0</v>
      </c>
      <c r="BZ286" s="136">
        <f t="shared" si="468"/>
        <v>0</v>
      </c>
      <c r="CA286" s="262"/>
      <c r="CB286" s="262"/>
      <c r="CC286" s="263"/>
      <c r="CD286" s="167"/>
      <c r="CE286" s="194"/>
      <c r="CF286" s="194"/>
      <c r="CG286" s="136">
        <f t="shared" si="469"/>
        <v>0</v>
      </c>
      <c r="CH286" s="136">
        <f t="shared" si="447"/>
        <v>0</v>
      </c>
      <c r="CI286" s="136">
        <f t="shared" si="470"/>
        <v>0</v>
      </c>
      <c r="CJ286" s="262"/>
      <c r="CK286" s="262"/>
      <c r="CL286" s="263"/>
      <c r="CM286" s="167"/>
      <c r="CN286" s="194"/>
      <c r="CO286" s="194"/>
      <c r="CP286" s="136">
        <f t="shared" si="471"/>
        <v>0</v>
      </c>
      <c r="CQ286" s="136">
        <f t="shared" si="448"/>
        <v>0</v>
      </c>
      <c r="CR286" s="136">
        <f t="shared" si="472"/>
        <v>0</v>
      </c>
      <c r="CS286" s="262"/>
      <c r="CT286" s="262"/>
      <c r="CU286" s="263"/>
      <c r="CV286" s="167"/>
      <c r="CW286" s="194"/>
      <c r="CX286" s="194"/>
      <c r="CY286" s="136">
        <f t="shared" si="473"/>
        <v>0</v>
      </c>
      <c r="CZ286" s="136">
        <f t="shared" si="449"/>
        <v>0</v>
      </c>
      <c r="DA286" s="136">
        <f t="shared" si="474"/>
        <v>0</v>
      </c>
      <c r="DB286" s="262"/>
      <c r="DC286" s="262"/>
      <c r="DD286" s="263"/>
    </row>
    <row r="287" spans="1:108" x14ac:dyDescent="0.25">
      <c r="A287" s="167"/>
      <c r="B287" s="194"/>
      <c r="C287" s="194"/>
      <c r="D287" s="136">
        <f t="shared" si="450"/>
        <v>0</v>
      </c>
      <c r="E287" s="136">
        <f t="shared" si="451"/>
        <v>0</v>
      </c>
      <c r="F287" s="136">
        <f t="shared" si="452"/>
        <v>0</v>
      </c>
      <c r="G287" s="262"/>
      <c r="H287" s="262"/>
      <c r="I287" s="263"/>
      <c r="J287" s="167"/>
      <c r="K287" s="194"/>
      <c r="L287" s="194"/>
      <c r="M287" s="136">
        <f t="shared" si="453"/>
        <v>0</v>
      </c>
      <c r="N287" s="136">
        <f t="shared" si="439"/>
        <v>0</v>
      </c>
      <c r="O287" s="136">
        <f t="shared" si="454"/>
        <v>0</v>
      </c>
      <c r="P287" s="262"/>
      <c r="Q287" s="262"/>
      <c r="R287" s="263"/>
      <c r="S287" s="167"/>
      <c r="T287" s="194"/>
      <c r="U287" s="194"/>
      <c r="V287" s="136">
        <f t="shared" si="455"/>
        <v>0</v>
      </c>
      <c r="W287" s="136">
        <f t="shared" si="440"/>
        <v>0</v>
      </c>
      <c r="X287" s="136">
        <f t="shared" si="456"/>
        <v>0</v>
      </c>
      <c r="Y287" s="262"/>
      <c r="Z287" s="262"/>
      <c r="AA287" s="263"/>
      <c r="AB287" s="167"/>
      <c r="AC287" s="194"/>
      <c r="AD287" s="194"/>
      <c r="AE287" s="136">
        <f t="shared" si="457"/>
        <v>0</v>
      </c>
      <c r="AF287" s="136">
        <f t="shared" si="441"/>
        <v>0</v>
      </c>
      <c r="AG287" s="136">
        <f t="shared" si="458"/>
        <v>0</v>
      </c>
      <c r="AH287" s="262"/>
      <c r="AI287" s="262"/>
      <c r="AJ287" s="263"/>
      <c r="AK287" s="167"/>
      <c r="AL287" s="194"/>
      <c r="AM287" s="194"/>
      <c r="AN287" s="136">
        <f t="shared" si="459"/>
        <v>0</v>
      </c>
      <c r="AO287" s="136">
        <f t="shared" si="442"/>
        <v>0</v>
      </c>
      <c r="AP287" s="136">
        <f t="shared" si="460"/>
        <v>0</v>
      </c>
      <c r="AQ287" s="262"/>
      <c r="AR287" s="262"/>
      <c r="AS287" s="263"/>
      <c r="AT287" s="167"/>
      <c r="AU287" s="194"/>
      <c r="AV287" s="194"/>
      <c r="AW287" s="136">
        <f t="shared" si="461"/>
        <v>0</v>
      </c>
      <c r="AX287" s="136">
        <f t="shared" si="443"/>
        <v>0</v>
      </c>
      <c r="AY287" s="136">
        <f t="shared" si="462"/>
        <v>0</v>
      </c>
      <c r="AZ287" s="262"/>
      <c r="BA287" s="262"/>
      <c r="BB287" s="263"/>
      <c r="BC287" s="167"/>
      <c r="BD287" s="194"/>
      <c r="BE287" s="194"/>
      <c r="BF287" s="136">
        <f t="shared" si="463"/>
        <v>0</v>
      </c>
      <c r="BG287" s="136">
        <f t="shared" si="444"/>
        <v>0</v>
      </c>
      <c r="BH287" s="136">
        <f t="shared" si="464"/>
        <v>0</v>
      </c>
      <c r="BI287" s="262"/>
      <c r="BJ287" s="262"/>
      <c r="BK287" s="263"/>
      <c r="BL287" s="167"/>
      <c r="BM287" s="194"/>
      <c r="BN287" s="194"/>
      <c r="BO287" s="136">
        <f t="shared" si="465"/>
        <v>0</v>
      </c>
      <c r="BP287" s="136">
        <f t="shared" si="445"/>
        <v>0</v>
      </c>
      <c r="BQ287" s="136">
        <f t="shared" si="466"/>
        <v>0</v>
      </c>
      <c r="BR287" s="262"/>
      <c r="BS287" s="262"/>
      <c r="BT287" s="263"/>
      <c r="BU287" s="167"/>
      <c r="BV287" s="194"/>
      <c r="BW287" s="194"/>
      <c r="BX287" s="136">
        <f t="shared" si="467"/>
        <v>0</v>
      </c>
      <c r="BY287" s="136">
        <f t="shared" si="446"/>
        <v>0</v>
      </c>
      <c r="BZ287" s="136">
        <f t="shared" si="468"/>
        <v>0</v>
      </c>
      <c r="CA287" s="262"/>
      <c r="CB287" s="262"/>
      <c r="CC287" s="263"/>
      <c r="CD287" s="167"/>
      <c r="CE287" s="194"/>
      <c r="CF287" s="194"/>
      <c r="CG287" s="136">
        <f t="shared" si="469"/>
        <v>0</v>
      </c>
      <c r="CH287" s="136">
        <f t="shared" si="447"/>
        <v>0</v>
      </c>
      <c r="CI287" s="136">
        <f t="shared" si="470"/>
        <v>0</v>
      </c>
      <c r="CJ287" s="262"/>
      <c r="CK287" s="262"/>
      <c r="CL287" s="263"/>
      <c r="CM287" s="167"/>
      <c r="CN287" s="194"/>
      <c r="CO287" s="194"/>
      <c r="CP287" s="136">
        <f t="shared" si="471"/>
        <v>0</v>
      </c>
      <c r="CQ287" s="136">
        <f t="shared" si="448"/>
        <v>0</v>
      </c>
      <c r="CR287" s="136">
        <f t="shared" si="472"/>
        <v>0</v>
      </c>
      <c r="CS287" s="262"/>
      <c r="CT287" s="262"/>
      <c r="CU287" s="263"/>
      <c r="CV287" s="167"/>
      <c r="CW287" s="194"/>
      <c r="CX287" s="194"/>
      <c r="CY287" s="136">
        <f t="shared" si="473"/>
        <v>0</v>
      </c>
      <c r="CZ287" s="136">
        <f t="shared" si="449"/>
        <v>0</v>
      </c>
      <c r="DA287" s="136">
        <f t="shared" si="474"/>
        <v>0</v>
      </c>
      <c r="DB287" s="262"/>
      <c r="DC287" s="262"/>
      <c r="DD287" s="263"/>
    </row>
    <row r="288" spans="1:108" x14ac:dyDescent="0.25">
      <c r="A288" s="167"/>
      <c r="B288" s="194"/>
      <c r="C288" s="194"/>
      <c r="D288" s="136">
        <f t="shared" si="450"/>
        <v>0</v>
      </c>
      <c r="E288" s="136">
        <f t="shared" si="451"/>
        <v>0</v>
      </c>
      <c r="F288" s="136">
        <f t="shared" si="452"/>
        <v>0</v>
      </c>
      <c r="G288" s="262"/>
      <c r="H288" s="262"/>
      <c r="I288" s="263"/>
      <c r="J288" s="167"/>
      <c r="K288" s="194"/>
      <c r="L288" s="194"/>
      <c r="M288" s="136">
        <f t="shared" si="453"/>
        <v>0</v>
      </c>
      <c r="N288" s="136">
        <f t="shared" si="439"/>
        <v>0</v>
      </c>
      <c r="O288" s="136">
        <f t="shared" si="454"/>
        <v>0</v>
      </c>
      <c r="P288" s="262"/>
      <c r="Q288" s="262"/>
      <c r="R288" s="263"/>
      <c r="S288" s="167"/>
      <c r="T288" s="194"/>
      <c r="U288" s="194"/>
      <c r="V288" s="136">
        <f t="shared" si="455"/>
        <v>0</v>
      </c>
      <c r="W288" s="136">
        <f t="shared" si="440"/>
        <v>0</v>
      </c>
      <c r="X288" s="136">
        <f t="shared" si="456"/>
        <v>0</v>
      </c>
      <c r="Y288" s="262"/>
      <c r="Z288" s="262"/>
      <c r="AA288" s="263"/>
      <c r="AB288" s="167"/>
      <c r="AC288" s="194"/>
      <c r="AD288" s="194"/>
      <c r="AE288" s="136">
        <f t="shared" si="457"/>
        <v>0</v>
      </c>
      <c r="AF288" s="136">
        <f t="shared" si="441"/>
        <v>0</v>
      </c>
      <c r="AG288" s="136">
        <f t="shared" si="458"/>
        <v>0</v>
      </c>
      <c r="AH288" s="262"/>
      <c r="AI288" s="262"/>
      <c r="AJ288" s="263"/>
      <c r="AK288" s="167"/>
      <c r="AL288" s="194"/>
      <c r="AM288" s="194"/>
      <c r="AN288" s="136">
        <f t="shared" si="459"/>
        <v>0</v>
      </c>
      <c r="AO288" s="136">
        <f t="shared" si="442"/>
        <v>0</v>
      </c>
      <c r="AP288" s="136">
        <f t="shared" si="460"/>
        <v>0</v>
      </c>
      <c r="AQ288" s="262"/>
      <c r="AR288" s="262"/>
      <c r="AS288" s="263"/>
      <c r="AT288" s="167"/>
      <c r="AU288" s="194"/>
      <c r="AV288" s="194"/>
      <c r="AW288" s="136">
        <f t="shared" si="461"/>
        <v>0</v>
      </c>
      <c r="AX288" s="136">
        <f t="shared" si="443"/>
        <v>0</v>
      </c>
      <c r="AY288" s="136">
        <f t="shared" si="462"/>
        <v>0</v>
      </c>
      <c r="AZ288" s="262"/>
      <c r="BA288" s="262"/>
      <c r="BB288" s="263"/>
      <c r="BC288" s="167"/>
      <c r="BD288" s="194"/>
      <c r="BE288" s="194"/>
      <c r="BF288" s="136">
        <f t="shared" si="463"/>
        <v>0</v>
      </c>
      <c r="BG288" s="136">
        <f t="shared" si="444"/>
        <v>0</v>
      </c>
      <c r="BH288" s="136">
        <f t="shared" si="464"/>
        <v>0</v>
      </c>
      <c r="BI288" s="262"/>
      <c r="BJ288" s="262"/>
      <c r="BK288" s="263"/>
      <c r="BL288" s="167"/>
      <c r="BM288" s="194"/>
      <c r="BN288" s="194"/>
      <c r="BO288" s="136">
        <f t="shared" si="465"/>
        <v>0</v>
      </c>
      <c r="BP288" s="136">
        <f t="shared" si="445"/>
        <v>0</v>
      </c>
      <c r="BQ288" s="136">
        <f t="shared" si="466"/>
        <v>0</v>
      </c>
      <c r="BR288" s="262"/>
      <c r="BS288" s="262"/>
      <c r="BT288" s="263"/>
      <c r="BU288" s="167"/>
      <c r="BV288" s="194"/>
      <c r="BW288" s="194"/>
      <c r="BX288" s="136">
        <f t="shared" si="467"/>
        <v>0</v>
      </c>
      <c r="BY288" s="136">
        <f t="shared" si="446"/>
        <v>0</v>
      </c>
      <c r="BZ288" s="136">
        <f t="shared" si="468"/>
        <v>0</v>
      </c>
      <c r="CA288" s="262"/>
      <c r="CB288" s="262"/>
      <c r="CC288" s="263"/>
      <c r="CD288" s="167"/>
      <c r="CE288" s="194"/>
      <c r="CF288" s="194"/>
      <c r="CG288" s="136">
        <f t="shared" si="469"/>
        <v>0</v>
      </c>
      <c r="CH288" s="136">
        <f t="shared" si="447"/>
        <v>0</v>
      </c>
      <c r="CI288" s="136">
        <f t="shared" si="470"/>
        <v>0</v>
      </c>
      <c r="CJ288" s="262"/>
      <c r="CK288" s="262"/>
      <c r="CL288" s="263"/>
      <c r="CM288" s="167"/>
      <c r="CN288" s="194"/>
      <c r="CO288" s="194"/>
      <c r="CP288" s="136">
        <f t="shared" si="471"/>
        <v>0</v>
      </c>
      <c r="CQ288" s="136">
        <f t="shared" si="448"/>
        <v>0</v>
      </c>
      <c r="CR288" s="136">
        <f t="shared" si="472"/>
        <v>0</v>
      </c>
      <c r="CS288" s="262"/>
      <c r="CT288" s="262"/>
      <c r="CU288" s="263"/>
      <c r="CV288" s="167"/>
      <c r="CW288" s="194"/>
      <c r="CX288" s="194"/>
      <c r="CY288" s="136">
        <f t="shared" si="473"/>
        <v>0</v>
      </c>
      <c r="CZ288" s="136">
        <f t="shared" si="449"/>
        <v>0</v>
      </c>
      <c r="DA288" s="136">
        <f t="shared" si="474"/>
        <v>0</v>
      </c>
      <c r="DB288" s="262"/>
      <c r="DC288" s="262"/>
      <c r="DD288" s="263"/>
    </row>
    <row r="289" spans="1:108" x14ac:dyDescent="0.25">
      <c r="A289" s="167"/>
      <c r="B289" s="194"/>
      <c r="C289" s="194"/>
      <c r="D289" s="136">
        <f t="shared" si="450"/>
        <v>0</v>
      </c>
      <c r="E289" s="136">
        <f t="shared" si="451"/>
        <v>0</v>
      </c>
      <c r="F289" s="136">
        <f t="shared" si="452"/>
        <v>0</v>
      </c>
      <c r="G289" s="262"/>
      <c r="H289" s="262"/>
      <c r="I289" s="263"/>
      <c r="J289" s="167"/>
      <c r="K289" s="194"/>
      <c r="L289" s="194"/>
      <c r="M289" s="136">
        <f t="shared" si="453"/>
        <v>0</v>
      </c>
      <c r="N289" s="136">
        <f t="shared" si="439"/>
        <v>0</v>
      </c>
      <c r="O289" s="136">
        <f t="shared" si="454"/>
        <v>0</v>
      </c>
      <c r="P289" s="262"/>
      <c r="Q289" s="262"/>
      <c r="R289" s="263"/>
      <c r="S289" s="167"/>
      <c r="T289" s="194"/>
      <c r="U289" s="194"/>
      <c r="V289" s="136">
        <f t="shared" si="455"/>
        <v>0</v>
      </c>
      <c r="W289" s="136">
        <f t="shared" si="440"/>
        <v>0</v>
      </c>
      <c r="X289" s="136">
        <f t="shared" si="456"/>
        <v>0</v>
      </c>
      <c r="Y289" s="262"/>
      <c r="Z289" s="262"/>
      <c r="AA289" s="263"/>
      <c r="AB289" s="167"/>
      <c r="AC289" s="194"/>
      <c r="AD289" s="194"/>
      <c r="AE289" s="136">
        <f t="shared" si="457"/>
        <v>0</v>
      </c>
      <c r="AF289" s="136">
        <f t="shared" si="441"/>
        <v>0</v>
      </c>
      <c r="AG289" s="136">
        <f t="shared" si="458"/>
        <v>0</v>
      </c>
      <c r="AH289" s="262"/>
      <c r="AI289" s="262"/>
      <c r="AJ289" s="263"/>
      <c r="AK289" s="167"/>
      <c r="AL289" s="194"/>
      <c r="AM289" s="194"/>
      <c r="AN289" s="136">
        <f t="shared" si="459"/>
        <v>0</v>
      </c>
      <c r="AO289" s="136">
        <f t="shared" si="442"/>
        <v>0</v>
      </c>
      <c r="AP289" s="136">
        <f t="shared" si="460"/>
        <v>0</v>
      </c>
      <c r="AQ289" s="262"/>
      <c r="AR289" s="262"/>
      <c r="AS289" s="263"/>
      <c r="AT289" s="167"/>
      <c r="AU289" s="194"/>
      <c r="AV289" s="194"/>
      <c r="AW289" s="136">
        <f t="shared" si="461"/>
        <v>0</v>
      </c>
      <c r="AX289" s="136">
        <f t="shared" si="443"/>
        <v>0</v>
      </c>
      <c r="AY289" s="136">
        <f t="shared" si="462"/>
        <v>0</v>
      </c>
      <c r="AZ289" s="262"/>
      <c r="BA289" s="262"/>
      <c r="BB289" s="263"/>
      <c r="BC289" s="167"/>
      <c r="BD289" s="194"/>
      <c r="BE289" s="194"/>
      <c r="BF289" s="136">
        <f t="shared" si="463"/>
        <v>0</v>
      </c>
      <c r="BG289" s="136">
        <f t="shared" si="444"/>
        <v>0</v>
      </c>
      <c r="BH289" s="136">
        <f t="shared" si="464"/>
        <v>0</v>
      </c>
      <c r="BI289" s="262"/>
      <c r="BJ289" s="262"/>
      <c r="BK289" s="263"/>
      <c r="BL289" s="167"/>
      <c r="BM289" s="194"/>
      <c r="BN289" s="194"/>
      <c r="BO289" s="136">
        <f t="shared" si="465"/>
        <v>0</v>
      </c>
      <c r="BP289" s="136">
        <f t="shared" si="445"/>
        <v>0</v>
      </c>
      <c r="BQ289" s="136">
        <f t="shared" si="466"/>
        <v>0</v>
      </c>
      <c r="BR289" s="262"/>
      <c r="BS289" s="262"/>
      <c r="BT289" s="263"/>
      <c r="BU289" s="167"/>
      <c r="BV289" s="194"/>
      <c r="BW289" s="194"/>
      <c r="BX289" s="136">
        <f t="shared" si="467"/>
        <v>0</v>
      </c>
      <c r="BY289" s="136">
        <f t="shared" si="446"/>
        <v>0</v>
      </c>
      <c r="BZ289" s="136">
        <f t="shared" si="468"/>
        <v>0</v>
      </c>
      <c r="CA289" s="262"/>
      <c r="CB289" s="262"/>
      <c r="CC289" s="263"/>
      <c r="CD289" s="167"/>
      <c r="CE289" s="194"/>
      <c r="CF289" s="194"/>
      <c r="CG289" s="136">
        <f t="shared" si="469"/>
        <v>0</v>
      </c>
      <c r="CH289" s="136">
        <f t="shared" si="447"/>
        <v>0</v>
      </c>
      <c r="CI289" s="136">
        <f t="shared" si="470"/>
        <v>0</v>
      </c>
      <c r="CJ289" s="262"/>
      <c r="CK289" s="262"/>
      <c r="CL289" s="263"/>
      <c r="CM289" s="167"/>
      <c r="CN289" s="194"/>
      <c r="CO289" s="194"/>
      <c r="CP289" s="136">
        <f t="shared" si="471"/>
        <v>0</v>
      </c>
      <c r="CQ289" s="136">
        <f t="shared" si="448"/>
        <v>0</v>
      </c>
      <c r="CR289" s="136">
        <f t="shared" si="472"/>
        <v>0</v>
      </c>
      <c r="CS289" s="262"/>
      <c r="CT289" s="262"/>
      <c r="CU289" s="263"/>
      <c r="CV289" s="167"/>
      <c r="CW289" s="194"/>
      <c r="CX289" s="194"/>
      <c r="CY289" s="136">
        <f t="shared" si="473"/>
        <v>0</v>
      </c>
      <c r="CZ289" s="136">
        <f t="shared" si="449"/>
        <v>0</v>
      </c>
      <c r="DA289" s="136">
        <f t="shared" si="474"/>
        <v>0</v>
      </c>
      <c r="DB289" s="262"/>
      <c r="DC289" s="262"/>
      <c r="DD289" s="263"/>
    </row>
    <row r="290" spans="1:108" x14ac:dyDescent="0.25">
      <c r="A290" s="167"/>
      <c r="B290" s="194"/>
      <c r="C290" s="194"/>
      <c r="D290" s="136">
        <f t="shared" si="450"/>
        <v>0</v>
      </c>
      <c r="E290" s="136">
        <f t="shared" si="451"/>
        <v>0</v>
      </c>
      <c r="F290" s="136">
        <f t="shared" si="452"/>
        <v>0</v>
      </c>
      <c r="G290" s="262"/>
      <c r="H290" s="262"/>
      <c r="I290" s="263"/>
      <c r="J290" s="167"/>
      <c r="K290" s="194"/>
      <c r="L290" s="194"/>
      <c r="M290" s="136">
        <f t="shared" si="453"/>
        <v>0</v>
      </c>
      <c r="N290" s="136">
        <f t="shared" si="439"/>
        <v>0</v>
      </c>
      <c r="O290" s="136">
        <f t="shared" si="454"/>
        <v>0</v>
      </c>
      <c r="P290" s="262"/>
      <c r="Q290" s="262"/>
      <c r="R290" s="263"/>
      <c r="S290" s="167"/>
      <c r="T290" s="194"/>
      <c r="U290" s="194"/>
      <c r="V290" s="136">
        <f t="shared" si="455"/>
        <v>0</v>
      </c>
      <c r="W290" s="136">
        <f t="shared" si="440"/>
        <v>0</v>
      </c>
      <c r="X290" s="136">
        <f t="shared" si="456"/>
        <v>0</v>
      </c>
      <c r="Y290" s="262"/>
      <c r="Z290" s="262"/>
      <c r="AA290" s="263"/>
      <c r="AB290" s="167"/>
      <c r="AC290" s="194"/>
      <c r="AD290" s="194"/>
      <c r="AE290" s="136">
        <f t="shared" si="457"/>
        <v>0</v>
      </c>
      <c r="AF290" s="136">
        <f t="shared" si="441"/>
        <v>0</v>
      </c>
      <c r="AG290" s="136">
        <f t="shared" si="458"/>
        <v>0</v>
      </c>
      <c r="AH290" s="262"/>
      <c r="AI290" s="262"/>
      <c r="AJ290" s="263"/>
      <c r="AK290" s="167"/>
      <c r="AL290" s="194"/>
      <c r="AM290" s="194"/>
      <c r="AN290" s="136">
        <f t="shared" si="459"/>
        <v>0</v>
      </c>
      <c r="AO290" s="136">
        <f t="shared" si="442"/>
        <v>0</v>
      </c>
      <c r="AP290" s="136">
        <f t="shared" si="460"/>
        <v>0</v>
      </c>
      <c r="AQ290" s="262"/>
      <c r="AR290" s="262"/>
      <c r="AS290" s="263"/>
      <c r="AT290" s="167"/>
      <c r="AU290" s="194"/>
      <c r="AV290" s="194"/>
      <c r="AW290" s="136">
        <f t="shared" si="461"/>
        <v>0</v>
      </c>
      <c r="AX290" s="136">
        <f t="shared" si="443"/>
        <v>0</v>
      </c>
      <c r="AY290" s="136">
        <f t="shared" si="462"/>
        <v>0</v>
      </c>
      <c r="AZ290" s="262"/>
      <c r="BA290" s="262"/>
      <c r="BB290" s="263"/>
      <c r="BC290" s="167"/>
      <c r="BD290" s="194"/>
      <c r="BE290" s="194"/>
      <c r="BF290" s="136">
        <f t="shared" si="463"/>
        <v>0</v>
      </c>
      <c r="BG290" s="136">
        <f t="shared" si="444"/>
        <v>0</v>
      </c>
      <c r="BH290" s="136">
        <f t="shared" si="464"/>
        <v>0</v>
      </c>
      <c r="BI290" s="262"/>
      <c r="BJ290" s="262"/>
      <c r="BK290" s="263"/>
      <c r="BL290" s="167"/>
      <c r="BM290" s="194"/>
      <c r="BN290" s="194"/>
      <c r="BO290" s="136">
        <f t="shared" si="465"/>
        <v>0</v>
      </c>
      <c r="BP290" s="136">
        <f t="shared" si="445"/>
        <v>0</v>
      </c>
      <c r="BQ290" s="136">
        <f t="shared" si="466"/>
        <v>0</v>
      </c>
      <c r="BR290" s="262"/>
      <c r="BS290" s="262"/>
      <c r="BT290" s="263"/>
      <c r="BU290" s="167"/>
      <c r="BV290" s="194"/>
      <c r="BW290" s="194"/>
      <c r="BX290" s="136">
        <f t="shared" si="467"/>
        <v>0</v>
      </c>
      <c r="BY290" s="136">
        <f t="shared" si="446"/>
        <v>0</v>
      </c>
      <c r="BZ290" s="136">
        <f t="shared" si="468"/>
        <v>0</v>
      </c>
      <c r="CA290" s="262"/>
      <c r="CB290" s="262"/>
      <c r="CC290" s="263"/>
      <c r="CD290" s="167"/>
      <c r="CE290" s="194"/>
      <c r="CF290" s="194"/>
      <c r="CG290" s="136">
        <f t="shared" si="469"/>
        <v>0</v>
      </c>
      <c r="CH290" s="136">
        <f t="shared" si="447"/>
        <v>0</v>
      </c>
      <c r="CI290" s="136">
        <f t="shared" si="470"/>
        <v>0</v>
      </c>
      <c r="CJ290" s="262"/>
      <c r="CK290" s="262"/>
      <c r="CL290" s="263"/>
      <c r="CM290" s="167"/>
      <c r="CN290" s="194"/>
      <c r="CO290" s="194"/>
      <c r="CP290" s="136">
        <f t="shared" si="471"/>
        <v>0</v>
      </c>
      <c r="CQ290" s="136">
        <f t="shared" si="448"/>
        <v>0</v>
      </c>
      <c r="CR290" s="136">
        <f t="shared" si="472"/>
        <v>0</v>
      </c>
      <c r="CS290" s="262"/>
      <c r="CT290" s="262"/>
      <c r="CU290" s="263"/>
      <c r="CV290" s="167"/>
      <c r="CW290" s="194"/>
      <c r="CX290" s="194"/>
      <c r="CY290" s="136">
        <f t="shared" si="473"/>
        <v>0</v>
      </c>
      <c r="CZ290" s="136">
        <f t="shared" si="449"/>
        <v>0</v>
      </c>
      <c r="DA290" s="136">
        <f t="shared" si="474"/>
        <v>0</v>
      </c>
      <c r="DB290" s="262"/>
      <c r="DC290" s="262"/>
      <c r="DD290" s="263"/>
    </row>
    <row r="291" spans="1:108" x14ac:dyDescent="0.25">
      <c r="A291" s="167"/>
      <c r="B291" s="194"/>
      <c r="C291" s="194"/>
      <c r="D291" s="136">
        <f t="shared" si="450"/>
        <v>0</v>
      </c>
      <c r="E291" s="136">
        <f t="shared" si="451"/>
        <v>0</v>
      </c>
      <c r="F291" s="136">
        <f t="shared" si="452"/>
        <v>0</v>
      </c>
      <c r="G291" s="262"/>
      <c r="H291" s="262"/>
      <c r="I291" s="263"/>
      <c r="J291" s="167"/>
      <c r="K291" s="194"/>
      <c r="L291" s="194"/>
      <c r="M291" s="136">
        <f t="shared" si="453"/>
        <v>0</v>
      </c>
      <c r="N291" s="136">
        <f t="shared" si="439"/>
        <v>0</v>
      </c>
      <c r="O291" s="136">
        <f t="shared" si="454"/>
        <v>0</v>
      </c>
      <c r="P291" s="262"/>
      <c r="Q291" s="262"/>
      <c r="R291" s="263"/>
      <c r="S291" s="167"/>
      <c r="T291" s="194"/>
      <c r="U291" s="194"/>
      <c r="V291" s="136">
        <f t="shared" si="455"/>
        <v>0</v>
      </c>
      <c r="W291" s="136">
        <f t="shared" si="440"/>
        <v>0</v>
      </c>
      <c r="X291" s="136">
        <f t="shared" si="456"/>
        <v>0</v>
      </c>
      <c r="Y291" s="262"/>
      <c r="Z291" s="262"/>
      <c r="AA291" s="263"/>
      <c r="AB291" s="167"/>
      <c r="AC291" s="194"/>
      <c r="AD291" s="194"/>
      <c r="AE291" s="136">
        <f t="shared" si="457"/>
        <v>0</v>
      </c>
      <c r="AF291" s="136">
        <f t="shared" si="441"/>
        <v>0</v>
      </c>
      <c r="AG291" s="136">
        <f t="shared" si="458"/>
        <v>0</v>
      </c>
      <c r="AH291" s="262"/>
      <c r="AI291" s="262"/>
      <c r="AJ291" s="263"/>
      <c r="AK291" s="167"/>
      <c r="AL291" s="194"/>
      <c r="AM291" s="194"/>
      <c r="AN291" s="136">
        <f t="shared" si="459"/>
        <v>0</v>
      </c>
      <c r="AO291" s="136">
        <f t="shared" si="442"/>
        <v>0</v>
      </c>
      <c r="AP291" s="136">
        <f t="shared" si="460"/>
        <v>0</v>
      </c>
      <c r="AQ291" s="262"/>
      <c r="AR291" s="262"/>
      <c r="AS291" s="263"/>
      <c r="AT291" s="167"/>
      <c r="AU291" s="194"/>
      <c r="AV291" s="194"/>
      <c r="AW291" s="136">
        <f t="shared" si="461"/>
        <v>0</v>
      </c>
      <c r="AX291" s="136">
        <f t="shared" si="443"/>
        <v>0</v>
      </c>
      <c r="AY291" s="136">
        <f t="shared" si="462"/>
        <v>0</v>
      </c>
      <c r="AZ291" s="262"/>
      <c r="BA291" s="262"/>
      <c r="BB291" s="263"/>
      <c r="BC291" s="167"/>
      <c r="BD291" s="194"/>
      <c r="BE291" s="194"/>
      <c r="BF291" s="136">
        <f t="shared" si="463"/>
        <v>0</v>
      </c>
      <c r="BG291" s="136">
        <f t="shared" si="444"/>
        <v>0</v>
      </c>
      <c r="BH291" s="136">
        <f t="shared" si="464"/>
        <v>0</v>
      </c>
      <c r="BI291" s="262"/>
      <c r="BJ291" s="262"/>
      <c r="BK291" s="263"/>
      <c r="BL291" s="167"/>
      <c r="BM291" s="194"/>
      <c r="BN291" s="194"/>
      <c r="BO291" s="136">
        <f t="shared" si="465"/>
        <v>0</v>
      </c>
      <c r="BP291" s="136">
        <f t="shared" si="445"/>
        <v>0</v>
      </c>
      <c r="BQ291" s="136">
        <f t="shared" si="466"/>
        <v>0</v>
      </c>
      <c r="BR291" s="262"/>
      <c r="BS291" s="262"/>
      <c r="BT291" s="263"/>
      <c r="BU291" s="167"/>
      <c r="BV291" s="194"/>
      <c r="BW291" s="194"/>
      <c r="BX291" s="136">
        <f t="shared" si="467"/>
        <v>0</v>
      </c>
      <c r="BY291" s="136">
        <f t="shared" si="446"/>
        <v>0</v>
      </c>
      <c r="BZ291" s="136">
        <f t="shared" si="468"/>
        <v>0</v>
      </c>
      <c r="CA291" s="262"/>
      <c r="CB291" s="262"/>
      <c r="CC291" s="263"/>
      <c r="CD291" s="167"/>
      <c r="CE291" s="194"/>
      <c r="CF291" s="194"/>
      <c r="CG291" s="136">
        <f t="shared" si="469"/>
        <v>0</v>
      </c>
      <c r="CH291" s="136">
        <f t="shared" si="447"/>
        <v>0</v>
      </c>
      <c r="CI291" s="136">
        <f t="shared" si="470"/>
        <v>0</v>
      </c>
      <c r="CJ291" s="262"/>
      <c r="CK291" s="262"/>
      <c r="CL291" s="263"/>
      <c r="CM291" s="167"/>
      <c r="CN291" s="194"/>
      <c r="CO291" s="194"/>
      <c r="CP291" s="136">
        <f t="shared" si="471"/>
        <v>0</v>
      </c>
      <c r="CQ291" s="136">
        <f t="shared" si="448"/>
        <v>0</v>
      </c>
      <c r="CR291" s="136">
        <f t="shared" si="472"/>
        <v>0</v>
      </c>
      <c r="CS291" s="262"/>
      <c r="CT291" s="262"/>
      <c r="CU291" s="263"/>
      <c r="CV291" s="167"/>
      <c r="CW291" s="194"/>
      <c r="CX291" s="194"/>
      <c r="CY291" s="136">
        <f t="shared" si="473"/>
        <v>0</v>
      </c>
      <c r="CZ291" s="136">
        <f t="shared" si="449"/>
        <v>0</v>
      </c>
      <c r="DA291" s="136">
        <f t="shared" si="474"/>
        <v>0</v>
      </c>
      <c r="DB291" s="262"/>
      <c r="DC291" s="262"/>
      <c r="DD291" s="263"/>
    </row>
    <row r="292" spans="1:108" x14ac:dyDescent="0.25">
      <c r="A292" s="167"/>
      <c r="B292" s="194"/>
      <c r="C292" s="194"/>
      <c r="D292" s="136">
        <f t="shared" si="450"/>
        <v>0</v>
      </c>
      <c r="E292" s="136">
        <f t="shared" si="451"/>
        <v>0</v>
      </c>
      <c r="F292" s="136">
        <f t="shared" si="452"/>
        <v>0</v>
      </c>
      <c r="G292" s="262"/>
      <c r="H292" s="262"/>
      <c r="I292" s="263"/>
      <c r="J292" s="167"/>
      <c r="K292" s="194"/>
      <c r="L292" s="194"/>
      <c r="M292" s="136">
        <f t="shared" si="453"/>
        <v>0</v>
      </c>
      <c r="N292" s="136">
        <f t="shared" si="439"/>
        <v>0</v>
      </c>
      <c r="O292" s="136">
        <f t="shared" si="454"/>
        <v>0</v>
      </c>
      <c r="P292" s="262"/>
      <c r="Q292" s="262"/>
      <c r="R292" s="263"/>
      <c r="S292" s="167"/>
      <c r="T292" s="194"/>
      <c r="U292" s="194"/>
      <c r="V292" s="136">
        <f t="shared" si="455"/>
        <v>0</v>
      </c>
      <c r="W292" s="136">
        <f t="shared" si="440"/>
        <v>0</v>
      </c>
      <c r="X292" s="136">
        <f t="shared" si="456"/>
        <v>0</v>
      </c>
      <c r="Y292" s="262"/>
      <c r="Z292" s="262"/>
      <c r="AA292" s="263"/>
      <c r="AB292" s="167"/>
      <c r="AC292" s="194"/>
      <c r="AD292" s="194"/>
      <c r="AE292" s="136">
        <f t="shared" si="457"/>
        <v>0</v>
      </c>
      <c r="AF292" s="136">
        <f t="shared" si="441"/>
        <v>0</v>
      </c>
      <c r="AG292" s="136">
        <f t="shared" si="458"/>
        <v>0</v>
      </c>
      <c r="AH292" s="262"/>
      <c r="AI292" s="262"/>
      <c r="AJ292" s="263"/>
      <c r="AK292" s="167"/>
      <c r="AL292" s="194"/>
      <c r="AM292" s="194"/>
      <c r="AN292" s="136">
        <f t="shared" si="459"/>
        <v>0</v>
      </c>
      <c r="AO292" s="136">
        <f t="shared" si="442"/>
        <v>0</v>
      </c>
      <c r="AP292" s="136">
        <f t="shared" si="460"/>
        <v>0</v>
      </c>
      <c r="AQ292" s="262"/>
      <c r="AR292" s="262"/>
      <c r="AS292" s="263"/>
      <c r="AT292" s="167"/>
      <c r="AU292" s="194"/>
      <c r="AV292" s="194"/>
      <c r="AW292" s="136">
        <f t="shared" si="461"/>
        <v>0</v>
      </c>
      <c r="AX292" s="136">
        <f t="shared" si="443"/>
        <v>0</v>
      </c>
      <c r="AY292" s="136">
        <f t="shared" si="462"/>
        <v>0</v>
      </c>
      <c r="AZ292" s="262"/>
      <c r="BA292" s="262"/>
      <c r="BB292" s="263"/>
      <c r="BC292" s="167"/>
      <c r="BD292" s="194"/>
      <c r="BE292" s="194"/>
      <c r="BF292" s="136">
        <f t="shared" si="463"/>
        <v>0</v>
      </c>
      <c r="BG292" s="136">
        <f t="shared" si="444"/>
        <v>0</v>
      </c>
      <c r="BH292" s="136">
        <f t="shared" si="464"/>
        <v>0</v>
      </c>
      <c r="BI292" s="262"/>
      <c r="BJ292" s="262"/>
      <c r="BK292" s="263"/>
      <c r="BL292" s="167"/>
      <c r="BM292" s="194"/>
      <c r="BN292" s="194"/>
      <c r="BO292" s="136">
        <f t="shared" si="465"/>
        <v>0</v>
      </c>
      <c r="BP292" s="136">
        <f t="shared" si="445"/>
        <v>0</v>
      </c>
      <c r="BQ292" s="136">
        <f t="shared" si="466"/>
        <v>0</v>
      </c>
      <c r="BR292" s="262"/>
      <c r="BS292" s="262"/>
      <c r="BT292" s="263"/>
      <c r="BU292" s="167"/>
      <c r="BV292" s="194"/>
      <c r="BW292" s="194"/>
      <c r="BX292" s="136">
        <f t="shared" si="467"/>
        <v>0</v>
      </c>
      <c r="BY292" s="136">
        <f t="shared" si="446"/>
        <v>0</v>
      </c>
      <c r="BZ292" s="136">
        <f t="shared" si="468"/>
        <v>0</v>
      </c>
      <c r="CA292" s="262"/>
      <c r="CB292" s="262"/>
      <c r="CC292" s="263"/>
      <c r="CD292" s="167"/>
      <c r="CE292" s="194"/>
      <c r="CF292" s="194"/>
      <c r="CG292" s="136">
        <f t="shared" si="469"/>
        <v>0</v>
      </c>
      <c r="CH292" s="136">
        <f t="shared" si="447"/>
        <v>0</v>
      </c>
      <c r="CI292" s="136">
        <f t="shared" si="470"/>
        <v>0</v>
      </c>
      <c r="CJ292" s="262"/>
      <c r="CK292" s="262"/>
      <c r="CL292" s="263"/>
      <c r="CM292" s="167"/>
      <c r="CN292" s="194"/>
      <c r="CO292" s="194"/>
      <c r="CP292" s="136">
        <f t="shared" si="471"/>
        <v>0</v>
      </c>
      <c r="CQ292" s="136">
        <f t="shared" si="448"/>
        <v>0</v>
      </c>
      <c r="CR292" s="136">
        <f t="shared" si="472"/>
        <v>0</v>
      </c>
      <c r="CS292" s="262"/>
      <c r="CT292" s="262"/>
      <c r="CU292" s="263"/>
      <c r="CV292" s="167"/>
      <c r="CW292" s="194"/>
      <c r="CX292" s="194"/>
      <c r="CY292" s="136">
        <f t="shared" si="473"/>
        <v>0</v>
      </c>
      <c r="CZ292" s="136">
        <f t="shared" si="449"/>
        <v>0</v>
      </c>
      <c r="DA292" s="136">
        <f t="shared" si="474"/>
        <v>0</v>
      </c>
      <c r="DB292" s="262"/>
      <c r="DC292" s="262"/>
      <c r="DD292" s="263"/>
    </row>
    <row r="293" spans="1:108" x14ac:dyDescent="0.25">
      <c r="A293" s="167"/>
      <c r="B293" s="194"/>
      <c r="C293" s="194"/>
      <c r="D293" s="136">
        <f t="shared" si="450"/>
        <v>0</v>
      </c>
      <c r="E293" s="136">
        <f t="shared" si="451"/>
        <v>0</v>
      </c>
      <c r="F293" s="136">
        <f t="shared" si="452"/>
        <v>0</v>
      </c>
      <c r="G293" s="262"/>
      <c r="H293" s="262"/>
      <c r="I293" s="263"/>
      <c r="J293" s="167"/>
      <c r="K293" s="194"/>
      <c r="L293" s="194"/>
      <c r="M293" s="136">
        <f t="shared" si="453"/>
        <v>0</v>
      </c>
      <c r="N293" s="136">
        <f t="shared" si="439"/>
        <v>0</v>
      </c>
      <c r="O293" s="136">
        <f t="shared" si="454"/>
        <v>0</v>
      </c>
      <c r="P293" s="262"/>
      <c r="Q293" s="262"/>
      <c r="R293" s="263"/>
      <c r="S293" s="167"/>
      <c r="T293" s="194"/>
      <c r="U293" s="194"/>
      <c r="V293" s="136">
        <f t="shared" si="455"/>
        <v>0</v>
      </c>
      <c r="W293" s="136">
        <f t="shared" si="440"/>
        <v>0</v>
      </c>
      <c r="X293" s="136">
        <f t="shared" si="456"/>
        <v>0</v>
      </c>
      <c r="Y293" s="262"/>
      <c r="Z293" s="262"/>
      <c r="AA293" s="263"/>
      <c r="AB293" s="167"/>
      <c r="AC293" s="194"/>
      <c r="AD293" s="194"/>
      <c r="AE293" s="136">
        <f t="shared" si="457"/>
        <v>0</v>
      </c>
      <c r="AF293" s="136">
        <f t="shared" si="441"/>
        <v>0</v>
      </c>
      <c r="AG293" s="136">
        <f t="shared" si="458"/>
        <v>0</v>
      </c>
      <c r="AH293" s="262"/>
      <c r="AI293" s="262"/>
      <c r="AJ293" s="263"/>
      <c r="AK293" s="167"/>
      <c r="AL293" s="194"/>
      <c r="AM293" s="194"/>
      <c r="AN293" s="136">
        <f t="shared" si="459"/>
        <v>0</v>
      </c>
      <c r="AO293" s="136">
        <f t="shared" si="442"/>
        <v>0</v>
      </c>
      <c r="AP293" s="136">
        <f t="shared" si="460"/>
        <v>0</v>
      </c>
      <c r="AQ293" s="262"/>
      <c r="AR293" s="262"/>
      <c r="AS293" s="263"/>
      <c r="AT293" s="167"/>
      <c r="AU293" s="194"/>
      <c r="AV293" s="194"/>
      <c r="AW293" s="136">
        <f t="shared" si="461"/>
        <v>0</v>
      </c>
      <c r="AX293" s="136">
        <f t="shared" si="443"/>
        <v>0</v>
      </c>
      <c r="AY293" s="136">
        <f t="shared" si="462"/>
        <v>0</v>
      </c>
      <c r="AZ293" s="262"/>
      <c r="BA293" s="262"/>
      <c r="BB293" s="263"/>
      <c r="BC293" s="167"/>
      <c r="BD293" s="194"/>
      <c r="BE293" s="194"/>
      <c r="BF293" s="136">
        <f t="shared" si="463"/>
        <v>0</v>
      </c>
      <c r="BG293" s="136">
        <f t="shared" si="444"/>
        <v>0</v>
      </c>
      <c r="BH293" s="136">
        <f t="shared" si="464"/>
        <v>0</v>
      </c>
      <c r="BI293" s="262"/>
      <c r="BJ293" s="262"/>
      <c r="BK293" s="263"/>
      <c r="BL293" s="167"/>
      <c r="BM293" s="194"/>
      <c r="BN293" s="194"/>
      <c r="BO293" s="136">
        <f t="shared" si="465"/>
        <v>0</v>
      </c>
      <c r="BP293" s="136">
        <f t="shared" si="445"/>
        <v>0</v>
      </c>
      <c r="BQ293" s="136">
        <f t="shared" si="466"/>
        <v>0</v>
      </c>
      <c r="BR293" s="262"/>
      <c r="BS293" s="262"/>
      <c r="BT293" s="263"/>
      <c r="BU293" s="167"/>
      <c r="BV293" s="194"/>
      <c r="BW293" s="194"/>
      <c r="BX293" s="136">
        <f t="shared" si="467"/>
        <v>0</v>
      </c>
      <c r="BY293" s="136">
        <f t="shared" si="446"/>
        <v>0</v>
      </c>
      <c r="BZ293" s="136">
        <f t="shared" si="468"/>
        <v>0</v>
      </c>
      <c r="CA293" s="262"/>
      <c r="CB293" s="262"/>
      <c r="CC293" s="263"/>
      <c r="CD293" s="167"/>
      <c r="CE293" s="194"/>
      <c r="CF293" s="194"/>
      <c r="CG293" s="136">
        <f t="shared" si="469"/>
        <v>0</v>
      </c>
      <c r="CH293" s="136">
        <f t="shared" si="447"/>
        <v>0</v>
      </c>
      <c r="CI293" s="136">
        <f t="shared" si="470"/>
        <v>0</v>
      </c>
      <c r="CJ293" s="262"/>
      <c r="CK293" s="262"/>
      <c r="CL293" s="263"/>
      <c r="CM293" s="167"/>
      <c r="CN293" s="194"/>
      <c r="CO293" s="194"/>
      <c r="CP293" s="136">
        <f t="shared" si="471"/>
        <v>0</v>
      </c>
      <c r="CQ293" s="136">
        <f t="shared" si="448"/>
        <v>0</v>
      </c>
      <c r="CR293" s="136">
        <f t="shared" si="472"/>
        <v>0</v>
      </c>
      <c r="CS293" s="262"/>
      <c r="CT293" s="262"/>
      <c r="CU293" s="263"/>
      <c r="CV293" s="167"/>
      <c r="CW293" s="194"/>
      <c r="CX293" s="194"/>
      <c r="CY293" s="136">
        <f t="shared" si="473"/>
        <v>0</v>
      </c>
      <c r="CZ293" s="136">
        <f t="shared" si="449"/>
        <v>0</v>
      </c>
      <c r="DA293" s="136">
        <f t="shared" si="474"/>
        <v>0</v>
      </c>
      <c r="DB293" s="262"/>
      <c r="DC293" s="262"/>
      <c r="DD293" s="263"/>
    </row>
    <row r="294" spans="1:108" x14ac:dyDescent="0.25">
      <c r="A294" s="167"/>
      <c r="B294" s="194"/>
      <c r="C294" s="194"/>
      <c r="D294" s="136">
        <f t="shared" si="450"/>
        <v>0</v>
      </c>
      <c r="E294" s="136">
        <f t="shared" si="451"/>
        <v>0</v>
      </c>
      <c r="F294" s="136">
        <f t="shared" si="452"/>
        <v>0</v>
      </c>
      <c r="G294" s="262"/>
      <c r="H294" s="262"/>
      <c r="I294" s="263"/>
      <c r="J294" s="167"/>
      <c r="K294" s="194"/>
      <c r="L294" s="194"/>
      <c r="M294" s="136">
        <f t="shared" si="453"/>
        <v>0</v>
      </c>
      <c r="N294" s="136">
        <f t="shared" si="439"/>
        <v>0</v>
      </c>
      <c r="O294" s="136">
        <f t="shared" si="454"/>
        <v>0</v>
      </c>
      <c r="P294" s="262"/>
      <c r="Q294" s="262"/>
      <c r="R294" s="263"/>
      <c r="S294" s="167"/>
      <c r="T294" s="194"/>
      <c r="U294" s="194"/>
      <c r="V294" s="136">
        <f t="shared" si="455"/>
        <v>0</v>
      </c>
      <c r="W294" s="136">
        <f t="shared" si="440"/>
        <v>0</v>
      </c>
      <c r="X294" s="136">
        <f t="shared" si="456"/>
        <v>0</v>
      </c>
      <c r="Y294" s="262"/>
      <c r="Z294" s="262"/>
      <c r="AA294" s="263"/>
      <c r="AB294" s="167"/>
      <c r="AC294" s="194"/>
      <c r="AD294" s="194"/>
      <c r="AE294" s="136">
        <f t="shared" si="457"/>
        <v>0</v>
      </c>
      <c r="AF294" s="136">
        <f t="shared" si="441"/>
        <v>0</v>
      </c>
      <c r="AG294" s="136">
        <f t="shared" si="458"/>
        <v>0</v>
      </c>
      <c r="AH294" s="262"/>
      <c r="AI294" s="262"/>
      <c r="AJ294" s="263"/>
      <c r="AK294" s="167"/>
      <c r="AL294" s="194"/>
      <c r="AM294" s="194"/>
      <c r="AN294" s="136">
        <f t="shared" si="459"/>
        <v>0</v>
      </c>
      <c r="AO294" s="136">
        <f t="shared" si="442"/>
        <v>0</v>
      </c>
      <c r="AP294" s="136">
        <f t="shared" si="460"/>
        <v>0</v>
      </c>
      <c r="AQ294" s="262"/>
      <c r="AR294" s="262"/>
      <c r="AS294" s="263"/>
      <c r="AT294" s="167"/>
      <c r="AU294" s="194"/>
      <c r="AV294" s="194"/>
      <c r="AW294" s="136">
        <f t="shared" si="461"/>
        <v>0</v>
      </c>
      <c r="AX294" s="136">
        <f t="shared" si="443"/>
        <v>0</v>
      </c>
      <c r="AY294" s="136">
        <f t="shared" si="462"/>
        <v>0</v>
      </c>
      <c r="AZ294" s="262"/>
      <c r="BA294" s="262"/>
      <c r="BB294" s="263"/>
      <c r="BC294" s="167"/>
      <c r="BD294" s="194"/>
      <c r="BE294" s="194"/>
      <c r="BF294" s="136">
        <f t="shared" si="463"/>
        <v>0</v>
      </c>
      <c r="BG294" s="136">
        <f t="shared" si="444"/>
        <v>0</v>
      </c>
      <c r="BH294" s="136">
        <f t="shared" si="464"/>
        <v>0</v>
      </c>
      <c r="BI294" s="262"/>
      <c r="BJ294" s="262"/>
      <c r="BK294" s="263"/>
      <c r="BL294" s="167"/>
      <c r="BM294" s="194"/>
      <c r="BN294" s="194"/>
      <c r="BO294" s="136">
        <f t="shared" si="465"/>
        <v>0</v>
      </c>
      <c r="BP294" s="136">
        <f t="shared" si="445"/>
        <v>0</v>
      </c>
      <c r="BQ294" s="136">
        <f t="shared" si="466"/>
        <v>0</v>
      </c>
      <c r="BR294" s="262"/>
      <c r="BS294" s="262"/>
      <c r="BT294" s="263"/>
      <c r="BU294" s="167"/>
      <c r="BV294" s="194"/>
      <c r="BW294" s="194"/>
      <c r="BX294" s="136">
        <f t="shared" si="467"/>
        <v>0</v>
      </c>
      <c r="BY294" s="136">
        <f t="shared" si="446"/>
        <v>0</v>
      </c>
      <c r="BZ294" s="136">
        <f t="shared" si="468"/>
        <v>0</v>
      </c>
      <c r="CA294" s="262"/>
      <c r="CB294" s="262"/>
      <c r="CC294" s="263"/>
      <c r="CD294" s="167"/>
      <c r="CE294" s="194"/>
      <c r="CF294" s="194"/>
      <c r="CG294" s="136">
        <f t="shared" si="469"/>
        <v>0</v>
      </c>
      <c r="CH294" s="136">
        <f t="shared" si="447"/>
        <v>0</v>
      </c>
      <c r="CI294" s="136">
        <f t="shared" si="470"/>
        <v>0</v>
      </c>
      <c r="CJ294" s="262"/>
      <c r="CK294" s="262"/>
      <c r="CL294" s="263"/>
      <c r="CM294" s="167"/>
      <c r="CN294" s="194"/>
      <c r="CO294" s="194"/>
      <c r="CP294" s="136">
        <f t="shared" si="471"/>
        <v>0</v>
      </c>
      <c r="CQ294" s="136">
        <f t="shared" si="448"/>
        <v>0</v>
      </c>
      <c r="CR294" s="136">
        <f t="shared" si="472"/>
        <v>0</v>
      </c>
      <c r="CS294" s="262"/>
      <c r="CT294" s="262"/>
      <c r="CU294" s="263"/>
      <c r="CV294" s="167"/>
      <c r="CW294" s="194"/>
      <c r="CX294" s="194"/>
      <c r="CY294" s="136">
        <f t="shared" si="473"/>
        <v>0</v>
      </c>
      <c r="CZ294" s="136">
        <f t="shared" si="449"/>
        <v>0</v>
      </c>
      <c r="DA294" s="136">
        <f t="shared" si="474"/>
        <v>0</v>
      </c>
      <c r="DB294" s="262"/>
      <c r="DC294" s="262"/>
      <c r="DD294" s="263"/>
    </row>
    <row r="295" spans="1:108" x14ac:dyDescent="0.25">
      <c r="A295" s="167"/>
      <c r="B295" s="194"/>
      <c r="C295" s="194"/>
      <c r="D295" s="136">
        <f t="shared" si="450"/>
        <v>0</v>
      </c>
      <c r="E295" s="136">
        <f t="shared" si="451"/>
        <v>0</v>
      </c>
      <c r="F295" s="136">
        <f t="shared" si="452"/>
        <v>0</v>
      </c>
      <c r="G295" s="262"/>
      <c r="H295" s="262"/>
      <c r="I295" s="263"/>
      <c r="J295" s="167"/>
      <c r="K295" s="194"/>
      <c r="L295" s="194"/>
      <c r="M295" s="136">
        <f t="shared" si="453"/>
        <v>0</v>
      </c>
      <c r="N295" s="136">
        <f t="shared" si="439"/>
        <v>0</v>
      </c>
      <c r="O295" s="136">
        <f t="shared" si="454"/>
        <v>0</v>
      </c>
      <c r="P295" s="262"/>
      <c r="Q295" s="262"/>
      <c r="R295" s="263"/>
      <c r="S295" s="167"/>
      <c r="T295" s="194"/>
      <c r="U295" s="194"/>
      <c r="V295" s="136">
        <f t="shared" si="455"/>
        <v>0</v>
      </c>
      <c r="W295" s="136">
        <f t="shared" si="440"/>
        <v>0</v>
      </c>
      <c r="X295" s="136">
        <f t="shared" si="456"/>
        <v>0</v>
      </c>
      <c r="Y295" s="262"/>
      <c r="Z295" s="262"/>
      <c r="AA295" s="263"/>
      <c r="AB295" s="167"/>
      <c r="AC295" s="194"/>
      <c r="AD295" s="194"/>
      <c r="AE295" s="136">
        <f t="shared" si="457"/>
        <v>0</v>
      </c>
      <c r="AF295" s="136">
        <f t="shared" si="441"/>
        <v>0</v>
      </c>
      <c r="AG295" s="136">
        <f t="shared" si="458"/>
        <v>0</v>
      </c>
      <c r="AH295" s="262"/>
      <c r="AI295" s="262"/>
      <c r="AJ295" s="263"/>
      <c r="AK295" s="167"/>
      <c r="AL295" s="194"/>
      <c r="AM295" s="194"/>
      <c r="AN295" s="136">
        <f t="shared" si="459"/>
        <v>0</v>
      </c>
      <c r="AO295" s="136">
        <f t="shared" si="442"/>
        <v>0</v>
      </c>
      <c r="AP295" s="136">
        <f t="shared" si="460"/>
        <v>0</v>
      </c>
      <c r="AQ295" s="262"/>
      <c r="AR295" s="262"/>
      <c r="AS295" s="263"/>
      <c r="AT295" s="167"/>
      <c r="AU295" s="194"/>
      <c r="AV295" s="194"/>
      <c r="AW295" s="136">
        <f t="shared" si="461"/>
        <v>0</v>
      </c>
      <c r="AX295" s="136">
        <f t="shared" si="443"/>
        <v>0</v>
      </c>
      <c r="AY295" s="136">
        <f t="shared" si="462"/>
        <v>0</v>
      </c>
      <c r="AZ295" s="262"/>
      <c r="BA295" s="262"/>
      <c r="BB295" s="263"/>
      <c r="BC295" s="167"/>
      <c r="BD295" s="194"/>
      <c r="BE295" s="194"/>
      <c r="BF295" s="136">
        <f t="shared" si="463"/>
        <v>0</v>
      </c>
      <c r="BG295" s="136">
        <f t="shared" si="444"/>
        <v>0</v>
      </c>
      <c r="BH295" s="136">
        <f t="shared" si="464"/>
        <v>0</v>
      </c>
      <c r="BI295" s="262"/>
      <c r="BJ295" s="262"/>
      <c r="BK295" s="263"/>
      <c r="BL295" s="167"/>
      <c r="BM295" s="194"/>
      <c r="BN295" s="194"/>
      <c r="BO295" s="136">
        <f t="shared" si="465"/>
        <v>0</v>
      </c>
      <c r="BP295" s="136">
        <f t="shared" si="445"/>
        <v>0</v>
      </c>
      <c r="BQ295" s="136">
        <f t="shared" si="466"/>
        <v>0</v>
      </c>
      <c r="BR295" s="262"/>
      <c r="BS295" s="262"/>
      <c r="BT295" s="263"/>
      <c r="BU295" s="167"/>
      <c r="BV295" s="194"/>
      <c r="BW295" s="194"/>
      <c r="BX295" s="136">
        <f t="shared" si="467"/>
        <v>0</v>
      </c>
      <c r="BY295" s="136">
        <f t="shared" si="446"/>
        <v>0</v>
      </c>
      <c r="BZ295" s="136">
        <f t="shared" si="468"/>
        <v>0</v>
      </c>
      <c r="CA295" s="262"/>
      <c r="CB295" s="262"/>
      <c r="CC295" s="263"/>
      <c r="CD295" s="167"/>
      <c r="CE295" s="194"/>
      <c r="CF295" s="194"/>
      <c r="CG295" s="136">
        <f t="shared" si="469"/>
        <v>0</v>
      </c>
      <c r="CH295" s="136">
        <f t="shared" si="447"/>
        <v>0</v>
      </c>
      <c r="CI295" s="136">
        <f t="shared" si="470"/>
        <v>0</v>
      </c>
      <c r="CJ295" s="262"/>
      <c r="CK295" s="262"/>
      <c r="CL295" s="263"/>
      <c r="CM295" s="167"/>
      <c r="CN295" s="194"/>
      <c r="CO295" s="194"/>
      <c r="CP295" s="136">
        <f t="shared" si="471"/>
        <v>0</v>
      </c>
      <c r="CQ295" s="136">
        <f t="shared" si="448"/>
        <v>0</v>
      </c>
      <c r="CR295" s="136">
        <f t="shared" si="472"/>
        <v>0</v>
      </c>
      <c r="CS295" s="262"/>
      <c r="CT295" s="262"/>
      <c r="CU295" s="263"/>
      <c r="CV295" s="167"/>
      <c r="CW295" s="194"/>
      <c r="CX295" s="194"/>
      <c r="CY295" s="136">
        <f t="shared" si="473"/>
        <v>0</v>
      </c>
      <c r="CZ295" s="136">
        <f t="shared" si="449"/>
        <v>0</v>
      </c>
      <c r="DA295" s="136">
        <f t="shared" si="474"/>
        <v>0</v>
      </c>
      <c r="DB295" s="262"/>
      <c r="DC295" s="262"/>
      <c r="DD295" s="263"/>
    </row>
    <row r="296" spans="1:108" x14ac:dyDescent="0.25">
      <c r="A296" s="167"/>
      <c r="B296" s="194"/>
      <c r="C296" s="194"/>
      <c r="D296" s="136">
        <f t="shared" si="450"/>
        <v>0</v>
      </c>
      <c r="E296" s="136">
        <f t="shared" si="451"/>
        <v>0</v>
      </c>
      <c r="F296" s="136">
        <f t="shared" si="452"/>
        <v>0</v>
      </c>
      <c r="G296" s="262"/>
      <c r="H296" s="262"/>
      <c r="I296" s="263"/>
      <c r="J296" s="167"/>
      <c r="K296" s="194"/>
      <c r="L296" s="194"/>
      <c r="M296" s="136">
        <f t="shared" si="453"/>
        <v>0</v>
      </c>
      <c r="N296" s="136">
        <f t="shared" si="439"/>
        <v>0</v>
      </c>
      <c r="O296" s="136">
        <f t="shared" si="454"/>
        <v>0</v>
      </c>
      <c r="P296" s="262"/>
      <c r="Q296" s="262"/>
      <c r="R296" s="263"/>
      <c r="S296" s="167"/>
      <c r="T296" s="194"/>
      <c r="U296" s="194"/>
      <c r="V296" s="136">
        <f t="shared" si="455"/>
        <v>0</v>
      </c>
      <c r="W296" s="136">
        <f t="shared" si="440"/>
        <v>0</v>
      </c>
      <c r="X296" s="136">
        <f t="shared" si="456"/>
        <v>0</v>
      </c>
      <c r="Y296" s="262"/>
      <c r="Z296" s="262"/>
      <c r="AA296" s="263"/>
      <c r="AB296" s="167"/>
      <c r="AC296" s="194"/>
      <c r="AD296" s="194"/>
      <c r="AE296" s="136">
        <f t="shared" si="457"/>
        <v>0</v>
      </c>
      <c r="AF296" s="136">
        <f t="shared" si="441"/>
        <v>0</v>
      </c>
      <c r="AG296" s="136">
        <f t="shared" si="458"/>
        <v>0</v>
      </c>
      <c r="AH296" s="262"/>
      <c r="AI296" s="262"/>
      <c r="AJ296" s="263"/>
      <c r="AK296" s="167"/>
      <c r="AL296" s="194"/>
      <c r="AM296" s="194"/>
      <c r="AN296" s="136">
        <f t="shared" si="459"/>
        <v>0</v>
      </c>
      <c r="AO296" s="136">
        <f t="shared" si="442"/>
        <v>0</v>
      </c>
      <c r="AP296" s="136">
        <f t="shared" si="460"/>
        <v>0</v>
      </c>
      <c r="AQ296" s="262"/>
      <c r="AR296" s="262"/>
      <c r="AS296" s="263"/>
      <c r="AT296" s="167"/>
      <c r="AU296" s="194"/>
      <c r="AV296" s="194"/>
      <c r="AW296" s="136">
        <f t="shared" si="461"/>
        <v>0</v>
      </c>
      <c r="AX296" s="136">
        <f t="shared" si="443"/>
        <v>0</v>
      </c>
      <c r="AY296" s="136">
        <f t="shared" si="462"/>
        <v>0</v>
      </c>
      <c r="AZ296" s="262"/>
      <c r="BA296" s="262"/>
      <c r="BB296" s="263"/>
      <c r="BC296" s="167"/>
      <c r="BD296" s="194"/>
      <c r="BE296" s="194"/>
      <c r="BF296" s="136">
        <f t="shared" si="463"/>
        <v>0</v>
      </c>
      <c r="BG296" s="136">
        <f t="shared" si="444"/>
        <v>0</v>
      </c>
      <c r="BH296" s="136">
        <f t="shared" si="464"/>
        <v>0</v>
      </c>
      <c r="BI296" s="262"/>
      <c r="BJ296" s="262"/>
      <c r="BK296" s="263"/>
      <c r="BL296" s="167"/>
      <c r="BM296" s="194"/>
      <c r="BN296" s="194"/>
      <c r="BO296" s="136">
        <f t="shared" si="465"/>
        <v>0</v>
      </c>
      <c r="BP296" s="136">
        <f t="shared" si="445"/>
        <v>0</v>
      </c>
      <c r="BQ296" s="136">
        <f t="shared" si="466"/>
        <v>0</v>
      </c>
      <c r="BR296" s="262"/>
      <c r="BS296" s="262"/>
      <c r="BT296" s="263"/>
      <c r="BU296" s="167"/>
      <c r="BV296" s="194"/>
      <c r="BW296" s="194"/>
      <c r="BX296" s="136">
        <f t="shared" si="467"/>
        <v>0</v>
      </c>
      <c r="BY296" s="136">
        <f t="shared" si="446"/>
        <v>0</v>
      </c>
      <c r="BZ296" s="136">
        <f t="shared" si="468"/>
        <v>0</v>
      </c>
      <c r="CA296" s="262"/>
      <c r="CB296" s="262"/>
      <c r="CC296" s="263"/>
      <c r="CD296" s="167"/>
      <c r="CE296" s="194"/>
      <c r="CF296" s="194"/>
      <c r="CG296" s="136">
        <f t="shared" si="469"/>
        <v>0</v>
      </c>
      <c r="CH296" s="136">
        <f t="shared" si="447"/>
        <v>0</v>
      </c>
      <c r="CI296" s="136">
        <f t="shared" si="470"/>
        <v>0</v>
      </c>
      <c r="CJ296" s="262"/>
      <c r="CK296" s="262"/>
      <c r="CL296" s="263"/>
      <c r="CM296" s="167"/>
      <c r="CN296" s="194"/>
      <c r="CO296" s="194"/>
      <c r="CP296" s="136">
        <f t="shared" si="471"/>
        <v>0</v>
      </c>
      <c r="CQ296" s="136">
        <f t="shared" si="448"/>
        <v>0</v>
      </c>
      <c r="CR296" s="136">
        <f t="shared" si="472"/>
        <v>0</v>
      </c>
      <c r="CS296" s="262"/>
      <c r="CT296" s="262"/>
      <c r="CU296" s="263"/>
      <c r="CV296" s="167"/>
      <c r="CW296" s="194"/>
      <c r="CX296" s="194"/>
      <c r="CY296" s="136">
        <f t="shared" si="473"/>
        <v>0</v>
      </c>
      <c r="CZ296" s="136">
        <f t="shared" si="449"/>
        <v>0</v>
      </c>
      <c r="DA296" s="136">
        <f t="shared" si="474"/>
        <v>0</v>
      </c>
      <c r="DB296" s="262"/>
      <c r="DC296" s="262"/>
      <c r="DD296" s="263"/>
    </row>
    <row r="297" spans="1:108" x14ac:dyDescent="0.25">
      <c r="A297" s="167"/>
      <c r="B297" s="194"/>
      <c r="C297" s="194"/>
      <c r="D297" s="136">
        <f t="shared" si="450"/>
        <v>0</v>
      </c>
      <c r="E297" s="136">
        <f t="shared" si="451"/>
        <v>0</v>
      </c>
      <c r="F297" s="136">
        <f t="shared" si="452"/>
        <v>0</v>
      </c>
      <c r="G297" s="262"/>
      <c r="H297" s="262"/>
      <c r="I297" s="263"/>
      <c r="J297" s="167"/>
      <c r="K297" s="194"/>
      <c r="L297" s="194"/>
      <c r="M297" s="136">
        <f t="shared" si="453"/>
        <v>0</v>
      </c>
      <c r="N297" s="136">
        <f t="shared" si="439"/>
        <v>0</v>
      </c>
      <c r="O297" s="136">
        <f t="shared" si="454"/>
        <v>0</v>
      </c>
      <c r="P297" s="262"/>
      <c r="Q297" s="262"/>
      <c r="R297" s="263"/>
      <c r="S297" s="167"/>
      <c r="T297" s="194"/>
      <c r="U297" s="194"/>
      <c r="V297" s="136">
        <f t="shared" si="455"/>
        <v>0</v>
      </c>
      <c r="W297" s="136">
        <f t="shared" si="440"/>
        <v>0</v>
      </c>
      <c r="X297" s="136">
        <f t="shared" si="456"/>
        <v>0</v>
      </c>
      <c r="Y297" s="262"/>
      <c r="Z297" s="262"/>
      <c r="AA297" s="263"/>
      <c r="AB297" s="167"/>
      <c r="AC297" s="194"/>
      <c r="AD297" s="194"/>
      <c r="AE297" s="136">
        <f t="shared" si="457"/>
        <v>0</v>
      </c>
      <c r="AF297" s="136">
        <f t="shared" si="441"/>
        <v>0</v>
      </c>
      <c r="AG297" s="136">
        <f t="shared" si="458"/>
        <v>0</v>
      </c>
      <c r="AH297" s="262"/>
      <c r="AI297" s="262"/>
      <c r="AJ297" s="263"/>
      <c r="AK297" s="167"/>
      <c r="AL297" s="194"/>
      <c r="AM297" s="194"/>
      <c r="AN297" s="136">
        <f t="shared" si="459"/>
        <v>0</v>
      </c>
      <c r="AO297" s="136">
        <f t="shared" si="442"/>
        <v>0</v>
      </c>
      <c r="AP297" s="136">
        <f t="shared" si="460"/>
        <v>0</v>
      </c>
      <c r="AQ297" s="262"/>
      <c r="AR297" s="262"/>
      <c r="AS297" s="263"/>
      <c r="AT297" s="167"/>
      <c r="AU297" s="194"/>
      <c r="AV297" s="194"/>
      <c r="AW297" s="136">
        <f t="shared" si="461"/>
        <v>0</v>
      </c>
      <c r="AX297" s="136">
        <f t="shared" si="443"/>
        <v>0</v>
      </c>
      <c r="AY297" s="136">
        <f t="shared" si="462"/>
        <v>0</v>
      </c>
      <c r="AZ297" s="262"/>
      <c r="BA297" s="262"/>
      <c r="BB297" s="263"/>
      <c r="BC297" s="167"/>
      <c r="BD297" s="194"/>
      <c r="BE297" s="194"/>
      <c r="BF297" s="136">
        <f t="shared" si="463"/>
        <v>0</v>
      </c>
      <c r="BG297" s="136">
        <f t="shared" si="444"/>
        <v>0</v>
      </c>
      <c r="BH297" s="136">
        <f t="shared" si="464"/>
        <v>0</v>
      </c>
      <c r="BI297" s="262"/>
      <c r="BJ297" s="262"/>
      <c r="BK297" s="263"/>
      <c r="BL297" s="167"/>
      <c r="BM297" s="194"/>
      <c r="BN297" s="194"/>
      <c r="BO297" s="136">
        <f t="shared" si="465"/>
        <v>0</v>
      </c>
      <c r="BP297" s="136">
        <f t="shared" si="445"/>
        <v>0</v>
      </c>
      <c r="BQ297" s="136">
        <f t="shared" si="466"/>
        <v>0</v>
      </c>
      <c r="BR297" s="262"/>
      <c r="BS297" s="262"/>
      <c r="BT297" s="263"/>
      <c r="BU297" s="167"/>
      <c r="BV297" s="194"/>
      <c r="BW297" s="194"/>
      <c r="BX297" s="136">
        <f t="shared" si="467"/>
        <v>0</v>
      </c>
      <c r="BY297" s="136">
        <f t="shared" si="446"/>
        <v>0</v>
      </c>
      <c r="BZ297" s="136">
        <f t="shared" si="468"/>
        <v>0</v>
      </c>
      <c r="CA297" s="262"/>
      <c r="CB297" s="262"/>
      <c r="CC297" s="263"/>
      <c r="CD297" s="167"/>
      <c r="CE297" s="194"/>
      <c r="CF297" s="194"/>
      <c r="CG297" s="136">
        <f t="shared" si="469"/>
        <v>0</v>
      </c>
      <c r="CH297" s="136">
        <f t="shared" si="447"/>
        <v>0</v>
      </c>
      <c r="CI297" s="136">
        <f t="shared" si="470"/>
        <v>0</v>
      </c>
      <c r="CJ297" s="262"/>
      <c r="CK297" s="262"/>
      <c r="CL297" s="263"/>
      <c r="CM297" s="167"/>
      <c r="CN297" s="194"/>
      <c r="CO297" s="194"/>
      <c r="CP297" s="136">
        <f t="shared" si="471"/>
        <v>0</v>
      </c>
      <c r="CQ297" s="136">
        <f t="shared" si="448"/>
        <v>0</v>
      </c>
      <c r="CR297" s="136">
        <f t="shared" si="472"/>
        <v>0</v>
      </c>
      <c r="CS297" s="262"/>
      <c r="CT297" s="262"/>
      <c r="CU297" s="263"/>
      <c r="CV297" s="167"/>
      <c r="CW297" s="194"/>
      <c r="CX297" s="194"/>
      <c r="CY297" s="136">
        <f t="shared" si="473"/>
        <v>0</v>
      </c>
      <c r="CZ297" s="136">
        <f t="shared" si="449"/>
        <v>0</v>
      </c>
      <c r="DA297" s="136">
        <f t="shared" si="474"/>
        <v>0</v>
      </c>
      <c r="DB297" s="262"/>
      <c r="DC297" s="262"/>
      <c r="DD297" s="263"/>
    </row>
    <row r="298" spans="1:108" x14ac:dyDescent="0.25">
      <c r="A298" s="167"/>
      <c r="B298" s="194"/>
      <c r="C298" s="194"/>
      <c r="D298" s="136">
        <f t="shared" si="450"/>
        <v>0</v>
      </c>
      <c r="E298" s="136">
        <f t="shared" si="451"/>
        <v>0</v>
      </c>
      <c r="F298" s="136">
        <f t="shared" si="452"/>
        <v>0</v>
      </c>
      <c r="G298" s="262"/>
      <c r="H298" s="262"/>
      <c r="I298" s="263"/>
      <c r="J298" s="167"/>
      <c r="K298" s="194"/>
      <c r="L298" s="194"/>
      <c r="M298" s="136">
        <f t="shared" si="453"/>
        <v>0</v>
      </c>
      <c r="N298" s="136">
        <f t="shared" si="439"/>
        <v>0</v>
      </c>
      <c r="O298" s="136">
        <f t="shared" si="454"/>
        <v>0</v>
      </c>
      <c r="P298" s="262"/>
      <c r="Q298" s="262"/>
      <c r="R298" s="263"/>
      <c r="S298" s="167"/>
      <c r="T298" s="194"/>
      <c r="U298" s="194"/>
      <c r="V298" s="136">
        <f t="shared" si="455"/>
        <v>0</v>
      </c>
      <c r="W298" s="136">
        <f t="shared" si="440"/>
        <v>0</v>
      </c>
      <c r="X298" s="136">
        <f t="shared" si="456"/>
        <v>0</v>
      </c>
      <c r="Y298" s="262"/>
      <c r="Z298" s="262"/>
      <c r="AA298" s="263"/>
      <c r="AB298" s="167"/>
      <c r="AC298" s="194"/>
      <c r="AD298" s="194"/>
      <c r="AE298" s="136">
        <f t="shared" si="457"/>
        <v>0</v>
      </c>
      <c r="AF298" s="136">
        <f t="shared" si="441"/>
        <v>0</v>
      </c>
      <c r="AG298" s="136">
        <f t="shared" si="458"/>
        <v>0</v>
      </c>
      <c r="AH298" s="262"/>
      <c r="AI298" s="262"/>
      <c r="AJ298" s="263"/>
      <c r="AK298" s="167"/>
      <c r="AL298" s="194"/>
      <c r="AM298" s="194"/>
      <c r="AN298" s="136">
        <f t="shared" si="459"/>
        <v>0</v>
      </c>
      <c r="AO298" s="136">
        <f t="shared" si="442"/>
        <v>0</v>
      </c>
      <c r="AP298" s="136">
        <f t="shared" si="460"/>
        <v>0</v>
      </c>
      <c r="AQ298" s="262"/>
      <c r="AR298" s="262"/>
      <c r="AS298" s="263"/>
      <c r="AT298" s="167"/>
      <c r="AU298" s="194"/>
      <c r="AV298" s="194"/>
      <c r="AW298" s="136">
        <f t="shared" si="461"/>
        <v>0</v>
      </c>
      <c r="AX298" s="136">
        <f t="shared" si="443"/>
        <v>0</v>
      </c>
      <c r="AY298" s="136">
        <f t="shared" si="462"/>
        <v>0</v>
      </c>
      <c r="AZ298" s="262"/>
      <c r="BA298" s="262"/>
      <c r="BB298" s="263"/>
      <c r="BC298" s="167"/>
      <c r="BD298" s="194"/>
      <c r="BE298" s="194"/>
      <c r="BF298" s="136">
        <f t="shared" si="463"/>
        <v>0</v>
      </c>
      <c r="BG298" s="136">
        <f t="shared" si="444"/>
        <v>0</v>
      </c>
      <c r="BH298" s="136">
        <f t="shared" si="464"/>
        <v>0</v>
      </c>
      <c r="BI298" s="262"/>
      <c r="BJ298" s="262"/>
      <c r="BK298" s="263"/>
      <c r="BL298" s="167"/>
      <c r="BM298" s="194"/>
      <c r="BN298" s="194"/>
      <c r="BO298" s="136">
        <f t="shared" si="465"/>
        <v>0</v>
      </c>
      <c r="BP298" s="136">
        <f t="shared" si="445"/>
        <v>0</v>
      </c>
      <c r="BQ298" s="136">
        <f t="shared" si="466"/>
        <v>0</v>
      </c>
      <c r="BR298" s="262"/>
      <c r="BS298" s="262"/>
      <c r="BT298" s="263"/>
      <c r="BU298" s="167"/>
      <c r="BV298" s="194"/>
      <c r="BW298" s="194"/>
      <c r="BX298" s="136">
        <f t="shared" si="467"/>
        <v>0</v>
      </c>
      <c r="BY298" s="136">
        <f t="shared" si="446"/>
        <v>0</v>
      </c>
      <c r="BZ298" s="136">
        <f t="shared" si="468"/>
        <v>0</v>
      </c>
      <c r="CA298" s="262"/>
      <c r="CB298" s="262"/>
      <c r="CC298" s="263"/>
      <c r="CD298" s="167"/>
      <c r="CE298" s="194"/>
      <c r="CF298" s="194"/>
      <c r="CG298" s="136">
        <f t="shared" si="469"/>
        <v>0</v>
      </c>
      <c r="CH298" s="136">
        <f t="shared" si="447"/>
        <v>0</v>
      </c>
      <c r="CI298" s="136">
        <f t="shared" si="470"/>
        <v>0</v>
      </c>
      <c r="CJ298" s="262"/>
      <c r="CK298" s="262"/>
      <c r="CL298" s="263"/>
      <c r="CM298" s="167"/>
      <c r="CN298" s="194"/>
      <c r="CO298" s="194"/>
      <c r="CP298" s="136">
        <f t="shared" si="471"/>
        <v>0</v>
      </c>
      <c r="CQ298" s="136">
        <f t="shared" si="448"/>
        <v>0</v>
      </c>
      <c r="CR298" s="136">
        <f t="shared" si="472"/>
        <v>0</v>
      </c>
      <c r="CS298" s="262"/>
      <c r="CT298" s="262"/>
      <c r="CU298" s="263"/>
      <c r="CV298" s="167"/>
      <c r="CW298" s="194"/>
      <c r="CX298" s="194"/>
      <c r="CY298" s="136">
        <f t="shared" si="473"/>
        <v>0</v>
      </c>
      <c r="CZ298" s="136">
        <f t="shared" si="449"/>
        <v>0</v>
      </c>
      <c r="DA298" s="136">
        <f t="shared" si="474"/>
        <v>0</v>
      </c>
      <c r="DB298" s="262"/>
      <c r="DC298" s="262"/>
      <c r="DD298" s="263"/>
    </row>
    <row r="299" spans="1:108" x14ac:dyDescent="0.25">
      <c r="A299" s="167"/>
      <c r="B299" s="194"/>
      <c r="C299" s="194"/>
      <c r="D299" s="136">
        <f t="shared" si="450"/>
        <v>0</v>
      </c>
      <c r="E299" s="136">
        <f t="shared" si="451"/>
        <v>0</v>
      </c>
      <c r="F299" s="136">
        <f t="shared" si="452"/>
        <v>0</v>
      </c>
      <c r="G299" s="262"/>
      <c r="H299" s="262"/>
      <c r="I299" s="263"/>
      <c r="J299" s="167"/>
      <c r="K299" s="194"/>
      <c r="L299" s="194"/>
      <c r="M299" s="136">
        <f t="shared" si="453"/>
        <v>0</v>
      </c>
      <c r="N299" s="136">
        <f t="shared" si="439"/>
        <v>0</v>
      </c>
      <c r="O299" s="136">
        <f t="shared" si="454"/>
        <v>0</v>
      </c>
      <c r="P299" s="262"/>
      <c r="Q299" s="262"/>
      <c r="R299" s="263"/>
      <c r="S299" s="167"/>
      <c r="T299" s="194"/>
      <c r="U299" s="194"/>
      <c r="V299" s="136">
        <f t="shared" si="455"/>
        <v>0</v>
      </c>
      <c r="W299" s="136">
        <f t="shared" si="440"/>
        <v>0</v>
      </c>
      <c r="X299" s="136">
        <f t="shared" si="456"/>
        <v>0</v>
      </c>
      <c r="Y299" s="262"/>
      <c r="Z299" s="262"/>
      <c r="AA299" s="263"/>
      <c r="AB299" s="167"/>
      <c r="AC299" s="194"/>
      <c r="AD299" s="194"/>
      <c r="AE299" s="136">
        <f t="shared" si="457"/>
        <v>0</v>
      </c>
      <c r="AF299" s="136">
        <f t="shared" si="441"/>
        <v>0</v>
      </c>
      <c r="AG299" s="136">
        <f t="shared" si="458"/>
        <v>0</v>
      </c>
      <c r="AH299" s="262"/>
      <c r="AI299" s="262"/>
      <c r="AJ299" s="263"/>
      <c r="AK299" s="167"/>
      <c r="AL299" s="194"/>
      <c r="AM299" s="194"/>
      <c r="AN299" s="136">
        <f t="shared" si="459"/>
        <v>0</v>
      </c>
      <c r="AO299" s="136">
        <f t="shared" si="442"/>
        <v>0</v>
      </c>
      <c r="AP299" s="136">
        <f t="shared" si="460"/>
        <v>0</v>
      </c>
      <c r="AQ299" s="262"/>
      <c r="AR299" s="262"/>
      <c r="AS299" s="263"/>
      <c r="AT299" s="167"/>
      <c r="AU299" s="194"/>
      <c r="AV299" s="194"/>
      <c r="AW299" s="136">
        <f t="shared" si="461"/>
        <v>0</v>
      </c>
      <c r="AX299" s="136">
        <f t="shared" si="443"/>
        <v>0</v>
      </c>
      <c r="AY299" s="136">
        <f t="shared" si="462"/>
        <v>0</v>
      </c>
      <c r="AZ299" s="262"/>
      <c r="BA299" s="262"/>
      <c r="BB299" s="263"/>
      <c r="BC299" s="167"/>
      <c r="BD299" s="194"/>
      <c r="BE299" s="194"/>
      <c r="BF299" s="136">
        <f t="shared" si="463"/>
        <v>0</v>
      </c>
      <c r="BG299" s="136">
        <f t="shared" si="444"/>
        <v>0</v>
      </c>
      <c r="BH299" s="136">
        <f t="shared" si="464"/>
        <v>0</v>
      </c>
      <c r="BI299" s="262"/>
      <c r="BJ299" s="262"/>
      <c r="BK299" s="263"/>
      <c r="BL299" s="167"/>
      <c r="BM299" s="194"/>
      <c r="BN299" s="194"/>
      <c r="BO299" s="136">
        <f t="shared" si="465"/>
        <v>0</v>
      </c>
      <c r="BP299" s="136">
        <f t="shared" si="445"/>
        <v>0</v>
      </c>
      <c r="BQ299" s="136">
        <f t="shared" si="466"/>
        <v>0</v>
      </c>
      <c r="BR299" s="262"/>
      <c r="BS299" s="262"/>
      <c r="BT299" s="263"/>
      <c r="BU299" s="167"/>
      <c r="BV299" s="194"/>
      <c r="BW299" s="194"/>
      <c r="BX299" s="136">
        <f t="shared" si="467"/>
        <v>0</v>
      </c>
      <c r="BY299" s="136">
        <f t="shared" si="446"/>
        <v>0</v>
      </c>
      <c r="BZ299" s="136">
        <f t="shared" si="468"/>
        <v>0</v>
      </c>
      <c r="CA299" s="262"/>
      <c r="CB299" s="262"/>
      <c r="CC299" s="263"/>
      <c r="CD299" s="167"/>
      <c r="CE299" s="194"/>
      <c r="CF299" s="194"/>
      <c r="CG299" s="136">
        <f t="shared" si="469"/>
        <v>0</v>
      </c>
      <c r="CH299" s="136">
        <f t="shared" si="447"/>
        <v>0</v>
      </c>
      <c r="CI299" s="136">
        <f t="shared" si="470"/>
        <v>0</v>
      </c>
      <c r="CJ299" s="262"/>
      <c r="CK299" s="262"/>
      <c r="CL299" s="263"/>
      <c r="CM299" s="167"/>
      <c r="CN299" s="194"/>
      <c r="CO299" s="194"/>
      <c r="CP299" s="136">
        <f t="shared" si="471"/>
        <v>0</v>
      </c>
      <c r="CQ299" s="136">
        <f t="shared" si="448"/>
        <v>0</v>
      </c>
      <c r="CR299" s="136">
        <f t="shared" si="472"/>
        <v>0</v>
      </c>
      <c r="CS299" s="262"/>
      <c r="CT299" s="262"/>
      <c r="CU299" s="263"/>
      <c r="CV299" s="167"/>
      <c r="CW299" s="194"/>
      <c r="CX299" s="194"/>
      <c r="CY299" s="136">
        <f t="shared" si="473"/>
        <v>0</v>
      </c>
      <c r="CZ299" s="136">
        <f t="shared" si="449"/>
        <v>0</v>
      </c>
      <c r="DA299" s="136">
        <f t="shared" si="474"/>
        <v>0</v>
      </c>
      <c r="DB299" s="262"/>
      <c r="DC299" s="262"/>
      <c r="DD299" s="263"/>
    </row>
    <row r="300" spans="1:108" x14ac:dyDescent="0.25">
      <c r="A300" s="167"/>
      <c r="B300" s="194"/>
      <c r="C300" s="194"/>
      <c r="D300" s="136">
        <f t="shared" si="450"/>
        <v>0</v>
      </c>
      <c r="E300" s="136">
        <f t="shared" si="451"/>
        <v>0</v>
      </c>
      <c r="F300" s="136">
        <f t="shared" si="452"/>
        <v>0</v>
      </c>
      <c r="G300" s="262"/>
      <c r="H300" s="262"/>
      <c r="I300" s="263"/>
      <c r="J300" s="167"/>
      <c r="K300" s="194"/>
      <c r="L300" s="194"/>
      <c r="M300" s="136">
        <f t="shared" si="453"/>
        <v>0</v>
      </c>
      <c r="N300" s="136">
        <f t="shared" si="439"/>
        <v>0</v>
      </c>
      <c r="O300" s="136">
        <f t="shared" si="454"/>
        <v>0</v>
      </c>
      <c r="P300" s="262"/>
      <c r="Q300" s="262"/>
      <c r="R300" s="263"/>
      <c r="S300" s="167"/>
      <c r="T300" s="194"/>
      <c r="U300" s="194"/>
      <c r="V300" s="136">
        <f t="shared" si="455"/>
        <v>0</v>
      </c>
      <c r="W300" s="136">
        <f t="shared" si="440"/>
        <v>0</v>
      </c>
      <c r="X300" s="136">
        <f t="shared" si="456"/>
        <v>0</v>
      </c>
      <c r="Y300" s="262"/>
      <c r="Z300" s="262"/>
      <c r="AA300" s="263"/>
      <c r="AB300" s="167"/>
      <c r="AC300" s="194"/>
      <c r="AD300" s="194"/>
      <c r="AE300" s="136">
        <f t="shared" si="457"/>
        <v>0</v>
      </c>
      <c r="AF300" s="136">
        <f t="shared" si="441"/>
        <v>0</v>
      </c>
      <c r="AG300" s="136">
        <f t="shared" si="458"/>
        <v>0</v>
      </c>
      <c r="AH300" s="262"/>
      <c r="AI300" s="262"/>
      <c r="AJ300" s="263"/>
      <c r="AK300" s="167"/>
      <c r="AL300" s="194"/>
      <c r="AM300" s="194"/>
      <c r="AN300" s="136">
        <f t="shared" si="459"/>
        <v>0</v>
      </c>
      <c r="AO300" s="136">
        <f t="shared" si="442"/>
        <v>0</v>
      </c>
      <c r="AP300" s="136">
        <f t="shared" si="460"/>
        <v>0</v>
      </c>
      <c r="AQ300" s="262"/>
      <c r="AR300" s="262"/>
      <c r="AS300" s="263"/>
      <c r="AT300" s="167"/>
      <c r="AU300" s="194"/>
      <c r="AV300" s="194"/>
      <c r="AW300" s="136">
        <f t="shared" si="461"/>
        <v>0</v>
      </c>
      <c r="AX300" s="136">
        <f t="shared" si="443"/>
        <v>0</v>
      </c>
      <c r="AY300" s="136">
        <f t="shared" si="462"/>
        <v>0</v>
      </c>
      <c r="AZ300" s="262"/>
      <c r="BA300" s="262"/>
      <c r="BB300" s="263"/>
      <c r="BC300" s="167"/>
      <c r="BD300" s="194"/>
      <c r="BE300" s="194"/>
      <c r="BF300" s="136">
        <f t="shared" si="463"/>
        <v>0</v>
      </c>
      <c r="BG300" s="136">
        <f t="shared" si="444"/>
        <v>0</v>
      </c>
      <c r="BH300" s="136">
        <f t="shared" si="464"/>
        <v>0</v>
      </c>
      <c r="BI300" s="262"/>
      <c r="BJ300" s="262"/>
      <c r="BK300" s="263"/>
      <c r="BL300" s="167"/>
      <c r="BM300" s="194"/>
      <c r="BN300" s="194"/>
      <c r="BO300" s="136">
        <f t="shared" si="465"/>
        <v>0</v>
      </c>
      <c r="BP300" s="136">
        <f t="shared" si="445"/>
        <v>0</v>
      </c>
      <c r="BQ300" s="136">
        <f t="shared" si="466"/>
        <v>0</v>
      </c>
      <c r="BR300" s="262"/>
      <c r="BS300" s="262"/>
      <c r="BT300" s="263"/>
      <c r="BU300" s="167"/>
      <c r="BV300" s="194"/>
      <c r="BW300" s="194"/>
      <c r="BX300" s="136">
        <f t="shared" si="467"/>
        <v>0</v>
      </c>
      <c r="BY300" s="136">
        <f t="shared" si="446"/>
        <v>0</v>
      </c>
      <c r="BZ300" s="136">
        <f t="shared" si="468"/>
        <v>0</v>
      </c>
      <c r="CA300" s="262"/>
      <c r="CB300" s="262"/>
      <c r="CC300" s="263"/>
      <c r="CD300" s="167"/>
      <c r="CE300" s="194"/>
      <c r="CF300" s="194"/>
      <c r="CG300" s="136">
        <f t="shared" si="469"/>
        <v>0</v>
      </c>
      <c r="CH300" s="136">
        <f t="shared" si="447"/>
        <v>0</v>
      </c>
      <c r="CI300" s="136">
        <f t="shared" si="470"/>
        <v>0</v>
      </c>
      <c r="CJ300" s="262"/>
      <c r="CK300" s="262"/>
      <c r="CL300" s="263"/>
      <c r="CM300" s="167"/>
      <c r="CN300" s="194"/>
      <c r="CO300" s="194"/>
      <c r="CP300" s="136">
        <f t="shared" si="471"/>
        <v>0</v>
      </c>
      <c r="CQ300" s="136">
        <f t="shared" si="448"/>
        <v>0</v>
      </c>
      <c r="CR300" s="136">
        <f t="shared" si="472"/>
        <v>0</v>
      </c>
      <c r="CS300" s="262"/>
      <c r="CT300" s="262"/>
      <c r="CU300" s="263"/>
      <c r="CV300" s="167"/>
      <c r="CW300" s="194"/>
      <c r="CX300" s="194"/>
      <c r="CY300" s="136">
        <f t="shared" si="473"/>
        <v>0</v>
      </c>
      <c r="CZ300" s="136">
        <f t="shared" si="449"/>
        <v>0</v>
      </c>
      <c r="DA300" s="136">
        <f t="shared" si="474"/>
        <v>0</v>
      </c>
      <c r="DB300" s="262"/>
      <c r="DC300" s="262"/>
      <c r="DD300" s="263"/>
    </row>
    <row r="301" spans="1:108" x14ac:dyDescent="0.25">
      <c r="A301" s="167"/>
      <c r="B301" s="194"/>
      <c r="C301" s="194"/>
      <c r="D301" s="136">
        <f t="shared" si="450"/>
        <v>0</v>
      </c>
      <c r="E301" s="136">
        <f t="shared" si="451"/>
        <v>0</v>
      </c>
      <c r="F301" s="136">
        <f t="shared" si="452"/>
        <v>0</v>
      </c>
      <c r="G301" s="262"/>
      <c r="H301" s="262"/>
      <c r="I301" s="263"/>
      <c r="J301" s="167"/>
      <c r="K301" s="194"/>
      <c r="L301" s="194"/>
      <c r="M301" s="136">
        <f t="shared" si="453"/>
        <v>0</v>
      </c>
      <c r="N301" s="136">
        <f t="shared" si="439"/>
        <v>0</v>
      </c>
      <c r="O301" s="136">
        <f t="shared" si="454"/>
        <v>0</v>
      </c>
      <c r="P301" s="262"/>
      <c r="Q301" s="262"/>
      <c r="R301" s="263"/>
      <c r="S301" s="167"/>
      <c r="T301" s="194"/>
      <c r="U301" s="194"/>
      <c r="V301" s="136">
        <f t="shared" si="455"/>
        <v>0</v>
      </c>
      <c r="W301" s="136">
        <f t="shared" si="440"/>
        <v>0</v>
      </c>
      <c r="X301" s="136">
        <f t="shared" si="456"/>
        <v>0</v>
      </c>
      <c r="Y301" s="262"/>
      <c r="Z301" s="262"/>
      <c r="AA301" s="263"/>
      <c r="AB301" s="167"/>
      <c r="AC301" s="194"/>
      <c r="AD301" s="194"/>
      <c r="AE301" s="136">
        <f t="shared" si="457"/>
        <v>0</v>
      </c>
      <c r="AF301" s="136">
        <f t="shared" si="441"/>
        <v>0</v>
      </c>
      <c r="AG301" s="136">
        <f t="shared" si="458"/>
        <v>0</v>
      </c>
      <c r="AH301" s="262"/>
      <c r="AI301" s="262"/>
      <c r="AJ301" s="263"/>
      <c r="AK301" s="167"/>
      <c r="AL301" s="194"/>
      <c r="AM301" s="194"/>
      <c r="AN301" s="136">
        <f t="shared" si="459"/>
        <v>0</v>
      </c>
      <c r="AO301" s="136">
        <f t="shared" si="442"/>
        <v>0</v>
      </c>
      <c r="AP301" s="136">
        <f t="shared" si="460"/>
        <v>0</v>
      </c>
      <c r="AQ301" s="262"/>
      <c r="AR301" s="262"/>
      <c r="AS301" s="263"/>
      <c r="AT301" s="167"/>
      <c r="AU301" s="194"/>
      <c r="AV301" s="194"/>
      <c r="AW301" s="136">
        <f t="shared" si="461"/>
        <v>0</v>
      </c>
      <c r="AX301" s="136">
        <f t="shared" si="443"/>
        <v>0</v>
      </c>
      <c r="AY301" s="136">
        <f t="shared" si="462"/>
        <v>0</v>
      </c>
      <c r="AZ301" s="262"/>
      <c r="BA301" s="262"/>
      <c r="BB301" s="263"/>
      <c r="BC301" s="167"/>
      <c r="BD301" s="194"/>
      <c r="BE301" s="194"/>
      <c r="BF301" s="136">
        <f t="shared" si="463"/>
        <v>0</v>
      </c>
      <c r="BG301" s="136">
        <f t="shared" si="444"/>
        <v>0</v>
      </c>
      <c r="BH301" s="136">
        <f t="shared" si="464"/>
        <v>0</v>
      </c>
      <c r="BI301" s="262"/>
      <c r="BJ301" s="262"/>
      <c r="BK301" s="263"/>
      <c r="BL301" s="167"/>
      <c r="BM301" s="194"/>
      <c r="BN301" s="194"/>
      <c r="BO301" s="136">
        <f t="shared" si="465"/>
        <v>0</v>
      </c>
      <c r="BP301" s="136">
        <f t="shared" si="445"/>
        <v>0</v>
      </c>
      <c r="BQ301" s="136">
        <f t="shared" si="466"/>
        <v>0</v>
      </c>
      <c r="BR301" s="262"/>
      <c r="BS301" s="262"/>
      <c r="BT301" s="263"/>
      <c r="BU301" s="167"/>
      <c r="BV301" s="194"/>
      <c r="BW301" s="194"/>
      <c r="BX301" s="136">
        <f t="shared" si="467"/>
        <v>0</v>
      </c>
      <c r="BY301" s="136">
        <f t="shared" si="446"/>
        <v>0</v>
      </c>
      <c r="BZ301" s="136">
        <f t="shared" si="468"/>
        <v>0</v>
      </c>
      <c r="CA301" s="262"/>
      <c r="CB301" s="262"/>
      <c r="CC301" s="263"/>
      <c r="CD301" s="167"/>
      <c r="CE301" s="194"/>
      <c r="CF301" s="194"/>
      <c r="CG301" s="136">
        <f t="shared" si="469"/>
        <v>0</v>
      </c>
      <c r="CH301" s="136">
        <f t="shared" si="447"/>
        <v>0</v>
      </c>
      <c r="CI301" s="136">
        <f t="shared" si="470"/>
        <v>0</v>
      </c>
      <c r="CJ301" s="262"/>
      <c r="CK301" s="262"/>
      <c r="CL301" s="263"/>
      <c r="CM301" s="167"/>
      <c r="CN301" s="194"/>
      <c r="CO301" s="194"/>
      <c r="CP301" s="136">
        <f t="shared" si="471"/>
        <v>0</v>
      </c>
      <c r="CQ301" s="136">
        <f t="shared" si="448"/>
        <v>0</v>
      </c>
      <c r="CR301" s="136">
        <f t="shared" si="472"/>
        <v>0</v>
      </c>
      <c r="CS301" s="262"/>
      <c r="CT301" s="262"/>
      <c r="CU301" s="263"/>
      <c r="CV301" s="167"/>
      <c r="CW301" s="194"/>
      <c r="CX301" s="194"/>
      <c r="CY301" s="136">
        <f t="shared" si="473"/>
        <v>0</v>
      </c>
      <c r="CZ301" s="136">
        <f t="shared" si="449"/>
        <v>0</v>
      </c>
      <c r="DA301" s="136">
        <f t="shared" si="474"/>
        <v>0</v>
      </c>
      <c r="DB301" s="262"/>
      <c r="DC301" s="262"/>
      <c r="DD301" s="263"/>
    </row>
    <row r="302" spans="1:108" x14ac:dyDescent="0.25">
      <c r="A302" s="167"/>
      <c r="B302" s="194"/>
      <c r="C302" s="194"/>
      <c r="D302" s="136">
        <f t="shared" si="450"/>
        <v>0</v>
      </c>
      <c r="E302" s="136">
        <f t="shared" si="451"/>
        <v>0</v>
      </c>
      <c r="F302" s="136">
        <f t="shared" si="452"/>
        <v>0</v>
      </c>
      <c r="G302" s="262"/>
      <c r="H302" s="262"/>
      <c r="I302" s="263"/>
      <c r="J302" s="167"/>
      <c r="K302" s="194"/>
      <c r="L302" s="194"/>
      <c r="M302" s="136">
        <f t="shared" si="453"/>
        <v>0</v>
      </c>
      <c r="N302" s="136">
        <f t="shared" si="439"/>
        <v>0</v>
      </c>
      <c r="O302" s="136">
        <f t="shared" si="454"/>
        <v>0</v>
      </c>
      <c r="P302" s="262"/>
      <c r="Q302" s="262"/>
      <c r="R302" s="263"/>
      <c r="S302" s="167"/>
      <c r="T302" s="194"/>
      <c r="U302" s="194"/>
      <c r="V302" s="136">
        <f t="shared" si="455"/>
        <v>0</v>
      </c>
      <c r="W302" s="136">
        <f t="shared" si="440"/>
        <v>0</v>
      </c>
      <c r="X302" s="136">
        <f t="shared" si="456"/>
        <v>0</v>
      </c>
      <c r="Y302" s="262"/>
      <c r="Z302" s="262"/>
      <c r="AA302" s="263"/>
      <c r="AB302" s="167"/>
      <c r="AC302" s="194"/>
      <c r="AD302" s="194"/>
      <c r="AE302" s="136">
        <f t="shared" si="457"/>
        <v>0</v>
      </c>
      <c r="AF302" s="136">
        <f t="shared" si="441"/>
        <v>0</v>
      </c>
      <c r="AG302" s="136">
        <f t="shared" si="458"/>
        <v>0</v>
      </c>
      <c r="AH302" s="262"/>
      <c r="AI302" s="262"/>
      <c r="AJ302" s="263"/>
      <c r="AK302" s="167"/>
      <c r="AL302" s="194"/>
      <c r="AM302" s="194"/>
      <c r="AN302" s="136">
        <f t="shared" si="459"/>
        <v>0</v>
      </c>
      <c r="AO302" s="136">
        <f t="shared" si="442"/>
        <v>0</v>
      </c>
      <c r="AP302" s="136">
        <f t="shared" si="460"/>
        <v>0</v>
      </c>
      <c r="AQ302" s="262"/>
      <c r="AR302" s="262"/>
      <c r="AS302" s="263"/>
      <c r="AT302" s="167"/>
      <c r="AU302" s="194"/>
      <c r="AV302" s="194"/>
      <c r="AW302" s="136">
        <f t="shared" si="461"/>
        <v>0</v>
      </c>
      <c r="AX302" s="136">
        <f t="shared" si="443"/>
        <v>0</v>
      </c>
      <c r="AY302" s="136">
        <f t="shared" si="462"/>
        <v>0</v>
      </c>
      <c r="AZ302" s="262"/>
      <c r="BA302" s="262"/>
      <c r="BB302" s="263"/>
      <c r="BC302" s="167"/>
      <c r="BD302" s="194"/>
      <c r="BE302" s="194"/>
      <c r="BF302" s="136">
        <f t="shared" si="463"/>
        <v>0</v>
      </c>
      <c r="BG302" s="136">
        <f t="shared" si="444"/>
        <v>0</v>
      </c>
      <c r="BH302" s="136">
        <f t="shared" si="464"/>
        <v>0</v>
      </c>
      <c r="BI302" s="262"/>
      <c r="BJ302" s="262"/>
      <c r="BK302" s="263"/>
      <c r="BL302" s="167"/>
      <c r="BM302" s="194"/>
      <c r="BN302" s="194"/>
      <c r="BO302" s="136">
        <f t="shared" si="465"/>
        <v>0</v>
      </c>
      <c r="BP302" s="136">
        <f t="shared" si="445"/>
        <v>0</v>
      </c>
      <c r="BQ302" s="136">
        <f t="shared" si="466"/>
        <v>0</v>
      </c>
      <c r="BR302" s="262"/>
      <c r="BS302" s="262"/>
      <c r="BT302" s="263"/>
      <c r="BU302" s="167"/>
      <c r="BV302" s="194"/>
      <c r="BW302" s="194"/>
      <c r="BX302" s="136">
        <f t="shared" si="467"/>
        <v>0</v>
      </c>
      <c r="BY302" s="136">
        <f t="shared" si="446"/>
        <v>0</v>
      </c>
      <c r="BZ302" s="136">
        <f t="shared" si="468"/>
        <v>0</v>
      </c>
      <c r="CA302" s="262"/>
      <c r="CB302" s="262"/>
      <c r="CC302" s="263"/>
      <c r="CD302" s="167"/>
      <c r="CE302" s="194"/>
      <c r="CF302" s="194"/>
      <c r="CG302" s="136">
        <f t="shared" si="469"/>
        <v>0</v>
      </c>
      <c r="CH302" s="136">
        <f t="shared" si="447"/>
        <v>0</v>
      </c>
      <c r="CI302" s="136">
        <f t="shared" si="470"/>
        <v>0</v>
      </c>
      <c r="CJ302" s="262"/>
      <c r="CK302" s="262"/>
      <c r="CL302" s="263"/>
      <c r="CM302" s="167"/>
      <c r="CN302" s="194"/>
      <c r="CO302" s="194"/>
      <c r="CP302" s="136">
        <f t="shared" si="471"/>
        <v>0</v>
      </c>
      <c r="CQ302" s="136">
        <f t="shared" si="448"/>
        <v>0</v>
      </c>
      <c r="CR302" s="136">
        <f t="shared" si="472"/>
        <v>0</v>
      </c>
      <c r="CS302" s="262"/>
      <c r="CT302" s="262"/>
      <c r="CU302" s="263"/>
      <c r="CV302" s="167"/>
      <c r="CW302" s="194"/>
      <c r="CX302" s="194"/>
      <c r="CY302" s="136">
        <f t="shared" si="473"/>
        <v>0</v>
      </c>
      <c r="CZ302" s="136">
        <f t="shared" si="449"/>
        <v>0</v>
      </c>
      <c r="DA302" s="136">
        <f t="shared" si="474"/>
        <v>0</v>
      </c>
      <c r="DB302" s="262"/>
      <c r="DC302" s="262"/>
      <c r="DD302" s="263"/>
    </row>
    <row r="303" spans="1:108" x14ac:dyDescent="0.25">
      <c r="A303" s="167"/>
      <c r="B303" s="194"/>
      <c r="C303" s="194"/>
      <c r="D303" s="136">
        <f t="shared" si="450"/>
        <v>0</v>
      </c>
      <c r="E303" s="136">
        <f t="shared" si="451"/>
        <v>0</v>
      </c>
      <c r="F303" s="136">
        <f t="shared" si="452"/>
        <v>0</v>
      </c>
      <c r="G303" s="262"/>
      <c r="H303" s="262"/>
      <c r="I303" s="263"/>
      <c r="J303" s="167"/>
      <c r="K303" s="194"/>
      <c r="L303" s="194"/>
      <c r="M303" s="136">
        <f t="shared" si="453"/>
        <v>0</v>
      </c>
      <c r="N303" s="136">
        <f t="shared" si="439"/>
        <v>0</v>
      </c>
      <c r="O303" s="136">
        <f t="shared" si="454"/>
        <v>0</v>
      </c>
      <c r="P303" s="262"/>
      <c r="Q303" s="262"/>
      <c r="R303" s="263"/>
      <c r="S303" s="167"/>
      <c r="T303" s="194"/>
      <c r="U303" s="194"/>
      <c r="V303" s="136">
        <f t="shared" si="455"/>
        <v>0</v>
      </c>
      <c r="W303" s="136">
        <f t="shared" si="440"/>
        <v>0</v>
      </c>
      <c r="X303" s="136">
        <f t="shared" si="456"/>
        <v>0</v>
      </c>
      <c r="Y303" s="262"/>
      <c r="Z303" s="262"/>
      <c r="AA303" s="263"/>
      <c r="AB303" s="167"/>
      <c r="AC303" s="194"/>
      <c r="AD303" s="194"/>
      <c r="AE303" s="136">
        <f t="shared" si="457"/>
        <v>0</v>
      </c>
      <c r="AF303" s="136">
        <f t="shared" si="441"/>
        <v>0</v>
      </c>
      <c r="AG303" s="136">
        <f t="shared" si="458"/>
        <v>0</v>
      </c>
      <c r="AH303" s="262"/>
      <c r="AI303" s="262"/>
      <c r="AJ303" s="263"/>
      <c r="AK303" s="167"/>
      <c r="AL303" s="194"/>
      <c r="AM303" s="194"/>
      <c r="AN303" s="136">
        <f t="shared" si="459"/>
        <v>0</v>
      </c>
      <c r="AO303" s="136">
        <f t="shared" si="442"/>
        <v>0</v>
      </c>
      <c r="AP303" s="136">
        <f t="shared" si="460"/>
        <v>0</v>
      </c>
      <c r="AQ303" s="262"/>
      <c r="AR303" s="262"/>
      <c r="AS303" s="263"/>
      <c r="AT303" s="167"/>
      <c r="AU303" s="194"/>
      <c r="AV303" s="194"/>
      <c r="AW303" s="136">
        <f t="shared" si="461"/>
        <v>0</v>
      </c>
      <c r="AX303" s="136">
        <f t="shared" si="443"/>
        <v>0</v>
      </c>
      <c r="AY303" s="136">
        <f t="shared" si="462"/>
        <v>0</v>
      </c>
      <c r="AZ303" s="262"/>
      <c r="BA303" s="262"/>
      <c r="BB303" s="263"/>
      <c r="BC303" s="167"/>
      <c r="BD303" s="194"/>
      <c r="BE303" s="194"/>
      <c r="BF303" s="136">
        <f t="shared" si="463"/>
        <v>0</v>
      </c>
      <c r="BG303" s="136">
        <f t="shared" si="444"/>
        <v>0</v>
      </c>
      <c r="BH303" s="136">
        <f t="shared" si="464"/>
        <v>0</v>
      </c>
      <c r="BI303" s="262"/>
      <c r="BJ303" s="262"/>
      <c r="BK303" s="263"/>
      <c r="BL303" s="167"/>
      <c r="BM303" s="194"/>
      <c r="BN303" s="194"/>
      <c r="BO303" s="136">
        <f t="shared" si="465"/>
        <v>0</v>
      </c>
      <c r="BP303" s="136">
        <f t="shared" si="445"/>
        <v>0</v>
      </c>
      <c r="BQ303" s="136">
        <f t="shared" si="466"/>
        <v>0</v>
      </c>
      <c r="BR303" s="262"/>
      <c r="BS303" s="262"/>
      <c r="BT303" s="263"/>
      <c r="BU303" s="167"/>
      <c r="BV303" s="194"/>
      <c r="BW303" s="194"/>
      <c r="BX303" s="136">
        <f t="shared" si="467"/>
        <v>0</v>
      </c>
      <c r="BY303" s="136">
        <f t="shared" si="446"/>
        <v>0</v>
      </c>
      <c r="BZ303" s="136">
        <f t="shared" si="468"/>
        <v>0</v>
      </c>
      <c r="CA303" s="262"/>
      <c r="CB303" s="262"/>
      <c r="CC303" s="263"/>
      <c r="CD303" s="167"/>
      <c r="CE303" s="194"/>
      <c r="CF303" s="194"/>
      <c r="CG303" s="136">
        <f t="shared" si="469"/>
        <v>0</v>
      </c>
      <c r="CH303" s="136">
        <f t="shared" si="447"/>
        <v>0</v>
      </c>
      <c r="CI303" s="136">
        <f t="shared" si="470"/>
        <v>0</v>
      </c>
      <c r="CJ303" s="262"/>
      <c r="CK303" s="262"/>
      <c r="CL303" s="263"/>
      <c r="CM303" s="167"/>
      <c r="CN303" s="194"/>
      <c r="CO303" s="194"/>
      <c r="CP303" s="136">
        <f t="shared" si="471"/>
        <v>0</v>
      </c>
      <c r="CQ303" s="136">
        <f t="shared" si="448"/>
        <v>0</v>
      </c>
      <c r="CR303" s="136">
        <f t="shared" si="472"/>
        <v>0</v>
      </c>
      <c r="CS303" s="262"/>
      <c r="CT303" s="262"/>
      <c r="CU303" s="263"/>
      <c r="CV303" s="167"/>
      <c r="CW303" s="194"/>
      <c r="CX303" s="194"/>
      <c r="CY303" s="136">
        <f t="shared" si="473"/>
        <v>0</v>
      </c>
      <c r="CZ303" s="136">
        <f t="shared" si="449"/>
        <v>0</v>
      </c>
      <c r="DA303" s="136">
        <f t="shared" si="474"/>
        <v>0</v>
      </c>
      <c r="DB303" s="262"/>
      <c r="DC303" s="262"/>
      <c r="DD303" s="263"/>
    </row>
    <row r="304" spans="1:108" x14ac:dyDescent="0.25">
      <c r="A304" s="167"/>
      <c r="B304" s="194"/>
      <c r="C304" s="194"/>
      <c r="D304" s="136">
        <f t="shared" si="450"/>
        <v>0</v>
      </c>
      <c r="E304" s="136">
        <f t="shared" si="451"/>
        <v>0</v>
      </c>
      <c r="F304" s="136">
        <f t="shared" si="452"/>
        <v>0</v>
      </c>
      <c r="G304" s="262"/>
      <c r="H304" s="262"/>
      <c r="I304" s="263"/>
      <c r="J304" s="167"/>
      <c r="K304" s="194"/>
      <c r="L304" s="194"/>
      <c r="M304" s="136">
        <f t="shared" si="453"/>
        <v>0</v>
      </c>
      <c r="N304" s="136">
        <f t="shared" si="439"/>
        <v>0</v>
      </c>
      <c r="O304" s="136">
        <f t="shared" si="454"/>
        <v>0</v>
      </c>
      <c r="P304" s="262"/>
      <c r="Q304" s="262"/>
      <c r="R304" s="263"/>
      <c r="S304" s="167"/>
      <c r="T304" s="194"/>
      <c r="U304" s="194"/>
      <c r="V304" s="136">
        <f t="shared" si="455"/>
        <v>0</v>
      </c>
      <c r="W304" s="136">
        <f t="shared" si="440"/>
        <v>0</v>
      </c>
      <c r="X304" s="136">
        <f t="shared" si="456"/>
        <v>0</v>
      </c>
      <c r="Y304" s="262"/>
      <c r="Z304" s="262"/>
      <c r="AA304" s="263"/>
      <c r="AB304" s="167"/>
      <c r="AC304" s="194"/>
      <c r="AD304" s="194"/>
      <c r="AE304" s="136">
        <f t="shared" si="457"/>
        <v>0</v>
      </c>
      <c r="AF304" s="136">
        <f t="shared" si="441"/>
        <v>0</v>
      </c>
      <c r="AG304" s="136">
        <f t="shared" si="458"/>
        <v>0</v>
      </c>
      <c r="AH304" s="262"/>
      <c r="AI304" s="262"/>
      <c r="AJ304" s="263"/>
      <c r="AK304" s="167"/>
      <c r="AL304" s="194"/>
      <c r="AM304" s="194"/>
      <c r="AN304" s="136">
        <f t="shared" si="459"/>
        <v>0</v>
      </c>
      <c r="AO304" s="136">
        <f t="shared" si="442"/>
        <v>0</v>
      </c>
      <c r="AP304" s="136">
        <f t="shared" si="460"/>
        <v>0</v>
      </c>
      <c r="AQ304" s="262"/>
      <c r="AR304" s="262"/>
      <c r="AS304" s="263"/>
      <c r="AT304" s="167"/>
      <c r="AU304" s="194"/>
      <c r="AV304" s="194"/>
      <c r="AW304" s="136">
        <f t="shared" si="461"/>
        <v>0</v>
      </c>
      <c r="AX304" s="136">
        <f t="shared" si="443"/>
        <v>0</v>
      </c>
      <c r="AY304" s="136">
        <f t="shared" si="462"/>
        <v>0</v>
      </c>
      <c r="AZ304" s="262"/>
      <c r="BA304" s="262"/>
      <c r="BB304" s="263"/>
      <c r="BC304" s="167"/>
      <c r="BD304" s="194"/>
      <c r="BE304" s="194"/>
      <c r="BF304" s="136">
        <f t="shared" si="463"/>
        <v>0</v>
      </c>
      <c r="BG304" s="136">
        <f t="shared" si="444"/>
        <v>0</v>
      </c>
      <c r="BH304" s="136">
        <f t="shared" si="464"/>
        <v>0</v>
      </c>
      <c r="BI304" s="262"/>
      <c r="BJ304" s="262"/>
      <c r="BK304" s="263"/>
      <c r="BL304" s="167"/>
      <c r="BM304" s="194"/>
      <c r="BN304" s="194"/>
      <c r="BO304" s="136">
        <f t="shared" si="465"/>
        <v>0</v>
      </c>
      <c r="BP304" s="136">
        <f t="shared" si="445"/>
        <v>0</v>
      </c>
      <c r="BQ304" s="136">
        <f t="shared" si="466"/>
        <v>0</v>
      </c>
      <c r="BR304" s="262"/>
      <c r="BS304" s="262"/>
      <c r="BT304" s="263"/>
      <c r="BU304" s="167"/>
      <c r="BV304" s="194"/>
      <c r="BW304" s="194"/>
      <c r="BX304" s="136">
        <f t="shared" si="467"/>
        <v>0</v>
      </c>
      <c r="BY304" s="136">
        <f t="shared" si="446"/>
        <v>0</v>
      </c>
      <c r="BZ304" s="136">
        <f t="shared" si="468"/>
        <v>0</v>
      </c>
      <c r="CA304" s="262"/>
      <c r="CB304" s="262"/>
      <c r="CC304" s="263"/>
      <c r="CD304" s="167"/>
      <c r="CE304" s="194"/>
      <c r="CF304" s="194"/>
      <c r="CG304" s="136">
        <f t="shared" si="469"/>
        <v>0</v>
      </c>
      <c r="CH304" s="136">
        <f t="shared" si="447"/>
        <v>0</v>
      </c>
      <c r="CI304" s="136">
        <f t="shared" si="470"/>
        <v>0</v>
      </c>
      <c r="CJ304" s="262"/>
      <c r="CK304" s="262"/>
      <c r="CL304" s="263"/>
      <c r="CM304" s="167"/>
      <c r="CN304" s="194"/>
      <c r="CO304" s="194"/>
      <c r="CP304" s="136">
        <f t="shared" si="471"/>
        <v>0</v>
      </c>
      <c r="CQ304" s="136">
        <f t="shared" si="448"/>
        <v>0</v>
      </c>
      <c r="CR304" s="136">
        <f t="shared" si="472"/>
        <v>0</v>
      </c>
      <c r="CS304" s="262"/>
      <c r="CT304" s="262"/>
      <c r="CU304" s="263"/>
      <c r="CV304" s="167"/>
      <c r="CW304" s="194"/>
      <c r="CX304" s="194"/>
      <c r="CY304" s="136">
        <f t="shared" si="473"/>
        <v>0</v>
      </c>
      <c r="CZ304" s="136">
        <f t="shared" si="449"/>
        <v>0</v>
      </c>
      <c r="DA304" s="136">
        <f t="shared" si="474"/>
        <v>0</v>
      </c>
      <c r="DB304" s="262"/>
      <c r="DC304" s="262"/>
      <c r="DD304" s="263"/>
    </row>
    <row r="305" spans="1:108" x14ac:dyDescent="0.25">
      <c r="A305" s="167"/>
      <c r="B305" s="194"/>
      <c r="C305" s="194"/>
      <c r="D305" s="136">
        <f t="shared" si="450"/>
        <v>0</v>
      </c>
      <c r="E305" s="136">
        <f t="shared" si="451"/>
        <v>0</v>
      </c>
      <c r="F305" s="136">
        <f t="shared" si="452"/>
        <v>0</v>
      </c>
      <c r="G305" s="262"/>
      <c r="H305" s="262"/>
      <c r="I305" s="263"/>
      <c r="J305" s="167"/>
      <c r="K305" s="194"/>
      <c r="L305" s="194"/>
      <c r="M305" s="136">
        <f t="shared" si="453"/>
        <v>0</v>
      </c>
      <c r="N305" s="136">
        <f t="shared" si="439"/>
        <v>0</v>
      </c>
      <c r="O305" s="136">
        <f t="shared" si="454"/>
        <v>0</v>
      </c>
      <c r="P305" s="262"/>
      <c r="Q305" s="262"/>
      <c r="R305" s="263"/>
      <c r="S305" s="167"/>
      <c r="T305" s="194"/>
      <c r="U305" s="194"/>
      <c r="V305" s="136">
        <f t="shared" si="455"/>
        <v>0</v>
      </c>
      <c r="W305" s="136">
        <f t="shared" si="440"/>
        <v>0</v>
      </c>
      <c r="X305" s="136">
        <f t="shared" si="456"/>
        <v>0</v>
      </c>
      <c r="Y305" s="262"/>
      <c r="Z305" s="262"/>
      <c r="AA305" s="263"/>
      <c r="AB305" s="167"/>
      <c r="AC305" s="194"/>
      <c r="AD305" s="194"/>
      <c r="AE305" s="136">
        <f t="shared" si="457"/>
        <v>0</v>
      </c>
      <c r="AF305" s="136">
        <f t="shared" si="441"/>
        <v>0</v>
      </c>
      <c r="AG305" s="136">
        <f t="shared" si="458"/>
        <v>0</v>
      </c>
      <c r="AH305" s="262"/>
      <c r="AI305" s="262"/>
      <c r="AJ305" s="263"/>
      <c r="AK305" s="167"/>
      <c r="AL305" s="194"/>
      <c r="AM305" s="194"/>
      <c r="AN305" s="136">
        <f t="shared" si="459"/>
        <v>0</v>
      </c>
      <c r="AO305" s="136">
        <f t="shared" si="442"/>
        <v>0</v>
      </c>
      <c r="AP305" s="136">
        <f t="shared" si="460"/>
        <v>0</v>
      </c>
      <c r="AQ305" s="262"/>
      <c r="AR305" s="262"/>
      <c r="AS305" s="263"/>
      <c r="AT305" s="167"/>
      <c r="AU305" s="194"/>
      <c r="AV305" s="194"/>
      <c r="AW305" s="136">
        <f t="shared" si="461"/>
        <v>0</v>
      </c>
      <c r="AX305" s="136">
        <f t="shared" si="443"/>
        <v>0</v>
      </c>
      <c r="AY305" s="136">
        <f t="shared" si="462"/>
        <v>0</v>
      </c>
      <c r="AZ305" s="262"/>
      <c r="BA305" s="262"/>
      <c r="BB305" s="263"/>
      <c r="BC305" s="167"/>
      <c r="BD305" s="194"/>
      <c r="BE305" s="194"/>
      <c r="BF305" s="136">
        <f t="shared" si="463"/>
        <v>0</v>
      </c>
      <c r="BG305" s="136">
        <f t="shared" si="444"/>
        <v>0</v>
      </c>
      <c r="BH305" s="136">
        <f t="shared" si="464"/>
        <v>0</v>
      </c>
      <c r="BI305" s="262"/>
      <c r="BJ305" s="262"/>
      <c r="BK305" s="263"/>
      <c r="BL305" s="167"/>
      <c r="BM305" s="194"/>
      <c r="BN305" s="194"/>
      <c r="BO305" s="136">
        <f t="shared" si="465"/>
        <v>0</v>
      </c>
      <c r="BP305" s="136">
        <f t="shared" si="445"/>
        <v>0</v>
      </c>
      <c r="BQ305" s="136">
        <f t="shared" si="466"/>
        <v>0</v>
      </c>
      <c r="BR305" s="262"/>
      <c r="BS305" s="262"/>
      <c r="BT305" s="263"/>
      <c r="BU305" s="167"/>
      <c r="BV305" s="194"/>
      <c r="BW305" s="194"/>
      <c r="BX305" s="136">
        <f t="shared" si="467"/>
        <v>0</v>
      </c>
      <c r="BY305" s="136">
        <f t="shared" si="446"/>
        <v>0</v>
      </c>
      <c r="BZ305" s="136">
        <f t="shared" si="468"/>
        <v>0</v>
      </c>
      <c r="CA305" s="262"/>
      <c r="CB305" s="262"/>
      <c r="CC305" s="263"/>
      <c r="CD305" s="167"/>
      <c r="CE305" s="194"/>
      <c r="CF305" s="194"/>
      <c r="CG305" s="136">
        <f t="shared" si="469"/>
        <v>0</v>
      </c>
      <c r="CH305" s="136">
        <f t="shared" si="447"/>
        <v>0</v>
      </c>
      <c r="CI305" s="136">
        <f t="shared" si="470"/>
        <v>0</v>
      </c>
      <c r="CJ305" s="262"/>
      <c r="CK305" s="262"/>
      <c r="CL305" s="263"/>
      <c r="CM305" s="167"/>
      <c r="CN305" s="194"/>
      <c r="CO305" s="194"/>
      <c r="CP305" s="136">
        <f t="shared" si="471"/>
        <v>0</v>
      </c>
      <c r="CQ305" s="136">
        <f t="shared" si="448"/>
        <v>0</v>
      </c>
      <c r="CR305" s="136">
        <f t="shared" si="472"/>
        <v>0</v>
      </c>
      <c r="CS305" s="262"/>
      <c r="CT305" s="262"/>
      <c r="CU305" s="263"/>
      <c r="CV305" s="167"/>
      <c r="CW305" s="194"/>
      <c r="CX305" s="194"/>
      <c r="CY305" s="136">
        <f t="shared" si="473"/>
        <v>0</v>
      </c>
      <c r="CZ305" s="136">
        <f t="shared" si="449"/>
        <v>0</v>
      </c>
      <c r="DA305" s="136">
        <f t="shared" si="474"/>
        <v>0</v>
      </c>
      <c r="DB305" s="262"/>
      <c r="DC305" s="262"/>
      <c r="DD305" s="263"/>
    </row>
    <row r="306" spans="1:108" x14ac:dyDescent="0.25">
      <c r="A306" s="167"/>
      <c r="B306" s="194"/>
      <c r="C306" s="194"/>
      <c r="D306" s="136">
        <f t="shared" si="450"/>
        <v>0</v>
      </c>
      <c r="E306" s="136">
        <f t="shared" si="451"/>
        <v>0</v>
      </c>
      <c r="F306" s="136">
        <f t="shared" si="452"/>
        <v>0</v>
      </c>
      <c r="G306" s="262"/>
      <c r="H306" s="262"/>
      <c r="I306" s="263"/>
      <c r="J306" s="167"/>
      <c r="K306" s="194"/>
      <c r="L306" s="194"/>
      <c r="M306" s="136">
        <f t="shared" si="453"/>
        <v>0</v>
      </c>
      <c r="N306" s="136">
        <f t="shared" si="439"/>
        <v>0</v>
      </c>
      <c r="O306" s="136">
        <f t="shared" si="454"/>
        <v>0</v>
      </c>
      <c r="P306" s="262"/>
      <c r="Q306" s="262"/>
      <c r="R306" s="263"/>
      <c r="S306" s="167"/>
      <c r="T306" s="194"/>
      <c r="U306" s="194"/>
      <c r="V306" s="136">
        <f t="shared" si="455"/>
        <v>0</v>
      </c>
      <c r="W306" s="136">
        <f t="shared" si="440"/>
        <v>0</v>
      </c>
      <c r="X306" s="136">
        <f t="shared" si="456"/>
        <v>0</v>
      </c>
      <c r="Y306" s="262"/>
      <c r="Z306" s="262"/>
      <c r="AA306" s="263"/>
      <c r="AB306" s="167"/>
      <c r="AC306" s="194"/>
      <c r="AD306" s="194"/>
      <c r="AE306" s="136">
        <f t="shared" si="457"/>
        <v>0</v>
      </c>
      <c r="AF306" s="136">
        <f t="shared" si="441"/>
        <v>0</v>
      </c>
      <c r="AG306" s="136">
        <f t="shared" si="458"/>
        <v>0</v>
      </c>
      <c r="AH306" s="262"/>
      <c r="AI306" s="262"/>
      <c r="AJ306" s="263"/>
      <c r="AK306" s="167"/>
      <c r="AL306" s="194"/>
      <c r="AM306" s="194"/>
      <c r="AN306" s="136">
        <f t="shared" si="459"/>
        <v>0</v>
      </c>
      <c r="AO306" s="136">
        <f t="shared" si="442"/>
        <v>0</v>
      </c>
      <c r="AP306" s="136">
        <f t="shared" si="460"/>
        <v>0</v>
      </c>
      <c r="AQ306" s="262"/>
      <c r="AR306" s="262"/>
      <c r="AS306" s="263"/>
      <c r="AT306" s="167"/>
      <c r="AU306" s="194"/>
      <c r="AV306" s="194"/>
      <c r="AW306" s="136">
        <f t="shared" si="461"/>
        <v>0</v>
      </c>
      <c r="AX306" s="136">
        <f t="shared" si="443"/>
        <v>0</v>
      </c>
      <c r="AY306" s="136">
        <f t="shared" si="462"/>
        <v>0</v>
      </c>
      <c r="AZ306" s="262"/>
      <c r="BA306" s="262"/>
      <c r="BB306" s="263"/>
      <c r="BC306" s="167"/>
      <c r="BD306" s="194"/>
      <c r="BE306" s="194"/>
      <c r="BF306" s="136">
        <f t="shared" si="463"/>
        <v>0</v>
      </c>
      <c r="BG306" s="136">
        <f t="shared" si="444"/>
        <v>0</v>
      </c>
      <c r="BH306" s="136">
        <f t="shared" si="464"/>
        <v>0</v>
      </c>
      <c r="BI306" s="262"/>
      <c r="BJ306" s="262"/>
      <c r="BK306" s="263"/>
      <c r="BL306" s="167"/>
      <c r="BM306" s="194"/>
      <c r="BN306" s="194"/>
      <c r="BO306" s="136">
        <f t="shared" si="465"/>
        <v>0</v>
      </c>
      <c r="BP306" s="136">
        <f t="shared" si="445"/>
        <v>0</v>
      </c>
      <c r="BQ306" s="136">
        <f t="shared" si="466"/>
        <v>0</v>
      </c>
      <c r="BR306" s="262"/>
      <c r="BS306" s="262"/>
      <c r="BT306" s="263"/>
      <c r="BU306" s="167"/>
      <c r="BV306" s="194"/>
      <c r="BW306" s="194"/>
      <c r="BX306" s="136">
        <f t="shared" si="467"/>
        <v>0</v>
      </c>
      <c r="BY306" s="136">
        <f t="shared" si="446"/>
        <v>0</v>
      </c>
      <c r="BZ306" s="136">
        <f t="shared" si="468"/>
        <v>0</v>
      </c>
      <c r="CA306" s="262"/>
      <c r="CB306" s="262"/>
      <c r="CC306" s="263"/>
      <c r="CD306" s="167"/>
      <c r="CE306" s="194"/>
      <c r="CF306" s="194"/>
      <c r="CG306" s="136">
        <f t="shared" si="469"/>
        <v>0</v>
      </c>
      <c r="CH306" s="136">
        <f t="shared" si="447"/>
        <v>0</v>
      </c>
      <c r="CI306" s="136">
        <f t="shared" si="470"/>
        <v>0</v>
      </c>
      <c r="CJ306" s="262"/>
      <c r="CK306" s="262"/>
      <c r="CL306" s="263"/>
      <c r="CM306" s="167"/>
      <c r="CN306" s="194"/>
      <c r="CO306" s="194"/>
      <c r="CP306" s="136">
        <f t="shared" si="471"/>
        <v>0</v>
      </c>
      <c r="CQ306" s="136">
        <f t="shared" si="448"/>
        <v>0</v>
      </c>
      <c r="CR306" s="136">
        <f t="shared" si="472"/>
        <v>0</v>
      </c>
      <c r="CS306" s="262"/>
      <c r="CT306" s="262"/>
      <c r="CU306" s="263"/>
      <c r="CV306" s="167"/>
      <c r="CW306" s="194"/>
      <c r="CX306" s="194"/>
      <c r="CY306" s="136">
        <f t="shared" si="473"/>
        <v>0</v>
      </c>
      <c r="CZ306" s="136">
        <f t="shared" si="449"/>
        <v>0</v>
      </c>
      <c r="DA306" s="136">
        <f t="shared" si="474"/>
        <v>0</v>
      </c>
      <c r="DB306" s="262"/>
      <c r="DC306" s="262"/>
      <c r="DD306" s="263"/>
    </row>
    <row r="307" spans="1:108" x14ac:dyDescent="0.25">
      <c r="A307" s="167"/>
      <c r="B307" s="194"/>
      <c r="C307" s="194"/>
      <c r="D307" s="136">
        <f t="shared" si="450"/>
        <v>0</v>
      </c>
      <c r="E307" s="136">
        <f t="shared" si="451"/>
        <v>0</v>
      </c>
      <c r="F307" s="136">
        <f t="shared" si="452"/>
        <v>0</v>
      </c>
      <c r="G307" s="262"/>
      <c r="H307" s="262"/>
      <c r="I307" s="263"/>
      <c r="J307" s="167"/>
      <c r="K307" s="194"/>
      <c r="L307" s="194"/>
      <c r="M307" s="136">
        <f t="shared" si="453"/>
        <v>0</v>
      </c>
      <c r="N307" s="136">
        <f t="shared" si="439"/>
        <v>0</v>
      </c>
      <c r="O307" s="136">
        <f t="shared" si="454"/>
        <v>0</v>
      </c>
      <c r="P307" s="262"/>
      <c r="Q307" s="262"/>
      <c r="R307" s="263"/>
      <c r="S307" s="167"/>
      <c r="T307" s="194"/>
      <c r="U307" s="194"/>
      <c r="V307" s="136">
        <f t="shared" si="455"/>
        <v>0</v>
      </c>
      <c r="W307" s="136">
        <f t="shared" si="440"/>
        <v>0</v>
      </c>
      <c r="X307" s="136">
        <f t="shared" si="456"/>
        <v>0</v>
      </c>
      <c r="Y307" s="262"/>
      <c r="Z307" s="262"/>
      <c r="AA307" s="263"/>
      <c r="AB307" s="167"/>
      <c r="AC307" s="194"/>
      <c r="AD307" s="194"/>
      <c r="AE307" s="136">
        <f t="shared" si="457"/>
        <v>0</v>
      </c>
      <c r="AF307" s="136">
        <f t="shared" si="441"/>
        <v>0</v>
      </c>
      <c r="AG307" s="136">
        <f t="shared" si="458"/>
        <v>0</v>
      </c>
      <c r="AH307" s="262"/>
      <c r="AI307" s="262"/>
      <c r="AJ307" s="263"/>
      <c r="AK307" s="167"/>
      <c r="AL307" s="194"/>
      <c r="AM307" s="194"/>
      <c r="AN307" s="136">
        <f t="shared" si="459"/>
        <v>0</v>
      </c>
      <c r="AO307" s="136">
        <f t="shared" si="442"/>
        <v>0</v>
      </c>
      <c r="AP307" s="136">
        <f t="shared" si="460"/>
        <v>0</v>
      </c>
      <c r="AQ307" s="262"/>
      <c r="AR307" s="262"/>
      <c r="AS307" s="263"/>
      <c r="AT307" s="167"/>
      <c r="AU307" s="194"/>
      <c r="AV307" s="194"/>
      <c r="AW307" s="136">
        <f t="shared" si="461"/>
        <v>0</v>
      </c>
      <c r="AX307" s="136">
        <f t="shared" si="443"/>
        <v>0</v>
      </c>
      <c r="AY307" s="136">
        <f t="shared" si="462"/>
        <v>0</v>
      </c>
      <c r="AZ307" s="262"/>
      <c r="BA307" s="262"/>
      <c r="BB307" s="263"/>
      <c r="BC307" s="167"/>
      <c r="BD307" s="194"/>
      <c r="BE307" s="194"/>
      <c r="BF307" s="136">
        <f t="shared" si="463"/>
        <v>0</v>
      </c>
      <c r="BG307" s="136">
        <f t="shared" si="444"/>
        <v>0</v>
      </c>
      <c r="BH307" s="136">
        <f t="shared" si="464"/>
        <v>0</v>
      </c>
      <c r="BI307" s="262"/>
      <c r="BJ307" s="262"/>
      <c r="BK307" s="263"/>
      <c r="BL307" s="167"/>
      <c r="BM307" s="194"/>
      <c r="BN307" s="194"/>
      <c r="BO307" s="136">
        <f t="shared" si="465"/>
        <v>0</v>
      </c>
      <c r="BP307" s="136">
        <f t="shared" si="445"/>
        <v>0</v>
      </c>
      <c r="BQ307" s="136">
        <f t="shared" si="466"/>
        <v>0</v>
      </c>
      <c r="BR307" s="262"/>
      <c r="BS307" s="262"/>
      <c r="BT307" s="263"/>
      <c r="BU307" s="167"/>
      <c r="BV307" s="194"/>
      <c r="BW307" s="194"/>
      <c r="BX307" s="136">
        <f t="shared" si="467"/>
        <v>0</v>
      </c>
      <c r="BY307" s="136">
        <f t="shared" si="446"/>
        <v>0</v>
      </c>
      <c r="BZ307" s="136">
        <f t="shared" si="468"/>
        <v>0</v>
      </c>
      <c r="CA307" s="262"/>
      <c r="CB307" s="262"/>
      <c r="CC307" s="263"/>
      <c r="CD307" s="167"/>
      <c r="CE307" s="194"/>
      <c r="CF307" s="194"/>
      <c r="CG307" s="136">
        <f t="shared" si="469"/>
        <v>0</v>
      </c>
      <c r="CH307" s="136">
        <f t="shared" si="447"/>
        <v>0</v>
      </c>
      <c r="CI307" s="136">
        <f t="shared" si="470"/>
        <v>0</v>
      </c>
      <c r="CJ307" s="262"/>
      <c r="CK307" s="262"/>
      <c r="CL307" s="263"/>
      <c r="CM307" s="167"/>
      <c r="CN307" s="194"/>
      <c r="CO307" s="194"/>
      <c r="CP307" s="136">
        <f t="shared" si="471"/>
        <v>0</v>
      </c>
      <c r="CQ307" s="136">
        <f t="shared" si="448"/>
        <v>0</v>
      </c>
      <c r="CR307" s="136">
        <f t="shared" si="472"/>
        <v>0</v>
      </c>
      <c r="CS307" s="262"/>
      <c r="CT307" s="262"/>
      <c r="CU307" s="263"/>
      <c r="CV307" s="167"/>
      <c r="CW307" s="194"/>
      <c r="CX307" s="194"/>
      <c r="CY307" s="136">
        <f t="shared" si="473"/>
        <v>0</v>
      </c>
      <c r="CZ307" s="136">
        <f t="shared" si="449"/>
        <v>0</v>
      </c>
      <c r="DA307" s="136">
        <f t="shared" si="474"/>
        <v>0</v>
      </c>
      <c r="DB307" s="262"/>
      <c r="DC307" s="262"/>
      <c r="DD307" s="263"/>
    </row>
    <row r="308" spans="1:108" x14ac:dyDescent="0.25">
      <c r="A308" s="167"/>
      <c r="B308" s="194"/>
      <c r="C308" s="194"/>
      <c r="D308" s="136">
        <f t="shared" si="450"/>
        <v>0</v>
      </c>
      <c r="E308" s="136">
        <f t="shared" si="451"/>
        <v>0</v>
      </c>
      <c r="F308" s="136">
        <f t="shared" si="452"/>
        <v>0</v>
      </c>
      <c r="G308" s="262"/>
      <c r="H308" s="262"/>
      <c r="I308" s="263"/>
      <c r="J308" s="167"/>
      <c r="K308" s="194"/>
      <c r="L308" s="194"/>
      <c r="M308" s="136">
        <f t="shared" si="453"/>
        <v>0</v>
      </c>
      <c r="N308" s="136">
        <f t="shared" si="439"/>
        <v>0</v>
      </c>
      <c r="O308" s="136">
        <f t="shared" si="454"/>
        <v>0</v>
      </c>
      <c r="P308" s="262"/>
      <c r="Q308" s="262"/>
      <c r="R308" s="263"/>
      <c r="S308" s="167"/>
      <c r="T308" s="194"/>
      <c r="U308" s="194"/>
      <c r="V308" s="136">
        <f t="shared" si="455"/>
        <v>0</v>
      </c>
      <c r="W308" s="136">
        <f t="shared" si="440"/>
        <v>0</v>
      </c>
      <c r="X308" s="136">
        <f t="shared" si="456"/>
        <v>0</v>
      </c>
      <c r="Y308" s="262"/>
      <c r="Z308" s="262"/>
      <c r="AA308" s="263"/>
      <c r="AB308" s="167"/>
      <c r="AC308" s="194"/>
      <c r="AD308" s="194"/>
      <c r="AE308" s="136">
        <f t="shared" si="457"/>
        <v>0</v>
      </c>
      <c r="AF308" s="136">
        <f t="shared" si="441"/>
        <v>0</v>
      </c>
      <c r="AG308" s="136">
        <f t="shared" si="458"/>
        <v>0</v>
      </c>
      <c r="AH308" s="262"/>
      <c r="AI308" s="262"/>
      <c r="AJ308" s="263"/>
      <c r="AK308" s="167"/>
      <c r="AL308" s="194"/>
      <c r="AM308" s="194"/>
      <c r="AN308" s="136">
        <f t="shared" si="459"/>
        <v>0</v>
      </c>
      <c r="AO308" s="136">
        <f t="shared" si="442"/>
        <v>0</v>
      </c>
      <c r="AP308" s="136">
        <f t="shared" si="460"/>
        <v>0</v>
      </c>
      <c r="AQ308" s="262"/>
      <c r="AR308" s="262"/>
      <c r="AS308" s="263"/>
      <c r="AT308" s="167"/>
      <c r="AU308" s="194"/>
      <c r="AV308" s="194"/>
      <c r="AW308" s="136">
        <f t="shared" si="461"/>
        <v>0</v>
      </c>
      <c r="AX308" s="136">
        <f t="shared" si="443"/>
        <v>0</v>
      </c>
      <c r="AY308" s="136">
        <f t="shared" si="462"/>
        <v>0</v>
      </c>
      <c r="AZ308" s="262"/>
      <c r="BA308" s="262"/>
      <c r="BB308" s="263"/>
      <c r="BC308" s="167"/>
      <c r="BD308" s="194"/>
      <c r="BE308" s="194"/>
      <c r="BF308" s="136">
        <f t="shared" si="463"/>
        <v>0</v>
      </c>
      <c r="BG308" s="136">
        <f t="shared" si="444"/>
        <v>0</v>
      </c>
      <c r="BH308" s="136">
        <f t="shared" si="464"/>
        <v>0</v>
      </c>
      <c r="BI308" s="262"/>
      <c r="BJ308" s="262"/>
      <c r="BK308" s="263"/>
      <c r="BL308" s="167"/>
      <c r="BM308" s="194"/>
      <c r="BN308" s="194"/>
      <c r="BO308" s="136">
        <f t="shared" si="465"/>
        <v>0</v>
      </c>
      <c r="BP308" s="136">
        <f t="shared" si="445"/>
        <v>0</v>
      </c>
      <c r="BQ308" s="136">
        <f t="shared" si="466"/>
        <v>0</v>
      </c>
      <c r="BR308" s="262"/>
      <c r="BS308" s="262"/>
      <c r="BT308" s="263"/>
      <c r="BU308" s="167"/>
      <c r="BV308" s="194"/>
      <c r="BW308" s="194"/>
      <c r="BX308" s="136">
        <f t="shared" si="467"/>
        <v>0</v>
      </c>
      <c r="BY308" s="136">
        <f t="shared" si="446"/>
        <v>0</v>
      </c>
      <c r="BZ308" s="136">
        <f t="shared" si="468"/>
        <v>0</v>
      </c>
      <c r="CA308" s="262"/>
      <c r="CB308" s="262"/>
      <c r="CC308" s="263"/>
      <c r="CD308" s="167"/>
      <c r="CE308" s="194"/>
      <c r="CF308" s="194"/>
      <c r="CG308" s="136">
        <f t="shared" si="469"/>
        <v>0</v>
      </c>
      <c r="CH308" s="136">
        <f t="shared" si="447"/>
        <v>0</v>
      </c>
      <c r="CI308" s="136">
        <f t="shared" si="470"/>
        <v>0</v>
      </c>
      <c r="CJ308" s="262"/>
      <c r="CK308" s="262"/>
      <c r="CL308" s="263"/>
      <c r="CM308" s="167"/>
      <c r="CN308" s="194"/>
      <c r="CO308" s="194"/>
      <c r="CP308" s="136">
        <f t="shared" si="471"/>
        <v>0</v>
      </c>
      <c r="CQ308" s="136">
        <f t="shared" si="448"/>
        <v>0</v>
      </c>
      <c r="CR308" s="136">
        <f t="shared" si="472"/>
        <v>0</v>
      </c>
      <c r="CS308" s="262"/>
      <c r="CT308" s="262"/>
      <c r="CU308" s="263"/>
      <c r="CV308" s="167"/>
      <c r="CW308" s="194"/>
      <c r="CX308" s="194"/>
      <c r="CY308" s="136">
        <f t="shared" si="473"/>
        <v>0</v>
      </c>
      <c r="CZ308" s="136">
        <f t="shared" si="449"/>
        <v>0</v>
      </c>
      <c r="DA308" s="136">
        <f t="shared" si="474"/>
        <v>0</v>
      </c>
      <c r="DB308" s="262"/>
      <c r="DC308" s="262"/>
      <c r="DD308" s="263"/>
    </row>
    <row r="309" spans="1:108" x14ac:dyDescent="0.25">
      <c r="A309" s="167"/>
      <c r="B309" s="194"/>
      <c r="C309" s="194"/>
      <c r="D309" s="136">
        <f t="shared" si="450"/>
        <v>0</v>
      </c>
      <c r="E309" s="136">
        <f t="shared" si="451"/>
        <v>0</v>
      </c>
      <c r="F309" s="136">
        <f t="shared" si="452"/>
        <v>0</v>
      </c>
      <c r="G309" s="262"/>
      <c r="H309" s="262"/>
      <c r="I309" s="263"/>
      <c r="J309" s="167"/>
      <c r="K309" s="194"/>
      <c r="L309" s="194"/>
      <c r="M309" s="136">
        <f t="shared" si="453"/>
        <v>0</v>
      </c>
      <c r="N309" s="136">
        <f t="shared" si="439"/>
        <v>0</v>
      </c>
      <c r="O309" s="136">
        <f t="shared" si="454"/>
        <v>0</v>
      </c>
      <c r="P309" s="262"/>
      <c r="Q309" s="262"/>
      <c r="R309" s="263"/>
      <c r="S309" s="167"/>
      <c r="T309" s="194"/>
      <c r="U309" s="194"/>
      <c r="V309" s="136">
        <f t="shared" si="455"/>
        <v>0</v>
      </c>
      <c r="W309" s="136">
        <f t="shared" si="440"/>
        <v>0</v>
      </c>
      <c r="X309" s="136">
        <f t="shared" si="456"/>
        <v>0</v>
      </c>
      <c r="Y309" s="262"/>
      <c r="Z309" s="262"/>
      <c r="AA309" s="263"/>
      <c r="AB309" s="167"/>
      <c r="AC309" s="194"/>
      <c r="AD309" s="194"/>
      <c r="AE309" s="136">
        <f t="shared" si="457"/>
        <v>0</v>
      </c>
      <c r="AF309" s="136">
        <f t="shared" si="441"/>
        <v>0</v>
      </c>
      <c r="AG309" s="136">
        <f t="shared" si="458"/>
        <v>0</v>
      </c>
      <c r="AH309" s="262"/>
      <c r="AI309" s="262"/>
      <c r="AJ309" s="263"/>
      <c r="AK309" s="167"/>
      <c r="AL309" s="194"/>
      <c r="AM309" s="194"/>
      <c r="AN309" s="136">
        <f t="shared" si="459"/>
        <v>0</v>
      </c>
      <c r="AO309" s="136">
        <f t="shared" si="442"/>
        <v>0</v>
      </c>
      <c r="AP309" s="136">
        <f t="shared" si="460"/>
        <v>0</v>
      </c>
      <c r="AQ309" s="262"/>
      <c r="AR309" s="262"/>
      <c r="AS309" s="263"/>
      <c r="AT309" s="167"/>
      <c r="AU309" s="194"/>
      <c r="AV309" s="194"/>
      <c r="AW309" s="136">
        <f t="shared" si="461"/>
        <v>0</v>
      </c>
      <c r="AX309" s="136">
        <f t="shared" si="443"/>
        <v>0</v>
      </c>
      <c r="AY309" s="136">
        <f t="shared" si="462"/>
        <v>0</v>
      </c>
      <c r="AZ309" s="262"/>
      <c r="BA309" s="262"/>
      <c r="BB309" s="263"/>
      <c r="BC309" s="167"/>
      <c r="BD309" s="194"/>
      <c r="BE309" s="194"/>
      <c r="BF309" s="136">
        <f t="shared" si="463"/>
        <v>0</v>
      </c>
      <c r="BG309" s="136">
        <f t="shared" si="444"/>
        <v>0</v>
      </c>
      <c r="BH309" s="136">
        <f t="shared" si="464"/>
        <v>0</v>
      </c>
      <c r="BI309" s="262"/>
      <c r="BJ309" s="262"/>
      <c r="BK309" s="263"/>
      <c r="BL309" s="167"/>
      <c r="BM309" s="194"/>
      <c r="BN309" s="194"/>
      <c r="BO309" s="136">
        <f t="shared" si="465"/>
        <v>0</v>
      </c>
      <c r="BP309" s="136">
        <f t="shared" si="445"/>
        <v>0</v>
      </c>
      <c r="BQ309" s="136">
        <f t="shared" si="466"/>
        <v>0</v>
      </c>
      <c r="BR309" s="262"/>
      <c r="BS309" s="262"/>
      <c r="BT309" s="263"/>
      <c r="BU309" s="167"/>
      <c r="BV309" s="194"/>
      <c r="BW309" s="194"/>
      <c r="BX309" s="136">
        <f t="shared" si="467"/>
        <v>0</v>
      </c>
      <c r="BY309" s="136">
        <f t="shared" si="446"/>
        <v>0</v>
      </c>
      <c r="BZ309" s="136">
        <f t="shared" si="468"/>
        <v>0</v>
      </c>
      <c r="CA309" s="262"/>
      <c r="CB309" s="262"/>
      <c r="CC309" s="263"/>
      <c r="CD309" s="167"/>
      <c r="CE309" s="194"/>
      <c r="CF309" s="194"/>
      <c r="CG309" s="136">
        <f t="shared" si="469"/>
        <v>0</v>
      </c>
      <c r="CH309" s="136">
        <f t="shared" si="447"/>
        <v>0</v>
      </c>
      <c r="CI309" s="136">
        <f t="shared" si="470"/>
        <v>0</v>
      </c>
      <c r="CJ309" s="262"/>
      <c r="CK309" s="262"/>
      <c r="CL309" s="263"/>
      <c r="CM309" s="167"/>
      <c r="CN309" s="194"/>
      <c r="CO309" s="194"/>
      <c r="CP309" s="136">
        <f t="shared" si="471"/>
        <v>0</v>
      </c>
      <c r="CQ309" s="136">
        <f t="shared" si="448"/>
        <v>0</v>
      </c>
      <c r="CR309" s="136">
        <f t="shared" si="472"/>
        <v>0</v>
      </c>
      <c r="CS309" s="262"/>
      <c r="CT309" s="262"/>
      <c r="CU309" s="263"/>
      <c r="CV309" s="167"/>
      <c r="CW309" s="194"/>
      <c r="CX309" s="194"/>
      <c r="CY309" s="136">
        <f t="shared" si="473"/>
        <v>0</v>
      </c>
      <c r="CZ309" s="136">
        <f t="shared" si="449"/>
        <v>0</v>
      </c>
      <c r="DA309" s="136">
        <f t="shared" si="474"/>
        <v>0</v>
      </c>
      <c r="DB309" s="262"/>
      <c r="DC309" s="262"/>
      <c r="DD309" s="263"/>
    </row>
    <row r="310" spans="1:108" x14ac:dyDescent="0.25">
      <c r="A310" s="167"/>
      <c r="B310" s="194"/>
      <c r="C310" s="194"/>
      <c r="D310" s="136">
        <f t="shared" si="450"/>
        <v>0</v>
      </c>
      <c r="E310" s="136">
        <f t="shared" si="451"/>
        <v>0</v>
      </c>
      <c r="F310" s="136">
        <f t="shared" si="452"/>
        <v>0</v>
      </c>
      <c r="G310" s="262"/>
      <c r="H310" s="262"/>
      <c r="I310" s="263"/>
      <c r="J310" s="167"/>
      <c r="K310" s="194"/>
      <c r="L310" s="194"/>
      <c r="M310" s="136">
        <f t="shared" si="453"/>
        <v>0</v>
      </c>
      <c r="N310" s="136">
        <f t="shared" ref="N310:N373" si="475">IF(P310="TAK",1,0)</f>
        <v>0</v>
      </c>
      <c r="O310" s="136">
        <f t="shared" si="454"/>
        <v>0</v>
      </c>
      <c r="P310" s="262"/>
      <c r="Q310" s="262"/>
      <c r="R310" s="263"/>
      <c r="S310" s="167"/>
      <c r="T310" s="194"/>
      <c r="U310" s="194"/>
      <c r="V310" s="136">
        <f t="shared" si="455"/>
        <v>0</v>
      </c>
      <c r="W310" s="136">
        <f t="shared" ref="W310:W373" si="476">IF(Y310="TAK",1,0)</f>
        <v>0</v>
      </c>
      <c r="X310" s="136">
        <f t="shared" si="456"/>
        <v>0</v>
      </c>
      <c r="Y310" s="262"/>
      <c r="Z310" s="262"/>
      <c r="AA310" s="263"/>
      <c r="AB310" s="167"/>
      <c r="AC310" s="194"/>
      <c r="AD310" s="194"/>
      <c r="AE310" s="136">
        <f t="shared" si="457"/>
        <v>0</v>
      </c>
      <c r="AF310" s="136">
        <f t="shared" ref="AF310:AF373" si="477">IF(AH310="TAK",1,0)</f>
        <v>0</v>
      </c>
      <c r="AG310" s="136">
        <f t="shared" si="458"/>
        <v>0</v>
      </c>
      <c r="AH310" s="262"/>
      <c r="AI310" s="262"/>
      <c r="AJ310" s="263"/>
      <c r="AK310" s="167"/>
      <c r="AL310" s="194"/>
      <c r="AM310" s="194"/>
      <c r="AN310" s="136">
        <f t="shared" si="459"/>
        <v>0</v>
      </c>
      <c r="AO310" s="136">
        <f t="shared" ref="AO310:AO373" si="478">IF(AQ310="TAK",1,0)</f>
        <v>0</v>
      </c>
      <c r="AP310" s="136">
        <f t="shared" si="460"/>
        <v>0</v>
      </c>
      <c r="AQ310" s="262"/>
      <c r="AR310" s="262"/>
      <c r="AS310" s="263"/>
      <c r="AT310" s="167"/>
      <c r="AU310" s="194"/>
      <c r="AV310" s="194"/>
      <c r="AW310" s="136">
        <f t="shared" si="461"/>
        <v>0</v>
      </c>
      <c r="AX310" s="136">
        <f t="shared" ref="AX310:AX373" si="479">IF(AZ310="TAK",1,0)</f>
        <v>0</v>
      </c>
      <c r="AY310" s="136">
        <f t="shared" si="462"/>
        <v>0</v>
      </c>
      <c r="AZ310" s="262"/>
      <c r="BA310" s="262"/>
      <c r="BB310" s="263"/>
      <c r="BC310" s="167"/>
      <c r="BD310" s="194"/>
      <c r="BE310" s="194"/>
      <c r="BF310" s="136">
        <f t="shared" si="463"/>
        <v>0</v>
      </c>
      <c r="BG310" s="136">
        <f t="shared" ref="BG310:BG373" si="480">IF(BI310="TAK",1,0)</f>
        <v>0</v>
      </c>
      <c r="BH310" s="136">
        <f t="shared" si="464"/>
        <v>0</v>
      </c>
      <c r="BI310" s="262"/>
      <c r="BJ310" s="262"/>
      <c r="BK310" s="263"/>
      <c r="BL310" s="167"/>
      <c r="BM310" s="194"/>
      <c r="BN310" s="194"/>
      <c r="BO310" s="136">
        <f t="shared" si="465"/>
        <v>0</v>
      </c>
      <c r="BP310" s="136">
        <f t="shared" ref="BP310:BP373" si="481">IF(BR310="TAK",1,0)</f>
        <v>0</v>
      </c>
      <c r="BQ310" s="136">
        <f t="shared" si="466"/>
        <v>0</v>
      </c>
      <c r="BR310" s="262"/>
      <c r="BS310" s="262"/>
      <c r="BT310" s="263"/>
      <c r="BU310" s="167"/>
      <c r="BV310" s="194"/>
      <c r="BW310" s="194"/>
      <c r="BX310" s="136">
        <f t="shared" si="467"/>
        <v>0</v>
      </c>
      <c r="BY310" s="136">
        <f t="shared" ref="BY310:BY373" si="482">IF(CA310="TAK",1,0)</f>
        <v>0</v>
      </c>
      <c r="BZ310" s="136">
        <f t="shared" si="468"/>
        <v>0</v>
      </c>
      <c r="CA310" s="262"/>
      <c r="CB310" s="262"/>
      <c r="CC310" s="263"/>
      <c r="CD310" s="167"/>
      <c r="CE310" s="194"/>
      <c r="CF310" s="194"/>
      <c r="CG310" s="136">
        <f t="shared" si="469"/>
        <v>0</v>
      </c>
      <c r="CH310" s="136">
        <f t="shared" ref="CH310:CH373" si="483">IF(CJ310="TAK",1,0)</f>
        <v>0</v>
      </c>
      <c r="CI310" s="136">
        <f t="shared" si="470"/>
        <v>0</v>
      </c>
      <c r="CJ310" s="262"/>
      <c r="CK310" s="262"/>
      <c r="CL310" s="263"/>
      <c r="CM310" s="167"/>
      <c r="CN310" s="194"/>
      <c r="CO310" s="194"/>
      <c r="CP310" s="136">
        <f t="shared" si="471"/>
        <v>0</v>
      </c>
      <c r="CQ310" s="136">
        <f t="shared" ref="CQ310:CQ373" si="484">IF(CS310="TAK",1,0)</f>
        <v>0</v>
      </c>
      <c r="CR310" s="136">
        <f t="shared" si="472"/>
        <v>0</v>
      </c>
      <c r="CS310" s="262"/>
      <c r="CT310" s="262"/>
      <c r="CU310" s="263"/>
      <c r="CV310" s="167"/>
      <c r="CW310" s="194"/>
      <c r="CX310" s="194"/>
      <c r="CY310" s="136">
        <f t="shared" si="473"/>
        <v>0</v>
      </c>
      <c r="CZ310" s="136">
        <f t="shared" ref="CZ310:CZ373" si="485">IF(DB310="TAK",1,0)</f>
        <v>0</v>
      </c>
      <c r="DA310" s="136">
        <f t="shared" si="474"/>
        <v>0</v>
      </c>
      <c r="DB310" s="262"/>
      <c r="DC310" s="262"/>
      <c r="DD310" s="263"/>
    </row>
    <row r="311" spans="1:108" x14ac:dyDescent="0.25">
      <c r="A311" s="167"/>
      <c r="B311" s="194"/>
      <c r="C311" s="194"/>
      <c r="D311" s="136">
        <f t="shared" ref="D311:D374" si="486">IF(C311="",0,1)</f>
        <v>0</v>
      </c>
      <c r="E311" s="136">
        <f t="shared" ref="E311:E374" si="487">IF(G311="TAK",1,0)</f>
        <v>0</v>
      </c>
      <c r="F311" s="136">
        <f t="shared" ref="F311:F374" si="488">IF(G311="NIE",1,0)</f>
        <v>0</v>
      </c>
      <c r="G311" s="262"/>
      <c r="H311" s="262"/>
      <c r="I311" s="263"/>
      <c r="J311" s="167"/>
      <c r="K311" s="194"/>
      <c r="L311" s="194"/>
      <c r="M311" s="136">
        <f t="shared" si="453"/>
        <v>0</v>
      </c>
      <c r="N311" s="136">
        <f t="shared" si="475"/>
        <v>0</v>
      </c>
      <c r="O311" s="136">
        <f t="shared" si="454"/>
        <v>0</v>
      </c>
      <c r="P311" s="262"/>
      <c r="Q311" s="262"/>
      <c r="R311" s="263"/>
      <c r="S311" s="167"/>
      <c r="T311" s="194"/>
      <c r="U311" s="194"/>
      <c r="V311" s="136">
        <f t="shared" si="455"/>
        <v>0</v>
      </c>
      <c r="W311" s="136">
        <f t="shared" si="476"/>
        <v>0</v>
      </c>
      <c r="X311" s="136">
        <f t="shared" si="456"/>
        <v>0</v>
      </c>
      <c r="Y311" s="262"/>
      <c r="Z311" s="262"/>
      <c r="AA311" s="263"/>
      <c r="AB311" s="167"/>
      <c r="AC311" s="194"/>
      <c r="AD311" s="194"/>
      <c r="AE311" s="136">
        <f t="shared" si="457"/>
        <v>0</v>
      </c>
      <c r="AF311" s="136">
        <f t="shared" si="477"/>
        <v>0</v>
      </c>
      <c r="AG311" s="136">
        <f t="shared" si="458"/>
        <v>0</v>
      </c>
      <c r="AH311" s="262"/>
      <c r="AI311" s="262"/>
      <c r="AJ311" s="263"/>
      <c r="AK311" s="167"/>
      <c r="AL311" s="194"/>
      <c r="AM311" s="194"/>
      <c r="AN311" s="136">
        <f t="shared" si="459"/>
        <v>0</v>
      </c>
      <c r="AO311" s="136">
        <f t="shared" si="478"/>
        <v>0</v>
      </c>
      <c r="AP311" s="136">
        <f t="shared" si="460"/>
        <v>0</v>
      </c>
      <c r="AQ311" s="262"/>
      <c r="AR311" s="262"/>
      <c r="AS311" s="263"/>
      <c r="AT311" s="167"/>
      <c r="AU311" s="194"/>
      <c r="AV311" s="194"/>
      <c r="AW311" s="136">
        <f t="shared" si="461"/>
        <v>0</v>
      </c>
      <c r="AX311" s="136">
        <f t="shared" si="479"/>
        <v>0</v>
      </c>
      <c r="AY311" s="136">
        <f t="shared" si="462"/>
        <v>0</v>
      </c>
      <c r="AZ311" s="262"/>
      <c r="BA311" s="262"/>
      <c r="BB311" s="263"/>
      <c r="BC311" s="167"/>
      <c r="BD311" s="194"/>
      <c r="BE311" s="194"/>
      <c r="BF311" s="136">
        <f t="shared" si="463"/>
        <v>0</v>
      </c>
      <c r="BG311" s="136">
        <f t="shared" si="480"/>
        <v>0</v>
      </c>
      <c r="BH311" s="136">
        <f t="shared" si="464"/>
        <v>0</v>
      </c>
      <c r="BI311" s="262"/>
      <c r="BJ311" s="262"/>
      <c r="BK311" s="263"/>
      <c r="BL311" s="167"/>
      <c r="BM311" s="194"/>
      <c r="BN311" s="194"/>
      <c r="BO311" s="136">
        <f t="shared" si="465"/>
        <v>0</v>
      </c>
      <c r="BP311" s="136">
        <f t="shared" si="481"/>
        <v>0</v>
      </c>
      <c r="BQ311" s="136">
        <f t="shared" si="466"/>
        <v>0</v>
      </c>
      <c r="BR311" s="262"/>
      <c r="BS311" s="262"/>
      <c r="BT311" s="263"/>
      <c r="BU311" s="167"/>
      <c r="BV311" s="194"/>
      <c r="BW311" s="194"/>
      <c r="BX311" s="136">
        <f t="shared" si="467"/>
        <v>0</v>
      </c>
      <c r="BY311" s="136">
        <f t="shared" si="482"/>
        <v>0</v>
      </c>
      <c r="BZ311" s="136">
        <f t="shared" si="468"/>
        <v>0</v>
      </c>
      <c r="CA311" s="262"/>
      <c r="CB311" s="262"/>
      <c r="CC311" s="263"/>
      <c r="CD311" s="167"/>
      <c r="CE311" s="194"/>
      <c r="CF311" s="194"/>
      <c r="CG311" s="136">
        <f t="shared" si="469"/>
        <v>0</v>
      </c>
      <c r="CH311" s="136">
        <f t="shared" si="483"/>
        <v>0</v>
      </c>
      <c r="CI311" s="136">
        <f t="shared" si="470"/>
        <v>0</v>
      </c>
      <c r="CJ311" s="262"/>
      <c r="CK311" s="262"/>
      <c r="CL311" s="263"/>
      <c r="CM311" s="167"/>
      <c r="CN311" s="194"/>
      <c r="CO311" s="194"/>
      <c r="CP311" s="136">
        <f t="shared" si="471"/>
        <v>0</v>
      </c>
      <c r="CQ311" s="136">
        <f t="shared" si="484"/>
        <v>0</v>
      </c>
      <c r="CR311" s="136">
        <f t="shared" si="472"/>
        <v>0</v>
      </c>
      <c r="CS311" s="262"/>
      <c r="CT311" s="262"/>
      <c r="CU311" s="263"/>
      <c r="CV311" s="167"/>
      <c r="CW311" s="194"/>
      <c r="CX311" s="194"/>
      <c r="CY311" s="136">
        <f t="shared" si="473"/>
        <v>0</v>
      </c>
      <c r="CZ311" s="136">
        <f t="shared" si="485"/>
        <v>0</v>
      </c>
      <c r="DA311" s="136">
        <f t="shared" si="474"/>
        <v>0</v>
      </c>
      <c r="DB311" s="262"/>
      <c r="DC311" s="262"/>
      <c r="DD311" s="263"/>
    </row>
    <row r="312" spans="1:108" x14ac:dyDescent="0.25">
      <c r="A312" s="167"/>
      <c r="B312" s="194"/>
      <c r="C312" s="194"/>
      <c r="D312" s="136">
        <f t="shared" si="486"/>
        <v>0</v>
      </c>
      <c r="E312" s="136">
        <f t="shared" si="487"/>
        <v>0</v>
      </c>
      <c r="F312" s="136">
        <f t="shared" si="488"/>
        <v>0</v>
      </c>
      <c r="G312" s="262"/>
      <c r="H312" s="262"/>
      <c r="I312" s="263"/>
      <c r="J312" s="167"/>
      <c r="K312" s="194"/>
      <c r="L312" s="194"/>
      <c r="M312" s="136">
        <f t="shared" si="453"/>
        <v>0</v>
      </c>
      <c r="N312" s="136">
        <f t="shared" si="475"/>
        <v>0</v>
      </c>
      <c r="O312" s="136">
        <f t="shared" si="454"/>
        <v>0</v>
      </c>
      <c r="P312" s="262"/>
      <c r="Q312" s="262"/>
      <c r="R312" s="263"/>
      <c r="S312" s="167"/>
      <c r="T312" s="194"/>
      <c r="U312" s="194"/>
      <c r="V312" s="136">
        <f t="shared" si="455"/>
        <v>0</v>
      </c>
      <c r="W312" s="136">
        <f t="shared" si="476"/>
        <v>0</v>
      </c>
      <c r="X312" s="136">
        <f t="shared" si="456"/>
        <v>0</v>
      </c>
      <c r="Y312" s="262"/>
      <c r="Z312" s="262"/>
      <c r="AA312" s="263"/>
      <c r="AB312" s="167"/>
      <c r="AC312" s="194"/>
      <c r="AD312" s="194"/>
      <c r="AE312" s="136">
        <f t="shared" si="457"/>
        <v>0</v>
      </c>
      <c r="AF312" s="136">
        <f t="shared" si="477"/>
        <v>0</v>
      </c>
      <c r="AG312" s="136">
        <f t="shared" si="458"/>
        <v>0</v>
      </c>
      <c r="AH312" s="262"/>
      <c r="AI312" s="262"/>
      <c r="AJ312" s="263"/>
      <c r="AK312" s="167"/>
      <c r="AL312" s="194"/>
      <c r="AM312" s="194"/>
      <c r="AN312" s="136">
        <f t="shared" si="459"/>
        <v>0</v>
      </c>
      <c r="AO312" s="136">
        <f t="shared" si="478"/>
        <v>0</v>
      </c>
      <c r="AP312" s="136">
        <f t="shared" si="460"/>
        <v>0</v>
      </c>
      <c r="AQ312" s="262"/>
      <c r="AR312" s="262"/>
      <c r="AS312" s="263"/>
      <c r="AT312" s="167"/>
      <c r="AU312" s="194"/>
      <c r="AV312" s="194"/>
      <c r="AW312" s="136">
        <f t="shared" si="461"/>
        <v>0</v>
      </c>
      <c r="AX312" s="136">
        <f t="shared" si="479"/>
        <v>0</v>
      </c>
      <c r="AY312" s="136">
        <f t="shared" si="462"/>
        <v>0</v>
      </c>
      <c r="AZ312" s="262"/>
      <c r="BA312" s="262"/>
      <c r="BB312" s="263"/>
      <c r="BC312" s="167"/>
      <c r="BD312" s="194"/>
      <c r="BE312" s="194"/>
      <c r="BF312" s="136">
        <f t="shared" si="463"/>
        <v>0</v>
      </c>
      <c r="BG312" s="136">
        <f t="shared" si="480"/>
        <v>0</v>
      </c>
      <c r="BH312" s="136">
        <f t="shared" si="464"/>
        <v>0</v>
      </c>
      <c r="BI312" s="262"/>
      <c r="BJ312" s="262"/>
      <c r="BK312" s="263"/>
      <c r="BL312" s="167"/>
      <c r="BM312" s="194"/>
      <c r="BN312" s="194"/>
      <c r="BO312" s="136">
        <f t="shared" si="465"/>
        <v>0</v>
      </c>
      <c r="BP312" s="136">
        <f t="shared" si="481"/>
        <v>0</v>
      </c>
      <c r="BQ312" s="136">
        <f t="shared" si="466"/>
        <v>0</v>
      </c>
      <c r="BR312" s="262"/>
      <c r="BS312" s="262"/>
      <c r="BT312" s="263"/>
      <c r="BU312" s="167"/>
      <c r="BV312" s="194"/>
      <c r="BW312" s="194"/>
      <c r="BX312" s="136">
        <f t="shared" si="467"/>
        <v>0</v>
      </c>
      <c r="BY312" s="136">
        <f t="shared" si="482"/>
        <v>0</v>
      </c>
      <c r="BZ312" s="136">
        <f t="shared" si="468"/>
        <v>0</v>
      </c>
      <c r="CA312" s="262"/>
      <c r="CB312" s="262"/>
      <c r="CC312" s="263"/>
      <c r="CD312" s="167"/>
      <c r="CE312" s="194"/>
      <c r="CF312" s="194"/>
      <c r="CG312" s="136">
        <f t="shared" si="469"/>
        <v>0</v>
      </c>
      <c r="CH312" s="136">
        <f t="shared" si="483"/>
        <v>0</v>
      </c>
      <c r="CI312" s="136">
        <f t="shared" si="470"/>
        <v>0</v>
      </c>
      <c r="CJ312" s="262"/>
      <c r="CK312" s="262"/>
      <c r="CL312" s="263"/>
      <c r="CM312" s="167"/>
      <c r="CN312" s="194"/>
      <c r="CO312" s="194"/>
      <c r="CP312" s="136">
        <f t="shared" si="471"/>
        <v>0</v>
      </c>
      <c r="CQ312" s="136">
        <f t="shared" si="484"/>
        <v>0</v>
      </c>
      <c r="CR312" s="136">
        <f t="shared" si="472"/>
        <v>0</v>
      </c>
      <c r="CS312" s="262"/>
      <c r="CT312" s="262"/>
      <c r="CU312" s="263"/>
      <c r="CV312" s="167"/>
      <c r="CW312" s="194"/>
      <c r="CX312" s="194"/>
      <c r="CY312" s="136">
        <f t="shared" si="473"/>
        <v>0</v>
      </c>
      <c r="CZ312" s="136">
        <f t="shared" si="485"/>
        <v>0</v>
      </c>
      <c r="DA312" s="136">
        <f t="shared" si="474"/>
        <v>0</v>
      </c>
      <c r="DB312" s="262"/>
      <c r="DC312" s="262"/>
      <c r="DD312" s="263"/>
    </row>
    <row r="313" spans="1:108" x14ac:dyDescent="0.25">
      <c r="A313" s="167"/>
      <c r="B313" s="194"/>
      <c r="C313" s="194"/>
      <c r="D313" s="136">
        <f t="shared" si="486"/>
        <v>0</v>
      </c>
      <c r="E313" s="136">
        <f t="shared" si="487"/>
        <v>0</v>
      </c>
      <c r="F313" s="136">
        <f t="shared" si="488"/>
        <v>0</v>
      </c>
      <c r="G313" s="262"/>
      <c r="H313" s="262"/>
      <c r="I313" s="263"/>
      <c r="J313" s="167"/>
      <c r="K313" s="194"/>
      <c r="L313" s="194"/>
      <c r="M313" s="136">
        <f t="shared" si="453"/>
        <v>0</v>
      </c>
      <c r="N313" s="136">
        <f t="shared" si="475"/>
        <v>0</v>
      </c>
      <c r="O313" s="136">
        <f t="shared" si="454"/>
        <v>0</v>
      </c>
      <c r="P313" s="262"/>
      <c r="Q313" s="262"/>
      <c r="R313" s="263"/>
      <c r="S313" s="167"/>
      <c r="T313" s="194"/>
      <c r="U313" s="194"/>
      <c r="V313" s="136">
        <f t="shared" si="455"/>
        <v>0</v>
      </c>
      <c r="W313" s="136">
        <f t="shared" si="476"/>
        <v>0</v>
      </c>
      <c r="X313" s="136">
        <f t="shared" si="456"/>
        <v>0</v>
      </c>
      <c r="Y313" s="262"/>
      <c r="Z313" s="262"/>
      <c r="AA313" s="263"/>
      <c r="AB313" s="167"/>
      <c r="AC313" s="194"/>
      <c r="AD313" s="194"/>
      <c r="AE313" s="136">
        <f t="shared" si="457"/>
        <v>0</v>
      </c>
      <c r="AF313" s="136">
        <f t="shared" si="477"/>
        <v>0</v>
      </c>
      <c r="AG313" s="136">
        <f t="shared" si="458"/>
        <v>0</v>
      </c>
      <c r="AH313" s="262"/>
      <c r="AI313" s="262"/>
      <c r="AJ313" s="263"/>
      <c r="AK313" s="167"/>
      <c r="AL313" s="194"/>
      <c r="AM313" s="194"/>
      <c r="AN313" s="136">
        <f t="shared" si="459"/>
        <v>0</v>
      </c>
      <c r="AO313" s="136">
        <f t="shared" si="478"/>
        <v>0</v>
      </c>
      <c r="AP313" s="136">
        <f t="shared" si="460"/>
        <v>0</v>
      </c>
      <c r="AQ313" s="262"/>
      <c r="AR313" s="262"/>
      <c r="AS313" s="263"/>
      <c r="AT313" s="167"/>
      <c r="AU313" s="194"/>
      <c r="AV313" s="194"/>
      <c r="AW313" s="136">
        <f t="shared" si="461"/>
        <v>0</v>
      </c>
      <c r="AX313" s="136">
        <f t="shared" si="479"/>
        <v>0</v>
      </c>
      <c r="AY313" s="136">
        <f t="shared" si="462"/>
        <v>0</v>
      </c>
      <c r="AZ313" s="262"/>
      <c r="BA313" s="262"/>
      <c r="BB313" s="263"/>
      <c r="BC313" s="167"/>
      <c r="BD313" s="194"/>
      <c r="BE313" s="194"/>
      <c r="BF313" s="136">
        <f t="shared" si="463"/>
        <v>0</v>
      </c>
      <c r="BG313" s="136">
        <f t="shared" si="480"/>
        <v>0</v>
      </c>
      <c r="BH313" s="136">
        <f t="shared" si="464"/>
        <v>0</v>
      </c>
      <c r="BI313" s="262"/>
      <c r="BJ313" s="262"/>
      <c r="BK313" s="263"/>
      <c r="BL313" s="167"/>
      <c r="BM313" s="194"/>
      <c r="BN313" s="194"/>
      <c r="BO313" s="136">
        <f t="shared" si="465"/>
        <v>0</v>
      </c>
      <c r="BP313" s="136">
        <f t="shared" si="481"/>
        <v>0</v>
      </c>
      <c r="BQ313" s="136">
        <f t="shared" si="466"/>
        <v>0</v>
      </c>
      <c r="BR313" s="262"/>
      <c r="BS313" s="262"/>
      <c r="BT313" s="263"/>
      <c r="BU313" s="167"/>
      <c r="BV313" s="194"/>
      <c r="BW313" s="194"/>
      <c r="BX313" s="136">
        <f t="shared" si="467"/>
        <v>0</v>
      </c>
      <c r="BY313" s="136">
        <f t="shared" si="482"/>
        <v>0</v>
      </c>
      <c r="BZ313" s="136">
        <f t="shared" si="468"/>
        <v>0</v>
      </c>
      <c r="CA313" s="262"/>
      <c r="CB313" s="262"/>
      <c r="CC313" s="263"/>
      <c r="CD313" s="167"/>
      <c r="CE313" s="194"/>
      <c r="CF313" s="194"/>
      <c r="CG313" s="136">
        <f t="shared" si="469"/>
        <v>0</v>
      </c>
      <c r="CH313" s="136">
        <f t="shared" si="483"/>
        <v>0</v>
      </c>
      <c r="CI313" s="136">
        <f t="shared" si="470"/>
        <v>0</v>
      </c>
      <c r="CJ313" s="262"/>
      <c r="CK313" s="262"/>
      <c r="CL313" s="263"/>
      <c r="CM313" s="167"/>
      <c r="CN313" s="194"/>
      <c r="CO313" s="194"/>
      <c r="CP313" s="136">
        <f t="shared" si="471"/>
        <v>0</v>
      </c>
      <c r="CQ313" s="136">
        <f t="shared" si="484"/>
        <v>0</v>
      </c>
      <c r="CR313" s="136">
        <f t="shared" si="472"/>
        <v>0</v>
      </c>
      <c r="CS313" s="262"/>
      <c r="CT313" s="262"/>
      <c r="CU313" s="263"/>
      <c r="CV313" s="167"/>
      <c r="CW313" s="194"/>
      <c r="CX313" s="194"/>
      <c r="CY313" s="136">
        <f t="shared" si="473"/>
        <v>0</v>
      </c>
      <c r="CZ313" s="136">
        <f t="shared" si="485"/>
        <v>0</v>
      </c>
      <c r="DA313" s="136">
        <f t="shared" si="474"/>
        <v>0</v>
      </c>
      <c r="DB313" s="262"/>
      <c r="DC313" s="262"/>
      <c r="DD313" s="263"/>
    </row>
    <row r="314" spans="1:108" x14ac:dyDescent="0.25">
      <c r="A314" s="167"/>
      <c r="B314" s="194"/>
      <c r="C314" s="194"/>
      <c r="D314" s="136">
        <f t="shared" si="486"/>
        <v>0</v>
      </c>
      <c r="E314" s="136">
        <f t="shared" si="487"/>
        <v>0</v>
      </c>
      <c r="F314" s="136">
        <f t="shared" si="488"/>
        <v>0</v>
      </c>
      <c r="G314" s="262"/>
      <c r="H314" s="262"/>
      <c r="I314" s="263"/>
      <c r="J314" s="167"/>
      <c r="K314" s="194"/>
      <c r="L314" s="194"/>
      <c r="M314" s="136">
        <f t="shared" si="453"/>
        <v>0</v>
      </c>
      <c r="N314" s="136">
        <f t="shared" si="475"/>
        <v>0</v>
      </c>
      <c r="O314" s="136">
        <f t="shared" si="454"/>
        <v>0</v>
      </c>
      <c r="P314" s="262"/>
      <c r="Q314" s="262"/>
      <c r="R314" s="263"/>
      <c r="S314" s="167"/>
      <c r="T314" s="194"/>
      <c r="U314" s="194"/>
      <c r="V314" s="136">
        <f t="shared" si="455"/>
        <v>0</v>
      </c>
      <c r="W314" s="136">
        <f t="shared" si="476"/>
        <v>0</v>
      </c>
      <c r="X314" s="136">
        <f t="shared" si="456"/>
        <v>0</v>
      </c>
      <c r="Y314" s="262"/>
      <c r="Z314" s="262"/>
      <c r="AA314" s="263"/>
      <c r="AB314" s="167"/>
      <c r="AC314" s="194"/>
      <c r="AD314" s="194"/>
      <c r="AE314" s="136">
        <f t="shared" si="457"/>
        <v>0</v>
      </c>
      <c r="AF314" s="136">
        <f t="shared" si="477"/>
        <v>0</v>
      </c>
      <c r="AG314" s="136">
        <f t="shared" si="458"/>
        <v>0</v>
      </c>
      <c r="AH314" s="262"/>
      <c r="AI314" s="262"/>
      <c r="AJ314" s="263"/>
      <c r="AK314" s="167"/>
      <c r="AL314" s="194"/>
      <c r="AM314" s="194"/>
      <c r="AN314" s="136">
        <f t="shared" si="459"/>
        <v>0</v>
      </c>
      <c r="AO314" s="136">
        <f t="shared" si="478"/>
        <v>0</v>
      </c>
      <c r="AP314" s="136">
        <f t="shared" si="460"/>
        <v>0</v>
      </c>
      <c r="AQ314" s="262"/>
      <c r="AR314" s="262"/>
      <c r="AS314" s="263"/>
      <c r="AT314" s="167"/>
      <c r="AU314" s="194"/>
      <c r="AV314" s="194"/>
      <c r="AW314" s="136">
        <f t="shared" si="461"/>
        <v>0</v>
      </c>
      <c r="AX314" s="136">
        <f t="shared" si="479"/>
        <v>0</v>
      </c>
      <c r="AY314" s="136">
        <f t="shared" si="462"/>
        <v>0</v>
      </c>
      <c r="AZ314" s="262"/>
      <c r="BA314" s="262"/>
      <c r="BB314" s="263"/>
      <c r="BC314" s="167"/>
      <c r="BD314" s="194"/>
      <c r="BE314" s="194"/>
      <c r="BF314" s="136">
        <f t="shared" si="463"/>
        <v>0</v>
      </c>
      <c r="BG314" s="136">
        <f t="shared" si="480"/>
        <v>0</v>
      </c>
      <c r="BH314" s="136">
        <f t="shared" si="464"/>
        <v>0</v>
      </c>
      <c r="BI314" s="262"/>
      <c r="BJ314" s="262"/>
      <c r="BK314" s="263"/>
      <c r="BL314" s="167"/>
      <c r="BM314" s="194"/>
      <c r="BN314" s="194"/>
      <c r="BO314" s="136">
        <f t="shared" si="465"/>
        <v>0</v>
      </c>
      <c r="BP314" s="136">
        <f t="shared" si="481"/>
        <v>0</v>
      </c>
      <c r="BQ314" s="136">
        <f t="shared" si="466"/>
        <v>0</v>
      </c>
      <c r="BR314" s="262"/>
      <c r="BS314" s="262"/>
      <c r="BT314" s="263"/>
      <c r="BU314" s="167"/>
      <c r="BV314" s="194"/>
      <c r="BW314" s="194"/>
      <c r="BX314" s="136">
        <f t="shared" si="467"/>
        <v>0</v>
      </c>
      <c r="BY314" s="136">
        <f t="shared" si="482"/>
        <v>0</v>
      </c>
      <c r="BZ314" s="136">
        <f t="shared" si="468"/>
        <v>0</v>
      </c>
      <c r="CA314" s="262"/>
      <c r="CB314" s="262"/>
      <c r="CC314" s="263"/>
      <c r="CD314" s="167"/>
      <c r="CE314" s="194"/>
      <c r="CF314" s="194"/>
      <c r="CG314" s="136">
        <f t="shared" si="469"/>
        <v>0</v>
      </c>
      <c r="CH314" s="136">
        <f t="shared" si="483"/>
        <v>0</v>
      </c>
      <c r="CI314" s="136">
        <f t="shared" si="470"/>
        <v>0</v>
      </c>
      <c r="CJ314" s="262"/>
      <c r="CK314" s="262"/>
      <c r="CL314" s="263"/>
      <c r="CM314" s="167"/>
      <c r="CN314" s="194"/>
      <c r="CO314" s="194"/>
      <c r="CP314" s="136">
        <f t="shared" si="471"/>
        <v>0</v>
      </c>
      <c r="CQ314" s="136">
        <f t="shared" si="484"/>
        <v>0</v>
      </c>
      <c r="CR314" s="136">
        <f t="shared" si="472"/>
        <v>0</v>
      </c>
      <c r="CS314" s="262"/>
      <c r="CT314" s="262"/>
      <c r="CU314" s="263"/>
      <c r="CV314" s="167"/>
      <c r="CW314" s="194"/>
      <c r="CX314" s="194"/>
      <c r="CY314" s="136">
        <f t="shared" si="473"/>
        <v>0</v>
      </c>
      <c r="CZ314" s="136">
        <f t="shared" si="485"/>
        <v>0</v>
      </c>
      <c r="DA314" s="136">
        <f t="shared" si="474"/>
        <v>0</v>
      </c>
      <c r="DB314" s="262"/>
      <c r="DC314" s="262"/>
      <c r="DD314" s="263"/>
    </row>
    <row r="315" spans="1:108" x14ac:dyDescent="0.25">
      <c r="A315" s="167"/>
      <c r="B315" s="194"/>
      <c r="C315" s="194"/>
      <c r="D315" s="136">
        <f t="shared" si="486"/>
        <v>0</v>
      </c>
      <c r="E315" s="136">
        <f t="shared" si="487"/>
        <v>0</v>
      </c>
      <c r="F315" s="136">
        <f t="shared" si="488"/>
        <v>0</v>
      </c>
      <c r="G315" s="262"/>
      <c r="H315" s="262"/>
      <c r="I315" s="263"/>
      <c r="J315" s="167"/>
      <c r="K315" s="194"/>
      <c r="L315" s="194"/>
      <c r="M315" s="136">
        <f t="shared" si="453"/>
        <v>0</v>
      </c>
      <c r="N315" s="136">
        <f t="shared" si="475"/>
        <v>0</v>
      </c>
      <c r="O315" s="136">
        <f t="shared" si="454"/>
        <v>0</v>
      </c>
      <c r="P315" s="262"/>
      <c r="Q315" s="262"/>
      <c r="R315" s="263"/>
      <c r="S315" s="167"/>
      <c r="T315" s="194"/>
      <c r="U315" s="194"/>
      <c r="V315" s="136">
        <f t="shared" si="455"/>
        <v>0</v>
      </c>
      <c r="W315" s="136">
        <f t="shared" si="476"/>
        <v>0</v>
      </c>
      <c r="X315" s="136">
        <f t="shared" si="456"/>
        <v>0</v>
      </c>
      <c r="Y315" s="262"/>
      <c r="Z315" s="262"/>
      <c r="AA315" s="263"/>
      <c r="AB315" s="167"/>
      <c r="AC315" s="194"/>
      <c r="AD315" s="194"/>
      <c r="AE315" s="136">
        <f t="shared" si="457"/>
        <v>0</v>
      </c>
      <c r="AF315" s="136">
        <f t="shared" si="477"/>
        <v>0</v>
      </c>
      <c r="AG315" s="136">
        <f t="shared" si="458"/>
        <v>0</v>
      </c>
      <c r="AH315" s="262"/>
      <c r="AI315" s="262"/>
      <c r="AJ315" s="263"/>
      <c r="AK315" s="167"/>
      <c r="AL315" s="194"/>
      <c r="AM315" s="194"/>
      <c r="AN315" s="136">
        <f t="shared" si="459"/>
        <v>0</v>
      </c>
      <c r="AO315" s="136">
        <f t="shared" si="478"/>
        <v>0</v>
      </c>
      <c r="AP315" s="136">
        <f t="shared" si="460"/>
        <v>0</v>
      </c>
      <c r="AQ315" s="262"/>
      <c r="AR315" s="262"/>
      <c r="AS315" s="263"/>
      <c r="AT315" s="167"/>
      <c r="AU315" s="194"/>
      <c r="AV315" s="194"/>
      <c r="AW315" s="136">
        <f t="shared" si="461"/>
        <v>0</v>
      </c>
      <c r="AX315" s="136">
        <f t="shared" si="479"/>
        <v>0</v>
      </c>
      <c r="AY315" s="136">
        <f t="shared" si="462"/>
        <v>0</v>
      </c>
      <c r="AZ315" s="262"/>
      <c r="BA315" s="262"/>
      <c r="BB315" s="263"/>
      <c r="BC315" s="167"/>
      <c r="BD315" s="194"/>
      <c r="BE315" s="194"/>
      <c r="BF315" s="136">
        <f t="shared" si="463"/>
        <v>0</v>
      </c>
      <c r="BG315" s="136">
        <f t="shared" si="480"/>
        <v>0</v>
      </c>
      <c r="BH315" s="136">
        <f t="shared" si="464"/>
        <v>0</v>
      </c>
      <c r="BI315" s="262"/>
      <c r="BJ315" s="262"/>
      <c r="BK315" s="263"/>
      <c r="BL315" s="167"/>
      <c r="BM315" s="194"/>
      <c r="BN315" s="194"/>
      <c r="BO315" s="136">
        <f t="shared" si="465"/>
        <v>0</v>
      </c>
      <c r="BP315" s="136">
        <f t="shared" si="481"/>
        <v>0</v>
      </c>
      <c r="BQ315" s="136">
        <f t="shared" si="466"/>
        <v>0</v>
      </c>
      <c r="BR315" s="262"/>
      <c r="BS315" s="262"/>
      <c r="BT315" s="263"/>
      <c r="BU315" s="167"/>
      <c r="BV315" s="194"/>
      <c r="BW315" s="194"/>
      <c r="BX315" s="136">
        <f t="shared" si="467"/>
        <v>0</v>
      </c>
      <c r="BY315" s="136">
        <f t="shared" si="482"/>
        <v>0</v>
      </c>
      <c r="BZ315" s="136">
        <f t="shared" si="468"/>
        <v>0</v>
      </c>
      <c r="CA315" s="262"/>
      <c r="CB315" s="262"/>
      <c r="CC315" s="263"/>
      <c r="CD315" s="167"/>
      <c r="CE315" s="194"/>
      <c r="CF315" s="194"/>
      <c r="CG315" s="136">
        <f t="shared" si="469"/>
        <v>0</v>
      </c>
      <c r="CH315" s="136">
        <f t="shared" si="483"/>
        <v>0</v>
      </c>
      <c r="CI315" s="136">
        <f t="shared" si="470"/>
        <v>0</v>
      </c>
      <c r="CJ315" s="262"/>
      <c r="CK315" s="262"/>
      <c r="CL315" s="263"/>
      <c r="CM315" s="167"/>
      <c r="CN315" s="194"/>
      <c r="CO315" s="194"/>
      <c r="CP315" s="136">
        <f t="shared" si="471"/>
        <v>0</v>
      </c>
      <c r="CQ315" s="136">
        <f t="shared" si="484"/>
        <v>0</v>
      </c>
      <c r="CR315" s="136">
        <f t="shared" si="472"/>
        <v>0</v>
      </c>
      <c r="CS315" s="262"/>
      <c r="CT315" s="262"/>
      <c r="CU315" s="263"/>
      <c r="CV315" s="167"/>
      <c r="CW315" s="194"/>
      <c r="CX315" s="194"/>
      <c r="CY315" s="136">
        <f t="shared" si="473"/>
        <v>0</v>
      </c>
      <c r="CZ315" s="136">
        <f t="shared" si="485"/>
        <v>0</v>
      </c>
      <c r="DA315" s="136">
        <f t="shared" si="474"/>
        <v>0</v>
      </c>
      <c r="DB315" s="262"/>
      <c r="DC315" s="262"/>
      <c r="DD315" s="263"/>
    </row>
    <row r="316" spans="1:108" x14ac:dyDescent="0.25">
      <c r="A316" s="167"/>
      <c r="B316" s="194"/>
      <c r="C316" s="194"/>
      <c r="D316" s="136">
        <f t="shared" si="486"/>
        <v>0</v>
      </c>
      <c r="E316" s="136">
        <f t="shared" si="487"/>
        <v>0</v>
      </c>
      <c r="F316" s="136">
        <f t="shared" si="488"/>
        <v>0</v>
      </c>
      <c r="G316" s="262"/>
      <c r="H316" s="262"/>
      <c r="I316" s="263"/>
      <c r="J316" s="167"/>
      <c r="K316" s="194"/>
      <c r="L316" s="194"/>
      <c r="M316" s="136">
        <f t="shared" si="453"/>
        <v>0</v>
      </c>
      <c r="N316" s="136">
        <f t="shared" si="475"/>
        <v>0</v>
      </c>
      <c r="O316" s="136">
        <f t="shared" si="454"/>
        <v>0</v>
      </c>
      <c r="P316" s="262"/>
      <c r="Q316" s="262"/>
      <c r="R316" s="263"/>
      <c r="S316" s="167"/>
      <c r="T316" s="194"/>
      <c r="U316" s="194"/>
      <c r="V316" s="136">
        <f t="shared" si="455"/>
        <v>0</v>
      </c>
      <c r="W316" s="136">
        <f t="shared" si="476"/>
        <v>0</v>
      </c>
      <c r="X316" s="136">
        <f t="shared" si="456"/>
        <v>0</v>
      </c>
      <c r="Y316" s="262"/>
      <c r="Z316" s="262"/>
      <c r="AA316" s="263"/>
      <c r="AB316" s="167"/>
      <c r="AC316" s="194"/>
      <c r="AD316" s="194"/>
      <c r="AE316" s="136">
        <f t="shared" si="457"/>
        <v>0</v>
      </c>
      <c r="AF316" s="136">
        <f t="shared" si="477"/>
        <v>0</v>
      </c>
      <c r="AG316" s="136">
        <f t="shared" si="458"/>
        <v>0</v>
      </c>
      <c r="AH316" s="262"/>
      <c r="AI316" s="262"/>
      <c r="AJ316" s="263"/>
      <c r="AK316" s="167"/>
      <c r="AL316" s="194"/>
      <c r="AM316" s="194"/>
      <c r="AN316" s="136">
        <f t="shared" si="459"/>
        <v>0</v>
      </c>
      <c r="AO316" s="136">
        <f t="shared" si="478"/>
        <v>0</v>
      </c>
      <c r="AP316" s="136">
        <f t="shared" si="460"/>
        <v>0</v>
      </c>
      <c r="AQ316" s="262"/>
      <c r="AR316" s="262"/>
      <c r="AS316" s="263"/>
      <c r="AT316" s="167"/>
      <c r="AU316" s="194"/>
      <c r="AV316" s="194"/>
      <c r="AW316" s="136">
        <f t="shared" si="461"/>
        <v>0</v>
      </c>
      <c r="AX316" s="136">
        <f t="shared" si="479"/>
        <v>0</v>
      </c>
      <c r="AY316" s="136">
        <f t="shared" si="462"/>
        <v>0</v>
      </c>
      <c r="AZ316" s="262"/>
      <c r="BA316" s="262"/>
      <c r="BB316" s="263"/>
      <c r="BC316" s="167"/>
      <c r="BD316" s="194"/>
      <c r="BE316" s="194"/>
      <c r="BF316" s="136">
        <f t="shared" si="463"/>
        <v>0</v>
      </c>
      <c r="BG316" s="136">
        <f t="shared" si="480"/>
        <v>0</v>
      </c>
      <c r="BH316" s="136">
        <f t="shared" si="464"/>
        <v>0</v>
      </c>
      <c r="BI316" s="262"/>
      <c r="BJ316" s="262"/>
      <c r="BK316" s="263"/>
      <c r="BL316" s="167"/>
      <c r="BM316" s="194"/>
      <c r="BN316" s="194"/>
      <c r="BO316" s="136">
        <f t="shared" si="465"/>
        <v>0</v>
      </c>
      <c r="BP316" s="136">
        <f t="shared" si="481"/>
        <v>0</v>
      </c>
      <c r="BQ316" s="136">
        <f t="shared" si="466"/>
        <v>0</v>
      </c>
      <c r="BR316" s="262"/>
      <c r="BS316" s="262"/>
      <c r="BT316" s="263"/>
      <c r="BU316" s="167"/>
      <c r="BV316" s="194"/>
      <c r="BW316" s="194"/>
      <c r="BX316" s="136">
        <f t="shared" si="467"/>
        <v>0</v>
      </c>
      <c r="BY316" s="136">
        <f t="shared" si="482"/>
        <v>0</v>
      </c>
      <c r="BZ316" s="136">
        <f t="shared" si="468"/>
        <v>0</v>
      </c>
      <c r="CA316" s="262"/>
      <c r="CB316" s="262"/>
      <c r="CC316" s="263"/>
      <c r="CD316" s="167"/>
      <c r="CE316" s="194"/>
      <c r="CF316" s="194"/>
      <c r="CG316" s="136">
        <f t="shared" si="469"/>
        <v>0</v>
      </c>
      <c r="CH316" s="136">
        <f t="shared" si="483"/>
        <v>0</v>
      </c>
      <c r="CI316" s="136">
        <f t="shared" si="470"/>
        <v>0</v>
      </c>
      <c r="CJ316" s="262"/>
      <c r="CK316" s="262"/>
      <c r="CL316" s="263"/>
      <c r="CM316" s="167"/>
      <c r="CN316" s="194"/>
      <c r="CO316" s="194"/>
      <c r="CP316" s="136">
        <f t="shared" si="471"/>
        <v>0</v>
      </c>
      <c r="CQ316" s="136">
        <f t="shared" si="484"/>
        <v>0</v>
      </c>
      <c r="CR316" s="136">
        <f t="shared" si="472"/>
        <v>0</v>
      </c>
      <c r="CS316" s="262"/>
      <c r="CT316" s="262"/>
      <c r="CU316" s="263"/>
      <c r="CV316" s="167"/>
      <c r="CW316" s="194"/>
      <c r="CX316" s="194"/>
      <c r="CY316" s="136">
        <f t="shared" si="473"/>
        <v>0</v>
      </c>
      <c r="CZ316" s="136">
        <f t="shared" si="485"/>
        <v>0</v>
      </c>
      <c r="DA316" s="136">
        <f t="shared" si="474"/>
        <v>0</v>
      </c>
      <c r="DB316" s="262"/>
      <c r="DC316" s="262"/>
      <c r="DD316" s="263"/>
    </row>
    <row r="317" spans="1:108" x14ac:dyDescent="0.25">
      <c r="A317" s="167"/>
      <c r="B317" s="194"/>
      <c r="C317" s="194"/>
      <c r="D317" s="136">
        <f t="shared" si="486"/>
        <v>0</v>
      </c>
      <c r="E317" s="136">
        <f t="shared" si="487"/>
        <v>0</v>
      </c>
      <c r="F317" s="136">
        <f t="shared" si="488"/>
        <v>0</v>
      </c>
      <c r="G317" s="262"/>
      <c r="H317" s="262"/>
      <c r="I317" s="263"/>
      <c r="J317" s="167"/>
      <c r="K317" s="194"/>
      <c r="L317" s="194"/>
      <c r="M317" s="136">
        <f t="shared" si="453"/>
        <v>0</v>
      </c>
      <c r="N317" s="136">
        <f t="shared" si="475"/>
        <v>0</v>
      </c>
      <c r="O317" s="136">
        <f t="shared" si="454"/>
        <v>0</v>
      </c>
      <c r="P317" s="262"/>
      <c r="Q317" s="262"/>
      <c r="R317" s="263"/>
      <c r="S317" s="167"/>
      <c r="T317" s="194"/>
      <c r="U317" s="194"/>
      <c r="V317" s="136">
        <f t="shared" si="455"/>
        <v>0</v>
      </c>
      <c r="W317" s="136">
        <f t="shared" si="476"/>
        <v>0</v>
      </c>
      <c r="X317" s="136">
        <f t="shared" si="456"/>
        <v>0</v>
      </c>
      <c r="Y317" s="262"/>
      <c r="Z317" s="262"/>
      <c r="AA317" s="263"/>
      <c r="AB317" s="167"/>
      <c r="AC317" s="194"/>
      <c r="AD317" s="194"/>
      <c r="AE317" s="136">
        <f t="shared" si="457"/>
        <v>0</v>
      </c>
      <c r="AF317" s="136">
        <f t="shared" si="477"/>
        <v>0</v>
      </c>
      <c r="AG317" s="136">
        <f t="shared" si="458"/>
        <v>0</v>
      </c>
      <c r="AH317" s="262"/>
      <c r="AI317" s="262"/>
      <c r="AJ317" s="263"/>
      <c r="AK317" s="167"/>
      <c r="AL317" s="194"/>
      <c r="AM317" s="194"/>
      <c r="AN317" s="136">
        <f t="shared" si="459"/>
        <v>0</v>
      </c>
      <c r="AO317" s="136">
        <f t="shared" si="478"/>
        <v>0</v>
      </c>
      <c r="AP317" s="136">
        <f t="shared" si="460"/>
        <v>0</v>
      </c>
      <c r="AQ317" s="262"/>
      <c r="AR317" s="262"/>
      <c r="AS317" s="263"/>
      <c r="AT317" s="167"/>
      <c r="AU317" s="194"/>
      <c r="AV317" s="194"/>
      <c r="AW317" s="136">
        <f t="shared" si="461"/>
        <v>0</v>
      </c>
      <c r="AX317" s="136">
        <f t="shared" si="479"/>
        <v>0</v>
      </c>
      <c r="AY317" s="136">
        <f t="shared" si="462"/>
        <v>0</v>
      </c>
      <c r="AZ317" s="262"/>
      <c r="BA317" s="262"/>
      <c r="BB317" s="263"/>
      <c r="BC317" s="167"/>
      <c r="BD317" s="194"/>
      <c r="BE317" s="194"/>
      <c r="BF317" s="136">
        <f t="shared" si="463"/>
        <v>0</v>
      </c>
      <c r="BG317" s="136">
        <f t="shared" si="480"/>
        <v>0</v>
      </c>
      <c r="BH317" s="136">
        <f t="shared" si="464"/>
        <v>0</v>
      </c>
      <c r="BI317" s="262"/>
      <c r="BJ317" s="262"/>
      <c r="BK317" s="263"/>
      <c r="BL317" s="167"/>
      <c r="BM317" s="194"/>
      <c r="BN317" s="194"/>
      <c r="BO317" s="136">
        <f t="shared" si="465"/>
        <v>0</v>
      </c>
      <c r="BP317" s="136">
        <f t="shared" si="481"/>
        <v>0</v>
      </c>
      <c r="BQ317" s="136">
        <f t="shared" si="466"/>
        <v>0</v>
      </c>
      <c r="BR317" s="262"/>
      <c r="BS317" s="262"/>
      <c r="BT317" s="263"/>
      <c r="BU317" s="167"/>
      <c r="BV317" s="194"/>
      <c r="BW317" s="194"/>
      <c r="BX317" s="136">
        <f t="shared" si="467"/>
        <v>0</v>
      </c>
      <c r="BY317" s="136">
        <f t="shared" si="482"/>
        <v>0</v>
      </c>
      <c r="BZ317" s="136">
        <f t="shared" si="468"/>
        <v>0</v>
      </c>
      <c r="CA317" s="262"/>
      <c r="CB317" s="262"/>
      <c r="CC317" s="263"/>
      <c r="CD317" s="167"/>
      <c r="CE317" s="194"/>
      <c r="CF317" s="194"/>
      <c r="CG317" s="136">
        <f t="shared" si="469"/>
        <v>0</v>
      </c>
      <c r="CH317" s="136">
        <f t="shared" si="483"/>
        <v>0</v>
      </c>
      <c r="CI317" s="136">
        <f t="shared" si="470"/>
        <v>0</v>
      </c>
      <c r="CJ317" s="262"/>
      <c r="CK317" s="262"/>
      <c r="CL317" s="263"/>
      <c r="CM317" s="167"/>
      <c r="CN317" s="194"/>
      <c r="CO317" s="194"/>
      <c r="CP317" s="136">
        <f t="shared" si="471"/>
        <v>0</v>
      </c>
      <c r="CQ317" s="136">
        <f t="shared" si="484"/>
        <v>0</v>
      </c>
      <c r="CR317" s="136">
        <f t="shared" si="472"/>
        <v>0</v>
      </c>
      <c r="CS317" s="262"/>
      <c r="CT317" s="262"/>
      <c r="CU317" s="263"/>
      <c r="CV317" s="167"/>
      <c r="CW317" s="194"/>
      <c r="CX317" s="194"/>
      <c r="CY317" s="136">
        <f t="shared" si="473"/>
        <v>0</v>
      </c>
      <c r="CZ317" s="136">
        <f t="shared" si="485"/>
        <v>0</v>
      </c>
      <c r="DA317" s="136">
        <f t="shared" si="474"/>
        <v>0</v>
      </c>
      <c r="DB317" s="262"/>
      <c r="DC317" s="262"/>
      <c r="DD317" s="263"/>
    </row>
    <row r="318" spans="1:108" x14ac:dyDescent="0.25">
      <c r="A318" s="167"/>
      <c r="B318" s="194"/>
      <c r="C318" s="194"/>
      <c r="D318" s="136">
        <f t="shared" si="486"/>
        <v>0</v>
      </c>
      <c r="E318" s="136">
        <f t="shared" si="487"/>
        <v>0</v>
      </c>
      <c r="F318" s="136">
        <f t="shared" si="488"/>
        <v>0</v>
      </c>
      <c r="G318" s="262"/>
      <c r="H318" s="262"/>
      <c r="I318" s="263"/>
      <c r="J318" s="167"/>
      <c r="K318" s="194"/>
      <c r="L318" s="194"/>
      <c r="M318" s="136">
        <f t="shared" si="453"/>
        <v>0</v>
      </c>
      <c r="N318" s="136">
        <f t="shared" si="475"/>
        <v>0</v>
      </c>
      <c r="O318" s="136">
        <f t="shared" si="454"/>
        <v>0</v>
      </c>
      <c r="P318" s="262"/>
      <c r="Q318" s="262"/>
      <c r="R318" s="263"/>
      <c r="S318" s="167"/>
      <c r="T318" s="194"/>
      <c r="U318" s="194"/>
      <c r="V318" s="136">
        <f t="shared" si="455"/>
        <v>0</v>
      </c>
      <c r="W318" s="136">
        <f t="shared" si="476"/>
        <v>0</v>
      </c>
      <c r="X318" s="136">
        <f t="shared" si="456"/>
        <v>0</v>
      </c>
      <c r="Y318" s="262"/>
      <c r="Z318" s="262"/>
      <c r="AA318" s="263"/>
      <c r="AB318" s="167"/>
      <c r="AC318" s="194"/>
      <c r="AD318" s="194"/>
      <c r="AE318" s="136">
        <f t="shared" si="457"/>
        <v>0</v>
      </c>
      <c r="AF318" s="136">
        <f t="shared" si="477"/>
        <v>0</v>
      </c>
      <c r="AG318" s="136">
        <f t="shared" si="458"/>
        <v>0</v>
      </c>
      <c r="AH318" s="262"/>
      <c r="AI318" s="262"/>
      <c r="AJ318" s="263"/>
      <c r="AK318" s="167"/>
      <c r="AL318" s="194"/>
      <c r="AM318" s="194"/>
      <c r="AN318" s="136">
        <f t="shared" si="459"/>
        <v>0</v>
      </c>
      <c r="AO318" s="136">
        <f t="shared" si="478"/>
        <v>0</v>
      </c>
      <c r="AP318" s="136">
        <f t="shared" si="460"/>
        <v>0</v>
      </c>
      <c r="AQ318" s="262"/>
      <c r="AR318" s="262"/>
      <c r="AS318" s="263"/>
      <c r="AT318" s="167"/>
      <c r="AU318" s="194"/>
      <c r="AV318" s="194"/>
      <c r="AW318" s="136">
        <f t="shared" si="461"/>
        <v>0</v>
      </c>
      <c r="AX318" s="136">
        <f t="shared" si="479"/>
        <v>0</v>
      </c>
      <c r="AY318" s="136">
        <f t="shared" si="462"/>
        <v>0</v>
      </c>
      <c r="AZ318" s="262"/>
      <c r="BA318" s="262"/>
      <c r="BB318" s="263"/>
      <c r="BC318" s="167"/>
      <c r="BD318" s="194"/>
      <c r="BE318" s="194"/>
      <c r="BF318" s="136">
        <f t="shared" si="463"/>
        <v>0</v>
      </c>
      <c r="BG318" s="136">
        <f t="shared" si="480"/>
        <v>0</v>
      </c>
      <c r="BH318" s="136">
        <f t="shared" si="464"/>
        <v>0</v>
      </c>
      <c r="BI318" s="262"/>
      <c r="BJ318" s="262"/>
      <c r="BK318" s="263"/>
      <c r="BL318" s="167"/>
      <c r="BM318" s="194"/>
      <c r="BN318" s="194"/>
      <c r="BO318" s="136">
        <f t="shared" si="465"/>
        <v>0</v>
      </c>
      <c r="BP318" s="136">
        <f t="shared" si="481"/>
        <v>0</v>
      </c>
      <c r="BQ318" s="136">
        <f t="shared" si="466"/>
        <v>0</v>
      </c>
      <c r="BR318" s="262"/>
      <c r="BS318" s="262"/>
      <c r="BT318" s="263"/>
      <c r="BU318" s="167"/>
      <c r="BV318" s="194"/>
      <c r="BW318" s="194"/>
      <c r="BX318" s="136">
        <f t="shared" si="467"/>
        <v>0</v>
      </c>
      <c r="BY318" s="136">
        <f t="shared" si="482"/>
        <v>0</v>
      </c>
      <c r="BZ318" s="136">
        <f t="shared" si="468"/>
        <v>0</v>
      </c>
      <c r="CA318" s="262"/>
      <c r="CB318" s="262"/>
      <c r="CC318" s="263"/>
      <c r="CD318" s="167"/>
      <c r="CE318" s="194"/>
      <c r="CF318" s="194"/>
      <c r="CG318" s="136">
        <f t="shared" si="469"/>
        <v>0</v>
      </c>
      <c r="CH318" s="136">
        <f t="shared" si="483"/>
        <v>0</v>
      </c>
      <c r="CI318" s="136">
        <f t="shared" si="470"/>
        <v>0</v>
      </c>
      <c r="CJ318" s="262"/>
      <c r="CK318" s="262"/>
      <c r="CL318" s="263"/>
      <c r="CM318" s="167"/>
      <c r="CN318" s="194"/>
      <c r="CO318" s="194"/>
      <c r="CP318" s="136">
        <f t="shared" si="471"/>
        <v>0</v>
      </c>
      <c r="CQ318" s="136">
        <f t="shared" si="484"/>
        <v>0</v>
      </c>
      <c r="CR318" s="136">
        <f t="shared" si="472"/>
        <v>0</v>
      </c>
      <c r="CS318" s="262"/>
      <c r="CT318" s="262"/>
      <c r="CU318" s="263"/>
      <c r="CV318" s="167"/>
      <c r="CW318" s="194"/>
      <c r="CX318" s="194"/>
      <c r="CY318" s="136">
        <f t="shared" si="473"/>
        <v>0</v>
      </c>
      <c r="CZ318" s="136">
        <f t="shared" si="485"/>
        <v>0</v>
      </c>
      <c r="DA318" s="136">
        <f t="shared" si="474"/>
        <v>0</v>
      </c>
      <c r="DB318" s="262"/>
      <c r="DC318" s="262"/>
      <c r="DD318" s="263"/>
    </row>
    <row r="319" spans="1:108" x14ac:dyDescent="0.25">
      <c r="A319" s="167"/>
      <c r="B319" s="194"/>
      <c r="C319" s="194"/>
      <c r="D319" s="136">
        <f t="shared" si="486"/>
        <v>0</v>
      </c>
      <c r="E319" s="136">
        <f t="shared" si="487"/>
        <v>0</v>
      </c>
      <c r="F319" s="136">
        <f t="shared" si="488"/>
        <v>0</v>
      </c>
      <c r="G319" s="262"/>
      <c r="H319" s="262"/>
      <c r="I319" s="263"/>
      <c r="J319" s="167"/>
      <c r="K319" s="194"/>
      <c r="L319" s="194"/>
      <c r="M319" s="136">
        <f t="shared" si="453"/>
        <v>0</v>
      </c>
      <c r="N319" s="136">
        <f t="shared" si="475"/>
        <v>0</v>
      </c>
      <c r="O319" s="136">
        <f t="shared" si="454"/>
        <v>0</v>
      </c>
      <c r="P319" s="262"/>
      <c r="Q319" s="262"/>
      <c r="R319" s="263"/>
      <c r="S319" s="167"/>
      <c r="T319" s="194"/>
      <c r="U319" s="194"/>
      <c r="V319" s="136">
        <f t="shared" si="455"/>
        <v>0</v>
      </c>
      <c r="W319" s="136">
        <f t="shared" si="476"/>
        <v>0</v>
      </c>
      <c r="X319" s="136">
        <f t="shared" si="456"/>
        <v>0</v>
      </c>
      <c r="Y319" s="262"/>
      <c r="Z319" s="262"/>
      <c r="AA319" s="263"/>
      <c r="AB319" s="167"/>
      <c r="AC319" s="194"/>
      <c r="AD319" s="194"/>
      <c r="AE319" s="136">
        <f t="shared" si="457"/>
        <v>0</v>
      </c>
      <c r="AF319" s="136">
        <f t="shared" si="477"/>
        <v>0</v>
      </c>
      <c r="AG319" s="136">
        <f t="shared" si="458"/>
        <v>0</v>
      </c>
      <c r="AH319" s="262"/>
      <c r="AI319" s="262"/>
      <c r="AJ319" s="263"/>
      <c r="AK319" s="167"/>
      <c r="AL319" s="194"/>
      <c r="AM319" s="194"/>
      <c r="AN319" s="136">
        <f t="shared" si="459"/>
        <v>0</v>
      </c>
      <c r="AO319" s="136">
        <f t="shared" si="478"/>
        <v>0</v>
      </c>
      <c r="AP319" s="136">
        <f t="shared" si="460"/>
        <v>0</v>
      </c>
      <c r="AQ319" s="262"/>
      <c r="AR319" s="262"/>
      <c r="AS319" s="263"/>
      <c r="AT319" s="167"/>
      <c r="AU319" s="194"/>
      <c r="AV319" s="194"/>
      <c r="AW319" s="136">
        <f t="shared" si="461"/>
        <v>0</v>
      </c>
      <c r="AX319" s="136">
        <f t="shared" si="479"/>
        <v>0</v>
      </c>
      <c r="AY319" s="136">
        <f t="shared" si="462"/>
        <v>0</v>
      </c>
      <c r="AZ319" s="262"/>
      <c r="BA319" s="262"/>
      <c r="BB319" s="263"/>
      <c r="BC319" s="167"/>
      <c r="BD319" s="194"/>
      <c r="BE319" s="194"/>
      <c r="BF319" s="136">
        <f t="shared" si="463"/>
        <v>0</v>
      </c>
      <c r="BG319" s="136">
        <f t="shared" si="480"/>
        <v>0</v>
      </c>
      <c r="BH319" s="136">
        <f t="shared" si="464"/>
        <v>0</v>
      </c>
      <c r="BI319" s="262"/>
      <c r="BJ319" s="262"/>
      <c r="BK319" s="263"/>
      <c r="BL319" s="167"/>
      <c r="BM319" s="194"/>
      <c r="BN319" s="194"/>
      <c r="BO319" s="136">
        <f t="shared" si="465"/>
        <v>0</v>
      </c>
      <c r="BP319" s="136">
        <f t="shared" si="481"/>
        <v>0</v>
      </c>
      <c r="BQ319" s="136">
        <f t="shared" si="466"/>
        <v>0</v>
      </c>
      <c r="BR319" s="262"/>
      <c r="BS319" s="262"/>
      <c r="BT319" s="263"/>
      <c r="BU319" s="167"/>
      <c r="BV319" s="194"/>
      <c r="BW319" s="194"/>
      <c r="BX319" s="136">
        <f t="shared" si="467"/>
        <v>0</v>
      </c>
      <c r="BY319" s="136">
        <f t="shared" si="482"/>
        <v>0</v>
      </c>
      <c r="BZ319" s="136">
        <f t="shared" si="468"/>
        <v>0</v>
      </c>
      <c r="CA319" s="262"/>
      <c r="CB319" s="262"/>
      <c r="CC319" s="263"/>
      <c r="CD319" s="167"/>
      <c r="CE319" s="194"/>
      <c r="CF319" s="194"/>
      <c r="CG319" s="136">
        <f t="shared" si="469"/>
        <v>0</v>
      </c>
      <c r="CH319" s="136">
        <f t="shared" si="483"/>
        <v>0</v>
      </c>
      <c r="CI319" s="136">
        <f t="shared" si="470"/>
        <v>0</v>
      </c>
      <c r="CJ319" s="262"/>
      <c r="CK319" s="262"/>
      <c r="CL319" s="263"/>
      <c r="CM319" s="167"/>
      <c r="CN319" s="194"/>
      <c r="CO319" s="194"/>
      <c r="CP319" s="136">
        <f t="shared" si="471"/>
        <v>0</v>
      </c>
      <c r="CQ319" s="136">
        <f t="shared" si="484"/>
        <v>0</v>
      </c>
      <c r="CR319" s="136">
        <f t="shared" si="472"/>
        <v>0</v>
      </c>
      <c r="CS319" s="262"/>
      <c r="CT319" s="262"/>
      <c r="CU319" s="263"/>
      <c r="CV319" s="167"/>
      <c r="CW319" s="194"/>
      <c r="CX319" s="194"/>
      <c r="CY319" s="136">
        <f t="shared" si="473"/>
        <v>0</v>
      </c>
      <c r="CZ319" s="136">
        <f t="shared" si="485"/>
        <v>0</v>
      </c>
      <c r="DA319" s="136">
        <f t="shared" si="474"/>
        <v>0</v>
      </c>
      <c r="DB319" s="262"/>
      <c r="DC319" s="262"/>
      <c r="DD319" s="263"/>
    </row>
    <row r="320" spans="1:108" x14ac:dyDescent="0.25">
      <c r="A320" s="167"/>
      <c r="B320" s="194"/>
      <c r="C320" s="194"/>
      <c r="D320" s="136">
        <f t="shared" si="486"/>
        <v>0</v>
      </c>
      <c r="E320" s="136">
        <f t="shared" si="487"/>
        <v>0</v>
      </c>
      <c r="F320" s="136">
        <f t="shared" si="488"/>
        <v>0</v>
      </c>
      <c r="G320" s="262"/>
      <c r="H320" s="262"/>
      <c r="I320" s="263"/>
      <c r="J320" s="167"/>
      <c r="K320" s="194"/>
      <c r="L320" s="194"/>
      <c r="M320" s="136">
        <f t="shared" si="453"/>
        <v>0</v>
      </c>
      <c r="N320" s="136">
        <f t="shared" si="475"/>
        <v>0</v>
      </c>
      <c r="O320" s="136">
        <f t="shared" si="454"/>
        <v>0</v>
      </c>
      <c r="P320" s="262"/>
      <c r="Q320" s="262"/>
      <c r="R320" s="263"/>
      <c r="S320" s="167"/>
      <c r="T320" s="194"/>
      <c r="U320" s="194"/>
      <c r="V320" s="136">
        <f t="shared" si="455"/>
        <v>0</v>
      </c>
      <c r="W320" s="136">
        <f t="shared" si="476"/>
        <v>0</v>
      </c>
      <c r="X320" s="136">
        <f t="shared" si="456"/>
        <v>0</v>
      </c>
      <c r="Y320" s="262"/>
      <c r="Z320" s="262"/>
      <c r="AA320" s="263"/>
      <c r="AB320" s="167"/>
      <c r="AC320" s="194"/>
      <c r="AD320" s="194"/>
      <c r="AE320" s="136">
        <f t="shared" si="457"/>
        <v>0</v>
      </c>
      <c r="AF320" s="136">
        <f t="shared" si="477"/>
        <v>0</v>
      </c>
      <c r="AG320" s="136">
        <f t="shared" si="458"/>
        <v>0</v>
      </c>
      <c r="AH320" s="262"/>
      <c r="AI320" s="262"/>
      <c r="AJ320" s="263"/>
      <c r="AK320" s="167"/>
      <c r="AL320" s="194"/>
      <c r="AM320" s="194"/>
      <c r="AN320" s="136">
        <f t="shared" si="459"/>
        <v>0</v>
      </c>
      <c r="AO320" s="136">
        <f t="shared" si="478"/>
        <v>0</v>
      </c>
      <c r="AP320" s="136">
        <f t="shared" si="460"/>
        <v>0</v>
      </c>
      <c r="AQ320" s="262"/>
      <c r="AR320" s="262"/>
      <c r="AS320" s="263"/>
      <c r="AT320" s="167"/>
      <c r="AU320" s="194"/>
      <c r="AV320" s="194"/>
      <c r="AW320" s="136">
        <f t="shared" si="461"/>
        <v>0</v>
      </c>
      <c r="AX320" s="136">
        <f t="shared" si="479"/>
        <v>0</v>
      </c>
      <c r="AY320" s="136">
        <f t="shared" si="462"/>
        <v>0</v>
      </c>
      <c r="AZ320" s="262"/>
      <c r="BA320" s="262"/>
      <c r="BB320" s="263"/>
      <c r="BC320" s="167"/>
      <c r="BD320" s="194"/>
      <c r="BE320" s="194"/>
      <c r="BF320" s="136">
        <f t="shared" si="463"/>
        <v>0</v>
      </c>
      <c r="BG320" s="136">
        <f t="shared" si="480"/>
        <v>0</v>
      </c>
      <c r="BH320" s="136">
        <f t="shared" si="464"/>
        <v>0</v>
      </c>
      <c r="BI320" s="262"/>
      <c r="BJ320" s="262"/>
      <c r="BK320" s="263"/>
      <c r="BL320" s="167"/>
      <c r="BM320" s="194"/>
      <c r="BN320" s="194"/>
      <c r="BO320" s="136">
        <f t="shared" si="465"/>
        <v>0</v>
      </c>
      <c r="BP320" s="136">
        <f t="shared" si="481"/>
        <v>0</v>
      </c>
      <c r="BQ320" s="136">
        <f t="shared" si="466"/>
        <v>0</v>
      </c>
      <c r="BR320" s="262"/>
      <c r="BS320" s="262"/>
      <c r="BT320" s="263"/>
      <c r="BU320" s="167"/>
      <c r="BV320" s="194"/>
      <c r="BW320" s="194"/>
      <c r="BX320" s="136">
        <f t="shared" si="467"/>
        <v>0</v>
      </c>
      <c r="BY320" s="136">
        <f t="shared" si="482"/>
        <v>0</v>
      </c>
      <c r="BZ320" s="136">
        <f t="shared" si="468"/>
        <v>0</v>
      </c>
      <c r="CA320" s="262"/>
      <c r="CB320" s="262"/>
      <c r="CC320" s="263"/>
      <c r="CD320" s="167"/>
      <c r="CE320" s="194"/>
      <c r="CF320" s="194"/>
      <c r="CG320" s="136">
        <f t="shared" si="469"/>
        <v>0</v>
      </c>
      <c r="CH320" s="136">
        <f t="shared" si="483"/>
        <v>0</v>
      </c>
      <c r="CI320" s="136">
        <f t="shared" si="470"/>
        <v>0</v>
      </c>
      <c r="CJ320" s="262"/>
      <c r="CK320" s="262"/>
      <c r="CL320" s="263"/>
      <c r="CM320" s="167"/>
      <c r="CN320" s="194"/>
      <c r="CO320" s="194"/>
      <c r="CP320" s="136">
        <f t="shared" si="471"/>
        <v>0</v>
      </c>
      <c r="CQ320" s="136">
        <f t="shared" si="484"/>
        <v>0</v>
      </c>
      <c r="CR320" s="136">
        <f t="shared" si="472"/>
        <v>0</v>
      </c>
      <c r="CS320" s="262"/>
      <c r="CT320" s="262"/>
      <c r="CU320" s="263"/>
      <c r="CV320" s="167"/>
      <c r="CW320" s="194"/>
      <c r="CX320" s="194"/>
      <c r="CY320" s="136">
        <f t="shared" si="473"/>
        <v>0</v>
      </c>
      <c r="CZ320" s="136">
        <f t="shared" si="485"/>
        <v>0</v>
      </c>
      <c r="DA320" s="136">
        <f t="shared" si="474"/>
        <v>0</v>
      </c>
      <c r="DB320" s="262"/>
      <c r="DC320" s="262"/>
      <c r="DD320" s="263"/>
    </row>
    <row r="321" spans="1:108" x14ac:dyDescent="0.25">
      <c r="A321" s="167"/>
      <c r="B321" s="194"/>
      <c r="C321" s="194"/>
      <c r="D321" s="136">
        <f t="shared" si="486"/>
        <v>0</v>
      </c>
      <c r="E321" s="136">
        <f t="shared" si="487"/>
        <v>0</v>
      </c>
      <c r="F321" s="136">
        <f t="shared" si="488"/>
        <v>0</v>
      </c>
      <c r="G321" s="262"/>
      <c r="H321" s="262"/>
      <c r="I321" s="263"/>
      <c r="J321" s="167"/>
      <c r="K321" s="194"/>
      <c r="L321" s="194"/>
      <c r="M321" s="136">
        <f t="shared" si="453"/>
        <v>0</v>
      </c>
      <c r="N321" s="136">
        <f t="shared" si="475"/>
        <v>0</v>
      </c>
      <c r="O321" s="136">
        <f t="shared" si="454"/>
        <v>0</v>
      </c>
      <c r="P321" s="262"/>
      <c r="Q321" s="262"/>
      <c r="R321" s="263"/>
      <c r="S321" s="167"/>
      <c r="T321" s="194"/>
      <c r="U321" s="194"/>
      <c r="V321" s="136">
        <f t="shared" si="455"/>
        <v>0</v>
      </c>
      <c r="W321" s="136">
        <f t="shared" si="476"/>
        <v>0</v>
      </c>
      <c r="X321" s="136">
        <f t="shared" si="456"/>
        <v>0</v>
      </c>
      <c r="Y321" s="262"/>
      <c r="Z321" s="262"/>
      <c r="AA321" s="263"/>
      <c r="AB321" s="167"/>
      <c r="AC321" s="194"/>
      <c r="AD321" s="194"/>
      <c r="AE321" s="136">
        <f t="shared" si="457"/>
        <v>0</v>
      </c>
      <c r="AF321" s="136">
        <f t="shared" si="477"/>
        <v>0</v>
      </c>
      <c r="AG321" s="136">
        <f t="shared" si="458"/>
        <v>0</v>
      </c>
      <c r="AH321" s="262"/>
      <c r="AI321" s="262"/>
      <c r="AJ321" s="263"/>
      <c r="AK321" s="167"/>
      <c r="AL321" s="194"/>
      <c r="AM321" s="194"/>
      <c r="AN321" s="136">
        <f t="shared" si="459"/>
        <v>0</v>
      </c>
      <c r="AO321" s="136">
        <f t="shared" si="478"/>
        <v>0</v>
      </c>
      <c r="AP321" s="136">
        <f t="shared" si="460"/>
        <v>0</v>
      </c>
      <c r="AQ321" s="262"/>
      <c r="AR321" s="262"/>
      <c r="AS321" s="263"/>
      <c r="AT321" s="167"/>
      <c r="AU321" s="194"/>
      <c r="AV321" s="194"/>
      <c r="AW321" s="136">
        <f t="shared" si="461"/>
        <v>0</v>
      </c>
      <c r="AX321" s="136">
        <f t="shared" si="479"/>
        <v>0</v>
      </c>
      <c r="AY321" s="136">
        <f t="shared" si="462"/>
        <v>0</v>
      </c>
      <c r="AZ321" s="262"/>
      <c r="BA321" s="262"/>
      <c r="BB321" s="263"/>
      <c r="BC321" s="167"/>
      <c r="BD321" s="194"/>
      <c r="BE321" s="194"/>
      <c r="BF321" s="136">
        <f t="shared" si="463"/>
        <v>0</v>
      </c>
      <c r="BG321" s="136">
        <f t="shared" si="480"/>
        <v>0</v>
      </c>
      <c r="BH321" s="136">
        <f t="shared" si="464"/>
        <v>0</v>
      </c>
      <c r="BI321" s="262"/>
      <c r="BJ321" s="262"/>
      <c r="BK321" s="263"/>
      <c r="BL321" s="167"/>
      <c r="BM321" s="194"/>
      <c r="BN321" s="194"/>
      <c r="BO321" s="136">
        <f t="shared" si="465"/>
        <v>0</v>
      </c>
      <c r="BP321" s="136">
        <f t="shared" si="481"/>
        <v>0</v>
      </c>
      <c r="BQ321" s="136">
        <f t="shared" si="466"/>
        <v>0</v>
      </c>
      <c r="BR321" s="262"/>
      <c r="BS321" s="262"/>
      <c r="BT321" s="263"/>
      <c r="BU321" s="167"/>
      <c r="BV321" s="194"/>
      <c r="BW321" s="194"/>
      <c r="BX321" s="136">
        <f t="shared" si="467"/>
        <v>0</v>
      </c>
      <c r="BY321" s="136">
        <f t="shared" si="482"/>
        <v>0</v>
      </c>
      <c r="BZ321" s="136">
        <f t="shared" si="468"/>
        <v>0</v>
      </c>
      <c r="CA321" s="262"/>
      <c r="CB321" s="262"/>
      <c r="CC321" s="263"/>
      <c r="CD321" s="167"/>
      <c r="CE321" s="194"/>
      <c r="CF321" s="194"/>
      <c r="CG321" s="136">
        <f t="shared" si="469"/>
        <v>0</v>
      </c>
      <c r="CH321" s="136">
        <f t="shared" si="483"/>
        <v>0</v>
      </c>
      <c r="CI321" s="136">
        <f t="shared" si="470"/>
        <v>0</v>
      </c>
      <c r="CJ321" s="262"/>
      <c r="CK321" s="262"/>
      <c r="CL321" s="263"/>
      <c r="CM321" s="167"/>
      <c r="CN321" s="194"/>
      <c r="CO321" s="194"/>
      <c r="CP321" s="136">
        <f t="shared" si="471"/>
        <v>0</v>
      </c>
      <c r="CQ321" s="136">
        <f t="shared" si="484"/>
        <v>0</v>
      </c>
      <c r="CR321" s="136">
        <f t="shared" si="472"/>
        <v>0</v>
      </c>
      <c r="CS321" s="262"/>
      <c r="CT321" s="262"/>
      <c r="CU321" s="263"/>
      <c r="CV321" s="167"/>
      <c r="CW321" s="194"/>
      <c r="CX321" s="194"/>
      <c r="CY321" s="136">
        <f t="shared" si="473"/>
        <v>0</v>
      </c>
      <c r="CZ321" s="136">
        <f t="shared" si="485"/>
        <v>0</v>
      </c>
      <c r="DA321" s="136">
        <f t="shared" si="474"/>
        <v>0</v>
      </c>
      <c r="DB321" s="262"/>
      <c r="DC321" s="262"/>
      <c r="DD321" s="263"/>
    </row>
    <row r="322" spans="1:108" x14ac:dyDescent="0.25">
      <c r="A322" s="167"/>
      <c r="B322" s="194"/>
      <c r="C322" s="194"/>
      <c r="D322" s="136">
        <f t="shared" si="486"/>
        <v>0</v>
      </c>
      <c r="E322" s="136">
        <f t="shared" si="487"/>
        <v>0</v>
      </c>
      <c r="F322" s="136">
        <f t="shared" si="488"/>
        <v>0</v>
      </c>
      <c r="G322" s="262"/>
      <c r="H322" s="262"/>
      <c r="I322" s="263"/>
      <c r="J322" s="167"/>
      <c r="K322" s="194"/>
      <c r="L322" s="194"/>
      <c r="M322" s="136">
        <f t="shared" si="453"/>
        <v>0</v>
      </c>
      <c r="N322" s="136">
        <f t="shared" si="475"/>
        <v>0</v>
      </c>
      <c r="O322" s="136">
        <f t="shared" si="454"/>
        <v>0</v>
      </c>
      <c r="P322" s="262"/>
      <c r="Q322" s="262"/>
      <c r="R322" s="263"/>
      <c r="S322" s="167"/>
      <c r="T322" s="194"/>
      <c r="U322" s="194"/>
      <c r="V322" s="136">
        <f t="shared" si="455"/>
        <v>0</v>
      </c>
      <c r="W322" s="136">
        <f t="shared" si="476"/>
        <v>0</v>
      </c>
      <c r="X322" s="136">
        <f t="shared" si="456"/>
        <v>0</v>
      </c>
      <c r="Y322" s="262"/>
      <c r="Z322" s="262"/>
      <c r="AA322" s="263"/>
      <c r="AB322" s="167"/>
      <c r="AC322" s="194"/>
      <c r="AD322" s="194"/>
      <c r="AE322" s="136">
        <f t="shared" si="457"/>
        <v>0</v>
      </c>
      <c r="AF322" s="136">
        <f t="shared" si="477"/>
        <v>0</v>
      </c>
      <c r="AG322" s="136">
        <f t="shared" si="458"/>
        <v>0</v>
      </c>
      <c r="AH322" s="262"/>
      <c r="AI322" s="262"/>
      <c r="AJ322" s="263"/>
      <c r="AK322" s="167"/>
      <c r="AL322" s="194"/>
      <c r="AM322" s="194"/>
      <c r="AN322" s="136">
        <f t="shared" si="459"/>
        <v>0</v>
      </c>
      <c r="AO322" s="136">
        <f t="shared" si="478"/>
        <v>0</v>
      </c>
      <c r="AP322" s="136">
        <f t="shared" si="460"/>
        <v>0</v>
      </c>
      <c r="AQ322" s="262"/>
      <c r="AR322" s="262"/>
      <c r="AS322" s="263"/>
      <c r="AT322" s="167"/>
      <c r="AU322" s="194"/>
      <c r="AV322" s="194"/>
      <c r="AW322" s="136">
        <f t="shared" si="461"/>
        <v>0</v>
      </c>
      <c r="AX322" s="136">
        <f t="shared" si="479"/>
        <v>0</v>
      </c>
      <c r="AY322" s="136">
        <f t="shared" si="462"/>
        <v>0</v>
      </c>
      <c r="AZ322" s="262"/>
      <c r="BA322" s="262"/>
      <c r="BB322" s="263"/>
      <c r="BC322" s="167"/>
      <c r="BD322" s="194"/>
      <c r="BE322" s="194"/>
      <c r="BF322" s="136">
        <f t="shared" si="463"/>
        <v>0</v>
      </c>
      <c r="BG322" s="136">
        <f t="shared" si="480"/>
        <v>0</v>
      </c>
      <c r="BH322" s="136">
        <f t="shared" si="464"/>
        <v>0</v>
      </c>
      <c r="BI322" s="262"/>
      <c r="BJ322" s="262"/>
      <c r="BK322" s="263"/>
      <c r="BL322" s="167"/>
      <c r="BM322" s="194"/>
      <c r="BN322" s="194"/>
      <c r="BO322" s="136">
        <f t="shared" si="465"/>
        <v>0</v>
      </c>
      <c r="BP322" s="136">
        <f t="shared" si="481"/>
        <v>0</v>
      </c>
      <c r="BQ322" s="136">
        <f t="shared" si="466"/>
        <v>0</v>
      </c>
      <c r="BR322" s="262"/>
      <c r="BS322" s="262"/>
      <c r="BT322" s="263"/>
      <c r="BU322" s="167"/>
      <c r="BV322" s="194"/>
      <c r="BW322" s="194"/>
      <c r="BX322" s="136">
        <f t="shared" si="467"/>
        <v>0</v>
      </c>
      <c r="BY322" s="136">
        <f t="shared" si="482"/>
        <v>0</v>
      </c>
      <c r="BZ322" s="136">
        <f t="shared" si="468"/>
        <v>0</v>
      </c>
      <c r="CA322" s="262"/>
      <c r="CB322" s="262"/>
      <c r="CC322" s="263"/>
      <c r="CD322" s="167"/>
      <c r="CE322" s="194"/>
      <c r="CF322" s="194"/>
      <c r="CG322" s="136">
        <f t="shared" si="469"/>
        <v>0</v>
      </c>
      <c r="CH322" s="136">
        <f t="shared" si="483"/>
        <v>0</v>
      </c>
      <c r="CI322" s="136">
        <f t="shared" si="470"/>
        <v>0</v>
      </c>
      <c r="CJ322" s="262"/>
      <c r="CK322" s="262"/>
      <c r="CL322" s="263"/>
      <c r="CM322" s="167"/>
      <c r="CN322" s="194"/>
      <c r="CO322" s="194"/>
      <c r="CP322" s="136">
        <f t="shared" si="471"/>
        <v>0</v>
      </c>
      <c r="CQ322" s="136">
        <f t="shared" si="484"/>
        <v>0</v>
      </c>
      <c r="CR322" s="136">
        <f t="shared" si="472"/>
        <v>0</v>
      </c>
      <c r="CS322" s="262"/>
      <c r="CT322" s="262"/>
      <c r="CU322" s="263"/>
      <c r="CV322" s="167"/>
      <c r="CW322" s="194"/>
      <c r="CX322" s="194"/>
      <c r="CY322" s="136">
        <f t="shared" si="473"/>
        <v>0</v>
      </c>
      <c r="CZ322" s="136">
        <f t="shared" si="485"/>
        <v>0</v>
      </c>
      <c r="DA322" s="136">
        <f t="shared" si="474"/>
        <v>0</v>
      </c>
      <c r="DB322" s="262"/>
      <c r="DC322" s="262"/>
      <c r="DD322" s="263"/>
    </row>
    <row r="323" spans="1:108" x14ac:dyDescent="0.25">
      <c r="A323" s="167"/>
      <c r="B323" s="194"/>
      <c r="C323" s="194"/>
      <c r="D323" s="136">
        <f t="shared" si="486"/>
        <v>0</v>
      </c>
      <c r="E323" s="136">
        <f t="shared" si="487"/>
        <v>0</v>
      </c>
      <c r="F323" s="136">
        <f t="shared" si="488"/>
        <v>0</v>
      </c>
      <c r="G323" s="262"/>
      <c r="H323" s="262"/>
      <c r="I323" s="263"/>
      <c r="J323" s="167"/>
      <c r="K323" s="194"/>
      <c r="L323" s="194"/>
      <c r="M323" s="136">
        <f t="shared" si="453"/>
        <v>0</v>
      </c>
      <c r="N323" s="136">
        <f t="shared" si="475"/>
        <v>0</v>
      </c>
      <c r="O323" s="136">
        <f t="shared" si="454"/>
        <v>0</v>
      </c>
      <c r="P323" s="262"/>
      <c r="Q323" s="262"/>
      <c r="R323" s="263"/>
      <c r="S323" s="167"/>
      <c r="T323" s="194"/>
      <c r="U323" s="194"/>
      <c r="V323" s="136">
        <f t="shared" si="455"/>
        <v>0</v>
      </c>
      <c r="W323" s="136">
        <f t="shared" si="476"/>
        <v>0</v>
      </c>
      <c r="X323" s="136">
        <f t="shared" si="456"/>
        <v>0</v>
      </c>
      <c r="Y323" s="262"/>
      <c r="Z323" s="262"/>
      <c r="AA323" s="263"/>
      <c r="AB323" s="167"/>
      <c r="AC323" s="194"/>
      <c r="AD323" s="194"/>
      <c r="AE323" s="136">
        <f t="shared" si="457"/>
        <v>0</v>
      </c>
      <c r="AF323" s="136">
        <f t="shared" si="477"/>
        <v>0</v>
      </c>
      <c r="AG323" s="136">
        <f t="shared" si="458"/>
        <v>0</v>
      </c>
      <c r="AH323" s="262"/>
      <c r="AI323" s="262"/>
      <c r="AJ323" s="263"/>
      <c r="AK323" s="167"/>
      <c r="AL323" s="194"/>
      <c r="AM323" s="194"/>
      <c r="AN323" s="136">
        <f t="shared" si="459"/>
        <v>0</v>
      </c>
      <c r="AO323" s="136">
        <f t="shared" si="478"/>
        <v>0</v>
      </c>
      <c r="AP323" s="136">
        <f t="shared" si="460"/>
        <v>0</v>
      </c>
      <c r="AQ323" s="262"/>
      <c r="AR323" s="262"/>
      <c r="AS323" s="263"/>
      <c r="AT323" s="167"/>
      <c r="AU323" s="194"/>
      <c r="AV323" s="194"/>
      <c r="AW323" s="136">
        <f t="shared" si="461"/>
        <v>0</v>
      </c>
      <c r="AX323" s="136">
        <f t="shared" si="479"/>
        <v>0</v>
      </c>
      <c r="AY323" s="136">
        <f t="shared" si="462"/>
        <v>0</v>
      </c>
      <c r="AZ323" s="262"/>
      <c r="BA323" s="262"/>
      <c r="BB323" s="263"/>
      <c r="BC323" s="167"/>
      <c r="BD323" s="194"/>
      <c r="BE323" s="194"/>
      <c r="BF323" s="136">
        <f t="shared" si="463"/>
        <v>0</v>
      </c>
      <c r="BG323" s="136">
        <f t="shared" si="480"/>
        <v>0</v>
      </c>
      <c r="BH323" s="136">
        <f t="shared" si="464"/>
        <v>0</v>
      </c>
      <c r="BI323" s="262"/>
      <c r="BJ323" s="262"/>
      <c r="BK323" s="263"/>
      <c r="BL323" s="167"/>
      <c r="BM323" s="194"/>
      <c r="BN323" s="194"/>
      <c r="BO323" s="136">
        <f t="shared" si="465"/>
        <v>0</v>
      </c>
      <c r="BP323" s="136">
        <f t="shared" si="481"/>
        <v>0</v>
      </c>
      <c r="BQ323" s="136">
        <f t="shared" si="466"/>
        <v>0</v>
      </c>
      <c r="BR323" s="262"/>
      <c r="BS323" s="262"/>
      <c r="BT323" s="263"/>
      <c r="BU323" s="167"/>
      <c r="BV323" s="194"/>
      <c r="BW323" s="194"/>
      <c r="BX323" s="136">
        <f t="shared" si="467"/>
        <v>0</v>
      </c>
      <c r="BY323" s="136">
        <f t="shared" si="482"/>
        <v>0</v>
      </c>
      <c r="BZ323" s="136">
        <f t="shared" si="468"/>
        <v>0</v>
      </c>
      <c r="CA323" s="262"/>
      <c r="CB323" s="262"/>
      <c r="CC323" s="263"/>
      <c r="CD323" s="167"/>
      <c r="CE323" s="194"/>
      <c r="CF323" s="194"/>
      <c r="CG323" s="136">
        <f t="shared" si="469"/>
        <v>0</v>
      </c>
      <c r="CH323" s="136">
        <f t="shared" si="483"/>
        <v>0</v>
      </c>
      <c r="CI323" s="136">
        <f t="shared" si="470"/>
        <v>0</v>
      </c>
      <c r="CJ323" s="262"/>
      <c r="CK323" s="262"/>
      <c r="CL323" s="263"/>
      <c r="CM323" s="167"/>
      <c r="CN323" s="194"/>
      <c r="CO323" s="194"/>
      <c r="CP323" s="136">
        <f t="shared" si="471"/>
        <v>0</v>
      </c>
      <c r="CQ323" s="136">
        <f t="shared" si="484"/>
        <v>0</v>
      </c>
      <c r="CR323" s="136">
        <f t="shared" si="472"/>
        <v>0</v>
      </c>
      <c r="CS323" s="262"/>
      <c r="CT323" s="262"/>
      <c r="CU323" s="263"/>
      <c r="CV323" s="167"/>
      <c r="CW323" s="194"/>
      <c r="CX323" s="194"/>
      <c r="CY323" s="136">
        <f t="shared" si="473"/>
        <v>0</v>
      </c>
      <c r="CZ323" s="136">
        <f t="shared" si="485"/>
        <v>0</v>
      </c>
      <c r="DA323" s="136">
        <f t="shared" si="474"/>
        <v>0</v>
      </c>
      <c r="DB323" s="262"/>
      <c r="DC323" s="262"/>
      <c r="DD323" s="263"/>
    </row>
    <row r="324" spans="1:108" x14ac:dyDescent="0.25">
      <c r="A324" s="167"/>
      <c r="B324" s="194"/>
      <c r="C324" s="194"/>
      <c r="D324" s="136">
        <f t="shared" si="486"/>
        <v>0</v>
      </c>
      <c r="E324" s="136">
        <f t="shared" si="487"/>
        <v>0</v>
      </c>
      <c r="F324" s="136">
        <f t="shared" si="488"/>
        <v>0</v>
      </c>
      <c r="G324" s="262"/>
      <c r="H324" s="262"/>
      <c r="I324" s="263"/>
      <c r="J324" s="167"/>
      <c r="K324" s="194"/>
      <c r="L324" s="194"/>
      <c r="M324" s="136">
        <f t="shared" si="453"/>
        <v>0</v>
      </c>
      <c r="N324" s="136">
        <f t="shared" si="475"/>
        <v>0</v>
      </c>
      <c r="O324" s="136">
        <f t="shared" si="454"/>
        <v>0</v>
      </c>
      <c r="P324" s="262"/>
      <c r="Q324" s="262"/>
      <c r="R324" s="263"/>
      <c r="S324" s="167"/>
      <c r="T324" s="194"/>
      <c r="U324" s="194"/>
      <c r="V324" s="136">
        <f t="shared" si="455"/>
        <v>0</v>
      </c>
      <c r="W324" s="136">
        <f t="shared" si="476"/>
        <v>0</v>
      </c>
      <c r="X324" s="136">
        <f t="shared" si="456"/>
        <v>0</v>
      </c>
      <c r="Y324" s="262"/>
      <c r="Z324" s="262"/>
      <c r="AA324" s="263"/>
      <c r="AB324" s="167"/>
      <c r="AC324" s="194"/>
      <c r="AD324" s="194"/>
      <c r="AE324" s="136">
        <f t="shared" si="457"/>
        <v>0</v>
      </c>
      <c r="AF324" s="136">
        <f t="shared" si="477"/>
        <v>0</v>
      </c>
      <c r="AG324" s="136">
        <f t="shared" si="458"/>
        <v>0</v>
      </c>
      <c r="AH324" s="262"/>
      <c r="AI324" s="262"/>
      <c r="AJ324" s="263"/>
      <c r="AK324" s="167"/>
      <c r="AL324" s="194"/>
      <c r="AM324" s="194"/>
      <c r="AN324" s="136">
        <f t="shared" si="459"/>
        <v>0</v>
      </c>
      <c r="AO324" s="136">
        <f t="shared" si="478"/>
        <v>0</v>
      </c>
      <c r="AP324" s="136">
        <f t="shared" si="460"/>
        <v>0</v>
      </c>
      <c r="AQ324" s="262"/>
      <c r="AR324" s="262"/>
      <c r="AS324" s="263"/>
      <c r="AT324" s="167"/>
      <c r="AU324" s="194"/>
      <c r="AV324" s="194"/>
      <c r="AW324" s="136">
        <f t="shared" si="461"/>
        <v>0</v>
      </c>
      <c r="AX324" s="136">
        <f t="shared" si="479"/>
        <v>0</v>
      </c>
      <c r="AY324" s="136">
        <f t="shared" si="462"/>
        <v>0</v>
      </c>
      <c r="AZ324" s="262"/>
      <c r="BA324" s="262"/>
      <c r="BB324" s="263"/>
      <c r="BC324" s="167"/>
      <c r="BD324" s="194"/>
      <c r="BE324" s="194"/>
      <c r="BF324" s="136">
        <f t="shared" si="463"/>
        <v>0</v>
      </c>
      <c r="BG324" s="136">
        <f t="shared" si="480"/>
        <v>0</v>
      </c>
      <c r="BH324" s="136">
        <f t="shared" si="464"/>
        <v>0</v>
      </c>
      <c r="BI324" s="262"/>
      <c r="BJ324" s="262"/>
      <c r="BK324" s="263"/>
      <c r="BL324" s="167"/>
      <c r="BM324" s="194"/>
      <c r="BN324" s="194"/>
      <c r="BO324" s="136">
        <f t="shared" si="465"/>
        <v>0</v>
      </c>
      <c r="BP324" s="136">
        <f t="shared" si="481"/>
        <v>0</v>
      </c>
      <c r="BQ324" s="136">
        <f t="shared" si="466"/>
        <v>0</v>
      </c>
      <c r="BR324" s="262"/>
      <c r="BS324" s="262"/>
      <c r="BT324" s="263"/>
      <c r="BU324" s="167"/>
      <c r="BV324" s="194"/>
      <c r="BW324" s="194"/>
      <c r="BX324" s="136">
        <f t="shared" si="467"/>
        <v>0</v>
      </c>
      <c r="BY324" s="136">
        <f t="shared" si="482"/>
        <v>0</v>
      </c>
      <c r="BZ324" s="136">
        <f t="shared" si="468"/>
        <v>0</v>
      </c>
      <c r="CA324" s="262"/>
      <c r="CB324" s="262"/>
      <c r="CC324" s="263"/>
      <c r="CD324" s="167"/>
      <c r="CE324" s="194"/>
      <c r="CF324" s="194"/>
      <c r="CG324" s="136">
        <f t="shared" si="469"/>
        <v>0</v>
      </c>
      <c r="CH324" s="136">
        <f t="shared" si="483"/>
        <v>0</v>
      </c>
      <c r="CI324" s="136">
        <f t="shared" si="470"/>
        <v>0</v>
      </c>
      <c r="CJ324" s="262"/>
      <c r="CK324" s="262"/>
      <c r="CL324" s="263"/>
      <c r="CM324" s="167"/>
      <c r="CN324" s="194"/>
      <c r="CO324" s="194"/>
      <c r="CP324" s="136">
        <f t="shared" si="471"/>
        <v>0</v>
      </c>
      <c r="CQ324" s="136">
        <f t="shared" si="484"/>
        <v>0</v>
      </c>
      <c r="CR324" s="136">
        <f t="shared" si="472"/>
        <v>0</v>
      </c>
      <c r="CS324" s="262"/>
      <c r="CT324" s="262"/>
      <c r="CU324" s="263"/>
      <c r="CV324" s="167"/>
      <c r="CW324" s="194"/>
      <c r="CX324" s="194"/>
      <c r="CY324" s="136">
        <f t="shared" si="473"/>
        <v>0</v>
      </c>
      <c r="CZ324" s="136">
        <f t="shared" si="485"/>
        <v>0</v>
      </c>
      <c r="DA324" s="136">
        <f t="shared" si="474"/>
        <v>0</v>
      </c>
      <c r="DB324" s="262"/>
      <c r="DC324" s="262"/>
      <c r="DD324" s="263"/>
    </row>
    <row r="325" spans="1:108" x14ac:dyDescent="0.25">
      <c r="A325" s="167"/>
      <c r="B325" s="194"/>
      <c r="C325" s="194"/>
      <c r="D325" s="136">
        <f t="shared" si="486"/>
        <v>0</v>
      </c>
      <c r="E325" s="136">
        <f t="shared" si="487"/>
        <v>0</v>
      </c>
      <c r="F325" s="136">
        <f t="shared" si="488"/>
        <v>0</v>
      </c>
      <c r="G325" s="262"/>
      <c r="H325" s="262"/>
      <c r="I325" s="263"/>
      <c r="J325" s="167"/>
      <c r="K325" s="194"/>
      <c r="L325" s="194"/>
      <c r="M325" s="136">
        <f t="shared" si="453"/>
        <v>0</v>
      </c>
      <c r="N325" s="136">
        <f t="shared" si="475"/>
        <v>0</v>
      </c>
      <c r="O325" s="136">
        <f t="shared" si="454"/>
        <v>0</v>
      </c>
      <c r="P325" s="262"/>
      <c r="Q325" s="262"/>
      <c r="R325" s="263"/>
      <c r="S325" s="167"/>
      <c r="T325" s="194"/>
      <c r="U325" s="194"/>
      <c r="V325" s="136">
        <f t="shared" si="455"/>
        <v>0</v>
      </c>
      <c r="W325" s="136">
        <f t="shared" si="476"/>
        <v>0</v>
      </c>
      <c r="X325" s="136">
        <f t="shared" si="456"/>
        <v>0</v>
      </c>
      <c r="Y325" s="262"/>
      <c r="Z325" s="262"/>
      <c r="AA325" s="263"/>
      <c r="AB325" s="167"/>
      <c r="AC325" s="194"/>
      <c r="AD325" s="194"/>
      <c r="AE325" s="136">
        <f t="shared" si="457"/>
        <v>0</v>
      </c>
      <c r="AF325" s="136">
        <f t="shared" si="477"/>
        <v>0</v>
      </c>
      <c r="AG325" s="136">
        <f t="shared" si="458"/>
        <v>0</v>
      </c>
      <c r="AH325" s="262"/>
      <c r="AI325" s="262"/>
      <c r="AJ325" s="263"/>
      <c r="AK325" s="167"/>
      <c r="AL325" s="194"/>
      <c r="AM325" s="194"/>
      <c r="AN325" s="136">
        <f t="shared" si="459"/>
        <v>0</v>
      </c>
      <c r="AO325" s="136">
        <f t="shared" si="478"/>
        <v>0</v>
      </c>
      <c r="AP325" s="136">
        <f t="shared" si="460"/>
        <v>0</v>
      </c>
      <c r="AQ325" s="262"/>
      <c r="AR325" s="262"/>
      <c r="AS325" s="263"/>
      <c r="AT325" s="167"/>
      <c r="AU325" s="194"/>
      <c r="AV325" s="194"/>
      <c r="AW325" s="136">
        <f t="shared" si="461"/>
        <v>0</v>
      </c>
      <c r="AX325" s="136">
        <f t="shared" si="479"/>
        <v>0</v>
      </c>
      <c r="AY325" s="136">
        <f t="shared" si="462"/>
        <v>0</v>
      </c>
      <c r="AZ325" s="262"/>
      <c r="BA325" s="262"/>
      <c r="BB325" s="263"/>
      <c r="BC325" s="167"/>
      <c r="BD325" s="194"/>
      <c r="BE325" s="194"/>
      <c r="BF325" s="136">
        <f t="shared" si="463"/>
        <v>0</v>
      </c>
      <c r="BG325" s="136">
        <f t="shared" si="480"/>
        <v>0</v>
      </c>
      <c r="BH325" s="136">
        <f t="shared" si="464"/>
        <v>0</v>
      </c>
      <c r="BI325" s="262"/>
      <c r="BJ325" s="262"/>
      <c r="BK325" s="263"/>
      <c r="BL325" s="167"/>
      <c r="BM325" s="194"/>
      <c r="BN325" s="194"/>
      <c r="BO325" s="136">
        <f t="shared" si="465"/>
        <v>0</v>
      </c>
      <c r="BP325" s="136">
        <f t="shared" si="481"/>
        <v>0</v>
      </c>
      <c r="BQ325" s="136">
        <f t="shared" si="466"/>
        <v>0</v>
      </c>
      <c r="BR325" s="262"/>
      <c r="BS325" s="262"/>
      <c r="BT325" s="263"/>
      <c r="BU325" s="167"/>
      <c r="BV325" s="194"/>
      <c r="BW325" s="194"/>
      <c r="BX325" s="136">
        <f t="shared" si="467"/>
        <v>0</v>
      </c>
      <c r="BY325" s="136">
        <f t="shared" si="482"/>
        <v>0</v>
      </c>
      <c r="BZ325" s="136">
        <f t="shared" si="468"/>
        <v>0</v>
      </c>
      <c r="CA325" s="262"/>
      <c r="CB325" s="262"/>
      <c r="CC325" s="263"/>
      <c r="CD325" s="167"/>
      <c r="CE325" s="194"/>
      <c r="CF325" s="194"/>
      <c r="CG325" s="136">
        <f t="shared" si="469"/>
        <v>0</v>
      </c>
      <c r="CH325" s="136">
        <f t="shared" si="483"/>
        <v>0</v>
      </c>
      <c r="CI325" s="136">
        <f t="shared" si="470"/>
        <v>0</v>
      </c>
      <c r="CJ325" s="262"/>
      <c r="CK325" s="262"/>
      <c r="CL325" s="263"/>
      <c r="CM325" s="167"/>
      <c r="CN325" s="194"/>
      <c r="CO325" s="194"/>
      <c r="CP325" s="136">
        <f t="shared" si="471"/>
        <v>0</v>
      </c>
      <c r="CQ325" s="136">
        <f t="shared" si="484"/>
        <v>0</v>
      </c>
      <c r="CR325" s="136">
        <f t="shared" si="472"/>
        <v>0</v>
      </c>
      <c r="CS325" s="262"/>
      <c r="CT325" s="262"/>
      <c r="CU325" s="263"/>
      <c r="CV325" s="167"/>
      <c r="CW325" s="194"/>
      <c r="CX325" s="194"/>
      <c r="CY325" s="136">
        <f t="shared" si="473"/>
        <v>0</v>
      </c>
      <c r="CZ325" s="136">
        <f t="shared" si="485"/>
        <v>0</v>
      </c>
      <c r="DA325" s="136">
        <f t="shared" si="474"/>
        <v>0</v>
      </c>
      <c r="DB325" s="262"/>
      <c r="DC325" s="262"/>
      <c r="DD325" s="263"/>
    </row>
    <row r="326" spans="1:108" x14ac:dyDescent="0.25">
      <c r="A326" s="167"/>
      <c r="B326" s="194"/>
      <c r="C326" s="194"/>
      <c r="D326" s="136">
        <f t="shared" si="486"/>
        <v>0</v>
      </c>
      <c r="E326" s="136">
        <f t="shared" si="487"/>
        <v>0</v>
      </c>
      <c r="F326" s="136">
        <f t="shared" si="488"/>
        <v>0</v>
      </c>
      <c r="G326" s="262"/>
      <c r="H326" s="262"/>
      <c r="I326" s="263"/>
      <c r="J326" s="167"/>
      <c r="K326" s="194"/>
      <c r="L326" s="194"/>
      <c r="M326" s="136">
        <f t="shared" ref="M326:M389" si="489">IF(L326="",0,1)</f>
        <v>0</v>
      </c>
      <c r="N326" s="136">
        <f t="shared" si="475"/>
        <v>0</v>
      </c>
      <c r="O326" s="136">
        <f t="shared" ref="O326:O389" si="490">IF(P326="NIE",1,0)</f>
        <v>0</v>
      </c>
      <c r="P326" s="262"/>
      <c r="Q326" s="262"/>
      <c r="R326" s="263"/>
      <c r="S326" s="167"/>
      <c r="T326" s="194"/>
      <c r="U326" s="194"/>
      <c r="V326" s="136">
        <f t="shared" ref="V326:V389" si="491">IF(U326="",0,1)</f>
        <v>0</v>
      </c>
      <c r="W326" s="136">
        <f t="shared" si="476"/>
        <v>0</v>
      </c>
      <c r="X326" s="136">
        <f t="shared" ref="X326:X389" si="492">IF(Y326="NIE",1,0)</f>
        <v>0</v>
      </c>
      <c r="Y326" s="262"/>
      <c r="Z326" s="262"/>
      <c r="AA326" s="263"/>
      <c r="AB326" s="167"/>
      <c r="AC326" s="194"/>
      <c r="AD326" s="194"/>
      <c r="AE326" s="136">
        <f t="shared" ref="AE326:AE389" si="493">IF(AD326="",0,1)</f>
        <v>0</v>
      </c>
      <c r="AF326" s="136">
        <f t="shared" si="477"/>
        <v>0</v>
      </c>
      <c r="AG326" s="136">
        <f t="shared" ref="AG326:AG389" si="494">IF(AH326="NIE",1,0)</f>
        <v>0</v>
      </c>
      <c r="AH326" s="262"/>
      <c r="AI326" s="262"/>
      <c r="AJ326" s="263"/>
      <c r="AK326" s="167"/>
      <c r="AL326" s="194"/>
      <c r="AM326" s="194"/>
      <c r="AN326" s="136">
        <f t="shared" ref="AN326:AN389" si="495">IF(AM326="",0,1)</f>
        <v>0</v>
      </c>
      <c r="AO326" s="136">
        <f t="shared" si="478"/>
        <v>0</v>
      </c>
      <c r="AP326" s="136">
        <f t="shared" ref="AP326:AP389" si="496">IF(AQ326="NIE",1,0)</f>
        <v>0</v>
      </c>
      <c r="AQ326" s="262"/>
      <c r="AR326" s="262"/>
      <c r="AS326" s="263"/>
      <c r="AT326" s="167"/>
      <c r="AU326" s="194"/>
      <c r="AV326" s="194"/>
      <c r="AW326" s="136">
        <f t="shared" ref="AW326:AW389" si="497">IF(AV326="",0,1)</f>
        <v>0</v>
      </c>
      <c r="AX326" s="136">
        <f t="shared" si="479"/>
        <v>0</v>
      </c>
      <c r="AY326" s="136">
        <f t="shared" ref="AY326:AY389" si="498">IF(AZ326="NIE",1,0)</f>
        <v>0</v>
      </c>
      <c r="AZ326" s="262"/>
      <c r="BA326" s="262"/>
      <c r="BB326" s="263"/>
      <c r="BC326" s="167"/>
      <c r="BD326" s="194"/>
      <c r="BE326" s="194"/>
      <c r="BF326" s="136">
        <f t="shared" ref="BF326:BF389" si="499">IF(BE326="",0,1)</f>
        <v>0</v>
      </c>
      <c r="BG326" s="136">
        <f t="shared" si="480"/>
        <v>0</v>
      </c>
      <c r="BH326" s="136">
        <f t="shared" ref="BH326:BH389" si="500">IF(BI326="NIE",1,0)</f>
        <v>0</v>
      </c>
      <c r="BI326" s="262"/>
      <c r="BJ326" s="262"/>
      <c r="BK326" s="263"/>
      <c r="BL326" s="167"/>
      <c r="BM326" s="194"/>
      <c r="BN326" s="194"/>
      <c r="BO326" s="136">
        <f t="shared" ref="BO326:BO389" si="501">IF(BN326="",0,1)</f>
        <v>0</v>
      </c>
      <c r="BP326" s="136">
        <f t="shared" si="481"/>
        <v>0</v>
      </c>
      <c r="BQ326" s="136">
        <f t="shared" ref="BQ326:BQ389" si="502">IF(BR326="NIE",1,0)</f>
        <v>0</v>
      </c>
      <c r="BR326" s="262"/>
      <c r="BS326" s="262"/>
      <c r="BT326" s="263"/>
      <c r="BU326" s="167"/>
      <c r="BV326" s="194"/>
      <c r="BW326" s="194"/>
      <c r="BX326" s="136">
        <f t="shared" ref="BX326:BX389" si="503">IF(BW326="",0,1)</f>
        <v>0</v>
      </c>
      <c r="BY326" s="136">
        <f t="shared" si="482"/>
        <v>0</v>
      </c>
      <c r="BZ326" s="136">
        <f t="shared" ref="BZ326:BZ389" si="504">IF(CA326="NIE",1,0)</f>
        <v>0</v>
      </c>
      <c r="CA326" s="262"/>
      <c r="CB326" s="262"/>
      <c r="CC326" s="263"/>
      <c r="CD326" s="167"/>
      <c r="CE326" s="194"/>
      <c r="CF326" s="194"/>
      <c r="CG326" s="136">
        <f t="shared" ref="CG326:CG389" si="505">IF(CF326="",0,1)</f>
        <v>0</v>
      </c>
      <c r="CH326" s="136">
        <f t="shared" si="483"/>
        <v>0</v>
      </c>
      <c r="CI326" s="136">
        <f t="shared" ref="CI326:CI389" si="506">IF(CJ326="NIE",1,0)</f>
        <v>0</v>
      </c>
      <c r="CJ326" s="262"/>
      <c r="CK326" s="262"/>
      <c r="CL326" s="263"/>
      <c r="CM326" s="167"/>
      <c r="CN326" s="194"/>
      <c r="CO326" s="194"/>
      <c r="CP326" s="136">
        <f t="shared" ref="CP326:CP389" si="507">IF(CO326="",0,1)</f>
        <v>0</v>
      </c>
      <c r="CQ326" s="136">
        <f t="shared" si="484"/>
        <v>0</v>
      </c>
      <c r="CR326" s="136">
        <f t="shared" ref="CR326:CR389" si="508">IF(CS326="NIE",1,0)</f>
        <v>0</v>
      </c>
      <c r="CS326" s="262"/>
      <c r="CT326" s="262"/>
      <c r="CU326" s="263"/>
      <c r="CV326" s="167"/>
      <c r="CW326" s="194"/>
      <c r="CX326" s="194"/>
      <c r="CY326" s="136">
        <f t="shared" ref="CY326:CY389" si="509">IF(CX326="",0,1)</f>
        <v>0</v>
      </c>
      <c r="CZ326" s="136">
        <f t="shared" si="485"/>
        <v>0</v>
      </c>
      <c r="DA326" s="136">
        <f t="shared" ref="DA326:DA389" si="510">IF(DB326="NIE",1,0)</f>
        <v>0</v>
      </c>
      <c r="DB326" s="262"/>
      <c r="DC326" s="262"/>
      <c r="DD326" s="263"/>
    </row>
    <row r="327" spans="1:108" x14ac:dyDescent="0.25">
      <c r="A327" s="167"/>
      <c r="B327" s="194"/>
      <c r="C327" s="194"/>
      <c r="D327" s="136">
        <f t="shared" si="486"/>
        <v>0</v>
      </c>
      <c r="E327" s="136">
        <f t="shared" si="487"/>
        <v>0</v>
      </c>
      <c r="F327" s="136">
        <f t="shared" si="488"/>
        <v>0</v>
      </c>
      <c r="G327" s="262"/>
      <c r="H327" s="262"/>
      <c r="I327" s="263"/>
      <c r="J327" s="167"/>
      <c r="K327" s="194"/>
      <c r="L327" s="194"/>
      <c r="M327" s="136">
        <f t="shared" si="489"/>
        <v>0</v>
      </c>
      <c r="N327" s="136">
        <f t="shared" si="475"/>
        <v>0</v>
      </c>
      <c r="O327" s="136">
        <f t="shared" si="490"/>
        <v>0</v>
      </c>
      <c r="P327" s="262"/>
      <c r="Q327" s="262"/>
      <c r="R327" s="263"/>
      <c r="S327" s="167"/>
      <c r="T327" s="194"/>
      <c r="U327" s="194"/>
      <c r="V327" s="136">
        <f t="shared" si="491"/>
        <v>0</v>
      </c>
      <c r="W327" s="136">
        <f t="shared" si="476"/>
        <v>0</v>
      </c>
      <c r="X327" s="136">
        <f t="shared" si="492"/>
        <v>0</v>
      </c>
      <c r="Y327" s="262"/>
      <c r="Z327" s="262"/>
      <c r="AA327" s="263"/>
      <c r="AB327" s="167"/>
      <c r="AC327" s="194"/>
      <c r="AD327" s="194"/>
      <c r="AE327" s="136">
        <f t="shared" si="493"/>
        <v>0</v>
      </c>
      <c r="AF327" s="136">
        <f t="shared" si="477"/>
        <v>0</v>
      </c>
      <c r="AG327" s="136">
        <f t="shared" si="494"/>
        <v>0</v>
      </c>
      <c r="AH327" s="262"/>
      <c r="AI327" s="262"/>
      <c r="AJ327" s="263"/>
      <c r="AK327" s="167"/>
      <c r="AL327" s="194"/>
      <c r="AM327" s="194"/>
      <c r="AN327" s="136">
        <f t="shared" si="495"/>
        <v>0</v>
      </c>
      <c r="AO327" s="136">
        <f t="shared" si="478"/>
        <v>0</v>
      </c>
      <c r="AP327" s="136">
        <f t="shared" si="496"/>
        <v>0</v>
      </c>
      <c r="AQ327" s="262"/>
      <c r="AR327" s="262"/>
      <c r="AS327" s="263"/>
      <c r="AT327" s="167"/>
      <c r="AU327" s="194"/>
      <c r="AV327" s="194"/>
      <c r="AW327" s="136">
        <f t="shared" si="497"/>
        <v>0</v>
      </c>
      <c r="AX327" s="136">
        <f t="shared" si="479"/>
        <v>0</v>
      </c>
      <c r="AY327" s="136">
        <f t="shared" si="498"/>
        <v>0</v>
      </c>
      <c r="AZ327" s="262"/>
      <c r="BA327" s="262"/>
      <c r="BB327" s="263"/>
      <c r="BC327" s="167"/>
      <c r="BD327" s="194"/>
      <c r="BE327" s="194"/>
      <c r="BF327" s="136">
        <f t="shared" si="499"/>
        <v>0</v>
      </c>
      <c r="BG327" s="136">
        <f t="shared" si="480"/>
        <v>0</v>
      </c>
      <c r="BH327" s="136">
        <f t="shared" si="500"/>
        <v>0</v>
      </c>
      <c r="BI327" s="262"/>
      <c r="BJ327" s="262"/>
      <c r="BK327" s="263"/>
      <c r="BL327" s="167"/>
      <c r="BM327" s="194"/>
      <c r="BN327" s="194"/>
      <c r="BO327" s="136">
        <f t="shared" si="501"/>
        <v>0</v>
      </c>
      <c r="BP327" s="136">
        <f t="shared" si="481"/>
        <v>0</v>
      </c>
      <c r="BQ327" s="136">
        <f t="shared" si="502"/>
        <v>0</v>
      </c>
      <c r="BR327" s="262"/>
      <c r="BS327" s="262"/>
      <c r="BT327" s="263"/>
      <c r="BU327" s="167"/>
      <c r="BV327" s="194"/>
      <c r="BW327" s="194"/>
      <c r="BX327" s="136">
        <f t="shared" si="503"/>
        <v>0</v>
      </c>
      <c r="BY327" s="136">
        <f t="shared" si="482"/>
        <v>0</v>
      </c>
      <c r="BZ327" s="136">
        <f t="shared" si="504"/>
        <v>0</v>
      </c>
      <c r="CA327" s="262"/>
      <c r="CB327" s="262"/>
      <c r="CC327" s="263"/>
      <c r="CD327" s="167"/>
      <c r="CE327" s="194"/>
      <c r="CF327" s="194"/>
      <c r="CG327" s="136">
        <f t="shared" si="505"/>
        <v>0</v>
      </c>
      <c r="CH327" s="136">
        <f t="shared" si="483"/>
        <v>0</v>
      </c>
      <c r="CI327" s="136">
        <f t="shared" si="506"/>
        <v>0</v>
      </c>
      <c r="CJ327" s="262"/>
      <c r="CK327" s="262"/>
      <c r="CL327" s="263"/>
      <c r="CM327" s="167"/>
      <c r="CN327" s="194"/>
      <c r="CO327" s="194"/>
      <c r="CP327" s="136">
        <f t="shared" si="507"/>
        <v>0</v>
      </c>
      <c r="CQ327" s="136">
        <f t="shared" si="484"/>
        <v>0</v>
      </c>
      <c r="CR327" s="136">
        <f t="shared" si="508"/>
        <v>0</v>
      </c>
      <c r="CS327" s="262"/>
      <c r="CT327" s="262"/>
      <c r="CU327" s="263"/>
      <c r="CV327" s="167"/>
      <c r="CW327" s="194"/>
      <c r="CX327" s="194"/>
      <c r="CY327" s="136">
        <f t="shared" si="509"/>
        <v>0</v>
      </c>
      <c r="CZ327" s="136">
        <f t="shared" si="485"/>
        <v>0</v>
      </c>
      <c r="DA327" s="136">
        <f t="shared" si="510"/>
        <v>0</v>
      </c>
      <c r="DB327" s="262"/>
      <c r="DC327" s="262"/>
      <c r="DD327" s="263"/>
    </row>
    <row r="328" spans="1:108" x14ac:dyDescent="0.25">
      <c r="A328" s="167"/>
      <c r="B328" s="194"/>
      <c r="C328" s="194"/>
      <c r="D328" s="136">
        <f t="shared" si="486"/>
        <v>0</v>
      </c>
      <c r="E328" s="136">
        <f t="shared" si="487"/>
        <v>0</v>
      </c>
      <c r="F328" s="136">
        <f t="shared" si="488"/>
        <v>0</v>
      </c>
      <c r="G328" s="262"/>
      <c r="H328" s="262"/>
      <c r="I328" s="263"/>
      <c r="J328" s="167"/>
      <c r="K328" s="194"/>
      <c r="L328" s="194"/>
      <c r="M328" s="136">
        <f t="shared" si="489"/>
        <v>0</v>
      </c>
      <c r="N328" s="136">
        <f t="shared" si="475"/>
        <v>0</v>
      </c>
      <c r="O328" s="136">
        <f t="shared" si="490"/>
        <v>0</v>
      </c>
      <c r="P328" s="262"/>
      <c r="Q328" s="262"/>
      <c r="R328" s="263"/>
      <c r="S328" s="167"/>
      <c r="T328" s="194"/>
      <c r="U328" s="194"/>
      <c r="V328" s="136">
        <f t="shared" si="491"/>
        <v>0</v>
      </c>
      <c r="W328" s="136">
        <f t="shared" si="476"/>
        <v>0</v>
      </c>
      <c r="X328" s="136">
        <f t="shared" si="492"/>
        <v>0</v>
      </c>
      <c r="Y328" s="262"/>
      <c r="Z328" s="262"/>
      <c r="AA328" s="263"/>
      <c r="AB328" s="167"/>
      <c r="AC328" s="194"/>
      <c r="AD328" s="194"/>
      <c r="AE328" s="136">
        <f t="shared" si="493"/>
        <v>0</v>
      </c>
      <c r="AF328" s="136">
        <f t="shared" si="477"/>
        <v>0</v>
      </c>
      <c r="AG328" s="136">
        <f t="shared" si="494"/>
        <v>0</v>
      </c>
      <c r="AH328" s="262"/>
      <c r="AI328" s="262"/>
      <c r="AJ328" s="263"/>
      <c r="AK328" s="167"/>
      <c r="AL328" s="194"/>
      <c r="AM328" s="194"/>
      <c r="AN328" s="136">
        <f t="shared" si="495"/>
        <v>0</v>
      </c>
      <c r="AO328" s="136">
        <f t="shared" si="478"/>
        <v>0</v>
      </c>
      <c r="AP328" s="136">
        <f t="shared" si="496"/>
        <v>0</v>
      </c>
      <c r="AQ328" s="262"/>
      <c r="AR328" s="262"/>
      <c r="AS328" s="263"/>
      <c r="AT328" s="167"/>
      <c r="AU328" s="194"/>
      <c r="AV328" s="194"/>
      <c r="AW328" s="136">
        <f t="shared" si="497"/>
        <v>0</v>
      </c>
      <c r="AX328" s="136">
        <f t="shared" si="479"/>
        <v>0</v>
      </c>
      <c r="AY328" s="136">
        <f t="shared" si="498"/>
        <v>0</v>
      </c>
      <c r="AZ328" s="262"/>
      <c r="BA328" s="262"/>
      <c r="BB328" s="263"/>
      <c r="BC328" s="167"/>
      <c r="BD328" s="194"/>
      <c r="BE328" s="194"/>
      <c r="BF328" s="136">
        <f t="shared" si="499"/>
        <v>0</v>
      </c>
      <c r="BG328" s="136">
        <f t="shared" si="480"/>
        <v>0</v>
      </c>
      <c r="BH328" s="136">
        <f t="shared" si="500"/>
        <v>0</v>
      </c>
      <c r="BI328" s="262"/>
      <c r="BJ328" s="262"/>
      <c r="BK328" s="263"/>
      <c r="BL328" s="167"/>
      <c r="BM328" s="194"/>
      <c r="BN328" s="194"/>
      <c r="BO328" s="136">
        <f t="shared" si="501"/>
        <v>0</v>
      </c>
      <c r="BP328" s="136">
        <f t="shared" si="481"/>
        <v>0</v>
      </c>
      <c r="BQ328" s="136">
        <f t="shared" si="502"/>
        <v>0</v>
      </c>
      <c r="BR328" s="262"/>
      <c r="BS328" s="262"/>
      <c r="BT328" s="263"/>
      <c r="BU328" s="167"/>
      <c r="BV328" s="194"/>
      <c r="BW328" s="194"/>
      <c r="BX328" s="136">
        <f t="shared" si="503"/>
        <v>0</v>
      </c>
      <c r="BY328" s="136">
        <f t="shared" si="482"/>
        <v>0</v>
      </c>
      <c r="BZ328" s="136">
        <f t="shared" si="504"/>
        <v>0</v>
      </c>
      <c r="CA328" s="262"/>
      <c r="CB328" s="262"/>
      <c r="CC328" s="263"/>
      <c r="CD328" s="167"/>
      <c r="CE328" s="194"/>
      <c r="CF328" s="194"/>
      <c r="CG328" s="136">
        <f t="shared" si="505"/>
        <v>0</v>
      </c>
      <c r="CH328" s="136">
        <f t="shared" si="483"/>
        <v>0</v>
      </c>
      <c r="CI328" s="136">
        <f t="shared" si="506"/>
        <v>0</v>
      </c>
      <c r="CJ328" s="262"/>
      <c r="CK328" s="262"/>
      <c r="CL328" s="263"/>
      <c r="CM328" s="167"/>
      <c r="CN328" s="194"/>
      <c r="CO328" s="194"/>
      <c r="CP328" s="136">
        <f t="shared" si="507"/>
        <v>0</v>
      </c>
      <c r="CQ328" s="136">
        <f t="shared" si="484"/>
        <v>0</v>
      </c>
      <c r="CR328" s="136">
        <f t="shared" si="508"/>
        <v>0</v>
      </c>
      <c r="CS328" s="262"/>
      <c r="CT328" s="262"/>
      <c r="CU328" s="263"/>
      <c r="CV328" s="167"/>
      <c r="CW328" s="194"/>
      <c r="CX328" s="194"/>
      <c r="CY328" s="136">
        <f t="shared" si="509"/>
        <v>0</v>
      </c>
      <c r="CZ328" s="136">
        <f t="shared" si="485"/>
        <v>0</v>
      </c>
      <c r="DA328" s="136">
        <f t="shared" si="510"/>
        <v>0</v>
      </c>
      <c r="DB328" s="262"/>
      <c r="DC328" s="262"/>
      <c r="DD328" s="263"/>
    </row>
    <row r="329" spans="1:108" x14ac:dyDescent="0.25">
      <c r="A329" s="167"/>
      <c r="B329" s="194"/>
      <c r="C329" s="194"/>
      <c r="D329" s="136">
        <f t="shared" si="486"/>
        <v>0</v>
      </c>
      <c r="E329" s="136">
        <f t="shared" si="487"/>
        <v>0</v>
      </c>
      <c r="F329" s="136">
        <f t="shared" si="488"/>
        <v>0</v>
      </c>
      <c r="G329" s="262"/>
      <c r="H329" s="262"/>
      <c r="I329" s="263"/>
      <c r="J329" s="167"/>
      <c r="K329" s="194"/>
      <c r="L329" s="194"/>
      <c r="M329" s="136">
        <f t="shared" si="489"/>
        <v>0</v>
      </c>
      <c r="N329" s="136">
        <f t="shared" si="475"/>
        <v>0</v>
      </c>
      <c r="O329" s="136">
        <f t="shared" si="490"/>
        <v>0</v>
      </c>
      <c r="P329" s="262"/>
      <c r="Q329" s="262"/>
      <c r="R329" s="263"/>
      <c r="S329" s="167"/>
      <c r="T329" s="194"/>
      <c r="U329" s="194"/>
      <c r="V329" s="136">
        <f t="shared" si="491"/>
        <v>0</v>
      </c>
      <c r="W329" s="136">
        <f t="shared" si="476"/>
        <v>0</v>
      </c>
      <c r="X329" s="136">
        <f t="shared" si="492"/>
        <v>0</v>
      </c>
      <c r="Y329" s="262"/>
      <c r="Z329" s="262"/>
      <c r="AA329" s="263"/>
      <c r="AB329" s="167"/>
      <c r="AC329" s="194"/>
      <c r="AD329" s="194"/>
      <c r="AE329" s="136">
        <f t="shared" si="493"/>
        <v>0</v>
      </c>
      <c r="AF329" s="136">
        <f t="shared" si="477"/>
        <v>0</v>
      </c>
      <c r="AG329" s="136">
        <f t="shared" si="494"/>
        <v>0</v>
      </c>
      <c r="AH329" s="262"/>
      <c r="AI329" s="262"/>
      <c r="AJ329" s="263"/>
      <c r="AK329" s="167"/>
      <c r="AL329" s="194"/>
      <c r="AM329" s="194"/>
      <c r="AN329" s="136">
        <f t="shared" si="495"/>
        <v>0</v>
      </c>
      <c r="AO329" s="136">
        <f t="shared" si="478"/>
        <v>0</v>
      </c>
      <c r="AP329" s="136">
        <f t="shared" si="496"/>
        <v>0</v>
      </c>
      <c r="AQ329" s="262"/>
      <c r="AR329" s="262"/>
      <c r="AS329" s="263"/>
      <c r="AT329" s="167"/>
      <c r="AU329" s="194"/>
      <c r="AV329" s="194"/>
      <c r="AW329" s="136">
        <f t="shared" si="497"/>
        <v>0</v>
      </c>
      <c r="AX329" s="136">
        <f t="shared" si="479"/>
        <v>0</v>
      </c>
      <c r="AY329" s="136">
        <f t="shared" si="498"/>
        <v>0</v>
      </c>
      <c r="AZ329" s="262"/>
      <c r="BA329" s="262"/>
      <c r="BB329" s="263"/>
      <c r="BC329" s="167"/>
      <c r="BD329" s="194"/>
      <c r="BE329" s="194"/>
      <c r="BF329" s="136">
        <f t="shared" si="499"/>
        <v>0</v>
      </c>
      <c r="BG329" s="136">
        <f t="shared" si="480"/>
        <v>0</v>
      </c>
      <c r="BH329" s="136">
        <f t="shared" si="500"/>
        <v>0</v>
      </c>
      <c r="BI329" s="262"/>
      <c r="BJ329" s="262"/>
      <c r="BK329" s="263"/>
      <c r="BL329" s="167"/>
      <c r="BM329" s="194"/>
      <c r="BN329" s="194"/>
      <c r="BO329" s="136">
        <f t="shared" si="501"/>
        <v>0</v>
      </c>
      <c r="BP329" s="136">
        <f t="shared" si="481"/>
        <v>0</v>
      </c>
      <c r="BQ329" s="136">
        <f t="shared" si="502"/>
        <v>0</v>
      </c>
      <c r="BR329" s="262"/>
      <c r="BS329" s="262"/>
      <c r="BT329" s="263"/>
      <c r="BU329" s="167"/>
      <c r="BV329" s="194"/>
      <c r="BW329" s="194"/>
      <c r="BX329" s="136">
        <f t="shared" si="503"/>
        <v>0</v>
      </c>
      <c r="BY329" s="136">
        <f t="shared" si="482"/>
        <v>0</v>
      </c>
      <c r="BZ329" s="136">
        <f t="shared" si="504"/>
        <v>0</v>
      </c>
      <c r="CA329" s="262"/>
      <c r="CB329" s="262"/>
      <c r="CC329" s="263"/>
      <c r="CD329" s="167"/>
      <c r="CE329" s="194"/>
      <c r="CF329" s="194"/>
      <c r="CG329" s="136">
        <f t="shared" si="505"/>
        <v>0</v>
      </c>
      <c r="CH329" s="136">
        <f t="shared" si="483"/>
        <v>0</v>
      </c>
      <c r="CI329" s="136">
        <f t="shared" si="506"/>
        <v>0</v>
      </c>
      <c r="CJ329" s="262"/>
      <c r="CK329" s="262"/>
      <c r="CL329" s="263"/>
      <c r="CM329" s="167"/>
      <c r="CN329" s="194"/>
      <c r="CO329" s="194"/>
      <c r="CP329" s="136">
        <f t="shared" si="507"/>
        <v>0</v>
      </c>
      <c r="CQ329" s="136">
        <f t="shared" si="484"/>
        <v>0</v>
      </c>
      <c r="CR329" s="136">
        <f t="shared" si="508"/>
        <v>0</v>
      </c>
      <c r="CS329" s="262"/>
      <c r="CT329" s="262"/>
      <c r="CU329" s="263"/>
      <c r="CV329" s="167"/>
      <c r="CW329" s="194"/>
      <c r="CX329" s="194"/>
      <c r="CY329" s="136">
        <f t="shared" si="509"/>
        <v>0</v>
      </c>
      <c r="CZ329" s="136">
        <f t="shared" si="485"/>
        <v>0</v>
      </c>
      <c r="DA329" s="136">
        <f t="shared" si="510"/>
        <v>0</v>
      </c>
      <c r="DB329" s="262"/>
      <c r="DC329" s="262"/>
      <c r="DD329" s="263"/>
    </row>
    <row r="330" spans="1:108" x14ac:dyDescent="0.25">
      <c r="A330" s="167"/>
      <c r="B330" s="194"/>
      <c r="C330" s="194"/>
      <c r="D330" s="136">
        <f t="shared" si="486"/>
        <v>0</v>
      </c>
      <c r="E330" s="136">
        <f t="shared" si="487"/>
        <v>0</v>
      </c>
      <c r="F330" s="136">
        <f t="shared" si="488"/>
        <v>0</v>
      </c>
      <c r="G330" s="262"/>
      <c r="H330" s="262"/>
      <c r="I330" s="263"/>
      <c r="J330" s="167"/>
      <c r="K330" s="194"/>
      <c r="L330" s="194"/>
      <c r="M330" s="136">
        <f t="shared" si="489"/>
        <v>0</v>
      </c>
      <c r="N330" s="136">
        <f t="shared" si="475"/>
        <v>0</v>
      </c>
      <c r="O330" s="136">
        <f t="shared" si="490"/>
        <v>0</v>
      </c>
      <c r="P330" s="262"/>
      <c r="Q330" s="262"/>
      <c r="R330" s="263"/>
      <c r="S330" s="167"/>
      <c r="T330" s="194"/>
      <c r="U330" s="194"/>
      <c r="V330" s="136">
        <f t="shared" si="491"/>
        <v>0</v>
      </c>
      <c r="W330" s="136">
        <f t="shared" si="476"/>
        <v>0</v>
      </c>
      <c r="X330" s="136">
        <f t="shared" si="492"/>
        <v>0</v>
      </c>
      <c r="Y330" s="262"/>
      <c r="Z330" s="262"/>
      <c r="AA330" s="263"/>
      <c r="AB330" s="167"/>
      <c r="AC330" s="194"/>
      <c r="AD330" s="194"/>
      <c r="AE330" s="136">
        <f t="shared" si="493"/>
        <v>0</v>
      </c>
      <c r="AF330" s="136">
        <f t="shared" si="477"/>
        <v>0</v>
      </c>
      <c r="AG330" s="136">
        <f t="shared" si="494"/>
        <v>0</v>
      </c>
      <c r="AH330" s="262"/>
      <c r="AI330" s="262"/>
      <c r="AJ330" s="263"/>
      <c r="AK330" s="167"/>
      <c r="AL330" s="194"/>
      <c r="AM330" s="194"/>
      <c r="AN330" s="136">
        <f t="shared" si="495"/>
        <v>0</v>
      </c>
      <c r="AO330" s="136">
        <f t="shared" si="478"/>
        <v>0</v>
      </c>
      <c r="AP330" s="136">
        <f t="shared" si="496"/>
        <v>0</v>
      </c>
      <c r="AQ330" s="262"/>
      <c r="AR330" s="262"/>
      <c r="AS330" s="263"/>
      <c r="AT330" s="167"/>
      <c r="AU330" s="194"/>
      <c r="AV330" s="194"/>
      <c r="AW330" s="136">
        <f t="shared" si="497"/>
        <v>0</v>
      </c>
      <c r="AX330" s="136">
        <f t="shared" si="479"/>
        <v>0</v>
      </c>
      <c r="AY330" s="136">
        <f t="shared" si="498"/>
        <v>0</v>
      </c>
      <c r="AZ330" s="262"/>
      <c r="BA330" s="262"/>
      <c r="BB330" s="263"/>
      <c r="BC330" s="167"/>
      <c r="BD330" s="194"/>
      <c r="BE330" s="194"/>
      <c r="BF330" s="136">
        <f t="shared" si="499"/>
        <v>0</v>
      </c>
      <c r="BG330" s="136">
        <f t="shared" si="480"/>
        <v>0</v>
      </c>
      <c r="BH330" s="136">
        <f t="shared" si="500"/>
        <v>0</v>
      </c>
      <c r="BI330" s="262"/>
      <c r="BJ330" s="262"/>
      <c r="BK330" s="263"/>
      <c r="BL330" s="167"/>
      <c r="BM330" s="194"/>
      <c r="BN330" s="194"/>
      <c r="BO330" s="136">
        <f t="shared" si="501"/>
        <v>0</v>
      </c>
      <c r="BP330" s="136">
        <f t="shared" si="481"/>
        <v>0</v>
      </c>
      <c r="BQ330" s="136">
        <f t="shared" si="502"/>
        <v>0</v>
      </c>
      <c r="BR330" s="262"/>
      <c r="BS330" s="262"/>
      <c r="BT330" s="263"/>
      <c r="BU330" s="167"/>
      <c r="BV330" s="194"/>
      <c r="BW330" s="194"/>
      <c r="BX330" s="136">
        <f t="shared" si="503"/>
        <v>0</v>
      </c>
      <c r="BY330" s="136">
        <f t="shared" si="482"/>
        <v>0</v>
      </c>
      <c r="BZ330" s="136">
        <f t="shared" si="504"/>
        <v>0</v>
      </c>
      <c r="CA330" s="262"/>
      <c r="CB330" s="262"/>
      <c r="CC330" s="263"/>
      <c r="CD330" s="167"/>
      <c r="CE330" s="194"/>
      <c r="CF330" s="194"/>
      <c r="CG330" s="136">
        <f t="shared" si="505"/>
        <v>0</v>
      </c>
      <c r="CH330" s="136">
        <f t="shared" si="483"/>
        <v>0</v>
      </c>
      <c r="CI330" s="136">
        <f t="shared" si="506"/>
        <v>0</v>
      </c>
      <c r="CJ330" s="262"/>
      <c r="CK330" s="262"/>
      <c r="CL330" s="263"/>
      <c r="CM330" s="167"/>
      <c r="CN330" s="194"/>
      <c r="CO330" s="194"/>
      <c r="CP330" s="136">
        <f t="shared" si="507"/>
        <v>0</v>
      </c>
      <c r="CQ330" s="136">
        <f t="shared" si="484"/>
        <v>0</v>
      </c>
      <c r="CR330" s="136">
        <f t="shared" si="508"/>
        <v>0</v>
      </c>
      <c r="CS330" s="262"/>
      <c r="CT330" s="262"/>
      <c r="CU330" s="263"/>
      <c r="CV330" s="167"/>
      <c r="CW330" s="194"/>
      <c r="CX330" s="194"/>
      <c r="CY330" s="136">
        <f t="shared" si="509"/>
        <v>0</v>
      </c>
      <c r="CZ330" s="136">
        <f t="shared" si="485"/>
        <v>0</v>
      </c>
      <c r="DA330" s="136">
        <f t="shared" si="510"/>
        <v>0</v>
      </c>
      <c r="DB330" s="262"/>
      <c r="DC330" s="262"/>
      <c r="DD330" s="263"/>
    </row>
    <row r="331" spans="1:108" x14ac:dyDescent="0.25">
      <c r="A331" s="167"/>
      <c r="B331" s="194"/>
      <c r="C331" s="194"/>
      <c r="D331" s="136">
        <f t="shared" si="486"/>
        <v>0</v>
      </c>
      <c r="E331" s="136">
        <f t="shared" si="487"/>
        <v>0</v>
      </c>
      <c r="F331" s="136">
        <f t="shared" si="488"/>
        <v>0</v>
      </c>
      <c r="G331" s="262"/>
      <c r="H331" s="262"/>
      <c r="I331" s="263"/>
      <c r="J331" s="167"/>
      <c r="K331" s="194"/>
      <c r="L331" s="194"/>
      <c r="M331" s="136">
        <f t="shared" si="489"/>
        <v>0</v>
      </c>
      <c r="N331" s="136">
        <f t="shared" si="475"/>
        <v>0</v>
      </c>
      <c r="O331" s="136">
        <f t="shared" si="490"/>
        <v>0</v>
      </c>
      <c r="P331" s="262"/>
      <c r="Q331" s="262"/>
      <c r="R331" s="263"/>
      <c r="S331" s="167"/>
      <c r="T331" s="194"/>
      <c r="U331" s="194"/>
      <c r="V331" s="136">
        <f t="shared" si="491"/>
        <v>0</v>
      </c>
      <c r="W331" s="136">
        <f t="shared" si="476"/>
        <v>0</v>
      </c>
      <c r="X331" s="136">
        <f t="shared" si="492"/>
        <v>0</v>
      </c>
      <c r="Y331" s="262"/>
      <c r="Z331" s="262"/>
      <c r="AA331" s="263"/>
      <c r="AB331" s="167"/>
      <c r="AC331" s="194"/>
      <c r="AD331" s="194"/>
      <c r="AE331" s="136">
        <f t="shared" si="493"/>
        <v>0</v>
      </c>
      <c r="AF331" s="136">
        <f t="shared" si="477"/>
        <v>0</v>
      </c>
      <c r="AG331" s="136">
        <f t="shared" si="494"/>
        <v>0</v>
      </c>
      <c r="AH331" s="262"/>
      <c r="AI331" s="262"/>
      <c r="AJ331" s="263"/>
      <c r="AK331" s="167"/>
      <c r="AL331" s="194"/>
      <c r="AM331" s="194"/>
      <c r="AN331" s="136">
        <f t="shared" si="495"/>
        <v>0</v>
      </c>
      <c r="AO331" s="136">
        <f t="shared" si="478"/>
        <v>0</v>
      </c>
      <c r="AP331" s="136">
        <f t="shared" si="496"/>
        <v>0</v>
      </c>
      <c r="AQ331" s="262"/>
      <c r="AR331" s="262"/>
      <c r="AS331" s="263"/>
      <c r="AT331" s="167"/>
      <c r="AU331" s="194"/>
      <c r="AV331" s="194"/>
      <c r="AW331" s="136">
        <f t="shared" si="497"/>
        <v>0</v>
      </c>
      <c r="AX331" s="136">
        <f t="shared" si="479"/>
        <v>0</v>
      </c>
      <c r="AY331" s="136">
        <f t="shared" si="498"/>
        <v>0</v>
      </c>
      <c r="AZ331" s="262"/>
      <c r="BA331" s="262"/>
      <c r="BB331" s="263"/>
      <c r="BC331" s="167"/>
      <c r="BD331" s="194"/>
      <c r="BE331" s="194"/>
      <c r="BF331" s="136">
        <f t="shared" si="499"/>
        <v>0</v>
      </c>
      <c r="BG331" s="136">
        <f t="shared" si="480"/>
        <v>0</v>
      </c>
      <c r="BH331" s="136">
        <f t="shared" si="500"/>
        <v>0</v>
      </c>
      <c r="BI331" s="262"/>
      <c r="BJ331" s="262"/>
      <c r="BK331" s="263"/>
      <c r="BL331" s="167"/>
      <c r="BM331" s="194"/>
      <c r="BN331" s="194"/>
      <c r="BO331" s="136">
        <f t="shared" si="501"/>
        <v>0</v>
      </c>
      <c r="BP331" s="136">
        <f t="shared" si="481"/>
        <v>0</v>
      </c>
      <c r="BQ331" s="136">
        <f t="shared" si="502"/>
        <v>0</v>
      </c>
      <c r="BR331" s="262"/>
      <c r="BS331" s="262"/>
      <c r="BT331" s="263"/>
      <c r="BU331" s="167"/>
      <c r="BV331" s="194"/>
      <c r="BW331" s="194"/>
      <c r="BX331" s="136">
        <f t="shared" si="503"/>
        <v>0</v>
      </c>
      <c r="BY331" s="136">
        <f t="shared" si="482"/>
        <v>0</v>
      </c>
      <c r="BZ331" s="136">
        <f t="shared" si="504"/>
        <v>0</v>
      </c>
      <c r="CA331" s="262"/>
      <c r="CB331" s="262"/>
      <c r="CC331" s="263"/>
      <c r="CD331" s="167"/>
      <c r="CE331" s="194"/>
      <c r="CF331" s="194"/>
      <c r="CG331" s="136">
        <f t="shared" si="505"/>
        <v>0</v>
      </c>
      <c r="CH331" s="136">
        <f t="shared" si="483"/>
        <v>0</v>
      </c>
      <c r="CI331" s="136">
        <f t="shared" si="506"/>
        <v>0</v>
      </c>
      <c r="CJ331" s="262"/>
      <c r="CK331" s="262"/>
      <c r="CL331" s="263"/>
      <c r="CM331" s="167"/>
      <c r="CN331" s="194"/>
      <c r="CO331" s="194"/>
      <c r="CP331" s="136">
        <f t="shared" si="507"/>
        <v>0</v>
      </c>
      <c r="CQ331" s="136">
        <f t="shared" si="484"/>
        <v>0</v>
      </c>
      <c r="CR331" s="136">
        <f t="shared" si="508"/>
        <v>0</v>
      </c>
      <c r="CS331" s="262"/>
      <c r="CT331" s="262"/>
      <c r="CU331" s="263"/>
      <c r="CV331" s="167"/>
      <c r="CW331" s="194"/>
      <c r="CX331" s="194"/>
      <c r="CY331" s="136">
        <f t="shared" si="509"/>
        <v>0</v>
      </c>
      <c r="CZ331" s="136">
        <f t="shared" si="485"/>
        <v>0</v>
      </c>
      <c r="DA331" s="136">
        <f t="shared" si="510"/>
        <v>0</v>
      </c>
      <c r="DB331" s="262"/>
      <c r="DC331" s="262"/>
      <c r="DD331" s="263"/>
    </row>
    <row r="332" spans="1:108" x14ac:dyDescent="0.25">
      <c r="A332" s="167"/>
      <c r="B332" s="194"/>
      <c r="C332" s="194"/>
      <c r="D332" s="136">
        <f t="shared" si="486"/>
        <v>0</v>
      </c>
      <c r="E332" s="136">
        <f t="shared" si="487"/>
        <v>0</v>
      </c>
      <c r="F332" s="136">
        <f t="shared" si="488"/>
        <v>0</v>
      </c>
      <c r="G332" s="262"/>
      <c r="H332" s="262"/>
      <c r="I332" s="263"/>
      <c r="J332" s="167"/>
      <c r="K332" s="194"/>
      <c r="L332" s="194"/>
      <c r="M332" s="136">
        <f t="shared" si="489"/>
        <v>0</v>
      </c>
      <c r="N332" s="136">
        <f t="shared" si="475"/>
        <v>0</v>
      </c>
      <c r="O332" s="136">
        <f t="shared" si="490"/>
        <v>0</v>
      </c>
      <c r="P332" s="262"/>
      <c r="Q332" s="262"/>
      <c r="R332" s="263"/>
      <c r="S332" s="167"/>
      <c r="T332" s="194"/>
      <c r="U332" s="194"/>
      <c r="V332" s="136">
        <f t="shared" si="491"/>
        <v>0</v>
      </c>
      <c r="W332" s="136">
        <f t="shared" si="476"/>
        <v>0</v>
      </c>
      <c r="X332" s="136">
        <f t="shared" si="492"/>
        <v>0</v>
      </c>
      <c r="Y332" s="262"/>
      <c r="Z332" s="262"/>
      <c r="AA332" s="263"/>
      <c r="AB332" s="167"/>
      <c r="AC332" s="194"/>
      <c r="AD332" s="194"/>
      <c r="AE332" s="136">
        <f t="shared" si="493"/>
        <v>0</v>
      </c>
      <c r="AF332" s="136">
        <f t="shared" si="477"/>
        <v>0</v>
      </c>
      <c r="AG332" s="136">
        <f t="shared" si="494"/>
        <v>0</v>
      </c>
      <c r="AH332" s="262"/>
      <c r="AI332" s="262"/>
      <c r="AJ332" s="263"/>
      <c r="AK332" s="167"/>
      <c r="AL332" s="194"/>
      <c r="AM332" s="194"/>
      <c r="AN332" s="136">
        <f t="shared" si="495"/>
        <v>0</v>
      </c>
      <c r="AO332" s="136">
        <f t="shared" si="478"/>
        <v>0</v>
      </c>
      <c r="AP332" s="136">
        <f t="shared" si="496"/>
        <v>0</v>
      </c>
      <c r="AQ332" s="262"/>
      <c r="AR332" s="262"/>
      <c r="AS332" s="263"/>
      <c r="AT332" s="167"/>
      <c r="AU332" s="194"/>
      <c r="AV332" s="194"/>
      <c r="AW332" s="136">
        <f t="shared" si="497"/>
        <v>0</v>
      </c>
      <c r="AX332" s="136">
        <f t="shared" si="479"/>
        <v>0</v>
      </c>
      <c r="AY332" s="136">
        <f t="shared" si="498"/>
        <v>0</v>
      </c>
      <c r="AZ332" s="262"/>
      <c r="BA332" s="262"/>
      <c r="BB332" s="263"/>
      <c r="BC332" s="167"/>
      <c r="BD332" s="194"/>
      <c r="BE332" s="194"/>
      <c r="BF332" s="136">
        <f t="shared" si="499"/>
        <v>0</v>
      </c>
      <c r="BG332" s="136">
        <f t="shared" si="480"/>
        <v>0</v>
      </c>
      <c r="BH332" s="136">
        <f t="shared" si="500"/>
        <v>0</v>
      </c>
      <c r="BI332" s="262"/>
      <c r="BJ332" s="262"/>
      <c r="BK332" s="263"/>
      <c r="BL332" s="167"/>
      <c r="BM332" s="194"/>
      <c r="BN332" s="194"/>
      <c r="BO332" s="136">
        <f t="shared" si="501"/>
        <v>0</v>
      </c>
      <c r="BP332" s="136">
        <f t="shared" si="481"/>
        <v>0</v>
      </c>
      <c r="BQ332" s="136">
        <f t="shared" si="502"/>
        <v>0</v>
      </c>
      <c r="BR332" s="262"/>
      <c r="BS332" s="262"/>
      <c r="BT332" s="263"/>
      <c r="BU332" s="167"/>
      <c r="BV332" s="194"/>
      <c r="BW332" s="194"/>
      <c r="BX332" s="136">
        <f t="shared" si="503"/>
        <v>0</v>
      </c>
      <c r="BY332" s="136">
        <f t="shared" si="482"/>
        <v>0</v>
      </c>
      <c r="BZ332" s="136">
        <f t="shared" si="504"/>
        <v>0</v>
      </c>
      <c r="CA332" s="262"/>
      <c r="CB332" s="262"/>
      <c r="CC332" s="263"/>
      <c r="CD332" s="167"/>
      <c r="CE332" s="194"/>
      <c r="CF332" s="194"/>
      <c r="CG332" s="136">
        <f t="shared" si="505"/>
        <v>0</v>
      </c>
      <c r="CH332" s="136">
        <f t="shared" si="483"/>
        <v>0</v>
      </c>
      <c r="CI332" s="136">
        <f t="shared" si="506"/>
        <v>0</v>
      </c>
      <c r="CJ332" s="262"/>
      <c r="CK332" s="262"/>
      <c r="CL332" s="263"/>
      <c r="CM332" s="167"/>
      <c r="CN332" s="194"/>
      <c r="CO332" s="194"/>
      <c r="CP332" s="136">
        <f t="shared" si="507"/>
        <v>0</v>
      </c>
      <c r="CQ332" s="136">
        <f t="shared" si="484"/>
        <v>0</v>
      </c>
      <c r="CR332" s="136">
        <f t="shared" si="508"/>
        <v>0</v>
      </c>
      <c r="CS332" s="262"/>
      <c r="CT332" s="262"/>
      <c r="CU332" s="263"/>
      <c r="CV332" s="167"/>
      <c r="CW332" s="194"/>
      <c r="CX332" s="194"/>
      <c r="CY332" s="136">
        <f t="shared" si="509"/>
        <v>0</v>
      </c>
      <c r="CZ332" s="136">
        <f t="shared" si="485"/>
        <v>0</v>
      </c>
      <c r="DA332" s="136">
        <f t="shared" si="510"/>
        <v>0</v>
      </c>
      <c r="DB332" s="262"/>
      <c r="DC332" s="262"/>
      <c r="DD332" s="263"/>
    </row>
    <row r="333" spans="1:108" x14ac:dyDescent="0.25">
      <c r="A333" s="167"/>
      <c r="B333" s="194"/>
      <c r="C333" s="194"/>
      <c r="D333" s="136">
        <f t="shared" si="486"/>
        <v>0</v>
      </c>
      <c r="E333" s="136">
        <f t="shared" si="487"/>
        <v>0</v>
      </c>
      <c r="F333" s="136">
        <f t="shared" si="488"/>
        <v>0</v>
      </c>
      <c r="G333" s="262"/>
      <c r="H333" s="262"/>
      <c r="I333" s="263"/>
      <c r="J333" s="167"/>
      <c r="K333" s="194"/>
      <c r="L333" s="194"/>
      <c r="M333" s="136">
        <f t="shared" si="489"/>
        <v>0</v>
      </c>
      <c r="N333" s="136">
        <f t="shared" si="475"/>
        <v>0</v>
      </c>
      <c r="O333" s="136">
        <f t="shared" si="490"/>
        <v>0</v>
      </c>
      <c r="P333" s="262"/>
      <c r="Q333" s="262"/>
      <c r="R333" s="263"/>
      <c r="S333" s="167"/>
      <c r="T333" s="194"/>
      <c r="U333" s="194"/>
      <c r="V333" s="136">
        <f t="shared" si="491"/>
        <v>0</v>
      </c>
      <c r="W333" s="136">
        <f t="shared" si="476"/>
        <v>0</v>
      </c>
      <c r="X333" s="136">
        <f t="shared" si="492"/>
        <v>0</v>
      </c>
      <c r="Y333" s="262"/>
      <c r="Z333" s="262"/>
      <c r="AA333" s="263"/>
      <c r="AB333" s="167"/>
      <c r="AC333" s="194"/>
      <c r="AD333" s="194"/>
      <c r="AE333" s="136">
        <f t="shared" si="493"/>
        <v>0</v>
      </c>
      <c r="AF333" s="136">
        <f t="shared" si="477"/>
        <v>0</v>
      </c>
      <c r="AG333" s="136">
        <f t="shared" si="494"/>
        <v>0</v>
      </c>
      <c r="AH333" s="262"/>
      <c r="AI333" s="262"/>
      <c r="AJ333" s="263"/>
      <c r="AK333" s="167"/>
      <c r="AL333" s="194"/>
      <c r="AM333" s="194"/>
      <c r="AN333" s="136">
        <f t="shared" si="495"/>
        <v>0</v>
      </c>
      <c r="AO333" s="136">
        <f t="shared" si="478"/>
        <v>0</v>
      </c>
      <c r="AP333" s="136">
        <f t="shared" si="496"/>
        <v>0</v>
      </c>
      <c r="AQ333" s="262"/>
      <c r="AR333" s="262"/>
      <c r="AS333" s="263"/>
      <c r="AT333" s="167"/>
      <c r="AU333" s="194"/>
      <c r="AV333" s="194"/>
      <c r="AW333" s="136">
        <f t="shared" si="497"/>
        <v>0</v>
      </c>
      <c r="AX333" s="136">
        <f t="shared" si="479"/>
        <v>0</v>
      </c>
      <c r="AY333" s="136">
        <f t="shared" si="498"/>
        <v>0</v>
      </c>
      <c r="AZ333" s="262"/>
      <c r="BA333" s="262"/>
      <c r="BB333" s="263"/>
      <c r="BC333" s="167"/>
      <c r="BD333" s="194"/>
      <c r="BE333" s="194"/>
      <c r="BF333" s="136">
        <f t="shared" si="499"/>
        <v>0</v>
      </c>
      <c r="BG333" s="136">
        <f t="shared" si="480"/>
        <v>0</v>
      </c>
      <c r="BH333" s="136">
        <f t="shared" si="500"/>
        <v>0</v>
      </c>
      <c r="BI333" s="262"/>
      <c r="BJ333" s="262"/>
      <c r="BK333" s="263"/>
      <c r="BL333" s="167"/>
      <c r="BM333" s="194"/>
      <c r="BN333" s="194"/>
      <c r="BO333" s="136">
        <f t="shared" si="501"/>
        <v>0</v>
      </c>
      <c r="BP333" s="136">
        <f t="shared" si="481"/>
        <v>0</v>
      </c>
      <c r="BQ333" s="136">
        <f t="shared" si="502"/>
        <v>0</v>
      </c>
      <c r="BR333" s="262"/>
      <c r="BS333" s="262"/>
      <c r="BT333" s="263"/>
      <c r="BU333" s="167"/>
      <c r="BV333" s="194"/>
      <c r="BW333" s="194"/>
      <c r="BX333" s="136">
        <f t="shared" si="503"/>
        <v>0</v>
      </c>
      <c r="BY333" s="136">
        <f t="shared" si="482"/>
        <v>0</v>
      </c>
      <c r="BZ333" s="136">
        <f t="shared" si="504"/>
        <v>0</v>
      </c>
      <c r="CA333" s="262"/>
      <c r="CB333" s="262"/>
      <c r="CC333" s="263"/>
      <c r="CD333" s="167"/>
      <c r="CE333" s="194"/>
      <c r="CF333" s="194"/>
      <c r="CG333" s="136">
        <f t="shared" si="505"/>
        <v>0</v>
      </c>
      <c r="CH333" s="136">
        <f t="shared" si="483"/>
        <v>0</v>
      </c>
      <c r="CI333" s="136">
        <f t="shared" si="506"/>
        <v>0</v>
      </c>
      <c r="CJ333" s="262"/>
      <c r="CK333" s="262"/>
      <c r="CL333" s="263"/>
      <c r="CM333" s="167"/>
      <c r="CN333" s="194"/>
      <c r="CO333" s="194"/>
      <c r="CP333" s="136">
        <f t="shared" si="507"/>
        <v>0</v>
      </c>
      <c r="CQ333" s="136">
        <f t="shared" si="484"/>
        <v>0</v>
      </c>
      <c r="CR333" s="136">
        <f t="shared" si="508"/>
        <v>0</v>
      </c>
      <c r="CS333" s="262"/>
      <c r="CT333" s="262"/>
      <c r="CU333" s="263"/>
      <c r="CV333" s="167"/>
      <c r="CW333" s="194"/>
      <c r="CX333" s="194"/>
      <c r="CY333" s="136">
        <f t="shared" si="509"/>
        <v>0</v>
      </c>
      <c r="CZ333" s="136">
        <f t="shared" si="485"/>
        <v>0</v>
      </c>
      <c r="DA333" s="136">
        <f t="shared" si="510"/>
        <v>0</v>
      </c>
      <c r="DB333" s="262"/>
      <c r="DC333" s="262"/>
      <c r="DD333" s="263"/>
    </row>
    <row r="334" spans="1:108" x14ac:dyDescent="0.25">
      <c r="A334" s="167"/>
      <c r="B334" s="194"/>
      <c r="C334" s="194"/>
      <c r="D334" s="136">
        <f t="shared" si="486"/>
        <v>0</v>
      </c>
      <c r="E334" s="136">
        <f t="shared" si="487"/>
        <v>0</v>
      </c>
      <c r="F334" s="136">
        <f t="shared" si="488"/>
        <v>0</v>
      </c>
      <c r="G334" s="262"/>
      <c r="H334" s="262"/>
      <c r="I334" s="263"/>
      <c r="J334" s="167"/>
      <c r="K334" s="194"/>
      <c r="L334" s="194"/>
      <c r="M334" s="136">
        <f t="shared" si="489"/>
        <v>0</v>
      </c>
      <c r="N334" s="136">
        <f t="shared" si="475"/>
        <v>0</v>
      </c>
      <c r="O334" s="136">
        <f t="shared" si="490"/>
        <v>0</v>
      </c>
      <c r="P334" s="262"/>
      <c r="Q334" s="262"/>
      <c r="R334" s="263"/>
      <c r="S334" s="167"/>
      <c r="T334" s="194"/>
      <c r="U334" s="194"/>
      <c r="V334" s="136">
        <f t="shared" si="491"/>
        <v>0</v>
      </c>
      <c r="W334" s="136">
        <f t="shared" si="476"/>
        <v>0</v>
      </c>
      <c r="X334" s="136">
        <f t="shared" si="492"/>
        <v>0</v>
      </c>
      <c r="Y334" s="262"/>
      <c r="Z334" s="262"/>
      <c r="AA334" s="263"/>
      <c r="AB334" s="167"/>
      <c r="AC334" s="194"/>
      <c r="AD334" s="194"/>
      <c r="AE334" s="136">
        <f t="shared" si="493"/>
        <v>0</v>
      </c>
      <c r="AF334" s="136">
        <f t="shared" si="477"/>
        <v>0</v>
      </c>
      <c r="AG334" s="136">
        <f t="shared" si="494"/>
        <v>0</v>
      </c>
      <c r="AH334" s="262"/>
      <c r="AI334" s="262"/>
      <c r="AJ334" s="263"/>
      <c r="AK334" s="167"/>
      <c r="AL334" s="194"/>
      <c r="AM334" s="194"/>
      <c r="AN334" s="136">
        <f t="shared" si="495"/>
        <v>0</v>
      </c>
      <c r="AO334" s="136">
        <f t="shared" si="478"/>
        <v>0</v>
      </c>
      <c r="AP334" s="136">
        <f t="shared" si="496"/>
        <v>0</v>
      </c>
      <c r="AQ334" s="262"/>
      <c r="AR334" s="262"/>
      <c r="AS334" s="263"/>
      <c r="AT334" s="167"/>
      <c r="AU334" s="194"/>
      <c r="AV334" s="194"/>
      <c r="AW334" s="136">
        <f t="shared" si="497"/>
        <v>0</v>
      </c>
      <c r="AX334" s="136">
        <f t="shared" si="479"/>
        <v>0</v>
      </c>
      <c r="AY334" s="136">
        <f t="shared" si="498"/>
        <v>0</v>
      </c>
      <c r="AZ334" s="262"/>
      <c r="BA334" s="262"/>
      <c r="BB334" s="263"/>
      <c r="BC334" s="167"/>
      <c r="BD334" s="194"/>
      <c r="BE334" s="194"/>
      <c r="BF334" s="136">
        <f t="shared" si="499"/>
        <v>0</v>
      </c>
      <c r="BG334" s="136">
        <f t="shared" si="480"/>
        <v>0</v>
      </c>
      <c r="BH334" s="136">
        <f t="shared" si="500"/>
        <v>0</v>
      </c>
      <c r="BI334" s="262"/>
      <c r="BJ334" s="262"/>
      <c r="BK334" s="263"/>
      <c r="BL334" s="167"/>
      <c r="BM334" s="194"/>
      <c r="BN334" s="194"/>
      <c r="BO334" s="136">
        <f t="shared" si="501"/>
        <v>0</v>
      </c>
      <c r="BP334" s="136">
        <f t="shared" si="481"/>
        <v>0</v>
      </c>
      <c r="BQ334" s="136">
        <f t="shared" si="502"/>
        <v>0</v>
      </c>
      <c r="BR334" s="262"/>
      <c r="BS334" s="262"/>
      <c r="BT334" s="263"/>
      <c r="BU334" s="167"/>
      <c r="BV334" s="194"/>
      <c r="BW334" s="194"/>
      <c r="BX334" s="136">
        <f t="shared" si="503"/>
        <v>0</v>
      </c>
      <c r="BY334" s="136">
        <f t="shared" si="482"/>
        <v>0</v>
      </c>
      <c r="BZ334" s="136">
        <f t="shared" si="504"/>
        <v>0</v>
      </c>
      <c r="CA334" s="262"/>
      <c r="CB334" s="262"/>
      <c r="CC334" s="263"/>
      <c r="CD334" s="167"/>
      <c r="CE334" s="194"/>
      <c r="CF334" s="194"/>
      <c r="CG334" s="136">
        <f t="shared" si="505"/>
        <v>0</v>
      </c>
      <c r="CH334" s="136">
        <f t="shared" si="483"/>
        <v>0</v>
      </c>
      <c r="CI334" s="136">
        <f t="shared" si="506"/>
        <v>0</v>
      </c>
      <c r="CJ334" s="262"/>
      <c r="CK334" s="262"/>
      <c r="CL334" s="263"/>
      <c r="CM334" s="167"/>
      <c r="CN334" s="194"/>
      <c r="CO334" s="194"/>
      <c r="CP334" s="136">
        <f t="shared" si="507"/>
        <v>0</v>
      </c>
      <c r="CQ334" s="136">
        <f t="shared" si="484"/>
        <v>0</v>
      </c>
      <c r="CR334" s="136">
        <f t="shared" si="508"/>
        <v>0</v>
      </c>
      <c r="CS334" s="262"/>
      <c r="CT334" s="262"/>
      <c r="CU334" s="263"/>
      <c r="CV334" s="167"/>
      <c r="CW334" s="194"/>
      <c r="CX334" s="194"/>
      <c r="CY334" s="136">
        <f t="shared" si="509"/>
        <v>0</v>
      </c>
      <c r="CZ334" s="136">
        <f t="shared" si="485"/>
        <v>0</v>
      </c>
      <c r="DA334" s="136">
        <f t="shared" si="510"/>
        <v>0</v>
      </c>
      <c r="DB334" s="262"/>
      <c r="DC334" s="262"/>
      <c r="DD334" s="263"/>
    </row>
    <row r="335" spans="1:108" x14ac:dyDescent="0.25">
      <c r="A335" s="167"/>
      <c r="B335" s="194"/>
      <c r="C335" s="194"/>
      <c r="D335" s="136">
        <f t="shared" si="486"/>
        <v>0</v>
      </c>
      <c r="E335" s="136">
        <f t="shared" si="487"/>
        <v>0</v>
      </c>
      <c r="F335" s="136">
        <f t="shared" si="488"/>
        <v>0</v>
      </c>
      <c r="G335" s="262"/>
      <c r="H335" s="262"/>
      <c r="I335" s="263"/>
      <c r="J335" s="167"/>
      <c r="K335" s="194"/>
      <c r="L335" s="194"/>
      <c r="M335" s="136">
        <f t="shared" si="489"/>
        <v>0</v>
      </c>
      <c r="N335" s="136">
        <f t="shared" si="475"/>
        <v>0</v>
      </c>
      <c r="O335" s="136">
        <f t="shared" si="490"/>
        <v>0</v>
      </c>
      <c r="P335" s="262"/>
      <c r="Q335" s="262"/>
      <c r="R335" s="263"/>
      <c r="S335" s="167"/>
      <c r="T335" s="194"/>
      <c r="U335" s="194"/>
      <c r="V335" s="136">
        <f t="shared" si="491"/>
        <v>0</v>
      </c>
      <c r="W335" s="136">
        <f t="shared" si="476"/>
        <v>0</v>
      </c>
      <c r="X335" s="136">
        <f t="shared" si="492"/>
        <v>0</v>
      </c>
      <c r="Y335" s="262"/>
      <c r="Z335" s="262"/>
      <c r="AA335" s="263"/>
      <c r="AB335" s="167"/>
      <c r="AC335" s="194"/>
      <c r="AD335" s="194"/>
      <c r="AE335" s="136">
        <f t="shared" si="493"/>
        <v>0</v>
      </c>
      <c r="AF335" s="136">
        <f t="shared" si="477"/>
        <v>0</v>
      </c>
      <c r="AG335" s="136">
        <f t="shared" si="494"/>
        <v>0</v>
      </c>
      <c r="AH335" s="262"/>
      <c r="AI335" s="262"/>
      <c r="AJ335" s="263"/>
      <c r="AK335" s="167"/>
      <c r="AL335" s="194"/>
      <c r="AM335" s="194"/>
      <c r="AN335" s="136">
        <f t="shared" si="495"/>
        <v>0</v>
      </c>
      <c r="AO335" s="136">
        <f t="shared" si="478"/>
        <v>0</v>
      </c>
      <c r="AP335" s="136">
        <f t="shared" si="496"/>
        <v>0</v>
      </c>
      <c r="AQ335" s="262"/>
      <c r="AR335" s="262"/>
      <c r="AS335" s="263"/>
      <c r="AT335" s="167"/>
      <c r="AU335" s="194"/>
      <c r="AV335" s="194"/>
      <c r="AW335" s="136">
        <f t="shared" si="497"/>
        <v>0</v>
      </c>
      <c r="AX335" s="136">
        <f t="shared" si="479"/>
        <v>0</v>
      </c>
      <c r="AY335" s="136">
        <f t="shared" si="498"/>
        <v>0</v>
      </c>
      <c r="AZ335" s="262"/>
      <c r="BA335" s="262"/>
      <c r="BB335" s="263"/>
      <c r="BC335" s="167"/>
      <c r="BD335" s="194"/>
      <c r="BE335" s="194"/>
      <c r="BF335" s="136">
        <f t="shared" si="499"/>
        <v>0</v>
      </c>
      <c r="BG335" s="136">
        <f t="shared" si="480"/>
        <v>0</v>
      </c>
      <c r="BH335" s="136">
        <f t="shared" si="500"/>
        <v>0</v>
      </c>
      <c r="BI335" s="262"/>
      <c r="BJ335" s="262"/>
      <c r="BK335" s="263"/>
      <c r="BL335" s="167"/>
      <c r="BM335" s="194"/>
      <c r="BN335" s="194"/>
      <c r="BO335" s="136">
        <f t="shared" si="501"/>
        <v>0</v>
      </c>
      <c r="BP335" s="136">
        <f t="shared" si="481"/>
        <v>0</v>
      </c>
      <c r="BQ335" s="136">
        <f t="shared" si="502"/>
        <v>0</v>
      </c>
      <c r="BR335" s="262"/>
      <c r="BS335" s="262"/>
      <c r="BT335" s="263"/>
      <c r="BU335" s="167"/>
      <c r="BV335" s="194"/>
      <c r="BW335" s="194"/>
      <c r="BX335" s="136">
        <f t="shared" si="503"/>
        <v>0</v>
      </c>
      <c r="BY335" s="136">
        <f t="shared" si="482"/>
        <v>0</v>
      </c>
      <c r="BZ335" s="136">
        <f t="shared" si="504"/>
        <v>0</v>
      </c>
      <c r="CA335" s="262"/>
      <c r="CB335" s="262"/>
      <c r="CC335" s="263"/>
      <c r="CD335" s="167"/>
      <c r="CE335" s="194"/>
      <c r="CF335" s="194"/>
      <c r="CG335" s="136">
        <f t="shared" si="505"/>
        <v>0</v>
      </c>
      <c r="CH335" s="136">
        <f t="shared" si="483"/>
        <v>0</v>
      </c>
      <c r="CI335" s="136">
        <f t="shared" si="506"/>
        <v>0</v>
      </c>
      <c r="CJ335" s="262"/>
      <c r="CK335" s="262"/>
      <c r="CL335" s="263"/>
      <c r="CM335" s="167"/>
      <c r="CN335" s="194"/>
      <c r="CO335" s="194"/>
      <c r="CP335" s="136">
        <f t="shared" si="507"/>
        <v>0</v>
      </c>
      <c r="CQ335" s="136">
        <f t="shared" si="484"/>
        <v>0</v>
      </c>
      <c r="CR335" s="136">
        <f t="shared" si="508"/>
        <v>0</v>
      </c>
      <c r="CS335" s="262"/>
      <c r="CT335" s="262"/>
      <c r="CU335" s="263"/>
      <c r="CV335" s="167"/>
      <c r="CW335" s="194"/>
      <c r="CX335" s="194"/>
      <c r="CY335" s="136">
        <f t="shared" si="509"/>
        <v>0</v>
      </c>
      <c r="CZ335" s="136">
        <f t="shared" si="485"/>
        <v>0</v>
      </c>
      <c r="DA335" s="136">
        <f t="shared" si="510"/>
        <v>0</v>
      </c>
      <c r="DB335" s="262"/>
      <c r="DC335" s="262"/>
      <c r="DD335" s="263"/>
    </row>
    <row r="336" spans="1:108" x14ac:dyDescent="0.25">
      <c r="A336" s="167"/>
      <c r="B336" s="194"/>
      <c r="C336" s="194"/>
      <c r="D336" s="136">
        <f t="shared" si="486"/>
        <v>0</v>
      </c>
      <c r="E336" s="136">
        <f t="shared" si="487"/>
        <v>0</v>
      </c>
      <c r="F336" s="136">
        <f t="shared" si="488"/>
        <v>0</v>
      </c>
      <c r="G336" s="262"/>
      <c r="H336" s="262"/>
      <c r="I336" s="263"/>
      <c r="J336" s="167"/>
      <c r="K336" s="194"/>
      <c r="L336" s="194"/>
      <c r="M336" s="136">
        <f t="shared" si="489"/>
        <v>0</v>
      </c>
      <c r="N336" s="136">
        <f t="shared" si="475"/>
        <v>0</v>
      </c>
      <c r="O336" s="136">
        <f t="shared" si="490"/>
        <v>0</v>
      </c>
      <c r="P336" s="262"/>
      <c r="Q336" s="262"/>
      <c r="R336" s="263"/>
      <c r="S336" s="167"/>
      <c r="T336" s="194"/>
      <c r="U336" s="194"/>
      <c r="V336" s="136">
        <f t="shared" si="491"/>
        <v>0</v>
      </c>
      <c r="W336" s="136">
        <f t="shared" si="476"/>
        <v>0</v>
      </c>
      <c r="X336" s="136">
        <f t="shared" si="492"/>
        <v>0</v>
      </c>
      <c r="Y336" s="262"/>
      <c r="Z336" s="262"/>
      <c r="AA336" s="263"/>
      <c r="AB336" s="167"/>
      <c r="AC336" s="194"/>
      <c r="AD336" s="194"/>
      <c r="AE336" s="136">
        <f t="shared" si="493"/>
        <v>0</v>
      </c>
      <c r="AF336" s="136">
        <f t="shared" si="477"/>
        <v>0</v>
      </c>
      <c r="AG336" s="136">
        <f t="shared" si="494"/>
        <v>0</v>
      </c>
      <c r="AH336" s="262"/>
      <c r="AI336" s="262"/>
      <c r="AJ336" s="263"/>
      <c r="AK336" s="167"/>
      <c r="AL336" s="194"/>
      <c r="AM336" s="194"/>
      <c r="AN336" s="136">
        <f t="shared" si="495"/>
        <v>0</v>
      </c>
      <c r="AO336" s="136">
        <f t="shared" si="478"/>
        <v>0</v>
      </c>
      <c r="AP336" s="136">
        <f t="shared" si="496"/>
        <v>0</v>
      </c>
      <c r="AQ336" s="262"/>
      <c r="AR336" s="262"/>
      <c r="AS336" s="263"/>
      <c r="AT336" s="167"/>
      <c r="AU336" s="194"/>
      <c r="AV336" s="194"/>
      <c r="AW336" s="136">
        <f t="shared" si="497"/>
        <v>0</v>
      </c>
      <c r="AX336" s="136">
        <f t="shared" si="479"/>
        <v>0</v>
      </c>
      <c r="AY336" s="136">
        <f t="shared" si="498"/>
        <v>0</v>
      </c>
      <c r="AZ336" s="262"/>
      <c r="BA336" s="262"/>
      <c r="BB336" s="263"/>
      <c r="BC336" s="167"/>
      <c r="BD336" s="194"/>
      <c r="BE336" s="194"/>
      <c r="BF336" s="136">
        <f t="shared" si="499"/>
        <v>0</v>
      </c>
      <c r="BG336" s="136">
        <f t="shared" si="480"/>
        <v>0</v>
      </c>
      <c r="BH336" s="136">
        <f t="shared" si="500"/>
        <v>0</v>
      </c>
      <c r="BI336" s="262"/>
      <c r="BJ336" s="262"/>
      <c r="BK336" s="263"/>
      <c r="BL336" s="167"/>
      <c r="BM336" s="194"/>
      <c r="BN336" s="194"/>
      <c r="BO336" s="136">
        <f t="shared" si="501"/>
        <v>0</v>
      </c>
      <c r="BP336" s="136">
        <f t="shared" si="481"/>
        <v>0</v>
      </c>
      <c r="BQ336" s="136">
        <f t="shared" si="502"/>
        <v>0</v>
      </c>
      <c r="BR336" s="262"/>
      <c r="BS336" s="262"/>
      <c r="BT336" s="263"/>
      <c r="BU336" s="167"/>
      <c r="BV336" s="194"/>
      <c r="BW336" s="194"/>
      <c r="BX336" s="136">
        <f t="shared" si="503"/>
        <v>0</v>
      </c>
      <c r="BY336" s="136">
        <f t="shared" si="482"/>
        <v>0</v>
      </c>
      <c r="BZ336" s="136">
        <f t="shared" si="504"/>
        <v>0</v>
      </c>
      <c r="CA336" s="262"/>
      <c r="CB336" s="262"/>
      <c r="CC336" s="263"/>
      <c r="CD336" s="167"/>
      <c r="CE336" s="194"/>
      <c r="CF336" s="194"/>
      <c r="CG336" s="136">
        <f t="shared" si="505"/>
        <v>0</v>
      </c>
      <c r="CH336" s="136">
        <f t="shared" si="483"/>
        <v>0</v>
      </c>
      <c r="CI336" s="136">
        <f t="shared" si="506"/>
        <v>0</v>
      </c>
      <c r="CJ336" s="262"/>
      <c r="CK336" s="262"/>
      <c r="CL336" s="263"/>
      <c r="CM336" s="167"/>
      <c r="CN336" s="194"/>
      <c r="CO336" s="194"/>
      <c r="CP336" s="136">
        <f t="shared" si="507"/>
        <v>0</v>
      </c>
      <c r="CQ336" s="136">
        <f t="shared" si="484"/>
        <v>0</v>
      </c>
      <c r="CR336" s="136">
        <f t="shared" si="508"/>
        <v>0</v>
      </c>
      <c r="CS336" s="262"/>
      <c r="CT336" s="262"/>
      <c r="CU336" s="263"/>
      <c r="CV336" s="167"/>
      <c r="CW336" s="194"/>
      <c r="CX336" s="194"/>
      <c r="CY336" s="136">
        <f t="shared" si="509"/>
        <v>0</v>
      </c>
      <c r="CZ336" s="136">
        <f t="shared" si="485"/>
        <v>0</v>
      </c>
      <c r="DA336" s="136">
        <f t="shared" si="510"/>
        <v>0</v>
      </c>
      <c r="DB336" s="262"/>
      <c r="DC336" s="262"/>
      <c r="DD336" s="263"/>
    </row>
    <row r="337" spans="1:108" x14ac:dyDescent="0.25">
      <c r="A337" s="167"/>
      <c r="B337" s="194"/>
      <c r="C337" s="194"/>
      <c r="D337" s="136">
        <f t="shared" si="486"/>
        <v>0</v>
      </c>
      <c r="E337" s="136">
        <f t="shared" si="487"/>
        <v>0</v>
      </c>
      <c r="F337" s="136">
        <f t="shared" si="488"/>
        <v>0</v>
      </c>
      <c r="G337" s="262"/>
      <c r="H337" s="262"/>
      <c r="I337" s="263"/>
      <c r="J337" s="167"/>
      <c r="K337" s="194"/>
      <c r="L337" s="194"/>
      <c r="M337" s="136">
        <f t="shared" si="489"/>
        <v>0</v>
      </c>
      <c r="N337" s="136">
        <f t="shared" si="475"/>
        <v>0</v>
      </c>
      <c r="O337" s="136">
        <f t="shared" si="490"/>
        <v>0</v>
      </c>
      <c r="P337" s="262"/>
      <c r="Q337" s="262"/>
      <c r="R337" s="263"/>
      <c r="S337" s="167"/>
      <c r="T337" s="194"/>
      <c r="U337" s="194"/>
      <c r="V337" s="136">
        <f t="shared" si="491"/>
        <v>0</v>
      </c>
      <c r="W337" s="136">
        <f t="shared" si="476"/>
        <v>0</v>
      </c>
      <c r="X337" s="136">
        <f t="shared" si="492"/>
        <v>0</v>
      </c>
      <c r="Y337" s="262"/>
      <c r="Z337" s="262"/>
      <c r="AA337" s="263"/>
      <c r="AB337" s="167"/>
      <c r="AC337" s="194"/>
      <c r="AD337" s="194"/>
      <c r="AE337" s="136">
        <f t="shared" si="493"/>
        <v>0</v>
      </c>
      <c r="AF337" s="136">
        <f t="shared" si="477"/>
        <v>0</v>
      </c>
      <c r="AG337" s="136">
        <f t="shared" si="494"/>
        <v>0</v>
      </c>
      <c r="AH337" s="262"/>
      <c r="AI337" s="262"/>
      <c r="AJ337" s="263"/>
      <c r="AK337" s="167"/>
      <c r="AL337" s="194"/>
      <c r="AM337" s="194"/>
      <c r="AN337" s="136">
        <f t="shared" si="495"/>
        <v>0</v>
      </c>
      <c r="AO337" s="136">
        <f t="shared" si="478"/>
        <v>0</v>
      </c>
      <c r="AP337" s="136">
        <f t="shared" si="496"/>
        <v>0</v>
      </c>
      <c r="AQ337" s="262"/>
      <c r="AR337" s="262"/>
      <c r="AS337" s="263"/>
      <c r="AT337" s="167"/>
      <c r="AU337" s="194"/>
      <c r="AV337" s="194"/>
      <c r="AW337" s="136">
        <f t="shared" si="497"/>
        <v>0</v>
      </c>
      <c r="AX337" s="136">
        <f t="shared" si="479"/>
        <v>0</v>
      </c>
      <c r="AY337" s="136">
        <f t="shared" si="498"/>
        <v>0</v>
      </c>
      <c r="AZ337" s="262"/>
      <c r="BA337" s="262"/>
      <c r="BB337" s="263"/>
      <c r="BC337" s="167"/>
      <c r="BD337" s="194"/>
      <c r="BE337" s="194"/>
      <c r="BF337" s="136">
        <f t="shared" si="499"/>
        <v>0</v>
      </c>
      <c r="BG337" s="136">
        <f t="shared" si="480"/>
        <v>0</v>
      </c>
      <c r="BH337" s="136">
        <f t="shared" si="500"/>
        <v>0</v>
      </c>
      <c r="BI337" s="262"/>
      <c r="BJ337" s="262"/>
      <c r="BK337" s="263"/>
      <c r="BL337" s="167"/>
      <c r="BM337" s="194"/>
      <c r="BN337" s="194"/>
      <c r="BO337" s="136">
        <f t="shared" si="501"/>
        <v>0</v>
      </c>
      <c r="BP337" s="136">
        <f t="shared" si="481"/>
        <v>0</v>
      </c>
      <c r="BQ337" s="136">
        <f t="shared" si="502"/>
        <v>0</v>
      </c>
      <c r="BR337" s="262"/>
      <c r="BS337" s="262"/>
      <c r="BT337" s="263"/>
      <c r="BU337" s="167"/>
      <c r="BV337" s="194"/>
      <c r="BW337" s="194"/>
      <c r="BX337" s="136">
        <f t="shared" si="503"/>
        <v>0</v>
      </c>
      <c r="BY337" s="136">
        <f t="shared" si="482"/>
        <v>0</v>
      </c>
      <c r="BZ337" s="136">
        <f t="shared" si="504"/>
        <v>0</v>
      </c>
      <c r="CA337" s="262"/>
      <c r="CB337" s="262"/>
      <c r="CC337" s="263"/>
      <c r="CD337" s="167"/>
      <c r="CE337" s="194"/>
      <c r="CF337" s="194"/>
      <c r="CG337" s="136">
        <f t="shared" si="505"/>
        <v>0</v>
      </c>
      <c r="CH337" s="136">
        <f t="shared" si="483"/>
        <v>0</v>
      </c>
      <c r="CI337" s="136">
        <f t="shared" si="506"/>
        <v>0</v>
      </c>
      <c r="CJ337" s="262"/>
      <c r="CK337" s="262"/>
      <c r="CL337" s="263"/>
      <c r="CM337" s="167"/>
      <c r="CN337" s="194"/>
      <c r="CO337" s="194"/>
      <c r="CP337" s="136">
        <f t="shared" si="507"/>
        <v>0</v>
      </c>
      <c r="CQ337" s="136">
        <f t="shared" si="484"/>
        <v>0</v>
      </c>
      <c r="CR337" s="136">
        <f t="shared" si="508"/>
        <v>0</v>
      </c>
      <c r="CS337" s="262"/>
      <c r="CT337" s="262"/>
      <c r="CU337" s="263"/>
      <c r="CV337" s="167"/>
      <c r="CW337" s="194"/>
      <c r="CX337" s="194"/>
      <c r="CY337" s="136">
        <f t="shared" si="509"/>
        <v>0</v>
      </c>
      <c r="CZ337" s="136">
        <f t="shared" si="485"/>
        <v>0</v>
      </c>
      <c r="DA337" s="136">
        <f t="shared" si="510"/>
        <v>0</v>
      </c>
      <c r="DB337" s="262"/>
      <c r="DC337" s="262"/>
      <c r="DD337" s="263"/>
    </row>
    <row r="338" spans="1:108" x14ac:dyDescent="0.25">
      <c r="A338" s="167"/>
      <c r="B338" s="194"/>
      <c r="C338" s="194"/>
      <c r="D338" s="136">
        <f t="shared" si="486"/>
        <v>0</v>
      </c>
      <c r="E338" s="136">
        <f t="shared" si="487"/>
        <v>0</v>
      </c>
      <c r="F338" s="136">
        <f t="shared" si="488"/>
        <v>0</v>
      </c>
      <c r="G338" s="262"/>
      <c r="H338" s="262"/>
      <c r="I338" s="263"/>
      <c r="J338" s="167"/>
      <c r="K338" s="194"/>
      <c r="L338" s="194"/>
      <c r="M338" s="136">
        <f t="shared" si="489"/>
        <v>0</v>
      </c>
      <c r="N338" s="136">
        <f t="shared" si="475"/>
        <v>0</v>
      </c>
      <c r="O338" s="136">
        <f t="shared" si="490"/>
        <v>0</v>
      </c>
      <c r="P338" s="262"/>
      <c r="Q338" s="262"/>
      <c r="R338" s="263"/>
      <c r="S338" s="167"/>
      <c r="T338" s="194"/>
      <c r="U338" s="194"/>
      <c r="V338" s="136">
        <f t="shared" si="491"/>
        <v>0</v>
      </c>
      <c r="W338" s="136">
        <f t="shared" si="476"/>
        <v>0</v>
      </c>
      <c r="X338" s="136">
        <f t="shared" si="492"/>
        <v>0</v>
      </c>
      <c r="Y338" s="262"/>
      <c r="Z338" s="262"/>
      <c r="AA338" s="263"/>
      <c r="AB338" s="167"/>
      <c r="AC338" s="194"/>
      <c r="AD338" s="194"/>
      <c r="AE338" s="136">
        <f t="shared" si="493"/>
        <v>0</v>
      </c>
      <c r="AF338" s="136">
        <f t="shared" si="477"/>
        <v>0</v>
      </c>
      <c r="AG338" s="136">
        <f t="shared" si="494"/>
        <v>0</v>
      </c>
      <c r="AH338" s="262"/>
      <c r="AI338" s="262"/>
      <c r="AJ338" s="263"/>
      <c r="AK338" s="167"/>
      <c r="AL338" s="194"/>
      <c r="AM338" s="194"/>
      <c r="AN338" s="136">
        <f t="shared" si="495"/>
        <v>0</v>
      </c>
      <c r="AO338" s="136">
        <f t="shared" si="478"/>
        <v>0</v>
      </c>
      <c r="AP338" s="136">
        <f t="shared" si="496"/>
        <v>0</v>
      </c>
      <c r="AQ338" s="262"/>
      <c r="AR338" s="262"/>
      <c r="AS338" s="263"/>
      <c r="AT338" s="167"/>
      <c r="AU338" s="194"/>
      <c r="AV338" s="194"/>
      <c r="AW338" s="136">
        <f t="shared" si="497"/>
        <v>0</v>
      </c>
      <c r="AX338" s="136">
        <f t="shared" si="479"/>
        <v>0</v>
      </c>
      <c r="AY338" s="136">
        <f t="shared" si="498"/>
        <v>0</v>
      </c>
      <c r="AZ338" s="262"/>
      <c r="BA338" s="262"/>
      <c r="BB338" s="263"/>
      <c r="BC338" s="167"/>
      <c r="BD338" s="194"/>
      <c r="BE338" s="194"/>
      <c r="BF338" s="136">
        <f t="shared" si="499"/>
        <v>0</v>
      </c>
      <c r="BG338" s="136">
        <f t="shared" si="480"/>
        <v>0</v>
      </c>
      <c r="BH338" s="136">
        <f t="shared" si="500"/>
        <v>0</v>
      </c>
      <c r="BI338" s="262"/>
      <c r="BJ338" s="262"/>
      <c r="BK338" s="263"/>
      <c r="BL338" s="167"/>
      <c r="BM338" s="194"/>
      <c r="BN338" s="194"/>
      <c r="BO338" s="136">
        <f t="shared" si="501"/>
        <v>0</v>
      </c>
      <c r="BP338" s="136">
        <f t="shared" si="481"/>
        <v>0</v>
      </c>
      <c r="BQ338" s="136">
        <f t="shared" si="502"/>
        <v>0</v>
      </c>
      <c r="BR338" s="262"/>
      <c r="BS338" s="262"/>
      <c r="BT338" s="263"/>
      <c r="BU338" s="167"/>
      <c r="BV338" s="194"/>
      <c r="BW338" s="194"/>
      <c r="BX338" s="136">
        <f t="shared" si="503"/>
        <v>0</v>
      </c>
      <c r="BY338" s="136">
        <f t="shared" si="482"/>
        <v>0</v>
      </c>
      <c r="BZ338" s="136">
        <f t="shared" si="504"/>
        <v>0</v>
      </c>
      <c r="CA338" s="262"/>
      <c r="CB338" s="262"/>
      <c r="CC338" s="263"/>
      <c r="CD338" s="167"/>
      <c r="CE338" s="194"/>
      <c r="CF338" s="194"/>
      <c r="CG338" s="136">
        <f t="shared" si="505"/>
        <v>0</v>
      </c>
      <c r="CH338" s="136">
        <f t="shared" si="483"/>
        <v>0</v>
      </c>
      <c r="CI338" s="136">
        <f t="shared" si="506"/>
        <v>0</v>
      </c>
      <c r="CJ338" s="262"/>
      <c r="CK338" s="262"/>
      <c r="CL338" s="263"/>
      <c r="CM338" s="167"/>
      <c r="CN338" s="194"/>
      <c r="CO338" s="194"/>
      <c r="CP338" s="136">
        <f t="shared" si="507"/>
        <v>0</v>
      </c>
      <c r="CQ338" s="136">
        <f t="shared" si="484"/>
        <v>0</v>
      </c>
      <c r="CR338" s="136">
        <f t="shared" si="508"/>
        <v>0</v>
      </c>
      <c r="CS338" s="262"/>
      <c r="CT338" s="262"/>
      <c r="CU338" s="263"/>
      <c r="CV338" s="167"/>
      <c r="CW338" s="194"/>
      <c r="CX338" s="194"/>
      <c r="CY338" s="136">
        <f t="shared" si="509"/>
        <v>0</v>
      </c>
      <c r="CZ338" s="136">
        <f t="shared" si="485"/>
        <v>0</v>
      </c>
      <c r="DA338" s="136">
        <f t="shared" si="510"/>
        <v>0</v>
      </c>
      <c r="DB338" s="262"/>
      <c r="DC338" s="262"/>
      <c r="DD338" s="263"/>
    </row>
    <row r="339" spans="1:108" x14ac:dyDescent="0.25">
      <c r="A339" s="167"/>
      <c r="B339" s="194"/>
      <c r="C339" s="194"/>
      <c r="D339" s="136">
        <f t="shared" si="486"/>
        <v>0</v>
      </c>
      <c r="E339" s="136">
        <f t="shared" si="487"/>
        <v>0</v>
      </c>
      <c r="F339" s="136">
        <f t="shared" si="488"/>
        <v>0</v>
      </c>
      <c r="G339" s="262"/>
      <c r="H339" s="262"/>
      <c r="I339" s="263"/>
      <c r="J339" s="167"/>
      <c r="K339" s="194"/>
      <c r="L339" s="194"/>
      <c r="M339" s="136">
        <f t="shared" si="489"/>
        <v>0</v>
      </c>
      <c r="N339" s="136">
        <f t="shared" si="475"/>
        <v>0</v>
      </c>
      <c r="O339" s="136">
        <f t="shared" si="490"/>
        <v>0</v>
      </c>
      <c r="P339" s="262"/>
      <c r="Q339" s="262"/>
      <c r="R339" s="263"/>
      <c r="S339" s="167"/>
      <c r="T339" s="194"/>
      <c r="U339" s="194"/>
      <c r="V339" s="136">
        <f t="shared" si="491"/>
        <v>0</v>
      </c>
      <c r="W339" s="136">
        <f t="shared" si="476"/>
        <v>0</v>
      </c>
      <c r="X339" s="136">
        <f t="shared" si="492"/>
        <v>0</v>
      </c>
      <c r="Y339" s="262"/>
      <c r="Z339" s="262"/>
      <c r="AA339" s="263"/>
      <c r="AB339" s="167"/>
      <c r="AC339" s="194"/>
      <c r="AD339" s="194"/>
      <c r="AE339" s="136">
        <f t="shared" si="493"/>
        <v>0</v>
      </c>
      <c r="AF339" s="136">
        <f t="shared" si="477"/>
        <v>0</v>
      </c>
      <c r="AG339" s="136">
        <f t="shared" si="494"/>
        <v>0</v>
      </c>
      <c r="AH339" s="262"/>
      <c r="AI339" s="262"/>
      <c r="AJ339" s="263"/>
      <c r="AK339" s="167"/>
      <c r="AL339" s="194"/>
      <c r="AM339" s="194"/>
      <c r="AN339" s="136">
        <f t="shared" si="495"/>
        <v>0</v>
      </c>
      <c r="AO339" s="136">
        <f t="shared" si="478"/>
        <v>0</v>
      </c>
      <c r="AP339" s="136">
        <f t="shared" si="496"/>
        <v>0</v>
      </c>
      <c r="AQ339" s="262"/>
      <c r="AR339" s="262"/>
      <c r="AS339" s="263"/>
      <c r="AT339" s="167"/>
      <c r="AU339" s="194"/>
      <c r="AV339" s="194"/>
      <c r="AW339" s="136">
        <f t="shared" si="497"/>
        <v>0</v>
      </c>
      <c r="AX339" s="136">
        <f t="shared" si="479"/>
        <v>0</v>
      </c>
      <c r="AY339" s="136">
        <f t="shared" si="498"/>
        <v>0</v>
      </c>
      <c r="AZ339" s="262"/>
      <c r="BA339" s="262"/>
      <c r="BB339" s="263"/>
      <c r="BC339" s="167"/>
      <c r="BD339" s="194"/>
      <c r="BE339" s="194"/>
      <c r="BF339" s="136">
        <f t="shared" si="499"/>
        <v>0</v>
      </c>
      <c r="BG339" s="136">
        <f t="shared" si="480"/>
        <v>0</v>
      </c>
      <c r="BH339" s="136">
        <f t="shared" si="500"/>
        <v>0</v>
      </c>
      <c r="BI339" s="262"/>
      <c r="BJ339" s="262"/>
      <c r="BK339" s="263"/>
      <c r="BL339" s="167"/>
      <c r="BM339" s="194"/>
      <c r="BN339" s="194"/>
      <c r="BO339" s="136">
        <f t="shared" si="501"/>
        <v>0</v>
      </c>
      <c r="BP339" s="136">
        <f t="shared" si="481"/>
        <v>0</v>
      </c>
      <c r="BQ339" s="136">
        <f t="shared" si="502"/>
        <v>0</v>
      </c>
      <c r="BR339" s="262"/>
      <c r="BS339" s="262"/>
      <c r="BT339" s="263"/>
      <c r="BU339" s="167"/>
      <c r="BV339" s="194"/>
      <c r="BW339" s="194"/>
      <c r="BX339" s="136">
        <f t="shared" si="503"/>
        <v>0</v>
      </c>
      <c r="BY339" s="136">
        <f t="shared" si="482"/>
        <v>0</v>
      </c>
      <c r="BZ339" s="136">
        <f t="shared" si="504"/>
        <v>0</v>
      </c>
      <c r="CA339" s="262"/>
      <c r="CB339" s="262"/>
      <c r="CC339" s="263"/>
      <c r="CD339" s="167"/>
      <c r="CE339" s="194"/>
      <c r="CF339" s="194"/>
      <c r="CG339" s="136">
        <f t="shared" si="505"/>
        <v>0</v>
      </c>
      <c r="CH339" s="136">
        <f t="shared" si="483"/>
        <v>0</v>
      </c>
      <c r="CI339" s="136">
        <f t="shared" si="506"/>
        <v>0</v>
      </c>
      <c r="CJ339" s="262"/>
      <c r="CK339" s="262"/>
      <c r="CL339" s="263"/>
      <c r="CM339" s="167"/>
      <c r="CN339" s="194"/>
      <c r="CO339" s="194"/>
      <c r="CP339" s="136">
        <f t="shared" si="507"/>
        <v>0</v>
      </c>
      <c r="CQ339" s="136">
        <f t="shared" si="484"/>
        <v>0</v>
      </c>
      <c r="CR339" s="136">
        <f t="shared" si="508"/>
        <v>0</v>
      </c>
      <c r="CS339" s="262"/>
      <c r="CT339" s="262"/>
      <c r="CU339" s="263"/>
      <c r="CV339" s="167"/>
      <c r="CW339" s="194"/>
      <c r="CX339" s="194"/>
      <c r="CY339" s="136">
        <f t="shared" si="509"/>
        <v>0</v>
      </c>
      <c r="CZ339" s="136">
        <f t="shared" si="485"/>
        <v>0</v>
      </c>
      <c r="DA339" s="136">
        <f t="shared" si="510"/>
        <v>0</v>
      </c>
      <c r="DB339" s="262"/>
      <c r="DC339" s="262"/>
      <c r="DD339" s="263"/>
    </row>
    <row r="340" spans="1:108" x14ac:dyDescent="0.25">
      <c r="A340" s="167"/>
      <c r="B340" s="194"/>
      <c r="C340" s="194"/>
      <c r="D340" s="136">
        <f t="shared" si="486"/>
        <v>0</v>
      </c>
      <c r="E340" s="136">
        <f t="shared" si="487"/>
        <v>0</v>
      </c>
      <c r="F340" s="136">
        <f t="shared" si="488"/>
        <v>0</v>
      </c>
      <c r="G340" s="262"/>
      <c r="H340" s="262"/>
      <c r="I340" s="263"/>
      <c r="J340" s="167"/>
      <c r="K340" s="194"/>
      <c r="L340" s="194"/>
      <c r="M340" s="136">
        <f t="shared" si="489"/>
        <v>0</v>
      </c>
      <c r="N340" s="136">
        <f t="shared" si="475"/>
        <v>0</v>
      </c>
      <c r="O340" s="136">
        <f t="shared" si="490"/>
        <v>0</v>
      </c>
      <c r="P340" s="262"/>
      <c r="Q340" s="262"/>
      <c r="R340" s="263"/>
      <c r="S340" s="167"/>
      <c r="T340" s="194"/>
      <c r="U340" s="194"/>
      <c r="V340" s="136">
        <f t="shared" si="491"/>
        <v>0</v>
      </c>
      <c r="W340" s="136">
        <f t="shared" si="476"/>
        <v>0</v>
      </c>
      <c r="X340" s="136">
        <f t="shared" si="492"/>
        <v>0</v>
      </c>
      <c r="Y340" s="262"/>
      <c r="Z340" s="262"/>
      <c r="AA340" s="263"/>
      <c r="AB340" s="167"/>
      <c r="AC340" s="194"/>
      <c r="AD340" s="194"/>
      <c r="AE340" s="136">
        <f t="shared" si="493"/>
        <v>0</v>
      </c>
      <c r="AF340" s="136">
        <f t="shared" si="477"/>
        <v>0</v>
      </c>
      <c r="AG340" s="136">
        <f t="shared" si="494"/>
        <v>0</v>
      </c>
      <c r="AH340" s="262"/>
      <c r="AI340" s="262"/>
      <c r="AJ340" s="263"/>
      <c r="AK340" s="167"/>
      <c r="AL340" s="194"/>
      <c r="AM340" s="194"/>
      <c r="AN340" s="136">
        <f t="shared" si="495"/>
        <v>0</v>
      </c>
      <c r="AO340" s="136">
        <f t="shared" si="478"/>
        <v>0</v>
      </c>
      <c r="AP340" s="136">
        <f t="shared" si="496"/>
        <v>0</v>
      </c>
      <c r="AQ340" s="262"/>
      <c r="AR340" s="262"/>
      <c r="AS340" s="263"/>
      <c r="AT340" s="167"/>
      <c r="AU340" s="194"/>
      <c r="AV340" s="194"/>
      <c r="AW340" s="136">
        <f t="shared" si="497"/>
        <v>0</v>
      </c>
      <c r="AX340" s="136">
        <f t="shared" si="479"/>
        <v>0</v>
      </c>
      <c r="AY340" s="136">
        <f t="shared" si="498"/>
        <v>0</v>
      </c>
      <c r="AZ340" s="262"/>
      <c r="BA340" s="262"/>
      <c r="BB340" s="263"/>
      <c r="BC340" s="167"/>
      <c r="BD340" s="194"/>
      <c r="BE340" s="194"/>
      <c r="BF340" s="136">
        <f t="shared" si="499"/>
        <v>0</v>
      </c>
      <c r="BG340" s="136">
        <f t="shared" si="480"/>
        <v>0</v>
      </c>
      <c r="BH340" s="136">
        <f t="shared" si="500"/>
        <v>0</v>
      </c>
      <c r="BI340" s="262"/>
      <c r="BJ340" s="262"/>
      <c r="BK340" s="263"/>
      <c r="BL340" s="167"/>
      <c r="BM340" s="194"/>
      <c r="BN340" s="194"/>
      <c r="BO340" s="136">
        <f t="shared" si="501"/>
        <v>0</v>
      </c>
      <c r="BP340" s="136">
        <f t="shared" si="481"/>
        <v>0</v>
      </c>
      <c r="BQ340" s="136">
        <f t="shared" si="502"/>
        <v>0</v>
      </c>
      <c r="BR340" s="262"/>
      <c r="BS340" s="262"/>
      <c r="BT340" s="263"/>
      <c r="BU340" s="167"/>
      <c r="BV340" s="194"/>
      <c r="BW340" s="194"/>
      <c r="BX340" s="136">
        <f t="shared" si="503"/>
        <v>0</v>
      </c>
      <c r="BY340" s="136">
        <f t="shared" si="482"/>
        <v>0</v>
      </c>
      <c r="BZ340" s="136">
        <f t="shared" si="504"/>
        <v>0</v>
      </c>
      <c r="CA340" s="262"/>
      <c r="CB340" s="262"/>
      <c r="CC340" s="263"/>
      <c r="CD340" s="167"/>
      <c r="CE340" s="194"/>
      <c r="CF340" s="194"/>
      <c r="CG340" s="136">
        <f t="shared" si="505"/>
        <v>0</v>
      </c>
      <c r="CH340" s="136">
        <f t="shared" si="483"/>
        <v>0</v>
      </c>
      <c r="CI340" s="136">
        <f t="shared" si="506"/>
        <v>0</v>
      </c>
      <c r="CJ340" s="262"/>
      <c r="CK340" s="262"/>
      <c r="CL340" s="263"/>
      <c r="CM340" s="167"/>
      <c r="CN340" s="194"/>
      <c r="CO340" s="194"/>
      <c r="CP340" s="136">
        <f t="shared" si="507"/>
        <v>0</v>
      </c>
      <c r="CQ340" s="136">
        <f t="shared" si="484"/>
        <v>0</v>
      </c>
      <c r="CR340" s="136">
        <f t="shared" si="508"/>
        <v>0</v>
      </c>
      <c r="CS340" s="262"/>
      <c r="CT340" s="262"/>
      <c r="CU340" s="263"/>
      <c r="CV340" s="167"/>
      <c r="CW340" s="194"/>
      <c r="CX340" s="194"/>
      <c r="CY340" s="136">
        <f t="shared" si="509"/>
        <v>0</v>
      </c>
      <c r="CZ340" s="136">
        <f t="shared" si="485"/>
        <v>0</v>
      </c>
      <c r="DA340" s="136">
        <f t="shared" si="510"/>
        <v>0</v>
      </c>
      <c r="DB340" s="262"/>
      <c r="DC340" s="262"/>
      <c r="DD340" s="263"/>
    </row>
    <row r="341" spans="1:108" x14ac:dyDescent="0.25">
      <c r="A341" s="167"/>
      <c r="B341" s="194"/>
      <c r="C341" s="194"/>
      <c r="D341" s="136">
        <f t="shared" si="486"/>
        <v>0</v>
      </c>
      <c r="E341" s="136">
        <f t="shared" si="487"/>
        <v>0</v>
      </c>
      <c r="F341" s="136">
        <f t="shared" si="488"/>
        <v>0</v>
      </c>
      <c r="G341" s="262"/>
      <c r="H341" s="262"/>
      <c r="I341" s="263"/>
      <c r="J341" s="167"/>
      <c r="K341" s="194"/>
      <c r="L341" s="194"/>
      <c r="M341" s="136">
        <f t="shared" si="489"/>
        <v>0</v>
      </c>
      <c r="N341" s="136">
        <f t="shared" si="475"/>
        <v>0</v>
      </c>
      <c r="O341" s="136">
        <f t="shared" si="490"/>
        <v>0</v>
      </c>
      <c r="P341" s="262"/>
      <c r="Q341" s="262"/>
      <c r="R341" s="263"/>
      <c r="S341" s="167"/>
      <c r="T341" s="194"/>
      <c r="U341" s="194"/>
      <c r="V341" s="136">
        <f t="shared" si="491"/>
        <v>0</v>
      </c>
      <c r="W341" s="136">
        <f t="shared" si="476"/>
        <v>0</v>
      </c>
      <c r="X341" s="136">
        <f t="shared" si="492"/>
        <v>0</v>
      </c>
      <c r="Y341" s="262"/>
      <c r="Z341" s="262"/>
      <c r="AA341" s="263"/>
      <c r="AB341" s="167"/>
      <c r="AC341" s="194"/>
      <c r="AD341" s="194"/>
      <c r="AE341" s="136">
        <f t="shared" si="493"/>
        <v>0</v>
      </c>
      <c r="AF341" s="136">
        <f t="shared" si="477"/>
        <v>0</v>
      </c>
      <c r="AG341" s="136">
        <f t="shared" si="494"/>
        <v>0</v>
      </c>
      <c r="AH341" s="262"/>
      <c r="AI341" s="262"/>
      <c r="AJ341" s="263"/>
      <c r="AK341" s="167"/>
      <c r="AL341" s="194"/>
      <c r="AM341" s="194"/>
      <c r="AN341" s="136">
        <f t="shared" si="495"/>
        <v>0</v>
      </c>
      <c r="AO341" s="136">
        <f t="shared" si="478"/>
        <v>0</v>
      </c>
      <c r="AP341" s="136">
        <f t="shared" si="496"/>
        <v>0</v>
      </c>
      <c r="AQ341" s="262"/>
      <c r="AR341" s="262"/>
      <c r="AS341" s="263"/>
      <c r="AT341" s="167"/>
      <c r="AU341" s="194"/>
      <c r="AV341" s="194"/>
      <c r="AW341" s="136">
        <f t="shared" si="497"/>
        <v>0</v>
      </c>
      <c r="AX341" s="136">
        <f t="shared" si="479"/>
        <v>0</v>
      </c>
      <c r="AY341" s="136">
        <f t="shared" si="498"/>
        <v>0</v>
      </c>
      <c r="AZ341" s="262"/>
      <c r="BA341" s="262"/>
      <c r="BB341" s="263"/>
      <c r="BC341" s="167"/>
      <c r="BD341" s="194"/>
      <c r="BE341" s="194"/>
      <c r="BF341" s="136">
        <f t="shared" si="499"/>
        <v>0</v>
      </c>
      <c r="BG341" s="136">
        <f t="shared" si="480"/>
        <v>0</v>
      </c>
      <c r="BH341" s="136">
        <f t="shared" si="500"/>
        <v>0</v>
      </c>
      <c r="BI341" s="262"/>
      <c r="BJ341" s="262"/>
      <c r="BK341" s="263"/>
      <c r="BL341" s="167"/>
      <c r="BM341" s="194"/>
      <c r="BN341" s="194"/>
      <c r="BO341" s="136">
        <f t="shared" si="501"/>
        <v>0</v>
      </c>
      <c r="BP341" s="136">
        <f t="shared" si="481"/>
        <v>0</v>
      </c>
      <c r="BQ341" s="136">
        <f t="shared" si="502"/>
        <v>0</v>
      </c>
      <c r="BR341" s="262"/>
      <c r="BS341" s="262"/>
      <c r="BT341" s="263"/>
      <c r="BU341" s="167"/>
      <c r="BV341" s="194"/>
      <c r="BW341" s="194"/>
      <c r="BX341" s="136">
        <f t="shared" si="503"/>
        <v>0</v>
      </c>
      <c r="BY341" s="136">
        <f t="shared" si="482"/>
        <v>0</v>
      </c>
      <c r="BZ341" s="136">
        <f t="shared" si="504"/>
        <v>0</v>
      </c>
      <c r="CA341" s="262"/>
      <c r="CB341" s="262"/>
      <c r="CC341" s="263"/>
      <c r="CD341" s="167"/>
      <c r="CE341" s="194"/>
      <c r="CF341" s="194"/>
      <c r="CG341" s="136">
        <f t="shared" si="505"/>
        <v>0</v>
      </c>
      <c r="CH341" s="136">
        <f t="shared" si="483"/>
        <v>0</v>
      </c>
      <c r="CI341" s="136">
        <f t="shared" si="506"/>
        <v>0</v>
      </c>
      <c r="CJ341" s="262"/>
      <c r="CK341" s="262"/>
      <c r="CL341" s="263"/>
      <c r="CM341" s="167"/>
      <c r="CN341" s="194"/>
      <c r="CO341" s="194"/>
      <c r="CP341" s="136">
        <f t="shared" si="507"/>
        <v>0</v>
      </c>
      <c r="CQ341" s="136">
        <f t="shared" si="484"/>
        <v>0</v>
      </c>
      <c r="CR341" s="136">
        <f t="shared" si="508"/>
        <v>0</v>
      </c>
      <c r="CS341" s="262"/>
      <c r="CT341" s="262"/>
      <c r="CU341" s="263"/>
      <c r="CV341" s="167"/>
      <c r="CW341" s="194"/>
      <c r="CX341" s="194"/>
      <c r="CY341" s="136">
        <f t="shared" si="509"/>
        <v>0</v>
      </c>
      <c r="CZ341" s="136">
        <f t="shared" si="485"/>
        <v>0</v>
      </c>
      <c r="DA341" s="136">
        <f t="shared" si="510"/>
        <v>0</v>
      </c>
      <c r="DB341" s="262"/>
      <c r="DC341" s="262"/>
      <c r="DD341" s="263"/>
    </row>
    <row r="342" spans="1:108" x14ac:dyDescent="0.25">
      <c r="A342" s="167"/>
      <c r="B342" s="194"/>
      <c r="C342" s="194"/>
      <c r="D342" s="136">
        <f t="shared" si="486"/>
        <v>0</v>
      </c>
      <c r="E342" s="136">
        <f t="shared" si="487"/>
        <v>0</v>
      </c>
      <c r="F342" s="136">
        <f t="shared" si="488"/>
        <v>0</v>
      </c>
      <c r="G342" s="262"/>
      <c r="H342" s="262"/>
      <c r="I342" s="263"/>
      <c r="J342" s="167"/>
      <c r="K342" s="194"/>
      <c r="L342" s="194"/>
      <c r="M342" s="136">
        <f t="shared" si="489"/>
        <v>0</v>
      </c>
      <c r="N342" s="136">
        <f t="shared" si="475"/>
        <v>0</v>
      </c>
      <c r="O342" s="136">
        <f t="shared" si="490"/>
        <v>0</v>
      </c>
      <c r="P342" s="262"/>
      <c r="Q342" s="262"/>
      <c r="R342" s="263"/>
      <c r="S342" s="167"/>
      <c r="T342" s="194"/>
      <c r="U342" s="194"/>
      <c r="V342" s="136">
        <f t="shared" si="491"/>
        <v>0</v>
      </c>
      <c r="W342" s="136">
        <f t="shared" si="476"/>
        <v>0</v>
      </c>
      <c r="X342" s="136">
        <f t="shared" si="492"/>
        <v>0</v>
      </c>
      <c r="Y342" s="262"/>
      <c r="Z342" s="262"/>
      <c r="AA342" s="263"/>
      <c r="AB342" s="167"/>
      <c r="AC342" s="194"/>
      <c r="AD342" s="194"/>
      <c r="AE342" s="136">
        <f t="shared" si="493"/>
        <v>0</v>
      </c>
      <c r="AF342" s="136">
        <f t="shared" si="477"/>
        <v>0</v>
      </c>
      <c r="AG342" s="136">
        <f t="shared" si="494"/>
        <v>0</v>
      </c>
      <c r="AH342" s="262"/>
      <c r="AI342" s="262"/>
      <c r="AJ342" s="263"/>
      <c r="AK342" s="167"/>
      <c r="AL342" s="194"/>
      <c r="AM342" s="194"/>
      <c r="AN342" s="136">
        <f t="shared" si="495"/>
        <v>0</v>
      </c>
      <c r="AO342" s="136">
        <f t="shared" si="478"/>
        <v>0</v>
      </c>
      <c r="AP342" s="136">
        <f t="shared" si="496"/>
        <v>0</v>
      </c>
      <c r="AQ342" s="262"/>
      <c r="AR342" s="262"/>
      <c r="AS342" s="263"/>
      <c r="AT342" s="167"/>
      <c r="AU342" s="194"/>
      <c r="AV342" s="194"/>
      <c r="AW342" s="136">
        <f t="shared" si="497"/>
        <v>0</v>
      </c>
      <c r="AX342" s="136">
        <f t="shared" si="479"/>
        <v>0</v>
      </c>
      <c r="AY342" s="136">
        <f t="shared" si="498"/>
        <v>0</v>
      </c>
      <c r="AZ342" s="262"/>
      <c r="BA342" s="262"/>
      <c r="BB342" s="263"/>
      <c r="BC342" s="167"/>
      <c r="BD342" s="194"/>
      <c r="BE342" s="194"/>
      <c r="BF342" s="136">
        <f t="shared" si="499"/>
        <v>0</v>
      </c>
      <c r="BG342" s="136">
        <f t="shared" si="480"/>
        <v>0</v>
      </c>
      <c r="BH342" s="136">
        <f t="shared" si="500"/>
        <v>0</v>
      </c>
      <c r="BI342" s="262"/>
      <c r="BJ342" s="262"/>
      <c r="BK342" s="263"/>
      <c r="BL342" s="167"/>
      <c r="BM342" s="194"/>
      <c r="BN342" s="194"/>
      <c r="BO342" s="136">
        <f t="shared" si="501"/>
        <v>0</v>
      </c>
      <c r="BP342" s="136">
        <f t="shared" si="481"/>
        <v>0</v>
      </c>
      <c r="BQ342" s="136">
        <f t="shared" si="502"/>
        <v>0</v>
      </c>
      <c r="BR342" s="262"/>
      <c r="BS342" s="262"/>
      <c r="BT342" s="263"/>
      <c r="BU342" s="167"/>
      <c r="BV342" s="194"/>
      <c r="BW342" s="194"/>
      <c r="BX342" s="136">
        <f t="shared" si="503"/>
        <v>0</v>
      </c>
      <c r="BY342" s="136">
        <f t="shared" si="482"/>
        <v>0</v>
      </c>
      <c r="BZ342" s="136">
        <f t="shared" si="504"/>
        <v>0</v>
      </c>
      <c r="CA342" s="262"/>
      <c r="CB342" s="262"/>
      <c r="CC342" s="263"/>
      <c r="CD342" s="167"/>
      <c r="CE342" s="194"/>
      <c r="CF342" s="194"/>
      <c r="CG342" s="136">
        <f t="shared" si="505"/>
        <v>0</v>
      </c>
      <c r="CH342" s="136">
        <f t="shared" si="483"/>
        <v>0</v>
      </c>
      <c r="CI342" s="136">
        <f t="shared" si="506"/>
        <v>0</v>
      </c>
      <c r="CJ342" s="262"/>
      <c r="CK342" s="262"/>
      <c r="CL342" s="263"/>
      <c r="CM342" s="167"/>
      <c r="CN342" s="194"/>
      <c r="CO342" s="194"/>
      <c r="CP342" s="136">
        <f t="shared" si="507"/>
        <v>0</v>
      </c>
      <c r="CQ342" s="136">
        <f t="shared" si="484"/>
        <v>0</v>
      </c>
      <c r="CR342" s="136">
        <f t="shared" si="508"/>
        <v>0</v>
      </c>
      <c r="CS342" s="262"/>
      <c r="CT342" s="262"/>
      <c r="CU342" s="263"/>
      <c r="CV342" s="167"/>
      <c r="CW342" s="194"/>
      <c r="CX342" s="194"/>
      <c r="CY342" s="136">
        <f t="shared" si="509"/>
        <v>0</v>
      </c>
      <c r="CZ342" s="136">
        <f t="shared" si="485"/>
        <v>0</v>
      </c>
      <c r="DA342" s="136">
        <f t="shared" si="510"/>
        <v>0</v>
      </c>
      <c r="DB342" s="262"/>
      <c r="DC342" s="262"/>
      <c r="DD342" s="263"/>
    </row>
    <row r="343" spans="1:108" x14ac:dyDescent="0.25">
      <c r="A343" s="167"/>
      <c r="B343" s="194"/>
      <c r="C343" s="194"/>
      <c r="D343" s="136">
        <f t="shared" si="486"/>
        <v>0</v>
      </c>
      <c r="E343" s="136">
        <f t="shared" si="487"/>
        <v>0</v>
      </c>
      <c r="F343" s="136">
        <f t="shared" si="488"/>
        <v>0</v>
      </c>
      <c r="G343" s="262"/>
      <c r="H343" s="262"/>
      <c r="I343" s="263"/>
      <c r="J343" s="167"/>
      <c r="K343" s="194"/>
      <c r="L343" s="194"/>
      <c r="M343" s="136">
        <f t="shared" si="489"/>
        <v>0</v>
      </c>
      <c r="N343" s="136">
        <f t="shared" si="475"/>
        <v>0</v>
      </c>
      <c r="O343" s="136">
        <f t="shared" si="490"/>
        <v>0</v>
      </c>
      <c r="P343" s="262"/>
      <c r="Q343" s="262"/>
      <c r="R343" s="263"/>
      <c r="S343" s="167"/>
      <c r="T343" s="194"/>
      <c r="U343" s="194"/>
      <c r="V343" s="136">
        <f t="shared" si="491"/>
        <v>0</v>
      </c>
      <c r="W343" s="136">
        <f t="shared" si="476"/>
        <v>0</v>
      </c>
      <c r="X343" s="136">
        <f t="shared" si="492"/>
        <v>0</v>
      </c>
      <c r="Y343" s="262"/>
      <c r="Z343" s="262"/>
      <c r="AA343" s="263"/>
      <c r="AB343" s="167"/>
      <c r="AC343" s="194"/>
      <c r="AD343" s="194"/>
      <c r="AE343" s="136">
        <f t="shared" si="493"/>
        <v>0</v>
      </c>
      <c r="AF343" s="136">
        <f t="shared" si="477"/>
        <v>0</v>
      </c>
      <c r="AG343" s="136">
        <f t="shared" si="494"/>
        <v>0</v>
      </c>
      <c r="AH343" s="262"/>
      <c r="AI343" s="262"/>
      <c r="AJ343" s="263"/>
      <c r="AK343" s="167"/>
      <c r="AL343" s="194"/>
      <c r="AM343" s="194"/>
      <c r="AN343" s="136">
        <f t="shared" si="495"/>
        <v>0</v>
      </c>
      <c r="AO343" s="136">
        <f t="shared" si="478"/>
        <v>0</v>
      </c>
      <c r="AP343" s="136">
        <f t="shared" si="496"/>
        <v>0</v>
      </c>
      <c r="AQ343" s="262"/>
      <c r="AR343" s="262"/>
      <c r="AS343" s="263"/>
      <c r="AT343" s="167"/>
      <c r="AU343" s="194"/>
      <c r="AV343" s="194"/>
      <c r="AW343" s="136">
        <f t="shared" si="497"/>
        <v>0</v>
      </c>
      <c r="AX343" s="136">
        <f t="shared" si="479"/>
        <v>0</v>
      </c>
      <c r="AY343" s="136">
        <f t="shared" si="498"/>
        <v>0</v>
      </c>
      <c r="AZ343" s="262"/>
      <c r="BA343" s="262"/>
      <c r="BB343" s="263"/>
      <c r="BC343" s="167"/>
      <c r="BD343" s="194"/>
      <c r="BE343" s="194"/>
      <c r="BF343" s="136">
        <f t="shared" si="499"/>
        <v>0</v>
      </c>
      <c r="BG343" s="136">
        <f t="shared" si="480"/>
        <v>0</v>
      </c>
      <c r="BH343" s="136">
        <f t="shared" si="500"/>
        <v>0</v>
      </c>
      <c r="BI343" s="262"/>
      <c r="BJ343" s="262"/>
      <c r="BK343" s="263"/>
      <c r="BL343" s="167"/>
      <c r="BM343" s="194"/>
      <c r="BN343" s="194"/>
      <c r="BO343" s="136">
        <f t="shared" si="501"/>
        <v>0</v>
      </c>
      <c r="BP343" s="136">
        <f t="shared" si="481"/>
        <v>0</v>
      </c>
      <c r="BQ343" s="136">
        <f t="shared" si="502"/>
        <v>0</v>
      </c>
      <c r="BR343" s="262"/>
      <c r="BS343" s="262"/>
      <c r="BT343" s="263"/>
      <c r="BU343" s="167"/>
      <c r="BV343" s="194"/>
      <c r="BW343" s="194"/>
      <c r="BX343" s="136">
        <f t="shared" si="503"/>
        <v>0</v>
      </c>
      <c r="BY343" s="136">
        <f t="shared" si="482"/>
        <v>0</v>
      </c>
      <c r="BZ343" s="136">
        <f t="shared" si="504"/>
        <v>0</v>
      </c>
      <c r="CA343" s="262"/>
      <c r="CB343" s="262"/>
      <c r="CC343" s="263"/>
      <c r="CD343" s="167"/>
      <c r="CE343" s="194"/>
      <c r="CF343" s="194"/>
      <c r="CG343" s="136">
        <f t="shared" si="505"/>
        <v>0</v>
      </c>
      <c r="CH343" s="136">
        <f t="shared" si="483"/>
        <v>0</v>
      </c>
      <c r="CI343" s="136">
        <f t="shared" si="506"/>
        <v>0</v>
      </c>
      <c r="CJ343" s="262"/>
      <c r="CK343" s="262"/>
      <c r="CL343" s="263"/>
      <c r="CM343" s="167"/>
      <c r="CN343" s="194"/>
      <c r="CO343" s="194"/>
      <c r="CP343" s="136">
        <f t="shared" si="507"/>
        <v>0</v>
      </c>
      <c r="CQ343" s="136">
        <f t="shared" si="484"/>
        <v>0</v>
      </c>
      <c r="CR343" s="136">
        <f t="shared" si="508"/>
        <v>0</v>
      </c>
      <c r="CS343" s="262"/>
      <c r="CT343" s="262"/>
      <c r="CU343" s="263"/>
      <c r="CV343" s="167"/>
      <c r="CW343" s="194"/>
      <c r="CX343" s="194"/>
      <c r="CY343" s="136">
        <f t="shared" si="509"/>
        <v>0</v>
      </c>
      <c r="CZ343" s="136">
        <f t="shared" si="485"/>
        <v>0</v>
      </c>
      <c r="DA343" s="136">
        <f t="shared" si="510"/>
        <v>0</v>
      </c>
      <c r="DB343" s="262"/>
      <c r="DC343" s="262"/>
      <c r="DD343" s="263"/>
    </row>
    <row r="344" spans="1:108" x14ac:dyDescent="0.25">
      <c r="A344" s="167"/>
      <c r="B344" s="194"/>
      <c r="C344" s="194"/>
      <c r="D344" s="136">
        <f t="shared" si="486"/>
        <v>0</v>
      </c>
      <c r="E344" s="136">
        <f t="shared" si="487"/>
        <v>0</v>
      </c>
      <c r="F344" s="136">
        <f t="shared" si="488"/>
        <v>0</v>
      </c>
      <c r="G344" s="262"/>
      <c r="H344" s="262"/>
      <c r="I344" s="263"/>
      <c r="J344" s="167"/>
      <c r="K344" s="194"/>
      <c r="L344" s="194"/>
      <c r="M344" s="136">
        <f t="shared" si="489"/>
        <v>0</v>
      </c>
      <c r="N344" s="136">
        <f t="shared" si="475"/>
        <v>0</v>
      </c>
      <c r="O344" s="136">
        <f t="shared" si="490"/>
        <v>0</v>
      </c>
      <c r="P344" s="262"/>
      <c r="Q344" s="262"/>
      <c r="R344" s="263"/>
      <c r="S344" s="167"/>
      <c r="T344" s="194"/>
      <c r="U344" s="194"/>
      <c r="V344" s="136">
        <f t="shared" si="491"/>
        <v>0</v>
      </c>
      <c r="W344" s="136">
        <f t="shared" si="476"/>
        <v>0</v>
      </c>
      <c r="X344" s="136">
        <f t="shared" si="492"/>
        <v>0</v>
      </c>
      <c r="Y344" s="262"/>
      <c r="Z344" s="262"/>
      <c r="AA344" s="263"/>
      <c r="AB344" s="167"/>
      <c r="AC344" s="194"/>
      <c r="AD344" s="194"/>
      <c r="AE344" s="136">
        <f t="shared" si="493"/>
        <v>0</v>
      </c>
      <c r="AF344" s="136">
        <f t="shared" si="477"/>
        <v>0</v>
      </c>
      <c r="AG344" s="136">
        <f t="shared" si="494"/>
        <v>0</v>
      </c>
      <c r="AH344" s="262"/>
      <c r="AI344" s="262"/>
      <c r="AJ344" s="263"/>
      <c r="AK344" s="167"/>
      <c r="AL344" s="194"/>
      <c r="AM344" s="194"/>
      <c r="AN344" s="136">
        <f t="shared" si="495"/>
        <v>0</v>
      </c>
      <c r="AO344" s="136">
        <f t="shared" si="478"/>
        <v>0</v>
      </c>
      <c r="AP344" s="136">
        <f t="shared" si="496"/>
        <v>0</v>
      </c>
      <c r="AQ344" s="262"/>
      <c r="AR344" s="262"/>
      <c r="AS344" s="263"/>
      <c r="AT344" s="167"/>
      <c r="AU344" s="194"/>
      <c r="AV344" s="194"/>
      <c r="AW344" s="136">
        <f t="shared" si="497"/>
        <v>0</v>
      </c>
      <c r="AX344" s="136">
        <f t="shared" si="479"/>
        <v>0</v>
      </c>
      <c r="AY344" s="136">
        <f t="shared" si="498"/>
        <v>0</v>
      </c>
      <c r="AZ344" s="262"/>
      <c r="BA344" s="262"/>
      <c r="BB344" s="263"/>
      <c r="BC344" s="167"/>
      <c r="BD344" s="194"/>
      <c r="BE344" s="194"/>
      <c r="BF344" s="136">
        <f t="shared" si="499"/>
        <v>0</v>
      </c>
      <c r="BG344" s="136">
        <f t="shared" si="480"/>
        <v>0</v>
      </c>
      <c r="BH344" s="136">
        <f t="shared" si="500"/>
        <v>0</v>
      </c>
      <c r="BI344" s="262"/>
      <c r="BJ344" s="262"/>
      <c r="BK344" s="263"/>
      <c r="BL344" s="167"/>
      <c r="BM344" s="194"/>
      <c r="BN344" s="194"/>
      <c r="BO344" s="136">
        <f t="shared" si="501"/>
        <v>0</v>
      </c>
      <c r="BP344" s="136">
        <f t="shared" si="481"/>
        <v>0</v>
      </c>
      <c r="BQ344" s="136">
        <f t="shared" si="502"/>
        <v>0</v>
      </c>
      <c r="BR344" s="262"/>
      <c r="BS344" s="262"/>
      <c r="BT344" s="263"/>
      <c r="BU344" s="167"/>
      <c r="BV344" s="194"/>
      <c r="BW344" s="194"/>
      <c r="BX344" s="136">
        <f t="shared" si="503"/>
        <v>0</v>
      </c>
      <c r="BY344" s="136">
        <f t="shared" si="482"/>
        <v>0</v>
      </c>
      <c r="BZ344" s="136">
        <f t="shared" si="504"/>
        <v>0</v>
      </c>
      <c r="CA344" s="262"/>
      <c r="CB344" s="262"/>
      <c r="CC344" s="263"/>
      <c r="CD344" s="167"/>
      <c r="CE344" s="194"/>
      <c r="CF344" s="194"/>
      <c r="CG344" s="136">
        <f t="shared" si="505"/>
        <v>0</v>
      </c>
      <c r="CH344" s="136">
        <f t="shared" si="483"/>
        <v>0</v>
      </c>
      <c r="CI344" s="136">
        <f t="shared" si="506"/>
        <v>0</v>
      </c>
      <c r="CJ344" s="262"/>
      <c r="CK344" s="262"/>
      <c r="CL344" s="263"/>
      <c r="CM344" s="167"/>
      <c r="CN344" s="194"/>
      <c r="CO344" s="194"/>
      <c r="CP344" s="136">
        <f t="shared" si="507"/>
        <v>0</v>
      </c>
      <c r="CQ344" s="136">
        <f t="shared" si="484"/>
        <v>0</v>
      </c>
      <c r="CR344" s="136">
        <f t="shared" si="508"/>
        <v>0</v>
      </c>
      <c r="CS344" s="262"/>
      <c r="CT344" s="262"/>
      <c r="CU344" s="263"/>
      <c r="CV344" s="167"/>
      <c r="CW344" s="194"/>
      <c r="CX344" s="194"/>
      <c r="CY344" s="136">
        <f t="shared" si="509"/>
        <v>0</v>
      </c>
      <c r="CZ344" s="136">
        <f t="shared" si="485"/>
        <v>0</v>
      </c>
      <c r="DA344" s="136">
        <f t="shared" si="510"/>
        <v>0</v>
      </c>
      <c r="DB344" s="262"/>
      <c r="DC344" s="262"/>
      <c r="DD344" s="263"/>
    </row>
    <row r="345" spans="1:108" x14ac:dyDescent="0.25">
      <c r="A345" s="167"/>
      <c r="B345" s="194"/>
      <c r="C345" s="194"/>
      <c r="D345" s="136">
        <f t="shared" si="486"/>
        <v>0</v>
      </c>
      <c r="E345" s="136">
        <f t="shared" si="487"/>
        <v>0</v>
      </c>
      <c r="F345" s="136">
        <f t="shared" si="488"/>
        <v>0</v>
      </c>
      <c r="G345" s="262"/>
      <c r="H345" s="262"/>
      <c r="I345" s="263"/>
      <c r="J345" s="167"/>
      <c r="K345" s="194"/>
      <c r="L345" s="194"/>
      <c r="M345" s="136">
        <f t="shared" si="489"/>
        <v>0</v>
      </c>
      <c r="N345" s="136">
        <f t="shared" si="475"/>
        <v>0</v>
      </c>
      <c r="O345" s="136">
        <f t="shared" si="490"/>
        <v>0</v>
      </c>
      <c r="P345" s="262"/>
      <c r="Q345" s="262"/>
      <c r="R345" s="263"/>
      <c r="S345" s="167"/>
      <c r="T345" s="194"/>
      <c r="U345" s="194"/>
      <c r="V345" s="136">
        <f t="shared" si="491"/>
        <v>0</v>
      </c>
      <c r="W345" s="136">
        <f t="shared" si="476"/>
        <v>0</v>
      </c>
      <c r="X345" s="136">
        <f t="shared" si="492"/>
        <v>0</v>
      </c>
      <c r="Y345" s="262"/>
      <c r="Z345" s="262"/>
      <c r="AA345" s="263"/>
      <c r="AB345" s="167"/>
      <c r="AC345" s="194"/>
      <c r="AD345" s="194"/>
      <c r="AE345" s="136">
        <f t="shared" si="493"/>
        <v>0</v>
      </c>
      <c r="AF345" s="136">
        <f t="shared" si="477"/>
        <v>0</v>
      </c>
      <c r="AG345" s="136">
        <f t="shared" si="494"/>
        <v>0</v>
      </c>
      <c r="AH345" s="262"/>
      <c r="AI345" s="262"/>
      <c r="AJ345" s="263"/>
      <c r="AK345" s="167"/>
      <c r="AL345" s="194"/>
      <c r="AM345" s="194"/>
      <c r="AN345" s="136">
        <f t="shared" si="495"/>
        <v>0</v>
      </c>
      <c r="AO345" s="136">
        <f t="shared" si="478"/>
        <v>0</v>
      </c>
      <c r="AP345" s="136">
        <f t="shared" si="496"/>
        <v>0</v>
      </c>
      <c r="AQ345" s="262"/>
      <c r="AR345" s="262"/>
      <c r="AS345" s="263"/>
      <c r="AT345" s="167"/>
      <c r="AU345" s="194"/>
      <c r="AV345" s="194"/>
      <c r="AW345" s="136">
        <f t="shared" si="497"/>
        <v>0</v>
      </c>
      <c r="AX345" s="136">
        <f t="shared" si="479"/>
        <v>0</v>
      </c>
      <c r="AY345" s="136">
        <f t="shared" si="498"/>
        <v>0</v>
      </c>
      <c r="AZ345" s="262"/>
      <c r="BA345" s="262"/>
      <c r="BB345" s="263"/>
      <c r="BC345" s="167"/>
      <c r="BD345" s="194"/>
      <c r="BE345" s="194"/>
      <c r="BF345" s="136">
        <f t="shared" si="499"/>
        <v>0</v>
      </c>
      <c r="BG345" s="136">
        <f t="shared" si="480"/>
        <v>0</v>
      </c>
      <c r="BH345" s="136">
        <f t="shared" si="500"/>
        <v>0</v>
      </c>
      <c r="BI345" s="262"/>
      <c r="BJ345" s="262"/>
      <c r="BK345" s="263"/>
      <c r="BL345" s="167"/>
      <c r="BM345" s="194"/>
      <c r="BN345" s="194"/>
      <c r="BO345" s="136">
        <f t="shared" si="501"/>
        <v>0</v>
      </c>
      <c r="BP345" s="136">
        <f t="shared" si="481"/>
        <v>0</v>
      </c>
      <c r="BQ345" s="136">
        <f t="shared" si="502"/>
        <v>0</v>
      </c>
      <c r="BR345" s="262"/>
      <c r="BS345" s="262"/>
      <c r="BT345" s="263"/>
      <c r="BU345" s="167"/>
      <c r="BV345" s="194"/>
      <c r="BW345" s="194"/>
      <c r="BX345" s="136">
        <f t="shared" si="503"/>
        <v>0</v>
      </c>
      <c r="BY345" s="136">
        <f t="shared" si="482"/>
        <v>0</v>
      </c>
      <c r="BZ345" s="136">
        <f t="shared" si="504"/>
        <v>0</v>
      </c>
      <c r="CA345" s="262"/>
      <c r="CB345" s="262"/>
      <c r="CC345" s="263"/>
      <c r="CD345" s="167"/>
      <c r="CE345" s="194"/>
      <c r="CF345" s="194"/>
      <c r="CG345" s="136">
        <f t="shared" si="505"/>
        <v>0</v>
      </c>
      <c r="CH345" s="136">
        <f t="shared" si="483"/>
        <v>0</v>
      </c>
      <c r="CI345" s="136">
        <f t="shared" si="506"/>
        <v>0</v>
      </c>
      <c r="CJ345" s="262"/>
      <c r="CK345" s="262"/>
      <c r="CL345" s="263"/>
      <c r="CM345" s="167"/>
      <c r="CN345" s="194"/>
      <c r="CO345" s="194"/>
      <c r="CP345" s="136">
        <f t="shared" si="507"/>
        <v>0</v>
      </c>
      <c r="CQ345" s="136">
        <f t="shared" si="484"/>
        <v>0</v>
      </c>
      <c r="CR345" s="136">
        <f t="shared" si="508"/>
        <v>0</v>
      </c>
      <c r="CS345" s="262"/>
      <c r="CT345" s="262"/>
      <c r="CU345" s="263"/>
      <c r="CV345" s="167"/>
      <c r="CW345" s="194"/>
      <c r="CX345" s="194"/>
      <c r="CY345" s="136">
        <f t="shared" si="509"/>
        <v>0</v>
      </c>
      <c r="CZ345" s="136">
        <f t="shared" si="485"/>
        <v>0</v>
      </c>
      <c r="DA345" s="136">
        <f t="shared" si="510"/>
        <v>0</v>
      </c>
      <c r="DB345" s="262"/>
      <c r="DC345" s="262"/>
      <c r="DD345" s="263"/>
    </row>
    <row r="346" spans="1:108" x14ac:dyDescent="0.25">
      <c r="A346" s="167"/>
      <c r="B346" s="194"/>
      <c r="C346" s="194"/>
      <c r="D346" s="136">
        <f t="shared" si="486"/>
        <v>0</v>
      </c>
      <c r="E346" s="136">
        <f t="shared" si="487"/>
        <v>0</v>
      </c>
      <c r="F346" s="136">
        <f t="shared" si="488"/>
        <v>0</v>
      </c>
      <c r="G346" s="262"/>
      <c r="H346" s="262"/>
      <c r="I346" s="263"/>
      <c r="J346" s="167"/>
      <c r="K346" s="194"/>
      <c r="L346" s="194"/>
      <c r="M346" s="136">
        <f t="shared" si="489"/>
        <v>0</v>
      </c>
      <c r="N346" s="136">
        <f t="shared" si="475"/>
        <v>0</v>
      </c>
      <c r="O346" s="136">
        <f t="shared" si="490"/>
        <v>0</v>
      </c>
      <c r="P346" s="262"/>
      <c r="Q346" s="262"/>
      <c r="R346" s="263"/>
      <c r="S346" s="167"/>
      <c r="T346" s="194"/>
      <c r="U346" s="194"/>
      <c r="V346" s="136">
        <f t="shared" si="491"/>
        <v>0</v>
      </c>
      <c r="W346" s="136">
        <f t="shared" si="476"/>
        <v>0</v>
      </c>
      <c r="X346" s="136">
        <f t="shared" si="492"/>
        <v>0</v>
      </c>
      <c r="Y346" s="262"/>
      <c r="Z346" s="262"/>
      <c r="AA346" s="263"/>
      <c r="AB346" s="167"/>
      <c r="AC346" s="194"/>
      <c r="AD346" s="194"/>
      <c r="AE346" s="136">
        <f t="shared" si="493"/>
        <v>0</v>
      </c>
      <c r="AF346" s="136">
        <f t="shared" si="477"/>
        <v>0</v>
      </c>
      <c r="AG346" s="136">
        <f t="shared" si="494"/>
        <v>0</v>
      </c>
      <c r="AH346" s="262"/>
      <c r="AI346" s="262"/>
      <c r="AJ346" s="263"/>
      <c r="AK346" s="167"/>
      <c r="AL346" s="194"/>
      <c r="AM346" s="194"/>
      <c r="AN346" s="136">
        <f t="shared" si="495"/>
        <v>0</v>
      </c>
      <c r="AO346" s="136">
        <f t="shared" si="478"/>
        <v>0</v>
      </c>
      <c r="AP346" s="136">
        <f t="shared" si="496"/>
        <v>0</v>
      </c>
      <c r="AQ346" s="262"/>
      <c r="AR346" s="262"/>
      <c r="AS346" s="263"/>
      <c r="AT346" s="167"/>
      <c r="AU346" s="194"/>
      <c r="AV346" s="194"/>
      <c r="AW346" s="136">
        <f t="shared" si="497"/>
        <v>0</v>
      </c>
      <c r="AX346" s="136">
        <f t="shared" si="479"/>
        <v>0</v>
      </c>
      <c r="AY346" s="136">
        <f t="shared" si="498"/>
        <v>0</v>
      </c>
      <c r="AZ346" s="262"/>
      <c r="BA346" s="262"/>
      <c r="BB346" s="263"/>
      <c r="BC346" s="167"/>
      <c r="BD346" s="194"/>
      <c r="BE346" s="194"/>
      <c r="BF346" s="136">
        <f t="shared" si="499"/>
        <v>0</v>
      </c>
      <c r="BG346" s="136">
        <f t="shared" si="480"/>
        <v>0</v>
      </c>
      <c r="BH346" s="136">
        <f t="shared" si="500"/>
        <v>0</v>
      </c>
      <c r="BI346" s="262"/>
      <c r="BJ346" s="262"/>
      <c r="BK346" s="263"/>
      <c r="BL346" s="167"/>
      <c r="BM346" s="194"/>
      <c r="BN346" s="194"/>
      <c r="BO346" s="136">
        <f t="shared" si="501"/>
        <v>0</v>
      </c>
      <c r="BP346" s="136">
        <f t="shared" si="481"/>
        <v>0</v>
      </c>
      <c r="BQ346" s="136">
        <f t="shared" si="502"/>
        <v>0</v>
      </c>
      <c r="BR346" s="262"/>
      <c r="BS346" s="262"/>
      <c r="BT346" s="263"/>
      <c r="BU346" s="167"/>
      <c r="BV346" s="194"/>
      <c r="BW346" s="194"/>
      <c r="BX346" s="136">
        <f t="shared" si="503"/>
        <v>0</v>
      </c>
      <c r="BY346" s="136">
        <f t="shared" si="482"/>
        <v>0</v>
      </c>
      <c r="BZ346" s="136">
        <f t="shared" si="504"/>
        <v>0</v>
      </c>
      <c r="CA346" s="262"/>
      <c r="CB346" s="262"/>
      <c r="CC346" s="263"/>
      <c r="CD346" s="167"/>
      <c r="CE346" s="194"/>
      <c r="CF346" s="194"/>
      <c r="CG346" s="136">
        <f t="shared" si="505"/>
        <v>0</v>
      </c>
      <c r="CH346" s="136">
        <f t="shared" si="483"/>
        <v>0</v>
      </c>
      <c r="CI346" s="136">
        <f t="shared" si="506"/>
        <v>0</v>
      </c>
      <c r="CJ346" s="262"/>
      <c r="CK346" s="262"/>
      <c r="CL346" s="263"/>
      <c r="CM346" s="167"/>
      <c r="CN346" s="194"/>
      <c r="CO346" s="194"/>
      <c r="CP346" s="136">
        <f t="shared" si="507"/>
        <v>0</v>
      </c>
      <c r="CQ346" s="136">
        <f t="shared" si="484"/>
        <v>0</v>
      </c>
      <c r="CR346" s="136">
        <f t="shared" si="508"/>
        <v>0</v>
      </c>
      <c r="CS346" s="262"/>
      <c r="CT346" s="262"/>
      <c r="CU346" s="263"/>
      <c r="CV346" s="167"/>
      <c r="CW346" s="194"/>
      <c r="CX346" s="194"/>
      <c r="CY346" s="136">
        <f t="shared" si="509"/>
        <v>0</v>
      </c>
      <c r="CZ346" s="136">
        <f t="shared" si="485"/>
        <v>0</v>
      </c>
      <c r="DA346" s="136">
        <f t="shared" si="510"/>
        <v>0</v>
      </c>
      <c r="DB346" s="262"/>
      <c r="DC346" s="262"/>
      <c r="DD346" s="263"/>
    </row>
    <row r="347" spans="1:108" x14ac:dyDescent="0.25">
      <c r="A347" s="167"/>
      <c r="B347" s="194"/>
      <c r="C347" s="194"/>
      <c r="D347" s="136">
        <f t="shared" si="486"/>
        <v>0</v>
      </c>
      <c r="E347" s="136">
        <f t="shared" si="487"/>
        <v>0</v>
      </c>
      <c r="F347" s="136">
        <f t="shared" si="488"/>
        <v>0</v>
      </c>
      <c r="G347" s="262"/>
      <c r="H347" s="262"/>
      <c r="I347" s="263"/>
      <c r="J347" s="167"/>
      <c r="K347" s="194"/>
      <c r="L347" s="194"/>
      <c r="M347" s="136">
        <f t="shared" si="489"/>
        <v>0</v>
      </c>
      <c r="N347" s="136">
        <f t="shared" si="475"/>
        <v>0</v>
      </c>
      <c r="O347" s="136">
        <f t="shared" si="490"/>
        <v>0</v>
      </c>
      <c r="P347" s="262"/>
      <c r="Q347" s="262"/>
      <c r="R347" s="263"/>
      <c r="S347" s="167"/>
      <c r="T347" s="194"/>
      <c r="U347" s="194"/>
      <c r="V347" s="136">
        <f t="shared" si="491"/>
        <v>0</v>
      </c>
      <c r="W347" s="136">
        <f t="shared" si="476"/>
        <v>0</v>
      </c>
      <c r="X347" s="136">
        <f t="shared" si="492"/>
        <v>0</v>
      </c>
      <c r="Y347" s="262"/>
      <c r="Z347" s="262"/>
      <c r="AA347" s="263"/>
      <c r="AB347" s="167"/>
      <c r="AC347" s="194"/>
      <c r="AD347" s="194"/>
      <c r="AE347" s="136">
        <f t="shared" si="493"/>
        <v>0</v>
      </c>
      <c r="AF347" s="136">
        <f t="shared" si="477"/>
        <v>0</v>
      </c>
      <c r="AG347" s="136">
        <f t="shared" si="494"/>
        <v>0</v>
      </c>
      <c r="AH347" s="262"/>
      <c r="AI347" s="262"/>
      <c r="AJ347" s="263"/>
      <c r="AK347" s="167"/>
      <c r="AL347" s="194"/>
      <c r="AM347" s="194"/>
      <c r="AN347" s="136">
        <f t="shared" si="495"/>
        <v>0</v>
      </c>
      <c r="AO347" s="136">
        <f t="shared" si="478"/>
        <v>0</v>
      </c>
      <c r="AP347" s="136">
        <f t="shared" si="496"/>
        <v>0</v>
      </c>
      <c r="AQ347" s="262"/>
      <c r="AR347" s="262"/>
      <c r="AS347" s="263"/>
      <c r="AT347" s="167"/>
      <c r="AU347" s="194"/>
      <c r="AV347" s="194"/>
      <c r="AW347" s="136">
        <f t="shared" si="497"/>
        <v>0</v>
      </c>
      <c r="AX347" s="136">
        <f t="shared" si="479"/>
        <v>0</v>
      </c>
      <c r="AY347" s="136">
        <f t="shared" si="498"/>
        <v>0</v>
      </c>
      <c r="AZ347" s="262"/>
      <c r="BA347" s="262"/>
      <c r="BB347" s="263"/>
      <c r="BC347" s="167"/>
      <c r="BD347" s="194"/>
      <c r="BE347" s="194"/>
      <c r="BF347" s="136">
        <f t="shared" si="499"/>
        <v>0</v>
      </c>
      <c r="BG347" s="136">
        <f t="shared" si="480"/>
        <v>0</v>
      </c>
      <c r="BH347" s="136">
        <f t="shared" si="500"/>
        <v>0</v>
      </c>
      <c r="BI347" s="262"/>
      <c r="BJ347" s="262"/>
      <c r="BK347" s="263"/>
      <c r="BL347" s="167"/>
      <c r="BM347" s="194"/>
      <c r="BN347" s="194"/>
      <c r="BO347" s="136">
        <f t="shared" si="501"/>
        <v>0</v>
      </c>
      <c r="BP347" s="136">
        <f t="shared" si="481"/>
        <v>0</v>
      </c>
      <c r="BQ347" s="136">
        <f t="shared" si="502"/>
        <v>0</v>
      </c>
      <c r="BR347" s="262"/>
      <c r="BS347" s="262"/>
      <c r="BT347" s="263"/>
      <c r="BU347" s="167"/>
      <c r="BV347" s="194"/>
      <c r="BW347" s="194"/>
      <c r="BX347" s="136">
        <f t="shared" si="503"/>
        <v>0</v>
      </c>
      <c r="BY347" s="136">
        <f t="shared" si="482"/>
        <v>0</v>
      </c>
      <c r="BZ347" s="136">
        <f t="shared" si="504"/>
        <v>0</v>
      </c>
      <c r="CA347" s="262"/>
      <c r="CB347" s="262"/>
      <c r="CC347" s="263"/>
      <c r="CD347" s="167"/>
      <c r="CE347" s="194"/>
      <c r="CF347" s="194"/>
      <c r="CG347" s="136">
        <f t="shared" si="505"/>
        <v>0</v>
      </c>
      <c r="CH347" s="136">
        <f t="shared" si="483"/>
        <v>0</v>
      </c>
      <c r="CI347" s="136">
        <f t="shared" si="506"/>
        <v>0</v>
      </c>
      <c r="CJ347" s="262"/>
      <c r="CK347" s="262"/>
      <c r="CL347" s="263"/>
      <c r="CM347" s="167"/>
      <c r="CN347" s="194"/>
      <c r="CO347" s="194"/>
      <c r="CP347" s="136">
        <f t="shared" si="507"/>
        <v>0</v>
      </c>
      <c r="CQ347" s="136">
        <f t="shared" si="484"/>
        <v>0</v>
      </c>
      <c r="CR347" s="136">
        <f t="shared" si="508"/>
        <v>0</v>
      </c>
      <c r="CS347" s="262"/>
      <c r="CT347" s="262"/>
      <c r="CU347" s="263"/>
      <c r="CV347" s="167"/>
      <c r="CW347" s="194"/>
      <c r="CX347" s="194"/>
      <c r="CY347" s="136">
        <f t="shared" si="509"/>
        <v>0</v>
      </c>
      <c r="CZ347" s="136">
        <f t="shared" si="485"/>
        <v>0</v>
      </c>
      <c r="DA347" s="136">
        <f t="shared" si="510"/>
        <v>0</v>
      </c>
      <c r="DB347" s="262"/>
      <c r="DC347" s="262"/>
      <c r="DD347" s="263"/>
    </row>
    <row r="348" spans="1:108" x14ac:dyDescent="0.25">
      <c r="A348" s="167"/>
      <c r="B348" s="194"/>
      <c r="C348" s="194"/>
      <c r="D348" s="136">
        <f t="shared" si="486"/>
        <v>0</v>
      </c>
      <c r="E348" s="136">
        <f t="shared" si="487"/>
        <v>0</v>
      </c>
      <c r="F348" s="136">
        <f t="shared" si="488"/>
        <v>0</v>
      </c>
      <c r="G348" s="262"/>
      <c r="H348" s="262"/>
      <c r="I348" s="263"/>
      <c r="J348" s="167"/>
      <c r="K348" s="194"/>
      <c r="L348" s="194"/>
      <c r="M348" s="136">
        <f t="shared" si="489"/>
        <v>0</v>
      </c>
      <c r="N348" s="136">
        <f t="shared" si="475"/>
        <v>0</v>
      </c>
      <c r="O348" s="136">
        <f t="shared" si="490"/>
        <v>0</v>
      </c>
      <c r="P348" s="262"/>
      <c r="Q348" s="262"/>
      <c r="R348" s="263"/>
      <c r="S348" s="167"/>
      <c r="T348" s="194"/>
      <c r="U348" s="194"/>
      <c r="V348" s="136">
        <f t="shared" si="491"/>
        <v>0</v>
      </c>
      <c r="W348" s="136">
        <f t="shared" si="476"/>
        <v>0</v>
      </c>
      <c r="X348" s="136">
        <f t="shared" si="492"/>
        <v>0</v>
      </c>
      <c r="Y348" s="262"/>
      <c r="Z348" s="262"/>
      <c r="AA348" s="263"/>
      <c r="AB348" s="167"/>
      <c r="AC348" s="194"/>
      <c r="AD348" s="194"/>
      <c r="AE348" s="136">
        <f t="shared" si="493"/>
        <v>0</v>
      </c>
      <c r="AF348" s="136">
        <f t="shared" si="477"/>
        <v>0</v>
      </c>
      <c r="AG348" s="136">
        <f t="shared" si="494"/>
        <v>0</v>
      </c>
      <c r="AH348" s="262"/>
      <c r="AI348" s="262"/>
      <c r="AJ348" s="263"/>
      <c r="AK348" s="167"/>
      <c r="AL348" s="194"/>
      <c r="AM348" s="194"/>
      <c r="AN348" s="136">
        <f t="shared" si="495"/>
        <v>0</v>
      </c>
      <c r="AO348" s="136">
        <f t="shared" si="478"/>
        <v>0</v>
      </c>
      <c r="AP348" s="136">
        <f t="shared" si="496"/>
        <v>0</v>
      </c>
      <c r="AQ348" s="262"/>
      <c r="AR348" s="262"/>
      <c r="AS348" s="263"/>
      <c r="AT348" s="167"/>
      <c r="AU348" s="194"/>
      <c r="AV348" s="194"/>
      <c r="AW348" s="136">
        <f t="shared" si="497"/>
        <v>0</v>
      </c>
      <c r="AX348" s="136">
        <f t="shared" si="479"/>
        <v>0</v>
      </c>
      <c r="AY348" s="136">
        <f t="shared" si="498"/>
        <v>0</v>
      </c>
      <c r="AZ348" s="262"/>
      <c r="BA348" s="262"/>
      <c r="BB348" s="263"/>
      <c r="BC348" s="167"/>
      <c r="BD348" s="194"/>
      <c r="BE348" s="194"/>
      <c r="BF348" s="136">
        <f t="shared" si="499"/>
        <v>0</v>
      </c>
      <c r="BG348" s="136">
        <f t="shared" si="480"/>
        <v>0</v>
      </c>
      <c r="BH348" s="136">
        <f t="shared" si="500"/>
        <v>0</v>
      </c>
      <c r="BI348" s="262"/>
      <c r="BJ348" s="262"/>
      <c r="BK348" s="263"/>
      <c r="BL348" s="167"/>
      <c r="BM348" s="194"/>
      <c r="BN348" s="194"/>
      <c r="BO348" s="136">
        <f t="shared" si="501"/>
        <v>0</v>
      </c>
      <c r="BP348" s="136">
        <f t="shared" si="481"/>
        <v>0</v>
      </c>
      <c r="BQ348" s="136">
        <f t="shared" si="502"/>
        <v>0</v>
      </c>
      <c r="BR348" s="262"/>
      <c r="BS348" s="262"/>
      <c r="BT348" s="263"/>
      <c r="BU348" s="167"/>
      <c r="BV348" s="194"/>
      <c r="BW348" s="194"/>
      <c r="BX348" s="136">
        <f t="shared" si="503"/>
        <v>0</v>
      </c>
      <c r="BY348" s="136">
        <f t="shared" si="482"/>
        <v>0</v>
      </c>
      <c r="BZ348" s="136">
        <f t="shared" si="504"/>
        <v>0</v>
      </c>
      <c r="CA348" s="262"/>
      <c r="CB348" s="262"/>
      <c r="CC348" s="263"/>
      <c r="CD348" s="167"/>
      <c r="CE348" s="194"/>
      <c r="CF348" s="194"/>
      <c r="CG348" s="136">
        <f t="shared" si="505"/>
        <v>0</v>
      </c>
      <c r="CH348" s="136">
        <f t="shared" si="483"/>
        <v>0</v>
      </c>
      <c r="CI348" s="136">
        <f t="shared" si="506"/>
        <v>0</v>
      </c>
      <c r="CJ348" s="262"/>
      <c r="CK348" s="262"/>
      <c r="CL348" s="263"/>
      <c r="CM348" s="167"/>
      <c r="CN348" s="194"/>
      <c r="CO348" s="194"/>
      <c r="CP348" s="136">
        <f t="shared" si="507"/>
        <v>0</v>
      </c>
      <c r="CQ348" s="136">
        <f t="shared" si="484"/>
        <v>0</v>
      </c>
      <c r="CR348" s="136">
        <f t="shared" si="508"/>
        <v>0</v>
      </c>
      <c r="CS348" s="262"/>
      <c r="CT348" s="262"/>
      <c r="CU348" s="263"/>
      <c r="CV348" s="167"/>
      <c r="CW348" s="194"/>
      <c r="CX348" s="194"/>
      <c r="CY348" s="136">
        <f t="shared" si="509"/>
        <v>0</v>
      </c>
      <c r="CZ348" s="136">
        <f t="shared" si="485"/>
        <v>0</v>
      </c>
      <c r="DA348" s="136">
        <f t="shared" si="510"/>
        <v>0</v>
      </c>
      <c r="DB348" s="262"/>
      <c r="DC348" s="262"/>
      <c r="DD348" s="263"/>
    </row>
    <row r="349" spans="1:108" x14ac:dyDescent="0.25">
      <c r="A349" s="167"/>
      <c r="B349" s="194"/>
      <c r="C349" s="194"/>
      <c r="D349" s="136">
        <f t="shared" si="486"/>
        <v>0</v>
      </c>
      <c r="E349" s="136">
        <f t="shared" si="487"/>
        <v>0</v>
      </c>
      <c r="F349" s="136">
        <f t="shared" si="488"/>
        <v>0</v>
      </c>
      <c r="G349" s="262"/>
      <c r="H349" s="262"/>
      <c r="I349" s="263"/>
      <c r="J349" s="167"/>
      <c r="K349" s="194"/>
      <c r="L349" s="194"/>
      <c r="M349" s="136">
        <f t="shared" si="489"/>
        <v>0</v>
      </c>
      <c r="N349" s="136">
        <f t="shared" si="475"/>
        <v>0</v>
      </c>
      <c r="O349" s="136">
        <f t="shared" si="490"/>
        <v>0</v>
      </c>
      <c r="P349" s="262"/>
      <c r="Q349" s="262"/>
      <c r="R349" s="263"/>
      <c r="S349" s="167"/>
      <c r="T349" s="194"/>
      <c r="U349" s="194"/>
      <c r="V349" s="136">
        <f t="shared" si="491"/>
        <v>0</v>
      </c>
      <c r="W349" s="136">
        <f t="shared" si="476"/>
        <v>0</v>
      </c>
      <c r="X349" s="136">
        <f t="shared" si="492"/>
        <v>0</v>
      </c>
      <c r="Y349" s="262"/>
      <c r="Z349" s="262"/>
      <c r="AA349" s="263"/>
      <c r="AB349" s="167"/>
      <c r="AC349" s="194"/>
      <c r="AD349" s="194"/>
      <c r="AE349" s="136">
        <f t="shared" si="493"/>
        <v>0</v>
      </c>
      <c r="AF349" s="136">
        <f t="shared" si="477"/>
        <v>0</v>
      </c>
      <c r="AG349" s="136">
        <f t="shared" si="494"/>
        <v>0</v>
      </c>
      <c r="AH349" s="262"/>
      <c r="AI349" s="262"/>
      <c r="AJ349" s="263"/>
      <c r="AK349" s="167"/>
      <c r="AL349" s="194"/>
      <c r="AM349" s="194"/>
      <c r="AN349" s="136">
        <f t="shared" si="495"/>
        <v>0</v>
      </c>
      <c r="AO349" s="136">
        <f t="shared" si="478"/>
        <v>0</v>
      </c>
      <c r="AP349" s="136">
        <f t="shared" si="496"/>
        <v>0</v>
      </c>
      <c r="AQ349" s="262"/>
      <c r="AR349" s="262"/>
      <c r="AS349" s="263"/>
      <c r="AT349" s="167"/>
      <c r="AU349" s="194"/>
      <c r="AV349" s="194"/>
      <c r="AW349" s="136">
        <f t="shared" si="497"/>
        <v>0</v>
      </c>
      <c r="AX349" s="136">
        <f t="shared" si="479"/>
        <v>0</v>
      </c>
      <c r="AY349" s="136">
        <f t="shared" si="498"/>
        <v>0</v>
      </c>
      <c r="AZ349" s="262"/>
      <c r="BA349" s="262"/>
      <c r="BB349" s="263"/>
      <c r="BC349" s="167"/>
      <c r="BD349" s="194"/>
      <c r="BE349" s="194"/>
      <c r="BF349" s="136">
        <f t="shared" si="499"/>
        <v>0</v>
      </c>
      <c r="BG349" s="136">
        <f t="shared" si="480"/>
        <v>0</v>
      </c>
      <c r="BH349" s="136">
        <f t="shared" si="500"/>
        <v>0</v>
      </c>
      <c r="BI349" s="262"/>
      <c r="BJ349" s="262"/>
      <c r="BK349" s="263"/>
      <c r="BL349" s="167"/>
      <c r="BM349" s="194"/>
      <c r="BN349" s="194"/>
      <c r="BO349" s="136">
        <f t="shared" si="501"/>
        <v>0</v>
      </c>
      <c r="BP349" s="136">
        <f t="shared" si="481"/>
        <v>0</v>
      </c>
      <c r="BQ349" s="136">
        <f t="shared" si="502"/>
        <v>0</v>
      </c>
      <c r="BR349" s="262"/>
      <c r="BS349" s="262"/>
      <c r="BT349" s="263"/>
      <c r="BU349" s="167"/>
      <c r="BV349" s="194"/>
      <c r="BW349" s="194"/>
      <c r="BX349" s="136">
        <f t="shared" si="503"/>
        <v>0</v>
      </c>
      <c r="BY349" s="136">
        <f t="shared" si="482"/>
        <v>0</v>
      </c>
      <c r="BZ349" s="136">
        <f t="shared" si="504"/>
        <v>0</v>
      </c>
      <c r="CA349" s="262"/>
      <c r="CB349" s="262"/>
      <c r="CC349" s="263"/>
      <c r="CD349" s="167"/>
      <c r="CE349" s="194"/>
      <c r="CF349" s="194"/>
      <c r="CG349" s="136">
        <f t="shared" si="505"/>
        <v>0</v>
      </c>
      <c r="CH349" s="136">
        <f t="shared" si="483"/>
        <v>0</v>
      </c>
      <c r="CI349" s="136">
        <f t="shared" si="506"/>
        <v>0</v>
      </c>
      <c r="CJ349" s="262"/>
      <c r="CK349" s="262"/>
      <c r="CL349" s="263"/>
      <c r="CM349" s="167"/>
      <c r="CN349" s="194"/>
      <c r="CO349" s="194"/>
      <c r="CP349" s="136">
        <f t="shared" si="507"/>
        <v>0</v>
      </c>
      <c r="CQ349" s="136">
        <f t="shared" si="484"/>
        <v>0</v>
      </c>
      <c r="CR349" s="136">
        <f t="shared" si="508"/>
        <v>0</v>
      </c>
      <c r="CS349" s="262"/>
      <c r="CT349" s="262"/>
      <c r="CU349" s="263"/>
      <c r="CV349" s="167"/>
      <c r="CW349" s="194"/>
      <c r="CX349" s="194"/>
      <c r="CY349" s="136">
        <f t="shared" si="509"/>
        <v>0</v>
      </c>
      <c r="CZ349" s="136">
        <f t="shared" si="485"/>
        <v>0</v>
      </c>
      <c r="DA349" s="136">
        <f t="shared" si="510"/>
        <v>0</v>
      </c>
      <c r="DB349" s="262"/>
      <c r="DC349" s="262"/>
      <c r="DD349" s="263"/>
    </row>
    <row r="350" spans="1:108" x14ac:dyDescent="0.25">
      <c r="A350" s="167"/>
      <c r="B350" s="194"/>
      <c r="C350" s="194"/>
      <c r="D350" s="136">
        <f t="shared" si="486"/>
        <v>0</v>
      </c>
      <c r="E350" s="136">
        <f t="shared" si="487"/>
        <v>0</v>
      </c>
      <c r="F350" s="136">
        <f t="shared" si="488"/>
        <v>0</v>
      </c>
      <c r="G350" s="262"/>
      <c r="H350" s="262"/>
      <c r="I350" s="263"/>
      <c r="J350" s="167"/>
      <c r="K350" s="194"/>
      <c r="L350" s="194"/>
      <c r="M350" s="136">
        <f t="shared" si="489"/>
        <v>0</v>
      </c>
      <c r="N350" s="136">
        <f t="shared" si="475"/>
        <v>0</v>
      </c>
      <c r="O350" s="136">
        <f t="shared" si="490"/>
        <v>0</v>
      </c>
      <c r="P350" s="262"/>
      <c r="Q350" s="262"/>
      <c r="R350" s="263"/>
      <c r="S350" s="167"/>
      <c r="T350" s="194"/>
      <c r="U350" s="194"/>
      <c r="V350" s="136">
        <f t="shared" si="491"/>
        <v>0</v>
      </c>
      <c r="W350" s="136">
        <f t="shared" si="476"/>
        <v>0</v>
      </c>
      <c r="X350" s="136">
        <f t="shared" si="492"/>
        <v>0</v>
      </c>
      <c r="Y350" s="262"/>
      <c r="Z350" s="262"/>
      <c r="AA350" s="263"/>
      <c r="AB350" s="167"/>
      <c r="AC350" s="194"/>
      <c r="AD350" s="194"/>
      <c r="AE350" s="136">
        <f t="shared" si="493"/>
        <v>0</v>
      </c>
      <c r="AF350" s="136">
        <f t="shared" si="477"/>
        <v>0</v>
      </c>
      <c r="AG350" s="136">
        <f t="shared" si="494"/>
        <v>0</v>
      </c>
      <c r="AH350" s="262"/>
      <c r="AI350" s="262"/>
      <c r="AJ350" s="263"/>
      <c r="AK350" s="167"/>
      <c r="AL350" s="194"/>
      <c r="AM350" s="194"/>
      <c r="AN350" s="136">
        <f t="shared" si="495"/>
        <v>0</v>
      </c>
      <c r="AO350" s="136">
        <f t="shared" si="478"/>
        <v>0</v>
      </c>
      <c r="AP350" s="136">
        <f t="shared" si="496"/>
        <v>0</v>
      </c>
      <c r="AQ350" s="262"/>
      <c r="AR350" s="262"/>
      <c r="AS350" s="263"/>
      <c r="AT350" s="167"/>
      <c r="AU350" s="194"/>
      <c r="AV350" s="194"/>
      <c r="AW350" s="136">
        <f t="shared" si="497"/>
        <v>0</v>
      </c>
      <c r="AX350" s="136">
        <f t="shared" si="479"/>
        <v>0</v>
      </c>
      <c r="AY350" s="136">
        <f t="shared" si="498"/>
        <v>0</v>
      </c>
      <c r="AZ350" s="262"/>
      <c r="BA350" s="262"/>
      <c r="BB350" s="263"/>
      <c r="BC350" s="167"/>
      <c r="BD350" s="194"/>
      <c r="BE350" s="194"/>
      <c r="BF350" s="136">
        <f t="shared" si="499"/>
        <v>0</v>
      </c>
      <c r="BG350" s="136">
        <f t="shared" si="480"/>
        <v>0</v>
      </c>
      <c r="BH350" s="136">
        <f t="shared" si="500"/>
        <v>0</v>
      </c>
      <c r="BI350" s="262"/>
      <c r="BJ350" s="262"/>
      <c r="BK350" s="263"/>
      <c r="BL350" s="167"/>
      <c r="BM350" s="194"/>
      <c r="BN350" s="194"/>
      <c r="BO350" s="136">
        <f t="shared" si="501"/>
        <v>0</v>
      </c>
      <c r="BP350" s="136">
        <f t="shared" si="481"/>
        <v>0</v>
      </c>
      <c r="BQ350" s="136">
        <f t="shared" si="502"/>
        <v>0</v>
      </c>
      <c r="BR350" s="262"/>
      <c r="BS350" s="262"/>
      <c r="BT350" s="263"/>
      <c r="BU350" s="167"/>
      <c r="BV350" s="194"/>
      <c r="BW350" s="194"/>
      <c r="BX350" s="136">
        <f t="shared" si="503"/>
        <v>0</v>
      </c>
      <c r="BY350" s="136">
        <f t="shared" si="482"/>
        <v>0</v>
      </c>
      <c r="BZ350" s="136">
        <f t="shared" si="504"/>
        <v>0</v>
      </c>
      <c r="CA350" s="262"/>
      <c r="CB350" s="262"/>
      <c r="CC350" s="263"/>
      <c r="CD350" s="167"/>
      <c r="CE350" s="194"/>
      <c r="CF350" s="194"/>
      <c r="CG350" s="136">
        <f t="shared" si="505"/>
        <v>0</v>
      </c>
      <c r="CH350" s="136">
        <f t="shared" si="483"/>
        <v>0</v>
      </c>
      <c r="CI350" s="136">
        <f t="shared" si="506"/>
        <v>0</v>
      </c>
      <c r="CJ350" s="262"/>
      <c r="CK350" s="262"/>
      <c r="CL350" s="263"/>
      <c r="CM350" s="167"/>
      <c r="CN350" s="194"/>
      <c r="CO350" s="194"/>
      <c r="CP350" s="136">
        <f t="shared" si="507"/>
        <v>0</v>
      </c>
      <c r="CQ350" s="136">
        <f t="shared" si="484"/>
        <v>0</v>
      </c>
      <c r="CR350" s="136">
        <f t="shared" si="508"/>
        <v>0</v>
      </c>
      <c r="CS350" s="262"/>
      <c r="CT350" s="262"/>
      <c r="CU350" s="263"/>
      <c r="CV350" s="167"/>
      <c r="CW350" s="194"/>
      <c r="CX350" s="194"/>
      <c r="CY350" s="136">
        <f t="shared" si="509"/>
        <v>0</v>
      </c>
      <c r="CZ350" s="136">
        <f t="shared" si="485"/>
        <v>0</v>
      </c>
      <c r="DA350" s="136">
        <f t="shared" si="510"/>
        <v>0</v>
      </c>
      <c r="DB350" s="262"/>
      <c r="DC350" s="262"/>
      <c r="DD350" s="263"/>
    </row>
    <row r="351" spans="1:108" x14ac:dyDescent="0.25">
      <c r="A351" s="167"/>
      <c r="B351" s="194"/>
      <c r="C351" s="194"/>
      <c r="D351" s="136">
        <f t="shared" si="486"/>
        <v>0</v>
      </c>
      <c r="E351" s="136">
        <f t="shared" si="487"/>
        <v>0</v>
      </c>
      <c r="F351" s="136">
        <f t="shared" si="488"/>
        <v>0</v>
      </c>
      <c r="G351" s="262"/>
      <c r="H351" s="262"/>
      <c r="I351" s="263"/>
      <c r="J351" s="167"/>
      <c r="K351" s="194"/>
      <c r="L351" s="194"/>
      <c r="M351" s="136">
        <f t="shared" si="489"/>
        <v>0</v>
      </c>
      <c r="N351" s="136">
        <f t="shared" si="475"/>
        <v>0</v>
      </c>
      <c r="O351" s="136">
        <f t="shared" si="490"/>
        <v>0</v>
      </c>
      <c r="P351" s="262"/>
      <c r="Q351" s="262"/>
      <c r="R351" s="263"/>
      <c r="S351" s="167"/>
      <c r="T351" s="194"/>
      <c r="U351" s="194"/>
      <c r="V351" s="136">
        <f t="shared" si="491"/>
        <v>0</v>
      </c>
      <c r="W351" s="136">
        <f t="shared" si="476"/>
        <v>0</v>
      </c>
      <c r="X351" s="136">
        <f t="shared" si="492"/>
        <v>0</v>
      </c>
      <c r="Y351" s="262"/>
      <c r="Z351" s="262"/>
      <c r="AA351" s="263"/>
      <c r="AB351" s="167"/>
      <c r="AC351" s="194"/>
      <c r="AD351" s="194"/>
      <c r="AE351" s="136">
        <f t="shared" si="493"/>
        <v>0</v>
      </c>
      <c r="AF351" s="136">
        <f t="shared" si="477"/>
        <v>0</v>
      </c>
      <c r="AG351" s="136">
        <f t="shared" si="494"/>
        <v>0</v>
      </c>
      <c r="AH351" s="262"/>
      <c r="AI351" s="262"/>
      <c r="AJ351" s="263"/>
      <c r="AK351" s="167"/>
      <c r="AL351" s="194"/>
      <c r="AM351" s="194"/>
      <c r="AN351" s="136">
        <f t="shared" si="495"/>
        <v>0</v>
      </c>
      <c r="AO351" s="136">
        <f t="shared" si="478"/>
        <v>0</v>
      </c>
      <c r="AP351" s="136">
        <f t="shared" si="496"/>
        <v>0</v>
      </c>
      <c r="AQ351" s="262"/>
      <c r="AR351" s="262"/>
      <c r="AS351" s="263"/>
      <c r="AT351" s="167"/>
      <c r="AU351" s="194"/>
      <c r="AV351" s="194"/>
      <c r="AW351" s="136">
        <f t="shared" si="497"/>
        <v>0</v>
      </c>
      <c r="AX351" s="136">
        <f t="shared" si="479"/>
        <v>0</v>
      </c>
      <c r="AY351" s="136">
        <f t="shared" si="498"/>
        <v>0</v>
      </c>
      <c r="AZ351" s="262"/>
      <c r="BA351" s="262"/>
      <c r="BB351" s="263"/>
      <c r="BC351" s="167"/>
      <c r="BD351" s="194"/>
      <c r="BE351" s="194"/>
      <c r="BF351" s="136">
        <f t="shared" si="499"/>
        <v>0</v>
      </c>
      <c r="BG351" s="136">
        <f t="shared" si="480"/>
        <v>0</v>
      </c>
      <c r="BH351" s="136">
        <f t="shared" si="500"/>
        <v>0</v>
      </c>
      <c r="BI351" s="262"/>
      <c r="BJ351" s="262"/>
      <c r="BK351" s="263"/>
      <c r="BL351" s="167"/>
      <c r="BM351" s="194"/>
      <c r="BN351" s="194"/>
      <c r="BO351" s="136">
        <f t="shared" si="501"/>
        <v>0</v>
      </c>
      <c r="BP351" s="136">
        <f t="shared" si="481"/>
        <v>0</v>
      </c>
      <c r="BQ351" s="136">
        <f t="shared" si="502"/>
        <v>0</v>
      </c>
      <c r="BR351" s="262"/>
      <c r="BS351" s="262"/>
      <c r="BT351" s="263"/>
      <c r="BU351" s="167"/>
      <c r="BV351" s="194"/>
      <c r="BW351" s="194"/>
      <c r="BX351" s="136">
        <f t="shared" si="503"/>
        <v>0</v>
      </c>
      <c r="BY351" s="136">
        <f t="shared" si="482"/>
        <v>0</v>
      </c>
      <c r="BZ351" s="136">
        <f t="shared" si="504"/>
        <v>0</v>
      </c>
      <c r="CA351" s="262"/>
      <c r="CB351" s="262"/>
      <c r="CC351" s="263"/>
      <c r="CD351" s="167"/>
      <c r="CE351" s="194"/>
      <c r="CF351" s="194"/>
      <c r="CG351" s="136">
        <f t="shared" si="505"/>
        <v>0</v>
      </c>
      <c r="CH351" s="136">
        <f t="shared" si="483"/>
        <v>0</v>
      </c>
      <c r="CI351" s="136">
        <f t="shared" si="506"/>
        <v>0</v>
      </c>
      <c r="CJ351" s="262"/>
      <c r="CK351" s="262"/>
      <c r="CL351" s="263"/>
      <c r="CM351" s="167"/>
      <c r="CN351" s="194"/>
      <c r="CO351" s="194"/>
      <c r="CP351" s="136">
        <f t="shared" si="507"/>
        <v>0</v>
      </c>
      <c r="CQ351" s="136">
        <f t="shared" si="484"/>
        <v>0</v>
      </c>
      <c r="CR351" s="136">
        <f t="shared" si="508"/>
        <v>0</v>
      </c>
      <c r="CS351" s="262"/>
      <c r="CT351" s="262"/>
      <c r="CU351" s="263"/>
      <c r="CV351" s="167"/>
      <c r="CW351" s="194"/>
      <c r="CX351" s="194"/>
      <c r="CY351" s="136">
        <f t="shared" si="509"/>
        <v>0</v>
      </c>
      <c r="CZ351" s="136">
        <f t="shared" si="485"/>
        <v>0</v>
      </c>
      <c r="DA351" s="136">
        <f t="shared" si="510"/>
        <v>0</v>
      </c>
      <c r="DB351" s="262"/>
      <c r="DC351" s="262"/>
      <c r="DD351" s="263"/>
    </row>
    <row r="352" spans="1:108" x14ac:dyDescent="0.25">
      <c r="A352" s="167"/>
      <c r="B352" s="194"/>
      <c r="C352" s="194"/>
      <c r="D352" s="136">
        <f t="shared" si="486"/>
        <v>0</v>
      </c>
      <c r="E352" s="136">
        <f t="shared" si="487"/>
        <v>0</v>
      </c>
      <c r="F352" s="136">
        <f t="shared" si="488"/>
        <v>0</v>
      </c>
      <c r="G352" s="262"/>
      <c r="H352" s="262"/>
      <c r="I352" s="263"/>
      <c r="J352" s="167"/>
      <c r="K352" s="194"/>
      <c r="L352" s="194"/>
      <c r="M352" s="136">
        <f t="shared" si="489"/>
        <v>0</v>
      </c>
      <c r="N352" s="136">
        <f t="shared" si="475"/>
        <v>0</v>
      </c>
      <c r="O352" s="136">
        <f t="shared" si="490"/>
        <v>0</v>
      </c>
      <c r="P352" s="262"/>
      <c r="Q352" s="262"/>
      <c r="R352" s="263"/>
      <c r="S352" s="167"/>
      <c r="T352" s="194"/>
      <c r="U352" s="194"/>
      <c r="V352" s="136">
        <f t="shared" si="491"/>
        <v>0</v>
      </c>
      <c r="W352" s="136">
        <f t="shared" si="476"/>
        <v>0</v>
      </c>
      <c r="X352" s="136">
        <f t="shared" si="492"/>
        <v>0</v>
      </c>
      <c r="Y352" s="262"/>
      <c r="Z352" s="262"/>
      <c r="AA352" s="263"/>
      <c r="AB352" s="167"/>
      <c r="AC352" s="194"/>
      <c r="AD352" s="194"/>
      <c r="AE352" s="136">
        <f t="shared" si="493"/>
        <v>0</v>
      </c>
      <c r="AF352" s="136">
        <f t="shared" si="477"/>
        <v>0</v>
      </c>
      <c r="AG352" s="136">
        <f t="shared" si="494"/>
        <v>0</v>
      </c>
      <c r="AH352" s="262"/>
      <c r="AI352" s="262"/>
      <c r="AJ352" s="263"/>
      <c r="AK352" s="167"/>
      <c r="AL352" s="194"/>
      <c r="AM352" s="194"/>
      <c r="AN352" s="136">
        <f t="shared" si="495"/>
        <v>0</v>
      </c>
      <c r="AO352" s="136">
        <f t="shared" si="478"/>
        <v>0</v>
      </c>
      <c r="AP352" s="136">
        <f t="shared" si="496"/>
        <v>0</v>
      </c>
      <c r="AQ352" s="262"/>
      <c r="AR352" s="262"/>
      <c r="AS352" s="263"/>
      <c r="AT352" s="167"/>
      <c r="AU352" s="194"/>
      <c r="AV352" s="194"/>
      <c r="AW352" s="136">
        <f t="shared" si="497"/>
        <v>0</v>
      </c>
      <c r="AX352" s="136">
        <f t="shared" si="479"/>
        <v>0</v>
      </c>
      <c r="AY352" s="136">
        <f t="shared" si="498"/>
        <v>0</v>
      </c>
      <c r="AZ352" s="262"/>
      <c r="BA352" s="262"/>
      <c r="BB352" s="263"/>
      <c r="BC352" s="167"/>
      <c r="BD352" s="194"/>
      <c r="BE352" s="194"/>
      <c r="BF352" s="136">
        <f t="shared" si="499"/>
        <v>0</v>
      </c>
      <c r="BG352" s="136">
        <f t="shared" si="480"/>
        <v>0</v>
      </c>
      <c r="BH352" s="136">
        <f t="shared" si="500"/>
        <v>0</v>
      </c>
      <c r="BI352" s="262"/>
      <c r="BJ352" s="262"/>
      <c r="BK352" s="263"/>
      <c r="BL352" s="167"/>
      <c r="BM352" s="194"/>
      <c r="BN352" s="194"/>
      <c r="BO352" s="136">
        <f t="shared" si="501"/>
        <v>0</v>
      </c>
      <c r="BP352" s="136">
        <f t="shared" si="481"/>
        <v>0</v>
      </c>
      <c r="BQ352" s="136">
        <f t="shared" si="502"/>
        <v>0</v>
      </c>
      <c r="BR352" s="262"/>
      <c r="BS352" s="262"/>
      <c r="BT352" s="263"/>
      <c r="BU352" s="167"/>
      <c r="BV352" s="194"/>
      <c r="BW352" s="194"/>
      <c r="BX352" s="136">
        <f t="shared" si="503"/>
        <v>0</v>
      </c>
      <c r="BY352" s="136">
        <f t="shared" si="482"/>
        <v>0</v>
      </c>
      <c r="BZ352" s="136">
        <f t="shared" si="504"/>
        <v>0</v>
      </c>
      <c r="CA352" s="262"/>
      <c r="CB352" s="262"/>
      <c r="CC352" s="263"/>
      <c r="CD352" s="167"/>
      <c r="CE352" s="194"/>
      <c r="CF352" s="194"/>
      <c r="CG352" s="136">
        <f t="shared" si="505"/>
        <v>0</v>
      </c>
      <c r="CH352" s="136">
        <f t="shared" si="483"/>
        <v>0</v>
      </c>
      <c r="CI352" s="136">
        <f t="shared" si="506"/>
        <v>0</v>
      </c>
      <c r="CJ352" s="262"/>
      <c r="CK352" s="262"/>
      <c r="CL352" s="263"/>
      <c r="CM352" s="167"/>
      <c r="CN352" s="194"/>
      <c r="CO352" s="194"/>
      <c r="CP352" s="136">
        <f t="shared" si="507"/>
        <v>0</v>
      </c>
      <c r="CQ352" s="136">
        <f t="shared" si="484"/>
        <v>0</v>
      </c>
      <c r="CR352" s="136">
        <f t="shared" si="508"/>
        <v>0</v>
      </c>
      <c r="CS352" s="262"/>
      <c r="CT352" s="262"/>
      <c r="CU352" s="263"/>
      <c r="CV352" s="167"/>
      <c r="CW352" s="194"/>
      <c r="CX352" s="194"/>
      <c r="CY352" s="136">
        <f t="shared" si="509"/>
        <v>0</v>
      </c>
      <c r="CZ352" s="136">
        <f t="shared" si="485"/>
        <v>0</v>
      </c>
      <c r="DA352" s="136">
        <f t="shared" si="510"/>
        <v>0</v>
      </c>
      <c r="DB352" s="262"/>
      <c r="DC352" s="262"/>
      <c r="DD352" s="263"/>
    </row>
    <row r="353" spans="1:108" x14ac:dyDescent="0.25">
      <c r="A353" s="167"/>
      <c r="B353" s="194"/>
      <c r="C353" s="194"/>
      <c r="D353" s="136">
        <f t="shared" si="486"/>
        <v>0</v>
      </c>
      <c r="E353" s="136">
        <f t="shared" si="487"/>
        <v>0</v>
      </c>
      <c r="F353" s="136">
        <f t="shared" si="488"/>
        <v>0</v>
      </c>
      <c r="G353" s="262"/>
      <c r="H353" s="262"/>
      <c r="I353" s="263"/>
      <c r="J353" s="167"/>
      <c r="K353" s="194"/>
      <c r="L353" s="194"/>
      <c r="M353" s="136">
        <f t="shared" si="489"/>
        <v>0</v>
      </c>
      <c r="N353" s="136">
        <f t="shared" si="475"/>
        <v>0</v>
      </c>
      <c r="O353" s="136">
        <f t="shared" si="490"/>
        <v>0</v>
      </c>
      <c r="P353" s="262"/>
      <c r="Q353" s="262"/>
      <c r="R353" s="263"/>
      <c r="S353" s="167"/>
      <c r="T353" s="194"/>
      <c r="U353" s="194"/>
      <c r="V353" s="136">
        <f t="shared" si="491"/>
        <v>0</v>
      </c>
      <c r="W353" s="136">
        <f t="shared" si="476"/>
        <v>0</v>
      </c>
      <c r="X353" s="136">
        <f t="shared" si="492"/>
        <v>0</v>
      </c>
      <c r="Y353" s="262"/>
      <c r="Z353" s="262"/>
      <c r="AA353" s="263"/>
      <c r="AB353" s="167"/>
      <c r="AC353" s="194"/>
      <c r="AD353" s="194"/>
      <c r="AE353" s="136">
        <f t="shared" si="493"/>
        <v>0</v>
      </c>
      <c r="AF353" s="136">
        <f t="shared" si="477"/>
        <v>0</v>
      </c>
      <c r="AG353" s="136">
        <f t="shared" si="494"/>
        <v>0</v>
      </c>
      <c r="AH353" s="262"/>
      <c r="AI353" s="262"/>
      <c r="AJ353" s="263"/>
      <c r="AK353" s="167"/>
      <c r="AL353" s="194"/>
      <c r="AM353" s="194"/>
      <c r="AN353" s="136">
        <f t="shared" si="495"/>
        <v>0</v>
      </c>
      <c r="AO353" s="136">
        <f t="shared" si="478"/>
        <v>0</v>
      </c>
      <c r="AP353" s="136">
        <f t="shared" si="496"/>
        <v>0</v>
      </c>
      <c r="AQ353" s="262"/>
      <c r="AR353" s="262"/>
      <c r="AS353" s="263"/>
      <c r="AT353" s="167"/>
      <c r="AU353" s="194"/>
      <c r="AV353" s="194"/>
      <c r="AW353" s="136">
        <f t="shared" si="497"/>
        <v>0</v>
      </c>
      <c r="AX353" s="136">
        <f t="shared" si="479"/>
        <v>0</v>
      </c>
      <c r="AY353" s="136">
        <f t="shared" si="498"/>
        <v>0</v>
      </c>
      <c r="AZ353" s="262"/>
      <c r="BA353" s="262"/>
      <c r="BB353" s="263"/>
      <c r="BC353" s="167"/>
      <c r="BD353" s="194"/>
      <c r="BE353" s="194"/>
      <c r="BF353" s="136">
        <f t="shared" si="499"/>
        <v>0</v>
      </c>
      <c r="BG353" s="136">
        <f t="shared" si="480"/>
        <v>0</v>
      </c>
      <c r="BH353" s="136">
        <f t="shared" si="500"/>
        <v>0</v>
      </c>
      <c r="BI353" s="262"/>
      <c r="BJ353" s="262"/>
      <c r="BK353" s="263"/>
      <c r="BL353" s="167"/>
      <c r="BM353" s="194"/>
      <c r="BN353" s="194"/>
      <c r="BO353" s="136">
        <f t="shared" si="501"/>
        <v>0</v>
      </c>
      <c r="BP353" s="136">
        <f t="shared" si="481"/>
        <v>0</v>
      </c>
      <c r="BQ353" s="136">
        <f t="shared" si="502"/>
        <v>0</v>
      </c>
      <c r="BR353" s="262"/>
      <c r="BS353" s="262"/>
      <c r="BT353" s="263"/>
      <c r="BU353" s="167"/>
      <c r="BV353" s="194"/>
      <c r="BW353" s="194"/>
      <c r="BX353" s="136">
        <f t="shared" si="503"/>
        <v>0</v>
      </c>
      <c r="BY353" s="136">
        <f t="shared" si="482"/>
        <v>0</v>
      </c>
      <c r="BZ353" s="136">
        <f t="shared" si="504"/>
        <v>0</v>
      </c>
      <c r="CA353" s="262"/>
      <c r="CB353" s="262"/>
      <c r="CC353" s="263"/>
      <c r="CD353" s="167"/>
      <c r="CE353" s="194"/>
      <c r="CF353" s="194"/>
      <c r="CG353" s="136">
        <f t="shared" si="505"/>
        <v>0</v>
      </c>
      <c r="CH353" s="136">
        <f t="shared" si="483"/>
        <v>0</v>
      </c>
      <c r="CI353" s="136">
        <f t="shared" si="506"/>
        <v>0</v>
      </c>
      <c r="CJ353" s="262"/>
      <c r="CK353" s="262"/>
      <c r="CL353" s="263"/>
      <c r="CM353" s="167"/>
      <c r="CN353" s="194"/>
      <c r="CO353" s="194"/>
      <c r="CP353" s="136">
        <f t="shared" si="507"/>
        <v>0</v>
      </c>
      <c r="CQ353" s="136">
        <f t="shared" si="484"/>
        <v>0</v>
      </c>
      <c r="CR353" s="136">
        <f t="shared" si="508"/>
        <v>0</v>
      </c>
      <c r="CS353" s="262"/>
      <c r="CT353" s="262"/>
      <c r="CU353" s="263"/>
      <c r="CV353" s="167"/>
      <c r="CW353" s="194"/>
      <c r="CX353" s="194"/>
      <c r="CY353" s="136">
        <f t="shared" si="509"/>
        <v>0</v>
      </c>
      <c r="CZ353" s="136">
        <f t="shared" si="485"/>
        <v>0</v>
      </c>
      <c r="DA353" s="136">
        <f t="shared" si="510"/>
        <v>0</v>
      </c>
      <c r="DB353" s="262"/>
      <c r="DC353" s="262"/>
      <c r="DD353" s="263"/>
    </row>
    <row r="354" spans="1:108" x14ac:dyDescent="0.25">
      <c r="A354" s="167"/>
      <c r="B354" s="194"/>
      <c r="C354" s="194"/>
      <c r="D354" s="136">
        <f t="shared" si="486"/>
        <v>0</v>
      </c>
      <c r="E354" s="136">
        <f t="shared" si="487"/>
        <v>0</v>
      </c>
      <c r="F354" s="136">
        <f t="shared" si="488"/>
        <v>0</v>
      </c>
      <c r="G354" s="262"/>
      <c r="H354" s="262"/>
      <c r="I354" s="263"/>
      <c r="J354" s="167"/>
      <c r="K354" s="194"/>
      <c r="L354" s="194"/>
      <c r="M354" s="136">
        <f t="shared" si="489"/>
        <v>0</v>
      </c>
      <c r="N354" s="136">
        <f t="shared" si="475"/>
        <v>0</v>
      </c>
      <c r="O354" s="136">
        <f t="shared" si="490"/>
        <v>0</v>
      </c>
      <c r="P354" s="262"/>
      <c r="Q354" s="262"/>
      <c r="R354" s="263"/>
      <c r="S354" s="167"/>
      <c r="T354" s="194"/>
      <c r="U354" s="194"/>
      <c r="V354" s="136">
        <f t="shared" si="491"/>
        <v>0</v>
      </c>
      <c r="W354" s="136">
        <f t="shared" si="476"/>
        <v>0</v>
      </c>
      <c r="X354" s="136">
        <f t="shared" si="492"/>
        <v>0</v>
      </c>
      <c r="Y354" s="262"/>
      <c r="Z354" s="262"/>
      <c r="AA354" s="263"/>
      <c r="AB354" s="167"/>
      <c r="AC354" s="194"/>
      <c r="AD354" s="194"/>
      <c r="AE354" s="136">
        <f t="shared" si="493"/>
        <v>0</v>
      </c>
      <c r="AF354" s="136">
        <f t="shared" si="477"/>
        <v>0</v>
      </c>
      <c r="AG354" s="136">
        <f t="shared" si="494"/>
        <v>0</v>
      </c>
      <c r="AH354" s="262"/>
      <c r="AI354" s="262"/>
      <c r="AJ354" s="263"/>
      <c r="AK354" s="167"/>
      <c r="AL354" s="194"/>
      <c r="AM354" s="194"/>
      <c r="AN354" s="136">
        <f t="shared" si="495"/>
        <v>0</v>
      </c>
      <c r="AO354" s="136">
        <f t="shared" si="478"/>
        <v>0</v>
      </c>
      <c r="AP354" s="136">
        <f t="shared" si="496"/>
        <v>0</v>
      </c>
      <c r="AQ354" s="262"/>
      <c r="AR354" s="262"/>
      <c r="AS354" s="263"/>
      <c r="AT354" s="167"/>
      <c r="AU354" s="194"/>
      <c r="AV354" s="194"/>
      <c r="AW354" s="136">
        <f t="shared" si="497"/>
        <v>0</v>
      </c>
      <c r="AX354" s="136">
        <f t="shared" si="479"/>
        <v>0</v>
      </c>
      <c r="AY354" s="136">
        <f t="shared" si="498"/>
        <v>0</v>
      </c>
      <c r="AZ354" s="262"/>
      <c r="BA354" s="262"/>
      <c r="BB354" s="263"/>
      <c r="BC354" s="167"/>
      <c r="BD354" s="194"/>
      <c r="BE354" s="194"/>
      <c r="BF354" s="136">
        <f t="shared" si="499"/>
        <v>0</v>
      </c>
      <c r="BG354" s="136">
        <f t="shared" si="480"/>
        <v>0</v>
      </c>
      <c r="BH354" s="136">
        <f t="shared" si="500"/>
        <v>0</v>
      </c>
      <c r="BI354" s="262"/>
      <c r="BJ354" s="262"/>
      <c r="BK354" s="263"/>
      <c r="BL354" s="167"/>
      <c r="BM354" s="194"/>
      <c r="BN354" s="194"/>
      <c r="BO354" s="136">
        <f t="shared" si="501"/>
        <v>0</v>
      </c>
      <c r="BP354" s="136">
        <f t="shared" si="481"/>
        <v>0</v>
      </c>
      <c r="BQ354" s="136">
        <f t="shared" si="502"/>
        <v>0</v>
      </c>
      <c r="BR354" s="262"/>
      <c r="BS354" s="262"/>
      <c r="BT354" s="263"/>
      <c r="BU354" s="167"/>
      <c r="BV354" s="194"/>
      <c r="BW354" s="194"/>
      <c r="BX354" s="136">
        <f t="shared" si="503"/>
        <v>0</v>
      </c>
      <c r="BY354" s="136">
        <f t="shared" si="482"/>
        <v>0</v>
      </c>
      <c r="BZ354" s="136">
        <f t="shared" si="504"/>
        <v>0</v>
      </c>
      <c r="CA354" s="262"/>
      <c r="CB354" s="262"/>
      <c r="CC354" s="263"/>
      <c r="CD354" s="167"/>
      <c r="CE354" s="194"/>
      <c r="CF354" s="194"/>
      <c r="CG354" s="136">
        <f t="shared" si="505"/>
        <v>0</v>
      </c>
      <c r="CH354" s="136">
        <f t="shared" si="483"/>
        <v>0</v>
      </c>
      <c r="CI354" s="136">
        <f t="shared" si="506"/>
        <v>0</v>
      </c>
      <c r="CJ354" s="262"/>
      <c r="CK354" s="262"/>
      <c r="CL354" s="263"/>
      <c r="CM354" s="167"/>
      <c r="CN354" s="194"/>
      <c r="CO354" s="194"/>
      <c r="CP354" s="136">
        <f t="shared" si="507"/>
        <v>0</v>
      </c>
      <c r="CQ354" s="136">
        <f t="shared" si="484"/>
        <v>0</v>
      </c>
      <c r="CR354" s="136">
        <f t="shared" si="508"/>
        <v>0</v>
      </c>
      <c r="CS354" s="262"/>
      <c r="CT354" s="262"/>
      <c r="CU354" s="263"/>
      <c r="CV354" s="167"/>
      <c r="CW354" s="194"/>
      <c r="CX354" s="194"/>
      <c r="CY354" s="136">
        <f t="shared" si="509"/>
        <v>0</v>
      </c>
      <c r="CZ354" s="136">
        <f t="shared" si="485"/>
        <v>0</v>
      </c>
      <c r="DA354" s="136">
        <f t="shared" si="510"/>
        <v>0</v>
      </c>
      <c r="DB354" s="262"/>
      <c r="DC354" s="262"/>
      <c r="DD354" s="263"/>
    </row>
    <row r="355" spans="1:108" x14ac:dyDescent="0.25">
      <c r="A355" s="167"/>
      <c r="B355" s="194"/>
      <c r="C355" s="194"/>
      <c r="D355" s="136">
        <f t="shared" si="486"/>
        <v>0</v>
      </c>
      <c r="E355" s="136">
        <f t="shared" si="487"/>
        <v>0</v>
      </c>
      <c r="F355" s="136">
        <f t="shared" si="488"/>
        <v>0</v>
      </c>
      <c r="G355" s="262"/>
      <c r="H355" s="262"/>
      <c r="I355" s="263"/>
      <c r="J355" s="167"/>
      <c r="K355" s="194"/>
      <c r="L355" s="194"/>
      <c r="M355" s="136">
        <f t="shared" si="489"/>
        <v>0</v>
      </c>
      <c r="N355" s="136">
        <f t="shared" si="475"/>
        <v>0</v>
      </c>
      <c r="O355" s="136">
        <f t="shared" si="490"/>
        <v>0</v>
      </c>
      <c r="P355" s="262"/>
      <c r="Q355" s="262"/>
      <c r="R355" s="263"/>
      <c r="S355" s="167"/>
      <c r="T355" s="194"/>
      <c r="U355" s="194"/>
      <c r="V355" s="136">
        <f t="shared" si="491"/>
        <v>0</v>
      </c>
      <c r="W355" s="136">
        <f t="shared" si="476"/>
        <v>0</v>
      </c>
      <c r="X355" s="136">
        <f t="shared" si="492"/>
        <v>0</v>
      </c>
      <c r="Y355" s="262"/>
      <c r="Z355" s="262"/>
      <c r="AA355" s="263"/>
      <c r="AB355" s="167"/>
      <c r="AC355" s="194"/>
      <c r="AD355" s="194"/>
      <c r="AE355" s="136">
        <f t="shared" si="493"/>
        <v>0</v>
      </c>
      <c r="AF355" s="136">
        <f t="shared" si="477"/>
        <v>0</v>
      </c>
      <c r="AG355" s="136">
        <f t="shared" si="494"/>
        <v>0</v>
      </c>
      <c r="AH355" s="262"/>
      <c r="AI355" s="262"/>
      <c r="AJ355" s="263"/>
      <c r="AK355" s="167"/>
      <c r="AL355" s="194"/>
      <c r="AM355" s="194"/>
      <c r="AN355" s="136">
        <f t="shared" si="495"/>
        <v>0</v>
      </c>
      <c r="AO355" s="136">
        <f t="shared" si="478"/>
        <v>0</v>
      </c>
      <c r="AP355" s="136">
        <f t="shared" si="496"/>
        <v>0</v>
      </c>
      <c r="AQ355" s="262"/>
      <c r="AR355" s="262"/>
      <c r="AS355" s="263"/>
      <c r="AT355" s="167"/>
      <c r="AU355" s="194"/>
      <c r="AV355" s="194"/>
      <c r="AW355" s="136">
        <f t="shared" si="497"/>
        <v>0</v>
      </c>
      <c r="AX355" s="136">
        <f t="shared" si="479"/>
        <v>0</v>
      </c>
      <c r="AY355" s="136">
        <f t="shared" si="498"/>
        <v>0</v>
      </c>
      <c r="AZ355" s="262"/>
      <c r="BA355" s="262"/>
      <c r="BB355" s="263"/>
      <c r="BC355" s="167"/>
      <c r="BD355" s="194"/>
      <c r="BE355" s="194"/>
      <c r="BF355" s="136">
        <f t="shared" si="499"/>
        <v>0</v>
      </c>
      <c r="BG355" s="136">
        <f t="shared" si="480"/>
        <v>0</v>
      </c>
      <c r="BH355" s="136">
        <f t="shared" si="500"/>
        <v>0</v>
      </c>
      <c r="BI355" s="262"/>
      <c r="BJ355" s="262"/>
      <c r="BK355" s="263"/>
      <c r="BL355" s="167"/>
      <c r="BM355" s="194"/>
      <c r="BN355" s="194"/>
      <c r="BO355" s="136">
        <f t="shared" si="501"/>
        <v>0</v>
      </c>
      <c r="BP355" s="136">
        <f t="shared" si="481"/>
        <v>0</v>
      </c>
      <c r="BQ355" s="136">
        <f t="shared" si="502"/>
        <v>0</v>
      </c>
      <c r="BR355" s="262"/>
      <c r="BS355" s="262"/>
      <c r="BT355" s="263"/>
      <c r="BU355" s="167"/>
      <c r="BV355" s="194"/>
      <c r="BW355" s="194"/>
      <c r="BX355" s="136">
        <f t="shared" si="503"/>
        <v>0</v>
      </c>
      <c r="BY355" s="136">
        <f t="shared" si="482"/>
        <v>0</v>
      </c>
      <c r="BZ355" s="136">
        <f t="shared" si="504"/>
        <v>0</v>
      </c>
      <c r="CA355" s="262"/>
      <c r="CB355" s="262"/>
      <c r="CC355" s="263"/>
      <c r="CD355" s="167"/>
      <c r="CE355" s="194"/>
      <c r="CF355" s="194"/>
      <c r="CG355" s="136">
        <f t="shared" si="505"/>
        <v>0</v>
      </c>
      <c r="CH355" s="136">
        <f t="shared" si="483"/>
        <v>0</v>
      </c>
      <c r="CI355" s="136">
        <f t="shared" si="506"/>
        <v>0</v>
      </c>
      <c r="CJ355" s="262"/>
      <c r="CK355" s="262"/>
      <c r="CL355" s="263"/>
      <c r="CM355" s="167"/>
      <c r="CN355" s="194"/>
      <c r="CO355" s="194"/>
      <c r="CP355" s="136">
        <f t="shared" si="507"/>
        <v>0</v>
      </c>
      <c r="CQ355" s="136">
        <f t="shared" si="484"/>
        <v>0</v>
      </c>
      <c r="CR355" s="136">
        <f t="shared" si="508"/>
        <v>0</v>
      </c>
      <c r="CS355" s="262"/>
      <c r="CT355" s="262"/>
      <c r="CU355" s="263"/>
      <c r="CV355" s="167"/>
      <c r="CW355" s="194"/>
      <c r="CX355" s="194"/>
      <c r="CY355" s="136">
        <f t="shared" si="509"/>
        <v>0</v>
      </c>
      <c r="CZ355" s="136">
        <f t="shared" si="485"/>
        <v>0</v>
      </c>
      <c r="DA355" s="136">
        <f t="shared" si="510"/>
        <v>0</v>
      </c>
      <c r="DB355" s="262"/>
      <c r="DC355" s="262"/>
      <c r="DD355" s="263"/>
    </row>
    <row r="356" spans="1:108" x14ac:dyDescent="0.25">
      <c r="A356" s="167"/>
      <c r="B356" s="194"/>
      <c r="C356" s="194"/>
      <c r="D356" s="136">
        <f t="shared" si="486"/>
        <v>0</v>
      </c>
      <c r="E356" s="136">
        <f t="shared" si="487"/>
        <v>0</v>
      </c>
      <c r="F356" s="136">
        <f t="shared" si="488"/>
        <v>0</v>
      </c>
      <c r="G356" s="262"/>
      <c r="H356" s="262"/>
      <c r="I356" s="263"/>
      <c r="J356" s="167"/>
      <c r="K356" s="194"/>
      <c r="L356" s="194"/>
      <c r="M356" s="136">
        <f t="shared" si="489"/>
        <v>0</v>
      </c>
      <c r="N356" s="136">
        <f t="shared" si="475"/>
        <v>0</v>
      </c>
      <c r="O356" s="136">
        <f t="shared" si="490"/>
        <v>0</v>
      </c>
      <c r="P356" s="262"/>
      <c r="Q356" s="262"/>
      <c r="R356" s="263"/>
      <c r="S356" s="167"/>
      <c r="T356" s="194"/>
      <c r="U356" s="194"/>
      <c r="V356" s="136">
        <f t="shared" si="491"/>
        <v>0</v>
      </c>
      <c r="W356" s="136">
        <f t="shared" si="476"/>
        <v>0</v>
      </c>
      <c r="X356" s="136">
        <f t="shared" si="492"/>
        <v>0</v>
      </c>
      <c r="Y356" s="262"/>
      <c r="Z356" s="262"/>
      <c r="AA356" s="263"/>
      <c r="AB356" s="167"/>
      <c r="AC356" s="194"/>
      <c r="AD356" s="194"/>
      <c r="AE356" s="136">
        <f t="shared" si="493"/>
        <v>0</v>
      </c>
      <c r="AF356" s="136">
        <f t="shared" si="477"/>
        <v>0</v>
      </c>
      <c r="AG356" s="136">
        <f t="shared" si="494"/>
        <v>0</v>
      </c>
      <c r="AH356" s="262"/>
      <c r="AI356" s="262"/>
      <c r="AJ356" s="263"/>
      <c r="AK356" s="167"/>
      <c r="AL356" s="194"/>
      <c r="AM356" s="194"/>
      <c r="AN356" s="136">
        <f t="shared" si="495"/>
        <v>0</v>
      </c>
      <c r="AO356" s="136">
        <f t="shared" si="478"/>
        <v>0</v>
      </c>
      <c r="AP356" s="136">
        <f t="shared" si="496"/>
        <v>0</v>
      </c>
      <c r="AQ356" s="262"/>
      <c r="AR356" s="262"/>
      <c r="AS356" s="263"/>
      <c r="AT356" s="167"/>
      <c r="AU356" s="194"/>
      <c r="AV356" s="194"/>
      <c r="AW356" s="136">
        <f t="shared" si="497"/>
        <v>0</v>
      </c>
      <c r="AX356" s="136">
        <f t="shared" si="479"/>
        <v>0</v>
      </c>
      <c r="AY356" s="136">
        <f t="shared" si="498"/>
        <v>0</v>
      </c>
      <c r="AZ356" s="262"/>
      <c r="BA356" s="262"/>
      <c r="BB356" s="263"/>
      <c r="BC356" s="167"/>
      <c r="BD356" s="194"/>
      <c r="BE356" s="194"/>
      <c r="BF356" s="136">
        <f t="shared" si="499"/>
        <v>0</v>
      </c>
      <c r="BG356" s="136">
        <f t="shared" si="480"/>
        <v>0</v>
      </c>
      <c r="BH356" s="136">
        <f t="shared" si="500"/>
        <v>0</v>
      </c>
      <c r="BI356" s="262"/>
      <c r="BJ356" s="262"/>
      <c r="BK356" s="263"/>
      <c r="BL356" s="167"/>
      <c r="BM356" s="194"/>
      <c r="BN356" s="194"/>
      <c r="BO356" s="136">
        <f t="shared" si="501"/>
        <v>0</v>
      </c>
      <c r="BP356" s="136">
        <f t="shared" si="481"/>
        <v>0</v>
      </c>
      <c r="BQ356" s="136">
        <f t="shared" si="502"/>
        <v>0</v>
      </c>
      <c r="BR356" s="262"/>
      <c r="BS356" s="262"/>
      <c r="BT356" s="263"/>
      <c r="BU356" s="167"/>
      <c r="BV356" s="194"/>
      <c r="BW356" s="194"/>
      <c r="BX356" s="136">
        <f t="shared" si="503"/>
        <v>0</v>
      </c>
      <c r="BY356" s="136">
        <f t="shared" si="482"/>
        <v>0</v>
      </c>
      <c r="BZ356" s="136">
        <f t="shared" si="504"/>
        <v>0</v>
      </c>
      <c r="CA356" s="262"/>
      <c r="CB356" s="262"/>
      <c r="CC356" s="263"/>
      <c r="CD356" s="167"/>
      <c r="CE356" s="194"/>
      <c r="CF356" s="194"/>
      <c r="CG356" s="136">
        <f t="shared" si="505"/>
        <v>0</v>
      </c>
      <c r="CH356" s="136">
        <f t="shared" si="483"/>
        <v>0</v>
      </c>
      <c r="CI356" s="136">
        <f t="shared" si="506"/>
        <v>0</v>
      </c>
      <c r="CJ356" s="262"/>
      <c r="CK356" s="262"/>
      <c r="CL356" s="263"/>
      <c r="CM356" s="167"/>
      <c r="CN356" s="194"/>
      <c r="CO356" s="194"/>
      <c r="CP356" s="136">
        <f t="shared" si="507"/>
        <v>0</v>
      </c>
      <c r="CQ356" s="136">
        <f t="shared" si="484"/>
        <v>0</v>
      </c>
      <c r="CR356" s="136">
        <f t="shared" si="508"/>
        <v>0</v>
      </c>
      <c r="CS356" s="262"/>
      <c r="CT356" s="262"/>
      <c r="CU356" s="263"/>
      <c r="CV356" s="167"/>
      <c r="CW356" s="194"/>
      <c r="CX356" s="194"/>
      <c r="CY356" s="136">
        <f t="shared" si="509"/>
        <v>0</v>
      </c>
      <c r="CZ356" s="136">
        <f t="shared" si="485"/>
        <v>0</v>
      </c>
      <c r="DA356" s="136">
        <f t="shared" si="510"/>
        <v>0</v>
      </c>
      <c r="DB356" s="262"/>
      <c r="DC356" s="262"/>
      <c r="DD356" s="263"/>
    </row>
    <row r="357" spans="1:108" x14ac:dyDescent="0.25">
      <c r="A357" s="167"/>
      <c r="B357" s="194"/>
      <c r="C357" s="194"/>
      <c r="D357" s="136">
        <f t="shared" si="486"/>
        <v>0</v>
      </c>
      <c r="E357" s="136">
        <f t="shared" si="487"/>
        <v>0</v>
      </c>
      <c r="F357" s="136">
        <f t="shared" si="488"/>
        <v>0</v>
      </c>
      <c r="G357" s="262"/>
      <c r="H357" s="262"/>
      <c r="I357" s="263"/>
      <c r="J357" s="167"/>
      <c r="K357" s="194"/>
      <c r="L357" s="194"/>
      <c r="M357" s="136">
        <f t="shared" si="489"/>
        <v>0</v>
      </c>
      <c r="N357" s="136">
        <f t="shared" si="475"/>
        <v>0</v>
      </c>
      <c r="O357" s="136">
        <f t="shared" si="490"/>
        <v>0</v>
      </c>
      <c r="P357" s="262"/>
      <c r="Q357" s="262"/>
      <c r="R357" s="263"/>
      <c r="S357" s="167"/>
      <c r="T357" s="194"/>
      <c r="U357" s="194"/>
      <c r="V357" s="136">
        <f t="shared" si="491"/>
        <v>0</v>
      </c>
      <c r="W357" s="136">
        <f t="shared" si="476"/>
        <v>0</v>
      </c>
      <c r="X357" s="136">
        <f t="shared" si="492"/>
        <v>0</v>
      </c>
      <c r="Y357" s="262"/>
      <c r="Z357" s="262"/>
      <c r="AA357" s="263"/>
      <c r="AB357" s="167"/>
      <c r="AC357" s="194"/>
      <c r="AD357" s="194"/>
      <c r="AE357" s="136">
        <f t="shared" si="493"/>
        <v>0</v>
      </c>
      <c r="AF357" s="136">
        <f t="shared" si="477"/>
        <v>0</v>
      </c>
      <c r="AG357" s="136">
        <f t="shared" si="494"/>
        <v>0</v>
      </c>
      <c r="AH357" s="262"/>
      <c r="AI357" s="262"/>
      <c r="AJ357" s="263"/>
      <c r="AK357" s="167"/>
      <c r="AL357" s="194"/>
      <c r="AM357" s="194"/>
      <c r="AN357" s="136">
        <f t="shared" si="495"/>
        <v>0</v>
      </c>
      <c r="AO357" s="136">
        <f t="shared" si="478"/>
        <v>0</v>
      </c>
      <c r="AP357" s="136">
        <f t="shared" si="496"/>
        <v>0</v>
      </c>
      <c r="AQ357" s="262"/>
      <c r="AR357" s="262"/>
      <c r="AS357" s="263"/>
      <c r="AT357" s="167"/>
      <c r="AU357" s="194"/>
      <c r="AV357" s="194"/>
      <c r="AW357" s="136">
        <f t="shared" si="497"/>
        <v>0</v>
      </c>
      <c r="AX357" s="136">
        <f t="shared" si="479"/>
        <v>0</v>
      </c>
      <c r="AY357" s="136">
        <f t="shared" si="498"/>
        <v>0</v>
      </c>
      <c r="AZ357" s="262"/>
      <c r="BA357" s="262"/>
      <c r="BB357" s="263"/>
      <c r="BC357" s="167"/>
      <c r="BD357" s="194"/>
      <c r="BE357" s="194"/>
      <c r="BF357" s="136">
        <f t="shared" si="499"/>
        <v>0</v>
      </c>
      <c r="BG357" s="136">
        <f t="shared" si="480"/>
        <v>0</v>
      </c>
      <c r="BH357" s="136">
        <f t="shared" si="500"/>
        <v>0</v>
      </c>
      <c r="BI357" s="262"/>
      <c r="BJ357" s="262"/>
      <c r="BK357" s="263"/>
      <c r="BL357" s="167"/>
      <c r="BM357" s="194"/>
      <c r="BN357" s="194"/>
      <c r="BO357" s="136">
        <f t="shared" si="501"/>
        <v>0</v>
      </c>
      <c r="BP357" s="136">
        <f t="shared" si="481"/>
        <v>0</v>
      </c>
      <c r="BQ357" s="136">
        <f t="shared" si="502"/>
        <v>0</v>
      </c>
      <c r="BR357" s="262"/>
      <c r="BS357" s="262"/>
      <c r="BT357" s="263"/>
      <c r="BU357" s="167"/>
      <c r="BV357" s="194"/>
      <c r="BW357" s="194"/>
      <c r="BX357" s="136">
        <f t="shared" si="503"/>
        <v>0</v>
      </c>
      <c r="BY357" s="136">
        <f t="shared" si="482"/>
        <v>0</v>
      </c>
      <c r="BZ357" s="136">
        <f t="shared" si="504"/>
        <v>0</v>
      </c>
      <c r="CA357" s="262"/>
      <c r="CB357" s="262"/>
      <c r="CC357" s="263"/>
      <c r="CD357" s="167"/>
      <c r="CE357" s="194"/>
      <c r="CF357" s="194"/>
      <c r="CG357" s="136">
        <f t="shared" si="505"/>
        <v>0</v>
      </c>
      <c r="CH357" s="136">
        <f t="shared" si="483"/>
        <v>0</v>
      </c>
      <c r="CI357" s="136">
        <f t="shared" si="506"/>
        <v>0</v>
      </c>
      <c r="CJ357" s="262"/>
      <c r="CK357" s="262"/>
      <c r="CL357" s="263"/>
      <c r="CM357" s="167"/>
      <c r="CN357" s="194"/>
      <c r="CO357" s="194"/>
      <c r="CP357" s="136">
        <f t="shared" si="507"/>
        <v>0</v>
      </c>
      <c r="CQ357" s="136">
        <f t="shared" si="484"/>
        <v>0</v>
      </c>
      <c r="CR357" s="136">
        <f t="shared" si="508"/>
        <v>0</v>
      </c>
      <c r="CS357" s="262"/>
      <c r="CT357" s="262"/>
      <c r="CU357" s="263"/>
      <c r="CV357" s="167"/>
      <c r="CW357" s="194"/>
      <c r="CX357" s="194"/>
      <c r="CY357" s="136">
        <f t="shared" si="509"/>
        <v>0</v>
      </c>
      <c r="CZ357" s="136">
        <f t="shared" si="485"/>
        <v>0</v>
      </c>
      <c r="DA357" s="136">
        <f t="shared" si="510"/>
        <v>0</v>
      </c>
      <c r="DB357" s="262"/>
      <c r="DC357" s="262"/>
      <c r="DD357" s="263"/>
    </row>
    <row r="358" spans="1:108" x14ac:dyDescent="0.25">
      <c r="A358" s="167"/>
      <c r="B358" s="194"/>
      <c r="C358" s="194"/>
      <c r="D358" s="136">
        <f t="shared" si="486"/>
        <v>0</v>
      </c>
      <c r="E358" s="136">
        <f t="shared" si="487"/>
        <v>0</v>
      </c>
      <c r="F358" s="136">
        <f t="shared" si="488"/>
        <v>0</v>
      </c>
      <c r="G358" s="262"/>
      <c r="H358" s="262"/>
      <c r="I358" s="263"/>
      <c r="J358" s="167"/>
      <c r="K358" s="194"/>
      <c r="L358" s="194"/>
      <c r="M358" s="136">
        <f t="shared" si="489"/>
        <v>0</v>
      </c>
      <c r="N358" s="136">
        <f t="shared" si="475"/>
        <v>0</v>
      </c>
      <c r="O358" s="136">
        <f t="shared" si="490"/>
        <v>0</v>
      </c>
      <c r="P358" s="262"/>
      <c r="Q358" s="262"/>
      <c r="R358" s="263"/>
      <c r="S358" s="167"/>
      <c r="T358" s="194"/>
      <c r="U358" s="194"/>
      <c r="V358" s="136">
        <f t="shared" si="491"/>
        <v>0</v>
      </c>
      <c r="W358" s="136">
        <f t="shared" si="476"/>
        <v>0</v>
      </c>
      <c r="X358" s="136">
        <f t="shared" si="492"/>
        <v>0</v>
      </c>
      <c r="Y358" s="262"/>
      <c r="Z358" s="262"/>
      <c r="AA358" s="263"/>
      <c r="AB358" s="167"/>
      <c r="AC358" s="194"/>
      <c r="AD358" s="194"/>
      <c r="AE358" s="136">
        <f t="shared" si="493"/>
        <v>0</v>
      </c>
      <c r="AF358" s="136">
        <f t="shared" si="477"/>
        <v>0</v>
      </c>
      <c r="AG358" s="136">
        <f t="shared" si="494"/>
        <v>0</v>
      </c>
      <c r="AH358" s="262"/>
      <c r="AI358" s="262"/>
      <c r="AJ358" s="263"/>
      <c r="AK358" s="167"/>
      <c r="AL358" s="194"/>
      <c r="AM358" s="194"/>
      <c r="AN358" s="136">
        <f t="shared" si="495"/>
        <v>0</v>
      </c>
      <c r="AO358" s="136">
        <f t="shared" si="478"/>
        <v>0</v>
      </c>
      <c r="AP358" s="136">
        <f t="shared" si="496"/>
        <v>0</v>
      </c>
      <c r="AQ358" s="262"/>
      <c r="AR358" s="262"/>
      <c r="AS358" s="263"/>
      <c r="AT358" s="167"/>
      <c r="AU358" s="194"/>
      <c r="AV358" s="194"/>
      <c r="AW358" s="136">
        <f t="shared" si="497"/>
        <v>0</v>
      </c>
      <c r="AX358" s="136">
        <f t="shared" si="479"/>
        <v>0</v>
      </c>
      <c r="AY358" s="136">
        <f t="shared" si="498"/>
        <v>0</v>
      </c>
      <c r="AZ358" s="262"/>
      <c r="BA358" s="262"/>
      <c r="BB358" s="263"/>
      <c r="BC358" s="167"/>
      <c r="BD358" s="194"/>
      <c r="BE358" s="194"/>
      <c r="BF358" s="136">
        <f t="shared" si="499"/>
        <v>0</v>
      </c>
      <c r="BG358" s="136">
        <f t="shared" si="480"/>
        <v>0</v>
      </c>
      <c r="BH358" s="136">
        <f t="shared" si="500"/>
        <v>0</v>
      </c>
      <c r="BI358" s="262"/>
      <c r="BJ358" s="262"/>
      <c r="BK358" s="263"/>
      <c r="BL358" s="167"/>
      <c r="BM358" s="194"/>
      <c r="BN358" s="194"/>
      <c r="BO358" s="136">
        <f t="shared" si="501"/>
        <v>0</v>
      </c>
      <c r="BP358" s="136">
        <f t="shared" si="481"/>
        <v>0</v>
      </c>
      <c r="BQ358" s="136">
        <f t="shared" si="502"/>
        <v>0</v>
      </c>
      <c r="BR358" s="262"/>
      <c r="BS358" s="262"/>
      <c r="BT358" s="263"/>
      <c r="BU358" s="167"/>
      <c r="BV358" s="194"/>
      <c r="BW358" s="194"/>
      <c r="BX358" s="136">
        <f t="shared" si="503"/>
        <v>0</v>
      </c>
      <c r="BY358" s="136">
        <f t="shared" si="482"/>
        <v>0</v>
      </c>
      <c r="BZ358" s="136">
        <f t="shared" si="504"/>
        <v>0</v>
      </c>
      <c r="CA358" s="262"/>
      <c r="CB358" s="262"/>
      <c r="CC358" s="263"/>
      <c r="CD358" s="167"/>
      <c r="CE358" s="194"/>
      <c r="CF358" s="194"/>
      <c r="CG358" s="136">
        <f t="shared" si="505"/>
        <v>0</v>
      </c>
      <c r="CH358" s="136">
        <f t="shared" si="483"/>
        <v>0</v>
      </c>
      <c r="CI358" s="136">
        <f t="shared" si="506"/>
        <v>0</v>
      </c>
      <c r="CJ358" s="262"/>
      <c r="CK358" s="262"/>
      <c r="CL358" s="263"/>
      <c r="CM358" s="167"/>
      <c r="CN358" s="194"/>
      <c r="CO358" s="194"/>
      <c r="CP358" s="136">
        <f t="shared" si="507"/>
        <v>0</v>
      </c>
      <c r="CQ358" s="136">
        <f t="shared" si="484"/>
        <v>0</v>
      </c>
      <c r="CR358" s="136">
        <f t="shared" si="508"/>
        <v>0</v>
      </c>
      <c r="CS358" s="262"/>
      <c r="CT358" s="262"/>
      <c r="CU358" s="263"/>
      <c r="CV358" s="167"/>
      <c r="CW358" s="194"/>
      <c r="CX358" s="194"/>
      <c r="CY358" s="136">
        <f t="shared" si="509"/>
        <v>0</v>
      </c>
      <c r="CZ358" s="136">
        <f t="shared" si="485"/>
        <v>0</v>
      </c>
      <c r="DA358" s="136">
        <f t="shared" si="510"/>
        <v>0</v>
      </c>
      <c r="DB358" s="262"/>
      <c r="DC358" s="262"/>
      <c r="DD358" s="263"/>
    </row>
    <row r="359" spans="1:108" x14ac:dyDescent="0.25">
      <c r="A359" s="167"/>
      <c r="B359" s="194"/>
      <c r="C359" s="194"/>
      <c r="D359" s="136">
        <f t="shared" si="486"/>
        <v>0</v>
      </c>
      <c r="E359" s="136">
        <f t="shared" si="487"/>
        <v>0</v>
      </c>
      <c r="F359" s="136">
        <f t="shared" si="488"/>
        <v>0</v>
      </c>
      <c r="G359" s="262"/>
      <c r="H359" s="262"/>
      <c r="I359" s="263"/>
      <c r="J359" s="167"/>
      <c r="K359" s="194"/>
      <c r="L359" s="194"/>
      <c r="M359" s="136">
        <f t="shared" si="489"/>
        <v>0</v>
      </c>
      <c r="N359" s="136">
        <f t="shared" si="475"/>
        <v>0</v>
      </c>
      <c r="O359" s="136">
        <f t="shared" si="490"/>
        <v>0</v>
      </c>
      <c r="P359" s="262"/>
      <c r="Q359" s="262"/>
      <c r="R359" s="263"/>
      <c r="S359" s="167"/>
      <c r="T359" s="194"/>
      <c r="U359" s="194"/>
      <c r="V359" s="136">
        <f t="shared" si="491"/>
        <v>0</v>
      </c>
      <c r="W359" s="136">
        <f t="shared" si="476"/>
        <v>0</v>
      </c>
      <c r="X359" s="136">
        <f t="shared" si="492"/>
        <v>0</v>
      </c>
      <c r="Y359" s="262"/>
      <c r="Z359" s="262"/>
      <c r="AA359" s="263"/>
      <c r="AB359" s="167"/>
      <c r="AC359" s="194"/>
      <c r="AD359" s="194"/>
      <c r="AE359" s="136">
        <f t="shared" si="493"/>
        <v>0</v>
      </c>
      <c r="AF359" s="136">
        <f t="shared" si="477"/>
        <v>0</v>
      </c>
      <c r="AG359" s="136">
        <f t="shared" si="494"/>
        <v>0</v>
      </c>
      <c r="AH359" s="262"/>
      <c r="AI359" s="262"/>
      <c r="AJ359" s="263"/>
      <c r="AK359" s="167"/>
      <c r="AL359" s="194"/>
      <c r="AM359" s="194"/>
      <c r="AN359" s="136">
        <f t="shared" si="495"/>
        <v>0</v>
      </c>
      <c r="AO359" s="136">
        <f t="shared" si="478"/>
        <v>0</v>
      </c>
      <c r="AP359" s="136">
        <f t="shared" si="496"/>
        <v>0</v>
      </c>
      <c r="AQ359" s="262"/>
      <c r="AR359" s="262"/>
      <c r="AS359" s="263"/>
      <c r="AT359" s="167"/>
      <c r="AU359" s="194"/>
      <c r="AV359" s="194"/>
      <c r="AW359" s="136">
        <f t="shared" si="497"/>
        <v>0</v>
      </c>
      <c r="AX359" s="136">
        <f t="shared" si="479"/>
        <v>0</v>
      </c>
      <c r="AY359" s="136">
        <f t="shared" si="498"/>
        <v>0</v>
      </c>
      <c r="AZ359" s="262"/>
      <c r="BA359" s="262"/>
      <c r="BB359" s="263"/>
      <c r="BC359" s="167"/>
      <c r="BD359" s="194"/>
      <c r="BE359" s="194"/>
      <c r="BF359" s="136">
        <f t="shared" si="499"/>
        <v>0</v>
      </c>
      <c r="BG359" s="136">
        <f t="shared" si="480"/>
        <v>0</v>
      </c>
      <c r="BH359" s="136">
        <f t="shared" si="500"/>
        <v>0</v>
      </c>
      <c r="BI359" s="262"/>
      <c r="BJ359" s="262"/>
      <c r="BK359" s="263"/>
      <c r="BL359" s="167"/>
      <c r="BM359" s="194"/>
      <c r="BN359" s="194"/>
      <c r="BO359" s="136">
        <f t="shared" si="501"/>
        <v>0</v>
      </c>
      <c r="BP359" s="136">
        <f t="shared" si="481"/>
        <v>0</v>
      </c>
      <c r="BQ359" s="136">
        <f t="shared" si="502"/>
        <v>0</v>
      </c>
      <c r="BR359" s="262"/>
      <c r="BS359" s="262"/>
      <c r="BT359" s="263"/>
      <c r="BU359" s="167"/>
      <c r="BV359" s="194"/>
      <c r="BW359" s="194"/>
      <c r="BX359" s="136">
        <f t="shared" si="503"/>
        <v>0</v>
      </c>
      <c r="BY359" s="136">
        <f t="shared" si="482"/>
        <v>0</v>
      </c>
      <c r="BZ359" s="136">
        <f t="shared" si="504"/>
        <v>0</v>
      </c>
      <c r="CA359" s="262"/>
      <c r="CB359" s="262"/>
      <c r="CC359" s="263"/>
      <c r="CD359" s="167"/>
      <c r="CE359" s="194"/>
      <c r="CF359" s="194"/>
      <c r="CG359" s="136">
        <f t="shared" si="505"/>
        <v>0</v>
      </c>
      <c r="CH359" s="136">
        <f t="shared" si="483"/>
        <v>0</v>
      </c>
      <c r="CI359" s="136">
        <f t="shared" si="506"/>
        <v>0</v>
      </c>
      <c r="CJ359" s="262"/>
      <c r="CK359" s="262"/>
      <c r="CL359" s="263"/>
      <c r="CM359" s="167"/>
      <c r="CN359" s="194"/>
      <c r="CO359" s="194"/>
      <c r="CP359" s="136">
        <f t="shared" si="507"/>
        <v>0</v>
      </c>
      <c r="CQ359" s="136">
        <f t="shared" si="484"/>
        <v>0</v>
      </c>
      <c r="CR359" s="136">
        <f t="shared" si="508"/>
        <v>0</v>
      </c>
      <c r="CS359" s="262"/>
      <c r="CT359" s="262"/>
      <c r="CU359" s="263"/>
      <c r="CV359" s="167"/>
      <c r="CW359" s="194"/>
      <c r="CX359" s="194"/>
      <c r="CY359" s="136">
        <f t="shared" si="509"/>
        <v>0</v>
      </c>
      <c r="CZ359" s="136">
        <f t="shared" si="485"/>
        <v>0</v>
      </c>
      <c r="DA359" s="136">
        <f t="shared" si="510"/>
        <v>0</v>
      </c>
      <c r="DB359" s="262"/>
      <c r="DC359" s="262"/>
      <c r="DD359" s="263"/>
    </row>
    <row r="360" spans="1:108" x14ac:dyDescent="0.25">
      <c r="A360" s="167"/>
      <c r="B360" s="194"/>
      <c r="C360" s="194"/>
      <c r="D360" s="136">
        <f t="shared" si="486"/>
        <v>0</v>
      </c>
      <c r="E360" s="136">
        <f t="shared" si="487"/>
        <v>0</v>
      </c>
      <c r="F360" s="136">
        <f t="shared" si="488"/>
        <v>0</v>
      </c>
      <c r="G360" s="262"/>
      <c r="H360" s="262"/>
      <c r="I360" s="263"/>
      <c r="J360" s="167"/>
      <c r="K360" s="194"/>
      <c r="L360" s="194"/>
      <c r="M360" s="136">
        <f t="shared" si="489"/>
        <v>0</v>
      </c>
      <c r="N360" s="136">
        <f t="shared" si="475"/>
        <v>0</v>
      </c>
      <c r="O360" s="136">
        <f t="shared" si="490"/>
        <v>0</v>
      </c>
      <c r="P360" s="262"/>
      <c r="Q360" s="262"/>
      <c r="R360" s="263"/>
      <c r="S360" s="167"/>
      <c r="T360" s="194"/>
      <c r="U360" s="194"/>
      <c r="V360" s="136">
        <f t="shared" si="491"/>
        <v>0</v>
      </c>
      <c r="W360" s="136">
        <f t="shared" si="476"/>
        <v>0</v>
      </c>
      <c r="X360" s="136">
        <f t="shared" si="492"/>
        <v>0</v>
      </c>
      <c r="Y360" s="262"/>
      <c r="Z360" s="262"/>
      <c r="AA360" s="263"/>
      <c r="AB360" s="167"/>
      <c r="AC360" s="194"/>
      <c r="AD360" s="194"/>
      <c r="AE360" s="136">
        <f t="shared" si="493"/>
        <v>0</v>
      </c>
      <c r="AF360" s="136">
        <f t="shared" si="477"/>
        <v>0</v>
      </c>
      <c r="AG360" s="136">
        <f t="shared" si="494"/>
        <v>0</v>
      </c>
      <c r="AH360" s="262"/>
      <c r="AI360" s="262"/>
      <c r="AJ360" s="263"/>
      <c r="AK360" s="167"/>
      <c r="AL360" s="194"/>
      <c r="AM360" s="194"/>
      <c r="AN360" s="136">
        <f t="shared" si="495"/>
        <v>0</v>
      </c>
      <c r="AO360" s="136">
        <f t="shared" si="478"/>
        <v>0</v>
      </c>
      <c r="AP360" s="136">
        <f t="shared" si="496"/>
        <v>0</v>
      </c>
      <c r="AQ360" s="262"/>
      <c r="AR360" s="262"/>
      <c r="AS360" s="263"/>
      <c r="AT360" s="167"/>
      <c r="AU360" s="194"/>
      <c r="AV360" s="194"/>
      <c r="AW360" s="136">
        <f t="shared" si="497"/>
        <v>0</v>
      </c>
      <c r="AX360" s="136">
        <f t="shared" si="479"/>
        <v>0</v>
      </c>
      <c r="AY360" s="136">
        <f t="shared" si="498"/>
        <v>0</v>
      </c>
      <c r="AZ360" s="262"/>
      <c r="BA360" s="262"/>
      <c r="BB360" s="263"/>
      <c r="BC360" s="167"/>
      <c r="BD360" s="194"/>
      <c r="BE360" s="194"/>
      <c r="BF360" s="136">
        <f t="shared" si="499"/>
        <v>0</v>
      </c>
      <c r="BG360" s="136">
        <f t="shared" si="480"/>
        <v>0</v>
      </c>
      <c r="BH360" s="136">
        <f t="shared" si="500"/>
        <v>0</v>
      </c>
      <c r="BI360" s="262"/>
      <c r="BJ360" s="262"/>
      <c r="BK360" s="263"/>
      <c r="BL360" s="167"/>
      <c r="BM360" s="194"/>
      <c r="BN360" s="194"/>
      <c r="BO360" s="136">
        <f t="shared" si="501"/>
        <v>0</v>
      </c>
      <c r="BP360" s="136">
        <f t="shared" si="481"/>
        <v>0</v>
      </c>
      <c r="BQ360" s="136">
        <f t="shared" si="502"/>
        <v>0</v>
      </c>
      <c r="BR360" s="262"/>
      <c r="BS360" s="262"/>
      <c r="BT360" s="263"/>
      <c r="BU360" s="167"/>
      <c r="BV360" s="194"/>
      <c r="BW360" s="194"/>
      <c r="BX360" s="136">
        <f t="shared" si="503"/>
        <v>0</v>
      </c>
      <c r="BY360" s="136">
        <f t="shared" si="482"/>
        <v>0</v>
      </c>
      <c r="BZ360" s="136">
        <f t="shared" si="504"/>
        <v>0</v>
      </c>
      <c r="CA360" s="262"/>
      <c r="CB360" s="262"/>
      <c r="CC360" s="263"/>
      <c r="CD360" s="167"/>
      <c r="CE360" s="194"/>
      <c r="CF360" s="194"/>
      <c r="CG360" s="136">
        <f t="shared" si="505"/>
        <v>0</v>
      </c>
      <c r="CH360" s="136">
        <f t="shared" si="483"/>
        <v>0</v>
      </c>
      <c r="CI360" s="136">
        <f t="shared" si="506"/>
        <v>0</v>
      </c>
      <c r="CJ360" s="262"/>
      <c r="CK360" s="262"/>
      <c r="CL360" s="263"/>
      <c r="CM360" s="167"/>
      <c r="CN360" s="194"/>
      <c r="CO360" s="194"/>
      <c r="CP360" s="136">
        <f t="shared" si="507"/>
        <v>0</v>
      </c>
      <c r="CQ360" s="136">
        <f t="shared" si="484"/>
        <v>0</v>
      </c>
      <c r="CR360" s="136">
        <f t="shared" si="508"/>
        <v>0</v>
      </c>
      <c r="CS360" s="262"/>
      <c r="CT360" s="262"/>
      <c r="CU360" s="263"/>
      <c r="CV360" s="167"/>
      <c r="CW360" s="194"/>
      <c r="CX360" s="194"/>
      <c r="CY360" s="136">
        <f t="shared" si="509"/>
        <v>0</v>
      </c>
      <c r="CZ360" s="136">
        <f t="shared" si="485"/>
        <v>0</v>
      </c>
      <c r="DA360" s="136">
        <f t="shared" si="510"/>
        <v>0</v>
      </c>
      <c r="DB360" s="262"/>
      <c r="DC360" s="262"/>
      <c r="DD360" s="263"/>
    </row>
    <row r="361" spans="1:108" x14ac:dyDescent="0.25">
      <c r="A361" s="167"/>
      <c r="B361" s="194"/>
      <c r="C361" s="194"/>
      <c r="D361" s="136">
        <f t="shared" si="486"/>
        <v>0</v>
      </c>
      <c r="E361" s="136">
        <f t="shared" si="487"/>
        <v>0</v>
      </c>
      <c r="F361" s="136">
        <f t="shared" si="488"/>
        <v>0</v>
      </c>
      <c r="G361" s="262"/>
      <c r="H361" s="262"/>
      <c r="I361" s="263"/>
      <c r="J361" s="167"/>
      <c r="K361" s="194"/>
      <c r="L361" s="194"/>
      <c r="M361" s="136">
        <f t="shared" si="489"/>
        <v>0</v>
      </c>
      <c r="N361" s="136">
        <f t="shared" si="475"/>
        <v>0</v>
      </c>
      <c r="O361" s="136">
        <f t="shared" si="490"/>
        <v>0</v>
      </c>
      <c r="P361" s="262"/>
      <c r="Q361" s="262"/>
      <c r="R361" s="263"/>
      <c r="S361" s="167"/>
      <c r="T361" s="194"/>
      <c r="U361" s="194"/>
      <c r="V361" s="136">
        <f t="shared" si="491"/>
        <v>0</v>
      </c>
      <c r="W361" s="136">
        <f t="shared" si="476"/>
        <v>0</v>
      </c>
      <c r="X361" s="136">
        <f t="shared" si="492"/>
        <v>0</v>
      </c>
      <c r="Y361" s="262"/>
      <c r="Z361" s="262"/>
      <c r="AA361" s="263"/>
      <c r="AB361" s="167"/>
      <c r="AC361" s="194"/>
      <c r="AD361" s="194"/>
      <c r="AE361" s="136">
        <f t="shared" si="493"/>
        <v>0</v>
      </c>
      <c r="AF361" s="136">
        <f t="shared" si="477"/>
        <v>0</v>
      </c>
      <c r="AG361" s="136">
        <f t="shared" si="494"/>
        <v>0</v>
      </c>
      <c r="AH361" s="262"/>
      <c r="AI361" s="262"/>
      <c r="AJ361" s="263"/>
      <c r="AK361" s="167"/>
      <c r="AL361" s="194"/>
      <c r="AM361" s="194"/>
      <c r="AN361" s="136">
        <f t="shared" si="495"/>
        <v>0</v>
      </c>
      <c r="AO361" s="136">
        <f t="shared" si="478"/>
        <v>0</v>
      </c>
      <c r="AP361" s="136">
        <f t="shared" si="496"/>
        <v>0</v>
      </c>
      <c r="AQ361" s="262"/>
      <c r="AR361" s="262"/>
      <c r="AS361" s="263"/>
      <c r="AT361" s="167"/>
      <c r="AU361" s="194"/>
      <c r="AV361" s="194"/>
      <c r="AW361" s="136">
        <f t="shared" si="497"/>
        <v>0</v>
      </c>
      <c r="AX361" s="136">
        <f t="shared" si="479"/>
        <v>0</v>
      </c>
      <c r="AY361" s="136">
        <f t="shared" si="498"/>
        <v>0</v>
      </c>
      <c r="AZ361" s="262"/>
      <c r="BA361" s="262"/>
      <c r="BB361" s="263"/>
      <c r="BC361" s="167"/>
      <c r="BD361" s="194"/>
      <c r="BE361" s="194"/>
      <c r="BF361" s="136">
        <f t="shared" si="499"/>
        <v>0</v>
      </c>
      <c r="BG361" s="136">
        <f t="shared" si="480"/>
        <v>0</v>
      </c>
      <c r="BH361" s="136">
        <f t="shared" si="500"/>
        <v>0</v>
      </c>
      <c r="BI361" s="262"/>
      <c r="BJ361" s="262"/>
      <c r="BK361" s="263"/>
      <c r="BL361" s="167"/>
      <c r="BM361" s="194"/>
      <c r="BN361" s="194"/>
      <c r="BO361" s="136">
        <f t="shared" si="501"/>
        <v>0</v>
      </c>
      <c r="BP361" s="136">
        <f t="shared" si="481"/>
        <v>0</v>
      </c>
      <c r="BQ361" s="136">
        <f t="shared" si="502"/>
        <v>0</v>
      </c>
      <c r="BR361" s="262"/>
      <c r="BS361" s="262"/>
      <c r="BT361" s="263"/>
      <c r="BU361" s="167"/>
      <c r="BV361" s="194"/>
      <c r="BW361" s="194"/>
      <c r="BX361" s="136">
        <f t="shared" si="503"/>
        <v>0</v>
      </c>
      <c r="BY361" s="136">
        <f t="shared" si="482"/>
        <v>0</v>
      </c>
      <c r="BZ361" s="136">
        <f t="shared" si="504"/>
        <v>0</v>
      </c>
      <c r="CA361" s="262"/>
      <c r="CB361" s="262"/>
      <c r="CC361" s="263"/>
      <c r="CD361" s="167"/>
      <c r="CE361" s="194"/>
      <c r="CF361" s="194"/>
      <c r="CG361" s="136">
        <f t="shared" si="505"/>
        <v>0</v>
      </c>
      <c r="CH361" s="136">
        <f t="shared" si="483"/>
        <v>0</v>
      </c>
      <c r="CI361" s="136">
        <f t="shared" si="506"/>
        <v>0</v>
      </c>
      <c r="CJ361" s="262"/>
      <c r="CK361" s="262"/>
      <c r="CL361" s="263"/>
      <c r="CM361" s="167"/>
      <c r="CN361" s="194"/>
      <c r="CO361" s="194"/>
      <c r="CP361" s="136">
        <f t="shared" si="507"/>
        <v>0</v>
      </c>
      <c r="CQ361" s="136">
        <f t="shared" si="484"/>
        <v>0</v>
      </c>
      <c r="CR361" s="136">
        <f t="shared" si="508"/>
        <v>0</v>
      </c>
      <c r="CS361" s="262"/>
      <c r="CT361" s="262"/>
      <c r="CU361" s="263"/>
      <c r="CV361" s="167"/>
      <c r="CW361" s="194"/>
      <c r="CX361" s="194"/>
      <c r="CY361" s="136">
        <f t="shared" si="509"/>
        <v>0</v>
      </c>
      <c r="CZ361" s="136">
        <f t="shared" si="485"/>
        <v>0</v>
      </c>
      <c r="DA361" s="136">
        <f t="shared" si="510"/>
        <v>0</v>
      </c>
      <c r="DB361" s="262"/>
      <c r="DC361" s="262"/>
      <c r="DD361" s="263"/>
    </row>
    <row r="362" spans="1:108" x14ac:dyDescent="0.25">
      <c r="A362" s="167"/>
      <c r="B362" s="194"/>
      <c r="C362" s="194"/>
      <c r="D362" s="136">
        <f t="shared" si="486"/>
        <v>0</v>
      </c>
      <c r="E362" s="136">
        <f t="shared" si="487"/>
        <v>0</v>
      </c>
      <c r="F362" s="136">
        <f t="shared" si="488"/>
        <v>0</v>
      </c>
      <c r="G362" s="262"/>
      <c r="H362" s="262"/>
      <c r="I362" s="263"/>
      <c r="J362" s="167"/>
      <c r="K362" s="194"/>
      <c r="L362" s="194"/>
      <c r="M362" s="136">
        <f t="shared" si="489"/>
        <v>0</v>
      </c>
      <c r="N362" s="136">
        <f t="shared" si="475"/>
        <v>0</v>
      </c>
      <c r="O362" s="136">
        <f t="shared" si="490"/>
        <v>0</v>
      </c>
      <c r="P362" s="262"/>
      <c r="Q362" s="262"/>
      <c r="R362" s="263"/>
      <c r="S362" s="167"/>
      <c r="T362" s="194"/>
      <c r="U362" s="194"/>
      <c r="V362" s="136">
        <f t="shared" si="491"/>
        <v>0</v>
      </c>
      <c r="W362" s="136">
        <f t="shared" si="476"/>
        <v>0</v>
      </c>
      <c r="X362" s="136">
        <f t="shared" si="492"/>
        <v>0</v>
      </c>
      <c r="Y362" s="262"/>
      <c r="Z362" s="262"/>
      <c r="AA362" s="263"/>
      <c r="AB362" s="167"/>
      <c r="AC362" s="194"/>
      <c r="AD362" s="194"/>
      <c r="AE362" s="136">
        <f t="shared" si="493"/>
        <v>0</v>
      </c>
      <c r="AF362" s="136">
        <f t="shared" si="477"/>
        <v>0</v>
      </c>
      <c r="AG362" s="136">
        <f t="shared" si="494"/>
        <v>0</v>
      </c>
      <c r="AH362" s="262"/>
      <c r="AI362" s="262"/>
      <c r="AJ362" s="263"/>
      <c r="AK362" s="167"/>
      <c r="AL362" s="194"/>
      <c r="AM362" s="194"/>
      <c r="AN362" s="136">
        <f t="shared" si="495"/>
        <v>0</v>
      </c>
      <c r="AO362" s="136">
        <f t="shared" si="478"/>
        <v>0</v>
      </c>
      <c r="AP362" s="136">
        <f t="shared" si="496"/>
        <v>0</v>
      </c>
      <c r="AQ362" s="262"/>
      <c r="AR362" s="262"/>
      <c r="AS362" s="263"/>
      <c r="AT362" s="167"/>
      <c r="AU362" s="194"/>
      <c r="AV362" s="194"/>
      <c r="AW362" s="136">
        <f t="shared" si="497"/>
        <v>0</v>
      </c>
      <c r="AX362" s="136">
        <f t="shared" si="479"/>
        <v>0</v>
      </c>
      <c r="AY362" s="136">
        <f t="shared" si="498"/>
        <v>0</v>
      </c>
      <c r="AZ362" s="262"/>
      <c r="BA362" s="262"/>
      <c r="BB362" s="263"/>
      <c r="BC362" s="167"/>
      <c r="BD362" s="194"/>
      <c r="BE362" s="194"/>
      <c r="BF362" s="136">
        <f t="shared" si="499"/>
        <v>0</v>
      </c>
      <c r="BG362" s="136">
        <f t="shared" si="480"/>
        <v>0</v>
      </c>
      <c r="BH362" s="136">
        <f t="shared" si="500"/>
        <v>0</v>
      </c>
      <c r="BI362" s="262"/>
      <c r="BJ362" s="262"/>
      <c r="BK362" s="263"/>
      <c r="BL362" s="167"/>
      <c r="BM362" s="194"/>
      <c r="BN362" s="194"/>
      <c r="BO362" s="136">
        <f t="shared" si="501"/>
        <v>0</v>
      </c>
      <c r="BP362" s="136">
        <f t="shared" si="481"/>
        <v>0</v>
      </c>
      <c r="BQ362" s="136">
        <f t="shared" si="502"/>
        <v>0</v>
      </c>
      <c r="BR362" s="262"/>
      <c r="BS362" s="262"/>
      <c r="BT362" s="263"/>
      <c r="BU362" s="167"/>
      <c r="BV362" s="194"/>
      <c r="BW362" s="194"/>
      <c r="BX362" s="136">
        <f t="shared" si="503"/>
        <v>0</v>
      </c>
      <c r="BY362" s="136">
        <f t="shared" si="482"/>
        <v>0</v>
      </c>
      <c r="BZ362" s="136">
        <f t="shared" si="504"/>
        <v>0</v>
      </c>
      <c r="CA362" s="262"/>
      <c r="CB362" s="262"/>
      <c r="CC362" s="263"/>
      <c r="CD362" s="167"/>
      <c r="CE362" s="194"/>
      <c r="CF362" s="194"/>
      <c r="CG362" s="136">
        <f t="shared" si="505"/>
        <v>0</v>
      </c>
      <c r="CH362" s="136">
        <f t="shared" si="483"/>
        <v>0</v>
      </c>
      <c r="CI362" s="136">
        <f t="shared" si="506"/>
        <v>0</v>
      </c>
      <c r="CJ362" s="262"/>
      <c r="CK362" s="262"/>
      <c r="CL362" s="263"/>
      <c r="CM362" s="167"/>
      <c r="CN362" s="194"/>
      <c r="CO362" s="194"/>
      <c r="CP362" s="136">
        <f t="shared" si="507"/>
        <v>0</v>
      </c>
      <c r="CQ362" s="136">
        <f t="shared" si="484"/>
        <v>0</v>
      </c>
      <c r="CR362" s="136">
        <f t="shared" si="508"/>
        <v>0</v>
      </c>
      <c r="CS362" s="262"/>
      <c r="CT362" s="262"/>
      <c r="CU362" s="263"/>
      <c r="CV362" s="167"/>
      <c r="CW362" s="194"/>
      <c r="CX362" s="194"/>
      <c r="CY362" s="136">
        <f t="shared" si="509"/>
        <v>0</v>
      </c>
      <c r="CZ362" s="136">
        <f t="shared" si="485"/>
        <v>0</v>
      </c>
      <c r="DA362" s="136">
        <f t="shared" si="510"/>
        <v>0</v>
      </c>
      <c r="DB362" s="262"/>
      <c r="DC362" s="262"/>
      <c r="DD362" s="263"/>
    </row>
    <row r="363" spans="1:108" x14ac:dyDescent="0.25">
      <c r="A363" s="167"/>
      <c r="B363" s="194"/>
      <c r="C363" s="194"/>
      <c r="D363" s="136">
        <f t="shared" si="486"/>
        <v>0</v>
      </c>
      <c r="E363" s="136">
        <f t="shared" si="487"/>
        <v>0</v>
      </c>
      <c r="F363" s="136">
        <f t="shared" si="488"/>
        <v>0</v>
      </c>
      <c r="G363" s="262"/>
      <c r="H363" s="262"/>
      <c r="I363" s="263"/>
      <c r="J363" s="167"/>
      <c r="K363" s="194"/>
      <c r="L363" s="194"/>
      <c r="M363" s="136">
        <f t="shared" si="489"/>
        <v>0</v>
      </c>
      <c r="N363" s="136">
        <f t="shared" si="475"/>
        <v>0</v>
      </c>
      <c r="O363" s="136">
        <f t="shared" si="490"/>
        <v>0</v>
      </c>
      <c r="P363" s="262"/>
      <c r="Q363" s="262"/>
      <c r="R363" s="263"/>
      <c r="S363" s="167"/>
      <c r="T363" s="194"/>
      <c r="U363" s="194"/>
      <c r="V363" s="136">
        <f t="shared" si="491"/>
        <v>0</v>
      </c>
      <c r="W363" s="136">
        <f t="shared" si="476"/>
        <v>0</v>
      </c>
      <c r="X363" s="136">
        <f t="shared" si="492"/>
        <v>0</v>
      </c>
      <c r="Y363" s="262"/>
      <c r="Z363" s="262"/>
      <c r="AA363" s="263"/>
      <c r="AB363" s="167"/>
      <c r="AC363" s="194"/>
      <c r="AD363" s="194"/>
      <c r="AE363" s="136">
        <f t="shared" si="493"/>
        <v>0</v>
      </c>
      <c r="AF363" s="136">
        <f t="shared" si="477"/>
        <v>0</v>
      </c>
      <c r="AG363" s="136">
        <f t="shared" si="494"/>
        <v>0</v>
      </c>
      <c r="AH363" s="262"/>
      <c r="AI363" s="262"/>
      <c r="AJ363" s="263"/>
      <c r="AK363" s="167"/>
      <c r="AL363" s="194"/>
      <c r="AM363" s="194"/>
      <c r="AN363" s="136">
        <f t="shared" si="495"/>
        <v>0</v>
      </c>
      <c r="AO363" s="136">
        <f t="shared" si="478"/>
        <v>0</v>
      </c>
      <c r="AP363" s="136">
        <f t="shared" si="496"/>
        <v>0</v>
      </c>
      <c r="AQ363" s="262"/>
      <c r="AR363" s="262"/>
      <c r="AS363" s="263"/>
      <c r="AT363" s="167"/>
      <c r="AU363" s="194"/>
      <c r="AV363" s="194"/>
      <c r="AW363" s="136">
        <f t="shared" si="497"/>
        <v>0</v>
      </c>
      <c r="AX363" s="136">
        <f t="shared" si="479"/>
        <v>0</v>
      </c>
      <c r="AY363" s="136">
        <f t="shared" si="498"/>
        <v>0</v>
      </c>
      <c r="AZ363" s="262"/>
      <c r="BA363" s="262"/>
      <c r="BB363" s="263"/>
      <c r="BC363" s="167"/>
      <c r="BD363" s="194"/>
      <c r="BE363" s="194"/>
      <c r="BF363" s="136">
        <f t="shared" si="499"/>
        <v>0</v>
      </c>
      <c r="BG363" s="136">
        <f t="shared" si="480"/>
        <v>0</v>
      </c>
      <c r="BH363" s="136">
        <f t="shared" si="500"/>
        <v>0</v>
      </c>
      <c r="BI363" s="262"/>
      <c r="BJ363" s="262"/>
      <c r="BK363" s="263"/>
      <c r="BL363" s="167"/>
      <c r="BM363" s="194"/>
      <c r="BN363" s="194"/>
      <c r="BO363" s="136">
        <f t="shared" si="501"/>
        <v>0</v>
      </c>
      <c r="BP363" s="136">
        <f t="shared" si="481"/>
        <v>0</v>
      </c>
      <c r="BQ363" s="136">
        <f t="shared" si="502"/>
        <v>0</v>
      </c>
      <c r="BR363" s="262"/>
      <c r="BS363" s="262"/>
      <c r="BT363" s="263"/>
      <c r="BU363" s="167"/>
      <c r="BV363" s="194"/>
      <c r="BW363" s="194"/>
      <c r="BX363" s="136">
        <f t="shared" si="503"/>
        <v>0</v>
      </c>
      <c r="BY363" s="136">
        <f t="shared" si="482"/>
        <v>0</v>
      </c>
      <c r="BZ363" s="136">
        <f t="shared" si="504"/>
        <v>0</v>
      </c>
      <c r="CA363" s="262"/>
      <c r="CB363" s="262"/>
      <c r="CC363" s="263"/>
      <c r="CD363" s="167"/>
      <c r="CE363" s="194"/>
      <c r="CF363" s="194"/>
      <c r="CG363" s="136">
        <f t="shared" si="505"/>
        <v>0</v>
      </c>
      <c r="CH363" s="136">
        <f t="shared" si="483"/>
        <v>0</v>
      </c>
      <c r="CI363" s="136">
        <f t="shared" si="506"/>
        <v>0</v>
      </c>
      <c r="CJ363" s="262"/>
      <c r="CK363" s="262"/>
      <c r="CL363" s="263"/>
      <c r="CM363" s="167"/>
      <c r="CN363" s="194"/>
      <c r="CO363" s="194"/>
      <c r="CP363" s="136">
        <f t="shared" si="507"/>
        <v>0</v>
      </c>
      <c r="CQ363" s="136">
        <f t="shared" si="484"/>
        <v>0</v>
      </c>
      <c r="CR363" s="136">
        <f t="shared" si="508"/>
        <v>0</v>
      </c>
      <c r="CS363" s="262"/>
      <c r="CT363" s="262"/>
      <c r="CU363" s="263"/>
      <c r="CV363" s="167"/>
      <c r="CW363" s="194"/>
      <c r="CX363" s="194"/>
      <c r="CY363" s="136">
        <f t="shared" si="509"/>
        <v>0</v>
      </c>
      <c r="CZ363" s="136">
        <f t="shared" si="485"/>
        <v>0</v>
      </c>
      <c r="DA363" s="136">
        <f t="shared" si="510"/>
        <v>0</v>
      </c>
      <c r="DB363" s="262"/>
      <c r="DC363" s="262"/>
      <c r="DD363" s="263"/>
    </row>
    <row r="364" spans="1:108" x14ac:dyDescent="0.25">
      <c r="A364" s="167"/>
      <c r="B364" s="194"/>
      <c r="C364" s="194"/>
      <c r="D364" s="136">
        <f t="shared" si="486"/>
        <v>0</v>
      </c>
      <c r="E364" s="136">
        <f t="shared" si="487"/>
        <v>0</v>
      </c>
      <c r="F364" s="136">
        <f t="shared" si="488"/>
        <v>0</v>
      </c>
      <c r="G364" s="262"/>
      <c r="H364" s="262"/>
      <c r="I364" s="263"/>
      <c r="J364" s="167"/>
      <c r="K364" s="194"/>
      <c r="L364" s="194"/>
      <c r="M364" s="136">
        <f t="shared" si="489"/>
        <v>0</v>
      </c>
      <c r="N364" s="136">
        <f t="shared" si="475"/>
        <v>0</v>
      </c>
      <c r="O364" s="136">
        <f t="shared" si="490"/>
        <v>0</v>
      </c>
      <c r="P364" s="262"/>
      <c r="Q364" s="262"/>
      <c r="R364" s="263"/>
      <c r="S364" s="167"/>
      <c r="T364" s="194"/>
      <c r="U364" s="194"/>
      <c r="V364" s="136">
        <f t="shared" si="491"/>
        <v>0</v>
      </c>
      <c r="W364" s="136">
        <f t="shared" si="476"/>
        <v>0</v>
      </c>
      <c r="X364" s="136">
        <f t="shared" si="492"/>
        <v>0</v>
      </c>
      <c r="Y364" s="262"/>
      <c r="Z364" s="262"/>
      <c r="AA364" s="263"/>
      <c r="AB364" s="167"/>
      <c r="AC364" s="194"/>
      <c r="AD364" s="194"/>
      <c r="AE364" s="136">
        <f t="shared" si="493"/>
        <v>0</v>
      </c>
      <c r="AF364" s="136">
        <f t="shared" si="477"/>
        <v>0</v>
      </c>
      <c r="AG364" s="136">
        <f t="shared" si="494"/>
        <v>0</v>
      </c>
      <c r="AH364" s="262"/>
      <c r="AI364" s="262"/>
      <c r="AJ364" s="263"/>
      <c r="AK364" s="167"/>
      <c r="AL364" s="194"/>
      <c r="AM364" s="194"/>
      <c r="AN364" s="136">
        <f t="shared" si="495"/>
        <v>0</v>
      </c>
      <c r="AO364" s="136">
        <f t="shared" si="478"/>
        <v>0</v>
      </c>
      <c r="AP364" s="136">
        <f t="shared" si="496"/>
        <v>0</v>
      </c>
      <c r="AQ364" s="262"/>
      <c r="AR364" s="262"/>
      <c r="AS364" s="263"/>
      <c r="AT364" s="167"/>
      <c r="AU364" s="194"/>
      <c r="AV364" s="194"/>
      <c r="AW364" s="136">
        <f t="shared" si="497"/>
        <v>0</v>
      </c>
      <c r="AX364" s="136">
        <f t="shared" si="479"/>
        <v>0</v>
      </c>
      <c r="AY364" s="136">
        <f t="shared" si="498"/>
        <v>0</v>
      </c>
      <c r="AZ364" s="262"/>
      <c r="BA364" s="262"/>
      <c r="BB364" s="263"/>
      <c r="BC364" s="167"/>
      <c r="BD364" s="194"/>
      <c r="BE364" s="194"/>
      <c r="BF364" s="136">
        <f t="shared" si="499"/>
        <v>0</v>
      </c>
      <c r="BG364" s="136">
        <f t="shared" si="480"/>
        <v>0</v>
      </c>
      <c r="BH364" s="136">
        <f t="shared" si="500"/>
        <v>0</v>
      </c>
      <c r="BI364" s="262"/>
      <c r="BJ364" s="262"/>
      <c r="BK364" s="263"/>
      <c r="BL364" s="167"/>
      <c r="BM364" s="194"/>
      <c r="BN364" s="194"/>
      <c r="BO364" s="136">
        <f t="shared" si="501"/>
        <v>0</v>
      </c>
      <c r="BP364" s="136">
        <f t="shared" si="481"/>
        <v>0</v>
      </c>
      <c r="BQ364" s="136">
        <f t="shared" si="502"/>
        <v>0</v>
      </c>
      <c r="BR364" s="262"/>
      <c r="BS364" s="262"/>
      <c r="BT364" s="263"/>
      <c r="BU364" s="167"/>
      <c r="BV364" s="194"/>
      <c r="BW364" s="194"/>
      <c r="BX364" s="136">
        <f t="shared" si="503"/>
        <v>0</v>
      </c>
      <c r="BY364" s="136">
        <f t="shared" si="482"/>
        <v>0</v>
      </c>
      <c r="BZ364" s="136">
        <f t="shared" si="504"/>
        <v>0</v>
      </c>
      <c r="CA364" s="262"/>
      <c r="CB364" s="262"/>
      <c r="CC364" s="263"/>
      <c r="CD364" s="167"/>
      <c r="CE364" s="194"/>
      <c r="CF364" s="194"/>
      <c r="CG364" s="136">
        <f t="shared" si="505"/>
        <v>0</v>
      </c>
      <c r="CH364" s="136">
        <f t="shared" si="483"/>
        <v>0</v>
      </c>
      <c r="CI364" s="136">
        <f t="shared" si="506"/>
        <v>0</v>
      </c>
      <c r="CJ364" s="262"/>
      <c r="CK364" s="262"/>
      <c r="CL364" s="263"/>
      <c r="CM364" s="167"/>
      <c r="CN364" s="194"/>
      <c r="CO364" s="194"/>
      <c r="CP364" s="136">
        <f t="shared" si="507"/>
        <v>0</v>
      </c>
      <c r="CQ364" s="136">
        <f t="shared" si="484"/>
        <v>0</v>
      </c>
      <c r="CR364" s="136">
        <f t="shared" si="508"/>
        <v>0</v>
      </c>
      <c r="CS364" s="262"/>
      <c r="CT364" s="262"/>
      <c r="CU364" s="263"/>
      <c r="CV364" s="167"/>
      <c r="CW364" s="194"/>
      <c r="CX364" s="194"/>
      <c r="CY364" s="136">
        <f t="shared" si="509"/>
        <v>0</v>
      </c>
      <c r="CZ364" s="136">
        <f t="shared" si="485"/>
        <v>0</v>
      </c>
      <c r="DA364" s="136">
        <f t="shared" si="510"/>
        <v>0</v>
      </c>
      <c r="DB364" s="262"/>
      <c r="DC364" s="262"/>
      <c r="DD364" s="263"/>
    </row>
    <row r="365" spans="1:108" x14ac:dyDescent="0.25">
      <c r="A365" s="167"/>
      <c r="B365" s="194"/>
      <c r="C365" s="194"/>
      <c r="D365" s="136">
        <f t="shared" si="486"/>
        <v>0</v>
      </c>
      <c r="E365" s="136">
        <f t="shared" si="487"/>
        <v>0</v>
      </c>
      <c r="F365" s="136">
        <f t="shared" si="488"/>
        <v>0</v>
      </c>
      <c r="G365" s="262"/>
      <c r="H365" s="262"/>
      <c r="I365" s="263"/>
      <c r="J365" s="167"/>
      <c r="K365" s="194"/>
      <c r="L365" s="194"/>
      <c r="M365" s="136">
        <f t="shared" si="489"/>
        <v>0</v>
      </c>
      <c r="N365" s="136">
        <f t="shared" si="475"/>
        <v>0</v>
      </c>
      <c r="O365" s="136">
        <f t="shared" si="490"/>
        <v>0</v>
      </c>
      <c r="P365" s="262"/>
      <c r="Q365" s="262"/>
      <c r="R365" s="263"/>
      <c r="S365" s="167"/>
      <c r="T365" s="194"/>
      <c r="U365" s="194"/>
      <c r="V365" s="136">
        <f t="shared" si="491"/>
        <v>0</v>
      </c>
      <c r="W365" s="136">
        <f t="shared" si="476"/>
        <v>0</v>
      </c>
      <c r="X365" s="136">
        <f t="shared" si="492"/>
        <v>0</v>
      </c>
      <c r="Y365" s="262"/>
      <c r="Z365" s="262"/>
      <c r="AA365" s="263"/>
      <c r="AB365" s="167"/>
      <c r="AC365" s="194"/>
      <c r="AD365" s="194"/>
      <c r="AE365" s="136">
        <f t="shared" si="493"/>
        <v>0</v>
      </c>
      <c r="AF365" s="136">
        <f t="shared" si="477"/>
        <v>0</v>
      </c>
      <c r="AG365" s="136">
        <f t="shared" si="494"/>
        <v>0</v>
      </c>
      <c r="AH365" s="262"/>
      <c r="AI365" s="262"/>
      <c r="AJ365" s="263"/>
      <c r="AK365" s="167"/>
      <c r="AL365" s="194"/>
      <c r="AM365" s="194"/>
      <c r="AN365" s="136">
        <f t="shared" si="495"/>
        <v>0</v>
      </c>
      <c r="AO365" s="136">
        <f t="shared" si="478"/>
        <v>0</v>
      </c>
      <c r="AP365" s="136">
        <f t="shared" si="496"/>
        <v>0</v>
      </c>
      <c r="AQ365" s="262"/>
      <c r="AR365" s="262"/>
      <c r="AS365" s="263"/>
      <c r="AT365" s="167"/>
      <c r="AU365" s="194"/>
      <c r="AV365" s="194"/>
      <c r="AW365" s="136">
        <f t="shared" si="497"/>
        <v>0</v>
      </c>
      <c r="AX365" s="136">
        <f t="shared" si="479"/>
        <v>0</v>
      </c>
      <c r="AY365" s="136">
        <f t="shared" si="498"/>
        <v>0</v>
      </c>
      <c r="AZ365" s="262"/>
      <c r="BA365" s="262"/>
      <c r="BB365" s="263"/>
      <c r="BC365" s="167"/>
      <c r="BD365" s="194"/>
      <c r="BE365" s="194"/>
      <c r="BF365" s="136">
        <f t="shared" si="499"/>
        <v>0</v>
      </c>
      <c r="BG365" s="136">
        <f t="shared" si="480"/>
        <v>0</v>
      </c>
      <c r="BH365" s="136">
        <f t="shared" si="500"/>
        <v>0</v>
      </c>
      <c r="BI365" s="262"/>
      <c r="BJ365" s="262"/>
      <c r="BK365" s="263"/>
      <c r="BL365" s="167"/>
      <c r="BM365" s="194"/>
      <c r="BN365" s="194"/>
      <c r="BO365" s="136">
        <f t="shared" si="501"/>
        <v>0</v>
      </c>
      <c r="BP365" s="136">
        <f t="shared" si="481"/>
        <v>0</v>
      </c>
      <c r="BQ365" s="136">
        <f t="shared" si="502"/>
        <v>0</v>
      </c>
      <c r="BR365" s="262"/>
      <c r="BS365" s="262"/>
      <c r="BT365" s="263"/>
      <c r="BU365" s="167"/>
      <c r="BV365" s="194"/>
      <c r="BW365" s="194"/>
      <c r="BX365" s="136">
        <f t="shared" si="503"/>
        <v>0</v>
      </c>
      <c r="BY365" s="136">
        <f t="shared" si="482"/>
        <v>0</v>
      </c>
      <c r="BZ365" s="136">
        <f t="shared" si="504"/>
        <v>0</v>
      </c>
      <c r="CA365" s="262"/>
      <c r="CB365" s="262"/>
      <c r="CC365" s="263"/>
      <c r="CD365" s="167"/>
      <c r="CE365" s="194"/>
      <c r="CF365" s="194"/>
      <c r="CG365" s="136">
        <f t="shared" si="505"/>
        <v>0</v>
      </c>
      <c r="CH365" s="136">
        <f t="shared" si="483"/>
        <v>0</v>
      </c>
      <c r="CI365" s="136">
        <f t="shared" si="506"/>
        <v>0</v>
      </c>
      <c r="CJ365" s="262"/>
      <c r="CK365" s="262"/>
      <c r="CL365" s="263"/>
      <c r="CM365" s="167"/>
      <c r="CN365" s="194"/>
      <c r="CO365" s="194"/>
      <c r="CP365" s="136">
        <f t="shared" si="507"/>
        <v>0</v>
      </c>
      <c r="CQ365" s="136">
        <f t="shared" si="484"/>
        <v>0</v>
      </c>
      <c r="CR365" s="136">
        <f t="shared" si="508"/>
        <v>0</v>
      </c>
      <c r="CS365" s="262"/>
      <c r="CT365" s="262"/>
      <c r="CU365" s="263"/>
      <c r="CV365" s="167"/>
      <c r="CW365" s="194"/>
      <c r="CX365" s="194"/>
      <c r="CY365" s="136">
        <f t="shared" si="509"/>
        <v>0</v>
      </c>
      <c r="CZ365" s="136">
        <f t="shared" si="485"/>
        <v>0</v>
      </c>
      <c r="DA365" s="136">
        <f t="shared" si="510"/>
        <v>0</v>
      </c>
      <c r="DB365" s="262"/>
      <c r="DC365" s="262"/>
      <c r="DD365" s="263"/>
    </row>
    <row r="366" spans="1:108" x14ac:dyDescent="0.25">
      <c r="A366" s="167"/>
      <c r="B366" s="194"/>
      <c r="C366" s="194"/>
      <c r="D366" s="136">
        <f t="shared" si="486"/>
        <v>0</v>
      </c>
      <c r="E366" s="136">
        <f t="shared" si="487"/>
        <v>0</v>
      </c>
      <c r="F366" s="136">
        <f t="shared" si="488"/>
        <v>0</v>
      </c>
      <c r="G366" s="262"/>
      <c r="H366" s="262"/>
      <c r="I366" s="263"/>
      <c r="J366" s="167"/>
      <c r="K366" s="194"/>
      <c r="L366" s="194"/>
      <c r="M366" s="136">
        <f t="shared" si="489"/>
        <v>0</v>
      </c>
      <c r="N366" s="136">
        <f t="shared" si="475"/>
        <v>0</v>
      </c>
      <c r="O366" s="136">
        <f t="shared" si="490"/>
        <v>0</v>
      </c>
      <c r="P366" s="262"/>
      <c r="Q366" s="262"/>
      <c r="R366" s="263"/>
      <c r="S366" s="167"/>
      <c r="T366" s="194"/>
      <c r="U366" s="194"/>
      <c r="V366" s="136">
        <f t="shared" si="491"/>
        <v>0</v>
      </c>
      <c r="W366" s="136">
        <f t="shared" si="476"/>
        <v>0</v>
      </c>
      <c r="X366" s="136">
        <f t="shared" si="492"/>
        <v>0</v>
      </c>
      <c r="Y366" s="262"/>
      <c r="Z366" s="262"/>
      <c r="AA366" s="263"/>
      <c r="AB366" s="167"/>
      <c r="AC366" s="194"/>
      <c r="AD366" s="194"/>
      <c r="AE366" s="136">
        <f t="shared" si="493"/>
        <v>0</v>
      </c>
      <c r="AF366" s="136">
        <f t="shared" si="477"/>
        <v>0</v>
      </c>
      <c r="AG366" s="136">
        <f t="shared" si="494"/>
        <v>0</v>
      </c>
      <c r="AH366" s="262"/>
      <c r="AI366" s="262"/>
      <c r="AJ366" s="263"/>
      <c r="AK366" s="167"/>
      <c r="AL366" s="194"/>
      <c r="AM366" s="194"/>
      <c r="AN366" s="136">
        <f t="shared" si="495"/>
        <v>0</v>
      </c>
      <c r="AO366" s="136">
        <f t="shared" si="478"/>
        <v>0</v>
      </c>
      <c r="AP366" s="136">
        <f t="shared" si="496"/>
        <v>0</v>
      </c>
      <c r="AQ366" s="262"/>
      <c r="AR366" s="262"/>
      <c r="AS366" s="263"/>
      <c r="AT366" s="167"/>
      <c r="AU366" s="194"/>
      <c r="AV366" s="194"/>
      <c r="AW366" s="136">
        <f t="shared" si="497"/>
        <v>0</v>
      </c>
      <c r="AX366" s="136">
        <f t="shared" si="479"/>
        <v>0</v>
      </c>
      <c r="AY366" s="136">
        <f t="shared" si="498"/>
        <v>0</v>
      </c>
      <c r="AZ366" s="262"/>
      <c r="BA366" s="262"/>
      <c r="BB366" s="263"/>
      <c r="BC366" s="167"/>
      <c r="BD366" s="194"/>
      <c r="BE366" s="194"/>
      <c r="BF366" s="136">
        <f t="shared" si="499"/>
        <v>0</v>
      </c>
      <c r="BG366" s="136">
        <f t="shared" si="480"/>
        <v>0</v>
      </c>
      <c r="BH366" s="136">
        <f t="shared" si="500"/>
        <v>0</v>
      </c>
      <c r="BI366" s="262"/>
      <c r="BJ366" s="262"/>
      <c r="BK366" s="263"/>
      <c r="BL366" s="167"/>
      <c r="BM366" s="194"/>
      <c r="BN366" s="194"/>
      <c r="BO366" s="136">
        <f t="shared" si="501"/>
        <v>0</v>
      </c>
      <c r="BP366" s="136">
        <f t="shared" si="481"/>
        <v>0</v>
      </c>
      <c r="BQ366" s="136">
        <f t="shared" si="502"/>
        <v>0</v>
      </c>
      <c r="BR366" s="262"/>
      <c r="BS366" s="262"/>
      <c r="BT366" s="263"/>
      <c r="BU366" s="167"/>
      <c r="BV366" s="194"/>
      <c r="BW366" s="194"/>
      <c r="BX366" s="136">
        <f t="shared" si="503"/>
        <v>0</v>
      </c>
      <c r="BY366" s="136">
        <f t="shared" si="482"/>
        <v>0</v>
      </c>
      <c r="BZ366" s="136">
        <f t="shared" si="504"/>
        <v>0</v>
      </c>
      <c r="CA366" s="262"/>
      <c r="CB366" s="262"/>
      <c r="CC366" s="263"/>
      <c r="CD366" s="167"/>
      <c r="CE366" s="194"/>
      <c r="CF366" s="194"/>
      <c r="CG366" s="136">
        <f t="shared" si="505"/>
        <v>0</v>
      </c>
      <c r="CH366" s="136">
        <f t="shared" si="483"/>
        <v>0</v>
      </c>
      <c r="CI366" s="136">
        <f t="shared" si="506"/>
        <v>0</v>
      </c>
      <c r="CJ366" s="262"/>
      <c r="CK366" s="262"/>
      <c r="CL366" s="263"/>
      <c r="CM366" s="167"/>
      <c r="CN366" s="194"/>
      <c r="CO366" s="194"/>
      <c r="CP366" s="136">
        <f t="shared" si="507"/>
        <v>0</v>
      </c>
      <c r="CQ366" s="136">
        <f t="shared" si="484"/>
        <v>0</v>
      </c>
      <c r="CR366" s="136">
        <f t="shared" si="508"/>
        <v>0</v>
      </c>
      <c r="CS366" s="262"/>
      <c r="CT366" s="262"/>
      <c r="CU366" s="263"/>
      <c r="CV366" s="167"/>
      <c r="CW366" s="194"/>
      <c r="CX366" s="194"/>
      <c r="CY366" s="136">
        <f t="shared" si="509"/>
        <v>0</v>
      </c>
      <c r="CZ366" s="136">
        <f t="shared" si="485"/>
        <v>0</v>
      </c>
      <c r="DA366" s="136">
        <f t="shared" si="510"/>
        <v>0</v>
      </c>
      <c r="DB366" s="262"/>
      <c r="DC366" s="262"/>
      <c r="DD366" s="263"/>
    </row>
    <row r="367" spans="1:108" x14ac:dyDescent="0.25">
      <c r="A367" s="167"/>
      <c r="B367" s="194"/>
      <c r="C367" s="194"/>
      <c r="D367" s="136">
        <f t="shared" si="486"/>
        <v>0</v>
      </c>
      <c r="E367" s="136">
        <f t="shared" si="487"/>
        <v>0</v>
      </c>
      <c r="F367" s="136">
        <f t="shared" si="488"/>
        <v>0</v>
      </c>
      <c r="G367" s="262"/>
      <c r="H367" s="262"/>
      <c r="I367" s="263"/>
      <c r="J367" s="167"/>
      <c r="K367" s="194"/>
      <c r="L367" s="194"/>
      <c r="M367" s="136">
        <f t="shared" si="489"/>
        <v>0</v>
      </c>
      <c r="N367" s="136">
        <f t="shared" si="475"/>
        <v>0</v>
      </c>
      <c r="O367" s="136">
        <f t="shared" si="490"/>
        <v>0</v>
      </c>
      <c r="P367" s="262"/>
      <c r="Q367" s="262"/>
      <c r="R367" s="263"/>
      <c r="S367" s="167"/>
      <c r="T367" s="194"/>
      <c r="U367" s="194"/>
      <c r="V367" s="136">
        <f t="shared" si="491"/>
        <v>0</v>
      </c>
      <c r="W367" s="136">
        <f t="shared" si="476"/>
        <v>0</v>
      </c>
      <c r="X367" s="136">
        <f t="shared" si="492"/>
        <v>0</v>
      </c>
      <c r="Y367" s="262"/>
      <c r="Z367" s="262"/>
      <c r="AA367" s="263"/>
      <c r="AB367" s="167"/>
      <c r="AC367" s="194"/>
      <c r="AD367" s="194"/>
      <c r="AE367" s="136">
        <f t="shared" si="493"/>
        <v>0</v>
      </c>
      <c r="AF367" s="136">
        <f t="shared" si="477"/>
        <v>0</v>
      </c>
      <c r="AG367" s="136">
        <f t="shared" si="494"/>
        <v>0</v>
      </c>
      <c r="AH367" s="262"/>
      <c r="AI367" s="262"/>
      <c r="AJ367" s="263"/>
      <c r="AK367" s="167"/>
      <c r="AL367" s="194"/>
      <c r="AM367" s="194"/>
      <c r="AN367" s="136">
        <f t="shared" si="495"/>
        <v>0</v>
      </c>
      <c r="AO367" s="136">
        <f t="shared" si="478"/>
        <v>0</v>
      </c>
      <c r="AP367" s="136">
        <f t="shared" si="496"/>
        <v>0</v>
      </c>
      <c r="AQ367" s="262"/>
      <c r="AR367" s="262"/>
      <c r="AS367" s="263"/>
      <c r="AT367" s="167"/>
      <c r="AU367" s="194"/>
      <c r="AV367" s="194"/>
      <c r="AW367" s="136">
        <f t="shared" si="497"/>
        <v>0</v>
      </c>
      <c r="AX367" s="136">
        <f t="shared" si="479"/>
        <v>0</v>
      </c>
      <c r="AY367" s="136">
        <f t="shared" si="498"/>
        <v>0</v>
      </c>
      <c r="AZ367" s="262"/>
      <c r="BA367" s="262"/>
      <c r="BB367" s="263"/>
      <c r="BC367" s="167"/>
      <c r="BD367" s="194"/>
      <c r="BE367" s="194"/>
      <c r="BF367" s="136">
        <f t="shared" si="499"/>
        <v>0</v>
      </c>
      <c r="BG367" s="136">
        <f t="shared" si="480"/>
        <v>0</v>
      </c>
      <c r="BH367" s="136">
        <f t="shared" si="500"/>
        <v>0</v>
      </c>
      <c r="BI367" s="262"/>
      <c r="BJ367" s="262"/>
      <c r="BK367" s="263"/>
      <c r="BL367" s="167"/>
      <c r="BM367" s="194"/>
      <c r="BN367" s="194"/>
      <c r="BO367" s="136">
        <f t="shared" si="501"/>
        <v>0</v>
      </c>
      <c r="BP367" s="136">
        <f t="shared" si="481"/>
        <v>0</v>
      </c>
      <c r="BQ367" s="136">
        <f t="shared" si="502"/>
        <v>0</v>
      </c>
      <c r="BR367" s="262"/>
      <c r="BS367" s="262"/>
      <c r="BT367" s="263"/>
      <c r="BU367" s="167"/>
      <c r="BV367" s="194"/>
      <c r="BW367" s="194"/>
      <c r="BX367" s="136">
        <f t="shared" si="503"/>
        <v>0</v>
      </c>
      <c r="BY367" s="136">
        <f t="shared" si="482"/>
        <v>0</v>
      </c>
      <c r="BZ367" s="136">
        <f t="shared" si="504"/>
        <v>0</v>
      </c>
      <c r="CA367" s="262"/>
      <c r="CB367" s="262"/>
      <c r="CC367" s="263"/>
      <c r="CD367" s="167"/>
      <c r="CE367" s="194"/>
      <c r="CF367" s="194"/>
      <c r="CG367" s="136">
        <f t="shared" si="505"/>
        <v>0</v>
      </c>
      <c r="CH367" s="136">
        <f t="shared" si="483"/>
        <v>0</v>
      </c>
      <c r="CI367" s="136">
        <f t="shared" si="506"/>
        <v>0</v>
      </c>
      <c r="CJ367" s="262"/>
      <c r="CK367" s="262"/>
      <c r="CL367" s="263"/>
      <c r="CM367" s="167"/>
      <c r="CN367" s="194"/>
      <c r="CO367" s="194"/>
      <c r="CP367" s="136">
        <f t="shared" si="507"/>
        <v>0</v>
      </c>
      <c r="CQ367" s="136">
        <f t="shared" si="484"/>
        <v>0</v>
      </c>
      <c r="CR367" s="136">
        <f t="shared" si="508"/>
        <v>0</v>
      </c>
      <c r="CS367" s="262"/>
      <c r="CT367" s="262"/>
      <c r="CU367" s="263"/>
      <c r="CV367" s="167"/>
      <c r="CW367" s="194"/>
      <c r="CX367" s="194"/>
      <c r="CY367" s="136">
        <f t="shared" si="509"/>
        <v>0</v>
      </c>
      <c r="CZ367" s="136">
        <f t="shared" si="485"/>
        <v>0</v>
      </c>
      <c r="DA367" s="136">
        <f t="shared" si="510"/>
        <v>0</v>
      </c>
      <c r="DB367" s="262"/>
      <c r="DC367" s="262"/>
      <c r="DD367" s="263"/>
    </row>
    <row r="368" spans="1:108" x14ac:dyDescent="0.25">
      <c r="A368" s="167"/>
      <c r="B368" s="194"/>
      <c r="C368" s="194"/>
      <c r="D368" s="136">
        <f t="shared" si="486"/>
        <v>0</v>
      </c>
      <c r="E368" s="136">
        <f t="shared" si="487"/>
        <v>0</v>
      </c>
      <c r="F368" s="136">
        <f t="shared" si="488"/>
        <v>0</v>
      </c>
      <c r="G368" s="262"/>
      <c r="H368" s="262"/>
      <c r="I368" s="263"/>
      <c r="J368" s="167"/>
      <c r="K368" s="194"/>
      <c r="L368" s="194"/>
      <c r="M368" s="136">
        <f t="shared" si="489"/>
        <v>0</v>
      </c>
      <c r="N368" s="136">
        <f t="shared" si="475"/>
        <v>0</v>
      </c>
      <c r="O368" s="136">
        <f t="shared" si="490"/>
        <v>0</v>
      </c>
      <c r="P368" s="262"/>
      <c r="Q368" s="262"/>
      <c r="R368" s="263"/>
      <c r="S368" s="167"/>
      <c r="T368" s="194"/>
      <c r="U368" s="194"/>
      <c r="V368" s="136">
        <f t="shared" si="491"/>
        <v>0</v>
      </c>
      <c r="W368" s="136">
        <f t="shared" si="476"/>
        <v>0</v>
      </c>
      <c r="X368" s="136">
        <f t="shared" si="492"/>
        <v>0</v>
      </c>
      <c r="Y368" s="262"/>
      <c r="Z368" s="262"/>
      <c r="AA368" s="263"/>
      <c r="AB368" s="167"/>
      <c r="AC368" s="194"/>
      <c r="AD368" s="194"/>
      <c r="AE368" s="136">
        <f t="shared" si="493"/>
        <v>0</v>
      </c>
      <c r="AF368" s="136">
        <f t="shared" si="477"/>
        <v>0</v>
      </c>
      <c r="AG368" s="136">
        <f t="shared" si="494"/>
        <v>0</v>
      </c>
      <c r="AH368" s="262"/>
      <c r="AI368" s="262"/>
      <c r="AJ368" s="263"/>
      <c r="AK368" s="167"/>
      <c r="AL368" s="194"/>
      <c r="AM368" s="194"/>
      <c r="AN368" s="136">
        <f t="shared" si="495"/>
        <v>0</v>
      </c>
      <c r="AO368" s="136">
        <f t="shared" si="478"/>
        <v>0</v>
      </c>
      <c r="AP368" s="136">
        <f t="shared" si="496"/>
        <v>0</v>
      </c>
      <c r="AQ368" s="262"/>
      <c r="AR368" s="262"/>
      <c r="AS368" s="263"/>
      <c r="AT368" s="167"/>
      <c r="AU368" s="194"/>
      <c r="AV368" s="194"/>
      <c r="AW368" s="136">
        <f t="shared" si="497"/>
        <v>0</v>
      </c>
      <c r="AX368" s="136">
        <f t="shared" si="479"/>
        <v>0</v>
      </c>
      <c r="AY368" s="136">
        <f t="shared" si="498"/>
        <v>0</v>
      </c>
      <c r="AZ368" s="262"/>
      <c r="BA368" s="262"/>
      <c r="BB368" s="263"/>
      <c r="BC368" s="167"/>
      <c r="BD368" s="194"/>
      <c r="BE368" s="194"/>
      <c r="BF368" s="136">
        <f t="shared" si="499"/>
        <v>0</v>
      </c>
      <c r="BG368" s="136">
        <f t="shared" si="480"/>
        <v>0</v>
      </c>
      <c r="BH368" s="136">
        <f t="shared" si="500"/>
        <v>0</v>
      </c>
      <c r="BI368" s="262"/>
      <c r="BJ368" s="262"/>
      <c r="BK368" s="263"/>
      <c r="BL368" s="167"/>
      <c r="BM368" s="194"/>
      <c r="BN368" s="194"/>
      <c r="BO368" s="136">
        <f t="shared" si="501"/>
        <v>0</v>
      </c>
      <c r="BP368" s="136">
        <f t="shared" si="481"/>
        <v>0</v>
      </c>
      <c r="BQ368" s="136">
        <f t="shared" si="502"/>
        <v>0</v>
      </c>
      <c r="BR368" s="262"/>
      <c r="BS368" s="262"/>
      <c r="BT368" s="263"/>
      <c r="BU368" s="167"/>
      <c r="BV368" s="194"/>
      <c r="BW368" s="194"/>
      <c r="BX368" s="136">
        <f t="shared" si="503"/>
        <v>0</v>
      </c>
      <c r="BY368" s="136">
        <f t="shared" si="482"/>
        <v>0</v>
      </c>
      <c r="BZ368" s="136">
        <f t="shared" si="504"/>
        <v>0</v>
      </c>
      <c r="CA368" s="262"/>
      <c r="CB368" s="262"/>
      <c r="CC368" s="263"/>
      <c r="CD368" s="167"/>
      <c r="CE368" s="194"/>
      <c r="CF368" s="194"/>
      <c r="CG368" s="136">
        <f t="shared" si="505"/>
        <v>0</v>
      </c>
      <c r="CH368" s="136">
        <f t="shared" si="483"/>
        <v>0</v>
      </c>
      <c r="CI368" s="136">
        <f t="shared" si="506"/>
        <v>0</v>
      </c>
      <c r="CJ368" s="262"/>
      <c r="CK368" s="262"/>
      <c r="CL368" s="263"/>
      <c r="CM368" s="167"/>
      <c r="CN368" s="194"/>
      <c r="CO368" s="194"/>
      <c r="CP368" s="136">
        <f t="shared" si="507"/>
        <v>0</v>
      </c>
      <c r="CQ368" s="136">
        <f t="shared" si="484"/>
        <v>0</v>
      </c>
      <c r="CR368" s="136">
        <f t="shared" si="508"/>
        <v>0</v>
      </c>
      <c r="CS368" s="262"/>
      <c r="CT368" s="262"/>
      <c r="CU368" s="263"/>
      <c r="CV368" s="167"/>
      <c r="CW368" s="194"/>
      <c r="CX368" s="194"/>
      <c r="CY368" s="136">
        <f t="shared" si="509"/>
        <v>0</v>
      </c>
      <c r="CZ368" s="136">
        <f t="shared" si="485"/>
        <v>0</v>
      </c>
      <c r="DA368" s="136">
        <f t="shared" si="510"/>
        <v>0</v>
      </c>
      <c r="DB368" s="262"/>
      <c r="DC368" s="262"/>
      <c r="DD368" s="263"/>
    </row>
    <row r="369" spans="1:108" x14ac:dyDescent="0.25">
      <c r="A369" s="167"/>
      <c r="B369" s="194"/>
      <c r="C369" s="194"/>
      <c r="D369" s="136">
        <f t="shared" si="486"/>
        <v>0</v>
      </c>
      <c r="E369" s="136">
        <f t="shared" si="487"/>
        <v>0</v>
      </c>
      <c r="F369" s="136">
        <f t="shared" si="488"/>
        <v>0</v>
      </c>
      <c r="G369" s="262"/>
      <c r="H369" s="262"/>
      <c r="I369" s="263"/>
      <c r="J369" s="167"/>
      <c r="K369" s="194"/>
      <c r="L369" s="194"/>
      <c r="M369" s="136">
        <f t="shared" si="489"/>
        <v>0</v>
      </c>
      <c r="N369" s="136">
        <f t="shared" si="475"/>
        <v>0</v>
      </c>
      <c r="O369" s="136">
        <f t="shared" si="490"/>
        <v>0</v>
      </c>
      <c r="P369" s="262"/>
      <c r="Q369" s="262"/>
      <c r="R369" s="263"/>
      <c r="S369" s="167"/>
      <c r="T369" s="194"/>
      <c r="U369" s="194"/>
      <c r="V369" s="136">
        <f t="shared" si="491"/>
        <v>0</v>
      </c>
      <c r="W369" s="136">
        <f t="shared" si="476"/>
        <v>0</v>
      </c>
      <c r="X369" s="136">
        <f t="shared" si="492"/>
        <v>0</v>
      </c>
      <c r="Y369" s="262"/>
      <c r="Z369" s="262"/>
      <c r="AA369" s="263"/>
      <c r="AB369" s="167"/>
      <c r="AC369" s="194"/>
      <c r="AD369" s="194"/>
      <c r="AE369" s="136">
        <f t="shared" si="493"/>
        <v>0</v>
      </c>
      <c r="AF369" s="136">
        <f t="shared" si="477"/>
        <v>0</v>
      </c>
      <c r="AG369" s="136">
        <f t="shared" si="494"/>
        <v>0</v>
      </c>
      <c r="AH369" s="262"/>
      <c r="AI369" s="262"/>
      <c r="AJ369" s="263"/>
      <c r="AK369" s="167"/>
      <c r="AL369" s="194"/>
      <c r="AM369" s="194"/>
      <c r="AN369" s="136">
        <f t="shared" si="495"/>
        <v>0</v>
      </c>
      <c r="AO369" s="136">
        <f t="shared" si="478"/>
        <v>0</v>
      </c>
      <c r="AP369" s="136">
        <f t="shared" si="496"/>
        <v>0</v>
      </c>
      <c r="AQ369" s="262"/>
      <c r="AR369" s="262"/>
      <c r="AS369" s="263"/>
      <c r="AT369" s="167"/>
      <c r="AU369" s="194"/>
      <c r="AV369" s="194"/>
      <c r="AW369" s="136">
        <f t="shared" si="497"/>
        <v>0</v>
      </c>
      <c r="AX369" s="136">
        <f t="shared" si="479"/>
        <v>0</v>
      </c>
      <c r="AY369" s="136">
        <f t="shared" si="498"/>
        <v>0</v>
      </c>
      <c r="AZ369" s="262"/>
      <c r="BA369" s="262"/>
      <c r="BB369" s="263"/>
      <c r="BC369" s="167"/>
      <c r="BD369" s="194"/>
      <c r="BE369" s="194"/>
      <c r="BF369" s="136">
        <f t="shared" si="499"/>
        <v>0</v>
      </c>
      <c r="BG369" s="136">
        <f t="shared" si="480"/>
        <v>0</v>
      </c>
      <c r="BH369" s="136">
        <f t="shared" si="500"/>
        <v>0</v>
      </c>
      <c r="BI369" s="262"/>
      <c r="BJ369" s="262"/>
      <c r="BK369" s="263"/>
      <c r="BL369" s="167"/>
      <c r="BM369" s="194"/>
      <c r="BN369" s="194"/>
      <c r="BO369" s="136">
        <f t="shared" si="501"/>
        <v>0</v>
      </c>
      <c r="BP369" s="136">
        <f t="shared" si="481"/>
        <v>0</v>
      </c>
      <c r="BQ369" s="136">
        <f t="shared" si="502"/>
        <v>0</v>
      </c>
      <c r="BR369" s="262"/>
      <c r="BS369" s="262"/>
      <c r="BT369" s="263"/>
      <c r="BU369" s="167"/>
      <c r="BV369" s="194"/>
      <c r="BW369" s="194"/>
      <c r="BX369" s="136">
        <f t="shared" si="503"/>
        <v>0</v>
      </c>
      <c r="BY369" s="136">
        <f t="shared" si="482"/>
        <v>0</v>
      </c>
      <c r="BZ369" s="136">
        <f t="shared" si="504"/>
        <v>0</v>
      </c>
      <c r="CA369" s="262"/>
      <c r="CB369" s="262"/>
      <c r="CC369" s="263"/>
      <c r="CD369" s="167"/>
      <c r="CE369" s="194"/>
      <c r="CF369" s="194"/>
      <c r="CG369" s="136">
        <f t="shared" si="505"/>
        <v>0</v>
      </c>
      <c r="CH369" s="136">
        <f t="shared" si="483"/>
        <v>0</v>
      </c>
      <c r="CI369" s="136">
        <f t="shared" si="506"/>
        <v>0</v>
      </c>
      <c r="CJ369" s="262"/>
      <c r="CK369" s="262"/>
      <c r="CL369" s="263"/>
      <c r="CM369" s="167"/>
      <c r="CN369" s="194"/>
      <c r="CO369" s="194"/>
      <c r="CP369" s="136">
        <f t="shared" si="507"/>
        <v>0</v>
      </c>
      <c r="CQ369" s="136">
        <f t="shared" si="484"/>
        <v>0</v>
      </c>
      <c r="CR369" s="136">
        <f t="shared" si="508"/>
        <v>0</v>
      </c>
      <c r="CS369" s="262"/>
      <c r="CT369" s="262"/>
      <c r="CU369" s="263"/>
      <c r="CV369" s="167"/>
      <c r="CW369" s="194"/>
      <c r="CX369" s="194"/>
      <c r="CY369" s="136">
        <f t="shared" si="509"/>
        <v>0</v>
      </c>
      <c r="CZ369" s="136">
        <f t="shared" si="485"/>
        <v>0</v>
      </c>
      <c r="DA369" s="136">
        <f t="shared" si="510"/>
        <v>0</v>
      </c>
      <c r="DB369" s="262"/>
      <c r="DC369" s="262"/>
      <c r="DD369" s="263"/>
    </row>
    <row r="370" spans="1:108" x14ac:dyDescent="0.25">
      <c r="A370" s="167"/>
      <c r="B370" s="194"/>
      <c r="C370" s="194"/>
      <c r="D370" s="136">
        <f t="shared" si="486"/>
        <v>0</v>
      </c>
      <c r="E370" s="136">
        <f t="shared" si="487"/>
        <v>0</v>
      </c>
      <c r="F370" s="136">
        <f t="shared" si="488"/>
        <v>0</v>
      </c>
      <c r="G370" s="262"/>
      <c r="H370" s="262"/>
      <c r="I370" s="263"/>
      <c r="J370" s="167"/>
      <c r="K370" s="194"/>
      <c r="L370" s="194"/>
      <c r="M370" s="136">
        <f t="shared" si="489"/>
        <v>0</v>
      </c>
      <c r="N370" s="136">
        <f t="shared" si="475"/>
        <v>0</v>
      </c>
      <c r="O370" s="136">
        <f t="shared" si="490"/>
        <v>0</v>
      </c>
      <c r="P370" s="262"/>
      <c r="Q370" s="262"/>
      <c r="R370" s="263"/>
      <c r="S370" s="167"/>
      <c r="T370" s="194"/>
      <c r="U370" s="194"/>
      <c r="V370" s="136">
        <f t="shared" si="491"/>
        <v>0</v>
      </c>
      <c r="W370" s="136">
        <f t="shared" si="476"/>
        <v>0</v>
      </c>
      <c r="X370" s="136">
        <f t="shared" si="492"/>
        <v>0</v>
      </c>
      <c r="Y370" s="262"/>
      <c r="Z370" s="262"/>
      <c r="AA370" s="263"/>
      <c r="AB370" s="167"/>
      <c r="AC370" s="194"/>
      <c r="AD370" s="194"/>
      <c r="AE370" s="136">
        <f t="shared" si="493"/>
        <v>0</v>
      </c>
      <c r="AF370" s="136">
        <f t="shared" si="477"/>
        <v>0</v>
      </c>
      <c r="AG370" s="136">
        <f t="shared" si="494"/>
        <v>0</v>
      </c>
      <c r="AH370" s="262"/>
      <c r="AI370" s="262"/>
      <c r="AJ370" s="263"/>
      <c r="AK370" s="167"/>
      <c r="AL370" s="194"/>
      <c r="AM370" s="194"/>
      <c r="AN370" s="136">
        <f t="shared" si="495"/>
        <v>0</v>
      </c>
      <c r="AO370" s="136">
        <f t="shared" si="478"/>
        <v>0</v>
      </c>
      <c r="AP370" s="136">
        <f t="shared" si="496"/>
        <v>0</v>
      </c>
      <c r="AQ370" s="262"/>
      <c r="AR370" s="262"/>
      <c r="AS370" s="263"/>
      <c r="AT370" s="167"/>
      <c r="AU370" s="194"/>
      <c r="AV370" s="194"/>
      <c r="AW370" s="136">
        <f t="shared" si="497"/>
        <v>0</v>
      </c>
      <c r="AX370" s="136">
        <f t="shared" si="479"/>
        <v>0</v>
      </c>
      <c r="AY370" s="136">
        <f t="shared" si="498"/>
        <v>0</v>
      </c>
      <c r="AZ370" s="262"/>
      <c r="BA370" s="262"/>
      <c r="BB370" s="263"/>
      <c r="BC370" s="167"/>
      <c r="BD370" s="194"/>
      <c r="BE370" s="194"/>
      <c r="BF370" s="136">
        <f t="shared" si="499"/>
        <v>0</v>
      </c>
      <c r="BG370" s="136">
        <f t="shared" si="480"/>
        <v>0</v>
      </c>
      <c r="BH370" s="136">
        <f t="shared" si="500"/>
        <v>0</v>
      </c>
      <c r="BI370" s="262"/>
      <c r="BJ370" s="262"/>
      <c r="BK370" s="263"/>
      <c r="BL370" s="167"/>
      <c r="BM370" s="194"/>
      <c r="BN370" s="194"/>
      <c r="BO370" s="136">
        <f t="shared" si="501"/>
        <v>0</v>
      </c>
      <c r="BP370" s="136">
        <f t="shared" si="481"/>
        <v>0</v>
      </c>
      <c r="BQ370" s="136">
        <f t="shared" si="502"/>
        <v>0</v>
      </c>
      <c r="BR370" s="262"/>
      <c r="BS370" s="262"/>
      <c r="BT370" s="263"/>
      <c r="BU370" s="167"/>
      <c r="BV370" s="194"/>
      <c r="BW370" s="194"/>
      <c r="BX370" s="136">
        <f t="shared" si="503"/>
        <v>0</v>
      </c>
      <c r="BY370" s="136">
        <f t="shared" si="482"/>
        <v>0</v>
      </c>
      <c r="BZ370" s="136">
        <f t="shared" si="504"/>
        <v>0</v>
      </c>
      <c r="CA370" s="262"/>
      <c r="CB370" s="262"/>
      <c r="CC370" s="263"/>
      <c r="CD370" s="167"/>
      <c r="CE370" s="194"/>
      <c r="CF370" s="194"/>
      <c r="CG370" s="136">
        <f t="shared" si="505"/>
        <v>0</v>
      </c>
      <c r="CH370" s="136">
        <f t="shared" si="483"/>
        <v>0</v>
      </c>
      <c r="CI370" s="136">
        <f t="shared" si="506"/>
        <v>0</v>
      </c>
      <c r="CJ370" s="262"/>
      <c r="CK370" s="262"/>
      <c r="CL370" s="263"/>
      <c r="CM370" s="167"/>
      <c r="CN370" s="194"/>
      <c r="CO370" s="194"/>
      <c r="CP370" s="136">
        <f t="shared" si="507"/>
        <v>0</v>
      </c>
      <c r="CQ370" s="136">
        <f t="shared" si="484"/>
        <v>0</v>
      </c>
      <c r="CR370" s="136">
        <f t="shared" si="508"/>
        <v>0</v>
      </c>
      <c r="CS370" s="262"/>
      <c r="CT370" s="262"/>
      <c r="CU370" s="263"/>
      <c r="CV370" s="167"/>
      <c r="CW370" s="194"/>
      <c r="CX370" s="194"/>
      <c r="CY370" s="136">
        <f t="shared" si="509"/>
        <v>0</v>
      </c>
      <c r="CZ370" s="136">
        <f t="shared" si="485"/>
        <v>0</v>
      </c>
      <c r="DA370" s="136">
        <f t="shared" si="510"/>
        <v>0</v>
      </c>
      <c r="DB370" s="262"/>
      <c r="DC370" s="262"/>
      <c r="DD370" s="263"/>
    </row>
    <row r="371" spans="1:108" x14ac:dyDescent="0.25">
      <c r="A371" s="167"/>
      <c r="B371" s="194"/>
      <c r="C371" s="194"/>
      <c r="D371" s="136">
        <f t="shared" si="486"/>
        <v>0</v>
      </c>
      <c r="E371" s="136">
        <f t="shared" si="487"/>
        <v>0</v>
      </c>
      <c r="F371" s="136">
        <f t="shared" si="488"/>
        <v>0</v>
      </c>
      <c r="G371" s="262"/>
      <c r="H371" s="262"/>
      <c r="I371" s="263"/>
      <c r="J371" s="167"/>
      <c r="K371" s="194"/>
      <c r="L371" s="194"/>
      <c r="M371" s="136">
        <f t="shared" si="489"/>
        <v>0</v>
      </c>
      <c r="N371" s="136">
        <f t="shared" si="475"/>
        <v>0</v>
      </c>
      <c r="O371" s="136">
        <f t="shared" si="490"/>
        <v>0</v>
      </c>
      <c r="P371" s="262"/>
      <c r="Q371" s="262"/>
      <c r="R371" s="263"/>
      <c r="S371" s="167"/>
      <c r="T371" s="194"/>
      <c r="U371" s="194"/>
      <c r="V371" s="136">
        <f t="shared" si="491"/>
        <v>0</v>
      </c>
      <c r="W371" s="136">
        <f t="shared" si="476"/>
        <v>0</v>
      </c>
      <c r="X371" s="136">
        <f t="shared" si="492"/>
        <v>0</v>
      </c>
      <c r="Y371" s="262"/>
      <c r="Z371" s="262"/>
      <c r="AA371" s="263"/>
      <c r="AB371" s="167"/>
      <c r="AC371" s="194"/>
      <c r="AD371" s="194"/>
      <c r="AE371" s="136">
        <f t="shared" si="493"/>
        <v>0</v>
      </c>
      <c r="AF371" s="136">
        <f t="shared" si="477"/>
        <v>0</v>
      </c>
      <c r="AG371" s="136">
        <f t="shared" si="494"/>
        <v>0</v>
      </c>
      <c r="AH371" s="262"/>
      <c r="AI371" s="262"/>
      <c r="AJ371" s="263"/>
      <c r="AK371" s="167"/>
      <c r="AL371" s="194"/>
      <c r="AM371" s="194"/>
      <c r="AN371" s="136">
        <f t="shared" si="495"/>
        <v>0</v>
      </c>
      <c r="AO371" s="136">
        <f t="shared" si="478"/>
        <v>0</v>
      </c>
      <c r="AP371" s="136">
        <f t="shared" si="496"/>
        <v>0</v>
      </c>
      <c r="AQ371" s="262"/>
      <c r="AR371" s="262"/>
      <c r="AS371" s="263"/>
      <c r="AT371" s="167"/>
      <c r="AU371" s="194"/>
      <c r="AV371" s="194"/>
      <c r="AW371" s="136">
        <f t="shared" si="497"/>
        <v>0</v>
      </c>
      <c r="AX371" s="136">
        <f t="shared" si="479"/>
        <v>0</v>
      </c>
      <c r="AY371" s="136">
        <f t="shared" si="498"/>
        <v>0</v>
      </c>
      <c r="AZ371" s="262"/>
      <c r="BA371" s="262"/>
      <c r="BB371" s="263"/>
      <c r="BC371" s="167"/>
      <c r="BD371" s="194"/>
      <c r="BE371" s="194"/>
      <c r="BF371" s="136">
        <f t="shared" si="499"/>
        <v>0</v>
      </c>
      <c r="BG371" s="136">
        <f t="shared" si="480"/>
        <v>0</v>
      </c>
      <c r="BH371" s="136">
        <f t="shared" si="500"/>
        <v>0</v>
      </c>
      <c r="BI371" s="262"/>
      <c r="BJ371" s="262"/>
      <c r="BK371" s="263"/>
      <c r="BL371" s="167"/>
      <c r="BM371" s="194"/>
      <c r="BN371" s="194"/>
      <c r="BO371" s="136">
        <f t="shared" si="501"/>
        <v>0</v>
      </c>
      <c r="BP371" s="136">
        <f t="shared" si="481"/>
        <v>0</v>
      </c>
      <c r="BQ371" s="136">
        <f t="shared" si="502"/>
        <v>0</v>
      </c>
      <c r="BR371" s="262"/>
      <c r="BS371" s="262"/>
      <c r="BT371" s="263"/>
      <c r="BU371" s="167"/>
      <c r="BV371" s="194"/>
      <c r="BW371" s="194"/>
      <c r="BX371" s="136">
        <f t="shared" si="503"/>
        <v>0</v>
      </c>
      <c r="BY371" s="136">
        <f t="shared" si="482"/>
        <v>0</v>
      </c>
      <c r="BZ371" s="136">
        <f t="shared" si="504"/>
        <v>0</v>
      </c>
      <c r="CA371" s="262"/>
      <c r="CB371" s="262"/>
      <c r="CC371" s="263"/>
      <c r="CD371" s="167"/>
      <c r="CE371" s="194"/>
      <c r="CF371" s="194"/>
      <c r="CG371" s="136">
        <f t="shared" si="505"/>
        <v>0</v>
      </c>
      <c r="CH371" s="136">
        <f t="shared" si="483"/>
        <v>0</v>
      </c>
      <c r="CI371" s="136">
        <f t="shared" si="506"/>
        <v>0</v>
      </c>
      <c r="CJ371" s="262"/>
      <c r="CK371" s="262"/>
      <c r="CL371" s="263"/>
      <c r="CM371" s="167"/>
      <c r="CN371" s="194"/>
      <c r="CO371" s="194"/>
      <c r="CP371" s="136">
        <f t="shared" si="507"/>
        <v>0</v>
      </c>
      <c r="CQ371" s="136">
        <f t="shared" si="484"/>
        <v>0</v>
      </c>
      <c r="CR371" s="136">
        <f t="shared" si="508"/>
        <v>0</v>
      </c>
      <c r="CS371" s="262"/>
      <c r="CT371" s="262"/>
      <c r="CU371" s="263"/>
      <c r="CV371" s="167"/>
      <c r="CW371" s="194"/>
      <c r="CX371" s="194"/>
      <c r="CY371" s="136">
        <f t="shared" si="509"/>
        <v>0</v>
      </c>
      <c r="CZ371" s="136">
        <f t="shared" si="485"/>
        <v>0</v>
      </c>
      <c r="DA371" s="136">
        <f t="shared" si="510"/>
        <v>0</v>
      </c>
      <c r="DB371" s="262"/>
      <c r="DC371" s="262"/>
      <c r="DD371" s="263"/>
    </row>
    <row r="372" spans="1:108" x14ac:dyDescent="0.25">
      <c r="A372" s="167"/>
      <c r="B372" s="194"/>
      <c r="C372" s="194"/>
      <c r="D372" s="136">
        <f t="shared" si="486"/>
        <v>0</v>
      </c>
      <c r="E372" s="136">
        <f t="shared" si="487"/>
        <v>0</v>
      </c>
      <c r="F372" s="136">
        <f t="shared" si="488"/>
        <v>0</v>
      </c>
      <c r="G372" s="262"/>
      <c r="H372" s="262"/>
      <c r="I372" s="263"/>
      <c r="J372" s="167"/>
      <c r="K372" s="194"/>
      <c r="L372" s="194"/>
      <c r="M372" s="136">
        <f t="shared" si="489"/>
        <v>0</v>
      </c>
      <c r="N372" s="136">
        <f t="shared" si="475"/>
        <v>0</v>
      </c>
      <c r="O372" s="136">
        <f t="shared" si="490"/>
        <v>0</v>
      </c>
      <c r="P372" s="262"/>
      <c r="Q372" s="262"/>
      <c r="R372" s="263"/>
      <c r="S372" s="167"/>
      <c r="T372" s="194"/>
      <c r="U372" s="194"/>
      <c r="V372" s="136">
        <f t="shared" si="491"/>
        <v>0</v>
      </c>
      <c r="W372" s="136">
        <f t="shared" si="476"/>
        <v>0</v>
      </c>
      <c r="X372" s="136">
        <f t="shared" si="492"/>
        <v>0</v>
      </c>
      <c r="Y372" s="262"/>
      <c r="Z372" s="262"/>
      <c r="AA372" s="263"/>
      <c r="AB372" s="167"/>
      <c r="AC372" s="194"/>
      <c r="AD372" s="194"/>
      <c r="AE372" s="136">
        <f t="shared" si="493"/>
        <v>0</v>
      </c>
      <c r="AF372" s="136">
        <f t="shared" si="477"/>
        <v>0</v>
      </c>
      <c r="AG372" s="136">
        <f t="shared" si="494"/>
        <v>0</v>
      </c>
      <c r="AH372" s="262"/>
      <c r="AI372" s="262"/>
      <c r="AJ372" s="263"/>
      <c r="AK372" s="167"/>
      <c r="AL372" s="194"/>
      <c r="AM372" s="194"/>
      <c r="AN372" s="136">
        <f t="shared" si="495"/>
        <v>0</v>
      </c>
      <c r="AO372" s="136">
        <f t="shared" si="478"/>
        <v>0</v>
      </c>
      <c r="AP372" s="136">
        <f t="shared" si="496"/>
        <v>0</v>
      </c>
      <c r="AQ372" s="262"/>
      <c r="AR372" s="262"/>
      <c r="AS372" s="263"/>
      <c r="AT372" s="167"/>
      <c r="AU372" s="194"/>
      <c r="AV372" s="194"/>
      <c r="AW372" s="136">
        <f t="shared" si="497"/>
        <v>0</v>
      </c>
      <c r="AX372" s="136">
        <f t="shared" si="479"/>
        <v>0</v>
      </c>
      <c r="AY372" s="136">
        <f t="shared" si="498"/>
        <v>0</v>
      </c>
      <c r="AZ372" s="262"/>
      <c r="BA372" s="262"/>
      <c r="BB372" s="263"/>
      <c r="BC372" s="167"/>
      <c r="BD372" s="194"/>
      <c r="BE372" s="194"/>
      <c r="BF372" s="136">
        <f t="shared" si="499"/>
        <v>0</v>
      </c>
      <c r="BG372" s="136">
        <f t="shared" si="480"/>
        <v>0</v>
      </c>
      <c r="BH372" s="136">
        <f t="shared" si="500"/>
        <v>0</v>
      </c>
      <c r="BI372" s="262"/>
      <c r="BJ372" s="262"/>
      <c r="BK372" s="263"/>
      <c r="BL372" s="167"/>
      <c r="BM372" s="194"/>
      <c r="BN372" s="194"/>
      <c r="BO372" s="136">
        <f t="shared" si="501"/>
        <v>0</v>
      </c>
      <c r="BP372" s="136">
        <f t="shared" si="481"/>
        <v>0</v>
      </c>
      <c r="BQ372" s="136">
        <f t="shared" si="502"/>
        <v>0</v>
      </c>
      <c r="BR372" s="262"/>
      <c r="BS372" s="262"/>
      <c r="BT372" s="263"/>
      <c r="BU372" s="167"/>
      <c r="BV372" s="194"/>
      <c r="BW372" s="194"/>
      <c r="BX372" s="136">
        <f t="shared" si="503"/>
        <v>0</v>
      </c>
      <c r="BY372" s="136">
        <f t="shared" si="482"/>
        <v>0</v>
      </c>
      <c r="BZ372" s="136">
        <f t="shared" si="504"/>
        <v>0</v>
      </c>
      <c r="CA372" s="262"/>
      <c r="CB372" s="262"/>
      <c r="CC372" s="263"/>
      <c r="CD372" s="167"/>
      <c r="CE372" s="194"/>
      <c r="CF372" s="194"/>
      <c r="CG372" s="136">
        <f t="shared" si="505"/>
        <v>0</v>
      </c>
      <c r="CH372" s="136">
        <f t="shared" si="483"/>
        <v>0</v>
      </c>
      <c r="CI372" s="136">
        <f t="shared" si="506"/>
        <v>0</v>
      </c>
      <c r="CJ372" s="262"/>
      <c r="CK372" s="262"/>
      <c r="CL372" s="263"/>
      <c r="CM372" s="167"/>
      <c r="CN372" s="194"/>
      <c r="CO372" s="194"/>
      <c r="CP372" s="136">
        <f t="shared" si="507"/>
        <v>0</v>
      </c>
      <c r="CQ372" s="136">
        <f t="shared" si="484"/>
        <v>0</v>
      </c>
      <c r="CR372" s="136">
        <f t="shared" si="508"/>
        <v>0</v>
      </c>
      <c r="CS372" s="262"/>
      <c r="CT372" s="262"/>
      <c r="CU372" s="263"/>
      <c r="CV372" s="167"/>
      <c r="CW372" s="194"/>
      <c r="CX372" s="194"/>
      <c r="CY372" s="136">
        <f t="shared" si="509"/>
        <v>0</v>
      </c>
      <c r="CZ372" s="136">
        <f t="shared" si="485"/>
        <v>0</v>
      </c>
      <c r="DA372" s="136">
        <f t="shared" si="510"/>
        <v>0</v>
      </c>
      <c r="DB372" s="262"/>
      <c r="DC372" s="262"/>
      <c r="DD372" s="263"/>
    </row>
    <row r="373" spans="1:108" x14ac:dyDescent="0.25">
      <c r="A373" s="167"/>
      <c r="B373" s="194"/>
      <c r="C373" s="194"/>
      <c r="D373" s="136">
        <f t="shared" si="486"/>
        <v>0</v>
      </c>
      <c r="E373" s="136">
        <f t="shared" si="487"/>
        <v>0</v>
      </c>
      <c r="F373" s="136">
        <f t="shared" si="488"/>
        <v>0</v>
      </c>
      <c r="G373" s="262"/>
      <c r="H373" s="262"/>
      <c r="I373" s="263"/>
      <c r="J373" s="167"/>
      <c r="K373" s="194"/>
      <c r="L373" s="194"/>
      <c r="M373" s="136">
        <f t="shared" si="489"/>
        <v>0</v>
      </c>
      <c r="N373" s="136">
        <f t="shared" si="475"/>
        <v>0</v>
      </c>
      <c r="O373" s="136">
        <f t="shared" si="490"/>
        <v>0</v>
      </c>
      <c r="P373" s="262"/>
      <c r="Q373" s="262"/>
      <c r="R373" s="263"/>
      <c r="S373" s="167"/>
      <c r="T373" s="194"/>
      <c r="U373" s="194"/>
      <c r="V373" s="136">
        <f t="shared" si="491"/>
        <v>0</v>
      </c>
      <c r="W373" s="136">
        <f t="shared" si="476"/>
        <v>0</v>
      </c>
      <c r="X373" s="136">
        <f t="shared" si="492"/>
        <v>0</v>
      </c>
      <c r="Y373" s="262"/>
      <c r="Z373" s="262"/>
      <c r="AA373" s="263"/>
      <c r="AB373" s="167"/>
      <c r="AC373" s="194"/>
      <c r="AD373" s="194"/>
      <c r="AE373" s="136">
        <f t="shared" si="493"/>
        <v>0</v>
      </c>
      <c r="AF373" s="136">
        <f t="shared" si="477"/>
        <v>0</v>
      </c>
      <c r="AG373" s="136">
        <f t="shared" si="494"/>
        <v>0</v>
      </c>
      <c r="AH373" s="262"/>
      <c r="AI373" s="262"/>
      <c r="AJ373" s="263"/>
      <c r="AK373" s="167"/>
      <c r="AL373" s="194"/>
      <c r="AM373" s="194"/>
      <c r="AN373" s="136">
        <f t="shared" si="495"/>
        <v>0</v>
      </c>
      <c r="AO373" s="136">
        <f t="shared" si="478"/>
        <v>0</v>
      </c>
      <c r="AP373" s="136">
        <f t="shared" si="496"/>
        <v>0</v>
      </c>
      <c r="AQ373" s="262"/>
      <c r="AR373" s="262"/>
      <c r="AS373" s="263"/>
      <c r="AT373" s="167"/>
      <c r="AU373" s="194"/>
      <c r="AV373" s="194"/>
      <c r="AW373" s="136">
        <f t="shared" si="497"/>
        <v>0</v>
      </c>
      <c r="AX373" s="136">
        <f t="shared" si="479"/>
        <v>0</v>
      </c>
      <c r="AY373" s="136">
        <f t="shared" si="498"/>
        <v>0</v>
      </c>
      <c r="AZ373" s="262"/>
      <c r="BA373" s="262"/>
      <c r="BB373" s="263"/>
      <c r="BC373" s="167"/>
      <c r="BD373" s="194"/>
      <c r="BE373" s="194"/>
      <c r="BF373" s="136">
        <f t="shared" si="499"/>
        <v>0</v>
      </c>
      <c r="BG373" s="136">
        <f t="shared" si="480"/>
        <v>0</v>
      </c>
      <c r="BH373" s="136">
        <f t="shared" si="500"/>
        <v>0</v>
      </c>
      <c r="BI373" s="262"/>
      <c r="BJ373" s="262"/>
      <c r="BK373" s="263"/>
      <c r="BL373" s="167"/>
      <c r="BM373" s="194"/>
      <c r="BN373" s="194"/>
      <c r="BO373" s="136">
        <f t="shared" si="501"/>
        <v>0</v>
      </c>
      <c r="BP373" s="136">
        <f t="shared" si="481"/>
        <v>0</v>
      </c>
      <c r="BQ373" s="136">
        <f t="shared" si="502"/>
        <v>0</v>
      </c>
      <c r="BR373" s="262"/>
      <c r="BS373" s="262"/>
      <c r="BT373" s="263"/>
      <c r="BU373" s="167"/>
      <c r="BV373" s="194"/>
      <c r="BW373" s="194"/>
      <c r="BX373" s="136">
        <f t="shared" si="503"/>
        <v>0</v>
      </c>
      <c r="BY373" s="136">
        <f t="shared" si="482"/>
        <v>0</v>
      </c>
      <c r="BZ373" s="136">
        <f t="shared" si="504"/>
        <v>0</v>
      </c>
      <c r="CA373" s="262"/>
      <c r="CB373" s="262"/>
      <c r="CC373" s="263"/>
      <c r="CD373" s="167"/>
      <c r="CE373" s="194"/>
      <c r="CF373" s="194"/>
      <c r="CG373" s="136">
        <f t="shared" si="505"/>
        <v>0</v>
      </c>
      <c r="CH373" s="136">
        <f t="shared" si="483"/>
        <v>0</v>
      </c>
      <c r="CI373" s="136">
        <f t="shared" si="506"/>
        <v>0</v>
      </c>
      <c r="CJ373" s="262"/>
      <c r="CK373" s="262"/>
      <c r="CL373" s="263"/>
      <c r="CM373" s="167"/>
      <c r="CN373" s="194"/>
      <c r="CO373" s="194"/>
      <c r="CP373" s="136">
        <f t="shared" si="507"/>
        <v>0</v>
      </c>
      <c r="CQ373" s="136">
        <f t="shared" si="484"/>
        <v>0</v>
      </c>
      <c r="CR373" s="136">
        <f t="shared" si="508"/>
        <v>0</v>
      </c>
      <c r="CS373" s="262"/>
      <c r="CT373" s="262"/>
      <c r="CU373" s="263"/>
      <c r="CV373" s="167"/>
      <c r="CW373" s="194"/>
      <c r="CX373" s="194"/>
      <c r="CY373" s="136">
        <f t="shared" si="509"/>
        <v>0</v>
      </c>
      <c r="CZ373" s="136">
        <f t="shared" si="485"/>
        <v>0</v>
      </c>
      <c r="DA373" s="136">
        <f t="shared" si="510"/>
        <v>0</v>
      </c>
      <c r="DB373" s="262"/>
      <c r="DC373" s="262"/>
      <c r="DD373" s="263"/>
    </row>
    <row r="374" spans="1:108" x14ac:dyDescent="0.25">
      <c r="A374" s="167"/>
      <c r="B374" s="194"/>
      <c r="C374" s="194"/>
      <c r="D374" s="136">
        <f t="shared" si="486"/>
        <v>0</v>
      </c>
      <c r="E374" s="136">
        <f t="shared" si="487"/>
        <v>0</v>
      </c>
      <c r="F374" s="136">
        <f t="shared" si="488"/>
        <v>0</v>
      </c>
      <c r="G374" s="262"/>
      <c r="H374" s="262"/>
      <c r="I374" s="263"/>
      <c r="J374" s="167"/>
      <c r="K374" s="194"/>
      <c r="L374" s="194"/>
      <c r="M374" s="136">
        <f t="shared" si="489"/>
        <v>0</v>
      </c>
      <c r="N374" s="136">
        <f t="shared" ref="N374:N437" si="511">IF(P374="TAK",1,0)</f>
        <v>0</v>
      </c>
      <c r="O374" s="136">
        <f t="shared" si="490"/>
        <v>0</v>
      </c>
      <c r="P374" s="262"/>
      <c r="Q374" s="262"/>
      <c r="R374" s="263"/>
      <c r="S374" s="167"/>
      <c r="T374" s="194"/>
      <c r="U374" s="194"/>
      <c r="V374" s="136">
        <f t="shared" si="491"/>
        <v>0</v>
      </c>
      <c r="W374" s="136">
        <f t="shared" ref="W374:W437" si="512">IF(Y374="TAK",1,0)</f>
        <v>0</v>
      </c>
      <c r="X374" s="136">
        <f t="shared" si="492"/>
        <v>0</v>
      </c>
      <c r="Y374" s="262"/>
      <c r="Z374" s="262"/>
      <c r="AA374" s="263"/>
      <c r="AB374" s="167"/>
      <c r="AC374" s="194"/>
      <c r="AD374" s="194"/>
      <c r="AE374" s="136">
        <f t="shared" si="493"/>
        <v>0</v>
      </c>
      <c r="AF374" s="136">
        <f t="shared" ref="AF374:AF437" si="513">IF(AH374="TAK",1,0)</f>
        <v>0</v>
      </c>
      <c r="AG374" s="136">
        <f t="shared" si="494"/>
        <v>0</v>
      </c>
      <c r="AH374" s="262"/>
      <c r="AI374" s="262"/>
      <c r="AJ374" s="263"/>
      <c r="AK374" s="167"/>
      <c r="AL374" s="194"/>
      <c r="AM374" s="194"/>
      <c r="AN374" s="136">
        <f t="shared" si="495"/>
        <v>0</v>
      </c>
      <c r="AO374" s="136">
        <f t="shared" ref="AO374:AO437" si="514">IF(AQ374="TAK",1,0)</f>
        <v>0</v>
      </c>
      <c r="AP374" s="136">
        <f t="shared" si="496"/>
        <v>0</v>
      </c>
      <c r="AQ374" s="262"/>
      <c r="AR374" s="262"/>
      <c r="AS374" s="263"/>
      <c r="AT374" s="167"/>
      <c r="AU374" s="194"/>
      <c r="AV374" s="194"/>
      <c r="AW374" s="136">
        <f t="shared" si="497"/>
        <v>0</v>
      </c>
      <c r="AX374" s="136">
        <f t="shared" ref="AX374:AX437" si="515">IF(AZ374="TAK",1,0)</f>
        <v>0</v>
      </c>
      <c r="AY374" s="136">
        <f t="shared" si="498"/>
        <v>0</v>
      </c>
      <c r="AZ374" s="262"/>
      <c r="BA374" s="262"/>
      <c r="BB374" s="263"/>
      <c r="BC374" s="167"/>
      <c r="BD374" s="194"/>
      <c r="BE374" s="194"/>
      <c r="BF374" s="136">
        <f t="shared" si="499"/>
        <v>0</v>
      </c>
      <c r="BG374" s="136">
        <f t="shared" ref="BG374:BG437" si="516">IF(BI374="TAK",1,0)</f>
        <v>0</v>
      </c>
      <c r="BH374" s="136">
        <f t="shared" si="500"/>
        <v>0</v>
      </c>
      <c r="BI374" s="262"/>
      <c r="BJ374" s="262"/>
      <c r="BK374" s="263"/>
      <c r="BL374" s="167"/>
      <c r="BM374" s="194"/>
      <c r="BN374" s="194"/>
      <c r="BO374" s="136">
        <f t="shared" si="501"/>
        <v>0</v>
      </c>
      <c r="BP374" s="136">
        <f t="shared" ref="BP374:BP437" si="517">IF(BR374="TAK",1,0)</f>
        <v>0</v>
      </c>
      <c r="BQ374" s="136">
        <f t="shared" si="502"/>
        <v>0</v>
      </c>
      <c r="BR374" s="262"/>
      <c r="BS374" s="262"/>
      <c r="BT374" s="263"/>
      <c r="BU374" s="167"/>
      <c r="BV374" s="194"/>
      <c r="BW374" s="194"/>
      <c r="BX374" s="136">
        <f t="shared" si="503"/>
        <v>0</v>
      </c>
      <c r="BY374" s="136">
        <f t="shared" ref="BY374:BY437" si="518">IF(CA374="TAK",1,0)</f>
        <v>0</v>
      </c>
      <c r="BZ374" s="136">
        <f t="shared" si="504"/>
        <v>0</v>
      </c>
      <c r="CA374" s="262"/>
      <c r="CB374" s="262"/>
      <c r="CC374" s="263"/>
      <c r="CD374" s="167"/>
      <c r="CE374" s="194"/>
      <c r="CF374" s="194"/>
      <c r="CG374" s="136">
        <f t="shared" si="505"/>
        <v>0</v>
      </c>
      <c r="CH374" s="136">
        <f t="shared" ref="CH374:CH437" si="519">IF(CJ374="TAK",1,0)</f>
        <v>0</v>
      </c>
      <c r="CI374" s="136">
        <f t="shared" si="506"/>
        <v>0</v>
      </c>
      <c r="CJ374" s="262"/>
      <c r="CK374" s="262"/>
      <c r="CL374" s="263"/>
      <c r="CM374" s="167"/>
      <c r="CN374" s="194"/>
      <c r="CO374" s="194"/>
      <c r="CP374" s="136">
        <f t="shared" si="507"/>
        <v>0</v>
      </c>
      <c r="CQ374" s="136">
        <f t="shared" ref="CQ374:CQ437" si="520">IF(CS374="TAK",1,0)</f>
        <v>0</v>
      </c>
      <c r="CR374" s="136">
        <f t="shared" si="508"/>
        <v>0</v>
      </c>
      <c r="CS374" s="262"/>
      <c r="CT374" s="262"/>
      <c r="CU374" s="263"/>
      <c r="CV374" s="167"/>
      <c r="CW374" s="194"/>
      <c r="CX374" s="194"/>
      <c r="CY374" s="136">
        <f t="shared" si="509"/>
        <v>0</v>
      </c>
      <c r="CZ374" s="136">
        <f t="shared" ref="CZ374:CZ437" si="521">IF(DB374="TAK",1,0)</f>
        <v>0</v>
      </c>
      <c r="DA374" s="136">
        <f t="shared" si="510"/>
        <v>0</v>
      </c>
      <c r="DB374" s="262"/>
      <c r="DC374" s="262"/>
      <c r="DD374" s="263"/>
    </row>
    <row r="375" spans="1:108" x14ac:dyDescent="0.25">
      <c r="A375" s="167"/>
      <c r="B375" s="194"/>
      <c r="C375" s="194"/>
      <c r="D375" s="136">
        <f t="shared" ref="D375:D438" si="522">IF(C375="",0,1)</f>
        <v>0</v>
      </c>
      <c r="E375" s="136">
        <f t="shared" ref="E375:E438" si="523">IF(G375="TAK",1,0)</f>
        <v>0</v>
      </c>
      <c r="F375" s="136">
        <f t="shared" ref="F375:F438" si="524">IF(G375="NIE",1,0)</f>
        <v>0</v>
      </c>
      <c r="G375" s="262"/>
      <c r="H375" s="262"/>
      <c r="I375" s="263"/>
      <c r="J375" s="167"/>
      <c r="K375" s="194"/>
      <c r="L375" s="194"/>
      <c r="M375" s="136">
        <f t="shared" si="489"/>
        <v>0</v>
      </c>
      <c r="N375" s="136">
        <f t="shared" si="511"/>
        <v>0</v>
      </c>
      <c r="O375" s="136">
        <f t="shared" si="490"/>
        <v>0</v>
      </c>
      <c r="P375" s="262"/>
      <c r="Q375" s="262"/>
      <c r="R375" s="263"/>
      <c r="S375" s="167"/>
      <c r="T375" s="194"/>
      <c r="U375" s="194"/>
      <c r="V375" s="136">
        <f t="shared" si="491"/>
        <v>0</v>
      </c>
      <c r="W375" s="136">
        <f t="shared" si="512"/>
        <v>0</v>
      </c>
      <c r="X375" s="136">
        <f t="shared" si="492"/>
        <v>0</v>
      </c>
      <c r="Y375" s="262"/>
      <c r="Z375" s="262"/>
      <c r="AA375" s="263"/>
      <c r="AB375" s="167"/>
      <c r="AC375" s="194"/>
      <c r="AD375" s="194"/>
      <c r="AE375" s="136">
        <f t="shared" si="493"/>
        <v>0</v>
      </c>
      <c r="AF375" s="136">
        <f t="shared" si="513"/>
        <v>0</v>
      </c>
      <c r="AG375" s="136">
        <f t="shared" si="494"/>
        <v>0</v>
      </c>
      <c r="AH375" s="262"/>
      <c r="AI375" s="262"/>
      <c r="AJ375" s="263"/>
      <c r="AK375" s="167"/>
      <c r="AL375" s="194"/>
      <c r="AM375" s="194"/>
      <c r="AN375" s="136">
        <f t="shared" si="495"/>
        <v>0</v>
      </c>
      <c r="AO375" s="136">
        <f t="shared" si="514"/>
        <v>0</v>
      </c>
      <c r="AP375" s="136">
        <f t="shared" si="496"/>
        <v>0</v>
      </c>
      <c r="AQ375" s="262"/>
      <c r="AR375" s="262"/>
      <c r="AS375" s="263"/>
      <c r="AT375" s="167"/>
      <c r="AU375" s="194"/>
      <c r="AV375" s="194"/>
      <c r="AW375" s="136">
        <f t="shared" si="497"/>
        <v>0</v>
      </c>
      <c r="AX375" s="136">
        <f t="shared" si="515"/>
        <v>0</v>
      </c>
      <c r="AY375" s="136">
        <f t="shared" si="498"/>
        <v>0</v>
      </c>
      <c r="AZ375" s="262"/>
      <c r="BA375" s="262"/>
      <c r="BB375" s="263"/>
      <c r="BC375" s="167"/>
      <c r="BD375" s="194"/>
      <c r="BE375" s="194"/>
      <c r="BF375" s="136">
        <f t="shared" si="499"/>
        <v>0</v>
      </c>
      <c r="BG375" s="136">
        <f t="shared" si="516"/>
        <v>0</v>
      </c>
      <c r="BH375" s="136">
        <f t="shared" si="500"/>
        <v>0</v>
      </c>
      <c r="BI375" s="262"/>
      <c r="BJ375" s="262"/>
      <c r="BK375" s="263"/>
      <c r="BL375" s="167"/>
      <c r="BM375" s="194"/>
      <c r="BN375" s="194"/>
      <c r="BO375" s="136">
        <f t="shared" si="501"/>
        <v>0</v>
      </c>
      <c r="BP375" s="136">
        <f t="shared" si="517"/>
        <v>0</v>
      </c>
      <c r="BQ375" s="136">
        <f t="shared" si="502"/>
        <v>0</v>
      </c>
      <c r="BR375" s="262"/>
      <c r="BS375" s="262"/>
      <c r="BT375" s="263"/>
      <c r="BU375" s="167"/>
      <c r="BV375" s="194"/>
      <c r="BW375" s="194"/>
      <c r="BX375" s="136">
        <f t="shared" si="503"/>
        <v>0</v>
      </c>
      <c r="BY375" s="136">
        <f t="shared" si="518"/>
        <v>0</v>
      </c>
      <c r="BZ375" s="136">
        <f t="shared" si="504"/>
        <v>0</v>
      </c>
      <c r="CA375" s="262"/>
      <c r="CB375" s="262"/>
      <c r="CC375" s="263"/>
      <c r="CD375" s="167"/>
      <c r="CE375" s="194"/>
      <c r="CF375" s="194"/>
      <c r="CG375" s="136">
        <f t="shared" si="505"/>
        <v>0</v>
      </c>
      <c r="CH375" s="136">
        <f t="shared" si="519"/>
        <v>0</v>
      </c>
      <c r="CI375" s="136">
        <f t="shared" si="506"/>
        <v>0</v>
      </c>
      <c r="CJ375" s="262"/>
      <c r="CK375" s="262"/>
      <c r="CL375" s="263"/>
      <c r="CM375" s="167"/>
      <c r="CN375" s="194"/>
      <c r="CO375" s="194"/>
      <c r="CP375" s="136">
        <f t="shared" si="507"/>
        <v>0</v>
      </c>
      <c r="CQ375" s="136">
        <f t="shared" si="520"/>
        <v>0</v>
      </c>
      <c r="CR375" s="136">
        <f t="shared" si="508"/>
        <v>0</v>
      </c>
      <c r="CS375" s="262"/>
      <c r="CT375" s="262"/>
      <c r="CU375" s="263"/>
      <c r="CV375" s="167"/>
      <c r="CW375" s="194"/>
      <c r="CX375" s="194"/>
      <c r="CY375" s="136">
        <f t="shared" si="509"/>
        <v>0</v>
      </c>
      <c r="CZ375" s="136">
        <f t="shared" si="521"/>
        <v>0</v>
      </c>
      <c r="DA375" s="136">
        <f t="shared" si="510"/>
        <v>0</v>
      </c>
      <c r="DB375" s="262"/>
      <c r="DC375" s="262"/>
      <c r="DD375" s="263"/>
    </row>
    <row r="376" spans="1:108" x14ac:dyDescent="0.25">
      <c r="A376" s="167"/>
      <c r="B376" s="194"/>
      <c r="C376" s="194"/>
      <c r="D376" s="136">
        <f t="shared" si="522"/>
        <v>0</v>
      </c>
      <c r="E376" s="136">
        <f t="shared" si="523"/>
        <v>0</v>
      </c>
      <c r="F376" s="136">
        <f t="shared" si="524"/>
        <v>0</v>
      </c>
      <c r="G376" s="262"/>
      <c r="H376" s="262"/>
      <c r="I376" s="263"/>
      <c r="J376" s="167"/>
      <c r="K376" s="194"/>
      <c r="L376" s="194"/>
      <c r="M376" s="136">
        <f t="shared" si="489"/>
        <v>0</v>
      </c>
      <c r="N376" s="136">
        <f t="shared" si="511"/>
        <v>0</v>
      </c>
      <c r="O376" s="136">
        <f t="shared" si="490"/>
        <v>0</v>
      </c>
      <c r="P376" s="262"/>
      <c r="Q376" s="262"/>
      <c r="R376" s="263"/>
      <c r="S376" s="167"/>
      <c r="T376" s="194"/>
      <c r="U376" s="194"/>
      <c r="V376" s="136">
        <f t="shared" si="491"/>
        <v>0</v>
      </c>
      <c r="W376" s="136">
        <f t="shared" si="512"/>
        <v>0</v>
      </c>
      <c r="X376" s="136">
        <f t="shared" si="492"/>
        <v>0</v>
      </c>
      <c r="Y376" s="262"/>
      <c r="Z376" s="262"/>
      <c r="AA376" s="263"/>
      <c r="AB376" s="167"/>
      <c r="AC376" s="194"/>
      <c r="AD376" s="194"/>
      <c r="AE376" s="136">
        <f t="shared" si="493"/>
        <v>0</v>
      </c>
      <c r="AF376" s="136">
        <f t="shared" si="513"/>
        <v>0</v>
      </c>
      <c r="AG376" s="136">
        <f t="shared" si="494"/>
        <v>0</v>
      </c>
      <c r="AH376" s="262"/>
      <c r="AI376" s="262"/>
      <c r="AJ376" s="263"/>
      <c r="AK376" s="167"/>
      <c r="AL376" s="194"/>
      <c r="AM376" s="194"/>
      <c r="AN376" s="136">
        <f t="shared" si="495"/>
        <v>0</v>
      </c>
      <c r="AO376" s="136">
        <f t="shared" si="514"/>
        <v>0</v>
      </c>
      <c r="AP376" s="136">
        <f t="shared" si="496"/>
        <v>0</v>
      </c>
      <c r="AQ376" s="262"/>
      <c r="AR376" s="262"/>
      <c r="AS376" s="263"/>
      <c r="AT376" s="167"/>
      <c r="AU376" s="194"/>
      <c r="AV376" s="194"/>
      <c r="AW376" s="136">
        <f t="shared" si="497"/>
        <v>0</v>
      </c>
      <c r="AX376" s="136">
        <f t="shared" si="515"/>
        <v>0</v>
      </c>
      <c r="AY376" s="136">
        <f t="shared" si="498"/>
        <v>0</v>
      </c>
      <c r="AZ376" s="262"/>
      <c r="BA376" s="262"/>
      <c r="BB376" s="263"/>
      <c r="BC376" s="167"/>
      <c r="BD376" s="194"/>
      <c r="BE376" s="194"/>
      <c r="BF376" s="136">
        <f t="shared" si="499"/>
        <v>0</v>
      </c>
      <c r="BG376" s="136">
        <f t="shared" si="516"/>
        <v>0</v>
      </c>
      <c r="BH376" s="136">
        <f t="shared" si="500"/>
        <v>0</v>
      </c>
      <c r="BI376" s="262"/>
      <c r="BJ376" s="262"/>
      <c r="BK376" s="263"/>
      <c r="BL376" s="167"/>
      <c r="BM376" s="194"/>
      <c r="BN376" s="194"/>
      <c r="BO376" s="136">
        <f t="shared" si="501"/>
        <v>0</v>
      </c>
      <c r="BP376" s="136">
        <f t="shared" si="517"/>
        <v>0</v>
      </c>
      <c r="BQ376" s="136">
        <f t="shared" si="502"/>
        <v>0</v>
      </c>
      <c r="BR376" s="262"/>
      <c r="BS376" s="262"/>
      <c r="BT376" s="263"/>
      <c r="BU376" s="167"/>
      <c r="BV376" s="194"/>
      <c r="BW376" s="194"/>
      <c r="BX376" s="136">
        <f t="shared" si="503"/>
        <v>0</v>
      </c>
      <c r="BY376" s="136">
        <f t="shared" si="518"/>
        <v>0</v>
      </c>
      <c r="BZ376" s="136">
        <f t="shared" si="504"/>
        <v>0</v>
      </c>
      <c r="CA376" s="262"/>
      <c r="CB376" s="262"/>
      <c r="CC376" s="263"/>
      <c r="CD376" s="167"/>
      <c r="CE376" s="194"/>
      <c r="CF376" s="194"/>
      <c r="CG376" s="136">
        <f t="shared" si="505"/>
        <v>0</v>
      </c>
      <c r="CH376" s="136">
        <f t="shared" si="519"/>
        <v>0</v>
      </c>
      <c r="CI376" s="136">
        <f t="shared" si="506"/>
        <v>0</v>
      </c>
      <c r="CJ376" s="262"/>
      <c r="CK376" s="262"/>
      <c r="CL376" s="263"/>
      <c r="CM376" s="167"/>
      <c r="CN376" s="194"/>
      <c r="CO376" s="194"/>
      <c r="CP376" s="136">
        <f t="shared" si="507"/>
        <v>0</v>
      </c>
      <c r="CQ376" s="136">
        <f t="shared" si="520"/>
        <v>0</v>
      </c>
      <c r="CR376" s="136">
        <f t="shared" si="508"/>
        <v>0</v>
      </c>
      <c r="CS376" s="262"/>
      <c r="CT376" s="262"/>
      <c r="CU376" s="263"/>
      <c r="CV376" s="167"/>
      <c r="CW376" s="194"/>
      <c r="CX376" s="194"/>
      <c r="CY376" s="136">
        <f t="shared" si="509"/>
        <v>0</v>
      </c>
      <c r="CZ376" s="136">
        <f t="shared" si="521"/>
        <v>0</v>
      </c>
      <c r="DA376" s="136">
        <f t="shared" si="510"/>
        <v>0</v>
      </c>
      <c r="DB376" s="262"/>
      <c r="DC376" s="262"/>
      <c r="DD376" s="263"/>
    </row>
    <row r="377" spans="1:108" x14ac:dyDescent="0.25">
      <c r="A377" s="167"/>
      <c r="B377" s="194"/>
      <c r="C377" s="194"/>
      <c r="D377" s="136">
        <f t="shared" si="522"/>
        <v>0</v>
      </c>
      <c r="E377" s="136">
        <f t="shared" si="523"/>
        <v>0</v>
      </c>
      <c r="F377" s="136">
        <f t="shared" si="524"/>
        <v>0</v>
      </c>
      <c r="G377" s="262"/>
      <c r="H377" s="262"/>
      <c r="I377" s="263"/>
      <c r="J377" s="167"/>
      <c r="K377" s="194"/>
      <c r="L377" s="194"/>
      <c r="M377" s="136">
        <f t="shared" si="489"/>
        <v>0</v>
      </c>
      <c r="N377" s="136">
        <f t="shared" si="511"/>
        <v>0</v>
      </c>
      <c r="O377" s="136">
        <f t="shared" si="490"/>
        <v>0</v>
      </c>
      <c r="P377" s="262"/>
      <c r="Q377" s="262"/>
      <c r="R377" s="263"/>
      <c r="S377" s="167"/>
      <c r="T377" s="194"/>
      <c r="U377" s="194"/>
      <c r="V377" s="136">
        <f t="shared" si="491"/>
        <v>0</v>
      </c>
      <c r="W377" s="136">
        <f t="shared" si="512"/>
        <v>0</v>
      </c>
      <c r="X377" s="136">
        <f t="shared" si="492"/>
        <v>0</v>
      </c>
      <c r="Y377" s="262"/>
      <c r="Z377" s="262"/>
      <c r="AA377" s="263"/>
      <c r="AB377" s="167"/>
      <c r="AC377" s="194"/>
      <c r="AD377" s="194"/>
      <c r="AE377" s="136">
        <f t="shared" si="493"/>
        <v>0</v>
      </c>
      <c r="AF377" s="136">
        <f t="shared" si="513"/>
        <v>0</v>
      </c>
      <c r="AG377" s="136">
        <f t="shared" si="494"/>
        <v>0</v>
      </c>
      <c r="AH377" s="262"/>
      <c r="AI377" s="262"/>
      <c r="AJ377" s="263"/>
      <c r="AK377" s="167"/>
      <c r="AL377" s="194"/>
      <c r="AM377" s="194"/>
      <c r="AN377" s="136">
        <f t="shared" si="495"/>
        <v>0</v>
      </c>
      <c r="AO377" s="136">
        <f t="shared" si="514"/>
        <v>0</v>
      </c>
      <c r="AP377" s="136">
        <f t="shared" si="496"/>
        <v>0</v>
      </c>
      <c r="AQ377" s="262"/>
      <c r="AR377" s="262"/>
      <c r="AS377" s="263"/>
      <c r="AT377" s="167"/>
      <c r="AU377" s="194"/>
      <c r="AV377" s="194"/>
      <c r="AW377" s="136">
        <f t="shared" si="497"/>
        <v>0</v>
      </c>
      <c r="AX377" s="136">
        <f t="shared" si="515"/>
        <v>0</v>
      </c>
      <c r="AY377" s="136">
        <f t="shared" si="498"/>
        <v>0</v>
      </c>
      <c r="AZ377" s="262"/>
      <c r="BA377" s="262"/>
      <c r="BB377" s="263"/>
      <c r="BC377" s="167"/>
      <c r="BD377" s="194"/>
      <c r="BE377" s="194"/>
      <c r="BF377" s="136">
        <f t="shared" si="499"/>
        <v>0</v>
      </c>
      <c r="BG377" s="136">
        <f t="shared" si="516"/>
        <v>0</v>
      </c>
      <c r="BH377" s="136">
        <f t="shared" si="500"/>
        <v>0</v>
      </c>
      <c r="BI377" s="262"/>
      <c r="BJ377" s="262"/>
      <c r="BK377" s="263"/>
      <c r="BL377" s="167"/>
      <c r="BM377" s="194"/>
      <c r="BN377" s="194"/>
      <c r="BO377" s="136">
        <f t="shared" si="501"/>
        <v>0</v>
      </c>
      <c r="BP377" s="136">
        <f t="shared" si="517"/>
        <v>0</v>
      </c>
      <c r="BQ377" s="136">
        <f t="shared" si="502"/>
        <v>0</v>
      </c>
      <c r="BR377" s="262"/>
      <c r="BS377" s="262"/>
      <c r="BT377" s="263"/>
      <c r="BU377" s="167"/>
      <c r="BV377" s="194"/>
      <c r="BW377" s="194"/>
      <c r="BX377" s="136">
        <f t="shared" si="503"/>
        <v>0</v>
      </c>
      <c r="BY377" s="136">
        <f t="shared" si="518"/>
        <v>0</v>
      </c>
      <c r="BZ377" s="136">
        <f t="shared" si="504"/>
        <v>0</v>
      </c>
      <c r="CA377" s="262"/>
      <c r="CB377" s="262"/>
      <c r="CC377" s="263"/>
      <c r="CD377" s="167"/>
      <c r="CE377" s="194"/>
      <c r="CF377" s="194"/>
      <c r="CG377" s="136">
        <f t="shared" si="505"/>
        <v>0</v>
      </c>
      <c r="CH377" s="136">
        <f t="shared" si="519"/>
        <v>0</v>
      </c>
      <c r="CI377" s="136">
        <f t="shared" si="506"/>
        <v>0</v>
      </c>
      <c r="CJ377" s="262"/>
      <c r="CK377" s="262"/>
      <c r="CL377" s="263"/>
      <c r="CM377" s="167"/>
      <c r="CN377" s="194"/>
      <c r="CO377" s="194"/>
      <c r="CP377" s="136">
        <f t="shared" si="507"/>
        <v>0</v>
      </c>
      <c r="CQ377" s="136">
        <f t="shared" si="520"/>
        <v>0</v>
      </c>
      <c r="CR377" s="136">
        <f t="shared" si="508"/>
        <v>0</v>
      </c>
      <c r="CS377" s="262"/>
      <c r="CT377" s="262"/>
      <c r="CU377" s="263"/>
      <c r="CV377" s="167"/>
      <c r="CW377" s="194"/>
      <c r="CX377" s="194"/>
      <c r="CY377" s="136">
        <f t="shared" si="509"/>
        <v>0</v>
      </c>
      <c r="CZ377" s="136">
        <f t="shared" si="521"/>
        <v>0</v>
      </c>
      <c r="DA377" s="136">
        <f t="shared" si="510"/>
        <v>0</v>
      </c>
      <c r="DB377" s="262"/>
      <c r="DC377" s="262"/>
      <c r="DD377" s="263"/>
    </row>
    <row r="378" spans="1:108" x14ac:dyDescent="0.25">
      <c r="A378" s="167"/>
      <c r="B378" s="194"/>
      <c r="C378" s="194"/>
      <c r="D378" s="136">
        <f t="shared" si="522"/>
        <v>0</v>
      </c>
      <c r="E378" s="136">
        <f t="shared" si="523"/>
        <v>0</v>
      </c>
      <c r="F378" s="136">
        <f t="shared" si="524"/>
        <v>0</v>
      </c>
      <c r="G378" s="262"/>
      <c r="H378" s="262"/>
      <c r="I378" s="263"/>
      <c r="J378" s="167"/>
      <c r="K378" s="194"/>
      <c r="L378" s="194"/>
      <c r="M378" s="136">
        <f t="shared" si="489"/>
        <v>0</v>
      </c>
      <c r="N378" s="136">
        <f t="shared" si="511"/>
        <v>0</v>
      </c>
      <c r="O378" s="136">
        <f t="shared" si="490"/>
        <v>0</v>
      </c>
      <c r="P378" s="262"/>
      <c r="Q378" s="262"/>
      <c r="R378" s="263"/>
      <c r="S378" s="167"/>
      <c r="T378" s="194"/>
      <c r="U378" s="194"/>
      <c r="V378" s="136">
        <f t="shared" si="491"/>
        <v>0</v>
      </c>
      <c r="W378" s="136">
        <f t="shared" si="512"/>
        <v>0</v>
      </c>
      <c r="X378" s="136">
        <f t="shared" si="492"/>
        <v>0</v>
      </c>
      <c r="Y378" s="262"/>
      <c r="Z378" s="262"/>
      <c r="AA378" s="263"/>
      <c r="AB378" s="167"/>
      <c r="AC378" s="194"/>
      <c r="AD378" s="194"/>
      <c r="AE378" s="136">
        <f t="shared" si="493"/>
        <v>0</v>
      </c>
      <c r="AF378" s="136">
        <f t="shared" si="513"/>
        <v>0</v>
      </c>
      <c r="AG378" s="136">
        <f t="shared" si="494"/>
        <v>0</v>
      </c>
      <c r="AH378" s="262"/>
      <c r="AI378" s="262"/>
      <c r="AJ378" s="263"/>
      <c r="AK378" s="167"/>
      <c r="AL378" s="194"/>
      <c r="AM378" s="194"/>
      <c r="AN378" s="136">
        <f t="shared" si="495"/>
        <v>0</v>
      </c>
      <c r="AO378" s="136">
        <f t="shared" si="514"/>
        <v>0</v>
      </c>
      <c r="AP378" s="136">
        <f t="shared" si="496"/>
        <v>0</v>
      </c>
      <c r="AQ378" s="262"/>
      <c r="AR378" s="262"/>
      <c r="AS378" s="263"/>
      <c r="AT378" s="167"/>
      <c r="AU378" s="194"/>
      <c r="AV378" s="194"/>
      <c r="AW378" s="136">
        <f t="shared" si="497"/>
        <v>0</v>
      </c>
      <c r="AX378" s="136">
        <f t="shared" si="515"/>
        <v>0</v>
      </c>
      <c r="AY378" s="136">
        <f t="shared" si="498"/>
        <v>0</v>
      </c>
      <c r="AZ378" s="262"/>
      <c r="BA378" s="262"/>
      <c r="BB378" s="263"/>
      <c r="BC378" s="167"/>
      <c r="BD378" s="194"/>
      <c r="BE378" s="194"/>
      <c r="BF378" s="136">
        <f t="shared" si="499"/>
        <v>0</v>
      </c>
      <c r="BG378" s="136">
        <f t="shared" si="516"/>
        <v>0</v>
      </c>
      <c r="BH378" s="136">
        <f t="shared" si="500"/>
        <v>0</v>
      </c>
      <c r="BI378" s="262"/>
      <c r="BJ378" s="262"/>
      <c r="BK378" s="263"/>
      <c r="BL378" s="167"/>
      <c r="BM378" s="194"/>
      <c r="BN378" s="194"/>
      <c r="BO378" s="136">
        <f t="shared" si="501"/>
        <v>0</v>
      </c>
      <c r="BP378" s="136">
        <f t="shared" si="517"/>
        <v>0</v>
      </c>
      <c r="BQ378" s="136">
        <f t="shared" si="502"/>
        <v>0</v>
      </c>
      <c r="BR378" s="262"/>
      <c r="BS378" s="262"/>
      <c r="BT378" s="263"/>
      <c r="BU378" s="167"/>
      <c r="BV378" s="194"/>
      <c r="BW378" s="194"/>
      <c r="BX378" s="136">
        <f t="shared" si="503"/>
        <v>0</v>
      </c>
      <c r="BY378" s="136">
        <f t="shared" si="518"/>
        <v>0</v>
      </c>
      <c r="BZ378" s="136">
        <f t="shared" si="504"/>
        <v>0</v>
      </c>
      <c r="CA378" s="262"/>
      <c r="CB378" s="262"/>
      <c r="CC378" s="263"/>
      <c r="CD378" s="167"/>
      <c r="CE378" s="194"/>
      <c r="CF378" s="194"/>
      <c r="CG378" s="136">
        <f t="shared" si="505"/>
        <v>0</v>
      </c>
      <c r="CH378" s="136">
        <f t="shared" si="519"/>
        <v>0</v>
      </c>
      <c r="CI378" s="136">
        <f t="shared" si="506"/>
        <v>0</v>
      </c>
      <c r="CJ378" s="262"/>
      <c r="CK378" s="262"/>
      <c r="CL378" s="263"/>
      <c r="CM378" s="167"/>
      <c r="CN378" s="194"/>
      <c r="CO378" s="194"/>
      <c r="CP378" s="136">
        <f t="shared" si="507"/>
        <v>0</v>
      </c>
      <c r="CQ378" s="136">
        <f t="shared" si="520"/>
        <v>0</v>
      </c>
      <c r="CR378" s="136">
        <f t="shared" si="508"/>
        <v>0</v>
      </c>
      <c r="CS378" s="262"/>
      <c r="CT378" s="262"/>
      <c r="CU378" s="263"/>
      <c r="CV378" s="167"/>
      <c r="CW378" s="194"/>
      <c r="CX378" s="194"/>
      <c r="CY378" s="136">
        <f t="shared" si="509"/>
        <v>0</v>
      </c>
      <c r="CZ378" s="136">
        <f t="shared" si="521"/>
        <v>0</v>
      </c>
      <c r="DA378" s="136">
        <f t="shared" si="510"/>
        <v>0</v>
      </c>
      <c r="DB378" s="262"/>
      <c r="DC378" s="262"/>
      <c r="DD378" s="263"/>
    </row>
    <row r="379" spans="1:108" x14ac:dyDescent="0.25">
      <c r="A379" s="167"/>
      <c r="B379" s="194"/>
      <c r="C379" s="194"/>
      <c r="D379" s="136">
        <f t="shared" si="522"/>
        <v>0</v>
      </c>
      <c r="E379" s="136">
        <f t="shared" si="523"/>
        <v>0</v>
      </c>
      <c r="F379" s="136">
        <f t="shared" si="524"/>
        <v>0</v>
      </c>
      <c r="G379" s="262"/>
      <c r="H379" s="262"/>
      <c r="I379" s="263"/>
      <c r="J379" s="167"/>
      <c r="K379" s="194"/>
      <c r="L379" s="194"/>
      <c r="M379" s="136">
        <f t="shared" si="489"/>
        <v>0</v>
      </c>
      <c r="N379" s="136">
        <f t="shared" si="511"/>
        <v>0</v>
      </c>
      <c r="O379" s="136">
        <f t="shared" si="490"/>
        <v>0</v>
      </c>
      <c r="P379" s="262"/>
      <c r="Q379" s="262"/>
      <c r="R379" s="263"/>
      <c r="S379" s="167"/>
      <c r="T379" s="194"/>
      <c r="U379" s="194"/>
      <c r="V379" s="136">
        <f t="shared" si="491"/>
        <v>0</v>
      </c>
      <c r="W379" s="136">
        <f t="shared" si="512"/>
        <v>0</v>
      </c>
      <c r="X379" s="136">
        <f t="shared" si="492"/>
        <v>0</v>
      </c>
      <c r="Y379" s="262"/>
      <c r="Z379" s="262"/>
      <c r="AA379" s="263"/>
      <c r="AB379" s="167"/>
      <c r="AC379" s="194"/>
      <c r="AD379" s="194"/>
      <c r="AE379" s="136">
        <f t="shared" si="493"/>
        <v>0</v>
      </c>
      <c r="AF379" s="136">
        <f t="shared" si="513"/>
        <v>0</v>
      </c>
      <c r="AG379" s="136">
        <f t="shared" si="494"/>
        <v>0</v>
      </c>
      <c r="AH379" s="262"/>
      <c r="AI379" s="262"/>
      <c r="AJ379" s="263"/>
      <c r="AK379" s="167"/>
      <c r="AL379" s="194"/>
      <c r="AM379" s="194"/>
      <c r="AN379" s="136">
        <f t="shared" si="495"/>
        <v>0</v>
      </c>
      <c r="AO379" s="136">
        <f t="shared" si="514"/>
        <v>0</v>
      </c>
      <c r="AP379" s="136">
        <f t="shared" si="496"/>
        <v>0</v>
      </c>
      <c r="AQ379" s="262"/>
      <c r="AR379" s="262"/>
      <c r="AS379" s="263"/>
      <c r="AT379" s="167"/>
      <c r="AU379" s="194"/>
      <c r="AV379" s="194"/>
      <c r="AW379" s="136">
        <f t="shared" si="497"/>
        <v>0</v>
      </c>
      <c r="AX379" s="136">
        <f t="shared" si="515"/>
        <v>0</v>
      </c>
      <c r="AY379" s="136">
        <f t="shared" si="498"/>
        <v>0</v>
      </c>
      <c r="AZ379" s="262"/>
      <c r="BA379" s="262"/>
      <c r="BB379" s="263"/>
      <c r="BC379" s="167"/>
      <c r="BD379" s="194"/>
      <c r="BE379" s="194"/>
      <c r="BF379" s="136">
        <f t="shared" si="499"/>
        <v>0</v>
      </c>
      <c r="BG379" s="136">
        <f t="shared" si="516"/>
        <v>0</v>
      </c>
      <c r="BH379" s="136">
        <f t="shared" si="500"/>
        <v>0</v>
      </c>
      <c r="BI379" s="262"/>
      <c r="BJ379" s="262"/>
      <c r="BK379" s="263"/>
      <c r="BL379" s="167"/>
      <c r="BM379" s="194"/>
      <c r="BN379" s="194"/>
      <c r="BO379" s="136">
        <f t="shared" si="501"/>
        <v>0</v>
      </c>
      <c r="BP379" s="136">
        <f t="shared" si="517"/>
        <v>0</v>
      </c>
      <c r="BQ379" s="136">
        <f t="shared" si="502"/>
        <v>0</v>
      </c>
      <c r="BR379" s="262"/>
      <c r="BS379" s="262"/>
      <c r="BT379" s="263"/>
      <c r="BU379" s="167"/>
      <c r="BV379" s="194"/>
      <c r="BW379" s="194"/>
      <c r="BX379" s="136">
        <f t="shared" si="503"/>
        <v>0</v>
      </c>
      <c r="BY379" s="136">
        <f t="shared" si="518"/>
        <v>0</v>
      </c>
      <c r="BZ379" s="136">
        <f t="shared" si="504"/>
        <v>0</v>
      </c>
      <c r="CA379" s="262"/>
      <c r="CB379" s="262"/>
      <c r="CC379" s="263"/>
      <c r="CD379" s="167"/>
      <c r="CE379" s="194"/>
      <c r="CF379" s="194"/>
      <c r="CG379" s="136">
        <f t="shared" si="505"/>
        <v>0</v>
      </c>
      <c r="CH379" s="136">
        <f t="shared" si="519"/>
        <v>0</v>
      </c>
      <c r="CI379" s="136">
        <f t="shared" si="506"/>
        <v>0</v>
      </c>
      <c r="CJ379" s="262"/>
      <c r="CK379" s="262"/>
      <c r="CL379" s="263"/>
      <c r="CM379" s="167"/>
      <c r="CN379" s="194"/>
      <c r="CO379" s="194"/>
      <c r="CP379" s="136">
        <f t="shared" si="507"/>
        <v>0</v>
      </c>
      <c r="CQ379" s="136">
        <f t="shared" si="520"/>
        <v>0</v>
      </c>
      <c r="CR379" s="136">
        <f t="shared" si="508"/>
        <v>0</v>
      </c>
      <c r="CS379" s="262"/>
      <c r="CT379" s="262"/>
      <c r="CU379" s="263"/>
      <c r="CV379" s="167"/>
      <c r="CW379" s="194"/>
      <c r="CX379" s="194"/>
      <c r="CY379" s="136">
        <f t="shared" si="509"/>
        <v>0</v>
      </c>
      <c r="CZ379" s="136">
        <f t="shared" si="521"/>
        <v>0</v>
      </c>
      <c r="DA379" s="136">
        <f t="shared" si="510"/>
        <v>0</v>
      </c>
      <c r="DB379" s="262"/>
      <c r="DC379" s="262"/>
      <c r="DD379" s="263"/>
    </row>
    <row r="380" spans="1:108" x14ac:dyDescent="0.25">
      <c r="A380" s="167"/>
      <c r="B380" s="194"/>
      <c r="C380" s="194"/>
      <c r="D380" s="136">
        <f t="shared" si="522"/>
        <v>0</v>
      </c>
      <c r="E380" s="136">
        <f t="shared" si="523"/>
        <v>0</v>
      </c>
      <c r="F380" s="136">
        <f t="shared" si="524"/>
        <v>0</v>
      </c>
      <c r="G380" s="262"/>
      <c r="H380" s="262"/>
      <c r="I380" s="263"/>
      <c r="J380" s="167"/>
      <c r="K380" s="194"/>
      <c r="L380" s="194"/>
      <c r="M380" s="136">
        <f t="shared" si="489"/>
        <v>0</v>
      </c>
      <c r="N380" s="136">
        <f t="shared" si="511"/>
        <v>0</v>
      </c>
      <c r="O380" s="136">
        <f t="shared" si="490"/>
        <v>0</v>
      </c>
      <c r="P380" s="262"/>
      <c r="Q380" s="262"/>
      <c r="R380" s="263"/>
      <c r="S380" s="167"/>
      <c r="T380" s="194"/>
      <c r="U380" s="194"/>
      <c r="V380" s="136">
        <f t="shared" si="491"/>
        <v>0</v>
      </c>
      <c r="W380" s="136">
        <f t="shared" si="512"/>
        <v>0</v>
      </c>
      <c r="X380" s="136">
        <f t="shared" si="492"/>
        <v>0</v>
      </c>
      <c r="Y380" s="262"/>
      <c r="Z380" s="262"/>
      <c r="AA380" s="263"/>
      <c r="AB380" s="167"/>
      <c r="AC380" s="194"/>
      <c r="AD380" s="194"/>
      <c r="AE380" s="136">
        <f t="shared" si="493"/>
        <v>0</v>
      </c>
      <c r="AF380" s="136">
        <f t="shared" si="513"/>
        <v>0</v>
      </c>
      <c r="AG380" s="136">
        <f t="shared" si="494"/>
        <v>0</v>
      </c>
      <c r="AH380" s="262"/>
      <c r="AI380" s="262"/>
      <c r="AJ380" s="263"/>
      <c r="AK380" s="167"/>
      <c r="AL380" s="194"/>
      <c r="AM380" s="194"/>
      <c r="AN380" s="136">
        <f t="shared" si="495"/>
        <v>0</v>
      </c>
      <c r="AO380" s="136">
        <f t="shared" si="514"/>
        <v>0</v>
      </c>
      <c r="AP380" s="136">
        <f t="shared" si="496"/>
        <v>0</v>
      </c>
      <c r="AQ380" s="262"/>
      <c r="AR380" s="262"/>
      <c r="AS380" s="263"/>
      <c r="AT380" s="167"/>
      <c r="AU380" s="194"/>
      <c r="AV380" s="194"/>
      <c r="AW380" s="136">
        <f t="shared" si="497"/>
        <v>0</v>
      </c>
      <c r="AX380" s="136">
        <f t="shared" si="515"/>
        <v>0</v>
      </c>
      <c r="AY380" s="136">
        <f t="shared" si="498"/>
        <v>0</v>
      </c>
      <c r="AZ380" s="262"/>
      <c r="BA380" s="262"/>
      <c r="BB380" s="263"/>
      <c r="BC380" s="167"/>
      <c r="BD380" s="194"/>
      <c r="BE380" s="194"/>
      <c r="BF380" s="136">
        <f t="shared" si="499"/>
        <v>0</v>
      </c>
      <c r="BG380" s="136">
        <f t="shared" si="516"/>
        <v>0</v>
      </c>
      <c r="BH380" s="136">
        <f t="shared" si="500"/>
        <v>0</v>
      </c>
      <c r="BI380" s="262"/>
      <c r="BJ380" s="262"/>
      <c r="BK380" s="263"/>
      <c r="BL380" s="167"/>
      <c r="BM380" s="194"/>
      <c r="BN380" s="194"/>
      <c r="BO380" s="136">
        <f t="shared" si="501"/>
        <v>0</v>
      </c>
      <c r="BP380" s="136">
        <f t="shared" si="517"/>
        <v>0</v>
      </c>
      <c r="BQ380" s="136">
        <f t="shared" si="502"/>
        <v>0</v>
      </c>
      <c r="BR380" s="262"/>
      <c r="BS380" s="262"/>
      <c r="BT380" s="263"/>
      <c r="BU380" s="167"/>
      <c r="BV380" s="194"/>
      <c r="BW380" s="194"/>
      <c r="BX380" s="136">
        <f t="shared" si="503"/>
        <v>0</v>
      </c>
      <c r="BY380" s="136">
        <f t="shared" si="518"/>
        <v>0</v>
      </c>
      <c r="BZ380" s="136">
        <f t="shared" si="504"/>
        <v>0</v>
      </c>
      <c r="CA380" s="262"/>
      <c r="CB380" s="262"/>
      <c r="CC380" s="263"/>
      <c r="CD380" s="167"/>
      <c r="CE380" s="194"/>
      <c r="CF380" s="194"/>
      <c r="CG380" s="136">
        <f t="shared" si="505"/>
        <v>0</v>
      </c>
      <c r="CH380" s="136">
        <f t="shared" si="519"/>
        <v>0</v>
      </c>
      <c r="CI380" s="136">
        <f t="shared" si="506"/>
        <v>0</v>
      </c>
      <c r="CJ380" s="262"/>
      <c r="CK380" s="262"/>
      <c r="CL380" s="263"/>
      <c r="CM380" s="167"/>
      <c r="CN380" s="194"/>
      <c r="CO380" s="194"/>
      <c r="CP380" s="136">
        <f t="shared" si="507"/>
        <v>0</v>
      </c>
      <c r="CQ380" s="136">
        <f t="shared" si="520"/>
        <v>0</v>
      </c>
      <c r="CR380" s="136">
        <f t="shared" si="508"/>
        <v>0</v>
      </c>
      <c r="CS380" s="262"/>
      <c r="CT380" s="262"/>
      <c r="CU380" s="263"/>
      <c r="CV380" s="167"/>
      <c r="CW380" s="194"/>
      <c r="CX380" s="194"/>
      <c r="CY380" s="136">
        <f t="shared" si="509"/>
        <v>0</v>
      </c>
      <c r="CZ380" s="136">
        <f t="shared" si="521"/>
        <v>0</v>
      </c>
      <c r="DA380" s="136">
        <f t="shared" si="510"/>
        <v>0</v>
      </c>
      <c r="DB380" s="262"/>
      <c r="DC380" s="262"/>
      <c r="DD380" s="263"/>
    </row>
    <row r="381" spans="1:108" x14ac:dyDescent="0.25">
      <c r="A381" s="167"/>
      <c r="B381" s="194"/>
      <c r="C381" s="194"/>
      <c r="D381" s="136">
        <f t="shared" si="522"/>
        <v>0</v>
      </c>
      <c r="E381" s="136">
        <f t="shared" si="523"/>
        <v>0</v>
      </c>
      <c r="F381" s="136">
        <f t="shared" si="524"/>
        <v>0</v>
      </c>
      <c r="G381" s="262"/>
      <c r="H381" s="262"/>
      <c r="I381" s="263"/>
      <c r="J381" s="167"/>
      <c r="K381" s="194"/>
      <c r="L381" s="194"/>
      <c r="M381" s="136">
        <f t="shared" si="489"/>
        <v>0</v>
      </c>
      <c r="N381" s="136">
        <f t="shared" si="511"/>
        <v>0</v>
      </c>
      <c r="O381" s="136">
        <f t="shared" si="490"/>
        <v>0</v>
      </c>
      <c r="P381" s="262"/>
      <c r="Q381" s="262"/>
      <c r="R381" s="263"/>
      <c r="S381" s="167"/>
      <c r="T381" s="194"/>
      <c r="U381" s="194"/>
      <c r="V381" s="136">
        <f t="shared" si="491"/>
        <v>0</v>
      </c>
      <c r="W381" s="136">
        <f t="shared" si="512"/>
        <v>0</v>
      </c>
      <c r="X381" s="136">
        <f t="shared" si="492"/>
        <v>0</v>
      </c>
      <c r="Y381" s="262"/>
      <c r="Z381" s="262"/>
      <c r="AA381" s="263"/>
      <c r="AB381" s="167"/>
      <c r="AC381" s="194"/>
      <c r="AD381" s="194"/>
      <c r="AE381" s="136">
        <f t="shared" si="493"/>
        <v>0</v>
      </c>
      <c r="AF381" s="136">
        <f t="shared" si="513"/>
        <v>0</v>
      </c>
      <c r="AG381" s="136">
        <f t="shared" si="494"/>
        <v>0</v>
      </c>
      <c r="AH381" s="262"/>
      <c r="AI381" s="262"/>
      <c r="AJ381" s="263"/>
      <c r="AK381" s="167"/>
      <c r="AL381" s="194"/>
      <c r="AM381" s="194"/>
      <c r="AN381" s="136">
        <f t="shared" si="495"/>
        <v>0</v>
      </c>
      <c r="AO381" s="136">
        <f t="shared" si="514"/>
        <v>0</v>
      </c>
      <c r="AP381" s="136">
        <f t="shared" si="496"/>
        <v>0</v>
      </c>
      <c r="AQ381" s="262"/>
      <c r="AR381" s="262"/>
      <c r="AS381" s="263"/>
      <c r="AT381" s="167"/>
      <c r="AU381" s="194"/>
      <c r="AV381" s="194"/>
      <c r="AW381" s="136">
        <f t="shared" si="497"/>
        <v>0</v>
      </c>
      <c r="AX381" s="136">
        <f t="shared" si="515"/>
        <v>0</v>
      </c>
      <c r="AY381" s="136">
        <f t="shared" si="498"/>
        <v>0</v>
      </c>
      <c r="AZ381" s="262"/>
      <c r="BA381" s="262"/>
      <c r="BB381" s="263"/>
      <c r="BC381" s="167"/>
      <c r="BD381" s="194"/>
      <c r="BE381" s="194"/>
      <c r="BF381" s="136">
        <f t="shared" si="499"/>
        <v>0</v>
      </c>
      <c r="BG381" s="136">
        <f t="shared" si="516"/>
        <v>0</v>
      </c>
      <c r="BH381" s="136">
        <f t="shared" si="500"/>
        <v>0</v>
      </c>
      <c r="BI381" s="262"/>
      <c r="BJ381" s="262"/>
      <c r="BK381" s="263"/>
      <c r="BL381" s="167"/>
      <c r="BM381" s="194"/>
      <c r="BN381" s="194"/>
      <c r="BO381" s="136">
        <f t="shared" si="501"/>
        <v>0</v>
      </c>
      <c r="BP381" s="136">
        <f t="shared" si="517"/>
        <v>0</v>
      </c>
      <c r="BQ381" s="136">
        <f t="shared" si="502"/>
        <v>0</v>
      </c>
      <c r="BR381" s="262"/>
      <c r="BS381" s="262"/>
      <c r="BT381" s="263"/>
      <c r="BU381" s="167"/>
      <c r="BV381" s="194"/>
      <c r="BW381" s="194"/>
      <c r="BX381" s="136">
        <f t="shared" si="503"/>
        <v>0</v>
      </c>
      <c r="BY381" s="136">
        <f t="shared" si="518"/>
        <v>0</v>
      </c>
      <c r="BZ381" s="136">
        <f t="shared" si="504"/>
        <v>0</v>
      </c>
      <c r="CA381" s="262"/>
      <c r="CB381" s="262"/>
      <c r="CC381" s="263"/>
      <c r="CD381" s="167"/>
      <c r="CE381" s="194"/>
      <c r="CF381" s="194"/>
      <c r="CG381" s="136">
        <f t="shared" si="505"/>
        <v>0</v>
      </c>
      <c r="CH381" s="136">
        <f t="shared" si="519"/>
        <v>0</v>
      </c>
      <c r="CI381" s="136">
        <f t="shared" si="506"/>
        <v>0</v>
      </c>
      <c r="CJ381" s="262"/>
      <c r="CK381" s="262"/>
      <c r="CL381" s="263"/>
      <c r="CM381" s="167"/>
      <c r="CN381" s="194"/>
      <c r="CO381" s="194"/>
      <c r="CP381" s="136">
        <f t="shared" si="507"/>
        <v>0</v>
      </c>
      <c r="CQ381" s="136">
        <f t="shared" si="520"/>
        <v>0</v>
      </c>
      <c r="CR381" s="136">
        <f t="shared" si="508"/>
        <v>0</v>
      </c>
      <c r="CS381" s="262"/>
      <c r="CT381" s="262"/>
      <c r="CU381" s="263"/>
      <c r="CV381" s="167"/>
      <c r="CW381" s="194"/>
      <c r="CX381" s="194"/>
      <c r="CY381" s="136">
        <f t="shared" si="509"/>
        <v>0</v>
      </c>
      <c r="CZ381" s="136">
        <f t="shared" si="521"/>
        <v>0</v>
      </c>
      <c r="DA381" s="136">
        <f t="shared" si="510"/>
        <v>0</v>
      </c>
      <c r="DB381" s="262"/>
      <c r="DC381" s="262"/>
      <c r="DD381" s="263"/>
    </row>
    <row r="382" spans="1:108" x14ac:dyDescent="0.25">
      <c r="A382" s="167"/>
      <c r="B382" s="194"/>
      <c r="C382" s="194"/>
      <c r="D382" s="136">
        <f t="shared" si="522"/>
        <v>0</v>
      </c>
      <c r="E382" s="136">
        <f t="shared" si="523"/>
        <v>0</v>
      </c>
      <c r="F382" s="136">
        <f t="shared" si="524"/>
        <v>0</v>
      </c>
      <c r="G382" s="262"/>
      <c r="H382" s="262"/>
      <c r="I382" s="263"/>
      <c r="J382" s="167"/>
      <c r="K382" s="194"/>
      <c r="L382" s="194"/>
      <c r="M382" s="136">
        <f t="shared" si="489"/>
        <v>0</v>
      </c>
      <c r="N382" s="136">
        <f t="shared" si="511"/>
        <v>0</v>
      </c>
      <c r="O382" s="136">
        <f t="shared" si="490"/>
        <v>0</v>
      </c>
      <c r="P382" s="262"/>
      <c r="Q382" s="262"/>
      <c r="R382" s="263"/>
      <c r="S382" s="167"/>
      <c r="T382" s="194"/>
      <c r="U382" s="194"/>
      <c r="V382" s="136">
        <f t="shared" si="491"/>
        <v>0</v>
      </c>
      <c r="W382" s="136">
        <f t="shared" si="512"/>
        <v>0</v>
      </c>
      <c r="X382" s="136">
        <f t="shared" si="492"/>
        <v>0</v>
      </c>
      <c r="Y382" s="262"/>
      <c r="Z382" s="262"/>
      <c r="AA382" s="263"/>
      <c r="AB382" s="167"/>
      <c r="AC382" s="194"/>
      <c r="AD382" s="194"/>
      <c r="AE382" s="136">
        <f t="shared" si="493"/>
        <v>0</v>
      </c>
      <c r="AF382" s="136">
        <f t="shared" si="513"/>
        <v>0</v>
      </c>
      <c r="AG382" s="136">
        <f t="shared" si="494"/>
        <v>0</v>
      </c>
      <c r="AH382" s="262"/>
      <c r="AI382" s="262"/>
      <c r="AJ382" s="263"/>
      <c r="AK382" s="167"/>
      <c r="AL382" s="194"/>
      <c r="AM382" s="194"/>
      <c r="AN382" s="136">
        <f t="shared" si="495"/>
        <v>0</v>
      </c>
      <c r="AO382" s="136">
        <f t="shared" si="514"/>
        <v>0</v>
      </c>
      <c r="AP382" s="136">
        <f t="shared" si="496"/>
        <v>0</v>
      </c>
      <c r="AQ382" s="262"/>
      <c r="AR382" s="262"/>
      <c r="AS382" s="263"/>
      <c r="AT382" s="167"/>
      <c r="AU382" s="194"/>
      <c r="AV382" s="194"/>
      <c r="AW382" s="136">
        <f t="shared" si="497"/>
        <v>0</v>
      </c>
      <c r="AX382" s="136">
        <f t="shared" si="515"/>
        <v>0</v>
      </c>
      <c r="AY382" s="136">
        <f t="shared" si="498"/>
        <v>0</v>
      </c>
      <c r="AZ382" s="262"/>
      <c r="BA382" s="262"/>
      <c r="BB382" s="263"/>
      <c r="BC382" s="167"/>
      <c r="BD382" s="194"/>
      <c r="BE382" s="194"/>
      <c r="BF382" s="136">
        <f t="shared" si="499"/>
        <v>0</v>
      </c>
      <c r="BG382" s="136">
        <f t="shared" si="516"/>
        <v>0</v>
      </c>
      <c r="BH382" s="136">
        <f t="shared" si="500"/>
        <v>0</v>
      </c>
      <c r="BI382" s="262"/>
      <c r="BJ382" s="262"/>
      <c r="BK382" s="263"/>
      <c r="BL382" s="167"/>
      <c r="BM382" s="194"/>
      <c r="BN382" s="194"/>
      <c r="BO382" s="136">
        <f t="shared" si="501"/>
        <v>0</v>
      </c>
      <c r="BP382" s="136">
        <f t="shared" si="517"/>
        <v>0</v>
      </c>
      <c r="BQ382" s="136">
        <f t="shared" si="502"/>
        <v>0</v>
      </c>
      <c r="BR382" s="262"/>
      <c r="BS382" s="262"/>
      <c r="BT382" s="263"/>
      <c r="BU382" s="167"/>
      <c r="BV382" s="194"/>
      <c r="BW382" s="194"/>
      <c r="BX382" s="136">
        <f t="shared" si="503"/>
        <v>0</v>
      </c>
      <c r="BY382" s="136">
        <f t="shared" si="518"/>
        <v>0</v>
      </c>
      <c r="BZ382" s="136">
        <f t="shared" si="504"/>
        <v>0</v>
      </c>
      <c r="CA382" s="262"/>
      <c r="CB382" s="262"/>
      <c r="CC382" s="263"/>
      <c r="CD382" s="167"/>
      <c r="CE382" s="194"/>
      <c r="CF382" s="194"/>
      <c r="CG382" s="136">
        <f t="shared" si="505"/>
        <v>0</v>
      </c>
      <c r="CH382" s="136">
        <f t="shared" si="519"/>
        <v>0</v>
      </c>
      <c r="CI382" s="136">
        <f t="shared" si="506"/>
        <v>0</v>
      </c>
      <c r="CJ382" s="262"/>
      <c r="CK382" s="262"/>
      <c r="CL382" s="263"/>
      <c r="CM382" s="167"/>
      <c r="CN382" s="194"/>
      <c r="CO382" s="194"/>
      <c r="CP382" s="136">
        <f t="shared" si="507"/>
        <v>0</v>
      </c>
      <c r="CQ382" s="136">
        <f t="shared" si="520"/>
        <v>0</v>
      </c>
      <c r="CR382" s="136">
        <f t="shared" si="508"/>
        <v>0</v>
      </c>
      <c r="CS382" s="262"/>
      <c r="CT382" s="262"/>
      <c r="CU382" s="263"/>
      <c r="CV382" s="167"/>
      <c r="CW382" s="194"/>
      <c r="CX382" s="194"/>
      <c r="CY382" s="136">
        <f t="shared" si="509"/>
        <v>0</v>
      </c>
      <c r="CZ382" s="136">
        <f t="shared" si="521"/>
        <v>0</v>
      </c>
      <c r="DA382" s="136">
        <f t="shared" si="510"/>
        <v>0</v>
      </c>
      <c r="DB382" s="262"/>
      <c r="DC382" s="262"/>
      <c r="DD382" s="263"/>
    </row>
    <row r="383" spans="1:108" x14ac:dyDescent="0.25">
      <c r="A383" s="167"/>
      <c r="B383" s="194"/>
      <c r="C383" s="194"/>
      <c r="D383" s="136">
        <f t="shared" si="522"/>
        <v>0</v>
      </c>
      <c r="E383" s="136">
        <f t="shared" si="523"/>
        <v>0</v>
      </c>
      <c r="F383" s="136">
        <f t="shared" si="524"/>
        <v>0</v>
      </c>
      <c r="G383" s="262"/>
      <c r="H383" s="262"/>
      <c r="I383" s="263"/>
      <c r="J383" s="167"/>
      <c r="K383" s="194"/>
      <c r="L383" s="194"/>
      <c r="M383" s="136">
        <f t="shared" si="489"/>
        <v>0</v>
      </c>
      <c r="N383" s="136">
        <f t="shared" si="511"/>
        <v>0</v>
      </c>
      <c r="O383" s="136">
        <f t="shared" si="490"/>
        <v>0</v>
      </c>
      <c r="P383" s="262"/>
      <c r="Q383" s="262"/>
      <c r="R383" s="263"/>
      <c r="S383" s="167"/>
      <c r="T383" s="194"/>
      <c r="U383" s="194"/>
      <c r="V383" s="136">
        <f t="shared" si="491"/>
        <v>0</v>
      </c>
      <c r="W383" s="136">
        <f t="shared" si="512"/>
        <v>0</v>
      </c>
      <c r="X383" s="136">
        <f t="shared" si="492"/>
        <v>0</v>
      </c>
      <c r="Y383" s="262"/>
      <c r="Z383" s="262"/>
      <c r="AA383" s="263"/>
      <c r="AB383" s="167"/>
      <c r="AC383" s="194"/>
      <c r="AD383" s="194"/>
      <c r="AE383" s="136">
        <f t="shared" si="493"/>
        <v>0</v>
      </c>
      <c r="AF383" s="136">
        <f t="shared" si="513"/>
        <v>0</v>
      </c>
      <c r="AG383" s="136">
        <f t="shared" si="494"/>
        <v>0</v>
      </c>
      <c r="AH383" s="262"/>
      <c r="AI383" s="262"/>
      <c r="AJ383" s="263"/>
      <c r="AK383" s="167"/>
      <c r="AL383" s="194"/>
      <c r="AM383" s="194"/>
      <c r="AN383" s="136">
        <f t="shared" si="495"/>
        <v>0</v>
      </c>
      <c r="AO383" s="136">
        <f t="shared" si="514"/>
        <v>0</v>
      </c>
      <c r="AP383" s="136">
        <f t="shared" si="496"/>
        <v>0</v>
      </c>
      <c r="AQ383" s="262"/>
      <c r="AR383" s="262"/>
      <c r="AS383" s="263"/>
      <c r="AT383" s="167"/>
      <c r="AU383" s="194"/>
      <c r="AV383" s="194"/>
      <c r="AW383" s="136">
        <f t="shared" si="497"/>
        <v>0</v>
      </c>
      <c r="AX383" s="136">
        <f t="shared" si="515"/>
        <v>0</v>
      </c>
      <c r="AY383" s="136">
        <f t="shared" si="498"/>
        <v>0</v>
      </c>
      <c r="AZ383" s="262"/>
      <c r="BA383" s="262"/>
      <c r="BB383" s="263"/>
      <c r="BC383" s="167"/>
      <c r="BD383" s="194"/>
      <c r="BE383" s="194"/>
      <c r="BF383" s="136">
        <f t="shared" si="499"/>
        <v>0</v>
      </c>
      <c r="BG383" s="136">
        <f t="shared" si="516"/>
        <v>0</v>
      </c>
      <c r="BH383" s="136">
        <f t="shared" si="500"/>
        <v>0</v>
      </c>
      <c r="BI383" s="262"/>
      <c r="BJ383" s="262"/>
      <c r="BK383" s="263"/>
      <c r="BL383" s="167"/>
      <c r="BM383" s="194"/>
      <c r="BN383" s="194"/>
      <c r="BO383" s="136">
        <f t="shared" si="501"/>
        <v>0</v>
      </c>
      <c r="BP383" s="136">
        <f t="shared" si="517"/>
        <v>0</v>
      </c>
      <c r="BQ383" s="136">
        <f t="shared" si="502"/>
        <v>0</v>
      </c>
      <c r="BR383" s="262"/>
      <c r="BS383" s="262"/>
      <c r="BT383" s="263"/>
      <c r="BU383" s="167"/>
      <c r="BV383" s="194"/>
      <c r="BW383" s="194"/>
      <c r="BX383" s="136">
        <f t="shared" si="503"/>
        <v>0</v>
      </c>
      <c r="BY383" s="136">
        <f t="shared" si="518"/>
        <v>0</v>
      </c>
      <c r="BZ383" s="136">
        <f t="shared" si="504"/>
        <v>0</v>
      </c>
      <c r="CA383" s="262"/>
      <c r="CB383" s="262"/>
      <c r="CC383" s="263"/>
      <c r="CD383" s="167"/>
      <c r="CE383" s="194"/>
      <c r="CF383" s="194"/>
      <c r="CG383" s="136">
        <f t="shared" si="505"/>
        <v>0</v>
      </c>
      <c r="CH383" s="136">
        <f t="shared" si="519"/>
        <v>0</v>
      </c>
      <c r="CI383" s="136">
        <f t="shared" si="506"/>
        <v>0</v>
      </c>
      <c r="CJ383" s="262"/>
      <c r="CK383" s="262"/>
      <c r="CL383" s="263"/>
      <c r="CM383" s="167"/>
      <c r="CN383" s="194"/>
      <c r="CO383" s="194"/>
      <c r="CP383" s="136">
        <f t="shared" si="507"/>
        <v>0</v>
      </c>
      <c r="CQ383" s="136">
        <f t="shared" si="520"/>
        <v>0</v>
      </c>
      <c r="CR383" s="136">
        <f t="shared" si="508"/>
        <v>0</v>
      </c>
      <c r="CS383" s="262"/>
      <c r="CT383" s="262"/>
      <c r="CU383" s="263"/>
      <c r="CV383" s="167"/>
      <c r="CW383" s="194"/>
      <c r="CX383" s="194"/>
      <c r="CY383" s="136">
        <f t="shared" si="509"/>
        <v>0</v>
      </c>
      <c r="CZ383" s="136">
        <f t="shared" si="521"/>
        <v>0</v>
      </c>
      <c r="DA383" s="136">
        <f t="shared" si="510"/>
        <v>0</v>
      </c>
      <c r="DB383" s="262"/>
      <c r="DC383" s="262"/>
      <c r="DD383" s="263"/>
    </row>
    <row r="384" spans="1:108" x14ac:dyDescent="0.25">
      <c r="A384" s="167"/>
      <c r="B384" s="194"/>
      <c r="C384" s="194"/>
      <c r="D384" s="136">
        <f t="shared" si="522"/>
        <v>0</v>
      </c>
      <c r="E384" s="136">
        <f t="shared" si="523"/>
        <v>0</v>
      </c>
      <c r="F384" s="136">
        <f t="shared" si="524"/>
        <v>0</v>
      </c>
      <c r="G384" s="262"/>
      <c r="H384" s="262"/>
      <c r="I384" s="263"/>
      <c r="J384" s="167"/>
      <c r="K384" s="194"/>
      <c r="L384" s="194"/>
      <c r="M384" s="136">
        <f t="shared" si="489"/>
        <v>0</v>
      </c>
      <c r="N384" s="136">
        <f t="shared" si="511"/>
        <v>0</v>
      </c>
      <c r="O384" s="136">
        <f t="shared" si="490"/>
        <v>0</v>
      </c>
      <c r="P384" s="262"/>
      <c r="Q384" s="262"/>
      <c r="R384" s="263"/>
      <c r="S384" s="167"/>
      <c r="T384" s="194"/>
      <c r="U384" s="194"/>
      <c r="V384" s="136">
        <f t="shared" si="491"/>
        <v>0</v>
      </c>
      <c r="W384" s="136">
        <f t="shared" si="512"/>
        <v>0</v>
      </c>
      <c r="X384" s="136">
        <f t="shared" si="492"/>
        <v>0</v>
      </c>
      <c r="Y384" s="262"/>
      <c r="Z384" s="262"/>
      <c r="AA384" s="263"/>
      <c r="AB384" s="167"/>
      <c r="AC384" s="194"/>
      <c r="AD384" s="194"/>
      <c r="AE384" s="136">
        <f t="shared" si="493"/>
        <v>0</v>
      </c>
      <c r="AF384" s="136">
        <f t="shared" si="513"/>
        <v>0</v>
      </c>
      <c r="AG384" s="136">
        <f t="shared" si="494"/>
        <v>0</v>
      </c>
      <c r="AH384" s="262"/>
      <c r="AI384" s="262"/>
      <c r="AJ384" s="263"/>
      <c r="AK384" s="167"/>
      <c r="AL384" s="194"/>
      <c r="AM384" s="194"/>
      <c r="AN384" s="136">
        <f t="shared" si="495"/>
        <v>0</v>
      </c>
      <c r="AO384" s="136">
        <f t="shared" si="514"/>
        <v>0</v>
      </c>
      <c r="AP384" s="136">
        <f t="shared" si="496"/>
        <v>0</v>
      </c>
      <c r="AQ384" s="262"/>
      <c r="AR384" s="262"/>
      <c r="AS384" s="263"/>
      <c r="AT384" s="167"/>
      <c r="AU384" s="194"/>
      <c r="AV384" s="194"/>
      <c r="AW384" s="136">
        <f t="shared" si="497"/>
        <v>0</v>
      </c>
      <c r="AX384" s="136">
        <f t="shared" si="515"/>
        <v>0</v>
      </c>
      <c r="AY384" s="136">
        <f t="shared" si="498"/>
        <v>0</v>
      </c>
      <c r="AZ384" s="262"/>
      <c r="BA384" s="262"/>
      <c r="BB384" s="263"/>
      <c r="BC384" s="167"/>
      <c r="BD384" s="194"/>
      <c r="BE384" s="194"/>
      <c r="BF384" s="136">
        <f t="shared" si="499"/>
        <v>0</v>
      </c>
      <c r="BG384" s="136">
        <f t="shared" si="516"/>
        <v>0</v>
      </c>
      <c r="BH384" s="136">
        <f t="shared" si="500"/>
        <v>0</v>
      </c>
      <c r="BI384" s="262"/>
      <c r="BJ384" s="262"/>
      <c r="BK384" s="263"/>
      <c r="BL384" s="167"/>
      <c r="BM384" s="194"/>
      <c r="BN384" s="194"/>
      <c r="BO384" s="136">
        <f t="shared" si="501"/>
        <v>0</v>
      </c>
      <c r="BP384" s="136">
        <f t="shared" si="517"/>
        <v>0</v>
      </c>
      <c r="BQ384" s="136">
        <f t="shared" si="502"/>
        <v>0</v>
      </c>
      <c r="BR384" s="262"/>
      <c r="BS384" s="262"/>
      <c r="BT384" s="263"/>
      <c r="BU384" s="167"/>
      <c r="BV384" s="194"/>
      <c r="BW384" s="194"/>
      <c r="BX384" s="136">
        <f t="shared" si="503"/>
        <v>0</v>
      </c>
      <c r="BY384" s="136">
        <f t="shared" si="518"/>
        <v>0</v>
      </c>
      <c r="BZ384" s="136">
        <f t="shared" si="504"/>
        <v>0</v>
      </c>
      <c r="CA384" s="262"/>
      <c r="CB384" s="262"/>
      <c r="CC384" s="263"/>
      <c r="CD384" s="167"/>
      <c r="CE384" s="194"/>
      <c r="CF384" s="194"/>
      <c r="CG384" s="136">
        <f t="shared" si="505"/>
        <v>0</v>
      </c>
      <c r="CH384" s="136">
        <f t="shared" si="519"/>
        <v>0</v>
      </c>
      <c r="CI384" s="136">
        <f t="shared" si="506"/>
        <v>0</v>
      </c>
      <c r="CJ384" s="262"/>
      <c r="CK384" s="262"/>
      <c r="CL384" s="263"/>
      <c r="CM384" s="167"/>
      <c r="CN384" s="194"/>
      <c r="CO384" s="194"/>
      <c r="CP384" s="136">
        <f t="shared" si="507"/>
        <v>0</v>
      </c>
      <c r="CQ384" s="136">
        <f t="shared" si="520"/>
        <v>0</v>
      </c>
      <c r="CR384" s="136">
        <f t="shared" si="508"/>
        <v>0</v>
      </c>
      <c r="CS384" s="262"/>
      <c r="CT384" s="262"/>
      <c r="CU384" s="263"/>
      <c r="CV384" s="167"/>
      <c r="CW384" s="194"/>
      <c r="CX384" s="194"/>
      <c r="CY384" s="136">
        <f t="shared" si="509"/>
        <v>0</v>
      </c>
      <c r="CZ384" s="136">
        <f t="shared" si="521"/>
        <v>0</v>
      </c>
      <c r="DA384" s="136">
        <f t="shared" si="510"/>
        <v>0</v>
      </c>
      <c r="DB384" s="262"/>
      <c r="DC384" s="262"/>
      <c r="DD384" s="263"/>
    </row>
    <row r="385" spans="1:108" x14ac:dyDescent="0.25">
      <c r="A385" s="167"/>
      <c r="B385" s="194"/>
      <c r="C385" s="194"/>
      <c r="D385" s="136">
        <f t="shared" si="522"/>
        <v>0</v>
      </c>
      <c r="E385" s="136">
        <f t="shared" si="523"/>
        <v>0</v>
      </c>
      <c r="F385" s="136">
        <f t="shared" si="524"/>
        <v>0</v>
      </c>
      <c r="G385" s="262"/>
      <c r="H385" s="262"/>
      <c r="I385" s="263"/>
      <c r="J385" s="167"/>
      <c r="K385" s="194"/>
      <c r="L385" s="194"/>
      <c r="M385" s="136">
        <f t="shared" si="489"/>
        <v>0</v>
      </c>
      <c r="N385" s="136">
        <f t="shared" si="511"/>
        <v>0</v>
      </c>
      <c r="O385" s="136">
        <f t="shared" si="490"/>
        <v>0</v>
      </c>
      <c r="P385" s="262"/>
      <c r="Q385" s="262"/>
      <c r="R385" s="263"/>
      <c r="S385" s="167"/>
      <c r="T385" s="194"/>
      <c r="U385" s="194"/>
      <c r="V385" s="136">
        <f t="shared" si="491"/>
        <v>0</v>
      </c>
      <c r="W385" s="136">
        <f t="shared" si="512"/>
        <v>0</v>
      </c>
      <c r="X385" s="136">
        <f t="shared" si="492"/>
        <v>0</v>
      </c>
      <c r="Y385" s="262"/>
      <c r="Z385" s="262"/>
      <c r="AA385" s="263"/>
      <c r="AB385" s="167"/>
      <c r="AC385" s="194"/>
      <c r="AD385" s="194"/>
      <c r="AE385" s="136">
        <f t="shared" si="493"/>
        <v>0</v>
      </c>
      <c r="AF385" s="136">
        <f t="shared" si="513"/>
        <v>0</v>
      </c>
      <c r="AG385" s="136">
        <f t="shared" si="494"/>
        <v>0</v>
      </c>
      <c r="AH385" s="262"/>
      <c r="AI385" s="262"/>
      <c r="AJ385" s="263"/>
      <c r="AK385" s="167"/>
      <c r="AL385" s="194"/>
      <c r="AM385" s="194"/>
      <c r="AN385" s="136">
        <f t="shared" si="495"/>
        <v>0</v>
      </c>
      <c r="AO385" s="136">
        <f t="shared" si="514"/>
        <v>0</v>
      </c>
      <c r="AP385" s="136">
        <f t="shared" si="496"/>
        <v>0</v>
      </c>
      <c r="AQ385" s="262"/>
      <c r="AR385" s="262"/>
      <c r="AS385" s="263"/>
      <c r="AT385" s="167"/>
      <c r="AU385" s="194"/>
      <c r="AV385" s="194"/>
      <c r="AW385" s="136">
        <f t="shared" si="497"/>
        <v>0</v>
      </c>
      <c r="AX385" s="136">
        <f t="shared" si="515"/>
        <v>0</v>
      </c>
      <c r="AY385" s="136">
        <f t="shared" si="498"/>
        <v>0</v>
      </c>
      <c r="AZ385" s="262"/>
      <c r="BA385" s="262"/>
      <c r="BB385" s="263"/>
      <c r="BC385" s="167"/>
      <c r="BD385" s="194"/>
      <c r="BE385" s="194"/>
      <c r="BF385" s="136">
        <f t="shared" si="499"/>
        <v>0</v>
      </c>
      <c r="BG385" s="136">
        <f t="shared" si="516"/>
        <v>0</v>
      </c>
      <c r="BH385" s="136">
        <f t="shared" si="500"/>
        <v>0</v>
      </c>
      <c r="BI385" s="262"/>
      <c r="BJ385" s="262"/>
      <c r="BK385" s="263"/>
      <c r="BL385" s="167"/>
      <c r="BM385" s="194"/>
      <c r="BN385" s="194"/>
      <c r="BO385" s="136">
        <f t="shared" si="501"/>
        <v>0</v>
      </c>
      <c r="BP385" s="136">
        <f t="shared" si="517"/>
        <v>0</v>
      </c>
      <c r="BQ385" s="136">
        <f t="shared" si="502"/>
        <v>0</v>
      </c>
      <c r="BR385" s="262"/>
      <c r="BS385" s="262"/>
      <c r="BT385" s="263"/>
      <c r="BU385" s="167"/>
      <c r="BV385" s="194"/>
      <c r="BW385" s="194"/>
      <c r="BX385" s="136">
        <f t="shared" si="503"/>
        <v>0</v>
      </c>
      <c r="BY385" s="136">
        <f t="shared" si="518"/>
        <v>0</v>
      </c>
      <c r="BZ385" s="136">
        <f t="shared" si="504"/>
        <v>0</v>
      </c>
      <c r="CA385" s="262"/>
      <c r="CB385" s="262"/>
      <c r="CC385" s="263"/>
      <c r="CD385" s="167"/>
      <c r="CE385" s="194"/>
      <c r="CF385" s="194"/>
      <c r="CG385" s="136">
        <f t="shared" si="505"/>
        <v>0</v>
      </c>
      <c r="CH385" s="136">
        <f t="shared" si="519"/>
        <v>0</v>
      </c>
      <c r="CI385" s="136">
        <f t="shared" si="506"/>
        <v>0</v>
      </c>
      <c r="CJ385" s="262"/>
      <c r="CK385" s="262"/>
      <c r="CL385" s="263"/>
      <c r="CM385" s="167"/>
      <c r="CN385" s="194"/>
      <c r="CO385" s="194"/>
      <c r="CP385" s="136">
        <f t="shared" si="507"/>
        <v>0</v>
      </c>
      <c r="CQ385" s="136">
        <f t="shared" si="520"/>
        <v>0</v>
      </c>
      <c r="CR385" s="136">
        <f t="shared" si="508"/>
        <v>0</v>
      </c>
      <c r="CS385" s="262"/>
      <c r="CT385" s="262"/>
      <c r="CU385" s="263"/>
      <c r="CV385" s="167"/>
      <c r="CW385" s="194"/>
      <c r="CX385" s="194"/>
      <c r="CY385" s="136">
        <f t="shared" si="509"/>
        <v>0</v>
      </c>
      <c r="CZ385" s="136">
        <f t="shared" si="521"/>
        <v>0</v>
      </c>
      <c r="DA385" s="136">
        <f t="shared" si="510"/>
        <v>0</v>
      </c>
      <c r="DB385" s="262"/>
      <c r="DC385" s="262"/>
      <c r="DD385" s="263"/>
    </row>
    <row r="386" spans="1:108" x14ac:dyDescent="0.25">
      <c r="A386" s="167"/>
      <c r="B386" s="194"/>
      <c r="C386" s="194"/>
      <c r="D386" s="136">
        <f t="shared" si="522"/>
        <v>0</v>
      </c>
      <c r="E386" s="136">
        <f t="shared" si="523"/>
        <v>0</v>
      </c>
      <c r="F386" s="136">
        <f t="shared" si="524"/>
        <v>0</v>
      </c>
      <c r="G386" s="262"/>
      <c r="H386" s="262"/>
      <c r="I386" s="263"/>
      <c r="J386" s="167"/>
      <c r="K386" s="194"/>
      <c r="L386" s="194"/>
      <c r="M386" s="136">
        <f t="shared" si="489"/>
        <v>0</v>
      </c>
      <c r="N386" s="136">
        <f t="shared" si="511"/>
        <v>0</v>
      </c>
      <c r="O386" s="136">
        <f t="shared" si="490"/>
        <v>0</v>
      </c>
      <c r="P386" s="262"/>
      <c r="Q386" s="262"/>
      <c r="R386" s="263"/>
      <c r="S386" s="167"/>
      <c r="T386" s="194"/>
      <c r="U386" s="194"/>
      <c r="V386" s="136">
        <f t="shared" si="491"/>
        <v>0</v>
      </c>
      <c r="W386" s="136">
        <f t="shared" si="512"/>
        <v>0</v>
      </c>
      <c r="X386" s="136">
        <f t="shared" si="492"/>
        <v>0</v>
      </c>
      <c r="Y386" s="262"/>
      <c r="Z386" s="262"/>
      <c r="AA386" s="263"/>
      <c r="AB386" s="167"/>
      <c r="AC386" s="194"/>
      <c r="AD386" s="194"/>
      <c r="AE386" s="136">
        <f t="shared" si="493"/>
        <v>0</v>
      </c>
      <c r="AF386" s="136">
        <f t="shared" si="513"/>
        <v>0</v>
      </c>
      <c r="AG386" s="136">
        <f t="shared" si="494"/>
        <v>0</v>
      </c>
      <c r="AH386" s="262"/>
      <c r="AI386" s="262"/>
      <c r="AJ386" s="263"/>
      <c r="AK386" s="167"/>
      <c r="AL386" s="194"/>
      <c r="AM386" s="194"/>
      <c r="AN386" s="136">
        <f t="shared" si="495"/>
        <v>0</v>
      </c>
      <c r="AO386" s="136">
        <f t="shared" si="514"/>
        <v>0</v>
      </c>
      <c r="AP386" s="136">
        <f t="shared" si="496"/>
        <v>0</v>
      </c>
      <c r="AQ386" s="262"/>
      <c r="AR386" s="262"/>
      <c r="AS386" s="263"/>
      <c r="AT386" s="167"/>
      <c r="AU386" s="194"/>
      <c r="AV386" s="194"/>
      <c r="AW386" s="136">
        <f t="shared" si="497"/>
        <v>0</v>
      </c>
      <c r="AX386" s="136">
        <f t="shared" si="515"/>
        <v>0</v>
      </c>
      <c r="AY386" s="136">
        <f t="shared" si="498"/>
        <v>0</v>
      </c>
      <c r="AZ386" s="262"/>
      <c r="BA386" s="262"/>
      <c r="BB386" s="263"/>
      <c r="BC386" s="167"/>
      <c r="BD386" s="194"/>
      <c r="BE386" s="194"/>
      <c r="BF386" s="136">
        <f t="shared" si="499"/>
        <v>0</v>
      </c>
      <c r="BG386" s="136">
        <f t="shared" si="516"/>
        <v>0</v>
      </c>
      <c r="BH386" s="136">
        <f t="shared" si="500"/>
        <v>0</v>
      </c>
      <c r="BI386" s="262"/>
      <c r="BJ386" s="262"/>
      <c r="BK386" s="263"/>
      <c r="BL386" s="167"/>
      <c r="BM386" s="194"/>
      <c r="BN386" s="194"/>
      <c r="BO386" s="136">
        <f t="shared" si="501"/>
        <v>0</v>
      </c>
      <c r="BP386" s="136">
        <f t="shared" si="517"/>
        <v>0</v>
      </c>
      <c r="BQ386" s="136">
        <f t="shared" si="502"/>
        <v>0</v>
      </c>
      <c r="BR386" s="262"/>
      <c r="BS386" s="262"/>
      <c r="BT386" s="263"/>
      <c r="BU386" s="167"/>
      <c r="BV386" s="194"/>
      <c r="BW386" s="194"/>
      <c r="BX386" s="136">
        <f t="shared" si="503"/>
        <v>0</v>
      </c>
      <c r="BY386" s="136">
        <f t="shared" si="518"/>
        <v>0</v>
      </c>
      <c r="BZ386" s="136">
        <f t="shared" si="504"/>
        <v>0</v>
      </c>
      <c r="CA386" s="262"/>
      <c r="CB386" s="262"/>
      <c r="CC386" s="263"/>
      <c r="CD386" s="167"/>
      <c r="CE386" s="194"/>
      <c r="CF386" s="194"/>
      <c r="CG386" s="136">
        <f t="shared" si="505"/>
        <v>0</v>
      </c>
      <c r="CH386" s="136">
        <f t="shared" si="519"/>
        <v>0</v>
      </c>
      <c r="CI386" s="136">
        <f t="shared" si="506"/>
        <v>0</v>
      </c>
      <c r="CJ386" s="262"/>
      <c r="CK386" s="262"/>
      <c r="CL386" s="263"/>
      <c r="CM386" s="167"/>
      <c r="CN386" s="194"/>
      <c r="CO386" s="194"/>
      <c r="CP386" s="136">
        <f t="shared" si="507"/>
        <v>0</v>
      </c>
      <c r="CQ386" s="136">
        <f t="shared" si="520"/>
        <v>0</v>
      </c>
      <c r="CR386" s="136">
        <f t="shared" si="508"/>
        <v>0</v>
      </c>
      <c r="CS386" s="262"/>
      <c r="CT386" s="262"/>
      <c r="CU386" s="263"/>
      <c r="CV386" s="167"/>
      <c r="CW386" s="194"/>
      <c r="CX386" s="194"/>
      <c r="CY386" s="136">
        <f t="shared" si="509"/>
        <v>0</v>
      </c>
      <c r="CZ386" s="136">
        <f t="shared" si="521"/>
        <v>0</v>
      </c>
      <c r="DA386" s="136">
        <f t="shared" si="510"/>
        <v>0</v>
      </c>
      <c r="DB386" s="262"/>
      <c r="DC386" s="262"/>
      <c r="DD386" s="263"/>
    </row>
    <row r="387" spans="1:108" x14ac:dyDescent="0.25">
      <c r="A387" s="167"/>
      <c r="B387" s="194"/>
      <c r="C387" s="194"/>
      <c r="D387" s="136">
        <f t="shared" si="522"/>
        <v>0</v>
      </c>
      <c r="E387" s="136">
        <f t="shared" si="523"/>
        <v>0</v>
      </c>
      <c r="F387" s="136">
        <f t="shared" si="524"/>
        <v>0</v>
      </c>
      <c r="G387" s="262"/>
      <c r="H387" s="262"/>
      <c r="I387" s="263"/>
      <c r="J387" s="167"/>
      <c r="K387" s="194"/>
      <c r="L387" s="194"/>
      <c r="M387" s="136">
        <f t="shared" si="489"/>
        <v>0</v>
      </c>
      <c r="N387" s="136">
        <f t="shared" si="511"/>
        <v>0</v>
      </c>
      <c r="O387" s="136">
        <f t="shared" si="490"/>
        <v>0</v>
      </c>
      <c r="P387" s="262"/>
      <c r="Q387" s="262"/>
      <c r="R387" s="263"/>
      <c r="S387" s="167"/>
      <c r="T387" s="194"/>
      <c r="U387" s="194"/>
      <c r="V387" s="136">
        <f t="shared" si="491"/>
        <v>0</v>
      </c>
      <c r="W387" s="136">
        <f t="shared" si="512"/>
        <v>0</v>
      </c>
      <c r="X387" s="136">
        <f t="shared" si="492"/>
        <v>0</v>
      </c>
      <c r="Y387" s="262"/>
      <c r="Z387" s="262"/>
      <c r="AA387" s="263"/>
      <c r="AB387" s="167"/>
      <c r="AC387" s="194"/>
      <c r="AD387" s="194"/>
      <c r="AE387" s="136">
        <f t="shared" si="493"/>
        <v>0</v>
      </c>
      <c r="AF387" s="136">
        <f t="shared" si="513"/>
        <v>0</v>
      </c>
      <c r="AG387" s="136">
        <f t="shared" si="494"/>
        <v>0</v>
      </c>
      <c r="AH387" s="262"/>
      <c r="AI387" s="262"/>
      <c r="AJ387" s="263"/>
      <c r="AK387" s="167"/>
      <c r="AL387" s="194"/>
      <c r="AM387" s="194"/>
      <c r="AN387" s="136">
        <f t="shared" si="495"/>
        <v>0</v>
      </c>
      <c r="AO387" s="136">
        <f t="shared" si="514"/>
        <v>0</v>
      </c>
      <c r="AP387" s="136">
        <f t="shared" si="496"/>
        <v>0</v>
      </c>
      <c r="AQ387" s="262"/>
      <c r="AR387" s="262"/>
      <c r="AS387" s="263"/>
      <c r="AT387" s="167"/>
      <c r="AU387" s="194"/>
      <c r="AV387" s="194"/>
      <c r="AW387" s="136">
        <f t="shared" si="497"/>
        <v>0</v>
      </c>
      <c r="AX387" s="136">
        <f t="shared" si="515"/>
        <v>0</v>
      </c>
      <c r="AY387" s="136">
        <f t="shared" si="498"/>
        <v>0</v>
      </c>
      <c r="AZ387" s="262"/>
      <c r="BA387" s="262"/>
      <c r="BB387" s="263"/>
      <c r="BC387" s="167"/>
      <c r="BD387" s="194"/>
      <c r="BE387" s="194"/>
      <c r="BF387" s="136">
        <f t="shared" si="499"/>
        <v>0</v>
      </c>
      <c r="BG387" s="136">
        <f t="shared" si="516"/>
        <v>0</v>
      </c>
      <c r="BH387" s="136">
        <f t="shared" si="500"/>
        <v>0</v>
      </c>
      <c r="BI387" s="262"/>
      <c r="BJ387" s="262"/>
      <c r="BK387" s="263"/>
      <c r="BL387" s="167"/>
      <c r="BM387" s="194"/>
      <c r="BN387" s="194"/>
      <c r="BO387" s="136">
        <f t="shared" si="501"/>
        <v>0</v>
      </c>
      <c r="BP387" s="136">
        <f t="shared" si="517"/>
        <v>0</v>
      </c>
      <c r="BQ387" s="136">
        <f t="shared" si="502"/>
        <v>0</v>
      </c>
      <c r="BR387" s="262"/>
      <c r="BS387" s="262"/>
      <c r="BT387" s="263"/>
      <c r="BU387" s="167"/>
      <c r="BV387" s="194"/>
      <c r="BW387" s="194"/>
      <c r="BX387" s="136">
        <f t="shared" si="503"/>
        <v>0</v>
      </c>
      <c r="BY387" s="136">
        <f t="shared" si="518"/>
        <v>0</v>
      </c>
      <c r="BZ387" s="136">
        <f t="shared" si="504"/>
        <v>0</v>
      </c>
      <c r="CA387" s="262"/>
      <c r="CB387" s="262"/>
      <c r="CC387" s="263"/>
      <c r="CD387" s="167"/>
      <c r="CE387" s="194"/>
      <c r="CF387" s="194"/>
      <c r="CG387" s="136">
        <f t="shared" si="505"/>
        <v>0</v>
      </c>
      <c r="CH387" s="136">
        <f t="shared" si="519"/>
        <v>0</v>
      </c>
      <c r="CI387" s="136">
        <f t="shared" si="506"/>
        <v>0</v>
      </c>
      <c r="CJ387" s="262"/>
      <c r="CK387" s="262"/>
      <c r="CL387" s="263"/>
      <c r="CM387" s="167"/>
      <c r="CN387" s="194"/>
      <c r="CO387" s="194"/>
      <c r="CP387" s="136">
        <f t="shared" si="507"/>
        <v>0</v>
      </c>
      <c r="CQ387" s="136">
        <f t="shared" si="520"/>
        <v>0</v>
      </c>
      <c r="CR387" s="136">
        <f t="shared" si="508"/>
        <v>0</v>
      </c>
      <c r="CS387" s="262"/>
      <c r="CT387" s="262"/>
      <c r="CU387" s="263"/>
      <c r="CV387" s="167"/>
      <c r="CW387" s="194"/>
      <c r="CX387" s="194"/>
      <c r="CY387" s="136">
        <f t="shared" si="509"/>
        <v>0</v>
      </c>
      <c r="CZ387" s="136">
        <f t="shared" si="521"/>
        <v>0</v>
      </c>
      <c r="DA387" s="136">
        <f t="shared" si="510"/>
        <v>0</v>
      </c>
      <c r="DB387" s="262"/>
      <c r="DC387" s="262"/>
      <c r="DD387" s="263"/>
    </row>
    <row r="388" spans="1:108" x14ac:dyDescent="0.25">
      <c r="A388" s="167"/>
      <c r="B388" s="194"/>
      <c r="C388" s="194"/>
      <c r="D388" s="136">
        <f t="shared" si="522"/>
        <v>0</v>
      </c>
      <c r="E388" s="136">
        <f t="shared" si="523"/>
        <v>0</v>
      </c>
      <c r="F388" s="136">
        <f t="shared" si="524"/>
        <v>0</v>
      </c>
      <c r="G388" s="262"/>
      <c r="H388" s="262"/>
      <c r="I388" s="263"/>
      <c r="J388" s="167"/>
      <c r="K388" s="194"/>
      <c r="L388" s="194"/>
      <c r="M388" s="136">
        <f t="shared" si="489"/>
        <v>0</v>
      </c>
      <c r="N388" s="136">
        <f t="shared" si="511"/>
        <v>0</v>
      </c>
      <c r="O388" s="136">
        <f t="shared" si="490"/>
        <v>0</v>
      </c>
      <c r="P388" s="262"/>
      <c r="Q388" s="262"/>
      <c r="R388" s="263"/>
      <c r="S388" s="167"/>
      <c r="T388" s="194"/>
      <c r="U388" s="194"/>
      <c r="V388" s="136">
        <f t="shared" si="491"/>
        <v>0</v>
      </c>
      <c r="W388" s="136">
        <f t="shared" si="512"/>
        <v>0</v>
      </c>
      <c r="X388" s="136">
        <f t="shared" si="492"/>
        <v>0</v>
      </c>
      <c r="Y388" s="262"/>
      <c r="Z388" s="262"/>
      <c r="AA388" s="263"/>
      <c r="AB388" s="167"/>
      <c r="AC388" s="194"/>
      <c r="AD388" s="194"/>
      <c r="AE388" s="136">
        <f t="shared" si="493"/>
        <v>0</v>
      </c>
      <c r="AF388" s="136">
        <f t="shared" si="513"/>
        <v>0</v>
      </c>
      <c r="AG388" s="136">
        <f t="shared" si="494"/>
        <v>0</v>
      </c>
      <c r="AH388" s="262"/>
      <c r="AI388" s="262"/>
      <c r="AJ388" s="263"/>
      <c r="AK388" s="167"/>
      <c r="AL388" s="194"/>
      <c r="AM388" s="194"/>
      <c r="AN388" s="136">
        <f t="shared" si="495"/>
        <v>0</v>
      </c>
      <c r="AO388" s="136">
        <f t="shared" si="514"/>
        <v>0</v>
      </c>
      <c r="AP388" s="136">
        <f t="shared" si="496"/>
        <v>0</v>
      </c>
      <c r="AQ388" s="262"/>
      <c r="AR388" s="262"/>
      <c r="AS388" s="263"/>
      <c r="AT388" s="167"/>
      <c r="AU388" s="194"/>
      <c r="AV388" s="194"/>
      <c r="AW388" s="136">
        <f t="shared" si="497"/>
        <v>0</v>
      </c>
      <c r="AX388" s="136">
        <f t="shared" si="515"/>
        <v>0</v>
      </c>
      <c r="AY388" s="136">
        <f t="shared" si="498"/>
        <v>0</v>
      </c>
      <c r="AZ388" s="262"/>
      <c r="BA388" s="262"/>
      <c r="BB388" s="263"/>
      <c r="BC388" s="167"/>
      <c r="BD388" s="194"/>
      <c r="BE388" s="194"/>
      <c r="BF388" s="136">
        <f t="shared" si="499"/>
        <v>0</v>
      </c>
      <c r="BG388" s="136">
        <f t="shared" si="516"/>
        <v>0</v>
      </c>
      <c r="BH388" s="136">
        <f t="shared" si="500"/>
        <v>0</v>
      </c>
      <c r="BI388" s="262"/>
      <c r="BJ388" s="262"/>
      <c r="BK388" s="263"/>
      <c r="BL388" s="167"/>
      <c r="BM388" s="194"/>
      <c r="BN388" s="194"/>
      <c r="BO388" s="136">
        <f t="shared" si="501"/>
        <v>0</v>
      </c>
      <c r="BP388" s="136">
        <f t="shared" si="517"/>
        <v>0</v>
      </c>
      <c r="BQ388" s="136">
        <f t="shared" si="502"/>
        <v>0</v>
      </c>
      <c r="BR388" s="262"/>
      <c r="BS388" s="262"/>
      <c r="BT388" s="263"/>
      <c r="BU388" s="167"/>
      <c r="BV388" s="194"/>
      <c r="BW388" s="194"/>
      <c r="BX388" s="136">
        <f t="shared" si="503"/>
        <v>0</v>
      </c>
      <c r="BY388" s="136">
        <f t="shared" si="518"/>
        <v>0</v>
      </c>
      <c r="BZ388" s="136">
        <f t="shared" si="504"/>
        <v>0</v>
      </c>
      <c r="CA388" s="262"/>
      <c r="CB388" s="262"/>
      <c r="CC388" s="263"/>
      <c r="CD388" s="167"/>
      <c r="CE388" s="194"/>
      <c r="CF388" s="194"/>
      <c r="CG388" s="136">
        <f t="shared" si="505"/>
        <v>0</v>
      </c>
      <c r="CH388" s="136">
        <f t="shared" si="519"/>
        <v>0</v>
      </c>
      <c r="CI388" s="136">
        <f t="shared" si="506"/>
        <v>0</v>
      </c>
      <c r="CJ388" s="262"/>
      <c r="CK388" s="262"/>
      <c r="CL388" s="263"/>
      <c r="CM388" s="167"/>
      <c r="CN388" s="194"/>
      <c r="CO388" s="194"/>
      <c r="CP388" s="136">
        <f t="shared" si="507"/>
        <v>0</v>
      </c>
      <c r="CQ388" s="136">
        <f t="shared" si="520"/>
        <v>0</v>
      </c>
      <c r="CR388" s="136">
        <f t="shared" si="508"/>
        <v>0</v>
      </c>
      <c r="CS388" s="262"/>
      <c r="CT388" s="262"/>
      <c r="CU388" s="263"/>
      <c r="CV388" s="167"/>
      <c r="CW388" s="194"/>
      <c r="CX388" s="194"/>
      <c r="CY388" s="136">
        <f t="shared" si="509"/>
        <v>0</v>
      </c>
      <c r="CZ388" s="136">
        <f t="shared" si="521"/>
        <v>0</v>
      </c>
      <c r="DA388" s="136">
        <f t="shared" si="510"/>
        <v>0</v>
      </c>
      <c r="DB388" s="262"/>
      <c r="DC388" s="262"/>
      <c r="DD388" s="263"/>
    </row>
    <row r="389" spans="1:108" x14ac:dyDescent="0.25">
      <c r="A389" s="167"/>
      <c r="B389" s="194"/>
      <c r="C389" s="194"/>
      <c r="D389" s="136">
        <f t="shared" si="522"/>
        <v>0</v>
      </c>
      <c r="E389" s="136">
        <f t="shared" si="523"/>
        <v>0</v>
      </c>
      <c r="F389" s="136">
        <f t="shared" si="524"/>
        <v>0</v>
      </c>
      <c r="G389" s="262"/>
      <c r="H389" s="262"/>
      <c r="I389" s="263"/>
      <c r="J389" s="167"/>
      <c r="K389" s="194"/>
      <c r="L389" s="194"/>
      <c r="M389" s="136">
        <f t="shared" si="489"/>
        <v>0</v>
      </c>
      <c r="N389" s="136">
        <f t="shared" si="511"/>
        <v>0</v>
      </c>
      <c r="O389" s="136">
        <f t="shared" si="490"/>
        <v>0</v>
      </c>
      <c r="P389" s="262"/>
      <c r="Q389" s="262"/>
      <c r="R389" s="263"/>
      <c r="S389" s="167"/>
      <c r="T389" s="194"/>
      <c r="U389" s="194"/>
      <c r="V389" s="136">
        <f t="shared" si="491"/>
        <v>0</v>
      </c>
      <c r="W389" s="136">
        <f t="shared" si="512"/>
        <v>0</v>
      </c>
      <c r="X389" s="136">
        <f t="shared" si="492"/>
        <v>0</v>
      </c>
      <c r="Y389" s="262"/>
      <c r="Z389" s="262"/>
      <c r="AA389" s="263"/>
      <c r="AB389" s="167"/>
      <c r="AC389" s="194"/>
      <c r="AD389" s="194"/>
      <c r="AE389" s="136">
        <f t="shared" si="493"/>
        <v>0</v>
      </c>
      <c r="AF389" s="136">
        <f t="shared" si="513"/>
        <v>0</v>
      </c>
      <c r="AG389" s="136">
        <f t="shared" si="494"/>
        <v>0</v>
      </c>
      <c r="AH389" s="262"/>
      <c r="AI389" s="262"/>
      <c r="AJ389" s="263"/>
      <c r="AK389" s="167"/>
      <c r="AL389" s="194"/>
      <c r="AM389" s="194"/>
      <c r="AN389" s="136">
        <f t="shared" si="495"/>
        <v>0</v>
      </c>
      <c r="AO389" s="136">
        <f t="shared" si="514"/>
        <v>0</v>
      </c>
      <c r="AP389" s="136">
        <f t="shared" si="496"/>
        <v>0</v>
      </c>
      <c r="AQ389" s="262"/>
      <c r="AR389" s="262"/>
      <c r="AS389" s="263"/>
      <c r="AT389" s="167"/>
      <c r="AU389" s="194"/>
      <c r="AV389" s="194"/>
      <c r="AW389" s="136">
        <f t="shared" si="497"/>
        <v>0</v>
      </c>
      <c r="AX389" s="136">
        <f t="shared" si="515"/>
        <v>0</v>
      </c>
      <c r="AY389" s="136">
        <f t="shared" si="498"/>
        <v>0</v>
      </c>
      <c r="AZ389" s="262"/>
      <c r="BA389" s="262"/>
      <c r="BB389" s="263"/>
      <c r="BC389" s="167"/>
      <c r="BD389" s="194"/>
      <c r="BE389" s="194"/>
      <c r="BF389" s="136">
        <f t="shared" si="499"/>
        <v>0</v>
      </c>
      <c r="BG389" s="136">
        <f t="shared" si="516"/>
        <v>0</v>
      </c>
      <c r="BH389" s="136">
        <f t="shared" si="500"/>
        <v>0</v>
      </c>
      <c r="BI389" s="262"/>
      <c r="BJ389" s="262"/>
      <c r="BK389" s="263"/>
      <c r="BL389" s="167"/>
      <c r="BM389" s="194"/>
      <c r="BN389" s="194"/>
      <c r="BO389" s="136">
        <f t="shared" si="501"/>
        <v>0</v>
      </c>
      <c r="BP389" s="136">
        <f t="shared" si="517"/>
        <v>0</v>
      </c>
      <c r="BQ389" s="136">
        <f t="shared" si="502"/>
        <v>0</v>
      </c>
      <c r="BR389" s="262"/>
      <c r="BS389" s="262"/>
      <c r="BT389" s="263"/>
      <c r="BU389" s="167"/>
      <c r="BV389" s="194"/>
      <c r="BW389" s="194"/>
      <c r="BX389" s="136">
        <f t="shared" si="503"/>
        <v>0</v>
      </c>
      <c r="BY389" s="136">
        <f t="shared" si="518"/>
        <v>0</v>
      </c>
      <c r="BZ389" s="136">
        <f t="shared" si="504"/>
        <v>0</v>
      </c>
      <c r="CA389" s="262"/>
      <c r="CB389" s="262"/>
      <c r="CC389" s="263"/>
      <c r="CD389" s="167"/>
      <c r="CE389" s="194"/>
      <c r="CF389" s="194"/>
      <c r="CG389" s="136">
        <f t="shared" si="505"/>
        <v>0</v>
      </c>
      <c r="CH389" s="136">
        <f t="shared" si="519"/>
        <v>0</v>
      </c>
      <c r="CI389" s="136">
        <f t="shared" si="506"/>
        <v>0</v>
      </c>
      <c r="CJ389" s="262"/>
      <c r="CK389" s="262"/>
      <c r="CL389" s="263"/>
      <c r="CM389" s="167"/>
      <c r="CN389" s="194"/>
      <c r="CO389" s="194"/>
      <c r="CP389" s="136">
        <f t="shared" si="507"/>
        <v>0</v>
      </c>
      <c r="CQ389" s="136">
        <f t="shared" si="520"/>
        <v>0</v>
      </c>
      <c r="CR389" s="136">
        <f t="shared" si="508"/>
        <v>0</v>
      </c>
      <c r="CS389" s="262"/>
      <c r="CT389" s="262"/>
      <c r="CU389" s="263"/>
      <c r="CV389" s="167"/>
      <c r="CW389" s="194"/>
      <c r="CX389" s="194"/>
      <c r="CY389" s="136">
        <f t="shared" si="509"/>
        <v>0</v>
      </c>
      <c r="CZ389" s="136">
        <f t="shared" si="521"/>
        <v>0</v>
      </c>
      <c r="DA389" s="136">
        <f t="shared" si="510"/>
        <v>0</v>
      </c>
      <c r="DB389" s="262"/>
      <c r="DC389" s="262"/>
      <c r="DD389" s="263"/>
    </row>
    <row r="390" spans="1:108" x14ac:dyDescent="0.25">
      <c r="A390" s="167"/>
      <c r="B390" s="194"/>
      <c r="C390" s="194"/>
      <c r="D390" s="136">
        <f t="shared" si="522"/>
        <v>0</v>
      </c>
      <c r="E390" s="136">
        <f t="shared" si="523"/>
        <v>0</v>
      </c>
      <c r="F390" s="136">
        <f t="shared" si="524"/>
        <v>0</v>
      </c>
      <c r="G390" s="262"/>
      <c r="H390" s="262"/>
      <c r="I390" s="263"/>
      <c r="J390" s="167"/>
      <c r="K390" s="194"/>
      <c r="L390" s="194"/>
      <c r="M390" s="136">
        <f t="shared" ref="M390:M453" si="525">IF(L390="",0,1)</f>
        <v>0</v>
      </c>
      <c r="N390" s="136">
        <f t="shared" si="511"/>
        <v>0</v>
      </c>
      <c r="O390" s="136">
        <f t="shared" ref="O390:O453" si="526">IF(P390="NIE",1,0)</f>
        <v>0</v>
      </c>
      <c r="P390" s="262"/>
      <c r="Q390" s="262"/>
      <c r="R390" s="263"/>
      <c r="S390" s="167"/>
      <c r="T390" s="194"/>
      <c r="U390" s="194"/>
      <c r="V390" s="136">
        <f t="shared" ref="V390:V453" si="527">IF(U390="",0,1)</f>
        <v>0</v>
      </c>
      <c r="W390" s="136">
        <f t="shared" si="512"/>
        <v>0</v>
      </c>
      <c r="X390" s="136">
        <f t="shared" ref="X390:X453" si="528">IF(Y390="NIE",1,0)</f>
        <v>0</v>
      </c>
      <c r="Y390" s="262"/>
      <c r="Z390" s="262"/>
      <c r="AA390" s="263"/>
      <c r="AB390" s="167"/>
      <c r="AC390" s="194"/>
      <c r="AD390" s="194"/>
      <c r="AE390" s="136">
        <f t="shared" ref="AE390:AE453" si="529">IF(AD390="",0,1)</f>
        <v>0</v>
      </c>
      <c r="AF390" s="136">
        <f t="shared" si="513"/>
        <v>0</v>
      </c>
      <c r="AG390" s="136">
        <f t="shared" ref="AG390:AG453" si="530">IF(AH390="NIE",1,0)</f>
        <v>0</v>
      </c>
      <c r="AH390" s="262"/>
      <c r="AI390" s="262"/>
      <c r="AJ390" s="263"/>
      <c r="AK390" s="167"/>
      <c r="AL390" s="194"/>
      <c r="AM390" s="194"/>
      <c r="AN390" s="136">
        <f t="shared" ref="AN390:AN453" si="531">IF(AM390="",0,1)</f>
        <v>0</v>
      </c>
      <c r="AO390" s="136">
        <f t="shared" si="514"/>
        <v>0</v>
      </c>
      <c r="AP390" s="136">
        <f t="shared" ref="AP390:AP453" si="532">IF(AQ390="NIE",1,0)</f>
        <v>0</v>
      </c>
      <c r="AQ390" s="262"/>
      <c r="AR390" s="262"/>
      <c r="AS390" s="263"/>
      <c r="AT390" s="167"/>
      <c r="AU390" s="194"/>
      <c r="AV390" s="194"/>
      <c r="AW390" s="136">
        <f t="shared" ref="AW390:AW453" si="533">IF(AV390="",0,1)</f>
        <v>0</v>
      </c>
      <c r="AX390" s="136">
        <f t="shared" si="515"/>
        <v>0</v>
      </c>
      <c r="AY390" s="136">
        <f t="shared" ref="AY390:AY453" si="534">IF(AZ390="NIE",1,0)</f>
        <v>0</v>
      </c>
      <c r="AZ390" s="262"/>
      <c r="BA390" s="262"/>
      <c r="BB390" s="263"/>
      <c r="BC390" s="167"/>
      <c r="BD390" s="194"/>
      <c r="BE390" s="194"/>
      <c r="BF390" s="136">
        <f t="shared" ref="BF390:BF453" si="535">IF(BE390="",0,1)</f>
        <v>0</v>
      </c>
      <c r="BG390" s="136">
        <f t="shared" si="516"/>
        <v>0</v>
      </c>
      <c r="BH390" s="136">
        <f t="shared" ref="BH390:BH453" si="536">IF(BI390="NIE",1,0)</f>
        <v>0</v>
      </c>
      <c r="BI390" s="262"/>
      <c r="BJ390" s="262"/>
      <c r="BK390" s="263"/>
      <c r="BL390" s="167"/>
      <c r="BM390" s="194"/>
      <c r="BN390" s="194"/>
      <c r="BO390" s="136">
        <f t="shared" ref="BO390:BO453" si="537">IF(BN390="",0,1)</f>
        <v>0</v>
      </c>
      <c r="BP390" s="136">
        <f t="shared" si="517"/>
        <v>0</v>
      </c>
      <c r="BQ390" s="136">
        <f t="shared" ref="BQ390:BQ453" si="538">IF(BR390="NIE",1,0)</f>
        <v>0</v>
      </c>
      <c r="BR390" s="262"/>
      <c r="BS390" s="262"/>
      <c r="BT390" s="263"/>
      <c r="BU390" s="167"/>
      <c r="BV390" s="194"/>
      <c r="BW390" s="194"/>
      <c r="BX390" s="136">
        <f t="shared" ref="BX390:BX453" si="539">IF(BW390="",0,1)</f>
        <v>0</v>
      </c>
      <c r="BY390" s="136">
        <f t="shared" si="518"/>
        <v>0</v>
      </c>
      <c r="BZ390" s="136">
        <f t="shared" ref="BZ390:BZ453" si="540">IF(CA390="NIE",1,0)</f>
        <v>0</v>
      </c>
      <c r="CA390" s="262"/>
      <c r="CB390" s="262"/>
      <c r="CC390" s="263"/>
      <c r="CD390" s="167"/>
      <c r="CE390" s="194"/>
      <c r="CF390" s="194"/>
      <c r="CG390" s="136">
        <f t="shared" ref="CG390:CG453" si="541">IF(CF390="",0,1)</f>
        <v>0</v>
      </c>
      <c r="CH390" s="136">
        <f t="shared" si="519"/>
        <v>0</v>
      </c>
      <c r="CI390" s="136">
        <f t="shared" ref="CI390:CI453" si="542">IF(CJ390="NIE",1,0)</f>
        <v>0</v>
      </c>
      <c r="CJ390" s="262"/>
      <c r="CK390" s="262"/>
      <c r="CL390" s="263"/>
      <c r="CM390" s="167"/>
      <c r="CN390" s="194"/>
      <c r="CO390" s="194"/>
      <c r="CP390" s="136">
        <f t="shared" ref="CP390:CP453" si="543">IF(CO390="",0,1)</f>
        <v>0</v>
      </c>
      <c r="CQ390" s="136">
        <f t="shared" si="520"/>
        <v>0</v>
      </c>
      <c r="CR390" s="136">
        <f t="shared" ref="CR390:CR453" si="544">IF(CS390="NIE",1,0)</f>
        <v>0</v>
      </c>
      <c r="CS390" s="262"/>
      <c r="CT390" s="262"/>
      <c r="CU390" s="263"/>
      <c r="CV390" s="167"/>
      <c r="CW390" s="194"/>
      <c r="CX390" s="194"/>
      <c r="CY390" s="136">
        <f t="shared" ref="CY390:CY453" si="545">IF(CX390="",0,1)</f>
        <v>0</v>
      </c>
      <c r="CZ390" s="136">
        <f t="shared" si="521"/>
        <v>0</v>
      </c>
      <c r="DA390" s="136">
        <f t="shared" ref="DA390:DA453" si="546">IF(DB390="NIE",1,0)</f>
        <v>0</v>
      </c>
      <c r="DB390" s="262"/>
      <c r="DC390" s="262"/>
      <c r="DD390" s="263"/>
    </row>
    <row r="391" spans="1:108" x14ac:dyDescent="0.25">
      <c r="A391" s="167"/>
      <c r="B391" s="194"/>
      <c r="C391" s="194"/>
      <c r="D391" s="136">
        <f t="shared" si="522"/>
        <v>0</v>
      </c>
      <c r="E391" s="136">
        <f t="shared" si="523"/>
        <v>0</v>
      </c>
      <c r="F391" s="136">
        <f t="shared" si="524"/>
        <v>0</v>
      </c>
      <c r="G391" s="262"/>
      <c r="H391" s="262"/>
      <c r="I391" s="263"/>
      <c r="J391" s="167"/>
      <c r="K391" s="194"/>
      <c r="L391" s="194"/>
      <c r="M391" s="136">
        <f t="shared" si="525"/>
        <v>0</v>
      </c>
      <c r="N391" s="136">
        <f t="shared" si="511"/>
        <v>0</v>
      </c>
      <c r="O391" s="136">
        <f t="shared" si="526"/>
        <v>0</v>
      </c>
      <c r="P391" s="262"/>
      <c r="Q391" s="262"/>
      <c r="R391" s="263"/>
      <c r="S391" s="167"/>
      <c r="T391" s="194"/>
      <c r="U391" s="194"/>
      <c r="V391" s="136">
        <f t="shared" si="527"/>
        <v>0</v>
      </c>
      <c r="W391" s="136">
        <f t="shared" si="512"/>
        <v>0</v>
      </c>
      <c r="X391" s="136">
        <f t="shared" si="528"/>
        <v>0</v>
      </c>
      <c r="Y391" s="262"/>
      <c r="Z391" s="262"/>
      <c r="AA391" s="263"/>
      <c r="AB391" s="167"/>
      <c r="AC391" s="194"/>
      <c r="AD391" s="194"/>
      <c r="AE391" s="136">
        <f t="shared" si="529"/>
        <v>0</v>
      </c>
      <c r="AF391" s="136">
        <f t="shared" si="513"/>
        <v>0</v>
      </c>
      <c r="AG391" s="136">
        <f t="shared" si="530"/>
        <v>0</v>
      </c>
      <c r="AH391" s="262"/>
      <c r="AI391" s="262"/>
      <c r="AJ391" s="263"/>
      <c r="AK391" s="167"/>
      <c r="AL391" s="194"/>
      <c r="AM391" s="194"/>
      <c r="AN391" s="136">
        <f t="shared" si="531"/>
        <v>0</v>
      </c>
      <c r="AO391" s="136">
        <f t="shared" si="514"/>
        <v>0</v>
      </c>
      <c r="AP391" s="136">
        <f t="shared" si="532"/>
        <v>0</v>
      </c>
      <c r="AQ391" s="262"/>
      <c r="AR391" s="262"/>
      <c r="AS391" s="263"/>
      <c r="AT391" s="167"/>
      <c r="AU391" s="194"/>
      <c r="AV391" s="194"/>
      <c r="AW391" s="136">
        <f t="shared" si="533"/>
        <v>0</v>
      </c>
      <c r="AX391" s="136">
        <f t="shared" si="515"/>
        <v>0</v>
      </c>
      <c r="AY391" s="136">
        <f t="shared" si="534"/>
        <v>0</v>
      </c>
      <c r="AZ391" s="262"/>
      <c r="BA391" s="262"/>
      <c r="BB391" s="263"/>
      <c r="BC391" s="167"/>
      <c r="BD391" s="194"/>
      <c r="BE391" s="194"/>
      <c r="BF391" s="136">
        <f t="shared" si="535"/>
        <v>0</v>
      </c>
      <c r="BG391" s="136">
        <f t="shared" si="516"/>
        <v>0</v>
      </c>
      <c r="BH391" s="136">
        <f t="shared" si="536"/>
        <v>0</v>
      </c>
      <c r="BI391" s="262"/>
      <c r="BJ391" s="262"/>
      <c r="BK391" s="263"/>
      <c r="BL391" s="167"/>
      <c r="BM391" s="194"/>
      <c r="BN391" s="194"/>
      <c r="BO391" s="136">
        <f t="shared" si="537"/>
        <v>0</v>
      </c>
      <c r="BP391" s="136">
        <f t="shared" si="517"/>
        <v>0</v>
      </c>
      <c r="BQ391" s="136">
        <f t="shared" si="538"/>
        <v>0</v>
      </c>
      <c r="BR391" s="262"/>
      <c r="BS391" s="262"/>
      <c r="BT391" s="263"/>
      <c r="BU391" s="167"/>
      <c r="BV391" s="194"/>
      <c r="BW391" s="194"/>
      <c r="BX391" s="136">
        <f t="shared" si="539"/>
        <v>0</v>
      </c>
      <c r="BY391" s="136">
        <f t="shared" si="518"/>
        <v>0</v>
      </c>
      <c r="BZ391" s="136">
        <f t="shared" si="540"/>
        <v>0</v>
      </c>
      <c r="CA391" s="262"/>
      <c r="CB391" s="262"/>
      <c r="CC391" s="263"/>
      <c r="CD391" s="167"/>
      <c r="CE391" s="194"/>
      <c r="CF391" s="194"/>
      <c r="CG391" s="136">
        <f t="shared" si="541"/>
        <v>0</v>
      </c>
      <c r="CH391" s="136">
        <f t="shared" si="519"/>
        <v>0</v>
      </c>
      <c r="CI391" s="136">
        <f t="shared" si="542"/>
        <v>0</v>
      </c>
      <c r="CJ391" s="262"/>
      <c r="CK391" s="262"/>
      <c r="CL391" s="263"/>
      <c r="CM391" s="167"/>
      <c r="CN391" s="194"/>
      <c r="CO391" s="194"/>
      <c r="CP391" s="136">
        <f t="shared" si="543"/>
        <v>0</v>
      </c>
      <c r="CQ391" s="136">
        <f t="shared" si="520"/>
        <v>0</v>
      </c>
      <c r="CR391" s="136">
        <f t="shared" si="544"/>
        <v>0</v>
      </c>
      <c r="CS391" s="262"/>
      <c r="CT391" s="262"/>
      <c r="CU391" s="263"/>
      <c r="CV391" s="167"/>
      <c r="CW391" s="194"/>
      <c r="CX391" s="194"/>
      <c r="CY391" s="136">
        <f t="shared" si="545"/>
        <v>0</v>
      </c>
      <c r="CZ391" s="136">
        <f t="shared" si="521"/>
        <v>0</v>
      </c>
      <c r="DA391" s="136">
        <f t="shared" si="546"/>
        <v>0</v>
      </c>
      <c r="DB391" s="262"/>
      <c r="DC391" s="262"/>
      <c r="DD391" s="263"/>
    </row>
    <row r="392" spans="1:108" x14ac:dyDescent="0.25">
      <c r="A392" s="167"/>
      <c r="B392" s="194"/>
      <c r="C392" s="194"/>
      <c r="D392" s="136">
        <f t="shared" si="522"/>
        <v>0</v>
      </c>
      <c r="E392" s="136">
        <f t="shared" si="523"/>
        <v>0</v>
      </c>
      <c r="F392" s="136">
        <f t="shared" si="524"/>
        <v>0</v>
      </c>
      <c r="G392" s="262"/>
      <c r="H392" s="262"/>
      <c r="I392" s="263"/>
      <c r="J392" s="167"/>
      <c r="K392" s="194"/>
      <c r="L392" s="194"/>
      <c r="M392" s="136">
        <f t="shared" si="525"/>
        <v>0</v>
      </c>
      <c r="N392" s="136">
        <f t="shared" si="511"/>
        <v>0</v>
      </c>
      <c r="O392" s="136">
        <f t="shared" si="526"/>
        <v>0</v>
      </c>
      <c r="P392" s="262"/>
      <c r="Q392" s="262"/>
      <c r="R392" s="263"/>
      <c r="S392" s="167"/>
      <c r="T392" s="194"/>
      <c r="U392" s="194"/>
      <c r="V392" s="136">
        <f t="shared" si="527"/>
        <v>0</v>
      </c>
      <c r="W392" s="136">
        <f t="shared" si="512"/>
        <v>0</v>
      </c>
      <c r="X392" s="136">
        <f t="shared" si="528"/>
        <v>0</v>
      </c>
      <c r="Y392" s="262"/>
      <c r="Z392" s="262"/>
      <c r="AA392" s="263"/>
      <c r="AB392" s="167"/>
      <c r="AC392" s="194"/>
      <c r="AD392" s="194"/>
      <c r="AE392" s="136">
        <f t="shared" si="529"/>
        <v>0</v>
      </c>
      <c r="AF392" s="136">
        <f t="shared" si="513"/>
        <v>0</v>
      </c>
      <c r="AG392" s="136">
        <f t="shared" si="530"/>
        <v>0</v>
      </c>
      <c r="AH392" s="262"/>
      <c r="AI392" s="262"/>
      <c r="AJ392" s="263"/>
      <c r="AK392" s="167"/>
      <c r="AL392" s="194"/>
      <c r="AM392" s="194"/>
      <c r="AN392" s="136">
        <f t="shared" si="531"/>
        <v>0</v>
      </c>
      <c r="AO392" s="136">
        <f t="shared" si="514"/>
        <v>0</v>
      </c>
      <c r="AP392" s="136">
        <f t="shared" si="532"/>
        <v>0</v>
      </c>
      <c r="AQ392" s="262"/>
      <c r="AR392" s="262"/>
      <c r="AS392" s="263"/>
      <c r="AT392" s="167"/>
      <c r="AU392" s="194"/>
      <c r="AV392" s="194"/>
      <c r="AW392" s="136">
        <f t="shared" si="533"/>
        <v>0</v>
      </c>
      <c r="AX392" s="136">
        <f t="shared" si="515"/>
        <v>0</v>
      </c>
      <c r="AY392" s="136">
        <f t="shared" si="534"/>
        <v>0</v>
      </c>
      <c r="AZ392" s="262"/>
      <c r="BA392" s="262"/>
      <c r="BB392" s="263"/>
      <c r="BC392" s="167"/>
      <c r="BD392" s="194"/>
      <c r="BE392" s="194"/>
      <c r="BF392" s="136">
        <f t="shared" si="535"/>
        <v>0</v>
      </c>
      <c r="BG392" s="136">
        <f t="shared" si="516"/>
        <v>0</v>
      </c>
      <c r="BH392" s="136">
        <f t="shared" si="536"/>
        <v>0</v>
      </c>
      <c r="BI392" s="262"/>
      <c r="BJ392" s="262"/>
      <c r="BK392" s="263"/>
      <c r="BL392" s="167"/>
      <c r="BM392" s="194"/>
      <c r="BN392" s="194"/>
      <c r="BO392" s="136">
        <f t="shared" si="537"/>
        <v>0</v>
      </c>
      <c r="BP392" s="136">
        <f t="shared" si="517"/>
        <v>0</v>
      </c>
      <c r="BQ392" s="136">
        <f t="shared" si="538"/>
        <v>0</v>
      </c>
      <c r="BR392" s="262"/>
      <c r="BS392" s="262"/>
      <c r="BT392" s="263"/>
      <c r="BU392" s="167"/>
      <c r="BV392" s="194"/>
      <c r="BW392" s="194"/>
      <c r="BX392" s="136">
        <f t="shared" si="539"/>
        <v>0</v>
      </c>
      <c r="BY392" s="136">
        <f t="shared" si="518"/>
        <v>0</v>
      </c>
      <c r="BZ392" s="136">
        <f t="shared" si="540"/>
        <v>0</v>
      </c>
      <c r="CA392" s="262"/>
      <c r="CB392" s="262"/>
      <c r="CC392" s="263"/>
      <c r="CD392" s="167"/>
      <c r="CE392" s="194"/>
      <c r="CF392" s="194"/>
      <c r="CG392" s="136">
        <f t="shared" si="541"/>
        <v>0</v>
      </c>
      <c r="CH392" s="136">
        <f t="shared" si="519"/>
        <v>0</v>
      </c>
      <c r="CI392" s="136">
        <f t="shared" si="542"/>
        <v>0</v>
      </c>
      <c r="CJ392" s="262"/>
      <c r="CK392" s="262"/>
      <c r="CL392" s="263"/>
      <c r="CM392" s="167"/>
      <c r="CN392" s="194"/>
      <c r="CO392" s="194"/>
      <c r="CP392" s="136">
        <f t="shared" si="543"/>
        <v>0</v>
      </c>
      <c r="CQ392" s="136">
        <f t="shared" si="520"/>
        <v>0</v>
      </c>
      <c r="CR392" s="136">
        <f t="shared" si="544"/>
        <v>0</v>
      </c>
      <c r="CS392" s="262"/>
      <c r="CT392" s="262"/>
      <c r="CU392" s="263"/>
      <c r="CV392" s="167"/>
      <c r="CW392" s="194"/>
      <c r="CX392" s="194"/>
      <c r="CY392" s="136">
        <f t="shared" si="545"/>
        <v>0</v>
      </c>
      <c r="CZ392" s="136">
        <f t="shared" si="521"/>
        <v>0</v>
      </c>
      <c r="DA392" s="136">
        <f t="shared" si="546"/>
        <v>0</v>
      </c>
      <c r="DB392" s="262"/>
      <c r="DC392" s="262"/>
      <c r="DD392" s="263"/>
    </row>
    <row r="393" spans="1:108" x14ac:dyDescent="0.25">
      <c r="A393" s="167"/>
      <c r="B393" s="194"/>
      <c r="C393" s="194"/>
      <c r="D393" s="136">
        <f t="shared" si="522"/>
        <v>0</v>
      </c>
      <c r="E393" s="136">
        <f t="shared" si="523"/>
        <v>0</v>
      </c>
      <c r="F393" s="136">
        <f t="shared" si="524"/>
        <v>0</v>
      </c>
      <c r="G393" s="262"/>
      <c r="H393" s="262"/>
      <c r="I393" s="263"/>
      <c r="J393" s="167"/>
      <c r="K393" s="194"/>
      <c r="L393" s="194"/>
      <c r="M393" s="136">
        <f t="shared" si="525"/>
        <v>0</v>
      </c>
      <c r="N393" s="136">
        <f t="shared" si="511"/>
        <v>0</v>
      </c>
      <c r="O393" s="136">
        <f t="shared" si="526"/>
        <v>0</v>
      </c>
      <c r="P393" s="262"/>
      <c r="Q393" s="262"/>
      <c r="R393" s="263"/>
      <c r="S393" s="167"/>
      <c r="T393" s="194"/>
      <c r="U393" s="194"/>
      <c r="V393" s="136">
        <f t="shared" si="527"/>
        <v>0</v>
      </c>
      <c r="W393" s="136">
        <f t="shared" si="512"/>
        <v>0</v>
      </c>
      <c r="X393" s="136">
        <f t="shared" si="528"/>
        <v>0</v>
      </c>
      <c r="Y393" s="262"/>
      <c r="Z393" s="262"/>
      <c r="AA393" s="263"/>
      <c r="AB393" s="167"/>
      <c r="AC393" s="194"/>
      <c r="AD393" s="194"/>
      <c r="AE393" s="136">
        <f t="shared" si="529"/>
        <v>0</v>
      </c>
      <c r="AF393" s="136">
        <f t="shared" si="513"/>
        <v>0</v>
      </c>
      <c r="AG393" s="136">
        <f t="shared" si="530"/>
        <v>0</v>
      </c>
      <c r="AH393" s="262"/>
      <c r="AI393" s="262"/>
      <c r="AJ393" s="263"/>
      <c r="AK393" s="167"/>
      <c r="AL393" s="194"/>
      <c r="AM393" s="194"/>
      <c r="AN393" s="136">
        <f t="shared" si="531"/>
        <v>0</v>
      </c>
      <c r="AO393" s="136">
        <f t="shared" si="514"/>
        <v>0</v>
      </c>
      <c r="AP393" s="136">
        <f t="shared" si="532"/>
        <v>0</v>
      </c>
      <c r="AQ393" s="262"/>
      <c r="AR393" s="262"/>
      <c r="AS393" s="263"/>
      <c r="AT393" s="167"/>
      <c r="AU393" s="194"/>
      <c r="AV393" s="194"/>
      <c r="AW393" s="136">
        <f t="shared" si="533"/>
        <v>0</v>
      </c>
      <c r="AX393" s="136">
        <f t="shared" si="515"/>
        <v>0</v>
      </c>
      <c r="AY393" s="136">
        <f t="shared" si="534"/>
        <v>0</v>
      </c>
      <c r="AZ393" s="262"/>
      <c r="BA393" s="262"/>
      <c r="BB393" s="263"/>
      <c r="BC393" s="167"/>
      <c r="BD393" s="194"/>
      <c r="BE393" s="194"/>
      <c r="BF393" s="136">
        <f t="shared" si="535"/>
        <v>0</v>
      </c>
      <c r="BG393" s="136">
        <f t="shared" si="516"/>
        <v>0</v>
      </c>
      <c r="BH393" s="136">
        <f t="shared" si="536"/>
        <v>0</v>
      </c>
      <c r="BI393" s="262"/>
      <c r="BJ393" s="262"/>
      <c r="BK393" s="263"/>
      <c r="BL393" s="167"/>
      <c r="BM393" s="194"/>
      <c r="BN393" s="194"/>
      <c r="BO393" s="136">
        <f t="shared" si="537"/>
        <v>0</v>
      </c>
      <c r="BP393" s="136">
        <f t="shared" si="517"/>
        <v>0</v>
      </c>
      <c r="BQ393" s="136">
        <f t="shared" si="538"/>
        <v>0</v>
      </c>
      <c r="BR393" s="262"/>
      <c r="BS393" s="262"/>
      <c r="BT393" s="263"/>
      <c r="BU393" s="167"/>
      <c r="BV393" s="194"/>
      <c r="BW393" s="194"/>
      <c r="BX393" s="136">
        <f t="shared" si="539"/>
        <v>0</v>
      </c>
      <c r="BY393" s="136">
        <f t="shared" si="518"/>
        <v>0</v>
      </c>
      <c r="BZ393" s="136">
        <f t="shared" si="540"/>
        <v>0</v>
      </c>
      <c r="CA393" s="262"/>
      <c r="CB393" s="262"/>
      <c r="CC393" s="263"/>
      <c r="CD393" s="167"/>
      <c r="CE393" s="194"/>
      <c r="CF393" s="194"/>
      <c r="CG393" s="136">
        <f t="shared" si="541"/>
        <v>0</v>
      </c>
      <c r="CH393" s="136">
        <f t="shared" si="519"/>
        <v>0</v>
      </c>
      <c r="CI393" s="136">
        <f t="shared" si="542"/>
        <v>0</v>
      </c>
      <c r="CJ393" s="262"/>
      <c r="CK393" s="262"/>
      <c r="CL393" s="263"/>
      <c r="CM393" s="167"/>
      <c r="CN393" s="194"/>
      <c r="CO393" s="194"/>
      <c r="CP393" s="136">
        <f t="shared" si="543"/>
        <v>0</v>
      </c>
      <c r="CQ393" s="136">
        <f t="shared" si="520"/>
        <v>0</v>
      </c>
      <c r="CR393" s="136">
        <f t="shared" si="544"/>
        <v>0</v>
      </c>
      <c r="CS393" s="262"/>
      <c r="CT393" s="262"/>
      <c r="CU393" s="263"/>
      <c r="CV393" s="167"/>
      <c r="CW393" s="194"/>
      <c r="CX393" s="194"/>
      <c r="CY393" s="136">
        <f t="shared" si="545"/>
        <v>0</v>
      </c>
      <c r="CZ393" s="136">
        <f t="shared" si="521"/>
        <v>0</v>
      </c>
      <c r="DA393" s="136">
        <f t="shared" si="546"/>
        <v>0</v>
      </c>
      <c r="DB393" s="262"/>
      <c r="DC393" s="262"/>
      <c r="DD393" s="263"/>
    </row>
    <row r="394" spans="1:108" x14ac:dyDescent="0.25">
      <c r="A394" s="167"/>
      <c r="B394" s="194"/>
      <c r="C394" s="194"/>
      <c r="D394" s="136">
        <f t="shared" si="522"/>
        <v>0</v>
      </c>
      <c r="E394" s="136">
        <f t="shared" si="523"/>
        <v>0</v>
      </c>
      <c r="F394" s="136">
        <f t="shared" si="524"/>
        <v>0</v>
      </c>
      <c r="G394" s="262"/>
      <c r="H394" s="262"/>
      <c r="I394" s="263"/>
      <c r="J394" s="167"/>
      <c r="K394" s="194"/>
      <c r="L394" s="194"/>
      <c r="M394" s="136">
        <f t="shared" si="525"/>
        <v>0</v>
      </c>
      <c r="N394" s="136">
        <f t="shared" si="511"/>
        <v>0</v>
      </c>
      <c r="O394" s="136">
        <f t="shared" si="526"/>
        <v>0</v>
      </c>
      <c r="P394" s="262"/>
      <c r="Q394" s="262"/>
      <c r="R394" s="263"/>
      <c r="S394" s="167"/>
      <c r="T394" s="194"/>
      <c r="U394" s="194"/>
      <c r="V394" s="136">
        <f t="shared" si="527"/>
        <v>0</v>
      </c>
      <c r="W394" s="136">
        <f t="shared" si="512"/>
        <v>0</v>
      </c>
      <c r="X394" s="136">
        <f t="shared" si="528"/>
        <v>0</v>
      </c>
      <c r="Y394" s="262"/>
      <c r="Z394" s="262"/>
      <c r="AA394" s="263"/>
      <c r="AB394" s="167"/>
      <c r="AC394" s="194"/>
      <c r="AD394" s="194"/>
      <c r="AE394" s="136">
        <f t="shared" si="529"/>
        <v>0</v>
      </c>
      <c r="AF394" s="136">
        <f t="shared" si="513"/>
        <v>0</v>
      </c>
      <c r="AG394" s="136">
        <f t="shared" si="530"/>
        <v>0</v>
      </c>
      <c r="AH394" s="262"/>
      <c r="AI394" s="262"/>
      <c r="AJ394" s="263"/>
      <c r="AK394" s="167"/>
      <c r="AL394" s="194"/>
      <c r="AM394" s="194"/>
      <c r="AN394" s="136">
        <f t="shared" si="531"/>
        <v>0</v>
      </c>
      <c r="AO394" s="136">
        <f t="shared" si="514"/>
        <v>0</v>
      </c>
      <c r="AP394" s="136">
        <f t="shared" si="532"/>
        <v>0</v>
      </c>
      <c r="AQ394" s="262"/>
      <c r="AR394" s="262"/>
      <c r="AS394" s="263"/>
      <c r="AT394" s="167"/>
      <c r="AU394" s="194"/>
      <c r="AV394" s="194"/>
      <c r="AW394" s="136">
        <f t="shared" si="533"/>
        <v>0</v>
      </c>
      <c r="AX394" s="136">
        <f t="shared" si="515"/>
        <v>0</v>
      </c>
      <c r="AY394" s="136">
        <f t="shared" si="534"/>
        <v>0</v>
      </c>
      <c r="AZ394" s="262"/>
      <c r="BA394" s="262"/>
      <c r="BB394" s="263"/>
      <c r="BC394" s="167"/>
      <c r="BD394" s="194"/>
      <c r="BE394" s="194"/>
      <c r="BF394" s="136">
        <f t="shared" si="535"/>
        <v>0</v>
      </c>
      <c r="BG394" s="136">
        <f t="shared" si="516"/>
        <v>0</v>
      </c>
      <c r="BH394" s="136">
        <f t="shared" si="536"/>
        <v>0</v>
      </c>
      <c r="BI394" s="262"/>
      <c r="BJ394" s="262"/>
      <c r="BK394" s="263"/>
      <c r="BL394" s="167"/>
      <c r="BM394" s="194"/>
      <c r="BN394" s="194"/>
      <c r="BO394" s="136">
        <f t="shared" si="537"/>
        <v>0</v>
      </c>
      <c r="BP394" s="136">
        <f t="shared" si="517"/>
        <v>0</v>
      </c>
      <c r="BQ394" s="136">
        <f t="shared" si="538"/>
        <v>0</v>
      </c>
      <c r="BR394" s="262"/>
      <c r="BS394" s="262"/>
      <c r="BT394" s="263"/>
      <c r="BU394" s="167"/>
      <c r="BV394" s="194"/>
      <c r="BW394" s="194"/>
      <c r="BX394" s="136">
        <f t="shared" si="539"/>
        <v>0</v>
      </c>
      <c r="BY394" s="136">
        <f t="shared" si="518"/>
        <v>0</v>
      </c>
      <c r="BZ394" s="136">
        <f t="shared" si="540"/>
        <v>0</v>
      </c>
      <c r="CA394" s="262"/>
      <c r="CB394" s="262"/>
      <c r="CC394" s="263"/>
      <c r="CD394" s="167"/>
      <c r="CE394" s="194"/>
      <c r="CF394" s="194"/>
      <c r="CG394" s="136">
        <f t="shared" si="541"/>
        <v>0</v>
      </c>
      <c r="CH394" s="136">
        <f t="shared" si="519"/>
        <v>0</v>
      </c>
      <c r="CI394" s="136">
        <f t="shared" si="542"/>
        <v>0</v>
      </c>
      <c r="CJ394" s="262"/>
      <c r="CK394" s="262"/>
      <c r="CL394" s="263"/>
      <c r="CM394" s="167"/>
      <c r="CN394" s="194"/>
      <c r="CO394" s="194"/>
      <c r="CP394" s="136">
        <f t="shared" si="543"/>
        <v>0</v>
      </c>
      <c r="CQ394" s="136">
        <f t="shared" si="520"/>
        <v>0</v>
      </c>
      <c r="CR394" s="136">
        <f t="shared" si="544"/>
        <v>0</v>
      </c>
      <c r="CS394" s="262"/>
      <c r="CT394" s="262"/>
      <c r="CU394" s="263"/>
      <c r="CV394" s="167"/>
      <c r="CW394" s="194"/>
      <c r="CX394" s="194"/>
      <c r="CY394" s="136">
        <f t="shared" si="545"/>
        <v>0</v>
      </c>
      <c r="CZ394" s="136">
        <f t="shared" si="521"/>
        <v>0</v>
      </c>
      <c r="DA394" s="136">
        <f t="shared" si="546"/>
        <v>0</v>
      </c>
      <c r="DB394" s="262"/>
      <c r="DC394" s="262"/>
      <c r="DD394" s="263"/>
    </row>
    <row r="395" spans="1:108" x14ac:dyDescent="0.25">
      <c r="A395" s="167"/>
      <c r="B395" s="194"/>
      <c r="C395" s="194"/>
      <c r="D395" s="136">
        <f t="shared" si="522"/>
        <v>0</v>
      </c>
      <c r="E395" s="136">
        <f t="shared" si="523"/>
        <v>0</v>
      </c>
      <c r="F395" s="136">
        <f t="shared" si="524"/>
        <v>0</v>
      </c>
      <c r="G395" s="262"/>
      <c r="H395" s="262"/>
      <c r="I395" s="263"/>
      <c r="J395" s="167"/>
      <c r="K395" s="194"/>
      <c r="L395" s="194"/>
      <c r="M395" s="136">
        <f t="shared" si="525"/>
        <v>0</v>
      </c>
      <c r="N395" s="136">
        <f t="shared" si="511"/>
        <v>0</v>
      </c>
      <c r="O395" s="136">
        <f t="shared" si="526"/>
        <v>0</v>
      </c>
      <c r="P395" s="262"/>
      <c r="Q395" s="262"/>
      <c r="R395" s="263"/>
      <c r="S395" s="167"/>
      <c r="T395" s="194"/>
      <c r="U395" s="194"/>
      <c r="V395" s="136">
        <f t="shared" si="527"/>
        <v>0</v>
      </c>
      <c r="W395" s="136">
        <f t="shared" si="512"/>
        <v>0</v>
      </c>
      <c r="X395" s="136">
        <f t="shared" si="528"/>
        <v>0</v>
      </c>
      <c r="Y395" s="262"/>
      <c r="Z395" s="262"/>
      <c r="AA395" s="263"/>
      <c r="AB395" s="167"/>
      <c r="AC395" s="194"/>
      <c r="AD395" s="194"/>
      <c r="AE395" s="136">
        <f t="shared" si="529"/>
        <v>0</v>
      </c>
      <c r="AF395" s="136">
        <f t="shared" si="513"/>
        <v>0</v>
      </c>
      <c r="AG395" s="136">
        <f t="shared" si="530"/>
        <v>0</v>
      </c>
      <c r="AH395" s="262"/>
      <c r="AI395" s="262"/>
      <c r="AJ395" s="263"/>
      <c r="AK395" s="167"/>
      <c r="AL395" s="194"/>
      <c r="AM395" s="194"/>
      <c r="AN395" s="136">
        <f t="shared" si="531"/>
        <v>0</v>
      </c>
      <c r="AO395" s="136">
        <f t="shared" si="514"/>
        <v>0</v>
      </c>
      <c r="AP395" s="136">
        <f t="shared" si="532"/>
        <v>0</v>
      </c>
      <c r="AQ395" s="262"/>
      <c r="AR395" s="262"/>
      <c r="AS395" s="263"/>
      <c r="AT395" s="167"/>
      <c r="AU395" s="194"/>
      <c r="AV395" s="194"/>
      <c r="AW395" s="136">
        <f t="shared" si="533"/>
        <v>0</v>
      </c>
      <c r="AX395" s="136">
        <f t="shared" si="515"/>
        <v>0</v>
      </c>
      <c r="AY395" s="136">
        <f t="shared" si="534"/>
        <v>0</v>
      </c>
      <c r="AZ395" s="262"/>
      <c r="BA395" s="262"/>
      <c r="BB395" s="263"/>
      <c r="BC395" s="167"/>
      <c r="BD395" s="194"/>
      <c r="BE395" s="194"/>
      <c r="BF395" s="136">
        <f t="shared" si="535"/>
        <v>0</v>
      </c>
      <c r="BG395" s="136">
        <f t="shared" si="516"/>
        <v>0</v>
      </c>
      <c r="BH395" s="136">
        <f t="shared" si="536"/>
        <v>0</v>
      </c>
      <c r="BI395" s="262"/>
      <c r="BJ395" s="262"/>
      <c r="BK395" s="263"/>
      <c r="BL395" s="167"/>
      <c r="BM395" s="194"/>
      <c r="BN395" s="194"/>
      <c r="BO395" s="136">
        <f t="shared" si="537"/>
        <v>0</v>
      </c>
      <c r="BP395" s="136">
        <f t="shared" si="517"/>
        <v>0</v>
      </c>
      <c r="BQ395" s="136">
        <f t="shared" si="538"/>
        <v>0</v>
      </c>
      <c r="BR395" s="262"/>
      <c r="BS395" s="262"/>
      <c r="BT395" s="263"/>
      <c r="BU395" s="167"/>
      <c r="BV395" s="194"/>
      <c r="BW395" s="194"/>
      <c r="BX395" s="136">
        <f t="shared" si="539"/>
        <v>0</v>
      </c>
      <c r="BY395" s="136">
        <f t="shared" si="518"/>
        <v>0</v>
      </c>
      <c r="BZ395" s="136">
        <f t="shared" si="540"/>
        <v>0</v>
      </c>
      <c r="CA395" s="262"/>
      <c r="CB395" s="262"/>
      <c r="CC395" s="263"/>
      <c r="CD395" s="167"/>
      <c r="CE395" s="194"/>
      <c r="CF395" s="194"/>
      <c r="CG395" s="136">
        <f t="shared" si="541"/>
        <v>0</v>
      </c>
      <c r="CH395" s="136">
        <f t="shared" si="519"/>
        <v>0</v>
      </c>
      <c r="CI395" s="136">
        <f t="shared" si="542"/>
        <v>0</v>
      </c>
      <c r="CJ395" s="262"/>
      <c r="CK395" s="262"/>
      <c r="CL395" s="263"/>
      <c r="CM395" s="167"/>
      <c r="CN395" s="194"/>
      <c r="CO395" s="194"/>
      <c r="CP395" s="136">
        <f t="shared" si="543"/>
        <v>0</v>
      </c>
      <c r="CQ395" s="136">
        <f t="shared" si="520"/>
        <v>0</v>
      </c>
      <c r="CR395" s="136">
        <f t="shared" si="544"/>
        <v>0</v>
      </c>
      <c r="CS395" s="262"/>
      <c r="CT395" s="262"/>
      <c r="CU395" s="263"/>
      <c r="CV395" s="167"/>
      <c r="CW395" s="194"/>
      <c r="CX395" s="194"/>
      <c r="CY395" s="136">
        <f t="shared" si="545"/>
        <v>0</v>
      </c>
      <c r="CZ395" s="136">
        <f t="shared" si="521"/>
        <v>0</v>
      </c>
      <c r="DA395" s="136">
        <f t="shared" si="546"/>
        <v>0</v>
      </c>
      <c r="DB395" s="262"/>
      <c r="DC395" s="262"/>
      <c r="DD395" s="263"/>
    </row>
    <row r="396" spans="1:108" x14ac:dyDescent="0.25">
      <c r="A396" s="167"/>
      <c r="B396" s="194"/>
      <c r="C396" s="194"/>
      <c r="D396" s="136">
        <f t="shared" si="522"/>
        <v>0</v>
      </c>
      <c r="E396" s="136">
        <f t="shared" si="523"/>
        <v>0</v>
      </c>
      <c r="F396" s="136">
        <f t="shared" si="524"/>
        <v>0</v>
      </c>
      <c r="G396" s="262"/>
      <c r="H396" s="262"/>
      <c r="I396" s="263"/>
      <c r="J396" s="167"/>
      <c r="K396" s="194"/>
      <c r="L396" s="194"/>
      <c r="M396" s="136">
        <f t="shared" si="525"/>
        <v>0</v>
      </c>
      <c r="N396" s="136">
        <f t="shared" si="511"/>
        <v>0</v>
      </c>
      <c r="O396" s="136">
        <f t="shared" si="526"/>
        <v>0</v>
      </c>
      <c r="P396" s="262"/>
      <c r="Q396" s="262"/>
      <c r="R396" s="263"/>
      <c r="S396" s="167"/>
      <c r="T396" s="194"/>
      <c r="U396" s="194"/>
      <c r="V396" s="136">
        <f t="shared" si="527"/>
        <v>0</v>
      </c>
      <c r="W396" s="136">
        <f t="shared" si="512"/>
        <v>0</v>
      </c>
      <c r="X396" s="136">
        <f t="shared" si="528"/>
        <v>0</v>
      </c>
      <c r="Y396" s="262"/>
      <c r="Z396" s="262"/>
      <c r="AA396" s="263"/>
      <c r="AB396" s="167"/>
      <c r="AC396" s="194"/>
      <c r="AD396" s="194"/>
      <c r="AE396" s="136">
        <f t="shared" si="529"/>
        <v>0</v>
      </c>
      <c r="AF396" s="136">
        <f t="shared" si="513"/>
        <v>0</v>
      </c>
      <c r="AG396" s="136">
        <f t="shared" si="530"/>
        <v>0</v>
      </c>
      <c r="AH396" s="262"/>
      <c r="AI396" s="262"/>
      <c r="AJ396" s="263"/>
      <c r="AK396" s="167"/>
      <c r="AL396" s="194"/>
      <c r="AM396" s="194"/>
      <c r="AN396" s="136">
        <f t="shared" si="531"/>
        <v>0</v>
      </c>
      <c r="AO396" s="136">
        <f t="shared" si="514"/>
        <v>0</v>
      </c>
      <c r="AP396" s="136">
        <f t="shared" si="532"/>
        <v>0</v>
      </c>
      <c r="AQ396" s="262"/>
      <c r="AR396" s="262"/>
      <c r="AS396" s="263"/>
      <c r="AT396" s="167"/>
      <c r="AU396" s="194"/>
      <c r="AV396" s="194"/>
      <c r="AW396" s="136">
        <f t="shared" si="533"/>
        <v>0</v>
      </c>
      <c r="AX396" s="136">
        <f t="shared" si="515"/>
        <v>0</v>
      </c>
      <c r="AY396" s="136">
        <f t="shared" si="534"/>
        <v>0</v>
      </c>
      <c r="AZ396" s="262"/>
      <c r="BA396" s="262"/>
      <c r="BB396" s="263"/>
      <c r="BC396" s="167"/>
      <c r="BD396" s="194"/>
      <c r="BE396" s="194"/>
      <c r="BF396" s="136">
        <f t="shared" si="535"/>
        <v>0</v>
      </c>
      <c r="BG396" s="136">
        <f t="shared" si="516"/>
        <v>0</v>
      </c>
      <c r="BH396" s="136">
        <f t="shared" si="536"/>
        <v>0</v>
      </c>
      <c r="BI396" s="262"/>
      <c r="BJ396" s="262"/>
      <c r="BK396" s="263"/>
      <c r="BL396" s="167"/>
      <c r="BM396" s="194"/>
      <c r="BN396" s="194"/>
      <c r="BO396" s="136">
        <f t="shared" si="537"/>
        <v>0</v>
      </c>
      <c r="BP396" s="136">
        <f t="shared" si="517"/>
        <v>0</v>
      </c>
      <c r="BQ396" s="136">
        <f t="shared" si="538"/>
        <v>0</v>
      </c>
      <c r="BR396" s="262"/>
      <c r="BS396" s="262"/>
      <c r="BT396" s="263"/>
      <c r="BU396" s="167"/>
      <c r="BV396" s="194"/>
      <c r="BW396" s="194"/>
      <c r="BX396" s="136">
        <f t="shared" si="539"/>
        <v>0</v>
      </c>
      <c r="BY396" s="136">
        <f t="shared" si="518"/>
        <v>0</v>
      </c>
      <c r="BZ396" s="136">
        <f t="shared" si="540"/>
        <v>0</v>
      </c>
      <c r="CA396" s="262"/>
      <c r="CB396" s="262"/>
      <c r="CC396" s="263"/>
      <c r="CD396" s="167"/>
      <c r="CE396" s="194"/>
      <c r="CF396" s="194"/>
      <c r="CG396" s="136">
        <f t="shared" si="541"/>
        <v>0</v>
      </c>
      <c r="CH396" s="136">
        <f t="shared" si="519"/>
        <v>0</v>
      </c>
      <c r="CI396" s="136">
        <f t="shared" si="542"/>
        <v>0</v>
      </c>
      <c r="CJ396" s="262"/>
      <c r="CK396" s="262"/>
      <c r="CL396" s="263"/>
      <c r="CM396" s="167"/>
      <c r="CN396" s="194"/>
      <c r="CO396" s="194"/>
      <c r="CP396" s="136">
        <f t="shared" si="543"/>
        <v>0</v>
      </c>
      <c r="CQ396" s="136">
        <f t="shared" si="520"/>
        <v>0</v>
      </c>
      <c r="CR396" s="136">
        <f t="shared" si="544"/>
        <v>0</v>
      </c>
      <c r="CS396" s="262"/>
      <c r="CT396" s="262"/>
      <c r="CU396" s="263"/>
      <c r="CV396" s="167"/>
      <c r="CW396" s="194"/>
      <c r="CX396" s="194"/>
      <c r="CY396" s="136">
        <f t="shared" si="545"/>
        <v>0</v>
      </c>
      <c r="CZ396" s="136">
        <f t="shared" si="521"/>
        <v>0</v>
      </c>
      <c r="DA396" s="136">
        <f t="shared" si="546"/>
        <v>0</v>
      </c>
      <c r="DB396" s="262"/>
      <c r="DC396" s="262"/>
      <c r="DD396" s="263"/>
    </row>
    <row r="397" spans="1:108" x14ac:dyDescent="0.25">
      <c r="A397" s="167"/>
      <c r="B397" s="194"/>
      <c r="C397" s="194"/>
      <c r="D397" s="136">
        <f t="shared" si="522"/>
        <v>0</v>
      </c>
      <c r="E397" s="136">
        <f t="shared" si="523"/>
        <v>0</v>
      </c>
      <c r="F397" s="136">
        <f t="shared" si="524"/>
        <v>0</v>
      </c>
      <c r="G397" s="262"/>
      <c r="H397" s="262"/>
      <c r="I397" s="263"/>
      <c r="J397" s="167"/>
      <c r="K397" s="194"/>
      <c r="L397" s="194"/>
      <c r="M397" s="136">
        <f t="shared" si="525"/>
        <v>0</v>
      </c>
      <c r="N397" s="136">
        <f t="shared" si="511"/>
        <v>0</v>
      </c>
      <c r="O397" s="136">
        <f t="shared" si="526"/>
        <v>0</v>
      </c>
      <c r="P397" s="262"/>
      <c r="Q397" s="262"/>
      <c r="R397" s="263"/>
      <c r="S397" s="167"/>
      <c r="T397" s="194"/>
      <c r="U397" s="194"/>
      <c r="V397" s="136">
        <f t="shared" si="527"/>
        <v>0</v>
      </c>
      <c r="W397" s="136">
        <f t="shared" si="512"/>
        <v>0</v>
      </c>
      <c r="X397" s="136">
        <f t="shared" si="528"/>
        <v>0</v>
      </c>
      <c r="Y397" s="262"/>
      <c r="Z397" s="262"/>
      <c r="AA397" s="263"/>
      <c r="AB397" s="167"/>
      <c r="AC397" s="194"/>
      <c r="AD397" s="194"/>
      <c r="AE397" s="136">
        <f t="shared" si="529"/>
        <v>0</v>
      </c>
      <c r="AF397" s="136">
        <f t="shared" si="513"/>
        <v>0</v>
      </c>
      <c r="AG397" s="136">
        <f t="shared" si="530"/>
        <v>0</v>
      </c>
      <c r="AH397" s="262"/>
      <c r="AI397" s="262"/>
      <c r="AJ397" s="263"/>
      <c r="AK397" s="167"/>
      <c r="AL397" s="194"/>
      <c r="AM397" s="194"/>
      <c r="AN397" s="136">
        <f t="shared" si="531"/>
        <v>0</v>
      </c>
      <c r="AO397" s="136">
        <f t="shared" si="514"/>
        <v>0</v>
      </c>
      <c r="AP397" s="136">
        <f t="shared" si="532"/>
        <v>0</v>
      </c>
      <c r="AQ397" s="262"/>
      <c r="AR397" s="262"/>
      <c r="AS397" s="263"/>
      <c r="AT397" s="167"/>
      <c r="AU397" s="194"/>
      <c r="AV397" s="194"/>
      <c r="AW397" s="136">
        <f t="shared" si="533"/>
        <v>0</v>
      </c>
      <c r="AX397" s="136">
        <f t="shared" si="515"/>
        <v>0</v>
      </c>
      <c r="AY397" s="136">
        <f t="shared" si="534"/>
        <v>0</v>
      </c>
      <c r="AZ397" s="262"/>
      <c r="BA397" s="262"/>
      <c r="BB397" s="263"/>
      <c r="BC397" s="167"/>
      <c r="BD397" s="194"/>
      <c r="BE397" s="194"/>
      <c r="BF397" s="136">
        <f t="shared" si="535"/>
        <v>0</v>
      </c>
      <c r="BG397" s="136">
        <f t="shared" si="516"/>
        <v>0</v>
      </c>
      <c r="BH397" s="136">
        <f t="shared" si="536"/>
        <v>0</v>
      </c>
      <c r="BI397" s="262"/>
      <c r="BJ397" s="262"/>
      <c r="BK397" s="263"/>
      <c r="BL397" s="167"/>
      <c r="BM397" s="194"/>
      <c r="BN397" s="194"/>
      <c r="BO397" s="136">
        <f t="shared" si="537"/>
        <v>0</v>
      </c>
      <c r="BP397" s="136">
        <f t="shared" si="517"/>
        <v>0</v>
      </c>
      <c r="BQ397" s="136">
        <f t="shared" si="538"/>
        <v>0</v>
      </c>
      <c r="BR397" s="262"/>
      <c r="BS397" s="262"/>
      <c r="BT397" s="263"/>
      <c r="BU397" s="167"/>
      <c r="BV397" s="194"/>
      <c r="BW397" s="194"/>
      <c r="BX397" s="136">
        <f t="shared" si="539"/>
        <v>0</v>
      </c>
      <c r="BY397" s="136">
        <f t="shared" si="518"/>
        <v>0</v>
      </c>
      <c r="BZ397" s="136">
        <f t="shared" si="540"/>
        <v>0</v>
      </c>
      <c r="CA397" s="262"/>
      <c r="CB397" s="262"/>
      <c r="CC397" s="263"/>
      <c r="CD397" s="167"/>
      <c r="CE397" s="194"/>
      <c r="CF397" s="194"/>
      <c r="CG397" s="136">
        <f t="shared" si="541"/>
        <v>0</v>
      </c>
      <c r="CH397" s="136">
        <f t="shared" si="519"/>
        <v>0</v>
      </c>
      <c r="CI397" s="136">
        <f t="shared" si="542"/>
        <v>0</v>
      </c>
      <c r="CJ397" s="262"/>
      <c r="CK397" s="262"/>
      <c r="CL397" s="263"/>
      <c r="CM397" s="167"/>
      <c r="CN397" s="194"/>
      <c r="CO397" s="194"/>
      <c r="CP397" s="136">
        <f t="shared" si="543"/>
        <v>0</v>
      </c>
      <c r="CQ397" s="136">
        <f t="shared" si="520"/>
        <v>0</v>
      </c>
      <c r="CR397" s="136">
        <f t="shared" si="544"/>
        <v>0</v>
      </c>
      <c r="CS397" s="262"/>
      <c r="CT397" s="262"/>
      <c r="CU397" s="263"/>
      <c r="CV397" s="167"/>
      <c r="CW397" s="194"/>
      <c r="CX397" s="194"/>
      <c r="CY397" s="136">
        <f t="shared" si="545"/>
        <v>0</v>
      </c>
      <c r="CZ397" s="136">
        <f t="shared" si="521"/>
        <v>0</v>
      </c>
      <c r="DA397" s="136">
        <f t="shared" si="546"/>
        <v>0</v>
      </c>
      <c r="DB397" s="262"/>
      <c r="DC397" s="262"/>
      <c r="DD397" s="263"/>
    </row>
    <row r="398" spans="1:108" x14ac:dyDescent="0.25">
      <c r="A398" s="167"/>
      <c r="B398" s="194"/>
      <c r="C398" s="194"/>
      <c r="D398" s="136">
        <f t="shared" si="522"/>
        <v>0</v>
      </c>
      <c r="E398" s="136">
        <f t="shared" si="523"/>
        <v>0</v>
      </c>
      <c r="F398" s="136">
        <f t="shared" si="524"/>
        <v>0</v>
      </c>
      <c r="G398" s="262"/>
      <c r="H398" s="262"/>
      <c r="I398" s="263"/>
      <c r="J398" s="167"/>
      <c r="K398" s="194"/>
      <c r="L398" s="194"/>
      <c r="M398" s="136">
        <f t="shared" si="525"/>
        <v>0</v>
      </c>
      <c r="N398" s="136">
        <f t="shared" si="511"/>
        <v>0</v>
      </c>
      <c r="O398" s="136">
        <f t="shared" si="526"/>
        <v>0</v>
      </c>
      <c r="P398" s="262"/>
      <c r="Q398" s="262"/>
      <c r="R398" s="263"/>
      <c r="S398" s="167"/>
      <c r="T398" s="194"/>
      <c r="U398" s="194"/>
      <c r="V398" s="136">
        <f t="shared" si="527"/>
        <v>0</v>
      </c>
      <c r="W398" s="136">
        <f t="shared" si="512"/>
        <v>0</v>
      </c>
      <c r="X398" s="136">
        <f t="shared" si="528"/>
        <v>0</v>
      </c>
      <c r="Y398" s="262"/>
      <c r="Z398" s="262"/>
      <c r="AA398" s="263"/>
      <c r="AB398" s="167"/>
      <c r="AC398" s="194"/>
      <c r="AD398" s="194"/>
      <c r="AE398" s="136">
        <f t="shared" si="529"/>
        <v>0</v>
      </c>
      <c r="AF398" s="136">
        <f t="shared" si="513"/>
        <v>0</v>
      </c>
      <c r="AG398" s="136">
        <f t="shared" si="530"/>
        <v>0</v>
      </c>
      <c r="AH398" s="262"/>
      <c r="AI398" s="262"/>
      <c r="AJ398" s="263"/>
      <c r="AK398" s="167"/>
      <c r="AL398" s="194"/>
      <c r="AM398" s="194"/>
      <c r="AN398" s="136">
        <f t="shared" si="531"/>
        <v>0</v>
      </c>
      <c r="AO398" s="136">
        <f t="shared" si="514"/>
        <v>0</v>
      </c>
      <c r="AP398" s="136">
        <f t="shared" si="532"/>
        <v>0</v>
      </c>
      <c r="AQ398" s="262"/>
      <c r="AR398" s="262"/>
      <c r="AS398" s="263"/>
      <c r="AT398" s="167"/>
      <c r="AU398" s="194"/>
      <c r="AV398" s="194"/>
      <c r="AW398" s="136">
        <f t="shared" si="533"/>
        <v>0</v>
      </c>
      <c r="AX398" s="136">
        <f t="shared" si="515"/>
        <v>0</v>
      </c>
      <c r="AY398" s="136">
        <f t="shared" si="534"/>
        <v>0</v>
      </c>
      <c r="AZ398" s="262"/>
      <c r="BA398" s="262"/>
      <c r="BB398" s="263"/>
      <c r="BC398" s="167"/>
      <c r="BD398" s="194"/>
      <c r="BE398" s="194"/>
      <c r="BF398" s="136">
        <f t="shared" si="535"/>
        <v>0</v>
      </c>
      <c r="BG398" s="136">
        <f t="shared" si="516"/>
        <v>0</v>
      </c>
      <c r="BH398" s="136">
        <f t="shared" si="536"/>
        <v>0</v>
      </c>
      <c r="BI398" s="262"/>
      <c r="BJ398" s="262"/>
      <c r="BK398" s="263"/>
      <c r="BL398" s="167"/>
      <c r="BM398" s="194"/>
      <c r="BN398" s="194"/>
      <c r="BO398" s="136">
        <f t="shared" si="537"/>
        <v>0</v>
      </c>
      <c r="BP398" s="136">
        <f t="shared" si="517"/>
        <v>0</v>
      </c>
      <c r="BQ398" s="136">
        <f t="shared" si="538"/>
        <v>0</v>
      </c>
      <c r="BR398" s="262"/>
      <c r="BS398" s="262"/>
      <c r="BT398" s="263"/>
      <c r="BU398" s="167"/>
      <c r="BV398" s="194"/>
      <c r="BW398" s="194"/>
      <c r="BX398" s="136">
        <f t="shared" si="539"/>
        <v>0</v>
      </c>
      <c r="BY398" s="136">
        <f t="shared" si="518"/>
        <v>0</v>
      </c>
      <c r="BZ398" s="136">
        <f t="shared" si="540"/>
        <v>0</v>
      </c>
      <c r="CA398" s="262"/>
      <c r="CB398" s="262"/>
      <c r="CC398" s="263"/>
      <c r="CD398" s="167"/>
      <c r="CE398" s="194"/>
      <c r="CF398" s="194"/>
      <c r="CG398" s="136">
        <f t="shared" si="541"/>
        <v>0</v>
      </c>
      <c r="CH398" s="136">
        <f t="shared" si="519"/>
        <v>0</v>
      </c>
      <c r="CI398" s="136">
        <f t="shared" si="542"/>
        <v>0</v>
      </c>
      <c r="CJ398" s="262"/>
      <c r="CK398" s="262"/>
      <c r="CL398" s="263"/>
      <c r="CM398" s="167"/>
      <c r="CN398" s="194"/>
      <c r="CO398" s="194"/>
      <c r="CP398" s="136">
        <f t="shared" si="543"/>
        <v>0</v>
      </c>
      <c r="CQ398" s="136">
        <f t="shared" si="520"/>
        <v>0</v>
      </c>
      <c r="CR398" s="136">
        <f t="shared" si="544"/>
        <v>0</v>
      </c>
      <c r="CS398" s="262"/>
      <c r="CT398" s="262"/>
      <c r="CU398" s="263"/>
      <c r="CV398" s="167"/>
      <c r="CW398" s="194"/>
      <c r="CX398" s="194"/>
      <c r="CY398" s="136">
        <f t="shared" si="545"/>
        <v>0</v>
      </c>
      <c r="CZ398" s="136">
        <f t="shared" si="521"/>
        <v>0</v>
      </c>
      <c r="DA398" s="136">
        <f t="shared" si="546"/>
        <v>0</v>
      </c>
      <c r="DB398" s="262"/>
      <c r="DC398" s="262"/>
      <c r="DD398" s="263"/>
    </row>
    <row r="399" spans="1:108" x14ac:dyDescent="0.25">
      <c r="A399" s="167"/>
      <c r="B399" s="194"/>
      <c r="C399" s="194"/>
      <c r="D399" s="136">
        <f t="shared" si="522"/>
        <v>0</v>
      </c>
      <c r="E399" s="136">
        <f t="shared" si="523"/>
        <v>0</v>
      </c>
      <c r="F399" s="136">
        <f t="shared" si="524"/>
        <v>0</v>
      </c>
      <c r="G399" s="262"/>
      <c r="H399" s="262"/>
      <c r="I399" s="263"/>
      <c r="J399" s="167"/>
      <c r="K399" s="194"/>
      <c r="L399" s="194"/>
      <c r="M399" s="136">
        <f t="shared" si="525"/>
        <v>0</v>
      </c>
      <c r="N399" s="136">
        <f t="shared" si="511"/>
        <v>0</v>
      </c>
      <c r="O399" s="136">
        <f t="shared" si="526"/>
        <v>0</v>
      </c>
      <c r="P399" s="262"/>
      <c r="Q399" s="262"/>
      <c r="R399" s="263"/>
      <c r="S399" s="167"/>
      <c r="T399" s="194"/>
      <c r="U399" s="194"/>
      <c r="V399" s="136">
        <f t="shared" si="527"/>
        <v>0</v>
      </c>
      <c r="W399" s="136">
        <f t="shared" si="512"/>
        <v>0</v>
      </c>
      <c r="X399" s="136">
        <f t="shared" si="528"/>
        <v>0</v>
      </c>
      <c r="Y399" s="262"/>
      <c r="Z399" s="262"/>
      <c r="AA399" s="263"/>
      <c r="AB399" s="167"/>
      <c r="AC399" s="194"/>
      <c r="AD399" s="194"/>
      <c r="AE399" s="136">
        <f t="shared" si="529"/>
        <v>0</v>
      </c>
      <c r="AF399" s="136">
        <f t="shared" si="513"/>
        <v>0</v>
      </c>
      <c r="AG399" s="136">
        <f t="shared" si="530"/>
        <v>0</v>
      </c>
      <c r="AH399" s="262"/>
      <c r="AI399" s="262"/>
      <c r="AJ399" s="263"/>
      <c r="AK399" s="167"/>
      <c r="AL399" s="194"/>
      <c r="AM399" s="194"/>
      <c r="AN399" s="136">
        <f t="shared" si="531"/>
        <v>0</v>
      </c>
      <c r="AO399" s="136">
        <f t="shared" si="514"/>
        <v>0</v>
      </c>
      <c r="AP399" s="136">
        <f t="shared" si="532"/>
        <v>0</v>
      </c>
      <c r="AQ399" s="262"/>
      <c r="AR399" s="262"/>
      <c r="AS399" s="263"/>
      <c r="AT399" s="167"/>
      <c r="AU399" s="194"/>
      <c r="AV399" s="194"/>
      <c r="AW399" s="136">
        <f t="shared" si="533"/>
        <v>0</v>
      </c>
      <c r="AX399" s="136">
        <f t="shared" si="515"/>
        <v>0</v>
      </c>
      <c r="AY399" s="136">
        <f t="shared" si="534"/>
        <v>0</v>
      </c>
      <c r="AZ399" s="262"/>
      <c r="BA399" s="262"/>
      <c r="BB399" s="263"/>
      <c r="BC399" s="167"/>
      <c r="BD399" s="194"/>
      <c r="BE399" s="194"/>
      <c r="BF399" s="136">
        <f t="shared" si="535"/>
        <v>0</v>
      </c>
      <c r="BG399" s="136">
        <f t="shared" si="516"/>
        <v>0</v>
      </c>
      <c r="BH399" s="136">
        <f t="shared" si="536"/>
        <v>0</v>
      </c>
      <c r="BI399" s="262"/>
      <c r="BJ399" s="262"/>
      <c r="BK399" s="263"/>
      <c r="BL399" s="167"/>
      <c r="BM399" s="194"/>
      <c r="BN399" s="194"/>
      <c r="BO399" s="136">
        <f t="shared" si="537"/>
        <v>0</v>
      </c>
      <c r="BP399" s="136">
        <f t="shared" si="517"/>
        <v>0</v>
      </c>
      <c r="BQ399" s="136">
        <f t="shared" si="538"/>
        <v>0</v>
      </c>
      <c r="BR399" s="262"/>
      <c r="BS399" s="262"/>
      <c r="BT399" s="263"/>
      <c r="BU399" s="167"/>
      <c r="BV399" s="194"/>
      <c r="BW399" s="194"/>
      <c r="BX399" s="136">
        <f t="shared" si="539"/>
        <v>0</v>
      </c>
      <c r="BY399" s="136">
        <f t="shared" si="518"/>
        <v>0</v>
      </c>
      <c r="BZ399" s="136">
        <f t="shared" si="540"/>
        <v>0</v>
      </c>
      <c r="CA399" s="262"/>
      <c r="CB399" s="262"/>
      <c r="CC399" s="263"/>
      <c r="CD399" s="167"/>
      <c r="CE399" s="194"/>
      <c r="CF399" s="194"/>
      <c r="CG399" s="136">
        <f t="shared" si="541"/>
        <v>0</v>
      </c>
      <c r="CH399" s="136">
        <f t="shared" si="519"/>
        <v>0</v>
      </c>
      <c r="CI399" s="136">
        <f t="shared" si="542"/>
        <v>0</v>
      </c>
      <c r="CJ399" s="262"/>
      <c r="CK399" s="262"/>
      <c r="CL399" s="263"/>
      <c r="CM399" s="167"/>
      <c r="CN399" s="194"/>
      <c r="CO399" s="194"/>
      <c r="CP399" s="136">
        <f t="shared" si="543"/>
        <v>0</v>
      </c>
      <c r="CQ399" s="136">
        <f t="shared" si="520"/>
        <v>0</v>
      </c>
      <c r="CR399" s="136">
        <f t="shared" si="544"/>
        <v>0</v>
      </c>
      <c r="CS399" s="262"/>
      <c r="CT399" s="262"/>
      <c r="CU399" s="263"/>
      <c r="CV399" s="167"/>
      <c r="CW399" s="194"/>
      <c r="CX399" s="194"/>
      <c r="CY399" s="136">
        <f t="shared" si="545"/>
        <v>0</v>
      </c>
      <c r="CZ399" s="136">
        <f t="shared" si="521"/>
        <v>0</v>
      </c>
      <c r="DA399" s="136">
        <f t="shared" si="546"/>
        <v>0</v>
      </c>
      <c r="DB399" s="262"/>
      <c r="DC399" s="262"/>
      <c r="DD399" s="263"/>
    </row>
    <row r="400" spans="1:108" x14ac:dyDescent="0.25">
      <c r="A400" s="167"/>
      <c r="B400" s="194"/>
      <c r="C400" s="194"/>
      <c r="D400" s="136">
        <f t="shared" si="522"/>
        <v>0</v>
      </c>
      <c r="E400" s="136">
        <f t="shared" si="523"/>
        <v>0</v>
      </c>
      <c r="F400" s="136">
        <f t="shared" si="524"/>
        <v>0</v>
      </c>
      <c r="G400" s="262"/>
      <c r="H400" s="262"/>
      <c r="I400" s="263"/>
      <c r="J400" s="167"/>
      <c r="K400" s="194"/>
      <c r="L400" s="194"/>
      <c r="M400" s="136">
        <f t="shared" si="525"/>
        <v>0</v>
      </c>
      <c r="N400" s="136">
        <f t="shared" si="511"/>
        <v>0</v>
      </c>
      <c r="O400" s="136">
        <f t="shared" si="526"/>
        <v>0</v>
      </c>
      <c r="P400" s="262"/>
      <c r="Q400" s="262"/>
      <c r="R400" s="263"/>
      <c r="S400" s="167"/>
      <c r="T400" s="194"/>
      <c r="U400" s="194"/>
      <c r="V400" s="136">
        <f t="shared" si="527"/>
        <v>0</v>
      </c>
      <c r="W400" s="136">
        <f t="shared" si="512"/>
        <v>0</v>
      </c>
      <c r="X400" s="136">
        <f t="shared" si="528"/>
        <v>0</v>
      </c>
      <c r="Y400" s="262"/>
      <c r="Z400" s="262"/>
      <c r="AA400" s="263"/>
      <c r="AB400" s="167"/>
      <c r="AC400" s="194"/>
      <c r="AD400" s="194"/>
      <c r="AE400" s="136">
        <f t="shared" si="529"/>
        <v>0</v>
      </c>
      <c r="AF400" s="136">
        <f t="shared" si="513"/>
        <v>0</v>
      </c>
      <c r="AG400" s="136">
        <f t="shared" si="530"/>
        <v>0</v>
      </c>
      <c r="AH400" s="262"/>
      <c r="AI400" s="262"/>
      <c r="AJ400" s="263"/>
      <c r="AK400" s="167"/>
      <c r="AL400" s="194"/>
      <c r="AM400" s="194"/>
      <c r="AN400" s="136">
        <f t="shared" si="531"/>
        <v>0</v>
      </c>
      <c r="AO400" s="136">
        <f t="shared" si="514"/>
        <v>0</v>
      </c>
      <c r="AP400" s="136">
        <f t="shared" si="532"/>
        <v>0</v>
      </c>
      <c r="AQ400" s="262"/>
      <c r="AR400" s="262"/>
      <c r="AS400" s="263"/>
      <c r="AT400" s="167"/>
      <c r="AU400" s="194"/>
      <c r="AV400" s="194"/>
      <c r="AW400" s="136">
        <f t="shared" si="533"/>
        <v>0</v>
      </c>
      <c r="AX400" s="136">
        <f t="shared" si="515"/>
        <v>0</v>
      </c>
      <c r="AY400" s="136">
        <f t="shared" si="534"/>
        <v>0</v>
      </c>
      <c r="AZ400" s="262"/>
      <c r="BA400" s="262"/>
      <c r="BB400" s="263"/>
      <c r="BC400" s="167"/>
      <c r="BD400" s="194"/>
      <c r="BE400" s="194"/>
      <c r="BF400" s="136">
        <f t="shared" si="535"/>
        <v>0</v>
      </c>
      <c r="BG400" s="136">
        <f t="shared" si="516"/>
        <v>0</v>
      </c>
      <c r="BH400" s="136">
        <f t="shared" si="536"/>
        <v>0</v>
      </c>
      <c r="BI400" s="262"/>
      <c r="BJ400" s="262"/>
      <c r="BK400" s="263"/>
      <c r="BL400" s="167"/>
      <c r="BM400" s="194"/>
      <c r="BN400" s="194"/>
      <c r="BO400" s="136">
        <f t="shared" si="537"/>
        <v>0</v>
      </c>
      <c r="BP400" s="136">
        <f t="shared" si="517"/>
        <v>0</v>
      </c>
      <c r="BQ400" s="136">
        <f t="shared" si="538"/>
        <v>0</v>
      </c>
      <c r="BR400" s="262"/>
      <c r="BS400" s="262"/>
      <c r="BT400" s="263"/>
      <c r="BU400" s="167"/>
      <c r="BV400" s="194"/>
      <c r="BW400" s="194"/>
      <c r="BX400" s="136">
        <f t="shared" si="539"/>
        <v>0</v>
      </c>
      <c r="BY400" s="136">
        <f t="shared" si="518"/>
        <v>0</v>
      </c>
      <c r="BZ400" s="136">
        <f t="shared" si="540"/>
        <v>0</v>
      </c>
      <c r="CA400" s="262"/>
      <c r="CB400" s="262"/>
      <c r="CC400" s="263"/>
      <c r="CD400" s="167"/>
      <c r="CE400" s="194"/>
      <c r="CF400" s="194"/>
      <c r="CG400" s="136">
        <f t="shared" si="541"/>
        <v>0</v>
      </c>
      <c r="CH400" s="136">
        <f t="shared" si="519"/>
        <v>0</v>
      </c>
      <c r="CI400" s="136">
        <f t="shared" si="542"/>
        <v>0</v>
      </c>
      <c r="CJ400" s="262"/>
      <c r="CK400" s="262"/>
      <c r="CL400" s="263"/>
      <c r="CM400" s="167"/>
      <c r="CN400" s="194"/>
      <c r="CO400" s="194"/>
      <c r="CP400" s="136">
        <f t="shared" si="543"/>
        <v>0</v>
      </c>
      <c r="CQ400" s="136">
        <f t="shared" si="520"/>
        <v>0</v>
      </c>
      <c r="CR400" s="136">
        <f t="shared" si="544"/>
        <v>0</v>
      </c>
      <c r="CS400" s="262"/>
      <c r="CT400" s="262"/>
      <c r="CU400" s="263"/>
      <c r="CV400" s="167"/>
      <c r="CW400" s="194"/>
      <c r="CX400" s="194"/>
      <c r="CY400" s="136">
        <f t="shared" si="545"/>
        <v>0</v>
      </c>
      <c r="CZ400" s="136">
        <f t="shared" si="521"/>
        <v>0</v>
      </c>
      <c r="DA400" s="136">
        <f t="shared" si="546"/>
        <v>0</v>
      </c>
      <c r="DB400" s="262"/>
      <c r="DC400" s="262"/>
      <c r="DD400" s="263"/>
    </row>
    <row r="401" spans="1:108" x14ac:dyDescent="0.25">
      <c r="A401" s="167"/>
      <c r="B401" s="194"/>
      <c r="C401" s="194"/>
      <c r="D401" s="136">
        <f t="shared" si="522"/>
        <v>0</v>
      </c>
      <c r="E401" s="136">
        <f t="shared" si="523"/>
        <v>0</v>
      </c>
      <c r="F401" s="136">
        <f t="shared" si="524"/>
        <v>0</v>
      </c>
      <c r="G401" s="262"/>
      <c r="H401" s="262"/>
      <c r="I401" s="263"/>
      <c r="J401" s="167"/>
      <c r="K401" s="194"/>
      <c r="L401" s="194"/>
      <c r="M401" s="136">
        <f t="shared" si="525"/>
        <v>0</v>
      </c>
      <c r="N401" s="136">
        <f t="shared" si="511"/>
        <v>0</v>
      </c>
      <c r="O401" s="136">
        <f t="shared" si="526"/>
        <v>0</v>
      </c>
      <c r="P401" s="262"/>
      <c r="Q401" s="262"/>
      <c r="R401" s="263"/>
      <c r="S401" s="167"/>
      <c r="T401" s="194"/>
      <c r="U401" s="194"/>
      <c r="V401" s="136">
        <f t="shared" si="527"/>
        <v>0</v>
      </c>
      <c r="W401" s="136">
        <f t="shared" si="512"/>
        <v>0</v>
      </c>
      <c r="X401" s="136">
        <f t="shared" si="528"/>
        <v>0</v>
      </c>
      <c r="Y401" s="262"/>
      <c r="Z401" s="262"/>
      <c r="AA401" s="263"/>
      <c r="AB401" s="167"/>
      <c r="AC401" s="194"/>
      <c r="AD401" s="194"/>
      <c r="AE401" s="136">
        <f t="shared" si="529"/>
        <v>0</v>
      </c>
      <c r="AF401" s="136">
        <f t="shared" si="513"/>
        <v>0</v>
      </c>
      <c r="AG401" s="136">
        <f t="shared" si="530"/>
        <v>0</v>
      </c>
      <c r="AH401" s="262"/>
      <c r="AI401" s="262"/>
      <c r="AJ401" s="263"/>
      <c r="AK401" s="167"/>
      <c r="AL401" s="194"/>
      <c r="AM401" s="194"/>
      <c r="AN401" s="136">
        <f t="shared" si="531"/>
        <v>0</v>
      </c>
      <c r="AO401" s="136">
        <f t="shared" si="514"/>
        <v>0</v>
      </c>
      <c r="AP401" s="136">
        <f t="shared" si="532"/>
        <v>0</v>
      </c>
      <c r="AQ401" s="262"/>
      <c r="AR401" s="262"/>
      <c r="AS401" s="263"/>
      <c r="AT401" s="167"/>
      <c r="AU401" s="194"/>
      <c r="AV401" s="194"/>
      <c r="AW401" s="136">
        <f t="shared" si="533"/>
        <v>0</v>
      </c>
      <c r="AX401" s="136">
        <f t="shared" si="515"/>
        <v>0</v>
      </c>
      <c r="AY401" s="136">
        <f t="shared" si="534"/>
        <v>0</v>
      </c>
      <c r="AZ401" s="262"/>
      <c r="BA401" s="262"/>
      <c r="BB401" s="263"/>
      <c r="BC401" s="167"/>
      <c r="BD401" s="194"/>
      <c r="BE401" s="194"/>
      <c r="BF401" s="136">
        <f t="shared" si="535"/>
        <v>0</v>
      </c>
      <c r="BG401" s="136">
        <f t="shared" si="516"/>
        <v>0</v>
      </c>
      <c r="BH401" s="136">
        <f t="shared" si="536"/>
        <v>0</v>
      </c>
      <c r="BI401" s="262"/>
      <c r="BJ401" s="262"/>
      <c r="BK401" s="263"/>
      <c r="BL401" s="167"/>
      <c r="BM401" s="194"/>
      <c r="BN401" s="194"/>
      <c r="BO401" s="136">
        <f t="shared" si="537"/>
        <v>0</v>
      </c>
      <c r="BP401" s="136">
        <f t="shared" si="517"/>
        <v>0</v>
      </c>
      <c r="BQ401" s="136">
        <f t="shared" si="538"/>
        <v>0</v>
      </c>
      <c r="BR401" s="262"/>
      <c r="BS401" s="262"/>
      <c r="BT401" s="263"/>
      <c r="BU401" s="167"/>
      <c r="BV401" s="194"/>
      <c r="BW401" s="194"/>
      <c r="BX401" s="136">
        <f t="shared" si="539"/>
        <v>0</v>
      </c>
      <c r="BY401" s="136">
        <f t="shared" si="518"/>
        <v>0</v>
      </c>
      <c r="BZ401" s="136">
        <f t="shared" si="540"/>
        <v>0</v>
      </c>
      <c r="CA401" s="262"/>
      <c r="CB401" s="262"/>
      <c r="CC401" s="263"/>
      <c r="CD401" s="167"/>
      <c r="CE401" s="194"/>
      <c r="CF401" s="194"/>
      <c r="CG401" s="136">
        <f t="shared" si="541"/>
        <v>0</v>
      </c>
      <c r="CH401" s="136">
        <f t="shared" si="519"/>
        <v>0</v>
      </c>
      <c r="CI401" s="136">
        <f t="shared" si="542"/>
        <v>0</v>
      </c>
      <c r="CJ401" s="262"/>
      <c r="CK401" s="262"/>
      <c r="CL401" s="263"/>
      <c r="CM401" s="167"/>
      <c r="CN401" s="194"/>
      <c r="CO401" s="194"/>
      <c r="CP401" s="136">
        <f t="shared" si="543"/>
        <v>0</v>
      </c>
      <c r="CQ401" s="136">
        <f t="shared" si="520"/>
        <v>0</v>
      </c>
      <c r="CR401" s="136">
        <f t="shared" si="544"/>
        <v>0</v>
      </c>
      <c r="CS401" s="262"/>
      <c r="CT401" s="262"/>
      <c r="CU401" s="263"/>
      <c r="CV401" s="167"/>
      <c r="CW401" s="194"/>
      <c r="CX401" s="194"/>
      <c r="CY401" s="136">
        <f t="shared" si="545"/>
        <v>0</v>
      </c>
      <c r="CZ401" s="136">
        <f t="shared" si="521"/>
        <v>0</v>
      </c>
      <c r="DA401" s="136">
        <f t="shared" si="546"/>
        <v>0</v>
      </c>
      <c r="DB401" s="262"/>
      <c r="DC401" s="262"/>
      <c r="DD401" s="263"/>
    </row>
    <row r="402" spans="1:108" x14ac:dyDescent="0.25">
      <c r="A402" s="167"/>
      <c r="B402" s="194"/>
      <c r="C402" s="194"/>
      <c r="D402" s="136">
        <f t="shared" si="522"/>
        <v>0</v>
      </c>
      <c r="E402" s="136">
        <f t="shared" si="523"/>
        <v>0</v>
      </c>
      <c r="F402" s="136">
        <f t="shared" si="524"/>
        <v>0</v>
      </c>
      <c r="G402" s="262"/>
      <c r="H402" s="262"/>
      <c r="I402" s="263"/>
      <c r="J402" s="167"/>
      <c r="K402" s="194"/>
      <c r="L402" s="194"/>
      <c r="M402" s="136">
        <f t="shared" si="525"/>
        <v>0</v>
      </c>
      <c r="N402" s="136">
        <f t="shared" si="511"/>
        <v>0</v>
      </c>
      <c r="O402" s="136">
        <f t="shared" si="526"/>
        <v>0</v>
      </c>
      <c r="P402" s="262"/>
      <c r="Q402" s="262"/>
      <c r="R402" s="263"/>
      <c r="S402" s="167"/>
      <c r="T402" s="194"/>
      <c r="U402" s="194"/>
      <c r="V402" s="136">
        <f t="shared" si="527"/>
        <v>0</v>
      </c>
      <c r="W402" s="136">
        <f t="shared" si="512"/>
        <v>0</v>
      </c>
      <c r="X402" s="136">
        <f t="shared" si="528"/>
        <v>0</v>
      </c>
      <c r="Y402" s="262"/>
      <c r="Z402" s="262"/>
      <c r="AA402" s="263"/>
      <c r="AB402" s="167"/>
      <c r="AC402" s="194"/>
      <c r="AD402" s="194"/>
      <c r="AE402" s="136">
        <f t="shared" si="529"/>
        <v>0</v>
      </c>
      <c r="AF402" s="136">
        <f t="shared" si="513"/>
        <v>0</v>
      </c>
      <c r="AG402" s="136">
        <f t="shared" si="530"/>
        <v>0</v>
      </c>
      <c r="AH402" s="262"/>
      <c r="AI402" s="262"/>
      <c r="AJ402" s="263"/>
      <c r="AK402" s="167"/>
      <c r="AL402" s="194"/>
      <c r="AM402" s="194"/>
      <c r="AN402" s="136">
        <f t="shared" si="531"/>
        <v>0</v>
      </c>
      <c r="AO402" s="136">
        <f t="shared" si="514"/>
        <v>0</v>
      </c>
      <c r="AP402" s="136">
        <f t="shared" si="532"/>
        <v>0</v>
      </c>
      <c r="AQ402" s="262"/>
      <c r="AR402" s="262"/>
      <c r="AS402" s="263"/>
      <c r="AT402" s="167"/>
      <c r="AU402" s="194"/>
      <c r="AV402" s="194"/>
      <c r="AW402" s="136">
        <f t="shared" si="533"/>
        <v>0</v>
      </c>
      <c r="AX402" s="136">
        <f t="shared" si="515"/>
        <v>0</v>
      </c>
      <c r="AY402" s="136">
        <f t="shared" si="534"/>
        <v>0</v>
      </c>
      <c r="AZ402" s="262"/>
      <c r="BA402" s="262"/>
      <c r="BB402" s="263"/>
      <c r="BC402" s="167"/>
      <c r="BD402" s="194"/>
      <c r="BE402" s="194"/>
      <c r="BF402" s="136">
        <f t="shared" si="535"/>
        <v>0</v>
      </c>
      <c r="BG402" s="136">
        <f t="shared" si="516"/>
        <v>0</v>
      </c>
      <c r="BH402" s="136">
        <f t="shared" si="536"/>
        <v>0</v>
      </c>
      <c r="BI402" s="262"/>
      <c r="BJ402" s="262"/>
      <c r="BK402" s="263"/>
      <c r="BL402" s="167"/>
      <c r="BM402" s="194"/>
      <c r="BN402" s="194"/>
      <c r="BO402" s="136">
        <f t="shared" si="537"/>
        <v>0</v>
      </c>
      <c r="BP402" s="136">
        <f t="shared" si="517"/>
        <v>0</v>
      </c>
      <c r="BQ402" s="136">
        <f t="shared" si="538"/>
        <v>0</v>
      </c>
      <c r="BR402" s="262"/>
      <c r="BS402" s="262"/>
      <c r="BT402" s="263"/>
      <c r="BU402" s="167"/>
      <c r="BV402" s="194"/>
      <c r="BW402" s="194"/>
      <c r="BX402" s="136">
        <f t="shared" si="539"/>
        <v>0</v>
      </c>
      <c r="BY402" s="136">
        <f t="shared" si="518"/>
        <v>0</v>
      </c>
      <c r="BZ402" s="136">
        <f t="shared" si="540"/>
        <v>0</v>
      </c>
      <c r="CA402" s="262"/>
      <c r="CB402" s="262"/>
      <c r="CC402" s="263"/>
      <c r="CD402" s="167"/>
      <c r="CE402" s="194"/>
      <c r="CF402" s="194"/>
      <c r="CG402" s="136">
        <f t="shared" si="541"/>
        <v>0</v>
      </c>
      <c r="CH402" s="136">
        <f t="shared" si="519"/>
        <v>0</v>
      </c>
      <c r="CI402" s="136">
        <f t="shared" si="542"/>
        <v>0</v>
      </c>
      <c r="CJ402" s="262"/>
      <c r="CK402" s="262"/>
      <c r="CL402" s="263"/>
      <c r="CM402" s="167"/>
      <c r="CN402" s="194"/>
      <c r="CO402" s="194"/>
      <c r="CP402" s="136">
        <f t="shared" si="543"/>
        <v>0</v>
      </c>
      <c r="CQ402" s="136">
        <f t="shared" si="520"/>
        <v>0</v>
      </c>
      <c r="CR402" s="136">
        <f t="shared" si="544"/>
        <v>0</v>
      </c>
      <c r="CS402" s="262"/>
      <c r="CT402" s="262"/>
      <c r="CU402" s="263"/>
      <c r="CV402" s="167"/>
      <c r="CW402" s="194"/>
      <c r="CX402" s="194"/>
      <c r="CY402" s="136">
        <f t="shared" si="545"/>
        <v>0</v>
      </c>
      <c r="CZ402" s="136">
        <f t="shared" si="521"/>
        <v>0</v>
      </c>
      <c r="DA402" s="136">
        <f t="shared" si="546"/>
        <v>0</v>
      </c>
      <c r="DB402" s="262"/>
      <c r="DC402" s="262"/>
      <c r="DD402" s="263"/>
    </row>
    <row r="403" spans="1:108" x14ac:dyDescent="0.25">
      <c r="A403" s="167"/>
      <c r="B403" s="194"/>
      <c r="C403" s="194"/>
      <c r="D403" s="136">
        <f t="shared" si="522"/>
        <v>0</v>
      </c>
      <c r="E403" s="136">
        <f t="shared" si="523"/>
        <v>0</v>
      </c>
      <c r="F403" s="136">
        <f t="shared" si="524"/>
        <v>0</v>
      </c>
      <c r="G403" s="262"/>
      <c r="H403" s="262"/>
      <c r="I403" s="263"/>
      <c r="J403" s="167"/>
      <c r="K403" s="194"/>
      <c r="L403" s="194"/>
      <c r="M403" s="136">
        <f t="shared" si="525"/>
        <v>0</v>
      </c>
      <c r="N403" s="136">
        <f t="shared" si="511"/>
        <v>0</v>
      </c>
      <c r="O403" s="136">
        <f t="shared" si="526"/>
        <v>0</v>
      </c>
      <c r="P403" s="262"/>
      <c r="Q403" s="262"/>
      <c r="R403" s="263"/>
      <c r="S403" s="167"/>
      <c r="T403" s="194"/>
      <c r="U403" s="194"/>
      <c r="V403" s="136">
        <f t="shared" si="527"/>
        <v>0</v>
      </c>
      <c r="W403" s="136">
        <f t="shared" si="512"/>
        <v>0</v>
      </c>
      <c r="X403" s="136">
        <f t="shared" si="528"/>
        <v>0</v>
      </c>
      <c r="Y403" s="262"/>
      <c r="Z403" s="262"/>
      <c r="AA403" s="263"/>
      <c r="AB403" s="167"/>
      <c r="AC403" s="194"/>
      <c r="AD403" s="194"/>
      <c r="AE403" s="136">
        <f t="shared" si="529"/>
        <v>0</v>
      </c>
      <c r="AF403" s="136">
        <f t="shared" si="513"/>
        <v>0</v>
      </c>
      <c r="AG403" s="136">
        <f t="shared" si="530"/>
        <v>0</v>
      </c>
      <c r="AH403" s="262"/>
      <c r="AI403" s="262"/>
      <c r="AJ403" s="263"/>
      <c r="AK403" s="167"/>
      <c r="AL403" s="194"/>
      <c r="AM403" s="194"/>
      <c r="AN403" s="136">
        <f t="shared" si="531"/>
        <v>0</v>
      </c>
      <c r="AO403" s="136">
        <f t="shared" si="514"/>
        <v>0</v>
      </c>
      <c r="AP403" s="136">
        <f t="shared" si="532"/>
        <v>0</v>
      </c>
      <c r="AQ403" s="262"/>
      <c r="AR403" s="262"/>
      <c r="AS403" s="263"/>
      <c r="AT403" s="167"/>
      <c r="AU403" s="194"/>
      <c r="AV403" s="194"/>
      <c r="AW403" s="136">
        <f t="shared" si="533"/>
        <v>0</v>
      </c>
      <c r="AX403" s="136">
        <f t="shared" si="515"/>
        <v>0</v>
      </c>
      <c r="AY403" s="136">
        <f t="shared" si="534"/>
        <v>0</v>
      </c>
      <c r="AZ403" s="262"/>
      <c r="BA403" s="262"/>
      <c r="BB403" s="263"/>
      <c r="BC403" s="167"/>
      <c r="BD403" s="194"/>
      <c r="BE403" s="194"/>
      <c r="BF403" s="136">
        <f t="shared" si="535"/>
        <v>0</v>
      </c>
      <c r="BG403" s="136">
        <f t="shared" si="516"/>
        <v>0</v>
      </c>
      <c r="BH403" s="136">
        <f t="shared" si="536"/>
        <v>0</v>
      </c>
      <c r="BI403" s="262"/>
      <c r="BJ403" s="262"/>
      <c r="BK403" s="263"/>
      <c r="BL403" s="167"/>
      <c r="BM403" s="194"/>
      <c r="BN403" s="194"/>
      <c r="BO403" s="136">
        <f t="shared" si="537"/>
        <v>0</v>
      </c>
      <c r="BP403" s="136">
        <f t="shared" si="517"/>
        <v>0</v>
      </c>
      <c r="BQ403" s="136">
        <f t="shared" si="538"/>
        <v>0</v>
      </c>
      <c r="BR403" s="262"/>
      <c r="BS403" s="262"/>
      <c r="BT403" s="263"/>
      <c r="BU403" s="167"/>
      <c r="BV403" s="194"/>
      <c r="BW403" s="194"/>
      <c r="BX403" s="136">
        <f t="shared" si="539"/>
        <v>0</v>
      </c>
      <c r="BY403" s="136">
        <f t="shared" si="518"/>
        <v>0</v>
      </c>
      <c r="BZ403" s="136">
        <f t="shared" si="540"/>
        <v>0</v>
      </c>
      <c r="CA403" s="262"/>
      <c r="CB403" s="262"/>
      <c r="CC403" s="263"/>
      <c r="CD403" s="167"/>
      <c r="CE403" s="194"/>
      <c r="CF403" s="194"/>
      <c r="CG403" s="136">
        <f t="shared" si="541"/>
        <v>0</v>
      </c>
      <c r="CH403" s="136">
        <f t="shared" si="519"/>
        <v>0</v>
      </c>
      <c r="CI403" s="136">
        <f t="shared" si="542"/>
        <v>0</v>
      </c>
      <c r="CJ403" s="262"/>
      <c r="CK403" s="262"/>
      <c r="CL403" s="263"/>
      <c r="CM403" s="167"/>
      <c r="CN403" s="194"/>
      <c r="CO403" s="194"/>
      <c r="CP403" s="136">
        <f t="shared" si="543"/>
        <v>0</v>
      </c>
      <c r="CQ403" s="136">
        <f t="shared" si="520"/>
        <v>0</v>
      </c>
      <c r="CR403" s="136">
        <f t="shared" si="544"/>
        <v>0</v>
      </c>
      <c r="CS403" s="262"/>
      <c r="CT403" s="262"/>
      <c r="CU403" s="263"/>
      <c r="CV403" s="167"/>
      <c r="CW403" s="194"/>
      <c r="CX403" s="194"/>
      <c r="CY403" s="136">
        <f t="shared" si="545"/>
        <v>0</v>
      </c>
      <c r="CZ403" s="136">
        <f t="shared" si="521"/>
        <v>0</v>
      </c>
      <c r="DA403" s="136">
        <f t="shared" si="546"/>
        <v>0</v>
      </c>
      <c r="DB403" s="262"/>
      <c r="DC403" s="262"/>
      <c r="DD403" s="263"/>
    </row>
    <row r="404" spans="1:108" x14ac:dyDescent="0.25">
      <c r="A404" s="167"/>
      <c r="B404" s="194"/>
      <c r="C404" s="194"/>
      <c r="D404" s="136">
        <f t="shared" si="522"/>
        <v>0</v>
      </c>
      <c r="E404" s="136">
        <f t="shared" si="523"/>
        <v>0</v>
      </c>
      <c r="F404" s="136">
        <f t="shared" si="524"/>
        <v>0</v>
      </c>
      <c r="G404" s="262"/>
      <c r="H404" s="262"/>
      <c r="I404" s="263"/>
      <c r="J404" s="167"/>
      <c r="K404" s="194"/>
      <c r="L404" s="194"/>
      <c r="M404" s="136">
        <f t="shared" si="525"/>
        <v>0</v>
      </c>
      <c r="N404" s="136">
        <f t="shared" si="511"/>
        <v>0</v>
      </c>
      <c r="O404" s="136">
        <f t="shared" si="526"/>
        <v>0</v>
      </c>
      <c r="P404" s="262"/>
      <c r="Q404" s="262"/>
      <c r="R404" s="263"/>
      <c r="S404" s="167"/>
      <c r="T404" s="194"/>
      <c r="U404" s="194"/>
      <c r="V404" s="136">
        <f t="shared" si="527"/>
        <v>0</v>
      </c>
      <c r="W404" s="136">
        <f t="shared" si="512"/>
        <v>0</v>
      </c>
      <c r="X404" s="136">
        <f t="shared" si="528"/>
        <v>0</v>
      </c>
      <c r="Y404" s="262"/>
      <c r="Z404" s="262"/>
      <c r="AA404" s="263"/>
      <c r="AB404" s="167"/>
      <c r="AC404" s="194"/>
      <c r="AD404" s="194"/>
      <c r="AE404" s="136">
        <f t="shared" si="529"/>
        <v>0</v>
      </c>
      <c r="AF404" s="136">
        <f t="shared" si="513"/>
        <v>0</v>
      </c>
      <c r="AG404" s="136">
        <f t="shared" si="530"/>
        <v>0</v>
      </c>
      <c r="AH404" s="262"/>
      <c r="AI404" s="262"/>
      <c r="AJ404" s="263"/>
      <c r="AK404" s="167"/>
      <c r="AL404" s="194"/>
      <c r="AM404" s="194"/>
      <c r="AN404" s="136">
        <f t="shared" si="531"/>
        <v>0</v>
      </c>
      <c r="AO404" s="136">
        <f t="shared" si="514"/>
        <v>0</v>
      </c>
      <c r="AP404" s="136">
        <f t="shared" si="532"/>
        <v>0</v>
      </c>
      <c r="AQ404" s="262"/>
      <c r="AR404" s="262"/>
      <c r="AS404" s="263"/>
      <c r="AT404" s="167"/>
      <c r="AU404" s="194"/>
      <c r="AV404" s="194"/>
      <c r="AW404" s="136">
        <f t="shared" si="533"/>
        <v>0</v>
      </c>
      <c r="AX404" s="136">
        <f t="shared" si="515"/>
        <v>0</v>
      </c>
      <c r="AY404" s="136">
        <f t="shared" si="534"/>
        <v>0</v>
      </c>
      <c r="AZ404" s="262"/>
      <c r="BA404" s="262"/>
      <c r="BB404" s="263"/>
      <c r="BC404" s="167"/>
      <c r="BD404" s="194"/>
      <c r="BE404" s="194"/>
      <c r="BF404" s="136">
        <f t="shared" si="535"/>
        <v>0</v>
      </c>
      <c r="BG404" s="136">
        <f t="shared" si="516"/>
        <v>0</v>
      </c>
      <c r="BH404" s="136">
        <f t="shared" si="536"/>
        <v>0</v>
      </c>
      <c r="BI404" s="262"/>
      <c r="BJ404" s="262"/>
      <c r="BK404" s="263"/>
      <c r="BL404" s="167"/>
      <c r="BM404" s="194"/>
      <c r="BN404" s="194"/>
      <c r="BO404" s="136">
        <f t="shared" si="537"/>
        <v>0</v>
      </c>
      <c r="BP404" s="136">
        <f t="shared" si="517"/>
        <v>0</v>
      </c>
      <c r="BQ404" s="136">
        <f t="shared" si="538"/>
        <v>0</v>
      </c>
      <c r="BR404" s="262"/>
      <c r="BS404" s="262"/>
      <c r="BT404" s="263"/>
      <c r="BU404" s="167"/>
      <c r="BV404" s="194"/>
      <c r="BW404" s="194"/>
      <c r="BX404" s="136">
        <f t="shared" si="539"/>
        <v>0</v>
      </c>
      <c r="BY404" s="136">
        <f t="shared" si="518"/>
        <v>0</v>
      </c>
      <c r="BZ404" s="136">
        <f t="shared" si="540"/>
        <v>0</v>
      </c>
      <c r="CA404" s="262"/>
      <c r="CB404" s="262"/>
      <c r="CC404" s="263"/>
      <c r="CD404" s="167"/>
      <c r="CE404" s="194"/>
      <c r="CF404" s="194"/>
      <c r="CG404" s="136">
        <f t="shared" si="541"/>
        <v>0</v>
      </c>
      <c r="CH404" s="136">
        <f t="shared" si="519"/>
        <v>0</v>
      </c>
      <c r="CI404" s="136">
        <f t="shared" si="542"/>
        <v>0</v>
      </c>
      <c r="CJ404" s="262"/>
      <c r="CK404" s="262"/>
      <c r="CL404" s="263"/>
      <c r="CM404" s="167"/>
      <c r="CN404" s="194"/>
      <c r="CO404" s="194"/>
      <c r="CP404" s="136">
        <f t="shared" si="543"/>
        <v>0</v>
      </c>
      <c r="CQ404" s="136">
        <f t="shared" si="520"/>
        <v>0</v>
      </c>
      <c r="CR404" s="136">
        <f t="shared" si="544"/>
        <v>0</v>
      </c>
      <c r="CS404" s="262"/>
      <c r="CT404" s="262"/>
      <c r="CU404" s="263"/>
      <c r="CV404" s="167"/>
      <c r="CW404" s="194"/>
      <c r="CX404" s="194"/>
      <c r="CY404" s="136">
        <f t="shared" si="545"/>
        <v>0</v>
      </c>
      <c r="CZ404" s="136">
        <f t="shared" si="521"/>
        <v>0</v>
      </c>
      <c r="DA404" s="136">
        <f t="shared" si="546"/>
        <v>0</v>
      </c>
      <c r="DB404" s="262"/>
      <c r="DC404" s="262"/>
      <c r="DD404" s="263"/>
    </row>
    <row r="405" spans="1:108" x14ac:dyDescent="0.25">
      <c r="A405" s="167"/>
      <c r="B405" s="194"/>
      <c r="C405" s="194"/>
      <c r="D405" s="136">
        <f t="shared" si="522"/>
        <v>0</v>
      </c>
      <c r="E405" s="136">
        <f t="shared" si="523"/>
        <v>0</v>
      </c>
      <c r="F405" s="136">
        <f t="shared" si="524"/>
        <v>0</v>
      </c>
      <c r="G405" s="262"/>
      <c r="H405" s="262"/>
      <c r="I405" s="263"/>
      <c r="J405" s="167"/>
      <c r="K405" s="194"/>
      <c r="L405" s="194"/>
      <c r="M405" s="136">
        <f t="shared" si="525"/>
        <v>0</v>
      </c>
      <c r="N405" s="136">
        <f t="shared" si="511"/>
        <v>0</v>
      </c>
      <c r="O405" s="136">
        <f t="shared" si="526"/>
        <v>0</v>
      </c>
      <c r="P405" s="262"/>
      <c r="Q405" s="262"/>
      <c r="R405" s="263"/>
      <c r="S405" s="167"/>
      <c r="T405" s="194"/>
      <c r="U405" s="194"/>
      <c r="V405" s="136">
        <f t="shared" si="527"/>
        <v>0</v>
      </c>
      <c r="W405" s="136">
        <f t="shared" si="512"/>
        <v>0</v>
      </c>
      <c r="X405" s="136">
        <f t="shared" si="528"/>
        <v>0</v>
      </c>
      <c r="Y405" s="262"/>
      <c r="Z405" s="262"/>
      <c r="AA405" s="263"/>
      <c r="AB405" s="167"/>
      <c r="AC405" s="194"/>
      <c r="AD405" s="194"/>
      <c r="AE405" s="136">
        <f t="shared" si="529"/>
        <v>0</v>
      </c>
      <c r="AF405" s="136">
        <f t="shared" si="513"/>
        <v>0</v>
      </c>
      <c r="AG405" s="136">
        <f t="shared" si="530"/>
        <v>0</v>
      </c>
      <c r="AH405" s="262"/>
      <c r="AI405" s="262"/>
      <c r="AJ405" s="263"/>
      <c r="AK405" s="167"/>
      <c r="AL405" s="194"/>
      <c r="AM405" s="194"/>
      <c r="AN405" s="136">
        <f t="shared" si="531"/>
        <v>0</v>
      </c>
      <c r="AO405" s="136">
        <f t="shared" si="514"/>
        <v>0</v>
      </c>
      <c r="AP405" s="136">
        <f t="shared" si="532"/>
        <v>0</v>
      </c>
      <c r="AQ405" s="262"/>
      <c r="AR405" s="262"/>
      <c r="AS405" s="263"/>
      <c r="AT405" s="167"/>
      <c r="AU405" s="194"/>
      <c r="AV405" s="194"/>
      <c r="AW405" s="136">
        <f t="shared" si="533"/>
        <v>0</v>
      </c>
      <c r="AX405" s="136">
        <f t="shared" si="515"/>
        <v>0</v>
      </c>
      <c r="AY405" s="136">
        <f t="shared" si="534"/>
        <v>0</v>
      </c>
      <c r="AZ405" s="262"/>
      <c r="BA405" s="262"/>
      <c r="BB405" s="263"/>
      <c r="BC405" s="167"/>
      <c r="BD405" s="194"/>
      <c r="BE405" s="194"/>
      <c r="BF405" s="136">
        <f t="shared" si="535"/>
        <v>0</v>
      </c>
      <c r="BG405" s="136">
        <f t="shared" si="516"/>
        <v>0</v>
      </c>
      <c r="BH405" s="136">
        <f t="shared" si="536"/>
        <v>0</v>
      </c>
      <c r="BI405" s="262"/>
      <c r="BJ405" s="262"/>
      <c r="BK405" s="263"/>
      <c r="BL405" s="167"/>
      <c r="BM405" s="194"/>
      <c r="BN405" s="194"/>
      <c r="BO405" s="136">
        <f t="shared" si="537"/>
        <v>0</v>
      </c>
      <c r="BP405" s="136">
        <f t="shared" si="517"/>
        <v>0</v>
      </c>
      <c r="BQ405" s="136">
        <f t="shared" si="538"/>
        <v>0</v>
      </c>
      <c r="BR405" s="262"/>
      <c r="BS405" s="262"/>
      <c r="BT405" s="263"/>
      <c r="BU405" s="167"/>
      <c r="BV405" s="194"/>
      <c r="BW405" s="194"/>
      <c r="BX405" s="136">
        <f t="shared" si="539"/>
        <v>0</v>
      </c>
      <c r="BY405" s="136">
        <f t="shared" si="518"/>
        <v>0</v>
      </c>
      <c r="BZ405" s="136">
        <f t="shared" si="540"/>
        <v>0</v>
      </c>
      <c r="CA405" s="262"/>
      <c r="CB405" s="262"/>
      <c r="CC405" s="263"/>
      <c r="CD405" s="167"/>
      <c r="CE405" s="194"/>
      <c r="CF405" s="194"/>
      <c r="CG405" s="136">
        <f t="shared" si="541"/>
        <v>0</v>
      </c>
      <c r="CH405" s="136">
        <f t="shared" si="519"/>
        <v>0</v>
      </c>
      <c r="CI405" s="136">
        <f t="shared" si="542"/>
        <v>0</v>
      </c>
      <c r="CJ405" s="262"/>
      <c r="CK405" s="262"/>
      <c r="CL405" s="263"/>
      <c r="CM405" s="167"/>
      <c r="CN405" s="194"/>
      <c r="CO405" s="194"/>
      <c r="CP405" s="136">
        <f t="shared" si="543"/>
        <v>0</v>
      </c>
      <c r="CQ405" s="136">
        <f t="shared" si="520"/>
        <v>0</v>
      </c>
      <c r="CR405" s="136">
        <f t="shared" si="544"/>
        <v>0</v>
      </c>
      <c r="CS405" s="262"/>
      <c r="CT405" s="262"/>
      <c r="CU405" s="263"/>
      <c r="CV405" s="167"/>
      <c r="CW405" s="194"/>
      <c r="CX405" s="194"/>
      <c r="CY405" s="136">
        <f t="shared" si="545"/>
        <v>0</v>
      </c>
      <c r="CZ405" s="136">
        <f t="shared" si="521"/>
        <v>0</v>
      </c>
      <c r="DA405" s="136">
        <f t="shared" si="546"/>
        <v>0</v>
      </c>
      <c r="DB405" s="262"/>
      <c r="DC405" s="262"/>
      <c r="DD405" s="263"/>
    </row>
    <row r="406" spans="1:108" x14ac:dyDescent="0.25">
      <c r="A406" s="167"/>
      <c r="B406" s="194"/>
      <c r="C406" s="194"/>
      <c r="D406" s="136">
        <f t="shared" si="522"/>
        <v>0</v>
      </c>
      <c r="E406" s="136">
        <f t="shared" si="523"/>
        <v>0</v>
      </c>
      <c r="F406" s="136">
        <f t="shared" si="524"/>
        <v>0</v>
      </c>
      <c r="G406" s="262"/>
      <c r="H406" s="262"/>
      <c r="I406" s="263"/>
      <c r="J406" s="167"/>
      <c r="K406" s="194"/>
      <c r="L406" s="194"/>
      <c r="M406" s="136">
        <f t="shared" si="525"/>
        <v>0</v>
      </c>
      <c r="N406" s="136">
        <f t="shared" si="511"/>
        <v>0</v>
      </c>
      <c r="O406" s="136">
        <f t="shared" si="526"/>
        <v>0</v>
      </c>
      <c r="P406" s="262"/>
      <c r="Q406" s="262"/>
      <c r="R406" s="263"/>
      <c r="S406" s="167"/>
      <c r="T406" s="194"/>
      <c r="U406" s="194"/>
      <c r="V406" s="136">
        <f t="shared" si="527"/>
        <v>0</v>
      </c>
      <c r="W406" s="136">
        <f t="shared" si="512"/>
        <v>0</v>
      </c>
      <c r="X406" s="136">
        <f t="shared" si="528"/>
        <v>0</v>
      </c>
      <c r="Y406" s="262"/>
      <c r="Z406" s="262"/>
      <c r="AA406" s="263"/>
      <c r="AB406" s="167"/>
      <c r="AC406" s="194"/>
      <c r="AD406" s="194"/>
      <c r="AE406" s="136">
        <f t="shared" si="529"/>
        <v>0</v>
      </c>
      <c r="AF406" s="136">
        <f t="shared" si="513"/>
        <v>0</v>
      </c>
      <c r="AG406" s="136">
        <f t="shared" si="530"/>
        <v>0</v>
      </c>
      <c r="AH406" s="262"/>
      <c r="AI406" s="262"/>
      <c r="AJ406" s="263"/>
      <c r="AK406" s="167"/>
      <c r="AL406" s="194"/>
      <c r="AM406" s="194"/>
      <c r="AN406" s="136">
        <f t="shared" si="531"/>
        <v>0</v>
      </c>
      <c r="AO406" s="136">
        <f t="shared" si="514"/>
        <v>0</v>
      </c>
      <c r="AP406" s="136">
        <f t="shared" si="532"/>
        <v>0</v>
      </c>
      <c r="AQ406" s="262"/>
      <c r="AR406" s="262"/>
      <c r="AS406" s="263"/>
      <c r="AT406" s="167"/>
      <c r="AU406" s="194"/>
      <c r="AV406" s="194"/>
      <c r="AW406" s="136">
        <f t="shared" si="533"/>
        <v>0</v>
      </c>
      <c r="AX406" s="136">
        <f t="shared" si="515"/>
        <v>0</v>
      </c>
      <c r="AY406" s="136">
        <f t="shared" si="534"/>
        <v>0</v>
      </c>
      <c r="AZ406" s="262"/>
      <c r="BA406" s="262"/>
      <c r="BB406" s="263"/>
      <c r="BC406" s="167"/>
      <c r="BD406" s="194"/>
      <c r="BE406" s="194"/>
      <c r="BF406" s="136">
        <f t="shared" si="535"/>
        <v>0</v>
      </c>
      <c r="BG406" s="136">
        <f t="shared" si="516"/>
        <v>0</v>
      </c>
      <c r="BH406" s="136">
        <f t="shared" si="536"/>
        <v>0</v>
      </c>
      <c r="BI406" s="262"/>
      <c r="BJ406" s="262"/>
      <c r="BK406" s="263"/>
      <c r="BL406" s="167"/>
      <c r="BM406" s="194"/>
      <c r="BN406" s="194"/>
      <c r="BO406" s="136">
        <f t="shared" si="537"/>
        <v>0</v>
      </c>
      <c r="BP406" s="136">
        <f t="shared" si="517"/>
        <v>0</v>
      </c>
      <c r="BQ406" s="136">
        <f t="shared" si="538"/>
        <v>0</v>
      </c>
      <c r="BR406" s="262"/>
      <c r="BS406" s="262"/>
      <c r="BT406" s="263"/>
      <c r="BU406" s="167"/>
      <c r="BV406" s="194"/>
      <c r="BW406" s="194"/>
      <c r="BX406" s="136">
        <f t="shared" si="539"/>
        <v>0</v>
      </c>
      <c r="BY406" s="136">
        <f t="shared" si="518"/>
        <v>0</v>
      </c>
      <c r="BZ406" s="136">
        <f t="shared" si="540"/>
        <v>0</v>
      </c>
      <c r="CA406" s="262"/>
      <c r="CB406" s="262"/>
      <c r="CC406" s="263"/>
      <c r="CD406" s="167"/>
      <c r="CE406" s="194"/>
      <c r="CF406" s="194"/>
      <c r="CG406" s="136">
        <f t="shared" si="541"/>
        <v>0</v>
      </c>
      <c r="CH406" s="136">
        <f t="shared" si="519"/>
        <v>0</v>
      </c>
      <c r="CI406" s="136">
        <f t="shared" si="542"/>
        <v>0</v>
      </c>
      <c r="CJ406" s="262"/>
      <c r="CK406" s="262"/>
      <c r="CL406" s="263"/>
      <c r="CM406" s="167"/>
      <c r="CN406" s="194"/>
      <c r="CO406" s="194"/>
      <c r="CP406" s="136">
        <f t="shared" si="543"/>
        <v>0</v>
      </c>
      <c r="CQ406" s="136">
        <f t="shared" si="520"/>
        <v>0</v>
      </c>
      <c r="CR406" s="136">
        <f t="shared" si="544"/>
        <v>0</v>
      </c>
      <c r="CS406" s="262"/>
      <c r="CT406" s="262"/>
      <c r="CU406" s="263"/>
      <c r="CV406" s="167"/>
      <c r="CW406" s="194"/>
      <c r="CX406" s="194"/>
      <c r="CY406" s="136">
        <f t="shared" si="545"/>
        <v>0</v>
      </c>
      <c r="CZ406" s="136">
        <f t="shared" si="521"/>
        <v>0</v>
      </c>
      <c r="DA406" s="136">
        <f t="shared" si="546"/>
        <v>0</v>
      </c>
      <c r="DB406" s="262"/>
      <c r="DC406" s="262"/>
      <c r="DD406" s="263"/>
    </row>
    <row r="407" spans="1:108" x14ac:dyDescent="0.25">
      <c r="A407" s="167"/>
      <c r="B407" s="194"/>
      <c r="C407" s="194"/>
      <c r="D407" s="136">
        <f t="shared" si="522"/>
        <v>0</v>
      </c>
      <c r="E407" s="136">
        <f t="shared" si="523"/>
        <v>0</v>
      </c>
      <c r="F407" s="136">
        <f t="shared" si="524"/>
        <v>0</v>
      </c>
      <c r="G407" s="262"/>
      <c r="H407" s="262"/>
      <c r="I407" s="263"/>
      <c r="J407" s="167"/>
      <c r="K407" s="194"/>
      <c r="L407" s="194"/>
      <c r="M407" s="136">
        <f t="shared" si="525"/>
        <v>0</v>
      </c>
      <c r="N407" s="136">
        <f t="shared" si="511"/>
        <v>0</v>
      </c>
      <c r="O407" s="136">
        <f t="shared" si="526"/>
        <v>0</v>
      </c>
      <c r="P407" s="262"/>
      <c r="Q407" s="262"/>
      <c r="R407" s="263"/>
      <c r="S407" s="167"/>
      <c r="T407" s="194"/>
      <c r="U407" s="194"/>
      <c r="V407" s="136">
        <f t="shared" si="527"/>
        <v>0</v>
      </c>
      <c r="W407" s="136">
        <f t="shared" si="512"/>
        <v>0</v>
      </c>
      <c r="X407" s="136">
        <f t="shared" si="528"/>
        <v>0</v>
      </c>
      <c r="Y407" s="262"/>
      <c r="Z407" s="262"/>
      <c r="AA407" s="263"/>
      <c r="AB407" s="167"/>
      <c r="AC407" s="194"/>
      <c r="AD407" s="194"/>
      <c r="AE407" s="136">
        <f t="shared" si="529"/>
        <v>0</v>
      </c>
      <c r="AF407" s="136">
        <f t="shared" si="513"/>
        <v>0</v>
      </c>
      <c r="AG407" s="136">
        <f t="shared" si="530"/>
        <v>0</v>
      </c>
      <c r="AH407" s="262"/>
      <c r="AI407" s="262"/>
      <c r="AJ407" s="263"/>
      <c r="AK407" s="167"/>
      <c r="AL407" s="194"/>
      <c r="AM407" s="194"/>
      <c r="AN407" s="136">
        <f t="shared" si="531"/>
        <v>0</v>
      </c>
      <c r="AO407" s="136">
        <f t="shared" si="514"/>
        <v>0</v>
      </c>
      <c r="AP407" s="136">
        <f t="shared" si="532"/>
        <v>0</v>
      </c>
      <c r="AQ407" s="262"/>
      <c r="AR407" s="262"/>
      <c r="AS407" s="263"/>
      <c r="AT407" s="167"/>
      <c r="AU407" s="194"/>
      <c r="AV407" s="194"/>
      <c r="AW407" s="136">
        <f t="shared" si="533"/>
        <v>0</v>
      </c>
      <c r="AX407" s="136">
        <f t="shared" si="515"/>
        <v>0</v>
      </c>
      <c r="AY407" s="136">
        <f t="shared" si="534"/>
        <v>0</v>
      </c>
      <c r="AZ407" s="262"/>
      <c r="BA407" s="262"/>
      <c r="BB407" s="263"/>
      <c r="BC407" s="167"/>
      <c r="BD407" s="194"/>
      <c r="BE407" s="194"/>
      <c r="BF407" s="136">
        <f t="shared" si="535"/>
        <v>0</v>
      </c>
      <c r="BG407" s="136">
        <f t="shared" si="516"/>
        <v>0</v>
      </c>
      <c r="BH407" s="136">
        <f t="shared" si="536"/>
        <v>0</v>
      </c>
      <c r="BI407" s="262"/>
      <c r="BJ407" s="262"/>
      <c r="BK407" s="263"/>
      <c r="BL407" s="167"/>
      <c r="BM407" s="194"/>
      <c r="BN407" s="194"/>
      <c r="BO407" s="136">
        <f t="shared" si="537"/>
        <v>0</v>
      </c>
      <c r="BP407" s="136">
        <f t="shared" si="517"/>
        <v>0</v>
      </c>
      <c r="BQ407" s="136">
        <f t="shared" si="538"/>
        <v>0</v>
      </c>
      <c r="BR407" s="262"/>
      <c r="BS407" s="262"/>
      <c r="BT407" s="263"/>
      <c r="BU407" s="167"/>
      <c r="BV407" s="194"/>
      <c r="BW407" s="194"/>
      <c r="BX407" s="136">
        <f t="shared" si="539"/>
        <v>0</v>
      </c>
      <c r="BY407" s="136">
        <f t="shared" si="518"/>
        <v>0</v>
      </c>
      <c r="BZ407" s="136">
        <f t="shared" si="540"/>
        <v>0</v>
      </c>
      <c r="CA407" s="262"/>
      <c r="CB407" s="262"/>
      <c r="CC407" s="263"/>
      <c r="CD407" s="167"/>
      <c r="CE407" s="194"/>
      <c r="CF407" s="194"/>
      <c r="CG407" s="136">
        <f t="shared" si="541"/>
        <v>0</v>
      </c>
      <c r="CH407" s="136">
        <f t="shared" si="519"/>
        <v>0</v>
      </c>
      <c r="CI407" s="136">
        <f t="shared" si="542"/>
        <v>0</v>
      </c>
      <c r="CJ407" s="262"/>
      <c r="CK407" s="262"/>
      <c r="CL407" s="263"/>
      <c r="CM407" s="167"/>
      <c r="CN407" s="194"/>
      <c r="CO407" s="194"/>
      <c r="CP407" s="136">
        <f t="shared" si="543"/>
        <v>0</v>
      </c>
      <c r="CQ407" s="136">
        <f t="shared" si="520"/>
        <v>0</v>
      </c>
      <c r="CR407" s="136">
        <f t="shared" si="544"/>
        <v>0</v>
      </c>
      <c r="CS407" s="262"/>
      <c r="CT407" s="262"/>
      <c r="CU407" s="263"/>
      <c r="CV407" s="167"/>
      <c r="CW407" s="194"/>
      <c r="CX407" s="194"/>
      <c r="CY407" s="136">
        <f t="shared" si="545"/>
        <v>0</v>
      </c>
      <c r="CZ407" s="136">
        <f t="shared" si="521"/>
        <v>0</v>
      </c>
      <c r="DA407" s="136">
        <f t="shared" si="546"/>
        <v>0</v>
      </c>
      <c r="DB407" s="262"/>
      <c r="DC407" s="262"/>
      <c r="DD407" s="263"/>
    </row>
    <row r="408" spans="1:108" x14ac:dyDescent="0.25">
      <c r="A408" s="167"/>
      <c r="B408" s="194"/>
      <c r="C408" s="194"/>
      <c r="D408" s="136">
        <f t="shared" si="522"/>
        <v>0</v>
      </c>
      <c r="E408" s="136">
        <f t="shared" si="523"/>
        <v>0</v>
      </c>
      <c r="F408" s="136">
        <f t="shared" si="524"/>
        <v>0</v>
      </c>
      <c r="G408" s="262"/>
      <c r="H408" s="262"/>
      <c r="I408" s="263"/>
      <c r="J408" s="167"/>
      <c r="K408" s="194"/>
      <c r="L408" s="194"/>
      <c r="M408" s="136">
        <f t="shared" si="525"/>
        <v>0</v>
      </c>
      <c r="N408" s="136">
        <f t="shared" si="511"/>
        <v>0</v>
      </c>
      <c r="O408" s="136">
        <f t="shared" si="526"/>
        <v>0</v>
      </c>
      <c r="P408" s="262"/>
      <c r="Q408" s="262"/>
      <c r="R408" s="263"/>
      <c r="S408" s="167"/>
      <c r="T408" s="194"/>
      <c r="U408" s="194"/>
      <c r="V408" s="136">
        <f t="shared" si="527"/>
        <v>0</v>
      </c>
      <c r="W408" s="136">
        <f t="shared" si="512"/>
        <v>0</v>
      </c>
      <c r="X408" s="136">
        <f t="shared" si="528"/>
        <v>0</v>
      </c>
      <c r="Y408" s="262"/>
      <c r="Z408" s="262"/>
      <c r="AA408" s="263"/>
      <c r="AB408" s="167"/>
      <c r="AC408" s="194"/>
      <c r="AD408" s="194"/>
      <c r="AE408" s="136">
        <f t="shared" si="529"/>
        <v>0</v>
      </c>
      <c r="AF408" s="136">
        <f t="shared" si="513"/>
        <v>0</v>
      </c>
      <c r="AG408" s="136">
        <f t="shared" si="530"/>
        <v>0</v>
      </c>
      <c r="AH408" s="262"/>
      <c r="AI408" s="262"/>
      <c r="AJ408" s="263"/>
      <c r="AK408" s="167"/>
      <c r="AL408" s="194"/>
      <c r="AM408" s="194"/>
      <c r="AN408" s="136">
        <f t="shared" si="531"/>
        <v>0</v>
      </c>
      <c r="AO408" s="136">
        <f t="shared" si="514"/>
        <v>0</v>
      </c>
      <c r="AP408" s="136">
        <f t="shared" si="532"/>
        <v>0</v>
      </c>
      <c r="AQ408" s="262"/>
      <c r="AR408" s="262"/>
      <c r="AS408" s="263"/>
      <c r="AT408" s="167"/>
      <c r="AU408" s="194"/>
      <c r="AV408" s="194"/>
      <c r="AW408" s="136">
        <f t="shared" si="533"/>
        <v>0</v>
      </c>
      <c r="AX408" s="136">
        <f t="shared" si="515"/>
        <v>0</v>
      </c>
      <c r="AY408" s="136">
        <f t="shared" si="534"/>
        <v>0</v>
      </c>
      <c r="AZ408" s="262"/>
      <c r="BA408" s="262"/>
      <c r="BB408" s="263"/>
      <c r="BC408" s="167"/>
      <c r="BD408" s="194"/>
      <c r="BE408" s="194"/>
      <c r="BF408" s="136">
        <f t="shared" si="535"/>
        <v>0</v>
      </c>
      <c r="BG408" s="136">
        <f t="shared" si="516"/>
        <v>0</v>
      </c>
      <c r="BH408" s="136">
        <f t="shared" si="536"/>
        <v>0</v>
      </c>
      <c r="BI408" s="262"/>
      <c r="BJ408" s="262"/>
      <c r="BK408" s="263"/>
      <c r="BL408" s="167"/>
      <c r="BM408" s="194"/>
      <c r="BN408" s="194"/>
      <c r="BO408" s="136">
        <f t="shared" si="537"/>
        <v>0</v>
      </c>
      <c r="BP408" s="136">
        <f t="shared" si="517"/>
        <v>0</v>
      </c>
      <c r="BQ408" s="136">
        <f t="shared" si="538"/>
        <v>0</v>
      </c>
      <c r="BR408" s="262"/>
      <c r="BS408" s="262"/>
      <c r="BT408" s="263"/>
      <c r="BU408" s="167"/>
      <c r="BV408" s="194"/>
      <c r="BW408" s="194"/>
      <c r="BX408" s="136">
        <f t="shared" si="539"/>
        <v>0</v>
      </c>
      <c r="BY408" s="136">
        <f t="shared" si="518"/>
        <v>0</v>
      </c>
      <c r="BZ408" s="136">
        <f t="shared" si="540"/>
        <v>0</v>
      </c>
      <c r="CA408" s="262"/>
      <c r="CB408" s="262"/>
      <c r="CC408" s="263"/>
      <c r="CD408" s="167"/>
      <c r="CE408" s="194"/>
      <c r="CF408" s="194"/>
      <c r="CG408" s="136">
        <f t="shared" si="541"/>
        <v>0</v>
      </c>
      <c r="CH408" s="136">
        <f t="shared" si="519"/>
        <v>0</v>
      </c>
      <c r="CI408" s="136">
        <f t="shared" si="542"/>
        <v>0</v>
      </c>
      <c r="CJ408" s="262"/>
      <c r="CK408" s="262"/>
      <c r="CL408" s="263"/>
      <c r="CM408" s="167"/>
      <c r="CN408" s="194"/>
      <c r="CO408" s="194"/>
      <c r="CP408" s="136">
        <f t="shared" si="543"/>
        <v>0</v>
      </c>
      <c r="CQ408" s="136">
        <f t="shared" si="520"/>
        <v>0</v>
      </c>
      <c r="CR408" s="136">
        <f t="shared" si="544"/>
        <v>0</v>
      </c>
      <c r="CS408" s="262"/>
      <c r="CT408" s="262"/>
      <c r="CU408" s="263"/>
      <c r="CV408" s="167"/>
      <c r="CW408" s="194"/>
      <c r="CX408" s="194"/>
      <c r="CY408" s="136">
        <f t="shared" si="545"/>
        <v>0</v>
      </c>
      <c r="CZ408" s="136">
        <f t="shared" si="521"/>
        <v>0</v>
      </c>
      <c r="DA408" s="136">
        <f t="shared" si="546"/>
        <v>0</v>
      </c>
      <c r="DB408" s="262"/>
      <c r="DC408" s="262"/>
      <c r="DD408" s="263"/>
    </row>
    <row r="409" spans="1:108" x14ac:dyDescent="0.25">
      <c r="A409" s="167"/>
      <c r="B409" s="194"/>
      <c r="C409" s="194"/>
      <c r="D409" s="136">
        <f t="shared" si="522"/>
        <v>0</v>
      </c>
      <c r="E409" s="136">
        <f t="shared" si="523"/>
        <v>0</v>
      </c>
      <c r="F409" s="136">
        <f t="shared" si="524"/>
        <v>0</v>
      </c>
      <c r="G409" s="262"/>
      <c r="H409" s="262"/>
      <c r="I409" s="263"/>
      <c r="J409" s="167"/>
      <c r="K409" s="194"/>
      <c r="L409" s="194"/>
      <c r="M409" s="136">
        <f t="shared" si="525"/>
        <v>0</v>
      </c>
      <c r="N409" s="136">
        <f t="shared" si="511"/>
        <v>0</v>
      </c>
      <c r="O409" s="136">
        <f t="shared" si="526"/>
        <v>0</v>
      </c>
      <c r="P409" s="262"/>
      <c r="Q409" s="262"/>
      <c r="R409" s="263"/>
      <c r="S409" s="167"/>
      <c r="T409" s="194"/>
      <c r="U409" s="194"/>
      <c r="V409" s="136">
        <f t="shared" si="527"/>
        <v>0</v>
      </c>
      <c r="W409" s="136">
        <f t="shared" si="512"/>
        <v>0</v>
      </c>
      <c r="X409" s="136">
        <f t="shared" si="528"/>
        <v>0</v>
      </c>
      <c r="Y409" s="262"/>
      <c r="Z409" s="262"/>
      <c r="AA409" s="263"/>
      <c r="AB409" s="167"/>
      <c r="AC409" s="194"/>
      <c r="AD409" s="194"/>
      <c r="AE409" s="136">
        <f t="shared" si="529"/>
        <v>0</v>
      </c>
      <c r="AF409" s="136">
        <f t="shared" si="513"/>
        <v>0</v>
      </c>
      <c r="AG409" s="136">
        <f t="shared" si="530"/>
        <v>0</v>
      </c>
      <c r="AH409" s="262"/>
      <c r="AI409" s="262"/>
      <c r="AJ409" s="263"/>
      <c r="AK409" s="167"/>
      <c r="AL409" s="194"/>
      <c r="AM409" s="194"/>
      <c r="AN409" s="136">
        <f t="shared" si="531"/>
        <v>0</v>
      </c>
      <c r="AO409" s="136">
        <f t="shared" si="514"/>
        <v>0</v>
      </c>
      <c r="AP409" s="136">
        <f t="shared" si="532"/>
        <v>0</v>
      </c>
      <c r="AQ409" s="262"/>
      <c r="AR409" s="262"/>
      <c r="AS409" s="263"/>
      <c r="AT409" s="167"/>
      <c r="AU409" s="194"/>
      <c r="AV409" s="194"/>
      <c r="AW409" s="136">
        <f t="shared" si="533"/>
        <v>0</v>
      </c>
      <c r="AX409" s="136">
        <f t="shared" si="515"/>
        <v>0</v>
      </c>
      <c r="AY409" s="136">
        <f t="shared" si="534"/>
        <v>0</v>
      </c>
      <c r="AZ409" s="262"/>
      <c r="BA409" s="262"/>
      <c r="BB409" s="263"/>
      <c r="BC409" s="167"/>
      <c r="BD409" s="194"/>
      <c r="BE409" s="194"/>
      <c r="BF409" s="136">
        <f t="shared" si="535"/>
        <v>0</v>
      </c>
      <c r="BG409" s="136">
        <f t="shared" si="516"/>
        <v>0</v>
      </c>
      <c r="BH409" s="136">
        <f t="shared" si="536"/>
        <v>0</v>
      </c>
      <c r="BI409" s="262"/>
      <c r="BJ409" s="262"/>
      <c r="BK409" s="263"/>
      <c r="BL409" s="167"/>
      <c r="BM409" s="194"/>
      <c r="BN409" s="194"/>
      <c r="BO409" s="136">
        <f t="shared" si="537"/>
        <v>0</v>
      </c>
      <c r="BP409" s="136">
        <f t="shared" si="517"/>
        <v>0</v>
      </c>
      <c r="BQ409" s="136">
        <f t="shared" si="538"/>
        <v>0</v>
      </c>
      <c r="BR409" s="262"/>
      <c r="BS409" s="262"/>
      <c r="BT409" s="263"/>
      <c r="BU409" s="167"/>
      <c r="BV409" s="194"/>
      <c r="BW409" s="194"/>
      <c r="BX409" s="136">
        <f t="shared" si="539"/>
        <v>0</v>
      </c>
      <c r="BY409" s="136">
        <f t="shared" si="518"/>
        <v>0</v>
      </c>
      <c r="BZ409" s="136">
        <f t="shared" si="540"/>
        <v>0</v>
      </c>
      <c r="CA409" s="262"/>
      <c r="CB409" s="262"/>
      <c r="CC409" s="263"/>
      <c r="CD409" s="167"/>
      <c r="CE409" s="194"/>
      <c r="CF409" s="194"/>
      <c r="CG409" s="136">
        <f t="shared" si="541"/>
        <v>0</v>
      </c>
      <c r="CH409" s="136">
        <f t="shared" si="519"/>
        <v>0</v>
      </c>
      <c r="CI409" s="136">
        <f t="shared" si="542"/>
        <v>0</v>
      </c>
      <c r="CJ409" s="262"/>
      <c r="CK409" s="262"/>
      <c r="CL409" s="263"/>
      <c r="CM409" s="167"/>
      <c r="CN409" s="194"/>
      <c r="CO409" s="194"/>
      <c r="CP409" s="136">
        <f t="shared" si="543"/>
        <v>0</v>
      </c>
      <c r="CQ409" s="136">
        <f t="shared" si="520"/>
        <v>0</v>
      </c>
      <c r="CR409" s="136">
        <f t="shared" si="544"/>
        <v>0</v>
      </c>
      <c r="CS409" s="262"/>
      <c r="CT409" s="262"/>
      <c r="CU409" s="263"/>
      <c r="CV409" s="167"/>
      <c r="CW409" s="194"/>
      <c r="CX409" s="194"/>
      <c r="CY409" s="136">
        <f t="shared" si="545"/>
        <v>0</v>
      </c>
      <c r="CZ409" s="136">
        <f t="shared" si="521"/>
        <v>0</v>
      </c>
      <c r="DA409" s="136">
        <f t="shared" si="546"/>
        <v>0</v>
      </c>
      <c r="DB409" s="262"/>
      <c r="DC409" s="262"/>
      <c r="DD409" s="263"/>
    </row>
    <row r="410" spans="1:108" x14ac:dyDescent="0.25">
      <c r="A410" s="167"/>
      <c r="B410" s="194"/>
      <c r="C410" s="194"/>
      <c r="D410" s="136">
        <f t="shared" si="522"/>
        <v>0</v>
      </c>
      <c r="E410" s="136">
        <f t="shared" si="523"/>
        <v>0</v>
      </c>
      <c r="F410" s="136">
        <f t="shared" si="524"/>
        <v>0</v>
      </c>
      <c r="G410" s="262"/>
      <c r="H410" s="262"/>
      <c r="I410" s="263"/>
      <c r="J410" s="167"/>
      <c r="K410" s="194"/>
      <c r="L410" s="194"/>
      <c r="M410" s="136">
        <f t="shared" si="525"/>
        <v>0</v>
      </c>
      <c r="N410" s="136">
        <f t="shared" si="511"/>
        <v>0</v>
      </c>
      <c r="O410" s="136">
        <f t="shared" si="526"/>
        <v>0</v>
      </c>
      <c r="P410" s="262"/>
      <c r="Q410" s="262"/>
      <c r="R410" s="263"/>
      <c r="S410" s="167"/>
      <c r="T410" s="194"/>
      <c r="U410" s="194"/>
      <c r="V410" s="136">
        <f t="shared" si="527"/>
        <v>0</v>
      </c>
      <c r="W410" s="136">
        <f t="shared" si="512"/>
        <v>0</v>
      </c>
      <c r="X410" s="136">
        <f t="shared" si="528"/>
        <v>0</v>
      </c>
      <c r="Y410" s="262"/>
      <c r="Z410" s="262"/>
      <c r="AA410" s="263"/>
      <c r="AB410" s="167"/>
      <c r="AC410" s="194"/>
      <c r="AD410" s="194"/>
      <c r="AE410" s="136">
        <f t="shared" si="529"/>
        <v>0</v>
      </c>
      <c r="AF410" s="136">
        <f t="shared" si="513"/>
        <v>0</v>
      </c>
      <c r="AG410" s="136">
        <f t="shared" si="530"/>
        <v>0</v>
      </c>
      <c r="AH410" s="262"/>
      <c r="AI410" s="262"/>
      <c r="AJ410" s="263"/>
      <c r="AK410" s="167"/>
      <c r="AL410" s="194"/>
      <c r="AM410" s="194"/>
      <c r="AN410" s="136">
        <f t="shared" si="531"/>
        <v>0</v>
      </c>
      <c r="AO410" s="136">
        <f t="shared" si="514"/>
        <v>0</v>
      </c>
      <c r="AP410" s="136">
        <f t="shared" si="532"/>
        <v>0</v>
      </c>
      <c r="AQ410" s="262"/>
      <c r="AR410" s="262"/>
      <c r="AS410" s="263"/>
      <c r="AT410" s="167"/>
      <c r="AU410" s="194"/>
      <c r="AV410" s="194"/>
      <c r="AW410" s="136">
        <f t="shared" si="533"/>
        <v>0</v>
      </c>
      <c r="AX410" s="136">
        <f t="shared" si="515"/>
        <v>0</v>
      </c>
      <c r="AY410" s="136">
        <f t="shared" si="534"/>
        <v>0</v>
      </c>
      <c r="AZ410" s="262"/>
      <c r="BA410" s="262"/>
      <c r="BB410" s="263"/>
      <c r="BC410" s="167"/>
      <c r="BD410" s="194"/>
      <c r="BE410" s="194"/>
      <c r="BF410" s="136">
        <f t="shared" si="535"/>
        <v>0</v>
      </c>
      <c r="BG410" s="136">
        <f t="shared" si="516"/>
        <v>0</v>
      </c>
      <c r="BH410" s="136">
        <f t="shared" si="536"/>
        <v>0</v>
      </c>
      <c r="BI410" s="262"/>
      <c r="BJ410" s="262"/>
      <c r="BK410" s="263"/>
      <c r="BL410" s="167"/>
      <c r="BM410" s="194"/>
      <c r="BN410" s="194"/>
      <c r="BO410" s="136">
        <f t="shared" si="537"/>
        <v>0</v>
      </c>
      <c r="BP410" s="136">
        <f t="shared" si="517"/>
        <v>0</v>
      </c>
      <c r="BQ410" s="136">
        <f t="shared" si="538"/>
        <v>0</v>
      </c>
      <c r="BR410" s="262"/>
      <c r="BS410" s="262"/>
      <c r="BT410" s="263"/>
      <c r="BU410" s="167"/>
      <c r="BV410" s="194"/>
      <c r="BW410" s="194"/>
      <c r="BX410" s="136">
        <f t="shared" si="539"/>
        <v>0</v>
      </c>
      <c r="BY410" s="136">
        <f t="shared" si="518"/>
        <v>0</v>
      </c>
      <c r="BZ410" s="136">
        <f t="shared" si="540"/>
        <v>0</v>
      </c>
      <c r="CA410" s="262"/>
      <c r="CB410" s="262"/>
      <c r="CC410" s="263"/>
      <c r="CD410" s="167"/>
      <c r="CE410" s="194"/>
      <c r="CF410" s="194"/>
      <c r="CG410" s="136">
        <f t="shared" si="541"/>
        <v>0</v>
      </c>
      <c r="CH410" s="136">
        <f t="shared" si="519"/>
        <v>0</v>
      </c>
      <c r="CI410" s="136">
        <f t="shared" si="542"/>
        <v>0</v>
      </c>
      <c r="CJ410" s="262"/>
      <c r="CK410" s="262"/>
      <c r="CL410" s="263"/>
      <c r="CM410" s="167"/>
      <c r="CN410" s="194"/>
      <c r="CO410" s="194"/>
      <c r="CP410" s="136">
        <f t="shared" si="543"/>
        <v>0</v>
      </c>
      <c r="CQ410" s="136">
        <f t="shared" si="520"/>
        <v>0</v>
      </c>
      <c r="CR410" s="136">
        <f t="shared" si="544"/>
        <v>0</v>
      </c>
      <c r="CS410" s="262"/>
      <c r="CT410" s="262"/>
      <c r="CU410" s="263"/>
      <c r="CV410" s="167"/>
      <c r="CW410" s="194"/>
      <c r="CX410" s="194"/>
      <c r="CY410" s="136">
        <f t="shared" si="545"/>
        <v>0</v>
      </c>
      <c r="CZ410" s="136">
        <f t="shared" si="521"/>
        <v>0</v>
      </c>
      <c r="DA410" s="136">
        <f t="shared" si="546"/>
        <v>0</v>
      </c>
      <c r="DB410" s="262"/>
      <c r="DC410" s="262"/>
      <c r="DD410" s="263"/>
    </row>
    <row r="411" spans="1:108" x14ac:dyDescent="0.25">
      <c r="A411" s="167"/>
      <c r="B411" s="194"/>
      <c r="C411" s="194"/>
      <c r="D411" s="136">
        <f t="shared" si="522"/>
        <v>0</v>
      </c>
      <c r="E411" s="136">
        <f t="shared" si="523"/>
        <v>0</v>
      </c>
      <c r="F411" s="136">
        <f t="shared" si="524"/>
        <v>0</v>
      </c>
      <c r="G411" s="262"/>
      <c r="H411" s="262"/>
      <c r="I411" s="263"/>
      <c r="J411" s="167"/>
      <c r="K411" s="194"/>
      <c r="L411" s="194"/>
      <c r="M411" s="136">
        <f t="shared" si="525"/>
        <v>0</v>
      </c>
      <c r="N411" s="136">
        <f t="shared" si="511"/>
        <v>0</v>
      </c>
      <c r="O411" s="136">
        <f t="shared" si="526"/>
        <v>0</v>
      </c>
      <c r="P411" s="262"/>
      <c r="Q411" s="262"/>
      <c r="R411" s="263"/>
      <c r="S411" s="167"/>
      <c r="T411" s="194"/>
      <c r="U411" s="194"/>
      <c r="V411" s="136">
        <f t="shared" si="527"/>
        <v>0</v>
      </c>
      <c r="W411" s="136">
        <f t="shared" si="512"/>
        <v>0</v>
      </c>
      <c r="X411" s="136">
        <f t="shared" si="528"/>
        <v>0</v>
      </c>
      <c r="Y411" s="262"/>
      <c r="Z411" s="262"/>
      <c r="AA411" s="263"/>
      <c r="AB411" s="167"/>
      <c r="AC411" s="194"/>
      <c r="AD411" s="194"/>
      <c r="AE411" s="136">
        <f t="shared" si="529"/>
        <v>0</v>
      </c>
      <c r="AF411" s="136">
        <f t="shared" si="513"/>
        <v>0</v>
      </c>
      <c r="AG411" s="136">
        <f t="shared" si="530"/>
        <v>0</v>
      </c>
      <c r="AH411" s="262"/>
      <c r="AI411" s="262"/>
      <c r="AJ411" s="263"/>
      <c r="AK411" s="167"/>
      <c r="AL411" s="194"/>
      <c r="AM411" s="194"/>
      <c r="AN411" s="136">
        <f t="shared" si="531"/>
        <v>0</v>
      </c>
      <c r="AO411" s="136">
        <f t="shared" si="514"/>
        <v>0</v>
      </c>
      <c r="AP411" s="136">
        <f t="shared" si="532"/>
        <v>0</v>
      </c>
      <c r="AQ411" s="262"/>
      <c r="AR411" s="262"/>
      <c r="AS411" s="263"/>
      <c r="AT411" s="167"/>
      <c r="AU411" s="194"/>
      <c r="AV411" s="194"/>
      <c r="AW411" s="136">
        <f t="shared" si="533"/>
        <v>0</v>
      </c>
      <c r="AX411" s="136">
        <f t="shared" si="515"/>
        <v>0</v>
      </c>
      <c r="AY411" s="136">
        <f t="shared" si="534"/>
        <v>0</v>
      </c>
      <c r="AZ411" s="262"/>
      <c r="BA411" s="262"/>
      <c r="BB411" s="263"/>
      <c r="BC411" s="167"/>
      <c r="BD411" s="194"/>
      <c r="BE411" s="194"/>
      <c r="BF411" s="136">
        <f t="shared" si="535"/>
        <v>0</v>
      </c>
      <c r="BG411" s="136">
        <f t="shared" si="516"/>
        <v>0</v>
      </c>
      <c r="BH411" s="136">
        <f t="shared" si="536"/>
        <v>0</v>
      </c>
      <c r="BI411" s="262"/>
      <c r="BJ411" s="262"/>
      <c r="BK411" s="263"/>
      <c r="BL411" s="167"/>
      <c r="BM411" s="194"/>
      <c r="BN411" s="194"/>
      <c r="BO411" s="136">
        <f t="shared" si="537"/>
        <v>0</v>
      </c>
      <c r="BP411" s="136">
        <f t="shared" si="517"/>
        <v>0</v>
      </c>
      <c r="BQ411" s="136">
        <f t="shared" si="538"/>
        <v>0</v>
      </c>
      <c r="BR411" s="262"/>
      <c r="BS411" s="262"/>
      <c r="BT411" s="263"/>
      <c r="BU411" s="167"/>
      <c r="BV411" s="194"/>
      <c r="BW411" s="194"/>
      <c r="BX411" s="136">
        <f t="shared" si="539"/>
        <v>0</v>
      </c>
      <c r="BY411" s="136">
        <f t="shared" si="518"/>
        <v>0</v>
      </c>
      <c r="BZ411" s="136">
        <f t="shared" si="540"/>
        <v>0</v>
      </c>
      <c r="CA411" s="262"/>
      <c r="CB411" s="262"/>
      <c r="CC411" s="263"/>
      <c r="CD411" s="167"/>
      <c r="CE411" s="194"/>
      <c r="CF411" s="194"/>
      <c r="CG411" s="136">
        <f t="shared" si="541"/>
        <v>0</v>
      </c>
      <c r="CH411" s="136">
        <f t="shared" si="519"/>
        <v>0</v>
      </c>
      <c r="CI411" s="136">
        <f t="shared" si="542"/>
        <v>0</v>
      </c>
      <c r="CJ411" s="262"/>
      <c r="CK411" s="262"/>
      <c r="CL411" s="263"/>
      <c r="CM411" s="167"/>
      <c r="CN411" s="194"/>
      <c r="CO411" s="194"/>
      <c r="CP411" s="136">
        <f t="shared" si="543"/>
        <v>0</v>
      </c>
      <c r="CQ411" s="136">
        <f t="shared" si="520"/>
        <v>0</v>
      </c>
      <c r="CR411" s="136">
        <f t="shared" si="544"/>
        <v>0</v>
      </c>
      <c r="CS411" s="262"/>
      <c r="CT411" s="262"/>
      <c r="CU411" s="263"/>
      <c r="CV411" s="167"/>
      <c r="CW411" s="194"/>
      <c r="CX411" s="194"/>
      <c r="CY411" s="136">
        <f t="shared" si="545"/>
        <v>0</v>
      </c>
      <c r="CZ411" s="136">
        <f t="shared" si="521"/>
        <v>0</v>
      </c>
      <c r="DA411" s="136">
        <f t="shared" si="546"/>
        <v>0</v>
      </c>
      <c r="DB411" s="262"/>
      <c r="DC411" s="262"/>
      <c r="DD411" s="263"/>
    </row>
    <row r="412" spans="1:108" x14ac:dyDescent="0.25">
      <c r="A412" s="167"/>
      <c r="B412" s="194"/>
      <c r="C412" s="194"/>
      <c r="D412" s="136">
        <f t="shared" si="522"/>
        <v>0</v>
      </c>
      <c r="E412" s="136">
        <f t="shared" si="523"/>
        <v>0</v>
      </c>
      <c r="F412" s="136">
        <f t="shared" si="524"/>
        <v>0</v>
      </c>
      <c r="G412" s="262"/>
      <c r="H412" s="262"/>
      <c r="I412" s="263"/>
      <c r="J412" s="167"/>
      <c r="K412" s="194"/>
      <c r="L412" s="194"/>
      <c r="M412" s="136">
        <f t="shared" si="525"/>
        <v>0</v>
      </c>
      <c r="N412" s="136">
        <f t="shared" si="511"/>
        <v>0</v>
      </c>
      <c r="O412" s="136">
        <f t="shared" si="526"/>
        <v>0</v>
      </c>
      <c r="P412" s="262"/>
      <c r="Q412" s="262"/>
      <c r="R412" s="263"/>
      <c r="S412" s="167"/>
      <c r="T412" s="194"/>
      <c r="U412" s="194"/>
      <c r="V412" s="136">
        <f t="shared" si="527"/>
        <v>0</v>
      </c>
      <c r="W412" s="136">
        <f t="shared" si="512"/>
        <v>0</v>
      </c>
      <c r="X412" s="136">
        <f t="shared" si="528"/>
        <v>0</v>
      </c>
      <c r="Y412" s="262"/>
      <c r="Z412" s="262"/>
      <c r="AA412" s="263"/>
      <c r="AB412" s="167"/>
      <c r="AC412" s="194"/>
      <c r="AD412" s="194"/>
      <c r="AE412" s="136">
        <f t="shared" si="529"/>
        <v>0</v>
      </c>
      <c r="AF412" s="136">
        <f t="shared" si="513"/>
        <v>0</v>
      </c>
      <c r="AG412" s="136">
        <f t="shared" si="530"/>
        <v>0</v>
      </c>
      <c r="AH412" s="262"/>
      <c r="AI412" s="262"/>
      <c r="AJ412" s="263"/>
      <c r="AK412" s="167"/>
      <c r="AL412" s="194"/>
      <c r="AM412" s="194"/>
      <c r="AN412" s="136">
        <f t="shared" si="531"/>
        <v>0</v>
      </c>
      <c r="AO412" s="136">
        <f t="shared" si="514"/>
        <v>0</v>
      </c>
      <c r="AP412" s="136">
        <f t="shared" si="532"/>
        <v>0</v>
      </c>
      <c r="AQ412" s="262"/>
      <c r="AR412" s="262"/>
      <c r="AS412" s="263"/>
      <c r="AT412" s="167"/>
      <c r="AU412" s="194"/>
      <c r="AV412" s="194"/>
      <c r="AW412" s="136">
        <f t="shared" si="533"/>
        <v>0</v>
      </c>
      <c r="AX412" s="136">
        <f t="shared" si="515"/>
        <v>0</v>
      </c>
      <c r="AY412" s="136">
        <f t="shared" si="534"/>
        <v>0</v>
      </c>
      <c r="AZ412" s="262"/>
      <c r="BA412" s="262"/>
      <c r="BB412" s="263"/>
      <c r="BC412" s="167"/>
      <c r="BD412" s="194"/>
      <c r="BE412" s="194"/>
      <c r="BF412" s="136">
        <f t="shared" si="535"/>
        <v>0</v>
      </c>
      <c r="BG412" s="136">
        <f t="shared" si="516"/>
        <v>0</v>
      </c>
      <c r="BH412" s="136">
        <f t="shared" si="536"/>
        <v>0</v>
      </c>
      <c r="BI412" s="262"/>
      <c r="BJ412" s="262"/>
      <c r="BK412" s="263"/>
      <c r="BL412" s="167"/>
      <c r="BM412" s="194"/>
      <c r="BN412" s="194"/>
      <c r="BO412" s="136">
        <f t="shared" si="537"/>
        <v>0</v>
      </c>
      <c r="BP412" s="136">
        <f t="shared" si="517"/>
        <v>0</v>
      </c>
      <c r="BQ412" s="136">
        <f t="shared" si="538"/>
        <v>0</v>
      </c>
      <c r="BR412" s="262"/>
      <c r="BS412" s="262"/>
      <c r="BT412" s="263"/>
      <c r="BU412" s="167"/>
      <c r="BV412" s="194"/>
      <c r="BW412" s="194"/>
      <c r="BX412" s="136">
        <f t="shared" si="539"/>
        <v>0</v>
      </c>
      <c r="BY412" s="136">
        <f t="shared" si="518"/>
        <v>0</v>
      </c>
      <c r="BZ412" s="136">
        <f t="shared" si="540"/>
        <v>0</v>
      </c>
      <c r="CA412" s="262"/>
      <c r="CB412" s="262"/>
      <c r="CC412" s="263"/>
      <c r="CD412" s="167"/>
      <c r="CE412" s="194"/>
      <c r="CF412" s="194"/>
      <c r="CG412" s="136">
        <f t="shared" si="541"/>
        <v>0</v>
      </c>
      <c r="CH412" s="136">
        <f t="shared" si="519"/>
        <v>0</v>
      </c>
      <c r="CI412" s="136">
        <f t="shared" si="542"/>
        <v>0</v>
      </c>
      <c r="CJ412" s="262"/>
      <c r="CK412" s="262"/>
      <c r="CL412" s="263"/>
      <c r="CM412" s="167"/>
      <c r="CN412" s="194"/>
      <c r="CO412" s="194"/>
      <c r="CP412" s="136">
        <f t="shared" si="543"/>
        <v>0</v>
      </c>
      <c r="CQ412" s="136">
        <f t="shared" si="520"/>
        <v>0</v>
      </c>
      <c r="CR412" s="136">
        <f t="shared" si="544"/>
        <v>0</v>
      </c>
      <c r="CS412" s="262"/>
      <c r="CT412" s="262"/>
      <c r="CU412" s="263"/>
      <c r="CV412" s="167"/>
      <c r="CW412" s="194"/>
      <c r="CX412" s="194"/>
      <c r="CY412" s="136">
        <f t="shared" si="545"/>
        <v>0</v>
      </c>
      <c r="CZ412" s="136">
        <f t="shared" si="521"/>
        <v>0</v>
      </c>
      <c r="DA412" s="136">
        <f t="shared" si="546"/>
        <v>0</v>
      </c>
      <c r="DB412" s="262"/>
      <c r="DC412" s="262"/>
      <c r="DD412" s="263"/>
    </row>
    <row r="413" spans="1:108" x14ac:dyDescent="0.25">
      <c r="A413" s="167"/>
      <c r="B413" s="194"/>
      <c r="C413" s="194"/>
      <c r="D413" s="136">
        <f t="shared" si="522"/>
        <v>0</v>
      </c>
      <c r="E413" s="136">
        <f t="shared" si="523"/>
        <v>0</v>
      </c>
      <c r="F413" s="136">
        <f t="shared" si="524"/>
        <v>0</v>
      </c>
      <c r="G413" s="262"/>
      <c r="H413" s="262"/>
      <c r="I413" s="263"/>
      <c r="J413" s="167"/>
      <c r="K413" s="194"/>
      <c r="L413" s="194"/>
      <c r="M413" s="136">
        <f t="shared" si="525"/>
        <v>0</v>
      </c>
      <c r="N413" s="136">
        <f t="shared" si="511"/>
        <v>0</v>
      </c>
      <c r="O413" s="136">
        <f t="shared" si="526"/>
        <v>0</v>
      </c>
      <c r="P413" s="262"/>
      <c r="Q413" s="262"/>
      <c r="R413" s="263"/>
      <c r="S413" s="167"/>
      <c r="T413" s="194"/>
      <c r="U413" s="194"/>
      <c r="V413" s="136">
        <f t="shared" si="527"/>
        <v>0</v>
      </c>
      <c r="W413" s="136">
        <f t="shared" si="512"/>
        <v>0</v>
      </c>
      <c r="X413" s="136">
        <f t="shared" si="528"/>
        <v>0</v>
      </c>
      <c r="Y413" s="262"/>
      <c r="Z413" s="262"/>
      <c r="AA413" s="263"/>
      <c r="AB413" s="167"/>
      <c r="AC413" s="194"/>
      <c r="AD413" s="194"/>
      <c r="AE413" s="136">
        <f t="shared" si="529"/>
        <v>0</v>
      </c>
      <c r="AF413" s="136">
        <f t="shared" si="513"/>
        <v>0</v>
      </c>
      <c r="AG413" s="136">
        <f t="shared" si="530"/>
        <v>0</v>
      </c>
      <c r="AH413" s="262"/>
      <c r="AI413" s="262"/>
      <c r="AJ413" s="263"/>
      <c r="AK413" s="167"/>
      <c r="AL413" s="194"/>
      <c r="AM413" s="194"/>
      <c r="AN413" s="136">
        <f t="shared" si="531"/>
        <v>0</v>
      </c>
      <c r="AO413" s="136">
        <f t="shared" si="514"/>
        <v>0</v>
      </c>
      <c r="AP413" s="136">
        <f t="shared" si="532"/>
        <v>0</v>
      </c>
      <c r="AQ413" s="262"/>
      <c r="AR413" s="262"/>
      <c r="AS413" s="263"/>
      <c r="AT413" s="167"/>
      <c r="AU413" s="194"/>
      <c r="AV413" s="194"/>
      <c r="AW413" s="136">
        <f t="shared" si="533"/>
        <v>0</v>
      </c>
      <c r="AX413" s="136">
        <f t="shared" si="515"/>
        <v>0</v>
      </c>
      <c r="AY413" s="136">
        <f t="shared" si="534"/>
        <v>0</v>
      </c>
      <c r="AZ413" s="262"/>
      <c r="BA413" s="262"/>
      <c r="BB413" s="263"/>
      <c r="BC413" s="167"/>
      <c r="BD413" s="194"/>
      <c r="BE413" s="194"/>
      <c r="BF413" s="136">
        <f t="shared" si="535"/>
        <v>0</v>
      </c>
      <c r="BG413" s="136">
        <f t="shared" si="516"/>
        <v>0</v>
      </c>
      <c r="BH413" s="136">
        <f t="shared" si="536"/>
        <v>0</v>
      </c>
      <c r="BI413" s="262"/>
      <c r="BJ413" s="262"/>
      <c r="BK413" s="263"/>
      <c r="BL413" s="167"/>
      <c r="BM413" s="194"/>
      <c r="BN413" s="194"/>
      <c r="BO413" s="136">
        <f t="shared" si="537"/>
        <v>0</v>
      </c>
      <c r="BP413" s="136">
        <f t="shared" si="517"/>
        <v>0</v>
      </c>
      <c r="BQ413" s="136">
        <f t="shared" si="538"/>
        <v>0</v>
      </c>
      <c r="BR413" s="262"/>
      <c r="BS413" s="262"/>
      <c r="BT413" s="263"/>
      <c r="BU413" s="167"/>
      <c r="BV413" s="194"/>
      <c r="BW413" s="194"/>
      <c r="BX413" s="136">
        <f t="shared" si="539"/>
        <v>0</v>
      </c>
      <c r="BY413" s="136">
        <f t="shared" si="518"/>
        <v>0</v>
      </c>
      <c r="BZ413" s="136">
        <f t="shared" si="540"/>
        <v>0</v>
      </c>
      <c r="CA413" s="262"/>
      <c r="CB413" s="262"/>
      <c r="CC413" s="263"/>
      <c r="CD413" s="167"/>
      <c r="CE413" s="194"/>
      <c r="CF413" s="194"/>
      <c r="CG413" s="136">
        <f t="shared" si="541"/>
        <v>0</v>
      </c>
      <c r="CH413" s="136">
        <f t="shared" si="519"/>
        <v>0</v>
      </c>
      <c r="CI413" s="136">
        <f t="shared" si="542"/>
        <v>0</v>
      </c>
      <c r="CJ413" s="262"/>
      <c r="CK413" s="262"/>
      <c r="CL413" s="263"/>
      <c r="CM413" s="167"/>
      <c r="CN413" s="194"/>
      <c r="CO413" s="194"/>
      <c r="CP413" s="136">
        <f t="shared" si="543"/>
        <v>0</v>
      </c>
      <c r="CQ413" s="136">
        <f t="shared" si="520"/>
        <v>0</v>
      </c>
      <c r="CR413" s="136">
        <f t="shared" si="544"/>
        <v>0</v>
      </c>
      <c r="CS413" s="262"/>
      <c r="CT413" s="262"/>
      <c r="CU413" s="263"/>
      <c r="CV413" s="167"/>
      <c r="CW413" s="194"/>
      <c r="CX413" s="194"/>
      <c r="CY413" s="136">
        <f t="shared" si="545"/>
        <v>0</v>
      </c>
      <c r="CZ413" s="136">
        <f t="shared" si="521"/>
        <v>0</v>
      </c>
      <c r="DA413" s="136">
        <f t="shared" si="546"/>
        <v>0</v>
      </c>
      <c r="DB413" s="262"/>
      <c r="DC413" s="262"/>
      <c r="DD413" s="263"/>
    </row>
    <row r="414" spans="1:108" x14ac:dyDescent="0.25">
      <c r="A414" s="167"/>
      <c r="B414" s="194"/>
      <c r="C414" s="194"/>
      <c r="D414" s="136">
        <f t="shared" si="522"/>
        <v>0</v>
      </c>
      <c r="E414" s="136">
        <f t="shared" si="523"/>
        <v>0</v>
      </c>
      <c r="F414" s="136">
        <f t="shared" si="524"/>
        <v>0</v>
      </c>
      <c r="G414" s="262"/>
      <c r="H414" s="262"/>
      <c r="I414" s="263"/>
      <c r="J414" s="167"/>
      <c r="K414" s="194"/>
      <c r="L414" s="194"/>
      <c r="M414" s="136">
        <f t="shared" si="525"/>
        <v>0</v>
      </c>
      <c r="N414" s="136">
        <f t="shared" si="511"/>
        <v>0</v>
      </c>
      <c r="O414" s="136">
        <f t="shared" si="526"/>
        <v>0</v>
      </c>
      <c r="P414" s="262"/>
      <c r="Q414" s="262"/>
      <c r="R414" s="263"/>
      <c r="S414" s="167"/>
      <c r="T414" s="194"/>
      <c r="U414" s="194"/>
      <c r="V414" s="136">
        <f t="shared" si="527"/>
        <v>0</v>
      </c>
      <c r="W414" s="136">
        <f t="shared" si="512"/>
        <v>0</v>
      </c>
      <c r="X414" s="136">
        <f t="shared" si="528"/>
        <v>0</v>
      </c>
      <c r="Y414" s="262"/>
      <c r="Z414" s="262"/>
      <c r="AA414" s="263"/>
      <c r="AB414" s="167"/>
      <c r="AC414" s="194"/>
      <c r="AD414" s="194"/>
      <c r="AE414" s="136">
        <f t="shared" si="529"/>
        <v>0</v>
      </c>
      <c r="AF414" s="136">
        <f t="shared" si="513"/>
        <v>0</v>
      </c>
      <c r="AG414" s="136">
        <f t="shared" si="530"/>
        <v>0</v>
      </c>
      <c r="AH414" s="262"/>
      <c r="AI414" s="262"/>
      <c r="AJ414" s="263"/>
      <c r="AK414" s="167"/>
      <c r="AL414" s="194"/>
      <c r="AM414" s="194"/>
      <c r="AN414" s="136">
        <f t="shared" si="531"/>
        <v>0</v>
      </c>
      <c r="AO414" s="136">
        <f t="shared" si="514"/>
        <v>0</v>
      </c>
      <c r="AP414" s="136">
        <f t="shared" si="532"/>
        <v>0</v>
      </c>
      <c r="AQ414" s="262"/>
      <c r="AR414" s="262"/>
      <c r="AS414" s="263"/>
      <c r="AT414" s="167"/>
      <c r="AU414" s="194"/>
      <c r="AV414" s="194"/>
      <c r="AW414" s="136">
        <f t="shared" si="533"/>
        <v>0</v>
      </c>
      <c r="AX414" s="136">
        <f t="shared" si="515"/>
        <v>0</v>
      </c>
      <c r="AY414" s="136">
        <f t="shared" si="534"/>
        <v>0</v>
      </c>
      <c r="AZ414" s="262"/>
      <c r="BA414" s="262"/>
      <c r="BB414" s="263"/>
      <c r="BC414" s="167"/>
      <c r="BD414" s="194"/>
      <c r="BE414" s="194"/>
      <c r="BF414" s="136">
        <f t="shared" si="535"/>
        <v>0</v>
      </c>
      <c r="BG414" s="136">
        <f t="shared" si="516"/>
        <v>0</v>
      </c>
      <c r="BH414" s="136">
        <f t="shared" si="536"/>
        <v>0</v>
      </c>
      <c r="BI414" s="262"/>
      <c r="BJ414" s="262"/>
      <c r="BK414" s="263"/>
      <c r="BL414" s="167"/>
      <c r="BM414" s="194"/>
      <c r="BN414" s="194"/>
      <c r="BO414" s="136">
        <f t="shared" si="537"/>
        <v>0</v>
      </c>
      <c r="BP414" s="136">
        <f t="shared" si="517"/>
        <v>0</v>
      </c>
      <c r="BQ414" s="136">
        <f t="shared" si="538"/>
        <v>0</v>
      </c>
      <c r="BR414" s="262"/>
      <c r="BS414" s="262"/>
      <c r="BT414" s="263"/>
      <c r="BU414" s="167"/>
      <c r="BV414" s="194"/>
      <c r="BW414" s="194"/>
      <c r="BX414" s="136">
        <f t="shared" si="539"/>
        <v>0</v>
      </c>
      <c r="BY414" s="136">
        <f t="shared" si="518"/>
        <v>0</v>
      </c>
      <c r="BZ414" s="136">
        <f t="shared" si="540"/>
        <v>0</v>
      </c>
      <c r="CA414" s="262"/>
      <c r="CB414" s="262"/>
      <c r="CC414" s="263"/>
      <c r="CD414" s="167"/>
      <c r="CE414" s="194"/>
      <c r="CF414" s="194"/>
      <c r="CG414" s="136">
        <f t="shared" si="541"/>
        <v>0</v>
      </c>
      <c r="CH414" s="136">
        <f t="shared" si="519"/>
        <v>0</v>
      </c>
      <c r="CI414" s="136">
        <f t="shared" si="542"/>
        <v>0</v>
      </c>
      <c r="CJ414" s="262"/>
      <c r="CK414" s="262"/>
      <c r="CL414" s="263"/>
      <c r="CM414" s="167"/>
      <c r="CN414" s="194"/>
      <c r="CO414" s="194"/>
      <c r="CP414" s="136">
        <f t="shared" si="543"/>
        <v>0</v>
      </c>
      <c r="CQ414" s="136">
        <f t="shared" si="520"/>
        <v>0</v>
      </c>
      <c r="CR414" s="136">
        <f t="shared" si="544"/>
        <v>0</v>
      </c>
      <c r="CS414" s="262"/>
      <c r="CT414" s="262"/>
      <c r="CU414" s="263"/>
      <c r="CV414" s="167"/>
      <c r="CW414" s="194"/>
      <c r="CX414" s="194"/>
      <c r="CY414" s="136">
        <f t="shared" si="545"/>
        <v>0</v>
      </c>
      <c r="CZ414" s="136">
        <f t="shared" si="521"/>
        <v>0</v>
      </c>
      <c r="DA414" s="136">
        <f t="shared" si="546"/>
        <v>0</v>
      </c>
      <c r="DB414" s="262"/>
      <c r="DC414" s="262"/>
      <c r="DD414" s="263"/>
    </row>
    <row r="415" spans="1:108" x14ac:dyDescent="0.25">
      <c r="A415" s="167"/>
      <c r="B415" s="194"/>
      <c r="C415" s="194"/>
      <c r="D415" s="136">
        <f t="shared" si="522"/>
        <v>0</v>
      </c>
      <c r="E415" s="136">
        <f t="shared" si="523"/>
        <v>0</v>
      </c>
      <c r="F415" s="136">
        <f t="shared" si="524"/>
        <v>0</v>
      </c>
      <c r="G415" s="262"/>
      <c r="H415" s="262"/>
      <c r="I415" s="263"/>
      <c r="J415" s="167"/>
      <c r="K415" s="194"/>
      <c r="L415" s="194"/>
      <c r="M415" s="136">
        <f t="shared" si="525"/>
        <v>0</v>
      </c>
      <c r="N415" s="136">
        <f t="shared" si="511"/>
        <v>0</v>
      </c>
      <c r="O415" s="136">
        <f t="shared" si="526"/>
        <v>0</v>
      </c>
      <c r="P415" s="262"/>
      <c r="Q415" s="262"/>
      <c r="R415" s="263"/>
      <c r="S415" s="167"/>
      <c r="T415" s="194"/>
      <c r="U415" s="194"/>
      <c r="V415" s="136">
        <f t="shared" si="527"/>
        <v>0</v>
      </c>
      <c r="W415" s="136">
        <f t="shared" si="512"/>
        <v>0</v>
      </c>
      <c r="X415" s="136">
        <f t="shared" si="528"/>
        <v>0</v>
      </c>
      <c r="Y415" s="262"/>
      <c r="Z415" s="262"/>
      <c r="AA415" s="263"/>
      <c r="AB415" s="167"/>
      <c r="AC415" s="194"/>
      <c r="AD415" s="194"/>
      <c r="AE415" s="136">
        <f t="shared" si="529"/>
        <v>0</v>
      </c>
      <c r="AF415" s="136">
        <f t="shared" si="513"/>
        <v>0</v>
      </c>
      <c r="AG415" s="136">
        <f t="shared" si="530"/>
        <v>0</v>
      </c>
      <c r="AH415" s="262"/>
      <c r="AI415" s="262"/>
      <c r="AJ415" s="263"/>
      <c r="AK415" s="167"/>
      <c r="AL415" s="194"/>
      <c r="AM415" s="194"/>
      <c r="AN415" s="136">
        <f t="shared" si="531"/>
        <v>0</v>
      </c>
      <c r="AO415" s="136">
        <f t="shared" si="514"/>
        <v>0</v>
      </c>
      <c r="AP415" s="136">
        <f t="shared" si="532"/>
        <v>0</v>
      </c>
      <c r="AQ415" s="262"/>
      <c r="AR415" s="262"/>
      <c r="AS415" s="263"/>
      <c r="AT415" s="167"/>
      <c r="AU415" s="194"/>
      <c r="AV415" s="194"/>
      <c r="AW415" s="136">
        <f t="shared" si="533"/>
        <v>0</v>
      </c>
      <c r="AX415" s="136">
        <f t="shared" si="515"/>
        <v>0</v>
      </c>
      <c r="AY415" s="136">
        <f t="shared" si="534"/>
        <v>0</v>
      </c>
      <c r="AZ415" s="262"/>
      <c r="BA415" s="262"/>
      <c r="BB415" s="263"/>
      <c r="BC415" s="167"/>
      <c r="BD415" s="194"/>
      <c r="BE415" s="194"/>
      <c r="BF415" s="136">
        <f t="shared" si="535"/>
        <v>0</v>
      </c>
      <c r="BG415" s="136">
        <f t="shared" si="516"/>
        <v>0</v>
      </c>
      <c r="BH415" s="136">
        <f t="shared" si="536"/>
        <v>0</v>
      </c>
      <c r="BI415" s="262"/>
      <c r="BJ415" s="262"/>
      <c r="BK415" s="263"/>
      <c r="BL415" s="167"/>
      <c r="BM415" s="194"/>
      <c r="BN415" s="194"/>
      <c r="BO415" s="136">
        <f t="shared" si="537"/>
        <v>0</v>
      </c>
      <c r="BP415" s="136">
        <f t="shared" si="517"/>
        <v>0</v>
      </c>
      <c r="BQ415" s="136">
        <f t="shared" si="538"/>
        <v>0</v>
      </c>
      <c r="BR415" s="262"/>
      <c r="BS415" s="262"/>
      <c r="BT415" s="263"/>
      <c r="BU415" s="167"/>
      <c r="BV415" s="194"/>
      <c r="BW415" s="194"/>
      <c r="BX415" s="136">
        <f t="shared" si="539"/>
        <v>0</v>
      </c>
      <c r="BY415" s="136">
        <f t="shared" si="518"/>
        <v>0</v>
      </c>
      <c r="BZ415" s="136">
        <f t="shared" si="540"/>
        <v>0</v>
      </c>
      <c r="CA415" s="262"/>
      <c r="CB415" s="262"/>
      <c r="CC415" s="263"/>
      <c r="CD415" s="167"/>
      <c r="CE415" s="194"/>
      <c r="CF415" s="194"/>
      <c r="CG415" s="136">
        <f t="shared" si="541"/>
        <v>0</v>
      </c>
      <c r="CH415" s="136">
        <f t="shared" si="519"/>
        <v>0</v>
      </c>
      <c r="CI415" s="136">
        <f t="shared" si="542"/>
        <v>0</v>
      </c>
      <c r="CJ415" s="262"/>
      <c r="CK415" s="262"/>
      <c r="CL415" s="263"/>
      <c r="CM415" s="167"/>
      <c r="CN415" s="194"/>
      <c r="CO415" s="194"/>
      <c r="CP415" s="136">
        <f t="shared" si="543"/>
        <v>0</v>
      </c>
      <c r="CQ415" s="136">
        <f t="shared" si="520"/>
        <v>0</v>
      </c>
      <c r="CR415" s="136">
        <f t="shared" si="544"/>
        <v>0</v>
      </c>
      <c r="CS415" s="262"/>
      <c r="CT415" s="262"/>
      <c r="CU415" s="263"/>
      <c r="CV415" s="167"/>
      <c r="CW415" s="194"/>
      <c r="CX415" s="194"/>
      <c r="CY415" s="136">
        <f t="shared" si="545"/>
        <v>0</v>
      </c>
      <c r="CZ415" s="136">
        <f t="shared" si="521"/>
        <v>0</v>
      </c>
      <c r="DA415" s="136">
        <f t="shared" si="546"/>
        <v>0</v>
      </c>
      <c r="DB415" s="262"/>
      <c r="DC415" s="262"/>
      <c r="DD415" s="263"/>
    </row>
    <row r="416" spans="1:108" x14ac:dyDescent="0.25">
      <c r="A416" s="167"/>
      <c r="B416" s="194"/>
      <c r="C416" s="194"/>
      <c r="D416" s="136">
        <f t="shared" si="522"/>
        <v>0</v>
      </c>
      <c r="E416" s="136">
        <f t="shared" si="523"/>
        <v>0</v>
      </c>
      <c r="F416" s="136">
        <f t="shared" si="524"/>
        <v>0</v>
      </c>
      <c r="G416" s="262"/>
      <c r="H416" s="262"/>
      <c r="I416" s="263"/>
      <c r="J416" s="167"/>
      <c r="K416" s="194"/>
      <c r="L416" s="194"/>
      <c r="M416" s="136">
        <f t="shared" si="525"/>
        <v>0</v>
      </c>
      <c r="N416" s="136">
        <f t="shared" si="511"/>
        <v>0</v>
      </c>
      <c r="O416" s="136">
        <f t="shared" si="526"/>
        <v>0</v>
      </c>
      <c r="P416" s="262"/>
      <c r="Q416" s="262"/>
      <c r="R416" s="263"/>
      <c r="S416" s="167"/>
      <c r="T416" s="194"/>
      <c r="U416" s="194"/>
      <c r="V416" s="136">
        <f t="shared" si="527"/>
        <v>0</v>
      </c>
      <c r="W416" s="136">
        <f t="shared" si="512"/>
        <v>0</v>
      </c>
      <c r="X416" s="136">
        <f t="shared" si="528"/>
        <v>0</v>
      </c>
      <c r="Y416" s="262"/>
      <c r="Z416" s="262"/>
      <c r="AA416" s="263"/>
      <c r="AB416" s="167"/>
      <c r="AC416" s="194"/>
      <c r="AD416" s="194"/>
      <c r="AE416" s="136">
        <f t="shared" si="529"/>
        <v>0</v>
      </c>
      <c r="AF416" s="136">
        <f t="shared" si="513"/>
        <v>0</v>
      </c>
      <c r="AG416" s="136">
        <f t="shared" si="530"/>
        <v>0</v>
      </c>
      <c r="AH416" s="262"/>
      <c r="AI416" s="262"/>
      <c r="AJ416" s="263"/>
      <c r="AK416" s="167"/>
      <c r="AL416" s="194"/>
      <c r="AM416" s="194"/>
      <c r="AN416" s="136">
        <f t="shared" si="531"/>
        <v>0</v>
      </c>
      <c r="AO416" s="136">
        <f t="shared" si="514"/>
        <v>0</v>
      </c>
      <c r="AP416" s="136">
        <f t="shared" si="532"/>
        <v>0</v>
      </c>
      <c r="AQ416" s="262"/>
      <c r="AR416" s="262"/>
      <c r="AS416" s="263"/>
      <c r="AT416" s="167"/>
      <c r="AU416" s="194"/>
      <c r="AV416" s="194"/>
      <c r="AW416" s="136">
        <f t="shared" si="533"/>
        <v>0</v>
      </c>
      <c r="AX416" s="136">
        <f t="shared" si="515"/>
        <v>0</v>
      </c>
      <c r="AY416" s="136">
        <f t="shared" si="534"/>
        <v>0</v>
      </c>
      <c r="AZ416" s="262"/>
      <c r="BA416" s="262"/>
      <c r="BB416" s="263"/>
      <c r="BC416" s="167"/>
      <c r="BD416" s="194"/>
      <c r="BE416" s="194"/>
      <c r="BF416" s="136">
        <f t="shared" si="535"/>
        <v>0</v>
      </c>
      <c r="BG416" s="136">
        <f t="shared" si="516"/>
        <v>0</v>
      </c>
      <c r="BH416" s="136">
        <f t="shared" si="536"/>
        <v>0</v>
      </c>
      <c r="BI416" s="262"/>
      <c r="BJ416" s="262"/>
      <c r="BK416" s="263"/>
      <c r="BL416" s="167"/>
      <c r="BM416" s="194"/>
      <c r="BN416" s="194"/>
      <c r="BO416" s="136">
        <f t="shared" si="537"/>
        <v>0</v>
      </c>
      <c r="BP416" s="136">
        <f t="shared" si="517"/>
        <v>0</v>
      </c>
      <c r="BQ416" s="136">
        <f t="shared" si="538"/>
        <v>0</v>
      </c>
      <c r="BR416" s="262"/>
      <c r="BS416" s="262"/>
      <c r="BT416" s="263"/>
      <c r="BU416" s="167"/>
      <c r="BV416" s="194"/>
      <c r="BW416" s="194"/>
      <c r="BX416" s="136">
        <f t="shared" si="539"/>
        <v>0</v>
      </c>
      <c r="BY416" s="136">
        <f t="shared" si="518"/>
        <v>0</v>
      </c>
      <c r="BZ416" s="136">
        <f t="shared" si="540"/>
        <v>0</v>
      </c>
      <c r="CA416" s="262"/>
      <c r="CB416" s="262"/>
      <c r="CC416" s="263"/>
      <c r="CD416" s="167"/>
      <c r="CE416" s="194"/>
      <c r="CF416" s="194"/>
      <c r="CG416" s="136">
        <f t="shared" si="541"/>
        <v>0</v>
      </c>
      <c r="CH416" s="136">
        <f t="shared" si="519"/>
        <v>0</v>
      </c>
      <c r="CI416" s="136">
        <f t="shared" si="542"/>
        <v>0</v>
      </c>
      <c r="CJ416" s="262"/>
      <c r="CK416" s="262"/>
      <c r="CL416" s="263"/>
      <c r="CM416" s="167"/>
      <c r="CN416" s="194"/>
      <c r="CO416" s="194"/>
      <c r="CP416" s="136">
        <f t="shared" si="543"/>
        <v>0</v>
      </c>
      <c r="CQ416" s="136">
        <f t="shared" si="520"/>
        <v>0</v>
      </c>
      <c r="CR416" s="136">
        <f t="shared" si="544"/>
        <v>0</v>
      </c>
      <c r="CS416" s="262"/>
      <c r="CT416" s="262"/>
      <c r="CU416" s="263"/>
      <c r="CV416" s="167"/>
      <c r="CW416" s="194"/>
      <c r="CX416" s="194"/>
      <c r="CY416" s="136">
        <f t="shared" si="545"/>
        <v>0</v>
      </c>
      <c r="CZ416" s="136">
        <f t="shared" si="521"/>
        <v>0</v>
      </c>
      <c r="DA416" s="136">
        <f t="shared" si="546"/>
        <v>0</v>
      </c>
      <c r="DB416" s="262"/>
      <c r="DC416" s="262"/>
      <c r="DD416" s="263"/>
    </row>
    <row r="417" spans="1:108" x14ac:dyDescent="0.25">
      <c r="A417" s="167"/>
      <c r="B417" s="194"/>
      <c r="C417" s="194"/>
      <c r="D417" s="136">
        <f t="shared" si="522"/>
        <v>0</v>
      </c>
      <c r="E417" s="136">
        <f t="shared" si="523"/>
        <v>0</v>
      </c>
      <c r="F417" s="136">
        <f t="shared" si="524"/>
        <v>0</v>
      </c>
      <c r="G417" s="262"/>
      <c r="H417" s="262"/>
      <c r="I417" s="263"/>
      <c r="J417" s="167"/>
      <c r="K417" s="194"/>
      <c r="L417" s="194"/>
      <c r="M417" s="136">
        <f t="shared" si="525"/>
        <v>0</v>
      </c>
      <c r="N417" s="136">
        <f t="shared" si="511"/>
        <v>0</v>
      </c>
      <c r="O417" s="136">
        <f t="shared" si="526"/>
        <v>0</v>
      </c>
      <c r="P417" s="262"/>
      <c r="Q417" s="262"/>
      <c r="R417" s="263"/>
      <c r="S417" s="167"/>
      <c r="T417" s="194"/>
      <c r="U417" s="194"/>
      <c r="V417" s="136">
        <f t="shared" si="527"/>
        <v>0</v>
      </c>
      <c r="W417" s="136">
        <f t="shared" si="512"/>
        <v>0</v>
      </c>
      <c r="X417" s="136">
        <f t="shared" si="528"/>
        <v>0</v>
      </c>
      <c r="Y417" s="262"/>
      <c r="Z417" s="262"/>
      <c r="AA417" s="263"/>
      <c r="AB417" s="167"/>
      <c r="AC417" s="194"/>
      <c r="AD417" s="194"/>
      <c r="AE417" s="136">
        <f t="shared" si="529"/>
        <v>0</v>
      </c>
      <c r="AF417" s="136">
        <f t="shared" si="513"/>
        <v>0</v>
      </c>
      <c r="AG417" s="136">
        <f t="shared" si="530"/>
        <v>0</v>
      </c>
      <c r="AH417" s="262"/>
      <c r="AI417" s="262"/>
      <c r="AJ417" s="263"/>
      <c r="AK417" s="167"/>
      <c r="AL417" s="194"/>
      <c r="AM417" s="194"/>
      <c r="AN417" s="136">
        <f t="shared" si="531"/>
        <v>0</v>
      </c>
      <c r="AO417" s="136">
        <f t="shared" si="514"/>
        <v>0</v>
      </c>
      <c r="AP417" s="136">
        <f t="shared" si="532"/>
        <v>0</v>
      </c>
      <c r="AQ417" s="262"/>
      <c r="AR417" s="262"/>
      <c r="AS417" s="263"/>
      <c r="AT417" s="167"/>
      <c r="AU417" s="194"/>
      <c r="AV417" s="194"/>
      <c r="AW417" s="136">
        <f t="shared" si="533"/>
        <v>0</v>
      </c>
      <c r="AX417" s="136">
        <f t="shared" si="515"/>
        <v>0</v>
      </c>
      <c r="AY417" s="136">
        <f t="shared" si="534"/>
        <v>0</v>
      </c>
      <c r="AZ417" s="262"/>
      <c r="BA417" s="262"/>
      <c r="BB417" s="263"/>
      <c r="BC417" s="167"/>
      <c r="BD417" s="194"/>
      <c r="BE417" s="194"/>
      <c r="BF417" s="136">
        <f t="shared" si="535"/>
        <v>0</v>
      </c>
      <c r="BG417" s="136">
        <f t="shared" si="516"/>
        <v>0</v>
      </c>
      <c r="BH417" s="136">
        <f t="shared" si="536"/>
        <v>0</v>
      </c>
      <c r="BI417" s="262"/>
      <c r="BJ417" s="262"/>
      <c r="BK417" s="263"/>
      <c r="BL417" s="167"/>
      <c r="BM417" s="194"/>
      <c r="BN417" s="194"/>
      <c r="BO417" s="136">
        <f t="shared" si="537"/>
        <v>0</v>
      </c>
      <c r="BP417" s="136">
        <f t="shared" si="517"/>
        <v>0</v>
      </c>
      <c r="BQ417" s="136">
        <f t="shared" si="538"/>
        <v>0</v>
      </c>
      <c r="BR417" s="262"/>
      <c r="BS417" s="262"/>
      <c r="BT417" s="263"/>
      <c r="BU417" s="167"/>
      <c r="BV417" s="194"/>
      <c r="BW417" s="194"/>
      <c r="BX417" s="136">
        <f t="shared" si="539"/>
        <v>0</v>
      </c>
      <c r="BY417" s="136">
        <f t="shared" si="518"/>
        <v>0</v>
      </c>
      <c r="BZ417" s="136">
        <f t="shared" si="540"/>
        <v>0</v>
      </c>
      <c r="CA417" s="262"/>
      <c r="CB417" s="262"/>
      <c r="CC417" s="263"/>
      <c r="CD417" s="167"/>
      <c r="CE417" s="194"/>
      <c r="CF417" s="194"/>
      <c r="CG417" s="136">
        <f t="shared" si="541"/>
        <v>0</v>
      </c>
      <c r="CH417" s="136">
        <f t="shared" si="519"/>
        <v>0</v>
      </c>
      <c r="CI417" s="136">
        <f t="shared" si="542"/>
        <v>0</v>
      </c>
      <c r="CJ417" s="262"/>
      <c r="CK417" s="262"/>
      <c r="CL417" s="263"/>
      <c r="CM417" s="167"/>
      <c r="CN417" s="194"/>
      <c r="CO417" s="194"/>
      <c r="CP417" s="136">
        <f t="shared" si="543"/>
        <v>0</v>
      </c>
      <c r="CQ417" s="136">
        <f t="shared" si="520"/>
        <v>0</v>
      </c>
      <c r="CR417" s="136">
        <f t="shared" si="544"/>
        <v>0</v>
      </c>
      <c r="CS417" s="262"/>
      <c r="CT417" s="262"/>
      <c r="CU417" s="263"/>
      <c r="CV417" s="167"/>
      <c r="CW417" s="194"/>
      <c r="CX417" s="194"/>
      <c r="CY417" s="136">
        <f t="shared" si="545"/>
        <v>0</v>
      </c>
      <c r="CZ417" s="136">
        <f t="shared" si="521"/>
        <v>0</v>
      </c>
      <c r="DA417" s="136">
        <f t="shared" si="546"/>
        <v>0</v>
      </c>
      <c r="DB417" s="262"/>
      <c r="DC417" s="262"/>
      <c r="DD417" s="263"/>
    </row>
    <row r="418" spans="1:108" x14ac:dyDescent="0.25">
      <c r="A418" s="167"/>
      <c r="B418" s="194"/>
      <c r="C418" s="194"/>
      <c r="D418" s="136">
        <f t="shared" si="522"/>
        <v>0</v>
      </c>
      <c r="E418" s="136">
        <f t="shared" si="523"/>
        <v>0</v>
      </c>
      <c r="F418" s="136">
        <f t="shared" si="524"/>
        <v>0</v>
      </c>
      <c r="G418" s="262"/>
      <c r="H418" s="262"/>
      <c r="I418" s="263"/>
      <c r="J418" s="167"/>
      <c r="K418" s="194"/>
      <c r="L418" s="194"/>
      <c r="M418" s="136">
        <f t="shared" si="525"/>
        <v>0</v>
      </c>
      <c r="N418" s="136">
        <f t="shared" si="511"/>
        <v>0</v>
      </c>
      <c r="O418" s="136">
        <f t="shared" si="526"/>
        <v>0</v>
      </c>
      <c r="P418" s="262"/>
      <c r="Q418" s="262"/>
      <c r="R418" s="263"/>
      <c r="S418" s="167"/>
      <c r="T418" s="194"/>
      <c r="U418" s="194"/>
      <c r="V418" s="136">
        <f t="shared" si="527"/>
        <v>0</v>
      </c>
      <c r="W418" s="136">
        <f t="shared" si="512"/>
        <v>0</v>
      </c>
      <c r="X418" s="136">
        <f t="shared" si="528"/>
        <v>0</v>
      </c>
      <c r="Y418" s="262"/>
      <c r="Z418" s="262"/>
      <c r="AA418" s="263"/>
      <c r="AB418" s="167"/>
      <c r="AC418" s="194"/>
      <c r="AD418" s="194"/>
      <c r="AE418" s="136">
        <f t="shared" si="529"/>
        <v>0</v>
      </c>
      <c r="AF418" s="136">
        <f t="shared" si="513"/>
        <v>0</v>
      </c>
      <c r="AG418" s="136">
        <f t="shared" si="530"/>
        <v>0</v>
      </c>
      <c r="AH418" s="262"/>
      <c r="AI418" s="262"/>
      <c r="AJ418" s="263"/>
      <c r="AK418" s="167"/>
      <c r="AL418" s="194"/>
      <c r="AM418" s="194"/>
      <c r="AN418" s="136">
        <f t="shared" si="531"/>
        <v>0</v>
      </c>
      <c r="AO418" s="136">
        <f t="shared" si="514"/>
        <v>0</v>
      </c>
      <c r="AP418" s="136">
        <f t="shared" si="532"/>
        <v>0</v>
      </c>
      <c r="AQ418" s="262"/>
      <c r="AR418" s="262"/>
      <c r="AS418" s="263"/>
      <c r="AT418" s="167"/>
      <c r="AU418" s="194"/>
      <c r="AV418" s="194"/>
      <c r="AW418" s="136">
        <f t="shared" si="533"/>
        <v>0</v>
      </c>
      <c r="AX418" s="136">
        <f t="shared" si="515"/>
        <v>0</v>
      </c>
      <c r="AY418" s="136">
        <f t="shared" si="534"/>
        <v>0</v>
      </c>
      <c r="AZ418" s="262"/>
      <c r="BA418" s="262"/>
      <c r="BB418" s="263"/>
      <c r="BC418" s="167"/>
      <c r="BD418" s="194"/>
      <c r="BE418" s="194"/>
      <c r="BF418" s="136">
        <f t="shared" si="535"/>
        <v>0</v>
      </c>
      <c r="BG418" s="136">
        <f t="shared" si="516"/>
        <v>0</v>
      </c>
      <c r="BH418" s="136">
        <f t="shared" si="536"/>
        <v>0</v>
      </c>
      <c r="BI418" s="262"/>
      <c r="BJ418" s="262"/>
      <c r="BK418" s="263"/>
      <c r="BL418" s="167"/>
      <c r="BM418" s="194"/>
      <c r="BN418" s="194"/>
      <c r="BO418" s="136">
        <f t="shared" si="537"/>
        <v>0</v>
      </c>
      <c r="BP418" s="136">
        <f t="shared" si="517"/>
        <v>0</v>
      </c>
      <c r="BQ418" s="136">
        <f t="shared" si="538"/>
        <v>0</v>
      </c>
      <c r="BR418" s="262"/>
      <c r="BS418" s="262"/>
      <c r="BT418" s="263"/>
      <c r="BU418" s="167"/>
      <c r="BV418" s="194"/>
      <c r="BW418" s="194"/>
      <c r="BX418" s="136">
        <f t="shared" si="539"/>
        <v>0</v>
      </c>
      <c r="BY418" s="136">
        <f t="shared" si="518"/>
        <v>0</v>
      </c>
      <c r="BZ418" s="136">
        <f t="shared" si="540"/>
        <v>0</v>
      </c>
      <c r="CA418" s="262"/>
      <c r="CB418" s="262"/>
      <c r="CC418" s="263"/>
      <c r="CD418" s="167"/>
      <c r="CE418" s="194"/>
      <c r="CF418" s="194"/>
      <c r="CG418" s="136">
        <f t="shared" si="541"/>
        <v>0</v>
      </c>
      <c r="CH418" s="136">
        <f t="shared" si="519"/>
        <v>0</v>
      </c>
      <c r="CI418" s="136">
        <f t="shared" si="542"/>
        <v>0</v>
      </c>
      <c r="CJ418" s="262"/>
      <c r="CK418" s="262"/>
      <c r="CL418" s="263"/>
      <c r="CM418" s="167"/>
      <c r="CN418" s="194"/>
      <c r="CO418" s="194"/>
      <c r="CP418" s="136">
        <f t="shared" si="543"/>
        <v>0</v>
      </c>
      <c r="CQ418" s="136">
        <f t="shared" si="520"/>
        <v>0</v>
      </c>
      <c r="CR418" s="136">
        <f t="shared" si="544"/>
        <v>0</v>
      </c>
      <c r="CS418" s="262"/>
      <c r="CT418" s="262"/>
      <c r="CU418" s="263"/>
      <c r="CV418" s="167"/>
      <c r="CW418" s="194"/>
      <c r="CX418" s="194"/>
      <c r="CY418" s="136">
        <f t="shared" si="545"/>
        <v>0</v>
      </c>
      <c r="CZ418" s="136">
        <f t="shared" si="521"/>
        <v>0</v>
      </c>
      <c r="DA418" s="136">
        <f t="shared" si="546"/>
        <v>0</v>
      </c>
      <c r="DB418" s="262"/>
      <c r="DC418" s="262"/>
      <c r="DD418" s="263"/>
    </row>
    <row r="419" spans="1:108" x14ac:dyDescent="0.25">
      <c r="A419" s="167"/>
      <c r="B419" s="194"/>
      <c r="C419" s="194"/>
      <c r="D419" s="136">
        <f t="shared" si="522"/>
        <v>0</v>
      </c>
      <c r="E419" s="136">
        <f t="shared" si="523"/>
        <v>0</v>
      </c>
      <c r="F419" s="136">
        <f t="shared" si="524"/>
        <v>0</v>
      </c>
      <c r="G419" s="262"/>
      <c r="H419" s="262"/>
      <c r="I419" s="263"/>
      <c r="J419" s="167"/>
      <c r="K419" s="194"/>
      <c r="L419" s="194"/>
      <c r="M419" s="136">
        <f t="shared" si="525"/>
        <v>0</v>
      </c>
      <c r="N419" s="136">
        <f t="shared" si="511"/>
        <v>0</v>
      </c>
      <c r="O419" s="136">
        <f t="shared" si="526"/>
        <v>0</v>
      </c>
      <c r="P419" s="262"/>
      <c r="Q419" s="262"/>
      <c r="R419" s="263"/>
      <c r="S419" s="167"/>
      <c r="T419" s="194"/>
      <c r="U419" s="194"/>
      <c r="V419" s="136">
        <f t="shared" si="527"/>
        <v>0</v>
      </c>
      <c r="W419" s="136">
        <f t="shared" si="512"/>
        <v>0</v>
      </c>
      <c r="X419" s="136">
        <f t="shared" si="528"/>
        <v>0</v>
      </c>
      <c r="Y419" s="262"/>
      <c r="Z419" s="262"/>
      <c r="AA419" s="263"/>
      <c r="AB419" s="167"/>
      <c r="AC419" s="194"/>
      <c r="AD419" s="194"/>
      <c r="AE419" s="136">
        <f t="shared" si="529"/>
        <v>0</v>
      </c>
      <c r="AF419" s="136">
        <f t="shared" si="513"/>
        <v>0</v>
      </c>
      <c r="AG419" s="136">
        <f t="shared" si="530"/>
        <v>0</v>
      </c>
      <c r="AH419" s="262"/>
      <c r="AI419" s="262"/>
      <c r="AJ419" s="263"/>
      <c r="AK419" s="167"/>
      <c r="AL419" s="194"/>
      <c r="AM419" s="194"/>
      <c r="AN419" s="136">
        <f t="shared" si="531"/>
        <v>0</v>
      </c>
      <c r="AO419" s="136">
        <f t="shared" si="514"/>
        <v>0</v>
      </c>
      <c r="AP419" s="136">
        <f t="shared" si="532"/>
        <v>0</v>
      </c>
      <c r="AQ419" s="262"/>
      <c r="AR419" s="262"/>
      <c r="AS419" s="263"/>
      <c r="AT419" s="167"/>
      <c r="AU419" s="194"/>
      <c r="AV419" s="194"/>
      <c r="AW419" s="136">
        <f t="shared" si="533"/>
        <v>0</v>
      </c>
      <c r="AX419" s="136">
        <f t="shared" si="515"/>
        <v>0</v>
      </c>
      <c r="AY419" s="136">
        <f t="shared" si="534"/>
        <v>0</v>
      </c>
      <c r="AZ419" s="262"/>
      <c r="BA419" s="262"/>
      <c r="BB419" s="263"/>
      <c r="BC419" s="167"/>
      <c r="BD419" s="194"/>
      <c r="BE419" s="194"/>
      <c r="BF419" s="136">
        <f t="shared" si="535"/>
        <v>0</v>
      </c>
      <c r="BG419" s="136">
        <f t="shared" si="516"/>
        <v>0</v>
      </c>
      <c r="BH419" s="136">
        <f t="shared" si="536"/>
        <v>0</v>
      </c>
      <c r="BI419" s="262"/>
      <c r="BJ419" s="262"/>
      <c r="BK419" s="263"/>
      <c r="BL419" s="167"/>
      <c r="BM419" s="194"/>
      <c r="BN419" s="194"/>
      <c r="BO419" s="136">
        <f t="shared" si="537"/>
        <v>0</v>
      </c>
      <c r="BP419" s="136">
        <f t="shared" si="517"/>
        <v>0</v>
      </c>
      <c r="BQ419" s="136">
        <f t="shared" si="538"/>
        <v>0</v>
      </c>
      <c r="BR419" s="262"/>
      <c r="BS419" s="262"/>
      <c r="BT419" s="263"/>
      <c r="BU419" s="167"/>
      <c r="BV419" s="194"/>
      <c r="BW419" s="194"/>
      <c r="BX419" s="136">
        <f t="shared" si="539"/>
        <v>0</v>
      </c>
      <c r="BY419" s="136">
        <f t="shared" si="518"/>
        <v>0</v>
      </c>
      <c r="BZ419" s="136">
        <f t="shared" si="540"/>
        <v>0</v>
      </c>
      <c r="CA419" s="262"/>
      <c r="CB419" s="262"/>
      <c r="CC419" s="263"/>
      <c r="CD419" s="167"/>
      <c r="CE419" s="194"/>
      <c r="CF419" s="194"/>
      <c r="CG419" s="136">
        <f t="shared" si="541"/>
        <v>0</v>
      </c>
      <c r="CH419" s="136">
        <f t="shared" si="519"/>
        <v>0</v>
      </c>
      <c r="CI419" s="136">
        <f t="shared" si="542"/>
        <v>0</v>
      </c>
      <c r="CJ419" s="262"/>
      <c r="CK419" s="262"/>
      <c r="CL419" s="263"/>
      <c r="CM419" s="167"/>
      <c r="CN419" s="194"/>
      <c r="CO419" s="194"/>
      <c r="CP419" s="136">
        <f t="shared" si="543"/>
        <v>0</v>
      </c>
      <c r="CQ419" s="136">
        <f t="shared" si="520"/>
        <v>0</v>
      </c>
      <c r="CR419" s="136">
        <f t="shared" si="544"/>
        <v>0</v>
      </c>
      <c r="CS419" s="262"/>
      <c r="CT419" s="262"/>
      <c r="CU419" s="263"/>
      <c r="CV419" s="167"/>
      <c r="CW419" s="194"/>
      <c r="CX419" s="194"/>
      <c r="CY419" s="136">
        <f t="shared" si="545"/>
        <v>0</v>
      </c>
      <c r="CZ419" s="136">
        <f t="shared" si="521"/>
        <v>0</v>
      </c>
      <c r="DA419" s="136">
        <f t="shared" si="546"/>
        <v>0</v>
      </c>
      <c r="DB419" s="262"/>
      <c r="DC419" s="262"/>
      <c r="DD419" s="263"/>
    </row>
    <row r="420" spans="1:108" x14ac:dyDescent="0.25">
      <c r="A420" s="167"/>
      <c r="B420" s="194"/>
      <c r="C420" s="194"/>
      <c r="D420" s="136">
        <f t="shared" si="522"/>
        <v>0</v>
      </c>
      <c r="E420" s="136">
        <f t="shared" si="523"/>
        <v>0</v>
      </c>
      <c r="F420" s="136">
        <f t="shared" si="524"/>
        <v>0</v>
      </c>
      <c r="G420" s="262"/>
      <c r="H420" s="262"/>
      <c r="I420" s="263"/>
      <c r="J420" s="167"/>
      <c r="K420" s="194"/>
      <c r="L420" s="194"/>
      <c r="M420" s="136">
        <f t="shared" si="525"/>
        <v>0</v>
      </c>
      <c r="N420" s="136">
        <f t="shared" si="511"/>
        <v>0</v>
      </c>
      <c r="O420" s="136">
        <f t="shared" si="526"/>
        <v>0</v>
      </c>
      <c r="P420" s="262"/>
      <c r="Q420" s="262"/>
      <c r="R420" s="263"/>
      <c r="S420" s="167"/>
      <c r="T420" s="194"/>
      <c r="U420" s="194"/>
      <c r="V420" s="136">
        <f t="shared" si="527"/>
        <v>0</v>
      </c>
      <c r="W420" s="136">
        <f t="shared" si="512"/>
        <v>0</v>
      </c>
      <c r="X420" s="136">
        <f t="shared" si="528"/>
        <v>0</v>
      </c>
      <c r="Y420" s="262"/>
      <c r="Z420" s="262"/>
      <c r="AA420" s="263"/>
      <c r="AB420" s="167"/>
      <c r="AC420" s="194"/>
      <c r="AD420" s="194"/>
      <c r="AE420" s="136">
        <f t="shared" si="529"/>
        <v>0</v>
      </c>
      <c r="AF420" s="136">
        <f t="shared" si="513"/>
        <v>0</v>
      </c>
      <c r="AG420" s="136">
        <f t="shared" si="530"/>
        <v>0</v>
      </c>
      <c r="AH420" s="262"/>
      <c r="AI420" s="262"/>
      <c r="AJ420" s="263"/>
      <c r="AK420" s="167"/>
      <c r="AL420" s="194"/>
      <c r="AM420" s="194"/>
      <c r="AN420" s="136">
        <f t="shared" si="531"/>
        <v>0</v>
      </c>
      <c r="AO420" s="136">
        <f t="shared" si="514"/>
        <v>0</v>
      </c>
      <c r="AP420" s="136">
        <f t="shared" si="532"/>
        <v>0</v>
      </c>
      <c r="AQ420" s="262"/>
      <c r="AR420" s="262"/>
      <c r="AS420" s="263"/>
      <c r="AT420" s="167"/>
      <c r="AU420" s="194"/>
      <c r="AV420" s="194"/>
      <c r="AW420" s="136">
        <f t="shared" si="533"/>
        <v>0</v>
      </c>
      <c r="AX420" s="136">
        <f t="shared" si="515"/>
        <v>0</v>
      </c>
      <c r="AY420" s="136">
        <f t="shared" si="534"/>
        <v>0</v>
      </c>
      <c r="AZ420" s="262"/>
      <c r="BA420" s="262"/>
      <c r="BB420" s="263"/>
      <c r="BC420" s="167"/>
      <c r="BD420" s="194"/>
      <c r="BE420" s="194"/>
      <c r="BF420" s="136">
        <f t="shared" si="535"/>
        <v>0</v>
      </c>
      <c r="BG420" s="136">
        <f t="shared" si="516"/>
        <v>0</v>
      </c>
      <c r="BH420" s="136">
        <f t="shared" si="536"/>
        <v>0</v>
      </c>
      <c r="BI420" s="262"/>
      <c r="BJ420" s="262"/>
      <c r="BK420" s="263"/>
      <c r="BL420" s="167"/>
      <c r="BM420" s="194"/>
      <c r="BN420" s="194"/>
      <c r="BO420" s="136">
        <f t="shared" si="537"/>
        <v>0</v>
      </c>
      <c r="BP420" s="136">
        <f t="shared" si="517"/>
        <v>0</v>
      </c>
      <c r="BQ420" s="136">
        <f t="shared" si="538"/>
        <v>0</v>
      </c>
      <c r="BR420" s="262"/>
      <c r="BS420" s="262"/>
      <c r="BT420" s="263"/>
      <c r="BU420" s="167"/>
      <c r="BV420" s="194"/>
      <c r="BW420" s="194"/>
      <c r="BX420" s="136">
        <f t="shared" si="539"/>
        <v>0</v>
      </c>
      <c r="BY420" s="136">
        <f t="shared" si="518"/>
        <v>0</v>
      </c>
      <c r="BZ420" s="136">
        <f t="shared" si="540"/>
        <v>0</v>
      </c>
      <c r="CA420" s="262"/>
      <c r="CB420" s="262"/>
      <c r="CC420" s="263"/>
      <c r="CD420" s="167"/>
      <c r="CE420" s="194"/>
      <c r="CF420" s="194"/>
      <c r="CG420" s="136">
        <f t="shared" si="541"/>
        <v>0</v>
      </c>
      <c r="CH420" s="136">
        <f t="shared" si="519"/>
        <v>0</v>
      </c>
      <c r="CI420" s="136">
        <f t="shared" si="542"/>
        <v>0</v>
      </c>
      <c r="CJ420" s="262"/>
      <c r="CK420" s="262"/>
      <c r="CL420" s="263"/>
      <c r="CM420" s="167"/>
      <c r="CN420" s="194"/>
      <c r="CO420" s="194"/>
      <c r="CP420" s="136">
        <f t="shared" si="543"/>
        <v>0</v>
      </c>
      <c r="CQ420" s="136">
        <f t="shared" si="520"/>
        <v>0</v>
      </c>
      <c r="CR420" s="136">
        <f t="shared" si="544"/>
        <v>0</v>
      </c>
      <c r="CS420" s="262"/>
      <c r="CT420" s="262"/>
      <c r="CU420" s="263"/>
      <c r="CV420" s="167"/>
      <c r="CW420" s="194"/>
      <c r="CX420" s="194"/>
      <c r="CY420" s="136">
        <f t="shared" si="545"/>
        <v>0</v>
      </c>
      <c r="CZ420" s="136">
        <f t="shared" si="521"/>
        <v>0</v>
      </c>
      <c r="DA420" s="136">
        <f t="shared" si="546"/>
        <v>0</v>
      </c>
      <c r="DB420" s="262"/>
      <c r="DC420" s="262"/>
      <c r="DD420" s="263"/>
    </row>
    <row r="421" spans="1:108" x14ac:dyDescent="0.25">
      <c r="A421" s="167"/>
      <c r="B421" s="194"/>
      <c r="C421" s="194"/>
      <c r="D421" s="136">
        <f t="shared" si="522"/>
        <v>0</v>
      </c>
      <c r="E421" s="136">
        <f t="shared" si="523"/>
        <v>0</v>
      </c>
      <c r="F421" s="136">
        <f t="shared" si="524"/>
        <v>0</v>
      </c>
      <c r="G421" s="262"/>
      <c r="H421" s="262"/>
      <c r="I421" s="263"/>
      <c r="J421" s="167"/>
      <c r="K421" s="194"/>
      <c r="L421" s="194"/>
      <c r="M421" s="136">
        <f t="shared" si="525"/>
        <v>0</v>
      </c>
      <c r="N421" s="136">
        <f t="shared" si="511"/>
        <v>0</v>
      </c>
      <c r="O421" s="136">
        <f t="shared" si="526"/>
        <v>0</v>
      </c>
      <c r="P421" s="262"/>
      <c r="Q421" s="262"/>
      <c r="R421" s="263"/>
      <c r="S421" s="167"/>
      <c r="T421" s="194"/>
      <c r="U421" s="194"/>
      <c r="V421" s="136">
        <f t="shared" si="527"/>
        <v>0</v>
      </c>
      <c r="W421" s="136">
        <f t="shared" si="512"/>
        <v>0</v>
      </c>
      <c r="X421" s="136">
        <f t="shared" si="528"/>
        <v>0</v>
      </c>
      <c r="Y421" s="262"/>
      <c r="Z421" s="262"/>
      <c r="AA421" s="263"/>
      <c r="AB421" s="167"/>
      <c r="AC421" s="194"/>
      <c r="AD421" s="194"/>
      <c r="AE421" s="136">
        <f t="shared" si="529"/>
        <v>0</v>
      </c>
      <c r="AF421" s="136">
        <f t="shared" si="513"/>
        <v>0</v>
      </c>
      <c r="AG421" s="136">
        <f t="shared" si="530"/>
        <v>0</v>
      </c>
      <c r="AH421" s="262"/>
      <c r="AI421" s="262"/>
      <c r="AJ421" s="263"/>
      <c r="AK421" s="167"/>
      <c r="AL421" s="194"/>
      <c r="AM421" s="194"/>
      <c r="AN421" s="136">
        <f t="shared" si="531"/>
        <v>0</v>
      </c>
      <c r="AO421" s="136">
        <f t="shared" si="514"/>
        <v>0</v>
      </c>
      <c r="AP421" s="136">
        <f t="shared" si="532"/>
        <v>0</v>
      </c>
      <c r="AQ421" s="262"/>
      <c r="AR421" s="262"/>
      <c r="AS421" s="263"/>
      <c r="AT421" s="167"/>
      <c r="AU421" s="194"/>
      <c r="AV421" s="194"/>
      <c r="AW421" s="136">
        <f t="shared" si="533"/>
        <v>0</v>
      </c>
      <c r="AX421" s="136">
        <f t="shared" si="515"/>
        <v>0</v>
      </c>
      <c r="AY421" s="136">
        <f t="shared" si="534"/>
        <v>0</v>
      </c>
      <c r="AZ421" s="262"/>
      <c r="BA421" s="262"/>
      <c r="BB421" s="263"/>
      <c r="BC421" s="167"/>
      <c r="BD421" s="194"/>
      <c r="BE421" s="194"/>
      <c r="BF421" s="136">
        <f t="shared" si="535"/>
        <v>0</v>
      </c>
      <c r="BG421" s="136">
        <f t="shared" si="516"/>
        <v>0</v>
      </c>
      <c r="BH421" s="136">
        <f t="shared" si="536"/>
        <v>0</v>
      </c>
      <c r="BI421" s="262"/>
      <c r="BJ421" s="262"/>
      <c r="BK421" s="263"/>
      <c r="BL421" s="167"/>
      <c r="BM421" s="194"/>
      <c r="BN421" s="194"/>
      <c r="BO421" s="136">
        <f t="shared" si="537"/>
        <v>0</v>
      </c>
      <c r="BP421" s="136">
        <f t="shared" si="517"/>
        <v>0</v>
      </c>
      <c r="BQ421" s="136">
        <f t="shared" si="538"/>
        <v>0</v>
      </c>
      <c r="BR421" s="262"/>
      <c r="BS421" s="262"/>
      <c r="BT421" s="263"/>
      <c r="BU421" s="167"/>
      <c r="BV421" s="194"/>
      <c r="BW421" s="194"/>
      <c r="BX421" s="136">
        <f t="shared" si="539"/>
        <v>0</v>
      </c>
      <c r="BY421" s="136">
        <f t="shared" si="518"/>
        <v>0</v>
      </c>
      <c r="BZ421" s="136">
        <f t="shared" si="540"/>
        <v>0</v>
      </c>
      <c r="CA421" s="262"/>
      <c r="CB421" s="262"/>
      <c r="CC421" s="263"/>
      <c r="CD421" s="167"/>
      <c r="CE421" s="194"/>
      <c r="CF421" s="194"/>
      <c r="CG421" s="136">
        <f t="shared" si="541"/>
        <v>0</v>
      </c>
      <c r="CH421" s="136">
        <f t="shared" si="519"/>
        <v>0</v>
      </c>
      <c r="CI421" s="136">
        <f t="shared" si="542"/>
        <v>0</v>
      </c>
      <c r="CJ421" s="262"/>
      <c r="CK421" s="262"/>
      <c r="CL421" s="263"/>
      <c r="CM421" s="167"/>
      <c r="CN421" s="194"/>
      <c r="CO421" s="194"/>
      <c r="CP421" s="136">
        <f t="shared" si="543"/>
        <v>0</v>
      </c>
      <c r="CQ421" s="136">
        <f t="shared" si="520"/>
        <v>0</v>
      </c>
      <c r="CR421" s="136">
        <f t="shared" si="544"/>
        <v>0</v>
      </c>
      <c r="CS421" s="262"/>
      <c r="CT421" s="262"/>
      <c r="CU421" s="263"/>
      <c r="CV421" s="167"/>
      <c r="CW421" s="194"/>
      <c r="CX421" s="194"/>
      <c r="CY421" s="136">
        <f t="shared" si="545"/>
        <v>0</v>
      </c>
      <c r="CZ421" s="136">
        <f t="shared" si="521"/>
        <v>0</v>
      </c>
      <c r="DA421" s="136">
        <f t="shared" si="546"/>
        <v>0</v>
      </c>
      <c r="DB421" s="262"/>
      <c r="DC421" s="262"/>
      <c r="DD421" s="263"/>
    </row>
    <row r="422" spans="1:108" x14ac:dyDescent="0.25">
      <c r="A422" s="167"/>
      <c r="B422" s="194"/>
      <c r="C422" s="194"/>
      <c r="D422" s="136">
        <f t="shared" si="522"/>
        <v>0</v>
      </c>
      <c r="E422" s="136">
        <f t="shared" si="523"/>
        <v>0</v>
      </c>
      <c r="F422" s="136">
        <f t="shared" si="524"/>
        <v>0</v>
      </c>
      <c r="G422" s="262"/>
      <c r="H422" s="262"/>
      <c r="I422" s="263"/>
      <c r="J422" s="167"/>
      <c r="K422" s="194"/>
      <c r="L422" s="194"/>
      <c r="M422" s="136">
        <f t="shared" si="525"/>
        <v>0</v>
      </c>
      <c r="N422" s="136">
        <f t="shared" si="511"/>
        <v>0</v>
      </c>
      <c r="O422" s="136">
        <f t="shared" si="526"/>
        <v>0</v>
      </c>
      <c r="P422" s="262"/>
      <c r="Q422" s="262"/>
      <c r="R422" s="263"/>
      <c r="S422" s="167"/>
      <c r="T422" s="194"/>
      <c r="U422" s="194"/>
      <c r="V422" s="136">
        <f t="shared" si="527"/>
        <v>0</v>
      </c>
      <c r="W422" s="136">
        <f t="shared" si="512"/>
        <v>0</v>
      </c>
      <c r="X422" s="136">
        <f t="shared" si="528"/>
        <v>0</v>
      </c>
      <c r="Y422" s="262"/>
      <c r="Z422" s="262"/>
      <c r="AA422" s="263"/>
      <c r="AB422" s="167"/>
      <c r="AC422" s="194"/>
      <c r="AD422" s="194"/>
      <c r="AE422" s="136">
        <f t="shared" si="529"/>
        <v>0</v>
      </c>
      <c r="AF422" s="136">
        <f t="shared" si="513"/>
        <v>0</v>
      </c>
      <c r="AG422" s="136">
        <f t="shared" si="530"/>
        <v>0</v>
      </c>
      <c r="AH422" s="262"/>
      <c r="AI422" s="262"/>
      <c r="AJ422" s="263"/>
      <c r="AK422" s="167"/>
      <c r="AL422" s="194"/>
      <c r="AM422" s="194"/>
      <c r="AN422" s="136">
        <f t="shared" si="531"/>
        <v>0</v>
      </c>
      <c r="AO422" s="136">
        <f t="shared" si="514"/>
        <v>0</v>
      </c>
      <c r="AP422" s="136">
        <f t="shared" si="532"/>
        <v>0</v>
      </c>
      <c r="AQ422" s="262"/>
      <c r="AR422" s="262"/>
      <c r="AS422" s="263"/>
      <c r="AT422" s="167"/>
      <c r="AU422" s="194"/>
      <c r="AV422" s="194"/>
      <c r="AW422" s="136">
        <f t="shared" si="533"/>
        <v>0</v>
      </c>
      <c r="AX422" s="136">
        <f t="shared" si="515"/>
        <v>0</v>
      </c>
      <c r="AY422" s="136">
        <f t="shared" si="534"/>
        <v>0</v>
      </c>
      <c r="AZ422" s="262"/>
      <c r="BA422" s="262"/>
      <c r="BB422" s="263"/>
      <c r="BC422" s="167"/>
      <c r="BD422" s="194"/>
      <c r="BE422" s="194"/>
      <c r="BF422" s="136">
        <f t="shared" si="535"/>
        <v>0</v>
      </c>
      <c r="BG422" s="136">
        <f t="shared" si="516"/>
        <v>0</v>
      </c>
      <c r="BH422" s="136">
        <f t="shared" si="536"/>
        <v>0</v>
      </c>
      <c r="BI422" s="262"/>
      <c r="BJ422" s="262"/>
      <c r="BK422" s="263"/>
      <c r="BL422" s="167"/>
      <c r="BM422" s="194"/>
      <c r="BN422" s="194"/>
      <c r="BO422" s="136">
        <f t="shared" si="537"/>
        <v>0</v>
      </c>
      <c r="BP422" s="136">
        <f t="shared" si="517"/>
        <v>0</v>
      </c>
      <c r="BQ422" s="136">
        <f t="shared" si="538"/>
        <v>0</v>
      </c>
      <c r="BR422" s="262"/>
      <c r="BS422" s="262"/>
      <c r="BT422" s="263"/>
      <c r="BU422" s="167"/>
      <c r="BV422" s="194"/>
      <c r="BW422" s="194"/>
      <c r="BX422" s="136">
        <f t="shared" si="539"/>
        <v>0</v>
      </c>
      <c r="BY422" s="136">
        <f t="shared" si="518"/>
        <v>0</v>
      </c>
      <c r="BZ422" s="136">
        <f t="shared" si="540"/>
        <v>0</v>
      </c>
      <c r="CA422" s="262"/>
      <c r="CB422" s="262"/>
      <c r="CC422" s="263"/>
      <c r="CD422" s="167"/>
      <c r="CE422" s="194"/>
      <c r="CF422" s="194"/>
      <c r="CG422" s="136">
        <f t="shared" si="541"/>
        <v>0</v>
      </c>
      <c r="CH422" s="136">
        <f t="shared" si="519"/>
        <v>0</v>
      </c>
      <c r="CI422" s="136">
        <f t="shared" si="542"/>
        <v>0</v>
      </c>
      <c r="CJ422" s="262"/>
      <c r="CK422" s="262"/>
      <c r="CL422" s="263"/>
      <c r="CM422" s="167"/>
      <c r="CN422" s="194"/>
      <c r="CO422" s="194"/>
      <c r="CP422" s="136">
        <f t="shared" si="543"/>
        <v>0</v>
      </c>
      <c r="CQ422" s="136">
        <f t="shared" si="520"/>
        <v>0</v>
      </c>
      <c r="CR422" s="136">
        <f t="shared" si="544"/>
        <v>0</v>
      </c>
      <c r="CS422" s="262"/>
      <c r="CT422" s="262"/>
      <c r="CU422" s="263"/>
      <c r="CV422" s="167"/>
      <c r="CW422" s="194"/>
      <c r="CX422" s="194"/>
      <c r="CY422" s="136">
        <f t="shared" si="545"/>
        <v>0</v>
      </c>
      <c r="CZ422" s="136">
        <f t="shared" si="521"/>
        <v>0</v>
      </c>
      <c r="DA422" s="136">
        <f t="shared" si="546"/>
        <v>0</v>
      </c>
      <c r="DB422" s="262"/>
      <c r="DC422" s="262"/>
      <c r="DD422" s="263"/>
    </row>
    <row r="423" spans="1:108" x14ac:dyDescent="0.25">
      <c r="A423" s="167"/>
      <c r="B423" s="194"/>
      <c r="C423" s="194"/>
      <c r="D423" s="136">
        <f t="shared" si="522"/>
        <v>0</v>
      </c>
      <c r="E423" s="136">
        <f t="shared" si="523"/>
        <v>0</v>
      </c>
      <c r="F423" s="136">
        <f t="shared" si="524"/>
        <v>0</v>
      </c>
      <c r="G423" s="262"/>
      <c r="H423" s="262"/>
      <c r="I423" s="263"/>
      <c r="J423" s="167"/>
      <c r="K423" s="194"/>
      <c r="L423" s="194"/>
      <c r="M423" s="136">
        <f t="shared" si="525"/>
        <v>0</v>
      </c>
      <c r="N423" s="136">
        <f t="shared" si="511"/>
        <v>0</v>
      </c>
      <c r="O423" s="136">
        <f t="shared" si="526"/>
        <v>0</v>
      </c>
      <c r="P423" s="262"/>
      <c r="Q423" s="262"/>
      <c r="R423" s="263"/>
      <c r="S423" s="167"/>
      <c r="T423" s="194"/>
      <c r="U423" s="194"/>
      <c r="V423" s="136">
        <f t="shared" si="527"/>
        <v>0</v>
      </c>
      <c r="W423" s="136">
        <f t="shared" si="512"/>
        <v>0</v>
      </c>
      <c r="X423" s="136">
        <f t="shared" si="528"/>
        <v>0</v>
      </c>
      <c r="Y423" s="262"/>
      <c r="Z423" s="262"/>
      <c r="AA423" s="263"/>
      <c r="AB423" s="167"/>
      <c r="AC423" s="194"/>
      <c r="AD423" s="194"/>
      <c r="AE423" s="136">
        <f t="shared" si="529"/>
        <v>0</v>
      </c>
      <c r="AF423" s="136">
        <f t="shared" si="513"/>
        <v>0</v>
      </c>
      <c r="AG423" s="136">
        <f t="shared" si="530"/>
        <v>0</v>
      </c>
      <c r="AH423" s="262"/>
      <c r="AI423" s="262"/>
      <c r="AJ423" s="263"/>
      <c r="AK423" s="167"/>
      <c r="AL423" s="194"/>
      <c r="AM423" s="194"/>
      <c r="AN423" s="136">
        <f t="shared" si="531"/>
        <v>0</v>
      </c>
      <c r="AO423" s="136">
        <f t="shared" si="514"/>
        <v>0</v>
      </c>
      <c r="AP423" s="136">
        <f t="shared" si="532"/>
        <v>0</v>
      </c>
      <c r="AQ423" s="262"/>
      <c r="AR423" s="262"/>
      <c r="AS423" s="263"/>
      <c r="AT423" s="167"/>
      <c r="AU423" s="194"/>
      <c r="AV423" s="194"/>
      <c r="AW423" s="136">
        <f t="shared" si="533"/>
        <v>0</v>
      </c>
      <c r="AX423" s="136">
        <f t="shared" si="515"/>
        <v>0</v>
      </c>
      <c r="AY423" s="136">
        <f t="shared" si="534"/>
        <v>0</v>
      </c>
      <c r="AZ423" s="262"/>
      <c r="BA423" s="262"/>
      <c r="BB423" s="263"/>
      <c r="BC423" s="167"/>
      <c r="BD423" s="194"/>
      <c r="BE423" s="194"/>
      <c r="BF423" s="136">
        <f t="shared" si="535"/>
        <v>0</v>
      </c>
      <c r="BG423" s="136">
        <f t="shared" si="516"/>
        <v>0</v>
      </c>
      <c r="BH423" s="136">
        <f t="shared" si="536"/>
        <v>0</v>
      </c>
      <c r="BI423" s="262"/>
      <c r="BJ423" s="262"/>
      <c r="BK423" s="263"/>
      <c r="BL423" s="167"/>
      <c r="BM423" s="194"/>
      <c r="BN423" s="194"/>
      <c r="BO423" s="136">
        <f t="shared" si="537"/>
        <v>0</v>
      </c>
      <c r="BP423" s="136">
        <f t="shared" si="517"/>
        <v>0</v>
      </c>
      <c r="BQ423" s="136">
        <f t="shared" si="538"/>
        <v>0</v>
      </c>
      <c r="BR423" s="262"/>
      <c r="BS423" s="262"/>
      <c r="BT423" s="263"/>
      <c r="BU423" s="167"/>
      <c r="BV423" s="194"/>
      <c r="BW423" s="194"/>
      <c r="BX423" s="136">
        <f t="shared" si="539"/>
        <v>0</v>
      </c>
      <c r="BY423" s="136">
        <f t="shared" si="518"/>
        <v>0</v>
      </c>
      <c r="BZ423" s="136">
        <f t="shared" si="540"/>
        <v>0</v>
      </c>
      <c r="CA423" s="262"/>
      <c r="CB423" s="262"/>
      <c r="CC423" s="263"/>
      <c r="CD423" s="167"/>
      <c r="CE423" s="194"/>
      <c r="CF423" s="194"/>
      <c r="CG423" s="136">
        <f t="shared" si="541"/>
        <v>0</v>
      </c>
      <c r="CH423" s="136">
        <f t="shared" si="519"/>
        <v>0</v>
      </c>
      <c r="CI423" s="136">
        <f t="shared" si="542"/>
        <v>0</v>
      </c>
      <c r="CJ423" s="262"/>
      <c r="CK423" s="262"/>
      <c r="CL423" s="263"/>
      <c r="CM423" s="167"/>
      <c r="CN423" s="194"/>
      <c r="CO423" s="194"/>
      <c r="CP423" s="136">
        <f t="shared" si="543"/>
        <v>0</v>
      </c>
      <c r="CQ423" s="136">
        <f t="shared" si="520"/>
        <v>0</v>
      </c>
      <c r="CR423" s="136">
        <f t="shared" si="544"/>
        <v>0</v>
      </c>
      <c r="CS423" s="262"/>
      <c r="CT423" s="262"/>
      <c r="CU423" s="263"/>
      <c r="CV423" s="167"/>
      <c r="CW423" s="194"/>
      <c r="CX423" s="194"/>
      <c r="CY423" s="136">
        <f t="shared" si="545"/>
        <v>0</v>
      </c>
      <c r="CZ423" s="136">
        <f t="shared" si="521"/>
        <v>0</v>
      </c>
      <c r="DA423" s="136">
        <f t="shared" si="546"/>
        <v>0</v>
      </c>
      <c r="DB423" s="262"/>
      <c r="DC423" s="262"/>
      <c r="DD423" s="263"/>
    </row>
    <row r="424" spans="1:108" x14ac:dyDescent="0.25">
      <c r="A424" s="167"/>
      <c r="B424" s="194"/>
      <c r="C424" s="194"/>
      <c r="D424" s="136">
        <f t="shared" si="522"/>
        <v>0</v>
      </c>
      <c r="E424" s="136">
        <f t="shared" si="523"/>
        <v>0</v>
      </c>
      <c r="F424" s="136">
        <f t="shared" si="524"/>
        <v>0</v>
      </c>
      <c r="G424" s="262"/>
      <c r="H424" s="262"/>
      <c r="I424" s="263"/>
      <c r="J424" s="167"/>
      <c r="K424" s="194"/>
      <c r="L424" s="194"/>
      <c r="M424" s="136">
        <f t="shared" si="525"/>
        <v>0</v>
      </c>
      <c r="N424" s="136">
        <f t="shared" si="511"/>
        <v>0</v>
      </c>
      <c r="O424" s="136">
        <f t="shared" si="526"/>
        <v>0</v>
      </c>
      <c r="P424" s="262"/>
      <c r="Q424" s="262"/>
      <c r="R424" s="263"/>
      <c r="S424" s="167"/>
      <c r="T424" s="194"/>
      <c r="U424" s="194"/>
      <c r="V424" s="136">
        <f t="shared" si="527"/>
        <v>0</v>
      </c>
      <c r="W424" s="136">
        <f t="shared" si="512"/>
        <v>0</v>
      </c>
      <c r="X424" s="136">
        <f t="shared" si="528"/>
        <v>0</v>
      </c>
      <c r="Y424" s="262"/>
      <c r="Z424" s="262"/>
      <c r="AA424" s="263"/>
      <c r="AB424" s="167"/>
      <c r="AC424" s="194"/>
      <c r="AD424" s="194"/>
      <c r="AE424" s="136">
        <f t="shared" si="529"/>
        <v>0</v>
      </c>
      <c r="AF424" s="136">
        <f t="shared" si="513"/>
        <v>0</v>
      </c>
      <c r="AG424" s="136">
        <f t="shared" si="530"/>
        <v>0</v>
      </c>
      <c r="AH424" s="262"/>
      <c r="AI424" s="262"/>
      <c r="AJ424" s="263"/>
      <c r="AK424" s="167"/>
      <c r="AL424" s="194"/>
      <c r="AM424" s="194"/>
      <c r="AN424" s="136">
        <f t="shared" si="531"/>
        <v>0</v>
      </c>
      <c r="AO424" s="136">
        <f t="shared" si="514"/>
        <v>0</v>
      </c>
      <c r="AP424" s="136">
        <f t="shared" si="532"/>
        <v>0</v>
      </c>
      <c r="AQ424" s="262"/>
      <c r="AR424" s="262"/>
      <c r="AS424" s="263"/>
      <c r="AT424" s="167"/>
      <c r="AU424" s="194"/>
      <c r="AV424" s="194"/>
      <c r="AW424" s="136">
        <f t="shared" si="533"/>
        <v>0</v>
      </c>
      <c r="AX424" s="136">
        <f t="shared" si="515"/>
        <v>0</v>
      </c>
      <c r="AY424" s="136">
        <f t="shared" si="534"/>
        <v>0</v>
      </c>
      <c r="AZ424" s="262"/>
      <c r="BA424" s="262"/>
      <c r="BB424" s="263"/>
      <c r="BC424" s="167"/>
      <c r="BD424" s="194"/>
      <c r="BE424" s="194"/>
      <c r="BF424" s="136">
        <f t="shared" si="535"/>
        <v>0</v>
      </c>
      <c r="BG424" s="136">
        <f t="shared" si="516"/>
        <v>0</v>
      </c>
      <c r="BH424" s="136">
        <f t="shared" si="536"/>
        <v>0</v>
      </c>
      <c r="BI424" s="262"/>
      <c r="BJ424" s="262"/>
      <c r="BK424" s="263"/>
      <c r="BL424" s="167"/>
      <c r="BM424" s="194"/>
      <c r="BN424" s="194"/>
      <c r="BO424" s="136">
        <f t="shared" si="537"/>
        <v>0</v>
      </c>
      <c r="BP424" s="136">
        <f t="shared" si="517"/>
        <v>0</v>
      </c>
      <c r="BQ424" s="136">
        <f t="shared" si="538"/>
        <v>0</v>
      </c>
      <c r="BR424" s="262"/>
      <c r="BS424" s="262"/>
      <c r="BT424" s="263"/>
      <c r="BU424" s="167"/>
      <c r="BV424" s="194"/>
      <c r="BW424" s="194"/>
      <c r="BX424" s="136">
        <f t="shared" si="539"/>
        <v>0</v>
      </c>
      <c r="BY424" s="136">
        <f t="shared" si="518"/>
        <v>0</v>
      </c>
      <c r="BZ424" s="136">
        <f t="shared" si="540"/>
        <v>0</v>
      </c>
      <c r="CA424" s="262"/>
      <c r="CB424" s="262"/>
      <c r="CC424" s="263"/>
      <c r="CD424" s="167"/>
      <c r="CE424" s="194"/>
      <c r="CF424" s="194"/>
      <c r="CG424" s="136">
        <f t="shared" si="541"/>
        <v>0</v>
      </c>
      <c r="CH424" s="136">
        <f t="shared" si="519"/>
        <v>0</v>
      </c>
      <c r="CI424" s="136">
        <f t="shared" si="542"/>
        <v>0</v>
      </c>
      <c r="CJ424" s="262"/>
      <c r="CK424" s="262"/>
      <c r="CL424" s="263"/>
      <c r="CM424" s="167"/>
      <c r="CN424" s="194"/>
      <c r="CO424" s="194"/>
      <c r="CP424" s="136">
        <f t="shared" si="543"/>
        <v>0</v>
      </c>
      <c r="CQ424" s="136">
        <f t="shared" si="520"/>
        <v>0</v>
      </c>
      <c r="CR424" s="136">
        <f t="shared" si="544"/>
        <v>0</v>
      </c>
      <c r="CS424" s="262"/>
      <c r="CT424" s="262"/>
      <c r="CU424" s="263"/>
      <c r="CV424" s="167"/>
      <c r="CW424" s="194"/>
      <c r="CX424" s="194"/>
      <c r="CY424" s="136">
        <f t="shared" si="545"/>
        <v>0</v>
      </c>
      <c r="CZ424" s="136">
        <f t="shared" si="521"/>
        <v>0</v>
      </c>
      <c r="DA424" s="136">
        <f t="shared" si="546"/>
        <v>0</v>
      </c>
      <c r="DB424" s="262"/>
      <c r="DC424" s="262"/>
      <c r="DD424" s="263"/>
    </row>
    <row r="425" spans="1:108" x14ac:dyDescent="0.25">
      <c r="A425" s="167"/>
      <c r="B425" s="194"/>
      <c r="C425" s="194"/>
      <c r="D425" s="136">
        <f t="shared" si="522"/>
        <v>0</v>
      </c>
      <c r="E425" s="136">
        <f t="shared" si="523"/>
        <v>0</v>
      </c>
      <c r="F425" s="136">
        <f t="shared" si="524"/>
        <v>0</v>
      </c>
      <c r="G425" s="262"/>
      <c r="H425" s="262"/>
      <c r="I425" s="263"/>
      <c r="J425" s="167"/>
      <c r="K425" s="194"/>
      <c r="L425" s="194"/>
      <c r="M425" s="136">
        <f t="shared" si="525"/>
        <v>0</v>
      </c>
      <c r="N425" s="136">
        <f t="shared" si="511"/>
        <v>0</v>
      </c>
      <c r="O425" s="136">
        <f t="shared" si="526"/>
        <v>0</v>
      </c>
      <c r="P425" s="262"/>
      <c r="Q425" s="262"/>
      <c r="R425" s="263"/>
      <c r="S425" s="167"/>
      <c r="T425" s="194"/>
      <c r="U425" s="194"/>
      <c r="V425" s="136">
        <f t="shared" si="527"/>
        <v>0</v>
      </c>
      <c r="W425" s="136">
        <f t="shared" si="512"/>
        <v>0</v>
      </c>
      <c r="X425" s="136">
        <f t="shared" si="528"/>
        <v>0</v>
      </c>
      <c r="Y425" s="262"/>
      <c r="Z425" s="262"/>
      <c r="AA425" s="263"/>
      <c r="AB425" s="167"/>
      <c r="AC425" s="194"/>
      <c r="AD425" s="194"/>
      <c r="AE425" s="136">
        <f t="shared" si="529"/>
        <v>0</v>
      </c>
      <c r="AF425" s="136">
        <f t="shared" si="513"/>
        <v>0</v>
      </c>
      <c r="AG425" s="136">
        <f t="shared" si="530"/>
        <v>0</v>
      </c>
      <c r="AH425" s="262"/>
      <c r="AI425" s="262"/>
      <c r="AJ425" s="263"/>
      <c r="AK425" s="167"/>
      <c r="AL425" s="194"/>
      <c r="AM425" s="194"/>
      <c r="AN425" s="136">
        <f t="shared" si="531"/>
        <v>0</v>
      </c>
      <c r="AO425" s="136">
        <f t="shared" si="514"/>
        <v>0</v>
      </c>
      <c r="AP425" s="136">
        <f t="shared" si="532"/>
        <v>0</v>
      </c>
      <c r="AQ425" s="262"/>
      <c r="AR425" s="262"/>
      <c r="AS425" s="263"/>
      <c r="AT425" s="167"/>
      <c r="AU425" s="194"/>
      <c r="AV425" s="194"/>
      <c r="AW425" s="136">
        <f t="shared" si="533"/>
        <v>0</v>
      </c>
      <c r="AX425" s="136">
        <f t="shared" si="515"/>
        <v>0</v>
      </c>
      <c r="AY425" s="136">
        <f t="shared" si="534"/>
        <v>0</v>
      </c>
      <c r="AZ425" s="262"/>
      <c r="BA425" s="262"/>
      <c r="BB425" s="263"/>
      <c r="BC425" s="167"/>
      <c r="BD425" s="194"/>
      <c r="BE425" s="194"/>
      <c r="BF425" s="136">
        <f t="shared" si="535"/>
        <v>0</v>
      </c>
      <c r="BG425" s="136">
        <f t="shared" si="516"/>
        <v>0</v>
      </c>
      <c r="BH425" s="136">
        <f t="shared" si="536"/>
        <v>0</v>
      </c>
      <c r="BI425" s="262"/>
      <c r="BJ425" s="262"/>
      <c r="BK425" s="263"/>
      <c r="BL425" s="167"/>
      <c r="BM425" s="194"/>
      <c r="BN425" s="194"/>
      <c r="BO425" s="136">
        <f t="shared" si="537"/>
        <v>0</v>
      </c>
      <c r="BP425" s="136">
        <f t="shared" si="517"/>
        <v>0</v>
      </c>
      <c r="BQ425" s="136">
        <f t="shared" si="538"/>
        <v>0</v>
      </c>
      <c r="BR425" s="262"/>
      <c r="BS425" s="262"/>
      <c r="BT425" s="263"/>
      <c r="BU425" s="167"/>
      <c r="BV425" s="194"/>
      <c r="BW425" s="194"/>
      <c r="BX425" s="136">
        <f t="shared" si="539"/>
        <v>0</v>
      </c>
      <c r="BY425" s="136">
        <f t="shared" si="518"/>
        <v>0</v>
      </c>
      <c r="BZ425" s="136">
        <f t="shared" si="540"/>
        <v>0</v>
      </c>
      <c r="CA425" s="262"/>
      <c r="CB425" s="262"/>
      <c r="CC425" s="263"/>
      <c r="CD425" s="167"/>
      <c r="CE425" s="194"/>
      <c r="CF425" s="194"/>
      <c r="CG425" s="136">
        <f t="shared" si="541"/>
        <v>0</v>
      </c>
      <c r="CH425" s="136">
        <f t="shared" si="519"/>
        <v>0</v>
      </c>
      <c r="CI425" s="136">
        <f t="shared" si="542"/>
        <v>0</v>
      </c>
      <c r="CJ425" s="262"/>
      <c r="CK425" s="262"/>
      <c r="CL425" s="263"/>
      <c r="CM425" s="167"/>
      <c r="CN425" s="194"/>
      <c r="CO425" s="194"/>
      <c r="CP425" s="136">
        <f t="shared" si="543"/>
        <v>0</v>
      </c>
      <c r="CQ425" s="136">
        <f t="shared" si="520"/>
        <v>0</v>
      </c>
      <c r="CR425" s="136">
        <f t="shared" si="544"/>
        <v>0</v>
      </c>
      <c r="CS425" s="262"/>
      <c r="CT425" s="262"/>
      <c r="CU425" s="263"/>
      <c r="CV425" s="167"/>
      <c r="CW425" s="194"/>
      <c r="CX425" s="194"/>
      <c r="CY425" s="136">
        <f t="shared" si="545"/>
        <v>0</v>
      </c>
      <c r="CZ425" s="136">
        <f t="shared" si="521"/>
        <v>0</v>
      </c>
      <c r="DA425" s="136">
        <f t="shared" si="546"/>
        <v>0</v>
      </c>
      <c r="DB425" s="262"/>
      <c r="DC425" s="262"/>
      <c r="DD425" s="263"/>
    </row>
    <row r="426" spans="1:108" x14ac:dyDescent="0.25">
      <c r="A426" s="167"/>
      <c r="B426" s="194"/>
      <c r="C426" s="194"/>
      <c r="D426" s="136">
        <f t="shared" si="522"/>
        <v>0</v>
      </c>
      <c r="E426" s="136">
        <f t="shared" si="523"/>
        <v>0</v>
      </c>
      <c r="F426" s="136">
        <f t="shared" si="524"/>
        <v>0</v>
      </c>
      <c r="G426" s="262"/>
      <c r="H426" s="262"/>
      <c r="I426" s="263"/>
      <c r="J426" s="167"/>
      <c r="K426" s="194"/>
      <c r="L426" s="194"/>
      <c r="M426" s="136">
        <f t="shared" si="525"/>
        <v>0</v>
      </c>
      <c r="N426" s="136">
        <f t="shared" si="511"/>
        <v>0</v>
      </c>
      <c r="O426" s="136">
        <f t="shared" si="526"/>
        <v>0</v>
      </c>
      <c r="P426" s="262"/>
      <c r="Q426" s="262"/>
      <c r="R426" s="263"/>
      <c r="S426" s="167"/>
      <c r="T426" s="194"/>
      <c r="U426" s="194"/>
      <c r="V426" s="136">
        <f t="shared" si="527"/>
        <v>0</v>
      </c>
      <c r="W426" s="136">
        <f t="shared" si="512"/>
        <v>0</v>
      </c>
      <c r="X426" s="136">
        <f t="shared" si="528"/>
        <v>0</v>
      </c>
      <c r="Y426" s="262"/>
      <c r="Z426" s="262"/>
      <c r="AA426" s="263"/>
      <c r="AB426" s="167"/>
      <c r="AC426" s="194"/>
      <c r="AD426" s="194"/>
      <c r="AE426" s="136">
        <f t="shared" si="529"/>
        <v>0</v>
      </c>
      <c r="AF426" s="136">
        <f t="shared" si="513"/>
        <v>0</v>
      </c>
      <c r="AG426" s="136">
        <f t="shared" si="530"/>
        <v>0</v>
      </c>
      <c r="AH426" s="262"/>
      <c r="AI426" s="262"/>
      <c r="AJ426" s="263"/>
      <c r="AK426" s="167"/>
      <c r="AL426" s="194"/>
      <c r="AM426" s="194"/>
      <c r="AN426" s="136">
        <f t="shared" si="531"/>
        <v>0</v>
      </c>
      <c r="AO426" s="136">
        <f t="shared" si="514"/>
        <v>0</v>
      </c>
      <c r="AP426" s="136">
        <f t="shared" si="532"/>
        <v>0</v>
      </c>
      <c r="AQ426" s="262"/>
      <c r="AR426" s="262"/>
      <c r="AS426" s="263"/>
      <c r="AT426" s="167"/>
      <c r="AU426" s="194"/>
      <c r="AV426" s="194"/>
      <c r="AW426" s="136">
        <f t="shared" si="533"/>
        <v>0</v>
      </c>
      <c r="AX426" s="136">
        <f t="shared" si="515"/>
        <v>0</v>
      </c>
      <c r="AY426" s="136">
        <f t="shared" si="534"/>
        <v>0</v>
      </c>
      <c r="AZ426" s="262"/>
      <c r="BA426" s="262"/>
      <c r="BB426" s="263"/>
      <c r="BC426" s="167"/>
      <c r="BD426" s="194"/>
      <c r="BE426" s="194"/>
      <c r="BF426" s="136">
        <f t="shared" si="535"/>
        <v>0</v>
      </c>
      <c r="BG426" s="136">
        <f t="shared" si="516"/>
        <v>0</v>
      </c>
      <c r="BH426" s="136">
        <f t="shared" si="536"/>
        <v>0</v>
      </c>
      <c r="BI426" s="262"/>
      <c r="BJ426" s="262"/>
      <c r="BK426" s="263"/>
      <c r="BL426" s="167"/>
      <c r="BM426" s="194"/>
      <c r="BN426" s="194"/>
      <c r="BO426" s="136">
        <f t="shared" si="537"/>
        <v>0</v>
      </c>
      <c r="BP426" s="136">
        <f t="shared" si="517"/>
        <v>0</v>
      </c>
      <c r="BQ426" s="136">
        <f t="shared" si="538"/>
        <v>0</v>
      </c>
      <c r="BR426" s="262"/>
      <c r="BS426" s="262"/>
      <c r="BT426" s="263"/>
      <c r="BU426" s="167"/>
      <c r="BV426" s="194"/>
      <c r="BW426" s="194"/>
      <c r="BX426" s="136">
        <f t="shared" si="539"/>
        <v>0</v>
      </c>
      <c r="BY426" s="136">
        <f t="shared" si="518"/>
        <v>0</v>
      </c>
      <c r="BZ426" s="136">
        <f t="shared" si="540"/>
        <v>0</v>
      </c>
      <c r="CA426" s="262"/>
      <c r="CB426" s="262"/>
      <c r="CC426" s="263"/>
      <c r="CD426" s="167"/>
      <c r="CE426" s="194"/>
      <c r="CF426" s="194"/>
      <c r="CG426" s="136">
        <f t="shared" si="541"/>
        <v>0</v>
      </c>
      <c r="CH426" s="136">
        <f t="shared" si="519"/>
        <v>0</v>
      </c>
      <c r="CI426" s="136">
        <f t="shared" si="542"/>
        <v>0</v>
      </c>
      <c r="CJ426" s="262"/>
      <c r="CK426" s="262"/>
      <c r="CL426" s="263"/>
      <c r="CM426" s="167"/>
      <c r="CN426" s="194"/>
      <c r="CO426" s="194"/>
      <c r="CP426" s="136">
        <f t="shared" si="543"/>
        <v>0</v>
      </c>
      <c r="CQ426" s="136">
        <f t="shared" si="520"/>
        <v>0</v>
      </c>
      <c r="CR426" s="136">
        <f t="shared" si="544"/>
        <v>0</v>
      </c>
      <c r="CS426" s="262"/>
      <c r="CT426" s="262"/>
      <c r="CU426" s="263"/>
      <c r="CV426" s="167"/>
      <c r="CW426" s="194"/>
      <c r="CX426" s="194"/>
      <c r="CY426" s="136">
        <f t="shared" si="545"/>
        <v>0</v>
      </c>
      <c r="CZ426" s="136">
        <f t="shared" si="521"/>
        <v>0</v>
      </c>
      <c r="DA426" s="136">
        <f t="shared" si="546"/>
        <v>0</v>
      </c>
      <c r="DB426" s="262"/>
      <c r="DC426" s="262"/>
      <c r="DD426" s="263"/>
    </row>
    <row r="427" spans="1:108" x14ac:dyDescent="0.25">
      <c r="A427" s="167"/>
      <c r="B427" s="194"/>
      <c r="C427" s="194"/>
      <c r="D427" s="136">
        <f t="shared" si="522"/>
        <v>0</v>
      </c>
      <c r="E427" s="136">
        <f t="shared" si="523"/>
        <v>0</v>
      </c>
      <c r="F427" s="136">
        <f t="shared" si="524"/>
        <v>0</v>
      </c>
      <c r="G427" s="262"/>
      <c r="H427" s="262"/>
      <c r="I427" s="263"/>
      <c r="J427" s="167"/>
      <c r="K427" s="194"/>
      <c r="L427" s="194"/>
      <c r="M427" s="136">
        <f t="shared" si="525"/>
        <v>0</v>
      </c>
      <c r="N427" s="136">
        <f t="shared" si="511"/>
        <v>0</v>
      </c>
      <c r="O427" s="136">
        <f t="shared" si="526"/>
        <v>0</v>
      </c>
      <c r="P427" s="262"/>
      <c r="Q427" s="262"/>
      <c r="R427" s="263"/>
      <c r="S427" s="167"/>
      <c r="T427" s="194"/>
      <c r="U427" s="194"/>
      <c r="V427" s="136">
        <f t="shared" si="527"/>
        <v>0</v>
      </c>
      <c r="W427" s="136">
        <f t="shared" si="512"/>
        <v>0</v>
      </c>
      <c r="X427" s="136">
        <f t="shared" si="528"/>
        <v>0</v>
      </c>
      <c r="Y427" s="262"/>
      <c r="Z427" s="262"/>
      <c r="AA427" s="263"/>
      <c r="AB427" s="167"/>
      <c r="AC427" s="194"/>
      <c r="AD427" s="194"/>
      <c r="AE427" s="136">
        <f t="shared" si="529"/>
        <v>0</v>
      </c>
      <c r="AF427" s="136">
        <f t="shared" si="513"/>
        <v>0</v>
      </c>
      <c r="AG427" s="136">
        <f t="shared" si="530"/>
        <v>0</v>
      </c>
      <c r="AH427" s="262"/>
      <c r="AI427" s="262"/>
      <c r="AJ427" s="263"/>
      <c r="AK427" s="167"/>
      <c r="AL427" s="194"/>
      <c r="AM427" s="194"/>
      <c r="AN427" s="136">
        <f t="shared" si="531"/>
        <v>0</v>
      </c>
      <c r="AO427" s="136">
        <f t="shared" si="514"/>
        <v>0</v>
      </c>
      <c r="AP427" s="136">
        <f t="shared" si="532"/>
        <v>0</v>
      </c>
      <c r="AQ427" s="262"/>
      <c r="AR427" s="262"/>
      <c r="AS427" s="263"/>
      <c r="AT427" s="167"/>
      <c r="AU427" s="194"/>
      <c r="AV427" s="194"/>
      <c r="AW427" s="136">
        <f t="shared" si="533"/>
        <v>0</v>
      </c>
      <c r="AX427" s="136">
        <f t="shared" si="515"/>
        <v>0</v>
      </c>
      <c r="AY427" s="136">
        <f t="shared" si="534"/>
        <v>0</v>
      </c>
      <c r="AZ427" s="262"/>
      <c r="BA427" s="262"/>
      <c r="BB427" s="263"/>
      <c r="BC427" s="167"/>
      <c r="BD427" s="194"/>
      <c r="BE427" s="194"/>
      <c r="BF427" s="136">
        <f t="shared" si="535"/>
        <v>0</v>
      </c>
      <c r="BG427" s="136">
        <f t="shared" si="516"/>
        <v>0</v>
      </c>
      <c r="BH427" s="136">
        <f t="shared" si="536"/>
        <v>0</v>
      </c>
      <c r="BI427" s="262"/>
      <c r="BJ427" s="262"/>
      <c r="BK427" s="263"/>
      <c r="BL427" s="167"/>
      <c r="BM427" s="194"/>
      <c r="BN427" s="194"/>
      <c r="BO427" s="136">
        <f t="shared" si="537"/>
        <v>0</v>
      </c>
      <c r="BP427" s="136">
        <f t="shared" si="517"/>
        <v>0</v>
      </c>
      <c r="BQ427" s="136">
        <f t="shared" si="538"/>
        <v>0</v>
      </c>
      <c r="BR427" s="262"/>
      <c r="BS427" s="262"/>
      <c r="BT427" s="263"/>
      <c r="BU427" s="167"/>
      <c r="BV427" s="194"/>
      <c r="BW427" s="194"/>
      <c r="BX427" s="136">
        <f t="shared" si="539"/>
        <v>0</v>
      </c>
      <c r="BY427" s="136">
        <f t="shared" si="518"/>
        <v>0</v>
      </c>
      <c r="BZ427" s="136">
        <f t="shared" si="540"/>
        <v>0</v>
      </c>
      <c r="CA427" s="262"/>
      <c r="CB427" s="262"/>
      <c r="CC427" s="263"/>
      <c r="CD427" s="167"/>
      <c r="CE427" s="194"/>
      <c r="CF427" s="194"/>
      <c r="CG427" s="136">
        <f t="shared" si="541"/>
        <v>0</v>
      </c>
      <c r="CH427" s="136">
        <f t="shared" si="519"/>
        <v>0</v>
      </c>
      <c r="CI427" s="136">
        <f t="shared" si="542"/>
        <v>0</v>
      </c>
      <c r="CJ427" s="262"/>
      <c r="CK427" s="262"/>
      <c r="CL427" s="263"/>
      <c r="CM427" s="167"/>
      <c r="CN427" s="194"/>
      <c r="CO427" s="194"/>
      <c r="CP427" s="136">
        <f t="shared" si="543"/>
        <v>0</v>
      </c>
      <c r="CQ427" s="136">
        <f t="shared" si="520"/>
        <v>0</v>
      </c>
      <c r="CR427" s="136">
        <f t="shared" si="544"/>
        <v>0</v>
      </c>
      <c r="CS427" s="262"/>
      <c r="CT427" s="262"/>
      <c r="CU427" s="263"/>
      <c r="CV427" s="167"/>
      <c r="CW427" s="194"/>
      <c r="CX427" s="194"/>
      <c r="CY427" s="136">
        <f t="shared" si="545"/>
        <v>0</v>
      </c>
      <c r="CZ427" s="136">
        <f t="shared" si="521"/>
        <v>0</v>
      </c>
      <c r="DA427" s="136">
        <f t="shared" si="546"/>
        <v>0</v>
      </c>
      <c r="DB427" s="262"/>
      <c r="DC427" s="262"/>
      <c r="DD427" s="263"/>
    </row>
    <row r="428" spans="1:108" x14ac:dyDescent="0.25">
      <c r="A428" s="167"/>
      <c r="B428" s="194"/>
      <c r="C428" s="194"/>
      <c r="D428" s="136">
        <f t="shared" si="522"/>
        <v>0</v>
      </c>
      <c r="E428" s="136">
        <f t="shared" si="523"/>
        <v>0</v>
      </c>
      <c r="F428" s="136">
        <f t="shared" si="524"/>
        <v>0</v>
      </c>
      <c r="G428" s="262"/>
      <c r="H428" s="262"/>
      <c r="I428" s="263"/>
      <c r="J428" s="167"/>
      <c r="K428" s="194"/>
      <c r="L428" s="194"/>
      <c r="M428" s="136">
        <f t="shared" si="525"/>
        <v>0</v>
      </c>
      <c r="N428" s="136">
        <f t="shared" si="511"/>
        <v>0</v>
      </c>
      <c r="O428" s="136">
        <f t="shared" si="526"/>
        <v>0</v>
      </c>
      <c r="P428" s="262"/>
      <c r="Q428" s="262"/>
      <c r="R428" s="263"/>
      <c r="S428" s="167"/>
      <c r="T428" s="194"/>
      <c r="U428" s="194"/>
      <c r="V428" s="136">
        <f t="shared" si="527"/>
        <v>0</v>
      </c>
      <c r="W428" s="136">
        <f t="shared" si="512"/>
        <v>0</v>
      </c>
      <c r="X428" s="136">
        <f t="shared" si="528"/>
        <v>0</v>
      </c>
      <c r="Y428" s="262"/>
      <c r="Z428" s="262"/>
      <c r="AA428" s="263"/>
      <c r="AB428" s="167"/>
      <c r="AC428" s="194"/>
      <c r="AD428" s="194"/>
      <c r="AE428" s="136">
        <f t="shared" si="529"/>
        <v>0</v>
      </c>
      <c r="AF428" s="136">
        <f t="shared" si="513"/>
        <v>0</v>
      </c>
      <c r="AG428" s="136">
        <f t="shared" si="530"/>
        <v>0</v>
      </c>
      <c r="AH428" s="262"/>
      <c r="AI428" s="262"/>
      <c r="AJ428" s="263"/>
      <c r="AK428" s="167"/>
      <c r="AL428" s="194"/>
      <c r="AM428" s="194"/>
      <c r="AN428" s="136">
        <f t="shared" si="531"/>
        <v>0</v>
      </c>
      <c r="AO428" s="136">
        <f t="shared" si="514"/>
        <v>0</v>
      </c>
      <c r="AP428" s="136">
        <f t="shared" si="532"/>
        <v>0</v>
      </c>
      <c r="AQ428" s="262"/>
      <c r="AR428" s="262"/>
      <c r="AS428" s="263"/>
      <c r="AT428" s="167"/>
      <c r="AU428" s="194"/>
      <c r="AV428" s="194"/>
      <c r="AW428" s="136">
        <f t="shared" si="533"/>
        <v>0</v>
      </c>
      <c r="AX428" s="136">
        <f t="shared" si="515"/>
        <v>0</v>
      </c>
      <c r="AY428" s="136">
        <f t="shared" si="534"/>
        <v>0</v>
      </c>
      <c r="AZ428" s="262"/>
      <c r="BA428" s="262"/>
      <c r="BB428" s="263"/>
      <c r="BC428" s="167"/>
      <c r="BD428" s="194"/>
      <c r="BE428" s="194"/>
      <c r="BF428" s="136">
        <f t="shared" si="535"/>
        <v>0</v>
      </c>
      <c r="BG428" s="136">
        <f t="shared" si="516"/>
        <v>0</v>
      </c>
      <c r="BH428" s="136">
        <f t="shared" si="536"/>
        <v>0</v>
      </c>
      <c r="BI428" s="262"/>
      <c r="BJ428" s="262"/>
      <c r="BK428" s="263"/>
      <c r="BL428" s="167"/>
      <c r="BM428" s="194"/>
      <c r="BN428" s="194"/>
      <c r="BO428" s="136">
        <f t="shared" si="537"/>
        <v>0</v>
      </c>
      <c r="BP428" s="136">
        <f t="shared" si="517"/>
        <v>0</v>
      </c>
      <c r="BQ428" s="136">
        <f t="shared" si="538"/>
        <v>0</v>
      </c>
      <c r="BR428" s="262"/>
      <c r="BS428" s="262"/>
      <c r="BT428" s="263"/>
      <c r="BU428" s="167"/>
      <c r="BV428" s="194"/>
      <c r="BW428" s="194"/>
      <c r="BX428" s="136">
        <f t="shared" si="539"/>
        <v>0</v>
      </c>
      <c r="BY428" s="136">
        <f t="shared" si="518"/>
        <v>0</v>
      </c>
      <c r="BZ428" s="136">
        <f t="shared" si="540"/>
        <v>0</v>
      </c>
      <c r="CA428" s="262"/>
      <c r="CB428" s="262"/>
      <c r="CC428" s="263"/>
      <c r="CD428" s="167"/>
      <c r="CE428" s="194"/>
      <c r="CF428" s="194"/>
      <c r="CG428" s="136">
        <f t="shared" si="541"/>
        <v>0</v>
      </c>
      <c r="CH428" s="136">
        <f t="shared" si="519"/>
        <v>0</v>
      </c>
      <c r="CI428" s="136">
        <f t="shared" si="542"/>
        <v>0</v>
      </c>
      <c r="CJ428" s="262"/>
      <c r="CK428" s="262"/>
      <c r="CL428" s="263"/>
      <c r="CM428" s="167"/>
      <c r="CN428" s="194"/>
      <c r="CO428" s="194"/>
      <c r="CP428" s="136">
        <f t="shared" si="543"/>
        <v>0</v>
      </c>
      <c r="CQ428" s="136">
        <f t="shared" si="520"/>
        <v>0</v>
      </c>
      <c r="CR428" s="136">
        <f t="shared" si="544"/>
        <v>0</v>
      </c>
      <c r="CS428" s="262"/>
      <c r="CT428" s="262"/>
      <c r="CU428" s="263"/>
      <c r="CV428" s="167"/>
      <c r="CW428" s="194"/>
      <c r="CX428" s="194"/>
      <c r="CY428" s="136">
        <f t="shared" si="545"/>
        <v>0</v>
      </c>
      <c r="CZ428" s="136">
        <f t="shared" si="521"/>
        <v>0</v>
      </c>
      <c r="DA428" s="136">
        <f t="shared" si="546"/>
        <v>0</v>
      </c>
      <c r="DB428" s="262"/>
      <c r="DC428" s="262"/>
      <c r="DD428" s="263"/>
    </row>
    <row r="429" spans="1:108" x14ac:dyDescent="0.25">
      <c r="A429" s="167"/>
      <c r="B429" s="194"/>
      <c r="C429" s="194"/>
      <c r="D429" s="136">
        <f t="shared" si="522"/>
        <v>0</v>
      </c>
      <c r="E429" s="136">
        <f t="shared" si="523"/>
        <v>0</v>
      </c>
      <c r="F429" s="136">
        <f t="shared" si="524"/>
        <v>0</v>
      </c>
      <c r="G429" s="262"/>
      <c r="H429" s="262"/>
      <c r="I429" s="263"/>
      <c r="J429" s="167"/>
      <c r="K429" s="194"/>
      <c r="L429" s="194"/>
      <c r="M429" s="136">
        <f t="shared" si="525"/>
        <v>0</v>
      </c>
      <c r="N429" s="136">
        <f t="shared" si="511"/>
        <v>0</v>
      </c>
      <c r="O429" s="136">
        <f t="shared" si="526"/>
        <v>0</v>
      </c>
      <c r="P429" s="262"/>
      <c r="Q429" s="262"/>
      <c r="R429" s="263"/>
      <c r="S429" s="167"/>
      <c r="T429" s="194"/>
      <c r="U429" s="194"/>
      <c r="V429" s="136">
        <f t="shared" si="527"/>
        <v>0</v>
      </c>
      <c r="W429" s="136">
        <f t="shared" si="512"/>
        <v>0</v>
      </c>
      <c r="X429" s="136">
        <f t="shared" si="528"/>
        <v>0</v>
      </c>
      <c r="Y429" s="262"/>
      <c r="Z429" s="262"/>
      <c r="AA429" s="263"/>
      <c r="AB429" s="167"/>
      <c r="AC429" s="194"/>
      <c r="AD429" s="194"/>
      <c r="AE429" s="136">
        <f t="shared" si="529"/>
        <v>0</v>
      </c>
      <c r="AF429" s="136">
        <f t="shared" si="513"/>
        <v>0</v>
      </c>
      <c r="AG429" s="136">
        <f t="shared" si="530"/>
        <v>0</v>
      </c>
      <c r="AH429" s="262"/>
      <c r="AI429" s="262"/>
      <c r="AJ429" s="263"/>
      <c r="AK429" s="167"/>
      <c r="AL429" s="194"/>
      <c r="AM429" s="194"/>
      <c r="AN429" s="136">
        <f t="shared" si="531"/>
        <v>0</v>
      </c>
      <c r="AO429" s="136">
        <f t="shared" si="514"/>
        <v>0</v>
      </c>
      <c r="AP429" s="136">
        <f t="shared" si="532"/>
        <v>0</v>
      </c>
      <c r="AQ429" s="262"/>
      <c r="AR429" s="262"/>
      <c r="AS429" s="263"/>
      <c r="AT429" s="167"/>
      <c r="AU429" s="194"/>
      <c r="AV429" s="194"/>
      <c r="AW429" s="136">
        <f t="shared" si="533"/>
        <v>0</v>
      </c>
      <c r="AX429" s="136">
        <f t="shared" si="515"/>
        <v>0</v>
      </c>
      <c r="AY429" s="136">
        <f t="shared" si="534"/>
        <v>0</v>
      </c>
      <c r="AZ429" s="262"/>
      <c r="BA429" s="262"/>
      <c r="BB429" s="263"/>
      <c r="BC429" s="167"/>
      <c r="BD429" s="194"/>
      <c r="BE429" s="194"/>
      <c r="BF429" s="136">
        <f t="shared" si="535"/>
        <v>0</v>
      </c>
      <c r="BG429" s="136">
        <f t="shared" si="516"/>
        <v>0</v>
      </c>
      <c r="BH429" s="136">
        <f t="shared" si="536"/>
        <v>0</v>
      </c>
      <c r="BI429" s="262"/>
      <c r="BJ429" s="262"/>
      <c r="BK429" s="263"/>
      <c r="BL429" s="167"/>
      <c r="BM429" s="194"/>
      <c r="BN429" s="194"/>
      <c r="BO429" s="136">
        <f t="shared" si="537"/>
        <v>0</v>
      </c>
      <c r="BP429" s="136">
        <f t="shared" si="517"/>
        <v>0</v>
      </c>
      <c r="BQ429" s="136">
        <f t="shared" si="538"/>
        <v>0</v>
      </c>
      <c r="BR429" s="262"/>
      <c r="BS429" s="262"/>
      <c r="BT429" s="263"/>
      <c r="BU429" s="167"/>
      <c r="BV429" s="194"/>
      <c r="BW429" s="194"/>
      <c r="BX429" s="136">
        <f t="shared" si="539"/>
        <v>0</v>
      </c>
      <c r="BY429" s="136">
        <f t="shared" si="518"/>
        <v>0</v>
      </c>
      <c r="BZ429" s="136">
        <f t="shared" si="540"/>
        <v>0</v>
      </c>
      <c r="CA429" s="262"/>
      <c r="CB429" s="262"/>
      <c r="CC429" s="263"/>
      <c r="CD429" s="167"/>
      <c r="CE429" s="194"/>
      <c r="CF429" s="194"/>
      <c r="CG429" s="136">
        <f t="shared" si="541"/>
        <v>0</v>
      </c>
      <c r="CH429" s="136">
        <f t="shared" si="519"/>
        <v>0</v>
      </c>
      <c r="CI429" s="136">
        <f t="shared" si="542"/>
        <v>0</v>
      </c>
      <c r="CJ429" s="262"/>
      <c r="CK429" s="262"/>
      <c r="CL429" s="263"/>
      <c r="CM429" s="167"/>
      <c r="CN429" s="194"/>
      <c r="CO429" s="194"/>
      <c r="CP429" s="136">
        <f t="shared" si="543"/>
        <v>0</v>
      </c>
      <c r="CQ429" s="136">
        <f t="shared" si="520"/>
        <v>0</v>
      </c>
      <c r="CR429" s="136">
        <f t="shared" si="544"/>
        <v>0</v>
      </c>
      <c r="CS429" s="262"/>
      <c r="CT429" s="262"/>
      <c r="CU429" s="263"/>
      <c r="CV429" s="167"/>
      <c r="CW429" s="194"/>
      <c r="CX429" s="194"/>
      <c r="CY429" s="136">
        <f t="shared" si="545"/>
        <v>0</v>
      </c>
      <c r="CZ429" s="136">
        <f t="shared" si="521"/>
        <v>0</v>
      </c>
      <c r="DA429" s="136">
        <f t="shared" si="546"/>
        <v>0</v>
      </c>
      <c r="DB429" s="262"/>
      <c r="DC429" s="262"/>
      <c r="DD429" s="263"/>
    </row>
    <row r="430" spans="1:108" x14ac:dyDescent="0.25">
      <c r="A430" s="167"/>
      <c r="B430" s="194"/>
      <c r="C430" s="194"/>
      <c r="D430" s="136">
        <f t="shared" si="522"/>
        <v>0</v>
      </c>
      <c r="E430" s="136">
        <f t="shared" si="523"/>
        <v>0</v>
      </c>
      <c r="F430" s="136">
        <f t="shared" si="524"/>
        <v>0</v>
      </c>
      <c r="G430" s="262"/>
      <c r="H430" s="262"/>
      <c r="I430" s="263"/>
      <c r="J430" s="167"/>
      <c r="K430" s="194"/>
      <c r="L430" s="194"/>
      <c r="M430" s="136">
        <f t="shared" si="525"/>
        <v>0</v>
      </c>
      <c r="N430" s="136">
        <f t="shared" si="511"/>
        <v>0</v>
      </c>
      <c r="O430" s="136">
        <f t="shared" si="526"/>
        <v>0</v>
      </c>
      <c r="P430" s="262"/>
      <c r="Q430" s="262"/>
      <c r="R430" s="263"/>
      <c r="S430" s="167"/>
      <c r="T430" s="194"/>
      <c r="U430" s="194"/>
      <c r="V430" s="136">
        <f t="shared" si="527"/>
        <v>0</v>
      </c>
      <c r="W430" s="136">
        <f t="shared" si="512"/>
        <v>0</v>
      </c>
      <c r="X430" s="136">
        <f t="shared" si="528"/>
        <v>0</v>
      </c>
      <c r="Y430" s="262"/>
      <c r="Z430" s="262"/>
      <c r="AA430" s="263"/>
      <c r="AB430" s="167"/>
      <c r="AC430" s="194"/>
      <c r="AD430" s="194"/>
      <c r="AE430" s="136">
        <f t="shared" si="529"/>
        <v>0</v>
      </c>
      <c r="AF430" s="136">
        <f t="shared" si="513"/>
        <v>0</v>
      </c>
      <c r="AG430" s="136">
        <f t="shared" si="530"/>
        <v>0</v>
      </c>
      <c r="AH430" s="262"/>
      <c r="AI430" s="262"/>
      <c r="AJ430" s="263"/>
      <c r="AK430" s="167"/>
      <c r="AL430" s="194"/>
      <c r="AM430" s="194"/>
      <c r="AN430" s="136">
        <f t="shared" si="531"/>
        <v>0</v>
      </c>
      <c r="AO430" s="136">
        <f t="shared" si="514"/>
        <v>0</v>
      </c>
      <c r="AP430" s="136">
        <f t="shared" si="532"/>
        <v>0</v>
      </c>
      <c r="AQ430" s="262"/>
      <c r="AR430" s="262"/>
      <c r="AS430" s="263"/>
      <c r="AT430" s="167"/>
      <c r="AU430" s="194"/>
      <c r="AV430" s="194"/>
      <c r="AW430" s="136">
        <f t="shared" si="533"/>
        <v>0</v>
      </c>
      <c r="AX430" s="136">
        <f t="shared" si="515"/>
        <v>0</v>
      </c>
      <c r="AY430" s="136">
        <f t="shared" si="534"/>
        <v>0</v>
      </c>
      <c r="AZ430" s="262"/>
      <c r="BA430" s="262"/>
      <c r="BB430" s="263"/>
      <c r="BC430" s="167"/>
      <c r="BD430" s="194"/>
      <c r="BE430" s="194"/>
      <c r="BF430" s="136">
        <f t="shared" si="535"/>
        <v>0</v>
      </c>
      <c r="BG430" s="136">
        <f t="shared" si="516"/>
        <v>0</v>
      </c>
      <c r="BH430" s="136">
        <f t="shared" si="536"/>
        <v>0</v>
      </c>
      <c r="BI430" s="262"/>
      <c r="BJ430" s="262"/>
      <c r="BK430" s="263"/>
      <c r="BL430" s="167"/>
      <c r="BM430" s="194"/>
      <c r="BN430" s="194"/>
      <c r="BO430" s="136">
        <f t="shared" si="537"/>
        <v>0</v>
      </c>
      <c r="BP430" s="136">
        <f t="shared" si="517"/>
        <v>0</v>
      </c>
      <c r="BQ430" s="136">
        <f t="shared" si="538"/>
        <v>0</v>
      </c>
      <c r="BR430" s="262"/>
      <c r="BS430" s="262"/>
      <c r="BT430" s="263"/>
      <c r="BU430" s="167"/>
      <c r="BV430" s="194"/>
      <c r="BW430" s="194"/>
      <c r="BX430" s="136">
        <f t="shared" si="539"/>
        <v>0</v>
      </c>
      <c r="BY430" s="136">
        <f t="shared" si="518"/>
        <v>0</v>
      </c>
      <c r="BZ430" s="136">
        <f t="shared" si="540"/>
        <v>0</v>
      </c>
      <c r="CA430" s="262"/>
      <c r="CB430" s="262"/>
      <c r="CC430" s="263"/>
      <c r="CD430" s="167"/>
      <c r="CE430" s="194"/>
      <c r="CF430" s="194"/>
      <c r="CG430" s="136">
        <f t="shared" si="541"/>
        <v>0</v>
      </c>
      <c r="CH430" s="136">
        <f t="shared" si="519"/>
        <v>0</v>
      </c>
      <c r="CI430" s="136">
        <f t="shared" si="542"/>
        <v>0</v>
      </c>
      <c r="CJ430" s="262"/>
      <c r="CK430" s="262"/>
      <c r="CL430" s="263"/>
      <c r="CM430" s="167"/>
      <c r="CN430" s="194"/>
      <c r="CO430" s="194"/>
      <c r="CP430" s="136">
        <f t="shared" si="543"/>
        <v>0</v>
      </c>
      <c r="CQ430" s="136">
        <f t="shared" si="520"/>
        <v>0</v>
      </c>
      <c r="CR430" s="136">
        <f t="shared" si="544"/>
        <v>0</v>
      </c>
      <c r="CS430" s="262"/>
      <c r="CT430" s="262"/>
      <c r="CU430" s="263"/>
      <c r="CV430" s="167"/>
      <c r="CW430" s="194"/>
      <c r="CX430" s="194"/>
      <c r="CY430" s="136">
        <f t="shared" si="545"/>
        <v>0</v>
      </c>
      <c r="CZ430" s="136">
        <f t="shared" si="521"/>
        <v>0</v>
      </c>
      <c r="DA430" s="136">
        <f t="shared" si="546"/>
        <v>0</v>
      </c>
      <c r="DB430" s="262"/>
      <c r="DC430" s="262"/>
      <c r="DD430" s="263"/>
    </row>
    <row r="431" spans="1:108" x14ac:dyDescent="0.25">
      <c r="A431" s="167"/>
      <c r="B431" s="194"/>
      <c r="C431" s="194"/>
      <c r="D431" s="136">
        <f t="shared" si="522"/>
        <v>0</v>
      </c>
      <c r="E431" s="136">
        <f t="shared" si="523"/>
        <v>0</v>
      </c>
      <c r="F431" s="136">
        <f t="shared" si="524"/>
        <v>0</v>
      </c>
      <c r="G431" s="262"/>
      <c r="H431" s="262"/>
      <c r="I431" s="263"/>
      <c r="J431" s="167"/>
      <c r="K431" s="194"/>
      <c r="L431" s="194"/>
      <c r="M431" s="136">
        <f t="shared" si="525"/>
        <v>0</v>
      </c>
      <c r="N431" s="136">
        <f t="shared" si="511"/>
        <v>0</v>
      </c>
      <c r="O431" s="136">
        <f t="shared" si="526"/>
        <v>0</v>
      </c>
      <c r="P431" s="262"/>
      <c r="Q431" s="262"/>
      <c r="R431" s="263"/>
      <c r="S431" s="167"/>
      <c r="T431" s="194"/>
      <c r="U431" s="194"/>
      <c r="V431" s="136">
        <f t="shared" si="527"/>
        <v>0</v>
      </c>
      <c r="W431" s="136">
        <f t="shared" si="512"/>
        <v>0</v>
      </c>
      <c r="X431" s="136">
        <f t="shared" si="528"/>
        <v>0</v>
      </c>
      <c r="Y431" s="262"/>
      <c r="Z431" s="262"/>
      <c r="AA431" s="263"/>
      <c r="AB431" s="167"/>
      <c r="AC431" s="194"/>
      <c r="AD431" s="194"/>
      <c r="AE431" s="136">
        <f t="shared" si="529"/>
        <v>0</v>
      </c>
      <c r="AF431" s="136">
        <f t="shared" si="513"/>
        <v>0</v>
      </c>
      <c r="AG431" s="136">
        <f t="shared" si="530"/>
        <v>0</v>
      </c>
      <c r="AH431" s="262"/>
      <c r="AI431" s="262"/>
      <c r="AJ431" s="263"/>
      <c r="AK431" s="167"/>
      <c r="AL431" s="194"/>
      <c r="AM431" s="194"/>
      <c r="AN431" s="136">
        <f t="shared" si="531"/>
        <v>0</v>
      </c>
      <c r="AO431" s="136">
        <f t="shared" si="514"/>
        <v>0</v>
      </c>
      <c r="AP431" s="136">
        <f t="shared" si="532"/>
        <v>0</v>
      </c>
      <c r="AQ431" s="262"/>
      <c r="AR431" s="262"/>
      <c r="AS431" s="263"/>
      <c r="AT431" s="167"/>
      <c r="AU431" s="194"/>
      <c r="AV431" s="194"/>
      <c r="AW431" s="136">
        <f t="shared" si="533"/>
        <v>0</v>
      </c>
      <c r="AX431" s="136">
        <f t="shared" si="515"/>
        <v>0</v>
      </c>
      <c r="AY431" s="136">
        <f t="shared" si="534"/>
        <v>0</v>
      </c>
      <c r="AZ431" s="262"/>
      <c r="BA431" s="262"/>
      <c r="BB431" s="263"/>
      <c r="BC431" s="167"/>
      <c r="BD431" s="194"/>
      <c r="BE431" s="194"/>
      <c r="BF431" s="136">
        <f t="shared" si="535"/>
        <v>0</v>
      </c>
      <c r="BG431" s="136">
        <f t="shared" si="516"/>
        <v>0</v>
      </c>
      <c r="BH431" s="136">
        <f t="shared" si="536"/>
        <v>0</v>
      </c>
      <c r="BI431" s="262"/>
      <c r="BJ431" s="262"/>
      <c r="BK431" s="263"/>
      <c r="BL431" s="167"/>
      <c r="BM431" s="194"/>
      <c r="BN431" s="194"/>
      <c r="BO431" s="136">
        <f t="shared" si="537"/>
        <v>0</v>
      </c>
      <c r="BP431" s="136">
        <f t="shared" si="517"/>
        <v>0</v>
      </c>
      <c r="BQ431" s="136">
        <f t="shared" si="538"/>
        <v>0</v>
      </c>
      <c r="BR431" s="262"/>
      <c r="BS431" s="262"/>
      <c r="BT431" s="263"/>
      <c r="BU431" s="167"/>
      <c r="BV431" s="194"/>
      <c r="BW431" s="194"/>
      <c r="BX431" s="136">
        <f t="shared" si="539"/>
        <v>0</v>
      </c>
      <c r="BY431" s="136">
        <f t="shared" si="518"/>
        <v>0</v>
      </c>
      <c r="BZ431" s="136">
        <f t="shared" si="540"/>
        <v>0</v>
      </c>
      <c r="CA431" s="262"/>
      <c r="CB431" s="262"/>
      <c r="CC431" s="263"/>
      <c r="CD431" s="167"/>
      <c r="CE431" s="194"/>
      <c r="CF431" s="194"/>
      <c r="CG431" s="136">
        <f t="shared" si="541"/>
        <v>0</v>
      </c>
      <c r="CH431" s="136">
        <f t="shared" si="519"/>
        <v>0</v>
      </c>
      <c r="CI431" s="136">
        <f t="shared" si="542"/>
        <v>0</v>
      </c>
      <c r="CJ431" s="262"/>
      <c r="CK431" s="262"/>
      <c r="CL431" s="263"/>
      <c r="CM431" s="167"/>
      <c r="CN431" s="194"/>
      <c r="CO431" s="194"/>
      <c r="CP431" s="136">
        <f t="shared" si="543"/>
        <v>0</v>
      </c>
      <c r="CQ431" s="136">
        <f t="shared" si="520"/>
        <v>0</v>
      </c>
      <c r="CR431" s="136">
        <f t="shared" si="544"/>
        <v>0</v>
      </c>
      <c r="CS431" s="262"/>
      <c r="CT431" s="262"/>
      <c r="CU431" s="263"/>
      <c r="CV431" s="167"/>
      <c r="CW431" s="194"/>
      <c r="CX431" s="194"/>
      <c r="CY431" s="136">
        <f t="shared" si="545"/>
        <v>0</v>
      </c>
      <c r="CZ431" s="136">
        <f t="shared" si="521"/>
        <v>0</v>
      </c>
      <c r="DA431" s="136">
        <f t="shared" si="546"/>
        <v>0</v>
      </c>
      <c r="DB431" s="262"/>
      <c r="DC431" s="262"/>
      <c r="DD431" s="263"/>
    </row>
    <row r="432" spans="1:108" x14ac:dyDescent="0.25">
      <c r="A432" s="167"/>
      <c r="B432" s="194"/>
      <c r="C432" s="194"/>
      <c r="D432" s="136">
        <f t="shared" si="522"/>
        <v>0</v>
      </c>
      <c r="E432" s="136">
        <f t="shared" si="523"/>
        <v>0</v>
      </c>
      <c r="F432" s="136">
        <f t="shared" si="524"/>
        <v>0</v>
      </c>
      <c r="G432" s="262"/>
      <c r="H432" s="262"/>
      <c r="I432" s="263"/>
      <c r="J432" s="167"/>
      <c r="K432" s="194"/>
      <c r="L432" s="194"/>
      <c r="M432" s="136">
        <f t="shared" si="525"/>
        <v>0</v>
      </c>
      <c r="N432" s="136">
        <f t="shared" si="511"/>
        <v>0</v>
      </c>
      <c r="O432" s="136">
        <f t="shared" si="526"/>
        <v>0</v>
      </c>
      <c r="P432" s="262"/>
      <c r="Q432" s="262"/>
      <c r="R432" s="263"/>
      <c r="S432" s="167"/>
      <c r="T432" s="194"/>
      <c r="U432" s="194"/>
      <c r="V432" s="136">
        <f t="shared" si="527"/>
        <v>0</v>
      </c>
      <c r="W432" s="136">
        <f t="shared" si="512"/>
        <v>0</v>
      </c>
      <c r="X432" s="136">
        <f t="shared" si="528"/>
        <v>0</v>
      </c>
      <c r="Y432" s="262"/>
      <c r="Z432" s="262"/>
      <c r="AA432" s="263"/>
      <c r="AB432" s="167"/>
      <c r="AC432" s="194"/>
      <c r="AD432" s="194"/>
      <c r="AE432" s="136">
        <f t="shared" si="529"/>
        <v>0</v>
      </c>
      <c r="AF432" s="136">
        <f t="shared" si="513"/>
        <v>0</v>
      </c>
      <c r="AG432" s="136">
        <f t="shared" si="530"/>
        <v>0</v>
      </c>
      <c r="AH432" s="262"/>
      <c r="AI432" s="262"/>
      <c r="AJ432" s="263"/>
      <c r="AK432" s="167"/>
      <c r="AL432" s="194"/>
      <c r="AM432" s="194"/>
      <c r="AN432" s="136">
        <f t="shared" si="531"/>
        <v>0</v>
      </c>
      <c r="AO432" s="136">
        <f t="shared" si="514"/>
        <v>0</v>
      </c>
      <c r="AP432" s="136">
        <f t="shared" si="532"/>
        <v>0</v>
      </c>
      <c r="AQ432" s="262"/>
      <c r="AR432" s="262"/>
      <c r="AS432" s="263"/>
      <c r="AT432" s="167"/>
      <c r="AU432" s="194"/>
      <c r="AV432" s="194"/>
      <c r="AW432" s="136">
        <f t="shared" si="533"/>
        <v>0</v>
      </c>
      <c r="AX432" s="136">
        <f t="shared" si="515"/>
        <v>0</v>
      </c>
      <c r="AY432" s="136">
        <f t="shared" si="534"/>
        <v>0</v>
      </c>
      <c r="AZ432" s="262"/>
      <c r="BA432" s="262"/>
      <c r="BB432" s="263"/>
      <c r="BC432" s="167"/>
      <c r="BD432" s="194"/>
      <c r="BE432" s="194"/>
      <c r="BF432" s="136">
        <f t="shared" si="535"/>
        <v>0</v>
      </c>
      <c r="BG432" s="136">
        <f t="shared" si="516"/>
        <v>0</v>
      </c>
      <c r="BH432" s="136">
        <f t="shared" si="536"/>
        <v>0</v>
      </c>
      <c r="BI432" s="262"/>
      <c r="BJ432" s="262"/>
      <c r="BK432" s="263"/>
      <c r="BL432" s="167"/>
      <c r="BM432" s="194"/>
      <c r="BN432" s="194"/>
      <c r="BO432" s="136">
        <f t="shared" si="537"/>
        <v>0</v>
      </c>
      <c r="BP432" s="136">
        <f t="shared" si="517"/>
        <v>0</v>
      </c>
      <c r="BQ432" s="136">
        <f t="shared" si="538"/>
        <v>0</v>
      </c>
      <c r="BR432" s="262"/>
      <c r="BS432" s="262"/>
      <c r="BT432" s="263"/>
      <c r="BU432" s="167"/>
      <c r="BV432" s="194"/>
      <c r="BW432" s="194"/>
      <c r="BX432" s="136">
        <f t="shared" si="539"/>
        <v>0</v>
      </c>
      <c r="BY432" s="136">
        <f t="shared" si="518"/>
        <v>0</v>
      </c>
      <c r="BZ432" s="136">
        <f t="shared" si="540"/>
        <v>0</v>
      </c>
      <c r="CA432" s="262"/>
      <c r="CB432" s="262"/>
      <c r="CC432" s="263"/>
      <c r="CD432" s="167"/>
      <c r="CE432" s="194"/>
      <c r="CF432" s="194"/>
      <c r="CG432" s="136">
        <f t="shared" si="541"/>
        <v>0</v>
      </c>
      <c r="CH432" s="136">
        <f t="shared" si="519"/>
        <v>0</v>
      </c>
      <c r="CI432" s="136">
        <f t="shared" si="542"/>
        <v>0</v>
      </c>
      <c r="CJ432" s="262"/>
      <c r="CK432" s="262"/>
      <c r="CL432" s="263"/>
      <c r="CM432" s="167"/>
      <c r="CN432" s="194"/>
      <c r="CO432" s="194"/>
      <c r="CP432" s="136">
        <f t="shared" si="543"/>
        <v>0</v>
      </c>
      <c r="CQ432" s="136">
        <f t="shared" si="520"/>
        <v>0</v>
      </c>
      <c r="CR432" s="136">
        <f t="shared" si="544"/>
        <v>0</v>
      </c>
      <c r="CS432" s="262"/>
      <c r="CT432" s="262"/>
      <c r="CU432" s="263"/>
      <c r="CV432" s="167"/>
      <c r="CW432" s="194"/>
      <c r="CX432" s="194"/>
      <c r="CY432" s="136">
        <f t="shared" si="545"/>
        <v>0</v>
      </c>
      <c r="CZ432" s="136">
        <f t="shared" si="521"/>
        <v>0</v>
      </c>
      <c r="DA432" s="136">
        <f t="shared" si="546"/>
        <v>0</v>
      </c>
      <c r="DB432" s="262"/>
      <c r="DC432" s="262"/>
      <c r="DD432" s="263"/>
    </row>
    <row r="433" spans="1:108" x14ac:dyDescent="0.25">
      <c r="A433" s="167"/>
      <c r="B433" s="194"/>
      <c r="C433" s="194"/>
      <c r="D433" s="136">
        <f t="shared" si="522"/>
        <v>0</v>
      </c>
      <c r="E433" s="136">
        <f t="shared" si="523"/>
        <v>0</v>
      </c>
      <c r="F433" s="136">
        <f t="shared" si="524"/>
        <v>0</v>
      </c>
      <c r="G433" s="262"/>
      <c r="H433" s="262"/>
      <c r="I433" s="263"/>
      <c r="J433" s="167"/>
      <c r="K433" s="194"/>
      <c r="L433" s="194"/>
      <c r="M433" s="136">
        <f t="shared" si="525"/>
        <v>0</v>
      </c>
      <c r="N433" s="136">
        <f t="shared" si="511"/>
        <v>0</v>
      </c>
      <c r="O433" s="136">
        <f t="shared" si="526"/>
        <v>0</v>
      </c>
      <c r="P433" s="262"/>
      <c r="Q433" s="262"/>
      <c r="R433" s="263"/>
      <c r="S433" s="167"/>
      <c r="T433" s="194"/>
      <c r="U433" s="194"/>
      <c r="V433" s="136">
        <f t="shared" si="527"/>
        <v>0</v>
      </c>
      <c r="W433" s="136">
        <f t="shared" si="512"/>
        <v>0</v>
      </c>
      <c r="X433" s="136">
        <f t="shared" si="528"/>
        <v>0</v>
      </c>
      <c r="Y433" s="262"/>
      <c r="Z433" s="262"/>
      <c r="AA433" s="263"/>
      <c r="AB433" s="167"/>
      <c r="AC433" s="194"/>
      <c r="AD433" s="194"/>
      <c r="AE433" s="136">
        <f t="shared" si="529"/>
        <v>0</v>
      </c>
      <c r="AF433" s="136">
        <f t="shared" si="513"/>
        <v>0</v>
      </c>
      <c r="AG433" s="136">
        <f t="shared" si="530"/>
        <v>0</v>
      </c>
      <c r="AH433" s="262"/>
      <c r="AI433" s="262"/>
      <c r="AJ433" s="263"/>
      <c r="AK433" s="167"/>
      <c r="AL433" s="194"/>
      <c r="AM433" s="194"/>
      <c r="AN433" s="136">
        <f t="shared" si="531"/>
        <v>0</v>
      </c>
      <c r="AO433" s="136">
        <f t="shared" si="514"/>
        <v>0</v>
      </c>
      <c r="AP433" s="136">
        <f t="shared" si="532"/>
        <v>0</v>
      </c>
      <c r="AQ433" s="262"/>
      <c r="AR433" s="262"/>
      <c r="AS433" s="263"/>
      <c r="AT433" s="167"/>
      <c r="AU433" s="194"/>
      <c r="AV433" s="194"/>
      <c r="AW433" s="136">
        <f t="shared" si="533"/>
        <v>0</v>
      </c>
      <c r="AX433" s="136">
        <f t="shared" si="515"/>
        <v>0</v>
      </c>
      <c r="AY433" s="136">
        <f t="shared" si="534"/>
        <v>0</v>
      </c>
      <c r="AZ433" s="262"/>
      <c r="BA433" s="262"/>
      <c r="BB433" s="263"/>
      <c r="BC433" s="167"/>
      <c r="BD433" s="194"/>
      <c r="BE433" s="194"/>
      <c r="BF433" s="136">
        <f t="shared" si="535"/>
        <v>0</v>
      </c>
      <c r="BG433" s="136">
        <f t="shared" si="516"/>
        <v>0</v>
      </c>
      <c r="BH433" s="136">
        <f t="shared" si="536"/>
        <v>0</v>
      </c>
      <c r="BI433" s="262"/>
      <c r="BJ433" s="262"/>
      <c r="BK433" s="263"/>
      <c r="BL433" s="167"/>
      <c r="BM433" s="194"/>
      <c r="BN433" s="194"/>
      <c r="BO433" s="136">
        <f t="shared" si="537"/>
        <v>0</v>
      </c>
      <c r="BP433" s="136">
        <f t="shared" si="517"/>
        <v>0</v>
      </c>
      <c r="BQ433" s="136">
        <f t="shared" si="538"/>
        <v>0</v>
      </c>
      <c r="BR433" s="262"/>
      <c r="BS433" s="262"/>
      <c r="BT433" s="263"/>
      <c r="BU433" s="167"/>
      <c r="BV433" s="194"/>
      <c r="BW433" s="194"/>
      <c r="BX433" s="136">
        <f t="shared" si="539"/>
        <v>0</v>
      </c>
      <c r="BY433" s="136">
        <f t="shared" si="518"/>
        <v>0</v>
      </c>
      <c r="BZ433" s="136">
        <f t="shared" si="540"/>
        <v>0</v>
      </c>
      <c r="CA433" s="262"/>
      <c r="CB433" s="262"/>
      <c r="CC433" s="263"/>
      <c r="CD433" s="167"/>
      <c r="CE433" s="194"/>
      <c r="CF433" s="194"/>
      <c r="CG433" s="136">
        <f t="shared" si="541"/>
        <v>0</v>
      </c>
      <c r="CH433" s="136">
        <f t="shared" si="519"/>
        <v>0</v>
      </c>
      <c r="CI433" s="136">
        <f t="shared" si="542"/>
        <v>0</v>
      </c>
      <c r="CJ433" s="262"/>
      <c r="CK433" s="262"/>
      <c r="CL433" s="263"/>
      <c r="CM433" s="167"/>
      <c r="CN433" s="194"/>
      <c r="CO433" s="194"/>
      <c r="CP433" s="136">
        <f t="shared" si="543"/>
        <v>0</v>
      </c>
      <c r="CQ433" s="136">
        <f t="shared" si="520"/>
        <v>0</v>
      </c>
      <c r="CR433" s="136">
        <f t="shared" si="544"/>
        <v>0</v>
      </c>
      <c r="CS433" s="262"/>
      <c r="CT433" s="262"/>
      <c r="CU433" s="263"/>
      <c r="CV433" s="167"/>
      <c r="CW433" s="194"/>
      <c r="CX433" s="194"/>
      <c r="CY433" s="136">
        <f t="shared" si="545"/>
        <v>0</v>
      </c>
      <c r="CZ433" s="136">
        <f t="shared" si="521"/>
        <v>0</v>
      </c>
      <c r="DA433" s="136">
        <f t="shared" si="546"/>
        <v>0</v>
      </c>
      <c r="DB433" s="262"/>
      <c r="DC433" s="262"/>
      <c r="DD433" s="263"/>
    </row>
    <row r="434" spans="1:108" x14ac:dyDescent="0.25">
      <c r="A434" s="167"/>
      <c r="B434" s="194"/>
      <c r="C434" s="194"/>
      <c r="D434" s="136">
        <f t="shared" si="522"/>
        <v>0</v>
      </c>
      <c r="E434" s="136">
        <f t="shared" si="523"/>
        <v>0</v>
      </c>
      <c r="F434" s="136">
        <f t="shared" si="524"/>
        <v>0</v>
      </c>
      <c r="G434" s="262"/>
      <c r="H434" s="262"/>
      <c r="I434" s="263"/>
      <c r="J434" s="167"/>
      <c r="K434" s="194"/>
      <c r="L434" s="194"/>
      <c r="M434" s="136">
        <f t="shared" si="525"/>
        <v>0</v>
      </c>
      <c r="N434" s="136">
        <f t="shared" si="511"/>
        <v>0</v>
      </c>
      <c r="O434" s="136">
        <f t="shared" si="526"/>
        <v>0</v>
      </c>
      <c r="P434" s="262"/>
      <c r="Q434" s="262"/>
      <c r="R434" s="263"/>
      <c r="S434" s="167"/>
      <c r="T434" s="194"/>
      <c r="U434" s="194"/>
      <c r="V434" s="136">
        <f t="shared" si="527"/>
        <v>0</v>
      </c>
      <c r="W434" s="136">
        <f t="shared" si="512"/>
        <v>0</v>
      </c>
      <c r="X434" s="136">
        <f t="shared" si="528"/>
        <v>0</v>
      </c>
      <c r="Y434" s="262"/>
      <c r="Z434" s="262"/>
      <c r="AA434" s="263"/>
      <c r="AB434" s="167"/>
      <c r="AC434" s="194"/>
      <c r="AD434" s="194"/>
      <c r="AE434" s="136">
        <f t="shared" si="529"/>
        <v>0</v>
      </c>
      <c r="AF434" s="136">
        <f t="shared" si="513"/>
        <v>0</v>
      </c>
      <c r="AG434" s="136">
        <f t="shared" si="530"/>
        <v>0</v>
      </c>
      <c r="AH434" s="262"/>
      <c r="AI434" s="262"/>
      <c r="AJ434" s="263"/>
      <c r="AK434" s="167"/>
      <c r="AL434" s="194"/>
      <c r="AM434" s="194"/>
      <c r="AN434" s="136">
        <f t="shared" si="531"/>
        <v>0</v>
      </c>
      <c r="AO434" s="136">
        <f t="shared" si="514"/>
        <v>0</v>
      </c>
      <c r="AP434" s="136">
        <f t="shared" si="532"/>
        <v>0</v>
      </c>
      <c r="AQ434" s="262"/>
      <c r="AR434" s="262"/>
      <c r="AS434" s="263"/>
      <c r="AT434" s="167"/>
      <c r="AU434" s="194"/>
      <c r="AV434" s="194"/>
      <c r="AW434" s="136">
        <f t="shared" si="533"/>
        <v>0</v>
      </c>
      <c r="AX434" s="136">
        <f t="shared" si="515"/>
        <v>0</v>
      </c>
      <c r="AY434" s="136">
        <f t="shared" si="534"/>
        <v>0</v>
      </c>
      <c r="AZ434" s="262"/>
      <c r="BA434" s="262"/>
      <c r="BB434" s="263"/>
      <c r="BC434" s="167"/>
      <c r="BD434" s="194"/>
      <c r="BE434" s="194"/>
      <c r="BF434" s="136">
        <f t="shared" si="535"/>
        <v>0</v>
      </c>
      <c r="BG434" s="136">
        <f t="shared" si="516"/>
        <v>0</v>
      </c>
      <c r="BH434" s="136">
        <f t="shared" si="536"/>
        <v>0</v>
      </c>
      <c r="BI434" s="262"/>
      <c r="BJ434" s="262"/>
      <c r="BK434" s="263"/>
      <c r="BL434" s="167"/>
      <c r="BM434" s="194"/>
      <c r="BN434" s="194"/>
      <c r="BO434" s="136">
        <f t="shared" si="537"/>
        <v>0</v>
      </c>
      <c r="BP434" s="136">
        <f t="shared" si="517"/>
        <v>0</v>
      </c>
      <c r="BQ434" s="136">
        <f t="shared" si="538"/>
        <v>0</v>
      </c>
      <c r="BR434" s="262"/>
      <c r="BS434" s="262"/>
      <c r="BT434" s="263"/>
      <c r="BU434" s="167"/>
      <c r="BV434" s="194"/>
      <c r="BW434" s="194"/>
      <c r="BX434" s="136">
        <f t="shared" si="539"/>
        <v>0</v>
      </c>
      <c r="BY434" s="136">
        <f t="shared" si="518"/>
        <v>0</v>
      </c>
      <c r="BZ434" s="136">
        <f t="shared" si="540"/>
        <v>0</v>
      </c>
      <c r="CA434" s="262"/>
      <c r="CB434" s="262"/>
      <c r="CC434" s="263"/>
      <c r="CD434" s="167"/>
      <c r="CE434" s="194"/>
      <c r="CF434" s="194"/>
      <c r="CG434" s="136">
        <f t="shared" si="541"/>
        <v>0</v>
      </c>
      <c r="CH434" s="136">
        <f t="shared" si="519"/>
        <v>0</v>
      </c>
      <c r="CI434" s="136">
        <f t="shared" si="542"/>
        <v>0</v>
      </c>
      <c r="CJ434" s="262"/>
      <c r="CK434" s="262"/>
      <c r="CL434" s="263"/>
      <c r="CM434" s="167"/>
      <c r="CN434" s="194"/>
      <c r="CO434" s="194"/>
      <c r="CP434" s="136">
        <f t="shared" si="543"/>
        <v>0</v>
      </c>
      <c r="CQ434" s="136">
        <f t="shared" si="520"/>
        <v>0</v>
      </c>
      <c r="CR434" s="136">
        <f t="shared" si="544"/>
        <v>0</v>
      </c>
      <c r="CS434" s="262"/>
      <c r="CT434" s="262"/>
      <c r="CU434" s="263"/>
      <c r="CV434" s="167"/>
      <c r="CW434" s="194"/>
      <c r="CX434" s="194"/>
      <c r="CY434" s="136">
        <f t="shared" si="545"/>
        <v>0</v>
      </c>
      <c r="CZ434" s="136">
        <f t="shared" si="521"/>
        <v>0</v>
      </c>
      <c r="DA434" s="136">
        <f t="shared" si="546"/>
        <v>0</v>
      </c>
      <c r="DB434" s="262"/>
      <c r="DC434" s="262"/>
      <c r="DD434" s="263"/>
    </row>
    <row r="435" spans="1:108" x14ac:dyDescent="0.25">
      <c r="A435" s="167"/>
      <c r="B435" s="194"/>
      <c r="C435" s="194"/>
      <c r="D435" s="136">
        <f t="shared" si="522"/>
        <v>0</v>
      </c>
      <c r="E435" s="136">
        <f t="shared" si="523"/>
        <v>0</v>
      </c>
      <c r="F435" s="136">
        <f t="shared" si="524"/>
        <v>0</v>
      </c>
      <c r="G435" s="262"/>
      <c r="H435" s="262"/>
      <c r="I435" s="263"/>
      <c r="J435" s="167"/>
      <c r="K435" s="194"/>
      <c r="L435" s="194"/>
      <c r="M435" s="136">
        <f t="shared" si="525"/>
        <v>0</v>
      </c>
      <c r="N435" s="136">
        <f t="shared" si="511"/>
        <v>0</v>
      </c>
      <c r="O435" s="136">
        <f t="shared" si="526"/>
        <v>0</v>
      </c>
      <c r="P435" s="262"/>
      <c r="Q435" s="262"/>
      <c r="R435" s="263"/>
      <c r="S435" s="167"/>
      <c r="T435" s="194"/>
      <c r="U435" s="194"/>
      <c r="V435" s="136">
        <f t="shared" si="527"/>
        <v>0</v>
      </c>
      <c r="W435" s="136">
        <f t="shared" si="512"/>
        <v>0</v>
      </c>
      <c r="X435" s="136">
        <f t="shared" si="528"/>
        <v>0</v>
      </c>
      <c r="Y435" s="262"/>
      <c r="Z435" s="262"/>
      <c r="AA435" s="263"/>
      <c r="AB435" s="167"/>
      <c r="AC435" s="194"/>
      <c r="AD435" s="194"/>
      <c r="AE435" s="136">
        <f t="shared" si="529"/>
        <v>0</v>
      </c>
      <c r="AF435" s="136">
        <f t="shared" si="513"/>
        <v>0</v>
      </c>
      <c r="AG435" s="136">
        <f t="shared" si="530"/>
        <v>0</v>
      </c>
      <c r="AH435" s="262"/>
      <c r="AI435" s="262"/>
      <c r="AJ435" s="263"/>
      <c r="AK435" s="167"/>
      <c r="AL435" s="194"/>
      <c r="AM435" s="194"/>
      <c r="AN435" s="136">
        <f t="shared" si="531"/>
        <v>0</v>
      </c>
      <c r="AO435" s="136">
        <f t="shared" si="514"/>
        <v>0</v>
      </c>
      <c r="AP435" s="136">
        <f t="shared" si="532"/>
        <v>0</v>
      </c>
      <c r="AQ435" s="262"/>
      <c r="AR435" s="262"/>
      <c r="AS435" s="263"/>
      <c r="AT435" s="167"/>
      <c r="AU435" s="194"/>
      <c r="AV435" s="194"/>
      <c r="AW435" s="136">
        <f t="shared" si="533"/>
        <v>0</v>
      </c>
      <c r="AX435" s="136">
        <f t="shared" si="515"/>
        <v>0</v>
      </c>
      <c r="AY435" s="136">
        <f t="shared" si="534"/>
        <v>0</v>
      </c>
      <c r="AZ435" s="262"/>
      <c r="BA435" s="262"/>
      <c r="BB435" s="263"/>
      <c r="BC435" s="167"/>
      <c r="BD435" s="194"/>
      <c r="BE435" s="194"/>
      <c r="BF435" s="136">
        <f t="shared" si="535"/>
        <v>0</v>
      </c>
      <c r="BG435" s="136">
        <f t="shared" si="516"/>
        <v>0</v>
      </c>
      <c r="BH435" s="136">
        <f t="shared" si="536"/>
        <v>0</v>
      </c>
      <c r="BI435" s="262"/>
      <c r="BJ435" s="262"/>
      <c r="BK435" s="263"/>
      <c r="BL435" s="167"/>
      <c r="BM435" s="194"/>
      <c r="BN435" s="194"/>
      <c r="BO435" s="136">
        <f t="shared" si="537"/>
        <v>0</v>
      </c>
      <c r="BP435" s="136">
        <f t="shared" si="517"/>
        <v>0</v>
      </c>
      <c r="BQ435" s="136">
        <f t="shared" si="538"/>
        <v>0</v>
      </c>
      <c r="BR435" s="262"/>
      <c r="BS435" s="262"/>
      <c r="BT435" s="263"/>
      <c r="BU435" s="167"/>
      <c r="BV435" s="194"/>
      <c r="BW435" s="194"/>
      <c r="BX435" s="136">
        <f t="shared" si="539"/>
        <v>0</v>
      </c>
      <c r="BY435" s="136">
        <f t="shared" si="518"/>
        <v>0</v>
      </c>
      <c r="BZ435" s="136">
        <f t="shared" si="540"/>
        <v>0</v>
      </c>
      <c r="CA435" s="262"/>
      <c r="CB435" s="262"/>
      <c r="CC435" s="263"/>
      <c r="CD435" s="167"/>
      <c r="CE435" s="194"/>
      <c r="CF435" s="194"/>
      <c r="CG435" s="136">
        <f t="shared" si="541"/>
        <v>0</v>
      </c>
      <c r="CH435" s="136">
        <f t="shared" si="519"/>
        <v>0</v>
      </c>
      <c r="CI435" s="136">
        <f t="shared" si="542"/>
        <v>0</v>
      </c>
      <c r="CJ435" s="262"/>
      <c r="CK435" s="262"/>
      <c r="CL435" s="263"/>
      <c r="CM435" s="167"/>
      <c r="CN435" s="194"/>
      <c r="CO435" s="194"/>
      <c r="CP435" s="136">
        <f t="shared" si="543"/>
        <v>0</v>
      </c>
      <c r="CQ435" s="136">
        <f t="shared" si="520"/>
        <v>0</v>
      </c>
      <c r="CR435" s="136">
        <f t="shared" si="544"/>
        <v>0</v>
      </c>
      <c r="CS435" s="262"/>
      <c r="CT435" s="262"/>
      <c r="CU435" s="263"/>
      <c r="CV435" s="167"/>
      <c r="CW435" s="194"/>
      <c r="CX435" s="194"/>
      <c r="CY435" s="136">
        <f t="shared" si="545"/>
        <v>0</v>
      </c>
      <c r="CZ435" s="136">
        <f t="shared" si="521"/>
        <v>0</v>
      </c>
      <c r="DA435" s="136">
        <f t="shared" si="546"/>
        <v>0</v>
      </c>
      <c r="DB435" s="262"/>
      <c r="DC435" s="262"/>
      <c r="DD435" s="263"/>
    </row>
    <row r="436" spans="1:108" x14ac:dyDescent="0.25">
      <c r="A436" s="167"/>
      <c r="B436" s="194"/>
      <c r="C436" s="194"/>
      <c r="D436" s="136">
        <f t="shared" si="522"/>
        <v>0</v>
      </c>
      <c r="E436" s="136">
        <f t="shared" si="523"/>
        <v>0</v>
      </c>
      <c r="F436" s="136">
        <f t="shared" si="524"/>
        <v>0</v>
      </c>
      <c r="G436" s="262"/>
      <c r="H436" s="262"/>
      <c r="I436" s="263"/>
      <c r="J436" s="167"/>
      <c r="K436" s="194"/>
      <c r="L436" s="194"/>
      <c r="M436" s="136">
        <f t="shared" si="525"/>
        <v>0</v>
      </c>
      <c r="N436" s="136">
        <f t="shared" si="511"/>
        <v>0</v>
      </c>
      <c r="O436" s="136">
        <f t="shared" si="526"/>
        <v>0</v>
      </c>
      <c r="P436" s="262"/>
      <c r="Q436" s="262"/>
      <c r="R436" s="263"/>
      <c r="S436" s="167"/>
      <c r="T436" s="194"/>
      <c r="U436" s="194"/>
      <c r="V436" s="136">
        <f t="shared" si="527"/>
        <v>0</v>
      </c>
      <c r="W436" s="136">
        <f t="shared" si="512"/>
        <v>0</v>
      </c>
      <c r="X436" s="136">
        <f t="shared" si="528"/>
        <v>0</v>
      </c>
      <c r="Y436" s="262"/>
      <c r="Z436" s="262"/>
      <c r="AA436" s="263"/>
      <c r="AB436" s="167"/>
      <c r="AC436" s="194"/>
      <c r="AD436" s="194"/>
      <c r="AE436" s="136">
        <f t="shared" si="529"/>
        <v>0</v>
      </c>
      <c r="AF436" s="136">
        <f t="shared" si="513"/>
        <v>0</v>
      </c>
      <c r="AG436" s="136">
        <f t="shared" si="530"/>
        <v>0</v>
      </c>
      <c r="AH436" s="262"/>
      <c r="AI436" s="262"/>
      <c r="AJ436" s="263"/>
      <c r="AK436" s="167"/>
      <c r="AL436" s="194"/>
      <c r="AM436" s="194"/>
      <c r="AN436" s="136">
        <f t="shared" si="531"/>
        <v>0</v>
      </c>
      <c r="AO436" s="136">
        <f t="shared" si="514"/>
        <v>0</v>
      </c>
      <c r="AP436" s="136">
        <f t="shared" si="532"/>
        <v>0</v>
      </c>
      <c r="AQ436" s="262"/>
      <c r="AR436" s="262"/>
      <c r="AS436" s="263"/>
      <c r="AT436" s="167"/>
      <c r="AU436" s="194"/>
      <c r="AV436" s="194"/>
      <c r="AW436" s="136">
        <f t="shared" si="533"/>
        <v>0</v>
      </c>
      <c r="AX436" s="136">
        <f t="shared" si="515"/>
        <v>0</v>
      </c>
      <c r="AY436" s="136">
        <f t="shared" si="534"/>
        <v>0</v>
      </c>
      <c r="AZ436" s="262"/>
      <c r="BA436" s="262"/>
      <c r="BB436" s="263"/>
      <c r="BC436" s="167"/>
      <c r="BD436" s="194"/>
      <c r="BE436" s="194"/>
      <c r="BF436" s="136">
        <f t="shared" si="535"/>
        <v>0</v>
      </c>
      <c r="BG436" s="136">
        <f t="shared" si="516"/>
        <v>0</v>
      </c>
      <c r="BH436" s="136">
        <f t="shared" si="536"/>
        <v>0</v>
      </c>
      <c r="BI436" s="262"/>
      <c r="BJ436" s="262"/>
      <c r="BK436" s="263"/>
      <c r="BL436" s="167"/>
      <c r="BM436" s="194"/>
      <c r="BN436" s="194"/>
      <c r="BO436" s="136">
        <f t="shared" si="537"/>
        <v>0</v>
      </c>
      <c r="BP436" s="136">
        <f t="shared" si="517"/>
        <v>0</v>
      </c>
      <c r="BQ436" s="136">
        <f t="shared" si="538"/>
        <v>0</v>
      </c>
      <c r="BR436" s="262"/>
      <c r="BS436" s="262"/>
      <c r="BT436" s="263"/>
      <c r="BU436" s="167"/>
      <c r="BV436" s="194"/>
      <c r="BW436" s="194"/>
      <c r="BX436" s="136">
        <f t="shared" si="539"/>
        <v>0</v>
      </c>
      <c r="BY436" s="136">
        <f t="shared" si="518"/>
        <v>0</v>
      </c>
      <c r="BZ436" s="136">
        <f t="shared" si="540"/>
        <v>0</v>
      </c>
      <c r="CA436" s="262"/>
      <c r="CB436" s="262"/>
      <c r="CC436" s="263"/>
      <c r="CD436" s="167"/>
      <c r="CE436" s="194"/>
      <c r="CF436" s="194"/>
      <c r="CG436" s="136">
        <f t="shared" si="541"/>
        <v>0</v>
      </c>
      <c r="CH436" s="136">
        <f t="shared" si="519"/>
        <v>0</v>
      </c>
      <c r="CI436" s="136">
        <f t="shared" si="542"/>
        <v>0</v>
      </c>
      <c r="CJ436" s="262"/>
      <c r="CK436" s="262"/>
      <c r="CL436" s="263"/>
      <c r="CM436" s="167"/>
      <c r="CN436" s="194"/>
      <c r="CO436" s="194"/>
      <c r="CP436" s="136">
        <f t="shared" si="543"/>
        <v>0</v>
      </c>
      <c r="CQ436" s="136">
        <f t="shared" si="520"/>
        <v>0</v>
      </c>
      <c r="CR436" s="136">
        <f t="shared" si="544"/>
        <v>0</v>
      </c>
      <c r="CS436" s="262"/>
      <c r="CT436" s="262"/>
      <c r="CU436" s="263"/>
      <c r="CV436" s="167"/>
      <c r="CW436" s="194"/>
      <c r="CX436" s="194"/>
      <c r="CY436" s="136">
        <f t="shared" si="545"/>
        <v>0</v>
      </c>
      <c r="CZ436" s="136">
        <f t="shared" si="521"/>
        <v>0</v>
      </c>
      <c r="DA436" s="136">
        <f t="shared" si="546"/>
        <v>0</v>
      </c>
      <c r="DB436" s="262"/>
      <c r="DC436" s="262"/>
      <c r="DD436" s="263"/>
    </row>
    <row r="437" spans="1:108" x14ac:dyDescent="0.25">
      <c r="A437" s="167"/>
      <c r="B437" s="194"/>
      <c r="C437" s="194"/>
      <c r="D437" s="136">
        <f t="shared" si="522"/>
        <v>0</v>
      </c>
      <c r="E437" s="136">
        <f t="shared" si="523"/>
        <v>0</v>
      </c>
      <c r="F437" s="136">
        <f t="shared" si="524"/>
        <v>0</v>
      </c>
      <c r="G437" s="262"/>
      <c r="H437" s="262"/>
      <c r="I437" s="263"/>
      <c r="J437" s="167"/>
      <c r="K437" s="194"/>
      <c r="L437" s="194"/>
      <c r="M437" s="136">
        <f t="shared" si="525"/>
        <v>0</v>
      </c>
      <c r="N437" s="136">
        <f t="shared" si="511"/>
        <v>0</v>
      </c>
      <c r="O437" s="136">
        <f t="shared" si="526"/>
        <v>0</v>
      </c>
      <c r="P437" s="262"/>
      <c r="Q437" s="262"/>
      <c r="R437" s="263"/>
      <c r="S437" s="167"/>
      <c r="T437" s="194"/>
      <c r="U437" s="194"/>
      <c r="V437" s="136">
        <f t="shared" si="527"/>
        <v>0</v>
      </c>
      <c r="W437" s="136">
        <f t="shared" si="512"/>
        <v>0</v>
      </c>
      <c r="X437" s="136">
        <f t="shared" si="528"/>
        <v>0</v>
      </c>
      <c r="Y437" s="262"/>
      <c r="Z437" s="262"/>
      <c r="AA437" s="263"/>
      <c r="AB437" s="167"/>
      <c r="AC437" s="194"/>
      <c r="AD437" s="194"/>
      <c r="AE437" s="136">
        <f t="shared" si="529"/>
        <v>0</v>
      </c>
      <c r="AF437" s="136">
        <f t="shared" si="513"/>
        <v>0</v>
      </c>
      <c r="AG437" s="136">
        <f t="shared" si="530"/>
        <v>0</v>
      </c>
      <c r="AH437" s="262"/>
      <c r="AI437" s="262"/>
      <c r="AJ437" s="263"/>
      <c r="AK437" s="167"/>
      <c r="AL437" s="194"/>
      <c r="AM437" s="194"/>
      <c r="AN437" s="136">
        <f t="shared" si="531"/>
        <v>0</v>
      </c>
      <c r="AO437" s="136">
        <f t="shared" si="514"/>
        <v>0</v>
      </c>
      <c r="AP437" s="136">
        <f t="shared" si="532"/>
        <v>0</v>
      </c>
      <c r="AQ437" s="262"/>
      <c r="AR437" s="262"/>
      <c r="AS437" s="263"/>
      <c r="AT437" s="167"/>
      <c r="AU437" s="194"/>
      <c r="AV437" s="194"/>
      <c r="AW437" s="136">
        <f t="shared" si="533"/>
        <v>0</v>
      </c>
      <c r="AX437" s="136">
        <f t="shared" si="515"/>
        <v>0</v>
      </c>
      <c r="AY437" s="136">
        <f t="shared" si="534"/>
        <v>0</v>
      </c>
      <c r="AZ437" s="262"/>
      <c r="BA437" s="262"/>
      <c r="BB437" s="263"/>
      <c r="BC437" s="167"/>
      <c r="BD437" s="194"/>
      <c r="BE437" s="194"/>
      <c r="BF437" s="136">
        <f t="shared" si="535"/>
        <v>0</v>
      </c>
      <c r="BG437" s="136">
        <f t="shared" si="516"/>
        <v>0</v>
      </c>
      <c r="BH437" s="136">
        <f t="shared" si="536"/>
        <v>0</v>
      </c>
      <c r="BI437" s="262"/>
      <c r="BJ437" s="262"/>
      <c r="BK437" s="263"/>
      <c r="BL437" s="167"/>
      <c r="BM437" s="194"/>
      <c r="BN437" s="194"/>
      <c r="BO437" s="136">
        <f t="shared" si="537"/>
        <v>0</v>
      </c>
      <c r="BP437" s="136">
        <f t="shared" si="517"/>
        <v>0</v>
      </c>
      <c r="BQ437" s="136">
        <f t="shared" si="538"/>
        <v>0</v>
      </c>
      <c r="BR437" s="262"/>
      <c r="BS437" s="262"/>
      <c r="BT437" s="263"/>
      <c r="BU437" s="167"/>
      <c r="BV437" s="194"/>
      <c r="BW437" s="194"/>
      <c r="BX437" s="136">
        <f t="shared" si="539"/>
        <v>0</v>
      </c>
      <c r="BY437" s="136">
        <f t="shared" si="518"/>
        <v>0</v>
      </c>
      <c r="BZ437" s="136">
        <f t="shared" si="540"/>
        <v>0</v>
      </c>
      <c r="CA437" s="262"/>
      <c r="CB437" s="262"/>
      <c r="CC437" s="263"/>
      <c r="CD437" s="167"/>
      <c r="CE437" s="194"/>
      <c r="CF437" s="194"/>
      <c r="CG437" s="136">
        <f t="shared" si="541"/>
        <v>0</v>
      </c>
      <c r="CH437" s="136">
        <f t="shared" si="519"/>
        <v>0</v>
      </c>
      <c r="CI437" s="136">
        <f t="shared" si="542"/>
        <v>0</v>
      </c>
      <c r="CJ437" s="262"/>
      <c r="CK437" s="262"/>
      <c r="CL437" s="263"/>
      <c r="CM437" s="167"/>
      <c r="CN437" s="194"/>
      <c r="CO437" s="194"/>
      <c r="CP437" s="136">
        <f t="shared" si="543"/>
        <v>0</v>
      </c>
      <c r="CQ437" s="136">
        <f t="shared" si="520"/>
        <v>0</v>
      </c>
      <c r="CR437" s="136">
        <f t="shared" si="544"/>
        <v>0</v>
      </c>
      <c r="CS437" s="262"/>
      <c r="CT437" s="262"/>
      <c r="CU437" s="263"/>
      <c r="CV437" s="167"/>
      <c r="CW437" s="194"/>
      <c r="CX437" s="194"/>
      <c r="CY437" s="136">
        <f t="shared" si="545"/>
        <v>0</v>
      </c>
      <c r="CZ437" s="136">
        <f t="shared" si="521"/>
        <v>0</v>
      </c>
      <c r="DA437" s="136">
        <f t="shared" si="546"/>
        <v>0</v>
      </c>
      <c r="DB437" s="262"/>
      <c r="DC437" s="262"/>
      <c r="DD437" s="263"/>
    </row>
    <row r="438" spans="1:108" x14ac:dyDescent="0.25">
      <c r="A438" s="167"/>
      <c r="B438" s="194"/>
      <c r="C438" s="194"/>
      <c r="D438" s="136">
        <f t="shared" si="522"/>
        <v>0</v>
      </c>
      <c r="E438" s="136">
        <f t="shared" si="523"/>
        <v>0</v>
      </c>
      <c r="F438" s="136">
        <f t="shared" si="524"/>
        <v>0</v>
      </c>
      <c r="G438" s="262"/>
      <c r="H438" s="262"/>
      <c r="I438" s="263"/>
      <c r="J438" s="167"/>
      <c r="K438" s="194"/>
      <c r="L438" s="194"/>
      <c r="M438" s="136">
        <f t="shared" si="525"/>
        <v>0</v>
      </c>
      <c r="N438" s="136">
        <f t="shared" ref="N438:N501" si="547">IF(P438="TAK",1,0)</f>
        <v>0</v>
      </c>
      <c r="O438" s="136">
        <f t="shared" si="526"/>
        <v>0</v>
      </c>
      <c r="P438" s="262"/>
      <c r="Q438" s="262"/>
      <c r="R438" s="263"/>
      <c r="S438" s="167"/>
      <c r="T438" s="194"/>
      <c r="U438" s="194"/>
      <c r="V438" s="136">
        <f t="shared" si="527"/>
        <v>0</v>
      </c>
      <c r="W438" s="136">
        <f t="shared" ref="W438:W501" si="548">IF(Y438="TAK",1,0)</f>
        <v>0</v>
      </c>
      <c r="X438" s="136">
        <f t="shared" si="528"/>
        <v>0</v>
      </c>
      <c r="Y438" s="262"/>
      <c r="Z438" s="262"/>
      <c r="AA438" s="263"/>
      <c r="AB438" s="167"/>
      <c r="AC438" s="194"/>
      <c r="AD438" s="194"/>
      <c r="AE438" s="136">
        <f t="shared" si="529"/>
        <v>0</v>
      </c>
      <c r="AF438" s="136">
        <f t="shared" ref="AF438:AF501" si="549">IF(AH438="TAK",1,0)</f>
        <v>0</v>
      </c>
      <c r="AG438" s="136">
        <f t="shared" si="530"/>
        <v>0</v>
      </c>
      <c r="AH438" s="262"/>
      <c r="AI438" s="262"/>
      <c r="AJ438" s="263"/>
      <c r="AK438" s="167"/>
      <c r="AL438" s="194"/>
      <c r="AM438" s="194"/>
      <c r="AN438" s="136">
        <f t="shared" si="531"/>
        <v>0</v>
      </c>
      <c r="AO438" s="136">
        <f t="shared" ref="AO438:AO501" si="550">IF(AQ438="TAK",1,0)</f>
        <v>0</v>
      </c>
      <c r="AP438" s="136">
        <f t="shared" si="532"/>
        <v>0</v>
      </c>
      <c r="AQ438" s="262"/>
      <c r="AR438" s="262"/>
      <c r="AS438" s="263"/>
      <c r="AT438" s="167"/>
      <c r="AU438" s="194"/>
      <c r="AV438" s="194"/>
      <c r="AW438" s="136">
        <f t="shared" si="533"/>
        <v>0</v>
      </c>
      <c r="AX438" s="136">
        <f t="shared" ref="AX438:AX501" si="551">IF(AZ438="TAK",1,0)</f>
        <v>0</v>
      </c>
      <c r="AY438" s="136">
        <f t="shared" si="534"/>
        <v>0</v>
      </c>
      <c r="AZ438" s="262"/>
      <c r="BA438" s="262"/>
      <c r="BB438" s="263"/>
      <c r="BC438" s="167"/>
      <c r="BD438" s="194"/>
      <c r="BE438" s="194"/>
      <c r="BF438" s="136">
        <f t="shared" si="535"/>
        <v>0</v>
      </c>
      <c r="BG438" s="136">
        <f t="shared" ref="BG438:BG501" si="552">IF(BI438="TAK",1,0)</f>
        <v>0</v>
      </c>
      <c r="BH438" s="136">
        <f t="shared" si="536"/>
        <v>0</v>
      </c>
      <c r="BI438" s="262"/>
      <c r="BJ438" s="262"/>
      <c r="BK438" s="263"/>
      <c r="BL438" s="167"/>
      <c r="BM438" s="194"/>
      <c r="BN438" s="194"/>
      <c r="BO438" s="136">
        <f t="shared" si="537"/>
        <v>0</v>
      </c>
      <c r="BP438" s="136">
        <f t="shared" ref="BP438:BP501" si="553">IF(BR438="TAK",1,0)</f>
        <v>0</v>
      </c>
      <c r="BQ438" s="136">
        <f t="shared" si="538"/>
        <v>0</v>
      </c>
      <c r="BR438" s="262"/>
      <c r="BS438" s="262"/>
      <c r="BT438" s="263"/>
      <c r="BU438" s="167"/>
      <c r="BV438" s="194"/>
      <c r="BW438" s="194"/>
      <c r="BX438" s="136">
        <f t="shared" si="539"/>
        <v>0</v>
      </c>
      <c r="BY438" s="136">
        <f t="shared" ref="BY438:BY501" si="554">IF(CA438="TAK",1,0)</f>
        <v>0</v>
      </c>
      <c r="BZ438" s="136">
        <f t="shared" si="540"/>
        <v>0</v>
      </c>
      <c r="CA438" s="262"/>
      <c r="CB438" s="262"/>
      <c r="CC438" s="263"/>
      <c r="CD438" s="167"/>
      <c r="CE438" s="194"/>
      <c r="CF438" s="194"/>
      <c r="CG438" s="136">
        <f t="shared" si="541"/>
        <v>0</v>
      </c>
      <c r="CH438" s="136">
        <f t="shared" ref="CH438:CH501" si="555">IF(CJ438="TAK",1,0)</f>
        <v>0</v>
      </c>
      <c r="CI438" s="136">
        <f t="shared" si="542"/>
        <v>0</v>
      </c>
      <c r="CJ438" s="262"/>
      <c r="CK438" s="262"/>
      <c r="CL438" s="263"/>
      <c r="CM438" s="167"/>
      <c r="CN438" s="194"/>
      <c r="CO438" s="194"/>
      <c r="CP438" s="136">
        <f t="shared" si="543"/>
        <v>0</v>
      </c>
      <c r="CQ438" s="136">
        <f t="shared" ref="CQ438:CQ501" si="556">IF(CS438="TAK",1,0)</f>
        <v>0</v>
      </c>
      <c r="CR438" s="136">
        <f t="shared" si="544"/>
        <v>0</v>
      </c>
      <c r="CS438" s="262"/>
      <c r="CT438" s="262"/>
      <c r="CU438" s="263"/>
      <c r="CV438" s="167"/>
      <c r="CW438" s="194"/>
      <c r="CX438" s="194"/>
      <c r="CY438" s="136">
        <f t="shared" si="545"/>
        <v>0</v>
      </c>
      <c r="CZ438" s="136">
        <f t="shared" ref="CZ438:CZ501" si="557">IF(DB438="TAK",1,0)</f>
        <v>0</v>
      </c>
      <c r="DA438" s="136">
        <f t="shared" si="546"/>
        <v>0</v>
      </c>
      <c r="DB438" s="262"/>
      <c r="DC438" s="262"/>
      <c r="DD438" s="263"/>
    </row>
    <row r="439" spans="1:108" x14ac:dyDescent="0.25">
      <c r="A439" s="167"/>
      <c r="B439" s="194"/>
      <c r="C439" s="194"/>
      <c r="D439" s="136">
        <f t="shared" ref="D439:D502" si="558">IF(C439="",0,1)</f>
        <v>0</v>
      </c>
      <c r="E439" s="136">
        <f t="shared" ref="E439:E502" si="559">IF(G439="TAK",1,0)</f>
        <v>0</v>
      </c>
      <c r="F439" s="136">
        <f t="shared" ref="F439:F502" si="560">IF(G439="NIE",1,0)</f>
        <v>0</v>
      </c>
      <c r="G439" s="262"/>
      <c r="H439" s="262"/>
      <c r="I439" s="263"/>
      <c r="J439" s="167"/>
      <c r="K439" s="194"/>
      <c r="L439" s="194"/>
      <c r="M439" s="136">
        <f t="shared" si="525"/>
        <v>0</v>
      </c>
      <c r="N439" s="136">
        <f t="shared" si="547"/>
        <v>0</v>
      </c>
      <c r="O439" s="136">
        <f t="shared" si="526"/>
        <v>0</v>
      </c>
      <c r="P439" s="262"/>
      <c r="Q439" s="262"/>
      <c r="R439" s="263"/>
      <c r="S439" s="167"/>
      <c r="T439" s="194"/>
      <c r="U439" s="194"/>
      <c r="V439" s="136">
        <f t="shared" si="527"/>
        <v>0</v>
      </c>
      <c r="W439" s="136">
        <f t="shared" si="548"/>
        <v>0</v>
      </c>
      <c r="X439" s="136">
        <f t="shared" si="528"/>
        <v>0</v>
      </c>
      <c r="Y439" s="262"/>
      <c r="Z439" s="262"/>
      <c r="AA439" s="263"/>
      <c r="AB439" s="167"/>
      <c r="AC439" s="194"/>
      <c r="AD439" s="194"/>
      <c r="AE439" s="136">
        <f t="shared" si="529"/>
        <v>0</v>
      </c>
      <c r="AF439" s="136">
        <f t="shared" si="549"/>
        <v>0</v>
      </c>
      <c r="AG439" s="136">
        <f t="shared" si="530"/>
        <v>0</v>
      </c>
      <c r="AH439" s="262"/>
      <c r="AI439" s="262"/>
      <c r="AJ439" s="263"/>
      <c r="AK439" s="167"/>
      <c r="AL439" s="194"/>
      <c r="AM439" s="194"/>
      <c r="AN439" s="136">
        <f t="shared" si="531"/>
        <v>0</v>
      </c>
      <c r="AO439" s="136">
        <f t="shared" si="550"/>
        <v>0</v>
      </c>
      <c r="AP439" s="136">
        <f t="shared" si="532"/>
        <v>0</v>
      </c>
      <c r="AQ439" s="262"/>
      <c r="AR439" s="262"/>
      <c r="AS439" s="263"/>
      <c r="AT439" s="167"/>
      <c r="AU439" s="194"/>
      <c r="AV439" s="194"/>
      <c r="AW439" s="136">
        <f t="shared" si="533"/>
        <v>0</v>
      </c>
      <c r="AX439" s="136">
        <f t="shared" si="551"/>
        <v>0</v>
      </c>
      <c r="AY439" s="136">
        <f t="shared" si="534"/>
        <v>0</v>
      </c>
      <c r="AZ439" s="262"/>
      <c r="BA439" s="262"/>
      <c r="BB439" s="263"/>
      <c r="BC439" s="167"/>
      <c r="BD439" s="194"/>
      <c r="BE439" s="194"/>
      <c r="BF439" s="136">
        <f t="shared" si="535"/>
        <v>0</v>
      </c>
      <c r="BG439" s="136">
        <f t="shared" si="552"/>
        <v>0</v>
      </c>
      <c r="BH439" s="136">
        <f t="shared" si="536"/>
        <v>0</v>
      </c>
      <c r="BI439" s="262"/>
      <c r="BJ439" s="262"/>
      <c r="BK439" s="263"/>
      <c r="BL439" s="167"/>
      <c r="BM439" s="194"/>
      <c r="BN439" s="194"/>
      <c r="BO439" s="136">
        <f t="shared" si="537"/>
        <v>0</v>
      </c>
      <c r="BP439" s="136">
        <f t="shared" si="553"/>
        <v>0</v>
      </c>
      <c r="BQ439" s="136">
        <f t="shared" si="538"/>
        <v>0</v>
      </c>
      <c r="BR439" s="262"/>
      <c r="BS439" s="262"/>
      <c r="BT439" s="263"/>
      <c r="BU439" s="167"/>
      <c r="BV439" s="194"/>
      <c r="BW439" s="194"/>
      <c r="BX439" s="136">
        <f t="shared" si="539"/>
        <v>0</v>
      </c>
      <c r="BY439" s="136">
        <f t="shared" si="554"/>
        <v>0</v>
      </c>
      <c r="BZ439" s="136">
        <f t="shared" si="540"/>
        <v>0</v>
      </c>
      <c r="CA439" s="262"/>
      <c r="CB439" s="262"/>
      <c r="CC439" s="263"/>
      <c r="CD439" s="167"/>
      <c r="CE439" s="194"/>
      <c r="CF439" s="194"/>
      <c r="CG439" s="136">
        <f t="shared" si="541"/>
        <v>0</v>
      </c>
      <c r="CH439" s="136">
        <f t="shared" si="555"/>
        <v>0</v>
      </c>
      <c r="CI439" s="136">
        <f t="shared" si="542"/>
        <v>0</v>
      </c>
      <c r="CJ439" s="262"/>
      <c r="CK439" s="262"/>
      <c r="CL439" s="263"/>
      <c r="CM439" s="167"/>
      <c r="CN439" s="194"/>
      <c r="CO439" s="194"/>
      <c r="CP439" s="136">
        <f t="shared" si="543"/>
        <v>0</v>
      </c>
      <c r="CQ439" s="136">
        <f t="shared" si="556"/>
        <v>0</v>
      </c>
      <c r="CR439" s="136">
        <f t="shared" si="544"/>
        <v>0</v>
      </c>
      <c r="CS439" s="262"/>
      <c r="CT439" s="262"/>
      <c r="CU439" s="263"/>
      <c r="CV439" s="167"/>
      <c r="CW439" s="194"/>
      <c r="CX439" s="194"/>
      <c r="CY439" s="136">
        <f t="shared" si="545"/>
        <v>0</v>
      </c>
      <c r="CZ439" s="136">
        <f t="shared" si="557"/>
        <v>0</v>
      </c>
      <c r="DA439" s="136">
        <f t="shared" si="546"/>
        <v>0</v>
      </c>
      <c r="DB439" s="262"/>
      <c r="DC439" s="262"/>
      <c r="DD439" s="263"/>
    </row>
    <row r="440" spans="1:108" x14ac:dyDescent="0.25">
      <c r="A440" s="167"/>
      <c r="B440" s="194"/>
      <c r="C440" s="194"/>
      <c r="D440" s="136">
        <f t="shared" si="558"/>
        <v>0</v>
      </c>
      <c r="E440" s="136">
        <f t="shared" si="559"/>
        <v>0</v>
      </c>
      <c r="F440" s="136">
        <f t="shared" si="560"/>
        <v>0</v>
      </c>
      <c r="G440" s="262"/>
      <c r="H440" s="262"/>
      <c r="I440" s="263"/>
      <c r="J440" s="167"/>
      <c r="K440" s="194"/>
      <c r="L440" s="194"/>
      <c r="M440" s="136">
        <f t="shared" si="525"/>
        <v>0</v>
      </c>
      <c r="N440" s="136">
        <f t="shared" si="547"/>
        <v>0</v>
      </c>
      <c r="O440" s="136">
        <f t="shared" si="526"/>
        <v>0</v>
      </c>
      <c r="P440" s="262"/>
      <c r="Q440" s="262"/>
      <c r="R440" s="263"/>
      <c r="S440" s="167"/>
      <c r="T440" s="194"/>
      <c r="U440" s="194"/>
      <c r="V440" s="136">
        <f t="shared" si="527"/>
        <v>0</v>
      </c>
      <c r="W440" s="136">
        <f t="shared" si="548"/>
        <v>0</v>
      </c>
      <c r="X440" s="136">
        <f t="shared" si="528"/>
        <v>0</v>
      </c>
      <c r="Y440" s="262"/>
      <c r="Z440" s="262"/>
      <c r="AA440" s="263"/>
      <c r="AB440" s="167"/>
      <c r="AC440" s="194"/>
      <c r="AD440" s="194"/>
      <c r="AE440" s="136">
        <f t="shared" si="529"/>
        <v>0</v>
      </c>
      <c r="AF440" s="136">
        <f t="shared" si="549"/>
        <v>0</v>
      </c>
      <c r="AG440" s="136">
        <f t="shared" si="530"/>
        <v>0</v>
      </c>
      <c r="AH440" s="262"/>
      <c r="AI440" s="262"/>
      <c r="AJ440" s="263"/>
      <c r="AK440" s="167"/>
      <c r="AL440" s="194"/>
      <c r="AM440" s="194"/>
      <c r="AN440" s="136">
        <f t="shared" si="531"/>
        <v>0</v>
      </c>
      <c r="AO440" s="136">
        <f t="shared" si="550"/>
        <v>0</v>
      </c>
      <c r="AP440" s="136">
        <f t="shared" si="532"/>
        <v>0</v>
      </c>
      <c r="AQ440" s="262"/>
      <c r="AR440" s="262"/>
      <c r="AS440" s="263"/>
      <c r="AT440" s="167"/>
      <c r="AU440" s="194"/>
      <c r="AV440" s="194"/>
      <c r="AW440" s="136">
        <f t="shared" si="533"/>
        <v>0</v>
      </c>
      <c r="AX440" s="136">
        <f t="shared" si="551"/>
        <v>0</v>
      </c>
      <c r="AY440" s="136">
        <f t="shared" si="534"/>
        <v>0</v>
      </c>
      <c r="AZ440" s="262"/>
      <c r="BA440" s="262"/>
      <c r="BB440" s="263"/>
      <c r="BC440" s="167"/>
      <c r="BD440" s="194"/>
      <c r="BE440" s="194"/>
      <c r="BF440" s="136">
        <f t="shared" si="535"/>
        <v>0</v>
      </c>
      <c r="BG440" s="136">
        <f t="shared" si="552"/>
        <v>0</v>
      </c>
      <c r="BH440" s="136">
        <f t="shared" si="536"/>
        <v>0</v>
      </c>
      <c r="BI440" s="262"/>
      <c r="BJ440" s="262"/>
      <c r="BK440" s="263"/>
      <c r="BL440" s="167"/>
      <c r="BM440" s="194"/>
      <c r="BN440" s="194"/>
      <c r="BO440" s="136">
        <f t="shared" si="537"/>
        <v>0</v>
      </c>
      <c r="BP440" s="136">
        <f t="shared" si="553"/>
        <v>0</v>
      </c>
      <c r="BQ440" s="136">
        <f t="shared" si="538"/>
        <v>0</v>
      </c>
      <c r="BR440" s="262"/>
      <c r="BS440" s="262"/>
      <c r="BT440" s="263"/>
      <c r="BU440" s="167"/>
      <c r="BV440" s="194"/>
      <c r="BW440" s="194"/>
      <c r="BX440" s="136">
        <f t="shared" si="539"/>
        <v>0</v>
      </c>
      <c r="BY440" s="136">
        <f t="shared" si="554"/>
        <v>0</v>
      </c>
      <c r="BZ440" s="136">
        <f t="shared" si="540"/>
        <v>0</v>
      </c>
      <c r="CA440" s="262"/>
      <c r="CB440" s="262"/>
      <c r="CC440" s="263"/>
      <c r="CD440" s="167"/>
      <c r="CE440" s="194"/>
      <c r="CF440" s="194"/>
      <c r="CG440" s="136">
        <f t="shared" si="541"/>
        <v>0</v>
      </c>
      <c r="CH440" s="136">
        <f t="shared" si="555"/>
        <v>0</v>
      </c>
      <c r="CI440" s="136">
        <f t="shared" si="542"/>
        <v>0</v>
      </c>
      <c r="CJ440" s="262"/>
      <c r="CK440" s="262"/>
      <c r="CL440" s="263"/>
      <c r="CM440" s="167"/>
      <c r="CN440" s="194"/>
      <c r="CO440" s="194"/>
      <c r="CP440" s="136">
        <f t="shared" si="543"/>
        <v>0</v>
      </c>
      <c r="CQ440" s="136">
        <f t="shared" si="556"/>
        <v>0</v>
      </c>
      <c r="CR440" s="136">
        <f t="shared" si="544"/>
        <v>0</v>
      </c>
      <c r="CS440" s="262"/>
      <c r="CT440" s="262"/>
      <c r="CU440" s="263"/>
      <c r="CV440" s="167"/>
      <c r="CW440" s="194"/>
      <c r="CX440" s="194"/>
      <c r="CY440" s="136">
        <f t="shared" si="545"/>
        <v>0</v>
      </c>
      <c r="CZ440" s="136">
        <f t="shared" si="557"/>
        <v>0</v>
      </c>
      <c r="DA440" s="136">
        <f t="shared" si="546"/>
        <v>0</v>
      </c>
      <c r="DB440" s="262"/>
      <c r="DC440" s="262"/>
      <c r="DD440" s="263"/>
    </row>
    <row r="441" spans="1:108" x14ac:dyDescent="0.25">
      <c r="A441" s="167"/>
      <c r="B441" s="194"/>
      <c r="C441" s="194"/>
      <c r="D441" s="136">
        <f t="shared" si="558"/>
        <v>0</v>
      </c>
      <c r="E441" s="136">
        <f t="shared" si="559"/>
        <v>0</v>
      </c>
      <c r="F441" s="136">
        <f t="shared" si="560"/>
        <v>0</v>
      </c>
      <c r="G441" s="262"/>
      <c r="H441" s="262"/>
      <c r="I441" s="263"/>
      <c r="J441" s="167"/>
      <c r="K441" s="194"/>
      <c r="L441" s="194"/>
      <c r="M441" s="136">
        <f t="shared" si="525"/>
        <v>0</v>
      </c>
      <c r="N441" s="136">
        <f t="shared" si="547"/>
        <v>0</v>
      </c>
      <c r="O441" s="136">
        <f t="shared" si="526"/>
        <v>0</v>
      </c>
      <c r="P441" s="262"/>
      <c r="Q441" s="262"/>
      <c r="R441" s="263"/>
      <c r="S441" s="167"/>
      <c r="T441" s="194"/>
      <c r="U441" s="194"/>
      <c r="V441" s="136">
        <f t="shared" si="527"/>
        <v>0</v>
      </c>
      <c r="W441" s="136">
        <f t="shared" si="548"/>
        <v>0</v>
      </c>
      <c r="X441" s="136">
        <f t="shared" si="528"/>
        <v>0</v>
      </c>
      <c r="Y441" s="262"/>
      <c r="Z441" s="262"/>
      <c r="AA441" s="263"/>
      <c r="AB441" s="167"/>
      <c r="AC441" s="194"/>
      <c r="AD441" s="194"/>
      <c r="AE441" s="136">
        <f t="shared" si="529"/>
        <v>0</v>
      </c>
      <c r="AF441" s="136">
        <f t="shared" si="549"/>
        <v>0</v>
      </c>
      <c r="AG441" s="136">
        <f t="shared" si="530"/>
        <v>0</v>
      </c>
      <c r="AH441" s="262"/>
      <c r="AI441" s="262"/>
      <c r="AJ441" s="263"/>
      <c r="AK441" s="167"/>
      <c r="AL441" s="194"/>
      <c r="AM441" s="194"/>
      <c r="AN441" s="136">
        <f t="shared" si="531"/>
        <v>0</v>
      </c>
      <c r="AO441" s="136">
        <f t="shared" si="550"/>
        <v>0</v>
      </c>
      <c r="AP441" s="136">
        <f t="shared" si="532"/>
        <v>0</v>
      </c>
      <c r="AQ441" s="262"/>
      <c r="AR441" s="262"/>
      <c r="AS441" s="263"/>
      <c r="AT441" s="167"/>
      <c r="AU441" s="194"/>
      <c r="AV441" s="194"/>
      <c r="AW441" s="136">
        <f t="shared" si="533"/>
        <v>0</v>
      </c>
      <c r="AX441" s="136">
        <f t="shared" si="551"/>
        <v>0</v>
      </c>
      <c r="AY441" s="136">
        <f t="shared" si="534"/>
        <v>0</v>
      </c>
      <c r="AZ441" s="262"/>
      <c r="BA441" s="262"/>
      <c r="BB441" s="263"/>
      <c r="BC441" s="167"/>
      <c r="BD441" s="194"/>
      <c r="BE441" s="194"/>
      <c r="BF441" s="136">
        <f t="shared" si="535"/>
        <v>0</v>
      </c>
      <c r="BG441" s="136">
        <f t="shared" si="552"/>
        <v>0</v>
      </c>
      <c r="BH441" s="136">
        <f t="shared" si="536"/>
        <v>0</v>
      </c>
      <c r="BI441" s="262"/>
      <c r="BJ441" s="262"/>
      <c r="BK441" s="263"/>
      <c r="BL441" s="167"/>
      <c r="BM441" s="194"/>
      <c r="BN441" s="194"/>
      <c r="BO441" s="136">
        <f t="shared" si="537"/>
        <v>0</v>
      </c>
      <c r="BP441" s="136">
        <f t="shared" si="553"/>
        <v>0</v>
      </c>
      <c r="BQ441" s="136">
        <f t="shared" si="538"/>
        <v>0</v>
      </c>
      <c r="BR441" s="262"/>
      <c r="BS441" s="262"/>
      <c r="BT441" s="263"/>
      <c r="BU441" s="167"/>
      <c r="BV441" s="194"/>
      <c r="BW441" s="194"/>
      <c r="BX441" s="136">
        <f t="shared" si="539"/>
        <v>0</v>
      </c>
      <c r="BY441" s="136">
        <f t="shared" si="554"/>
        <v>0</v>
      </c>
      <c r="BZ441" s="136">
        <f t="shared" si="540"/>
        <v>0</v>
      </c>
      <c r="CA441" s="262"/>
      <c r="CB441" s="262"/>
      <c r="CC441" s="263"/>
      <c r="CD441" s="167"/>
      <c r="CE441" s="194"/>
      <c r="CF441" s="194"/>
      <c r="CG441" s="136">
        <f t="shared" si="541"/>
        <v>0</v>
      </c>
      <c r="CH441" s="136">
        <f t="shared" si="555"/>
        <v>0</v>
      </c>
      <c r="CI441" s="136">
        <f t="shared" si="542"/>
        <v>0</v>
      </c>
      <c r="CJ441" s="262"/>
      <c r="CK441" s="262"/>
      <c r="CL441" s="263"/>
      <c r="CM441" s="167"/>
      <c r="CN441" s="194"/>
      <c r="CO441" s="194"/>
      <c r="CP441" s="136">
        <f t="shared" si="543"/>
        <v>0</v>
      </c>
      <c r="CQ441" s="136">
        <f t="shared" si="556"/>
        <v>0</v>
      </c>
      <c r="CR441" s="136">
        <f t="shared" si="544"/>
        <v>0</v>
      </c>
      <c r="CS441" s="262"/>
      <c r="CT441" s="262"/>
      <c r="CU441" s="263"/>
      <c r="CV441" s="167"/>
      <c r="CW441" s="194"/>
      <c r="CX441" s="194"/>
      <c r="CY441" s="136">
        <f t="shared" si="545"/>
        <v>0</v>
      </c>
      <c r="CZ441" s="136">
        <f t="shared" si="557"/>
        <v>0</v>
      </c>
      <c r="DA441" s="136">
        <f t="shared" si="546"/>
        <v>0</v>
      </c>
      <c r="DB441" s="262"/>
      <c r="DC441" s="262"/>
      <c r="DD441" s="263"/>
    </row>
    <row r="442" spans="1:108" x14ac:dyDescent="0.25">
      <c r="A442" s="167"/>
      <c r="B442" s="194"/>
      <c r="C442" s="194"/>
      <c r="D442" s="136">
        <f t="shared" si="558"/>
        <v>0</v>
      </c>
      <c r="E442" s="136">
        <f t="shared" si="559"/>
        <v>0</v>
      </c>
      <c r="F442" s="136">
        <f t="shared" si="560"/>
        <v>0</v>
      </c>
      <c r="G442" s="262"/>
      <c r="H442" s="262"/>
      <c r="I442" s="263"/>
      <c r="J442" s="167"/>
      <c r="K442" s="194"/>
      <c r="L442" s="194"/>
      <c r="M442" s="136">
        <f t="shared" si="525"/>
        <v>0</v>
      </c>
      <c r="N442" s="136">
        <f t="shared" si="547"/>
        <v>0</v>
      </c>
      <c r="O442" s="136">
        <f t="shared" si="526"/>
        <v>0</v>
      </c>
      <c r="P442" s="262"/>
      <c r="Q442" s="262"/>
      <c r="R442" s="263"/>
      <c r="S442" s="167"/>
      <c r="T442" s="194"/>
      <c r="U442" s="194"/>
      <c r="V442" s="136">
        <f t="shared" si="527"/>
        <v>0</v>
      </c>
      <c r="W442" s="136">
        <f t="shared" si="548"/>
        <v>0</v>
      </c>
      <c r="X442" s="136">
        <f t="shared" si="528"/>
        <v>0</v>
      </c>
      <c r="Y442" s="262"/>
      <c r="Z442" s="262"/>
      <c r="AA442" s="263"/>
      <c r="AB442" s="167"/>
      <c r="AC442" s="194"/>
      <c r="AD442" s="194"/>
      <c r="AE442" s="136">
        <f t="shared" si="529"/>
        <v>0</v>
      </c>
      <c r="AF442" s="136">
        <f t="shared" si="549"/>
        <v>0</v>
      </c>
      <c r="AG442" s="136">
        <f t="shared" si="530"/>
        <v>0</v>
      </c>
      <c r="AH442" s="262"/>
      <c r="AI442" s="262"/>
      <c r="AJ442" s="263"/>
      <c r="AK442" s="167"/>
      <c r="AL442" s="194"/>
      <c r="AM442" s="194"/>
      <c r="AN442" s="136">
        <f t="shared" si="531"/>
        <v>0</v>
      </c>
      <c r="AO442" s="136">
        <f t="shared" si="550"/>
        <v>0</v>
      </c>
      <c r="AP442" s="136">
        <f t="shared" si="532"/>
        <v>0</v>
      </c>
      <c r="AQ442" s="262"/>
      <c r="AR442" s="262"/>
      <c r="AS442" s="263"/>
      <c r="AT442" s="167"/>
      <c r="AU442" s="194"/>
      <c r="AV442" s="194"/>
      <c r="AW442" s="136">
        <f t="shared" si="533"/>
        <v>0</v>
      </c>
      <c r="AX442" s="136">
        <f t="shared" si="551"/>
        <v>0</v>
      </c>
      <c r="AY442" s="136">
        <f t="shared" si="534"/>
        <v>0</v>
      </c>
      <c r="AZ442" s="262"/>
      <c r="BA442" s="262"/>
      <c r="BB442" s="263"/>
      <c r="BC442" s="167"/>
      <c r="BD442" s="194"/>
      <c r="BE442" s="194"/>
      <c r="BF442" s="136">
        <f t="shared" si="535"/>
        <v>0</v>
      </c>
      <c r="BG442" s="136">
        <f t="shared" si="552"/>
        <v>0</v>
      </c>
      <c r="BH442" s="136">
        <f t="shared" si="536"/>
        <v>0</v>
      </c>
      <c r="BI442" s="262"/>
      <c r="BJ442" s="262"/>
      <c r="BK442" s="263"/>
      <c r="BL442" s="167"/>
      <c r="BM442" s="194"/>
      <c r="BN442" s="194"/>
      <c r="BO442" s="136">
        <f t="shared" si="537"/>
        <v>0</v>
      </c>
      <c r="BP442" s="136">
        <f t="shared" si="553"/>
        <v>0</v>
      </c>
      <c r="BQ442" s="136">
        <f t="shared" si="538"/>
        <v>0</v>
      </c>
      <c r="BR442" s="262"/>
      <c r="BS442" s="262"/>
      <c r="BT442" s="263"/>
      <c r="BU442" s="167"/>
      <c r="BV442" s="194"/>
      <c r="BW442" s="194"/>
      <c r="BX442" s="136">
        <f t="shared" si="539"/>
        <v>0</v>
      </c>
      <c r="BY442" s="136">
        <f t="shared" si="554"/>
        <v>0</v>
      </c>
      <c r="BZ442" s="136">
        <f t="shared" si="540"/>
        <v>0</v>
      </c>
      <c r="CA442" s="262"/>
      <c r="CB442" s="262"/>
      <c r="CC442" s="263"/>
      <c r="CD442" s="167"/>
      <c r="CE442" s="194"/>
      <c r="CF442" s="194"/>
      <c r="CG442" s="136">
        <f t="shared" si="541"/>
        <v>0</v>
      </c>
      <c r="CH442" s="136">
        <f t="shared" si="555"/>
        <v>0</v>
      </c>
      <c r="CI442" s="136">
        <f t="shared" si="542"/>
        <v>0</v>
      </c>
      <c r="CJ442" s="262"/>
      <c r="CK442" s="262"/>
      <c r="CL442" s="263"/>
      <c r="CM442" s="167"/>
      <c r="CN442" s="194"/>
      <c r="CO442" s="194"/>
      <c r="CP442" s="136">
        <f t="shared" si="543"/>
        <v>0</v>
      </c>
      <c r="CQ442" s="136">
        <f t="shared" si="556"/>
        <v>0</v>
      </c>
      <c r="CR442" s="136">
        <f t="shared" si="544"/>
        <v>0</v>
      </c>
      <c r="CS442" s="262"/>
      <c r="CT442" s="262"/>
      <c r="CU442" s="263"/>
      <c r="CV442" s="167"/>
      <c r="CW442" s="194"/>
      <c r="CX442" s="194"/>
      <c r="CY442" s="136">
        <f t="shared" si="545"/>
        <v>0</v>
      </c>
      <c r="CZ442" s="136">
        <f t="shared" si="557"/>
        <v>0</v>
      </c>
      <c r="DA442" s="136">
        <f t="shared" si="546"/>
        <v>0</v>
      </c>
      <c r="DB442" s="262"/>
      <c r="DC442" s="262"/>
      <c r="DD442" s="263"/>
    </row>
    <row r="443" spans="1:108" x14ac:dyDescent="0.25">
      <c r="A443" s="167"/>
      <c r="B443" s="194"/>
      <c r="C443" s="194"/>
      <c r="D443" s="136">
        <f t="shared" si="558"/>
        <v>0</v>
      </c>
      <c r="E443" s="136">
        <f t="shared" si="559"/>
        <v>0</v>
      </c>
      <c r="F443" s="136">
        <f t="shared" si="560"/>
        <v>0</v>
      </c>
      <c r="G443" s="262"/>
      <c r="H443" s="262"/>
      <c r="I443" s="263"/>
      <c r="J443" s="167"/>
      <c r="K443" s="194"/>
      <c r="L443" s="194"/>
      <c r="M443" s="136">
        <f t="shared" si="525"/>
        <v>0</v>
      </c>
      <c r="N443" s="136">
        <f t="shared" si="547"/>
        <v>0</v>
      </c>
      <c r="O443" s="136">
        <f t="shared" si="526"/>
        <v>0</v>
      </c>
      <c r="P443" s="262"/>
      <c r="Q443" s="262"/>
      <c r="R443" s="263"/>
      <c r="S443" s="167"/>
      <c r="T443" s="194"/>
      <c r="U443" s="194"/>
      <c r="V443" s="136">
        <f t="shared" si="527"/>
        <v>0</v>
      </c>
      <c r="W443" s="136">
        <f t="shared" si="548"/>
        <v>0</v>
      </c>
      <c r="X443" s="136">
        <f t="shared" si="528"/>
        <v>0</v>
      </c>
      <c r="Y443" s="262"/>
      <c r="Z443" s="262"/>
      <c r="AA443" s="263"/>
      <c r="AB443" s="167"/>
      <c r="AC443" s="194"/>
      <c r="AD443" s="194"/>
      <c r="AE443" s="136">
        <f t="shared" si="529"/>
        <v>0</v>
      </c>
      <c r="AF443" s="136">
        <f t="shared" si="549"/>
        <v>0</v>
      </c>
      <c r="AG443" s="136">
        <f t="shared" si="530"/>
        <v>0</v>
      </c>
      <c r="AH443" s="262"/>
      <c r="AI443" s="262"/>
      <c r="AJ443" s="263"/>
      <c r="AK443" s="167"/>
      <c r="AL443" s="194"/>
      <c r="AM443" s="194"/>
      <c r="AN443" s="136">
        <f t="shared" si="531"/>
        <v>0</v>
      </c>
      <c r="AO443" s="136">
        <f t="shared" si="550"/>
        <v>0</v>
      </c>
      <c r="AP443" s="136">
        <f t="shared" si="532"/>
        <v>0</v>
      </c>
      <c r="AQ443" s="262"/>
      <c r="AR443" s="262"/>
      <c r="AS443" s="263"/>
      <c r="AT443" s="167"/>
      <c r="AU443" s="194"/>
      <c r="AV443" s="194"/>
      <c r="AW443" s="136">
        <f t="shared" si="533"/>
        <v>0</v>
      </c>
      <c r="AX443" s="136">
        <f t="shared" si="551"/>
        <v>0</v>
      </c>
      <c r="AY443" s="136">
        <f t="shared" si="534"/>
        <v>0</v>
      </c>
      <c r="AZ443" s="262"/>
      <c r="BA443" s="262"/>
      <c r="BB443" s="263"/>
      <c r="BC443" s="167"/>
      <c r="BD443" s="194"/>
      <c r="BE443" s="194"/>
      <c r="BF443" s="136">
        <f t="shared" si="535"/>
        <v>0</v>
      </c>
      <c r="BG443" s="136">
        <f t="shared" si="552"/>
        <v>0</v>
      </c>
      <c r="BH443" s="136">
        <f t="shared" si="536"/>
        <v>0</v>
      </c>
      <c r="BI443" s="262"/>
      <c r="BJ443" s="262"/>
      <c r="BK443" s="263"/>
      <c r="BL443" s="167"/>
      <c r="BM443" s="194"/>
      <c r="BN443" s="194"/>
      <c r="BO443" s="136">
        <f t="shared" si="537"/>
        <v>0</v>
      </c>
      <c r="BP443" s="136">
        <f t="shared" si="553"/>
        <v>0</v>
      </c>
      <c r="BQ443" s="136">
        <f t="shared" si="538"/>
        <v>0</v>
      </c>
      <c r="BR443" s="262"/>
      <c r="BS443" s="262"/>
      <c r="BT443" s="263"/>
      <c r="BU443" s="167"/>
      <c r="BV443" s="194"/>
      <c r="BW443" s="194"/>
      <c r="BX443" s="136">
        <f t="shared" si="539"/>
        <v>0</v>
      </c>
      <c r="BY443" s="136">
        <f t="shared" si="554"/>
        <v>0</v>
      </c>
      <c r="BZ443" s="136">
        <f t="shared" si="540"/>
        <v>0</v>
      </c>
      <c r="CA443" s="262"/>
      <c r="CB443" s="262"/>
      <c r="CC443" s="263"/>
      <c r="CD443" s="167"/>
      <c r="CE443" s="194"/>
      <c r="CF443" s="194"/>
      <c r="CG443" s="136">
        <f t="shared" si="541"/>
        <v>0</v>
      </c>
      <c r="CH443" s="136">
        <f t="shared" si="555"/>
        <v>0</v>
      </c>
      <c r="CI443" s="136">
        <f t="shared" si="542"/>
        <v>0</v>
      </c>
      <c r="CJ443" s="262"/>
      <c r="CK443" s="262"/>
      <c r="CL443" s="263"/>
      <c r="CM443" s="167"/>
      <c r="CN443" s="194"/>
      <c r="CO443" s="194"/>
      <c r="CP443" s="136">
        <f t="shared" si="543"/>
        <v>0</v>
      </c>
      <c r="CQ443" s="136">
        <f t="shared" si="556"/>
        <v>0</v>
      </c>
      <c r="CR443" s="136">
        <f t="shared" si="544"/>
        <v>0</v>
      </c>
      <c r="CS443" s="262"/>
      <c r="CT443" s="262"/>
      <c r="CU443" s="263"/>
      <c r="CV443" s="167"/>
      <c r="CW443" s="194"/>
      <c r="CX443" s="194"/>
      <c r="CY443" s="136">
        <f t="shared" si="545"/>
        <v>0</v>
      </c>
      <c r="CZ443" s="136">
        <f t="shared" si="557"/>
        <v>0</v>
      </c>
      <c r="DA443" s="136">
        <f t="shared" si="546"/>
        <v>0</v>
      </c>
      <c r="DB443" s="262"/>
      <c r="DC443" s="262"/>
      <c r="DD443" s="263"/>
    </row>
    <row r="444" spans="1:108" x14ac:dyDescent="0.25">
      <c r="A444" s="167"/>
      <c r="B444" s="194"/>
      <c r="C444" s="194"/>
      <c r="D444" s="136">
        <f t="shared" si="558"/>
        <v>0</v>
      </c>
      <c r="E444" s="136">
        <f t="shared" si="559"/>
        <v>0</v>
      </c>
      <c r="F444" s="136">
        <f t="shared" si="560"/>
        <v>0</v>
      </c>
      <c r="G444" s="262"/>
      <c r="H444" s="262"/>
      <c r="I444" s="263"/>
      <c r="J444" s="167"/>
      <c r="K444" s="194"/>
      <c r="L444" s="194"/>
      <c r="M444" s="136">
        <f t="shared" si="525"/>
        <v>0</v>
      </c>
      <c r="N444" s="136">
        <f t="shared" si="547"/>
        <v>0</v>
      </c>
      <c r="O444" s="136">
        <f t="shared" si="526"/>
        <v>0</v>
      </c>
      <c r="P444" s="262"/>
      <c r="Q444" s="262"/>
      <c r="R444" s="263"/>
      <c r="S444" s="167"/>
      <c r="T444" s="194"/>
      <c r="U444" s="194"/>
      <c r="V444" s="136">
        <f t="shared" si="527"/>
        <v>0</v>
      </c>
      <c r="W444" s="136">
        <f t="shared" si="548"/>
        <v>0</v>
      </c>
      <c r="X444" s="136">
        <f t="shared" si="528"/>
        <v>0</v>
      </c>
      <c r="Y444" s="262"/>
      <c r="Z444" s="262"/>
      <c r="AA444" s="263"/>
      <c r="AB444" s="167"/>
      <c r="AC444" s="194"/>
      <c r="AD444" s="194"/>
      <c r="AE444" s="136">
        <f t="shared" si="529"/>
        <v>0</v>
      </c>
      <c r="AF444" s="136">
        <f t="shared" si="549"/>
        <v>0</v>
      </c>
      <c r="AG444" s="136">
        <f t="shared" si="530"/>
        <v>0</v>
      </c>
      <c r="AH444" s="262"/>
      <c r="AI444" s="262"/>
      <c r="AJ444" s="263"/>
      <c r="AK444" s="167"/>
      <c r="AL444" s="194"/>
      <c r="AM444" s="194"/>
      <c r="AN444" s="136">
        <f t="shared" si="531"/>
        <v>0</v>
      </c>
      <c r="AO444" s="136">
        <f t="shared" si="550"/>
        <v>0</v>
      </c>
      <c r="AP444" s="136">
        <f t="shared" si="532"/>
        <v>0</v>
      </c>
      <c r="AQ444" s="262"/>
      <c r="AR444" s="262"/>
      <c r="AS444" s="263"/>
      <c r="AT444" s="167"/>
      <c r="AU444" s="194"/>
      <c r="AV444" s="194"/>
      <c r="AW444" s="136">
        <f t="shared" si="533"/>
        <v>0</v>
      </c>
      <c r="AX444" s="136">
        <f t="shared" si="551"/>
        <v>0</v>
      </c>
      <c r="AY444" s="136">
        <f t="shared" si="534"/>
        <v>0</v>
      </c>
      <c r="AZ444" s="262"/>
      <c r="BA444" s="262"/>
      <c r="BB444" s="263"/>
      <c r="BC444" s="167"/>
      <c r="BD444" s="194"/>
      <c r="BE444" s="194"/>
      <c r="BF444" s="136">
        <f t="shared" si="535"/>
        <v>0</v>
      </c>
      <c r="BG444" s="136">
        <f t="shared" si="552"/>
        <v>0</v>
      </c>
      <c r="BH444" s="136">
        <f t="shared" si="536"/>
        <v>0</v>
      </c>
      <c r="BI444" s="262"/>
      <c r="BJ444" s="262"/>
      <c r="BK444" s="263"/>
      <c r="BL444" s="167"/>
      <c r="BM444" s="194"/>
      <c r="BN444" s="194"/>
      <c r="BO444" s="136">
        <f t="shared" si="537"/>
        <v>0</v>
      </c>
      <c r="BP444" s="136">
        <f t="shared" si="553"/>
        <v>0</v>
      </c>
      <c r="BQ444" s="136">
        <f t="shared" si="538"/>
        <v>0</v>
      </c>
      <c r="BR444" s="262"/>
      <c r="BS444" s="262"/>
      <c r="BT444" s="263"/>
      <c r="BU444" s="167"/>
      <c r="BV444" s="194"/>
      <c r="BW444" s="194"/>
      <c r="BX444" s="136">
        <f t="shared" si="539"/>
        <v>0</v>
      </c>
      <c r="BY444" s="136">
        <f t="shared" si="554"/>
        <v>0</v>
      </c>
      <c r="BZ444" s="136">
        <f t="shared" si="540"/>
        <v>0</v>
      </c>
      <c r="CA444" s="262"/>
      <c r="CB444" s="262"/>
      <c r="CC444" s="263"/>
      <c r="CD444" s="167"/>
      <c r="CE444" s="194"/>
      <c r="CF444" s="194"/>
      <c r="CG444" s="136">
        <f t="shared" si="541"/>
        <v>0</v>
      </c>
      <c r="CH444" s="136">
        <f t="shared" si="555"/>
        <v>0</v>
      </c>
      <c r="CI444" s="136">
        <f t="shared" si="542"/>
        <v>0</v>
      </c>
      <c r="CJ444" s="262"/>
      <c r="CK444" s="262"/>
      <c r="CL444" s="263"/>
      <c r="CM444" s="167"/>
      <c r="CN444" s="194"/>
      <c r="CO444" s="194"/>
      <c r="CP444" s="136">
        <f t="shared" si="543"/>
        <v>0</v>
      </c>
      <c r="CQ444" s="136">
        <f t="shared" si="556"/>
        <v>0</v>
      </c>
      <c r="CR444" s="136">
        <f t="shared" si="544"/>
        <v>0</v>
      </c>
      <c r="CS444" s="262"/>
      <c r="CT444" s="262"/>
      <c r="CU444" s="263"/>
      <c r="CV444" s="167"/>
      <c r="CW444" s="194"/>
      <c r="CX444" s="194"/>
      <c r="CY444" s="136">
        <f t="shared" si="545"/>
        <v>0</v>
      </c>
      <c r="CZ444" s="136">
        <f t="shared" si="557"/>
        <v>0</v>
      </c>
      <c r="DA444" s="136">
        <f t="shared" si="546"/>
        <v>0</v>
      </c>
      <c r="DB444" s="262"/>
      <c r="DC444" s="262"/>
      <c r="DD444" s="263"/>
    </row>
    <row r="445" spans="1:108" x14ac:dyDescent="0.25">
      <c r="A445" s="167"/>
      <c r="B445" s="194"/>
      <c r="C445" s="194"/>
      <c r="D445" s="136">
        <f t="shared" si="558"/>
        <v>0</v>
      </c>
      <c r="E445" s="136">
        <f t="shared" si="559"/>
        <v>0</v>
      </c>
      <c r="F445" s="136">
        <f t="shared" si="560"/>
        <v>0</v>
      </c>
      <c r="G445" s="262"/>
      <c r="H445" s="262"/>
      <c r="I445" s="263"/>
      <c r="J445" s="167"/>
      <c r="K445" s="194"/>
      <c r="L445" s="194"/>
      <c r="M445" s="136">
        <f t="shared" si="525"/>
        <v>0</v>
      </c>
      <c r="N445" s="136">
        <f t="shared" si="547"/>
        <v>0</v>
      </c>
      <c r="O445" s="136">
        <f t="shared" si="526"/>
        <v>0</v>
      </c>
      <c r="P445" s="262"/>
      <c r="Q445" s="262"/>
      <c r="R445" s="263"/>
      <c r="S445" s="167"/>
      <c r="T445" s="194"/>
      <c r="U445" s="194"/>
      <c r="V445" s="136">
        <f t="shared" si="527"/>
        <v>0</v>
      </c>
      <c r="W445" s="136">
        <f t="shared" si="548"/>
        <v>0</v>
      </c>
      <c r="X445" s="136">
        <f t="shared" si="528"/>
        <v>0</v>
      </c>
      <c r="Y445" s="262"/>
      <c r="Z445" s="262"/>
      <c r="AA445" s="263"/>
      <c r="AB445" s="167"/>
      <c r="AC445" s="194"/>
      <c r="AD445" s="194"/>
      <c r="AE445" s="136">
        <f t="shared" si="529"/>
        <v>0</v>
      </c>
      <c r="AF445" s="136">
        <f t="shared" si="549"/>
        <v>0</v>
      </c>
      <c r="AG445" s="136">
        <f t="shared" si="530"/>
        <v>0</v>
      </c>
      <c r="AH445" s="262"/>
      <c r="AI445" s="262"/>
      <c r="AJ445" s="263"/>
      <c r="AK445" s="167"/>
      <c r="AL445" s="194"/>
      <c r="AM445" s="194"/>
      <c r="AN445" s="136">
        <f t="shared" si="531"/>
        <v>0</v>
      </c>
      <c r="AO445" s="136">
        <f t="shared" si="550"/>
        <v>0</v>
      </c>
      <c r="AP445" s="136">
        <f t="shared" si="532"/>
        <v>0</v>
      </c>
      <c r="AQ445" s="262"/>
      <c r="AR445" s="262"/>
      <c r="AS445" s="263"/>
      <c r="AT445" s="167"/>
      <c r="AU445" s="194"/>
      <c r="AV445" s="194"/>
      <c r="AW445" s="136">
        <f t="shared" si="533"/>
        <v>0</v>
      </c>
      <c r="AX445" s="136">
        <f t="shared" si="551"/>
        <v>0</v>
      </c>
      <c r="AY445" s="136">
        <f t="shared" si="534"/>
        <v>0</v>
      </c>
      <c r="AZ445" s="262"/>
      <c r="BA445" s="262"/>
      <c r="BB445" s="263"/>
      <c r="BC445" s="167"/>
      <c r="BD445" s="194"/>
      <c r="BE445" s="194"/>
      <c r="BF445" s="136">
        <f t="shared" si="535"/>
        <v>0</v>
      </c>
      <c r="BG445" s="136">
        <f t="shared" si="552"/>
        <v>0</v>
      </c>
      <c r="BH445" s="136">
        <f t="shared" si="536"/>
        <v>0</v>
      </c>
      <c r="BI445" s="262"/>
      <c r="BJ445" s="262"/>
      <c r="BK445" s="263"/>
      <c r="BL445" s="167"/>
      <c r="BM445" s="194"/>
      <c r="BN445" s="194"/>
      <c r="BO445" s="136">
        <f t="shared" si="537"/>
        <v>0</v>
      </c>
      <c r="BP445" s="136">
        <f t="shared" si="553"/>
        <v>0</v>
      </c>
      <c r="BQ445" s="136">
        <f t="shared" si="538"/>
        <v>0</v>
      </c>
      <c r="BR445" s="262"/>
      <c r="BS445" s="262"/>
      <c r="BT445" s="263"/>
      <c r="BU445" s="167"/>
      <c r="BV445" s="194"/>
      <c r="BW445" s="194"/>
      <c r="BX445" s="136">
        <f t="shared" si="539"/>
        <v>0</v>
      </c>
      <c r="BY445" s="136">
        <f t="shared" si="554"/>
        <v>0</v>
      </c>
      <c r="BZ445" s="136">
        <f t="shared" si="540"/>
        <v>0</v>
      </c>
      <c r="CA445" s="262"/>
      <c r="CB445" s="262"/>
      <c r="CC445" s="263"/>
      <c r="CD445" s="167"/>
      <c r="CE445" s="194"/>
      <c r="CF445" s="194"/>
      <c r="CG445" s="136">
        <f t="shared" si="541"/>
        <v>0</v>
      </c>
      <c r="CH445" s="136">
        <f t="shared" si="555"/>
        <v>0</v>
      </c>
      <c r="CI445" s="136">
        <f t="shared" si="542"/>
        <v>0</v>
      </c>
      <c r="CJ445" s="262"/>
      <c r="CK445" s="262"/>
      <c r="CL445" s="263"/>
      <c r="CM445" s="167"/>
      <c r="CN445" s="194"/>
      <c r="CO445" s="194"/>
      <c r="CP445" s="136">
        <f t="shared" si="543"/>
        <v>0</v>
      </c>
      <c r="CQ445" s="136">
        <f t="shared" si="556"/>
        <v>0</v>
      </c>
      <c r="CR445" s="136">
        <f t="shared" si="544"/>
        <v>0</v>
      </c>
      <c r="CS445" s="262"/>
      <c r="CT445" s="262"/>
      <c r="CU445" s="263"/>
      <c r="CV445" s="167"/>
      <c r="CW445" s="194"/>
      <c r="CX445" s="194"/>
      <c r="CY445" s="136">
        <f t="shared" si="545"/>
        <v>0</v>
      </c>
      <c r="CZ445" s="136">
        <f t="shared" si="557"/>
        <v>0</v>
      </c>
      <c r="DA445" s="136">
        <f t="shared" si="546"/>
        <v>0</v>
      </c>
      <c r="DB445" s="262"/>
      <c r="DC445" s="262"/>
      <c r="DD445" s="263"/>
    </row>
    <row r="446" spans="1:108" x14ac:dyDescent="0.25">
      <c r="A446" s="167"/>
      <c r="B446" s="194"/>
      <c r="C446" s="194"/>
      <c r="D446" s="136">
        <f t="shared" si="558"/>
        <v>0</v>
      </c>
      <c r="E446" s="136">
        <f t="shared" si="559"/>
        <v>0</v>
      </c>
      <c r="F446" s="136">
        <f t="shared" si="560"/>
        <v>0</v>
      </c>
      <c r="G446" s="262"/>
      <c r="H446" s="262"/>
      <c r="I446" s="263"/>
      <c r="J446" s="167"/>
      <c r="K446" s="194"/>
      <c r="L446" s="194"/>
      <c r="M446" s="136">
        <f t="shared" si="525"/>
        <v>0</v>
      </c>
      <c r="N446" s="136">
        <f t="shared" si="547"/>
        <v>0</v>
      </c>
      <c r="O446" s="136">
        <f t="shared" si="526"/>
        <v>0</v>
      </c>
      <c r="P446" s="262"/>
      <c r="Q446" s="262"/>
      <c r="R446" s="263"/>
      <c r="S446" s="167"/>
      <c r="T446" s="194"/>
      <c r="U446" s="194"/>
      <c r="V446" s="136">
        <f t="shared" si="527"/>
        <v>0</v>
      </c>
      <c r="W446" s="136">
        <f t="shared" si="548"/>
        <v>0</v>
      </c>
      <c r="X446" s="136">
        <f t="shared" si="528"/>
        <v>0</v>
      </c>
      <c r="Y446" s="262"/>
      <c r="Z446" s="262"/>
      <c r="AA446" s="263"/>
      <c r="AB446" s="167"/>
      <c r="AC446" s="194"/>
      <c r="AD446" s="194"/>
      <c r="AE446" s="136">
        <f t="shared" si="529"/>
        <v>0</v>
      </c>
      <c r="AF446" s="136">
        <f t="shared" si="549"/>
        <v>0</v>
      </c>
      <c r="AG446" s="136">
        <f t="shared" si="530"/>
        <v>0</v>
      </c>
      <c r="AH446" s="262"/>
      <c r="AI446" s="262"/>
      <c r="AJ446" s="263"/>
      <c r="AK446" s="167"/>
      <c r="AL446" s="194"/>
      <c r="AM446" s="194"/>
      <c r="AN446" s="136">
        <f t="shared" si="531"/>
        <v>0</v>
      </c>
      <c r="AO446" s="136">
        <f t="shared" si="550"/>
        <v>0</v>
      </c>
      <c r="AP446" s="136">
        <f t="shared" si="532"/>
        <v>0</v>
      </c>
      <c r="AQ446" s="262"/>
      <c r="AR446" s="262"/>
      <c r="AS446" s="263"/>
      <c r="AT446" s="167"/>
      <c r="AU446" s="194"/>
      <c r="AV446" s="194"/>
      <c r="AW446" s="136">
        <f t="shared" si="533"/>
        <v>0</v>
      </c>
      <c r="AX446" s="136">
        <f t="shared" si="551"/>
        <v>0</v>
      </c>
      <c r="AY446" s="136">
        <f t="shared" si="534"/>
        <v>0</v>
      </c>
      <c r="AZ446" s="262"/>
      <c r="BA446" s="262"/>
      <c r="BB446" s="263"/>
      <c r="BC446" s="167"/>
      <c r="BD446" s="194"/>
      <c r="BE446" s="194"/>
      <c r="BF446" s="136">
        <f t="shared" si="535"/>
        <v>0</v>
      </c>
      <c r="BG446" s="136">
        <f t="shared" si="552"/>
        <v>0</v>
      </c>
      <c r="BH446" s="136">
        <f t="shared" si="536"/>
        <v>0</v>
      </c>
      <c r="BI446" s="262"/>
      <c r="BJ446" s="262"/>
      <c r="BK446" s="263"/>
      <c r="BL446" s="167"/>
      <c r="BM446" s="194"/>
      <c r="BN446" s="194"/>
      <c r="BO446" s="136">
        <f t="shared" si="537"/>
        <v>0</v>
      </c>
      <c r="BP446" s="136">
        <f t="shared" si="553"/>
        <v>0</v>
      </c>
      <c r="BQ446" s="136">
        <f t="shared" si="538"/>
        <v>0</v>
      </c>
      <c r="BR446" s="262"/>
      <c r="BS446" s="262"/>
      <c r="BT446" s="263"/>
      <c r="BU446" s="167"/>
      <c r="BV446" s="194"/>
      <c r="BW446" s="194"/>
      <c r="BX446" s="136">
        <f t="shared" si="539"/>
        <v>0</v>
      </c>
      <c r="BY446" s="136">
        <f t="shared" si="554"/>
        <v>0</v>
      </c>
      <c r="BZ446" s="136">
        <f t="shared" si="540"/>
        <v>0</v>
      </c>
      <c r="CA446" s="262"/>
      <c r="CB446" s="262"/>
      <c r="CC446" s="263"/>
      <c r="CD446" s="167"/>
      <c r="CE446" s="194"/>
      <c r="CF446" s="194"/>
      <c r="CG446" s="136">
        <f t="shared" si="541"/>
        <v>0</v>
      </c>
      <c r="CH446" s="136">
        <f t="shared" si="555"/>
        <v>0</v>
      </c>
      <c r="CI446" s="136">
        <f t="shared" si="542"/>
        <v>0</v>
      </c>
      <c r="CJ446" s="262"/>
      <c r="CK446" s="262"/>
      <c r="CL446" s="263"/>
      <c r="CM446" s="167"/>
      <c r="CN446" s="194"/>
      <c r="CO446" s="194"/>
      <c r="CP446" s="136">
        <f t="shared" si="543"/>
        <v>0</v>
      </c>
      <c r="CQ446" s="136">
        <f t="shared" si="556"/>
        <v>0</v>
      </c>
      <c r="CR446" s="136">
        <f t="shared" si="544"/>
        <v>0</v>
      </c>
      <c r="CS446" s="262"/>
      <c r="CT446" s="262"/>
      <c r="CU446" s="263"/>
      <c r="CV446" s="167"/>
      <c r="CW446" s="194"/>
      <c r="CX446" s="194"/>
      <c r="CY446" s="136">
        <f t="shared" si="545"/>
        <v>0</v>
      </c>
      <c r="CZ446" s="136">
        <f t="shared" si="557"/>
        <v>0</v>
      </c>
      <c r="DA446" s="136">
        <f t="shared" si="546"/>
        <v>0</v>
      </c>
      <c r="DB446" s="262"/>
      <c r="DC446" s="262"/>
      <c r="DD446" s="263"/>
    </row>
    <row r="447" spans="1:108" x14ac:dyDescent="0.25">
      <c r="A447" s="167"/>
      <c r="B447" s="194"/>
      <c r="C447" s="194"/>
      <c r="D447" s="136">
        <f t="shared" si="558"/>
        <v>0</v>
      </c>
      <c r="E447" s="136">
        <f t="shared" si="559"/>
        <v>0</v>
      </c>
      <c r="F447" s="136">
        <f t="shared" si="560"/>
        <v>0</v>
      </c>
      <c r="G447" s="262"/>
      <c r="H447" s="262"/>
      <c r="I447" s="263"/>
      <c r="J447" s="167"/>
      <c r="K447" s="194"/>
      <c r="L447" s="194"/>
      <c r="M447" s="136">
        <f t="shared" si="525"/>
        <v>0</v>
      </c>
      <c r="N447" s="136">
        <f t="shared" si="547"/>
        <v>0</v>
      </c>
      <c r="O447" s="136">
        <f t="shared" si="526"/>
        <v>0</v>
      </c>
      <c r="P447" s="262"/>
      <c r="Q447" s="262"/>
      <c r="R447" s="263"/>
      <c r="S447" s="167"/>
      <c r="T447" s="194"/>
      <c r="U447" s="194"/>
      <c r="V447" s="136">
        <f t="shared" si="527"/>
        <v>0</v>
      </c>
      <c r="W447" s="136">
        <f t="shared" si="548"/>
        <v>0</v>
      </c>
      <c r="X447" s="136">
        <f t="shared" si="528"/>
        <v>0</v>
      </c>
      <c r="Y447" s="262"/>
      <c r="Z447" s="262"/>
      <c r="AA447" s="263"/>
      <c r="AB447" s="167"/>
      <c r="AC447" s="194"/>
      <c r="AD447" s="194"/>
      <c r="AE447" s="136">
        <f t="shared" si="529"/>
        <v>0</v>
      </c>
      <c r="AF447" s="136">
        <f t="shared" si="549"/>
        <v>0</v>
      </c>
      <c r="AG447" s="136">
        <f t="shared" si="530"/>
        <v>0</v>
      </c>
      <c r="AH447" s="262"/>
      <c r="AI447" s="262"/>
      <c r="AJ447" s="263"/>
      <c r="AK447" s="167"/>
      <c r="AL447" s="194"/>
      <c r="AM447" s="194"/>
      <c r="AN447" s="136">
        <f t="shared" si="531"/>
        <v>0</v>
      </c>
      <c r="AO447" s="136">
        <f t="shared" si="550"/>
        <v>0</v>
      </c>
      <c r="AP447" s="136">
        <f t="shared" si="532"/>
        <v>0</v>
      </c>
      <c r="AQ447" s="262"/>
      <c r="AR447" s="262"/>
      <c r="AS447" s="263"/>
      <c r="AT447" s="167"/>
      <c r="AU447" s="194"/>
      <c r="AV447" s="194"/>
      <c r="AW447" s="136">
        <f t="shared" si="533"/>
        <v>0</v>
      </c>
      <c r="AX447" s="136">
        <f t="shared" si="551"/>
        <v>0</v>
      </c>
      <c r="AY447" s="136">
        <f t="shared" si="534"/>
        <v>0</v>
      </c>
      <c r="AZ447" s="262"/>
      <c r="BA447" s="262"/>
      <c r="BB447" s="263"/>
      <c r="BC447" s="167"/>
      <c r="BD447" s="194"/>
      <c r="BE447" s="194"/>
      <c r="BF447" s="136">
        <f t="shared" si="535"/>
        <v>0</v>
      </c>
      <c r="BG447" s="136">
        <f t="shared" si="552"/>
        <v>0</v>
      </c>
      <c r="BH447" s="136">
        <f t="shared" si="536"/>
        <v>0</v>
      </c>
      <c r="BI447" s="262"/>
      <c r="BJ447" s="262"/>
      <c r="BK447" s="263"/>
      <c r="BL447" s="167"/>
      <c r="BM447" s="194"/>
      <c r="BN447" s="194"/>
      <c r="BO447" s="136">
        <f t="shared" si="537"/>
        <v>0</v>
      </c>
      <c r="BP447" s="136">
        <f t="shared" si="553"/>
        <v>0</v>
      </c>
      <c r="BQ447" s="136">
        <f t="shared" si="538"/>
        <v>0</v>
      </c>
      <c r="BR447" s="262"/>
      <c r="BS447" s="262"/>
      <c r="BT447" s="263"/>
      <c r="BU447" s="167"/>
      <c r="BV447" s="194"/>
      <c r="BW447" s="194"/>
      <c r="BX447" s="136">
        <f t="shared" si="539"/>
        <v>0</v>
      </c>
      <c r="BY447" s="136">
        <f t="shared" si="554"/>
        <v>0</v>
      </c>
      <c r="BZ447" s="136">
        <f t="shared" si="540"/>
        <v>0</v>
      </c>
      <c r="CA447" s="262"/>
      <c r="CB447" s="262"/>
      <c r="CC447" s="263"/>
      <c r="CD447" s="167"/>
      <c r="CE447" s="194"/>
      <c r="CF447" s="194"/>
      <c r="CG447" s="136">
        <f t="shared" si="541"/>
        <v>0</v>
      </c>
      <c r="CH447" s="136">
        <f t="shared" si="555"/>
        <v>0</v>
      </c>
      <c r="CI447" s="136">
        <f t="shared" si="542"/>
        <v>0</v>
      </c>
      <c r="CJ447" s="262"/>
      <c r="CK447" s="262"/>
      <c r="CL447" s="263"/>
      <c r="CM447" s="167"/>
      <c r="CN447" s="194"/>
      <c r="CO447" s="194"/>
      <c r="CP447" s="136">
        <f t="shared" si="543"/>
        <v>0</v>
      </c>
      <c r="CQ447" s="136">
        <f t="shared" si="556"/>
        <v>0</v>
      </c>
      <c r="CR447" s="136">
        <f t="shared" si="544"/>
        <v>0</v>
      </c>
      <c r="CS447" s="262"/>
      <c r="CT447" s="262"/>
      <c r="CU447" s="263"/>
      <c r="CV447" s="167"/>
      <c r="CW447" s="194"/>
      <c r="CX447" s="194"/>
      <c r="CY447" s="136">
        <f t="shared" si="545"/>
        <v>0</v>
      </c>
      <c r="CZ447" s="136">
        <f t="shared" si="557"/>
        <v>0</v>
      </c>
      <c r="DA447" s="136">
        <f t="shared" si="546"/>
        <v>0</v>
      </c>
      <c r="DB447" s="262"/>
      <c r="DC447" s="262"/>
      <c r="DD447" s="263"/>
    </row>
    <row r="448" spans="1:108" x14ac:dyDescent="0.25">
      <c r="A448" s="167"/>
      <c r="B448" s="194"/>
      <c r="C448" s="194"/>
      <c r="D448" s="136">
        <f t="shared" si="558"/>
        <v>0</v>
      </c>
      <c r="E448" s="136">
        <f t="shared" si="559"/>
        <v>0</v>
      </c>
      <c r="F448" s="136">
        <f t="shared" si="560"/>
        <v>0</v>
      </c>
      <c r="G448" s="262"/>
      <c r="H448" s="262"/>
      <c r="I448" s="263"/>
      <c r="J448" s="167"/>
      <c r="K448" s="194"/>
      <c r="L448" s="194"/>
      <c r="M448" s="136">
        <f t="shared" si="525"/>
        <v>0</v>
      </c>
      <c r="N448" s="136">
        <f t="shared" si="547"/>
        <v>0</v>
      </c>
      <c r="O448" s="136">
        <f t="shared" si="526"/>
        <v>0</v>
      </c>
      <c r="P448" s="262"/>
      <c r="Q448" s="262"/>
      <c r="R448" s="263"/>
      <c r="S448" s="167"/>
      <c r="T448" s="194"/>
      <c r="U448" s="194"/>
      <c r="V448" s="136">
        <f t="shared" si="527"/>
        <v>0</v>
      </c>
      <c r="W448" s="136">
        <f t="shared" si="548"/>
        <v>0</v>
      </c>
      <c r="X448" s="136">
        <f t="shared" si="528"/>
        <v>0</v>
      </c>
      <c r="Y448" s="262"/>
      <c r="Z448" s="262"/>
      <c r="AA448" s="263"/>
      <c r="AB448" s="167"/>
      <c r="AC448" s="194"/>
      <c r="AD448" s="194"/>
      <c r="AE448" s="136">
        <f t="shared" si="529"/>
        <v>0</v>
      </c>
      <c r="AF448" s="136">
        <f t="shared" si="549"/>
        <v>0</v>
      </c>
      <c r="AG448" s="136">
        <f t="shared" si="530"/>
        <v>0</v>
      </c>
      <c r="AH448" s="262"/>
      <c r="AI448" s="262"/>
      <c r="AJ448" s="263"/>
      <c r="AK448" s="167"/>
      <c r="AL448" s="194"/>
      <c r="AM448" s="194"/>
      <c r="AN448" s="136">
        <f t="shared" si="531"/>
        <v>0</v>
      </c>
      <c r="AO448" s="136">
        <f t="shared" si="550"/>
        <v>0</v>
      </c>
      <c r="AP448" s="136">
        <f t="shared" si="532"/>
        <v>0</v>
      </c>
      <c r="AQ448" s="262"/>
      <c r="AR448" s="262"/>
      <c r="AS448" s="263"/>
      <c r="AT448" s="167"/>
      <c r="AU448" s="194"/>
      <c r="AV448" s="194"/>
      <c r="AW448" s="136">
        <f t="shared" si="533"/>
        <v>0</v>
      </c>
      <c r="AX448" s="136">
        <f t="shared" si="551"/>
        <v>0</v>
      </c>
      <c r="AY448" s="136">
        <f t="shared" si="534"/>
        <v>0</v>
      </c>
      <c r="AZ448" s="262"/>
      <c r="BA448" s="262"/>
      <c r="BB448" s="263"/>
      <c r="BC448" s="167"/>
      <c r="BD448" s="194"/>
      <c r="BE448" s="194"/>
      <c r="BF448" s="136">
        <f t="shared" si="535"/>
        <v>0</v>
      </c>
      <c r="BG448" s="136">
        <f t="shared" si="552"/>
        <v>0</v>
      </c>
      <c r="BH448" s="136">
        <f t="shared" si="536"/>
        <v>0</v>
      </c>
      <c r="BI448" s="262"/>
      <c r="BJ448" s="262"/>
      <c r="BK448" s="263"/>
      <c r="BL448" s="167"/>
      <c r="BM448" s="194"/>
      <c r="BN448" s="194"/>
      <c r="BO448" s="136">
        <f t="shared" si="537"/>
        <v>0</v>
      </c>
      <c r="BP448" s="136">
        <f t="shared" si="553"/>
        <v>0</v>
      </c>
      <c r="BQ448" s="136">
        <f t="shared" si="538"/>
        <v>0</v>
      </c>
      <c r="BR448" s="262"/>
      <c r="BS448" s="262"/>
      <c r="BT448" s="263"/>
      <c r="BU448" s="167"/>
      <c r="BV448" s="194"/>
      <c r="BW448" s="194"/>
      <c r="BX448" s="136">
        <f t="shared" si="539"/>
        <v>0</v>
      </c>
      <c r="BY448" s="136">
        <f t="shared" si="554"/>
        <v>0</v>
      </c>
      <c r="BZ448" s="136">
        <f t="shared" si="540"/>
        <v>0</v>
      </c>
      <c r="CA448" s="262"/>
      <c r="CB448" s="262"/>
      <c r="CC448" s="263"/>
      <c r="CD448" s="167"/>
      <c r="CE448" s="194"/>
      <c r="CF448" s="194"/>
      <c r="CG448" s="136">
        <f t="shared" si="541"/>
        <v>0</v>
      </c>
      <c r="CH448" s="136">
        <f t="shared" si="555"/>
        <v>0</v>
      </c>
      <c r="CI448" s="136">
        <f t="shared" si="542"/>
        <v>0</v>
      </c>
      <c r="CJ448" s="262"/>
      <c r="CK448" s="262"/>
      <c r="CL448" s="263"/>
      <c r="CM448" s="167"/>
      <c r="CN448" s="194"/>
      <c r="CO448" s="194"/>
      <c r="CP448" s="136">
        <f t="shared" si="543"/>
        <v>0</v>
      </c>
      <c r="CQ448" s="136">
        <f t="shared" si="556"/>
        <v>0</v>
      </c>
      <c r="CR448" s="136">
        <f t="shared" si="544"/>
        <v>0</v>
      </c>
      <c r="CS448" s="262"/>
      <c r="CT448" s="262"/>
      <c r="CU448" s="263"/>
      <c r="CV448" s="167"/>
      <c r="CW448" s="194"/>
      <c r="CX448" s="194"/>
      <c r="CY448" s="136">
        <f t="shared" si="545"/>
        <v>0</v>
      </c>
      <c r="CZ448" s="136">
        <f t="shared" si="557"/>
        <v>0</v>
      </c>
      <c r="DA448" s="136">
        <f t="shared" si="546"/>
        <v>0</v>
      </c>
      <c r="DB448" s="262"/>
      <c r="DC448" s="262"/>
      <c r="DD448" s="263"/>
    </row>
    <row r="449" spans="1:108" x14ac:dyDescent="0.25">
      <c r="A449" s="167"/>
      <c r="B449" s="194"/>
      <c r="C449" s="194"/>
      <c r="D449" s="136">
        <f t="shared" si="558"/>
        <v>0</v>
      </c>
      <c r="E449" s="136">
        <f t="shared" si="559"/>
        <v>0</v>
      </c>
      <c r="F449" s="136">
        <f t="shared" si="560"/>
        <v>0</v>
      </c>
      <c r="G449" s="262"/>
      <c r="H449" s="262"/>
      <c r="I449" s="263"/>
      <c r="J449" s="167"/>
      <c r="K449" s="194"/>
      <c r="L449" s="194"/>
      <c r="M449" s="136">
        <f t="shared" si="525"/>
        <v>0</v>
      </c>
      <c r="N449" s="136">
        <f t="shared" si="547"/>
        <v>0</v>
      </c>
      <c r="O449" s="136">
        <f t="shared" si="526"/>
        <v>0</v>
      </c>
      <c r="P449" s="262"/>
      <c r="Q449" s="262"/>
      <c r="R449" s="263"/>
      <c r="S449" s="167"/>
      <c r="T449" s="194"/>
      <c r="U449" s="194"/>
      <c r="V449" s="136">
        <f t="shared" si="527"/>
        <v>0</v>
      </c>
      <c r="W449" s="136">
        <f t="shared" si="548"/>
        <v>0</v>
      </c>
      <c r="X449" s="136">
        <f t="shared" si="528"/>
        <v>0</v>
      </c>
      <c r="Y449" s="262"/>
      <c r="Z449" s="262"/>
      <c r="AA449" s="263"/>
      <c r="AB449" s="167"/>
      <c r="AC449" s="194"/>
      <c r="AD449" s="194"/>
      <c r="AE449" s="136">
        <f t="shared" si="529"/>
        <v>0</v>
      </c>
      <c r="AF449" s="136">
        <f t="shared" si="549"/>
        <v>0</v>
      </c>
      <c r="AG449" s="136">
        <f t="shared" si="530"/>
        <v>0</v>
      </c>
      <c r="AH449" s="262"/>
      <c r="AI449" s="262"/>
      <c r="AJ449" s="263"/>
      <c r="AK449" s="167"/>
      <c r="AL449" s="194"/>
      <c r="AM449" s="194"/>
      <c r="AN449" s="136">
        <f t="shared" si="531"/>
        <v>0</v>
      </c>
      <c r="AO449" s="136">
        <f t="shared" si="550"/>
        <v>0</v>
      </c>
      <c r="AP449" s="136">
        <f t="shared" si="532"/>
        <v>0</v>
      </c>
      <c r="AQ449" s="262"/>
      <c r="AR449" s="262"/>
      <c r="AS449" s="263"/>
      <c r="AT449" s="167"/>
      <c r="AU449" s="194"/>
      <c r="AV449" s="194"/>
      <c r="AW449" s="136">
        <f t="shared" si="533"/>
        <v>0</v>
      </c>
      <c r="AX449" s="136">
        <f t="shared" si="551"/>
        <v>0</v>
      </c>
      <c r="AY449" s="136">
        <f t="shared" si="534"/>
        <v>0</v>
      </c>
      <c r="AZ449" s="262"/>
      <c r="BA449" s="262"/>
      <c r="BB449" s="263"/>
      <c r="BC449" s="167"/>
      <c r="BD449" s="194"/>
      <c r="BE449" s="194"/>
      <c r="BF449" s="136">
        <f t="shared" si="535"/>
        <v>0</v>
      </c>
      <c r="BG449" s="136">
        <f t="shared" si="552"/>
        <v>0</v>
      </c>
      <c r="BH449" s="136">
        <f t="shared" si="536"/>
        <v>0</v>
      </c>
      <c r="BI449" s="262"/>
      <c r="BJ449" s="262"/>
      <c r="BK449" s="263"/>
      <c r="BL449" s="167"/>
      <c r="BM449" s="194"/>
      <c r="BN449" s="194"/>
      <c r="BO449" s="136">
        <f t="shared" si="537"/>
        <v>0</v>
      </c>
      <c r="BP449" s="136">
        <f t="shared" si="553"/>
        <v>0</v>
      </c>
      <c r="BQ449" s="136">
        <f t="shared" si="538"/>
        <v>0</v>
      </c>
      <c r="BR449" s="262"/>
      <c r="BS449" s="262"/>
      <c r="BT449" s="263"/>
      <c r="BU449" s="167"/>
      <c r="BV449" s="194"/>
      <c r="BW449" s="194"/>
      <c r="BX449" s="136">
        <f t="shared" si="539"/>
        <v>0</v>
      </c>
      <c r="BY449" s="136">
        <f t="shared" si="554"/>
        <v>0</v>
      </c>
      <c r="BZ449" s="136">
        <f t="shared" si="540"/>
        <v>0</v>
      </c>
      <c r="CA449" s="262"/>
      <c r="CB449" s="262"/>
      <c r="CC449" s="263"/>
      <c r="CD449" s="167"/>
      <c r="CE449" s="194"/>
      <c r="CF449" s="194"/>
      <c r="CG449" s="136">
        <f t="shared" si="541"/>
        <v>0</v>
      </c>
      <c r="CH449" s="136">
        <f t="shared" si="555"/>
        <v>0</v>
      </c>
      <c r="CI449" s="136">
        <f t="shared" si="542"/>
        <v>0</v>
      </c>
      <c r="CJ449" s="262"/>
      <c r="CK449" s="262"/>
      <c r="CL449" s="263"/>
      <c r="CM449" s="167"/>
      <c r="CN449" s="194"/>
      <c r="CO449" s="194"/>
      <c r="CP449" s="136">
        <f t="shared" si="543"/>
        <v>0</v>
      </c>
      <c r="CQ449" s="136">
        <f t="shared" si="556"/>
        <v>0</v>
      </c>
      <c r="CR449" s="136">
        <f t="shared" si="544"/>
        <v>0</v>
      </c>
      <c r="CS449" s="262"/>
      <c r="CT449" s="262"/>
      <c r="CU449" s="263"/>
      <c r="CV449" s="167"/>
      <c r="CW449" s="194"/>
      <c r="CX449" s="194"/>
      <c r="CY449" s="136">
        <f t="shared" si="545"/>
        <v>0</v>
      </c>
      <c r="CZ449" s="136">
        <f t="shared" si="557"/>
        <v>0</v>
      </c>
      <c r="DA449" s="136">
        <f t="shared" si="546"/>
        <v>0</v>
      </c>
      <c r="DB449" s="262"/>
      <c r="DC449" s="262"/>
      <c r="DD449" s="263"/>
    </row>
    <row r="450" spans="1:108" x14ac:dyDescent="0.25">
      <c r="A450" s="167"/>
      <c r="B450" s="194"/>
      <c r="C450" s="194"/>
      <c r="D450" s="136">
        <f t="shared" si="558"/>
        <v>0</v>
      </c>
      <c r="E450" s="136">
        <f t="shared" si="559"/>
        <v>0</v>
      </c>
      <c r="F450" s="136">
        <f t="shared" si="560"/>
        <v>0</v>
      </c>
      <c r="G450" s="262"/>
      <c r="H450" s="262"/>
      <c r="I450" s="263"/>
      <c r="J450" s="167"/>
      <c r="K450" s="194"/>
      <c r="L450" s="194"/>
      <c r="M450" s="136">
        <f t="shared" si="525"/>
        <v>0</v>
      </c>
      <c r="N450" s="136">
        <f t="shared" si="547"/>
        <v>0</v>
      </c>
      <c r="O450" s="136">
        <f t="shared" si="526"/>
        <v>0</v>
      </c>
      <c r="P450" s="262"/>
      <c r="Q450" s="262"/>
      <c r="R450" s="263"/>
      <c r="S450" s="167"/>
      <c r="T450" s="194"/>
      <c r="U450" s="194"/>
      <c r="V450" s="136">
        <f t="shared" si="527"/>
        <v>0</v>
      </c>
      <c r="W450" s="136">
        <f t="shared" si="548"/>
        <v>0</v>
      </c>
      <c r="X450" s="136">
        <f t="shared" si="528"/>
        <v>0</v>
      </c>
      <c r="Y450" s="262"/>
      <c r="Z450" s="262"/>
      <c r="AA450" s="263"/>
      <c r="AB450" s="167"/>
      <c r="AC450" s="194"/>
      <c r="AD450" s="194"/>
      <c r="AE450" s="136">
        <f t="shared" si="529"/>
        <v>0</v>
      </c>
      <c r="AF450" s="136">
        <f t="shared" si="549"/>
        <v>0</v>
      </c>
      <c r="AG450" s="136">
        <f t="shared" si="530"/>
        <v>0</v>
      </c>
      <c r="AH450" s="262"/>
      <c r="AI450" s="262"/>
      <c r="AJ450" s="263"/>
      <c r="AK450" s="167"/>
      <c r="AL450" s="194"/>
      <c r="AM450" s="194"/>
      <c r="AN450" s="136">
        <f t="shared" si="531"/>
        <v>0</v>
      </c>
      <c r="AO450" s="136">
        <f t="shared" si="550"/>
        <v>0</v>
      </c>
      <c r="AP450" s="136">
        <f t="shared" si="532"/>
        <v>0</v>
      </c>
      <c r="AQ450" s="262"/>
      <c r="AR450" s="262"/>
      <c r="AS450" s="263"/>
      <c r="AT450" s="167"/>
      <c r="AU450" s="194"/>
      <c r="AV450" s="194"/>
      <c r="AW450" s="136">
        <f t="shared" si="533"/>
        <v>0</v>
      </c>
      <c r="AX450" s="136">
        <f t="shared" si="551"/>
        <v>0</v>
      </c>
      <c r="AY450" s="136">
        <f t="shared" si="534"/>
        <v>0</v>
      </c>
      <c r="AZ450" s="262"/>
      <c r="BA450" s="262"/>
      <c r="BB450" s="263"/>
      <c r="BC450" s="167"/>
      <c r="BD450" s="194"/>
      <c r="BE450" s="194"/>
      <c r="BF450" s="136">
        <f t="shared" si="535"/>
        <v>0</v>
      </c>
      <c r="BG450" s="136">
        <f t="shared" si="552"/>
        <v>0</v>
      </c>
      <c r="BH450" s="136">
        <f t="shared" si="536"/>
        <v>0</v>
      </c>
      <c r="BI450" s="262"/>
      <c r="BJ450" s="262"/>
      <c r="BK450" s="263"/>
      <c r="BL450" s="167"/>
      <c r="BM450" s="194"/>
      <c r="BN450" s="194"/>
      <c r="BO450" s="136">
        <f t="shared" si="537"/>
        <v>0</v>
      </c>
      <c r="BP450" s="136">
        <f t="shared" si="553"/>
        <v>0</v>
      </c>
      <c r="BQ450" s="136">
        <f t="shared" si="538"/>
        <v>0</v>
      </c>
      <c r="BR450" s="262"/>
      <c r="BS450" s="262"/>
      <c r="BT450" s="263"/>
      <c r="BU450" s="167"/>
      <c r="BV450" s="194"/>
      <c r="BW450" s="194"/>
      <c r="BX450" s="136">
        <f t="shared" si="539"/>
        <v>0</v>
      </c>
      <c r="BY450" s="136">
        <f t="shared" si="554"/>
        <v>0</v>
      </c>
      <c r="BZ450" s="136">
        <f t="shared" si="540"/>
        <v>0</v>
      </c>
      <c r="CA450" s="262"/>
      <c r="CB450" s="262"/>
      <c r="CC450" s="263"/>
      <c r="CD450" s="167"/>
      <c r="CE450" s="194"/>
      <c r="CF450" s="194"/>
      <c r="CG450" s="136">
        <f t="shared" si="541"/>
        <v>0</v>
      </c>
      <c r="CH450" s="136">
        <f t="shared" si="555"/>
        <v>0</v>
      </c>
      <c r="CI450" s="136">
        <f t="shared" si="542"/>
        <v>0</v>
      </c>
      <c r="CJ450" s="262"/>
      <c r="CK450" s="262"/>
      <c r="CL450" s="263"/>
      <c r="CM450" s="167"/>
      <c r="CN450" s="194"/>
      <c r="CO450" s="194"/>
      <c r="CP450" s="136">
        <f t="shared" si="543"/>
        <v>0</v>
      </c>
      <c r="CQ450" s="136">
        <f t="shared" si="556"/>
        <v>0</v>
      </c>
      <c r="CR450" s="136">
        <f t="shared" si="544"/>
        <v>0</v>
      </c>
      <c r="CS450" s="262"/>
      <c r="CT450" s="262"/>
      <c r="CU450" s="263"/>
      <c r="CV450" s="167"/>
      <c r="CW450" s="194"/>
      <c r="CX450" s="194"/>
      <c r="CY450" s="136">
        <f t="shared" si="545"/>
        <v>0</v>
      </c>
      <c r="CZ450" s="136">
        <f t="shared" si="557"/>
        <v>0</v>
      </c>
      <c r="DA450" s="136">
        <f t="shared" si="546"/>
        <v>0</v>
      </c>
      <c r="DB450" s="262"/>
      <c r="DC450" s="262"/>
      <c r="DD450" s="263"/>
    </row>
    <row r="451" spans="1:108" x14ac:dyDescent="0.25">
      <c r="A451" s="167"/>
      <c r="B451" s="194"/>
      <c r="C451" s="194"/>
      <c r="D451" s="136">
        <f t="shared" si="558"/>
        <v>0</v>
      </c>
      <c r="E451" s="136">
        <f t="shared" si="559"/>
        <v>0</v>
      </c>
      <c r="F451" s="136">
        <f t="shared" si="560"/>
        <v>0</v>
      </c>
      <c r="G451" s="262"/>
      <c r="H451" s="262"/>
      <c r="I451" s="263"/>
      <c r="J451" s="167"/>
      <c r="K451" s="194"/>
      <c r="L451" s="194"/>
      <c r="M451" s="136">
        <f t="shared" si="525"/>
        <v>0</v>
      </c>
      <c r="N451" s="136">
        <f t="shared" si="547"/>
        <v>0</v>
      </c>
      <c r="O451" s="136">
        <f t="shared" si="526"/>
        <v>0</v>
      </c>
      <c r="P451" s="262"/>
      <c r="Q451" s="262"/>
      <c r="R451" s="263"/>
      <c r="S451" s="167"/>
      <c r="T451" s="194"/>
      <c r="U451" s="194"/>
      <c r="V451" s="136">
        <f t="shared" si="527"/>
        <v>0</v>
      </c>
      <c r="W451" s="136">
        <f t="shared" si="548"/>
        <v>0</v>
      </c>
      <c r="X451" s="136">
        <f t="shared" si="528"/>
        <v>0</v>
      </c>
      <c r="Y451" s="262"/>
      <c r="Z451" s="262"/>
      <c r="AA451" s="263"/>
      <c r="AB451" s="167"/>
      <c r="AC451" s="194"/>
      <c r="AD451" s="194"/>
      <c r="AE451" s="136">
        <f t="shared" si="529"/>
        <v>0</v>
      </c>
      <c r="AF451" s="136">
        <f t="shared" si="549"/>
        <v>0</v>
      </c>
      <c r="AG451" s="136">
        <f t="shared" si="530"/>
        <v>0</v>
      </c>
      <c r="AH451" s="262"/>
      <c r="AI451" s="262"/>
      <c r="AJ451" s="263"/>
      <c r="AK451" s="167"/>
      <c r="AL451" s="194"/>
      <c r="AM451" s="194"/>
      <c r="AN451" s="136">
        <f t="shared" si="531"/>
        <v>0</v>
      </c>
      <c r="AO451" s="136">
        <f t="shared" si="550"/>
        <v>0</v>
      </c>
      <c r="AP451" s="136">
        <f t="shared" si="532"/>
        <v>0</v>
      </c>
      <c r="AQ451" s="262"/>
      <c r="AR451" s="262"/>
      <c r="AS451" s="263"/>
      <c r="AT451" s="167"/>
      <c r="AU451" s="194"/>
      <c r="AV451" s="194"/>
      <c r="AW451" s="136">
        <f t="shared" si="533"/>
        <v>0</v>
      </c>
      <c r="AX451" s="136">
        <f t="shared" si="551"/>
        <v>0</v>
      </c>
      <c r="AY451" s="136">
        <f t="shared" si="534"/>
        <v>0</v>
      </c>
      <c r="AZ451" s="262"/>
      <c r="BA451" s="262"/>
      <c r="BB451" s="263"/>
      <c r="BC451" s="167"/>
      <c r="BD451" s="194"/>
      <c r="BE451" s="194"/>
      <c r="BF451" s="136">
        <f t="shared" si="535"/>
        <v>0</v>
      </c>
      <c r="BG451" s="136">
        <f t="shared" si="552"/>
        <v>0</v>
      </c>
      <c r="BH451" s="136">
        <f t="shared" si="536"/>
        <v>0</v>
      </c>
      <c r="BI451" s="262"/>
      <c r="BJ451" s="262"/>
      <c r="BK451" s="263"/>
      <c r="BL451" s="167"/>
      <c r="BM451" s="194"/>
      <c r="BN451" s="194"/>
      <c r="BO451" s="136">
        <f t="shared" si="537"/>
        <v>0</v>
      </c>
      <c r="BP451" s="136">
        <f t="shared" si="553"/>
        <v>0</v>
      </c>
      <c r="BQ451" s="136">
        <f t="shared" si="538"/>
        <v>0</v>
      </c>
      <c r="BR451" s="262"/>
      <c r="BS451" s="262"/>
      <c r="BT451" s="263"/>
      <c r="BU451" s="167"/>
      <c r="BV451" s="194"/>
      <c r="BW451" s="194"/>
      <c r="BX451" s="136">
        <f t="shared" si="539"/>
        <v>0</v>
      </c>
      <c r="BY451" s="136">
        <f t="shared" si="554"/>
        <v>0</v>
      </c>
      <c r="BZ451" s="136">
        <f t="shared" si="540"/>
        <v>0</v>
      </c>
      <c r="CA451" s="262"/>
      <c r="CB451" s="262"/>
      <c r="CC451" s="263"/>
      <c r="CD451" s="167"/>
      <c r="CE451" s="194"/>
      <c r="CF451" s="194"/>
      <c r="CG451" s="136">
        <f t="shared" si="541"/>
        <v>0</v>
      </c>
      <c r="CH451" s="136">
        <f t="shared" si="555"/>
        <v>0</v>
      </c>
      <c r="CI451" s="136">
        <f t="shared" si="542"/>
        <v>0</v>
      </c>
      <c r="CJ451" s="262"/>
      <c r="CK451" s="262"/>
      <c r="CL451" s="263"/>
      <c r="CM451" s="167"/>
      <c r="CN451" s="194"/>
      <c r="CO451" s="194"/>
      <c r="CP451" s="136">
        <f t="shared" si="543"/>
        <v>0</v>
      </c>
      <c r="CQ451" s="136">
        <f t="shared" si="556"/>
        <v>0</v>
      </c>
      <c r="CR451" s="136">
        <f t="shared" si="544"/>
        <v>0</v>
      </c>
      <c r="CS451" s="262"/>
      <c r="CT451" s="262"/>
      <c r="CU451" s="263"/>
      <c r="CV451" s="167"/>
      <c r="CW451" s="194"/>
      <c r="CX451" s="194"/>
      <c r="CY451" s="136">
        <f t="shared" si="545"/>
        <v>0</v>
      </c>
      <c r="CZ451" s="136">
        <f t="shared" si="557"/>
        <v>0</v>
      </c>
      <c r="DA451" s="136">
        <f t="shared" si="546"/>
        <v>0</v>
      </c>
      <c r="DB451" s="262"/>
      <c r="DC451" s="262"/>
      <c r="DD451" s="263"/>
    </row>
    <row r="452" spans="1:108" x14ac:dyDescent="0.25">
      <c r="A452" s="167"/>
      <c r="B452" s="194"/>
      <c r="C452" s="194"/>
      <c r="D452" s="136">
        <f t="shared" si="558"/>
        <v>0</v>
      </c>
      <c r="E452" s="136">
        <f t="shared" si="559"/>
        <v>0</v>
      </c>
      <c r="F452" s="136">
        <f t="shared" si="560"/>
        <v>0</v>
      </c>
      <c r="G452" s="262"/>
      <c r="H452" s="262"/>
      <c r="I452" s="263"/>
      <c r="J452" s="167"/>
      <c r="K452" s="194"/>
      <c r="L452" s="194"/>
      <c r="M452" s="136">
        <f t="shared" si="525"/>
        <v>0</v>
      </c>
      <c r="N452" s="136">
        <f t="shared" si="547"/>
        <v>0</v>
      </c>
      <c r="O452" s="136">
        <f t="shared" si="526"/>
        <v>0</v>
      </c>
      <c r="P452" s="262"/>
      <c r="Q452" s="262"/>
      <c r="R452" s="263"/>
      <c r="S452" s="167"/>
      <c r="T452" s="194"/>
      <c r="U452" s="194"/>
      <c r="V452" s="136">
        <f t="shared" si="527"/>
        <v>0</v>
      </c>
      <c r="W452" s="136">
        <f t="shared" si="548"/>
        <v>0</v>
      </c>
      <c r="X452" s="136">
        <f t="shared" si="528"/>
        <v>0</v>
      </c>
      <c r="Y452" s="262"/>
      <c r="Z452" s="262"/>
      <c r="AA452" s="263"/>
      <c r="AB452" s="167"/>
      <c r="AC452" s="194"/>
      <c r="AD452" s="194"/>
      <c r="AE452" s="136">
        <f t="shared" si="529"/>
        <v>0</v>
      </c>
      <c r="AF452" s="136">
        <f t="shared" si="549"/>
        <v>0</v>
      </c>
      <c r="AG452" s="136">
        <f t="shared" si="530"/>
        <v>0</v>
      </c>
      <c r="AH452" s="262"/>
      <c r="AI452" s="262"/>
      <c r="AJ452" s="263"/>
      <c r="AK452" s="167"/>
      <c r="AL452" s="194"/>
      <c r="AM452" s="194"/>
      <c r="AN452" s="136">
        <f t="shared" si="531"/>
        <v>0</v>
      </c>
      <c r="AO452" s="136">
        <f t="shared" si="550"/>
        <v>0</v>
      </c>
      <c r="AP452" s="136">
        <f t="shared" si="532"/>
        <v>0</v>
      </c>
      <c r="AQ452" s="262"/>
      <c r="AR452" s="262"/>
      <c r="AS452" s="263"/>
      <c r="AT452" s="167"/>
      <c r="AU452" s="194"/>
      <c r="AV452" s="194"/>
      <c r="AW452" s="136">
        <f t="shared" si="533"/>
        <v>0</v>
      </c>
      <c r="AX452" s="136">
        <f t="shared" si="551"/>
        <v>0</v>
      </c>
      <c r="AY452" s="136">
        <f t="shared" si="534"/>
        <v>0</v>
      </c>
      <c r="AZ452" s="262"/>
      <c r="BA452" s="262"/>
      <c r="BB452" s="263"/>
      <c r="BC452" s="167"/>
      <c r="BD452" s="194"/>
      <c r="BE452" s="194"/>
      <c r="BF452" s="136">
        <f t="shared" si="535"/>
        <v>0</v>
      </c>
      <c r="BG452" s="136">
        <f t="shared" si="552"/>
        <v>0</v>
      </c>
      <c r="BH452" s="136">
        <f t="shared" si="536"/>
        <v>0</v>
      </c>
      <c r="BI452" s="262"/>
      <c r="BJ452" s="262"/>
      <c r="BK452" s="263"/>
      <c r="BL452" s="167"/>
      <c r="BM452" s="194"/>
      <c r="BN452" s="194"/>
      <c r="BO452" s="136">
        <f t="shared" si="537"/>
        <v>0</v>
      </c>
      <c r="BP452" s="136">
        <f t="shared" si="553"/>
        <v>0</v>
      </c>
      <c r="BQ452" s="136">
        <f t="shared" si="538"/>
        <v>0</v>
      </c>
      <c r="BR452" s="262"/>
      <c r="BS452" s="262"/>
      <c r="BT452" s="263"/>
      <c r="BU452" s="167"/>
      <c r="BV452" s="194"/>
      <c r="BW452" s="194"/>
      <c r="BX452" s="136">
        <f t="shared" si="539"/>
        <v>0</v>
      </c>
      <c r="BY452" s="136">
        <f t="shared" si="554"/>
        <v>0</v>
      </c>
      <c r="BZ452" s="136">
        <f t="shared" si="540"/>
        <v>0</v>
      </c>
      <c r="CA452" s="262"/>
      <c r="CB452" s="262"/>
      <c r="CC452" s="263"/>
      <c r="CD452" s="167"/>
      <c r="CE452" s="194"/>
      <c r="CF452" s="194"/>
      <c r="CG452" s="136">
        <f t="shared" si="541"/>
        <v>0</v>
      </c>
      <c r="CH452" s="136">
        <f t="shared" si="555"/>
        <v>0</v>
      </c>
      <c r="CI452" s="136">
        <f t="shared" si="542"/>
        <v>0</v>
      </c>
      <c r="CJ452" s="262"/>
      <c r="CK452" s="262"/>
      <c r="CL452" s="263"/>
      <c r="CM452" s="167"/>
      <c r="CN452" s="194"/>
      <c r="CO452" s="194"/>
      <c r="CP452" s="136">
        <f t="shared" si="543"/>
        <v>0</v>
      </c>
      <c r="CQ452" s="136">
        <f t="shared" si="556"/>
        <v>0</v>
      </c>
      <c r="CR452" s="136">
        <f t="shared" si="544"/>
        <v>0</v>
      </c>
      <c r="CS452" s="262"/>
      <c r="CT452" s="262"/>
      <c r="CU452" s="263"/>
      <c r="CV452" s="167"/>
      <c r="CW452" s="194"/>
      <c r="CX452" s="194"/>
      <c r="CY452" s="136">
        <f t="shared" si="545"/>
        <v>0</v>
      </c>
      <c r="CZ452" s="136">
        <f t="shared" si="557"/>
        <v>0</v>
      </c>
      <c r="DA452" s="136">
        <f t="shared" si="546"/>
        <v>0</v>
      </c>
      <c r="DB452" s="262"/>
      <c r="DC452" s="262"/>
      <c r="DD452" s="263"/>
    </row>
    <row r="453" spans="1:108" x14ac:dyDescent="0.25">
      <c r="A453" s="167"/>
      <c r="B453" s="194"/>
      <c r="C453" s="194"/>
      <c r="D453" s="136">
        <f t="shared" si="558"/>
        <v>0</v>
      </c>
      <c r="E453" s="136">
        <f t="shared" si="559"/>
        <v>0</v>
      </c>
      <c r="F453" s="136">
        <f t="shared" si="560"/>
        <v>0</v>
      </c>
      <c r="G453" s="262"/>
      <c r="H453" s="262"/>
      <c r="I453" s="263"/>
      <c r="J453" s="167"/>
      <c r="K453" s="194"/>
      <c r="L453" s="194"/>
      <c r="M453" s="136">
        <f t="shared" si="525"/>
        <v>0</v>
      </c>
      <c r="N453" s="136">
        <f t="shared" si="547"/>
        <v>0</v>
      </c>
      <c r="O453" s="136">
        <f t="shared" si="526"/>
        <v>0</v>
      </c>
      <c r="P453" s="262"/>
      <c r="Q453" s="262"/>
      <c r="R453" s="263"/>
      <c r="S453" s="167"/>
      <c r="T453" s="194"/>
      <c r="U453" s="194"/>
      <c r="V453" s="136">
        <f t="shared" si="527"/>
        <v>0</v>
      </c>
      <c r="W453" s="136">
        <f t="shared" si="548"/>
        <v>0</v>
      </c>
      <c r="X453" s="136">
        <f t="shared" si="528"/>
        <v>0</v>
      </c>
      <c r="Y453" s="262"/>
      <c r="Z453" s="262"/>
      <c r="AA453" s="263"/>
      <c r="AB453" s="167"/>
      <c r="AC453" s="194"/>
      <c r="AD453" s="194"/>
      <c r="AE453" s="136">
        <f t="shared" si="529"/>
        <v>0</v>
      </c>
      <c r="AF453" s="136">
        <f t="shared" si="549"/>
        <v>0</v>
      </c>
      <c r="AG453" s="136">
        <f t="shared" si="530"/>
        <v>0</v>
      </c>
      <c r="AH453" s="262"/>
      <c r="AI453" s="262"/>
      <c r="AJ453" s="263"/>
      <c r="AK453" s="167"/>
      <c r="AL453" s="194"/>
      <c r="AM453" s="194"/>
      <c r="AN453" s="136">
        <f t="shared" si="531"/>
        <v>0</v>
      </c>
      <c r="AO453" s="136">
        <f t="shared" si="550"/>
        <v>0</v>
      </c>
      <c r="AP453" s="136">
        <f t="shared" si="532"/>
        <v>0</v>
      </c>
      <c r="AQ453" s="262"/>
      <c r="AR453" s="262"/>
      <c r="AS453" s="263"/>
      <c r="AT453" s="167"/>
      <c r="AU453" s="194"/>
      <c r="AV453" s="194"/>
      <c r="AW453" s="136">
        <f t="shared" si="533"/>
        <v>0</v>
      </c>
      <c r="AX453" s="136">
        <f t="shared" si="551"/>
        <v>0</v>
      </c>
      <c r="AY453" s="136">
        <f t="shared" si="534"/>
        <v>0</v>
      </c>
      <c r="AZ453" s="262"/>
      <c r="BA453" s="262"/>
      <c r="BB453" s="263"/>
      <c r="BC453" s="167"/>
      <c r="BD453" s="194"/>
      <c r="BE453" s="194"/>
      <c r="BF453" s="136">
        <f t="shared" si="535"/>
        <v>0</v>
      </c>
      <c r="BG453" s="136">
        <f t="shared" si="552"/>
        <v>0</v>
      </c>
      <c r="BH453" s="136">
        <f t="shared" si="536"/>
        <v>0</v>
      </c>
      <c r="BI453" s="262"/>
      <c r="BJ453" s="262"/>
      <c r="BK453" s="263"/>
      <c r="BL453" s="167"/>
      <c r="BM453" s="194"/>
      <c r="BN453" s="194"/>
      <c r="BO453" s="136">
        <f t="shared" si="537"/>
        <v>0</v>
      </c>
      <c r="BP453" s="136">
        <f t="shared" si="553"/>
        <v>0</v>
      </c>
      <c r="BQ453" s="136">
        <f t="shared" si="538"/>
        <v>0</v>
      </c>
      <c r="BR453" s="262"/>
      <c r="BS453" s="262"/>
      <c r="BT453" s="263"/>
      <c r="BU453" s="167"/>
      <c r="BV453" s="194"/>
      <c r="BW453" s="194"/>
      <c r="BX453" s="136">
        <f t="shared" si="539"/>
        <v>0</v>
      </c>
      <c r="BY453" s="136">
        <f t="shared" si="554"/>
        <v>0</v>
      </c>
      <c r="BZ453" s="136">
        <f t="shared" si="540"/>
        <v>0</v>
      </c>
      <c r="CA453" s="262"/>
      <c r="CB453" s="262"/>
      <c r="CC453" s="263"/>
      <c r="CD453" s="167"/>
      <c r="CE453" s="194"/>
      <c r="CF453" s="194"/>
      <c r="CG453" s="136">
        <f t="shared" si="541"/>
        <v>0</v>
      </c>
      <c r="CH453" s="136">
        <f t="shared" si="555"/>
        <v>0</v>
      </c>
      <c r="CI453" s="136">
        <f t="shared" si="542"/>
        <v>0</v>
      </c>
      <c r="CJ453" s="262"/>
      <c r="CK453" s="262"/>
      <c r="CL453" s="263"/>
      <c r="CM453" s="167"/>
      <c r="CN453" s="194"/>
      <c r="CO453" s="194"/>
      <c r="CP453" s="136">
        <f t="shared" si="543"/>
        <v>0</v>
      </c>
      <c r="CQ453" s="136">
        <f t="shared" si="556"/>
        <v>0</v>
      </c>
      <c r="CR453" s="136">
        <f t="shared" si="544"/>
        <v>0</v>
      </c>
      <c r="CS453" s="262"/>
      <c r="CT453" s="262"/>
      <c r="CU453" s="263"/>
      <c r="CV453" s="167"/>
      <c r="CW453" s="194"/>
      <c r="CX453" s="194"/>
      <c r="CY453" s="136">
        <f t="shared" si="545"/>
        <v>0</v>
      </c>
      <c r="CZ453" s="136">
        <f t="shared" si="557"/>
        <v>0</v>
      </c>
      <c r="DA453" s="136">
        <f t="shared" si="546"/>
        <v>0</v>
      </c>
      <c r="DB453" s="262"/>
      <c r="DC453" s="262"/>
      <c r="DD453" s="263"/>
    </row>
    <row r="454" spans="1:108" x14ac:dyDescent="0.25">
      <c r="A454" s="167"/>
      <c r="B454" s="194"/>
      <c r="C454" s="194"/>
      <c r="D454" s="136">
        <f t="shared" si="558"/>
        <v>0</v>
      </c>
      <c r="E454" s="136">
        <f t="shared" si="559"/>
        <v>0</v>
      </c>
      <c r="F454" s="136">
        <f t="shared" si="560"/>
        <v>0</v>
      </c>
      <c r="G454" s="262"/>
      <c r="H454" s="262"/>
      <c r="I454" s="263"/>
      <c r="J454" s="167"/>
      <c r="K454" s="194"/>
      <c r="L454" s="194"/>
      <c r="M454" s="136">
        <f t="shared" ref="M454:M517" si="561">IF(L454="",0,1)</f>
        <v>0</v>
      </c>
      <c r="N454" s="136">
        <f t="shared" si="547"/>
        <v>0</v>
      </c>
      <c r="O454" s="136">
        <f t="shared" ref="O454:O517" si="562">IF(P454="NIE",1,0)</f>
        <v>0</v>
      </c>
      <c r="P454" s="262"/>
      <c r="Q454" s="262"/>
      <c r="R454" s="263"/>
      <c r="S454" s="167"/>
      <c r="T454" s="194"/>
      <c r="U454" s="194"/>
      <c r="V454" s="136">
        <f t="shared" ref="V454:V517" si="563">IF(U454="",0,1)</f>
        <v>0</v>
      </c>
      <c r="W454" s="136">
        <f t="shared" si="548"/>
        <v>0</v>
      </c>
      <c r="X454" s="136">
        <f t="shared" ref="X454:X517" si="564">IF(Y454="NIE",1,0)</f>
        <v>0</v>
      </c>
      <c r="Y454" s="262"/>
      <c r="Z454" s="262"/>
      <c r="AA454" s="263"/>
      <c r="AB454" s="167"/>
      <c r="AC454" s="194"/>
      <c r="AD454" s="194"/>
      <c r="AE454" s="136">
        <f t="shared" ref="AE454:AE517" si="565">IF(AD454="",0,1)</f>
        <v>0</v>
      </c>
      <c r="AF454" s="136">
        <f t="shared" si="549"/>
        <v>0</v>
      </c>
      <c r="AG454" s="136">
        <f t="shared" ref="AG454:AG517" si="566">IF(AH454="NIE",1,0)</f>
        <v>0</v>
      </c>
      <c r="AH454" s="262"/>
      <c r="AI454" s="262"/>
      <c r="AJ454" s="263"/>
      <c r="AK454" s="167"/>
      <c r="AL454" s="194"/>
      <c r="AM454" s="194"/>
      <c r="AN454" s="136">
        <f t="shared" ref="AN454:AN517" si="567">IF(AM454="",0,1)</f>
        <v>0</v>
      </c>
      <c r="AO454" s="136">
        <f t="shared" si="550"/>
        <v>0</v>
      </c>
      <c r="AP454" s="136">
        <f t="shared" ref="AP454:AP517" si="568">IF(AQ454="NIE",1,0)</f>
        <v>0</v>
      </c>
      <c r="AQ454" s="262"/>
      <c r="AR454" s="262"/>
      <c r="AS454" s="263"/>
      <c r="AT454" s="167"/>
      <c r="AU454" s="194"/>
      <c r="AV454" s="194"/>
      <c r="AW454" s="136">
        <f t="shared" ref="AW454:AW517" si="569">IF(AV454="",0,1)</f>
        <v>0</v>
      </c>
      <c r="AX454" s="136">
        <f t="shared" si="551"/>
        <v>0</v>
      </c>
      <c r="AY454" s="136">
        <f t="shared" ref="AY454:AY517" si="570">IF(AZ454="NIE",1,0)</f>
        <v>0</v>
      </c>
      <c r="AZ454" s="262"/>
      <c r="BA454" s="262"/>
      <c r="BB454" s="263"/>
      <c r="BC454" s="167"/>
      <c r="BD454" s="194"/>
      <c r="BE454" s="194"/>
      <c r="BF454" s="136">
        <f t="shared" ref="BF454:BF517" si="571">IF(BE454="",0,1)</f>
        <v>0</v>
      </c>
      <c r="BG454" s="136">
        <f t="shared" si="552"/>
        <v>0</v>
      </c>
      <c r="BH454" s="136">
        <f t="shared" ref="BH454:BH517" si="572">IF(BI454="NIE",1,0)</f>
        <v>0</v>
      </c>
      <c r="BI454" s="262"/>
      <c r="BJ454" s="262"/>
      <c r="BK454" s="263"/>
      <c r="BL454" s="167"/>
      <c r="BM454" s="194"/>
      <c r="BN454" s="194"/>
      <c r="BO454" s="136">
        <f t="shared" ref="BO454:BO517" si="573">IF(BN454="",0,1)</f>
        <v>0</v>
      </c>
      <c r="BP454" s="136">
        <f t="shared" si="553"/>
        <v>0</v>
      </c>
      <c r="BQ454" s="136">
        <f t="shared" ref="BQ454:BQ517" si="574">IF(BR454="NIE",1,0)</f>
        <v>0</v>
      </c>
      <c r="BR454" s="262"/>
      <c r="BS454" s="262"/>
      <c r="BT454" s="263"/>
      <c r="BU454" s="167"/>
      <c r="BV454" s="194"/>
      <c r="BW454" s="194"/>
      <c r="BX454" s="136">
        <f t="shared" ref="BX454:BX517" si="575">IF(BW454="",0,1)</f>
        <v>0</v>
      </c>
      <c r="BY454" s="136">
        <f t="shared" si="554"/>
        <v>0</v>
      </c>
      <c r="BZ454" s="136">
        <f t="shared" ref="BZ454:BZ517" si="576">IF(CA454="NIE",1,0)</f>
        <v>0</v>
      </c>
      <c r="CA454" s="262"/>
      <c r="CB454" s="262"/>
      <c r="CC454" s="263"/>
      <c r="CD454" s="167"/>
      <c r="CE454" s="194"/>
      <c r="CF454" s="194"/>
      <c r="CG454" s="136">
        <f t="shared" ref="CG454:CG517" si="577">IF(CF454="",0,1)</f>
        <v>0</v>
      </c>
      <c r="CH454" s="136">
        <f t="shared" si="555"/>
        <v>0</v>
      </c>
      <c r="CI454" s="136">
        <f t="shared" ref="CI454:CI517" si="578">IF(CJ454="NIE",1,0)</f>
        <v>0</v>
      </c>
      <c r="CJ454" s="262"/>
      <c r="CK454" s="262"/>
      <c r="CL454" s="263"/>
      <c r="CM454" s="167"/>
      <c r="CN454" s="194"/>
      <c r="CO454" s="194"/>
      <c r="CP454" s="136">
        <f t="shared" ref="CP454:CP517" si="579">IF(CO454="",0,1)</f>
        <v>0</v>
      </c>
      <c r="CQ454" s="136">
        <f t="shared" si="556"/>
        <v>0</v>
      </c>
      <c r="CR454" s="136">
        <f t="shared" ref="CR454:CR517" si="580">IF(CS454="NIE",1,0)</f>
        <v>0</v>
      </c>
      <c r="CS454" s="262"/>
      <c r="CT454" s="262"/>
      <c r="CU454" s="263"/>
      <c r="CV454" s="167"/>
      <c r="CW454" s="194"/>
      <c r="CX454" s="194"/>
      <c r="CY454" s="136">
        <f t="shared" ref="CY454:CY517" si="581">IF(CX454="",0,1)</f>
        <v>0</v>
      </c>
      <c r="CZ454" s="136">
        <f t="shared" si="557"/>
        <v>0</v>
      </c>
      <c r="DA454" s="136">
        <f t="shared" ref="DA454:DA517" si="582">IF(DB454="NIE",1,0)</f>
        <v>0</v>
      </c>
      <c r="DB454" s="262"/>
      <c r="DC454" s="262"/>
      <c r="DD454" s="263"/>
    </row>
    <row r="455" spans="1:108" x14ac:dyDescent="0.25">
      <c r="A455" s="167"/>
      <c r="B455" s="194"/>
      <c r="C455" s="194"/>
      <c r="D455" s="136">
        <f t="shared" si="558"/>
        <v>0</v>
      </c>
      <c r="E455" s="136">
        <f t="shared" si="559"/>
        <v>0</v>
      </c>
      <c r="F455" s="136">
        <f t="shared" si="560"/>
        <v>0</v>
      </c>
      <c r="G455" s="262"/>
      <c r="H455" s="262"/>
      <c r="I455" s="263"/>
      <c r="J455" s="167"/>
      <c r="K455" s="194"/>
      <c r="L455" s="194"/>
      <c r="M455" s="136">
        <f t="shared" si="561"/>
        <v>0</v>
      </c>
      <c r="N455" s="136">
        <f t="shared" si="547"/>
        <v>0</v>
      </c>
      <c r="O455" s="136">
        <f t="shared" si="562"/>
        <v>0</v>
      </c>
      <c r="P455" s="262"/>
      <c r="Q455" s="262"/>
      <c r="R455" s="263"/>
      <c r="S455" s="167"/>
      <c r="T455" s="194"/>
      <c r="U455" s="194"/>
      <c r="V455" s="136">
        <f t="shared" si="563"/>
        <v>0</v>
      </c>
      <c r="W455" s="136">
        <f t="shared" si="548"/>
        <v>0</v>
      </c>
      <c r="X455" s="136">
        <f t="shared" si="564"/>
        <v>0</v>
      </c>
      <c r="Y455" s="262"/>
      <c r="Z455" s="262"/>
      <c r="AA455" s="263"/>
      <c r="AB455" s="167"/>
      <c r="AC455" s="194"/>
      <c r="AD455" s="194"/>
      <c r="AE455" s="136">
        <f t="shared" si="565"/>
        <v>0</v>
      </c>
      <c r="AF455" s="136">
        <f t="shared" si="549"/>
        <v>0</v>
      </c>
      <c r="AG455" s="136">
        <f t="shared" si="566"/>
        <v>0</v>
      </c>
      <c r="AH455" s="262"/>
      <c r="AI455" s="262"/>
      <c r="AJ455" s="263"/>
      <c r="AK455" s="167"/>
      <c r="AL455" s="194"/>
      <c r="AM455" s="194"/>
      <c r="AN455" s="136">
        <f t="shared" si="567"/>
        <v>0</v>
      </c>
      <c r="AO455" s="136">
        <f t="shared" si="550"/>
        <v>0</v>
      </c>
      <c r="AP455" s="136">
        <f t="shared" si="568"/>
        <v>0</v>
      </c>
      <c r="AQ455" s="262"/>
      <c r="AR455" s="262"/>
      <c r="AS455" s="263"/>
      <c r="AT455" s="167"/>
      <c r="AU455" s="194"/>
      <c r="AV455" s="194"/>
      <c r="AW455" s="136">
        <f t="shared" si="569"/>
        <v>0</v>
      </c>
      <c r="AX455" s="136">
        <f t="shared" si="551"/>
        <v>0</v>
      </c>
      <c r="AY455" s="136">
        <f t="shared" si="570"/>
        <v>0</v>
      </c>
      <c r="AZ455" s="262"/>
      <c r="BA455" s="262"/>
      <c r="BB455" s="263"/>
      <c r="BC455" s="167"/>
      <c r="BD455" s="194"/>
      <c r="BE455" s="194"/>
      <c r="BF455" s="136">
        <f t="shared" si="571"/>
        <v>0</v>
      </c>
      <c r="BG455" s="136">
        <f t="shared" si="552"/>
        <v>0</v>
      </c>
      <c r="BH455" s="136">
        <f t="shared" si="572"/>
        <v>0</v>
      </c>
      <c r="BI455" s="262"/>
      <c r="BJ455" s="262"/>
      <c r="BK455" s="263"/>
      <c r="BL455" s="167"/>
      <c r="BM455" s="194"/>
      <c r="BN455" s="194"/>
      <c r="BO455" s="136">
        <f t="shared" si="573"/>
        <v>0</v>
      </c>
      <c r="BP455" s="136">
        <f t="shared" si="553"/>
        <v>0</v>
      </c>
      <c r="BQ455" s="136">
        <f t="shared" si="574"/>
        <v>0</v>
      </c>
      <c r="BR455" s="262"/>
      <c r="BS455" s="262"/>
      <c r="BT455" s="263"/>
      <c r="BU455" s="167"/>
      <c r="BV455" s="194"/>
      <c r="BW455" s="194"/>
      <c r="BX455" s="136">
        <f t="shared" si="575"/>
        <v>0</v>
      </c>
      <c r="BY455" s="136">
        <f t="shared" si="554"/>
        <v>0</v>
      </c>
      <c r="BZ455" s="136">
        <f t="shared" si="576"/>
        <v>0</v>
      </c>
      <c r="CA455" s="262"/>
      <c r="CB455" s="262"/>
      <c r="CC455" s="263"/>
      <c r="CD455" s="167"/>
      <c r="CE455" s="194"/>
      <c r="CF455" s="194"/>
      <c r="CG455" s="136">
        <f t="shared" si="577"/>
        <v>0</v>
      </c>
      <c r="CH455" s="136">
        <f t="shared" si="555"/>
        <v>0</v>
      </c>
      <c r="CI455" s="136">
        <f t="shared" si="578"/>
        <v>0</v>
      </c>
      <c r="CJ455" s="262"/>
      <c r="CK455" s="262"/>
      <c r="CL455" s="263"/>
      <c r="CM455" s="167"/>
      <c r="CN455" s="194"/>
      <c r="CO455" s="194"/>
      <c r="CP455" s="136">
        <f t="shared" si="579"/>
        <v>0</v>
      </c>
      <c r="CQ455" s="136">
        <f t="shared" si="556"/>
        <v>0</v>
      </c>
      <c r="CR455" s="136">
        <f t="shared" si="580"/>
        <v>0</v>
      </c>
      <c r="CS455" s="262"/>
      <c r="CT455" s="262"/>
      <c r="CU455" s="263"/>
      <c r="CV455" s="167"/>
      <c r="CW455" s="194"/>
      <c r="CX455" s="194"/>
      <c r="CY455" s="136">
        <f t="shared" si="581"/>
        <v>0</v>
      </c>
      <c r="CZ455" s="136">
        <f t="shared" si="557"/>
        <v>0</v>
      </c>
      <c r="DA455" s="136">
        <f t="shared" si="582"/>
        <v>0</v>
      </c>
      <c r="DB455" s="262"/>
      <c r="DC455" s="262"/>
      <c r="DD455" s="263"/>
    </row>
    <row r="456" spans="1:108" x14ac:dyDescent="0.25">
      <c r="A456" s="167"/>
      <c r="B456" s="194"/>
      <c r="C456" s="194"/>
      <c r="D456" s="136">
        <f t="shared" si="558"/>
        <v>0</v>
      </c>
      <c r="E456" s="136">
        <f t="shared" si="559"/>
        <v>0</v>
      </c>
      <c r="F456" s="136">
        <f t="shared" si="560"/>
        <v>0</v>
      </c>
      <c r="G456" s="262"/>
      <c r="H456" s="262"/>
      <c r="I456" s="263"/>
      <c r="J456" s="167"/>
      <c r="K456" s="194"/>
      <c r="L456" s="194"/>
      <c r="M456" s="136">
        <f t="shared" si="561"/>
        <v>0</v>
      </c>
      <c r="N456" s="136">
        <f t="shared" si="547"/>
        <v>0</v>
      </c>
      <c r="O456" s="136">
        <f t="shared" si="562"/>
        <v>0</v>
      </c>
      <c r="P456" s="262"/>
      <c r="Q456" s="262"/>
      <c r="R456" s="263"/>
      <c r="S456" s="167"/>
      <c r="T456" s="194"/>
      <c r="U456" s="194"/>
      <c r="V456" s="136">
        <f t="shared" si="563"/>
        <v>0</v>
      </c>
      <c r="W456" s="136">
        <f t="shared" si="548"/>
        <v>0</v>
      </c>
      <c r="X456" s="136">
        <f t="shared" si="564"/>
        <v>0</v>
      </c>
      <c r="Y456" s="262"/>
      <c r="Z456" s="262"/>
      <c r="AA456" s="263"/>
      <c r="AB456" s="167"/>
      <c r="AC456" s="194"/>
      <c r="AD456" s="194"/>
      <c r="AE456" s="136">
        <f t="shared" si="565"/>
        <v>0</v>
      </c>
      <c r="AF456" s="136">
        <f t="shared" si="549"/>
        <v>0</v>
      </c>
      <c r="AG456" s="136">
        <f t="shared" si="566"/>
        <v>0</v>
      </c>
      <c r="AH456" s="262"/>
      <c r="AI456" s="262"/>
      <c r="AJ456" s="263"/>
      <c r="AK456" s="167"/>
      <c r="AL456" s="194"/>
      <c r="AM456" s="194"/>
      <c r="AN456" s="136">
        <f t="shared" si="567"/>
        <v>0</v>
      </c>
      <c r="AO456" s="136">
        <f t="shared" si="550"/>
        <v>0</v>
      </c>
      <c r="AP456" s="136">
        <f t="shared" si="568"/>
        <v>0</v>
      </c>
      <c r="AQ456" s="262"/>
      <c r="AR456" s="262"/>
      <c r="AS456" s="263"/>
      <c r="AT456" s="167"/>
      <c r="AU456" s="194"/>
      <c r="AV456" s="194"/>
      <c r="AW456" s="136">
        <f t="shared" si="569"/>
        <v>0</v>
      </c>
      <c r="AX456" s="136">
        <f t="shared" si="551"/>
        <v>0</v>
      </c>
      <c r="AY456" s="136">
        <f t="shared" si="570"/>
        <v>0</v>
      </c>
      <c r="AZ456" s="262"/>
      <c r="BA456" s="262"/>
      <c r="BB456" s="263"/>
      <c r="BC456" s="167"/>
      <c r="BD456" s="194"/>
      <c r="BE456" s="194"/>
      <c r="BF456" s="136">
        <f t="shared" si="571"/>
        <v>0</v>
      </c>
      <c r="BG456" s="136">
        <f t="shared" si="552"/>
        <v>0</v>
      </c>
      <c r="BH456" s="136">
        <f t="shared" si="572"/>
        <v>0</v>
      </c>
      <c r="BI456" s="262"/>
      <c r="BJ456" s="262"/>
      <c r="BK456" s="263"/>
      <c r="BL456" s="167"/>
      <c r="BM456" s="194"/>
      <c r="BN456" s="194"/>
      <c r="BO456" s="136">
        <f t="shared" si="573"/>
        <v>0</v>
      </c>
      <c r="BP456" s="136">
        <f t="shared" si="553"/>
        <v>0</v>
      </c>
      <c r="BQ456" s="136">
        <f t="shared" si="574"/>
        <v>0</v>
      </c>
      <c r="BR456" s="262"/>
      <c r="BS456" s="262"/>
      <c r="BT456" s="263"/>
      <c r="BU456" s="167"/>
      <c r="BV456" s="194"/>
      <c r="BW456" s="194"/>
      <c r="BX456" s="136">
        <f t="shared" si="575"/>
        <v>0</v>
      </c>
      <c r="BY456" s="136">
        <f t="shared" si="554"/>
        <v>0</v>
      </c>
      <c r="BZ456" s="136">
        <f t="shared" si="576"/>
        <v>0</v>
      </c>
      <c r="CA456" s="262"/>
      <c r="CB456" s="262"/>
      <c r="CC456" s="263"/>
      <c r="CD456" s="167"/>
      <c r="CE456" s="194"/>
      <c r="CF456" s="194"/>
      <c r="CG456" s="136">
        <f t="shared" si="577"/>
        <v>0</v>
      </c>
      <c r="CH456" s="136">
        <f t="shared" si="555"/>
        <v>0</v>
      </c>
      <c r="CI456" s="136">
        <f t="shared" si="578"/>
        <v>0</v>
      </c>
      <c r="CJ456" s="262"/>
      <c r="CK456" s="262"/>
      <c r="CL456" s="263"/>
      <c r="CM456" s="167"/>
      <c r="CN456" s="194"/>
      <c r="CO456" s="194"/>
      <c r="CP456" s="136">
        <f t="shared" si="579"/>
        <v>0</v>
      </c>
      <c r="CQ456" s="136">
        <f t="shared" si="556"/>
        <v>0</v>
      </c>
      <c r="CR456" s="136">
        <f t="shared" si="580"/>
        <v>0</v>
      </c>
      <c r="CS456" s="262"/>
      <c r="CT456" s="262"/>
      <c r="CU456" s="263"/>
      <c r="CV456" s="167"/>
      <c r="CW456" s="194"/>
      <c r="CX456" s="194"/>
      <c r="CY456" s="136">
        <f t="shared" si="581"/>
        <v>0</v>
      </c>
      <c r="CZ456" s="136">
        <f t="shared" si="557"/>
        <v>0</v>
      </c>
      <c r="DA456" s="136">
        <f t="shared" si="582"/>
        <v>0</v>
      </c>
      <c r="DB456" s="262"/>
      <c r="DC456" s="262"/>
      <c r="DD456" s="263"/>
    </row>
    <row r="457" spans="1:108" x14ac:dyDescent="0.25">
      <c r="A457" s="167"/>
      <c r="B457" s="194"/>
      <c r="C457" s="194"/>
      <c r="D457" s="136">
        <f t="shared" si="558"/>
        <v>0</v>
      </c>
      <c r="E457" s="136">
        <f t="shared" si="559"/>
        <v>0</v>
      </c>
      <c r="F457" s="136">
        <f t="shared" si="560"/>
        <v>0</v>
      </c>
      <c r="G457" s="262"/>
      <c r="H457" s="262"/>
      <c r="I457" s="263"/>
      <c r="J457" s="167"/>
      <c r="K457" s="194"/>
      <c r="L457" s="194"/>
      <c r="M457" s="136">
        <f t="shared" si="561"/>
        <v>0</v>
      </c>
      <c r="N457" s="136">
        <f t="shared" si="547"/>
        <v>0</v>
      </c>
      <c r="O457" s="136">
        <f t="shared" si="562"/>
        <v>0</v>
      </c>
      <c r="P457" s="262"/>
      <c r="Q457" s="262"/>
      <c r="R457" s="263"/>
      <c r="S457" s="167"/>
      <c r="T457" s="194"/>
      <c r="U457" s="194"/>
      <c r="V457" s="136">
        <f t="shared" si="563"/>
        <v>0</v>
      </c>
      <c r="W457" s="136">
        <f t="shared" si="548"/>
        <v>0</v>
      </c>
      <c r="X457" s="136">
        <f t="shared" si="564"/>
        <v>0</v>
      </c>
      <c r="Y457" s="262"/>
      <c r="Z457" s="262"/>
      <c r="AA457" s="263"/>
      <c r="AB457" s="167"/>
      <c r="AC457" s="194"/>
      <c r="AD457" s="194"/>
      <c r="AE457" s="136">
        <f t="shared" si="565"/>
        <v>0</v>
      </c>
      <c r="AF457" s="136">
        <f t="shared" si="549"/>
        <v>0</v>
      </c>
      <c r="AG457" s="136">
        <f t="shared" si="566"/>
        <v>0</v>
      </c>
      <c r="AH457" s="262"/>
      <c r="AI457" s="262"/>
      <c r="AJ457" s="263"/>
      <c r="AK457" s="167"/>
      <c r="AL457" s="194"/>
      <c r="AM457" s="194"/>
      <c r="AN457" s="136">
        <f t="shared" si="567"/>
        <v>0</v>
      </c>
      <c r="AO457" s="136">
        <f t="shared" si="550"/>
        <v>0</v>
      </c>
      <c r="AP457" s="136">
        <f t="shared" si="568"/>
        <v>0</v>
      </c>
      <c r="AQ457" s="262"/>
      <c r="AR457" s="262"/>
      <c r="AS457" s="263"/>
      <c r="AT457" s="167"/>
      <c r="AU457" s="194"/>
      <c r="AV457" s="194"/>
      <c r="AW457" s="136">
        <f t="shared" si="569"/>
        <v>0</v>
      </c>
      <c r="AX457" s="136">
        <f t="shared" si="551"/>
        <v>0</v>
      </c>
      <c r="AY457" s="136">
        <f t="shared" si="570"/>
        <v>0</v>
      </c>
      <c r="AZ457" s="262"/>
      <c r="BA457" s="262"/>
      <c r="BB457" s="263"/>
      <c r="BC457" s="167"/>
      <c r="BD457" s="194"/>
      <c r="BE457" s="194"/>
      <c r="BF457" s="136">
        <f t="shared" si="571"/>
        <v>0</v>
      </c>
      <c r="BG457" s="136">
        <f t="shared" si="552"/>
        <v>0</v>
      </c>
      <c r="BH457" s="136">
        <f t="shared" si="572"/>
        <v>0</v>
      </c>
      <c r="BI457" s="262"/>
      <c r="BJ457" s="262"/>
      <c r="BK457" s="263"/>
      <c r="BL457" s="167"/>
      <c r="BM457" s="194"/>
      <c r="BN457" s="194"/>
      <c r="BO457" s="136">
        <f t="shared" si="573"/>
        <v>0</v>
      </c>
      <c r="BP457" s="136">
        <f t="shared" si="553"/>
        <v>0</v>
      </c>
      <c r="BQ457" s="136">
        <f t="shared" si="574"/>
        <v>0</v>
      </c>
      <c r="BR457" s="262"/>
      <c r="BS457" s="262"/>
      <c r="BT457" s="263"/>
      <c r="BU457" s="167"/>
      <c r="BV457" s="194"/>
      <c r="BW457" s="194"/>
      <c r="BX457" s="136">
        <f t="shared" si="575"/>
        <v>0</v>
      </c>
      <c r="BY457" s="136">
        <f t="shared" si="554"/>
        <v>0</v>
      </c>
      <c r="BZ457" s="136">
        <f t="shared" si="576"/>
        <v>0</v>
      </c>
      <c r="CA457" s="262"/>
      <c r="CB457" s="262"/>
      <c r="CC457" s="263"/>
      <c r="CD457" s="167"/>
      <c r="CE457" s="194"/>
      <c r="CF457" s="194"/>
      <c r="CG457" s="136">
        <f t="shared" si="577"/>
        <v>0</v>
      </c>
      <c r="CH457" s="136">
        <f t="shared" si="555"/>
        <v>0</v>
      </c>
      <c r="CI457" s="136">
        <f t="shared" si="578"/>
        <v>0</v>
      </c>
      <c r="CJ457" s="262"/>
      <c r="CK457" s="262"/>
      <c r="CL457" s="263"/>
      <c r="CM457" s="167"/>
      <c r="CN457" s="194"/>
      <c r="CO457" s="194"/>
      <c r="CP457" s="136">
        <f t="shared" si="579"/>
        <v>0</v>
      </c>
      <c r="CQ457" s="136">
        <f t="shared" si="556"/>
        <v>0</v>
      </c>
      <c r="CR457" s="136">
        <f t="shared" si="580"/>
        <v>0</v>
      </c>
      <c r="CS457" s="262"/>
      <c r="CT457" s="262"/>
      <c r="CU457" s="263"/>
      <c r="CV457" s="167"/>
      <c r="CW457" s="194"/>
      <c r="CX457" s="194"/>
      <c r="CY457" s="136">
        <f t="shared" si="581"/>
        <v>0</v>
      </c>
      <c r="CZ457" s="136">
        <f t="shared" si="557"/>
        <v>0</v>
      </c>
      <c r="DA457" s="136">
        <f t="shared" si="582"/>
        <v>0</v>
      </c>
      <c r="DB457" s="262"/>
      <c r="DC457" s="262"/>
      <c r="DD457" s="263"/>
    </row>
    <row r="458" spans="1:108" x14ac:dyDescent="0.25">
      <c r="A458" s="167"/>
      <c r="B458" s="194"/>
      <c r="C458" s="194"/>
      <c r="D458" s="136">
        <f t="shared" si="558"/>
        <v>0</v>
      </c>
      <c r="E458" s="136">
        <f t="shared" si="559"/>
        <v>0</v>
      </c>
      <c r="F458" s="136">
        <f t="shared" si="560"/>
        <v>0</v>
      </c>
      <c r="G458" s="262"/>
      <c r="H458" s="262"/>
      <c r="I458" s="263"/>
      <c r="J458" s="167"/>
      <c r="K458" s="194"/>
      <c r="L458" s="194"/>
      <c r="M458" s="136">
        <f t="shared" si="561"/>
        <v>0</v>
      </c>
      <c r="N458" s="136">
        <f t="shared" si="547"/>
        <v>0</v>
      </c>
      <c r="O458" s="136">
        <f t="shared" si="562"/>
        <v>0</v>
      </c>
      <c r="P458" s="262"/>
      <c r="Q458" s="262"/>
      <c r="R458" s="263"/>
      <c r="S458" s="167"/>
      <c r="T458" s="194"/>
      <c r="U458" s="194"/>
      <c r="V458" s="136">
        <f t="shared" si="563"/>
        <v>0</v>
      </c>
      <c r="W458" s="136">
        <f t="shared" si="548"/>
        <v>0</v>
      </c>
      <c r="X458" s="136">
        <f t="shared" si="564"/>
        <v>0</v>
      </c>
      <c r="Y458" s="262"/>
      <c r="Z458" s="262"/>
      <c r="AA458" s="263"/>
      <c r="AB458" s="167"/>
      <c r="AC458" s="194"/>
      <c r="AD458" s="194"/>
      <c r="AE458" s="136">
        <f t="shared" si="565"/>
        <v>0</v>
      </c>
      <c r="AF458" s="136">
        <f t="shared" si="549"/>
        <v>0</v>
      </c>
      <c r="AG458" s="136">
        <f t="shared" si="566"/>
        <v>0</v>
      </c>
      <c r="AH458" s="262"/>
      <c r="AI458" s="262"/>
      <c r="AJ458" s="263"/>
      <c r="AK458" s="167"/>
      <c r="AL458" s="194"/>
      <c r="AM458" s="194"/>
      <c r="AN458" s="136">
        <f t="shared" si="567"/>
        <v>0</v>
      </c>
      <c r="AO458" s="136">
        <f t="shared" si="550"/>
        <v>0</v>
      </c>
      <c r="AP458" s="136">
        <f t="shared" si="568"/>
        <v>0</v>
      </c>
      <c r="AQ458" s="262"/>
      <c r="AR458" s="262"/>
      <c r="AS458" s="263"/>
      <c r="AT458" s="167"/>
      <c r="AU458" s="194"/>
      <c r="AV458" s="194"/>
      <c r="AW458" s="136">
        <f t="shared" si="569"/>
        <v>0</v>
      </c>
      <c r="AX458" s="136">
        <f t="shared" si="551"/>
        <v>0</v>
      </c>
      <c r="AY458" s="136">
        <f t="shared" si="570"/>
        <v>0</v>
      </c>
      <c r="AZ458" s="262"/>
      <c r="BA458" s="262"/>
      <c r="BB458" s="263"/>
      <c r="BC458" s="167"/>
      <c r="BD458" s="194"/>
      <c r="BE458" s="194"/>
      <c r="BF458" s="136">
        <f t="shared" si="571"/>
        <v>0</v>
      </c>
      <c r="BG458" s="136">
        <f t="shared" si="552"/>
        <v>0</v>
      </c>
      <c r="BH458" s="136">
        <f t="shared" si="572"/>
        <v>0</v>
      </c>
      <c r="BI458" s="262"/>
      <c r="BJ458" s="262"/>
      <c r="BK458" s="263"/>
      <c r="BL458" s="167"/>
      <c r="BM458" s="194"/>
      <c r="BN458" s="194"/>
      <c r="BO458" s="136">
        <f t="shared" si="573"/>
        <v>0</v>
      </c>
      <c r="BP458" s="136">
        <f t="shared" si="553"/>
        <v>0</v>
      </c>
      <c r="BQ458" s="136">
        <f t="shared" si="574"/>
        <v>0</v>
      </c>
      <c r="BR458" s="262"/>
      <c r="BS458" s="262"/>
      <c r="BT458" s="263"/>
      <c r="BU458" s="167"/>
      <c r="BV458" s="194"/>
      <c r="BW458" s="194"/>
      <c r="BX458" s="136">
        <f t="shared" si="575"/>
        <v>0</v>
      </c>
      <c r="BY458" s="136">
        <f t="shared" si="554"/>
        <v>0</v>
      </c>
      <c r="BZ458" s="136">
        <f t="shared" si="576"/>
        <v>0</v>
      </c>
      <c r="CA458" s="262"/>
      <c r="CB458" s="262"/>
      <c r="CC458" s="263"/>
      <c r="CD458" s="167"/>
      <c r="CE458" s="194"/>
      <c r="CF458" s="194"/>
      <c r="CG458" s="136">
        <f t="shared" si="577"/>
        <v>0</v>
      </c>
      <c r="CH458" s="136">
        <f t="shared" si="555"/>
        <v>0</v>
      </c>
      <c r="CI458" s="136">
        <f t="shared" si="578"/>
        <v>0</v>
      </c>
      <c r="CJ458" s="262"/>
      <c r="CK458" s="262"/>
      <c r="CL458" s="263"/>
      <c r="CM458" s="167"/>
      <c r="CN458" s="194"/>
      <c r="CO458" s="194"/>
      <c r="CP458" s="136">
        <f t="shared" si="579"/>
        <v>0</v>
      </c>
      <c r="CQ458" s="136">
        <f t="shared" si="556"/>
        <v>0</v>
      </c>
      <c r="CR458" s="136">
        <f t="shared" si="580"/>
        <v>0</v>
      </c>
      <c r="CS458" s="262"/>
      <c r="CT458" s="262"/>
      <c r="CU458" s="263"/>
      <c r="CV458" s="167"/>
      <c r="CW458" s="194"/>
      <c r="CX458" s="194"/>
      <c r="CY458" s="136">
        <f t="shared" si="581"/>
        <v>0</v>
      </c>
      <c r="CZ458" s="136">
        <f t="shared" si="557"/>
        <v>0</v>
      </c>
      <c r="DA458" s="136">
        <f t="shared" si="582"/>
        <v>0</v>
      </c>
      <c r="DB458" s="262"/>
      <c r="DC458" s="262"/>
      <c r="DD458" s="263"/>
    </row>
    <row r="459" spans="1:108" x14ac:dyDescent="0.25">
      <c r="A459" s="167"/>
      <c r="B459" s="194"/>
      <c r="C459" s="194"/>
      <c r="D459" s="136">
        <f t="shared" si="558"/>
        <v>0</v>
      </c>
      <c r="E459" s="136">
        <f t="shared" si="559"/>
        <v>0</v>
      </c>
      <c r="F459" s="136">
        <f t="shared" si="560"/>
        <v>0</v>
      </c>
      <c r="G459" s="262"/>
      <c r="H459" s="262"/>
      <c r="I459" s="263"/>
      <c r="J459" s="167"/>
      <c r="K459" s="194"/>
      <c r="L459" s="194"/>
      <c r="M459" s="136">
        <f t="shared" si="561"/>
        <v>0</v>
      </c>
      <c r="N459" s="136">
        <f t="shared" si="547"/>
        <v>0</v>
      </c>
      <c r="O459" s="136">
        <f t="shared" si="562"/>
        <v>0</v>
      </c>
      <c r="P459" s="262"/>
      <c r="Q459" s="262"/>
      <c r="R459" s="263"/>
      <c r="S459" s="167"/>
      <c r="T459" s="194"/>
      <c r="U459" s="194"/>
      <c r="V459" s="136">
        <f t="shared" si="563"/>
        <v>0</v>
      </c>
      <c r="W459" s="136">
        <f t="shared" si="548"/>
        <v>0</v>
      </c>
      <c r="X459" s="136">
        <f t="shared" si="564"/>
        <v>0</v>
      </c>
      <c r="Y459" s="262"/>
      <c r="Z459" s="262"/>
      <c r="AA459" s="263"/>
      <c r="AB459" s="167"/>
      <c r="AC459" s="194"/>
      <c r="AD459" s="194"/>
      <c r="AE459" s="136">
        <f t="shared" si="565"/>
        <v>0</v>
      </c>
      <c r="AF459" s="136">
        <f t="shared" si="549"/>
        <v>0</v>
      </c>
      <c r="AG459" s="136">
        <f t="shared" si="566"/>
        <v>0</v>
      </c>
      <c r="AH459" s="262"/>
      <c r="AI459" s="262"/>
      <c r="AJ459" s="263"/>
      <c r="AK459" s="167"/>
      <c r="AL459" s="194"/>
      <c r="AM459" s="194"/>
      <c r="AN459" s="136">
        <f t="shared" si="567"/>
        <v>0</v>
      </c>
      <c r="AO459" s="136">
        <f t="shared" si="550"/>
        <v>0</v>
      </c>
      <c r="AP459" s="136">
        <f t="shared" si="568"/>
        <v>0</v>
      </c>
      <c r="AQ459" s="262"/>
      <c r="AR459" s="262"/>
      <c r="AS459" s="263"/>
      <c r="AT459" s="167"/>
      <c r="AU459" s="194"/>
      <c r="AV459" s="194"/>
      <c r="AW459" s="136">
        <f t="shared" si="569"/>
        <v>0</v>
      </c>
      <c r="AX459" s="136">
        <f t="shared" si="551"/>
        <v>0</v>
      </c>
      <c r="AY459" s="136">
        <f t="shared" si="570"/>
        <v>0</v>
      </c>
      <c r="AZ459" s="262"/>
      <c r="BA459" s="262"/>
      <c r="BB459" s="263"/>
      <c r="BC459" s="167"/>
      <c r="BD459" s="194"/>
      <c r="BE459" s="194"/>
      <c r="BF459" s="136">
        <f t="shared" si="571"/>
        <v>0</v>
      </c>
      <c r="BG459" s="136">
        <f t="shared" si="552"/>
        <v>0</v>
      </c>
      <c r="BH459" s="136">
        <f t="shared" si="572"/>
        <v>0</v>
      </c>
      <c r="BI459" s="262"/>
      <c r="BJ459" s="262"/>
      <c r="BK459" s="263"/>
      <c r="BL459" s="167"/>
      <c r="BM459" s="194"/>
      <c r="BN459" s="194"/>
      <c r="BO459" s="136">
        <f t="shared" si="573"/>
        <v>0</v>
      </c>
      <c r="BP459" s="136">
        <f t="shared" si="553"/>
        <v>0</v>
      </c>
      <c r="BQ459" s="136">
        <f t="shared" si="574"/>
        <v>0</v>
      </c>
      <c r="BR459" s="262"/>
      <c r="BS459" s="262"/>
      <c r="BT459" s="263"/>
      <c r="BU459" s="167"/>
      <c r="BV459" s="194"/>
      <c r="BW459" s="194"/>
      <c r="BX459" s="136">
        <f t="shared" si="575"/>
        <v>0</v>
      </c>
      <c r="BY459" s="136">
        <f t="shared" si="554"/>
        <v>0</v>
      </c>
      <c r="BZ459" s="136">
        <f t="shared" si="576"/>
        <v>0</v>
      </c>
      <c r="CA459" s="262"/>
      <c r="CB459" s="262"/>
      <c r="CC459" s="263"/>
      <c r="CD459" s="167"/>
      <c r="CE459" s="194"/>
      <c r="CF459" s="194"/>
      <c r="CG459" s="136">
        <f t="shared" si="577"/>
        <v>0</v>
      </c>
      <c r="CH459" s="136">
        <f t="shared" si="555"/>
        <v>0</v>
      </c>
      <c r="CI459" s="136">
        <f t="shared" si="578"/>
        <v>0</v>
      </c>
      <c r="CJ459" s="262"/>
      <c r="CK459" s="262"/>
      <c r="CL459" s="263"/>
      <c r="CM459" s="167"/>
      <c r="CN459" s="194"/>
      <c r="CO459" s="194"/>
      <c r="CP459" s="136">
        <f t="shared" si="579"/>
        <v>0</v>
      </c>
      <c r="CQ459" s="136">
        <f t="shared" si="556"/>
        <v>0</v>
      </c>
      <c r="CR459" s="136">
        <f t="shared" si="580"/>
        <v>0</v>
      </c>
      <c r="CS459" s="262"/>
      <c r="CT459" s="262"/>
      <c r="CU459" s="263"/>
      <c r="CV459" s="167"/>
      <c r="CW459" s="194"/>
      <c r="CX459" s="194"/>
      <c r="CY459" s="136">
        <f t="shared" si="581"/>
        <v>0</v>
      </c>
      <c r="CZ459" s="136">
        <f t="shared" si="557"/>
        <v>0</v>
      </c>
      <c r="DA459" s="136">
        <f t="shared" si="582"/>
        <v>0</v>
      </c>
      <c r="DB459" s="262"/>
      <c r="DC459" s="262"/>
      <c r="DD459" s="263"/>
    </row>
    <row r="460" spans="1:108" x14ac:dyDescent="0.25">
      <c r="A460" s="167"/>
      <c r="B460" s="194"/>
      <c r="C460" s="194"/>
      <c r="D460" s="136">
        <f t="shared" si="558"/>
        <v>0</v>
      </c>
      <c r="E460" s="136">
        <f t="shared" si="559"/>
        <v>0</v>
      </c>
      <c r="F460" s="136">
        <f t="shared" si="560"/>
        <v>0</v>
      </c>
      <c r="G460" s="262"/>
      <c r="H460" s="262"/>
      <c r="I460" s="263"/>
      <c r="J460" s="167"/>
      <c r="K460" s="194"/>
      <c r="L460" s="194"/>
      <c r="M460" s="136">
        <f t="shared" si="561"/>
        <v>0</v>
      </c>
      <c r="N460" s="136">
        <f t="shared" si="547"/>
        <v>0</v>
      </c>
      <c r="O460" s="136">
        <f t="shared" si="562"/>
        <v>0</v>
      </c>
      <c r="P460" s="262"/>
      <c r="Q460" s="262"/>
      <c r="R460" s="263"/>
      <c r="S460" s="167"/>
      <c r="T460" s="194"/>
      <c r="U460" s="194"/>
      <c r="V460" s="136">
        <f t="shared" si="563"/>
        <v>0</v>
      </c>
      <c r="W460" s="136">
        <f t="shared" si="548"/>
        <v>0</v>
      </c>
      <c r="X460" s="136">
        <f t="shared" si="564"/>
        <v>0</v>
      </c>
      <c r="Y460" s="262"/>
      <c r="Z460" s="262"/>
      <c r="AA460" s="263"/>
      <c r="AB460" s="167"/>
      <c r="AC460" s="194"/>
      <c r="AD460" s="194"/>
      <c r="AE460" s="136">
        <f t="shared" si="565"/>
        <v>0</v>
      </c>
      <c r="AF460" s="136">
        <f t="shared" si="549"/>
        <v>0</v>
      </c>
      <c r="AG460" s="136">
        <f t="shared" si="566"/>
        <v>0</v>
      </c>
      <c r="AH460" s="262"/>
      <c r="AI460" s="262"/>
      <c r="AJ460" s="263"/>
      <c r="AK460" s="167"/>
      <c r="AL460" s="194"/>
      <c r="AM460" s="194"/>
      <c r="AN460" s="136">
        <f t="shared" si="567"/>
        <v>0</v>
      </c>
      <c r="AO460" s="136">
        <f t="shared" si="550"/>
        <v>0</v>
      </c>
      <c r="AP460" s="136">
        <f t="shared" si="568"/>
        <v>0</v>
      </c>
      <c r="AQ460" s="262"/>
      <c r="AR460" s="262"/>
      <c r="AS460" s="263"/>
      <c r="AT460" s="167"/>
      <c r="AU460" s="194"/>
      <c r="AV460" s="194"/>
      <c r="AW460" s="136">
        <f t="shared" si="569"/>
        <v>0</v>
      </c>
      <c r="AX460" s="136">
        <f t="shared" si="551"/>
        <v>0</v>
      </c>
      <c r="AY460" s="136">
        <f t="shared" si="570"/>
        <v>0</v>
      </c>
      <c r="AZ460" s="262"/>
      <c r="BA460" s="262"/>
      <c r="BB460" s="263"/>
      <c r="BC460" s="167"/>
      <c r="BD460" s="194"/>
      <c r="BE460" s="194"/>
      <c r="BF460" s="136">
        <f t="shared" si="571"/>
        <v>0</v>
      </c>
      <c r="BG460" s="136">
        <f t="shared" si="552"/>
        <v>0</v>
      </c>
      <c r="BH460" s="136">
        <f t="shared" si="572"/>
        <v>0</v>
      </c>
      <c r="BI460" s="262"/>
      <c r="BJ460" s="262"/>
      <c r="BK460" s="263"/>
      <c r="BL460" s="167"/>
      <c r="BM460" s="194"/>
      <c r="BN460" s="194"/>
      <c r="BO460" s="136">
        <f t="shared" si="573"/>
        <v>0</v>
      </c>
      <c r="BP460" s="136">
        <f t="shared" si="553"/>
        <v>0</v>
      </c>
      <c r="BQ460" s="136">
        <f t="shared" si="574"/>
        <v>0</v>
      </c>
      <c r="BR460" s="262"/>
      <c r="BS460" s="262"/>
      <c r="BT460" s="263"/>
      <c r="BU460" s="167"/>
      <c r="BV460" s="194"/>
      <c r="BW460" s="194"/>
      <c r="BX460" s="136">
        <f t="shared" si="575"/>
        <v>0</v>
      </c>
      <c r="BY460" s="136">
        <f t="shared" si="554"/>
        <v>0</v>
      </c>
      <c r="BZ460" s="136">
        <f t="shared" si="576"/>
        <v>0</v>
      </c>
      <c r="CA460" s="262"/>
      <c r="CB460" s="262"/>
      <c r="CC460" s="263"/>
      <c r="CD460" s="167"/>
      <c r="CE460" s="194"/>
      <c r="CF460" s="194"/>
      <c r="CG460" s="136">
        <f t="shared" si="577"/>
        <v>0</v>
      </c>
      <c r="CH460" s="136">
        <f t="shared" si="555"/>
        <v>0</v>
      </c>
      <c r="CI460" s="136">
        <f t="shared" si="578"/>
        <v>0</v>
      </c>
      <c r="CJ460" s="262"/>
      <c r="CK460" s="262"/>
      <c r="CL460" s="263"/>
      <c r="CM460" s="167"/>
      <c r="CN460" s="194"/>
      <c r="CO460" s="194"/>
      <c r="CP460" s="136">
        <f t="shared" si="579"/>
        <v>0</v>
      </c>
      <c r="CQ460" s="136">
        <f t="shared" si="556"/>
        <v>0</v>
      </c>
      <c r="CR460" s="136">
        <f t="shared" si="580"/>
        <v>0</v>
      </c>
      <c r="CS460" s="262"/>
      <c r="CT460" s="262"/>
      <c r="CU460" s="263"/>
      <c r="CV460" s="167"/>
      <c r="CW460" s="194"/>
      <c r="CX460" s="194"/>
      <c r="CY460" s="136">
        <f t="shared" si="581"/>
        <v>0</v>
      </c>
      <c r="CZ460" s="136">
        <f t="shared" si="557"/>
        <v>0</v>
      </c>
      <c r="DA460" s="136">
        <f t="shared" si="582"/>
        <v>0</v>
      </c>
      <c r="DB460" s="262"/>
      <c r="DC460" s="262"/>
      <c r="DD460" s="263"/>
    </row>
    <row r="461" spans="1:108" x14ac:dyDescent="0.25">
      <c r="A461" s="167"/>
      <c r="B461" s="194"/>
      <c r="C461" s="194"/>
      <c r="D461" s="136">
        <f t="shared" si="558"/>
        <v>0</v>
      </c>
      <c r="E461" s="136">
        <f t="shared" si="559"/>
        <v>0</v>
      </c>
      <c r="F461" s="136">
        <f t="shared" si="560"/>
        <v>0</v>
      </c>
      <c r="G461" s="262"/>
      <c r="H461" s="262"/>
      <c r="I461" s="263"/>
      <c r="J461" s="167"/>
      <c r="K461" s="194"/>
      <c r="L461" s="194"/>
      <c r="M461" s="136">
        <f t="shared" si="561"/>
        <v>0</v>
      </c>
      <c r="N461" s="136">
        <f t="shared" si="547"/>
        <v>0</v>
      </c>
      <c r="O461" s="136">
        <f t="shared" si="562"/>
        <v>0</v>
      </c>
      <c r="P461" s="262"/>
      <c r="Q461" s="262"/>
      <c r="R461" s="263"/>
      <c r="S461" s="167"/>
      <c r="T461" s="194"/>
      <c r="U461" s="194"/>
      <c r="V461" s="136">
        <f t="shared" si="563"/>
        <v>0</v>
      </c>
      <c r="W461" s="136">
        <f t="shared" si="548"/>
        <v>0</v>
      </c>
      <c r="X461" s="136">
        <f t="shared" si="564"/>
        <v>0</v>
      </c>
      <c r="Y461" s="262"/>
      <c r="Z461" s="262"/>
      <c r="AA461" s="263"/>
      <c r="AB461" s="167"/>
      <c r="AC461" s="194"/>
      <c r="AD461" s="194"/>
      <c r="AE461" s="136">
        <f t="shared" si="565"/>
        <v>0</v>
      </c>
      <c r="AF461" s="136">
        <f t="shared" si="549"/>
        <v>0</v>
      </c>
      <c r="AG461" s="136">
        <f t="shared" si="566"/>
        <v>0</v>
      </c>
      <c r="AH461" s="262"/>
      <c r="AI461" s="262"/>
      <c r="AJ461" s="263"/>
      <c r="AK461" s="167"/>
      <c r="AL461" s="194"/>
      <c r="AM461" s="194"/>
      <c r="AN461" s="136">
        <f t="shared" si="567"/>
        <v>0</v>
      </c>
      <c r="AO461" s="136">
        <f t="shared" si="550"/>
        <v>0</v>
      </c>
      <c r="AP461" s="136">
        <f t="shared" si="568"/>
        <v>0</v>
      </c>
      <c r="AQ461" s="262"/>
      <c r="AR461" s="262"/>
      <c r="AS461" s="263"/>
      <c r="AT461" s="167"/>
      <c r="AU461" s="194"/>
      <c r="AV461" s="194"/>
      <c r="AW461" s="136">
        <f t="shared" si="569"/>
        <v>0</v>
      </c>
      <c r="AX461" s="136">
        <f t="shared" si="551"/>
        <v>0</v>
      </c>
      <c r="AY461" s="136">
        <f t="shared" si="570"/>
        <v>0</v>
      </c>
      <c r="AZ461" s="262"/>
      <c r="BA461" s="262"/>
      <c r="BB461" s="263"/>
      <c r="BC461" s="167"/>
      <c r="BD461" s="194"/>
      <c r="BE461" s="194"/>
      <c r="BF461" s="136">
        <f t="shared" si="571"/>
        <v>0</v>
      </c>
      <c r="BG461" s="136">
        <f t="shared" si="552"/>
        <v>0</v>
      </c>
      <c r="BH461" s="136">
        <f t="shared" si="572"/>
        <v>0</v>
      </c>
      <c r="BI461" s="262"/>
      <c r="BJ461" s="262"/>
      <c r="BK461" s="263"/>
      <c r="BL461" s="167"/>
      <c r="BM461" s="194"/>
      <c r="BN461" s="194"/>
      <c r="BO461" s="136">
        <f t="shared" si="573"/>
        <v>0</v>
      </c>
      <c r="BP461" s="136">
        <f t="shared" si="553"/>
        <v>0</v>
      </c>
      <c r="BQ461" s="136">
        <f t="shared" si="574"/>
        <v>0</v>
      </c>
      <c r="BR461" s="262"/>
      <c r="BS461" s="262"/>
      <c r="BT461" s="263"/>
      <c r="BU461" s="167"/>
      <c r="BV461" s="194"/>
      <c r="BW461" s="194"/>
      <c r="BX461" s="136">
        <f t="shared" si="575"/>
        <v>0</v>
      </c>
      <c r="BY461" s="136">
        <f t="shared" si="554"/>
        <v>0</v>
      </c>
      <c r="BZ461" s="136">
        <f t="shared" si="576"/>
        <v>0</v>
      </c>
      <c r="CA461" s="262"/>
      <c r="CB461" s="262"/>
      <c r="CC461" s="263"/>
      <c r="CD461" s="167"/>
      <c r="CE461" s="194"/>
      <c r="CF461" s="194"/>
      <c r="CG461" s="136">
        <f t="shared" si="577"/>
        <v>0</v>
      </c>
      <c r="CH461" s="136">
        <f t="shared" si="555"/>
        <v>0</v>
      </c>
      <c r="CI461" s="136">
        <f t="shared" si="578"/>
        <v>0</v>
      </c>
      <c r="CJ461" s="262"/>
      <c r="CK461" s="262"/>
      <c r="CL461" s="263"/>
      <c r="CM461" s="167"/>
      <c r="CN461" s="194"/>
      <c r="CO461" s="194"/>
      <c r="CP461" s="136">
        <f t="shared" si="579"/>
        <v>0</v>
      </c>
      <c r="CQ461" s="136">
        <f t="shared" si="556"/>
        <v>0</v>
      </c>
      <c r="CR461" s="136">
        <f t="shared" si="580"/>
        <v>0</v>
      </c>
      <c r="CS461" s="262"/>
      <c r="CT461" s="262"/>
      <c r="CU461" s="263"/>
      <c r="CV461" s="167"/>
      <c r="CW461" s="194"/>
      <c r="CX461" s="194"/>
      <c r="CY461" s="136">
        <f t="shared" si="581"/>
        <v>0</v>
      </c>
      <c r="CZ461" s="136">
        <f t="shared" si="557"/>
        <v>0</v>
      </c>
      <c r="DA461" s="136">
        <f t="shared" si="582"/>
        <v>0</v>
      </c>
      <c r="DB461" s="262"/>
      <c r="DC461" s="262"/>
      <c r="DD461" s="263"/>
    </row>
    <row r="462" spans="1:108" x14ac:dyDescent="0.25">
      <c r="A462" s="167"/>
      <c r="B462" s="194"/>
      <c r="C462" s="194"/>
      <c r="D462" s="136">
        <f t="shared" si="558"/>
        <v>0</v>
      </c>
      <c r="E462" s="136">
        <f t="shared" si="559"/>
        <v>0</v>
      </c>
      <c r="F462" s="136">
        <f t="shared" si="560"/>
        <v>0</v>
      </c>
      <c r="G462" s="262"/>
      <c r="H462" s="262"/>
      <c r="I462" s="263"/>
      <c r="J462" s="167"/>
      <c r="K462" s="194"/>
      <c r="L462" s="194"/>
      <c r="M462" s="136">
        <f t="shared" si="561"/>
        <v>0</v>
      </c>
      <c r="N462" s="136">
        <f t="shared" si="547"/>
        <v>0</v>
      </c>
      <c r="O462" s="136">
        <f t="shared" si="562"/>
        <v>0</v>
      </c>
      <c r="P462" s="262"/>
      <c r="Q462" s="262"/>
      <c r="R462" s="263"/>
      <c r="S462" s="167"/>
      <c r="T462" s="194"/>
      <c r="U462" s="194"/>
      <c r="V462" s="136">
        <f t="shared" si="563"/>
        <v>0</v>
      </c>
      <c r="W462" s="136">
        <f t="shared" si="548"/>
        <v>0</v>
      </c>
      <c r="X462" s="136">
        <f t="shared" si="564"/>
        <v>0</v>
      </c>
      <c r="Y462" s="262"/>
      <c r="Z462" s="262"/>
      <c r="AA462" s="263"/>
      <c r="AB462" s="167"/>
      <c r="AC462" s="194"/>
      <c r="AD462" s="194"/>
      <c r="AE462" s="136">
        <f t="shared" si="565"/>
        <v>0</v>
      </c>
      <c r="AF462" s="136">
        <f t="shared" si="549"/>
        <v>0</v>
      </c>
      <c r="AG462" s="136">
        <f t="shared" si="566"/>
        <v>0</v>
      </c>
      <c r="AH462" s="262"/>
      <c r="AI462" s="262"/>
      <c r="AJ462" s="263"/>
      <c r="AK462" s="167"/>
      <c r="AL462" s="194"/>
      <c r="AM462" s="194"/>
      <c r="AN462" s="136">
        <f t="shared" si="567"/>
        <v>0</v>
      </c>
      <c r="AO462" s="136">
        <f t="shared" si="550"/>
        <v>0</v>
      </c>
      <c r="AP462" s="136">
        <f t="shared" si="568"/>
        <v>0</v>
      </c>
      <c r="AQ462" s="262"/>
      <c r="AR462" s="262"/>
      <c r="AS462" s="263"/>
      <c r="AT462" s="167"/>
      <c r="AU462" s="194"/>
      <c r="AV462" s="194"/>
      <c r="AW462" s="136">
        <f t="shared" si="569"/>
        <v>0</v>
      </c>
      <c r="AX462" s="136">
        <f t="shared" si="551"/>
        <v>0</v>
      </c>
      <c r="AY462" s="136">
        <f t="shared" si="570"/>
        <v>0</v>
      </c>
      <c r="AZ462" s="262"/>
      <c r="BA462" s="262"/>
      <c r="BB462" s="263"/>
      <c r="BC462" s="167"/>
      <c r="BD462" s="194"/>
      <c r="BE462" s="194"/>
      <c r="BF462" s="136">
        <f t="shared" si="571"/>
        <v>0</v>
      </c>
      <c r="BG462" s="136">
        <f t="shared" si="552"/>
        <v>0</v>
      </c>
      <c r="BH462" s="136">
        <f t="shared" si="572"/>
        <v>0</v>
      </c>
      <c r="BI462" s="262"/>
      <c r="BJ462" s="262"/>
      <c r="BK462" s="263"/>
      <c r="BL462" s="167"/>
      <c r="BM462" s="194"/>
      <c r="BN462" s="194"/>
      <c r="BO462" s="136">
        <f t="shared" si="573"/>
        <v>0</v>
      </c>
      <c r="BP462" s="136">
        <f t="shared" si="553"/>
        <v>0</v>
      </c>
      <c r="BQ462" s="136">
        <f t="shared" si="574"/>
        <v>0</v>
      </c>
      <c r="BR462" s="262"/>
      <c r="BS462" s="262"/>
      <c r="BT462" s="263"/>
      <c r="BU462" s="167"/>
      <c r="BV462" s="194"/>
      <c r="BW462" s="194"/>
      <c r="BX462" s="136">
        <f t="shared" si="575"/>
        <v>0</v>
      </c>
      <c r="BY462" s="136">
        <f t="shared" si="554"/>
        <v>0</v>
      </c>
      <c r="BZ462" s="136">
        <f t="shared" si="576"/>
        <v>0</v>
      </c>
      <c r="CA462" s="262"/>
      <c r="CB462" s="262"/>
      <c r="CC462" s="263"/>
      <c r="CD462" s="167"/>
      <c r="CE462" s="194"/>
      <c r="CF462" s="194"/>
      <c r="CG462" s="136">
        <f t="shared" si="577"/>
        <v>0</v>
      </c>
      <c r="CH462" s="136">
        <f t="shared" si="555"/>
        <v>0</v>
      </c>
      <c r="CI462" s="136">
        <f t="shared" si="578"/>
        <v>0</v>
      </c>
      <c r="CJ462" s="262"/>
      <c r="CK462" s="262"/>
      <c r="CL462" s="263"/>
      <c r="CM462" s="167"/>
      <c r="CN462" s="194"/>
      <c r="CO462" s="194"/>
      <c r="CP462" s="136">
        <f t="shared" si="579"/>
        <v>0</v>
      </c>
      <c r="CQ462" s="136">
        <f t="shared" si="556"/>
        <v>0</v>
      </c>
      <c r="CR462" s="136">
        <f t="shared" si="580"/>
        <v>0</v>
      </c>
      <c r="CS462" s="262"/>
      <c r="CT462" s="262"/>
      <c r="CU462" s="263"/>
      <c r="CV462" s="167"/>
      <c r="CW462" s="194"/>
      <c r="CX462" s="194"/>
      <c r="CY462" s="136">
        <f t="shared" si="581"/>
        <v>0</v>
      </c>
      <c r="CZ462" s="136">
        <f t="shared" si="557"/>
        <v>0</v>
      </c>
      <c r="DA462" s="136">
        <f t="shared" si="582"/>
        <v>0</v>
      </c>
      <c r="DB462" s="262"/>
      <c r="DC462" s="262"/>
      <c r="DD462" s="263"/>
    </row>
    <row r="463" spans="1:108" x14ac:dyDescent="0.25">
      <c r="A463" s="167"/>
      <c r="B463" s="194"/>
      <c r="C463" s="194"/>
      <c r="D463" s="136">
        <f t="shared" si="558"/>
        <v>0</v>
      </c>
      <c r="E463" s="136">
        <f t="shared" si="559"/>
        <v>0</v>
      </c>
      <c r="F463" s="136">
        <f t="shared" si="560"/>
        <v>0</v>
      </c>
      <c r="G463" s="262"/>
      <c r="H463" s="262"/>
      <c r="I463" s="263"/>
      <c r="J463" s="167"/>
      <c r="K463" s="194"/>
      <c r="L463" s="194"/>
      <c r="M463" s="136">
        <f t="shared" si="561"/>
        <v>0</v>
      </c>
      <c r="N463" s="136">
        <f t="shared" si="547"/>
        <v>0</v>
      </c>
      <c r="O463" s="136">
        <f t="shared" si="562"/>
        <v>0</v>
      </c>
      <c r="P463" s="262"/>
      <c r="Q463" s="262"/>
      <c r="R463" s="263"/>
      <c r="S463" s="167"/>
      <c r="T463" s="194"/>
      <c r="U463" s="194"/>
      <c r="V463" s="136">
        <f t="shared" si="563"/>
        <v>0</v>
      </c>
      <c r="W463" s="136">
        <f t="shared" si="548"/>
        <v>0</v>
      </c>
      <c r="X463" s="136">
        <f t="shared" si="564"/>
        <v>0</v>
      </c>
      <c r="Y463" s="262"/>
      <c r="Z463" s="262"/>
      <c r="AA463" s="263"/>
      <c r="AB463" s="167"/>
      <c r="AC463" s="194"/>
      <c r="AD463" s="194"/>
      <c r="AE463" s="136">
        <f t="shared" si="565"/>
        <v>0</v>
      </c>
      <c r="AF463" s="136">
        <f t="shared" si="549"/>
        <v>0</v>
      </c>
      <c r="AG463" s="136">
        <f t="shared" si="566"/>
        <v>0</v>
      </c>
      <c r="AH463" s="262"/>
      <c r="AI463" s="262"/>
      <c r="AJ463" s="263"/>
      <c r="AK463" s="167"/>
      <c r="AL463" s="194"/>
      <c r="AM463" s="194"/>
      <c r="AN463" s="136">
        <f t="shared" si="567"/>
        <v>0</v>
      </c>
      <c r="AO463" s="136">
        <f t="shared" si="550"/>
        <v>0</v>
      </c>
      <c r="AP463" s="136">
        <f t="shared" si="568"/>
        <v>0</v>
      </c>
      <c r="AQ463" s="262"/>
      <c r="AR463" s="262"/>
      <c r="AS463" s="263"/>
      <c r="AT463" s="167"/>
      <c r="AU463" s="194"/>
      <c r="AV463" s="194"/>
      <c r="AW463" s="136">
        <f t="shared" si="569"/>
        <v>0</v>
      </c>
      <c r="AX463" s="136">
        <f t="shared" si="551"/>
        <v>0</v>
      </c>
      <c r="AY463" s="136">
        <f t="shared" si="570"/>
        <v>0</v>
      </c>
      <c r="AZ463" s="262"/>
      <c r="BA463" s="262"/>
      <c r="BB463" s="263"/>
      <c r="BC463" s="167"/>
      <c r="BD463" s="194"/>
      <c r="BE463" s="194"/>
      <c r="BF463" s="136">
        <f t="shared" si="571"/>
        <v>0</v>
      </c>
      <c r="BG463" s="136">
        <f t="shared" si="552"/>
        <v>0</v>
      </c>
      <c r="BH463" s="136">
        <f t="shared" si="572"/>
        <v>0</v>
      </c>
      <c r="BI463" s="262"/>
      <c r="BJ463" s="262"/>
      <c r="BK463" s="263"/>
      <c r="BL463" s="167"/>
      <c r="BM463" s="194"/>
      <c r="BN463" s="194"/>
      <c r="BO463" s="136">
        <f t="shared" si="573"/>
        <v>0</v>
      </c>
      <c r="BP463" s="136">
        <f t="shared" si="553"/>
        <v>0</v>
      </c>
      <c r="BQ463" s="136">
        <f t="shared" si="574"/>
        <v>0</v>
      </c>
      <c r="BR463" s="262"/>
      <c r="BS463" s="262"/>
      <c r="BT463" s="263"/>
      <c r="BU463" s="167"/>
      <c r="BV463" s="194"/>
      <c r="BW463" s="194"/>
      <c r="BX463" s="136">
        <f t="shared" si="575"/>
        <v>0</v>
      </c>
      <c r="BY463" s="136">
        <f t="shared" si="554"/>
        <v>0</v>
      </c>
      <c r="BZ463" s="136">
        <f t="shared" si="576"/>
        <v>0</v>
      </c>
      <c r="CA463" s="262"/>
      <c r="CB463" s="262"/>
      <c r="CC463" s="263"/>
      <c r="CD463" s="167"/>
      <c r="CE463" s="194"/>
      <c r="CF463" s="194"/>
      <c r="CG463" s="136">
        <f t="shared" si="577"/>
        <v>0</v>
      </c>
      <c r="CH463" s="136">
        <f t="shared" si="555"/>
        <v>0</v>
      </c>
      <c r="CI463" s="136">
        <f t="shared" si="578"/>
        <v>0</v>
      </c>
      <c r="CJ463" s="262"/>
      <c r="CK463" s="262"/>
      <c r="CL463" s="263"/>
      <c r="CM463" s="167"/>
      <c r="CN463" s="194"/>
      <c r="CO463" s="194"/>
      <c r="CP463" s="136">
        <f t="shared" si="579"/>
        <v>0</v>
      </c>
      <c r="CQ463" s="136">
        <f t="shared" si="556"/>
        <v>0</v>
      </c>
      <c r="CR463" s="136">
        <f t="shared" si="580"/>
        <v>0</v>
      </c>
      <c r="CS463" s="262"/>
      <c r="CT463" s="262"/>
      <c r="CU463" s="263"/>
      <c r="CV463" s="167"/>
      <c r="CW463" s="194"/>
      <c r="CX463" s="194"/>
      <c r="CY463" s="136">
        <f t="shared" si="581"/>
        <v>0</v>
      </c>
      <c r="CZ463" s="136">
        <f t="shared" si="557"/>
        <v>0</v>
      </c>
      <c r="DA463" s="136">
        <f t="shared" si="582"/>
        <v>0</v>
      </c>
      <c r="DB463" s="262"/>
      <c r="DC463" s="262"/>
      <c r="DD463" s="263"/>
    </row>
    <row r="464" spans="1:108" x14ac:dyDescent="0.25">
      <c r="A464" s="167"/>
      <c r="B464" s="194"/>
      <c r="C464" s="194"/>
      <c r="D464" s="136">
        <f t="shared" si="558"/>
        <v>0</v>
      </c>
      <c r="E464" s="136">
        <f t="shared" si="559"/>
        <v>0</v>
      </c>
      <c r="F464" s="136">
        <f t="shared" si="560"/>
        <v>0</v>
      </c>
      <c r="G464" s="262"/>
      <c r="H464" s="262"/>
      <c r="I464" s="263"/>
      <c r="J464" s="167"/>
      <c r="K464" s="194"/>
      <c r="L464" s="194"/>
      <c r="M464" s="136">
        <f t="shared" si="561"/>
        <v>0</v>
      </c>
      <c r="N464" s="136">
        <f t="shared" si="547"/>
        <v>0</v>
      </c>
      <c r="O464" s="136">
        <f t="shared" si="562"/>
        <v>0</v>
      </c>
      <c r="P464" s="262"/>
      <c r="Q464" s="262"/>
      <c r="R464" s="263"/>
      <c r="S464" s="167"/>
      <c r="T464" s="194"/>
      <c r="U464" s="194"/>
      <c r="V464" s="136">
        <f t="shared" si="563"/>
        <v>0</v>
      </c>
      <c r="W464" s="136">
        <f t="shared" si="548"/>
        <v>0</v>
      </c>
      <c r="X464" s="136">
        <f t="shared" si="564"/>
        <v>0</v>
      </c>
      <c r="Y464" s="262"/>
      <c r="Z464" s="262"/>
      <c r="AA464" s="263"/>
      <c r="AB464" s="167"/>
      <c r="AC464" s="194"/>
      <c r="AD464" s="194"/>
      <c r="AE464" s="136">
        <f t="shared" si="565"/>
        <v>0</v>
      </c>
      <c r="AF464" s="136">
        <f t="shared" si="549"/>
        <v>0</v>
      </c>
      <c r="AG464" s="136">
        <f t="shared" si="566"/>
        <v>0</v>
      </c>
      <c r="AH464" s="262"/>
      <c r="AI464" s="262"/>
      <c r="AJ464" s="263"/>
      <c r="AK464" s="167"/>
      <c r="AL464" s="194"/>
      <c r="AM464" s="194"/>
      <c r="AN464" s="136">
        <f t="shared" si="567"/>
        <v>0</v>
      </c>
      <c r="AO464" s="136">
        <f t="shared" si="550"/>
        <v>0</v>
      </c>
      <c r="AP464" s="136">
        <f t="shared" si="568"/>
        <v>0</v>
      </c>
      <c r="AQ464" s="262"/>
      <c r="AR464" s="262"/>
      <c r="AS464" s="263"/>
      <c r="AT464" s="167"/>
      <c r="AU464" s="194"/>
      <c r="AV464" s="194"/>
      <c r="AW464" s="136">
        <f t="shared" si="569"/>
        <v>0</v>
      </c>
      <c r="AX464" s="136">
        <f t="shared" si="551"/>
        <v>0</v>
      </c>
      <c r="AY464" s="136">
        <f t="shared" si="570"/>
        <v>0</v>
      </c>
      <c r="AZ464" s="262"/>
      <c r="BA464" s="262"/>
      <c r="BB464" s="263"/>
      <c r="BC464" s="167"/>
      <c r="BD464" s="194"/>
      <c r="BE464" s="194"/>
      <c r="BF464" s="136">
        <f t="shared" si="571"/>
        <v>0</v>
      </c>
      <c r="BG464" s="136">
        <f t="shared" si="552"/>
        <v>0</v>
      </c>
      <c r="BH464" s="136">
        <f t="shared" si="572"/>
        <v>0</v>
      </c>
      <c r="BI464" s="262"/>
      <c r="BJ464" s="262"/>
      <c r="BK464" s="263"/>
      <c r="BL464" s="167"/>
      <c r="BM464" s="194"/>
      <c r="BN464" s="194"/>
      <c r="BO464" s="136">
        <f t="shared" si="573"/>
        <v>0</v>
      </c>
      <c r="BP464" s="136">
        <f t="shared" si="553"/>
        <v>0</v>
      </c>
      <c r="BQ464" s="136">
        <f t="shared" si="574"/>
        <v>0</v>
      </c>
      <c r="BR464" s="262"/>
      <c r="BS464" s="262"/>
      <c r="BT464" s="263"/>
      <c r="BU464" s="167"/>
      <c r="BV464" s="194"/>
      <c r="BW464" s="194"/>
      <c r="BX464" s="136">
        <f t="shared" si="575"/>
        <v>0</v>
      </c>
      <c r="BY464" s="136">
        <f t="shared" si="554"/>
        <v>0</v>
      </c>
      <c r="BZ464" s="136">
        <f t="shared" si="576"/>
        <v>0</v>
      </c>
      <c r="CA464" s="262"/>
      <c r="CB464" s="262"/>
      <c r="CC464" s="263"/>
      <c r="CD464" s="167"/>
      <c r="CE464" s="194"/>
      <c r="CF464" s="194"/>
      <c r="CG464" s="136">
        <f t="shared" si="577"/>
        <v>0</v>
      </c>
      <c r="CH464" s="136">
        <f t="shared" si="555"/>
        <v>0</v>
      </c>
      <c r="CI464" s="136">
        <f t="shared" si="578"/>
        <v>0</v>
      </c>
      <c r="CJ464" s="262"/>
      <c r="CK464" s="262"/>
      <c r="CL464" s="263"/>
      <c r="CM464" s="167"/>
      <c r="CN464" s="194"/>
      <c r="CO464" s="194"/>
      <c r="CP464" s="136">
        <f t="shared" si="579"/>
        <v>0</v>
      </c>
      <c r="CQ464" s="136">
        <f t="shared" si="556"/>
        <v>0</v>
      </c>
      <c r="CR464" s="136">
        <f t="shared" si="580"/>
        <v>0</v>
      </c>
      <c r="CS464" s="262"/>
      <c r="CT464" s="262"/>
      <c r="CU464" s="263"/>
      <c r="CV464" s="167"/>
      <c r="CW464" s="194"/>
      <c r="CX464" s="194"/>
      <c r="CY464" s="136">
        <f t="shared" si="581"/>
        <v>0</v>
      </c>
      <c r="CZ464" s="136">
        <f t="shared" si="557"/>
        <v>0</v>
      </c>
      <c r="DA464" s="136">
        <f t="shared" si="582"/>
        <v>0</v>
      </c>
      <c r="DB464" s="262"/>
      <c r="DC464" s="262"/>
      <c r="DD464" s="263"/>
    </row>
    <row r="465" spans="1:108" x14ac:dyDescent="0.25">
      <c r="A465" s="167"/>
      <c r="B465" s="194"/>
      <c r="C465" s="194"/>
      <c r="D465" s="136">
        <f t="shared" si="558"/>
        <v>0</v>
      </c>
      <c r="E465" s="136">
        <f t="shared" si="559"/>
        <v>0</v>
      </c>
      <c r="F465" s="136">
        <f t="shared" si="560"/>
        <v>0</v>
      </c>
      <c r="G465" s="262"/>
      <c r="H465" s="262"/>
      <c r="I465" s="263"/>
      <c r="J465" s="167"/>
      <c r="K465" s="194"/>
      <c r="L465" s="194"/>
      <c r="M465" s="136">
        <f t="shared" si="561"/>
        <v>0</v>
      </c>
      <c r="N465" s="136">
        <f t="shared" si="547"/>
        <v>0</v>
      </c>
      <c r="O465" s="136">
        <f t="shared" si="562"/>
        <v>0</v>
      </c>
      <c r="P465" s="262"/>
      <c r="Q465" s="262"/>
      <c r="R465" s="263"/>
      <c r="S465" s="167"/>
      <c r="T465" s="194"/>
      <c r="U465" s="194"/>
      <c r="V465" s="136">
        <f t="shared" si="563"/>
        <v>0</v>
      </c>
      <c r="W465" s="136">
        <f t="shared" si="548"/>
        <v>0</v>
      </c>
      <c r="X465" s="136">
        <f t="shared" si="564"/>
        <v>0</v>
      </c>
      <c r="Y465" s="262"/>
      <c r="Z465" s="262"/>
      <c r="AA465" s="263"/>
      <c r="AB465" s="167"/>
      <c r="AC465" s="194"/>
      <c r="AD465" s="194"/>
      <c r="AE465" s="136">
        <f t="shared" si="565"/>
        <v>0</v>
      </c>
      <c r="AF465" s="136">
        <f t="shared" si="549"/>
        <v>0</v>
      </c>
      <c r="AG465" s="136">
        <f t="shared" si="566"/>
        <v>0</v>
      </c>
      <c r="AH465" s="262"/>
      <c r="AI465" s="262"/>
      <c r="AJ465" s="263"/>
      <c r="AK465" s="167"/>
      <c r="AL465" s="194"/>
      <c r="AM465" s="194"/>
      <c r="AN465" s="136">
        <f t="shared" si="567"/>
        <v>0</v>
      </c>
      <c r="AO465" s="136">
        <f t="shared" si="550"/>
        <v>0</v>
      </c>
      <c r="AP465" s="136">
        <f t="shared" si="568"/>
        <v>0</v>
      </c>
      <c r="AQ465" s="262"/>
      <c r="AR465" s="262"/>
      <c r="AS465" s="263"/>
      <c r="AT465" s="167"/>
      <c r="AU465" s="194"/>
      <c r="AV465" s="194"/>
      <c r="AW465" s="136">
        <f t="shared" si="569"/>
        <v>0</v>
      </c>
      <c r="AX465" s="136">
        <f t="shared" si="551"/>
        <v>0</v>
      </c>
      <c r="AY465" s="136">
        <f t="shared" si="570"/>
        <v>0</v>
      </c>
      <c r="AZ465" s="262"/>
      <c r="BA465" s="262"/>
      <c r="BB465" s="263"/>
      <c r="BC465" s="167"/>
      <c r="BD465" s="194"/>
      <c r="BE465" s="194"/>
      <c r="BF465" s="136">
        <f t="shared" si="571"/>
        <v>0</v>
      </c>
      <c r="BG465" s="136">
        <f t="shared" si="552"/>
        <v>0</v>
      </c>
      <c r="BH465" s="136">
        <f t="shared" si="572"/>
        <v>0</v>
      </c>
      <c r="BI465" s="262"/>
      <c r="BJ465" s="262"/>
      <c r="BK465" s="263"/>
      <c r="BL465" s="167"/>
      <c r="BM465" s="194"/>
      <c r="BN465" s="194"/>
      <c r="BO465" s="136">
        <f t="shared" si="573"/>
        <v>0</v>
      </c>
      <c r="BP465" s="136">
        <f t="shared" si="553"/>
        <v>0</v>
      </c>
      <c r="BQ465" s="136">
        <f t="shared" si="574"/>
        <v>0</v>
      </c>
      <c r="BR465" s="262"/>
      <c r="BS465" s="262"/>
      <c r="BT465" s="263"/>
      <c r="BU465" s="167"/>
      <c r="BV465" s="194"/>
      <c r="BW465" s="194"/>
      <c r="BX465" s="136">
        <f t="shared" si="575"/>
        <v>0</v>
      </c>
      <c r="BY465" s="136">
        <f t="shared" si="554"/>
        <v>0</v>
      </c>
      <c r="BZ465" s="136">
        <f t="shared" si="576"/>
        <v>0</v>
      </c>
      <c r="CA465" s="262"/>
      <c r="CB465" s="262"/>
      <c r="CC465" s="263"/>
      <c r="CD465" s="167"/>
      <c r="CE465" s="194"/>
      <c r="CF465" s="194"/>
      <c r="CG465" s="136">
        <f t="shared" si="577"/>
        <v>0</v>
      </c>
      <c r="CH465" s="136">
        <f t="shared" si="555"/>
        <v>0</v>
      </c>
      <c r="CI465" s="136">
        <f t="shared" si="578"/>
        <v>0</v>
      </c>
      <c r="CJ465" s="262"/>
      <c r="CK465" s="262"/>
      <c r="CL465" s="263"/>
      <c r="CM465" s="167"/>
      <c r="CN465" s="194"/>
      <c r="CO465" s="194"/>
      <c r="CP465" s="136">
        <f t="shared" si="579"/>
        <v>0</v>
      </c>
      <c r="CQ465" s="136">
        <f t="shared" si="556"/>
        <v>0</v>
      </c>
      <c r="CR465" s="136">
        <f t="shared" si="580"/>
        <v>0</v>
      </c>
      <c r="CS465" s="262"/>
      <c r="CT465" s="262"/>
      <c r="CU465" s="263"/>
      <c r="CV465" s="167"/>
      <c r="CW465" s="194"/>
      <c r="CX465" s="194"/>
      <c r="CY465" s="136">
        <f t="shared" si="581"/>
        <v>0</v>
      </c>
      <c r="CZ465" s="136">
        <f t="shared" si="557"/>
        <v>0</v>
      </c>
      <c r="DA465" s="136">
        <f t="shared" si="582"/>
        <v>0</v>
      </c>
      <c r="DB465" s="262"/>
      <c r="DC465" s="262"/>
      <c r="DD465" s="263"/>
    </row>
    <row r="466" spans="1:108" x14ac:dyDescent="0.25">
      <c r="A466" s="167"/>
      <c r="B466" s="194"/>
      <c r="C466" s="194"/>
      <c r="D466" s="136">
        <f t="shared" si="558"/>
        <v>0</v>
      </c>
      <c r="E466" s="136">
        <f t="shared" si="559"/>
        <v>0</v>
      </c>
      <c r="F466" s="136">
        <f t="shared" si="560"/>
        <v>0</v>
      </c>
      <c r="G466" s="262"/>
      <c r="H466" s="262"/>
      <c r="I466" s="263"/>
      <c r="J466" s="167"/>
      <c r="K466" s="194"/>
      <c r="L466" s="194"/>
      <c r="M466" s="136">
        <f t="shared" si="561"/>
        <v>0</v>
      </c>
      <c r="N466" s="136">
        <f t="shared" si="547"/>
        <v>0</v>
      </c>
      <c r="O466" s="136">
        <f t="shared" si="562"/>
        <v>0</v>
      </c>
      <c r="P466" s="262"/>
      <c r="Q466" s="262"/>
      <c r="R466" s="263"/>
      <c r="S466" s="167"/>
      <c r="T466" s="194"/>
      <c r="U466" s="194"/>
      <c r="V466" s="136">
        <f t="shared" si="563"/>
        <v>0</v>
      </c>
      <c r="W466" s="136">
        <f t="shared" si="548"/>
        <v>0</v>
      </c>
      <c r="X466" s="136">
        <f t="shared" si="564"/>
        <v>0</v>
      </c>
      <c r="Y466" s="262"/>
      <c r="Z466" s="262"/>
      <c r="AA466" s="263"/>
      <c r="AB466" s="167"/>
      <c r="AC466" s="194"/>
      <c r="AD466" s="194"/>
      <c r="AE466" s="136">
        <f t="shared" si="565"/>
        <v>0</v>
      </c>
      <c r="AF466" s="136">
        <f t="shared" si="549"/>
        <v>0</v>
      </c>
      <c r="AG466" s="136">
        <f t="shared" si="566"/>
        <v>0</v>
      </c>
      <c r="AH466" s="262"/>
      <c r="AI466" s="262"/>
      <c r="AJ466" s="263"/>
      <c r="AK466" s="167"/>
      <c r="AL466" s="194"/>
      <c r="AM466" s="194"/>
      <c r="AN466" s="136">
        <f t="shared" si="567"/>
        <v>0</v>
      </c>
      <c r="AO466" s="136">
        <f t="shared" si="550"/>
        <v>0</v>
      </c>
      <c r="AP466" s="136">
        <f t="shared" si="568"/>
        <v>0</v>
      </c>
      <c r="AQ466" s="262"/>
      <c r="AR466" s="262"/>
      <c r="AS466" s="263"/>
      <c r="AT466" s="167"/>
      <c r="AU466" s="194"/>
      <c r="AV466" s="194"/>
      <c r="AW466" s="136">
        <f t="shared" si="569"/>
        <v>0</v>
      </c>
      <c r="AX466" s="136">
        <f t="shared" si="551"/>
        <v>0</v>
      </c>
      <c r="AY466" s="136">
        <f t="shared" si="570"/>
        <v>0</v>
      </c>
      <c r="AZ466" s="262"/>
      <c r="BA466" s="262"/>
      <c r="BB466" s="263"/>
      <c r="BC466" s="167"/>
      <c r="BD466" s="194"/>
      <c r="BE466" s="194"/>
      <c r="BF466" s="136">
        <f t="shared" si="571"/>
        <v>0</v>
      </c>
      <c r="BG466" s="136">
        <f t="shared" si="552"/>
        <v>0</v>
      </c>
      <c r="BH466" s="136">
        <f t="shared" si="572"/>
        <v>0</v>
      </c>
      <c r="BI466" s="262"/>
      <c r="BJ466" s="262"/>
      <c r="BK466" s="263"/>
      <c r="BL466" s="167"/>
      <c r="BM466" s="194"/>
      <c r="BN466" s="194"/>
      <c r="BO466" s="136">
        <f t="shared" si="573"/>
        <v>0</v>
      </c>
      <c r="BP466" s="136">
        <f t="shared" si="553"/>
        <v>0</v>
      </c>
      <c r="BQ466" s="136">
        <f t="shared" si="574"/>
        <v>0</v>
      </c>
      <c r="BR466" s="262"/>
      <c r="BS466" s="262"/>
      <c r="BT466" s="263"/>
      <c r="BU466" s="167"/>
      <c r="BV466" s="194"/>
      <c r="BW466" s="194"/>
      <c r="BX466" s="136">
        <f t="shared" si="575"/>
        <v>0</v>
      </c>
      <c r="BY466" s="136">
        <f t="shared" si="554"/>
        <v>0</v>
      </c>
      <c r="BZ466" s="136">
        <f t="shared" si="576"/>
        <v>0</v>
      </c>
      <c r="CA466" s="262"/>
      <c r="CB466" s="262"/>
      <c r="CC466" s="263"/>
      <c r="CD466" s="167"/>
      <c r="CE466" s="194"/>
      <c r="CF466" s="194"/>
      <c r="CG466" s="136">
        <f t="shared" si="577"/>
        <v>0</v>
      </c>
      <c r="CH466" s="136">
        <f t="shared" si="555"/>
        <v>0</v>
      </c>
      <c r="CI466" s="136">
        <f t="shared" si="578"/>
        <v>0</v>
      </c>
      <c r="CJ466" s="262"/>
      <c r="CK466" s="262"/>
      <c r="CL466" s="263"/>
      <c r="CM466" s="167"/>
      <c r="CN466" s="194"/>
      <c r="CO466" s="194"/>
      <c r="CP466" s="136">
        <f t="shared" si="579"/>
        <v>0</v>
      </c>
      <c r="CQ466" s="136">
        <f t="shared" si="556"/>
        <v>0</v>
      </c>
      <c r="CR466" s="136">
        <f t="shared" si="580"/>
        <v>0</v>
      </c>
      <c r="CS466" s="262"/>
      <c r="CT466" s="262"/>
      <c r="CU466" s="263"/>
      <c r="CV466" s="167"/>
      <c r="CW466" s="194"/>
      <c r="CX466" s="194"/>
      <c r="CY466" s="136">
        <f t="shared" si="581"/>
        <v>0</v>
      </c>
      <c r="CZ466" s="136">
        <f t="shared" si="557"/>
        <v>0</v>
      </c>
      <c r="DA466" s="136">
        <f t="shared" si="582"/>
        <v>0</v>
      </c>
      <c r="DB466" s="262"/>
      <c r="DC466" s="262"/>
      <c r="DD466" s="263"/>
    </row>
    <row r="467" spans="1:108" x14ac:dyDescent="0.25">
      <c r="A467" s="167"/>
      <c r="B467" s="194"/>
      <c r="C467" s="194"/>
      <c r="D467" s="136">
        <f t="shared" si="558"/>
        <v>0</v>
      </c>
      <c r="E467" s="136">
        <f t="shared" si="559"/>
        <v>0</v>
      </c>
      <c r="F467" s="136">
        <f t="shared" si="560"/>
        <v>0</v>
      </c>
      <c r="G467" s="262"/>
      <c r="H467" s="262"/>
      <c r="I467" s="263"/>
      <c r="J467" s="167"/>
      <c r="K467" s="194"/>
      <c r="L467" s="194"/>
      <c r="M467" s="136">
        <f t="shared" si="561"/>
        <v>0</v>
      </c>
      <c r="N467" s="136">
        <f t="shared" si="547"/>
        <v>0</v>
      </c>
      <c r="O467" s="136">
        <f t="shared" si="562"/>
        <v>0</v>
      </c>
      <c r="P467" s="262"/>
      <c r="Q467" s="262"/>
      <c r="R467" s="263"/>
      <c r="S467" s="167"/>
      <c r="T467" s="194"/>
      <c r="U467" s="194"/>
      <c r="V467" s="136">
        <f t="shared" si="563"/>
        <v>0</v>
      </c>
      <c r="W467" s="136">
        <f t="shared" si="548"/>
        <v>0</v>
      </c>
      <c r="X467" s="136">
        <f t="shared" si="564"/>
        <v>0</v>
      </c>
      <c r="Y467" s="262"/>
      <c r="Z467" s="262"/>
      <c r="AA467" s="263"/>
      <c r="AB467" s="167"/>
      <c r="AC467" s="194"/>
      <c r="AD467" s="194"/>
      <c r="AE467" s="136">
        <f t="shared" si="565"/>
        <v>0</v>
      </c>
      <c r="AF467" s="136">
        <f t="shared" si="549"/>
        <v>0</v>
      </c>
      <c r="AG467" s="136">
        <f t="shared" si="566"/>
        <v>0</v>
      </c>
      <c r="AH467" s="262"/>
      <c r="AI467" s="262"/>
      <c r="AJ467" s="263"/>
      <c r="AK467" s="167"/>
      <c r="AL467" s="194"/>
      <c r="AM467" s="194"/>
      <c r="AN467" s="136">
        <f t="shared" si="567"/>
        <v>0</v>
      </c>
      <c r="AO467" s="136">
        <f t="shared" si="550"/>
        <v>0</v>
      </c>
      <c r="AP467" s="136">
        <f t="shared" si="568"/>
        <v>0</v>
      </c>
      <c r="AQ467" s="262"/>
      <c r="AR467" s="262"/>
      <c r="AS467" s="263"/>
      <c r="AT467" s="167"/>
      <c r="AU467" s="194"/>
      <c r="AV467" s="194"/>
      <c r="AW467" s="136">
        <f t="shared" si="569"/>
        <v>0</v>
      </c>
      <c r="AX467" s="136">
        <f t="shared" si="551"/>
        <v>0</v>
      </c>
      <c r="AY467" s="136">
        <f t="shared" si="570"/>
        <v>0</v>
      </c>
      <c r="AZ467" s="262"/>
      <c r="BA467" s="262"/>
      <c r="BB467" s="263"/>
      <c r="BC467" s="167"/>
      <c r="BD467" s="194"/>
      <c r="BE467" s="194"/>
      <c r="BF467" s="136">
        <f t="shared" si="571"/>
        <v>0</v>
      </c>
      <c r="BG467" s="136">
        <f t="shared" si="552"/>
        <v>0</v>
      </c>
      <c r="BH467" s="136">
        <f t="shared" si="572"/>
        <v>0</v>
      </c>
      <c r="BI467" s="262"/>
      <c r="BJ467" s="262"/>
      <c r="BK467" s="263"/>
      <c r="BL467" s="167"/>
      <c r="BM467" s="194"/>
      <c r="BN467" s="194"/>
      <c r="BO467" s="136">
        <f t="shared" si="573"/>
        <v>0</v>
      </c>
      <c r="BP467" s="136">
        <f t="shared" si="553"/>
        <v>0</v>
      </c>
      <c r="BQ467" s="136">
        <f t="shared" si="574"/>
        <v>0</v>
      </c>
      <c r="BR467" s="262"/>
      <c r="BS467" s="262"/>
      <c r="BT467" s="263"/>
      <c r="BU467" s="167"/>
      <c r="BV467" s="194"/>
      <c r="BW467" s="194"/>
      <c r="BX467" s="136">
        <f t="shared" si="575"/>
        <v>0</v>
      </c>
      <c r="BY467" s="136">
        <f t="shared" si="554"/>
        <v>0</v>
      </c>
      <c r="BZ467" s="136">
        <f t="shared" si="576"/>
        <v>0</v>
      </c>
      <c r="CA467" s="262"/>
      <c r="CB467" s="262"/>
      <c r="CC467" s="263"/>
      <c r="CD467" s="167"/>
      <c r="CE467" s="194"/>
      <c r="CF467" s="194"/>
      <c r="CG467" s="136">
        <f t="shared" si="577"/>
        <v>0</v>
      </c>
      <c r="CH467" s="136">
        <f t="shared" si="555"/>
        <v>0</v>
      </c>
      <c r="CI467" s="136">
        <f t="shared" si="578"/>
        <v>0</v>
      </c>
      <c r="CJ467" s="262"/>
      <c r="CK467" s="262"/>
      <c r="CL467" s="263"/>
      <c r="CM467" s="167"/>
      <c r="CN467" s="194"/>
      <c r="CO467" s="194"/>
      <c r="CP467" s="136">
        <f t="shared" si="579"/>
        <v>0</v>
      </c>
      <c r="CQ467" s="136">
        <f t="shared" si="556"/>
        <v>0</v>
      </c>
      <c r="CR467" s="136">
        <f t="shared" si="580"/>
        <v>0</v>
      </c>
      <c r="CS467" s="262"/>
      <c r="CT467" s="262"/>
      <c r="CU467" s="263"/>
      <c r="CV467" s="167"/>
      <c r="CW467" s="194"/>
      <c r="CX467" s="194"/>
      <c r="CY467" s="136">
        <f t="shared" si="581"/>
        <v>0</v>
      </c>
      <c r="CZ467" s="136">
        <f t="shared" si="557"/>
        <v>0</v>
      </c>
      <c r="DA467" s="136">
        <f t="shared" si="582"/>
        <v>0</v>
      </c>
      <c r="DB467" s="262"/>
      <c r="DC467" s="262"/>
      <c r="DD467" s="263"/>
    </row>
    <row r="468" spans="1:108" x14ac:dyDescent="0.25">
      <c r="A468" s="167"/>
      <c r="B468" s="194"/>
      <c r="C468" s="194"/>
      <c r="D468" s="136">
        <f t="shared" si="558"/>
        <v>0</v>
      </c>
      <c r="E468" s="136">
        <f t="shared" si="559"/>
        <v>0</v>
      </c>
      <c r="F468" s="136">
        <f t="shared" si="560"/>
        <v>0</v>
      </c>
      <c r="G468" s="262"/>
      <c r="H468" s="262"/>
      <c r="I468" s="263"/>
      <c r="J468" s="167"/>
      <c r="K468" s="194"/>
      <c r="L468" s="194"/>
      <c r="M468" s="136">
        <f t="shared" si="561"/>
        <v>0</v>
      </c>
      <c r="N468" s="136">
        <f t="shared" si="547"/>
        <v>0</v>
      </c>
      <c r="O468" s="136">
        <f t="shared" si="562"/>
        <v>0</v>
      </c>
      <c r="P468" s="262"/>
      <c r="Q468" s="262"/>
      <c r="R468" s="263"/>
      <c r="S468" s="167"/>
      <c r="T468" s="194"/>
      <c r="U468" s="194"/>
      <c r="V468" s="136">
        <f t="shared" si="563"/>
        <v>0</v>
      </c>
      <c r="W468" s="136">
        <f t="shared" si="548"/>
        <v>0</v>
      </c>
      <c r="X468" s="136">
        <f t="shared" si="564"/>
        <v>0</v>
      </c>
      <c r="Y468" s="262"/>
      <c r="Z468" s="262"/>
      <c r="AA468" s="263"/>
      <c r="AB468" s="167"/>
      <c r="AC468" s="194"/>
      <c r="AD468" s="194"/>
      <c r="AE468" s="136">
        <f t="shared" si="565"/>
        <v>0</v>
      </c>
      <c r="AF468" s="136">
        <f t="shared" si="549"/>
        <v>0</v>
      </c>
      <c r="AG468" s="136">
        <f t="shared" si="566"/>
        <v>0</v>
      </c>
      <c r="AH468" s="262"/>
      <c r="AI468" s="262"/>
      <c r="AJ468" s="263"/>
      <c r="AK468" s="167"/>
      <c r="AL468" s="194"/>
      <c r="AM468" s="194"/>
      <c r="AN468" s="136">
        <f t="shared" si="567"/>
        <v>0</v>
      </c>
      <c r="AO468" s="136">
        <f t="shared" si="550"/>
        <v>0</v>
      </c>
      <c r="AP468" s="136">
        <f t="shared" si="568"/>
        <v>0</v>
      </c>
      <c r="AQ468" s="262"/>
      <c r="AR468" s="262"/>
      <c r="AS468" s="263"/>
      <c r="AT468" s="167"/>
      <c r="AU468" s="194"/>
      <c r="AV468" s="194"/>
      <c r="AW468" s="136">
        <f t="shared" si="569"/>
        <v>0</v>
      </c>
      <c r="AX468" s="136">
        <f t="shared" si="551"/>
        <v>0</v>
      </c>
      <c r="AY468" s="136">
        <f t="shared" si="570"/>
        <v>0</v>
      </c>
      <c r="AZ468" s="262"/>
      <c r="BA468" s="262"/>
      <c r="BB468" s="263"/>
      <c r="BC468" s="167"/>
      <c r="BD468" s="194"/>
      <c r="BE468" s="194"/>
      <c r="BF468" s="136">
        <f t="shared" si="571"/>
        <v>0</v>
      </c>
      <c r="BG468" s="136">
        <f t="shared" si="552"/>
        <v>0</v>
      </c>
      <c r="BH468" s="136">
        <f t="shared" si="572"/>
        <v>0</v>
      </c>
      <c r="BI468" s="262"/>
      <c r="BJ468" s="262"/>
      <c r="BK468" s="263"/>
      <c r="BL468" s="167"/>
      <c r="BM468" s="194"/>
      <c r="BN468" s="194"/>
      <c r="BO468" s="136">
        <f t="shared" si="573"/>
        <v>0</v>
      </c>
      <c r="BP468" s="136">
        <f t="shared" si="553"/>
        <v>0</v>
      </c>
      <c r="BQ468" s="136">
        <f t="shared" si="574"/>
        <v>0</v>
      </c>
      <c r="BR468" s="262"/>
      <c r="BS468" s="262"/>
      <c r="BT468" s="263"/>
      <c r="BU468" s="167"/>
      <c r="BV468" s="194"/>
      <c r="BW468" s="194"/>
      <c r="BX468" s="136">
        <f t="shared" si="575"/>
        <v>0</v>
      </c>
      <c r="BY468" s="136">
        <f t="shared" si="554"/>
        <v>0</v>
      </c>
      <c r="BZ468" s="136">
        <f t="shared" si="576"/>
        <v>0</v>
      </c>
      <c r="CA468" s="262"/>
      <c r="CB468" s="262"/>
      <c r="CC468" s="263"/>
      <c r="CD468" s="167"/>
      <c r="CE468" s="194"/>
      <c r="CF468" s="194"/>
      <c r="CG468" s="136">
        <f t="shared" si="577"/>
        <v>0</v>
      </c>
      <c r="CH468" s="136">
        <f t="shared" si="555"/>
        <v>0</v>
      </c>
      <c r="CI468" s="136">
        <f t="shared" si="578"/>
        <v>0</v>
      </c>
      <c r="CJ468" s="262"/>
      <c r="CK468" s="262"/>
      <c r="CL468" s="263"/>
      <c r="CM468" s="167"/>
      <c r="CN468" s="194"/>
      <c r="CO468" s="194"/>
      <c r="CP468" s="136">
        <f t="shared" si="579"/>
        <v>0</v>
      </c>
      <c r="CQ468" s="136">
        <f t="shared" si="556"/>
        <v>0</v>
      </c>
      <c r="CR468" s="136">
        <f t="shared" si="580"/>
        <v>0</v>
      </c>
      <c r="CS468" s="262"/>
      <c r="CT468" s="262"/>
      <c r="CU468" s="263"/>
      <c r="CV468" s="167"/>
      <c r="CW468" s="194"/>
      <c r="CX468" s="194"/>
      <c r="CY468" s="136">
        <f t="shared" si="581"/>
        <v>0</v>
      </c>
      <c r="CZ468" s="136">
        <f t="shared" si="557"/>
        <v>0</v>
      </c>
      <c r="DA468" s="136">
        <f t="shared" si="582"/>
        <v>0</v>
      </c>
      <c r="DB468" s="262"/>
      <c r="DC468" s="262"/>
      <c r="DD468" s="263"/>
    </row>
    <row r="469" spans="1:108" x14ac:dyDescent="0.25">
      <c r="A469" s="167"/>
      <c r="B469" s="194"/>
      <c r="C469" s="194"/>
      <c r="D469" s="136">
        <f t="shared" si="558"/>
        <v>0</v>
      </c>
      <c r="E469" s="136">
        <f t="shared" si="559"/>
        <v>0</v>
      </c>
      <c r="F469" s="136">
        <f t="shared" si="560"/>
        <v>0</v>
      </c>
      <c r="G469" s="262"/>
      <c r="H469" s="262"/>
      <c r="I469" s="263"/>
      <c r="J469" s="167"/>
      <c r="K469" s="194"/>
      <c r="L469" s="194"/>
      <c r="M469" s="136">
        <f t="shared" si="561"/>
        <v>0</v>
      </c>
      <c r="N469" s="136">
        <f t="shared" si="547"/>
        <v>0</v>
      </c>
      <c r="O469" s="136">
        <f t="shared" si="562"/>
        <v>0</v>
      </c>
      <c r="P469" s="262"/>
      <c r="Q469" s="262"/>
      <c r="R469" s="263"/>
      <c r="S469" s="167"/>
      <c r="T469" s="194"/>
      <c r="U469" s="194"/>
      <c r="V469" s="136">
        <f t="shared" si="563"/>
        <v>0</v>
      </c>
      <c r="W469" s="136">
        <f t="shared" si="548"/>
        <v>0</v>
      </c>
      <c r="X469" s="136">
        <f t="shared" si="564"/>
        <v>0</v>
      </c>
      <c r="Y469" s="262"/>
      <c r="Z469" s="262"/>
      <c r="AA469" s="263"/>
      <c r="AB469" s="167"/>
      <c r="AC469" s="194"/>
      <c r="AD469" s="194"/>
      <c r="AE469" s="136">
        <f t="shared" si="565"/>
        <v>0</v>
      </c>
      <c r="AF469" s="136">
        <f t="shared" si="549"/>
        <v>0</v>
      </c>
      <c r="AG469" s="136">
        <f t="shared" si="566"/>
        <v>0</v>
      </c>
      <c r="AH469" s="262"/>
      <c r="AI469" s="262"/>
      <c r="AJ469" s="263"/>
      <c r="AK469" s="167"/>
      <c r="AL469" s="194"/>
      <c r="AM469" s="194"/>
      <c r="AN469" s="136">
        <f t="shared" si="567"/>
        <v>0</v>
      </c>
      <c r="AO469" s="136">
        <f t="shared" si="550"/>
        <v>0</v>
      </c>
      <c r="AP469" s="136">
        <f t="shared" si="568"/>
        <v>0</v>
      </c>
      <c r="AQ469" s="262"/>
      <c r="AR469" s="262"/>
      <c r="AS469" s="263"/>
      <c r="AT469" s="167"/>
      <c r="AU469" s="194"/>
      <c r="AV469" s="194"/>
      <c r="AW469" s="136">
        <f t="shared" si="569"/>
        <v>0</v>
      </c>
      <c r="AX469" s="136">
        <f t="shared" si="551"/>
        <v>0</v>
      </c>
      <c r="AY469" s="136">
        <f t="shared" si="570"/>
        <v>0</v>
      </c>
      <c r="AZ469" s="262"/>
      <c r="BA469" s="262"/>
      <c r="BB469" s="263"/>
      <c r="BC469" s="167"/>
      <c r="BD469" s="194"/>
      <c r="BE469" s="194"/>
      <c r="BF469" s="136">
        <f t="shared" si="571"/>
        <v>0</v>
      </c>
      <c r="BG469" s="136">
        <f t="shared" si="552"/>
        <v>0</v>
      </c>
      <c r="BH469" s="136">
        <f t="shared" si="572"/>
        <v>0</v>
      </c>
      <c r="BI469" s="262"/>
      <c r="BJ469" s="262"/>
      <c r="BK469" s="263"/>
      <c r="BL469" s="167"/>
      <c r="BM469" s="194"/>
      <c r="BN469" s="194"/>
      <c r="BO469" s="136">
        <f t="shared" si="573"/>
        <v>0</v>
      </c>
      <c r="BP469" s="136">
        <f t="shared" si="553"/>
        <v>0</v>
      </c>
      <c r="BQ469" s="136">
        <f t="shared" si="574"/>
        <v>0</v>
      </c>
      <c r="BR469" s="262"/>
      <c r="BS469" s="262"/>
      <c r="BT469" s="263"/>
      <c r="BU469" s="167"/>
      <c r="BV469" s="194"/>
      <c r="BW469" s="194"/>
      <c r="BX469" s="136">
        <f t="shared" si="575"/>
        <v>0</v>
      </c>
      <c r="BY469" s="136">
        <f t="shared" si="554"/>
        <v>0</v>
      </c>
      <c r="BZ469" s="136">
        <f t="shared" si="576"/>
        <v>0</v>
      </c>
      <c r="CA469" s="262"/>
      <c r="CB469" s="262"/>
      <c r="CC469" s="263"/>
      <c r="CD469" s="167"/>
      <c r="CE469" s="194"/>
      <c r="CF469" s="194"/>
      <c r="CG469" s="136">
        <f t="shared" si="577"/>
        <v>0</v>
      </c>
      <c r="CH469" s="136">
        <f t="shared" si="555"/>
        <v>0</v>
      </c>
      <c r="CI469" s="136">
        <f t="shared" si="578"/>
        <v>0</v>
      </c>
      <c r="CJ469" s="262"/>
      <c r="CK469" s="262"/>
      <c r="CL469" s="263"/>
      <c r="CM469" s="167"/>
      <c r="CN469" s="194"/>
      <c r="CO469" s="194"/>
      <c r="CP469" s="136">
        <f t="shared" si="579"/>
        <v>0</v>
      </c>
      <c r="CQ469" s="136">
        <f t="shared" si="556"/>
        <v>0</v>
      </c>
      <c r="CR469" s="136">
        <f t="shared" si="580"/>
        <v>0</v>
      </c>
      <c r="CS469" s="262"/>
      <c r="CT469" s="262"/>
      <c r="CU469" s="263"/>
      <c r="CV469" s="167"/>
      <c r="CW469" s="194"/>
      <c r="CX469" s="194"/>
      <c r="CY469" s="136">
        <f t="shared" si="581"/>
        <v>0</v>
      </c>
      <c r="CZ469" s="136">
        <f t="shared" si="557"/>
        <v>0</v>
      </c>
      <c r="DA469" s="136">
        <f t="shared" si="582"/>
        <v>0</v>
      </c>
      <c r="DB469" s="262"/>
      <c r="DC469" s="262"/>
      <c r="DD469" s="263"/>
    </row>
    <row r="470" spans="1:108" x14ac:dyDescent="0.25">
      <c r="A470" s="167"/>
      <c r="B470" s="194"/>
      <c r="C470" s="194"/>
      <c r="D470" s="136">
        <f t="shared" si="558"/>
        <v>0</v>
      </c>
      <c r="E470" s="136">
        <f t="shared" si="559"/>
        <v>0</v>
      </c>
      <c r="F470" s="136">
        <f t="shared" si="560"/>
        <v>0</v>
      </c>
      <c r="G470" s="262"/>
      <c r="H470" s="262"/>
      <c r="I470" s="263"/>
      <c r="J470" s="167"/>
      <c r="K470" s="194"/>
      <c r="L470" s="194"/>
      <c r="M470" s="136">
        <f t="shared" si="561"/>
        <v>0</v>
      </c>
      <c r="N470" s="136">
        <f t="shared" si="547"/>
        <v>0</v>
      </c>
      <c r="O470" s="136">
        <f t="shared" si="562"/>
        <v>0</v>
      </c>
      <c r="P470" s="262"/>
      <c r="Q470" s="262"/>
      <c r="R470" s="263"/>
      <c r="S470" s="167"/>
      <c r="T470" s="194"/>
      <c r="U470" s="194"/>
      <c r="V470" s="136">
        <f t="shared" si="563"/>
        <v>0</v>
      </c>
      <c r="W470" s="136">
        <f t="shared" si="548"/>
        <v>0</v>
      </c>
      <c r="X470" s="136">
        <f t="shared" si="564"/>
        <v>0</v>
      </c>
      <c r="Y470" s="262"/>
      <c r="Z470" s="262"/>
      <c r="AA470" s="263"/>
      <c r="AB470" s="167"/>
      <c r="AC470" s="194"/>
      <c r="AD470" s="194"/>
      <c r="AE470" s="136">
        <f t="shared" si="565"/>
        <v>0</v>
      </c>
      <c r="AF470" s="136">
        <f t="shared" si="549"/>
        <v>0</v>
      </c>
      <c r="AG470" s="136">
        <f t="shared" si="566"/>
        <v>0</v>
      </c>
      <c r="AH470" s="262"/>
      <c r="AI470" s="262"/>
      <c r="AJ470" s="263"/>
      <c r="AK470" s="167"/>
      <c r="AL470" s="194"/>
      <c r="AM470" s="194"/>
      <c r="AN470" s="136">
        <f t="shared" si="567"/>
        <v>0</v>
      </c>
      <c r="AO470" s="136">
        <f t="shared" si="550"/>
        <v>0</v>
      </c>
      <c r="AP470" s="136">
        <f t="shared" si="568"/>
        <v>0</v>
      </c>
      <c r="AQ470" s="262"/>
      <c r="AR470" s="262"/>
      <c r="AS470" s="263"/>
      <c r="AT470" s="167"/>
      <c r="AU470" s="194"/>
      <c r="AV470" s="194"/>
      <c r="AW470" s="136">
        <f t="shared" si="569"/>
        <v>0</v>
      </c>
      <c r="AX470" s="136">
        <f t="shared" si="551"/>
        <v>0</v>
      </c>
      <c r="AY470" s="136">
        <f t="shared" si="570"/>
        <v>0</v>
      </c>
      <c r="AZ470" s="262"/>
      <c r="BA470" s="262"/>
      <c r="BB470" s="263"/>
      <c r="BC470" s="167"/>
      <c r="BD470" s="194"/>
      <c r="BE470" s="194"/>
      <c r="BF470" s="136">
        <f t="shared" si="571"/>
        <v>0</v>
      </c>
      <c r="BG470" s="136">
        <f t="shared" si="552"/>
        <v>0</v>
      </c>
      <c r="BH470" s="136">
        <f t="shared" si="572"/>
        <v>0</v>
      </c>
      <c r="BI470" s="262"/>
      <c r="BJ470" s="262"/>
      <c r="BK470" s="263"/>
      <c r="BL470" s="167"/>
      <c r="BM470" s="194"/>
      <c r="BN470" s="194"/>
      <c r="BO470" s="136">
        <f t="shared" si="573"/>
        <v>0</v>
      </c>
      <c r="BP470" s="136">
        <f t="shared" si="553"/>
        <v>0</v>
      </c>
      <c r="BQ470" s="136">
        <f t="shared" si="574"/>
        <v>0</v>
      </c>
      <c r="BR470" s="262"/>
      <c r="BS470" s="262"/>
      <c r="BT470" s="263"/>
      <c r="BU470" s="167"/>
      <c r="BV470" s="194"/>
      <c r="BW470" s="194"/>
      <c r="BX470" s="136">
        <f t="shared" si="575"/>
        <v>0</v>
      </c>
      <c r="BY470" s="136">
        <f t="shared" si="554"/>
        <v>0</v>
      </c>
      <c r="BZ470" s="136">
        <f t="shared" si="576"/>
        <v>0</v>
      </c>
      <c r="CA470" s="262"/>
      <c r="CB470" s="262"/>
      <c r="CC470" s="263"/>
      <c r="CD470" s="167"/>
      <c r="CE470" s="194"/>
      <c r="CF470" s="194"/>
      <c r="CG470" s="136">
        <f t="shared" si="577"/>
        <v>0</v>
      </c>
      <c r="CH470" s="136">
        <f t="shared" si="555"/>
        <v>0</v>
      </c>
      <c r="CI470" s="136">
        <f t="shared" si="578"/>
        <v>0</v>
      </c>
      <c r="CJ470" s="262"/>
      <c r="CK470" s="262"/>
      <c r="CL470" s="263"/>
      <c r="CM470" s="167"/>
      <c r="CN470" s="194"/>
      <c r="CO470" s="194"/>
      <c r="CP470" s="136">
        <f t="shared" si="579"/>
        <v>0</v>
      </c>
      <c r="CQ470" s="136">
        <f t="shared" si="556"/>
        <v>0</v>
      </c>
      <c r="CR470" s="136">
        <f t="shared" si="580"/>
        <v>0</v>
      </c>
      <c r="CS470" s="262"/>
      <c r="CT470" s="262"/>
      <c r="CU470" s="263"/>
      <c r="CV470" s="167"/>
      <c r="CW470" s="194"/>
      <c r="CX470" s="194"/>
      <c r="CY470" s="136">
        <f t="shared" si="581"/>
        <v>0</v>
      </c>
      <c r="CZ470" s="136">
        <f t="shared" si="557"/>
        <v>0</v>
      </c>
      <c r="DA470" s="136">
        <f t="shared" si="582"/>
        <v>0</v>
      </c>
      <c r="DB470" s="262"/>
      <c r="DC470" s="262"/>
      <c r="DD470" s="263"/>
    </row>
    <row r="471" spans="1:108" x14ac:dyDescent="0.25">
      <c r="A471" s="167"/>
      <c r="B471" s="194"/>
      <c r="C471" s="194"/>
      <c r="D471" s="136">
        <f t="shared" si="558"/>
        <v>0</v>
      </c>
      <c r="E471" s="136">
        <f t="shared" si="559"/>
        <v>0</v>
      </c>
      <c r="F471" s="136">
        <f t="shared" si="560"/>
        <v>0</v>
      </c>
      <c r="G471" s="262"/>
      <c r="H471" s="262"/>
      <c r="I471" s="263"/>
      <c r="J471" s="167"/>
      <c r="K471" s="194"/>
      <c r="L471" s="194"/>
      <c r="M471" s="136">
        <f t="shared" si="561"/>
        <v>0</v>
      </c>
      <c r="N471" s="136">
        <f t="shared" si="547"/>
        <v>0</v>
      </c>
      <c r="O471" s="136">
        <f t="shared" si="562"/>
        <v>0</v>
      </c>
      <c r="P471" s="262"/>
      <c r="Q471" s="262"/>
      <c r="R471" s="263"/>
      <c r="S471" s="167"/>
      <c r="T471" s="194"/>
      <c r="U471" s="194"/>
      <c r="V471" s="136">
        <f t="shared" si="563"/>
        <v>0</v>
      </c>
      <c r="W471" s="136">
        <f t="shared" si="548"/>
        <v>0</v>
      </c>
      <c r="X471" s="136">
        <f t="shared" si="564"/>
        <v>0</v>
      </c>
      <c r="Y471" s="262"/>
      <c r="Z471" s="262"/>
      <c r="AA471" s="263"/>
      <c r="AB471" s="167"/>
      <c r="AC471" s="194"/>
      <c r="AD471" s="194"/>
      <c r="AE471" s="136">
        <f t="shared" si="565"/>
        <v>0</v>
      </c>
      <c r="AF471" s="136">
        <f t="shared" si="549"/>
        <v>0</v>
      </c>
      <c r="AG471" s="136">
        <f t="shared" si="566"/>
        <v>0</v>
      </c>
      <c r="AH471" s="262"/>
      <c r="AI471" s="262"/>
      <c r="AJ471" s="263"/>
      <c r="AK471" s="167"/>
      <c r="AL471" s="194"/>
      <c r="AM471" s="194"/>
      <c r="AN471" s="136">
        <f t="shared" si="567"/>
        <v>0</v>
      </c>
      <c r="AO471" s="136">
        <f t="shared" si="550"/>
        <v>0</v>
      </c>
      <c r="AP471" s="136">
        <f t="shared" si="568"/>
        <v>0</v>
      </c>
      <c r="AQ471" s="262"/>
      <c r="AR471" s="262"/>
      <c r="AS471" s="263"/>
      <c r="AT471" s="167"/>
      <c r="AU471" s="194"/>
      <c r="AV471" s="194"/>
      <c r="AW471" s="136">
        <f t="shared" si="569"/>
        <v>0</v>
      </c>
      <c r="AX471" s="136">
        <f t="shared" si="551"/>
        <v>0</v>
      </c>
      <c r="AY471" s="136">
        <f t="shared" si="570"/>
        <v>0</v>
      </c>
      <c r="AZ471" s="262"/>
      <c r="BA471" s="262"/>
      <c r="BB471" s="263"/>
      <c r="BC471" s="167"/>
      <c r="BD471" s="194"/>
      <c r="BE471" s="194"/>
      <c r="BF471" s="136">
        <f t="shared" si="571"/>
        <v>0</v>
      </c>
      <c r="BG471" s="136">
        <f t="shared" si="552"/>
        <v>0</v>
      </c>
      <c r="BH471" s="136">
        <f t="shared" si="572"/>
        <v>0</v>
      </c>
      <c r="BI471" s="262"/>
      <c r="BJ471" s="262"/>
      <c r="BK471" s="263"/>
      <c r="BL471" s="167"/>
      <c r="BM471" s="194"/>
      <c r="BN471" s="194"/>
      <c r="BO471" s="136">
        <f t="shared" si="573"/>
        <v>0</v>
      </c>
      <c r="BP471" s="136">
        <f t="shared" si="553"/>
        <v>0</v>
      </c>
      <c r="BQ471" s="136">
        <f t="shared" si="574"/>
        <v>0</v>
      </c>
      <c r="BR471" s="262"/>
      <c r="BS471" s="262"/>
      <c r="BT471" s="263"/>
      <c r="BU471" s="167"/>
      <c r="BV471" s="194"/>
      <c r="BW471" s="194"/>
      <c r="BX471" s="136">
        <f t="shared" si="575"/>
        <v>0</v>
      </c>
      <c r="BY471" s="136">
        <f t="shared" si="554"/>
        <v>0</v>
      </c>
      <c r="BZ471" s="136">
        <f t="shared" si="576"/>
        <v>0</v>
      </c>
      <c r="CA471" s="262"/>
      <c r="CB471" s="262"/>
      <c r="CC471" s="263"/>
      <c r="CD471" s="167"/>
      <c r="CE471" s="194"/>
      <c r="CF471" s="194"/>
      <c r="CG471" s="136">
        <f t="shared" si="577"/>
        <v>0</v>
      </c>
      <c r="CH471" s="136">
        <f t="shared" si="555"/>
        <v>0</v>
      </c>
      <c r="CI471" s="136">
        <f t="shared" si="578"/>
        <v>0</v>
      </c>
      <c r="CJ471" s="262"/>
      <c r="CK471" s="262"/>
      <c r="CL471" s="263"/>
      <c r="CM471" s="167"/>
      <c r="CN471" s="194"/>
      <c r="CO471" s="194"/>
      <c r="CP471" s="136">
        <f t="shared" si="579"/>
        <v>0</v>
      </c>
      <c r="CQ471" s="136">
        <f t="shared" si="556"/>
        <v>0</v>
      </c>
      <c r="CR471" s="136">
        <f t="shared" si="580"/>
        <v>0</v>
      </c>
      <c r="CS471" s="262"/>
      <c r="CT471" s="262"/>
      <c r="CU471" s="263"/>
      <c r="CV471" s="167"/>
      <c r="CW471" s="194"/>
      <c r="CX471" s="194"/>
      <c r="CY471" s="136">
        <f t="shared" si="581"/>
        <v>0</v>
      </c>
      <c r="CZ471" s="136">
        <f t="shared" si="557"/>
        <v>0</v>
      </c>
      <c r="DA471" s="136">
        <f t="shared" si="582"/>
        <v>0</v>
      </c>
      <c r="DB471" s="262"/>
      <c r="DC471" s="262"/>
      <c r="DD471" s="263"/>
    </row>
    <row r="472" spans="1:108" x14ac:dyDescent="0.25">
      <c r="A472" s="167"/>
      <c r="B472" s="194"/>
      <c r="C472" s="194"/>
      <c r="D472" s="136">
        <f t="shared" si="558"/>
        <v>0</v>
      </c>
      <c r="E472" s="136">
        <f t="shared" si="559"/>
        <v>0</v>
      </c>
      <c r="F472" s="136">
        <f t="shared" si="560"/>
        <v>0</v>
      </c>
      <c r="G472" s="262"/>
      <c r="H472" s="262"/>
      <c r="I472" s="263"/>
      <c r="J472" s="167"/>
      <c r="K472" s="194"/>
      <c r="L472" s="194"/>
      <c r="M472" s="136">
        <f t="shared" si="561"/>
        <v>0</v>
      </c>
      <c r="N472" s="136">
        <f t="shared" si="547"/>
        <v>0</v>
      </c>
      <c r="O472" s="136">
        <f t="shared" si="562"/>
        <v>0</v>
      </c>
      <c r="P472" s="262"/>
      <c r="Q472" s="262"/>
      <c r="R472" s="263"/>
      <c r="S472" s="167"/>
      <c r="T472" s="194"/>
      <c r="U472" s="194"/>
      <c r="V472" s="136">
        <f t="shared" si="563"/>
        <v>0</v>
      </c>
      <c r="W472" s="136">
        <f t="shared" si="548"/>
        <v>0</v>
      </c>
      <c r="X472" s="136">
        <f t="shared" si="564"/>
        <v>0</v>
      </c>
      <c r="Y472" s="262"/>
      <c r="Z472" s="262"/>
      <c r="AA472" s="263"/>
      <c r="AB472" s="167"/>
      <c r="AC472" s="194"/>
      <c r="AD472" s="194"/>
      <c r="AE472" s="136">
        <f t="shared" si="565"/>
        <v>0</v>
      </c>
      <c r="AF472" s="136">
        <f t="shared" si="549"/>
        <v>0</v>
      </c>
      <c r="AG472" s="136">
        <f t="shared" si="566"/>
        <v>0</v>
      </c>
      <c r="AH472" s="262"/>
      <c r="AI472" s="262"/>
      <c r="AJ472" s="263"/>
      <c r="AK472" s="167"/>
      <c r="AL472" s="194"/>
      <c r="AM472" s="194"/>
      <c r="AN472" s="136">
        <f t="shared" si="567"/>
        <v>0</v>
      </c>
      <c r="AO472" s="136">
        <f t="shared" si="550"/>
        <v>0</v>
      </c>
      <c r="AP472" s="136">
        <f t="shared" si="568"/>
        <v>0</v>
      </c>
      <c r="AQ472" s="262"/>
      <c r="AR472" s="262"/>
      <c r="AS472" s="263"/>
      <c r="AT472" s="167"/>
      <c r="AU472" s="194"/>
      <c r="AV472" s="194"/>
      <c r="AW472" s="136">
        <f t="shared" si="569"/>
        <v>0</v>
      </c>
      <c r="AX472" s="136">
        <f t="shared" si="551"/>
        <v>0</v>
      </c>
      <c r="AY472" s="136">
        <f t="shared" si="570"/>
        <v>0</v>
      </c>
      <c r="AZ472" s="262"/>
      <c r="BA472" s="262"/>
      <c r="BB472" s="263"/>
      <c r="BC472" s="167"/>
      <c r="BD472" s="194"/>
      <c r="BE472" s="194"/>
      <c r="BF472" s="136">
        <f t="shared" si="571"/>
        <v>0</v>
      </c>
      <c r="BG472" s="136">
        <f t="shared" si="552"/>
        <v>0</v>
      </c>
      <c r="BH472" s="136">
        <f t="shared" si="572"/>
        <v>0</v>
      </c>
      <c r="BI472" s="262"/>
      <c r="BJ472" s="262"/>
      <c r="BK472" s="263"/>
      <c r="BL472" s="167"/>
      <c r="BM472" s="194"/>
      <c r="BN472" s="194"/>
      <c r="BO472" s="136">
        <f t="shared" si="573"/>
        <v>0</v>
      </c>
      <c r="BP472" s="136">
        <f t="shared" si="553"/>
        <v>0</v>
      </c>
      <c r="BQ472" s="136">
        <f t="shared" si="574"/>
        <v>0</v>
      </c>
      <c r="BR472" s="262"/>
      <c r="BS472" s="262"/>
      <c r="BT472" s="263"/>
      <c r="BU472" s="167"/>
      <c r="BV472" s="194"/>
      <c r="BW472" s="194"/>
      <c r="BX472" s="136">
        <f t="shared" si="575"/>
        <v>0</v>
      </c>
      <c r="BY472" s="136">
        <f t="shared" si="554"/>
        <v>0</v>
      </c>
      <c r="BZ472" s="136">
        <f t="shared" si="576"/>
        <v>0</v>
      </c>
      <c r="CA472" s="262"/>
      <c r="CB472" s="262"/>
      <c r="CC472" s="263"/>
      <c r="CD472" s="167"/>
      <c r="CE472" s="194"/>
      <c r="CF472" s="194"/>
      <c r="CG472" s="136">
        <f t="shared" si="577"/>
        <v>0</v>
      </c>
      <c r="CH472" s="136">
        <f t="shared" si="555"/>
        <v>0</v>
      </c>
      <c r="CI472" s="136">
        <f t="shared" si="578"/>
        <v>0</v>
      </c>
      <c r="CJ472" s="262"/>
      <c r="CK472" s="262"/>
      <c r="CL472" s="263"/>
      <c r="CM472" s="167"/>
      <c r="CN472" s="194"/>
      <c r="CO472" s="194"/>
      <c r="CP472" s="136">
        <f t="shared" si="579"/>
        <v>0</v>
      </c>
      <c r="CQ472" s="136">
        <f t="shared" si="556"/>
        <v>0</v>
      </c>
      <c r="CR472" s="136">
        <f t="shared" si="580"/>
        <v>0</v>
      </c>
      <c r="CS472" s="262"/>
      <c r="CT472" s="262"/>
      <c r="CU472" s="263"/>
      <c r="CV472" s="167"/>
      <c r="CW472" s="194"/>
      <c r="CX472" s="194"/>
      <c r="CY472" s="136">
        <f t="shared" si="581"/>
        <v>0</v>
      </c>
      <c r="CZ472" s="136">
        <f t="shared" si="557"/>
        <v>0</v>
      </c>
      <c r="DA472" s="136">
        <f t="shared" si="582"/>
        <v>0</v>
      </c>
      <c r="DB472" s="262"/>
      <c r="DC472" s="262"/>
      <c r="DD472" s="263"/>
    </row>
    <row r="473" spans="1:108" x14ac:dyDescent="0.25">
      <c r="A473" s="167"/>
      <c r="B473" s="194"/>
      <c r="C473" s="194"/>
      <c r="D473" s="136">
        <f t="shared" si="558"/>
        <v>0</v>
      </c>
      <c r="E473" s="136">
        <f t="shared" si="559"/>
        <v>0</v>
      </c>
      <c r="F473" s="136">
        <f t="shared" si="560"/>
        <v>0</v>
      </c>
      <c r="G473" s="262"/>
      <c r="H473" s="262"/>
      <c r="I473" s="263"/>
      <c r="J473" s="167"/>
      <c r="K473" s="194"/>
      <c r="L473" s="194"/>
      <c r="M473" s="136">
        <f t="shared" si="561"/>
        <v>0</v>
      </c>
      <c r="N473" s="136">
        <f t="shared" si="547"/>
        <v>0</v>
      </c>
      <c r="O473" s="136">
        <f t="shared" si="562"/>
        <v>0</v>
      </c>
      <c r="P473" s="262"/>
      <c r="Q473" s="262"/>
      <c r="R473" s="263"/>
      <c r="S473" s="167"/>
      <c r="T473" s="194"/>
      <c r="U473" s="194"/>
      <c r="V473" s="136">
        <f t="shared" si="563"/>
        <v>0</v>
      </c>
      <c r="W473" s="136">
        <f t="shared" si="548"/>
        <v>0</v>
      </c>
      <c r="X473" s="136">
        <f t="shared" si="564"/>
        <v>0</v>
      </c>
      <c r="Y473" s="262"/>
      <c r="Z473" s="262"/>
      <c r="AA473" s="263"/>
      <c r="AB473" s="167"/>
      <c r="AC473" s="194"/>
      <c r="AD473" s="194"/>
      <c r="AE473" s="136">
        <f t="shared" si="565"/>
        <v>0</v>
      </c>
      <c r="AF473" s="136">
        <f t="shared" si="549"/>
        <v>0</v>
      </c>
      <c r="AG473" s="136">
        <f t="shared" si="566"/>
        <v>0</v>
      </c>
      <c r="AH473" s="262"/>
      <c r="AI473" s="262"/>
      <c r="AJ473" s="263"/>
      <c r="AK473" s="167"/>
      <c r="AL473" s="194"/>
      <c r="AM473" s="194"/>
      <c r="AN473" s="136">
        <f t="shared" si="567"/>
        <v>0</v>
      </c>
      <c r="AO473" s="136">
        <f t="shared" si="550"/>
        <v>0</v>
      </c>
      <c r="AP473" s="136">
        <f t="shared" si="568"/>
        <v>0</v>
      </c>
      <c r="AQ473" s="262"/>
      <c r="AR473" s="262"/>
      <c r="AS473" s="263"/>
      <c r="AT473" s="167"/>
      <c r="AU473" s="194"/>
      <c r="AV473" s="194"/>
      <c r="AW473" s="136">
        <f t="shared" si="569"/>
        <v>0</v>
      </c>
      <c r="AX473" s="136">
        <f t="shared" si="551"/>
        <v>0</v>
      </c>
      <c r="AY473" s="136">
        <f t="shared" si="570"/>
        <v>0</v>
      </c>
      <c r="AZ473" s="262"/>
      <c r="BA473" s="262"/>
      <c r="BB473" s="263"/>
      <c r="BC473" s="167"/>
      <c r="BD473" s="194"/>
      <c r="BE473" s="194"/>
      <c r="BF473" s="136">
        <f t="shared" si="571"/>
        <v>0</v>
      </c>
      <c r="BG473" s="136">
        <f t="shared" si="552"/>
        <v>0</v>
      </c>
      <c r="BH473" s="136">
        <f t="shared" si="572"/>
        <v>0</v>
      </c>
      <c r="BI473" s="262"/>
      <c r="BJ473" s="262"/>
      <c r="BK473" s="263"/>
      <c r="BL473" s="167"/>
      <c r="BM473" s="194"/>
      <c r="BN473" s="194"/>
      <c r="BO473" s="136">
        <f t="shared" si="573"/>
        <v>0</v>
      </c>
      <c r="BP473" s="136">
        <f t="shared" si="553"/>
        <v>0</v>
      </c>
      <c r="BQ473" s="136">
        <f t="shared" si="574"/>
        <v>0</v>
      </c>
      <c r="BR473" s="262"/>
      <c r="BS473" s="262"/>
      <c r="BT473" s="263"/>
      <c r="BU473" s="167"/>
      <c r="BV473" s="194"/>
      <c r="BW473" s="194"/>
      <c r="BX473" s="136">
        <f t="shared" si="575"/>
        <v>0</v>
      </c>
      <c r="BY473" s="136">
        <f t="shared" si="554"/>
        <v>0</v>
      </c>
      <c r="BZ473" s="136">
        <f t="shared" si="576"/>
        <v>0</v>
      </c>
      <c r="CA473" s="262"/>
      <c r="CB473" s="262"/>
      <c r="CC473" s="263"/>
      <c r="CD473" s="167"/>
      <c r="CE473" s="194"/>
      <c r="CF473" s="194"/>
      <c r="CG473" s="136">
        <f t="shared" si="577"/>
        <v>0</v>
      </c>
      <c r="CH473" s="136">
        <f t="shared" si="555"/>
        <v>0</v>
      </c>
      <c r="CI473" s="136">
        <f t="shared" si="578"/>
        <v>0</v>
      </c>
      <c r="CJ473" s="262"/>
      <c r="CK473" s="262"/>
      <c r="CL473" s="263"/>
      <c r="CM473" s="167"/>
      <c r="CN473" s="194"/>
      <c r="CO473" s="194"/>
      <c r="CP473" s="136">
        <f t="shared" si="579"/>
        <v>0</v>
      </c>
      <c r="CQ473" s="136">
        <f t="shared" si="556"/>
        <v>0</v>
      </c>
      <c r="CR473" s="136">
        <f t="shared" si="580"/>
        <v>0</v>
      </c>
      <c r="CS473" s="262"/>
      <c r="CT473" s="262"/>
      <c r="CU473" s="263"/>
      <c r="CV473" s="167"/>
      <c r="CW473" s="194"/>
      <c r="CX473" s="194"/>
      <c r="CY473" s="136">
        <f t="shared" si="581"/>
        <v>0</v>
      </c>
      <c r="CZ473" s="136">
        <f t="shared" si="557"/>
        <v>0</v>
      </c>
      <c r="DA473" s="136">
        <f t="shared" si="582"/>
        <v>0</v>
      </c>
      <c r="DB473" s="262"/>
      <c r="DC473" s="262"/>
      <c r="DD473" s="263"/>
    </row>
    <row r="474" spans="1:108" x14ac:dyDescent="0.25">
      <c r="A474" s="167"/>
      <c r="B474" s="194"/>
      <c r="C474" s="194"/>
      <c r="D474" s="136">
        <f t="shared" si="558"/>
        <v>0</v>
      </c>
      <c r="E474" s="136">
        <f t="shared" si="559"/>
        <v>0</v>
      </c>
      <c r="F474" s="136">
        <f t="shared" si="560"/>
        <v>0</v>
      </c>
      <c r="G474" s="262"/>
      <c r="H474" s="262"/>
      <c r="I474" s="263"/>
      <c r="J474" s="167"/>
      <c r="K474" s="194"/>
      <c r="L474" s="194"/>
      <c r="M474" s="136">
        <f t="shared" si="561"/>
        <v>0</v>
      </c>
      <c r="N474" s="136">
        <f t="shared" si="547"/>
        <v>0</v>
      </c>
      <c r="O474" s="136">
        <f t="shared" si="562"/>
        <v>0</v>
      </c>
      <c r="P474" s="262"/>
      <c r="Q474" s="262"/>
      <c r="R474" s="263"/>
      <c r="S474" s="167"/>
      <c r="T474" s="194"/>
      <c r="U474" s="194"/>
      <c r="V474" s="136">
        <f t="shared" si="563"/>
        <v>0</v>
      </c>
      <c r="W474" s="136">
        <f t="shared" si="548"/>
        <v>0</v>
      </c>
      <c r="X474" s="136">
        <f t="shared" si="564"/>
        <v>0</v>
      </c>
      <c r="Y474" s="262"/>
      <c r="Z474" s="262"/>
      <c r="AA474" s="263"/>
      <c r="AB474" s="167"/>
      <c r="AC474" s="194"/>
      <c r="AD474" s="194"/>
      <c r="AE474" s="136">
        <f t="shared" si="565"/>
        <v>0</v>
      </c>
      <c r="AF474" s="136">
        <f t="shared" si="549"/>
        <v>0</v>
      </c>
      <c r="AG474" s="136">
        <f t="shared" si="566"/>
        <v>0</v>
      </c>
      <c r="AH474" s="262"/>
      <c r="AI474" s="262"/>
      <c r="AJ474" s="263"/>
      <c r="AK474" s="167"/>
      <c r="AL474" s="194"/>
      <c r="AM474" s="194"/>
      <c r="AN474" s="136">
        <f t="shared" si="567"/>
        <v>0</v>
      </c>
      <c r="AO474" s="136">
        <f t="shared" si="550"/>
        <v>0</v>
      </c>
      <c r="AP474" s="136">
        <f t="shared" si="568"/>
        <v>0</v>
      </c>
      <c r="AQ474" s="262"/>
      <c r="AR474" s="262"/>
      <c r="AS474" s="263"/>
      <c r="AT474" s="167"/>
      <c r="AU474" s="194"/>
      <c r="AV474" s="194"/>
      <c r="AW474" s="136">
        <f t="shared" si="569"/>
        <v>0</v>
      </c>
      <c r="AX474" s="136">
        <f t="shared" si="551"/>
        <v>0</v>
      </c>
      <c r="AY474" s="136">
        <f t="shared" si="570"/>
        <v>0</v>
      </c>
      <c r="AZ474" s="262"/>
      <c r="BA474" s="262"/>
      <c r="BB474" s="263"/>
      <c r="BC474" s="167"/>
      <c r="BD474" s="194"/>
      <c r="BE474" s="194"/>
      <c r="BF474" s="136">
        <f t="shared" si="571"/>
        <v>0</v>
      </c>
      <c r="BG474" s="136">
        <f t="shared" si="552"/>
        <v>0</v>
      </c>
      <c r="BH474" s="136">
        <f t="shared" si="572"/>
        <v>0</v>
      </c>
      <c r="BI474" s="262"/>
      <c r="BJ474" s="262"/>
      <c r="BK474" s="263"/>
      <c r="BL474" s="167"/>
      <c r="BM474" s="194"/>
      <c r="BN474" s="194"/>
      <c r="BO474" s="136">
        <f t="shared" si="573"/>
        <v>0</v>
      </c>
      <c r="BP474" s="136">
        <f t="shared" si="553"/>
        <v>0</v>
      </c>
      <c r="BQ474" s="136">
        <f t="shared" si="574"/>
        <v>0</v>
      </c>
      <c r="BR474" s="262"/>
      <c r="BS474" s="262"/>
      <c r="BT474" s="263"/>
      <c r="BU474" s="167"/>
      <c r="BV474" s="194"/>
      <c r="BW474" s="194"/>
      <c r="BX474" s="136">
        <f t="shared" si="575"/>
        <v>0</v>
      </c>
      <c r="BY474" s="136">
        <f t="shared" si="554"/>
        <v>0</v>
      </c>
      <c r="BZ474" s="136">
        <f t="shared" si="576"/>
        <v>0</v>
      </c>
      <c r="CA474" s="262"/>
      <c r="CB474" s="262"/>
      <c r="CC474" s="263"/>
      <c r="CD474" s="167"/>
      <c r="CE474" s="194"/>
      <c r="CF474" s="194"/>
      <c r="CG474" s="136">
        <f t="shared" si="577"/>
        <v>0</v>
      </c>
      <c r="CH474" s="136">
        <f t="shared" si="555"/>
        <v>0</v>
      </c>
      <c r="CI474" s="136">
        <f t="shared" si="578"/>
        <v>0</v>
      </c>
      <c r="CJ474" s="262"/>
      <c r="CK474" s="262"/>
      <c r="CL474" s="263"/>
      <c r="CM474" s="167"/>
      <c r="CN474" s="194"/>
      <c r="CO474" s="194"/>
      <c r="CP474" s="136">
        <f t="shared" si="579"/>
        <v>0</v>
      </c>
      <c r="CQ474" s="136">
        <f t="shared" si="556"/>
        <v>0</v>
      </c>
      <c r="CR474" s="136">
        <f t="shared" si="580"/>
        <v>0</v>
      </c>
      <c r="CS474" s="262"/>
      <c r="CT474" s="262"/>
      <c r="CU474" s="263"/>
      <c r="CV474" s="167"/>
      <c r="CW474" s="194"/>
      <c r="CX474" s="194"/>
      <c r="CY474" s="136">
        <f t="shared" si="581"/>
        <v>0</v>
      </c>
      <c r="CZ474" s="136">
        <f t="shared" si="557"/>
        <v>0</v>
      </c>
      <c r="DA474" s="136">
        <f t="shared" si="582"/>
        <v>0</v>
      </c>
      <c r="DB474" s="262"/>
      <c r="DC474" s="262"/>
      <c r="DD474" s="263"/>
    </row>
    <row r="475" spans="1:108" x14ac:dyDescent="0.25">
      <c r="A475" s="167"/>
      <c r="B475" s="194"/>
      <c r="C475" s="194"/>
      <c r="D475" s="136">
        <f t="shared" si="558"/>
        <v>0</v>
      </c>
      <c r="E475" s="136">
        <f t="shared" si="559"/>
        <v>0</v>
      </c>
      <c r="F475" s="136">
        <f t="shared" si="560"/>
        <v>0</v>
      </c>
      <c r="G475" s="262"/>
      <c r="H475" s="262"/>
      <c r="I475" s="263"/>
      <c r="J475" s="167"/>
      <c r="K475" s="194"/>
      <c r="L475" s="194"/>
      <c r="M475" s="136">
        <f t="shared" si="561"/>
        <v>0</v>
      </c>
      <c r="N475" s="136">
        <f t="shared" si="547"/>
        <v>0</v>
      </c>
      <c r="O475" s="136">
        <f t="shared" si="562"/>
        <v>0</v>
      </c>
      <c r="P475" s="262"/>
      <c r="Q475" s="262"/>
      <c r="R475" s="263"/>
      <c r="S475" s="167"/>
      <c r="T475" s="194"/>
      <c r="U475" s="194"/>
      <c r="V475" s="136">
        <f t="shared" si="563"/>
        <v>0</v>
      </c>
      <c r="W475" s="136">
        <f t="shared" si="548"/>
        <v>0</v>
      </c>
      <c r="X475" s="136">
        <f t="shared" si="564"/>
        <v>0</v>
      </c>
      <c r="Y475" s="262"/>
      <c r="Z475" s="262"/>
      <c r="AA475" s="263"/>
      <c r="AB475" s="167"/>
      <c r="AC475" s="194"/>
      <c r="AD475" s="194"/>
      <c r="AE475" s="136">
        <f t="shared" si="565"/>
        <v>0</v>
      </c>
      <c r="AF475" s="136">
        <f t="shared" si="549"/>
        <v>0</v>
      </c>
      <c r="AG475" s="136">
        <f t="shared" si="566"/>
        <v>0</v>
      </c>
      <c r="AH475" s="262"/>
      <c r="AI475" s="262"/>
      <c r="AJ475" s="263"/>
      <c r="AK475" s="167"/>
      <c r="AL475" s="194"/>
      <c r="AM475" s="194"/>
      <c r="AN475" s="136">
        <f t="shared" si="567"/>
        <v>0</v>
      </c>
      <c r="AO475" s="136">
        <f t="shared" si="550"/>
        <v>0</v>
      </c>
      <c r="AP475" s="136">
        <f t="shared" si="568"/>
        <v>0</v>
      </c>
      <c r="AQ475" s="262"/>
      <c r="AR475" s="262"/>
      <c r="AS475" s="263"/>
      <c r="AT475" s="167"/>
      <c r="AU475" s="194"/>
      <c r="AV475" s="194"/>
      <c r="AW475" s="136">
        <f t="shared" si="569"/>
        <v>0</v>
      </c>
      <c r="AX475" s="136">
        <f t="shared" si="551"/>
        <v>0</v>
      </c>
      <c r="AY475" s="136">
        <f t="shared" si="570"/>
        <v>0</v>
      </c>
      <c r="AZ475" s="262"/>
      <c r="BA475" s="262"/>
      <c r="BB475" s="263"/>
      <c r="BC475" s="167"/>
      <c r="BD475" s="194"/>
      <c r="BE475" s="194"/>
      <c r="BF475" s="136">
        <f t="shared" si="571"/>
        <v>0</v>
      </c>
      <c r="BG475" s="136">
        <f t="shared" si="552"/>
        <v>0</v>
      </c>
      <c r="BH475" s="136">
        <f t="shared" si="572"/>
        <v>0</v>
      </c>
      <c r="BI475" s="262"/>
      <c r="BJ475" s="262"/>
      <c r="BK475" s="263"/>
      <c r="BL475" s="167"/>
      <c r="BM475" s="194"/>
      <c r="BN475" s="194"/>
      <c r="BO475" s="136">
        <f t="shared" si="573"/>
        <v>0</v>
      </c>
      <c r="BP475" s="136">
        <f t="shared" si="553"/>
        <v>0</v>
      </c>
      <c r="BQ475" s="136">
        <f t="shared" si="574"/>
        <v>0</v>
      </c>
      <c r="BR475" s="262"/>
      <c r="BS475" s="262"/>
      <c r="BT475" s="263"/>
      <c r="BU475" s="167"/>
      <c r="BV475" s="194"/>
      <c r="BW475" s="194"/>
      <c r="BX475" s="136">
        <f t="shared" si="575"/>
        <v>0</v>
      </c>
      <c r="BY475" s="136">
        <f t="shared" si="554"/>
        <v>0</v>
      </c>
      <c r="BZ475" s="136">
        <f t="shared" si="576"/>
        <v>0</v>
      </c>
      <c r="CA475" s="262"/>
      <c r="CB475" s="262"/>
      <c r="CC475" s="263"/>
      <c r="CD475" s="167"/>
      <c r="CE475" s="194"/>
      <c r="CF475" s="194"/>
      <c r="CG475" s="136">
        <f t="shared" si="577"/>
        <v>0</v>
      </c>
      <c r="CH475" s="136">
        <f t="shared" si="555"/>
        <v>0</v>
      </c>
      <c r="CI475" s="136">
        <f t="shared" si="578"/>
        <v>0</v>
      </c>
      <c r="CJ475" s="262"/>
      <c r="CK475" s="262"/>
      <c r="CL475" s="263"/>
      <c r="CM475" s="167"/>
      <c r="CN475" s="194"/>
      <c r="CO475" s="194"/>
      <c r="CP475" s="136">
        <f t="shared" si="579"/>
        <v>0</v>
      </c>
      <c r="CQ475" s="136">
        <f t="shared" si="556"/>
        <v>0</v>
      </c>
      <c r="CR475" s="136">
        <f t="shared" si="580"/>
        <v>0</v>
      </c>
      <c r="CS475" s="262"/>
      <c r="CT475" s="262"/>
      <c r="CU475" s="263"/>
      <c r="CV475" s="167"/>
      <c r="CW475" s="194"/>
      <c r="CX475" s="194"/>
      <c r="CY475" s="136">
        <f t="shared" si="581"/>
        <v>0</v>
      </c>
      <c r="CZ475" s="136">
        <f t="shared" si="557"/>
        <v>0</v>
      </c>
      <c r="DA475" s="136">
        <f t="shared" si="582"/>
        <v>0</v>
      </c>
      <c r="DB475" s="262"/>
      <c r="DC475" s="262"/>
      <c r="DD475" s="263"/>
    </row>
    <row r="476" spans="1:108" x14ac:dyDescent="0.25">
      <c r="A476" s="167"/>
      <c r="B476" s="194"/>
      <c r="C476" s="194"/>
      <c r="D476" s="136">
        <f t="shared" si="558"/>
        <v>0</v>
      </c>
      <c r="E476" s="136">
        <f t="shared" si="559"/>
        <v>0</v>
      </c>
      <c r="F476" s="136">
        <f t="shared" si="560"/>
        <v>0</v>
      </c>
      <c r="G476" s="262"/>
      <c r="H476" s="262"/>
      <c r="I476" s="263"/>
      <c r="J476" s="167"/>
      <c r="K476" s="194"/>
      <c r="L476" s="194"/>
      <c r="M476" s="136">
        <f t="shared" si="561"/>
        <v>0</v>
      </c>
      <c r="N476" s="136">
        <f t="shared" si="547"/>
        <v>0</v>
      </c>
      <c r="O476" s="136">
        <f t="shared" si="562"/>
        <v>0</v>
      </c>
      <c r="P476" s="262"/>
      <c r="Q476" s="262"/>
      <c r="R476" s="263"/>
      <c r="S476" s="167"/>
      <c r="T476" s="194"/>
      <c r="U476" s="194"/>
      <c r="V476" s="136">
        <f t="shared" si="563"/>
        <v>0</v>
      </c>
      <c r="W476" s="136">
        <f t="shared" si="548"/>
        <v>0</v>
      </c>
      <c r="X476" s="136">
        <f t="shared" si="564"/>
        <v>0</v>
      </c>
      <c r="Y476" s="262"/>
      <c r="Z476" s="262"/>
      <c r="AA476" s="263"/>
      <c r="AB476" s="167"/>
      <c r="AC476" s="194"/>
      <c r="AD476" s="194"/>
      <c r="AE476" s="136">
        <f t="shared" si="565"/>
        <v>0</v>
      </c>
      <c r="AF476" s="136">
        <f t="shared" si="549"/>
        <v>0</v>
      </c>
      <c r="AG476" s="136">
        <f t="shared" si="566"/>
        <v>0</v>
      </c>
      <c r="AH476" s="262"/>
      <c r="AI476" s="262"/>
      <c r="AJ476" s="263"/>
      <c r="AK476" s="167"/>
      <c r="AL476" s="194"/>
      <c r="AM476" s="194"/>
      <c r="AN476" s="136">
        <f t="shared" si="567"/>
        <v>0</v>
      </c>
      <c r="AO476" s="136">
        <f t="shared" si="550"/>
        <v>0</v>
      </c>
      <c r="AP476" s="136">
        <f t="shared" si="568"/>
        <v>0</v>
      </c>
      <c r="AQ476" s="262"/>
      <c r="AR476" s="262"/>
      <c r="AS476" s="263"/>
      <c r="AT476" s="167"/>
      <c r="AU476" s="194"/>
      <c r="AV476" s="194"/>
      <c r="AW476" s="136">
        <f t="shared" si="569"/>
        <v>0</v>
      </c>
      <c r="AX476" s="136">
        <f t="shared" si="551"/>
        <v>0</v>
      </c>
      <c r="AY476" s="136">
        <f t="shared" si="570"/>
        <v>0</v>
      </c>
      <c r="AZ476" s="262"/>
      <c r="BA476" s="262"/>
      <c r="BB476" s="263"/>
      <c r="BC476" s="167"/>
      <c r="BD476" s="194"/>
      <c r="BE476" s="194"/>
      <c r="BF476" s="136">
        <f t="shared" si="571"/>
        <v>0</v>
      </c>
      <c r="BG476" s="136">
        <f t="shared" si="552"/>
        <v>0</v>
      </c>
      <c r="BH476" s="136">
        <f t="shared" si="572"/>
        <v>0</v>
      </c>
      <c r="BI476" s="262"/>
      <c r="BJ476" s="262"/>
      <c r="BK476" s="263"/>
      <c r="BL476" s="167"/>
      <c r="BM476" s="194"/>
      <c r="BN476" s="194"/>
      <c r="BO476" s="136">
        <f t="shared" si="573"/>
        <v>0</v>
      </c>
      <c r="BP476" s="136">
        <f t="shared" si="553"/>
        <v>0</v>
      </c>
      <c r="BQ476" s="136">
        <f t="shared" si="574"/>
        <v>0</v>
      </c>
      <c r="BR476" s="262"/>
      <c r="BS476" s="262"/>
      <c r="BT476" s="263"/>
      <c r="BU476" s="167"/>
      <c r="BV476" s="194"/>
      <c r="BW476" s="194"/>
      <c r="BX476" s="136">
        <f t="shared" si="575"/>
        <v>0</v>
      </c>
      <c r="BY476" s="136">
        <f t="shared" si="554"/>
        <v>0</v>
      </c>
      <c r="BZ476" s="136">
        <f t="shared" si="576"/>
        <v>0</v>
      </c>
      <c r="CA476" s="262"/>
      <c r="CB476" s="262"/>
      <c r="CC476" s="263"/>
      <c r="CD476" s="167"/>
      <c r="CE476" s="194"/>
      <c r="CF476" s="194"/>
      <c r="CG476" s="136">
        <f t="shared" si="577"/>
        <v>0</v>
      </c>
      <c r="CH476" s="136">
        <f t="shared" si="555"/>
        <v>0</v>
      </c>
      <c r="CI476" s="136">
        <f t="shared" si="578"/>
        <v>0</v>
      </c>
      <c r="CJ476" s="262"/>
      <c r="CK476" s="262"/>
      <c r="CL476" s="263"/>
      <c r="CM476" s="167"/>
      <c r="CN476" s="194"/>
      <c r="CO476" s="194"/>
      <c r="CP476" s="136">
        <f t="shared" si="579"/>
        <v>0</v>
      </c>
      <c r="CQ476" s="136">
        <f t="shared" si="556"/>
        <v>0</v>
      </c>
      <c r="CR476" s="136">
        <f t="shared" si="580"/>
        <v>0</v>
      </c>
      <c r="CS476" s="262"/>
      <c r="CT476" s="262"/>
      <c r="CU476" s="263"/>
      <c r="CV476" s="167"/>
      <c r="CW476" s="194"/>
      <c r="CX476" s="194"/>
      <c r="CY476" s="136">
        <f t="shared" si="581"/>
        <v>0</v>
      </c>
      <c r="CZ476" s="136">
        <f t="shared" si="557"/>
        <v>0</v>
      </c>
      <c r="DA476" s="136">
        <f t="shared" si="582"/>
        <v>0</v>
      </c>
      <c r="DB476" s="262"/>
      <c r="DC476" s="262"/>
      <c r="DD476" s="263"/>
    </row>
    <row r="477" spans="1:108" x14ac:dyDescent="0.25">
      <c r="A477" s="167"/>
      <c r="B477" s="194"/>
      <c r="C477" s="194"/>
      <c r="D477" s="136">
        <f t="shared" si="558"/>
        <v>0</v>
      </c>
      <c r="E477" s="136">
        <f t="shared" si="559"/>
        <v>0</v>
      </c>
      <c r="F477" s="136">
        <f t="shared" si="560"/>
        <v>0</v>
      </c>
      <c r="G477" s="262"/>
      <c r="H477" s="262"/>
      <c r="I477" s="263"/>
      <c r="J477" s="167"/>
      <c r="K477" s="194"/>
      <c r="L477" s="194"/>
      <c r="M477" s="136">
        <f t="shared" si="561"/>
        <v>0</v>
      </c>
      <c r="N477" s="136">
        <f t="shared" si="547"/>
        <v>0</v>
      </c>
      <c r="O477" s="136">
        <f t="shared" si="562"/>
        <v>0</v>
      </c>
      <c r="P477" s="262"/>
      <c r="Q477" s="262"/>
      <c r="R477" s="263"/>
      <c r="S477" s="167"/>
      <c r="T477" s="194"/>
      <c r="U477" s="194"/>
      <c r="V477" s="136">
        <f t="shared" si="563"/>
        <v>0</v>
      </c>
      <c r="W477" s="136">
        <f t="shared" si="548"/>
        <v>0</v>
      </c>
      <c r="X477" s="136">
        <f t="shared" si="564"/>
        <v>0</v>
      </c>
      <c r="Y477" s="262"/>
      <c r="Z477" s="262"/>
      <c r="AA477" s="263"/>
      <c r="AB477" s="167"/>
      <c r="AC477" s="194"/>
      <c r="AD477" s="194"/>
      <c r="AE477" s="136">
        <f t="shared" si="565"/>
        <v>0</v>
      </c>
      <c r="AF477" s="136">
        <f t="shared" si="549"/>
        <v>0</v>
      </c>
      <c r="AG477" s="136">
        <f t="shared" si="566"/>
        <v>0</v>
      </c>
      <c r="AH477" s="262"/>
      <c r="AI477" s="262"/>
      <c r="AJ477" s="263"/>
      <c r="AK477" s="167"/>
      <c r="AL477" s="194"/>
      <c r="AM477" s="194"/>
      <c r="AN477" s="136">
        <f t="shared" si="567"/>
        <v>0</v>
      </c>
      <c r="AO477" s="136">
        <f t="shared" si="550"/>
        <v>0</v>
      </c>
      <c r="AP477" s="136">
        <f t="shared" si="568"/>
        <v>0</v>
      </c>
      <c r="AQ477" s="262"/>
      <c r="AR477" s="262"/>
      <c r="AS477" s="263"/>
      <c r="AT477" s="167"/>
      <c r="AU477" s="194"/>
      <c r="AV477" s="194"/>
      <c r="AW477" s="136">
        <f t="shared" si="569"/>
        <v>0</v>
      </c>
      <c r="AX477" s="136">
        <f t="shared" si="551"/>
        <v>0</v>
      </c>
      <c r="AY477" s="136">
        <f t="shared" si="570"/>
        <v>0</v>
      </c>
      <c r="AZ477" s="262"/>
      <c r="BA477" s="262"/>
      <c r="BB477" s="263"/>
      <c r="BC477" s="167"/>
      <c r="BD477" s="194"/>
      <c r="BE477" s="194"/>
      <c r="BF477" s="136">
        <f t="shared" si="571"/>
        <v>0</v>
      </c>
      <c r="BG477" s="136">
        <f t="shared" si="552"/>
        <v>0</v>
      </c>
      <c r="BH477" s="136">
        <f t="shared" si="572"/>
        <v>0</v>
      </c>
      <c r="BI477" s="262"/>
      <c r="BJ477" s="262"/>
      <c r="BK477" s="263"/>
      <c r="BL477" s="167"/>
      <c r="BM477" s="194"/>
      <c r="BN477" s="194"/>
      <c r="BO477" s="136">
        <f t="shared" si="573"/>
        <v>0</v>
      </c>
      <c r="BP477" s="136">
        <f t="shared" si="553"/>
        <v>0</v>
      </c>
      <c r="BQ477" s="136">
        <f t="shared" si="574"/>
        <v>0</v>
      </c>
      <c r="BR477" s="262"/>
      <c r="BS477" s="262"/>
      <c r="BT477" s="263"/>
      <c r="BU477" s="167"/>
      <c r="BV477" s="194"/>
      <c r="BW477" s="194"/>
      <c r="BX477" s="136">
        <f t="shared" si="575"/>
        <v>0</v>
      </c>
      <c r="BY477" s="136">
        <f t="shared" si="554"/>
        <v>0</v>
      </c>
      <c r="BZ477" s="136">
        <f t="shared" si="576"/>
        <v>0</v>
      </c>
      <c r="CA477" s="262"/>
      <c r="CB477" s="262"/>
      <c r="CC477" s="263"/>
      <c r="CD477" s="167"/>
      <c r="CE477" s="194"/>
      <c r="CF477" s="194"/>
      <c r="CG477" s="136">
        <f t="shared" si="577"/>
        <v>0</v>
      </c>
      <c r="CH477" s="136">
        <f t="shared" si="555"/>
        <v>0</v>
      </c>
      <c r="CI477" s="136">
        <f t="shared" si="578"/>
        <v>0</v>
      </c>
      <c r="CJ477" s="262"/>
      <c r="CK477" s="262"/>
      <c r="CL477" s="263"/>
      <c r="CM477" s="167"/>
      <c r="CN477" s="194"/>
      <c r="CO477" s="194"/>
      <c r="CP477" s="136">
        <f t="shared" si="579"/>
        <v>0</v>
      </c>
      <c r="CQ477" s="136">
        <f t="shared" si="556"/>
        <v>0</v>
      </c>
      <c r="CR477" s="136">
        <f t="shared" si="580"/>
        <v>0</v>
      </c>
      <c r="CS477" s="262"/>
      <c r="CT477" s="262"/>
      <c r="CU477" s="263"/>
      <c r="CV477" s="167"/>
      <c r="CW477" s="194"/>
      <c r="CX477" s="194"/>
      <c r="CY477" s="136">
        <f t="shared" si="581"/>
        <v>0</v>
      </c>
      <c r="CZ477" s="136">
        <f t="shared" si="557"/>
        <v>0</v>
      </c>
      <c r="DA477" s="136">
        <f t="shared" si="582"/>
        <v>0</v>
      </c>
      <c r="DB477" s="262"/>
      <c r="DC477" s="262"/>
      <c r="DD477" s="263"/>
    </row>
    <row r="478" spans="1:108" x14ac:dyDescent="0.25">
      <c r="A478" s="167"/>
      <c r="B478" s="194"/>
      <c r="C478" s="194"/>
      <c r="D478" s="136">
        <f t="shared" si="558"/>
        <v>0</v>
      </c>
      <c r="E478" s="136">
        <f t="shared" si="559"/>
        <v>0</v>
      </c>
      <c r="F478" s="136">
        <f t="shared" si="560"/>
        <v>0</v>
      </c>
      <c r="G478" s="262"/>
      <c r="H478" s="262"/>
      <c r="I478" s="263"/>
      <c r="J478" s="167"/>
      <c r="K478" s="194"/>
      <c r="L478" s="194"/>
      <c r="M478" s="136">
        <f t="shared" si="561"/>
        <v>0</v>
      </c>
      <c r="N478" s="136">
        <f t="shared" si="547"/>
        <v>0</v>
      </c>
      <c r="O478" s="136">
        <f t="shared" si="562"/>
        <v>0</v>
      </c>
      <c r="P478" s="262"/>
      <c r="Q478" s="262"/>
      <c r="R478" s="263"/>
      <c r="S478" s="167"/>
      <c r="T478" s="194"/>
      <c r="U478" s="194"/>
      <c r="V478" s="136">
        <f t="shared" si="563"/>
        <v>0</v>
      </c>
      <c r="W478" s="136">
        <f t="shared" si="548"/>
        <v>0</v>
      </c>
      <c r="X478" s="136">
        <f t="shared" si="564"/>
        <v>0</v>
      </c>
      <c r="Y478" s="262"/>
      <c r="Z478" s="262"/>
      <c r="AA478" s="263"/>
      <c r="AB478" s="167"/>
      <c r="AC478" s="194"/>
      <c r="AD478" s="194"/>
      <c r="AE478" s="136">
        <f t="shared" si="565"/>
        <v>0</v>
      </c>
      <c r="AF478" s="136">
        <f t="shared" si="549"/>
        <v>0</v>
      </c>
      <c r="AG478" s="136">
        <f t="shared" si="566"/>
        <v>0</v>
      </c>
      <c r="AH478" s="262"/>
      <c r="AI478" s="262"/>
      <c r="AJ478" s="263"/>
      <c r="AK478" s="167"/>
      <c r="AL478" s="194"/>
      <c r="AM478" s="194"/>
      <c r="AN478" s="136">
        <f t="shared" si="567"/>
        <v>0</v>
      </c>
      <c r="AO478" s="136">
        <f t="shared" si="550"/>
        <v>0</v>
      </c>
      <c r="AP478" s="136">
        <f t="shared" si="568"/>
        <v>0</v>
      </c>
      <c r="AQ478" s="262"/>
      <c r="AR478" s="262"/>
      <c r="AS478" s="263"/>
      <c r="AT478" s="167"/>
      <c r="AU478" s="194"/>
      <c r="AV478" s="194"/>
      <c r="AW478" s="136">
        <f t="shared" si="569"/>
        <v>0</v>
      </c>
      <c r="AX478" s="136">
        <f t="shared" si="551"/>
        <v>0</v>
      </c>
      <c r="AY478" s="136">
        <f t="shared" si="570"/>
        <v>0</v>
      </c>
      <c r="AZ478" s="262"/>
      <c r="BA478" s="262"/>
      <c r="BB478" s="263"/>
      <c r="BC478" s="167"/>
      <c r="BD478" s="194"/>
      <c r="BE478" s="194"/>
      <c r="BF478" s="136">
        <f t="shared" si="571"/>
        <v>0</v>
      </c>
      <c r="BG478" s="136">
        <f t="shared" si="552"/>
        <v>0</v>
      </c>
      <c r="BH478" s="136">
        <f t="shared" si="572"/>
        <v>0</v>
      </c>
      <c r="BI478" s="262"/>
      <c r="BJ478" s="262"/>
      <c r="BK478" s="263"/>
      <c r="BL478" s="167"/>
      <c r="BM478" s="194"/>
      <c r="BN478" s="194"/>
      <c r="BO478" s="136">
        <f t="shared" si="573"/>
        <v>0</v>
      </c>
      <c r="BP478" s="136">
        <f t="shared" si="553"/>
        <v>0</v>
      </c>
      <c r="BQ478" s="136">
        <f t="shared" si="574"/>
        <v>0</v>
      </c>
      <c r="BR478" s="262"/>
      <c r="BS478" s="262"/>
      <c r="BT478" s="263"/>
      <c r="BU478" s="167"/>
      <c r="BV478" s="194"/>
      <c r="BW478" s="194"/>
      <c r="BX478" s="136">
        <f t="shared" si="575"/>
        <v>0</v>
      </c>
      <c r="BY478" s="136">
        <f t="shared" si="554"/>
        <v>0</v>
      </c>
      <c r="BZ478" s="136">
        <f t="shared" si="576"/>
        <v>0</v>
      </c>
      <c r="CA478" s="262"/>
      <c r="CB478" s="262"/>
      <c r="CC478" s="263"/>
      <c r="CD478" s="167"/>
      <c r="CE478" s="194"/>
      <c r="CF478" s="194"/>
      <c r="CG478" s="136">
        <f t="shared" si="577"/>
        <v>0</v>
      </c>
      <c r="CH478" s="136">
        <f t="shared" si="555"/>
        <v>0</v>
      </c>
      <c r="CI478" s="136">
        <f t="shared" si="578"/>
        <v>0</v>
      </c>
      <c r="CJ478" s="262"/>
      <c r="CK478" s="262"/>
      <c r="CL478" s="263"/>
      <c r="CM478" s="167"/>
      <c r="CN478" s="194"/>
      <c r="CO478" s="194"/>
      <c r="CP478" s="136">
        <f t="shared" si="579"/>
        <v>0</v>
      </c>
      <c r="CQ478" s="136">
        <f t="shared" si="556"/>
        <v>0</v>
      </c>
      <c r="CR478" s="136">
        <f t="shared" si="580"/>
        <v>0</v>
      </c>
      <c r="CS478" s="262"/>
      <c r="CT478" s="262"/>
      <c r="CU478" s="263"/>
      <c r="CV478" s="167"/>
      <c r="CW478" s="194"/>
      <c r="CX478" s="194"/>
      <c r="CY478" s="136">
        <f t="shared" si="581"/>
        <v>0</v>
      </c>
      <c r="CZ478" s="136">
        <f t="shared" si="557"/>
        <v>0</v>
      </c>
      <c r="DA478" s="136">
        <f t="shared" si="582"/>
        <v>0</v>
      </c>
      <c r="DB478" s="262"/>
      <c r="DC478" s="262"/>
      <c r="DD478" s="263"/>
    </row>
    <row r="479" spans="1:108" x14ac:dyDescent="0.25">
      <c r="A479" s="167"/>
      <c r="B479" s="194"/>
      <c r="C479" s="194"/>
      <c r="D479" s="136">
        <f t="shared" si="558"/>
        <v>0</v>
      </c>
      <c r="E479" s="136">
        <f t="shared" si="559"/>
        <v>0</v>
      </c>
      <c r="F479" s="136">
        <f t="shared" si="560"/>
        <v>0</v>
      </c>
      <c r="G479" s="262"/>
      <c r="H479" s="262"/>
      <c r="I479" s="263"/>
      <c r="J479" s="167"/>
      <c r="K479" s="194"/>
      <c r="L479" s="194"/>
      <c r="M479" s="136">
        <f t="shared" si="561"/>
        <v>0</v>
      </c>
      <c r="N479" s="136">
        <f t="shared" si="547"/>
        <v>0</v>
      </c>
      <c r="O479" s="136">
        <f t="shared" si="562"/>
        <v>0</v>
      </c>
      <c r="P479" s="262"/>
      <c r="Q479" s="262"/>
      <c r="R479" s="263"/>
      <c r="S479" s="167"/>
      <c r="T479" s="194"/>
      <c r="U479" s="194"/>
      <c r="V479" s="136">
        <f t="shared" si="563"/>
        <v>0</v>
      </c>
      <c r="W479" s="136">
        <f t="shared" si="548"/>
        <v>0</v>
      </c>
      <c r="X479" s="136">
        <f t="shared" si="564"/>
        <v>0</v>
      </c>
      <c r="Y479" s="262"/>
      <c r="Z479" s="262"/>
      <c r="AA479" s="263"/>
      <c r="AB479" s="167"/>
      <c r="AC479" s="194"/>
      <c r="AD479" s="194"/>
      <c r="AE479" s="136">
        <f t="shared" si="565"/>
        <v>0</v>
      </c>
      <c r="AF479" s="136">
        <f t="shared" si="549"/>
        <v>0</v>
      </c>
      <c r="AG479" s="136">
        <f t="shared" si="566"/>
        <v>0</v>
      </c>
      <c r="AH479" s="262"/>
      <c r="AI479" s="262"/>
      <c r="AJ479" s="263"/>
      <c r="AK479" s="167"/>
      <c r="AL479" s="194"/>
      <c r="AM479" s="194"/>
      <c r="AN479" s="136">
        <f t="shared" si="567"/>
        <v>0</v>
      </c>
      <c r="AO479" s="136">
        <f t="shared" si="550"/>
        <v>0</v>
      </c>
      <c r="AP479" s="136">
        <f t="shared" si="568"/>
        <v>0</v>
      </c>
      <c r="AQ479" s="262"/>
      <c r="AR479" s="262"/>
      <c r="AS479" s="263"/>
      <c r="AT479" s="167"/>
      <c r="AU479" s="194"/>
      <c r="AV479" s="194"/>
      <c r="AW479" s="136">
        <f t="shared" si="569"/>
        <v>0</v>
      </c>
      <c r="AX479" s="136">
        <f t="shared" si="551"/>
        <v>0</v>
      </c>
      <c r="AY479" s="136">
        <f t="shared" si="570"/>
        <v>0</v>
      </c>
      <c r="AZ479" s="262"/>
      <c r="BA479" s="262"/>
      <c r="BB479" s="263"/>
      <c r="BC479" s="167"/>
      <c r="BD479" s="194"/>
      <c r="BE479" s="194"/>
      <c r="BF479" s="136">
        <f t="shared" si="571"/>
        <v>0</v>
      </c>
      <c r="BG479" s="136">
        <f t="shared" si="552"/>
        <v>0</v>
      </c>
      <c r="BH479" s="136">
        <f t="shared" si="572"/>
        <v>0</v>
      </c>
      <c r="BI479" s="262"/>
      <c r="BJ479" s="262"/>
      <c r="BK479" s="263"/>
      <c r="BL479" s="167"/>
      <c r="BM479" s="194"/>
      <c r="BN479" s="194"/>
      <c r="BO479" s="136">
        <f t="shared" si="573"/>
        <v>0</v>
      </c>
      <c r="BP479" s="136">
        <f t="shared" si="553"/>
        <v>0</v>
      </c>
      <c r="BQ479" s="136">
        <f t="shared" si="574"/>
        <v>0</v>
      </c>
      <c r="BR479" s="262"/>
      <c r="BS479" s="262"/>
      <c r="BT479" s="263"/>
      <c r="BU479" s="167"/>
      <c r="BV479" s="194"/>
      <c r="BW479" s="194"/>
      <c r="BX479" s="136">
        <f t="shared" si="575"/>
        <v>0</v>
      </c>
      <c r="BY479" s="136">
        <f t="shared" si="554"/>
        <v>0</v>
      </c>
      <c r="BZ479" s="136">
        <f t="shared" si="576"/>
        <v>0</v>
      </c>
      <c r="CA479" s="262"/>
      <c r="CB479" s="262"/>
      <c r="CC479" s="263"/>
      <c r="CD479" s="167"/>
      <c r="CE479" s="194"/>
      <c r="CF479" s="194"/>
      <c r="CG479" s="136">
        <f t="shared" si="577"/>
        <v>0</v>
      </c>
      <c r="CH479" s="136">
        <f t="shared" si="555"/>
        <v>0</v>
      </c>
      <c r="CI479" s="136">
        <f t="shared" si="578"/>
        <v>0</v>
      </c>
      <c r="CJ479" s="262"/>
      <c r="CK479" s="262"/>
      <c r="CL479" s="263"/>
      <c r="CM479" s="167"/>
      <c r="CN479" s="194"/>
      <c r="CO479" s="194"/>
      <c r="CP479" s="136">
        <f t="shared" si="579"/>
        <v>0</v>
      </c>
      <c r="CQ479" s="136">
        <f t="shared" si="556"/>
        <v>0</v>
      </c>
      <c r="CR479" s="136">
        <f t="shared" si="580"/>
        <v>0</v>
      </c>
      <c r="CS479" s="262"/>
      <c r="CT479" s="262"/>
      <c r="CU479" s="263"/>
      <c r="CV479" s="167"/>
      <c r="CW479" s="194"/>
      <c r="CX479" s="194"/>
      <c r="CY479" s="136">
        <f t="shared" si="581"/>
        <v>0</v>
      </c>
      <c r="CZ479" s="136">
        <f t="shared" si="557"/>
        <v>0</v>
      </c>
      <c r="DA479" s="136">
        <f t="shared" si="582"/>
        <v>0</v>
      </c>
      <c r="DB479" s="262"/>
      <c r="DC479" s="262"/>
      <c r="DD479" s="263"/>
    </row>
    <row r="480" spans="1:108" x14ac:dyDescent="0.25">
      <c r="A480" s="167"/>
      <c r="B480" s="194"/>
      <c r="C480" s="194"/>
      <c r="D480" s="136">
        <f t="shared" si="558"/>
        <v>0</v>
      </c>
      <c r="E480" s="136">
        <f t="shared" si="559"/>
        <v>0</v>
      </c>
      <c r="F480" s="136">
        <f t="shared" si="560"/>
        <v>0</v>
      </c>
      <c r="G480" s="262"/>
      <c r="H480" s="262"/>
      <c r="I480" s="263"/>
      <c r="J480" s="167"/>
      <c r="K480" s="194"/>
      <c r="L480" s="194"/>
      <c r="M480" s="136">
        <f t="shared" si="561"/>
        <v>0</v>
      </c>
      <c r="N480" s="136">
        <f t="shared" si="547"/>
        <v>0</v>
      </c>
      <c r="O480" s="136">
        <f t="shared" si="562"/>
        <v>0</v>
      </c>
      <c r="P480" s="262"/>
      <c r="Q480" s="262"/>
      <c r="R480" s="263"/>
      <c r="S480" s="167"/>
      <c r="T480" s="194"/>
      <c r="U480" s="194"/>
      <c r="V480" s="136">
        <f t="shared" si="563"/>
        <v>0</v>
      </c>
      <c r="W480" s="136">
        <f t="shared" si="548"/>
        <v>0</v>
      </c>
      <c r="X480" s="136">
        <f t="shared" si="564"/>
        <v>0</v>
      </c>
      <c r="Y480" s="262"/>
      <c r="Z480" s="262"/>
      <c r="AA480" s="263"/>
      <c r="AB480" s="167"/>
      <c r="AC480" s="194"/>
      <c r="AD480" s="194"/>
      <c r="AE480" s="136">
        <f t="shared" si="565"/>
        <v>0</v>
      </c>
      <c r="AF480" s="136">
        <f t="shared" si="549"/>
        <v>0</v>
      </c>
      <c r="AG480" s="136">
        <f t="shared" si="566"/>
        <v>0</v>
      </c>
      <c r="AH480" s="262"/>
      <c r="AI480" s="262"/>
      <c r="AJ480" s="263"/>
      <c r="AK480" s="167"/>
      <c r="AL480" s="194"/>
      <c r="AM480" s="194"/>
      <c r="AN480" s="136">
        <f t="shared" si="567"/>
        <v>0</v>
      </c>
      <c r="AO480" s="136">
        <f t="shared" si="550"/>
        <v>0</v>
      </c>
      <c r="AP480" s="136">
        <f t="shared" si="568"/>
        <v>0</v>
      </c>
      <c r="AQ480" s="262"/>
      <c r="AR480" s="262"/>
      <c r="AS480" s="263"/>
      <c r="AT480" s="167"/>
      <c r="AU480" s="194"/>
      <c r="AV480" s="194"/>
      <c r="AW480" s="136">
        <f t="shared" si="569"/>
        <v>0</v>
      </c>
      <c r="AX480" s="136">
        <f t="shared" si="551"/>
        <v>0</v>
      </c>
      <c r="AY480" s="136">
        <f t="shared" si="570"/>
        <v>0</v>
      </c>
      <c r="AZ480" s="262"/>
      <c r="BA480" s="262"/>
      <c r="BB480" s="263"/>
      <c r="BC480" s="167"/>
      <c r="BD480" s="194"/>
      <c r="BE480" s="194"/>
      <c r="BF480" s="136">
        <f t="shared" si="571"/>
        <v>0</v>
      </c>
      <c r="BG480" s="136">
        <f t="shared" si="552"/>
        <v>0</v>
      </c>
      <c r="BH480" s="136">
        <f t="shared" si="572"/>
        <v>0</v>
      </c>
      <c r="BI480" s="262"/>
      <c r="BJ480" s="262"/>
      <c r="BK480" s="263"/>
      <c r="BL480" s="167"/>
      <c r="BM480" s="194"/>
      <c r="BN480" s="194"/>
      <c r="BO480" s="136">
        <f t="shared" si="573"/>
        <v>0</v>
      </c>
      <c r="BP480" s="136">
        <f t="shared" si="553"/>
        <v>0</v>
      </c>
      <c r="BQ480" s="136">
        <f t="shared" si="574"/>
        <v>0</v>
      </c>
      <c r="BR480" s="262"/>
      <c r="BS480" s="262"/>
      <c r="BT480" s="263"/>
      <c r="BU480" s="167"/>
      <c r="BV480" s="194"/>
      <c r="BW480" s="194"/>
      <c r="BX480" s="136">
        <f t="shared" si="575"/>
        <v>0</v>
      </c>
      <c r="BY480" s="136">
        <f t="shared" si="554"/>
        <v>0</v>
      </c>
      <c r="BZ480" s="136">
        <f t="shared" si="576"/>
        <v>0</v>
      </c>
      <c r="CA480" s="262"/>
      <c r="CB480" s="262"/>
      <c r="CC480" s="263"/>
      <c r="CD480" s="167"/>
      <c r="CE480" s="194"/>
      <c r="CF480" s="194"/>
      <c r="CG480" s="136">
        <f t="shared" si="577"/>
        <v>0</v>
      </c>
      <c r="CH480" s="136">
        <f t="shared" si="555"/>
        <v>0</v>
      </c>
      <c r="CI480" s="136">
        <f t="shared" si="578"/>
        <v>0</v>
      </c>
      <c r="CJ480" s="262"/>
      <c r="CK480" s="262"/>
      <c r="CL480" s="263"/>
      <c r="CM480" s="167"/>
      <c r="CN480" s="194"/>
      <c r="CO480" s="194"/>
      <c r="CP480" s="136">
        <f t="shared" si="579"/>
        <v>0</v>
      </c>
      <c r="CQ480" s="136">
        <f t="shared" si="556"/>
        <v>0</v>
      </c>
      <c r="CR480" s="136">
        <f t="shared" si="580"/>
        <v>0</v>
      </c>
      <c r="CS480" s="262"/>
      <c r="CT480" s="262"/>
      <c r="CU480" s="263"/>
      <c r="CV480" s="167"/>
      <c r="CW480" s="194"/>
      <c r="CX480" s="194"/>
      <c r="CY480" s="136">
        <f t="shared" si="581"/>
        <v>0</v>
      </c>
      <c r="CZ480" s="136">
        <f t="shared" si="557"/>
        <v>0</v>
      </c>
      <c r="DA480" s="136">
        <f t="shared" si="582"/>
        <v>0</v>
      </c>
      <c r="DB480" s="262"/>
      <c r="DC480" s="262"/>
      <c r="DD480" s="263"/>
    </row>
    <row r="481" spans="1:108" x14ac:dyDescent="0.25">
      <c r="A481" s="167"/>
      <c r="B481" s="194"/>
      <c r="C481" s="194"/>
      <c r="D481" s="136">
        <f t="shared" si="558"/>
        <v>0</v>
      </c>
      <c r="E481" s="136">
        <f t="shared" si="559"/>
        <v>0</v>
      </c>
      <c r="F481" s="136">
        <f t="shared" si="560"/>
        <v>0</v>
      </c>
      <c r="G481" s="262"/>
      <c r="H481" s="262"/>
      <c r="I481" s="263"/>
      <c r="J481" s="167"/>
      <c r="K481" s="194"/>
      <c r="L481" s="194"/>
      <c r="M481" s="136">
        <f t="shared" si="561"/>
        <v>0</v>
      </c>
      <c r="N481" s="136">
        <f t="shared" si="547"/>
        <v>0</v>
      </c>
      <c r="O481" s="136">
        <f t="shared" si="562"/>
        <v>0</v>
      </c>
      <c r="P481" s="262"/>
      <c r="Q481" s="262"/>
      <c r="R481" s="263"/>
      <c r="S481" s="167"/>
      <c r="T481" s="194"/>
      <c r="U481" s="194"/>
      <c r="V481" s="136">
        <f t="shared" si="563"/>
        <v>0</v>
      </c>
      <c r="W481" s="136">
        <f t="shared" si="548"/>
        <v>0</v>
      </c>
      <c r="X481" s="136">
        <f t="shared" si="564"/>
        <v>0</v>
      </c>
      <c r="Y481" s="262"/>
      <c r="Z481" s="262"/>
      <c r="AA481" s="263"/>
      <c r="AB481" s="167"/>
      <c r="AC481" s="194"/>
      <c r="AD481" s="194"/>
      <c r="AE481" s="136">
        <f t="shared" si="565"/>
        <v>0</v>
      </c>
      <c r="AF481" s="136">
        <f t="shared" si="549"/>
        <v>0</v>
      </c>
      <c r="AG481" s="136">
        <f t="shared" si="566"/>
        <v>0</v>
      </c>
      <c r="AH481" s="262"/>
      <c r="AI481" s="262"/>
      <c r="AJ481" s="263"/>
      <c r="AK481" s="167"/>
      <c r="AL481" s="194"/>
      <c r="AM481" s="194"/>
      <c r="AN481" s="136">
        <f t="shared" si="567"/>
        <v>0</v>
      </c>
      <c r="AO481" s="136">
        <f t="shared" si="550"/>
        <v>0</v>
      </c>
      <c r="AP481" s="136">
        <f t="shared" si="568"/>
        <v>0</v>
      </c>
      <c r="AQ481" s="262"/>
      <c r="AR481" s="262"/>
      <c r="AS481" s="263"/>
      <c r="AT481" s="167"/>
      <c r="AU481" s="194"/>
      <c r="AV481" s="194"/>
      <c r="AW481" s="136">
        <f t="shared" si="569"/>
        <v>0</v>
      </c>
      <c r="AX481" s="136">
        <f t="shared" si="551"/>
        <v>0</v>
      </c>
      <c r="AY481" s="136">
        <f t="shared" si="570"/>
        <v>0</v>
      </c>
      <c r="AZ481" s="262"/>
      <c r="BA481" s="262"/>
      <c r="BB481" s="263"/>
      <c r="BC481" s="167"/>
      <c r="BD481" s="194"/>
      <c r="BE481" s="194"/>
      <c r="BF481" s="136">
        <f t="shared" si="571"/>
        <v>0</v>
      </c>
      <c r="BG481" s="136">
        <f t="shared" si="552"/>
        <v>0</v>
      </c>
      <c r="BH481" s="136">
        <f t="shared" si="572"/>
        <v>0</v>
      </c>
      <c r="BI481" s="262"/>
      <c r="BJ481" s="262"/>
      <c r="BK481" s="263"/>
      <c r="BL481" s="167"/>
      <c r="BM481" s="194"/>
      <c r="BN481" s="194"/>
      <c r="BO481" s="136">
        <f t="shared" si="573"/>
        <v>0</v>
      </c>
      <c r="BP481" s="136">
        <f t="shared" si="553"/>
        <v>0</v>
      </c>
      <c r="BQ481" s="136">
        <f t="shared" si="574"/>
        <v>0</v>
      </c>
      <c r="BR481" s="262"/>
      <c r="BS481" s="262"/>
      <c r="BT481" s="263"/>
      <c r="BU481" s="167"/>
      <c r="BV481" s="194"/>
      <c r="BW481" s="194"/>
      <c r="BX481" s="136">
        <f t="shared" si="575"/>
        <v>0</v>
      </c>
      <c r="BY481" s="136">
        <f t="shared" si="554"/>
        <v>0</v>
      </c>
      <c r="BZ481" s="136">
        <f t="shared" si="576"/>
        <v>0</v>
      </c>
      <c r="CA481" s="262"/>
      <c r="CB481" s="262"/>
      <c r="CC481" s="263"/>
      <c r="CD481" s="167"/>
      <c r="CE481" s="194"/>
      <c r="CF481" s="194"/>
      <c r="CG481" s="136">
        <f t="shared" si="577"/>
        <v>0</v>
      </c>
      <c r="CH481" s="136">
        <f t="shared" si="555"/>
        <v>0</v>
      </c>
      <c r="CI481" s="136">
        <f t="shared" si="578"/>
        <v>0</v>
      </c>
      <c r="CJ481" s="262"/>
      <c r="CK481" s="262"/>
      <c r="CL481" s="263"/>
      <c r="CM481" s="167"/>
      <c r="CN481" s="194"/>
      <c r="CO481" s="194"/>
      <c r="CP481" s="136">
        <f t="shared" si="579"/>
        <v>0</v>
      </c>
      <c r="CQ481" s="136">
        <f t="shared" si="556"/>
        <v>0</v>
      </c>
      <c r="CR481" s="136">
        <f t="shared" si="580"/>
        <v>0</v>
      </c>
      <c r="CS481" s="262"/>
      <c r="CT481" s="262"/>
      <c r="CU481" s="263"/>
      <c r="CV481" s="167"/>
      <c r="CW481" s="194"/>
      <c r="CX481" s="194"/>
      <c r="CY481" s="136">
        <f t="shared" si="581"/>
        <v>0</v>
      </c>
      <c r="CZ481" s="136">
        <f t="shared" si="557"/>
        <v>0</v>
      </c>
      <c r="DA481" s="136">
        <f t="shared" si="582"/>
        <v>0</v>
      </c>
      <c r="DB481" s="262"/>
      <c r="DC481" s="262"/>
      <c r="DD481" s="263"/>
    </row>
    <row r="482" spans="1:108" x14ac:dyDescent="0.25">
      <c r="A482" s="167"/>
      <c r="B482" s="194"/>
      <c r="C482" s="194"/>
      <c r="D482" s="136">
        <f t="shared" si="558"/>
        <v>0</v>
      </c>
      <c r="E482" s="136">
        <f t="shared" si="559"/>
        <v>0</v>
      </c>
      <c r="F482" s="136">
        <f t="shared" si="560"/>
        <v>0</v>
      </c>
      <c r="G482" s="262"/>
      <c r="H482" s="262"/>
      <c r="I482" s="263"/>
      <c r="J482" s="167"/>
      <c r="K482" s="194"/>
      <c r="L482" s="194"/>
      <c r="M482" s="136">
        <f t="shared" si="561"/>
        <v>0</v>
      </c>
      <c r="N482" s="136">
        <f t="shared" si="547"/>
        <v>0</v>
      </c>
      <c r="O482" s="136">
        <f t="shared" si="562"/>
        <v>0</v>
      </c>
      <c r="P482" s="262"/>
      <c r="Q482" s="262"/>
      <c r="R482" s="263"/>
      <c r="S482" s="167"/>
      <c r="T482" s="194"/>
      <c r="U482" s="194"/>
      <c r="V482" s="136">
        <f t="shared" si="563"/>
        <v>0</v>
      </c>
      <c r="W482" s="136">
        <f t="shared" si="548"/>
        <v>0</v>
      </c>
      <c r="X482" s="136">
        <f t="shared" si="564"/>
        <v>0</v>
      </c>
      <c r="Y482" s="262"/>
      <c r="Z482" s="262"/>
      <c r="AA482" s="263"/>
      <c r="AB482" s="167"/>
      <c r="AC482" s="194"/>
      <c r="AD482" s="194"/>
      <c r="AE482" s="136">
        <f t="shared" si="565"/>
        <v>0</v>
      </c>
      <c r="AF482" s="136">
        <f t="shared" si="549"/>
        <v>0</v>
      </c>
      <c r="AG482" s="136">
        <f t="shared" si="566"/>
        <v>0</v>
      </c>
      <c r="AH482" s="262"/>
      <c r="AI482" s="262"/>
      <c r="AJ482" s="263"/>
      <c r="AK482" s="167"/>
      <c r="AL482" s="194"/>
      <c r="AM482" s="194"/>
      <c r="AN482" s="136">
        <f t="shared" si="567"/>
        <v>0</v>
      </c>
      <c r="AO482" s="136">
        <f t="shared" si="550"/>
        <v>0</v>
      </c>
      <c r="AP482" s="136">
        <f t="shared" si="568"/>
        <v>0</v>
      </c>
      <c r="AQ482" s="262"/>
      <c r="AR482" s="262"/>
      <c r="AS482" s="263"/>
      <c r="AT482" s="167"/>
      <c r="AU482" s="194"/>
      <c r="AV482" s="194"/>
      <c r="AW482" s="136">
        <f t="shared" si="569"/>
        <v>0</v>
      </c>
      <c r="AX482" s="136">
        <f t="shared" si="551"/>
        <v>0</v>
      </c>
      <c r="AY482" s="136">
        <f t="shared" si="570"/>
        <v>0</v>
      </c>
      <c r="AZ482" s="262"/>
      <c r="BA482" s="262"/>
      <c r="BB482" s="263"/>
      <c r="BC482" s="167"/>
      <c r="BD482" s="194"/>
      <c r="BE482" s="194"/>
      <c r="BF482" s="136">
        <f t="shared" si="571"/>
        <v>0</v>
      </c>
      <c r="BG482" s="136">
        <f t="shared" si="552"/>
        <v>0</v>
      </c>
      <c r="BH482" s="136">
        <f t="shared" si="572"/>
        <v>0</v>
      </c>
      <c r="BI482" s="262"/>
      <c r="BJ482" s="262"/>
      <c r="BK482" s="263"/>
      <c r="BL482" s="167"/>
      <c r="BM482" s="194"/>
      <c r="BN482" s="194"/>
      <c r="BO482" s="136">
        <f t="shared" si="573"/>
        <v>0</v>
      </c>
      <c r="BP482" s="136">
        <f t="shared" si="553"/>
        <v>0</v>
      </c>
      <c r="BQ482" s="136">
        <f t="shared" si="574"/>
        <v>0</v>
      </c>
      <c r="BR482" s="262"/>
      <c r="BS482" s="262"/>
      <c r="BT482" s="263"/>
      <c r="BU482" s="167"/>
      <c r="BV482" s="194"/>
      <c r="BW482" s="194"/>
      <c r="BX482" s="136">
        <f t="shared" si="575"/>
        <v>0</v>
      </c>
      <c r="BY482" s="136">
        <f t="shared" si="554"/>
        <v>0</v>
      </c>
      <c r="BZ482" s="136">
        <f t="shared" si="576"/>
        <v>0</v>
      </c>
      <c r="CA482" s="262"/>
      <c r="CB482" s="262"/>
      <c r="CC482" s="263"/>
      <c r="CD482" s="167"/>
      <c r="CE482" s="194"/>
      <c r="CF482" s="194"/>
      <c r="CG482" s="136">
        <f t="shared" si="577"/>
        <v>0</v>
      </c>
      <c r="CH482" s="136">
        <f t="shared" si="555"/>
        <v>0</v>
      </c>
      <c r="CI482" s="136">
        <f t="shared" si="578"/>
        <v>0</v>
      </c>
      <c r="CJ482" s="262"/>
      <c r="CK482" s="262"/>
      <c r="CL482" s="263"/>
      <c r="CM482" s="167"/>
      <c r="CN482" s="194"/>
      <c r="CO482" s="194"/>
      <c r="CP482" s="136">
        <f t="shared" si="579"/>
        <v>0</v>
      </c>
      <c r="CQ482" s="136">
        <f t="shared" si="556"/>
        <v>0</v>
      </c>
      <c r="CR482" s="136">
        <f t="shared" si="580"/>
        <v>0</v>
      </c>
      <c r="CS482" s="262"/>
      <c r="CT482" s="262"/>
      <c r="CU482" s="263"/>
      <c r="CV482" s="167"/>
      <c r="CW482" s="194"/>
      <c r="CX482" s="194"/>
      <c r="CY482" s="136">
        <f t="shared" si="581"/>
        <v>0</v>
      </c>
      <c r="CZ482" s="136">
        <f t="shared" si="557"/>
        <v>0</v>
      </c>
      <c r="DA482" s="136">
        <f t="shared" si="582"/>
        <v>0</v>
      </c>
      <c r="DB482" s="262"/>
      <c r="DC482" s="262"/>
      <c r="DD482" s="263"/>
    </row>
    <row r="483" spans="1:108" x14ac:dyDescent="0.25">
      <c r="A483" s="167"/>
      <c r="B483" s="194"/>
      <c r="C483" s="194"/>
      <c r="D483" s="136">
        <f t="shared" si="558"/>
        <v>0</v>
      </c>
      <c r="E483" s="136">
        <f t="shared" si="559"/>
        <v>0</v>
      </c>
      <c r="F483" s="136">
        <f t="shared" si="560"/>
        <v>0</v>
      </c>
      <c r="G483" s="262"/>
      <c r="H483" s="262"/>
      <c r="I483" s="263"/>
      <c r="J483" s="167"/>
      <c r="K483" s="194"/>
      <c r="L483" s="194"/>
      <c r="M483" s="136">
        <f t="shared" si="561"/>
        <v>0</v>
      </c>
      <c r="N483" s="136">
        <f t="shared" si="547"/>
        <v>0</v>
      </c>
      <c r="O483" s="136">
        <f t="shared" si="562"/>
        <v>0</v>
      </c>
      <c r="P483" s="262"/>
      <c r="Q483" s="262"/>
      <c r="R483" s="263"/>
      <c r="S483" s="167"/>
      <c r="T483" s="194"/>
      <c r="U483" s="194"/>
      <c r="V483" s="136">
        <f t="shared" si="563"/>
        <v>0</v>
      </c>
      <c r="W483" s="136">
        <f t="shared" si="548"/>
        <v>0</v>
      </c>
      <c r="X483" s="136">
        <f t="shared" si="564"/>
        <v>0</v>
      </c>
      <c r="Y483" s="262"/>
      <c r="Z483" s="262"/>
      <c r="AA483" s="263"/>
      <c r="AB483" s="167"/>
      <c r="AC483" s="194"/>
      <c r="AD483" s="194"/>
      <c r="AE483" s="136">
        <f t="shared" si="565"/>
        <v>0</v>
      </c>
      <c r="AF483" s="136">
        <f t="shared" si="549"/>
        <v>0</v>
      </c>
      <c r="AG483" s="136">
        <f t="shared" si="566"/>
        <v>0</v>
      </c>
      <c r="AH483" s="262"/>
      <c r="AI483" s="262"/>
      <c r="AJ483" s="263"/>
      <c r="AK483" s="167"/>
      <c r="AL483" s="194"/>
      <c r="AM483" s="194"/>
      <c r="AN483" s="136">
        <f t="shared" si="567"/>
        <v>0</v>
      </c>
      <c r="AO483" s="136">
        <f t="shared" si="550"/>
        <v>0</v>
      </c>
      <c r="AP483" s="136">
        <f t="shared" si="568"/>
        <v>0</v>
      </c>
      <c r="AQ483" s="262"/>
      <c r="AR483" s="262"/>
      <c r="AS483" s="263"/>
      <c r="AT483" s="167"/>
      <c r="AU483" s="194"/>
      <c r="AV483" s="194"/>
      <c r="AW483" s="136">
        <f t="shared" si="569"/>
        <v>0</v>
      </c>
      <c r="AX483" s="136">
        <f t="shared" si="551"/>
        <v>0</v>
      </c>
      <c r="AY483" s="136">
        <f t="shared" si="570"/>
        <v>0</v>
      </c>
      <c r="AZ483" s="262"/>
      <c r="BA483" s="262"/>
      <c r="BB483" s="263"/>
      <c r="BC483" s="167"/>
      <c r="BD483" s="194"/>
      <c r="BE483" s="194"/>
      <c r="BF483" s="136">
        <f t="shared" si="571"/>
        <v>0</v>
      </c>
      <c r="BG483" s="136">
        <f t="shared" si="552"/>
        <v>0</v>
      </c>
      <c r="BH483" s="136">
        <f t="shared" si="572"/>
        <v>0</v>
      </c>
      <c r="BI483" s="262"/>
      <c r="BJ483" s="262"/>
      <c r="BK483" s="263"/>
      <c r="BL483" s="167"/>
      <c r="BM483" s="194"/>
      <c r="BN483" s="194"/>
      <c r="BO483" s="136">
        <f t="shared" si="573"/>
        <v>0</v>
      </c>
      <c r="BP483" s="136">
        <f t="shared" si="553"/>
        <v>0</v>
      </c>
      <c r="BQ483" s="136">
        <f t="shared" si="574"/>
        <v>0</v>
      </c>
      <c r="BR483" s="262"/>
      <c r="BS483" s="262"/>
      <c r="BT483" s="263"/>
      <c r="BU483" s="167"/>
      <c r="BV483" s="194"/>
      <c r="BW483" s="194"/>
      <c r="BX483" s="136">
        <f t="shared" si="575"/>
        <v>0</v>
      </c>
      <c r="BY483" s="136">
        <f t="shared" si="554"/>
        <v>0</v>
      </c>
      <c r="BZ483" s="136">
        <f t="shared" si="576"/>
        <v>0</v>
      </c>
      <c r="CA483" s="262"/>
      <c r="CB483" s="262"/>
      <c r="CC483" s="263"/>
      <c r="CD483" s="167"/>
      <c r="CE483" s="194"/>
      <c r="CF483" s="194"/>
      <c r="CG483" s="136">
        <f t="shared" si="577"/>
        <v>0</v>
      </c>
      <c r="CH483" s="136">
        <f t="shared" si="555"/>
        <v>0</v>
      </c>
      <c r="CI483" s="136">
        <f t="shared" si="578"/>
        <v>0</v>
      </c>
      <c r="CJ483" s="262"/>
      <c r="CK483" s="262"/>
      <c r="CL483" s="263"/>
      <c r="CM483" s="167"/>
      <c r="CN483" s="194"/>
      <c r="CO483" s="194"/>
      <c r="CP483" s="136">
        <f t="shared" si="579"/>
        <v>0</v>
      </c>
      <c r="CQ483" s="136">
        <f t="shared" si="556"/>
        <v>0</v>
      </c>
      <c r="CR483" s="136">
        <f t="shared" si="580"/>
        <v>0</v>
      </c>
      <c r="CS483" s="262"/>
      <c r="CT483" s="262"/>
      <c r="CU483" s="263"/>
      <c r="CV483" s="167"/>
      <c r="CW483" s="194"/>
      <c r="CX483" s="194"/>
      <c r="CY483" s="136">
        <f t="shared" si="581"/>
        <v>0</v>
      </c>
      <c r="CZ483" s="136">
        <f t="shared" si="557"/>
        <v>0</v>
      </c>
      <c r="DA483" s="136">
        <f t="shared" si="582"/>
        <v>0</v>
      </c>
      <c r="DB483" s="262"/>
      <c r="DC483" s="262"/>
      <c r="DD483" s="263"/>
    </row>
    <row r="484" spans="1:108" x14ac:dyDescent="0.25">
      <c r="A484" s="167"/>
      <c r="B484" s="194"/>
      <c r="C484" s="194"/>
      <c r="D484" s="136">
        <f t="shared" si="558"/>
        <v>0</v>
      </c>
      <c r="E484" s="136">
        <f t="shared" si="559"/>
        <v>0</v>
      </c>
      <c r="F484" s="136">
        <f t="shared" si="560"/>
        <v>0</v>
      </c>
      <c r="G484" s="262"/>
      <c r="H484" s="262"/>
      <c r="I484" s="263"/>
      <c r="J484" s="167"/>
      <c r="K484" s="194"/>
      <c r="L484" s="194"/>
      <c r="M484" s="136">
        <f t="shared" si="561"/>
        <v>0</v>
      </c>
      <c r="N484" s="136">
        <f t="shared" si="547"/>
        <v>0</v>
      </c>
      <c r="O484" s="136">
        <f t="shared" si="562"/>
        <v>0</v>
      </c>
      <c r="P484" s="262"/>
      <c r="Q484" s="262"/>
      <c r="R484" s="263"/>
      <c r="S484" s="167"/>
      <c r="T484" s="194"/>
      <c r="U484" s="194"/>
      <c r="V484" s="136">
        <f t="shared" si="563"/>
        <v>0</v>
      </c>
      <c r="W484" s="136">
        <f t="shared" si="548"/>
        <v>0</v>
      </c>
      <c r="X484" s="136">
        <f t="shared" si="564"/>
        <v>0</v>
      </c>
      <c r="Y484" s="262"/>
      <c r="Z484" s="262"/>
      <c r="AA484" s="263"/>
      <c r="AB484" s="167"/>
      <c r="AC484" s="194"/>
      <c r="AD484" s="194"/>
      <c r="AE484" s="136">
        <f t="shared" si="565"/>
        <v>0</v>
      </c>
      <c r="AF484" s="136">
        <f t="shared" si="549"/>
        <v>0</v>
      </c>
      <c r="AG484" s="136">
        <f t="shared" si="566"/>
        <v>0</v>
      </c>
      <c r="AH484" s="262"/>
      <c r="AI484" s="262"/>
      <c r="AJ484" s="263"/>
      <c r="AK484" s="167"/>
      <c r="AL484" s="194"/>
      <c r="AM484" s="194"/>
      <c r="AN484" s="136">
        <f t="shared" si="567"/>
        <v>0</v>
      </c>
      <c r="AO484" s="136">
        <f t="shared" si="550"/>
        <v>0</v>
      </c>
      <c r="AP484" s="136">
        <f t="shared" si="568"/>
        <v>0</v>
      </c>
      <c r="AQ484" s="262"/>
      <c r="AR484" s="262"/>
      <c r="AS484" s="263"/>
      <c r="AT484" s="167"/>
      <c r="AU484" s="194"/>
      <c r="AV484" s="194"/>
      <c r="AW484" s="136">
        <f t="shared" si="569"/>
        <v>0</v>
      </c>
      <c r="AX484" s="136">
        <f t="shared" si="551"/>
        <v>0</v>
      </c>
      <c r="AY484" s="136">
        <f t="shared" si="570"/>
        <v>0</v>
      </c>
      <c r="AZ484" s="262"/>
      <c r="BA484" s="262"/>
      <c r="BB484" s="263"/>
      <c r="BC484" s="167"/>
      <c r="BD484" s="194"/>
      <c r="BE484" s="194"/>
      <c r="BF484" s="136">
        <f t="shared" si="571"/>
        <v>0</v>
      </c>
      <c r="BG484" s="136">
        <f t="shared" si="552"/>
        <v>0</v>
      </c>
      <c r="BH484" s="136">
        <f t="shared" si="572"/>
        <v>0</v>
      </c>
      <c r="BI484" s="262"/>
      <c r="BJ484" s="262"/>
      <c r="BK484" s="263"/>
      <c r="BL484" s="167"/>
      <c r="BM484" s="194"/>
      <c r="BN484" s="194"/>
      <c r="BO484" s="136">
        <f t="shared" si="573"/>
        <v>0</v>
      </c>
      <c r="BP484" s="136">
        <f t="shared" si="553"/>
        <v>0</v>
      </c>
      <c r="BQ484" s="136">
        <f t="shared" si="574"/>
        <v>0</v>
      </c>
      <c r="BR484" s="262"/>
      <c r="BS484" s="262"/>
      <c r="BT484" s="263"/>
      <c r="BU484" s="167"/>
      <c r="BV484" s="194"/>
      <c r="BW484" s="194"/>
      <c r="BX484" s="136">
        <f t="shared" si="575"/>
        <v>0</v>
      </c>
      <c r="BY484" s="136">
        <f t="shared" si="554"/>
        <v>0</v>
      </c>
      <c r="BZ484" s="136">
        <f t="shared" si="576"/>
        <v>0</v>
      </c>
      <c r="CA484" s="262"/>
      <c r="CB484" s="262"/>
      <c r="CC484" s="263"/>
      <c r="CD484" s="167"/>
      <c r="CE484" s="194"/>
      <c r="CF484" s="194"/>
      <c r="CG484" s="136">
        <f t="shared" si="577"/>
        <v>0</v>
      </c>
      <c r="CH484" s="136">
        <f t="shared" si="555"/>
        <v>0</v>
      </c>
      <c r="CI484" s="136">
        <f t="shared" si="578"/>
        <v>0</v>
      </c>
      <c r="CJ484" s="262"/>
      <c r="CK484" s="262"/>
      <c r="CL484" s="263"/>
      <c r="CM484" s="167"/>
      <c r="CN484" s="194"/>
      <c r="CO484" s="194"/>
      <c r="CP484" s="136">
        <f t="shared" si="579"/>
        <v>0</v>
      </c>
      <c r="CQ484" s="136">
        <f t="shared" si="556"/>
        <v>0</v>
      </c>
      <c r="CR484" s="136">
        <f t="shared" si="580"/>
        <v>0</v>
      </c>
      <c r="CS484" s="262"/>
      <c r="CT484" s="262"/>
      <c r="CU484" s="263"/>
      <c r="CV484" s="167"/>
      <c r="CW484" s="194"/>
      <c r="CX484" s="194"/>
      <c r="CY484" s="136">
        <f t="shared" si="581"/>
        <v>0</v>
      </c>
      <c r="CZ484" s="136">
        <f t="shared" si="557"/>
        <v>0</v>
      </c>
      <c r="DA484" s="136">
        <f t="shared" si="582"/>
        <v>0</v>
      </c>
      <c r="DB484" s="262"/>
      <c r="DC484" s="262"/>
      <c r="DD484" s="263"/>
    </row>
    <row r="485" spans="1:108" x14ac:dyDescent="0.25">
      <c r="A485" s="167"/>
      <c r="B485" s="194"/>
      <c r="C485" s="194"/>
      <c r="D485" s="136">
        <f t="shared" si="558"/>
        <v>0</v>
      </c>
      <c r="E485" s="136">
        <f t="shared" si="559"/>
        <v>0</v>
      </c>
      <c r="F485" s="136">
        <f t="shared" si="560"/>
        <v>0</v>
      </c>
      <c r="G485" s="262"/>
      <c r="H485" s="262"/>
      <c r="I485" s="263"/>
      <c r="J485" s="167"/>
      <c r="K485" s="194"/>
      <c r="L485" s="194"/>
      <c r="M485" s="136">
        <f t="shared" si="561"/>
        <v>0</v>
      </c>
      <c r="N485" s="136">
        <f t="shared" si="547"/>
        <v>0</v>
      </c>
      <c r="O485" s="136">
        <f t="shared" si="562"/>
        <v>0</v>
      </c>
      <c r="P485" s="262"/>
      <c r="Q485" s="262"/>
      <c r="R485" s="263"/>
      <c r="S485" s="167"/>
      <c r="T485" s="194"/>
      <c r="U485" s="194"/>
      <c r="V485" s="136">
        <f t="shared" si="563"/>
        <v>0</v>
      </c>
      <c r="W485" s="136">
        <f t="shared" si="548"/>
        <v>0</v>
      </c>
      <c r="X485" s="136">
        <f t="shared" si="564"/>
        <v>0</v>
      </c>
      <c r="Y485" s="262"/>
      <c r="Z485" s="262"/>
      <c r="AA485" s="263"/>
      <c r="AB485" s="167"/>
      <c r="AC485" s="194"/>
      <c r="AD485" s="194"/>
      <c r="AE485" s="136">
        <f t="shared" si="565"/>
        <v>0</v>
      </c>
      <c r="AF485" s="136">
        <f t="shared" si="549"/>
        <v>0</v>
      </c>
      <c r="AG485" s="136">
        <f t="shared" si="566"/>
        <v>0</v>
      </c>
      <c r="AH485" s="262"/>
      <c r="AI485" s="262"/>
      <c r="AJ485" s="263"/>
      <c r="AK485" s="167"/>
      <c r="AL485" s="194"/>
      <c r="AM485" s="194"/>
      <c r="AN485" s="136">
        <f t="shared" si="567"/>
        <v>0</v>
      </c>
      <c r="AO485" s="136">
        <f t="shared" si="550"/>
        <v>0</v>
      </c>
      <c r="AP485" s="136">
        <f t="shared" si="568"/>
        <v>0</v>
      </c>
      <c r="AQ485" s="262"/>
      <c r="AR485" s="262"/>
      <c r="AS485" s="263"/>
      <c r="AT485" s="167"/>
      <c r="AU485" s="194"/>
      <c r="AV485" s="194"/>
      <c r="AW485" s="136">
        <f t="shared" si="569"/>
        <v>0</v>
      </c>
      <c r="AX485" s="136">
        <f t="shared" si="551"/>
        <v>0</v>
      </c>
      <c r="AY485" s="136">
        <f t="shared" si="570"/>
        <v>0</v>
      </c>
      <c r="AZ485" s="262"/>
      <c r="BA485" s="262"/>
      <c r="BB485" s="263"/>
      <c r="BC485" s="167"/>
      <c r="BD485" s="194"/>
      <c r="BE485" s="194"/>
      <c r="BF485" s="136">
        <f t="shared" si="571"/>
        <v>0</v>
      </c>
      <c r="BG485" s="136">
        <f t="shared" si="552"/>
        <v>0</v>
      </c>
      <c r="BH485" s="136">
        <f t="shared" si="572"/>
        <v>0</v>
      </c>
      <c r="BI485" s="262"/>
      <c r="BJ485" s="262"/>
      <c r="BK485" s="263"/>
      <c r="BL485" s="167"/>
      <c r="BM485" s="194"/>
      <c r="BN485" s="194"/>
      <c r="BO485" s="136">
        <f t="shared" si="573"/>
        <v>0</v>
      </c>
      <c r="BP485" s="136">
        <f t="shared" si="553"/>
        <v>0</v>
      </c>
      <c r="BQ485" s="136">
        <f t="shared" si="574"/>
        <v>0</v>
      </c>
      <c r="BR485" s="262"/>
      <c r="BS485" s="262"/>
      <c r="BT485" s="263"/>
      <c r="BU485" s="167"/>
      <c r="BV485" s="194"/>
      <c r="BW485" s="194"/>
      <c r="BX485" s="136">
        <f t="shared" si="575"/>
        <v>0</v>
      </c>
      <c r="BY485" s="136">
        <f t="shared" si="554"/>
        <v>0</v>
      </c>
      <c r="BZ485" s="136">
        <f t="shared" si="576"/>
        <v>0</v>
      </c>
      <c r="CA485" s="262"/>
      <c r="CB485" s="262"/>
      <c r="CC485" s="263"/>
      <c r="CD485" s="167"/>
      <c r="CE485" s="194"/>
      <c r="CF485" s="194"/>
      <c r="CG485" s="136">
        <f t="shared" si="577"/>
        <v>0</v>
      </c>
      <c r="CH485" s="136">
        <f t="shared" si="555"/>
        <v>0</v>
      </c>
      <c r="CI485" s="136">
        <f t="shared" si="578"/>
        <v>0</v>
      </c>
      <c r="CJ485" s="262"/>
      <c r="CK485" s="262"/>
      <c r="CL485" s="263"/>
      <c r="CM485" s="167"/>
      <c r="CN485" s="194"/>
      <c r="CO485" s="194"/>
      <c r="CP485" s="136">
        <f t="shared" si="579"/>
        <v>0</v>
      </c>
      <c r="CQ485" s="136">
        <f t="shared" si="556"/>
        <v>0</v>
      </c>
      <c r="CR485" s="136">
        <f t="shared" si="580"/>
        <v>0</v>
      </c>
      <c r="CS485" s="262"/>
      <c r="CT485" s="262"/>
      <c r="CU485" s="263"/>
      <c r="CV485" s="167"/>
      <c r="CW485" s="194"/>
      <c r="CX485" s="194"/>
      <c r="CY485" s="136">
        <f t="shared" si="581"/>
        <v>0</v>
      </c>
      <c r="CZ485" s="136">
        <f t="shared" si="557"/>
        <v>0</v>
      </c>
      <c r="DA485" s="136">
        <f t="shared" si="582"/>
        <v>0</v>
      </c>
      <c r="DB485" s="262"/>
      <c r="DC485" s="262"/>
      <c r="DD485" s="263"/>
    </row>
    <row r="486" spans="1:108" x14ac:dyDescent="0.25">
      <c r="A486" s="167"/>
      <c r="B486" s="194"/>
      <c r="C486" s="194"/>
      <c r="D486" s="136">
        <f t="shared" si="558"/>
        <v>0</v>
      </c>
      <c r="E486" s="136">
        <f t="shared" si="559"/>
        <v>0</v>
      </c>
      <c r="F486" s="136">
        <f t="shared" si="560"/>
        <v>0</v>
      </c>
      <c r="G486" s="262"/>
      <c r="H486" s="262"/>
      <c r="I486" s="263"/>
      <c r="J486" s="167"/>
      <c r="K486" s="194"/>
      <c r="L486" s="194"/>
      <c r="M486" s="136">
        <f t="shared" si="561"/>
        <v>0</v>
      </c>
      <c r="N486" s="136">
        <f t="shared" si="547"/>
        <v>0</v>
      </c>
      <c r="O486" s="136">
        <f t="shared" si="562"/>
        <v>0</v>
      </c>
      <c r="P486" s="262"/>
      <c r="Q486" s="262"/>
      <c r="R486" s="263"/>
      <c r="S486" s="167"/>
      <c r="T486" s="194"/>
      <c r="U486" s="194"/>
      <c r="V486" s="136">
        <f t="shared" si="563"/>
        <v>0</v>
      </c>
      <c r="W486" s="136">
        <f t="shared" si="548"/>
        <v>0</v>
      </c>
      <c r="X486" s="136">
        <f t="shared" si="564"/>
        <v>0</v>
      </c>
      <c r="Y486" s="262"/>
      <c r="Z486" s="262"/>
      <c r="AA486" s="263"/>
      <c r="AB486" s="167"/>
      <c r="AC486" s="194"/>
      <c r="AD486" s="194"/>
      <c r="AE486" s="136">
        <f t="shared" si="565"/>
        <v>0</v>
      </c>
      <c r="AF486" s="136">
        <f t="shared" si="549"/>
        <v>0</v>
      </c>
      <c r="AG486" s="136">
        <f t="shared" si="566"/>
        <v>0</v>
      </c>
      <c r="AH486" s="262"/>
      <c r="AI486" s="262"/>
      <c r="AJ486" s="263"/>
      <c r="AK486" s="167"/>
      <c r="AL486" s="194"/>
      <c r="AM486" s="194"/>
      <c r="AN486" s="136">
        <f t="shared" si="567"/>
        <v>0</v>
      </c>
      <c r="AO486" s="136">
        <f t="shared" si="550"/>
        <v>0</v>
      </c>
      <c r="AP486" s="136">
        <f t="shared" si="568"/>
        <v>0</v>
      </c>
      <c r="AQ486" s="262"/>
      <c r="AR486" s="262"/>
      <c r="AS486" s="263"/>
      <c r="AT486" s="167"/>
      <c r="AU486" s="194"/>
      <c r="AV486" s="194"/>
      <c r="AW486" s="136">
        <f t="shared" si="569"/>
        <v>0</v>
      </c>
      <c r="AX486" s="136">
        <f t="shared" si="551"/>
        <v>0</v>
      </c>
      <c r="AY486" s="136">
        <f t="shared" si="570"/>
        <v>0</v>
      </c>
      <c r="AZ486" s="262"/>
      <c r="BA486" s="262"/>
      <c r="BB486" s="263"/>
      <c r="BC486" s="167"/>
      <c r="BD486" s="194"/>
      <c r="BE486" s="194"/>
      <c r="BF486" s="136">
        <f t="shared" si="571"/>
        <v>0</v>
      </c>
      <c r="BG486" s="136">
        <f t="shared" si="552"/>
        <v>0</v>
      </c>
      <c r="BH486" s="136">
        <f t="shared" si="572"/>
        <v>0</v>
      </c>
      <c r="BI486" s="262"/>
      <c r="BJ486" s="262"/>
      <c r="BK486" s="263"/>
      <c r="BL486" s="167"/>
      <c r="BM486" s="194"/>
      <c r="BN486" s="194"/>
      <c r="BO486" s="136">
        <f t="shared" si="573"/>
        <v>0</v>
      </c>
      <c r="BP486" s="136">
        <f t="shared" si="553"/>
        <v>0</v>
      </c>
      <c r="BQ486" s="136">
        <f t="shared" si="574"/>
        <v>0</v>
      </c>
      <c r="BR486" s="262"/>
      <c r="BS486" s="262"/>
      <c r="BT486" s="263"/>
      <c r="BU486" s="167"/>
      <c r="BV486" s="194"/>
      <c r="BW486" s="194"/>
      <c r="BX486" s="136">
        <f t="shared" si="575"/>
        <v>0</v>
      </c>
      <c r="BY486" s="136">
        <f t="shared" si="554"/>
        <v>0</v>
      </c>
      <c r="BZ486" s="136">
        <f t="shared" si="576"/>
        <v>0</v>
      </c>
      <c r="CA486" s="262"/>
      <c r="CB486" s="262"/>
      <c r="CC486" s="263"/>
      <c r="CD486" s="167"/>
      <c r="CE486" s="194"/>
      <c r="CF486" s="194"/>
      <c r="CG486" s="136">
        <f t="shared" si="577"/>
        <v>0</v>
      </c>
      <c r="CH486" s="136">
        <f t="shared" si="555"/>
        <v>0</v>
      </c>
      <c r="CI486" s="136">
        <f t="shared" si="578"/>
        <v>0</v>
      </c>
      <c r="CJ486" s="262"/>
      <c r="CK486" s="262"/>
      <c r="CL486" s="263"/>
      <c r="CM486" s="167"/>
      <c r="CN486" s="194"/>
      <c r="CO486" s="194"/>
      <c r="CP486" s="136">
        <f t="shared" si="579"/>
        <v>0</v>
      </c>
      <c r="CQ486" s="136">
        <f t="shared" si="556"/>
        <v>0</v>
      </c>
      <c r="CR486" s="136">
        <f t="shared" si="580"/>
        <v>0</v>
      </c>
      <c r="CS486" s="262"/>
      <c r="CT486" s="262"/>
      <c r="CU486" s="263"/>
      <c r="CV486" s="167"/>
      <c r="CW486" s="194"/>
      <c r="CX486" s="194"/>
      <c r="CY486" s="136">
        <f t="shared" si="581"/>
        <v>0</v>
      </c>
      <c r="CZ486" s="136">
        <f t="shared" si="557"/>
        <v>0</v>
      </c>
      <c r="DA486" s="136">
        <f t="shared" si="582"/>
        <v>0</v>
      </c>
      <c r="DB486" s="262"/>
      <c r="DC486" s="262"/>
      <c r="DD486" s="263"/>
    </row>
    <row r="487" spans="1:108" x14ac:dyDescent="0.25">
      <c r="A487" s="167"/>
      <c r="B487" s="194"/>
      <c r="C487" s="194"/>
      <c r="D487" s="136">
        <f t="shared" si="558"/>
        <v>0</v>
      </c>
      <c r="E487" s="136">
        <f t="shared" si="559"/>
        <v>0</v>
      </c>
      <c r="F487" s="136">
        <f t="shared" si="560"/>
        <v>0</v>
      </c>
      <c r="G487" s="262"/>
      <c r="H487" s="262"/>
      <c r="I487" s="263"/>
      <c r="J487" s="167"/>
      <c r="K487" s="194"/>
      <c r="L487" s="194"/>
      <c r="M487" s="136">
        <f t="shared" si="561"/>
        <v>0</v>
      </c>
      <c r="N487" s="136">
        <f t="shared" si="547"/>
        <v>0</v>
      </c>
      <c r="O487" s="136">
        <f t="shared" si="562"/>
        <v>0</v>
      </c>
      <c r="P487" s="262"/>
      <c r="Q487" s="262"/>
      <c r="R487" s="263"/>
      <c r="S487" s="167"/>
      <c r="T487" s="194"/>
      <c r="U487" s="194"/>
      <c r="V487" s="136">
        <f t="shared" si="563"/>
        <v>0</v>
      </c>
      <c r="W487" s="136">
        <f t="shared" si="548"/>
        <v>0</v>
      </c>
      <c r="X487" s="136">
        <f t="shared" si="564"/>
        <v>0</v>
      </c>
      <c r="Y487" s="262"/>
      <c r="Z487" s="262"/>
      <c r="AA487" s="263"/>
      <c r="AB487" s="167"/>
      <c r="AC487" s="194"/>
      <c r="AD487" s="194"/>
      <c r="AE487" s="136">
        <f t="shared" si="565"/>
        <v>0</v>
      </c>
      <c r="AF487" s="136">
        <f t="shared" si="549"/>
        <v>0</v>
      </c>
      <c r="AG487" s="136">
        <f t="shared" si="566"/>
        <v>0</v>
      </c>
      <c r="AH487" s="262"/>
      <c r="AI487" s="262"/>
      <c r="AJ487" s="263"/>
      <c r="AK487" s="167"/>
      <c r="AL487" s="194"/>
      <c r="AM487" s="194"/>
      <c r="AN487" s="136">
        <f t="shared" si="567"/>
        <v>0</v>
      </c>
      <c r="AO487" s="136">
        <f t="shared" si="550"/>
        <v>0</v>
      </c>
      <c r="AP487" s="136">
        <f t="shared" si="568"/>
        <v>0</v>
      </c>
      <c r="AQ487" s="262"/>
      <c r="AR487" s="262"/>
      <c r="AS487" s="263"/>
      <c r="AT487" s="167"/>
      <c r="AU487" s="194"/>
      <c r="AV487" s="194"/>
      <c r="AW487" s="136">
        <f t="shared" si="569"/>
        <v>0</v>
      </c>
      <c r="AX487" s="136">
        <f t="shared" si="551"/>
        <v>0</v>
      </c>
      <c r="AY487" s="136">
        <f t="shared" si="570"/>
        <v>0</v>
      </c>
      <c r="AZ487" s="262"/>
      <c r="BA487" s="262"/>
      <c r="BB487" s="263"/>
      <c r="BC487" s="167"/>
      <c r="BD487" s="194"/>
      <c r="BE487" s="194"/>
      <c r="BF487" s="136">
        <f t="shared" si="571"/>
        <v>0</v>
      </c>
      <c r="BG487" s="136">
        <f t="shared" si="552"/>
        <v>0</v>
      </c>
      <c r="BH487" s="136">
        <f t="shared" si="572"/>
        <v>0</v>
      </c>
      <c r="BI487" s="262"/>
      <c r="BJ487" s="262"/>
      <c r="BK487" s="263"/>
      <c r="BL487" s="167"/>
      <c r="BM487" s="194"/>
      <c r="BN487" s="194"/>
      <c r="BO487" s="136">
        <f t="shared" si="573"/>
        <v>0</v>
      </c>
      <c r="BP487" s="136">
        <f t="shared" si="553"/>
        <v>0</v>
      </c>
      <c r="BQ487" s="136">
        <f t="shared" si="574"/>
        <v>0</v>
      </c>
      <c r="BR487" s="262"/>
      <c r="BS487" s="262"/>
      <c r="BT487" s="263"/>
      <c r="BU487" s="167"/>
      <c r="BV487" s="194"/>
      <c r="BW487" s="194"/>
      <c r="BX487" s="136">
        <f t="shared" si="575"/>
        <v>0</v>
      </c>
      <c r="BY487" s="136">
        <f t="shared" si="554"/>
        <v>0</v>
      </c>
      <c r="BZ487" s="136">
        <f t="shared" si="576"/>
        <v>0</v>
      </c>
      <c r="CA487" s="262"/>
      <c r="CB487" s="262"/>
      <c r="CC487" s="263"/>
      <c r="CD487" s="167"/>
      <c r="CE487" s="194"/>
      <c r="CF487" s="194"/>
      <c r="CG487" s="136">
        <f t="shared" si="577"/>
        <v>0</v>
      </c>
      <c r="CH487" s="136">
        <f t="shared" si="555"/>
        <v>0</v>
      </c>
      <c r="CI487" s="136">
        <f t="shared" si="578"/>
        <v>0</v>
      </c>
      <c r="CJ487" s="262"/>
      <c r="CK487" s="262"/>
      <c r="CL487" s="263"/>
      <c r="CM487" s="167"/>
      <c r="CN487" s="194"/>
      <c r="CO487" s="194"/>
      <c r="CP487" s="136">
        <f t="shared" si="579"/>
        <v>0</v>
      </c>
      <c r="CQ487" s="136">
        <f t="shared" si="556"/>
        <v>0</v>
      </c>
      <c r="CR487" s="136">
        <f t="shared" si="580"/>
        <v>0</v>
      </c>
      <c r="CS487" s="262"/>
      <c r="CT487" s="262"/>
      <c r="CU487" s="263"/>
      <c r="CV487" s="167"/>
      <c r="CW487" s="194"/>
      <c r="CX487" s="194"/>
      <c r="CY487" s="136">
        <f t="shared" si="581"/>
        <v>0</v>
      </c>
      <c r="CZ487" s="136">
        <f t="shared" si="557"/>
        <v>0</v>
      </c>
      <c r="DA487" s="136">
        <f t="shared" si="582"/>
        <v>0</v>
      </c>
      <c r="DB487" s="262"/>
      <c r="DC487" s="262"/>
      <c r="DD487" s="263"/>
    </row>
    <row r="488" spans="1:108" x14ac:dyDescent="0.25">
      <c r="A488" s="167"/>
      <c r="B488" s="194"/>
      <c r="C488" s="194"/>
      <c r="D488" s="136">
        <f t="shared" si="558"/>
        <v>0</v>
      </c>
      <c r="E488" s="136">
        <f t="shared" si="559"/>
        <v>0</v>
      </c>
      <c r="F488" s="136">
        <f t="shared" si="560"/>
        <v>0</v>
      </c>
      <c r="G488" s="262"/>
      <c r="H488" s="262"/>
      <c r="I488" s="263"/>
      <c r="J488" s="167"/>
      <c r="K488" s="194"/>
      <c r="L488" s="194"/>
      <c r="M488" s="136">
        <f t="shared" si="561"/>
        <v>0</v>
      </c>
      <c r="N488" s="136">
        <f t="shared" si="547"/>
        <v>0</v>
      </c>
      <c r="O488" s="136">
        <f t="shared" si="562"/>
        <v>0</v>
      </c>
      <c r="P488" s="262"/>
      <c r="Q488" s="262"/>
      <c r="R488" s="263"/>
      <c r="S488" s="167"/>
      <c r="T488" s="194"/>
      <c r="U488" s="194"/>
      <c r="V488" s="136">
        <f t="shared" si="563"/>
        <v>0</v>
      </c>
      <c r="W488" s="136">
        <f t="shared" si="548"/>
        <v>0</v>
      </c>
      <c r="X488" s="136">
        <f t="shared" si="564"/>
        <v>0</v>
      </c>
      <c r="Y488" s="262"/>
      <c r="Z488" s="262"/>
      <c r="AA488" s="263"/>
      <c r="AB488" s="167"/>
      <c r="AC488" s="194"/>
      <c r="AD488" s="194"/>
      <c r="AE488" s="136">
        <f t="shared" si="565"/>
        <v>0</v>
      </c>
      <c r="AF488" s="136">
        <f t="shared" si="549"/>
        <v>0</v>
      </c>
      <c r="AG488" s="136">
        <f t="shared" si="566"/>
        <v>0</v>
      </c>
      <c r="AH488" s="262"/>
      <c r="AI488" s="262"/>
      <c r="AJ488" s="263"/>
      <c r="AK488" s="167"/>
      <c r="AL488" s="194"/>
      <c r="AM488" s="194"/>
      <c r="AN488" s="136">
        <f t="shared" si="567"/>
        <v>0</v>
      </c>
      <c r="AO488" s="136">
        <f t="shared" si="550"/>
        <v>0</v>
      </c>
      <c r="AP488" s="136">
        <f t="shared" si="568"/>
        <v>0</v>
      </c>
      <c r="AQ488" s="262"/>
      <c r="AR488" s="262"/>
      <c r="AS488" s="263"/>
      <c r="AT488" s="167"/>
      <c r="AU488" s="194"/>
      <c r="AV488" s="194"/>
      <c r="AW488" s="136">
        <f t="shared" si="569"/>
        <v>0</v>
      </c>
      <c r="AX488" s="136">
        <f t="shared" si="551"/>
        <v>0</v>
      </c>
      <c r="AY488" s="136">
        <f t="shared" si="570"/>
        <v>0</v>
      </c>
      <c r="AZ488" s="262"/>
      <c r="BA488" s="262"/>
      <c r="BB488" s="263"/>
      <c r="BC488" s="167"/>
      <c r="BD488" s="194"/>
      <c r="BE488" s="194"/>
      <c r="BF488" s="136">
        <f t="shared" si="571"/>
        <v>0</v>
      </c>
      <c r="BG488" s="136">
        <f t="shared" si="552"/>
        <v>0</v>
      </c>
      <c r="BH488" s="136">
        <f t="shared" si="572"/>
        <v>0</v>
      </c>
      <c r="BI488" s="262"/>
      <c r="BJ488" s="262"/>
      <c r="BK488" s="263"/>
      <c r="BL488" s="167"/>
      <c r="BM488" s="194"/>
      <c r="BN488" s="194"/>
      <c r="BO488" s="136">
        <f t="shared" si="573"/>
        <v>0</v>
      </c>
      <c r="BP488" s="136">
        <f t="shared" si="553"/>
        <v>0</v>
      </c>
      <c r="BQ488" s="136">
        <f t="shared" si="574"/>
        <v>0</v>
      </c>
      <c r="BR488" s="262"/>
      <c r="BS488" s="262"/>
      <c r="BT488" s="263"/>
      <c r="BU488" s="167"/>
      <c r="BV488" s="194"/>
      <c r="BW488" s="194"/>
      <c r="BX488" s="136">
        <f t="shared" si="575"/>
        <v>0</v>
      </c>
      <c r="BY488" s="136">
        <f t="shared" si="554"/>
        <v>0</v>
      </c>
      <c r="BZ488" s="136">
        <f t="shared" si="576"/>
        <v>0</v>
      </c>
      <c r="CA488" s="262"/>
      <c r="CB488" s="262"/>
      <c r="CC488" s="263"/>
      <c r="CD488" s="167"/>
      <c r="CE488" s="194"/>
      <c r="CF488" s="194"/>
      <c r="CG488" s="136">
        <f t="shared" si="577"/>
        <v>0</v>
      </c>
      <c r="CH488" s="136">
        <f t="shared" si="555"/>
        <v>0</v>
      </c>
      <c r="CI488" s="136">
        <f t="shared" si="578"/>
        <v>0</v>
      </c>
      <c r="CJ488" s="262"/>
      <c r="CK488" s="262"/>
      <c r="CL488" s="263"/>
      <c r="CM488" s="167"/>
      <c r="CN488" s="194"/>
      <c r="CO488" s="194"/>
      <c r="CP488" s="136">
        <f t="shared" si="579"/>
        <v>0</v>
      </c>
      <c r="CQ488" s="136">
        <f t="shared" si="556"/>
        <v>0</v>
      </c>
      <c r="CR488" s="136">
        <f t="shared" si="580"/>
        <v>0</v>
      </c>
      <c r="CS488" s="262"/>
      <c r="CT488" s="262"/>
      <c r="CU488" s="263"/>
      <c r="CV488" s="167"/>
      <c r="CW488" s="194"/>
      <c r="CX488" s="194"/>
      <c r="CY488" s="136">
        <f t="shared" si="581"/>
        <v>0</v>
      </c>
      <c r="CZ488" s="136">
        <f t="shared" si="557"/>
        <v>0</v>
      </c>
      <c r="DA488" s="136">
        <f t="shared" si="582"/>
        <v>0</v>
      </c>
      <c r="DB488" s="262"/>
      <c r="DC488" s="262"/>
      <c r="DD488" s="263"/>
    </row>
    <row r="489" spans="1:108" x14ac:dyDescent="0.25">
      <c r="A489" s="167"/>
      <c r="B489" s="194"/>
      <c r="C489" s="194"/>
      <c r="D489" s="136">
        <f t="shared" si="558"/>
        <v>0</v>
      </c>
      <c r="E489" s="136">
        <f t="shared" si="559"/>
        <v>0</v>
      </c>
      <c r="F489" s="136">
        <f t="shared" si="560"/>
        <v>0</v>
      </c>
      <c r="G489" s="262"/>
      <c r="H489" s="262"/>
      <c r="I489" s="263"/>
      <c r="J489" s="167"/>
      <c r="K489" s="194"/>
      <c r="L489" s="194"/>
      <c r="M489" s="136">
        <f t="shared" si="561"/>
        <v>0</v>
      </c>
      <c r="N489" s="136">
        <f t="shared" si="547"/>
        <v>0</v>
      </c>
      <c r="O489" s="136">
        <f t="shared" si="562"/>
        <v>0</v>
      </c>
      <c r="P489" s="262"/>
      <c r="Q489" s="262"/>
      <c r="R489" s="263"/>
      <c r="S489" s="167"/>
      <c r="T489" s="194"/>
      <c r="U489" s="194"/>
      <c r="V489" s="136">
        <f t="shared" si="563"/>
        <v>0</v>
      </c>
      <c r="W489" s="136">
        <f t="shared" si="548"/>
        <v>0</v>
      </c>
      <c r="X489" s="136">
        <f t="shared" si="564"/>
        <v>0</v>
      </c>
      <c r="Y489" s="262"/>
      <c r="Z489" s="262"/>
      <c r="AA489" s="263"/>
      <c r="AB489" s="167"/>
      <c r="AC489" s="194"/>
      <c r="AD489" s="194"/>
      <c r="AE489" s="136">
        <f t="shared" si="565"/>
        <v>0</v>
      </c>
      <c r="AF489" s="136">
        <f t="shared" si="549"/>
        <v>0</v>
      </c>
      <c r="AG489" s="136">
        <f t="shared" si="566"/>
        <v>0</v>
      </c>
      <c r="AH489" s="262"/>
      <c r="AI489" s="262"/>
      <c r="AJ489" s="263"/>
      <c r="AK489" s="167"/>
      <c r="AL489" s="194"/>
      <c r="AM489" s="194"/>
      <c r="AN489" s="136">
        <f t="shared" si="567"/>
        <v>0</v>
      </c>
      <c r="AO489" s="136">
        <f t="shared" si="550"/>
        <v>0</v>
      </c>
      <c r="AP489" s="136">
        <f t="shared" si="568"/>
        <v>0</v>
      </c>
      <c r="AQ489" s="262"/>
      <c r="AR489" s="262"/>
      <c r="AS489" s="263"/>
      <c r="AT489" s="167"/>
      <c r="AU489" s="194"/>
      <c r="AV489" s="194"/>
      <c r="AW489" s="136">
        <f t="shared" si="569"/>
        <v>0</v>
      </c>
      <c r="AX489" s="136">
        <f t="shared" si="551"/>
        <v>0</v>
      </c>
      <c r="AY489" s="136">
        <f t="shared" si="570"/>
        <v>0</v>
      </c>
      <c r="AZ489" s="262"/>
      <c r="BA489" s="262"/>
      <c r="BB489" s="263"/>
      <c r="BC489" s="167"/>
      <c r="BD489" s="194"/>
      <c r="BE489" s="194"/>
      <c r="BF489" s="136">
        <f t="shared" si="571"/>
        <v>0</v>
      </c>
      <c r="BG489" s="136">
        <f t="shared" si="552"/>
        <v>0</v>
      </c>
      <c r="BH489" s="136">
        <f t="shared" si="572"/>
        <v>0</v>
      </c>
      <c r="BI489" s="262"/>
      <c r="BJ489" s="262"/>
      <c r="BK489" s="263"/>
      <c r="BL489" s="167"/>
      <c r="BM489" s="194"/>
      <c r="BN489" s="194"/>
      <c r="BO489" s="136">
        <f t="shared" si="573"/>
        <v>0</v>
      </c>
      <c r="BP489" s="136">
        <f t="shared" si="553"/>
        <v>0</v>
      </c>
      <c r="BQ489" s="136">
        <f t="shared" si="574"/>
        <v>0</v>
      </c>
      <c r="BR489" s="262"/>
      <c r="BS489" s="262"/>
      <c r="BT489" s="263"/>
      <c r="BU489" s="167"/>
      <c r="BV489" s="194"/>
      <c r="BW489" s="194"/>
      <c r="BX489" s="136">
        <f t="shared" si="575"/>
        <v>0</v>
      </c>
      <c r="BY489" s="136">
        <f t="shared" si="554"/>
        <v>0</v>
      </c>
      <c r="BZ489" s="136">
        <f t="shared" si="576"/>
        <v>0</v>
      </c>
      <c r="CA489" s="262"/>
      <c r="CB489" s="262"/>
      <c r="CC489" s="263"/>
      <c r="CD489" s="167"/>
      <c r="CE489" s="194"/>
      <c r="CF489" s="194"/>
      <c r="CG489" s="136">
        <f t="shared" si="577"/>
        <v>0</v>
      </c>
      <c r="CH489" s="136">
        <f t="shared" si="555"/>
        <v>0</v>
      </c>
      <c r="CI489" s="136">
        <f t="shared" si="578"/>
        <v>0</v>
      </c>
      <c r="CJ489" s="262"/>
      <c r="CK489" s="262"/>
      <c r="CL489" s="263"/>
      <c r="CM489" s="167"/>
      <c r="CN489" s="194"/>
      <c r="CO489" s="194"/>
      <c r="CP489" s="136">
        <f t="shared" si="579"/>
        <v>0</v>
      </c>
      <c r="CQ489" s="136">
        <f t="shared" si="556"/>
        <v>0</v>
      </c>
      <c r="CR489" s="136">
        <f t="shared" si="580"/>
        <v>0</v>
      </c>
      <c r="CS489" s="262"/>
      <c r="CT489" s="262"/>
      <c r="CU489" s="263"/>
      <c r="CV489" s="167"/>
      <c r="CW489" s="194"/>
      <c r="CX489" s="194"/>
      <c r="CY489" s="136">
        <f t="shared" si="581"/>
        <v>0</v>
      </c>
      <c r="CZ489" s="136">
        <f t="shared" si="557"/>
        <v>0</v>
      </c>
      <c r="DA489" s="136">
        <f t="shared" si="582"/>
        <v>0</v>
      </c>
      <c r="DB489" s="262"/>
      <c r="DC489" s="262"/>
      <c r="DD489" s="263"/>
    </row>
    <row r="490" spans="1:108" x14ac:dyDescent="0.25">
      <c r="A490" s="167"/>
      <c r="B490" s="194"/>
      <c r="C490" s="194"/>
      <c r="D490" s="136">
        <f t="shared" si="558"/>
        <v>0</v>
      </c>
      <c r="E490" s="136">
        <f t="shared" si="559"/>
        <v>0</v>
      </c>
      <c r="F490" s="136">
        <f t="shared" si="560"/>
        <v>0</v>
      </c>
      <c r="G490" s="262"/>
      <c r="H490" s="262"/>
      <c r="I490" s="263"/>
      <c r="J490" s="167"/>
      <c r="K490" s="194"/>
      <c r="L490" s="194"/>
      <c r="M490" s="136">
        <f t="shared" si="561"/>
        <v>0</v>
      </c>
      <c r="N490" s="136">
        <f t="shared" si="547"/>
        <v>0</v>
      </c>
      <c r="O490" s="136">
        <f t="shared" si="562"/>
        <v>0</v>
      </c>
      <c r="P490" s="262"/>
      <c r="Q490" s="262"/>
      <c r="R490" s="263"/>
      <c r="S490" s="167"/>
      <c r="T490" s="194"/>
      <c r="U490" s="194"/>
      <c r="V490" s="136">
        <f t="shared" si="563"/>
        <v>0</v>
      </c>
      <c r="W490" s="136">
        <f t="shared" si="548"/>
        <v>0</v>
      </c>
      <c r="X490" s="136">
        <f t="shared" si="564"/>
        <v>0</v>
      </c>
      <c r="Y490" s="262"/>
      <c r="Z490" s="262"/>
      <c r="AA490" s="263"/>
      <c r="AB490" s="167"/>
      <c r="AC490" s="194"/>
      <c r="AD490" s="194"/>
      <c r="AE490" s="136">
        <f t="shared" si="565"/>
        <v>0</v>
      </c>
      <c r="AF490" s="136">
        <f t="shared" si="549"/>
        <v>0</v>
      </c>
      <c r="AG490" s="136">
        <f t="shared" si="566"/>
        <v>0</v>
      </c>
      <c r="AH490" s="262"/>
      <c r="AI490" s="262"/>
      <c r="AJ490" s="263"/>
      <c r="AK490" s="167"/>
      <c r="AL490" s="194"/>
      <c r="AM490" s="194"/>
      <c r="AN490" s="136">
        <f t="shared" si="567"/>
        <v>0</v>
      </c>
      <c r="AO490" s="136">
        <f t="shared" si="550"/>
        <v>0</v>
      </c>
      <c r="AP490" s="136">
        <f t="shared" si="568"/>
        <v>0</v>
      </c>
      <c r="AQ490" s="262"/>
      <c r="AR490" s="262"/>
      <c r="AS490" s="263"/>
      <c r="AT490" s="167"/>
      <c r="AU490" s="194"/>
      <c r="AV490" s="194"/>
      <c r="AW490" s="136">
        <f t="shared" si="569"/>
        <v>0</v>
      </c>
      <c r="AX490" s="136">
        <f t="shared" si="551"/>
        <v>0</v>
      </c>
      <c r="AY490" s="136">
        <f t="shared" si="570"/>
        <v>0</v>
      </c>
      <c r="AZ490" s="262"/>
      <c r="BA490" s="262"/>
      <c r="BB490" s="263"/>
      <c r="BC490" s="167"/>
      <c r="BD490" s="194"/>
      <c r="BE490" s="194"/>
      <c r="BF490" s="136">
        <f t="shared" si="571"/>
        <v>0</v>
      </c>
      <c r="BG490" s="136">
        <f t="shared" si="552"/>
        <v>0</v>
      </c>
      <c r="BH490" s="136">
        <f t="shared" si="572"/>
        <v>0</v>
      </c>
      <c r="BI490" s="262"/>
      <c r="BJ490" s="262"/>
      <c r="BK490" s="263"/>
      <c r="BL490" s="167"/>
      <c r="BM490" s="194"/>
      <c r="BN490" s="194"/>
      <c r="BO490" s="136">
        <f t="shared" si="573"/>
        <v>0</v>
      </c>
      <c r="BP490" s="136">
        <f t="shared" si="553"/>
        <v>0</v>
      </c>
      <c r="BQ490" s="136">
        <f t="shared" si="574"/>
        <v>0</v>
      </c>
      <c r="BR490" s="262"/>
      <c r="BS490" s="262"/>
      <c r="BT490" s="263"/>
      <c r="BU490" s="167"/>
      <c r="BV490" s="194"/>
      <c r="BW490" s="194"/>
      <c r="BX490" s="136">
        <f t="shared" si="575"/>
        <v>0</v>
      </c>
      <c r="BY490" s="136">
        <f t="shared" si="554"/>
        <v>0</v>
      </c>
      <c r="BZ490" s="136">
        <f t="shared" si="576"/>
        <v>0</v>
      </c>
      <c r="CA490" s="262"/>
      <c r="CB490" s="262"/>
      <c r="CC490" s="263"/>
      <c r="CD490" s="167"/>
      <c r="CE490" s="194"/>
      <c r="CF490" s="194"/>
      <c r="CG490" s="136">
        <f t="shared" si="577"/>
        <v>0</v>
      </c>
      <c r="CH490" s="136">
        <f t="shared" si="555"/>
        <v>0</v>
      </c>
      <c r="CI490" s="136">
        <f t="shared" si="578"/>
        <v>0</v>
      </c>
      <c r="CJ490" s="262"/>
      <c r="CK490" s="262"/>
      <c r="CL490" s="263"/>
      <c r="CM490" s="167"/>
      <c r="CN490" s="194"/>
      <c r="CO490" s="194"/>
      <c r="CP490" s="136">
        <f t="shared" si="579"/>
        <v>0</v>
      </c>
      <c r="CQ490" s="136">
        <f t="shared" si="556"/>
        <v>0</v>
      </c>
      <c r="CR490" s="136">
        <f t="shared" si="580"/>
        <v>0</v>
      </c>
      <c r="CS490" s="262"/>
      <c r="CT490" s="262"/>
      <c r="CU490" s="263"/>
      <c r="CV490" s="167"/>
      <c r="CW490" s="194"/>
      <c r="CX490" s="194"/>
      <c r="CY490" s="136">
        <f t="shared" si="581"/>
        <v>0</v>
      </c>
      <c r="CZ490" s="136">
        <f t="shared" si="557"/>
        <v>0</v>
      </c>
      <c r="DA490" s="136">
        <f t="shared" si="582"/>
        <v>0</v>
      </c>
      <c r="DB490" s="262"/>
      <c r="DC490" s="262"/>
      <c r="DD490" s="263"/>
    </row>
    <row r="491" spans="1:108" x14ac:dyDescent="0.25">
      <c r="A491" s="167"/>
      <c r="B491" s="194"/>
      <c r="C491" s="194"/>
      <c r="D491" s="136">
        <f t="shared" si="558"/>
        <v>0</v>
      </c>
      <c r="E491" s="136">
        <f t="shared" si="559"/>
        <v>0</v>
      </c>
      <c r="F491" s="136">
        <f t="shared" si="560"/>
        <v>0</v>
      </c>
      <c r="G491" s="262"/>
      <c r="H491" s="262"/>
      <c r="I491" s="263"/>
      <c r="J491" s="167"/>
      <c r="K491" s="194"/>
      <c r="L491" s="194"/>
      <c r="M491" s="136">
        <f t="shared" si="561"/>
        <v>0</v>
      </c>
      <c r="N491" s="136">
        <f t="shared" si="547"/>
        <v>0</v>
      </c>
      <c r="O491" s="136">
        <f t="shared" si="562"/>
        <v>0</v>
      </c>
      <c r="P491" s="262"/>
      <c r="Q491" s="262"/>
      <c r="R491" s="263"/>
      <c r="S491" s="167"/>
      <c r="T491" s="194"/>
      <c r="U491" s="194"/>
      <c r="V491" s="136">
        <f t="shared" si="563"/>
        <v>0</v>
      </c>
      <c r="W491" s="136">
        <f t="shared" si="548"/>
        <v>0</v>
      </c>
      <c r="X491" s="136">
        <f t="shared" si="564"/>
        <v>0</v>
      </c>
      <c r="Y491" s="262"/>
      <c r="Z491" s="262"/>
      <c r="AA491" s="263"/>
      <c r="AB491" s="167"/>
      <c r="AC491" s="194"/>
      <c r="AD491" s="194"/>
      <c r="AE491" s="136">
        <f t="shared" si="565"/>
        <v>0</v>
      </c>
      <c r="AF491" s="136">
        <f t="shared" si="549"/>
        <v>0</v>
      </c>
      <c r="AG491" s="136">
        <f t="shared" si="566"/>
        <v>0</v>
      </c>
      <c r="AH491" s="262"/>
      <c r="AI491" s="262"/>
      <c r="AJ491" s="263"/>
      <c r="AK491" s="167"/>
      <c r="AL491" s="194"/>
      <c r="AM491" s="194"/>
      <c r="AN491" s="136">
        <f t="shared" si="567"/>
        <v>0</v>
      </c>
      <c r="AO491" s="136">
        <f t="shared" si="550"/>
        <v>0</v>
      </c>
      <c r="AP491" s="136">
        <f t="shared" si="568"/>
        <v>0</v>
      </c>
      <c r="AQ491" s="262"/>
      <c r="AR491" s="262"/>
      <c r="AS491" s="263"/>
      <c r="AT491" s="167"/>
      <c r="AU491" s="194"/>
      <c r="AV491" s="194"/>
      <c r="AW491" s="136">
        <f t="shared" si="569"/>
        <v>0</v>
      </c>
      <c r="AX491" s="136">
        <f t="shared" si="551"/>
        <v>0</v>
      </c>
      <c r="AY491" s="136">
        <f t="shared" si="570"/>
        <v>0</v>
      </c>
      <c r="AZ491" s="262"/>
      <c r="BA491" s="262"/>
      <c r="BB491" s="263"/>
      <c r="BC491" s="167"/>
      <c r="BD491" s="194"/>
      <c r="BE491" s="194"/>
      <c r="BF491" s="136">
        <f t="shared" si="571"/>
        <v>0</v>
      </c>
      <c r="BG491" s="136">
        <f t="shared" si="552"/>
        <v>0</v>
      </c>
      <c r="BH491" s="136">
        <f t="shared" si="572"/>
        <v>0</v>
      </c>
      <c r="BI491" s="262"/>
      <c r="BJ491" s="262"/>
      <c r="BK491" s="263"/>
      <c r="BL491" s="167"/>
      <c r="BM491" s="194"/>
      <c r="BN491" s="194"/>
      <c r="BO491" s="136">
        <f t="shared" si="573"/>
        <v>0</v>
      </c>
      <c r="BP491" s="136">
        <f t="shared" si="553"/>
        <v>0</v>
      </c>
      <c r="BQ491" s="136">
        <f t="shared" si="574"/>
        <v>0</v>
      </c>
      <c r="BR491" s="262"/>
      <c r="BS491" s="262"/>
      <c r="BT491" s="263"/>
      <c r="BU491" s="167"/>
      <c r="BV491" s="194"/>
      <c r="BW491" s="194"/>
      <c r="BX491" s="136">
        <f t="shared" si="575"/>
        <v>0</v>
      </c>
      <c r="BY491" s="136">
        <f t="shared" si="554"/>
        <v>0</v>
      </c>
      <c r="BZ491" s="136">
        <f t="shared" si="576"/>
        <v>0</v>
      </c>
      <c r="CA491" s="262"/>
      <c r="CB491" s="262"/>
      <c r="CC491" s="263"/>
      <c r="CD491" s="167"/>
      <c r="CE491" s="194"/>
      <c r="CF491" s="194"/>
      <c r="CG491" s="136">
        <f t="shared" si="577"/>
        <v>0</v>
      </c>
      <c r="CH491" s="136">
        <f t="shared" si="555"/>
        <v>0</v>
      </c>
      <c r="CI491" s="136">
        <f t="shared" si="578"/>
        <v>0</v>
      </c>
      <c r="CJ491" s="262"/>
      <c r="CK491" s="262"/>
      <c r="CL491" s="263"/>
      <c r="CM491" s="167"/>
      <c r="CN491" s="194"/>
      <c r="CO491" s="194"/>
      <c r="CP491" s="136">
        <f t="shared" si="579"/>
        <v>0</v>
      </c>
      <c r="CQ491" s="136">
        <f t="shared" si="556"/>
        <v>0</v>
      </c>
      <c r="CR491" s="136">
        <f t="shared" si="580"/>
        <v>0</v>
      </c>
      <c r="CS491" s="262"/>
      <c r="CT491" s="262"/>
      <c r="CU491" s="263"/>
      <c r="CV491" s="167"/>
      <c r="CW491" s="194"/>
      <c r="CX491" s="194"/>
      <c r="CY491" s="136">
        <f t="shared" si="581"/>
        <v>0</v>
      </c>
      <c r="CZ491" s="136">
        <f t="shared" si="557"/>
        <v>0</v>
      </c>
      <c r="DA491" s="136">
        <f t="shared" si="582"/>
        <v>0</v>
      </c>
      <c r="DB491" s="262"/>
      <c r="DC491" s="262"/>
      <c r="DD491" s="263"/>
    </row>
    <row r="492" spans="1:108" x14ac:dyDescent="0.25">
      <c r="A492" s="167"/>
      <c r="B492" s="194"/>
      <c r="C492" s="194"/>
      <c r="D492" s="136">
        <f t="shared" si="558"/>
        <v>0</v>
      </c>
      <c r="E492" s="136">
        <f t="shared" si="559"/>
        <v>0</v>
      </c>
      <c r="F492" s="136">
        <f t="shared" si="560"/>
        <v>0</v>
      </c>
      <c r="G492" s="262"/>
      <c r="H492" s="262"/>
      <c r="I492" s="263"/>
      <c r="J492" s="167"/>
      <c r="K492" s="194"/>
      <c r="L492" s="194"/>
      <c r="M492" s="136">
        <f t="shared" si="561"/>
        <v>0</v>
      </c>
      <c r="N492" s="136">
        <f t="shared" si="547"/>
        <v>0</v>
      </c>
      <c r="O492" s="136">
        <f t="shared" si="562"/>
        <v>0</v>
      </c>
      <c r="P492" s="262"/>
      <c r="Q492" s="262"/>
      <c r="R492" s="263"/>
      <c r="S492" s="167"/>
      <c r="T492" s="194"/>
      <c r="U492" s="194"/>
      <c r="V492" s="136">
        <f t="shared" si="563"/>
        <v>0</v>
      </c>
      <c r="W492" s="136">
        <f t="shared" si="548"/>
        <v>0</v>
      </c>
      <c r="X492" s="136">
        <f t="shared" si="564"/>
        <v>0</v>
      </c>
      <c r="Y492" s="262"/>
      <c r="Z492" s="262"/>
      <c r="AA492" s="263"/>
      <c r="AB492" s="167"/>
      <c r="AC492" s="194"/>
      <c r="AD492" s="194"/>
      <c r="AE492" s="136">
        <f t="shared" si="565"/>
        <v>0</v>
      </c>
      <c r="AF492" s="136">
        <f t="shared" si="549"/>
        <v>0</v>
      </c>
      <c r="AG492" s="136">
        <f t="shared" si="566"/>
        <v>0</v>
      </c>
      <c r="AH492" s="262"/>
      <c r="AI492" s="262"/>
      <c r="AJ492" s="263"/>
      <c r="AK492" s="167"/>
      <c r="AL492" s="194"/>
      <c r="AM492" s="194"/>
      <c r="AN492" s="136">
        <f t="shared" si="567"/>
        <v>0</v>
      </c>
      <c r="AO492" s="136">
        <f t="shared" si="550"/>
        <v>0</v>
      </c>
      <c r="AP492" s="136">
        <f t="shared" si="568"/>
        <v>0</v>
      </c>
      <c r="AQ492" s="262"/>
      <c r="AR492" s="262"/>
      <c r="AS492" s="263"/>
      <c r="AT492" s="167"/>
      <c r="AU492" s="194"/>
      <c r="AV492" s="194"/>
      <c r="AW492" s="136">
        <f t="shared" si="569"/>
        <v>0</v>
      </c>
      <c r="AX492" s="136">
        <f t="shared" si="551"/>
        <v>0</v>
      </c>
      <c r="AY492" s="136">
        <f t="shared" si="570"/>
        <v>0</v>
      </c>
      <c r="AZ492" s="262"/>
      <c r="BA492" s="262"/>
      <c r="BB492" s="263"/>
      <c r="BC492" s="167"/>
      <c r="BD492" s="194"/>
      <c r="BE492" s="194"/>
      <c r="BF492" s="136">
        <f t="shared" si="571"/>
        <v>0</v>
      </c>
      <c r="BG492" s="136">
        <f t="shared" si="552"/>
        <v>0</v>
      </c>
      <c r="BH492" s="136">
        <f t="shared" si="572"/>
        <v>0</v>
      </c>
      <c r="BI492" s="262"/>
      <c r="BJ492" s="262"/>
      <c r="BK492" s="263"/>
      <c r="BL492" s="167"/>
      <c r="BM492" s="194"/>
      <c r="BN492" s="194"/>
      <c r="BO492" s="136">
        <f t="shared" si="573"/>
        <v>0</v>
      </c>
      <c r="BP492" s="136">
        <f t="shared" si="553"/>
        <v>0</v>
      </c>
      <c r="BQ492" s="136">
        <f t="shared" si="574"/>
        <v>0</v>
      </c>
      <c r="BR492" s="262"/>
      <c r="BS492" s="262"/>
      <c r="BT492" s="263"/>
      <c r="BU492" s="167"/>
      <c r="BV492" s="194"/>
      <c r="BW492" s="194"/>
      <c r="BX492" s="136">
        <f t="shared" si="575"/>
        <v>0</v>
      </c>
      <c r="BY492" s="136">
        <f t="shared" si="554"/>
        <v>0</v>
      </c>
      <c r="BZ492" s="136">
        <f t="shared" si="576"/>
        <v>0</v>
      </c>
      <c r="CA492" s="262"/>
      <c r="CB492" s="262"/>
      <c r="CC492" s="263"/>
      <c r="CD492" s="167"/>
      <c r="CE492" s="194"/>
      <c r="CF492" s="194"/>
      <c r="CG492" s="136">
        <f t="shared" si="577"/>
        <v>0</v>
      </c>
      <c r="CH492" s="136">
        <f t="shared" si="555"/>
        <v>0</v>
      </c>
      <c r="CI492" s="136">
        <f t="shared" si="578"/>
        <v>0</v>
      </c>
      <c r="CJ492" s="262"/>
      <c r="CK492" s="262"/>
      <c r="CL492" s="263"/>
      <c r="CM492" s="167"/>
      <c r="CN492" s="194"/>
      <c r="CO492" s="194"/>
      <c r="CP492" s="136">
        <f t="shared" si="579"/>
        <v>0</v>
      </c>
      <c r="CQ492" s="136">
        <f t="shared" si="556"/>
        <v>0</v>
      </c>
      <c r="CR492" s="136">
        <f t="shared" si="580"/>
        <v>0</v>
      </c>
      <c r="CS492" s="262"/>
      <c r="CT492" s="262"/>
      <c r="CU492" s="263"/>
      <c r="CV492" s="167"/>
      <c r="CW492" s="194"/>
      <c r="CX492" s="194"/>
      <c r="CY492" s="136">
        <f t="shared" si="581"/>
        <v>0</v>
      </c>
      <c r="CZ492" s="136">
        <f t="shared" si="557"/>
        <v>0</v>
      </c>
      <c r="DA492" s="136">
        <f t="shared" si="582"/>
        <v>0</v>
      </c>
      <c r="DB492" s="262"/>
      <c r="DC492" s="262"/>
      <c r="DD492" s="263"/>
    </row>
    <row r="493" spans="1:108" x14ac:dyDescent="0.25">
      <c r="A493" s="167"/>
      <c r="B493" s="194"/>
      <c r="C493" s="194"/>
      <c r="D493" s="136">
        <f t="shared" si="558"/>
        <v>0</v>
      </c>
      <c r="E493" s="136">
        <f t="shared" si="559"/>
        <v>0</v>
      </c>
      <c r="F493" s="136">
        <f t="shared" si="560"/>
        <v>0</v>
      </c>
      <c r="G493" s="262"/>
      <c r="H493" s="262"/>
      <c r="I493" s="263"/>
      <c r="J493" s="167"/>
      <c r="K493" s="194"/>
      <c r="L493" s="194"/>
      <c r="M493" s="136">
        <f t="shared" si="561"/>
        <v>0</v>
      </c>
      <c r="N493" s="136">
        <f t="shared" si="547"/>
        <v>0</v>
      </c>
      <c r="O493" s="136">
        <f t="shared" si="562"/>
        <v>0</v>
      </c>
      <c r="P493" s="262"/>
      <c r="Q493" s="262"/>
      <c r="R493" s="263"/>
      <c r="S493" s="167"/>
      <c r="T493" s="194"/>
      <c r="U493" s="194"/>
      <c r="V493" s="136">
        <f t="shared" si="563"/>
        <v>0</v>
      </c>
      <c r="W493" s="136">
        <f t="shared" si="548"/>
        <v>0</v>
      </c>
      <c r="X493" s="136">
        <f t="shared" si="564"/>
        <v>0</v>
      </c>
      <c r="Y493" s="262"/>
      <c r="Z493" s="262"/>
      <c r="AA493" s="263"/>
      <c r="AB493" s="167"/>
      <c r="AC493" s="194"/>
      <c r="AD493" s="194"/>
      <c r="AE493" s="136">
        <f t="shared" si="565"/>
        <v>0</v>
      </c>
      <c r="AF493" s="136">
        <f t="shared" si="549"/>
        <v>0</v>
      </c>
      <c r="AG493" s="136">
        <f t="shared" si="566"/>
        <v>0</v>
      </c>
      <c r="AH493" s="262"/>
      <c r="AI493" s="262"/>
      <c r="AJ493" s="263"/>
      <c r="AK493" s="167"/>
      <c r="AL493" s="194"/>
      <c r="AM493" s="194"/>
      <c r="AN493" s="136">
        <f t="shared" si="567"/>
        <v>0</v>
      </c>
      <c r="AO493" s="136">
        <f t="shared" si="550"/>
        <v>0</v>
      </c>
      <c r="AP493" s="136">
        <f t="shared" si="568"/>
        <v>0</v>
      </c>
      <c r="AQ493" s="262"/>
      <c r="AR493" s="262"/>
      <c r="AS493" s="263"/>
      <c r="AT493" s="167"/>
      <c r="AU493" s="194"/>
      <c r="AV493" s="194"/>
      <c r="AW493" s="136">
        <f t="shared" si="569"/>
        <v>0</v>
      </c>
      <c r="AX493" s="136">
        <f t="shared" si="551"/>
        <v>0</v>
      </c>
      <c r="AY493" s="136">
        <f t="shared" si="570"/>
        <v>0</v>
      </c>
      <c r="AZ493" s="262"/>
      <c r="BA493" s="262"/>
      <c r="BB493" s="263"/>
      <c r="BC493" s="167"/>
      <c r="BD493" s="194"/>
      <c r="BE493" s="194"/>
      <c r="BF493" s="136">
        <f t="shared" si="571"/>
        <v>0</v>
      </c>
      <c r="BG493" s="136">
        <f t="shared" si="552"/>
        <v>0</v>
      </c>
      <c r="BH493" s="136">
        <f t="shared" si="572"/>
        <v>0</v>
      </c>
      <c r="BI493" s="262"/>
      <c r="BJ493" s="262"/>
      <c r="BK493" s="263"/>
      <c r="BL493" s="167"/>
      <c r="BM493" s="194"/>
      <c r="BN493" s="194"/>
      <c r="BO493" s="136">
        <f t="shared" si="573"/>
        <v>0</v>
      </c>
      <c r="BP493" s="136">
        <f t="shared" si="553"/>
        <v>0</v>
      </c>
      <c r="BQ493" s="136">
        <f t="shared" si="574"/>
        <v>0</v>
      </c>
      <c r="BR493" s="262"/>
      <c r="BS493" s="262"/>
      <c r="BT493" s="263"/>
      <c r="BU493" s="167"/>
      <c r="BV493" s="194"/>
      <c r="BW493" s="194"/>
      <c r="BX493" s="136">
        <f t="shared" si="575"/>
        <v>0</v>
      </c>
      <c r="BY493" s="136">
        <f t="shared" si="554"/>
        <v>0</v>
      </c>
      <c r="BZ493" s="136">
        <f t="shared" si="576"/>
        <v>0</v>
      </c>
      <c r="CA493" s="262"/>
      <c r="CB493" s="262"/>
      <c r="CC493" s="263"/>
      <c r="CD493" s="167"/>
      <c r="CE493" s="194"/>
      <c r="CF493" s="194"/>
      <c r="CG493" s="136">
        <f t="shared" si="577"/>
        <v>0</v>
      </c>
      <c r="CH493" s="136">
        <f t="shared" si="555"/>
        <v>0</v>
      </c>
      <c r="CI493" s="136">
        <f t="shared" si="578"/>
        <v>0</v>
      </c>
      <c r="CJ493" s="262"/>
      <c r="CK493" s="262"/>
      <c r="CL493" s="263"/>
      <c r="CM493" s="167"/>
      <c r="CN493" s="194"/>
      <c r="CO493" s="194"/>
      <c r="CP493" s="136">
        <f t="shared" si="579"/>
        <v>0</v>
      </c>
      <c r="CQ493" s="136">
        <f t="shared" si="556"/>
        <v>0</v>
      </c>
      <c r="CR493" s="136">
        <f t="shared" si="580"/>
        <v>0</v>
      </c>
      <c r="CS493" s="262"/>
      <c r="CT493" s="262"/>
      <c r="CU493" s="263"/>
      <c r="CV493" s="167"/>
      <c r="CW493" s="194"/>
      <c r="CX493" s="194"/>
      <c r="CY493" s="136">
        <f t="shared" si="581"/>
        <v>0</v>
      </c>
      <c r="CZ493" s="136">
        <f t="shared" si="557"/>
        <v>0</v>
      </c>
      <c r="DA493" s="136">
        <f t="shared" si="582"/>
        <v>0</v>
      </c>
      <c r="DB493" s="262"/>
      <c r="DC493" s="262"/>
      <c r="DD493" s="263"/>
    </row>
    <row r="494" spans="1:108" x14ac:dyDescent="0.25">
      <c r="A494" s="167"/>
      <c r="B494" s="194"/>
      <c r="C494" s="194"/>
      <c r="D494" s="136">
        <f t="shared" si="558"/>
        <v>0</v>
      </c>
      <c r="E494" s="136">
        <f t="shared" si="559"/>
        <v>0</v>
      </c>
      <c r="F494" s="136">
        <f t="shared" si="560"/>
        <v>0</v>
      </c>
      <c r="G494" s="262"/>
      <c r="H494" s="262"/>
      <c r="I494" s="263"/>
      <c r="J494" s="167"/>
      <c r="K494" s="194"/>
      <c r="L494" s="194"/>
      <c r="M494" s="136">
        <f t="shared" si="561"/>
        <v>0</v>
      </c>
      <c r="N494" s="136">
        <f t="shared" si="547"/>
        <v>0</v>
      </c>
      <c r="O494" s="136">
        <f t="shared" si="562"/>
        <v>0</v>
      </c>
      <c r="P494" s="262"/>
      <c r="Q494" s="262"/>
      <c r="R494" s="263"/>
      <c r="S494" s="167"/>
      <c r="T494" s="194"/>
      <c r="U494" s="194"/>
      <c r="V494" s="136">
        <f t="shared" si="563"/>
        <v>0</v>
      </c>
      <c r="W494" s="136">
        <f t="shared" si="548"/>
        <v>0</v>
      </c>
      <c r="X494" s="136">
        <f t="shared" si="564"/>
        <v>0</v>
      </c>
      <c r="Y494" s="262"/>
      <c r="Z494" s="262"/>
      <c r="AA494" s="263"/>
      <c r="AB494" s="167"/>
      <c r="AC494" s="194"/>
      <c r="AD494" s="194"/>
      <c r="AE494" s="136">
        <f t="shared" si="565"/>
        <v>0</v>
      </c>
      <c r="AF494" s="136">
        <f t="shared" si="549"/>
        <v>0</v>
      </c>
      <c r="AG494" s="136">
        <f t="shared" si="566"/>
        <v>0</v>
      </c>
      <c r="AH494" s="262"/>
      <c r="AI494" s="262"/>
      <c r="AJ494" s="263"/>
      <c r="AK494" s="167"/>
      <c r="AL494" s="194"/>
      <c r="AM494" s="194"/>
      <c r="AN494" s="136">
        <f t="shared" si="567"/>
        <v>0</v>
      </c>
      <c r="AO494" s="136">
        <f t="shared" si="550"/>
        <v>0</v>
      </c>
      <c r="AP494" s="136">
        <f t="shared" si="568"/>
        <v>0</v>
      </c>
      <c r="AQ494" s="262"/>
      <c r="AR494" s="262"/>
      <c r="AS494" s="263"/>
      <c r="AT494" s="167"/>
      <c r="AU494" s="194"/>
      <c r="AV494" s="194"/>
      <c r="AW494" s="136">
        <f t="shared" si="569"/>
        <v>0</v>
      </c>
      <c r="AX494" s="136">
        <f t="shared" si="551"/>
        <v>0</v>
      </c>
      <c r="AY494" s="136">
        <f t="shared" si="570"/>
        <v>0</v>
      </c>
      <c r="AZ494" s="262"/>
      <c r="BA494" s="262"/>
      <c r="BB494" s="263"/>
      <c r="BC494" s="167"/>
      <c r="BD494" s="194"/>
      <c r="BE494" s="194"/>
      <c r="BF494" s="136">
        <f t="shared" si="571"/>
        <v>0</v>
      </c>
      <c r="BG494" s="136">
        <f t="shared" si="552"/>
        <v>0</v>
      </c>
      <c r="BH494" s="136">
        <f t="shared" si="572"/>
        <v>0</v>
      </c>
      <c r="BI494" s="262"/>
      <c r="BJ494" s="262"/>
      <c r="BK494" s="263"/>
      <c r="BL494" s="167"/>
      <c r="BM494" s="194"/>
      <c r="BN494" s="194"/>
      <c r="BO494" s="136">
        <f t="shared" si="573"/>
        <v>0</v>
      </c>
      <c r="BP494" s="136">
        <f t="shared" si="553"/>
        <v>0</v>
      </c>
      <c r="BQ494" s="136">
        <f t="shared" si="574"/>
        <v>0</v>
      </c>
      <c r="BR494" s="262"/>
      <c r="BS494" s="262"/>
      <c r="BT494" s="263"/>
      <c r="BU494" s="167"/>
      <c r="BV494" s="194"/>
      <c r="BW494" s="194"/>
      <c r="BX494" s="136">
        <f t="shared" si="575"/>
        <v>0</v>
      </c>
      <c r="BY494" s="136">
        <f t="shared" si="554"/>
        <v>0</v>
      </c>
      <c r="BZ494" s="136">
        <f t="shared" si="576"/>
        <v>0</v>
      </c>
      <c r="CA494" s="262"/>
      <c r="CB494" s="262"/>
      <c r="CC494" s="263"/>
      <c r="CD494" s="167"/>
      <c r="CE494" s="194"/>
      <c r="CF494" s="194"/>
      <c r="CG494" s="136">
        <f t="shared" si="577"/>
        <v>0</v>
      </c>
      <c r="CH494" s="136">
        <f t="shared" si="555"/>
        <v>0</v>
      </c>
      <c r="CI494" s="136">
        <f t="shared" si="578"/>
        <v>0</v>
      </c>
      <c r="CJ494" s="262"/>
      <c r="CK494" s="262"/>
      <c r="CL494" s="263"/>
      <c r="CM494" s="167"/>
      <c r="CN494" s="194"/>
      <c r="CO494" s="194"/>
      <c r="CP494" s="136">
        <f t="shared" si="579"/>
        <v>0</v>
      </c>
      <c r="CQ494" s="136">
        <f t="shared" si="556"/>
        <v>0</v>
      </c>
      <c r="CR494" s="136">
        <f t="shared" si="580"/>
        <v>0</v>
      </c>
      <c r="CS494" s="262"/>
      <c r="CT494" s="262"/>
      <c r="CU494" s="263"/>
      <c r="CV494" s="167"/>
      <c r="CW494" s="194"/>
      <c r="CX494" s="194"/>
      <c r="CY494" s="136">
        <f t="shared" si="581"/>
        <v>0</v>
      </c>
      <c r="CZ494" s="136">
        <f t="shared" si="557"/>
        <v>0</v>
      </c>
      <c r="DA494" s="136">
        <f t="shared" si="582"/>
        <v>0</v>
      </c>
      <c r="DB494" s="262"/>
      <c r="DC494" s="262"/>
      <c r="DD494" s="263"/>
    </row>
    <row r="495" spans="1:108" x14ac:dyDescent="0.25">
      <c r="A495" s="167"/>
      <c r="B495" s="194"/>
      <c r="C495" s="194"/>
      <c r="D495" s="136">
        <f t="shared" si="558"/>
        <v>0</v>
      </c>
      <c r="E495" s="136">
        <f t="shared" si="559"/>
        <v>0</v>
      </c>
      <c r="F495" s="136">
        <f t="shared" si="560"/>
        <v>0</v>
      </c>
      <c r="G495" s="262"/>
      <c r="H495" s="262"/>
      <c r="I495" s="263"/>
      <c r="J495" s="167"/>
      <c r="K495" s="194"/>
      <c r="L495" s="194"/>
      <c r="M495" s="136">
        <f t="shared" si="561"/>
        <v>0</v>
      </c>
      <c r="N495" s="136">
        <f t="shared" si="547"/>
        <v>0</v>
      </c>
      <c r="O495" s="136">
        <f t="shared" si="562"/>
        <v>0</v>
      </c>
      <c r="P495" s="262"/>
      <c r="Q495" s="262"/>
      <c r="R495" s="263"/>
      <c r="S495" s="167"/>
      <c r="T495" s="194"/>
      <c r="U495" s="194"/>
      <c r="V495" s="136">
        <f t="shared" si="563"/>
        <v>0</v>
      </c>
      <c r="W495" s="136">
        <f t="shared" si="548"/>
        <v>0</v>
      </c>
      <c r="X495" s="136">
        <f t="shared" si="564"/>
        <v>0</v>
      </c>
      <c r="Y495" s="262"/>
      <c r="Z495" s="262"/>
      <c r="AA495" s="263"/>
      <c r="AB495" s="167"/>
      <c r="AC495" s="194"/>
      <c r="AD495" s="194"/>
      <c r="AE495" s="136">
        <f t="shared" si="565"/>
        <v>0</v>
      </c>
      <c r="AF495" s="136">
        <f t="shared" si="549"/>
        <v>0</v>
      </c>
      <c r="AG495" s="136">
        <f t="shared" si="566"/>
        <v>0</v>
      </c>
      <c r="AH495" s="262"/>
      <c r="AI495" s="262"/>
      <c r="AJ495" s="263"/>
      <c r="AK495" s="167"/>
      <c r="AL495" s="194"/>
      <c r="AM495" s="194"/>
      <c r="AN495" s="136">
        <f t="shared" si="567"/>
        <v>0</v>
      </c>
      <c r="AO495" s="136">
        <f t="shared" si="550"/>
        <v>0</v>
      </c>
      <c r="AP495" s="136">
        <f t="shared" si="568"/>
        <v>0</v>
      </c>
      <c r="AQ495" s="262"/>
      <c r="AR495" s="262"/>
      <c r="AS495" s="263"/>
      <c r="AT495" s="167"/>
      <c r="AU495" s="194"/>
      <c r="AV495" s="194"/>
      <c r="AW495" s="136">
        <f t="shared" si="569"/>
        <v>0</v>
      </c>
      <c r="AX495" s="136">
        <f t="shared" si="551"/>
        <v>0</v>
      </c>
      <c r="AY495" s="136">
        <f t="shared" si="570"/>
        <v>0</v>
      </c>
      <c r="AZ495" s="262"/>
      <c r="BA495" s="262"/>
      <c r="BB495" s="263"/>
      <c r="BC495" s="167"/>
      <c r="BD495" s="194"/>
      <c r="BE495" s="194"/>
      <c r="BF495" s="136">
        <f t="shared" si="571"/>
        <v>0</v>
      </c>
      <c r="BG495" s="136">
        <f t="shared" si="552"/>
        <v>0</v>
      </c>
      <c r="BH495" s="136">
        <f t="shared" si="572"/>
        <v>0</v>
      </c>
      <c r="BI495" s="262"/>
      <c r="BJ495" s="262"/>
      <c r="BK495" s="263"/>
      <c r="BL495" s="167"/>
      <c r="BM495" s="194"/>
      <c r="BN495" s="194"/>
      <c r="BO495" s="136">
        <f t="shared" si="573"/>
        <v>0</v>
      </c>
      <c r="BP495" s="136">
        <f t="shared" si="553"/>
        <v>0</v>
      </c>
      <c r="BQ495" s="136">
        <f t="shared" si="574"/>
        <v>0</v>
      </c>
      <c r="BR495" s="262"/>
      <c r="BS495" s="262"/>
      <c r="BT495" s="263"/>
      <c r="BU495" s="167"/>
      <c r="BV495" s="194"/>
      <c r="BW495" s="194"/>
      <c r="BX495" s="136">
        <f t="shared" si="575"/>
        <v>0</v>
      </c>
      <c r="BY495" s="136">
        <f t="shared" si="554"/>
        <v>0</v>
      </c>
      <c r="BZ495" s="136">
        <f t="shared" si="576"/>
        <v>0</v>
      </c>
      <c r="CA495" s="262"/>
      <c r="CB495" s="262"/>
      <c r="CC495" s="263"/>
      <c r="CD495" s="167"/>
      <c r="CE495" s="194"/>
      <c r="CF495" s="194"/>
      <c r="CG495" s="136">
        <f t="shared" si="577"/>
        <v>0</v>
      </c>
      <c r="CH495" s="136">
        <f t="shared" si="555"/>
        <v>0</v>
      </c>
      <c r="CI495" s="136">
        <f t="shared" si="578"/>
        <v>0</v>
      </c>
      <c r="CJ495" s="262"/>
      <c r="CK495" s="262"/>
      <c r="CL495" s="263"/>
      <c r="CM495" s="167"/>
      <c r="CN495" s="194"/>
      <c r="CO495" s="194"/>
      <c r="CP495" s="136">
        <f t="shared" si="579"/>
        <v>0</v>
      </c>
      <c r="CQ495" s="136">
        <f t="shared" si="556"/>
        <v>0</v>
      </c>
      <c r="CR495" s="136">
        <f t="shared" si="580"/>
        <v>0</v>
      </c>
      <c r="CS495" s="262"/>
      <c r="CT495" s="262"/>
      <c r="CU495" s="263"/>
      <c r="CV495" s="167"/>
      <c r="CW495" s="194"/>
      <c r="CX495" s="194"/>
      <c r="CY495" s="136">
        <f t="shared" si="581"/>
        <v>0</v>
      </c>
      <c r="CZ495" s="136">
        <f t="shared" si="557"/>
        <v>0</v>
      </c>
      <c r="DA495" s="136">
        <f t="shared" si="582"/>
        <v>0</v>
      </c>
      <c r="DB495" s="262"/>
      <c r="DC495" s="262"/>
      <c r="DD495" s="263"/>
    </row>
    <row r="496" spans="1:108" x14ac:dyDescent="0.25">
      <c r="A496" s="167"/>
      <c r="B496" s="194"/>
      <c r="C496" s="194"/>
      <c r="D496" s="136">
        <f t="shared" si="558"/>
        <v>0</v>
      </c>
      <c r="E496" s="136">
        <f t="shared" si="559"/>
        <v>0</v>
      </c>
      <c r="F496" s="136">
        <f t="shared" si="560"/>
        <v>0</v>
      </c>
      <c r="G496" s="262"/>
      <c r="H496" s="262"/>
      <c r="I496" s="263"/>
      <c r="J496" s="167"/>
      <c r="K496" s="194"/>
      <c r="L496" s="194"/>
      <c r="M496" s="136">
        <f t="shared" si="561"/>
        <v>0</v>
      </c>
      <c r="N496" s="136">
        <f t="shared" si="547"/>
        <v>0</v>
      </c>
      <c r="O496" s="136">
        <f t="shared" si="562"/>
        <v>0</v>
      </c>
      <c r="P496" s="262"/>
      <c r="Q496" s="262"/>
      <c r="R496" s="263"/>
      <c r="S496" s="167"/>
      <c r="T496" s="194"/>
      <c r="U496" s="194"/>
      <c r="V496" s="136">
        <f t="shared" si="563"/>
        <v>0</v>
      </c>
      <c r="W496" s="136">
        <f t="shared" si="548"/>
        <v>0</v>
      </c>
      <c r="X496" s="136">
        <f t="shared" si="564"/>
        <v>0</v>
      </c>
      <c r="Y496" s="262"/>
      <c r="Z496" s="262"/>
      <c r="AA496" s="263"/>
      <c r="AB496" s="167"/>
      <c r="AC496" s="194"/>
      <c r="AD496" s="194"/>
      <c r="AE496" s="136">
        <f t="shared" si="565"/>
        <v>0</v>
      </c>
      <c r="AF496" s="136">
        <f t="shared" si="549"/>
        <v>0</v>
      </c>
      <c r="AG496" s="136">
        <f t="shared" si="566"/>
        <v>0</v>
      </c>
      <c r="AH496" s="262"/>
      <c r="AI496" s="262"/>
      <c r="AJ496" s="263"/>
      <c r="AK496" s="167"/>
      <c r="AL496" s="194"/>
      <c r="AM496" s="194"/>
      <c r="AN496" s="136">
        <f t="shared" si="567"/>
        <v>0</v>
      </c>
      <c r="AO496" s="136">
        <f t="shared" si="550"/>
        <v>0</v>
      </c>
      <c r="AP496" s="136">
        <f t="shared" si="568"/>
        <v>0</v>
      </c>
      <c r="AQ496" s="262"/>
      <c r="AR496" s="262"/>
      <c r="AS496" s="263"/>
      <c r="AT496" s="167"/>
      <c r="AU496" s="194"/>
      <c r="AV496" s="194"/>
      <c r="AW496" s="136">
        <f t="shared" si="569"/>
        <v>0</v>
      </c>
      <c r="AX496" s="136">
        <f t="shared" si="551"/>
        <v>0</v>
      </c>
      <c r="AY496" s="136">
        <f t="shared" si="570"/>
        <v>0</v>
      </c>
      <c r="AZ496" s="262"/>
      <c r="BA496" s="262"/>
      <c r="BB496" s="263"/>
      <c r="BC496" s="167"/>
      <c r="BD496" s="194"/>
      <c r="BE496" s="194"/>
      <c r="BF496" s="136">
        <f t="shared" si="571"/>
        <v>0</v>
      </c>
      <c r="BG496" s="136">
        <f t="shared" si="552"/>
        <v>0</v>
      </c>
      <c r="BH496" s="136">
        <f t="shared" si="572"/>
        <v>0</v>
      </c>
      <c r="BI496" s="262"/>
      <c r="BJ496" s="262"/>
      <c r="BK496" s="263"/>
      <c r="BL496" s="167"/>
      <c r="BM496" s="194"/>
      <c r="BN496" s="194"/>
      <c r="BO496" s="136">
        <f t="shared" si="573"/>
        <v>0</v>
      </c>
      <c r="BP496" s="136">
        <f t="shared" si="553"/>
        <v>0</v>
      </c>
      <c r="BQ496" s="136">
        <f t="shared" si="574"/>
        <v>0</v>
      </c>
      <c r="BR496" s="262"/>
      <c r="BS496" s="262"/>
      <c r="BT496" s="263"/>
      <c r="BU496" s="167"/>
      <c r="BV496" s="194"/>
      <c r="BW496" s="194"/>
      <c r="BX496" s="136">
        <f t="shared" si="575"/>
        <v>0</v>
      </c>
      <c r="BY496" s="136">
        <f t="shared" si="554"/>
        <v>0</v>
      </c>
      <c r="BZ496" s="136">
        <f t="shared" si="576"/>
        <v>0</v>
      </c>
      <c r="CA496" s="262"/>
      <c r="CB496" s="262"/>
      <c r="CC496" s="263"/>
      <c r="CD496" s="167"/>
      <c r="CE496" s="194"/>
      <c r="CF496" s="194"/>
      <c r="CG496" s="136">
        <f t="shared" si="577"/>
        <v>0</v>
      </c>
      <c r="CH496" s="136">
        <f t="shared" si="555"/>
        <v>0</v>
      </c>
      <c r="CI496" s="136">
        <f t="shared" si="578"/>
        <v>0</v>
      </c>
      <c r="CJ496" s="262"/>
      <c r="CK496" s="262"/>
      <c r="CL496" s="263"/>
      <c r="CM496" s="167"/>
      <c r="CN496" s="194"/>
      <c r="CO496" s="194"/>
      <c r="CP496" s="136">
        <f t="shared" si="579"/>
        <v>0</v>
      </c>
      <c r="CQ496" s="136">
        <f t="shared" si="556"/>
        <v>0</v>
      </c>
      <c r="CR496" s="136">
        <f t="shared" si="580"/>
        <v>0</v>
      </c>
      <c r="CS496" s="262"/>
      <c r="CT496" s="262"/>
      <c r="CU496" s="263"/>
      <c r="CV496" s="167"/>
      <c r="CW496" s="194"/>
      <c r="CX496" s="194"/>
      <c r="CY496" s="136">
        <f t="shared" si="581"/>
        <v>0</v>
      </c>
      <c r="CZ496" s="136">
        <f t="shared" si="557"/>
        <v>0</v>
      </c>
      <c r="DA496" s="136">
        <f t="shared" si="582"/>
        <v>0</v>
      </c>
      <c r="DB496" s="262"/>
      <c r="DC496" s="262"/>
      <c r="DD496" s="263"/>
    </row>
    <row r="497" spans="1:108" x14ac:dyDescent="0.25">
      <c r="A497" s="167"/>
      <c r="B497" s="194"/>
      <c r="C497" s="194"/>
      <c r="D497" s="136">
        <f t="shared" si="558"/>
        <v>0</v>
      </c>
      <c r="E497" s="136">
        <f t="shared" si="559"/>
        <v>0</v>
      </c>
      <c r="F497" s="136">
        <f t="shared" si="560"/>
        <v>0</v>
      </c>
      <c r="G497" s="262"/>
      <c r="H497" s="262"/>
      <c r="I497" s="263"/>
      <c r="J497" s="167"/>
      <c r="K497" s="194"/>
      <c r="L497" s="194"/>
      <c r="M497" s="136">
        <f t="shared" si="561"/>
        <v>0</v>
      </c>
      <c r="N497" s="136">
        <f t="shared" si="547"/>
        <v>0</v>
      </c>
      <c r="O497" s="136">
        <f t="shared" si="562"/>
        <v>0</v>
      </c>
      <c r="P497" s="262"/>
      <c r="Q497" s="262"/>
      <c r="R497" s="263"/>
      <c r="S497" s="167"/>
      <c r="T497" s="194"/>
      <c r="U497" s="194"/>
      <c r="V497" s="136">
        <f t="shared" si="563"/>
        <v>0</v>
      </c>
      <c r="W497" s="136">
        <f t="shared" si="548"/>
        <v>0</v>
      </c>
      <c r="X497" s="136">
        <f t="shared" si="564"/>
        <v>0</v>
      </c>
      <c r="Y497" s="262"/>
      <c r="Z497" s="262"/>
      <c r="AA497" s="263"/>
      <c r="AB497" s="167"/>
      <c r="AC497" s="194"/>
      <c r="AD497" s="194"/>
      <c r="AE497" s="136">
        <f t="shared" si="565"/>
        <v>0</v>
      </c>
      <c r="AF497" s="136">
        <f t="shared" si="549"/>
        <v>0</v>
      </c>
      <c r="AG497" s="136">
        <f t="shared" si="566"/>
        <v>0</v>
      </c>
      <c r="AH497" s="262"/>
      <c r="AI497" s="262"/>
      <c r="AJ497" s="263"/>
      <c r="AK497" s="167"/>
      <c r="AL497" s="194"/>
      <c r="AM497" s="194"/>
      <c r="AN497" s="136">
        <f t="shared" si="567"/>
        <v>0</v>
      </c>
      <c r="AO497" s="136">
        <f t="shared" si="550"/>
        <v>0</v>
      </c>
      <c r="AP497" s="136">
        <f t="shared" si="568"/>
        <v>0</v>
      </c>
      <c r="AQ497" s="262"/>
      <c r="AR497" s="262"/>
      <c r="AS497" s="263"/>
      <c r="AT497" s="167"/>
      <c r="AU497" s="194"/>
      <c r="AV497" s="194"/>
      <c r="AW497" s="136">
        <f t="shared" si="569"/>
        <v>0</v>
      </c>
      <c r="AX497" s="136">
        <f t="shared" si="551"/>
        <v>0</v>
      </c>
      <c r="AY497" s="136">
        <f t="shared" si="570"/>
        <v>0</v>
      </c>
      <c r="AZ497" s="262"/>
      <c r="BA497" s="262"/>
      <c r="BB497" s="263"/>
      <c r="BC497" s="167"/>
      <c r="BD497" s="194"/>
      <c r="BE497" s="194"/>
      <c r="BF497" s="136">
        <f t="shared" si="571"/>
        <v>0</v>
      </c>
      <c r="BG497" s="136">
        <f t="shared" si="552"/>
        <v>0</v>
      </c>
      <c r="BH497" s="136">
        <f t="shared" si="572"/>
        <v>0</v>
      </c>
      <c r="BI497" s="262"/>
      <c r="BJ497" s="262"/>
      <c r="BK497" s="263"/>
      <c r="BL497" s="167"/>
      <c r="BM497" s="194"/>
      <c r="BN497" s="194"/>
      <c r="BO497" s="136">
        <f t="shared" si="573"/>
        <v>0</v>
      </c>
      <c r="BP497" s="136">
        <f t="shared" si="553"/>
        <v>0</v>
      </c>
      <c r="BQ497" s="136">
        <f t="shared" si="574"/>
        <v>0</v>
      </c>
      <c r="BR497" s="262"/>
      <c r="BS497" s="262"/>
      <c r="BT497" s="263"/>
      <c r="BU497" s="167"/>
      <c r="BV497" s="194"/>
      <c r="BW497" s="194"/>
      <c r="BX497" s="136">
        <f t="shared" si="575"/>
        <v>0</v>
      </c>
      <c r="BY497" s="136">
        <f t="shared" si="554"/>
        <v>0</v>
      </c>
      <c r="BZ497" s="136">
        <f t="shared" si="576"/>
        <v>0</v>
      </c>
      <c r="CA497" s="262"/>
      <c r="CB497" s="262"/>
      <c r="CC497" s="263"/>
      <c r="CD497" s="167"/>
      <c r="CE497" s="194"/>
      <c r="CF497" s="194"/>
      <c r="CG497" s="136">
        <f t="shared" si="577"/>
        <v>0</v>
      </c>
      <c r="CH497" s="136">
        <f t="shared" si="555"/>
        <v>0</v>
      </c>
      <c r="CI497" s="136">
        <f t="shared" si="578"/>
        <v>0</v>
      </c>
      <c r="CJ497" s="262"/>
      <c r="CK497" s="262"/>
      <c r="CL497" s="263"/>
      <c r="CM497" s="167"/>
      <c r="CN497" s="194"/>
      <c r="CO497" s="194"/>
      <c r="CP497" s="136">
        <f t="shared" si="579"/>
        <v>0</v>
      </c>
      <c r="CQ497" s="136">
        <f t="shared" si="556"/>
        <v>0</v>
      </c>
      <c r="CR497" s="136">
        <f t="shared" si="580"/>
        <v>0</v>
      </c>
      <c r="CS497" s="262"/>
      <c r="CT497" s="262"/>
      <c r="CU497" s="263"/>
      <c r="CV497" s="167"/>
      <c r="CW497" s="194"/>
      <c r="CX497" s="194"/>
      <c r="CY497" s="136">
        <f t="shared" si="581"/>
        <v>0</v>
      </c>
      <c r="CZ497" s="136">
        <f t="shared" si="557"/>
        <v>0</v>
      </c>
      <c r="DA497" s="136">
        <f t="shared" si="582"/>
        <v>0</v>
      </c>
      <c r="DB497" s="262"/>
      <c r="DC497" s="262"/>
      <c r="DD497" s="263"/>
    </row>
    <row r="498" spans="1:108" x14ac:dyDescent="0.25">
      <c r="A498" s="167"/>
      <c r="B498" s="194"/>
      <c r="C498" s="194"/>
      <c r="D498" s="136">
        <f t="shared" si="558"/>
        <v>0</v>
      </c>
      <c r="E498" s="136">
        <f t="shared" si="559"/>
        <v>0</v>
      </c>
      <c r="F498" s="136">
        <f t="shared" si="560"/>
        <v>0</v>
      </c>
      <c r="G498" s="262"/>
      <c r="H498" s="262"/>
      <c r="I498" s="263"/>
      <c r="J498" s="167"/>
      <c r="K498" s="194"/>
      <c r="L498" s="194"/>
      <c r="M498" s="136">
        <f t="shared" si="561"/>
        <v>0</v>
      </c>
      <c r="N498" s="136">
        <f t="shared" si="547"/>
        <v>0</v>
      </c>
      <c r="O498" s="136">
        <f t="shared" si="562"/>
        <v>0</v>
      </c>
      <c r="P498" s="262"/>
      <c r="Q498" s="262"/>
      <c r="R498" s="263"/>
      <c r="S498" s="167"/>
      <c r="T498" s="194"/>
      <c r="U498" s="194"/>
      <c r="V498" s="136">
        <f t="shared" si="563"/>
        <v>0</v>
      </c>
      <c r="W498" s="136">
        <f t="shared" si="548"/>
        <v>0</v>
      </c>
      <c r="X498" s="136">
        <f t="shared" si="564"/>
        <v>0</v>
      </c>
      <c r="Y498" s="262"/>
      <c r="Z498" s="262"/>
      <c r="AA498" s="263"/>
      <c r="AB498" s="167"/>
      <c r="AC498" s="194"/>
      <c r="AD498" s="194"/>
      <c r="AE498" s="136">
        <f t="shared" si="565"/>
        <v>0</v>
      </c>
      <c r="AF498" s="136">
        <f t="shared" si="549"/>
        <v>0</v>
      </c>
      <c r="AG498" s="136">
        <f t="shared" si="566"/>
        <v>0</v>
      </c>
      <c r="AH498" s="262"/>
      <c r="AI498" s="262"/>
      <c r="AJ498" s="263"/>
      <c r="AK498" s="167"/>
      <c r="AL498" s="194"/>
      <c r="AM498" s="194"/>
      <c r="AN498" s="136">
        <f t="shared" si="567"/>
        <v>0</v>
      </c>
      <c r="AO498" s="136">
        <f t="shared" si="550"/>
        <v>0</v>
      </c>
      <c r="AP498" s="136">
        <f t="shared" si="568"/>
        <v>0</v>
      </c>
      <c r="AQ498" s="262"/>
      <c r="AR498" s="262"/>
      <c r="AS498" s="263"/>
      <c r="AT498" s="167"/>
      <c r="AU498" s="194"/>
      <c r="AV498" s="194"/>
      <c r="AW498" s="136">
        <f t="shared" si="569"/>
        <v>0</v>
      </c>
      <c r="AX498" s="136">
        <f t="shared" si="551"/>
        <v>0</v>
      </c>
      <c r="AY498" s="136">
        <f t="shared" si="570"/>
        <v>0</v>
      </c>
      <c r="AZ498" s="262"/>
      <c r="BA498" s="262"/>
      <c r="BB498" s="263"/>
      <c r="BC498" s="167"/>
      <c r="BD498" s="194"/>
      <c r="BE498" s="194"/>
      <c r="BF498" s="136">
        <f t="shared" si="571"/>
        <v>0</v>
      </c>
      <c r="BG498" s="136">
        <f t="shared" si="552"/>
        <v>0</v>
      </c>
      <c r="BH498" s="136">
        <f t="shared" si="572"/>
        <v>0</v>
      </c>
      <c r="BI498" s="262"/>
      <c r="BJ498" s="262"/>
      <c r="BK498" s="263"/>
      <c r="BL498" s="167"/>
      <c r="BM498" s="194"/>
      <c r="BN498" s="194"/>
      <c r="BO498" s="136">
        <f t="shared" si="573"/>
        <v>0</v>
      </c>
      <c r="BP498" s="136">
        <f t="shared" si="553"/>
        <v>0</v>
      </c>
      <c r="BQ498" s="136">
        <f t="shared" si="574"/>
        <v>0</v>
      </c>
      <c r="BR498" s="262"/>
      <c r="BS498" s="262"/>
      <c r="BT498" s="263"/>
      <c r="BU498" s="167"/>
      <c r="BV498" s="194"/>
      <c r="BW498" s="194"/>
      <c r="BX498" s="136">
        <f t="shared" si="575"/>
        <v>0</v>
      </c>
      <c r="BY498" s="136">
        <f t="shared" si="554"/>
        <v>0</v>
      </c>
      <c r="BZ498" s="136">
        <f t="shared" si="576"/>
        <v>0</v>
      </c>
      <c r="CA498" s="262"/>
      <c r="CB498" s="262"/>
      <c r="CC498" s="263"/>
      <c r="CD498" s="167"/>
      <c r="CE498" s="194"/>
      <c r="CF498" s="194"/>
      <c r="CG498" s="136">
        <f t="shared" si="577"/>
        <v>0</v>
      </c>
      <c r="CH498" s="136">
        <f t="shared" si="555"/>
        <v>0</v>
      </c>
      <c r="CI498" s="136">
        <f t="shared" si="578"/>
        <v>0</v>
      </c>
      <c r="CJ498" s="262"/>
      <c r="CK498" s="262"/>
      <c r="CL498" s="263"/>
      <c r="CM498" s="167"/>
      <c r="CN498" s="194"/>
      <c r="CO498" s="194"/>
      <c r="CP498" s="136">
        <f t="shared" si="579"/>
        <v>0</v>
      </c>
      <c r="CQ498" s="136">
        <f t="shared" si="556"/>
        <v>0</v>
      </c>
      <c r="CR498" s="136">
        <f t="shared" si="580"/>
        <v>0</v>
      </c>
      <c r="CS498" s="262"/>
      <c r="CT498" s="262"/>
      <c r="CU498" s="263"/>
      <c r="CV498" s="167"/>
      <c r="CW498" s="194"/>
      <c r="CX498" s="194"/>
      <c r="CY498" s="136">
        <f t="shared" si="581"/>
        <v>0</v>
      </c>
      <c r="CZ498" s="136">
        <f t="shared" si="557"/>
        <v>0</v>
      </c>
      <c r="DA498" s="136">
        <f t="shared" si="582"/>
        <v>0</v>
      </c>
      <c r="DB498" s="262"/>
      <c r="DC498" s="262"/>
      <c r="DD498" s="263"/>
    </row>
    <row r="499" spans="1:108" x14ac:dyDescent="0.25">
      <c r="A499" s="167"/>
      <c r="B499" s="194"/>
      <c r="C499" s="194"/>
      <c r="D499" s="136">
        <f t="shared" si="558"/>
        <v>0</v>
      </c>
      <c r="E499" s="136">
        <f t="shared" si="559"/>
        <v>0</v>
      </c>
      <c r="F499" s="136">
        <f t="shared" si="560"/>
        <v>0</v>
      </c>
      <c r="G499" s="262"/>
      <c r="H499" s="262"/>
      <c r="I499" s="263"/>
      <c r="J499" s="167"/>
      <c r="K499" s="194"/>
      <c r="L499" s="194"/>
      <c r="M499" s="136">
        <f t="shared" si="561"/>
        <v>0</v>
      </c>
      <c r="N499" s="136">
        <f t="shared" si="547"/>
        <v>0</v>
      </c>
      <c r="O499" s="136">
        <f t="shared" si="562"/>
        <v>0</v>
      </c>
      <c r="P499" s="262"/>
      <c r="Q499" s="262"/>
      <c r="R499" s="263"/>
      <c r="S499" s="167"/>
      <c r="T499" s="194"/>
      <c r="U499" s="194"/>
      <c r="V499" s="136">
        <f t="shared" si="563"/>
        <v>0</v>
      </c>
      <c r="W499" s="136">
        <f t="shared" si="548"/>
        <v>0</v>
      </c>
      <c r="X499" s="136">
        <f t="shared" si="564"/>
        <v>0</v>
      </c>
      <c r="Y499" s="262"/>
      <c r="Z499" s="262"/>
      <c r="AA499" s="263"/>
      <c r="AB499" s="167"/>
      <c r="AC499" s="194"/>
      <c r="AD499" s="194"/>
      <c r="AE499" s="136">
        <f t="shared" si="565"/>
        <v>0</v>
      </c>
      <c r="AF499" s="136">
        <f t="shared" si="549"/>
        <v>0</v>
      </c>
      <c r="AG499" s="136">
        <f t="shared" si="566"/>
        <v>0</v>
      </c>
      <c r="AH499" s="262"/>
      <c r="AI499" s="262"/>
      <c r="AJ499" s="263"/>
      <c r="AK499" s="167"/>
      <c r="AL499" s="194"/>
      <c r="AM499" s="194"/>
      <c r="AN499" s="136">
        <f t="shared" si="567"/>
        <v>0</v>
      </c>
      <c r="AO499" s="136">
        <f t="shared" si="550"/>
        <v>0</v>
      </c>
      <c r="AP499" s="136">
        <f t="shared" si="568"/>
        <v>0</v>
      </c>
      <c r="AQ499" s="262"/>
      <c r="AR499" s="262"/>
      <c r="AS499" s="263"/>
      <c r="AT499" s="167"/>
      <c r="AU499" s="194"/>
      <c r="AV499" s="194"/>
      <c r="AW499" s="136">
        <f t="shared" si="569"/>
        <v>0</v>
      </c>
      <c r="AX499" s="136">
        <f t="shared" si="551"/>
        <v>0</v>
      </c>
      <c r="AY499" s="136">
        <f t="shared" si="570"/>
        <v>0</v>
      </c>
      <c r="AZ499" s="262"/>
      <c r="BA499" s="262"/>
      <c r="BB499" s="263"/>
      <c r="BC499" s="167"/>
      <c r="BD499" s="194"/>
      <c r="BE499" s="194"/>
      <c r="BF499" s="136">
        <f t="shared" si="571"/>
        <v>0</v>
      </c>
      <c r="BG499" s="136">
        <f t="shared" si="552"/>
        <v>0</v>
      </c>
      <c r="BH499" s="136">
        <f t="shared" si="572"/>
        <v>0</v>
      </c>
      <c r="BI499" s="262"/>
      <c r="BJ499" s="262"/>
      <c r="BK499" s="263"/>
      <c r="BL499" s="167"/>
      <c r="BM499" s="194"/>
      <c r="BN499" s="194"/>
      <c r="BO499" s="136">
        <f t="shared" si="573"/>
        <v>0</v>
      </c>
      <c r="BP499" s="136">
        <f t="shared" si="553"/>
        <v>0</v>
      </c>
      <c r="BQ499" s="136">
        <f t="shared" si="574"/>
        <v>0</v>
      </c>
      <c r="BR499" s="262"/>
      <c r="BS499" s="262"/>
      <c r="BT499" s="263"/>
      <c r="BU499" s="167"/>
      <c r="BV499" s="194"/>
      <c r="BW499" s="194"/>
      <c r="BX499" s="136">
        <f t="shared" si="575"/>
        <v>0</v>
      </c>
      <c r="BY499" s="136">
        <f t="shared" si="554"/>
        <v>0</v>
      </c>
      <c r="BZ499" s="136">
        <f t="shared" si="576"/>
        <v>0</v>
      </c>
      <c r="CA499" s="262"/>
      <c r="CB499" s="262"/>
      <c r="CC499" s="263"/>
      <c r="CD499" s="167"/>
      <c r="CE499" s="194"/>
      <c r="CF499" s="194"/>
      <c r="CG499" s="136">
        <f t="shared" si="577"/>
        <v>0</v>
      </c>
      <c r="CH499" s="136">
        <f t="shared" si="555"/>
        <v>0</v>
      </c>
      <c r="CI499" s="136">
        <f t="shared" si="578"/>
        <v>0</v>
      </c>
      <c r="CJ499" s="262"/>
      <c r="CK499" s="262"/>
      <c r="CL499" s="263"/>
      <c r="CM499" s="167"/>
      <c r="CN499" s="194"/>
      <c r="CO499" s="194"/>
      <c r="CP499" s="136">
        <f t="shared" si="579"/>
        <v>0</v>
      </c>
      <c r="CQ499" s="136">
        <f t="shared" si="556"/>
        <v>0</v>
      </c>
      <c r="CR499" s="136">
        <f t="shared" si="580"/>
        <v>0</v>
      </c>
      <c r="CS499" s="262"/>
      <c r="CT499" s="262"/>
      <c r="CU499" s="263"/>
      <c r="CV499" s="167"/>
      <c r="CW499" s="194"/>
      <c r="CX499" s="194"/>
      <c r="CY499" s="136">
        <f t="shared" si="581"/>
        <v>0</v>
      </c>
      <c r="CZ499" s="136">
        <f t="shared" si="557"/>
        <v>0</v>
      </c>
      <c r="DA499" s="136">
        <f t="shared" si="582"/>
        <v>0</v>
      </c>
      <c r="DB499" s="262"/>
      <c r="DC499" s="262"/>
      <c r="DD499" s="263"/>
    </row>
    <row r="500" spans="1:108" x14ac:dyDescent="0.25">
      <c r="A500" s="167"/>
      <c r="B500" s="194"/>
      <c r="C500" s="194"/>
      <c r="D500" s="136">
        <f t="shared" si="558"/>
        <v>0</v>
      </c>
      <c r="E500" s="136">
        <f t="shared" si="559"/>
        <v>0</v>
      </c>
      <c r="F500" s="136">
        <f t="shared" si="560"/>
        <v>0</v>
      </c>
      <c r="G500" s="262"/>
      <c r="H500" s="262"/>
      <c r="I500" s="263"/>
      <c r="J500" s="167"/>
      <c r="K500" s="194"/>
      <c r="L500" s="194"/>
      <c r="M500" s="136">
        <f t="shared" si="561"/>
        <v>0</v>
      </c>
      <c r="N500" s="136">
        <f t="shared" si="547"/>
        <v>0</v>
      </c>
      <c r="O500" s="136">
        <f t="shared" si="562"/>
        <v>0</v>
      </c>
      <c r="P500" s="262"/>
      <c r="Q500" s="262"/>
      <c r="R500" s="263"/>
      <c r="S500" s="167"/>
      <c r="T500" s="194"/>
      <c r="U500" s="194"/>
      <c r="V500" s="136">
        <f t="shared" si="563"/>
        <v>0</v>
      </c>
      <c r="W500" s="136">
        <f t="shared" si="548"/>
        <v>0</v>
      </c>
      <c r="X500" s="136">
        <f t="shared" si="564"/>
        <v>0</v>
      </c>
      <c r="Y500" s="262"/>
      <c r="Z500" s="262"/>
      <c r="AA500" s="263"/>
      <c r="AB500" s="167"/>
      <c r="AC500" s="194"/>
      <c r="AD500" s="194"/>
      <c r="AE500" s="136">
        <f t="shared" si="565"/>
        <v>0</v>
      </c>
      <c r="AF500" s="136">
        <f t="shared" si="549"/>
        <v>0</v>
      </c>
      <c r="AG500" s="136">
        <f t="shared" si="566"/>
        <v>0</v>
      </c>
      <c r="AH500" s="262"/>
      <c r="AI500" s="262"/>
      <c r="AJ500" s="263"/>
      <c r="AK500" s="167"/>
      <c r="AL500" s="194"/>
      <c r="AM500" s="194"/>
      <c r="AN500" s="136">
        <f t="shared" si="567"/>
        <v>0</v>
      </c>
      <c r="AO500" s="136">
        <f t="shared" si="550"/>
        <v>0</v>
      </c>
      <c r="AP500" s="136">
        <f t="shared" si="568"/>
        <v>0</v>
      </c>
      <c r="AQ500" s="262"/>
      <c r="AR500" s="262"/>
      <c r="AS500" s="263"/>
      <c r="AT500" s="167"/>
      <c r="AU500" s="194"/>
      <c r="AV500" s="194"/>
      <c r="AW500" s="136">
        <f t="shared" si="569"/>
        <v>0</v>
      </c>
      <c r="AX500" s="136">
        <f t="shared" si="551"/>
        <v>0</v>
      </c>
      <c r="AY500" s="136">
        <f t="shared" si="570"/>
        <v>0</v>
      </c>
      <c r="AZ500" s="262"/>
      <c r="BA500" s="262"/>
      <c r="BB500" s="263"/>
      <c r="BC500" s="167"/>
      <c r="BD500" s="194"/>
      <c r="BE500" s="194"/>
      <c r="BF500" s="136">
        <f t="shared" si="571"/>
        <v>0</v>
      </c>
      <c r="BG500" s="136">
        <f t="shared" si="552"/>
        <v>0</v>
      </c>
      <c r="BH500" s="136">
        <f t="shared" si="572"/>
        <v>0</v>
      </c>
      <c r="BI500" s="262"/>
      <c r="BJ500" s="262"/>
      <c r="BK500" s="263"/>
      <c r="BL500" s="167"/>
      <c r="BM500" s="194"/>
      <c r="BN500" s="194"/>
      <c r="BO500" s="136">
        <f t="shared" si="573"/>
        <v>0</v>
      </c>
      <c r="BP500" s="136">
        <f t="shared" si="553"/>
        <v>0</v>
      </c>
      <c r="BQ500" s="136">
        <f t="shared" si="574"/>
        <v>0</v>
      </c>
      <c r="BR500" s="262"/>
      <c r="BS500" s="262"/>
      <c r="BT500" s="263"/>
      <c r="BU500" s="167"/>
      <c r="BV500" s="194"/>
      <c r="BW500" s="194"/>
      <c r="BX500" s="136">
        <f t="shared" si="575"/>
        <v>0</v>
      </c>
      <c r="BY500" s="136">
        <f t="shared" si="554"/>
        <v>0</v>
      </c>
      <c r="BZ500" s="136">
        <f t="shared" si="576"/>
        <v>0</v>
      </c>
      <c r="CA500" s="262"/>
      <c r="CB500" s="262"/>
      <c r="CC500" s="263"/>
      <c r="CD500" s="167"/>
      <c r="CE500" s="194"/>
      <c r="CF500" s="194"/>
      <c r="CG500" s="136">
        <f t="shared" si="577"/>
        <v>0</v>
      </c>
      <c r="CH500" s="136">
        <f t="shared" si="555"/>
        <v>0</v>
      </c>
      <c r="CI500" s="136">
        <f t="shared" si="578"/>
        <v>0</v>
      </c>
      <c r="CJ500" s="262"/>
      <c r="CK500" s="262"/>
      <c r="CL500" s="263"/>
      <c r="CM500" s="167"/>
      <c r="CN500" s="194"/>
      <c r="CO500" s="194"/>
      <c r="CP500" s="136">
        <f t="shared" si="579"/>
        <v>0</v>
      </c>
      <c r="CQ500" s="136">
        <f t="shared" si="556"/>
        <v>0</v>
      </c>
      <c r="CR500" s="136">
        <f t="shared" si="580"/>
        <v>0</v>
      </c>
      <c r="CS500" s="262"/>
      <c r="CT500" s="262"/>
      <c r="CU500" s="263"/>
      <c r="CV500" s="167"/>
      <c r="CW500" s="194"/>
      <c r="CX500" s="194"/>
      <c r="CY500" s="136">
        <f t="shared" si="581"/>
        <v>0</v>
      </c>
      <c r="CZ500" s="136">
        <f t="shared" si="557"/>
        <v>0</v>
      </c>
      <c r="DA500" s="136">
        <f t="shared" si="582"/>
        <v>0</v>
      </c>
      <c r="DB500" s="262"/>
      <c r="DC500" s="262"/>
      <c r="DD500" s="263"/>
    </row>
    <row r="501" spans="1:108" x14ac:dyDescent="0.25">
      <c r="A501" s="167"/>
      <c r="B501" s="194"/>
      <c r="C501" s="194"/>
      <c r="D501" s="136">
        <f t="shared" si="558"/>
        <v>0</v>
      </c>
      <c r="E501" s="136">
        <f t="shared" si="559"/>
        <v>0</v>
      </c>
      <c r="F501" s="136">
        <f t="shared" si="560"/>
        <v>0</v>
      </c>
      <c r="G501" s="262"/>
      <c r="H501" s="262"/>
      <c r="I501" s="263"/>
      <c r="J501" s="167"/>
      <c r="K501" s="194"/>
      <c r="L501" s="194"/>
      <c r="M501" s="136">
        <f t="shared" si="561"/>
        <v>0</v>
      </c>
      <c r="N501" s="136">
        <f t="shared" si="547"/>
        <v>0</v>
      </c>
      <c r="O501" s="136">
        <f t="shared" si="562"/>
        <v>0</v>
      </c>
      <c r="P501" s="262"/>
      <c r="Q501" s="262"/>
      <c r="R501" s="263"/>
      <c r="S501" s="167"/>
      <c r="T501" s="194"/>
      <c r="U501" s="194"/>
      <c r="V501" s="136">
        <f t="shared" si="563"/>
        <v>0</v>
      </c>
      <c r="W501" s="136">
        <f t="shared" si="548"/>
        <v>0</v>
      </c>
      <c r="X501" s="136">
        <f t="shared" si="564"/>
        <v>0</v>
      </c>
      <c r="Y501" s="262"/>
      <c r="Z501" s="262"/>
      <c r="AA501" s="263"/>
      <c r="AB501" s="167"/>
      <c r="AC501" s="194"/>
      <c r="AD501" s="194"/>
      <c r="AE501" s="136">
        <f t="shared" si="565"/>
        <v>0</v>
      </c>
      <c r="AF501" s="136">
        <f t="shared" si="549"/>
        <v>0</v>
      </c>
      <c r="AG501" s="136">
        <f t="shared" si="566"/>
        <v>0</v>
      </c>
      <c r="AH501" s="262"/>
      <c r="AI501" s="262"/>
      <c r="AJ501" s="263"/>
      <c r="AK501" s="167"/>
      <c r="AL501" s="194"/>
      <c r="AM501" s="194"/>
      <c r="AN501" s="136">
        <f t="shared" si="567"/>
        <v>0</v>
      </c>
      <c r="AO501" s="136">
        <f t="shared" si="550"/>
        <v>0</v>
      </c>
      <c r="AP501" s="136">
        <f t="shared" si="568"/>
        <v>0</v>
      </c>
      <c r="AQ501" s="262"/>
      <c r="AR501" s="262"/>
      <c r="AS501" s="263"/>
      <c r="AT501" s="167"/>
      <c r="AU501" s="194"/>
      <c r="AV501" s="194"/>
      <c r="AW501" s="136">
        <f t="shared" si="569"/>
        <v>0</v>
      </c>
      <c r="AX501" s="136">
        <f t="shared" si="551"/>
        <v>0</v>
      </c>
      <c r="AY501" s="136">
        <f t="shared" si="570"/>
        <v>0</v>
      </c>
      <c r="AZ501" s="262"/>
      <c r="BA501" s="262"/>
      <c r="BB501" s="263"/>
      <c r="BC501" s="167"/>
      <c r="BD501" s="194"/>
      <c r="BE501" s="194"/>
      <c r="BF501" s="136">
        <f t="shared" si="571"/>
        <v>0</v>
      </c>
      <c r="BG501" s="136">
        <f t="shared" si="552"/>
        <v>0</v>
      </c>
      <c r="BH501" s="136">
        <f t="shared" si="572"/>
        <v>0</v>
      </c>
      <c r="BI501" s="262"/>
      <c r="BJ501" s="262"/>
      <c r="BK501" s="263"/>
      <c r="BL501" s="167"/>
      <c r="BM501" s="194"/>
      <c r="BN501" s="194"/>
      <c r="BO501" s="136">
        <f t="shared" si="573"/>
        <v>0</v>
      </c>
      <c r="BP501" s="136">
        <f t="shared" si="553"/>
        <v>0</v>
      </c>
      <c r="BQ501" s="136">
        <f t="shared" si="574"/>
        <v>0</v>
      </c>
      <c r="BR501" s="262"/>
      <c r="BS501" s="262"/>
      <c r="BT501" s="263"/>
      <c r="BU501" s="167"/>
      <c r="BV501" s="194"/>
      <c r="BW501" s="194"/>
      <c r="BX501" s="136">
        <f t="shared" si="575"/>
        <v>0</v>
      </c>
      <c r="BY501" s="136">
        <f t="shared" si="554"/>
        <v>0</v>
      </c>
      <c r="BZ501" s="136">
        <f t="shared" si="576"/>
        <v>0</v>
      </c>
      <c r="CA501" s="262"/>
      <c r="CB501" s="262"/>
      <c r="CC501" s="263"/>
      <c r="CD501" s="167"/>
      <c r="CE501" s="194"/>
      <c r="CF501" s="194"/>
      <c r="CG501" s="136">
        <f t="shared" si="577"/>
        <v>0</v>
      </c>
      <c r="CH501" s="136">
        <f t="shared" si="555"/>
        <v>0</v>
      </c>
      <c r="CI501" s="136">
        <f t="shared" si="578"/>
        <v>0</v>
      </c>
      <c r="CJ501" s="262"/>
      <c r="CK501" s="262"/>
      <c r="CL501" s="263"/>
      <c r="CM501" s="167"/>
      <c r="CN501" s="194"/>
      <c r="CO501" s="194"/>
      <c r="CP501" s="136">
        <f t="shared" si="579"/>
        <v>0</v>
      </c>
      <c r="CQ501" s="136">
        <f t="shared" si="556"/>
        <v>0</v>
      </c>
      <c r="CR501" s="136">
        <f t="shared" si="580"/>
        <v>0</v>
      </c>
      <c r="CS501" s="262"/>
      <c r="CT501" s="262"/>
      <c r="CU501" s="263"/>
      <c r="CV501" s="167"/>
      <c r="CW501" s="194"/>
      <c r="CX501" s="194"/>
      <c r="CY501" s="136">
        <f t="shared" si="581"/>
        <v>0</v>
      </c>
      <c r="CZ501" s="136">
        <f t="shared" si="557"/>
        <v>0</v>
      </c>
      <c r="DA501" s="136">
        <f t="shared" si="582"/>
        <v>0</v>
      </c>
      <c r="DB501" s="262"/>
      <c r="DC501" s="262"/>
      <c r="DD501" s="263"/>
    </row>
    <row r="502" spans="1:108" x14ac:dyDescent="0.25">
      <c r="A502" s="167"/>
      <c r="B502" s="194"/>
      <c r="C502" s="194"/>
      <c r="D502" s="136">
        <f t="shared" si="558"/>
        <v>0</v>
      </c>
      <c r="E502" s="136">
        <f t="shared" si="559"/>
        <v>0</v>
      </c>
      <c r="F502" s="136">
        <f t="shared" si="560"/>
        <v>0</v>
      </c>
      <c r="G502" s="262"/>
      <c r="H502" s="262"/>
      <c r="I502" s="263"/>
      <c r="J502" s="167"/>
      <c r="K502" s="194"/>
      <c r="L502" s="194"/>
      <c r="M502" s="136">
        <f t="shared" si="561"/>
        <v>0</v>
      </c>
      <c r="N502" s="136">
        <f t="shared" ref="N502:N565" si="583">IF(P502="TAK",1,0)</f>
        <v>0</v>
      </c>
      <c r="O502" s="136">
        <f t="shared" si="562"/>
        <v>0</v>
      </c>
      <c r="P502" s="262"/>
      <c r="Q502" s="262"/>
      <c r="R502" s="263"/>
      <c r="S502" s="167"/>
      <c r="T502" s="194"/>
      <c r="U502" s="194"/>
      <c r="V502" s="136">
        <f t="shared" si="563"/>
        <v>0</v>
      </c>
      <c r="W502" s="136">
        <f t="shared" ref="W502:W565" si="584">IF(Y502="TAK",1,0)</f>
        <v>0</v>
      </c>
      <c r="X502" s="136">
        <f t="shared" si="564"/>
        <v>0</v>
      </c>
      <c r="Y502" s="262"/>
      <c r="Z502" s="262"/>
      <c r="AA502" s="263"/>
      <c r="AB502" s="167"/>
      <c r="AC502" s="194"/>
      <c r="AD502" s="194"/>
      <c r="AE502" s="136">
        <f t="shared" si="565"/>
        <v>0</v>
      </c>
      <c r="AF502" s="136">
        <f t="shared" ref="AF502:AF565" si="585">IF(AH502="TAK",1,0)</f>
        <v>0</v>
      </c>
      <c r="AG502" s="136">
        <f t="shared" si="566"/>
        <v>0</v>
      </c>
      <c r="AH502" s="262"/>
      <c r="AI502" s="262"/>
      <c r="AJ502" s="263"/>
      <c r="AK502" s="167"/>
      <c r="AL502" s="194"/>
      <c r="AM502" s="194"/>
      <c r="AN502" s="136">
        <f t="shared" si="567"/>
        <v>0</v>
      </c>
      <c r="AO502" s="136">
        <f t="shared" ref="AO502:AO565" si="586">IF(AQ502="TAK",1,0)</f>
        <v>0</v>
      </c>
      <c r="AP502" s="136">
        <f t="shared" si="568"/>
        <v>0</v>
      </c>
      <c r="AQ502" s="262"/>
      <c r="AR502" s="262"/>
      <c r="AS502" s="263"/>
      <c r="AT502" s="167"/>
      <c r="AU502" s="194"/>
      <c r="AV502" s="194"/>
      <c r="AW502" s="136">
        <f t="shared" si="569"/>
        <v>0</v>
      </c>
      <c r="AX502" s="136">
        <f t="shared" ref="AX502:AX565" si="587">IF(AZ502="TAK",1,0)</f>
        <v>0</v>
      </c>
      <c r="AY502" s="136">
        <f t="shared" si="570"/>
        <v>0</v>
      </c>
      <c r="AZ502" s="262"/>
      <c r="BA502" s="262"/>
      <c r="BB502" s="263"/>
      <c r="BC502" s="167"/>
      <c r="BD502" s="194"/>
      <c r="BE502" s="194"/>
      <c r="BF502" s="136">
        <f t="shared" si="571"/>
        <v>0</v>
      </c>
      <c r="BG502" s="136">
        <f t="shared" ref="BG502:BG565" si="588">IF(BI502="TAK",1,0)</f>
        <v>0</v>
      </c>
      <c r="BH502" s="136">
        <f t="shared" si="572"/>
        <v>0</v>
      </c>
      <c r="BI502" s="262"/>
      <c r="BJ502" s="262"/>
      <c r="BK502" s="263"/>
      <c r="BL502" s="167"/>
      <c r="BM502" s="194"/>
      <c r="BN502" s="194"/>
      <c r="BO502" s="136">
        <f t="shared" si="573"/>
        <v>0</v>
      </c>
      <c r="BP502" s="136">
        <f t="shared" ref="BP502:BP565" si="589">IF(BR502="TAK",1,0)</f>
        <v>0</v>
      </c>
      <c r="BQ502" s="136">
        <f t="shared" si="574"/>
        <v>0</v>
      </c>
      <c r="BR502" s="262"/>
      <c r="BS502" s="262"/>
      <c r="BT502" s="263"/>
      <c r="BU502" s="167"/>
      <c r="BV502" s="194"/>
      <c r="BW502" s="194"/>
      <c r="BX502" s="136">
        <f t="shared" si="575"/>
        <v>0</v>
      </c>
      <c r="BY502" s="136">
        <f t="shared" ref="BY502:BY565" si="590">IF(CA502="TAK",1,0)</f>
        <v>0</v>
      </c>
      <c r="BZ502" s="136">
        <f t="shared" si="576"/>
        <v>0</v>
      </c>
      <c r="CA502" s="262"/>
      <c r="CB502" s="262"/>
      <c r="CC502" s="263"/>
      <c r="CD502" s="167"/>
      <c r="CE502" s="194"/>
      <c r="CF502" s="194"/>
      <c r="CG502" s="136">
        <f t="shared" si="577"/>
        <v>0</v>
      </c>
      <c r="CH502" s="136">
        <f t="shared" ref="CH502:CH565" si="591">IF(CJ502="TAK",1,0)</f>
        <v>0</v>
      </c>
      <c r="CI502" s="136">
        <f t="shared" si="578"/>
        <v>0</v>
      </c>
      <c r="CJ502" s="262"/>
      <c r="CK502" s="262"/>
      <c r="CL502" s="263"/>
      <c r="CM502" s="167"/>
      <c r="CN502" s="194"/>
      <c r="CO502" s="194"/>
      <c r="CP502" s="136">
        <f t="shared" si="579"/>
        <v>0</v>
      </c>
      <c r="CQ502" s="136">
        <f t="shared" ref="CQ502:CQ565" si="592">IF(CS502="TAK",1,0)</f>
        <v>0</v>
      </c>
      <c r="CR502" s="136">
        <f t="shared" si="580"/>
        <v>0</v>
      </c>
      <c r="CS502" s="262"/>
      <c r="CT502" s="262"/>
      <c r="CU502" s="263"/>
      <c r="CV502" s="167"/>
      <c r="CW502" s="194"/>
      <c r="CX502" s="194"/>
      <c r="CY502" s="136">
        <f t="shared" si="581"/>
        <v>0</v>
      </c>
      <c r="CZ502" s="136">
        <f t="shared" ref="CZ502:CZ565" si="593">IF(DB502="TAK",1,0)</f>
        <v>0</v>
      </c>
      <c r="DA502" s="136">
        <f t="shared" si="582"/>
        <v>0</v>
      </c>
      <c r="DB502" s="262"/>
      <c r="DC502" s="262"/>
      <c r="DD502" s="263"/>
    </row>
    <row r="503" spans="1:108" x14ac:dyDescent="0.25">
      <c r="A503" s="167"/>
      <c r="B503" s="194"/>
      <c r="C503" s="194"/>
      <c r="D503" s="136">
        <f t="shared" ref="D503:D566" si="594">IF(C503="",0,1)</f>
        <v>0</v>
      </c>
      <c r="E503" s="136">
        <f t="shared" ref="E503:E566" si="595">IF(G503="TAK",1,0)</f>
        <v>0</v>
      </c>
      <c r="F503" s="136">
        <f t="shared" ref="F503:F566" si="596">IF(G503="NIE",1,0)</f>
        <v>0</v>
      </c>
      <c r="G503" s="262"/>
      <c r="H503" s="262"/>
      <c r="I503" s="263"/>
      <c r="J503" s="167"/>
      <c r="K503" s="194"/>
      <c r="L503" s="194"/>
      <c r="M503" s="136">
        <f t="shared" si="561"/>
        <v>0</v>
      </c>
      <c r="N503" s="136">
        <f t="shared" si="583"/>
        <v>0</v>
      </c>
      <c r="O503" s="136">
        <f t="shared" si="562"/>
        <v>0</v>
      </c>
      <c r="P503" s="262"/>
      <c r="Q503" s="262"/>
      <c r="R503" s="263"/>
      <c r="S503" s="167"/>
      <c r="T503" s="194"/>
      <c r="U503" s="194"/>
      <c r="V503" s="136">
        <f t="shared" si="563"/>
        <v>0</v>
      </c>
      <c r="W503" s="136">
        <f t="shared" si="584"/>
        <v>0</v>
      </c>
      <c r="X503" s="136">
        <f t="shared" si="564"/>
        <v>0</v>
      </c>
      <c r="Y503" s="262"/>
      <c r="Z503" s="262"/>
      <c r="AA503" s="263"/>
      <c r="AB503" s="167"/>
      <c r="AC503" s="194"/>
      <c r="AD503" s="194"/>
      <c r="AE503" s="136">
        <f t="shared" si="565"/>
        <v>0</v>
      </c>
      <c r="AF503" s="136">
        <f t="shared" si="585"/>
        <v>0</v>
      </c>
      <c r="AG503" s="136">
        <f t="shared" si="566"/>
        <v>0</v>
      </c>
      <c r="AH503" s="262"/>
      <c r="AI503" s="262"/>
      <c r="AJ503" s="263"/>
      <c r="AK503" s="167"/>
      <c r="AL503" s="194"/>
      <c r="AM503" s="194"/>
      <c r="AN503" s="136">
        <f t="shared" si="567"/>
        <v>0</v>
      </c>
      <c r="AO503" s="136">
        <f t="shared" si="586"/>
        <v>0</v>
      </c>
      <c r="AP503" s="136">
        <f t="shared" si="568"/>
        <v>0</v>
      </c>
      <c r="AQ503" s="262"/>
      <c r="AR503" s="262"/>
      <c r="AS503" s="263"/>
      <c r="AT503" s="167"/>
      <c r="AU503" s="194"/>
      <c r="AV503" s="194"/>
      <c r="AW503" s="136">
        <f t="shared" si="569"/>
        <v>0</v>
      </c>
      <c r="AX503" s="136">
        <f t="shared" si="587"/>
        <v>0</v>
      </c>
      <c r="AY503" s="136">
        <f t="shared" si="570"/>
        <v>0</v>
      </c>
      <c r="AZ503" s="262"/>
      <c r="BA503" s="262"/>
      <c r="BB503" s="263"/>
      <c r="BC503" s="167"/>
      <c r="BD503" s="194"/>
      <c r="BE503" s="194"/>
      <c r="BF503" s="136">
        <f t="shared" si="571"/>
        <v>0</v>
      </c>
      <c r="BG503" s="136">
        <f t="shared" si="588"/>
        <v>0</v>
      </c>
      <c r="BH503" s="136">
        <f t="shared" si="572"/>
        <v>0</v>
      </c>
      <c r="BI503" s="262"/>
      <c r="BJ503" s="262"/>
      <c r="BK503" s="263"/>
      <c r="BL503" s="167"/>
      <c r="BM503" s="194"/>
      <c r="BN503" s="194"/>
      <c r="BO503" s="136">
        <f t="shared" si="573"/>
        <v>0</v>
      </c>
      <c r="BP503" s="136">
        <f t="shared" si="589"/>
        <v>0</v>
      </c>
      <c r="BQ503" s="136">
        <f t="shared" si="574"/>
        <v>0</v>
      </c>
      <c r="BR503" s="262"/>
      <c r="BS503" s="262"/>
      <c r="BT503" s="263"/>
      <c r="BU503" s="167"/>
      <c r="BV503" s="194"/>
      <c r="BW503" s="194"/>
      <c r="BX503" s="136">
        <f t="shared" si="575"/>
        <v>0</v>
      </c>
      <c r="BY503" s="136">
        <f t="shared" si="590"/>
        <v>0</v>
      </c>
      <c r="BZ503" s="136">
        <f t="shared" si="576"/>
        <v>0</v>
      </c>
      <c r="CA503" s="262"/>
      <c r="CB503" s="262"/>
      <c r="CC503" s="263"/>
      <c r="CD503" s="167"/>
      <c r="CE503" s="194"/>
      <c r="CF503" s="194"/>
      <c r="CG503" s="136">
        <f t="shared" si="577"/>
        <v>0</v>
      </c>
      <c r="CH503" s="136">
        <f t="shared" si="591"/>
        <v>0</v>
      </c>
      <c r="CI503" s="136">
        <f t="shared" si="578"/>
        <v>0</v>
      </c>
      <c r="CJ503" s="262"/>
      <c r="CK503" s="262"/>
      <c r="CL503" s="263"/>
      <c r="CM503" s="167"/>
      <c r="CN503" s="194"/>
      <c r="CO503" s="194"/>
      <c r="CP503" s="136">
        <f t="shared" si="579"/>
        <v>0</v>
      </c>
      <c r="CQ503" s="136">
        <f t="shared" si="592"/>
        <v>0</v>
      </c>
      <c r="CR503" s="136">
        <f t="shared" si="580"/>
        <v>0</v>
      </c>
      <c r="CS503" s="262"/>
      <c r="CT503" s="262"/>
      <c r="CU503" s="263"/>
      <c r="CV503" s="167"/>
      <c r="CW503" s="194"/>
      <c r="CX503" s="194"/>
      <c r="CY503" s="136">
        <f t="shared" si="581"/>
        <v>0</v>
      </c>
      <c r="CZ503" s="136">
        <f t="shared" si="593"/>
        <v>0</v>
      </c>
      <c r="DA503" s="136">
        <f t="shared" si="582"/>
        <v>0</v>
      </c>
      <c r="DB503" s="262"/>
      <c r="DC503" s="262"/>
      <c r="DD503" s="263"/>
    </row>
    <row r="504" spans="1:108" x14ac:dyDescent="0.25">
      <c r="A504" s="167"/>
      <c r="B504" s="194"/>
      <c r="C504" s="194"/>
      <c r="D504" s="136">
        <f t="shared" si="594"/>
        <v>0</v>
      </c>
      <c r="E504" s="136">
        <f t="shared" si="595"/>
        <v>0</v>
      </c>
      <c r="F504" s="136">
        <f t="shared" si="596"/>
        <v>0</v>
      </c>
      <c r="G504" s="262"/>
      <c r="H504" s="262"/>
      <c r="I504" s="263"/>
      <c r="J504" s="167"/>
      <c r="K504" s="194"/>
      <c r="L504" s="194"/>
      <c r="M504" s="136">
        <f t="shared" si="561"/>
        <v>0</v>
      </c>
      <c r="N504" s="136">
        <f t="shared" si="583"/>
        <v>0</v>
      </c>
      <c r="O504" s="136">
        <f t="shared" si="562"/>
        <v>0</v>
      </c>
      <c r="P504" s="262"/>
      <c r="Q504" s="262"/>
      <c r="R504" s="263"/>
      <c r="S504" s="167"/>
      <c r="T504" s="194"/>
      <c r="U504" s="194"/>
      <c r="V504" s="136">
        <f t="shared" si="563"/>
        <v>0</v>
      </c>
      <c r="W504" s="136">
        <f t="shared" si="584"/>
        <v>0</v>
      </c>
      <c r="X504" s="136">
        <f t="shared" si="564"/>
        <v>0</v>
      </c>
      <c r="Y504" s="262"/>
      <c r="Z504" s="262"/>
      <c r="AA504" s="263"/>
      <c r="AB504" s="167"/>
      <c r="AC504" s="194"/>
      <c r="AD504" s="194"/>
      <c r="AE504" s="136">
        <f t="shared" si="565"/>
        <v>0</v>
      </c>
      <c r="AF504" s="136">
        <f t="shared" si="585"/>
        <v>0</v>
      </c>
      <c r="AG504" s="136">
        <f t="shared" si="566"/>
        <v>0</v>
      </c>
      <c r="AH504" s="262"/>
      <c r="AI504" s="262"/>
      <c r="AJ504" s="263"/>
      <c r="AK504" s="167"/>
      <c r="AL504" s="194"/>
      <c r="AM504" s="194"/>
      <c r="AN504" s="136">
        <f t="shared" si="567"/>
        <v>0</v>
      </c>
      <c r="AO504" s="136">
        <f t="shared" si="586"/>
        <v>0</v>
      </c>
      <c r="AP504" s="136">
        <f t="shared" si="568"/>
        <v>0</v>
      </c>
      <c r="AQ504" s="262"/>
      <c r="AR504" s="262"/>
      <c r="AS504" s="263"/>
      <c r="AT504" s="167"/>
      <c r="AU504" s="194"/>
      <c r="AV504" s="194"/>
      <c r="AW504" s="136">
        <f t="shared" si="569"/>
        <v>0</v>
      </c>
      <c r="AX504" s="136">
        <f t="shared" si="587"/>
        <v>0</v>
      </c>
      <c r="AY504" s="136">
        <f t="shared" si="570"/>
        <v>0</v>
      </c>
      <c r="AZ504" s="262"/>
      <c r="BA504" s="262"/>
      <c r="BB504" s="263"/>
      <c r="BC504" s="167"/>
      <c r="BD504" s="194"/>
      <c r="BE504" s="194"/>
      <c r="BF504" s="136">
        <f t="shared" si="571"/>
        <v>0</v>
      </c>
      <c r="BG504" s="136">
        <f t="shared" si="588"/>
        <v>0</v>
      </c>
      <c r="BH504" s="136">
        <f t="shared" si="572"/>
        <v>0</v>
      </c>
      <c r="BI504" s="262"/>
      <c r="BJ504" s="262"/>
      <c r="BK504" s="263"/>
      <c r="BL504" s="167"/>
      <c r="BM504" s="194"/>
      <c r="BN504" s="194"/>
      <c r="BO504" s="136">
        <f t="shared" si="573"/>
        <v>0</v>
      </c>
      <c r="BP504" s="136">
        <f t="shared" si="589"/>
        <v>0</v>
      </c>
      <c r="BQ504" s="136">
        <f t="shared" si="574"/>
        <v>0</v>
      </c>
      <c r="BR504" s="262"/>
      <c r="BS504" s="262"/>
      <c r="BT504" s="263"/>
      <c r="BU504" s="167"/>
      <c r="BV504" s="194"/>
      <c r="BW504" s="194"/>
      <c r="BX504" s="136">
        <f t="shared" si="575"/>
        <v>0</v>
      </c>
      <c r="BY504" s="136">
        <f t="shared" si="590"/>
        <v>0</v>
      </c>
      <c r="BZ504" s="136">
        <f t="shared" si="576"/>
        <v>0</v>
      </c>
      <c r="CA504" s="262"/>
      <c r="CB504" s="262"/>
      <c r="CC504" s="263"/>
      <c r="CD504" s="167"/>
      <c r="CE504" s="194"/>
      <c r="CF504" s="194"/>
      <c r="CG504" s="136">
        <f t="shared" si="577"/>
        <v>0</v>
      </c>
      <c r="CH504" s="136">
        <f t="shared" si="591"/>
        <v>0</v>
      </c>
      <c r="CI504" s="136">
        <f t="shared" si="578"/>
        <v>0</v>
      </c>
      <c r="CJ504" s="262"/>
      <c r="CK504" s="262"/>
      <c r="CL504" s="263"/>
      <c r="CM504" s="167"/>
      <c r="CN504" s="194"/>
      <c r="CO504" s="194"/>
      <c r="CP504" s="136">
        <f t="shared" si="579"/>
        <v>0</v>
      </c>
      <c r="CQ504" s="136">
        <f t="shared" si="592"/>
        <v>0</v>
      </c>
      <c r="CR504" s="136">
        <f t="shared" si="580"/>
        <v>0</v>
      </c>
      <c r="CS504" s="262"/>
      <c r="CT504" s="262"/>
      <c r="CU504" s="263"/>
      <c r="CV504" s="167"/>
      <c r="CW504" s="194"/>
      <c r="CX504" s="194"/>
      <c r="CY504" s="136">
        <f t="shared" si="581"/>
        <v>0</v>
      </c>
      <c r="CZ504" s="136">
        <f t="shared" si="593"/>
        <v>0</v>
      </c>
      <c r="DA504" s="136">
        <f t="shared" si="582"/>
        <v>0</v>
      </c>
      <c r="DB504" s="262"/>
      <c r="DC504" s="262"/>
      <c r="DD504" s="263"/>
    </row>
    <row r="505" spans="1:108" x14ac:dyDescent="0.25">
      <c r="A505" s="167"/>
      <c r="B505" s="194"/>
      <c r="C505" s="194"/>
      <c r="D505" s="136">
        <f t="shared" si="594"/>
        <v>0</v>
      </c>
      <c r="E505" s="136">
        <f t="shared" si="595"/>
        <v>0</v>
      </c>
      <c r="F505" s="136">
        <f t="shared" si="596"/>
        <v>0</v>
      </c>
      <c r="G505" s="262"/>
      <c r="H505" s="262"/>
      <c r="I505" s="263"/>
      <c r="J505" s="167"/>
      <c r="K505" s="194"/>
      <c r="L505" s="194"/>
      <c r="M505" s="136">
        <f t="shared" si="561"/>
        <v>0</v>
      </c>
      <c r="N505" s="136">
        <f t="shared" si="583"/>
        <v>0</v>
      </c>
      <c r="O505" s="136">
        <f t="shared" si="562"/>
        <v>0</v>
      </c>
      <c r="P505" s="262"/>
      <c r="Q505" s="262"/>
      <c r="R505" s="263"/>
      <c r="S505" s="167"/>
      <c r="T505" s="194"/>
      <c r="U505" s="194"/>
      <c r="V505" s="136">
        <f t="shared" si="563"/>
        <v>0</v>
      </c>
      <c r="W505" s="136">
        <f t="shared" si="584"/>
        <v>0</v>
      </c>
      <c r="X505" s="136">
        <f t="shared" si="564"/>
        <v>0</v>
      </c>
      <c r="Y505" s="262"/>
      <c r="Z505" s="262"/>
      <c r="AA505" s="263"/>
      <c r="AB505" s="167"/>
      <c r="AC505" s="194"/>
      <c r="AD505" s="194"/>
      <c r="AE505" s="136">
        <f t="shared" si="565"/>
        <v>0</v>
      </c>
      <c r="AF505" s="136">
        <f t="shared" si="585"/>
        <v>0</v>
      </c>
      <c r="AG505" s="136">
        <f t="shared" si="566"/>
        <v>0</v>
      </c>
      <c r="AH505" s="262"/>
      <c r="AI505" s="262"/>
      <c r="AJ505" s="263"/>
      <c r="AK505" s="167"/>
      <c r="AL505" s="194"/>
      <c r="AM505" s="194"/>
      <c r="AN505" s="136">
        <f t="shared" si="567"/>
        <v>0</v>
      </c>
      <c r="AO505" s="136">
        <f t="shared" si="586"/>
        <v>0</v>
      </c>
      <c r="AP505" s="136">
        <f t="shared" si="568"/>
        <v>0</v>
      </c>
      <c r="AQ505" s="262"/>
      <c r="AR505" s="262"/>
      <c r="AS505" s="263"/>
      <c r="AT505" s="167"/>
      <c r="AU505" s="194"/>
      <c r="AV505" s="194"/>
      <c r="AW505" s="136">
        <f t="shared" si="569"/>
        <v>0</v>
      </c>
      <c r="AX505" s="136">
        <f t="shared" si="587"/>
        <v>0</v>
      </c>
      <c r="AY505" s="136">
        <f t="shared" si="570"/>
        <v>0</v>
      </c>
      <c r="AZ505" s="262"/>
      <c r="BA505" s="262"/>
      <c r="BB505" s="263"/>
      <c r="BC505" s="167"/>
      <c r="BD505" s="194"/>
      <c r="BE505" s="194"/>
      <c r="BF505" s="136">
        <f t="shared" si="571"/>
        <v>0</v>
      </c>
      <c r="BG505" s="136">
        <f t="shared" si="588"/>
        <v>0</v>
      </c>
      <c r="BH505" s="136">
        <f t="shared" si="572"/>
        <v>0</v>
      </c>
      <c r="BI505" s="262"/>
      <c r="BJ505" s="262"/>
      <c r="BK505" s="263"/>
      <c r="BL505" s="167"/>
      <c r="BM505" s="194"/>
      <c r="BN505" s="194"/>
      <c r="BO505" s="136">
        <f t="shared" si="573"/>
        <v>0</v>
      </c>
      <c r="BP505" s="136">
        <f t="shared" si="589"/>
        <v>0</v>
      </c>
      <c r="BQ505" s="136">
        <f t="shared" si="574"/>
        <v>0</v>
      </c>
      <c r="BR505" s="262"/>
      <c r="BS505" s="262"/>
      <c r="BT505" s="263"/>
      <c r="BU505" s="167"/>
      <c r="BV505" s="194"/>
      <c r="BW505" s="194"/>
      <c r="BX505" s="136">
        <f t="shared" si="575"/>
        <v>0</v>
      </c>
      <c r="BY505" s="136">
        <f t="shared" si="590"/>
        <v>0</v>
      </c>
      <c r="BZ505" s="136">
        <f t="shared" si="576"/>
        <v>0</v>
      </c>
      <c r="CA505" s="262"/>
      <c r="CB505" s="262"/>
      <c r="CC505" s="263"/>
      <c r="CD505" s="167"/>
      <c r="CE505" s="194"/>
      <c r="CF505" s="194"/>
      <c r="CG505" s="136">
        <f t="shared" si="577"/>
        <v>0</v>
      </c>
      <c r="CH505" s="136">
        <f t="shared" si="591"/>
        <v>0</v>
      </c>
      <c r="CI505" s="136">
        <f t="shared" si="578"/>
        <v>0</v>
      </c>
      <c r="CJ505" s="262"/>
      <c r="CK505" s="262"/>
      <c r="CL505" s="263"/>
      <c r="CM505" s="167"/>
      <c r="CN505" s="194"/>
      <c r="CO505" s="194"/>
      <c r="CP505" s="136">
        <f t="shared" si="579"/>
        <v>0</v>
      </c>
      <c r="CQ505" s="136">
        <f t="shared" si="592"/>
        <v>0</v>
      </c>
      <c r="CR505" s="136">
        <f t="shared" si="580"/>
        <v>0</v>
      </c>
      <c r="CS505" s="262"/>
      <c r="CT505" s="262"/>
      <c r="CU505" s="263"/>
      <c r="CV505" s="167"/>
      <c r="CW505" s="194"/>
      <c r="CX505" s="194"/>
      <c r="CY505" s="136">
        <f t="shared" si="581"/>
        <v>0</v>
      </c>
      <c r="CZ505" s="136">
        <f t="shared" si="593"/>
        <v>0</v>
      </c>
      <c r="DA505" s="136">
        <f t="shared" si="582"/>
        <v>0</v>
      </c>
      <c r="DB505" s="262"/>
      <c r="DC505" s="262"/>
      <c r="DD505" s="263"/>
    </row>
    <row r="506" spans="1:108" x14ac:dyDescent="0.25">
      <c r="A506" s="167"/>
      <c r="B506" s="194"/>
      <c r="C506" s="194"/>
      <c r="D506" s="136">
        <f t="shared" si="594"/>
        <v>0</v>
      </c>
      <c r="E506" s="136">
        <f t="shared" si="595"/>
        <v>0</v>
      </c>
      <c r="F506" s="136">
        <f t="shared" si="596"/>
        <v>0</v>
      </c>
      <c r="G506" s="262"/>
      <c r="H506" s="262"/>
      <c r="I506" s="263"/>
      <c r="J506" s="167"/>
      <c r="K506" s="194"/>
      <c r="L506" s="194"/>
      <c r="M506" s="136">
        <f t="shared" si="561"/>
        <v>0</v>
      </c>
      <c r="N506" s="136">
        <f t="shared" si="583"/>
        <v>0</v>
      </c>
      <c r="O506" s="136">
        <f t="shared" si="562"/>
        <v>0</v>
      </c>
      <c r="P506" s="262"/>
      <c r="Q506" s="262"/>
      <c r="R506" s="263"/>
      <c r="S506" s="167"/>
      <c r="T506" s="194"/>
      <c r="U506" s="194"/>
      <c r="V506" s="136">
        <f t="shared" si="563"/>
        <v>0</v>
      </c>
      <c r="W506" s="136">
        <f t="shared" si="584"/>
        <v>0</v>
      </c>
      <c r="X506" s="136">
        <f t="shared" si="564"/>
        <v>0</v>
      </c>
      <c r="Y506" s="262"/>
      <c r="Z506" s="262"/>
      <c r="AA506" s="263"/>
      <c r="AB506" s="167"/>
      <c r="AC506" s="194"/>
      <c r="AD506" s="194"/>
      <c r="AE506" s="136">
        <f t="shared" si="565"/>
        <v>0</v>
      </c>
      <c r="AF506" s="136">
        <f t="shared" si="585"/>
        <v>0</v>
      </c>
      <c r="AG506" s="136">
        <f t="shared" si="566"/>
        <v>0</v>
      </c>
      <c r="AH506" s="262"/>
      <c r="AI506" s="262"/>
      <c r="AJ506" s="263"/>
      <c r="AK506" s="167"/>
      <c r="AL506" s="194"/>
      <c r="AM506" s="194"/>
      <c r="AN506" s="136">
        <f t="shared" si="567"/>
        <v>0</v>
      </c>
      <c r="AO506" s="136">
        <f t="shared" si="586"/>
        <v>0</v>
      </c>
      <c r="AP506" s="136">
        <f t="shared" si="568"/>
        <v>0</v>
      </c>
      <c r="AQ506" s="262"/>
      <c r="AR506" s="262"/>
      <c r="AS506" s="263"/>
      <c r="AT506" s="167"/>
      <c r="AU506" s="194"/>
      <c r="AV506" s="194"/>
      <c r="AW506" s="136">
        <f t="shared" si="569"/>
        <v>0</v>
      </c>
      <c r="AX506" s="136">
        <f t="shared" si="587"/>
        <v>0</v>
      </c>
      <c r="AY506" s="136">
        <f t="shared" si="570"/>
        <v>0</v>
      </c>
      <c r="AZ506" s="262"/>
      <c r="BA506" s="262"/>
      <c r="BB506" s="263"/>
      <c r="BC506" s="167"/>
      <c r="BD506" s="194"/>
      <c r="BE506" s="194"/>
      <c r="BF506" s="136">
        <f t="shared" si="571"/>
        <v>0</v>
      </c>
      <c r="BG506" s="136">
        <f t="shared" si="588"/>
        <v>0</v>
      </c>
      <c r="BH506" s="136">
        <f t="shared" si="572"/>
        <v>0</v>
      </c>
      <c r="BI506" s="262"/>
      <c r="BJ506" s="262"/>
      <c r="BK506" s="263"/>
      <c r="BL506" s="167"/>
      <c r="BM506" s="194"/>
      <c r="BN506" s="194"/>
      <c r="BO506" s="136">
        <f t="shared" si="573"/>
        <v>0</v>
      </c>
      <c r="BP506" s="136">
        <f t="shared" si="589"/>
        <v>0</v>
      </c>
      <c r="BQ506" s="136">
        <f t="shared" si="574"/>
        <v>0</v>
      </c>
      <c r="BR506" s="262"/>
      <c r="BS506" s="262"/>
      <c r="BT506" s="263"/>
      <c r="BU506" s="167"/>
      <c r="BV506" s="194"/>
      <c r="BW506" s="194"/>
      <c r="BX506" s="136">
        <f t="shared" si="575"/>
        <v>0</v>
      </c>
      <c r="BY506" s="136">
        <f t="shared" si="590"/>
        <v>0</v>
      </c>
      <c r="BZ506" s="136">
        <f t="shared" si="576"/>
        <v>0</v>
      </c>
      <c r="CA506" s="262"/>
      <c r="CB506" s="262"/>
      <c r="CC506" s="263"/>
      <c r="CD506" s="167"/>
      <c r="CE506" s="194"/>
      <c r="CF506" s="194"/>
      <c r="CG506" s="136">
        <f t="shared" si="577"/>
        <v>0</v>
      </c>
      <c r="CH506" s="136">
        <f t="shared" si="591"/>
        <v>0</v>
      </c>
      <c r="CI506" s="136">
        <f t="shared" si="578"/>
        <v>0</v>
      </c>
      <c r="CJ506" s="262"/>
      <c r="CK506" s="262"/>
      <c r="CL506" s="263"/>
      <c r="CM506" s="167"/>
      <c r="CN506" s="194"/>
      <c r="CO506" s="194"/>
      <c r="CP506" s="136">
        <f t="shared" si="579"/>
        <v>0</v>
      </c>
      <c r="CQ506" s="136">
        <f t="shared" si="592"/>
        <v>0</v>
      </c>
      <c r="CR506" s="136">
        <f t="shared" si="580"/>
        <v>0</v>
      </c>
      <c r="CS506" s="262"/>
      <c r="CT506" s="262"/>
      <c r="CU506" s="263"/>
      <c r="CV506" s="167"/>
      <c r="CW506" s="194"/>
      <c r="CX506" s="194"/>
      <c r="CY506" s="136">
        <f t="shared" si="581"/>
        <v>0</v>
      </c>
      <c r="CZ506" s="136">
        <f t="shared" si="593"/>
        <v>0</v>
      </c>
      <c r="DA506" s="136">
        <f t="shared" si="582"/>
        <v>0</v>
      </c>
      <c r="DB506" s="262"/>
      <c r="DC506" s="262"/>
      <c r="DD506" s="263"/>
    </row>
    <row r="507" spans="1:108" x14ac:dyDescent="0.25">
      <c r="A507" s="167"/>
      <c r="B507" s="194"/>
      <c r="C507" s="194"/>
      <c r="D507" s="136">
        <f t="shared" si="594"/>
        <v>0</v>
      </c>
      <c r="E507" s="136">
        <f t="shared" si="595"/>
        <v>0</v>
      </c>
      <c r="F507" s="136">
        <f t="shared" si="596"/>
        <v>0</v>
      </c>
      <c r="G507" s="262"/>
      <c r="H507" s="262"/>
      <c r="I507" s="263"/>
      <c r="J507" s="167"/>
      <c r="K507" s="194"/>
      <c r="L507" s="194"/>
      <c r="M507" s="136">
        <f t="shared" si="561"/>
        <v>0</v>
      </c>
      <c r="N507" s="136">
        <f t="shared" si="583"/>
        <v>0</v>
      </c>
      <c r="O507" s="136">
        <f t="shared" si="562"/>
        <v>0</v>
      </c>
      <c r="P507" s="262"/>
      <c r="Q507" s="262"/>
      <c r="R507" s="263"/>
      <c r="S507" s="167"/>
      <c r="T507" s="194"/>
      <c r="U507" s="194"/>
      <c r="V507" s="136">
        <f t="shared" si="563"/>
        <v>0</v>
      </c>
      <c r="W507" s="136">
        <f t="shared" si="584"/>
        <v>0</v>
      </c>
      <c r="X507" s="136">
        <f t="shared" si="564"/>
        <v>0</v>
      </c>
      <c r="Y507" s="262"/>
      <c r="Z507" s="262"/>
      <c r="AA507" s="263"/>
      <c r="AB507" s="167"/>
      <c r="AC507" s="194"/>
      <c r="AD507" s="194"/>
      <c r="AE507" s="136">
        <f t="shared" si="565"/>
        <v>0</v>
      </c>
      <c r="AF507" s="136">
        <f t="shared" si="585"/>
        <v>0</v>
      </c>
      <c r="AG507" s="136">
        <f t="shared" si="566"/>
        <v>0</v>
      </c>
      <c r="AH507" s="262"/>
      <c r="AI507" s="262"/>
      <c r="AJ507" s="263"/>
      <c r="AK507" s="167"/>
      <c r="AL507" s="194"/>
      <c r="AM507" s="194"/>
      <c r="AN507" s="136">
        <f t="shared" si="567"/>
        <v>0</v>
      </c>
      <c r="AO507" s="136">
        <f t="shared" si="586"/>
        <v>0</v>
      </c>
      <c r="AP507" s="136">
        <f t="shared" si="568"/>
        <v>0</v>
      </c>
      <c r="AQ507" s="262"/>
      <c r="AR507" s="262"/>
      <c r="AS507" s="263"/>
      <c r="AT507" s="167"/>
      <c r="AU507" s="194"/>
      <c r="AV507" s="194"/>
      <c r="AW507" s="136">
        <f t="shared" si="569"/>
        <v>0</v>
      </c>
      <c r="AX507" s="136">
        <f t="shared" si="587"/>
        <v>0</v>
      </c>
      <c r="AY507" s="136">
        <f t="shared" si="570"/>
        <v>0</v>
      </c>
      <c r="AZ507" s="262"/>
      <c r="BA507" s="262"/>
      <c r="BB507" s="263"/>
      <c r="BC507" s="167"/>
      <c r="BD507" s="194"/>
      <c r="BE507" s="194"/>
      <c r="BF507" s="136">
        <f t="shared" si="571"/>
        <v>0</v>
      </c>
      <c r="BG507" s="136">
        <f t="shared" si="588"/>
        <v>0</v>
      </c>
      <c r="BH507" s="136">
        <f t="shared" si="572"/>
        <v>0</v>
      </c>
      <c r="BI507" s="262"/>
      <c r="BJ507" s="262"/>
      <c r="BK507" s="263"/>
      <c r="BL507" s="167"/>
      <c r="BM507" s="194"/>
      <c r="BN507" s="194"/>
      <c r="BO507" s="136">
        <f t="shared" si="573"/>
        <v>0</v>
      </c>
      <c r="BP507" s="136">
        <f t="shared" si="589"/>
        <v>0</v>
      </c>
      <c r="BQ507" s="136">
        <f t="shared" si="574"/>
        <v>0</v>
      </c>
      <c r="BR507" s="262"/>
      <c r="BS507" s="262"/>
      <c r="BT507" s="263"/>
      <c r="BU507" s="167"/>
      <c r="BV507" s="194"/>
      <c r="BW507" s="194"/>
      <c r="BX507" s="136">
        <f t="shared" si="575"/>
        <v>0</v>
      </c>
      <c r="BY507" s="136">
        <f t="shared" si="590"/>
        <v>0</v>
      </c>
      <c r="BZ507" s="136">
        <f t="shared" si="576"/>
        <v>0</v>
      </c>
      <c r="CA507" s="262"/>
      <c r="CB507" s="262"/>
      <c r="CC507" s="263"/>
      <c r="CD507" s="167"/>
      <c r="CE507" s="194"/>
      <c r="CF507" s="194"/>
      <c r="CG507" s="136">
        <f t="shared" si="577"/>
        <v>0</v>
      </c>
      <c r="CH507" s="136">
        <f t="shared" si="591"/>
        <v>0</v>
      </c>
      <c r="CI507" s="136">
        <f t="shared" si="578"/>
        <v>0</v>
      </c>
      <c r="CJ507" s="262"/>
      <c r="CK507" s="262"/>
      <c r="CL507" s="263"/>
      <c r="CM507" s="167"/>
      <c r="CN507" s="194"/>
      <c r="CO507" s="194"/>
      <c r="CP507" s="136">
        <f t="shared" si="579"/>
        <v>0</v>
      </c>
      <c r="CQ507" s="136">
        <f t="shared" si="592"/>
        <v>0</v>
      </c>
      <c r="CR507" s="136">
        <f t="shared" si="580"/>
        <v>0</v>
      </c>
      <c r="CS507" s="262"/>
      <c r="CT507" s="262"/>
      <c r="CU507" s="263"/>
      <c r="CV507" s="167"/>
      <c r="CW507" s="194"/>
      <c r="CX507" s="194"/>
      <c r="CY507" s="136">
        <f t="shared" si="581"/>
        <v>0</v>
      </c>
      <c r="CZ507" s="136">
        <f t="shared" si="593"/>
        <v>0</v>
      </c>
      <c r="DA507" s="136">
        <f t="shared" si="582"/>
        <v>0</v>
      </c>
      <c r="DB507" s="262"/>
      <c r="DC507" s="262"/>
      <c r="DD507" s="263"/>
    </row>
    <row r="508" spans="1:108" x14ac:dyDescent="0.25">
      <c r="A508" s="167"/>
      <c r="B508" s="194"/>
      <c r="C508" s="194"/>
      <c r="D508" s="136">
        <f t="shared" si="594"/>
        <v>0</v>
      </c>
      <c r="E508" s="136">
        <f t="shared" si="595"/>
        <v>0</v>
      </c>
      <c r="F508" s="136">
        <f t="shared" si="596"/>
        <v>0</v>
      </c>
      <c r="G508" s="262"/>
      <c r="H508" s="262"/>
      <c r="I508" s="263"/>
      <c r="J508" s="167"/>
      <c r="K508" s="194"/>
      <c r="L508" s="194"/>
      <c r="M508" s="136">
        <f t="shared" si="561"/>
        <v>0</v>
      </c>
      <c r="N508" s="136">
        <f t="shared" si="583"/>
        <v>0</v>
      </c>
      <c r="O508" s="136">
        <f t="shared" si="562"/>
        <v>0</v>
      </c>
      <c r="P508" s="262"/>
      <c r="Q508" s="262"/>
      <c r="R508" s="263"/>
      <c r="S508" s="167"/>
      <c r="T508" s="194"/>
      <c r="U508" s="194"/>
      <c r="V508" s="136">
        <f t="shared" si="563"/>
        <v>0</v>
      </c>
      <c r="W508" s="136">
        <f t="shared" si="584"/>
        <v>0</v>
      </c>
      <c r="X508" s="136">
        <f t="shared" si="564"/>
        <v>0</v>
      </c>
      <c r="Y508" s="262"/>
      <c r="Z508" s="262"/>
      <c r="AA508" s="263"/>
      <c r="AB508" s="167"/>
      <c r="AC508" s="194"/>
      <c r="AD508" s="194"/>
      <c r="AE508" s="136">
        <f t="shared" si="565"/>
        <v>0</v>
      </c>
      <c r="AF508" s="136">
        <f t="shared" si="585"/>
        <v>0</v>
      </c>
      <c r="AG508" s="136">
        <f t="shared" si="566"/>
        <v>0</v>
      </c>
      <c r="AH508" s="262"/>
      <c r="AI508" s="262"/>
      <c r="AJ508" s="263"/>
      <c r="AK508" s="167"/>
      <c r="AL508" s="194"/>
      <c r="AM508" s="194"/>
      <c r="AN508" s="136">
        <f t="shared" si="567"/>
        <v>0</v>
      </c>
      <c r="AO508" s="136">
        <f t="shared" si="586"/>
        <v>0</v>
      </c>
      <c r="AP508" s="136">
        <f t="shared" si="568"/>
        <v>0</v>
      </c>
      <c r="AQ508" s="262"/>
      <c r="AR508" s="262"/>
      <c r="AS508" s="263"/>
      <c r="AT508" s="167"/>
      <c r="AU508" s="194"/>
      <c r="AV508" s="194"/>
      <c r="AW508" s="136">
        <f t="shared" si="569"/>
        <v>0</v>
      </c>
      <c r="AX508" s="136">
        <f t="shared" si="587"/>
        <v>0</v>
      </c>
      <c r="AY508" s="136">
        <f t="shared" si="570"/>
        <v>0</v>
      </c>
      <c r="AZ508" s="262"/>
      <c r="BA508" s="262"/>
      <c r="BB508" s="263"/>
      <c r="BC508" s="167"/>
      <c r="BD508" s="194"/>
      <c r="BE508" s="194"/>
      <c r="BF508" s="136">
        <f t="shared" si="571"/>
        <v>0</v>
      </c>
      <c r="BG508" s="136">
        <f t="shared" si="588"/>
        <v>0</v>
      </c>
      <c r="BH508" s="136">
        <f t="shared" si="572"/>
        <v>0</v>
      </c>
      <c r="BI508" s="262"/>
      <c r="BJ508" s="262"/>
      <c r="BK508" s="263"/>
      <c r="BL508" s="167"/>
      <c r="BM508" s="194"/>
      <c r="BN508" s="194"/>
      <c r="BO508" s="136">
        <f t="shared" si="573"/>
        <v>0</v>
      </c>
      <c r="BP508" s="136">
        <f t="shared" si="589"/>
        <v>0</v>
      </c>
      <c r="BQ508" s="136">
        <f t="shared" si="574"/>
        <v>0</v>
      </c>
      <c r="BR508" s="262"/>
      <c r="BS508" s="262"/>
      <c r="BT508" s="263"/>
      <c r="BU508" s="167"/>
      <c r="BV508" s="194"/>
      <c r="BW508" s="194"/>
      <c r="BX508" s="136">
        <f t="shared" si="575"/>
        <v>0</v>
      </c>
      <c r="BY508" s="136">
        <f t="shared" si="590"/>
        <v>0</v>
      </c>
      <c r="BZ508" s="136">
        <f t="shared" si="576"/>
        <v>0</v>
      </c>
      <c r="CA508" s="262"/>
      <c r="CB508" s="262"/>
      <c r="CC508" s="263"/>
      <c r="CD508" s="167"/>
      <c r="CE508" s="194"/>
      <c r="CF508" s="194"/>
      <c r="CG508" s="136">
        <f t="shared" si="577"/>
        <v>0</v>
      </c>
      <c r="CH508" s="136">
        <f t="shared" si="591"/>
        <v>0</v>
      </c>
      <c r="CI508" s="136">
        <f t="shared" si="578"/>
        <v>0</v>
      </c>
      <c r="CJ508" s="262"/>
      <c r="CK508" s="262"/>
      <c r="CL508" s="263"/>
      <c r="CM508" s="167"/>
      <c r="CN508" s="194"/>
      <c r="CO508" s="194"/>
      <c r="CP508" s="136">
        <f t="shared" si="579"/>
        <v>0</v>
      </c>
      <c r="CQ508" s="136">
        <f t="shared" si="592"/>
        <v>0</v>
      </c>
      <c r="CR508" s="136">
        <f t="shared" si="580"/>
        <v>0</v>
      </c>
      <c r="CS508" s="262"/>
      <c r="CT508" s="262"/>
      <c r="CU508" s="263"/>
      <c r="CV508" s="167"/>
      <c r="CW508" s="194"/>
      <c r="CX508" s="194"/>
      <c r="CY508" s="136">
        <f t="shared" si="581"/>
        <v>0</v>
      </c>
      <c r="CZ508" s="136">
        <f t="shared" si="593"/>
        <v>0</v>
      </c>
      <c r="DA508" s="136">
        <f t="shared" si="582"/>
        <v>0</v>
      </c>
      <c r="DB508" s="262"/>
      <c r="DC508" s="262"/>
      <c r="DD508" s="263"/>
    </row>
    <row r="509" spans="1:108" x14ac:dyDescent="0.25">
      <c r="A509" s="167"/>
      <c r="B509" s="194"/>
      <c r="C509" s="194"/>
      <c r="D509" s="136">
        <f t="shared" si="594"/>
        <v>0</v>
      </c>
      <c r="E509" s="136">
        <f t="shared" si="595"/>
        <v>0</v>
      </c>
      <c r="F509" s="136">
        <f t="shared" si="596"/>
        <v>0</v>
      </c>
      <c r="G509" s="262"/>
      <c r="H509" s="262"/>
      <c r="I509" s="263"/>
      <c r="J509" s="167"/>
      <c r="K509" s="194"/>
      <c r="L509" s="194"/>
      <c r="M509" s="136">
        <f t="shared" si="561"/>
        <v>0</v>
      </c>
      <c r="N509" s="136">
        <f t="shared" si="583"/>
        <v>0</v>
      </c>
      <c r="O509" s="136">
        <f t="shared" si="562"/>
        <v>0</v>
      </c>
      <c r="P509" s="262"/>
      <c r="Q509" s="262"/>
      <c r="R509" s="263"/>
      <c r="S509" s="167"/>
      <c r="T509" s="194"/>
      <c r="U509" s="194"/>
      <c r="V509" s="136">
        <f t="shared" si="563"/>
        <v>0</v>
      </c>
      <c r="W509" s="136">
        <f t="shared" si="584"/>
        <v>0</v>
      </c>
      <c r="X509" s="136">
        <f t="shared" si="564"/>
        <v>0</v>
      </c>
      <c r="Y509" s="262"/>
      <c r="Z509" s="262"/>
      <c r="AA509" s="263"/>
      <c r="AB509" s="167"/>
      <c r="AC509" s="194"/>
      <c r="AD509" s="194"/>
      <c r="AE509" s="136">
        <f t="shared" si="565"/>
        <v>0</v>
      </c>
      <c r="AF509" s="136">
        <f t="shared" si="585"/>
        <v>0</v>
      </c>
      <c r="AG509" s="136">
        <f t="shared" si="566"/>
        <v>0</v>
      </c>
      <c r="AH509" s="262"/>
      <c r="AI509" s="262"/>
      <c r="AJ509" s="263"/>
      <c r="AK509" s="167"/>
      <c r="AL509" s="194"/>
      <c r="AM509" s="194"/>
      <c r="AN509" s="136">
        <f t="shared" si="567"/>
        <v>0</v>
      </c>
      <c r="AO509" s="136">
        <f t="shared" si="586"/>
        <v>0</v>
      </c>
      <c r="AP509" s="136">
        <f t="shared" si="568"/>
        <v>0</v>
      </c>
      <c r="AQ509" s="262"/>
      <c r="AR509" s="262"/>
      <c r="AS509" s="263"/>
      <c r="AT509" s="167"/>
      <c r="AU509" s="194"/>
      <c r="AV509" s="194"/>
      <c r="AW509" s="136">
        <f t="shared" si="569"/>
        <v>0</v>
      </c>
      <c r="AX509" s="136">
        <f t="shared" si="587"/>
        <v>0</v>
      </c>
      <c r="AY509" s="136">
        <f t="shared" si="570"/>
        <v>0</v>
      </c>
      <c r="AZ509" s="262"/>
      <c r="BA509" s="262"/>
      <c r="BB509" s="263"/>
      <c r="BC509" s="167"/>
      <c r="BD509" s="194"/>
      <c r="BE509" s="194"/>
      <c r="BF509" s="136">
        <f t="shared" si="571"/>
        <v>0</v>
      </c>
      <c r="BG509" s="136">
        <f t="shared" si="588"/>
        <v>0</v>
      </c>
      <c r="BH509" s="136">
        <f t="shared" si="572"/>
        <v>0</v>
      </c>
      <c r="BI509" s="262"/>
      <c r="BJ509" s="262"/>
      <c r="BK509" s="263"/>
      <c r="BL509" s="167"/>
      <c r="BM509" s="194"/>
      <c r="BN509" s="194"/>
      <c r="BO509" s="136">
        <f t="shared" si="573"/>
        <v>0</v>
      </c>
      <c r="BP509" s="136">
        <f t="shared" si="589"/>
        <v>0</v>
      </c>
      <c r="BQ509" s="136">
        <f t="shared" si="574"/>
        <v>0</v>
      </c>
      <c r="BR509" s="262"/>
      <c r="BS509" s="262"/>
      <c r="BT509" s="263"/>
      <c r="BU509" s="167"/>
      <c r="BV509" s="194"/>
      <c r="BW509" s="194"/>
      <c r="BX509" s="136">
        <f t="shared" si="575"/>
        <v>0</v>
      </c>
      <c r="BY509" s="136">
        <f t="shared" si="590"/>
        <v>0</v>
      </c>
      <c r="BZ509" s="136">
        <f t="shared" si="576"/>
        <v>0</v>
      </c>
      <c r="CA509" s="262"/>
      <c r="CB509" s="262"/>
      <c r="CC509" s="263"/>
      <c r="CD509" s="167"/>
      <c r="CE509" s="194"/>
      <c r="CF509" s="194"/>
      <c r="CG509" s="136">
        <f t="shared" si="577"/>
        <v>0</v>
      </c>
      <c r="CH509" s="136">
        <f t="shared" si="591"/>
        <v>0</v>
      </c>
      <c r="CI509" s="136">
        <f t="shared" si="578"/>
        <v>0</v>
      </c>
      <c r="CJ509" s="262"/>
      <c r="CK509" s="262"/>
      <c r="CL509" s="263"/>
      <c r="CM509" s="167"/>
      <c r="CN509" s="194"/>
      <c r="CO509" s="194"/>
      <c r="CP509" s="136">
        <f t="shared" si="579"/>
        <v>0</v>
      </c>
      <c r="CQ509" s="136">
        <f t="shared" si="592"/>
        <v>0</v>
      </c>
      <c r="CR509" s="136">
        <f t="shared" si="580"/>
        <v>0</v>
      </c>
      <c r="CS509" s="262"/>
      <c r="CT509" s="262"/>
      <c r="CU509" s="263"/>
      <c r="CV509" s="167"/>
      <c r="CW509" s="194"/>
      <c r="CX509" s="194"/>
      <c r="CY509" s="136">
        <f t="shared" si="581"/>
        <v>0</v>
      </c>
      <c r="CZ509" s="136">
        <f t="shared" si="593"/>
        <v>0</v>
      </c>
      <c r="DA509" s="136">
        <f t="shared" si="582"/>
        <v>0</v>
      </c>
      <c r="DB509" s="262"/>
      <c r="DC509" s="262"/>
      <c r="DD509" s="263"/>
    </row>
    <row r="510" spans="1:108" x14ac:dyDescent="0.25">
      <c r="A510" s="167"/>
      <c r="B510" s="194"/>
      <c r="C510" s="194"/>
      <c r="D510" s="136">
        <f t="shared" si="594"/>
        <v>0</v>
      </c>
      <c r="E510" s="136">
        <f t="shared" si="595"/>
        <v>0</v>
      </c>
      <c r="F510" s="136">
        <f t="shared" si="596"/>
        <v>0</v>
      </c>
      <c r="G510" s="262"/>
      <c r="H510" s="262"/>
      <c r="I510" s="263"/>
      <c r="J510" s="167"/>
      <c r="K510" s="194"/>
      <c r="L510" s="194"/>
      <c r="M510" s="136">
        <f t="shared" si="561"/>
        <v>0</v>
      </c>
      <c r="N510" s="136">
        <f t="shared" si="583"/>
        <v>0</v>
      </c>
      <c r="O510" s="136">
        <f t="shared" si="562"/>
        <v>0</v>
      </c>
      <c r="P510" s="262"/>
      <c r="Q510" s="262"/>
      <c r="R510" s="263"/>
      <c r="S510" s="167"/>
      <c r="T510" s="194"/>
      <c r="U510" s="194"/>
      <c r="V510" s="136">
        <f t="shared" si="563"/>
        <v>0</v>
      </c>
      <c r="W510" s="136">
        <f t="shared" si="584"/>
        <v>0</v>
      </c>
      <c r="X510" s="136">
        <f t="shared" si="564"/>
        <v>0</v>
      </c>
      <c r="Y510" s="262"/>
      <c r="Z510" s="262"/>
      <c r="AA510" s="263"/>
      <c r="AB510" s="167"/>
      <c r="AC510" s="194"/>
      <c r="AD510" s="194"/>
      <c r="AE510" s="136">
        <f t="shared" si="565"/>
        <v>0</v>
      </c>
      <c r="AF510" s="136">
        <f t="shared" si="585"/>
        <v>0</v>
      </c>
      <c r="AG510" s="136">
        <f t="shared" si="566"/>
        <v>0</v>
      </c>
      <c r="AH510" s="262"/>
      <c r="AI510" s="262"/>
      <c r="AJ510" s="263"/>
      <c r="AK510" s="167"/>
      <c r="AL510" s="194"/>
      <c r="AM510" s="194"/>
      <c r="AN510" s="136">
        <f t="shared" si="567"/>
        <v>0</v>
      </c>
      <c r="AO510" s="136">
        <f t="shared" si="586"/>
        <v>0</v>
      </c>
      <c r="AP510" s="136">
        <f t="shared" si="568"/>
        <v>0</v>
      </c>
      <c r="AQ510" s="262"/>
      <c r="AR510" s="262"/>
      <c r="AS510" s="263"/>
      <c r="AT510" s="167"/>
      <c r="AU510" s="194"/>
      <c r="AV510" s="194"/>
      <c r="AW510" s="136">
        <f t="shared" si="569"/>
        <v>0</v>
      </c>
      <c r="AX510" s="136">
        <f t="shared" si="587"/>
        <v>0</v>
      </c>
      <c r="AY510" s="136">
        <f t="shared" si="570"/>
        <v>0</v>
      </c>
      <c r="AZ510" s="262"/>
      <c r="BA510" s="262"/>
      <c r="BB510" s="263"/>
      <c r="BC510" s="167"/>
      <c r="BD510" s="194"/>
      <c r="BE510" s="194"/>
      <c r="BF510" s="136">
        <f t="shared" si="571"/>
        <v>0</v>
      </c>
      <c r="BG510" s="136">
        <f t="shared" si="588"/>
        <v>0</v>
      </c>
      <c r="BH510" s="136">
        <f t="shared" si="572"/>
        <v>0</v>
      </c>
      <c r="BI510" s="262"/>
      <c r="BJ510" s="262"/>
      <c r="BK510" s="263"/>
      <c r="BL510" s="167"/>
      <c r="BM510" s="194"/>
      <c r="BN510" s="194"/>
      <c r="BO510" s="136">
        <f t="shared" si="573"/>
        <v>0</v>
      </c>
      <c r="BP510" s="136">
        <f t="shared" si="589"/>
        <v>0</v>
      </c>
      <c r="BQ510" s="136">
        <f t="shared" si="574"/>
        <v>0</v>
      </c>
      <c r="BR510" s="262"/>
      <c r="BS510" s="262"/>
      <c r="BT510" s="263"/>
      <c r="BU510" s="167"/>
      <c r="BV510" s="194"/>
      <c r="BW510" s="194"/>
      <c r="BX510" s="136">
        <f t="shared" si="575"/>
        <v>0</v>
      </c>
      <c r="BY510" s="136">
        <f t="shared" si="590"/>
        <v>0</v>
      </c>
      <c r="BZ510" s="136">
        <f t="shared" si="576"/>
        <v>0</v>
      </c>
      <c r="CA510" s="262"/>
      <c r="CB510" s="262"/>
      <c r="CC510" s="263"/>
      <c r="CD510" s="167"/>
      <c r="CE510" s="194"/>
      <c r="CF510" s="194"/>
      <c r="CG510" s="136">
        <f t="shared" si="577"/>
        <v>0</v>
      </c>
      <c r="CH510" s="136">
        <f t="shared" si="591"/>
        <v>0</v>
      </c>
      <c r="CI510" s="136">
        <f t="shared" si="578"/>
        <v>0</v>
      </c>
      <c r="CJ510" s="262"/>
      <c r="CK510" s="262"/>
      <c r="CL510" s="263"/>
      <c r="CM510" s="167"/>
      <c r="CN510" s="194"/>
      <c r="CO510" s="194"/>
      <c r="CP510" s="136">
        <f t="shared" si="579"/>
        <v>0</v>
      </c>
      <c r="CQ510" s="136">
        <f t="shared" si="592"/>
        <v>0</v>
      </c>
      <c r="CR510" s="136">
        <f t="shared" si="580"/>
        <v>0</v>
      </c>
      <c r="CS510" s="262"/>
      <c r="CT510" s="262"/>
      <c r="CU510" s="263"/>
      <c r="CV510" s="167"/>
      <c r="CW510" s="194"/>
      <c r="CX510" s="194"/>
      <c r="CY510" s="136">
        <f t="shared" si="581"/>
        <v>0</v>
      </c>
      <c r="CZ510" s="136">
        <f t="shared" si="593"/>
        <v>0</v>
      </c>
      <c r="DA510" s="136">
        <f t="shared" si="582"/>
        <v>0</v>
      </c>
      <c r="DB510" s="262"/>
      <c r="DC510" s="262"/>
      <c r="DD510" s="263"/>
    </row>
    <row r="511" spans="1:108" x14ac:dyDescent="0.25">
      <c r="A511" s="167"/>
      <c r="B511" s="194"/>
      <c r="C511" s="194"/>
      <c r="D511" s="136">
        <f t="shared" si="594"/>
        <v>0</v>
      </c>
      <c r="E511" s="136">
        <f t="shared" si="595"/>
        <v>0</v>
      </c>
      <c r="F511" s="136">
        <f t="shared" si="596"/>
        <v>0</v>
      </c>
      <c r="G511" s="262"/>
      <c r="H511" s="262"/>
      <c r="I511" s="263"/>
      <c r="J511" s="167"/>
      <c r="K511" s="194"/>
      <c r="L511" s="194"/>
      <c r="M511" s="136">
        <f t="shared" si="561"/>
        <v>0</v>
      </c>
      <c r="N511" s="136">
        <f t="shared" si="583"/>
        <v>0</v>
      </c>
      <c r="O511" s="136">
        <f t="shared" si="562"/>
        <v>0</v>
      </c>
      <c r="P511" s="262"/>
      <c r="Q511" s="262"/>
      <c r="R511" s="263"/>
      <c r="S511" s="167"/>
      <c r="T511" s="194"/>
      <c r="U511" s="194"/>
      <c r="V511" s="136">
        <f t="shared" si="563"/>
        <v>0</v>
      </c>
      <c r="W511" s="136">
        <f t="shared" si="584"/>
        <v>0</v>
      </c>
      <c r="X511" s="136">
        <f t="shared" si="564"/>
        <v>0</v>
      </c>
      <c r="Y511" s="262"/>
      <c r="Z511" s="262"/>
      <c r="AA511" s="263"/>
      <c r="AB511" s="167"/>
      <c r="AC511" s="194"/>
      <c r="AD511" s="194"/>
      <c r="AE511" s="136">
        <f t="shared" si="565"/>
        <v>0</v>
      </c>
      <c r="AF511" s="136">
        <f t="shared" si="585"/>
        <v>0</v>
      </c>
      <c r="AG511" s="136">
        <f t="shared" si="566"/>
        <v>0</v>
      </c>
      <c r="AH511" s="262"/>
      <c r="AI511" s="262"/>
      <c r="AJ511" s="263"/>
      <c r="AK511" s="167"/>
      <c r="AL511" s="194"/>
      <c r="AM511" s="194"/>
      <c r="AN511" s="136">
        <f t="shared" si="567"/>
        <v>0</v>
      </c>
      <c r="AO511" s="136">
        <f t="shared" si="586"/>
        <v>0</v>
      </c>
      <c r="AP511" s="136">
        <f t="shared" si="568"/>
        <v>0</v>
      </c>
      <c r="AQ511" s="262"/>
      <c r="AR511" s="262"/>
      <c r="AS511" s="263"/>
      <c r="AT511" s="167"/>
      <c r="AU511" s="194"/>
      <c r="AV511" s="194"/>
      <c r="AW511" s="136">
        <f t="shared" si="569"/>
        <v>0</v>
      </c>
      <c r="AX511" s="136">
        <f t="shared" si="587"/>
        <v>0</v>
      </c>
      <c r="AY511" s="136">
        <f t="shared" si="570"/>
        <v>0</v>
      </c>
      <c r="AZ511" s="262"/>
      <c r="BA511" s="262"/>
      <c r="BB511" s="263"/>
      <c r="BC511" s="167"/>
      <c r="BD511" s="194"/>
      <c r="BE511" s="194"/>
      <c r="BF511" s="136">
        <f t="shared" si="571"/>
        <v>0</v>
      </c>
      <c r="BG511" s="136">
        <f t="shared" si="588"/>
        <v>0</v>
      </c>
      <c r="BH511" s="136">
        <f t="shared" si="572"/>
        <v>0</v>
      </c>
      <c r="BI511" s="262"/>
      <c r="BJ511" s="262"/>
      <c r="BK511" s="263"/>
      <c r="BL511" s="167"/>
      <c r="BM511" s="194"/>
      <c r="BN511" s="194"/>
      <c r="BO511" s="136">
        <f t="shared" si="573"/>
        <v>0</v>
      </c>
      <c r="BP511" s="136">
        <f t="shared" si="589"/>
        <v>0</v>
      </c>
      <c r="BQ511" s="136">
        <f t="shared" si="574"/>
        <v>0</v>
      </c>
      <c r="BR511" s="262"/>
      <c r="BS511" s="262"/>
      <c r="BT511" s="263"/>
      <c r="BU511" s="167"/>
      <c r="BV511" s="194"/>
      <c r="BW511" s="194"/>
      <c r="BX511" s="136">
        <f t="shared" si="575"/>
        <v>0</v>
      </c>
      <c r="BY511" s="136">
        <f t="shared" si="590"/>
        <v>0</v>
      </c>
      <c r="BZ511" s="136">
        <f t="shared" si="576"/>
        <v>0</v>
      </c>
      <c r="CA511" s="262"/>
      <c r="CB511" s="262"/>
      <c r="CC511" s="263"/>
      <c r="CD511" s="167"/>
      <c r="CE511" s="194"/>
      <c r="CF511" s="194"/>
      <c r="CG511" s="136">
        <f t="shared" si="577"/>
        <v>0</v>
      </c>
      <c r="CH511" s="136">
        <f t="shared" si="591"/>
        <v>0</v>
      </c>
      <c r="CI511" s="136">
        <f t="shared" si="578"/>
        <v>0</v>
      </c>
      <c r="CJ511" s="262"/>
      <c r="CK511" s="262"/>
      <c r="CL511" s="263"/>
      <c r="CM511" s="167"/>
      <c r="CN511" s="194"/>
      <c r="CO511" s="194"/>
      <c r="CP511" s="136">
        <f t="shared" si="579"/>
        <v>0</v>
      </c>
      <c r="CQ511" s="136">
        <f t="shared" si="592"/>
        <v>0</v>
      </c>
      <c r="CR511" s="136">
        <f t="shared" si="580"/>
        <v>0</v>
      </c>
      <c r="CS511" s="262"/>
      <c r="CT511" s="262"/>
      <c r="CU511" s="263"/>
      <c r="CV511" s="167"/>
      <c r="CW511" s="194"/>
      <c r="CX511" s="194"/>
      <c r="CY511" s="136">
        <f t="shared" si="581"/>
        <v>0</v>
      </c>
      <c r="CZ511" s="136">
        <f t="shared" si="593"/>
        <v>0</v>
      </c>
      <c r="DA511" s="136">
        <f t="shared" si="582"/>
        <v>0</v>
      </c>
      <c r="DB511" s="262"/>
      <c r="DC511" s="262"/>
      <c r="DD511" s="263"/>
    </row>
    <row r="512" spans="1:108" x14ac:dyDescent="0.25">
      <c r="A512" s="167"/>
      <c r="B512" s="194"/>
      <c r="C512" s="194"/>
      <c r="D512" s="136">
        <f t="shared" si="594"/>
        <v>0</v>
      </c>
      <c r="E512" s="136">
        <f t="shared" si="595"/>
        <v>0</v>
      </c>
      <c r="F512" s="136">
        <f t="shared" si="596"/>
        <v>0</v>
      </c>
      <c r="G512" s="262"/>
      <c r="H512" s="262"/>
      <c r="I512" s="263"/>
      <c r="J512" s="167"/>
      <c r="K512" s="194"/>
      <c r="L512" s="194"/>
      <c r="M512" s="136">
        <f t="shared" si="561"/>
        <v>0</v>
      </c>
      <c r="N512" s="136">
        <f t="shared" si="583"/>
        <v>0</v>
      </c>
      <c r="O512" s="136">
        <f t="shared" si="562"/>
        <v>0</v>
      </c>
      <c r="P512" s="262"/>
      <c r="Q512" s="262"/>
      <c r="R512" s="263"/>
      <c r="S512" s="167"/>
      <c r="T512" s="194"/>
      <c r="U512" s="194"/>
      <c r="V512" s="136">
        <f t="shared" si="563"/>
        <v>0</v>
      </c>
      <c r="W512" s="136">
        <f t="shared" si="584"/>
        <v>0</v>
      </c>
      <c r="X512" s="136">
        <f t="shared" si="564"/>
        <v>0</v>
      </c>
      <c r="Y512" s="262"/>
      <c r="Z512" s="262"/>
      <c r="AA512" s="263"/>
      <c r="AB512" s="167"/>
      <c r="AC512" s="194"/>
      <c r="AD512" s="194"/>
      <c r="AE512" s="136">
        <f t="shared" si="565"/>
        <v>0</v>
      </c>
      <c r="AF512" s="136">
        <f t="shared" si="585"/>
        <v>0</v>
      </c>
      <c r="AG512" s="136">
        <f t="shared" si="566"/>
        <v>0</v>
      </c>
      <c r="AH512" s="262"/>
      <c r="AI512" s="262"/>
      <c r="AJ512" s="263"/>
      <c r="AK512" s="167"/>
      <c r="AL512" s="194"/>
      <c r="AM512" s="194"/>
      <c r="AN512" s="136">
        <f t="shared" si="567"/>
        <v>0</v>
      </c>
      <c r="AO512" s="136">
        <f t="shared" si="586"/>
        <v>0</v>
      </c>
      <c r="AP512" s="136">
        <f t="shared" si="568"/>
        <v>0</v>
      </c>
      <c r="AQ512" s="262"/>
      <c r="AR512" s="262"/>
      <c r="AS512" s="263"/>
      <c r="AT512" s="167"/>
      <c r="AU512" s="194"/>
      <c r="AV512" s="194"/>
      <c r="AW512" s="136">
        <f t="shared" si="569"/>
        <v>0</v>
      </c>
      <c r="AX512" s="136">
        <f t="shared" si="587"/>
        <v>0</v>
      </c>
      <c r="AY512" s="136">
        <f t="shared" si="570"/>
        <v>0</v>
      </c>
      <c r="AZ512" s="262"/>
      <c r="BA512" s="262"/>
      <c r="BB512" s="263"/>
      <c r="BC512" s="167"/>
      <c r="BD512" s="194"/>
      <c r="BE512" s="194"/>
      <c r="BF512" s="136">
        <f t="shared" si="571"/>
        <v>0</v>
      </c>
      <c r="BG512" s="136">
        <f t="shared" si="588"/>
        <v>0</v>
      </c>
      <c r="BH512" s="136">
        <f t="shared" si="572"/>
        <v>0</v>
      </c>
      <c r="BI512" s="262"/>
      <c r="BJ512" s="262"/>
      <c r="BK512" s="263"/>
      <c r="BL512" s="167"/>
      <c r="BM512" s="194"/>
      <c r="BN512" s="194"/>
      <c r="BO512" s="136">
        <f t="shared" si="573"/>
        <v>0</v>
      </c>
      <c r="BP512" s="136">
        <f t="shared" si="589"/>
        <v>0</v>
      </c>
      <c r="BQ512" s="136">
        <f t="shared" si="574"/>
        <v>0</v>
      </c>
      <c r="BR512" s="262"/>
      <c r="BS512" s="262"/>
      <c r="BT512" s="263"/>
      <c r="BU512" s="167"/>
      <c r="BV512" s="194"/>
      <c r="BW512" s="194"/>
      <c r="BX512" s="136">
        <f t="shared" si="575"/>
        <v>0</v>
      </c>
      <c r="BY512" s="136">
        <f t="shared" si="590"/>
        <v>0</v>
      </c>
      <c r="BZ512" s="136">
        <f t="shared" si="576"/>
        <v>0</v>
      </c>
      <c r="CA512" s="262"/>
      <c r="CB512" s="262"/>
      <c r="CC512" s="263"/>
      <c r="CD512" s="167"/>
      <c r="CE512" s="194"/>
      <c r="CF512" s="194"/>
      <c r="CG512" s="136">
        <f t="shared" si="577"/>
        <v>0</v>
      </c>
      <c r="CH512" s="136">
        <f t="shared" si="591"/>
        <v>0</v>
      </c>
      <c r="CI512" s="136">
        <f t="shared" si="578"/>
        <v>0</v>
      </c>
      <c r="CJ512" s="262"/>
      <c r="CK512" s="262"/>
      <c r="CL512" s="263"/>
      <c r="CM512" s="167"/>
      <c r="CN512" s="194"/>
      <c r="CO512" s="194"/>
      <c r="CP512" s="136">
        <f t="shared" si="579"/>
        <v>0</v>
      </c>
      <c r="CQ512" s="136">
        <f t="shared" si="592"/>
        <v>0</v>
      </c>
      <c r="CR512" s="136">
        <f t="shared" si="580"/>
        <v>0</v>
      </c>
      <c r="CS512" s="262"/>
      <c r="CT512" s="262"/>
      <c r="CU512" s="263"/>
      <c r="CV512" s="167"/>
      <c r="CW512" s="194"/>
      <c r="CX512" s="194"/>
      <c r="CY512" s="136">
        <f t="shared" si="581"/>
        <v>0</v>
      </c>
      <c r="CZ512" s="136">
        <f t="shared" si="593"/>
        <v>0</v>
      </c>
      <c r="DA512" s="136">
        <f t="shared" si="582"/>
        <v>0</v>
      </c>
      <c r="DB512" s="262"/>
      <c r="DC512" s="262"/>
      <c r="DD512" s="263"/>
    </row>
    <row r="513" spans="1:108" x14ac:dyDescent="0.25">
      <c r="A513" s="167"/>
      <c r="B513" s="194"/>
      <c r="C513" s="194"/>
      <c r="D513" s="136">
        <f t="shared" si="594"/>
        <v>0</v>
      </c>
      <c r="E513" s="136">
        <f t="shared" si="595"/>
        <v>0</v>
      </c>
      <c r="F513" s="136">
        <f t="shared" si="596"/>
        <v>0</v>
      </c>
      <c r="G513" s="262"/>
      <c r="H513" s="262"/>
      <c r="I513" s="263"/>
      <c r="J513" s="167"/>
      <c r="K513" s="194"/>
      <c r="L513" s="194"/>
      <c r="M513" s="136">
        <f t="shared" si="561"/>
        <v>0</v>
      </c>
      <c r="N513" s="136">
        <f t="shared" si="583"/>
        <v>0</v>
      </c>
      <c r="O513" s="136">
        <f t="shared" si="562"/>
        <v>0</v>
      </c>
      <c r="P513" s="262"/>
      <c r="Q513" s="262"/>
      <c r="R513" s="263"/>
      <c r="S513" s="167"/>
      <c r="T513" s="194"/>
      <c r="U513" s="194"/>
      <c r="V513" s="136">
        <f t="shared" si="563"/>
        <v>0</v>
      </c>
      <c r="W513" s="136">
        <f t="shared" si="584"/>
        <v>0</v>
      </c>
      <c r="X513" s="136">
        <f t="shared" si="564"/>
        <v>0</v>
      </c>
      <c r="Y513" s="262"/>
      <c r="Z513" s="262"/>
      <c r="AA513" s="263"/>
      <c r="AB513" s="167"/>
      <c r="AC513" s="194"/>
      <c r="AD513" s="194"/>
      <c r="AE513" s="136">
        <f t="shared" si="565"/>
        <v>0</v>
      </c>
      <c r="AF513" s="136">
        <f t="shared" si="585"/>
        <v>0</v>
      </c>
      <c r="AG513" s="136">
        <f t="shared" si="566"/>
        <v>0</v>
      </c>
      <c r="AH513" s="262"/>
      <c r="AI513" s="262"/>
      <c r="AJ513" s="263"/>
      <c r="AK513" s="167"/>
      <c r="AL513" s="194"/>
      <c r="AM513" s="194"/>
      <c r="AN513" s="136">
        <f t="shared" si="567"/>
        <v>0</v>
      </c>
      <c r="AO513" s="136">
        <f t="shared" si="586"/>
        <v>0</v>
      </c>
      <c r="AP513" s="136">
        <f t="shared" si="568"/>
        <v>0</v>
      </c>
      <c r="AQ513" s="262"/>
      <c r="AR513" s="262"/>
      <c r="AS513" s="263"/>
      <c r="AT513" s="167"/>
      <c r="AU513" s="194"/>
      <c r="AV513" s="194"/>
      <c r="AW513" s="136">
        <f t="shared" si="569"/>
        <v>0</v>
      </c>
      <c r="AX513" s="136">
        <f t="shared" si="587"/>
        <v>0</v>
      </c>
      <c r="AY513" s="136">
        <f t="shared" si="570"/>
        <v>0</v>
      </c>
      <c r="AZ513" s="262"/>
      <c r="BA513" s="262"/>
      <c r="BB513" s="263"/>
      <c r="BC513" s="167"/>
      <c r="BD513" s="194"/>
      <c r="BE513" s="194"/>
      <c r="BF513" s="136">
        <f t="shared" si="571"/>
        <v>0</v>
      </c>
      <c r="BG513" s="136">
        <f t="shared" si="588"/>
        <v>0</v>
      </c>
      <c r="BH513" s="136">
        <f t="shared" si="572"/>
        <v>0</v>
      </c>
      <c r="BI513" s="262"/>
      <c r="BJ513" s="262"/>
      <c r="BK513" s="263"/>
      <c r="BL513" s="167"/>
      <c r="BM513" s="194"/>
      <c r="BN513" s="194"/>
      <c r="BO513" s="136">
        <f t="shared" si="573"/>
        <v>0</v>
      </c>
      <c r="BP513" s="136">
        <f t="shared" si="589"/>
        <v>0</v>
      </c>
      <c r="BQ513" s="136">
        <f t="shared" si="574"/>
        <v>0</v>
      </c>
      <c r="BR513" s="262"/>
      <c r="BS513" s="262"/>
      <c r="BT513" s="263"/>
      <c r="BU513" s="167"/>
      <c r="BV513" s="194"/>
      <c r="BW513" s="194"/>
      <c r="BX513" s="136">
        <f t="shared" si="575"/>
        <v>0</v>
      </c>
      <c r="BY513" s="136">
        <f t="shared" si="590"/>
        <v>0</v>
      </c>
      <c r="BZ513" s="136">
        <f t="shared" si="576"/>
        <v>0</v>
      </c>
      <c r="CA513" s="262"/>
      <c r="CB513" s="262"/>
      <c r="CC513" s="263"/>
      <c r="CD513" s="167"/>
      <c r="CE513" s="194"/>
      <c r="CF513" s="194"/>
      <c r="CG513" s="136">
        <f t="shared" si="577"/>
        <v>0</v>
      </c>
      <c r="CH513" s="136">
        <f t="shared" si="591"/>
        <v>0</v>
      </c>
      <c r="CI513" s="136">
        <f t="shared" si="578"/>
        <v>0</v>
      </c>
      <c r="CJ513" s="262"/>
      <c r="CK513" s="262"/>
      <c r="CL513" s="263"/>
      <c r="CM513" s="167"/>
      <c r="CN513" s="194"/>
      <c r="CO513" s="194"/>
      <c r="CP513" s="136">
        <f t="shared" si="579"/>
        <v>0</v>
      </c>
      <c r="CQ513" s="136">
        <f t="shared" si="592"/>
        <v>0</v>
      </c>
      <c r="CR513" s="136">
        <f t="shared" si="580"/>
        <v>0</v>
      </c>
      <c r="CS513" s="262"/>
      <c r="CT513" s="262"/>
      <c r="CU513" s="263"/>
      <c r="CV513" s="167"/>
      <c r="CW513" s="194"/>
      <c r="CX513" s="194"/>
      <c r="CY513" s="136">
        <f t="shared" si="581"/>
        <v>0</v>
      </c>
      <c r="CZ513" s="136">
        <f t="shared" si="593"/>
        <v>0</v>
      </c>
      <c r="DA513" s="136">
        <f t="shared" si="582"/>
        <v>0</v>
      </c>
      <c r="DB513" s="262"/>
      <c r="DC513" s="262"/>
      <c r="DD513" s="263"/>
    </row>
    <row r="514" spans="1:108" x14ac:dyDescent="0.25">
      <c r="A514" s="167"/>
      <c r="B514" s="194"/>
      <c r="C514" s="194"/>
      <c r="D514" s="136">
        <f t="shared" si="594"/>
        <v>0</v>
      </c>
      <c r="E514" s="136">
        <f t="shared" si="595"/>
        <v>0</v>
      </c>
      <c r="F514" s="136">
        <f t="shared" si="596"/>
        <v>0</v>
      </c>
      <c r="G514" s="262"/>
      <c r="H514" s="262"/>
      <c r="I514" s="263"/>
      <c r="J514" s="167"/>
      <c r="K514" s="194"/>
      <c r="L514" s="194"/>
      <c r="M514" s="136">
        <f t="shared" si="561"/>
        <v>0</v>
      </c>
      <c r="N514" s="136">
        <f t="shared" si="583"/>
        <v>0</v>
      </c>
      <c r="O514" s="136">
        <f t="shared" si="562"/>
        <v>0</v>
      </c>
      <c r="P514" s="262"/>
      <c r="Q514" s="262"/>
      <c r="R514" s="263"/>
      <c r="S514" s="167"/>
      <c r="T514" s="194"/>
      <c r="U514" s="194"/>
      <c r="V514" s="136">
        <f t="shared" si="563"/>
        <v>0</v>
      </c>
      <c r="W514" s="136">
        <f t="shared" si="584"/>
        <v>0</v>
      </c>
      <c r="X514" s="136">
        <f t="shared" si="564"/>
        <v>0</v>
      </c>
      <c r="Y514" s="262"/>
      <c r="Z514" s="262"/>
      <c r="AA514" s="263"/>
      <c r="AB514" s="167"/>
      <c r="AC514" s="194"/>
      <c r="AD514" s="194"/>
      <c r="AE514" s="136">
        <f t="shared" si="565"/>
        <v>0</v>
      </c>
      <c r="AF514" s="136">
        <f t="shared" si="585"/>
        <v>0</v>
      </c>
      <c r="AG514" s="136">
        <f t="shared" si="566"/>
        <v>0</v>
      </c>
      <c r="AH514" s="262"/>
      <c r="AI514" s="262"/>
      <c r="AJ514" s="263"/>
      <c r="AK514" s="167"/>
      <c r="AL514" s="194"/>
      <c r="AM514" s="194"/>
      <c r="AN514" s="136">
        <f t="shared" si="567"/>
        <v>0</v>
      </c>
      <c r="AO514" s="136">
        <f t="shared" si="586"/>
        <v>0</v>
      </c>
      <c r="AP514" s="136">
        <f t="shared" si="568"/>
        <v>0</v>
      </c>
      <c r="AQ514" s="262"/>
      <c r="AR514" s="262"/>
      <c r="AS514" s="263"/>
      <c r="AT514" s="167"/>
      <c r="AU514" s="194"/>
      <c r="AV514" s="194"/>
      <c r="AW514" s="136">
        <f t="shared" si="569"/>
        <v>0</v>
      </c>
      <c r="AX514" s="136">
        <f t="shared" si="587"/>
        <v>0</v>
      </c>
      <c r="AY514" s="136">
        <f t="shared" si="570"/>
        <v>0</v>
      </c>
      <c r="AZ514" s="262"/>
      <c r="BA514" s="262"/>
      <c r="BB514" s="263"/>
      <c r="BC514" s="167"/>
      <c r="BD514" s="194"/>
      <c r="BE514" s="194"/>
      <c r="BF514" s="136">
        <f t="shared" si="571"/>
        <v>0</v>
      </c>
      <c r="BG514" s="136">
        <f t="shared" si="588"/>
        <v>0</v>
      </c>
      <c r="BH514" s="136">
        <f t="shared" si="572"/>
        <v>0</v>
      </c>
      <c r="BI514" s="262"/>
      <c r="BJ514" s="262"/>
      <c r="BK514" s="263"/>
      <c r="BL514" s="167"/>
      <c r="BM514" s="194"/>
      <c r="BN514" s="194"/>
      <c r="BO514" s="136">
        <f t="shared" si="573"/>
        <v>0</v>
      </c>
      <c r="BP514" s="136">
        <f t="shared" si="589"/>
        <v>0</v>
      </c>
      <c r="BQ514" s="136">
        <f t="shared" si="574"/>
        <v>0</v>
      </c>
      <c r="BR514" s="262"/>
      <c r="BS514" s="262"/>
      <c r="BT514" s="263"/>
      <c r="BU514" s="167"/>
      <c r="BV514" s="194"/>
      <c r="BW514" s="194"/>
      <c r="BX514" s="136">
        <f t="shared" si="575"/>
        <v>0</v>
      </c>
      <c r="BY514" s="136">
        <f t="shared" si="590"/>
        <v>0</v>
      </c>
      <c r="BZ514" s="136">
        <f t="shared" si="576"/>
        <v>0</v>
      </c>
      <c r="CA514" s="262"/>
      <c r="CB514" s="262"/>
      <c r="CC514" s="263"/>
      <c r="CD514" s="167"/>
      <c r="CE514" s="194"/>
      <c r="CF514" s="194"/>
      <c r="CG514" s="136">
        <f t="shared" si="577"/>
        <v>0</v>
      </c>
      <c r="CH514" s="136">
        <f t="shared" si="591"/>
        <v>0</v>
      </c>
      <c r="CI514" s="136">
        <f t="shared" si="578"/>
        <v>0</v>
      </c>
      <c r="CJ514" s="262"/>
      <c r="CK514" s="262"/>
      <c r="CL514" s="263"/>
      <c r="CM514" s="167"/>
      <c r="CN514" s="194"/>
      <c r="CO514" s="194"/>
      <c r="CP514" s="136">
        <f t="shared" si="579"/>
        <v>0</v>
      </c>
      <c r="CQ514" s="136">
        <f t="shared" si="592"/>
        <v>0</v>
      </c>
      <c r="CR514" s="136">
        <f t="shared" si="580"/>
        <v>0</v>
      </c>
      <c r="CS514" s="262"/>
      <c r="CT514" s="262"/>
      <c r="CU514" s="263"/>
      <c r="CV514" s="167"/>
      <c r="CW514" s="194"/>
      <c r="CX514" s="194"/>
      <c r="CY514" s="136">
        <f t="shared" si="581"/>
        <v>0</v>
      </c>
      <c r="CZ514" s="136">
        <f t="shared" si="593"/>
        <v>0</v>
      </c>
      <c r="DA514" s="136">
        <f t="shared" si="582"/>
        <v>0</v>
      </c>
      <c r="DB514" s="262"/>
      <c r="DC514" s="262"/>
      <c r="DD514" s="263"/>
    </row>
    <row r="515" spans="1:108" x14ac:dyDescent="0.25">
      <c r="A515" s="167"/>
      <c r="B515" s="194"/>
      <c r="C515" s="194"/>
      <c r="D515" s="136">
        <f t="shared" si="594"/>
        <v>0</v>
      </c>
      <c r="E515" s="136">
        <f t="shared" si="595"/>
        <v>0</v>
      </c>
      <c r="F515" s="136">
        <f t="shared" si="596"/>
        <v>0</v>
      </c>
      <c r="G515" s="262"/>
      <c r="H515" s="262"/>
      <c r="I515" s="263"/>
      <c r="J515" s="167"/>
      <c r="K515" s="194"/>
      <c r="L515" s="194"/>
      <c r="M515" s="136">
        <f t="shared" si="561"/>
        <v>0</v>
      </c>
      <c r="N515" s="136">
        <f t="shared" si="583"/>
        <v>0</v>
      </c>
      <c r="O515" s="136">
        <f t="shared" si="562"/>
        <v>0</v>
      </c>
      <c r="P515" s="262"/>
      <c r="Q515" s="262"/>
      <c r="R515" s="263"/>
      <c r="S515" s="167"/>
      <c r="T515" s="194"/>
      <c r="U515" s="194"/>
      <c r="V515" s="136">
        <f t="shared" si="563"/>
        <v>0</v>
      </c>
      <c r="W515" s="136">
        <f t="shared" si="584"/>
        <v>0</v>
      </c>
      <c r="X515" s="136">
        <f t="shared" si="564"/>
        <v>0</v>
      </c>
      <c r="Y515" s="262"/>
      <c r="Z515" s="262"/>
      <c r="AA515" s="263"/>
      <c r="AB515" s="167"/>
      <c r="AC515" s="194"/>
      <c r="AD515" s="194"/>
      <c r="AE515" s="136">
        <f t="shared" si="565"/>
        <v>0</v>
      </c>
      <c r="AF515" s="136">
        <f t="shared" si="585"/>
        <v>0</v>
      </c>
      <c r="AG515" s="136">
        <f t="shared" si="566"/>
        <v>0</v>
      </c>
      <c r="AH515" s="262"/>
      <c r="AI515" s="262"/>
      <c r="AJ515" s="263"/>
      <c r="AK515" s="167"/>
      <c r="AL515" s="194"/>
      <c r="AM515" s="194"/>
      <c r="AN515" s="136">
        <f t="shared" si="567"/>
        <v>0</v>
      </c>
      <c r="AO515" s="136">
        <f t="shared" si="586"/>
        <v>0</v>
      </c>
      <c r="AP515" s="136">
        <f t="shared" si="568"/>
        <v>0</v>
      </c>
      <c r="AQ515" s="262"/>
      <c r="AR515" s="262"/>
      <c r="AS515" s="263"/>
      <c r="AT515" s="167"/>
      <c r="AU515" s="194"/>
      <c r="AV515" s="194"/>
      <c r="AW515" s="136">
        <f t="shared" si="569"/>
        <v>0</v>
      </c>
      <c r="AX515" s="136">
        <f t="shared" si="587"/>
        <v>0</v>
      </c>
      <c r="AY515" s="136">
        <f t="shared" si="570"/>
        <v>0</v>
      </c>
      <c r="AZ515" s="262"/>
      <c r="BA515" s="262"/>
      <c r="BB515" s="263"/>
      <c r="BC515" s="167"/>
      <c r="BD515" s="194"/>
      <c r="BE515" s="194"/>
      <c r="BF515" s="136">
        <f t="shared" si="571"/>
        <v>0</v>
      </c>
      <c r="BG515" s="136">
        <f t="shared" si="588"/>
        <v>0</v>
      </c>
      <c r="BH515" s="136">
        <f t="shared" si="572"/>
        <v>0</v>
      </c>
      <c r="BI515" s="262"/>
      <c r="BJ515" s="262"/>
      <c r="BK515" s="263"/>
      <c r="BL515" s="167"/>
      <c r="BM515" s="194"/>
      <c r="BN515" s="194"/>
      <c r="BO515" s="136">
        <f t="shared" si="573"/>
        <v>0</v>
      </c>
      <c r="BP515" s="136">
        <f t="shared" si="589"/>
        <v>0</v>
      </c>
      <c r="BQ515" s="136">
        <f t="shared" si="574"/>
        <v>0</v>
      </c>
      <c r="BR515" s="262"/>
      <c r="BS515" s="262"/>
      <c r="BT515" s="263"/>
      <c r="BU515" s="167"/>
      <c r="BV515" s="194"/>
      <c r="BW515" s="194"/>
      <c r="BX515" s="136">
        <f t="shared" si="575"/>
        <v>0</v>
      </c>
      <c r="BY515" s="136">
        <f t="shared" si="590"/>
        <v>0</v>
      </c>
      <c r="BZ515" s="136">
        <f t="shared" si="576"/>
        <v>0</v>
      </c>
      <c r="CA515" s="262"/>
      <c r="CB515" s="262"/>
      <c r="CC515" s="263"/>
      <c r="CD515" s="167"/>
      <c r="CE515" s="194"/>
      <c r="CF515" s="194"/>
      <c r="CG515" s="136">
        <f t="shared" si="577"/>
        <v>0</v>
      </c>
      <c r="CH515" s="136">
        <f t="shared" si="591"/>
        <v>0</v>
      </c>
      <c r="CI515" s="136">
        <f t="shared" si="578"/>
        <v>0</v>
      </c>
      <c r="CJ515" s="262"/>
      <c r="CK515" s="262"/>
      <c r="CL515" s="263"/>
      <c r="CM515" s="167"/>
      <c r="CN515" s="194"/>
      <c r="CO515" s="194"/>
      <c r="CP515" s="136">
        <f t="shared" si="579"/>
        <v>0</v>
      </c>
      <c r="CQ515" s="136">
        <f t="shared" si="592"/>
        <v>0</v>
      </c>
      <c r="CR515" s="136">
        <f t="shared" si="580"/>
        <v>0</v>
      </c>
      <c r="CS515" s="262"/>
      <c r="CT515" s="262"/>
      <c r="CU515" s="263"/>
      <c r="CV515" s="167"/>
      <c r="CW515" s="194"/>
      <c r="CX515" s="194"/>
      <c r="CY515" s="136">
        <f t="shared" si="581"/>
        <v>0</v>
      </c>
      <c r="CZ515" s="136">
        <f t="shared" si="593"/>
        <v>0</v>
      </c>
      <c r="DA515" s="136">
        <f t="shared" si="582"/>
        <v>0</v>
      </c>
      <c r="DB515" s="262"/>
      <c r="DC515" s="262"/>
      <c r="DD515" s="263"/>
    </row>
    <row r="516" spans="1:108" x14ac:dyDescent="0.25">
      <c r="A516" s="167"/>
      <c r="B516" s="194"/>
      <c r="C516" s="194"/>
      <c r="D516" s="136">
        <f t="shared" si="594"/>
        <v>0</v>
      </c>
      <c r="E516" s="136">
        <f t="shared" si="595"/>
        <v>0</v>
      </c>
      <c r="F516" s="136">
        <f t="shared" si="596"/>
        <v>0</v>
      </c>
      <c r="G516" s="262"/>
      <c r="H516" s="262"/>
      <c r="I516" s="263"/>
      <c r="J516" s="167"/>
      <c r="K516" s="194"/>
      <c r="L516" s="194"/>
      <c r="M516" s="136">
        <f t="shared" si="561"/>
        <v>0</v>
      </c>
      <c r="N516" s="136">
        <f t="shared" si="583"/>
        <v>0</v>
      </c>
      <c r="O516" s="136">
        <f t="shared" si="562"/>
        <v>0</v>
      </c>
      <c r="P516" s="262"/>
      <c r="Q516" s="262"/>
      <c r="R516" s="263"/>
      <c r="S516" s="167"/>
      <c r="T516" s="194"/>
      <c r="U516" s="194"/>
      <c r="V516" s="136">
        <f t="shared" si="563"/>
        <v>0</v>
      </c>
      <c r="W516" s="136">
        <f t="shared" si="584"/>
        <v>0</v>
      </c>
      <c r="X516" s="136">
        <f t="shared" si="564"/>
        <v>0</v>
      </c>
      <c r="Y516" s="262"/>
      <c r="Z516" s="262"/>
      <c r="AA516" s="263"/>
      <c r="AB516" s="167"/>
      <c r="AC516" s="194"/>
      <c r="AD516" s="194"/>
      <c r="AE516" s="136">
        <f t="shared" si="565"/>
        <v>0</v>
      </c>
      <c r="AF516" s="136">
        <f t="shared" si="585"/>
        <v>0</v>
      </c>
      <c r="AG516" s="136">
        <f t="shared" si="566"/>
        <v>0</v>
      </c>
      <c r="AH516" s="262"/>
      <c r="AI516" s="262"/>
      <c r="AJ516" s="263"/>
      <c r="AK516" s="167"/>
      <c r="AL516" s="194"/>
      <c r="AM516" s="194"/>
      <c r="AN516" s="136">
        <f t="shared" si="567"/>
        <v>0</v>
      </c>
      <c r="AO516" s="136">
        <f t="shared" si="586"/>
        <v>0</v>
      </c>
      <c r="AP516" s="136">
        <f t="shared" si="568"/>
        <v>0</v>
      </c>
      <c r="AQ516" s="262"/>
      <c r="AR516" s="262"/>
      <c r="AS516" s="263"/>
      <c r="AT516" s="167"/>
      <c r="AU516" s="194"/>
      <c r="AV516" s="194"/>
      <c r="AW516" s="136">
        <f t="shared" si="569"/>
        <v>0</v>
      </c>
      <c r="AX516" s="136">
        <f t="shared" si="587"/>
        <v>0</v>
      </c>
      <c r="AY516" s="136">
        <f t="shared" si="570"/>
        <v>0</v>
      </c>
      <c r="AZ516" s="262"/>
      <c r="BA516" s="262"/>
      <c r="BB516" s="263"/>
      <c r="BC516" s="167"/>
      <c r="BD516" s="194"/>
      <c r="BE516" s="194"/>
      <c r="BF516" s="136">
        <f t="shared" si="571"/>
        <v>0</v>
      </c>
      <c r="BG516" s="136">
        <f t="shared" si="588"/>
        <v>0</v>
      </c>
      <c r="BH516" s="136">
        <f t="shared" si="572"/>
        <v>0</v>
      </c>
      <c r="BI516" s="262"/>
      <c r="BJ516" s="262"/>
      <c r="BK516" s="263"/>
      <c r="BL516" s="167"/>
      <c r="BM516" s="194"/>
      <c r="BN516" s="194"/>
      <c r="BO516" s="136">
        <f t="shared" si="573"/>
        <v>0</v>
      </c>
      <c r="BP516" s="136">
        <f t="shared" si="589"/>
        <v>0</v>
      </c>
      <c r="BQ516" s="136">
        <f t="shared" si="574"/>
        <v>0</v>
      </c>
      <c r="BR516" s="262"/>
      <c r="BS516" s="262"/>
      <c r="BT516" s="263"/>
      <c r="BU516" s="167"/>
      <c r="BV516" s="194"/>
      <c r="BW516" s="194"/>
      <c r="BX516" s="136">
        <f t="shared" si="575"/>
        <v>0</v>
      </c>
      <c r="BY516" s="136">
        <f t="shared" si="590"/>
        <v>0</v>
      </c>
      <c r="BZ516" s="136">
        <f t="shared" si="576"/>
        <v>0</v>
      </c>
      <c r="CA516" s="262"/>
      <c r="CB516" s="262"/>
      <c r="CC516" s="263"/>
      <c r="CD516" s="167"/>
      <c r="CE516" s="194"/>
      <c r="CF516" s="194"/>
      <c r="CG516" s="136">
        <f t="shared" si="577"/>
        <v>0</v>
      </c>
      <c r="CH516" s="136">
        <f t="shared" si="591"/>
        <v>0</v>
      </c>
      <c r="CI516" s="136">
        <f t="shared" si="578"/>
        <v>0</v>
      </c>
      <c r="CJ516" s="262"/>
      <c r="CK516" s="262"/>
      <c r="CL516" s="263"/>
      <c r="CM516" s="167"/>
      <c r="CN516" s="194"/>
      <c r="CO516" s="194"/>
      <c r="CP516" s="136">
        <f t="shared" si="579"/>
        <v>0</v>
      </c>
      <c r="CQ516" s="136">
        <f t="shared" si="592"/>
        <v>0</v>
      </c>
      <c r="CR516" s="136">
        <f t="shared" si="580"/>
        <v>0</v>
      </c>
      <c r="CS516" s="262"/>
      <c r="CT516" s="262"/>
      <c r="CU516" s="263"/>
      <c r="CV516" s="167"/>
      <c r="CW516" s="194"/>
      <c r="CX516" s="194"/>
      <c r="CY516" s="136">
        <f t="shared" si="581"/>
        <v>0</v>
      </c>
      <c r="CZ516" s="136">
        <f t="shared" si="593"/>
        <v>0</v>
      </c>
      <c r="DA516" s="136">
        <f t="shared" si="582"/>
        <v>0</v>
      </c>
      <c r="DB516" s="262"/>
      <c r="DC516" s="262"/>
      <c r="DD516" s="263"/>
    </row>
    <row r="517" spans="1:108" x14ac:dyDescent="0.25">
      <c r="A517" s="167"/>
      <c r="B517" s="194"/>
      <c r="C517" s="194"/>
      <c r="D517" s="136">
        <f t="shared" si="594"/>
        <v>0</v>
      </c>
      <c r="E517" s="136">
        <f t="shared" si="595"/>
        <v>0</v>
      </c>
      <c r="F517" s="136">
        <f t="shared" si="596"/>
        <v>0</v>
      </c>
      <c r="G517" s="262"/>
      <c r="H517" s="262"/>
      <c r="I517" s="263"/>
      <c r="J517" s="167"/>
      <c r="K517" s="194"/>
      <c r="L517" s="194"/>
      <c r="M517" s="136">
        <f t="shared" si="561"/>
        <v>0</v>
      </c>
      <c r="N517" s="136">
        <f t="shared" si="583"/>
        <v>0</v>
      </c>
      <c r="O517" s="136">
        <f t="shared" si="562"/>
        <v>0</v>
      </c>
      <c r="P517" s="262"/>
      <c r="Q517" s="262"/>
      <c r="R517" s="263"/>
      <c r="S517" s="167"/>
      <c r="T517" s="194"/>
      <c r="U517" s="194"/>
      <c r="V517" s="136">
        <f t="shared" si="563"/>
        <v>0</v>
      </c>
      <c r="W517" s="136">
        <f t="shared" si="584"/>
        <v>0</v>
      </c>
      <c r="X517" s="136">
        <f t="shared" si="564"/>
        <v>0</v>
      </c>
      <c r="Y517" s="262"/>
      <c r="Z517" s="262"/>
      <c r="AA517" s="263"/>
      <c r="AB517" s="167"/>
      <c r="AC517" s="194"/>
      <c r="AD517" s="194"/>
      <c r="AE517" s="136">
        <f t="shared" si="565"/>
        <v>0</v>
      </c>
      <c r="AF517" s="136">
        <f t="shared" si="585"/>
        <v>0</v>
      </c>
      <c r="AG517" s="136">
        <f t="shared" si="566"/>
        <v>0</v>
      </c>
      <c r="AH517" s="262"/>
      <c r="AI517" s="262"/>
      <c r="AJ517" s="263"/>
      <c r="AK517" s="167"/>
      <c r="AL517" s="194"/>
      <c r="AM517" s="194"/>
      <c r="AN517" s="136">
        <f t="shared" si="567"/>
        <v>0</v>
      </c>
      <c r="AO517" s="136">
        <f t="shared" si="586"/>
        <v>0</v>
      </c>
      <c r="AP517" s="136">
        <f t="shared" si="568"/>
        <v>0</v>
      </c>
      <c r="AQ517" s="262"/>
      <c r="AR517" s="262"/>
      <c r="AS517" s="263"/>
      <c r="AT517" s="167"/>
      <c r="AU517" s="194"/>
      <c r="AV517" s="194"/>
      <c r="AW517" s="136">
        <f t="shared" si="569"/>
        <v>0</v>
      </c>
      <c r="AX517" s="136">
        <f t="shared" si="587"/>
        <v>0</v>
      </c>
      <c r="AY517" s="136">
        <f t="shared" si="570"/>
        <v>0</v>
      </c>
      <c r="AZ517" s="262"/>
      <c r="BA517" s="262"/>
      <c r="BB517" s="263"/>
      <c r="BC517" s="167"/>
      <c r="BD517" s="194"/>
      <c r="BE517" s="194"/>
      <c r="BF517" s="136">
        <f t="shared" si="571"/>
        <v>0</v>
      </c>
      <c r="BG517" s="136">
        <f t="shared" si="588"/>
        <v>0</v>
      </c>
      <c r="BH517" s="136">
        <f t="shared" si="572"/>
        <v>0</v>
      </c>
      <c r="BI517" s="262"/>
      <c r="BJ517" s="262"/>
      <c r="BK517" s="263"/>
      <c r="BL517" s="167"/>
      <c r="BM517" s="194"/>
      <c r="BN517" s="194"/>
      <c r="BO517" s="136">
        <f t="shared" si="573"/>
        <v>0</v>
      </c>
      <c r="BP517" s="136">
        <f t="shared" si="589"/>
        <v>0</v>
      </c>
      <c r="BQ517" s="136">
        <f t="shared" si="574"/>
        <v>0</v>
      </c>
      <c r="BR517" s="262"/>
      <c r="BS517" s="262"/>
      <c r="BT517" s="263"/>
      <c r="BU517" s="167"/>
      <c r="BV517" s="194"/>
      <c r="BW517" s="194"/>
      <c r="BX517" s="136">
        <f t="shared" si="575"/>
        <v>0</v>
      </c>
      <c r="BY517" s="136">
        <f t="shared" si="590"/>
        <v>0</v>
      </c>
      <c r="BZ517" s="136">
        <f t="shared" si="576"/>
        <v>0</v>
      </c>
      <c r="CA517" s="262"/>
      <c r="CB517" s="262"/>
      <c r="CC517" s="263"/>
      <c r="CD517" s="167"/>
      <c r="CE517" s="194"/>
      <c r="CF517" s="194"/>
      <c r="CG517" s="136">
        <f t="shared" si="577"/>
        <v>0</v>
      </c>
      <c r="CH517" s="136">
        <f t="shared" si="591"/>
        <v>0</v>
      </c>
      <c r="CI517" s="136">
        <f t="shared" si="578"/>
        <v>0</v>
      </c>
      <c r="CJ517" s="262"/>
      <c r="CK517" s="262"/>
      <c r="CL517" s="263"/>
      <c r="CM517" s="167"/>
      <c r="CN517" s="194"/>
      <c r="CO517" s="194"/>
      <c r="CP517" s="136">
        <f t="shared" si="579"/>
        <v>0</v>
      </c>
      <c r="CQ517" s="136">
        <f t="shared" si="592"/>
        <v>0</v>
      </c>
      <c r="CR517" s="136">
        <f t="shared" si="580"/>
        <v>0</v>
      </c>
      <c r="CS517" s="262"/>
      <c r="CT517" s="262"/>
      <c r="CU517" s="263"/>
      <c r="CV517" s="167"/>
      <c r="CW517" s="194"/>
      <c r="CX517" s="194"/>
      <c r="CY517" s="136">
        <f t="shared" si="581"/>
        <v>0</v>
      </c>
      <c r="CZ517" s="136">
        <f t="shared" si="593"/>
        <v>0</v>
      </c>
      <c r="DA517" s="136">
        <f t="shared" si="582"/>
        <v>0</v>
      </c>
      <c r="DB517" s="262"/>
      <c r="DC517" s="262"/>
      <c r="DD517" s="263"/>
    </row>
    <row r="518" spans="1:108" x14ac:dyDescent="0.25">
      <c r="A518" s="167"/>
      <c r="B518" s="194"/>
      <c r="C518" s="194"/>
      <c r="D518" s="136">
        <f t="shared" si="594"/>
        <v>0</v>
      </c>
      <c r="E518" s="136">
        <f t="shared" si="595"/>
        <v>0</v>
      </c>
      <c r="F518" s="136">
        <f t="shared" si="596"/>
        <v>0</v>
      </c>
      <c r="G518" s="262"/>
      <c r="H518" s="262"/>
      <c r="I518" s="263"/>
      <c r="J518" s="167"/>
      <c r="K518" s="194"/>
      <c r="L518" s="194"/>
      <c r="M518" s="136">
        <f t="shared" ref="M518:M581" si="597">IF(L518="",0,1)</f>
        <v>0</v>
      </c>
      <c r="N518" s="136">
        <f t="shared" si="583"/>
        <v>0</v>
      </c>
      <c r="O518" s="136">
        <f t="shared" ref="O518:O581" si="598">IF(P518="NIE",1,0)</f>
        <v>0</v>
      </c>
      <c r="P518" s="262"/>
      <c r="Q518" s="262"/>
      <c r="R518" s="263"/>
      <c r="S518" s="167"/>
      <c r="T518" s="194"/>
      <c r="U518" s="194"/>
      <c r="V518" s="136">
        <f t="shared" ref="V518:V581" si="599">IF(U518="",0,1)</f>
        <v>0</v>
      </c>
      <c r="W518" s="136">
        <f t="shared" si="584"/>
        <v>0</v>
      </c>
      <c r="X518" s="136">
        <f t="shared" ref="X518:X581" si="600">IF(Y518="NIE",1,0)</f>
        <v>0</v>
      </c>
      <c r="Y518" s="262"/>
      <c r="Z518" s="262"/>
      <c r="AA518" s="263"/>
      <c r="AB518" s="167"/>
      <c r="AC518" s="194"/>
      <c r="AD518" s="194"/>
      <c r="AE518" s="136">
        <f t="shared" ref="AE518:AE581" si="601">IF(AD518="",0,1)</f>
        <v>0</v>
      </c>
      <c r="AF518" s="136">
        <f t="shared" si="585"/>
        <v>0</v>
      </c>
      <c r="AG518" s="136">
        <f t="shared" ref="AG518:AG581" si="602">IF(AH518="NIE",1,0)</f>
        <v>0</v>
      </c>
      <c r="AH518" s="262"/>
      <c r="AI518" s="262"/>
      <c r="AJ518" s="263"/>
      <c r="AK518" s="167"/>
      <c r="AL518" s="194"/>
      <c r="AM518" s="194"/>
      <c r="AN518" s="136">
        <f t="shared" ref="AN518:AN581" si="603">IF(AM518="",0,1)</f>
        <v>0</v>
      </c>
      <c r="AO518" s="136">
        <f t="shared" si="586"/>
        <v>0</v>
      </c>
      <c r="AP518" s="136">
        <f t="shared" ref="AP518:AP581" si="604">IF(AQ518="NIE",1,0)</f>
        <v>0</v>
      </c>
      <c r="AQ518" s="262"/>
      <c r="AR518" s="262"/>
      <c r="AS518" s="263"/>
      <c r="AT518" s="167"/>
      <c r="AU518" s="194"/>
      <c r="AV518" s="194"/>
      <c r="AW518" s="136">
        <f t="shared" ref="AW518:AW581" si="605">IF(AV518="",0,1)</f>
        <v>0</v>
      </c>
      <c r="AX518" s="136">
        <f t="shared" si="587"/>
        <v>0</v>
      </c>
      <c r="AY518" s="136">
        <f t="shared" ref="AY518:AY581" si="606">IF(AZ518="NIE",1,0)</f>
        <v>0</v>
      </c>
      <c r="AZ518" s="262"/>
      <c r="BA518" s="262"/>
      <c r="BB518" s="263"/>
      <c r="BC518" s="167"/>
      <c r="BD518" s="194"/>
      <c r="BE518" s="194"/>
      <c r="BF518" s="136">
        <f t="shared" ref="BF518:BF581" si="607">IF(BE518="",0,1)</f>
        <v>0</v>
      </c>
      <c r="BG518" s="136">
        <f t="shared" si="588"/>
        <v>0</v>
      </c>
      <c r="BH518" s="136">
        <f t="shared" ref="BH518:BH581" si="608">IF(BI518="NIE",1,0)</f>
        <v>0</v>
      </c>
      <c r="BI518" s="262"/>
      <c r="BJ518" s="262"/>
      <c r="BK518" s="263"/>
      <c r="BL518" s="167"/>
      <c r="BM518" s="194"/>
      <c r="BN518" s="194"/>
      <c r="BO518" s="136">
        <f t="shared" ref="BO518:BO581" si="609">IF(BN518="",0,1)</f>
        <v>0</v>
      </c>
      <c r="BP518" s="136">
        <f t="shared" si="589"/>
        <v>0</v>
      </c>
      <c r="BQ518" s="136">
        <f t="shared" ref="BQ518:BQ581" si="610">IF(BR518="NIE",1,0)</f>
        <v>0</v>
      </c>
      <c r="BR518" s="262"/>
      <c r="BS518" s="262"/>
      <c r="BT518" s="263"/>
      <c r="BU518" s="167"/>
      <c r="BV518" s="194"/>
      <c r="BW518" s="194"/>
      <c r="BX518" s="136">
        <f t="shared" ref="BX518:BX581" si="611">IF(BW518="",0,1)</f>
        <v>0</v>
      </c>
      <c r="BY518" s="136">
        <f t="shared" si="590"/>
        <v>0</v>
      </c>
      <c r="BZ518" s="136">
        <f t="shared" ref="BZ518:BZ581" si="612">IF(CA518="NIE",1,0)</f>
        <v>0</v>
      </c>
      <c r="CA518" s="262"/>
      <c r="CB518" s="262"/>
      <c r="CC518" s="263"/>
      <c r="CD518" s="167"/>
      <c r="CE518" s="194"/>
      <c r="CF518" s="194"/>
      <c r="CG518" s="136">
        <f t="shared" ref="CG518:CG581" si="613">IF(CF518="",0,1)</f>
        <v>0</v>
      </c>
      <c r="CH518" s="136">
        <f t="shared" si="591"/>
        <v>0</v>
      </c>
      <c r="CI518" s="136">
        <f t="shared" ref="CI518:CI581" si="614">IF(CJ518="NIE",1,0)</f>
        <v>0</v>
      </c>
      <c r="CJ518" s="262"/>
      <c r="CK518" s="262"/>
      <c r="CL518" s="263"/>
      <c r="CM518" s="167"/>
      <c r="CN518" s="194"/>
      <c r="CO518" s="194"/>
      <c r="CP518" s="136">
        <f t="shared" ref="CP518:CP581" si="615">IF(CO518="",0,1)</f>
        <v>0</v>
      </c>
      <c r="CQ518" s="136">
        <f t="shared" si="592"/>
        <v>0</v>
      </c>
      <c r="CR518" s="136">
        <f t="shared" ref="CR518:CR581" si="616">IF(CS518="NIE",1,0)</f>
        <v>0</v>
      </c>
      <c r="CS518" s="262"/>
      <c r="CT518" s="262"/>
      <c r="CU518" s="263"/>
      <c r="CV518" s="167"/>
      <c r="CW518" s="194"/>
      <c r="CX518" s="194"/>
      <c r="CY518" s="136">
        <f t="shared" ref="CY518:CY581" si="617">IF(CX518="",0,1)</f>
        <v>0</v>
      </c>
      <c r="CZ518" s="136">
        <f t="shared" si="593"/>
        <v>0</v>
      </c>
      <c r="DA518" s="136">
        <f t="shared" ref="DA518:DA581" si="618">IF(DB518="NIE",1,0)</f>
        <v>0</v>
      </c>
      <c r="DB518" s="262"/>
      <c r="DC518" s="262"/>
      <c r="DD518" s="263"/>
    </row>
    <row r="519" spans="1:108" x14ac:dyDescent="0.25">
      <c r="A519" s="167"/>
      <c r="B519" s="194"/>
      <c r="C519" s="194"/>
      <c r="D519" s="136">
        <f t="shared" si="594"/>
        <v>0</v>
      </c>
      <c r="E519" s="136">
        <f t="shared" si="595"/>
        <v>0</v>
      </c>
      <c r="F519" s="136">
        <f t="shared" si="596"/>
        <v>0</v>
      </c>
      <c r="G519" s="262"/>
      <c r="H519" s="262"/>
      <c r="I519" s="263"/>
      <c r="J519" s="167"/>
      <c r="K519" s="194"/>
      <c r="L519" s="194"/>
      <c r="M519" s="136">
        <f t="shared" si="597"/>
        <v>0</v>
      </c>
      <c r="N519" s="136">
        <f t="shared" si="583"/>
        <v>0</v>
      </c>
      <c r="O519" s="136">
        <f t="shared" si="598"/>
        <v>0</v>
      </c>
      <c r="P519" s="262"/>
      <c r="Q519" s="262"/>
      <c r="R519" s="263"/>
      <c r="S519" s="167"/>
      <c r="T519" s="194"/>
      <c r="U519" s="194"/>
      <c r="V519" s="136">
        <f t="shared" si="599"/>
        <v>0</v>
      </c>
      <c r="W519" s="136">
        <f t="shared" si="584"/>
        <v>0</v>
      </c>
      <c r="X519" s="136">
        <f t="shared" si="600"/>
        <v>0</v>
      </c>
      <c r="Y519" s="262"/>
      <c r="Z519" s="262"/>
      <c r="AA519" s="263"/>
      <c r="AB519" s="167"/>
      <c r="AC519" s="194"/>
      <c r="AD519" s="194"/>
      <c r="AE519" s="136">
        <f t="shared" si="601"/>
        <v>0</v>
      </c>
      <c r="AF519" s="136">
        <f t="shared" si="585"/>
        <v>0</v>
      </c>
      <c r="AG519" s="136">
        <f t="shared" si="602"/>
        <v>0</v>
      </c>
      <c r="AH519" s="262"/>
      <c r="AI519" s="262"/>
      <c r="AJ519" s="263"/>
      <c r="AK519" s="167"/>
      <c r="AL519" s="194"/>
      <c r="AM519" s="194"/>
      <c r="AN519" s="136">
        <f t="shared" si="603"/>
        <v>0</v>
      </c>
      <c r="AO519" s="136">
        <f t="shared" si="586"/>
        <v>0</v>
      </c>
      <c r="AP519" s="136">
        <f t="shared" si="604"/>
        <v>0</v>
      </c>
      <c r="AQ519" s="262"/>
      <c r="AR519" s="262"/>
      <c r="AS519" s="263"/>
      <c r="AT519" s="167"/>
      <c r="AU519" s="194"/>
      <c r="AV519" s="194"/>
      <c r="AW519" s="136">
        <f t="shared" si="605"/>
        <v>0</v>
      </c>
      <c r="AX519" s="136">
        <f t="shared" si="587"/>
        <v>0</v>
      </c>
      <c r="AY519" s="136">
        <f t="shared" si="606"/>
        <v>0</v>
      </c>
      <c r="AZ519" s="262"/>
      <c r="BA519" s="262"/>
      <c r="BB519" s="263"/>
      <c r="BC519" s="167"/>
      <c r="BD519" s="194"/>
      <c r="BE519" s="194"/>
      <c r="BF519" s="136">
        <f t="shared" si="607"/>
        <v>0</v>
      </c>
      <c r="BG519" s="136">
        <f t="shared" si="588"/>
        <v>0</v>
      </c>
      <c r="BH519" s="136">
        <f t="shared" si="608"/>
        <v>0</v>
      </c>
      <c r="BI519" s="262"/>
      <c r="BJ519" s="262"/>
      <c r="BK519" s="263"/>
      <c r="BL519" s="167"/>
      <c r="BM519" s="194"/>
      <c r="BN519" s="194"/>
      <c r="BO519" s="136">
        <f t="shared" si="609"/>
        <v>0</v>
      </c>
      <c r="BP519" s="136">
        <f t="shared" si="589"/>
        <v>0</v>
      </c>
      <c r="BQ519" s="136">
        <f t="shared" si="610"/>
        <v>0</v>
      </c>
      <c r="BR519" s="262"/>
      <c r="BS519" s="262"/>
      <c r="BT519" s="263"/>
      <c r="BU519" s="167"/>
      <c r="BV519" s="194"/>
      <c r="BW519" s="194"/>
      <c r="BX519" s="136">
        <f t="shared" si="611"/>
        <v>0</v>
      </c>
      <c r="BY519" s="136">
        <f t="shared" si="590"/>
        <v>0</v>
      </c>
      <c r="BZ519" s="136">
        <f t="shared" si="612"/>
        <v>0</v>
      </c>
      <c r="CA519" s="262"/>
      <c r="CB519" s="262"/>
      <c r="CC519" s="263"/>
      <c r="CD519" s="167"/>
      <c r="CE519" s="194"/>
      <c r="CF519" s="194"/>
      <c r="CG519" s="136">
        <f t="shared" si="613"/>
        <v>0</v>
      </c>
      <c r="CH519" s="136">
        <f t="shared" si="591"/>
        <v>0</v>
      </c>
      <c r="CI519" s="136">
        <f t="shared" si="614"/>
        <v>0</v>
      </c>
      <c r="CJ519" s="262"/>
      <c r="CK519" s="262"/>
      <c r="CL519" s="263"/>
      <c r="CM519" s="167"/>
      <c r="CN519" s="194"/>
      <c r="CO519" s="194"/>
      <c r="CP519" s="136">
        <f t="shared" si="615"/>
        <v>0</v>
      </c>
      <c r="CQ519" s="136">
        <f t="shared" si="592"/>
        <v>0</v>
      </c>
      <c r="CR519" s="136">
        <f t="shared" si="616"/>
        <v>0</v>
      </c>
      <c r="CS519" s="262"/>
      <c r="CT519" s="262"/>
      <c r="CU519" s="263"/>
      <c r="CV519" s="167"/>
      <c r="CW519" s="194"/>
      <c r="CX519" s="194"/>
      <c r="CY519" s="136">
        <f t="shared" si="617"/>
        <v>0</v>
      </c>
      <c r="CZ519" s="136">
        <f t="shared" si="593"/>
        <v>0</v>
      </c>
      <c r="DA519" s="136">
        <f t="shared" si="618"/>
        <v>0</v>
      </c>
      <c r="DB519" s="262"/>
      <c r="DC519" s="262"/>
      <c r="DD519" s="263"/>
    </row>
    <row r="520" spans="1:108" x14ac:dyDescent="0.25">
      <c r="A520" s="167"/>
      <c r="B520" s="194"/>
      <c r="C520" s="194"/>
      <c r="D520" s="136">
        <f t="shared" si="594"/>
        <v>0</v>
      </c>
      <c r="E520" s="136">
        <f t="shared" si="595"/>
        <v>0</v>
      </c>
      <c r="F520" s="136">
        <f t="shared" si="596"/>
        <v>0</v>
      </c>
      <c r="G520" s="262"/>
      <c r="H520" s="262"/>
      <c r="I520" s="263"/>
      <c r="J520" s="167"/>
      <c r="K520" s="194"/>
      <c r="L520" s="194"/>
      <c r="M520" s="136">
        <f t="shared" si="597"/>
        <v>0</v>
      </c>
      <c r="N520" s="136">
        <f t="shared" si="583"/>
        <v>0</v>
      </c>
      <c r="O520" s="136">
        <f t="shared" si="598"/>
        <v>0</v>
      </c>
      <c r="P520" s="262"/>
      <c r="Q520" s="262"/>
      <c r="R520" s="263"/>
      <c r="S520" s="167"/>
      <c r="T520" s="194"/>
      <c r="U520" s="194"/>
      <c r="V520" s="136">
        <f t="shared" si="599"/>
        <v>0</v>
      </c>
      <c r="W520" s="136">
        <f t="shared" si="584"/>
        <v>0</v>
      </c>
      <c r="X520" s="136">
        <f t="shared" si="600"/>
        <v>0</v>
      </c>
      <c r="Y520" s="262"/>
      <c r="Z520" s="262"/>
      <c r="AA520" s="263"/>
      <c r="AB520" s="167"/>
      <c r="AC520" s="194"/>
      <c r="AD520" s="194"/>
      <c r="AE520" s="136">
        <f t="shared" si="601"/>
        <v>0</v>
      </c>
      <c r="AF520" s="136">
        <f t="shared" si="585"/>
        <v>0</v>
      </c>
      <c r="AG520" s="136">
        <f t="shared" si="602"/>
        <v>0</v>
      </c>
      <c r="AH520" s="262"/>
      <c r="AI520" s="262"/>
      <c r="AJ520" s="263"/>
      <c r="AK520" s="167"/>
      <c r="AL520" s="194"/>
      <c r="AM520" s="194"/>
      <c r="AN520" s="136">
        <f t="shared" si="603"/>
        <v>0</v>
      </c>
      <c r="AO520" s="136">
        <f t="shared" si="586"/>
        <v>0</v>
      </c>
      <c r="AP520" s="136">
        <f t="shared" si="604"/>
        <v>0</v>
      </c>
      <c r="AQ520" s="262"/>
      <c r="AR520" s="262"/>
      <c r="AS520" s="263"/>
      <c r="AT520" s="167"/>
      <c r="AU520" s="194"/>
      <c r="AV520" s="194"/>
      <c r="AW520" s="136">
        <f t="shared" si="605"/>
        <v>0</v>
      </c>
      <c r="AX520" s="136">
        <f t="shared" si="587"/>
        <v>0</v>
      </c>
      <c r="AY520" s="136">
        <f t="shared" si="606"/>
        <v>0</v>
      </c>
      <c r="AZ520" s="262"/>
      <c r="BA520" s="262"/>
      <c r="BB520" s="263"/>
      <c r="BC520" s="167"/>
      <c r="BD520" s="194"/>
      <c r="BE520" s="194"/>
      <c r="BF520" s="136">
        <f t="shared" si="607"/>
        <v>0</v>
      </c>
      <c r="BG520" s="136">
        <f t="shared" si="588"/>
        <v>0</v>
      </c>
      <c r="BH520" s="136">
        <f t="shared" si="608"/>
        <v>0</v>
      </c>
      <c r="BI520" s="262"/>
      <c r="BJ520" s="262"/>
      <c r="BK520" s="263"/>
      <c r="BL520" s="167"/>
      <c r="BM520" s="194"/>
      <c r="BN520" s="194"/>
      <c r="BO520" s="136">
        <f t="shared" si="609"/>
        <v>0</v>
      </c>
      <c r="BP520" s="136">
        <f t="shared" si="589"/>
        <v>0</v>
      </c>
      <c r="BQ520" s="136">
        <f t="shared" si="610"/>
        <v>0</v>
      </c>
      <c r="BR520" s="262"/>
      <c r="BS520" s="262"/>
      <c r="BT520" s="263"/>
      <c r="BU520" s="167"/>
      <c r="BV520" s="194"/>
      <c r="BW520" s="194"/>
      <c r="BX520" s="136">
        <f t="shared" si="611"/>
        <v>0</v>
      </c>
      <c r="BY520" s="136">
        <f t="shared" si="590"/>
        <v>0</v>
      </c>
      <c r="BZ520" s="136">
        <f t="shared" si="612"/>
        <v>0</v>
      </c>
      <c r="CA520" s="262"/>
      <c r="CB520" s="262"/>
      <c r="CC520" s="263"/>
      <c r="CD520" s="167"/>
      <c r="CE520" s="194"/>
      <c r="CF520" s="194"/>
      <c r="CG520" s="136">
        <f t="shared" si="613"/>
        <v>0</v>
      </c>
      <c r="CH520" s="136">
        <f t="shared" si="591"/>
        <v>0</v>
      </c>
      <c r="CI520" s="136">
        <f t="shared" si="614"/>
        <v>0</v>
      </c>
      <c r="CJ520" s="262"/>
      <c r="CK520" s="262"/>
      <c r="CL520" s="263"/>
      <c r="CM520" s="167"/>
      <c r="CN520" s="194"/>
      <c r="CO520" s="194"/>
      <c r="CP520" s="136">
        <f t="shared" si="615"/>
        <v>0</v>
      </c>
      <c r="CQ520" s="136">
        <f t="shared" si="592"/>
        <v>0</v>
      </c>
      <c r="CR520" s="136">
        <f t="shared" si="616"/>
        <v>0</v>
      </c>
      <c r="CS520" s="262"/>
      <c r="CT520" s="262"/>
      <c r="CU520" s="263"/>
      <c r="CV520" s="167"/>
      <c r="CW520" s="194"/>
      <c r="CX520" s="194"/>
      <c r="CY520" s="136">
        <f t="shared" si="617"/>
        <v>0</v>
      </c>
      <c r="CZ520" s="136">
        <f t="shared" si="593"/>
        <v>0</v>
      </c>
      <c r="DA520" s="136">
        <f t="shared" si="618"/>
        <v>0</v>
      </c>
      <c r="DB520" s="262"/>
      <c r="DC520" s="262"/>
      <c r="DD520" s="263"/>
    </row>
    <row r="521" spans="1:108" x14ac:dyDescent="0.25">
      <c r="A521" s="167"/>
      <c r="B521" s="194"/>
      <c r="C521" s="194"/>
      <c r="D521" s="136">
        <f t="shared" si="594"/>
        <v>0</v>
      </c>
      <c r="E521" s="136">
        <f t="shared" si="595"/>
        <v>0</v>
      </c>
      <c r="F521" s="136">
        <f t="shared" si="596"/>
        <v>0</v>
      </c>
      <c r="G521" s="262"/>
      <c r="H521" s="262"/>
      <c r="I521" s="263"/>
      <c r="J521" s="167"/>
      <c r="K521" s="194"/>
      <c r="L521" s="194"/>
      <c r="M521" s="136">
        <f t="shared" si="597"/>
        <v>0</v>
      </c>
      <c r="N521" s="136">
        <f t="shared" si="583"/>
        <v>0</v>
      </c>
      <c r="O521" s="136">
        <f t="shared" si="598"/>
        <v>0</v>
      </c>
      <c r="P521" s="262"/>
      <c r="Q521" s="262"/>
      <c r="R521" s="263"/>
      <c r="S521" s="167"/>
      <c r="T521" s="194"/>
      <c r="U521" s="194"/>
      <c r="V521" s="136">
        <f t="shared" si="599"/>
        <v>0</v>
      </c>
      <c r="W521" s="136">
        <f t="shared" si="584"/>
        <v>0</v>
      </c>
      <c r="X521" s="136">
        <f t="shared" si="600"/>
        <v>0</v>
      </c>
      <c r="Y521" s="262"/>
      <c r="Z521" s="262"/>
      <c r="AA521" s="263"/>
      <c r="AB521" s="167"/>
      <c r="AC521" s="194"/>
      <c r="AD521" s="194"/>
      <c r="AE521" s="136">
        <f t="shared" si="601"/>
        <v>0</v>
      </c>
      <c r="AF521" s="136">
        <f t="shared" si="585"/>
        <v>0</v>
      </c>
      <c r="AG521" s="136">
        <f t="shared" si="602"/>
        <v>0</v>
      </c>
      <c r="AH521" s="262"/>
      <c r="AI521" s="262"/>
      <c r="AJ521" s="263"/>
      <c r="AK521" s="167"/>
      <c r="AL521" s="194"/>
      <c r="AM521" s="194"/>
      <c r="AN521" s="136">
        <f t="shared" si="603"/>
        <v>0</v>
      </c>
      <c r="AO521" s="136">
        <f t="shared" si="586"/>
        <v>0</v>
      </c>
      <c r="AP521" s="136">
        <f t="shared" si="604"/>
        <v>0</v>
      </c>
      <c r="AQ521" s="262"/>
      <c r="AR521" s="262"/>
      <c r="AS521" s="263"/>
      <c r="AT521" s="167"/>
      <c r="AU521" s="194"/>
      <c r="AV521" s="194"/>
      <c r="AW521" s="136">
        <f t="shared" si="605"/>
        <v>0</v>
      </c>
      <c r="AX521" s="136">
        <f t="shared" si="587"/>
        <v>0</v>
      </c>
      <c r="AY521" s="136">
        <f t="shared" si="606"/>
        <v>0</v>
      </c>
      <c r="AZ521" s="262"/>
      <c r="BA521" s="262"/>
      <c r="BB521" s="263"/>
      <c r="BC521" s="167"/>
      <c r="BD521" s="194"/>
      <c r="BE521" s="194"/>
      <c r="BF521" s="136">
        <f t="shared" si="607"/>
        <v>0</v>
      </c>
      <c r="BG521" s="136">
        <f t="shared" si="588"/>
        <v>0</v>
      </c>
      <c r="BH521" s="136">
        <f t="shared" si="608"/>
        <v>0</v>
      </c>
      <c r="BI521" s="262"/>
      <c r="BJ521" s="262"/>
      <c r="BK521" s="263"/>
      <c r="BL521" s="167"/>
      <c r="BM521" s="194"/>
      <c r="BN521" s="194"/>
      <c r="BO521" s="136">
        <f t="shared" si="609"/>
        <v>0</v>
      </c>
      <c r="BP521" s="136">
        <f t="shared" si="589"/>
        <v>0</v>
      </c>
      <c r="BQ521" s="136">
        <f t="shared" si="610"/>
        <v>0</v>
      </c>
      <c r="BR521" s="262"/>
      <c r="BS521" s="262"/>
      <c r="BT521" s="263"/>
      <c r="BU521" s="167"/>
      <c r="BV521" s="194"/>
      <c r="BW521" s="194"/>
      <c r="BX521" s="136">
        <f t="shared" si="611"/>
        <v>0</v>
      </c>
      <c r="BY521" s="136">
        <f t="shared" si="590"/>
        <v>0</v>
      </c>
      <c r="BZ521" s="136">
        <f t="shared" si="612"/>
        <v>0</v>
      </c>
      <c r="CA521" s="262"/>
      <c r="CB521" s="262"/>
      <c r="CC521" s="263"/>
      <c r="CD521" s="167"/>
      <c r="CE521" s="194"/>
      <c r="CF521" s="194"/>
      <c r="CG521" s="136">
        <f t="shared" si="613"/>
        <v>0</v>
      </c>
      <c r="CH521" s="136">
        <f t="shared" si="591"/>
        <v>0</v>
      </c>
      <c r="CI521" s="136">
        <f t="shared" si="614"/>
        <v>0</v>
      </c>
      <c r="CJ521" s="262"/>
      <c r="CK521" s="262"/>
      <c r="CL521" s="263"/>
      <c r="CM521" s="167"/>
      <c r="CN521" s="194"/>
      <c r="CO521" s="194"/>
      <c r="CP521" s="136">
        <f t="shared" si="615"/>
        <v>0</v>
      </c>
      <c r="CQ521" s="136">
        <f t="shared" si="592"/>
        <v>0</v>
      </c>
      <c r="CR521" s="136">
        <f t="shared" si="616"/>
        <v>0</v>
      </c>
      <c r="CS521" s="262"/>
      <c r="CT521" s="262"/>
      <c r="CU521" s="263"/>
      <c r="CV521" s="167"/>
      <c r="CW521" s="194"/>
      <c r="CX521" s="194"/>
      <c r="CY521" s="136">
        <f t="shared" si="617"/>
        <v>0</v>
      </c>
      <c r="CZ521" s="136">
        <f t="shared" si="593"/>
        <v>0</v>
      </c>
      <c r="DA521" s="136">
        <f t="shared" si="618"/>
        <v>0</v>
      </c>
      <c r="DB521" s="262"/>
      <c r="DC521" s="262"/>
      <c r="DD521" s="263"/>
    </row>
    <row r="522" spans="1:108" x14ac:dyDescent="0.25">
      <c r="A522" s="167"/>
      <c r="B522" s="194"/>
      <c r="C522" s="194"/>
      <c r="D522" s="136">
        <f t="shared" si="594"/>
        <v>0</v>
      </c>
      <c r="E522" s="136">
        <f t="shared" si="595"/>
        <v>0</v>
      </c>
      <c r="F522" s="136">
        <f t="shared" si="596"/>
        <v>0</v>
      </c>
      <c r="G522" s="262"/>
      <c r="H522" s="262"/>
      <c r="I522" s="263"/>
      <c r="J522" s="167"/>
      <c r="K522" s="194"/>
      <c r="L522" s="194"/>
      <c r="M522" s="136">
        <f t="shared" si="597"/>
        <v>0</v>
      </c>
      <c r="N522" s="136">
        <f t="shared" si="583"/>
        <v>0</v>
      </c>
      <c r="O522" s="136">
        <f t="shared" si="598"/>
        <v>0</v>
      </c>
      <c r="P522" s="262"/>
      <c r="Q522" s="262"/>
      <c r="R522" s="263"/>
      <c r="S522" s="167"/>
      <c r="T522" s="194"/>
      <c r="U522" s="194"/>
      <c r="V522" s="136">
        <f t="shared" si="599"/>
        <v>0</v>
      </c>
      <c r="W522" s="136">
        <f t="shared" si="584"/>
        <v>0</v>
      </c>
      <c r="X522" s="136">
        <f t="shared" si="600"/>
        <v>0</v>
      </c>
      <c r="Y522" s="262"/>
      <c r="Z522" s="262"/>
      <c r="AA522" s="263"/>
      <c r="AB522" s="167"/>
      <c r="AC522" s="194"/>
      <c r="AD522" s="194"/>
      <c r="AE522" s="136">
        <f t="shared" si="601"/>
        <v>0</v>
      </c>
      <c r="AF522" s="136">
        <f t="shared" si="585"/>
        <v>0</v>
      </c>
      <c r="AG522" s="136">
        <f t="shared" si="602"/>
        <v>0</v>
      </c>
      <c r="AH522" s="262"/>
      <c r="AI522" s="262"/>
      <c r="AJ522" s="263"/>
      <c r="AK522" s="167"/>
      <c r="AL522" s="194"/>
      <c r="AM522" s="194"/>
      <c r="AN522" s="136">
        <f t="shared" si="603"/>
        <v>0</v>
      </c>
      <c r="AO522" s="136">
        <f t="shared" si="586"/>
        <v>0</v>
      </c>
      <c r="AP522" s="136">
        <f t="shared" si="604"/>
        <v>0</v>
      </c>
      <c r="AQ522" s="262"/>
      <c r="AR522" s="262"/>
      <c r="AS522" s="263"/>
      <c r="AT522" s="167"/>
      <c r="AU522" s="194"/>
      <c r="AV522" s="194"/>
      <c r="AW522" s="136">
        <f t="shared" si="605"/>
        <v>0</v>
      </c>
      <c r="AX522" s="136">
        <f t="shared" si="587"/>
        <v>0</v>
      </c>
      <c r="AY522" s="136">
        <f t="shared" si="606"/>
        <v>0</v>
      </c>
      <c r="AZ522" s="262"/>
      <c r="BA522" s="262"/>
      <c r="BB522" s="263"/>
      <c r="BC522" s="167"/>
      <c r="BD522" s="194"/>
      <c r="BE522" s="194"/>
      <c r="BF522" s="136">
        <f t="shared" si="607"/>
        <v>0</v>
      </c>
      <c r="BG522" s="136">
        <f t="shared" si="588"/>
        <v>0</v>
      </c>
      <c r="BH522" s="136">
        <f t="shared" si="608"/>
        <v>0</v>
      </c>
      <c r="BI522" s="262"/>
      <c r="BJ522" s="262"/>
      <c r="BK522" s="263"/>
      <c r="BL522" s="167"/>
      <c r="BM522" s="194"/>
      <c r="BN522" s="194"/>
      <c r="BO522" s="136">
        <f t="shared" si="609"/>
        <v>0</v>
      </c>
      <c r="BP522" s="136">
        <f t="shared" si="589"/>
        <v>0</v>
      </c>
      <c r="BQ522" s="136">
        <f t="shared" si="610"/>
        <v>0</v>
      </c>
      <c r="BR522" s="262"/>
      <c r="BS522" s="262"/>
      <c r="BT522" s="263"/>
      <c r="BU522" s="167"/>
      <c r="BV522" s="194"/>
      <c r="BW522" s="194"/>
      <c r="BX522" s="136">
        <f t="shared" si="611"/>
        <v>0</v>
      </c>
      <c r="BY522" s="136">
        <f t="shared" si="590"/>
        <v>0</v>
      </c>
      <c r="BZ522" s="136">
        <f t="shared" si="612"/>
        <v>0</v>
      </c>
      <c r="CA522" s="262"/>
      <c r="CB522" s="262"/>
      <c r="CC522" s="263"/>
      <c r="CD522" s="167"/>
      <c r="CE522" s="194"/>
      <c r="CF522" s="194"/>
      <c r="CG522" s="136">
        <f t="shared" si="613"/>
        <v>0</v>
      </c>
      <c r="CH522" s="136">
        <f t="shared" si="591"/>
        <v>0</v>
      </c>
      <c r="CI522" s="136">
        <f t="shared" si="614"/>
        <v>0</v>
      </c>
      <c r="CJ522" s="262"/>
      <c r="CK522" s="262"/>
      <c r="CL522" s="263"/>
      <c r="CM522" s="167"/>
      <c r="CN522" s="194"/>
      <c r="CO522" s="194"/>
      <c r="CP522" s="136">
        <f t="shared" si="615"/>
        <v>0</v>
      </c>
      <c r="CQ522" s="136">
        <f t="shared" si="592"/>
        <v>0</v>
      </c>
      <c r="CR522" s="136">
        <f t="shared" si="616"/>
        <v>0</v>
      </c>
      <c r="CS522" s="262"/>
      <c r="CT522" s="262"/>
      <c r="CU522" s="263"/>
      <c r="CV522" s="167"/>
      <c r="CW522" s="194"/>
      <c r="CX522" s="194"/>
      <c r="CY522" s="136">
        <f t="shared" si="617"/>
        <v>0</v>
      </c>
      <c r="CZ522" s="136">
        <f t="shared" si="593"/>
        <v>0</v>
      </c>
      <c r="DA522" s="136">
        <f t="shared" si="618"/>
        <v>0</v>
      </c>
      <c r="DB522" s="262"/>
      <c r="DC522" s="262"/>
      <c r="DD522" s="263"/>
    </row>
    <row r="523" spans="1:108" x14ac:dyDescent="0.25">
      <c r="A523" s="167"/>
      <c r="B523" s="194"/>
      <c r="C523" s="194"/>
      <c r="D523" s="136">
        <f t="shared" si="594"/>
        <v>0</v>
      </c>
      <c r="E523" s="136">
        <f t="shared" si="595"/>
        <v>0</v>
      </c>
      <c r="F523" s="136">
        <f t="shared" si="596"/>
        <v>0</v>
      </c>
      <c r="G523" s="262"/>
      <c r="H523" s="262"/>
      <c r="I523" s="263"/>
      <c r="J523" s="167"/>
      <c r="K523" s="194"/>
      <c r="L523" s="194"/>
      <c r="M523" s="136">
        <f t="shared" si="597"/>
        <v>0</v>
      </c>
      <c r="N523" s="136">
        <f t="shared" si="583"/>
        <v>0</v>
      </c>
      <c r="O523" s="136">
        <f t="shared" si="598"/>
        <v>0</v>
      </c>
      <c r="P523" s="262"/>
      <c r="Q523" s="262"/>
      <c r="R523" s="263"/>
      <c r="S523" s="167"/>
      <c r="T523" s="194"/>
      <c r="U523" s="194"/>
      <c r="V523" s="136">
        <f t="shared" si="599"/>
        <v>0</v>
      </c>
      <c r="W523" s="136">
        <f t="shared" si="584"/>
        <v>0</v>
      </c>
      <c r="X523" s="136">
        <f t="shared" si="600"/>
        <v>0</v>
      </c>
      <c r="Y523" s="262"/>
      <c r="Z523" s="262"/>
      <c r="AA523" s="263"/>
      <c r="AB523" s="167"/>
      <c r="AC523" s="194"/>
      <c r="AD523" s="194"/>
      <c r="AE523" s="136">
        <f t="shared" si="601"/>
        <v>0</v>
      </c>
      <c r="AF523" s="136">
        <f t="shared" si="585"/>
        <v>0</v>
      </c>
      <c r="AG523" s="136">
        <f t="shared" si="602"/>
        <v>0</v>
      </c>
      <c r="AH523" s="262"/>
      <c r="AI523" s="262"/>
      <c r="AJ523" s="263"/>
      <c r="AK523" s="167"/>
      <c r="AL523" s="194"/>
      <c r="AM523" s="194"/>
      <c r="AN523" s="136">
        <f t="shared" si="603"/>
        <v>0</v>
      </c>
      <c r="AO523" s="136">
        <f t="shared" si="586"/>
        <v>0</v>
      </c>
      <c r="AP523" s="136">
        <f t="shared" si="604"/>
        <v>0</v>
      </c>
      <c r="AQ523" s="262"/>
      <c r="AR523" s="262"/>
      <c r="AS523" s="263"/>
      <c r="AT523" s="167"/>
      <c r="AU523" s="194"/>
      <c r="AV523" s="194"/>
      <c r="AW523" s="136">
        <f t="shared" si="605"/>
        <v>0</v>
      </c>
      <c r="AX523" s="136">
        <f t="shared" si="587"/>
        <v>0</v>
      </c>
      <c r="AY523" s="136">
        <f t="shared" si="606"/>
        <v>0</v>
      </c>
      <c r="AZ523" s="262"/>
      <c r="BA523" s="262"/>
      <c r="BB523" s="263"/>
      <c r="BC523" s="167"/>
      <c r="BD523" s="194"/>
      <c r="BE523" s="194"/>
      <c r="BF523" s="136">
        <f t="shared" si="607"/>
        <v>0</v>
      </c>
      <c r="BG523" s="136">
        <f t="shared" si="588"/>
        <v>0</v>
      </c>
      <c r="BH523" s="136">
        <f t="shared" si="608"/>
        <v>0</v>
      </c>
      <c r="BI523" s="262"/>
      <c r="BJ523" s="262"/>
      <c r="BK523" s="263"/>
      <c r="BL523" s="167"/>
      <c r="BM523" s="194"/>
      <c r="BN523" s="194"/>
      <c r="BO523" s="136">
        <f t="shared" si="609"/>
        <v>0</v>
      </c>
      <c r="BP523" s="136">
        <f t="shared" si="589"/>
        <v>0</v>
      </c>
      <c r="BQ523" s="136">
        <f t="shared" si="610"/>
        <v>0</v>
      </c>
      <c r="BR523" s="262"/>
      <c r="BS523" s="262"/>
      <c r="BT523" s="263"/>
      <c r="BU523" s="167"/>
      <c r="BV523" s="194"/>
      <c r="BW523" s="194"/>
      <c r="BX523" s="136">
        <f t="shared" si="611"/>
        <v>0</v>
      </c>
      <c r="BY523" s="136">
        <f t="shared" si="590"/>
        <v>0</v>
      </c>
      <c r="BZ523" s="136">
        <f t="shared" si="612"/>
        <v>0</v>
      </c>
      <c r="CA523" s="262"/>
      <c r="CB523" s="262"/>
      <c r="CC523" s="263"/>
      <c r="CD523" s="167"/>
      <c r="CE523" s="194"/>
      <c r="CF523" s="194"/>
      <c r="CG523" s="136">
        <f t="shared" si="613"/>
        <v>0</v>
      </c>
      <c r="CH523" s="136">
        <f t="shared" si="591"/>
        <v>0</v>
      </c>
      <c r="CI523" s="136">
        <f t="shared" si="614"/>
        <v>0</v>
      </c>
      <c r="CJ523" s="262"/>
      <c r="CK523" s="262"/>
      <c r="CL523" s="263"/>
      <c r="CM523" s="167"/>
      <c r="CN523" s="194"/>
      <c r="CO523" s="194"/>
      <c r="CP523" s="136">
        <f t="shared" si="615"/>
        <v>0</v>
      </c>
      <c r="CQ523" s="136">
        <f t="shared" si="592"/>
        <v>0</v>
      </c>
      <c r="CR523" s="136">
        <f t="shared" si="616"/>
        <v>0</v>
      </c>
      <c r="CS523" s="262"/>
      <c r="CT523" s="262"/>
      <c r="CU523" s="263"/>
      <c r="CV523" s="167"/>
      <c r="CW523" s="194"/>
      <c r="CX523" s="194"/>
      <c r="CY523" s="136">
        <f t="shared" si="617"/>
        <v>0</v>
      </c>
      <c r="CZ523" s="136">
        <f t="shared" si="593"/>
        <v>0</v>
      </c>
      <c r="DA523" s="136">
        <f t="shared" si="618"/>
        <v>0</v>
      </c>
      <c r="DB523" s="262"/>
      <c r="DC523" s="262"/>
      <c r="DD523" s="263"/>
    </row>
    <row r="524" spans="1:108" x14ac:dyDescent="0.25">
      <c r="A524" s="167"/>
      <c r="B524" s="194"/>
      <c r="C524" s="194"/>
      <c r="D524" s="136">
        <f t="shared" si="594"/>
        <v>0</v>
      </c>
      <c r="E524" s="136">
        <f t="shared" si="595"/>
        <v>0</v>
      </c>
      <c r="F524" s="136">
        <f t="shared" si="596"/>
        <v>0</v>
      </c>
      <c r="G524" s="262"/>
      <c r="H524" s="262"/>
      <c r="I524" s="263"/>
      <c r="J524" s="167"/>
      <c r="K524" s="194"/>
      <c r="L524" s="194"/>
      <c r="M524" s="136">
        <f t="shared" si="597"/>
        <v>0</v>
      </c>
      <c r="N524" s="136">
        <f t="shared" si="583"/>
        <v>0</v>
      </c>
      <c r="O524" s="136">
        <f t="shared" si="598"/>
        <v>0</v>
      </c>
      <c r="P524" s="262"/>
      <c r="Q524" s="262"/>
      <c r="R524" s="263"/>
      <c r="S524" s="167"/>
      <c r="T524" s="194"/>
      <c r="U524" s="194"/>
      <c r="V524" s="136">
        <f t="shared" si="599"/>
        <v>0</v>
      </c>
      <c r="W524" s="136">
        <f t="shared" si="584"/>
        <v>0</v>
      </c>
      <c r="X524" s="136">
        <f t="shared" si="600"/>
        <v>0</v>
      </c>
      <c r="Y524" s="262"/>
      <c r="Z524" s="262"/>
      <c r="AA524" s="263"/>
      <c r="AB524" s="167"/>
      <c r="AC524" s="194"/>
      <c r="AD524" s="194"/>
      <c r="AE524" s="136">
        <f t="shared" si="601"/>
        <v>0</v>
      </c>
      <c r="AF524" s="136">
        <f t="shared" si="585"/>
        <v>0</v>
      </c>
      <c r="AG524" s="136">
        <f t="shared" si="602"/>
        <v>0</v>
      </c>
      <c r="AH524" s="262"/>
      <c r="AI524" s="262"/>
      <c r="AJ524" s="263"/>
      <c r="AK524" s="167"/>
      <c r="AL524" s="194"/>
      <c r="AM524" s="194"/>
      <c r="AN524" s="136">
        <f t="shared" si="603"/>
        <v>0</v>
      </c>
      <c r="AO524" s="136">
        <f t="shared" si="586"/>
        <v>0</v>
      </c>
      <c r="AP524" s="136">
        <f t="shared" si="604"/>
        <v>0</v>
      </c>
      <c r="AQ524" s="262"/>
      <c r="AR524" s="262"/>
      <c r="AS524" s="263"/>
      <c r="AT524" s="167"/>
      <c r="AU524" s="194"/>
      <c r="AV524" s="194"/>
      <c r="AW524" s="136">
        <f t="shared" si="605"/>
        <v>0</v>
      </c>
      <c r="AX524" s="136">
        <f t="shared" si="587"/>
        <v>0</v>
      </c>
      <c r="AY524" s="136">
        <f t="shared" si="606"/>
        <v>0</v>
      </c>
      <c r="AZ524" s="262"/>
      <c r="BA524" s="262"/>
      <c r="BB524" s="263"/>
      <c r="BC524" s="167"/>
      <c r="BD524" s="194"/>
      <c r="BE524" s="194"/>
      <c r="BF524" s="136">
        <f t="shared" si="607"/>
        <v>0</v>
      </c>
      <c r="BG524" s="136">
        <f t="shared" si="588"/>
        <v>0</v>
      </c>
      <c r="BH524" s="136">
        <f t="shared" si="608"/>
        <v>0</v>
      </c>
      <c r="BI524" s="262"/>
      <c r="BJ524" s="262"/>
      <c r="BK524" s="263"/>
      <c r="BL524" s="167"/>
      <c r="BM524" s="194"/>
      <c r="BN524" s="194"/>
      <c r="BO524" s="136">
        <f t="shared" si="609"/>
        <v>0</v>
      </c>
      <c r="BP524" s="136">
        <f t="shared" si="589"/>
        <v>0</v>
      </c>
      <c r="BQ524" s="136">
        <f t="shared" si="610"/>
        <v>0</v>
      </c>
      <c r="BR524" s="262"/>
      <c r="BS524" s="262"/>
      <c r="BT524" s="263"/>
      <c r="BU524" s="167"/>
      <c r="BV524" s="194"/>
      <c r="BW524" s="194"/>
      <c r="BX524" s="136">
        <f t="shared" si="611"/>
        <v>0</v>
      </c>
      <c r="BY524" s="136">
        <f t="shared" si="590"/>
        <v>0</v>
      </c>
      <c r="BZ524" s="136">
        <f t="shared" si="612"/>
        <v>0</v>
      </c>
      <c r="CA524" s="262"/>
      <c r="CB524" s="262"/>
      <c r="CC524" s="263"/>
      <c r="CD524" s="167"/>
      <c r="CE524" s="194"/>
      <c r="CF524" s="194"/>
      <c r="CG524" s="136">
        <f t="shared" si="613"/>
        <v>0</v>
      </c>
      <c r="CH524" s="136">
        <f t="shared" si="591"/>
        <v>0</v>
      </c>
      <c r="CI524" s="136">
        <f t="shared" si="614"/>
        <v>0</v>
      </c>
      <c r="CJ524" s="262"/>
      <c r="CK524" s="262"/>
      <c r="CL524" s="263"/>
      <c r="CM524" s="167"/>
      <c r="CN524" s="194"/>
      <c r="CO524" s="194"/>
      <c r="CP524" s="136">
        <f t="shared" si="615"/>
        <v>0</v>
      </c>
      <c r="CQ524" s="136">
        <f t="shared" si="592"/>
        <v>0</v>
      </c>
      <c r="CR524" s="136">
        <f t="shared" si="616"/>
        <v>0</v>
      </c>
      <c r="CS524" s="262"/>
      <c r="CT524" s="262"/>
      <c r="CU524" s="263"/>
      <c r="CV524" s="167"/>
      <c r="CW524" s="194"/>
      <c r="CX524" s="194"/>
      <c r="CY524" s="136">
        <f t="shared" si="617"/>
        <v>0</v>
      </c>
      <c r="CZ524" s="136">
        <f t="shared" si="593"/>
        <v>0</v>
      </c>
      <c r="DA524" s="136">
        <f t="shared" si="618"/>
        <v>0</v>
      </c>
      <c r="DB524" s="262"/>
      <c r="DC524" s="262"/>
      <c r="DD524" s="263"/>
    </row>
    <row r="525" spans="1:108" x14ac:dyDescent="0.25">
      <c r="A525" s="167"/>
      <c r="B525" s="194"/>
      <c r="C525" s="194"/>
      <c r="D525" s="136">
        <f t="shared" si="594"/>
        <v>0</v>
      </c>
      <c r="E525" s="136">
        <f t="shared" si="595"/>
        <v>0</v>
      </c>
      <c r="F525" s="136">
        <f t="shared" si="596"/>
        <v>0</v>
      </c>
      <c r="G525" s="262"/>
      <c r="H525" s="262"/>
      <c r="I525" s="263"/>
      <c r="J525" s="167"/>
      <c r="K525" s="194"/>
      <c r="L525" s="194"/>
      <c r="M525" s="136">
        <f t="shared" si="597"/>
        <v>0</v>
      </c>
      <c r="N525" s="136">
        <f t="shared" si="583"/>
        <v>0</v>
      </c>
      <c r="O525" s="136">
        <f t="shared" si="598"/>
        <v>0</v>
      </c>
      <c r="P525" s="262"/>
      <c r="Q525" s="262"/>
      <c r="R525" s="263"/>
      <c r="S525" s="167"/>
      <c r="T525" s="194"/>
      <c r="U525" s="194"/>
      <c r="V525" s="136">
        <f t="shared" si="599"/>
        <v>0</v>
      </c>
      <c r="W525" s="136">
        <f t="shared" si="584"/>
        <v>0</v>
      </c>
      <c r="X525" s="136">
        <f t="shared" si="600"/>
        <v>0</v>
      </c>
      <c r="Y525" s="262"/>
      <c r="Z525" s="262"/>
      <c r="AA525" s="263"/>
      <c r="AB525" s="167"/>
      <c r="AC525" s="194"/>
      <c r="AD525" s="194"/>
      <c r="AE525" s="136">
        <f t="shared" si="601"/>
        <v>0</v>
      </c>
      <c r="AF525" s="136">
        <f t="shared" si="585"/>
        <v>0</v>
      </c>
      <c r="AG525" s="136">
        <f t="shared" si="602"/>
        <v>0</v>
      </c>
      <c r="AH525" s="262"/>
      <c r="AI525" s="262"/>
      <c r="AJ525" s="263"/>
      <c r="AK525" s="167"/>
      <c r="AL525" s="194"/>
      <c r="AM525" s="194"/>
      <c r="AN525" s="136">
        <f t="shared" si="603"/>
        <v>0</v>
      </c>
      <c r="AO525" s="136">
        <f t="shared" si="586"/>
        <v>0</v>
      </c>
      <c r="AP525" s="136">
        <f t="shared" si="604"/>
        <v>0</v>
      </c>
      <c r="AQ525" s="262"/>
      <c r="AR525" s="262"/>
      <c r="AS525" s="263"/>
      <c r="AT525" s="167"/>
      <c r="AU525" s="194"/>
      <c r="AV525" s="194"/>
      <c r="AW525" s="136">
        <f t="shared" si="605"/>
        <v>0</v>
      </c>
      <c r="AX525" s="136">
        <f t="shared" si="587"/>
        <v>0</v>
      </c>
      <c r="AY525" s="136">
        <f t="shared" si="606"/>
        <v>0</v>
      </c>
      <c r="AZ525" s="262"/>
      <c r="BA525" s="262"/>
      <c r="BB525" s="263"/>
      <c r="BC525" s="167"/>
      <c r="BD525" s="194"/>
      <c r="BE525" s="194"/>
      <c r="BF525" s="136">
        <f t="shared" si="607"/>
        <v>0</v>
      </c>
      <c r="BG525" s="136">
        <f t="shared" si="588"/>
        <v>0</v>
      </c>
      <c r="BH525" s="136">
        <f t="shared" si="608"/>
        <v>0</v>
      </c>
      <c r="BI525" s="262"/>
      <c r="BJ525" s="262"/>
      <c r="BK525" s="263"/>
      <c r="BL525" s="167"/>
      <c r="BM525" s="194"/>
      <c r="BN525" s="194"/>
      <c r="BO525" s="136">
        <f t="shared" si="609"/>
        <v>0</v>
      </c>
      <c r="BP525" s="136">
        <f t="shared" si="589"/>
        <v>0</v>
      </c>
      <c r="BQ525" s="136">
        <f t="shared" si="610"/>
        <v>0</v>
      </c>
      <c r="BR525" s="262"/>
      <c r="BS525" s="262"/>
      <c r="BT525" s="263"/>
      <c r="BU525" s="167"/>
      <c r="BV525" s="194"/>
      <c r="BW525" s="194"/>
      <c r="BX525" s="136">
        <f t="shared" si="611"/>
        <v>0</v>
      </c>
      <c r="BY525" s="136">
        <f t="shared" si="590"/>
        <v>0</v>
      </c>
      <c r="BZ525" s="136">
        <f t="shared" si="612"/>
        <v>0</v>
      </c>
      <c r="CA525" s="262"/>
      <c r="CB525" s="262"/>
      <c r="CC525" s="263"/>
      <c r="CD525" s="167"/>
      <c r="CE525" s="194"/>
      <c r="CF525" s="194"/>
      <c r="CG525" s="136">
        <f t="shared" si="613"/>
        <v>0</v>
      </c>
      <c r="CH525" s="136">
        <f t="shared" si="591"/>
        <v>0</v>
      </c>
      <c r="CI525" s="136">
        <f t="shared" si="614"/>
        <v>0</v>
      </c>
      <c r="CJ525" s="262"/>
      <c r="CK525" s="262"/>
      <c r="CL525" s="263"/>
      <c r="CM525" s="167"/>
      <c r="CN525" s="194"/>
      <c r="CO525" s="194"/>
      <c r="CP525" s="136">
        <f t="shared" si="615"/>
        <v>0</v>
      </c>
      <c r="CQ525" s="136">
        <f t="shared" si="592"/>
        <v>0</v>
      </c>
      <c r="CR525" s="136">
        <f t="shared" si="616"/>
        <v>0</v>
      </c>
      <c r="CS525" s="262"/>
      <c r="CT525" s="262"/>
      <c r="CU525" s="263"/>
      <c r="CV525" s="167"/>
      <c r="CW525" s="194"/>
      <c r="CX525" s="194"/>
      <c r="CY525" s="136">
        <f t="shared" si="617"/>
        <v>0</v>
      </c>
      <c r="CZ525" s="136">
        <f t="shared" si="593"/>
        <v>0</v>
      </c>
      <c r="DA525" s="136">
        <f t="shared" si="618"/>
        <v>0</v>
      </c>
      <c r="DB525" s="262"/>
      <c r="DC525" s="262"/>
      <c r="DD525" s="263"/>
    </row>
    <row r="526" spans="1:108" x14ac:dyDescent="0.25">
      <c r="A526" s="167"/>
      <c r="B526" s="194"/>
      <c r="C526" s="194"/>
      <c r="D526" s="136">
        <f t="shared" si="594"/>
        <v>0</v>
      </c>
      <c r="E526" s="136">
        <f t="shared" si="595"/>
        <v>0</v>
      </c>
      <c r="F526" s="136">
        <f t="shared" si="596"/>
        <v>0</v>
      </c>
      <c r="G526" s="262"/>
      <c r="H526" s="262"/>
      <c r="I526" s="263"/>
      <c r="J526" s="167"/>
      <c r="K526" s="194"/>
      <c r="L526" s="194"/>
      <c r="M526" s="136">
        <f t="shared" si="597"/>
        <v>0</v>
      </c>
      <c r="N526" s="136">
        <f t="shared" si="583"/>
        <v>0</v>
      </c>
      <c r="O526" s="136">
        <f t="shared" si="598"/>
        <v>0</v>
      </c>
      <c r="P526" s="262"/>
      <c r="Q526" s="262"/>
      <c r="R526" s="263"/>
      <c r="S526" s="167"/>
      <c r="T526" s="194"/>
      <c r="U526" s="194"/>
      <c r="V526" s="136">
        <f t="shared" si="599"/>
        <v>0</v>
      </c>
      <c r="W526" s="136">
        <f t="shared" si="584"/>
        <v>0</v>
      </c>
      <c r="X526" s="136">
        <f t="shared" si="600"/>
        <v>0</v>
      </c>
      <c r="Y526" s="262"/>
      <c r="Z526" s="262"/>
      <c r="AA526" s="263"/>
      <c r="AB526" s="167"/>
      <c r="AC526" s="194"/>
      <c r="AD526" s="194"/>
      <c r="AE526" s="136">
        <f t="shared" si="601"/>
        <v>0</v>
      </c>
      <c r="AF526" s="136">
        <f t="shared" si="585"/>
        <v>0</v>
      </c>
      <c r="AG526" s="136">
        <f t="shared" si="602"/>
        <v>0</v>
      </c>
      <c r="AH526" s="262"/>
      <c r="AI526" s="262"/>
      <c r="AJ526" s="263"/>
      <c r="AK526" s="167"/>
      <c r="AL526" s="194"/>
      <c r="AM526" s="194"/>
      <c r="AN526" s="136">
        <f t="shared" si="603"/>
        <v>0</v>
      </c>
      <c r="AO526" s="136">
        <f t="shared" si="586"/>
        <v>0</v>
      </c>
      <c r="AP526" s="136">
        <f t="shared" si="604"/>
        <v>0</v>
      </c>
      <c r="AQ526" s="262"/>
      <c r="AR526" s="262"/>
      <c r="AS526" s="263"/>
      <c r="AT526" s="167"/>
      <c r="AU526" s="194"/>
      <c r="AV526" s="194"/>
      <c r="AW526" s="136">
        <f t="shared" si="605"/>
        <v>0</v>
      </c>
      <c r="AX526" s="136">
        <f t="shared" si="587"/>
        <v>0</v>
      </c>
      <c r="AY526" s="136">
        <f t="shared" si="606"/>
        <v>0</v>
      </c>
      <c r="AZ526" s="262"/>
      <c r="BA526" s="262"/>
      <c r="BB526" s="263"/>
      <c r="BC526" s="167"/>
      <c r="BD526" s="194"/>
      <c r="BE526" s="194"/>
      <c r="BF526" s="136">
        <f t="shared" si="607"/>
        <v>0</v>
      </c>
      <c r="BG526" s="136">
        <f t="shared" si="588"/>
        <v>0</v>
      </c>
      <c r="BH526" s="136">
        <f t="shared" si="608"/>
        <v>0</v>
      </c>
      <c r="BI526" s="262"/>
      <c r="BJ526" s="262"/>
      <c r="BK526" s="263"/>
      <c r="BL526" s="167"/>
      <c r="BM526" s="194"/>
      <c r="BN526" s="194"/>
      <c r="BO526" s="136">
        <f t="shared" si="609"/>
        <v>0</v>
      </c>
      <c r="BP526" s="136">
        <f t="shared" si="589"/>
        <v>0</v>
      </c>
      <c r="BQ526" s="136">
        <f t="shared" si="610"/>
        <v>0</v>
      </c>
      <c r="BR526" s="262"/>
      <c r="BS526" s="262"/>
      <c r="BT526" s="263"/>
      <c r="BU526" s="167"/>
      <c r="BV526" s="194"/>
      <c r="BW526" s="194"/>
      <c r="BX526" s="136">
        <f t="shared" si="611"/>
        <v>0</v>
      </c>
      <c r="BY526" s="136">
        <f t="shared" si="590"/>
        <v>0</v>
      </c>
      <c r="BZ526" s="136">
        <f t="shared" si="612"/>
        <v>0</v>
      </c>
      <c r="CA526" s="262"/>
      <c r="CB526" s="262"/>
      <c r="CC526" s="263"/>
      <c r="CD526" s="167"/>
      <c r="CE526" s="194"/>
      <c r="CF526" s="194"/>
      <c r="CG526" s="136">
        <f t="shared" si="613"/>
        <v>0</v>
      </c>
      <c r="CH526" s="136">
        <f t="shared" si="591"/>
        <v>0</v>
      </c>
      <c r="CI526" s="136">
        <f t="shared" si="614"/>
        <v>0</v>
      </c>
      <c r="CJ526" s="262"/>
      <c r="CK526" s="262"/>
      <c r="CL526" s="263"/>
      <c r="CM526" s="167"/>
      <c r="CN526" s="194"/>
      <c r="CO526" s="194"/>
      <c r="CP526" s="136">
        <f t="shared" si="615"/>
        <v>0</v>
      </c>
      <c r="CQ526" s="136">
        <f t="shared" si="592"/>
        <v>0</v>
      </c>
      <c r="CR526" s="136">
        <f t="shared" si="616"/>
        <v>0</v>
      </c>
      <c r="CS526" s="262"/>
      <c r="CT526" s="262"/>
      <c r="CU526" s="263"/>
      <c r="CV526" s="167"/>
      <c r="CW526" s="194"/>
      <c r="CX526" s="194"/>
      <c r="CY526" s="136">
        <f t="shared" si="617"/>
        <v>0</v>
      </c>
      <c r="CZ526" s="136">
        <f t="shared" si="593"/>
        <v>0</v>
      </c>
      <c r="DA526" s="136">
        <f t="shared" si="618"/>
        <v>0</v>
      </c>
      <c r="DB526" s="262"/>
      <c r="DC526" s="262"/>
      <c r="DD526" s="263"/>
    </row>
    <row r="527" spans="1:108" x14ac:dyDescent="0.25">
      <c r="A527" s="167"/>
      <c r="B527" s="194"/>
      <c r="C527" s="194"/>
      <c r="D527" s="136">
        <f t="shared" si="594"/>
        <v>0</v>
      </c>
      <c r="E527" s="136">
        <f t="shared" si="595"/>
        <v>0</v>
      </c>
      <c r="F527" s="136">
        <f t="shared" si="596"/>
        <v>0</v>
      </c>
      <c r="G527" s="262"/>
      <c r="H527" s="262"/>
      <c r="I527" s="263"/>
      <c r="J527" s="167"/>
      <c r="K527" s="194"/>
      <c r="L527" s="194"/>
      <c r="M527" s="136">
        <f t="shared" si="597"/>
        <v>0</v>
      </c>
      <c r="N527" s="136">
        <f t="shared" si="583"/>
        <v>0</v>
      </c>
      <c r="O527" s="136">
        <f t="shared" si="598"/>
        <v>0</v>
      </c>
      <c r="P527" s="262"/>
      <c r="Q527" s="262"/>
      <c r="R527" s="263"/>
      <c r="S527" s="167"/>
      <c r="T527" s="194"/>
      <c r="U527" s="194"/>
      <c r="V527" s="136">
        <f t="shared" si="599"/>
        <v>0</v>
      </c>
      <c r="W527" s="136">
        <f t="shared" si="584"/>
        <v>0</v>
      </c>
      <c r="X527" s="136">
        <f t="shared" si="600"/>
        <v>0</v>
      </c>
      <c r="Y527" s="262"/>
      <c r="Z527" s="262"/>
      <c r="AA527" s="263"/>
      <c r="AB527" s="167"/>
      <c r="AC527" s="194"/>
      <c r="AD527" s="194"/>
      <c r="AE527" s="136">
        <f t="shared" si="601"/>
        <v>0</v>
      </c>
      <c r="AF527" s="136">
        <f t="shared" si="585"/>
        <v>0</v>
      </c>
      <c r="AG527" s="136">
        <f t="shared" si="602"/>
        <v>0</v>
      </c>
      <c r="AH527" s="262"/>
      <c r="AI527" s="262"/>
      <c r="AJ527" s="263"/>
      <c r="AK527" s="167"/>
      <c r="AL527" s="194"/>
      <c r="AM527" s="194"/>
      <c r="AN527" s="136">
        <f t="shared" si="603"/>
        <v>0</v>
      </c>
      <c r="AO527" s="136">
        <f t="shared" si="586"/>
        <v>0</v>
      </c>
      <c r="AP527" s="136">
        <f t="shared" si="604"/>
        <v>0</v>
      </c>
      <c r="AQ527" s="262"/>
      <c r="AR527" s="262"/>
      <c r="AS527" s="263"/>
      <c r="AT527" s="167"/>
      <c r="AU527" s="194"/>
      <c r="AV527" s="194"/>
      <c r="AW527" s="136">
        <f t="shared" si="605"/>
        <v>0</v>
      </c>
      <c r="AX527" s="136">
        <f t="shared" si="587"/>
        <v>0</v>
      </c>
      <c r="AY527" s="136">
        <f t="shared" si="606"/>
        <v>0</v>
      </c>
      <c r="AZ527" s="262"/>
      <c r="BA527" s="262"/>
      <c r="BB527" s="263"/>
      <c r="BC527" s="167"/>
      <c r="BD527" s="194"/>
      <c r="BE527" s="194"/>
      <c r="BF527" s="136">
        <f t="shared" si="607"/>
        <v>0</v>
      </c>
      <c r="BG527" s="136">
        <f t="shared" si="588"/>
        <v>0</v>
      </c>
      <c r="BH527" s="136">
        <f t="shared" si="608"/>
        <v>0</v>
      </c>
      <c r="BI527" s="262"/>
      <c r="BJ527" s="262"/>
      <c r="BK527" s="263"/>
      <c r="BL527" s="167"/>
      <c r="BM527" s="194"/>
      <c r="BN527" s="194"/>
      <c r="BO527" s="136">
        <f t="shared" si="609"/>
        <v>0</v>
      </c>
      <c r="BP527" s="136">
        <f t="shared" si="589"/>
        <v>0</v>
      </c>
      <c r="BQ527" s="136">
        <f t="shared" si="610"/>
        <v>0</v>
      </c>
      <c r="BR527" s="262"/>
      <c r="BS527" s="262"/>
      <c r="BT527" s="263"/>
      <c r="BU527" s="167"/>
      <c r="BV527" s="194"/>
      <c r="BW527" s="194"/>
      <c r="BX527" s="136">
        <f t="shared" si="611"/>
        <v>0</v>
      </c>
      <c r="BY527" s="136">
        <f t="shared" si="590"/>
        <v>0</v>
      </c>
      <c r="BZ527" s="136">
        <f t="shared" si="612"/>
        <v>0</v>
      </c>
      <c r="CA527" s="262"/>
      <c r="CB527" s="262"/>
      <c r="CC527" s="263"/>
      <c r="CD527" s="167"/>
      <c r="CE527" s="194"/>
      <c r="CF527" s="194"/>
      <c r="CG527" s="136">
        <f t="shared" si="613"/>
        <v>0</v>
      </c>
      <c r="CH527" s="136">
        <f t="shared" si="591"/>
        <v>0</v>
      </c>
      <c r="CI527" s="136">
        <f t="shared" si="614"/>
        <v>0</v>
      </c>
      <c r="CJ527" s="262"/>
      <c r="CK527" s="262"/>
      <c r="CL527" s="263"/>
      <c r="CM527" s="167"/>
      <c r="CN527" s="194"/>
      <c r="CO527" s="194"/>
      <c r="CP527" s="136">
        <f t="shared" si="615"/>
        <v>0</v>
      </c>
      <c r="CQ527" s="136">
        <f t="shared" si="592"/>
        <v>0</v>
      </c>
      <c r="CR527" s="136">
        <f t="shared" si="616"/>
        <v>0</v>
      </c>
      <c r="CS527" s="262"/>
      <c r="CT527" s="262"/>
      <c r="CU527" s="263"/>
      <c r="CV527" s="167"/>
      <c r="CW527" s="194"/>
      <c r="CX527" s="194"/>
      <c r="CY527" s="136">
        <f t="shared" si="617"/>
        <v>0</v>
      </c>
      <c r="CZ527" s="136">
        <f t="shared" si="593"/>
        <v>0</v>
      </c>
      <c r="DA527" s="136">
        <f t="shared" si="618"/>
        <v>0</v>
      </c>
      <c r="DB527" s="262"/>
      <c r="DC527" s="262"/>
      <c r="DD527" s="263"/>
    </row>
    <row r="528" spans="1:108" x14ac:dyDescent="0.25">
      <c r="A528" s="167"/>
      <c r="B528" s="194"/>
      <c r="C528" s="194"/>
      <c r="D528" s="136">
        <f t="shared" si="594"/>
        <v>0</v>
      </c>
      <c r="E528" s="136">
        <f t="shared" si="595"/>
        <v>0</v>
      </c>
      <c r="F528" s="136">
        <f t="shared" si="596"/>
        <v>0</v>
      </c>
      <c r="G528" s="262"/>
      <c r="H528" s="262"/>
      <c r="I528" s="263"/>
      <c r="J528" s="167"/>
      <c r="K528" s="194"/>
      <c r="L528" s="194"/>
      <c r="M528" s="136">
        <f t="shared" si="597"/>
        <v>0</v>
      </c>
      <c r="N528" s="136">
        <f t="shared" si="583"/>
        <v>0</v>
      </c>
      <c r="O528" s="136">
        <f t="shared" si="598"/>
        <v>0</v>
      </c>
      <c r="P528" s="262"/>
      <c r="Q528" s="262"/>
      <c r="R528" s="263"/>
      <c r="S528" s="167"/>
      <c r="T528" s="194"/>
      <c r="U528" s="194"/>
      <c r="V528" s="136">
        <f t="shared" si="599"/>
        <v>0</v>
      </c>
      <c r="W528" s="136">
        <f t="shared" si="584"/>
        <v>0</v>
      </c>
      <c r="X528" s="136">
        <f t="shared" si="600"/>
        <v>0</v>
      </c>
      <c r="Y528" s="262"/>
      <c r="Z528" s="262"/>
      <c r="AA528" s="263"/>
      <c r="AB528" s="167"/>
      <c r="AC528" s="194"/>
      <c r="AD528" s="194"/>
      <c r="AE528" s="136">
        <f t="shared" si="601"/>
        <v>0</v>
      </c>
      <c r="AF528" s="136">
        <f t="shared" si="585"/>
        <v>0</v>
      </c>
      <c r="AG528" s="136">
        <f t="shared" si="602"/>
        <v>0</v>
      </c>
      <c r="AH528" s="262"/>
      <c r="AI528" s="262"/>
      <c r="AJ528" s="263"/>
      <c r="AK528" s="167"/>
      <c r="AL528" s="194"/>
      <c r="AM528" s="194"/>
      <c r="AN528" s="136">
        <f t="shared" si="603"/>
        <v>0</v>
      </c>
      <c r="AO528" s="136">
        <f t="shared" si="586"/>
        <v>0</v>
      </c>
      <c r="AP528" s="136">
        <f t="shared" si="604"/>
        <v>0</v>
      </c>
      <c r="AQ528" s="262"/>
      <c r="AR528" s="262"/>
      <c r="AS528" s="263"/>
      <c r="AT528" s="167"/>
      <c r="AU528" s="194"/>
      <c r="AV528" s="194"/>
      <c r="AW528" s="136">
        <f t="shared" si="605"/>
        <v>0</v>
      </c>
      <c r="AX528" s="136">
        <f t="shared" si="587"/>
        <v>0</v>
      </c>
      <c r="AY528" s="136">
        <f t="shared" si="606"/>
        <v>0</v>
      </c>
      <c r="AZ528" s="262"/>
      <c r="BA528" s="262"/>
      <c r="BB528" s="263"/>
      <c r="BC528" s="167"/>
      <c r="BD528" s="194"/>
      <c r="BE528" s="194"/>
      <c r="BF528" s="136">
        <f t="shared" si="607"/>
        <v>0</v>
      </c>
      <c r="BG528" s="136">
        <f t="shared" si="588"/>
        <v>0</v>
      </c>
      <c r="BH528" s="136">
        <f t="shared" si="608"/>
        <v>0</v>
      </c>
      <c r="BI528" s="262"/>
      <c r="BJ528" s="262"/>
      <c r="BK528" s="263"/>
      <c r="BL528" s="167"/>
      <c r="BM528" s="194"/>
      <c r="BN528" s="194"/>
      <c r="BO528" s="136">
        <f t="shared" si="609"/>
        <v>0</v>
      </c>
      <c r="BP528" s="136">
        <f t="shared" si="589"/>
        <v>0</v>
      </c>
      <c r="BQ528" s="136">
        <f t="shared" si="610"/>
        <v>0</v>
      </c>
      <c r="BR528" s="262"/>
      <c r="BS528" s="262"/>
      <c r="BT528" s="263"/>
      <c r="BU528" s="167"/>
      <c r="BV528" s="194"/>
      <c r="BW528" s="194"/>
      <c r="BX528" s="136">
        <f t="shared" si="611"/>
        <v>0</v>
      </c>
      <c r="BY528" s="136">
        <f t="shared" si="590"/>
        <v>0</v>
      </c>
      <c r="BZ528" s="136">
        <f t="shared" si="612"/>
        <v>0</v>
      </c>
      <c r="CA528" s="262"/>
      <c r="CB528" s="262"/>
      <c r="CC528" s="263"/>
      <c r="CD528" s="167"/>
      <c r="CE528" s="194"/>
      <c r="CF528" s="194"/>
      <c r="CG528" s="136">
        <f t="shared" si="613"/>
        <v>0</v>
      </c>
      <c r="CH528" s="136">
        <f t="shared" si="591"/>
        <v>0</v>
      </c>
      <c r="CI528" s="136">
        <f t="shared" si="614"/>
        <v>0</v>
      </c>
      <c r="CJ528" s="262"/>
      <c r="CK528" s="262"/>
      <c r="CL528" s="263"/>
      <c r="CM528" s="167"/>
      <c r="CN528" s="194"/>
      <c r="CO528" s="194"/>
      <c r="CP528" s="136">
        <f t="shared" si="615"/>
        <v>0</v>
      </c>
      <c r="CQ528" s="136">
        <f t="shared" si="592"/>
        <v>0</v>
      </c>
      <c r="CR528" s="136">
        <f t="shared" si="616"/>
        <v>0</v>
      </c>
      <c r="CS528" s="262"/>
      <c r="CT528" s="262"/>
      <c r="CU528" s="263"/>
      <c r="CV528" s="167"/>
      <c r="CW528" s="194"/>
      <c r="CX528" s="194"/>
      <c r="CY528" s="136">
        <f t="shared" si="617"/>
        <v>0</v>
      </c>
      <c r="CZ528" s="136">
        <f t="shared" si="593"/>
        <v>0</v>
      </c>
      <c r="DA528" s="136">
        <f t="shared" si="618"/>
        <v>0</v>
      </c>
      <c r="DB528" s="262"/>
      <c r="DC528" s="262"/>
      <c r="DD528" s="263"/>
    </row>
    <row r="529" spans="1:108" x14ac:dyDescent="0.25">
      <c r="A529" s="167"/>
      <c r="B529" s="194"/>
      <c r="C529" s="194"/>
      <c r="D529" s="136">
        <f t="shared" si="594"/>
        <v>0</v>
      </c>
      <c r="E529" s="136">
        <f t="shared" si="595"/>
        <v>0</v>
      </c>
      <c r="F529" s="136">
        <f t="shared" si="596"/>
        <v>0</v>
      </c>
      <c r="G529" s="262"/>
      <c r="H529" s="262"/>
      <c r="I529" s="263"/>
      <c r="J529" s="167"/>
      <c r="K529" s="194"/>
      <c r="L529" s="194"/>
      <c r="M529" s="136">
        <f t="shared" si="597"/>
        <v>0</v>
      </c>
      <c r="N529" s="136">
        <f t="shared" si="583"/>
        <v>0</v>
      </c>
      <c r="O529" s="136">
        <f t="shared" si="598"/>
        <v>0</v>
      </c>
      <c r="P529" s="262"/>
      <c r="Q529" s="262"/>
      <c r="R529" s="263"/>
      <c r="S529" s="167"/>
      <c r="T529" s="194"/>
      <c r="U529" s="194"/>
      <c r="V529" s="136">
        <f t="shared" si="599"/>
        <v>0</v>
      </c>
      <c r="W529" s="136">
        <f t="shared" si="584"/>
        <v>0</v>
      </c>
      <c r="X529" s="136">
        <f t="shared" si="600"/>
        <v>0</v>
      </c>
      <c r="Y529" s="262"/>
      <c r="Z529" s="262"/>
      <c r="AA529" s="263"/>
      <c r="AB529" s="167"/>
      <c r="AC529" s="194"/>
      <c r="AD529" s="194"/>
      <c r="AE529" s="136">
        <f t="shared" si="601"/>
        <v>0</v>
      </c>
      <c r="AF529" s="136">
        <f t="shared" si="585"/>
        <v>0</v>
      </c>
      <c r="AG529" s="136">
        <f t="shared" si="602"/>
        <v>0</v>
      </c>
      <c r="AH529" s="262"/>
      <c r="AI529" s="262"/>
      <c r="AJ529" s="263"/>
      <c r="AK529" s="167"/>
      <c r="AL529" s="194"/>
      <c r="AM529" s="194"/>
      <c r="AN529" s="136">
        <f t="shared" si="603"/>
        <v>0</v>
      </c>
      <c r="AO529" s="136">
        <f t="shared" si="586"/>
        <v>0</v>
      </c>
      <c r="AP529" s="136">
        <f t="shared" si="604"/>
        <v>0</v>
      </c>
      <c r="AQ529" s="262"/>
      <c r="AR529" s="262"/>
      <c r="AS529" s="263"/>
      <c r="AT529" s="167"/>
      <c r="AU529" s="194"/>
      <c r="AV529" s="194"/>
      <c r="AW529" s="136">
        <f t="shared" si="605"/>
        <v>0</v>
      </c>
      <c r="AX529" s="136">
        <f t="shared" si="587"/>
        <v>0</v>
      </c>
      <c r="AY529" s="136">
        <f t="shared" si="606"/>
        <v>0</v>
      </c>
      <c r="AZ529" s="262"/>
      <c r="BA529" s="262"/>
      <c r="BB529" s="263"/>
      <c r="BC529" s="167"/>
      <c r="BD529" s="194"/>
      <c r="BE529" s="194"/>
      <c r="BF529" s="136">
        <f t="shared" si="607"/>
        <v>0</v>
      </c>
      <c r="BG529" s="136">
        <f t="shared" si="588"/>
        <v>0</v>
      </c>
      <c r="BH529" s="136">
        <f t="shared" si="608"/>
        <v>0</v>
      </c>
      <c r="BI529" s="262"/>
      <c r="BJ529" s="262"/>
      <c r="BK529" s="263"/>
      <c r="BL529" s="167"/>
      <c r="BM529" s="194"/>
      <c r="BN529" s="194"/>
      <c r="BO529" s="136">
        <f t="shared" si="609"/>
        <v>0</v>
      </c>
      <c r="BP529" s="136">
        <f t="shared" si="589"/>
        <v>0</v>
      </c>
      <c r="BQ529" s="136">
        <f t="shared" si="610"/>
        <v>0</v>
      </c>
      <c r="BR529" s="262"/>
      <c r="BS529" s="262"/>
      <c r="BT529" s="263"/>
      <c r="BU529" s="167"/>
      <c r="BV529" s="194"/>
      <c r="BW529" s="194"/>
      <c r="BX529" s="136">
        <f t="shared" si="611"/>
        <v>0</v>
      </c>
      <c r="BY529" s="136">
        <f t="shared" si="590"/>
        <v>0</v>
      </c>
      <c r="BZ529" s="136">
        <f t="shared" si="612"/>
        <v>0</v>
      </c>
      <c r="CA529" s="262"/>
      <c r="CB529" s="262"/>
      <c r="CC529" s="263"/>
      <c r="CD529" s="167"/>
      <c r="CE529" s="194"/>
      <c r="CF529" s="194"/>
      <c r="CG529" s="136">
        <f t="shared" si="613"/>
        <v>0</v>
      </c>
      <c r="CH529" s="136">
        <f t="shared" si="591"/>
        <v>0</v>
      </c>
      <c r="CI529" s="136">
        <f t="shared" si="614"/>
        <v>0</v>
      </c>
      <c r="CJ529" s="262"/>
      <c r="CK529" s="262"/>
      <c r="CL529" s="263"/>
      <c r="CM529" s="167"/>
      <c r="CN529" s="194"/>
      <c r="CO529" s="194"/>
      <c r="CP529" s="136">
        <f t="shared" si="615"/>
        <v>0</v>
      </c>
      <c r="CQ529" s="136">
        <f t="shared" si="592"/>
        <v>0</v>
      </c>
      <c r="CR529" s="136">
        <f t="shared" si="616"/>
        <v>0</v>
      </c>
      <c r="CS529" s="262"/>
      <c r="CT529" s="262"/>
      <c r="CU529" s="263"/>
      <c r="CV529" s="167"/>
      <c r="CW529" s="194"/>
      <c r="CX529" s="194"/>
      <c r="CY529" s="136">
        <f t="shared" si="617"/>
        <v>0</v>
      </c>
      <c r="CZ529" s="136">
        <f t="shared" si="593"/>
        <v>0</v>
      </c>
      <c r="DA529" s="136">
        <f t="shared" si="618"/>
        <v>0</v>
      </c>
      <c r="DB529" s="262"/>
      <c r="DC529" s="262"/>
      <c r="DD529" s="263"/>
    </row>
    <row r="530" spans="1:108" x14ac:dyDescent="0.25">
      <c r="A530" s="167"/>
      <c r="B530" s="194"/>
      <c r="C530" s="194"/>
      <c r="D530" s="136">
        <f t="shared" si="594"/>
        <v>0</v>
      </c>
      <c r="E530" s="136">
        <f t="shared" si="595"/>
        <v>0</v>
      </c>
      <c r="F530" s="136">
        <f t="shared" si="596"/>
        <v>0</v>
      </c>
      <c r="G530" s="262"/>
      <c r="H530" s="262"/>
      <c r="I530" s="263"/>
      <c r="J530" s="167"/>
      <c r="K530" s="194"/>
      <c r="L530" s="194"/>
      <c r="M530" s="136">
        <f t="shared" si="597"/>
        <v>0</v>
      </c>
      <c r="N530" s="136">
        <f t="shared" si="583"/>
        <v>0</v>
      </c>
      <c r="O530" s="136">
        <f t="shared" si="598"/>
        <v>0</v>
      </c>
      <c r="P530" s="262"/>
      <c r="Q530" s="262"/>
      <c r="R530" s="263"/>
      <c r="S530" s="167"/>
      <c r="T530" s="194"/>
      <c r="U530" s="194"/>
      <c r="V530" s="136">
        <f t="shared" si="599"/>
        <v>0</v>
      </c>
      <c r="W530" s="136">
        <f t="shared" si="584"/>
        <v>0</v>
      </c>
      <c r="X530" s="136">
        <f t="shared" si="600"/>
        <v>0</v>
      </c>
      <c r="Y530" s="262"/>
      <c r="Z530" s="262"/>
      <c r="AA530" s="263"/>
      <c r="AB530" s="167"/>
      <c r="AC530" s="194"/>
      <c r="AD530" s="194"/>
      <c r="AE530" s="136">
        <f t="shared" si="601"/>
        <v>0</v>
      </c>
      <c r="AF530" s="136">
        <f t="shared" si="585"/>
        <v>0</v>
      </c>
      <c r="AG530" s="136">
        <f t="shared" si="602"/>
        <v>0</v>
      </c>
      <c r="AH530" s="262"/>
      <c r="AI530" s="262"/>
      <c r="AJ530" s="263"/>
      <c r="AK530" s="167"/>
      <c r="AL530" s="194"/>
      <c r="AM530" s="194"/>
      <c r="AN530" s="136">
        <f t="shared" si="603"/>
        <v>0</v>
      </c>
      <c r="AO530" s="136">
        <f t="shared" si="586"/>
        <v>0</v>
      </c>
      <c r="AP530" s="136">
        <f t="shared" si="604"/>
        <v>0</v>
      </c>
      <c r="AQ530" s="262"/>
      <c r="AR530" s="262"/>
      <c r="AS530" s="263"/>
      <c r="AT530" s="167"/>
      <c r="AU530" s="194"/>
      <c r="AV530" s="194"/>
      <c r="AW530" s="136">
        <f t="shared" si="605"/>
        <v>0</v>
      </c>
      <c r="AX530" s="136">
        <f t="shared" si="587"/>
        <v>0</v>
      </c>
      <c r="AY530" s="136">
        <f t="shared" si="606"/>
        <v>0</v>
      </c>
      <c r="AZ530" s="262"/>
      <c r="BA530" s="262"/>
      <c r="BB530" s="263"/>
      <c r="BC530" s="167"/>
      <c r="BD530" s="194"/>
      <c r="BE530" s="194"/>
      <c r="BF530" s="136">
        <f t="shared" si="607"/>
        <v>0</v>
      </c>
      <c r="BG530" s="136">
        <f t="shared" si="588"/>
        <v>0</v>
      </c>
      <c r="BH530" s="136">
        <f t="shared" si="608"/>
        <v>0</v>
      </c>
      <c r="BI530" s="262"/>
      <c r="BJ530" s="262"/>
      <c r="BK530" s="263"/>
      <c r="BL530" s="167"/>
      <c r="BM530" s="194"/>
      <c r="BN530" s="194"/>
      <c r="BO530" s="136">
        <f t="shared" si="609"/>
        <v>0</v>
      </c>
      <c r="BP530" s="136">
        <f t="shared" si="589"/>
        <v>0</v>
      </c>
      <c r="BQ530" s="136">
        <f t="shared" si="610"/>
        <v>0</v>
      </c>
      <c r="BR530" s="262"/>
      <c r="BS530" s="262"/>
      <c r="BT530" s="263"/>
      <c r="BU530" s="167"/>
      <c r="BV530" s="194"/>
      <c r="BW530" s="194"/>
      <c r="BX530" s="136">
        <f t="shared" si="611"/>
        <v>0</v>
      </c>
      <c r="BY530" s="136">
        <f t="shared" si="590"/>
        <v>0</v>
      </c>
      <c r="BZ530" s="136">
        <f t="shared" si="612"/>
        <v>0</v>
      </c>
      <c r="CA530" s="262"/>
      <c r="CB530" s="262"/>
      <c r="CC530" s="263"/>
      <c r="CD530" s="167"/>
      <c r="CE530" s="194"/>
      <c r="CF530" s="194"/>
      <c r="CG530" s="136">
        <f t="shared" si="613"/>
        <v>0</v>
      </c>
      <c r="CH530" s="136">
        <f t="shared" si="591"/>
        <v>0</v>
      </c>
      <c r="CI530" s="136">
        <f t="shared" si="614"/>
        <v>0</v>
      </c>
      <c r="CJ530" s="262"/>
      <c r="CK530" s="262"/>
      <c r="CL530" s="263"/>
      <c r="CM530" s="167"/>
      <c r="CN530" s="194"/>
      <c r="CO530" s="194"/>
      <c r="CP530" s="136">
        <f t="shared" si="615"/>
        <v>0</v>
      </c>
      <c r="CQ530" s="136">
        <f t="shared" si="592"/>
        <v>0</v>
      </c>
      <c r="CR530" s="136">
        <f t="shared" si="616"/>
        <v>0</v>
      </c>
      <c r="CS530" s="262"/>
      <c r="CT530" s="262"/>
      <c r="CU530" s="263"/>
      <c r="CV530" s="167"/>
      <c r="CW530" s="194"/>
      <c r="CX530" s="194"/>
      <c r="CY530" s="136">
        <f t="shared" si="617"/>
        <v>0</v>
      </c>
      <c r="CZ530" s="136">
        <f t="shared" si="593"/>
        <v>0</v>
      </c>
      <c r="DA530" s="136">
        <f t="shared" si="618"/>
        <v>0</v>
      </c>
      <c r="DB530" s="262"/>
      <c r="DC530" s="262"/>
      <c r="DD530" s="263"/>
    </row>
    <row r="531" spans="1:108" x14ac:dyDescent="0.25">
      <c r="A531" s="167"/>
      <c r="B531" s="194"/>
      <c r="C531" s="194"/>
      <c r="D531" s="136">
        <f t="shared" si="594"/>
        <v>0</v>
      </c>
      <c r="E531" s="136">
        <f t="shared" si="595"/>
        <v>0</v>
      </c>
      <c r="F531" s="136">
        <f t="shared" si="596"/>
        <v>0</v>
      </c>
      <c r="G531" s="262"/>
      <c r="H531" s="262"/>
      <c r="I531" s="263"/>
      <c r="J531" s="167"/>
      <c r="K531" s="194"/>
      <c r="L531" s="194"/>
      <c r="M531" s="136">
        <f t="shared" si="597"/>
        <v>0</v>
      </c>
      <c r="N531" s="136">
        <f t="shared" si="583"/>
        <v>0</v>
      </c>
      <c r="O531" s="136">
        <f t="shared" si="598"/>
        <v>0</v>
      </c>
      <c r="P531" s="262"/>
      <c r="Q531" s="262"/>
      <c r="R531" s="263"/>
      <c r="S531" s="167"/>
      <c r="T531" s="194"/>
      <c r="U531" s="194"/>
      <c r="V531" s="136">
        <f t="shared" si="599"/>
        <v>0</v>
      </c>
      <c r="W531" s="136">
        <f t="shared" si="584"/>
        <v>0</v>
      </c>
      <c r="X531" s="136">
        <f t="shared" si="600"/>
        <v>0</v>
      </c>
      <c r="Y531" s="262"/>
      <c r="Z531" s="262"/>
      <c r="AA531" s="263"/>
      <c r="AB531" s="167"/>
      <c r="AC531" s="194"/>
      <c r="AD531" s="194"/>
      <c r="AE531" s="136">
        <f t="shared" si="601"/>
        <v>0</v>
      </c>
      <c r="AF531" s="136">
        <f t="shared" si="585"/>
        <v>0</v>
      </c>
      <c r="AG531" s="136">
        <f t="shared" si="602"/>
        <v>0</v>
      </c>
      <c r="AH531" s="262"/>
      <c r="AI531" s="262"/>
      <c r="AJ531" s="263"/>
      <c r="AK531" s="167"/>
      <c r="AL531" s="194"/>
      <c r="AM531" s="194"/>
      <c r="AN531" s="136">
        <f t="shared" si="603"/>
        <v>0</v>
      </c>
      <c r="AO531" s="136">
        <f t="shared" si="586"/>
        <v>0</v>
      </c>
      <c r="AP531" s="136">
        <f t="shared" si="604"/>
        <v>0</v>
      </c>
      <c r="AQ531" s="262"/>
      <c r="AR531" s="262"/>
      <c r="AS531" s="263"/>
      <c r="AT531" s="167"/>
      <c r="AU531" s="194"/>
      <c r="AV531" s="194"/>
      <c r="AW531" s="136">
        <f t="shared" si="605"/>
        <v>0</v>
      </c>
      <c r="AX531" s="136">
        <f t="shared" si="587"/>
        <v>0</v>
      </c>
      <c r="AY531" s="136">
        <f t="shared" si="606"/>
        <v>0</v>
      </c>
      <c r="AZ531" s="262"/>
      <c r="BA531" s="262"/>
      <c r="BB531" s="263"/>
      <c r="BC531" s="167"/>
      <c r="BD531" s="194"/>
      <c r="BE531" s="194"/>
      <c r="BF531" s="136">
        <f t="shared" si="607"/>
        <v>0</v>
      </c>
      <c r="BG531" s="136">
        <f t="shared" si="588"/>
        <v>0</v>
      </c>
      <c r="BH531" s="136">
        <f t="shared" si="608"/>
        <v>0</v>
      </c>
      <c r="BI531" s="262"/>
      <c r="BJ531" s="262"/>
      <c r="BK531" s="263"/>
      <c r="BL531" s="167"/>
      <c r="BM531" s="194"/>
      <c r="BN531" s="194"/>
      <c r="BO531" s="136">
        <f t="shared" si="609"/>
        <v>0</v>
      </c>
      <c r="BP531" s="136">
        <f t="shared" si="589"/>
        <v>0</v>
      </c>
      <c r="BQ531" s="136">
        <f t="shared" si="610"/>
        <v>0</v>
      </c>
      <c r="BR531" s="262"/>
      <c r="BS531" s="262"/>
      <c r="BT531" s="263"/>
      <c r="BU531" s="167"/>
      <c r="BV531" s="194"/>
      <c r="BW531" s="194"/>
      <c r="BX531" s="136">
        <f t="shared" si="611"/>
        <v>0</v>
      </c>
      <c r="BY531" s="136">
        <f t="shared" si="590"/>
        <v>0</v>
      </c>
      <c r="BZ531" s="136">
        <f t="shared" si="612"/>
        <v>0</v>
      </c>
      <c r="CA531" s="262"/>
      <c r="CB531" s="262"/>
      <c r="CC531" s="263"/>
      <c r="CD531" s="167"/>
      <c r="CE531" s="194"/>
      <c r="CF531" s="194"/>
      <c r="CG531" s="136">
        <f t="shared" si="613"/>
        <v>0</v>
      </c>
      <c r="CH531" s="136">
        <f t="shared" si="591"/>
        <v>0</v>
      </c>
      <c r="CI531" s="136">
        <f t="shared" si="614"/>
        <v>0</v>
      </c>
      <c r="CJ531" s="262"/>
      <c r="CK531" s="262"/>
      <c r="CL531" s="263"/>
      <c r="CM531" s="167"/>
      <c r="CN531" s="194"/>
      <c r="CO531" s="194"/>
      <c r="CP531" s="136">
        <f t="shared" si="615"/>
        <v>0</v>
      </c>
      <c r="CQ531" s="136">
        <f t="shared" si="592"/>
        <v>0</v>
      </c>
      <c r="CR531" s="136">
        <f t="shared" si="616"/>
        <v>0</v>
      </c>
      <c r="CS531" s="262"/>
      <c r="CT531" s="262"/>
      <c r="CU531" s="263"/>
      <c r="CV531" s="167"/>
      <c r="CW531" s="194"/>
      <c r="CX531" s="194"/>
      <c r="CY531" s="136">
        <f t="shared" si="617"/>
        <v>0</v>
      </c>
      <c r="CZ531" s="136">
        <f t="shared" si="593"/>
        <v>0</v>
      </c>
      <c r="DA531" s="136">
        <f t="shared" si="618"/>
        <v>0</v>
      </c>
      <c r="DB531" s="262"/>
      <c r="DC531" s="262"/>
      <c r="DD531" s="263"/>
    </row>
    <row r="532" spans="1:108" x14ac:dyDescent="0.25">
      <c r="A532" s="167"/>
      <c r="B532" s="194"/>
      <c r="C532" s="194"/>
      <c r="D532" s="136">
        <f t="shared" si="594"/>
        <v>0</v>
      </c>
      <c r="E532" s="136">
        <f t="shared" si="595"/>
        <v>0</v>
      </c>
      <c r="F532" s="136">
        <f t="shared" si="596"/>
        <v>0</v>
      </c>
      <c r="G532" s="262"/>
      <c r="H532" s="262"/>
      <c r="I532" s="263"/>
      <c r="J532" s="167"/>
      <c r="K532" s="194"/>
      <c r="L532" s="194"/>
      <c r="M532" s="136">
        <f t="shared" si="597"/>
        <v>0</v>
      </c>
      <c r="N532" s="136">
        <f t="shared" si="583"/>
        <v>0</v>
      </c>
      <c r="O532" s="136">
        <f t="shared" si="598"/>
        <v>0</v>
      </c>
      <c r="P532" s="262"/>
      <c r="Q532" s="262"/>
      <c r="R532" s="263"/>
      <c r="S532" s="167"/>
      <c r="T532" s="194"/>
      <c r="U532" s="194"/>
      <c r="V532" s="136">
        <f t="shared" si="599"/>
        <v>0</v>
      </c>
      <c r="W532" s="136">
        <f t="shared" si="584"/>
        <v>0</v>
      </c>
      <c r="X532" s="136">
        <f t="shared" si="600"/>
        <v>0</v>
      </c>
      <c r="Y532" s="262"/>
      <c r="Z532" s="262"/>
      <c r="AA532" s="263"/>
      <c r="AB532" s="167"/>
      <c r="AC532" s="194"/>
      <c r="AD532" s="194"/>
      <c r="AE532" s="136">
        <f t="shared" si="601"/>
        <v>0</v>
      </c>
      <c r="AF532" s="136">
        <f t="shared" si="585"/>
        <v>0</v>
      </c>
      <c r="AG532" s="136">
        <f t="shared" si="602"/>
        <v>0</v>
      </c>
      <c r="AH532" s="262"/>
      <c r="AI532" s="262"/>
      <c r="AJ532" s="263"/>
      <c r="AK532" s="167"/>
      <c r="AL532" s="194"/>
      <c r="AM532" s="194"/>
      <c r="AN532" s="136">
        <f t="shared" si="603"/>
        <v>0</v>
      </c>
      <c r="AO532" s="136">
        <f t="shared" si="586"/>
        <v>0</v>
      </c>
      <c r="AP532" s="136">
        <f t="shared" si="604"/>
        <v>0</v>
      </c>
      <c r="AQ532" s="262"/>
      <c r="AR532" s="262"/>
      <c r="AS532" s="263"/>
      <c r="AT532" s="167"/>
      <c r="AU532" s="194"/>
      <c r="AV532" s="194"/>
      <c r="AW532" s="136">
        <f t="shared" si="605"/>
        <v>0</v>
      </c>
      <c r="AX532" s="136">
        <f t="shared" si="587"/>
        <v>0</v>
      </c>
      <c r="AY532" s="136">
        <f t="shared" si="606"/>
        <v>0</v>
      </c>
      <c r="AZ532" s="262"/>
      <c r="BA532" s="262"/>
      <c r="BB532" s="263"/>
      <c r="BC532" s="167"/>
      <c r="BD532" s="194"/>
      <c r="BE532" s="194"/>
      <c r="BF532" s="136">
        <f t="shared" si="607"/>
        <v>0</v>
      </c>
      <c r="BG532" s="136">
        <f t="shared" si="588"/>
        <v>0</v>
      </c>
      <c r="BH532" s="136">
        <f t="shared" si="608"/>
        <v>0</v>
      </c>
      <c r="BI532" s="262"/>
      <c r="BJ532" s="262"/>
      <c r="BK532" s="263"/>
      <c r="BL532" s="167"/>
      <c r="BM532" s="194"/>
      <c r="BN532" s="194"/>
      <c r="BO532" s="136">
        <f t="shared" si="609"/>
        <v>0</v>
      </c>
      <c r="BP532" s="136">
        <f t="shared" si="589"/>
        <v>0</v>
      </c>
      <c r="BQ532" s="136">
        <f t="shared" si="610"/>
        <v>0</v>
      </c>
      <c r="BR532" s="262"/>
      <c r="BS532" s="262"/>
      <c r="BT532" s="263"/>
      <c r="BU532" s="167"/>
      <c r="BV532" s="194"/>
      <c r="BW532" s="194"/>
      <c r="BX532" s="136">
        <f t="shared" si="611"/>
        <v>0</v>
      </c>
      <c r="BY532" s="136">
        <f t="shared" si="590"/>
        <v>0</v>
      </c>
      <c r="BZ532" s="136">
        <f t="shared" si="612"/>
        <v>0</v>
      </c>
      <c r="CA532" s="262"/>
      <c r="CB532" s="262"/>
      <c r="CC532" s="263"/>
      <c r="CD532" s="167"/>
      <c r="CE532" s="194"/>
      <c r="CF532" s="194"/>
      <c r="CG532" s="136">
        <f t="shared" si="613"/>
        <v>0</v>
      </c>
      <c r="CH532" s="136">
        <f t="shared" si="591"/>
        <v>0</v>
      </c>
      <c r="CI532" s="136">
        <f t="shared" si="614"/>
        <v>0</v>
      </c>
      <c r="CJ532" s="262"/>
      <c r="CK532" s="262"/>
      <c r="CL532" s="263"/>
      <c r="CM532" s="167"/>
      <c r="CN532" s="194"/>
      <c r="CO532" s="194"/>
      <c r="CP532" s="136">
        <f t="shared" si="615"/>
        <v>0</v>
      </c>
      <c r="CQ532" s="136">
        <f t="shared" si="592"/>
        <v>0</v>
      </c>
      <c r="CR532" s="136">
        <f t="shared" si="616"/>
        <v>0</v>
      </c>
      <c r="CS532" s="262"/>
      <c r="CT532" s="262"/>
      <c r="CU532" s="263"/>
      <c r="CV532" s="167"/>
      <c r="CW532" s="194"/>
      <c r="CX532" s="194"/>
      <c r="CY532" s="136">
        <f t="shared" si="617"/>
        <v>0</v>
      </c>
      <c r="CZ532" s="136">
        <f t="shared" si="593"/>
        <v>0</v>
      </c>
      <c r="DA532" s="136">
        <f t="shared" si="618"/>
        <v>0</v>
      </c>
      <c r="DB532" s="262"/>
      <c r="DC532" s="262"/>
      <c r="DD532" s="263"/>
    </row>
    <row r="533" spans="1:108" x14ac:dyDescent="0.25">
      <c r="A533" s="167"/>
      <c r="B533" s="194"/>
      <c r="C533" s="194"/>
      <c r="D533" s="136">
        <f t="shared" si="594"/>
        <v>0</v>
      </c>
      <c r="E533" s="136">
        <f t="shared" si="595"/>
        <v>0</v>
      </c>
      <c r="F533" s="136">
        <f t="shared" si="596"/>
        <v>0</v>
      </c>
      <c r="G533" s="262"/>
      <c r="H533" s="262"/>
      <c r="I533" s="263"/>
      <c r="J533" s="167"/>
      <c r="K533" s="194"/>
      <c r="L533" s="194"/>
      <c r="M533" s="136">
        <f t="shared" si="597"/>
        <v>0</v>
      </c>
      <c r="N533" s="136">
        <f t="shared" si="583"/>
        <v>0</v>
      </c>
      <c r="O533" s="136">
        <f t="shared" si="598"/>
        <v>0</v>
      </c>
      <c r="P533" s="262"/>
      <c r="Q533" s="262"/>
      <c r="R533" s="263"/>
      <c r="S533" s="167"/>
      <c r="T533" s="194"/>
      <c r="U533" s="194"/>
      <c r="V533" s="136">
        <f t="shared" si="599"/>
        <v>0</v>
      </c>
      <c r="W533" s="136">
        <f t="shared" si="584"/>
        <v>0</v>
      </c>
      <c r="X533" s="136">
        <f t="shared" si="600"/>
        <v>0</v>
      </c>
      <c r="Y533" s="262"/>
      <c r="Z533" s="262"/>
      <c r="AA533" s="263"/>
      <c r="AB533" s="167"/>
      <c r="AC533" s="194"/>
      <c r="AD533" s="194"/>
      <c r="AE533" s="136">
        <f t="shared" si="601"/>
        <v>0</v>
      </c>
      <c r="AF533" s="136">
        <f t="shared" si="585"/>
        <v>0</v>
      </c>
      <c r="AG533" s="136">
        <f t="shared" si="602"/>
        <v>0</v>
      </c>
      <c r="AH533" s="262"/>
      <c r="AI533" s="262"/>
      <c r="AJ533" s="263"/>
      <c r="AK533" s="167"/>
      <c r="AL533" s="194"/>
      <c r="AM533" s="194"/>
      <c r="AN533" s="136">
        <f t="shared" si="603"/>
        <v>0</v>
      </c>
      <c r="AO533" s="136">
        <f t="shared" si="586"/>
        <v>0</v>
      </c>
      <c r="AP533" s="136">
        <f t="shared" si="604"/>
        <v>0</v>
      </c>
      <c r="AQ533" s="262"/>
      <c r="AR533" s="262"/>
      <c r="AS533" s="263"/>
      <c r="AT533" s="167"/>
      <c r="AU533" s="194"/>
      <c r="AV533" s="194"/>
      <c r="AW533" s="136">
        <f t="shared" si="605"/>
        <v>0</v>
      </c>
      <c r="AX533" s="136">
        <f t="shared" si="587"/>
        <v>0</v>
      </c>
      <c r="AY533" s="136">
        <f t="shared" si="606"/>
        <v>0</v>
      </c>
      <c r="AZ533" s="262"/>
      <c r="BA533" s="262"/>
      <c r="BB533" s="263"/>
      <c r="BC533" s="167"/>
      <c r="BD533" s="194"/>
      <c r="BE533" s="194"/>
      <c r="BF533" s="136">
        <f t="shared" si="607"/>
        <v>0</v>
      </c>
      <c r="BG533" s="136">
        <f t="shared" si="588"/>
        <v>0</v>
      </c>
      <c r="BH533" s="136">
        <f t="shared" si="608"/>
        <v>0</v>
      </c>
      <c r="BI533" s="262"/>
      <c r="BJ533" s="262"/>
      <c r="BK533" s="263"/>
      <c r="BL533" s="167"/>
      <c r="BM533" s="194"/>
      <c r="BN533" s="194"/>
      <c r="BO533" s="136">
        <f t="shared" si="609"/>
        <v>0</v>
      </c>
      <c r="BP533" s="136">
        <f t="shared" si="589"/>
        <v>0</v>
      </c>
      <c r="BQ533" s="136">
        <f t="shared" si="610"/>
        <v>0</v>
      </c>
      <c r="BR533" s="262"/>
      <c r="BS533" s="262"/>
      <c r="BT533" s="263"/>
      <c r="BU533" s="167"/>
      <c r="BV533" s="194"/>
      <c r="BW533" s="194"/>
      <c r="BX533" s="136">
        <f t="shared" si="611"/>
        <v>0</v>
      </c>
      <c r="BY533" s="136">
        <f t="shared" si="590"/>
        <v>0</v>
      </c>
      <c r="BZ533" s="136">
        <f t="shared" si="612"/>
        <v>0</v>
      </c>
      <c r="CA533" s="262"/>
      <c r="CB533" s="262"/>
      <c r="CC533" s="263"/>
      <c r="CD533" s="167"/>
      <c r="CE533" s="194"/>
      <c r="CF533" s="194"/>
      <c r="CG533" s="136">
        <f t="shared" si="613"/>
        <v>0</v>
      </c>
      <c r="CH533" s="136">
        <f t="shared" si="591"/>
        <v>0</v>
      </c>
      <c r="CI533" s="136">
        <f t="shared" si="614"/>
        <v>0</v>
      </c>
      <c r="CJ533" s="262"/>
      <c r="CK533" s="262"/>
      <c r="CL533" s="263"/>
      <c r="CM533" s="167"/>
      <c r="CN533" s="194"/>
      <c r="CO533" s="194"/>
      <c r="CP533" s="136">
        <f t="shared" si="615"/>
        <v>0</v>
      </c>
      <c r="CQ533" s="136">
        <f t="shared" si="592"/>
        <v>0</v>
      </c>
      <c r="CR533" s="136">
        <f t="shared" si="616"/>
        <v>0</v>
      </c>
      <c r="CS533" s="262"/>
      <c r="CT533" s="262"/>
      <c r="CU533" s="263"/>
      <c r="CV533" s="167"/>
      <c r="CW533" s="194"/>
      <c r="CX533" s="194"/>
      <c r="CY533" s="136">
        <f t="shared" si="617"/>
        <v>0</v>
      </c>
      <c r="CZ533" s="136">
        <f t="shared" si="593"/>
        <v>0</v>
      </c>
      <c r="DA533" s="136">
        <f t="shared" si="618"/>
        <v>0</v>
      </c>
      <c r="DB533" s="262"/>
      <c r="DC533" s="262"/>
      <c r="DD533" s="263"/>
    </row>
    <row r="534" spans="1:108" x14ac:dyDescent="0.25">
      <c r="A534" s="167"/>
      <c r="B534" s="194"/>
      <c r="C534" s="194"/>
      <c r="D534" s="136">
        <f t="shared" si="594"/>
        <v>0</v>
      </c>
      <c r="E534" s="136">
        <f t="shared" si="595"/>
        <v>0</v>
      </c>
      <c r="F534" s="136">
        <f t="shared" si="596"/>
        <v>0</v>
      </c>
      <c r="G534" s="262"/>
      <c r="H534" s="262"/>
      <c r="I534" s="263"/>
      <c r="J534" s="167"/>
      <c r="K534" s="194"/>
      <c r="L534" s="194"/>
      <c r="M534" s="136">
        <f t="shared" si="597"/>
        <v>0</v>
      </c>
      <c r="N534" s="136">
        <f t="shared" si="583"/>
        <v>0</v>
      </c>
      <c r="O534" s="136">
        <f t="shared" si="598"/>
        <v>0</v>
      </c>
      <c r="P534" s="262"/>
      <c r="Q534" s="262"/>
      <c r="R534" s="263"/>
      <c r="S534" s="167"/>
      <c r="T534" s="194"/>
      <c r="U534" s="194"/>
      <c r="V534" s="136">
        <f t="shared" si="599"/>
        <v>0</v>
      </c>
      <c r="W534" s="136">
        <f t="shared" si="584"/>
        <v>0</v>
      </c>
      <c r="X534" s="136">
        <f t="shared" si="600"/>
        <v>0</v>
      </c>
      <c r="Y534" s="262"/>
      <c r="Z534" s="262"/>
      <c r="AA534" s="263"/>
      <c r="AB534" s="167"/>
      <c r="AC534" s="194"/>
      <c r="AD534" s="194"/>
      <c r="AE534" s="136">
        <f t="shared" si="601"/>
        <v>0</v>
      </c>
      <c r="AF534" s="136">
        <f t="shared" si="585"/>
        <v>0</v>
      </c>
      <c r="AG534" s="136">
        <f t="shared" si="602"/>
        <v>0</v>
      </c>
      <c r="AH534" s="262"/>
      <c r="AI534" s="262"/>
      <c r="AJ534" s="263"/>
      <c r="AK534" s="167"/>
      <c r="AL534" s="194"/>
      <c r="AM534" s="194"/>
      <c r="AN534" s="136">
        <f t="shared" si="603"/>
        <v>0</v>
      </c>
      <c r="AO534" s="136">
        <f t="shared" si="586"/>
        <v>0</v>
      </c>
      <c r="AP534" s="136">
        <f t="shared" si="604"/>
        <v>0</v>
      </c>
      <c r="AQ534" s="262"/>
      <c r="AR534" s="262"/>
      <c r="AS534" s="263"/>
      <c r="AT534" s="167"/>
      <c r="AU534" s="194"/>
      <c r="AV534" s="194"/>
      <c r="AW534" s="136">
        <f t="shared" si="605"/>
        <v>0</v>
      </c>
      <c r="AX534" s="136">
        <f t="shared" si="587"/>
        <v>0</v>
      </c>
      <c r="AY534" s="136">
        <f t="shared" si="606"/>
        <v>0</v>
      </c>
      <c r="AZ534" s="262"/>
      <c r="BA534" s="262"/>
      <c r="BB534" s="263"/>
      <c r="BC534" s="167"/>
      <c r="BD534" s="194"/>
      <c r="BE534" s="194"/>
      <c r="BF534" s="136">
        <f t="shared" si="607"/>
        <v>0</v>
      </c>
      <c r="BG534" s="136">
        <f t="shared" si="588"/>
        <v>0</v>
      </c>
      <c r="BH534" s="136">
        <f t="shared" si="608"/>
        <v>0</v>
      </c>
      <c r="BI534" s="262"/>
      <c r="BJ534" s="262"/>
      <c r="BK534" s="263"/>
      <c r="BL534" s="167"/>
      <c r="BM534" s="194"/>
      <c r="BN534" s="194"/>
      <c r="BO534" s="136">
        <f t="shared" si="609"/>
        <v>0</v>
      </c>
      <c r="BP534" s="136">
        <f t="shared" si="589"/>
        <v>0</v>
      </c>
      <c r="BQ534" s="136">
        <f t="shared" si="610"/>
        <v>0</v>
      </c>
      <c r="BR534" s="262"/>
      <c r="BS534" s="262"/>
      <c r="BT534" s="263"/>
      <c r="BU534" s="167"/>
      <c r="BV534" s="194"/>
      <c r="BW534" s="194"/>
      <c r="BX534" s="136">
        <f t="shared" si="611"/>
        <v>0</v>
      </c>
      <c r="BY534" s="136">
        <f t="shared" si="590"/>
        <v>0</v>
      </c>
      <c r="BZ534" s="136">
        <f t="shared" si="612"/>
        <v>0</v>
      </c>
      <c r="CA534" s="262"/>
      <c r="CB534" s="262"/>
      <c r="CC534" s="263"/>
      <c r="CD534" s="167"/>
      <c r="CE534" s="194"/>
      <c r="CF534" s="194"/>
      <c r="CG534" s="136">
        <f t="shared" si="613"/>
        <v>0</v>
      </c>
      <c r="CH534" s="136">
        <f t="shared" si="591"/>
        <v>0</v>
      </c>
      <c r="CI534" s="136">
        <f t="shared" si="614"/>
        <v>0</v>
      </c>
      <c r="CJ534" s="262"/>
      <c r="CK534" s="262"/>
      <c r="CL534" s="263"/>
      <c r="CM534" s="167"/>
      <c r="CN534" s="194"/>
      <c r="CO534" s="194"/>
      <c r="CP534" s="136">
        <f t="shared" si="615"/>
        <v>0</v>
      </c>
      <c r="CQ534" s="136">
        <f t="shared" si="592"/>
        <v>0</v>
      </c>
      <c r="CR534" s="136">
        <f t="shared" si="616"/>
        <v>0</v>
      </c>
      <c r="CS534" s="262"/>
      <c r="CT534" s="262"/>
      <c r="CU534" s="263"/>
      <c r="CV534" s="167"/>
      <c r="CW534" s="194"/>
      <c r="CX534" s="194"/>
      <c r="CY534" s="136">
        <f t="shared" si="617"/>
        <v>0</v>
      </c>
      <c r="CZ534" s="136">
        <f t="shared" si="593"/>
        <v>0</v>
      </c>
      <c r="DA534" s="136">
        <f t="shared" si="618"/>
        <v>0</v>
      </c>
      <c r="DB534" s="262"/>
      <c r="DC534" s="262"/>
      <c r="DD534" s="263"/>
    </row>
    <row r="535" spans="1:108" x14ac:dyDescent="0.25">
      <c r="A535" s="167"/>
      <c r="B535" s="194"/>
      <c r="C535" s="194"/>
      <c r="D535" s="136">
        <f t="shared" si="594"/>
        <v>0</v>
      </c>
      <c r="E535" s="136">
        <f t="shared" si="595"/>
        <v>0</v>
      </c>
      <c r="F535" s="136">
        <f t="shared" si="596"/>
        <v>0</v>
      </c>
      <c r="G535" s="262"/>
      <c r="H535" s="262"/>
      <c r="I535" s="263"/>
      <c r="J535" s="167"/>
      <c r="K535" s="194"/>
      <c r="L535" s="194"/>
      <c r="M535" s="136">
        <f t="shared" si="597"/>
        <v>0</v>
      </c>
      <c r="N535" s="136">
        <f t="shared" si="583"/>
        <v>0</v>
      </c>
      <c r="O535" s="136">
        <f t="shared" si="598"/>
        <v>0</v>
      </c>
      <c r="P535" s="262"/>
      <c r="Q535" s="262"/>
      <c r="R535" s="263"/>
      <c r="S535" s="167"/>
      <c r="T535" s="194"/>
      <c r="U535" s="194"/>
      <c r="V535" s="136">
        <f t="shared" si="599"/>
        <v>0</v>
      </c>
      <c r="W535" s="136">
        <f t="shared" si="584"/>
        <v>0</v>
      </c>
      <c r="X535" s="136">
        <f t="shared" si="600"/>
        <v>0</v>
      </c>
      <c r="Y535" s="262"/>
      <c r="Z535" s="262"/>
      <c r="AA535" s="263"/>
      <c r="AB535" s="167"/>
      <c r="AC535" s="194"/>
      <c r="AD535" s="194"/>
      <c r="AE535" s="136">
        <f t="shared" si="601"/>
        <v>0</v>
      </c>
      <c r="AF535" s="136">
        <f t="shared" si="585"/>
        <v>0</v>
      </c>
      <c r="AG535" s="136">
        <f t="shared" si="602"/>
        <v>0</v>
      </c>
      <c r="AH535" s="262"/>
      <c r="AI535" s="262"/>
      <c r="AJ535" s="263"/>
      <c r="AK535" s="167"/>
      <c r="AL535" s="194"/>
      <c r="AM535" s="194"/>
      <c r="AN535" s="136">
        <f t="shared" si="603"/>
        <v>0</v>
      </c>
      <c r="AO535" s="136">
        <f t="shared" si="586"/>
        <v>0</v>
      </c>
      <c r="AP535" s="136">
        <f t="shared" si="604"/>
        <v>0</v>
      </c>
      <c r="AQ535" s="262"/>
      <c r="AR535" s="262"/>
      <c r="AS535" s="263"/>
      <c r="AT535" s="167"/>
      <c r="AU535" s="194"/>
      <c r="AV535" s="194"/>
      <c r="AW535" s="136">
        <f t="shared" si="605"/>
        <v>0</v>
      </c>
      <c r="AX535" s="136">
        <f t="shared" si="587"/>
        <v>0</v>
      </c>
      <c r="AY535" s="136">
        <f t="shared" si="606"/>
        <v>0</v>
      </c>
      <c r="AZ535" s="262"/>
      <c r="BA535" s="262"/>
      <c r="BB535" s="263"/>
      <c r="BC535" s="167"/>
      <c r="BD535" s="194"/>
      <c r="BE535" s="194"/>
      <c r="BF535" s="136">
        <f t="shared" si="607"/>
        <v>0</v>
      </c>
      <c r="BG535" s="136">
        <f t="shared" si="588"/>
        <v>0</v>
      </c>
      <c r="BH535" s="136">
        <f t="shared" si="608"/>
        <v>0</v>
      </c>
      <c r="BI535" s="262"/>
      <c r="BJ535" s="262"/>
      <c r="BK535" s="263"/>
      <c r="BL535" s="167"/>
      <c r="BM535" s="194"/>
      <c r="BN535" s="194"/>
      <c r="BO535" s="136">
        <f t="shared" si="609"/>
        <v>0</v>
      </c>
      <c r="BP535" s="136">
        <f t="shared" si="589"/>
        <v>0</v>
      </c>
      <c r="BQ535" s="136">
        <f t="shared" si="610"/>
        <v>0</v>
      </c>
      <c r="BR535" s="262"/>
      <c r="BS535" s="262"/>
      <c r="BT535" s="263"/>
      <c r="BU535" s="167"/>
      <c r="BV535" s="194"/>
      <c r="BW535" s="194"/>
      <c r="BX535" s="136">
        <f t="shared" si="611"/>
        <v>0</v>
      </c>
      <c r="BY535" s="136">
        <f t="shared" si="590"/>
        <v>0</v>
      </c>
      <c r="BZ535" s="136">
        <f t="shared" si="612"/>
        <v>0</v>
      </c>
      <c r="CA535" s="262"/>
      <c r="CB535" s="262"/>
      <c r="CC535" s="263"/>
      <c r="CD535" s="167"/>
      <c r="CE535" s="194"/>
      <c r="CF535" s="194"/>
      <c r="CG535" s="136">
        <f t="shared" si="613"/>
        <v>0</v>
      </c>
      <c r="CH535" s="136">
        <f t="shared" si="591"/>
        <v>0</v>
      </c>
      <c r="CI535" s="136">
        <f t="shared" si="614"/>
        <v>0</v>
      </c>
      <c r="CJ535" s="262"/>
      <c r="CK535" s="262"/>
      <c r="CL535" s="263"/>
      <c r="CM535" s="167"/>
      <c r="CN535" s="194"/>
      <c r="CO535" s="194"/>
      <c r="CP535" s="136">
        <f t="shared" si="615"/>
        <v>0</v>
      </c>
      <c r="CQ535" s="136">
        <f t="shared" si="592"/>
        <v>0</v>
      </c>
      <c r="CR535" s="136">
        <f t="shared" si="616"/>
        <v>0</v>
      </c>
      <c r="CS535" s="262"/>
      <c r="CT535" s="262"/>
      <c r="CU535" s="263"/>
      <c r="CV535" s="167"/>
      <c r="CW535" s="194"/>
      <c r="CX535" s="194"/>
      <c r="CY535" s="136">
        <f t="shared" si="617"/>
        <v>0</v>
      </c>
      <c r="CZ535" s="136">
        <f t="shared" si="593"/>
        <v>0</v>
      </c>
      <c r="DA535" s="136">
        <f t="shared" si="618"/>
        <v>0</v>
      </c>
      <c r="DB535" s="262"/>
      <c r="DC535" s="262"/>
      <c r="DD535" s="263"/>
    </row>
    <row r="536" spans="1:108" x14ac:dyDescent="0.25">
      <c r="A536" s="167"/>
      <c r="B536" s="194"/>
      <c r="C536" s="194"/>
      <c r="D536" s="136">
        <f t="shared" si="594"/>
        <v>0</v>
      </c>
      <c r="E536" s="136">
        <f t="shared" si="595"/>
        <v>0</v>
      </c>
      <c r="F536" s="136">
        <f t="shared" si="596"/>
        <v>0</v>
      </c>
      <c r="G536" s="262"/>
      <c r="H536" s="262"/>
      <c r="I536" s="263"/>
      <c r="J536" s="167"/>
      <c r="K536" s="194"/>
      <c r="L536" s="194"/>
      <c r="M536" s="136">
        <f t="shared" si="597"/>
        <v>0</v>
      </c>
      <c r="N536" s="136">
        <f t="shared" si="583"/>
        <v>0</v>
      </c>
      <c r="O536" s="136">
        <f t="shared" si="598"/>
        <v>0</v>
      </c>
      <c r="P536" s="262"/>
      <c r="Q536" s="262"/>
      <c r="R536" s="263"/>
      <c r="S536" s="167"/>
      <c r="T536" s="194"/>
      <c r="U536" s="194"/>
      <c r="V536" s="136">
        <f t="shared" si="599"/>
        <v>0</v>
      </c>
      <c r="W536" s="136">
        <f t="shared" si="584"/>
        <v>0</v>
      </c>
      <c r="X536" s="136">
        <f t="shared" si="600"/>
        <v>0</v>
      </c>
      <c r="Y536" s="262"/>
      <c r="Z536" s="262"/>
      <c r="AA536" s="263"/>
      <c r="AB536" s="167"/>
      <c r="AC536" s="194"/>
      <c r="AD536" s="194"/>
      <c r="AE536" s="136">
        <f t="shared" si="601"/>
        <v>0</v>
      </c>
      <c r="AF536" s="136">
        <f t="shared" si="585"/>
        <v>0</v>
      </c>
      <c r="AG536" s="136">
        <f t="shared" si="602"/>
        <v>0</v>
      </c>
      <c r="AH536" s="262"/>
      <c r="AI536" s="262"/>
      <c r="AJ536" s="263"/>
      <c r="AK536" s="167"/>
      <c r="AL536" s="194"/>
      <c r="AM536" s="194"/>
      <c r="AN536" s="136">
        <f t="shared" si="603"/>
        <v>0</v>
      </c>
      <c r="AO536" s="136">
        <f t="shared" si="586"/>
        <v>0</v>
      </c>
      <c r="AP536" s="136">
        <f t="shared" si="604"/>
        <v>0</v>
      </c>
      <c r="AQ536" s="262"/>
      <c r="AR536" s="262"/>
      <c r="AS536" s="263"/>
      <c r="AT536" s="167"/>
      <c r="AU536" s="194"/>
      <c r="AV536" s="194"/>
      <c r="AW536" s="136">
        <f t="shared" si="605"/>
        <v>0</v>
      </c>
      <c r="AX536" s="136">
        <f t="shared" si="587"/>
        <v>0</v>
      </c>
      <c r="AY536" s="136">
        <f t="shared" si="606"/>
        <v>0</v>
      </c>
      <c r="AZ536" s="262"/>
      <c r="BA536" s="262"/>
      <c r="BB536" s="263"/>
      <c r="BC536" s="167"/>
      <c r="BD536" s="194"/>
      <c r="BE536" s="194"/>
      <c r="BF536" s="136">
        <f t="shared" si="607"/>
        <v>0</v>
      </c>
      <c r="BG536" s="136">
        <f t="shared" si="588"/>
        <v>0</v>
      </c>
      <c r="BH536" s="136">
        <f t="shared" si="608"/>
        <v>0</v>
      </c>
      <c r="BI536" s="262"/>
      <c r="BJ536" s="262"/>
      <c r="BK536" s="263"/>
      <c r="BL536" s="167"/>
      <c r="BM536" s="194"/>
      <c r="BN536" s="194"/>
      <c r="BO536" s="136">
        <f t="shared" si="609"/>
        <v>0</v>
      </c>
      <c r="BP536" s="136">
        <f t="shared" si="589"/>
        <v>0</v>
      </c>
      <c r="BQ536" s="136">
        <f t="shared" si="610"/>
        <v>0</v>
      </c>
      <c r="BR536" s="262"/>
      <c r="BS536" s="262"/>
      <c r="BT536" s="263"/>
      <c r="BU536" s="167"/>
      <c r="BV536" s="194"/>
      <c r="BW536" s="194"/>
      <c r="BX536" s="136">
        <f t="shared" si="611"/>
        <v>0</v>
      </c>
      <c r="BY536" s="136">
        <f t="shared" si="590"/>
        <v>0</v>
      </c>
      <c r="BZ536" s="136">
        <f t="shared" si="612"/>
        <v>0</v>
      </c>
      <c r="CA536" s="262"/>
      <c r="CB536" s="262"/>
      <c r="CC536" s="263"/>
      <c r="CD536" s="167"/>
      <c r="CE536" s="194"/>
      <c r="CF536" s="194"/>
      <c r="CG536" s="136">
        <f t="shared" si="613"/>
        <v>0</v>
      </c>
      <c r="CH536" s="136">
        <f t="shared" si="591"/>
        <v>0</v>
      </c>
      <c r="CI536" s="136">
        <f t="shared" si="614"/>
        <v>0</v>
      </c>
      <c r="CJ536" s="262"/>
      <c r="CK536" s="262"/>
      <c r="CL536" s="263"/>
      <c r="CM536" s="167"/>
      <c r="CN536" s="194"/>
      <c r="CO536" s="194"/>
      <c r="CP536" s="136">
        <f t="shared" si="615"/>
        <v>0</v>
      </c>
      <c r="CQ536" s="136">
        <f t="shared" si="592"/>
        <v>0</v>
      </c>
      <c r="CR536" s="136">
        <f t="shared" si="616"/>
        <v>0</v>
      </c>
      <c r="CS536" s="262"/>
      <c r="CT536" s="262"/>
      <c r="CU536" s="263"/>
      <c r="CV536" s="167"/>
      <c r="CW536" s="194"/>
      <c r="CX536" s="194"/>
      <c r="CY536" s="136">
        <f t="shared" si="617"/>
        <v>0</v>
      </c>
      <c r="CZ536" s="136">
        <f t="shared" si="593"/>
        <v>0</v>
      </c>
      <c r="DA536" s="136">
        <f t="shared" si="618"/>
        <v>0</v>
      </c>
      <c r="DB536" s="262"/>
      <c r="DC536" s="262"/>
      <c r="DD536" s="263"/>
    </row>
    <row r="537" spans="1:108" x14ac:dyDescent="0.25">
      <c r="A537" s="167"/>
      <c r="B537" s="194"/>
      <c r="C537" s="194"/>
      <c r="D537" s="136">
        <f t="shared" si="594"/>
        <v>0</v>
      </c>
      <c r="E537" s="136">
        <f t="shared" si="595"/>
        <v>0</v>
      </c>
      <c r="F537" s="136">
        <f t="shared" si="596"/>
        <v>0</v>
      </c>
      <c r="G537" s="262"/>
      <c r="H537" s="262"/>
      <c r="I537" s="263"/>
      <c r="J537" s="167"/>
      <c r="K537" s="194"/>
      <c r="L537" s="194"/>
      <c r="M537" s="136">
        <f t="shared" si="597"/>
        <v>0</v>
      </c>
      <c r="N537" s="136">
        <f t="shared" si="583"/>
        <v>0</v>
      </c>
      <c r="O537" s="136">
        <f t="shared" si="598"/>
        <v>0</v>
      </c>
      <c r="P537" s="262"/>
      <c r="Q537" s="262"/>
      <c r="R537" s="263"/>
      <c r="S537" s="167"/>
      <c r="T537" s="194"/>
      <c r="U537" s="194"/>
      <c r="V537" s="136">
        <f t="shared" si="599"/>
        <v>0</v>
      </c>
      <c r="W537" s="136">
        <f t="shared" si="584"/>
        <v>0</v>
      </c>
      <c r="X537" s="136">
        <f t="shared" si="600"/>
        <v>0</v>
      </c>
      <c r="Y537" s="262"/>
      <c r="Z537" s="262"/>
      <c r="AA537" s="263"/>
      <c r="AB537" s="167"/>
      <c r="AC537" s="194"/>
      <c r="AD537" s="194"/>
      <c r="AE537" s="136">
        <f t="shared" si="601"/>
        <v>0</v>
      </c>
      <c r="AF537" s="136">
        <f t="shared" si="585"/>
        <v>0</v>
      </c>
      <c r="AG537" s="136">
        <f t="shared" si="602"/>
        <v>0</v>
      </c>
      <c r="AH537" s="262"/>
      <c r="AI537" s="262"/>
      <c r="AJ537" s="263"/>
      <c r="AK537" s="167"/>
      <c r="AL537" s="194"/>
      <c r="AM537" s="194"/>
      <c r="AN537" s="136">
        <f t="shared" si="603"/>
        <v>0</v>
      </c>
      <c r="AO537" s="136">
        <f t="shared" si="586"/>
        <v>0</v>
      </c>
      <c r="AP537" s="136">
        <f t="shared" si="604"/>
        <v>0</v>
      </c>
      <c r="AQ537" s="262"/>
      <c r="AR537" s="262"/>
      <c r="AS537" s="263"/>
      <c r="AT537" s="167"/>
      <c r="AU537" s="194"/>
      <c r="AV537" s="194"/>
      <c r="AW537" s="136">
        <f t="shared" si="605"/>
        <v>0</v>
      </c>
      <c r="AX537" s="136">
        <f t="shared" si="587"/>
        <v>0</v>
      </c>
      <c r="AY537" s="136">
        <f t="shared" si="606"/>
        <v>0</v>
      </c>
      <c r="AZ537" s="262"/>
      <c r="BA537" s="262"/>
      <c r="BB537" s="263"/>
      <c r="BC537" s="167"/>
      <c r="BD537" s="194"/>
      <c r="BE537" s="194"/>
      <c r="BF537" s="136">
        <f t="shared" si="607"/>
        <v>0</v>
      </c>
      <c r="BG537" s="136">
        <f t="shared" si="588"/>
        <v>0</v>
      </c>
      <c r="BH537" s="136">
        <f t="shared" si="608"/>
        <v>0</v>
      </c>
      <c r="BI537" s="262"/>
      <c r="BJ537" s="262"/>
      <c r="BK537" s="263"/>
      <c r="BL537" s="167"/>
      <c r="BM537" s="194"/>
      <c r="BN537" s="194"/>
      <c r="BO537" s="136">
        <f t="shared" si="609"/>
        <v>0</v>
      </c>
      <c r="BP537" s="136">
        <f t="shared" si="589"/>
        <v>0</v>
      </c>
      <c r="BQ537" s="136">
        <f t="shared" si="610"/>
        <v>0</v>
      </c>
      <c r="BR537" s="262"/>
      <c r="BS537" s="262"/>
      <c r="BT537" s="263"/>
      <c r="BU537" s="167"/>
      <c r="BV537" s="194"/>
      <c r="BW537" s="194"/>
      <c r="BX537" s="136">
        <f t="shared" si="611"/>
        <v>0</v>
      </c>
      <c r="BY537" s="136">
        <f t="shared" si="590"/>
        <v>0</v>
      </c>
      <c r="BZ537" s="136">
        <f t="shared" si="612"/>
        <v>0</v>
      </c>
      <c r="CA537" s="262"/>
      <c r="CB537" s="262"/>
      <c r="CC537" s="263"/>
      <c r="CD537" s="167"/>
      <c r="CE537" s="194"/>
      <c r="CF537" s="194"/>
      <c r="CG537" s="136">
        <f t="shared" si="613"/>
        <v>0</v>
      </c>
      <c r="CH537" s="136">
        <f t="shared" si="591"/>
        <v>0</v>
      </c>
      <c r="CI537" s="136">
        <f t="shared" si="614"/>
        <v>0</v>
      </c>
      <c r="CJ537" s="262"/>
      <c r="CK537" s="262"/>
      <c r="CL537" s="263"/>
      <c r="CM537" s="167"/>
      <c r="CN537" s="194"/>
      <c r="CO537" s="194"/>
      <c r="CP537" s="136">
        <f t="shared" si="615"/>
        <v>0</v>
      </c>
      <c r="CQ537" s="136">
        <f t="shared" si="592"/>
        <v>0</v>
      </c>
      <c r="CR537" s="136">
        <f t="shared" si="616"/>
        <v>0</v>
      </c>
      <c r="CS537" s="262"/>
      <c r="CT537" s="262"/>
      <c r="CU537" s="263"/>
      <c r="CV537" s="167"/>
      <c r="CW537" s="194"/>
      <c r="CX537" s="194"/>
      <c r="CY537" s="136">
        <f t="shared" si="617"/>
        <v>0</v>
      </c>
      <c r="CZ537" s="136">
        <f t="shared" si="593"/>
        <v>0</v>
      </c>
      <c r="DA537" s="136">
        <f t="shared" si="618"/>
        <v>0</v>
      </c>
      <c r="DB537" s="262"/>
      <c r="DC537" s="262"/>
      <c r="DD537" s="263"/>
    </row>
    <row r="538" spans="1:108" x14ac:dyDescent="0.25">
      <c r="A538" s="167"/>
      <c r="B538" s="194"/>
      <c r="C538" s="194"/>
      <c r="D538" s="136">
        <f t="shared" si="594"/>
        <v>0</v>
      </c>
      <c r="E538" s="136">
        <f t="shared" si="595"/>
        <v>0</v>
      </c>
      <c r="F538" s="136">
        <f t="shared" si="596"/>
        <v>0</v>
      </c>
      <c r="G538" s="262"/>
      <c r="H538" s="262"/>
      <c r="I538" s="263"/>
      <c r="J538" s="167"/>
      <c r="K538" s="194"/>
      <c r="L538" s="194"/>
      <c r="M538" s="136">
        <f t="shared" si="597"/>
        <v>0</v>
      </c>
      <c r="N538" s="136">
        <f t="shared" si="583"/>
        <v>0</v>
      </c>
      <c r="O538" s="136">
        <f t="shared" si="598"/>
        <v>0</v>
      </c>
      <c r="P538" s="262"/>
      <c r="Q538" s="262"/>
      <c r="R538" s="263"/>
      <c r="S538" s="167"/>
      <c r="T538" s="194"/>
      <c r="U538" s="194"/>
      <c r="V538" s="136">
        <f t="shared" si="599"/>
        <v>0</v>
      </c>
      <c r="W538" s="136">
        <f t="shared" si="584"/>
        <v>0</v>
      </c>
      <c r="X538" s="136">
        <f t="shared" si="600"/>
        <v>0</v>
      </c>
      <c r="Y538" s="262"/>
      <c r="Z538" s="262"/>
      <c r="AA538" s="263"/>
      <c r="AB538" s="167"/>
      <c r="AC538" s="194"/>
      <c r="AD538" s="194"/>
      <c r="AE538" s="136">
        <f t="shared" si="601"/>
        <v>0</v>
      </c>
      <c r="AF538" s="136">
        <f t="shared" si="585"/>
        <v>0</v>
      </c>
      <c r="AG538" s="136">
        <f t="shared" si="602"/>
        <v>0</v>
      </c>
      <c r="AH538" s="262"/>
      <c r="AI538" s="262"/>
      <c r="AJ538" s="263"/>
      <c r="AK538" s="167"/>
      <c r="AL538" s="194"/>
      <c r="AM538" s="194"/>
      <c r="AN538" s="136">
        <f t="shared" si="603"/>
        <v>0</v>
      </c>
      <c r="AO538" s="136">
        <f t="shared" si="586"/>
        <v>0</v>
      </c>
      <c r="AP538" s="136">
        <f t="shared" si="604"/>
        <v>0</v>
      </c>
      <c r="AQ538" s="262"/>
      <c r="AR538" s="262"/>
      <c r="AS538" s="263"/>
      <c r="AT538" s="167"/>
      <c r="AU538" s="194"/>
      <c r="AV538" s="194"/>
      <c r="AW538" s="136">
        <f t="shared" si="605"/>
        <v>0</v>
      </c>
      <c r="AX538" s="136">
        <f t="shared" si="587"/>
        <v>0</v>
      </c>
      <c r="AY538" s="136">
        <f t="shared" si="606"/>
        <v>0</v>
      </c>
      <c r="AZ538" s="262"/>
      <c r="BA538" s="262"/>
      <c r="BB538" s="263"/>
      <c r="BC538" s="167"/>
      <c r="BD538" s="194"/>
      <c r="BE538" s="194"/>
      <c r="BF538" s="136">
        <f t="shared" si="607"/>
        <v>0</v>
      </c>
      <c r="BG538" s="136">
        <f t="shared" si="588"/>
        <v>0</v>
      </c>
      <c r="BH538" s="136">
        <f t="shared" si="608"/>
        <v>0</v>
      </c>
      <c r="BI538" s="262"/>
      <c r="BJ538" s="262"/>
      <c r="BK538" s="263"/>
      <c r="BL538" s="167"/>
      <c r="BM538" s="194"/>
      <c r="BN538" s="194"/>
      <c r="BO538" s="136">
        <f t="shared" si="609"/>
        <v>0</v>
      </c>
      <c r="BP538" s="136">
        <f t="shared" si="589"/>
        <v>0</v>
      </c>
      <c r="BQ538" s="136">
        <f t="shared" si="610"/>
        <v>0</v>
      </c>
      <c r="BR538" s="262"/>
      <c r="BS538" s="262"/>
      <c r="BT538" s="263"/>
      <c r="BU538" s="167"/>
      <c r="BV538" s="194"/>
      <c r="BW538" s="194"/>
      <c r="BX538" s="136">
        <f t="shared" si="611"/>
        <v>0</v>
      </c>
      <c r="BY538" s="136">
        <f t="shared" si="590"/>
        <v>0</v>
      </c>
      <c r="BZ538" s="136">
        <f t="shared" si="612"/>
        <v>0</v>
      </c>
      <c r="CA538" s="262"/>
      <c r="CB538" s="262"/>
      <c r="CC538" s="263"/>
      <c r="CD538" s="167"/>
      <c r="CE538" s="194"/>
      <c r="CF538" s="194"/>
      <c r="CG538" s="136">
        <f t="shared" si="613"/>
        <v>0</v>
      </c>
      <c r="CH538" s="136">
        <f t="shared" si="591"/>
        <v>0</v>
      </c>
      <c r="CI538" s="136">
        <f t="shared" si="614"/>
        <v>0</v>
      </c>
      <c r="CJ538" s="262"/>
      <c r="CK538" s="262"/>
      <c r="CL538" s="263"/>
      <c r="CM538" s="167"/>
      <c r="CN538" s="194"/>
      <c r="CO538" s="194"/>
      <c r="CP538" s="136">
        <f t="shared" si="615"/>
        <v>0</v>
      </c>
      <c r="CQ538" s="136">
        <f t="shared" si="592"/>
        <v>0</v>
      </c>
      <c r="CR538" s="136">
        <f t="shared" si="616"/>
        <v>0</v>
      </c>
      <c r="CS538" s="262"/>
      <c r="CT538" s="262"/>
      <c r="CU538" s="263"/>
      <c r="CV538" s="167"/>
      <c r="CW538" s="194"/>
      <c r="CX538" s="194"/>
      <c r="CY538" s="136">
        <f t="shared" si="617"/>
        <v>0</v>
      </c>
      <c r="CZ538" s="136">
        <f t="shared" si="593"/>
        <v>0</v>
      </c>
      <c r="DA538" s="136">
        <f t="shared" si="618"/>
        <v>0</v>
      </c>
      <c r="DB538" s="262"/>
      <c r="DC538" s="262"/>
      <c r="DD538" s="263"/>
    </row>
    <row r="539" spans="1:108" x14ac:dyDescent="0.25">
      <c r="A539" s="167"/>
      <c r="B539" s="194"/>
      <c r="C539" s="194"/>
      <c r="D539" s="136">
        <f t="shared" si="594"/>
        <v>0</v>
      </c>
      <c r="E539" s="136">
        <f t="shared" si="595"/>
        <v>0</v>
      </c>
      <c r="F539" s="136">
        <f t="shared" si="596"/>
        <v>0</v>
      </c>
      <c r="G539" s="262"/>
      <c r="H539" s="262"/>
      <c r="I539" s="263"/>
      <c r="J539" s="167"/>
      <c r="K539" s="194"/>
      <c r="L539" s="194"/>
      <c r="M539" s="136">
        <f t="shared" si="597"/>
        <v>0</v>
      </c>
      <c r="N539" s="136">
        <f t="shared" si="583"/>
        <v>0</v>
      </c>
      <c r="O539" s="136">
        <f t="shared" si="598"/>
        <v>0</v>
      </c>
      <c r="P539" s="262"/>
      <c r="Q539" s="262"/>
      <c r="R539" s="263"/>
      <c r="S539" s="167"/>
      <c r="T539" s="194"/>
      <c r="U539" s="194"/>
      <c r="V539" s="136">
        <f t="shared" si="599"/>
        <v>0</v>
      </c>
      <c r="W539" s="136">
        <f t="shared" si="584"/>
        <v>0</v>
      </c>
      <c r="X539" s="136">
        <f t="shared" si="600"/>
        <v>0</v>
      </c>
      <c r="Y539" s="262"/>
      <c r="Z539" s="262"/>
      <c r="AA539" s="263"/>
      <c r="AB539" s="167"/>
      <c r="AC539" s="194"/>
      <c r="AD539" s="194"/>
      <c r="AE539" s="136">
        <f t="shared" si="601"/>
        <v>0</v>
      </c>
      <c r="AF539" s="136">
        <f t="shared" si="585"/>
        <v>0</v>
      </c>
      <c r="AG539" s="136">
        <f t="shared" si="602"/>
        <v>0</v>
      </c>
      <c r="AH539" s="262"/>
      <c r="AI539" s="262"/>
      <c r="AJ539" s="263"/>
      <c r="AK539" s="167"/>
      <c r="AL539" s="194"/>
      <c r="AM539" s="194"/>
      <c r="AN539" s="136">
        <f t="shared" si="603"/>
        <v>0</v>
      </c>
      <c r="AO539" s="136">
        <f t="shared" si="586"/>
        <v>0</v>
      </c>
      <c r="AP539" s="136">
        <f t="shared" si="604"/>
        <v>0</v>
      </c>
      <c r="AQ539" s="262"/>
      <c r="AR539" s="262"/>
      <c r="AS539" s="263"/>
      <c r="AT539" s="167"/>
      <c r="AU539" s="194"/>
      <c r="AV539" s="194"/>
      <c r="AW539" s="136">
        <f t="shared" si="605"/>
        <v>0</v>
      </c>
      <c r="AX539" s="136">
        <f t="shared" si="587"/>
        <v>0</v>
      </c>
      <c r="AY539" s="136">
        <f t="shared" si="606"/>
        <v>0</v>
      </c>
      <c r="AZ539" s="262"/>
      <c r="BA539" s="262"/>
      <c r="BB539" s="263"/>
      <c r="BC539" s="167"/>
      <c r="BD539" s="194"/>
      <c r="BE539" s="194"/>
      <c r="BF539" s="136">
        <f t="shared" si="607"/>
        <v>0</v>
      </c>
      <c r="BG539" s="136">
        <f t="shared" si="588"/>
        <v>0</v>
      </c>
      <c r="BH539" s="136">
        <f t="shared" si="608"/>
        <v>0</v>
      </c>
      <c r="BI539" s="262"/>
      <c r="BJ539" s="262"/>
      <c r="BK539" s="263"/>
      <c r="BL539" s="167"/>
      <c r="BM539" s="194"/>
      <c r="BN539" s="194"/>
      <c r="BO539" s="136">
        <f t="shared" si="609"/>
        <v>0</v>
      </c>
      <c r="BP539" s="136">
        <f t="shared" si="589"/>
        <v>0</v>
      </c>
      <c r="BQ539" s="136">
        <f t="shared" si="610"/>
        <v>0</v>
      </c>
      <c r="BR539" s="262"/>
      <c r="BS539" s="262"/>
      <c r="BT539" s="263"/>
      <c r="BU539" s="167"/>
      <c r="BV539" s="194"/>
      <c r="BW539" s="194"/>
      <c r="BX539" s="136">
        <f t="shared" si="611"/>
        <v>0</v>
      </c>
      <c r="BY539" s="136">
        <f t="shared" si="590"/>
        <v>0</v>
      </c>
      <c r="BZ539" s="136">
        <f t="shared" si="612"/>
        <v>0</v>
      </c>
      <c r="CA539" s="262"/>
      <c r="CB539" s="262"/>
      <c r="CC539" s="263"/>
      <c r="CD539" s="167"/>
      <c r="CE539" s="194"/>
      <c r="CF539" s="194"/>
      <c r="CG539" s="136">
        <f t="shared" si="613"/>
        <v>0</v>
      </c>
      <c r="CH539" s="136">
        <f t="shared" si="591"/>
        <v>0</v>
      </c>
      <c r="CI539" s="136">
        <f t="shared" si="614"/>
        <v>0</v>
      </c>
      <c r="CJ539" s="262"/>
      <c r="CK539" s="262"/>
      <c r="CL539" s="263"/>
      <c r="CM539" s="167"/>
      <c r="CN539" s="194"/>
      <c r="CO539" s="194"/>
      <c r="CP539" s="136">
        <f t="shared" si="615"/>
        <v>0</v>
      </c>
      <c r="CQ539" s="136">
        <f t="shared" si="592"/>
        <v>0</v>
      </c>
      <c r="CR539" s="136">
        <f t="shared" si="616"/>
        <v>0</v>
      </c>
      <c r="CS539" s="262"/>
      <c r="CT539" s="262"/>
      <c r="CU539" s="263"/>
      <c r="CV539" s="167"/>
      <c r="CW539" s="194"/>
      <c r="CX539" s="194"/>
      <c r="CY539" s="136">
        <f t="shared" si="617"/>
        <v>0</v>
      </c>
      <c r="CZ539" s="136">
        <f t="shared" si="593"/>
        <v>0</v>
      </c>
      <c r="DA539" s="136">
        <f t="shared" si="618"/>
        <v>0</v>
      </c>
      <c r="DB539" s="262"/>
      <c r="DC539" s="262"/>
      <c r="DD539" s="263"/>
    </row>
    <row r="540" spans="1:108" x14ac:dyDescent="0.25">
      <c r="A540" s="167"/>
      <c r="B540" s="194"/>
      <c r="C540" s="194"/>
      <c r="D540" s="136">
        <f t="shared" si="594"/>
        <v>0</v>
      </c>
      <c r="E540" s="136">
        <f t="shared" si="595"/>
        <v>0</v>
      </c>
      <c r="F540" s="136">
        <f t="shared" si="596"/>
        <v>0</v>
      </c>
      <c r="G540" s="262"/>
      <c r="H540" s="262"/>
      <c r="I540" s="263"/>
      <c r="J540" s="167"/>
      <c r="K540" s="194"/>
      <c r="L540" s="194"/>
      <c r="M540" s="136">
        <f t="shared" si="597"/>
        <v>0</v>
      </c>
      <c r="N540" s="136">
        <f t="shared" si="583"/>
        <v>0</v>
      </c>
      <c r="O540" s="136">
        <f t="shared" si="598"/>
        <v>0</v>
      </c>
      <c r="P540" s="262"/>
      <c r="Q540" s="262"/>
      <c r="R540" s="263"/>
      <c r="S540" s="167"/>
      <c r="T540" s="194"/>
      <c r="U540" s="194"/>
      <c r="V540" s="136">
        <f t="shared" si="599"/>
        <v>0</v>
      </c>
      <c r="W540" s="136">
        <f t="shared" si="584"/>
        <v>0</v>
      </c>
      <c r="X540" s="136">
        <f t="shared" si="600"/>
        <v>0</v>
      </c>
      <c r="Y540" s="262"/>
      <c r="Z540" s="262"/>
      <c r="AA540" s="263"/>
      <c r="AB540" s="167"/>
      <c r="AC540" s="194"/>
      <c r="AD540" s="194"/>
      <c r="AE540" s="136">
        <f t="shared" si="601"/>
        <v>0</v>
      </c>
      <c r="AF540" s="136">
        <f t="shared" si="585"/>
        <v>0</v>
      </c>
      <c r="AG540" s="136">
        <f t="shared" si="602"/>
        <v>0</v>
      </c>
      <c r="AH540" s="262"/>
      <c r="AI540" s="262"/>
      <c r="AJ540" s="263"/>
      <c r="AK540" s="167"/>
      <c r="AL540" s="194"/>
      <c r="AM540" s="194"/>
      <c r="AN540" s="136">
        <f t="shared" si="603"/>
        <v>0</v>
      </c>
      <c r="AO540" s="136">
        <f t="shared" si="586"/>
        <v>0</v>
      </c>
      <c r="AP540" s="136">
        <f t="shared" si="604"/>
        <v>0</v>
      </c>
      <c r="AQ540" s="262"/>
      <c r="AR540" s="262"/>
      <c r="AS540" s="263"/>
      <c r="AT540" s="167"/>
      <c r="AU540" s="194"/>
      <c r="AV540" s="194"/>
      <c r="AW540" s="136">
        <f t="shared" si="605"/>
        <v>0</v>
      </c>
      <c r="AX540" s="136">
        <f t="shared" si="587"/>
        <v>0</v>
      </c>
      <c r="AY540" s="136">
        <f t="shared" si="606"/>
        <v>0</v>
      </c>
      <c r="AZ540" s="262"/>
      <c r="BA540" s="262"/>
      <c r="BB540" s="263"/>
      <c r="BC540" s="167"/>
      <c r="BD540" s="194"/>
      <c r="BE540" s="194"/>
      <c r="BF540" s="136">
        <f t="shared" si="607"/>
        <v>0</v>
      </c>
      <c r="BG540" s="136">
        <f t="shared" si="588"/>
        <v>0</v>
      </c>
      <c r="BH540" s="136">
        <f t="shared" si="608"/>
        <v>0</v>
      </c>
      <c r="BI540" s="262"/>
      <c r="BJ540" s="262"/>
      <c r="BK540" s="263"/>
      <c r="BL540" s="167"/>
      <c r="BM540" s="194"/>
      <c r="BN540" s="194"/>
      <c r="BO540" s="136">
        <f t="shared" si="609"/>
        <v>0</v>
      </c>
      <c r="BP540" s="136">
        <f t="shared" si="589"/>
        <v>0</v>
      </c>
      <c r="BQ540" s="136">
        <f t="shared" si="610"/>
        <v>0</v>
      </c>
      <c r="BR540" s="262"/>
      <c r="BS540" s="262"/>
      <c r="BT540" s="263"/>
      <c r="BU540" s="167"/>
      <c r="BV540" s="194"/>
      <c r="BW540" s="194"/>
      <c r="BX540" s="136">
        <f t="shared" si="611"/>
        <v>0</v>
      </c>
      <c r="BY540" s="136">
        <f t="shared" si="590"/>
        <v>0</v>
      </c>
      <c r="BZ540" s="136">
        <f t="shared" si="612"/>
        <v>0</v>
      </c>
      <c r="CA540" s="262"/>
      <c r="CB540" s="262"/>
      <c r="CC540" s="263"/>
      <c r="CD540" s="167"/>
      <c r="CE540" s="194"/>
      <c r="CF540" s="194"/>
      <c r="CG540" s="136">
        <f t="shared" si="613"/>
        <v>0</v>
      </c>
      <c r="CH540" s="136">
        <f t="shared" si="591"/>
        <v>0</v>
      </c>
      <c r="CI540" s="136">
        <f t="shared" si="614"/>
        <v>0</v>
      </c>
      <c r="CJ540" s="262"/>
      <c r="CK540" s="262"/>
      <c r="CL540" s="263"/>
      <c r="CM540" s="167"/>
      <c r="CN540" s="194"/>
      <c r="CO540" s="194"/>
      <c r="CP540" s="136">
        <f t="shared" si="615"/>
        <v>0</v>
      </c>
      <c r="CQ540" s="136">
        <f t="shared" si="592"/>
        <v>0</v>
      </c>
      <c r="CR540" s="136">
        <f t="shared" si="616"/>
        <v>0</v>
      </c>
      <c r="CS540" s="262"/>
      <c r="CT540" s="262"/>
      <c r="CU540" s="263"/>
      <c r="CV540" s="167"/>
      <c r="CW540" s="194"/>
      <c r="CX540" s="194"/>
      <c r="CY540" s="136">
        <f t="shared" si="617"/>
        <v>0</v>
      </c>
      <c r="CZ540" s="136">
        <f t="shared" si="593"/>
        <v>0</v>
      </c>
      <c r="DA540" s="136">
        <f t="shared" si="618"/>
        <v>0</v>
      </c>
      <c r="DB540" s="262"/>
      <c r="DC540" s="262"/>
      <c r="DD540" s="263"/>
    </row>
    <row r="541" spans="1:108" x14ac:dyDescent="0.25">
      <c r="A541" s="167"/>
      <c r="B541" s="194"/>
      <c r="C541" s="194"/>
      <c r="D541" s="136">
        <f t="shared" si="594"/>
        <v>0</v>
      </c>
      <c r="E541" s="136">
        <f t="shared" si="595"/>
        <v>0</v>
      </c>
      <c r="F541" s="136">
        <f t="shared" si="596"/>
        <v>0</v>
      </c>
      <c r="G541" s="262"/>
      <c r="H541" s="262"/>
      <c r="I541" s="263"/>
      <c r="J541" s="167"/>
      <c r="K541" s="194"/>
      <c r="L541" s="194"/>
      <c r="M541" s="136">
        <f t="shared" si="597"/>
        <v>0</v>
      </c>
      <c r="N541" s="136">
        <f t="shared" si="583"/>
        <v>0</v>
      </c>
      <c r="O541" s="136">
        <f t="shared" si="598"/>
        <v>0</v>
      </c>
      <c r="P541" s="262"/>
      <c r="Q541" s="262"/>
      <c r="R541" s="263"/>
      <c r="S541" s="167"/>
      <c r="T541" s="194"/>
      <c r="U541" s="194"/>
      <c r="V541" s="136">
        <f t="shared" si="599"/>
        <v>0</v>
      </c>
      <c r="W541" s="136">
        <f t="shared" si="584"/>
        <v>0</v>
      </c>
      <c r="X541" s="136">
        <f t="shared" si="600"/>
        <v>0</v>
      </c>
      <c r="Y541" s="262"/>
      <c r="Z541" s="262"/>
      <c r="AA541" s="263"/>
      <c r="AB541" s="167"/>
      <c r="AC541" s="194"/>
      <c r="AD541" s="194"/>
      <c r="AE541" s="136">
        <f t="shared" si="601"/>
        <v>0</v>
      </c>
      <c r="AF541" s="136">
        <f t="shared" si="585"/>
        <v>0</v>
      </c>
      <c r="AG541" s="136">
        <f t="shared" si="602"/>
        <v>0</v>
      </c>
      <c r="AH541" s="262"/>
      <c r="AI541" s="262"/>
      <c r="AJ541" s="263"/>
      <c r="AK541" s="167"/>
      <c r="AL541" s="194"/>
      <c r="AM541" s="194"/>
      <c r="AN541" s="136">
        <f t="shared" si="603"/>
        <v>0</v>
      </c>
      <c r="AO541" s="136">
        <f t="shared" si="586"/>
        <v>0</v>
      </c>
      <c r="AP541" s="136">
        <f t="shared" si="604"/>
        <v>0</v>
      </c>
      <c r="AQ541" s="262"/>
      <c r="AR541" s="262"/>
      <c r="AS541" s="263"/>
      <c r="AT541" s="167"/>
      <c r="AU541" s="194"/>
      <c r="AV541" s="194"/>
      <c r="AW541" s="136">
        <f t="shared" si="605"/>
        <v>0</v>
      </c>
      <c r="AX541" s="136">
        <f t="shared" si="587"/>
        <v>0</v>
      </c>
      <c r="AY541" s="136">
        <f t="shared" si="606"/>
        <v>0</v>
      </c>
      <c r="AZ541" s="262"/>
      <c r="BA541" s="262"/>
      <c r="BB541" s="263"/>
      <c r="BC541" s="167"/>
      <c r="BD541" s="194"/>
      <c r="BE541" s="194"/>
      <c r="BF541" s="136">
        <f t="shared" si="607"/>
        <v>0</v>
      </c>
      <c r="BG541" s="136">
        <f t="shared" si="588"/>
        <v>0</v>
      </c>
      <c r="BH541" s="136">
        <f t="shared" si="608"/>
        <v>0</v>
      </c>
      <c r="BI541" s="262"/>
      <c r="BJ541" s="262"/>
      <c r="BK541" s="263"/>
      <c r="BL541" s="167"/>
      <c r="BM541" s="194"/>
      <c r="BN541" s="194"/>
      <c r="BO541" s="136">
        <f t="shared" si="609"/>
        <v>0</v>
      </c>
      <c r="BP541" s="136">
        <f t="shared" si="589"/>
        <v>0</v>
      </c>
      <c r="BQ541" s="136">
        <f t="shared" si="610"/>
        <v>0</v>
      </c>
      <c r="BR541" s="262"/>
      <c r="BS541" s="262"/>
      <c r="BT541" s="263"/>
      <c r="BU541" s="167"/>
      <c r="BV541" s="194"/>
      <c r="BW541" s="194"/>
      <c r="BX541" s="136">
        <f t="shared" si="611"/>
        <v>0</v>
      </c>
      <c r="BY541" s="136">
        <f t="shared" si="590"/>
        <v>0</v>
      </c>
      <c r="BZ541" s="136">
        <f t="shared" si="612"/>
        <v>0</v>
      </c>
      <c r="CA541" s="262"/>
      <c r="CB541" s="262"/>
      <c r="CC541" s="263"/>
      <c r="CD541" s="167"/>
      <c r="CE541" s="194"/>
      <c r="CF541" s="194"/>
      <c r="CG541" s="136">
        <f t="shared" si="613"/>
        <v>0</v>
      </c>
      <c r="CH541" s="136">
        <f t="shared" si="591"/>
        <v>0</v>
      </c>
      <c r="CI541" s="136">
        <f t="shared" si="614"/>
        <v>0</v>
      </c>
      <c r="CJ541" s="262"/>
      <c r="CK541" s="262"/>
      <c r="CL541" s="263"/>
      <c r="CM541" s="167"/>
      <c r="CN541" s="194"/>
      <c r="CO541" s="194"/>
      <c r="CP541" s="136">
        <f t="shared" si="615"/>
        <v>0</v>
      </c>
      <c r="CQ541" s="136">
        <f t="shared" si="592"/>
        <v>0</v>
      </c>
      <c r="CR541" s="136">
        <f t="shared" si="616"/>
        <v>0</v>
      </c>
      <c r="CS541" s="262"/>
      <c r="CT541" s="262"/>
      <c r="CU541" s="263"/>
      <c r="CV541" s="167"/>
      <c r="CW541" s="194"/>
      <c r="CX541" s="194"/>
      <c r="CY541" s="136">
        <f t="shared" si="617"/>
        <v>0</v>
      </c>
      <c r="CZ541" s="136">
        <f t="shared" si="593"/>
        <v>0</v>
      </c>
      <c r="DA541" s="136">
        <f t="shared" si="618"/>
        <v>0</v>
      </c>
      <c r="DB541" s="262"/>
      <c r="DC541" s="262"/>
      <c r="DD541" s="263"/>
    </row>
    <row r="542" spans="1:108" x14ac:dyDescent="0.25">
      <c r="A542" s="167"/>
      <c r="B542" s="194"/>
      <c r="C542" s="194"/>
      <c r="D542" s="136">
        <f t="shared" si="594"/>
        <v>0</v>
      </c>
      <c r="E542" s="136">
        <f t="shared" si="595"/>
        <v>0</v>
      </c>
      <c r="F542" s="136">
        <f t="shared" si="596"/>
        <v>0</v>
      </c>
      <c r="G542" s="262"/>
      <c r="H542" s="262"/>
      <c r="I542" s="263"/>
      <c r="J542" s="167"/>
      <c r="K542" s="194"/>
      <c r="L542" s="194"/>
      <c r="M542" s="136">
        <f t="shared" si="597"/>
        <v>0</v>
      </c>
      <c r="N542" s="136">
        <f t="shared" si="583"/>
        <v>0</v>
      </c>
      <c r="O542" s="136">
        <f t="shared" si="598"/>
        <v>0</v>
      </c>
      <c r="P542" s="262"/>
      <c r="Q542" s="262"/>
      <c r="R542" s="263"/>
      <c r="S542" s="167"/>
      <c r="T542" s="194"/>
      <c r="U542" s="194"/>
      <c r="V542" s="136">
        <f t="shared" si="599"/>
        <v>0</v>
      </c>
      <c r="W542" s="136">
        <f t="shared" si="584"/>
        <v>0</v>
      </c>
      <c r="X542" s="136">
        <f t="shared" si="600"/>
        <v>0</v>
      </c>
      <c r="Y542" s="262"/>
      <c r="Z542" s="262"/>
      <c r="AA542" s="263"/>
      <c r="AB542" s="167"/>
      <c r="AC542" s="194"/>
      <c r="AD542" s="194"/>
      <c r="AE542" s="136">
        <f t="shared" si="601"/>
        <v>0</v>
      </c>
      <c r="AF542" s="136">
        <f t="shared" si="585"/>
        <v>0</v>
      </c>
      <c r="AG542" s="136">
        <f t="shared" si="602"/>
        <v>0</v>
      </c>
      <c r="AH542" s="262"/>
      <c r="AI542" s="262"/>
      <c r="AJ542" s="263"/>
      <c r="AK542" s="167"/>
      <c r="AL542" s="194"/>
      <c r="AM542" s="194"/>
      <c r="AN542" s="136">
        <f t="shared" si="603"/>
        <v>0</v>
      </c>
      <c r="AO542" s="136">
        <f t="shared" si="586"/>
        <v>0</v>
      </c>
      <c r="AP542" s="136">
        <f t="shared" si="604"/>
        <v>0</v>
      </c>
      <c r="AQ542" s="262"/>
      <c r="AR542" s="262"/>
      <c r="AS542" s="263"/>
      <c r="AT542" s="167"/>
      <c r="AU542" s="194"/>
      <c r="AV542" s="194"/>
      <c r="AW542" s="136">
        <f t="shared" si="605"/>
        <v>0</v>
      </c>
      <c r="AX542" s="136">
        <f t="shared" si="587"/>
        <v>0</v>
      </c>
      <c r="AY542" s="136">
        <f t="shared" si="606"/>
        <v>0</v>
      </c>
      <c r="AZ542" s="262"/>
      <c r="BA542" s="262"/>
      <c r="BB542" s="263"/>
      <c r="BC542" s="167"/>
      <c r="BD542" s="194"/>
      <c r="BE542" s="194"/>
      <c r="BF542" s="136">
        <f t="shared" si="607"/>
        <v>0</v>
      </c>
      <c r="BG542" s="136">
        <f t="shared" si="588"/>
        <v>0</v>
      </c>
      <c r="BH542" s="136">
        <f t="shared" si="608"/>
        <v>0</v>
      </c>
      <c r="BI542" s="262"/>
      <c r="BJ542" s="262"/>
      <c r="BK542" s="263"/>
      <c r="BL542" s="167"/>
      <c r="BM542" s="194"/>
      <c r="BN542" s="194"/>
      <c r="BO542" s="136">
        <f t="shared" si="609"/>
        <v>0</v>
      </c>
      <c r="BP542" s="136">
        <f t="shared" si="589"/>
        <v>0</v>
      </c>
      <c r="BQ542" s="136">
        <f t="shared" si="610"/>
        <v>0</v>
      </c>
      <c r="BR542" s="262"/>
      <c r="BS542" s="262"/>
      <c r="BT542" s="263"/>
      <c r="BU542" s="167"/>
      <c r="BV542" s="194"/>
      <c r="BW542" s="194"/>
      <c r="BX542" s="136">
        <f t="shared" si="611"/>
        <v>0</v>
      </c>
      <c r="BY542" s="136">
        <f t="shared" si="590"/>
        <v>0</v>
      </c>
      <c r="BZ542" s="136">
        <f t="shared" si="612"/>
        <v>0</v>
      </c>
      <c r="CA542" s="262"/>
      <c r="CB542" s="262"/>
      <c r="CC542" s="263"/>
      <c r="CD542" s="167"/>
      <c r="CE542" s="194"/>
      <c r="CF542" s="194"/>
      <c r="CG542" s="136">
        <f t="shared" si="613"/>
        <v>0</v>
      </c>
      <c r="CH542" s="136">
        <f t="shared" si="591"/>
        <v>0</v>
      </c>
      <c r="CI542" s="136">
        <f t="shared" si="614"/>
        <v>0</v>
      </c>
      <c r="CJ542" s="262"/>
      <c r="CK542" s="262"/>
      <c r="CL542" s="263"/>
      <c r="CM542" s="167"/>
      <c r="CN542" s="194"/>
      <c r="CO542" s="194"/>
      <c r="CP542" s="136">
        <f t="shared" si="615"/>
        <v>0</v>
      </c>
      <c r="CQ542" s="136">
        <f t="shared" si="592"/>
        <v>0</v>
      </c>
      <c r="CR542" s="136">
        <f t="shared" si="616"/>
        <v>0</v>
      </c>
      <c r="CS542" s="262"/>
      <c r="CT542" s="262"/>
      <c r="CU542" s="263"/>
      <c r="CV542" s="167"/>
      <c r="CW542" s="194"/>
      <c r="CX542" s="194"/>
      <c r="CY542" s="136">
        <f t="shared" si="617"/>
        <v>0</v>
      </c>
      <c r="CZ542" s="136">
        <f t="shared" si="593"/>
        <v>0</v>
      </c>
      <c r="DA542" s="136">
        <f t="shared" si="618"/>
        <v>0</v>
      </c>
      <c r="DB542" s="262"/>
      <c r="DC542" s="262"/>
      <c r="DD542" s="263"/>
    </row>
    <row r="543" spans="1:108" x14ac:dyDescent="0.25">
      <c r="A543" s="167"/>
      <c r="B543" s="194"/>
      <c r="C543" s="194"/>
      <c r="D543" s="136">
        <f t="shared" si="594"/>
        <v>0</v>
      </c>
      <c r="E543" s="136">
        <f t="shared" si="595"/>
        <v>0</v>
      </c>
      <c r="F543" s="136">
        <f t="shared" si="596"/>
        <v>0</v>
      </c>
      <c r="G543" s="262"/>
      <c r="H543" s="262"/>
      <c r="I543" s="263"/>
      <c r="J543" s="167"/>
      <c r="K543" s="194"/>
      <c r="L543" s="194"/>
      <c r="M543" s="136">
        <f t="shared" si="597"/>
        <v>0</v>
      </c>
      <c r="N543" s="136">
        <f t="shared" si="583"/>
        <v>0</v>
      </c>
      <c r="O543" s="136">
        <f t="shared" si="598"/>
        <v>0</v>
      </c>
      <c r="P543" s="262"/>
      <c r="Q543" s="262"/>
      <c r="R543" s="263"/>
      <c r="S543" s="167"/>
      <c r="T543" s="194"/>
      <c r="U543" s="194"/>
      <c r="V543" s="136">
        <f t="shared" si="599"/>
        <v>0</v>
      </c>
      <c r="W543" s="136">
        <f t="shared" si="584"/>
        <v>0</v>
      </c>
      <c r="X543" s="136">
        <f t="shared" si="600"/>
        <v>0</v>
      </c>
      <c r="Y543" s="262"/>
      <c r="Z543" s="262"/>
      <c r="AA543" s="263"/>
      <c r="AB543" s="167"/>
      <c r="AC543" s="194"/>
      <c r="AD543" s="194"/>
      <c r="AE543" s="136">
        <f t="shared" si="601"/>
        <v>0</v>
      </c>
      <c r="AF543" s="136">
        <f t="shared" si="585"/>
        <v>0</v>
      </c>
      <c r="AG543" s="136">
        <f t="shared" si="602"/>
        <v>0</v>
      </c>
      <c r="AH543" s="262"/>
      <c r="AI543" s="262"/>
      <c r="AJ543" s="263"/>
      <c r="AK543" s="167"/>
      <c r="AL543" s="194"/>
      <c r="AM543" s="194"/>
      <c r="AN543" s="136">
        <f t="shared" si="603"/>
        <v>0</v>
      </c>
      <c r="AO543" s="136">
        <f t="shared" si="586"/>
        <v>0</v>
      </c>
      <c r="AP543" s="136">
        <f t="shared" si="604"/>
        <v>0</v>
      </c>
      <c r="AQ543" s="262"/>
      <c r="AR543" s="262"/>
      <c r="AS543" s="263"/>
      <c r="AT543" s="167"/>
      <c r="AU543" s="194"/>
      <c r="AV543" s="194"/>
      <c r="AW543" s="136">
        <f t="shared" si="605"/>
        <v>0</v>
      </c>
      <c r="AX543" s="136">
        <f t="shared" si="587"/>
        <v>0</v>
      </c>
      <c r="AY543" s="136">
        <f t="shared" si="606"/>
        <v>0</v>
      </c>
      <c r="AZ543" s="262"/>
      <c r="BA543" s="262"/>
      <c r="BB543" s="263"/>
      <c r="BC543" s="167"/>
      <c r="BD543" s="194"/>
      <c r="BE543" s="194"/>
      <c r="BF543" s="136">
        <f t="shared" si="607"/>
        <v>0</v>
      </c>
      <c r="BG543" s="136">
        <f t="shared" si="588"/>
        <v>0</v>
      </c>
      <c r="BH543" s="136">
        <f t="shared" si="608"/>
        <v>0</v>
      </c>
      <c r="BI543" s="262"/>
      <c r="BJ543" s="262"/>
      <c r="BK543" s="263"/>
      <c r="BL543" s="167"/>
      <c r="BM543" s="194"/>
      <c r="BN543" s="194"/>
      <c r="BO543" s="136">
        <f t="shared" si="609"/>
        <v>0</v>
      </c>
      <c r="BP543" s="136">
        <f t="shared" si="589"/>
        <v>0</v>
      </c>
      <c r="BQ543" s="136">
        <f t="shared" si="610"/>
        <v>0</v>
      </c>
      <c r="BR543" s="262"/>
      <c r="BS543" s="262"/>
      <c r="BT543" s="263"/>
      <c r="BU543" s="167"/>
      <c r="BV543" s="194"/>
      <c r="BW543" s="194"/>
      <c r="BX543" s="136">
        <f t="shared" si="611"/>
        <v>0</v>
      </c>
      <c r="BY543" s="136">
        <f t="shared" si="590"/>
        <v>0</v>
      </c>
      <c r="BZ543" s="136">
        <f t="shared" si="612"/>
        <v>0</v>
      </c>
      <c r="CA543" s="262"/>
      <c r="CB543" s="262"/>
      <c r="CC543" s="263"/>
      <c r="CD543" s="167"/>
      <c r="CE543" s="194"/>
      <c r="CF543" s="194"/>
      <c r="CG543" s="136">
        <f t="shared" si="613"/>
        <v>0</v>
      </c>
      <c r="CH543" s="136">
        <f t="shared" si="591"/>
        <v>0</v>
      </c>
      <c r="CI543" s="136">
        <f t="shared" si="614"/>
        <v>0</v>
      </c>
      <c r="CJ543" s="262"/>
      <c r="CK543" s="262"/>
      <c r="CL543" s="263"/>
      <c r="CM543" s="167"/>
      <c r="CN543" s="194"/>
      <c r="CO543" s="194"/>
      <c r="CP543" s="136">
        <f t="shared" si="615"/>
        <v>0</v>
      </c>
      <c r="CQ543" s="136">
        <f t="shared" si="592"/>
        <v>0</v>
      </c>
      <c r="CR543" s="136">
        <f t="shared" si="616"/>
        <v>0</v>
      </c>
      <c r="CS543" s="262"/>
      <c r="CT543" s="262"/>
      <c r="CU543" s="263"/>
      <c r="CV543" s="167"/>
      <c r="CW543" s="194"/>
      <c r="CX543" s="194"/>
      <c r="CY543" s="136">
        <f t="shared" si="617"/>
        <v>0</v>
      </c>
      <c r="CZ543" s="136">
        <f t="shared" si="593"/>
        <v>0</v>
      </c>
      <c r="DA543" s="136">
        <f t="shared" si="618"/>
        <v>0</v>
      </c>
      <c r="DB543" s="262"/>
      <c r="DC543" s="262"/>
      <c r="DD543" s="263"/>
    </row>
    <row r="544" spans="1:108" x14ac:dyDescent="0.25">
      <c r="A544" s="167"/>
      <c r="B544" s="194"/>
      <c r="C544" s="194"/>
      <c r="D544" s="136">
        <f t="shared" si="594"/>
        <v>0</v>
      </c>
      <c r="E544" s="136">
        <f t="shared" si="595"/>
        <v>0</v>
      </c>
      <c r="F544" s="136">
        <f t="shared" si="596"/>
        <v>0</v>
      </c>
      <c r="G544" s="262"/>
      <c r="H544" s="262"/>
      <c r="I544" s="263"/>
      <c r="J544" s="167"/>
      <c r="K544" s="194"/>
      <c r="L544" s="194"/>
      <c r="M544" s="136">
        <f t="shared" si="597"/>
        <v>0</v>
      </c>
      <c r="N544" s="136">
        <f t="shared" si="583"/>
        <v>0</v>
      </c>
      <c r="O544" s="136">
        <f t="shared" si="598"/>
        <v>0</v>
      </c>
      <c r="P544" s="262"/>
      <c r="Q544" s="262"/>
      <c r="R544" s="263"/>
      <c r="S544" s="167"/>
      <c r="T544" s="194"/>
      <c r="U544" s="194"/>
      <c r="V544" s="136">
        <f t="shared" si="599"/>
        <v>0</v>
      </c>
      <c r="W544" s="136">
        <f t="shared" si="584"/>
        <v>0</v>
      </c>
      <c r="X544" s="136">
        <f t="shared" si="600"/>
        <v>0</v>
      </c>
      <c r="Y544" s="262"/>
      <c r="Z544" s="262"/>
      <c r="AA544" s="263"/>
      <c r="AB544" s="167"/>
      <c r="AC544" s="194"/>
      <c r="AD544" s="194"/>
      <c r="AE544" s="136">
        <f t="shared" si="601"/>
        <v>0</v>
      </c>
      <c r="AF544" s="136">
        <f t="shared" si="585"/>
        <v>0</v>
      </c>
      <c r="AG544" s="136">
        <f t="shared" si="602"/>
        <v>0</v>
      </c>
      <c r="AH544" s="262"/>
      <c r="AI544" s="262"/>
      <c r="AJ544" s="263"/>
      <c r="AK544" s="167"/>
      <c r="AL544" s="194"/>
      <c r="AM544" s="194"/>
      <c r="AN544" s="136">
        <f t="shared" si="603"/>
        <v>0</v>
      </c>
      <c r="AO544" s="136">
        <f t="shared" si="586"/>
        <v>0</v>
      </c>
      <c r="AP544" s="136">
        <f t="shared" si="604"/>
        <v>0</v>
      </c>
      <c r="AQ544" s="262"/>
      <c r="AR544" s="262"/>
      <c r="AS544" s="263"/>
      <c r="AT544" s="167"/>
      <c r="AU544" s="194"/>
      <c r="AV544" s="194"/>
      <c r="AW544" s="136">
        <f t="shared" si="605"/>
        <v>0</v>
      </c>
      <c r="AX544" s="136">
        <f t="shared" si="587"/>
        <v>0</v>
      </c>
      <c r="AY544" s="136">
        <f t="shared" si="606"/>
        <v>0</v>
      </c>
      <c r="AZ544" s="262"/>
      <c r="BA544" s="262"/>
      <c r="BB544" s="263"/>
      <c r="BC544" s="167"/>
      <c r="BD544" s="194"/>
      <c r="BE544" s="194"/>
      <c r="BF544" s="136">
        <f t="shared" si="607"/>
        <v>0</v>
      </c>
      <c r="BG544" s="136">
        <f t="shared" si="588"/>
        <v>0</v>
      </c>
      <c r="BH544" s="136">
        <f t="shared" si="608"/>
        <v>0</v>
      </c>
      <c r="BI544" s="262"/>
      <c r="BJ544" s="262"/>
      <c r="BK544" s="263"/>
      <c r="BL544" s="167"/>
      <c r="BM544" s="194"/>
      <c r="BN544" s="194"/>
      <c r="BO544" s="136">
        <f t="shared" si="609"/>
        <v>0</v>
      </c>
      <c r="BP544" s="136">
        <f t="shared" si="589"/>
        <v>0</v>
      </c>
      <c r="BQ544" s="136">
        <f t="shared" si="610"/>
        <v>0</v>
      </c>
      <c r="BR544" s="262"/>
      <c r="BS544" s="262"/>
      <c r="BT544" s="263"/>
      <c r="BU544" s="167"/>
      <c r="BV544" s="194"/>
      <c r="BW544" s="194"/>
      <c r="BX544" s="136">
        <f t="shared" si="611"/>
        <v>0</v>
      </c>
      <c r="BY544" s="136">
        <f t="shared" si="590"/>
        <v>0</v>
      </c>
      <c r="BZ544" s="136">
        <f t="shared" si="612"/>
        <v>0</v>
      </c>
      <c r="CA544" s="262"/>
      <c r="CB544" s="262"/>
      <c r="CC544" s="263"/>
      <c r="CD544" s="167"/>
      <c r="CE544" s="194"/>
      <c r="CF544" s="194"/>
      <c r="CG544" s="136">
        <f t="shared" si="613"/>
        <v>0</v>
      </c>
      <c r="CH544" s="136">
        <f t="shared" si="591"/>
        <v>0</v>
      </c>
      <c r="CI544" s="136">
        <f t="shared" si="614"/>
        <v>0</v>
      </c>
      <c r="CJ544" s="262"/>
      <c r="CK544" s="262"/>
      <c r="CL544" s="263"/>
      <c r="CM544" s="167"/>
      <c r="CN544" s="194"/>
      <c r="CO544" s="194"/>
      <c r="CP544" s="136">
        <f t="shared" si="615"/>
        <v>0</v>
      </c>
      <c r="CQ544" s="136">
        <f t="shared" si="592"/>
        <v>0</v>
      </c>
      <c r="CR544" s="136">
        <f t="shared" si="616"/>
        <v>0</v>
      </c>
      <c r="CS544" s="262"/>
      <c r="CT544" s="262"/>
      <c r="CU544" s="263"/>
      <c r="CV544" s="167"/>
      <c r="CW544" s="194"/>
      <c r="CX544" s="194"/>
      <c r="CY544" s="136">
        <f t="shared" si="617"/>
        <v>0</v>
      </c>
      <c r="CZ544" s="136">
        <f t="shared" si="593"/>
        <v>0</v>
      </c>
      <c r="DA544" s="136">
        <f t="shared" si="618"/>
        <v>0</v>
      </c>
      <c r="DB544" s="262"/>
      <c r="DC544" s="262"/>
      <c r="DD544" s="263"/>
    </row>
    <row r="545" spans="1:108" x14ac:dyDescent="0.25">
      <c r="A545" s="167"/>
      <c r="B545" s="194"/>
      <c r="C545" s="194"/>
      <c r="D545" s="136">
        <f t="shared" si="594"/>
        <v>0</v>
      </c>
      <c r="E545" s="136">
        <f t="shared" si="595"/>
        <v>0</v>
      </c>
      <c r="F545" s="136">
        <f t="shared" si="596"/>
        <v>0</v>
      </c>
      <c r="G545" s="262"/>
      <c r="H545" s="262"/>
      <c r="I545" s="263"/>
      <c r="J545" s="167"/>
      <c r="K545" s="194"/>
      <c r="L545" s="194"/>
      <c r="M545" s="136">
        <f t="shared" si="597"/>
        <v>0</v>
      </c>
      <c r="N545" s="136">
        <f t="shared" si="583"/>
        <v>0</v>
      </c>
      <c r="O545" s="136">
        <f t="shared" si="598"/>
        <v>0</v>
      </c>
      <c r="P545" s="262"/>
      <c r="Q545" s="262"/>
      <c r="R545" s="263"/>
      <c r="S545" s="167"/>
      <c r="T545" s="194"/>
      <c r="U545" s="194"/>
      <c r="V545" s="136">
        <f t="shared" si="599"/>
        <v>0</v>
      </c>
      <c r="W545" s="136">
        <f t="shared" si="584"/>
        <v>0</v>
      </c>
      <c r="X545" s="136">
        <f t="shared" si="600"/>
        <v>0</v>
      </c>
      <c r="Y545" s="262"/>
      <c r="Z545" s="262"/>
      <c r="AA545" s="263"/>
      <c r="AB545" s="167"/>
      <c r="AC545" s="194"/>
      <c r="AD545" s="194"/>
      <c r="AE545" s="136">
        <f t="shared" si="601"/>
        <v>0</v>
      </c>
      <c r="AF545" s="136">
        <f t="shared" si="585"/>
        <v>0</v>
      </c>
      <c r="AG545" s="136">
        <f t="shared" si="602"/>
        <v>0</v>
      </c>
      <c r="AH545" s="262"/>
      <c r="AI545" s="262"/>
      <c r="AJ545" s="263"/>
      <c r="AK545" s="167"/>
      <c r="AL545" s="194"/>
      <c r="AM545" s="194"/>
      <c r="AN545" s="136">
        <f t="shared" si="603"/>
        <v>0</v>
      </c>
      <c r="AO545" s="136">
        <f t="shared" si="586"/>
        <v>0</v>
      </c>
      <c r="AP545" s="136">
        <f t="shared" si="604"/>
        <v>0</v>
      </c>
      <c r="AQ545" s="262"/>
      <c r="AR545" s="262"/>
      <c r="AS545" s="263"/>
      <c r="AT545" s="167"/>
      <c r="AU545" s="194"/>
      <c r="AV545" s="194"/>
      <c r="AW545" s="136">
        <f t="shared" si="605"/>
        <v>0</v>
      </c>
      <c r="AX545" s="136">
        <f t="shared" si="587"/>
        <v>0</v>
      </c>
      <c r="AY545" s="136">
        <f t="shared" si="606"/>
        <v>0</v>
      </c>
      <c r="AZ545" s="262"/>
      <c r="BA545" s="262"/>
      <c r="BB545" s="263"/>
      <c r="BC545" s="167"/>
      <c r="BD545" s="194"/>
      <c r="BE545" s="194"/>
      <c r="BF545" s="136">
        <f t="shared" si="607"/>
        <v>0</v>
      </c>
      <c r="BG545" s="136">
        <f t="shared" si="588"/>
        <v>0</v>
      </c>
      <c r="BH545" s="136">
        <f t="shared" si="608"/>
        <v>0</v>
      </c>
      <c r="BI545" s="262"/>
      <c r="BJ545" s="262"/>
      <c r="BK545" s="263"/>
      <c r="BL545" s="167"/>
      <c r="BM545" s="194"/>
      <c r="BN545" s="194"/>
      <c r="BO545" s="136">
        <f t="shared" si="609"/>
        <v>0</v>
      </c>
      <c r="BP545" s="136">
        <f t="shared" si="589"/>
        <v>0</v>
      </c>
      <c r="BQ545" s="136">
        <f t="shared" si="610"/>
        <v>0</v>
      </c>
      <c r="BR545" s="262"/>
      <c r="BS545" s="262"/>
      <c r="BT545" s="263"/>
      <c r="BU545" s="167"/>
      <c r="BV545" s="194"/>
      <c r="BW545" s="194"/>
      <c r="BX545" s="136">
        <f t="shared" si="611"/>
        <v>0</v>
      </c>
      <c r="BY545" s="136">
        <f t="shared" si="590"/>
        <v>0</v>
      </c>
      <c r="BZ545" s="136">
        <f t="shared" si="612"/>
        <v>0</v>
      </c>
      <c r="CA545" s="262"/>
      <c r="CB545" s="262"/>
      <c r="CC545" s="263"/>
      <c r="CD545" s="167"/>
      <c r="CE545" s="194"/>
      <c r="CF545" s="194"/>
      <c r="CG545" s="136">
        <f t="shared" si="613"/>
        <v>0</v>
      </c>
      <c r="CH545" s="136">
        <f t="shared" si="591"/>
        <v>0</v>
      </c>
      <c r="CI545" s="136">
        <f t="shared" si="614"/>
        <v>0</v>
      </c>
      <c r="CJ545" s="262"/>
      <c r="CK545" s="262"/>
      <c r="CL545" s="263"/>
      <c r="CM545" s="167"/>
      <c r="CN545" s="194"/>
      <c r="CO545" s="194"/>
      <c r="CP545" s="136">
        <f t="shared" si="615"/>
        <v>0</v>
      </c>
      <c r="CQ545" s="136">
        <f t="shared" si="592"/>
        <v>0</v>
      </c>
      <c r="CR545" s="136">
        <f t="shared" si="616"/>
        <v>0</v>
      </c>
      <c r="CS545" s="262"/>
      <c r="CT545" s="262"/>
      <c r="CU545" s="263"/>
      <c r="CV545" s="167"/>
      <c r="CW545" s="194"/>
      <c r="CX545" s="194"/>
      <c r="CY545" s="136">
        <f t="shared" si="617"/>
        <v>0</v>
      </c>
      <c r="CZ545" s="136">
        <f t="shared" si="593"/>
        <v>0</v>
      </c>
      <c r="DA545" s="136">
        <f t="shared" si="618"/>
        <v>0</v>
      </c>
      <c r="DB545" s="262"/>
      <c r="DC545" s="262"/>
      <c r="DD545" s="263"/>
    </row>
    <row r="546" spans="1:108" x14ac:dyDescent="0.25">
      <c r="A546" s="167"/>
      <c r="B546" s="194"/>
      <c r="C546" s="194"/>
      <c r="D546" s="136">
        <f t="shared" si="594"/>
        <v>0</v>
      </c>
      <c r="E546" s="136">
        <f t="shared" si="595"/>
        <v>0</v>
      </c>
      <c r="F546" s="136">
        <f t="shared" si="596"/>
        <v>0</v>
      </c>
      <c r="G546" s="262"/>
      <c r="H546" s="262"/>
      <c r="I546" s="263"/>
      <c r="J546" s="167"/>
      <c r="K546" s="194"/>
      <c r="L546" s="194"/>
      <c r="M546" s="136">
        <f t="shared" si="597"/>
        <v>0</v>
      </c>
      <c r="N546" s="136">
        <f t="shared" si="583"/>
        <v>0</v>
      </c>
      <c r="O546" s="136">
        <f t="shared" si="598"/>
        <v>0</v>
      </c>
      <c r="P546" s="262"/>
      <c r="Q546" s="262"/>
      <c r="R546" s="263"/>
      <c r="S546" s="167"/>
      <c r="T546" s="194"/>
      <c r="U546" s="194"/>
      <c r="V546" s="136">
        <f t="shared" si="599"/>
        <v>0</v>
      </c>
      <c r="W546" s="136">
        <f t="shared" si="584"/>
        <v>0</v>
      </c>
      <c r="X546" s="136">
        <f t="shared" si="600"/>
        <v>0</v>
      </c>
      <c r="Y546" s="262"/>
      <c r="Z546" s="262"/>
      <c r="AA546" s="263"/>
      <c r="AB546" s="167"/>
      <c r="AC546" s="194"/>
      <c r="AD546" s="194"/>
      <c r="AE546" s="136">
        <f t="shared" si="601"/>
        <v>0</v>
      </c>
      <c r="AF546" s="136">
        <f t="shared" si="585"/>
        <v>0</v>
      </c>
      <c r="AG546" s="136">
        <f t="shared" si="602"/>
        <v>0</v>
      </c>
      <c r="AH546" s="262"/>
      <c r="AI546" s="262"/>
      <c r="AJ546" s="263"/>
      <c r="AK546" s="167"/>
      <c r="AL546" s="194"/>
      <c r="AM546" s="194"/>
      <c r="AN546" s="136">
        <f t="shared" si="603"/>
        <v>0</v>
      </c>
      <c r="AO546" s="136">
        <f t="shared" si="586"/>
        <v>0</v>
      </c>
      <c r="AP546" s="136">
        <f t="shared" si="604"/>
        <v>0</v>
      </c>
      <c r="AQ546" s="262"/>
      <c r="AR546" s="262"/>
      <c r="AS546" s="263"/>
      <c r="AT546" s="167"/>
      <c r="AU546" s="194"/>
      <c r="AV546" s="194"/>
      <c r="AW546" s="136">
        <f t="shared" si="605"/>
        <v>0</v>
      </c>
      <c r="AX546" s="136">
        <f t="shared" si="587"/>
        <v>0</v>
      </c>
      <c r="AY546" s="136">
        <f t="shared" si="606"/>
        <v>0</v>
      </c>
      <c r="AZ546" s="262"/>
      <c r="BA546" s="262"/>
      <c r="BB546" s="263"/>
      <c r="BC546" s="167"/>
      <c r="BD546" s="194"/>
      <c r="BE546" s="194"/>
      <c r="BF546" s="136">
        <f t="shared" si="607"/>
        <v>0</v>
      </c>
      <c r="BG546" s="136">
        <f t="shared" si="588"/>
        <v>0</v>
      </c>
      <c r="BH546" s="136">
        <f t="shared" si="608"/>
        <v>0</v>
      </c>
      <c r="BI546" s="262"/>
      <c r="BJ546" s="262"/>
      <c r="BK546" s="263"/>
      <c r="BL546" s="167"/>
      <c r="BM546" s="194"/>
      <c r="BN546" s="194"/>
      <c r="BO546" s="136">
        <f t="shared" si="609"/>
        <v>0</v>
      </c>
      <c r="BP546" s="136">
        <f t="shared" si="589"/>
        <v>0</v>
      </c>
      <c r="BQ546" s="136">
        <f t="shared" si="610"/>
        <v>0</v>
      </c>
      <c r="BR546" s="262"/>
      <c r="BS546" s="262"/>
      <c r="BT546" s="263"/>
      <c r="BU546" s="167"/>
      <c r="BV546" s="194"/>
      <c r="BW546" s="194"/>
      <c r="BX546" s="136">
        <f t="shared" si="611"/>
        <v>0</v>
      </c>
      <c r="BY546" s="136">
        <f t="shared" si="590"/>
        <v>0</v>
      </c>
      <c r="BZ546" s="136">
        <f t="shared" si="612"/>
        <v>0</v>
      </c>
      <c r="CA546" s="262"/>
      <c r="CB546" s="262"/>
      <c r="CC546" s="263"/>
      <c r="CD546" s="167"/>
      <c r="CE546" s="194"/>
      <c r="CF546" s="194"/>
      <c r="CG546" s="136">
        <f t="shared" si="613"/>
        <v>0</v>
      </c>
      <c r="CH546" s="136">
        <f t="shared" si="591"/>
        <v>0</v>
      </c>
      <c r="CI546" s="136">
        <f t="shared" si="614"/>
        <v>0</v>
      </c>
      <c r="CJ546" s="262"/>
      <c r="CK546" s="262"/>
      <c r="CL546" s="263"/>
      <c r="CM546" s="167"/>
      <c r="CN546" s="194"/>
      <c r="CO546" s="194"/>
      <c r="CP546" s="136">
        <f t="shared" si="615"/>
        <v>0</v>
      </c>
      <c r="CQ546" s="136">
        <f t="shared" si="592"/>
        <v>0</v>
      </c>
      <c r="CR546" s="136">
        <f t="shared" si="616"/>
        <v>0</v>
      </c>
      <c r="CS546" s="262"/>
      <c r="CT546" s="262"/>
      <c r="CU546" s="263"/>
      <c r="CV546" s="167"/>
      <c r="CW546" s="194"/>
      <c r="CX546" s="194"/>
      <c r="CY546" s="136">
        <f t="shared" si="617"/>
        <v>0</v>
      </c>
      <c r="CZ546" s="136">
        <f t="shared" si="593"/>
        <v>0</v>
      </c>
      <c r="DA546" s="136">
        <f t="shared" si="618"/>
        <v>0</v>
      </c>
      <c r="DB546" s="262"/>
      <c r="DC546" s="262"/>
      <c r="DD546" s="263"/>
    </row>
    <row r="547" spans="1:108" x14ac:dyDescent="0.25">
      <c r="A547" s="167"/>
      <c r="B547" s="194"/>
      <c r="C547" s="194"/>
      <c r="D547" s="136">
        <f t="shared" si="594"/>
        <v>0</v>
      </c>
      <c r="E547" s="136">
        <f t="shared" si="595"/>
        <v>0</v>
      </c>
      <c r="F547" s="136">
        <f t="shared" si="596"/>
        <v>0</v>
      </c>
      <c r="G547" s="262"/>
      <c r="H547" s="262"/>
      <c r="I547" s="263"/>
      <c r="J547" s="167"/>
      <c r="K547" s="194"/>
      <c r="L547" s="194"/>
      <c r="M547" s="136">
        <f t="shared" si="597"/>
        <v>0</v>
      </c>
      <c r="N547" s="136">
        <f t="shared" si="583"/>
        <v>0</v>
      </c>
      <c r="O547" s="136">
        <f t="shared" si="598"/>
        <v>0</v>
      </c>
      <c r="P547" s="262"/>
      <c r="Q547" s="262"/>
      <c r="R547" s="263"/>
      <c r="S547" s="167"/>
      <c r="T547" s="194"/>
      <c r="U547" s="194"/>
      <c r="V547" s="136">
        <f t="shared" si="599"/>
        <v>0</v>
      </c>
      <c r="W547" s="136">
        <f t="shared" si="584"/>
        <v>0</v>
      </c>
      <c r="X547" s="136">
        <f t="shared" si="600"/>
        <v>0</v>
      </c>
      <c r="Y547" s="262"/>
      <c r="Z547" s="262"/>
      <c r="AA547" s="263"/>
      <c r="AB547" s="167"/>
      <c r="AC547" s="194"/>
      <c r="AD547" s="194"/>
      <c r="AE547" s="136">
        <f t="shared" si="601"/>
        <v>0</v>
      </c>
      <c r="AF547" s="136">
        <f t="shared" si="585"/>
        <v>0</v>
      </c>
      <c r="AG547" s="136">
        <f t="shared" si="602"/>
        <v>0</v>
      </c>
      <c r="AH547" s="262"/>
      <c r="AI547" s="262"/>
      <c r="AJ547" s="263"/>
      <c r="AK547" s="167"/>
      <c r="AL547" s="194"/>
      <c r="AM547" s="194"/>
      <c r="AN547" s="136">
        <f t="shared" si="603"/>
        <v>0</v>
      </c>
      <c r="AO547" s="136">
        <f t="shared" si="586"/>
        <v>0</v>
      </c>
      <c r="AP547" s="136">
        <f t="shared" si="604"/>
        <v>0</v>
      </c>
      <c r="AQ547" s="262"/>
      <c r="AR547" s="262"/>
      <c r="AS547" s="263"/>
      <c r="AT547" s="167"/>
      <c r="AU547" s="194"/>
      <c r="AV547" s="194"/>
      <c r="AW547" s="136">
        <f t="shared" si="605"/>
        <v>0</v>
      </c>
      <c r="AX547" s="136">
        <f t="shared" si="587"/>
        <v>0</v>
      </c>
      <c r="AY547" s="136">
        <f t="shared" si="606"/>
        <v>0</v>
      </c>
      <c r="AZ547" s="262"/>
      <c r="BA547" s="262"/>
      <c r="BB547" s="263"/>
      <c r="BC547" s="167"/>
      <c r="BD547" s="194"/>
      <c r="BE547" s="194"/>
      <c r="BF547" s="136">
        <f t="shared" si="607"/>
        <v>0</v>
      </c>
      <c r="BG547" s="136">
        <f t="shared" si="588"/>
        <v>0</v>
      </c>
      <c r="BH547" s="136">
        <f t="shared" si="608"/>
        <v>0</v>
      </c>
      <c r="BI547" s="262"/>
      <c r="BJ547" s="262"/>
      <c r="BK547" s="263"/>
      <c r="BL547" s="167"/>
      <c r="BM547" s="194"/>
      <c r="BN547" s="194"/>
      <c r="BO547" s="136">
        <f t="shared" si="609"/>
        <v>0</v>
      </c>
      <c r="BP547" s="136">
        <f t="shared" si="589"/>
        <v>0</v>
      </c>
      <c r="BQ547" s="136">
        <f t="shared" si="610"/>
        <v>0</v>
      </c>
      <c r="BR547" s="262"/>
      <c r="BS547" s="262"/>
      <c r="BT547" s="263"/>
      <c r="BU547" s="167"/>
      <c r="BV547" s="194"/>
      <c r="BW547" s="194"/>
      <c r="BX547" s="136">
        <f t="shared" si="611"/>
        <v>0</v>
      </c>
      <c r="BY547" s="136">
        <f t="shared" si="590"/>
        <v>0</v>
      </c>
      <c r="BZ547" s="136">
        <f t="shared" si="612"/>
        <v>0</v>
      </c>
      <c r="CA547" s="262"/>
      <c r="CB547" s="262"/>
      <c r="CC547" s="263"/>
      <c r="CD547" s="167"/>
      <c r="CE547" s="194"/>
      <c r="CF547" s="194"/>
      <c r="CG547" s="136">
        <f t="shared" si="613"/>
        <v>0</v>
      </c>
      <c r="CH547" s="136">
        <f t="shared" si="591"/>
        <v>0</v>
      </c>
      <c r="CI547" s="136">
        <f t="shared" si="614"/>
        <v>0</v>
      </c>
      <c r="CJ547" s="262"/>
      <c r="CK547" s="262"/>
      <c r="CL547" s="263"/>
      <c r="CM547" s="167"/>
      <c r="CN547" s="194"/>
      <c r="CO547" s="194"/>
      <c r="CP547" s="136">
        <f t="shared" si="615"/>
        <v>0</v>
      </c>
      <c r="CQ547" s="136">
        <f t="shared" si="592"/>
        <v>0</v>
      </c>
      <c r="CR547" s="136">
        <f t="shared" si="616"/>
        <v>0</v>
      </c>
      <c r="CS547" s="262"/>
      <c r="CT547" s="262"/>
      <c r="CU547" s="263"/>
      <c r="CV547" s="167"/>
      <c r="CW547" s="194"/>
      <c r="CX547" s="194"/>
      <c r="CY547" s="136">
        <f t="shared" si="617"/>
        <v>0</v>
      </c>
      <c r="CZ547" s="136">
        <f t="shared" si="593"/>
        <v>0</v>
      </c>
      <c r="DA547" s="136">
        <f t="shared" si="618"/>
        <v>0</v>
      </c>
      <c r="DB547" s="262"/>
      <c r="DC547" s="262"/>
      <c r="DD547" s="263"/>
    </row>
    <row r="548" spans="1:108" x14ac:dyDescent="0.25">
      <c r="A548" s="167"/>
      <c r="B548" s="194"/>
      <c r="C548" s="194"/>
      <c r="D548" s="136">
        <f t="shared" si="594"/>
        <v>0</v>
      </c>
      <c r="E548" s="136">
        <f t="shared" si="595"/>
        <v>0</v>
      </c>
      <c r="F548" s="136">
        <f t="shared" si="596"/>
        <v>0</v>
      </c>
      <c r="G548" s="262"/>
      <c r="H548" s="262"/>
      <c r="I548" s="263"/>
      <c r="J548" s="167"/>
      <c r="K548" s="194"/>
      <c r="L548" s="194"/>
      <c r="M548" s="136">
        <f t="shared" si="597"/>
        <v>0</v>
      </c>
      <c r="N548" s="136">
        <f t="shared" si="583"/>
        <v>0</v>
      </c>
      <c r="O548" s="136">
        <f t="shared" si="598"/>
        <v>0</v>
      </c>
      <c r="P548" s="262"/>
      <c r="Q548" s="262"/>
      <c r="R548" s="263"/>
      <c r="S548" s="167"/>
      <c r="T548" s="194"/>
      <c r="U548" s="194"/>
      <c r="V548" s="136">
        <f t="shared" si="599"/>
        <v>0</v>
      </c>
      <c r="W548" s="136">
        <f t="shared" si="584"/>
        <v>0</v>
      </c>
      <c r="X548" s="136">
        <f t="shared" si="600"/>
        <v>0</v>
      </c>
      <c r="Y548" s="262"/>
      <c r="Z548" s="262"/>
      <c r="AA548" s="263"/>
      <c r="AB548" s="167"/>
      <c r="AC548" s="194"/>
      <c r="AD548" s="194"/>
      <c r="AE548" s="136">
        <f t="shared" si="601"/>
        <v>0</v>
      </c>
      <c r="AF548" s="136">
        <f t="shared" si="585"/>
        <v>0</v>
      </c>
      <c r="AG548" s="136">
        <f t="shared" si="602"/>
        <v>0</v>
      </c>
      <c r="AH548" s="262"/>
      <c r="AI548" s="262"/>
      <c r="AJ548" s="263"/>
      <c r="AK548" s="167"/>
      <c r="AL548" s="194"/>
      <c r="AM548" s="194"/>
      <c r="AN548" s="136">
        <f t="shared" si="603"/>
        <v>0</v>
      </c>
      <c r="AO548" s="136">
        <f t="shared" si="586"/>
        <v>0</v>
      </c>
      <c r="AP548" s="136">
        <f t="shared" si="604"/>
        <v>0</v>
      </c>
      <c r="AQ548" s="262"/>
      <c r="AR548" s="262"/>
      <c r="AS548" s="263"/>
      <c r="AT548" s="167"/>
      <c r="AU548" s="194"/>
      <c r="AV548" s="194"/>
      <c r="AW548" s="136">
        <f t="shared" si="605"/>
        <v>0</v>
      </c>
      <c r="AX548" s="136">
        <f t="shared" si="587"/>
        <v>0</v>
      </c>
      <c r="AY548" s="136">
        <f t="shared" si="606"/>
        <v>0</v>
      </c>
      <c r="AZ548" s="262"/>
      <c r="BA548" s="262"/>
      <c r="BB548" s="263"/>
      <c r="BC548" s="167"/>
      <c r="BD548" s="194"/>
      <c r="BE548" s="194"/>
      <c r="BF548" s="136">
        <f t="shared" si="607"/>
        <v>0</v>
      </c>
      <c r="BG548" s="136">
        <f t="shared" si="588"/>
        <v>0</v>
      </c>
      <c r="BH548" s="136">
        <f t="shared" si="608"/>
        <v>0</v>
      </c>
      <c r="BI548" s="262"/>
      <c r="BJ548" s="262"/>
      <c r="BK548" s="263"/>
      <c r="BL548" s="167"/>
      <c r="BM548" s="194"/>
      <c r="BN548" s="194"/>
      <c r="BO548" s="136">
        <f t="shared" si="609"/>
        <v>0</v>
      </c>
      <c r="BP548" s="136">
        <f t="shared" si="589"/>
        <v>0</v>
      </c>
      <c r="BQ548" s="136">
        <f t="shared" si="610"/>
        <v>0</v>
      </c>
      <c r="BR548" s="262"/>
      <c r="BS548" s="262"/>
      <c r="BT548" s="263"/>
      <c r="BU548" s="167"/>
      <c r="BV548" s="194"/>
      <c r="BW548" s="194"/>
      <c r="BX548" s="136">
        <f t="shared" si="611"/>
        <v>0</v>
      </c>
      <c r="BY548" s="136">
        <f t="shared" si="590"/>
        <v>0</v>
      </c>
      <c r="BZ548" s="136">
        <f t="shared" si="612"/>
        <v>0</v>
      </c>
      <c r="CA548" s="262"/>
      <c r="CB548" s="262"/>
      <c r="CC548" s="263"/>
      <c r="CD548" s="167"/>
      <c r="CE548" s="194"/>
      <c r="CF548" s="194"/>
      <c r="CG548" s="136">
        <f t="shared" si="613"/>
        <v>0</v>
      </c>
      <c r="CH548" s="136">
        <f t="shared" si="591"/>
        <v>0</v>
      </c>
      <c r="CI548" s="136">
        <f t="shared" si="614"/>
        <v>0</v>
      </c>
      <c r="CJ548" s="262"/>
      <c r="CK548" s="262"/>
      <c r="CL548" s="263"/>
      <c r="CM548" s="167"/>
      <c r="CN548" s="194"/>
      <c r="CO548" s="194"/>
      <c r="CP548" s="136">
        <f t="shared" si="615"/>
        <v>0</v>
      </c>
      <c r="CQ548" s="136">
        <f t="shared" si="592"/>
        <v>0</v>
      </c>
      <c r="CR548" s="136">
        <f t="shared" si="616"/>
        <v>0</v>
      </c>
      <c r="CS548" s="262"/>
      <c r="CT548" s="262"/>
      <c r="CU548" s="263"/>
      <c r="CV548" s="167"/>
      <c r="CW548" s="194"/>
      <c r="CX548" s="194"/>
      <c r="CY548" s="136">
        <f t="shared" si="617"/>
        <v>0</v>
      </c>
      <c r="CZ548" s="136">
        <f t="shared" si="593"/>
        <v>0</v>
      </c>
      <c r="DA548" s="136">
        <f t="shared" si="618"/>
        <v>0</v>
      </c>
      <c r="DB548" s="262"/>
      <c r="DC548" s="262"/>
      <c r="DD548" s="263"/>
    </row>
    <row r="549" spans="1:108" x14ac:dyDescent="0.25">
      <c r="A549" s="167"/>
      <c r="B549" s="194"/>
      <c r="C549" s="194"/>
      <c r="D549" s="136">
        <f t="shared" si="594"/>
        <v>0</v>
      </c>
      <c r="E549" s="136">
        <f t="shared" si="595"/>
        <v>0</v>
      </c>
      <c r="F549" s="136">
        <f t="shared" si="596"/>
        <v>0</v>
      </c>
      <c r="G549" s="262"/>
      <c r="H549" s="262"/>
      <c r="I549" s="263"/>
      <c r="J549" s="167"/>
      <c r="K549" s="194"/>
      <c r="L549" s="194"/>
      <c r="M549" s="136">
        <f t="shared" si="597"/>
        <v>0</v>
      </c>
      <c r="N549" s="136">
        <f t="shared" si="583"/>
        <v>0</v>
      </c>
      <c r="O549" s="136">
        <f t="shared" si="598"/>
        <v>0</v>
      </c>
      <c r="P549" s="262"/>
      <c r="Q549" s="262"/>
      <c r="R549" s="263"/>
      <c r="S549" s="167"/>
      <c r="T549" s="194"/>
      <c r="U549" s="194"/>
      <c r="V549" s="136">
        <f t="shared" si="599"/>
        <v>0</v>
      </c>
      <c r="W549" s="136">
        <f t="shared" si="584"/>
        <v>0</v>
      </c>
      <c r="X549" s="136">
        <f t="shared" si="600"/>
        <v>0</v>
      </c>
      <c r="Y549" s="262"/>
      <c r="Z549" s="262"/>
      <c r="AA549" s="263"/>
      <c r="AB549" s="167"/>
      <c r="AC549" s="194"/>
      <c r="AD549" s="194"/>
      <c r="AE549" s="136">
        <f t="shared" si="601"/>
        <v>0</v>
      </c>
      <c r="AF549" s="136">
        <f t="shared" si="585"/>
        <v>0</v>
      </c>
      <c r="AG549" s="136">
        <f t="shared" si="602"/>
        <v>0</v>
      </c>
      <c r="AH549" s="262"/>
      <c r="AI549" s="262"/>
      <c r="AJ549" s="263"/>
      <c r="AK549" s="167"/>
      <c r="AL549" s="194"/>
      <c r="AM549" s="194"/>
      <c r="AN549" s="136">
        <f t="shared" si="603"/>
        <v>0</v>
      </c>
      <c r="AO549" s="136">
        <f t="shared" si="586"/>
        <v>0</v>
      </c>
      <c r="AP549" s="136">
        <f t="shared" si="604"/>
        <v>0</v>
      </c>
      <c r="AQ549" s="262"/>
      <c r="AR549" s="262"/>
      <c r="AS549" s="263"/>
      <c r="AT549" s="167"/>
      <c r="AU549" s="194"/>
      <c r="AV549" s="194"/>
      <c r="AW549" s="136">
        <f t="shared" si="605"/>
        <v>0</v>
      </c>
      <c r="AX549" s="136">
        <f t="shared" si="587"/>
        <v>0</v>
      </c>
      <c r="AY549" s="136">
        <f t="shared" si="606"/>
        <v>0</v>
      </c>
      <c r="AZ549" s="262"/>
      <c r="BA549" s="262"/>
      <c r="BB549" s="263"/>
      <c r="BC549" s="167"/>
      <c r="BD549" s="194"/>
      <c r="BE549" s="194"/>
      <c r="BF549" s="136">
        <f t="shared" si="607"/>
        <v>0</v>
      </c>
      <c r="BG549" s="136">
        <f t="shared" si="588"/>
        <v>0</v>
      </c>
      <c r="BH549" s="136">
        <f t="shared" si="608"/>
        <v>0</v>
      </c>
      <c r="BI549" s="262"/>
      <c r="BJ549" s="262"/>
      <c r="BK549" s="263"/>
      <c r="BL549" s="167"/>
      <c r="BM549" s="194"/>
      <c r="BN549" s="194"/>
      <c r="BO549" s="136">
        <f t="shared" si="609"/>
        <v>0</v>
      </c>
      <c r="BP549" s="136">
        <f t="shared" si="589"/>
        <v>0</v>
      </c>
      <c r="BQ549" s="136">
        <f t="shared" si="610"/>
        <v>0</v>
      </c>
      <c r="BR549" s="262"/>
      <c r="BS549" s="262"/>
      <c r="BT549" s="263"/>
      <c r="BU549" s="167"/>
      <c r="BV549" s="194"/>
      <c r="BW549" s="194"/>
      <c r="BX549" s="136">
        <f t="shared" si="611"/>
        <v>0</v>
      </c>
      <c r="BY549" s="136">
        <f t="shared" si="590"/>
        <v>0</v>
      </c>
      <c r="BZ549" s="136">
        <f t="shared" si="612"/>
        <v>0</v>
      </c>
      <c r="CA549" s="262"/>
      <c r="CB549" s="262"/>
      <c r="CC549" s="263"/>
      <c r="CD549" s="167"/>
      <c r="CE549" s="194"/>
      <c r="CF549" s="194"/>
      <c r="CG549" s="136">
        <f t="shared" si="613"/>
        <v>0</v>
      </c>
      <c r="CH549" s="136">
        <f t="shared" si="591"/>
        <v>0</v>
      </c>
      <c r="CI549" s="136">
        <f t="shared" si="614"/>
        <v>0</v>
      </c>
      <c r="CJ549" s="262"/>
      <c r="CK549" s="262"/>
      <c r="CL549" s="263"/>
      <c r="CM549" s="167"/>
      <c r="CN549" s="194"/>
      <c r="CO549" s="194"/>
      <c r="CP549" s="136">
        <f t="shared" si="615"/>
        <v>0</v>
      </c>
      <c r="CQ549" s="136">
        <f t="shared" si="592"/>
        <v>0</v>
      </c>
      <c r="CR549" s="136">
        <f t="shared" si="616"/>
        <v>0</v>
      </c>
      <c r="CS549" s="262"/>
      <c r="CT549" s="262"/>
      <c r="CU549" s="263"/>
      <c r="CV549" s="167"/>
      <c r="CW549" s="194"/>
      <c r="CX549" s="194"/>
      <c r="CY549" s="136">
        <f t="shared" si="617"/>
        <v>0</v>
      </c>
      <c r="CZ549" s="136">
        <f t="shared" si="593"/>
        <v>0</v>
      </c>
      <c r="DA549" s="136">
        <f t="shared" si="618"/>
        <v>0</v>
      </c>
      <c r="DB549" s="262"/>
      <c r="DC549" s="262"/>
      <c r="DD549" s="263"/>
    </row>
    <row r="550" spans="1:108" x14ac:dyDescent="0.25">
      <c r="A550" s="167"/>
      <c r="B550" s="194"/>
      <c r="C550" s="194"/>
      <c r="D550" s="136">
        <f t="shared" si="594"/>
        <v>0</v>
      </c>
      <c r="E550" s="136">
        <f t="shared" si="595"/>
        <v>0</v>
      </c>
      <c r="F550" s="136">
        <f t="shared" si="596"/>
        <v>0</v>
      </c>
      <c r="G550" s="262"/>
      <c r="H550" s="262"/>
      <c r="I550" s="263"/>
      <c r="J550" s="167"/>
      <c r="K550" s="194"/>
      <c r="L550" s="194"/>
      <c r="M550" s="136">
        <f t="shared" si="597"/>
        <v>0</v>
      </c>
      <c r="N550" s="136">
        <f t="shared" si="583"/>
        <v>0</v>
      </c>
      <c r="O550" s="136">
        <f t="shared" si="598"/>
        <v>0</v>
      </c>
      <c r="P550" s="262"/>
      <c r="Q550" s="262"/>
      <c r="R550" s="263"/>
      <c r="S550" s="167"/>
      <c r="T550" s="194"/>
      <c r="U550" s="194"/>
      <c r="V550" s="136">
        <f t="shared" si="599"/>
        <v>0</v>
      </c>
      <c r="W550" s="136">
        <f t="shared" si="584"/>
        <v>0</v>
      </c>
      <c r="X550" s="136">
        <f t="shared" si="600"/>
        <v>0</v>
      </c>
      <c r="Y550" s="262"/>
      <c r="Z550" s="262"/>
      <c r="AA550" s="263"/>
      <c r="AB550" s="167"/>
      <c r="AC550" s="194"/>
      <c r="AD550" s="194"/>
      <c r="AE550" s="136">
        <f t="shared" si="601"/>
        <v>0</v>
      </c>
      <c r="AF550" s="136">
        <f t="shared" si="585"/>
        <v>0</v>
      </c>
      <c r="AG550" s="136">
        <f t="shared" si="602"/>
        <v>0</v>
      </c>
      <c r="AH550" s="262"/>
      <c r="AI550" s="262"/>
      <c r="AJ550" s="263"/>
      <c r="AK550" s="167"/>
      <c r="AL550" s="194"/>
      <c r="AM550" s="194"/>
      <c r="AN550" s="136">
        <f t="shared" si="603"/>
        <v>0</v>
      </c>
      <c r="AO550" s="136">
        <f t="shared" si="586"/>
        <v>0</v>
      </c>
      <c r="AP550" s="136">
        <f t="shared" si="604"/>
        <v>0</v>
      </c>
      <c r="AQ550" s="262"/>
      <c r="AR550" s="262"/>
      <c r="AS550" s="263"/>
      <c r="AT550" s="167"/>
      <c r="AU550" s="194"/>
      <c r="AV550" s="194"/>
      <c r="AW550" s="136">
        <f t="shared" si="605"/>
        <v>0</v>
      </c>
      <c r="AX550" s="136">
        <f t="shared" si="587"/>
        <v>0</v>
      </c>
      <c r="AY550" s="136">
        <f t="shared" si="606"/>
        <v>0</v>
      </c>
      <c r="AZ550" s="262"/>
      <c r="BA550" s="262"/>
      <c r="BB550" s="263"/>
      <c r="BC550" s="167"/>
      <c r="BD550" s="194"/>
      <c r="BE550" s="194"/>
      <c r="BF550" s="136">
        <f t="shared" si="607"/>
        <v>0</v>
      </c>
      <c r="BG550" s="136">
        <f t="shared" si="588"/>
        <v>0</v>
      </c>
      <c r="BH550" s="136">
        <f t="shared" si="608"/>
        <v>0</v>
      </c>
      <c r="BI550" s="262"/>
      <c r="BJ550" s="262"/>
      <c r="BK550" s="263"/>
      <c r="BL550" s="167"/>
      <c r="BM550" s="194"/>
      <c r="BN550" s="194"/>
      <c r="BO550" s="136">
        <f t="shared" si="609"/>
        <v>0</v>
      </c>
      <c r="BP550" s="136">
        <f t="shared" si="589"/>
        <v>0</v>
      </c>
      <c r="BQ550" s="136">
        <f t="shared" si="610"/>
        <v>0</v>
      </c>
      <c r="BR550" s="262"/>
      <c r="BS550" s="262"/>
      <c r="BT550" s="263"/>
      <c r="BU550" s="167"/>
      <c r="BV550" s="194"/>
      <c r="BW550" s="194"/>
      <c r="BX550" s="136">
        <f t="shared" si="611"/>
        <v>0</v>
      </c>
      <c r="BY550" s="136">
        <f t="shared" si="590"/>
        <v>0</v>
      </c>
      <c r="BZ550" s="136">
        <f t="shared" si="612"/>
        <v>0</v>
      </c>
      <c r="CA550" s="262"/>
      <c r="CB550" s="262"/>
      <c r="CC550" s="263"/>
      <c r="CD550" s="167"/>
      <c r="CE550" s="194"/>
      <c r="CF550" s="194"/>
      <c r="CG550" s="136">
        <f t="shared" si="613"/>
        <v>0</v>
      </c>
      <c r="CH550" s="136">
        <f t="shared" si="591"/>
        <v>0</v>
      </c>
      <c r="CI550" s="136">
        <f t="shared" si="614"/>
        <v>0</v>
      </c>
      <c r="CJ550" s="262"/>
      <c r="CK550" s="262"/>
      <c r="CL550" s="263"/>
      <c r="CM550" s="167"/>
      <c r="CN550" s="194"/>
      <c r="CO550" s="194"/>
      <c r="CP550" s="136">
        <f t="shared" si="615"/>
        <v>0</v>
      </c>
      <c r="CQ550" s="136">
        <f t="shared" si="592"/>
        <v>0</v>
      </c>
      <c r="CR550" s="136">
        <f t="shared" si="616"/>
        <v>0</v>
      </c>
      <c r="CS550" s="262"/>
      <c r="CT550" s="262"/>
      <c r="CU550" s="263"/>
      <c r="CV550" s="167"/>
      <c r="CW550" s="194"/>
      <c r="CX550" s="194"/>
      <c r="CY550" s="136">
        <f t="shared" si="617"/>
        <v>0</v>
      </c>
      <c r="CZ550" s="136">
        <f t="shared" si="593"/>
        <v>0</v>
      </c>
      <c r="DA550" s="136">
        <f t="shared" si="618"/>
        <v>0</v>
      </c>
      <c r="DB550" s="262"/>
      <c r="DC550" s="262"/>
      <c r="DD550" s="263"/>
    </row>
    <row r="551" spans="1:108" x14ac:dyDescent="0.25">
      <c r="A551" s="167"/>
      <c r="B551" s="194"/>
      <c r="C551" s="194"/>
      <c r="D551" s="136">
        <f t="shared" si="594"/>
        <v>0</v>
      </c>
      <c r="E551" s="136">
        <f t="shared" si="595"/>
        <v>0</v>
      </c>
      <c r="F551" s="136">
        <f t="shared" si="596"/>
        <v>0</v>
      </c>
      <c r="G551" s="262"/>
      <c r="H551" s="262"/>
      <c r="I551" s="263"/>
      <c r="J551" s="167"/>
      <c r="K551" s="194"/>
      <c r="L551" s="194"/>
      <c r="M551" s="136">
        <f t="shared" si="597"/>
        <v>0</v>
      </c>
      <c r="N551" s="136">
        <f t="shared" si="583"/>
        <v>0</v>
      </c>
      <c r="O551" s="136">
        <f t="shared" si="598"/>
        <v>0</v>
      </c>
      <c r="P551" s="262"/>
      <c r="Q551" s="262"/>
      <c r="R551" s="263"/>
      <c r="S551" s="167"/>
      <c r="T551" s="194"/>
      <c r="U551" s="194"/>
      <c r="V551" s="136">
        <f t="shared" si="599"/>
        <v>0</v>
      </c>
      <c r="W551" s="136">
        <f t="shared" si="584"/>
        <v>0</v>
      </c>
      <c r="X551" s="136">
        <f t="shared" si="600"/>
        <v>0</v>
      </c>
      <c r="Y551" s="262"/>
      <c r="Z551" s="262"/>
      <c r="AA551" s="263"/>
      <c r="AB551" s="167"/>
      <c r="AC551" s="194"/>
      <c r="AD551" s="194"/>
      <c r="AE551" s="136">
        <f t="shared" si="601"/>
        <v>0</v>
      </c>
      <c r="AF551" s="136">
        <f t="shared" si="585"/>
        <v>0</v>
      </c>
      <c r="AG551" s="136">
        <f t="shared" si="602"/>
        <v>0</v>
      </c>
      <c r="AH551" s="262"/>
      <c r="AI551" s="262"/>
      <c r="AJ551" s="263"/>
      <c r="AK551" s="167"/>
      <c r="AL551" s="194"/>
      <c r="AM551" s="194"/>
      <c r="AN551" s="136">
        <f t="shared" si="603"/>
        <v>0</v>
      </c>
      <c r="AO551" s="136">
        <f t="shared" si="586"/>
        <v>0</v>
      </c>
      <c r="AP551" s="136">
        <f t="shared" si="604"/>
        <v>0</v>
      </c>
      <c r="AQ551" s="262"/>
      <c r="AR551" s="262"/>
      <c r="AS551" s="263"/>
      <c r="AT551" s="167"/>
      <c r="AU551" s="194"/>
      <c r="AV551" s="194"/>
      <c r="AW551" s="136">
        <f t="shared" si="605"/>
        <v>0</v>
      </c>
      <c r="AX551" s="136">
        <f t="shared" si="587"/>
        <v>0</v>
      </c>
      <c r="AY551" s="136">
        <f t="shared" si="606"/>
        <v>0</v>
      </c>
      <c r="AZ551" s="262"/>
      <c r="BA551" s="262"/>
      <c r="BB551" s="263"/>
      <c r="BC551" s="167"/>
      <c r="BD551" s="194"/>
      <c r="BE551" s="194"/>
      <c r="BF551" s="136">
        <f t="shared" si="607"/>
        <v>0</v>
      </c>
      <c r="BG551" s="136">
        <f t="shared" si="588"/>
        <v>0</v>
      </c>
      <c r="BH551" s="136">
        <f t="shared" si="608"/>
        <v>0</v>
      </c>
      <c r="BI551" s="262"/>
      <c r="BJ551" s="262"/>
      <c r="BK551" s="263"/>
      <c r="BL551" s="167"/>
      <c r="BM551" s="194"/>
      <c r="BN551" s="194"/>
      <c r="BO551" s="136">
        <f t="shared" si="609"/>
        <v>0</v>
      </c>
      <c r="BP551" s="136">
        <f t="shared" si="589"/>
        <v>0</v>
      </c>
      <c r="BQ551" s="136">
        <f t="shared" si="610"/>
        <v>0</v>
      </c>
      <c r="BR551" s="262"/>
      <c r="BS551" s="262"/>
      <c r="BT551" s="263"/>
      <c r="BU551" s="167"/>
      <c r="BV551" s="194"/>
      <c r="BW551" s="194"/>
      <c r="BX551" s="136">
        <f t="shared" si="611"/>
        <v>0</v>
      </c>
      <c r="BY551" s="136">
        <f t="shared" si="590"/>
        <v>0</v>
      </c>
      <c r="BZ551" s="136">
        <f t="shared" si="612"/>
        <v>0</v>
      </c>
      <c r="CA551" s="262"/>
      <c r="CB551" s="262"/>
      <c r="CC551" s="263"/>
      <c r="CD551" s="167"/>
      <c r="CE551" s="194"/>
      <c r="CF551" s="194"/>
      <c r="CG551" s="136">
        <f t="shared" si="613"/>
        <v>0</v>
      </c>
      <c r="CH551" s="136">
        <f t="shared" si="591"/>
        <v>0</v>
      </c>
      <c r="CI551" s="136">
        <f t="shared" si="614"/>
        <v>0</v>
      </c>
      <c r="CJ551" s="262"/>
      <c r="CK551" s="262"/>
      <c r="CL551" s="263"/>
      <c r="CM551" s="167"/>
      <c r="CN551" s="194"/>
      <c r="CO551" s="194"/>
      <c r="CP551" s="136">
        <f t="shared" si="615"/>
        <v>0</v>
      </c>
      <c r="CQ551" s="136">
        <f t="shared" si="592"/>
        <v>0</v>
      </c>
      <c r="CR551" s="136">
        <f t="shared" si="616"/>
        <v>0</v>
      </c>
      <c r="CS551" s="262"/>
      <c r="CT551" s="262"/>
      <c r="CU551" s="263"/>
      <c r="CV551" s="167"/>
      <c r="CW551" s="194"/>
      <c r="CX551" s="194"/>
      <c r="CY551" s="136">
        <f t="shared" si="617"/>
        <v>0</v>
      </c>
      <c r="CZ551" s="136">
        <f t="shared" si="593"/>
        <v>0</v>
      </c>
      <c r="DA551" s="136">
        <f t="shared" si="618"/>
        <v>0</v>
      </c>
      <c r="DB551" s="262"/>
      <c r="DC551" s="262"/>
      <c r="DD551" s="263"/>
    </row>
    <row r="552" spans="1:108" x14ac:dyDescent="0.25">
      <c r="A552" s="167"/>
      <c r="B552" s="194"/>
      <c r="C552" s="194"/>
      <c r="D552" s="136">
        <f t="shared" si="594"/>
        <v>0</v>
      </c>
      <c r="E552" s="136">
        <f t="shared" si="595"/>
        <v>0</v>
      </c>
      <c r="F552" s="136">
        <f t="shared" si="596"/>
        <v>0</v>
      </c>
      <c r="G552" s="262"/>
      <c r="H552" s="262"/>
      <c r="I552" s="263"/>
      <c r="J552" s="167"/>
      <c r="K552" s="194"/>
      <c r="L552" s="194"/>
      <c r="M552" s="136">
        <f t="shared" si="597"/>
        <v>0</v>
      </c>
      <c r="N552" s="136">
        <f t="shared" si="583"/>
        <v>0</v>
      </c>
      <c r="O552" s="136">
        <f t="shared" si="598"/>
        <v>0</v>
      </c>
      <c r="P552" s="262"/>
      <c r="Q552" s="262"/>
      <c r="R552" s="263"/>
      <c r="S552" s="167"/>
      <c r="T552" s="194"/>
      <c r="U552" s="194"/>
      <c r="V552" s="136">
        <f t="shared" si="599"/>
        <v>0</v>
      </c>
      <c r="W552" s="136">
        <f t="shared" si="584"/>
        <v>0</v>
      </c>
      <c r="X552" s="136">
        <f t="shared" si="600"/>
        <v>0</v>
      </c>
      <c r="Y552" s="262"/>
      <c r="Z552" s="262"/>
      <c r="AA552" s="263"/>
      <c r="AB552" s="167"/>
      <c r="AC552" s="194"/>
      <c r="AD552" s="194"/>
      <c r="AE552" s="136">
        <f t="shared" si="601"/>
        <v>0</v>
      </c>
      <c r="AF552" s="136">
        <f t="shared" si="585"/>
        <v>0</v>
      </c>
      <c r="AG552" s="136">
        <f t="shared" si="602"/>
        <v>0</v>
      </c>
      <c r="AH552" s="262"/>
      <c r="AI552" s="262"/>
      <c r="AJ552" s="263"/>
      <c r="AK552" s="167"/>
      <c r="AL552" s="194"/>
      <c r="AM552" s="194"/>
      <c r="AN552" s="136">
        <f t="shared" si="603"/>
        <v>0</v>
      </c>
      <c r="AO552" s="136">
        <f t="shared" si="586"/>
        <v>0</v>
      </c>
      <c r="AP552" s="136">
        <f t="shared" si="604"/>
        <v>0</v>
      </c>
      <c r="AQ552" s="262"/>
      <c r="AR552" s="262"/>
      <c r="AS552" s="263"/>
      <c r="AT552" s="167"/>
      <c r="AU552" s="194"/>
      <c r="AV552" s="194"/>
      <c r="AW552" s="136">
        <f t="shared" si="605"/>
        <v>0</v>
      </c>
      <c r="AX552" s="136">
        <f t="shared" si="587"/>
        <v>0</v>
      </c>
      <c r="AY552" s="136">
        <f t="shared" si="606"/>
        <v>0</v>
      </c>
      <c r="AZ552" s="262"/>
      <c r="BA552" s="262"/>
      <c r="BB552" s="263"/>
      <c r="BC552" s="167"/>
      <c r="BD552" s="194"/>
      <c r="BE552" s="194"/>
      <c r="BF552" s="136">
        <f t="shared" si="607"/>
        <v>0</v>
      </c>
      <c r="BG552" s="136">
        <f t="shared" si="588"/>
        <v>0</v>
      </c>
      <c r="BH552" s="136">
        <f t="shared" si="608"/>
        <v>0</v>
      </c>
      <c r="BI552" s="262"/>
      <c r="BJ552" s="262"/>
      <c r="BK552" s="263"/>
      <c r="BL552" s="167"/>
      <c r="BM552" s="194"/>
      <c r="BN552" s="194"/>
      <c r="BO552" s="136">
        <f t="shared" si="609"/>
        <v>0</v>
      </c>
      <c r="BP552" s="136">
        <f t="shared" si="589"/>
        <v>0</v>
      </c>
      <c r="BQ552" s="136">
        <f t="shared" si="610"/>
        <v>0</v>
      </c>
      <c r="BR552" s="262"/>
      <c r="BS552" s="262"/>
      <c r="BT552" s="263"/>
      <c r="BU552" s="167"/>
      <c r="BV552" s="194"/>
      <c r="BW552" s="194"/>
      <c r="BX552" s="136">
        <f t="shared" si="611"/>
        <v>0</v>
      </c>
      <c r="BY552" s="136">
        <f t="shared" si="590"/>
        <v>0</v>
      </c>
      <c r="BZ552" s="136">
        <f t="shared" si="612"/>
        <v>0</v>
      </c>
      <c r="CA552" s="262"/>
      <c r="CB552" s="262"/>
      <c r="CC552" s="263"/>
      <c r="CD552" s="167"/>
      <c r="CE552" s="194"/>
      <c r="CF552" s="194"/>
      <c r="CG552" s="136">
        <f t="shared" si="613"/>
        <v>0</v>
      </c>
      <c r="CH552" s="136">
        <f t="shared" si="591"/>
        <v>0</v>
      </c>
      <c r="CI552" s="136">
        <f t="shared" si="614"/>
        <v>0</v>
      </c>
      <c r="CJ552" s="262"/>
      <c r="CK552" s="262"/>
      <c r="CL552" s="263"/>
      <c r="CM552" s="167"/>
      <c r="CN552" s="194"/>
      <c r="CO552" s="194"/>
      <c r="CP552" s="136">
        <f t="shared" si="615"/>
        <v>0</v>
      </c>
      <c r="CQ552" s="136">
        <f t="shared" si="592"/>
        <v>0</v>
      </c>
      <c r="CR552" s="136">
        <f t="shared" si="616"/>
        <v>0</v>
      </c>
      <c r="CS552" s="262"/>
      <c r="CT552" s="262"/>
      <c r="CU552" s="263"/>
      <c r="CV552" s="167"/>
      <c r="CW552" s="194"/>
      <c r="CX552" s="194"/>
      <c r="CY552" s="136">
        <f t="shared" si="617"/>
        <v>0</v>
      </c>
      <c r="CZ552" s="136">
        <f t="shared" si="593"/>
        <v>0</v>
      </c>
      <c r="DA552" s="136">
        <f t="shared" si="618"/>
        <v>0</v>
      </c>
      <c r="DB552" s="262"/>
      <c r="DC552" s="262"/>
      <c r="DD552" s="263"/>
    </row>
    <row r="553" spans="1:108" x14ac:dyDescent="0.25">
      <c r="A553" s="167"/>
      <c r="B553" s="194"/>
      <c r="C553" s="194"/>
      <c r="D553" s="136">
        <f t="shared" si="594"/>
        <v>0</v>
      </c>
      <c r="E553" s="136">
        <f t="shared" si="595"/>
        <v>0</v>
      </c>
      <c r="F553" s="136">
        <f t="shared" si="596"/>
        <v>0</v>
      </c>
      <c r="G553" s="262"/>
      <c r="H553" s="262"/>
      <c r="I553" s="263"/>
      <c r="J553" s="167"/>
      <c r="K553" s="194"/>
      <c r="L553" s="194"/>
      <c r="M553" s="136">
        <f t="shared" si="597"/>
        <v>0</v>
      </c>
      <c r="N553" s="136">
        <f t="shared" si="583"/>
        <v>0</v>
      </c>
      <c r="O553" s="136">
        <f t="shared" si="598"/>
        <v>0</v>
      </c>
      <c r="P553" s="262"/>
      <c r="Q553" s="262"/>
      <c r="R553" s="263"/>
      <c r="S553" s="167"/>
      <c r="T553" s="194"/>
      <c r="U553" s="194"/>
      <c r="V553" s="136">
        <f t="shared" si="599"/>
        <v>0</v>
      </c>
      <c r="W553" s="136">
        <f t="shared" si="584"/>
        <v>0</v>
      </c>
      <c r="X553" s="136">
        <f t="shared" si="600"/>
        <v>0</v>
      </c>
      <c r="Y553" s="262"/>
      <c r="Z553" s="262"/>
      <c r="AA553" s="263"/>
      <c r="AB553" s="167"/>
      <c r="AC553" s="194"/>
      <c r="AD553" s="194"/>
      <c r="AE553" s="136">
        <f t="shared" si="601"/>
        <v>0</v>
      </c>
      <c r="AF553" s="136">
        <f t="shared" si="585"/>
        <v>0</v>
      </c>
      <c r="AG553" s="136">
        <f t="shared" si="602"/>
        <v>0</v>
      </c>
      <c r="AH553" s="262"/>
      <c r="AI553" s="262"/>
      <c r="AJ553" s="263"/>
      <c r="AK553" s="167"/>
      <c r="AL553" s="194"/>
      <c r="AM553" s="194"/>
      <c r="AN553" s="136">
        <f t="shared" si="603"/>
        <v>0</v>
      </c>
      <c r="AO553" s="136">
        <f t="shared" si="586"/>
        <v>0</v>
      </c>
      <c r="AP553" s="136">
        <f t="shared" si="604"/>
        <v>0</v>
      </c>
      <c r="AQ553" s="262"/>
      <c r="AR553" s="262"/>
      <c r="AS553" s="263"/>
      <c r="AT553" s="167"/>
      <c r="AU553" s="194"/>
      <c r="AV553" s="194"/>
      <c r="AW553" s="136">
        <f t="shared" si="605"/>
        <v>0</v>
      </c>
      <c r="AX553" s="136">
        <f t="shared" si="587"/>
        <v>0</v>
      </c>
      <c r="AY553" s="136">
        <f t="shared" si="606"/>
        <v>0</v>
      </c>
      <c r="AZ553" s="262"/>
      <c r="BA553" s="262"/>
      <c r="BB553" s="263"/>
      <c r="BC553" s="167"/>
      <c r="BD553" s="194"/>
      <c r="BE553" s="194"/>
      <c r="BF553" s="136">
        <f t="shared" si="607"/>
        <v>0</v>
      </c>
      <c r="BG553" s="136">
        <f t="shared" si="588"/>
        <v>0</v>
      </c>
      <c r="BH553" s="136">
        <f t="shared" si="608"/>
        <v>0</v>
      </c>
      <c r="BI553" s="262"/>
      <c r="BJ553" s="262"/>
      <c r="BK553" s="263"/>
      <c r="BL553" s="167"/>
      <c r="BM553" s="194"/>
      <c r="BN553" s="194"/>
      <c r="BO553" s="136">
        <f t="shared" si="609"/>
        <v>0</v>
      </c>
      <c r="BP553" s="136">
        <f t="shared" si="589"/>
        <v>0</v>
      </c>
      <c r="BQ553" s="136">
        <f t="shared" si="610"/>
        <v>0</v>
      </c>
      <c r="BR553" s="262"/>
      <c r="BS553" s="262"/>
      <c r="BT553" s="263"/>
      <c r="BU553" s="167"/>
      <c r="BV553" s="194"/>
      <c r="BW553" s="194"/>
      <c r="BX553" s="136">
        <f t="shared" si="611"/>
        <v>0</v>
      </c>
      <c r="BY553" s="136">
        <f t="shared" si="590"/>
        <v>0</v>
      </c>
      <c r="BZ553" s="136">
        <f t="shared" si="612"/>
        <v>0</v>
      </c>
      <c r="CA553" s="262"/>
      <c r="CB553" s="262"/>
      <c r="CC553" s="263"/>
      <c r="CD553" s="167"/>
      <c r="CE553" s="194"/>
      <c r="CF553" s="194"/>
      <c r="CG553" s="136">
        <f t="shared" si="613"/>
        <v>0</v>
      </c>
      <c r="CH553" s="136">
        <f t="shared" si="591"/>
        <v>0</v>
      </c>
      <c r="CI553" s="136">
        <f t="shared" si="614"/>
        <v>0</v>
      </c>
      <c r="CJ553" s="262"/>
      <c r="CK553" s="262"/>
      <c r="CL553" s="263"/>
      <c r="CM553" s="167"/>
      <c r="CN553" s="194"/>
      <c r="CO553" s="194"/>
      <c r="CP553" s="136">
        <f t="shared" si="615"/>
        <v>0</v>
      </c>
      <c r="CQ553" s="136">
        <f t="shared" si="592"/>
        <v>0</v>
      </c>
      <c r="CR553" s="136">
        <f t="shared" si="616"/>
        <v>0</v>
      </c>
      <c r="CS553" s="262"/>
      <c r="CT553" s="262"/>
      <c r="CU553" s="263"/>
      <c r="CV553" s="167"/>
      <c r="CW553" s="194"/>
      <c r="CX553" s="194"/>
      <c r="CY553" s="136">
        <f t="shared" si="617"/>
        <v>0</v>
      </c>
      <c r="CZ553" s="136">
        <f t="shared" si="593"/>
        <v>0</v>
      </c>
      <c r="DA553" s="136">
        <f t="shared" si="618"/>
        <v>0</v>
      </c>
      <c r="DB553" s="262"/>
      <c r="DC553" s="262"/>
      <c r="DD553" s="263"/>
    </row>
    <row r="554" spans="1:108" x14ac:dyDescent="0.25">
      <c r="A554" s="167"/>
      <c r="B554" s="194"/>
      <c r="C554" s="194"/>
      <c r="D554" s="136">
        <f t="shared" si="594"/>
        <v>0</v>
      </c>
      <c r="E554" s="136">
        <f t="shared" si="595"/>
        <v>0</v>
      </c>
      <c r="F554" s="136">
        <f t="shared" si="596"/>
        <v>0</v>
      </c>
      <c r="G554" s="262"/>
      <c r="H554" s="262"/>
      <c r="I554" s="263"/>
      <c r="J554" s="167"/>
      <c r="K554" s="194"/>
      <c r="L554" s="194"/>
      <c r="M554" s="136">
        <f t="shared" si="597"/>
        <v>0</v>
      </c>
      <c r="N554" s="136">
        <f t="shared" si="583"/>
        <v>0</v>
      </c>
      <c r="O554" s="136">
        <f t="shared" si="598"/>
        <v>0</v>
      </c>
      <c r="P554" s="262"/>
      <c r="Q554" s="262"/>
      <c r="R554" s="263"/>
      <c r="S554" s="167"/>
      <c r="T554" s="194"/>
      <c r="U554" s="194"/>
      <c r="V554" s="136">
        <f t="shared" si="599"/>
        <v>0</v>
      </c>
      <c r="W554" s="136">
        <f t="shared" si="584"/>
        <v>0</v>
      </c>
      <c r="X554" s="136">
        <f t="shared" si="600"/>
        <v>0</v>
      </c>
      <c r="Y554" s="262"/>
      <c r="Z554" s="262"/>
      <c r="AA554" s="263"/>
      <c r="AB554" s="167"/>
      <c r="AC554" s="194"/>
      <c r="AD554" s="194"/>
      <c r="AE554" s="136">
        <f t="shared" si="601"/>
        <v>0</v>
      </c>
      <c r="AF554" s="136">
        <f t="shared" si="585"/>
        <v>0</v>
      </c>
      <c r="AG554" s="136">
        <f t="shared" si="602"/>
        <v>0</v>
      </c>
      <c r="AH554" s="262"/>
      <c r="AI554" s="262"/>
      <c r="AJ554" s="263"/>
      <c r="AK554" s="167"/>
      <c r="AL554" s="194"/>
      <c r="AM554" s="194"/>
      <c r="AN554" s="136">
        <f t="shared" si="603"/>
        <v>0</v>
      </c>
      <c r="AO554" s="136">
        <f t="shared" si="586"/>
        <v>0</v>
      </c>
      <c r="AP554" s="136">
        <f t="shared" si="604"/>
        <v>0</v>
      </c>
      <c r="AQ554" s="262"/>
      <c r="AR554" s="262"/>
      <c r="AS554" s="263"/>
      <c r="AT554" s="167"/>
      <c r="AU554" s="194"/>
      <c r="AV554" s="194"/>
      <c r="AW554" s="136">
        <f t="shared" si="605"/>
        <v>0</v>
      </c>
      <c r="AX554" s="136">
        <f t="shared" si="587"/>
        <v>0</v>
      </c>
      <c r="AY554" s="136">
        <f t="shared" si="606"/>
        <v>0</v>
      </c>
      <c r="AZ554" s="262"/>
      <c r="BA554" s="262"/>
      <c r="BB554" s="263"/>
      <c r="BC554" s="167"/>
      <c r="BD554" s="194"/>
      <c r="BE554" s="194"/>
      <c r="BF554" s="136">
        <f t="shared" si="607"/>
        <v>0</v>
      </c>
      <c r="BG554" s="136">
        <f t="shared" si="588"/>
        <v>0</v>
      </c>
      <c r="BH554" s="136">
        <f t="shared" si="608"/>
        <v>0</v>
      </c>
      <c r="BI554" s="262"/>
      <c r="BJ554" s="262"/>
      <c r="BK554" s="263"/>
      <c r="BL554" s="167"/>
      <c r="BM554" s="194"/>
      <c r="BN554" s="194"/>
      <c r="BO554" s="136">
        <f t="shared" si="609"/>
        <v>0</v>
      </c>
      <c r="BP554" s="136">
        <f t="shared" si="589"/>
        <v>0</v>
      </c>
      <c r="BQ554" s="136">
        <f t="shared" si="610"/>
        <v>0</v>
      </c>
      <c r="BR554" s="262"/>
      <c r="BS554" s="262"/>
      <c r="BT554" s="263"/>
      <c r="BU554" s="167"/>
      <c r="BV554" s="194"/>
      <c r="BW554" s="194"/>
      <c r="BX554" s="136">
        <f t="shared" si="611"/>
        <v>0</v>
      </c>
      <c r="BY554" s="136">
        <f t="shared" si="590"/>
        <v>0</v>
      </c>
      <c r="BZ554" s="136">
        <f t="shared" si="612"/>
        <v>0</v>
      </c>
      <c r="CA554" s="262"/>
      <c r="CB554" s="262"/>
      <c r="CC554" s="263"/>
      <c r="CD554" s="167"/>
      <c r="CE554" s="194"/>
      <c r="CF554" s="194"/>
      <c r="CG554" s="136">
        <f t="shared" si="613"/>
        <v>0</v>
      </c>
      <c r="CH554" s="136">
        <f t="shared" si="591"/>
        <v>0</v>
      </c>
      <c r="CI554" s="136">
        <f t="shared" si="614"/>
        <v>0</v>
      </c>
      <c r="CJ554" s="262"/>
      <c r="CK554" s="262"/>
      <c r="CL554" s="263"/>
      <c r="CM554" s="167"/>
      <c r="CN554" s="194"/>
      <c r="CO554" s="194"/>
      <c r="CP554" s="136">
        <f t="shared" si="615"/>
        <v>0</v>
      </c>
      <c r="CQ554" s="136">
        <f t="shared" si="592"/>
        <v>0</v>
      </c>
      <c r="CR554" s="136">
        <f t="shared" si="616"/>
        <v>0</v>
      </c>
      <c r="CS554" s="262"/>
      <c r="CT554" s="262"/>
      <c r="CU554" s="263"/>
      <c r="CV554" s="167"/>
      <c r="CW554" s="194"/>
      <c r="CX554" s="194"/>
      <c r="CY554" s="136">
        <f t="shared" si="617"/>
        <v>0</v>
      </c>
      <c r="CZ554" s="136">
        <f t="shared" si="593"/>
        <v>0</v>
      </c>
      <c r="DA554" s="136">
        <f t="shared" si="618"/>
        <v>0</v>
      </c>
      <c r="DB554" s="262"/>
      <c r="DC554" s="262"/>
      <c r="DD554" s="263"/>
    </row>
    <row r="555" spans="1:108" x14ac:dyDescent="0.25">
      <c r="A555" s="167"/>
      <c r="B555" s="194"/>
      <c r="C555" s="194"/>
      <c r="D555" s="136">
        <f t="shared" si="594"/>
        <v>0</v>
      </c>
      <c r="E555" s="136">
        <f t="shared" si="595"/>
        <v>0</v>
      </c>
      <c r="F555" s="136">
        <f t="shared" si="596"/>
        <v>0</v>
      </c>
      <c r="G555" s="262"/>
      <c r="H555" s="262"/>
      <c r="I555" s="263"/>
      <c r="J555" s="167"/>
      <c r="K555" s="194"/>
      <c r="L555" s="194"/>
      <c r="M555" s="136">
        <f t="shared" si="597"/>
        <v>0</v>
      </c>
      <c r="N555" s="136">
        <f t="shared" si="583"/>
        <v>0</v>
      </c>
      <c r="O555" s="136">
        <f t="shared" si="598"/>
        <v>0</v>
      </c>
      <c r="P555" s="262"/>
      <c r="Q555" s="262"/>
      <c r="R555" s="263"/>
      <c r="S555" s="167"/>
      <c r="T555" s="194"/>
      <c r="U555" s="194"/>
      <c r="V555" s="136">
        <f t="shared" si="599"/>
        <v>0</v>
      </c>
      <c r="W555" s="136">
        <f t="shared" si="584"/>
        <v>0</v>
      </c>
      <c r="X555" s="136">
        <f t="shared" si="600"/>
        <v>0</v>
      </c>
      <c r="Y555" s="262"/>
      <c r="Z555" s="262"/>
      <c r="AA555" s="263"/>
      <c r="AB555" s="167"/>
      <c r="AC555" s="194"/>
      <c r="AD555" s="194"/>
      <c r="AE555" s="136">
        <f t="shared" si="601"/>
        <v>0</v>
      </c>
      <c r="AF555" s="136">
        <f t="shared" si="585"/>
        <v>0</v>
      </c>
      <c r="AG555" s="136">
        <f t="shared" si="602"/>
        <v>0</v>
      </c>
      <c r="AH555" s="262"/>
      <c r="AI555" s="262"/>
      <c r="AJ555" s="263"/>
      <c r="AK555" s="167"/>
      <c r="AL555" s="194"/>
      <c r="AM555" s="194"/>
      <c r="AN555" s="136">
        <f t="shared" si="603"/>
        <v>0</v>
      </c>
      <c r="AO555" s="136">
        <f t="shared" si="586"/>
        <v>0</v>
      </c>
      <c r="AP555" s="136">
        <f t="shared" si="604"/>
        <v>0</v>
      </c>
      <c r="AQ555" s="262"/>
      <c r="AR555" s="262"/>
      <c r="AS555" s="263"/>
      <c r="AT555" s="167"/>
      <c r="AU555" s="194"/>
      <c r="AV555" s="194"/>
      <c r="AW555" s="136">
        <f t="shared" si="605"/>
        <v>0</v>
      </c>
      <c r="AX555" s="136">
        <f t="shared" si="587"/>
        <v>0</v>
      </c>
      <c r="AY555" s="136">
        <f t="shared" si="606"/>
        <v>0</v>
      </c>
      <c r="AZ555" s="262"/>
      <c r="BA555" s="262"/>
      <c r="BB555" s="263"/>
      <c r="BC555" s="167"/>
      <c r="BD555" s="194"/>
      <c r="BE555" s="194"/>
      <c r="BF555" s="136">
        <f t="shared" si="607"/>
        <v>0</v>
      </c>
      <c r="BG555" s="136">
        <f t="shared" si="588"/>
        <v>0</v>
      </c>
      <c r="BH555" s="136">
        <f t="shared" si="608"/>
        <v>0</v>
      </c>
      <c r="BI555" s="262"/>
      <c r="BJ555" s="262"/>
      <c r="BK555" s="263"/>
      <c r="BL555" s="167"/>
      <c r="BM555" s="194"/>
      <c r="BN555" s="194"/>
      <c r="BO555" s="136">
        <f t="shared" si="609"/>
        <v>0</v>
      </c>
      <c r="BP555" s="136">
        <f t="shared" si="589"/>
        <v>0</v>
      </c>
      <c r="BQ555" s="136">
        <f t="shared" si="610"/>
        <v>0</v>
      </c>
      <c r="BR555" s="262"/>
      <c r="BS555" s="262"/>
      <c r="BT555" s="263"/>
      <c r="BU555" s="167"/>
      <c r="BV555" s="194"/>
      <c r="BW555" s="194"/>
      <c r="BX555" s="136">
        <f t="shared" si="611"/>
        <v>0</v>
      </c>
      <c r="BY555" s="136">
        <f t="shared" si="590"/>
        <v>0</v>
      </c>
      <c r="BZ555" s="136">
        <f t="shared" si="612"/>
        <v>0</v>
      </c>
      <c r="CA555" s="262"/>
      <c r="CB555" s="262"/>
      <c r="CC555" s="263"/>
      <c r="CD555" s="167"/>
      <c r="CE555" s="194"/>
      <c r="CF555" s="194"/>
      <c r="CG555" s="136">
        <f t="shared" si="613"/>
        <v>0</v>
      </c>
      <c r="CH555" s="136">
        <f t="shared" si="591"/>
        <v>0</v>
      </c>
      <c r="CI555" s="136">
        <f t="shared" si="614"/>
        <v>0</v>
      </c>
      <c r="CJ555" s="262"/>
      <c r="CK555" s="262"/>
      <c r="CL555" s="263"/>
      <c r="CM555" s="167"/>
      <c r="CN555" s="194"/>
      <c r="CO555" s="194"/>
      <c r="CP555" s="136">
        <f t="shared" si="615"/>
        <v>0</v>
      </c>
      <c r="CQ555" s="136">
        <f t="shared" si="592"/>
        <v>0</v>
      </c>
      <c r="CR555" s="136">
        <f t="shared" si="616"/>
        <v>0</v>
      </c>
      <c r="CS555" s="262"/>
      <c r="CT555" s="262"/>
      <c r="CU555" s="263"/>
      <c r="CV555" s="167"/>
      <c r="CW555" s="194"/>
      <c r="CX555" s="194"/>
      <c r="CY555" s="136">
        <f t="shared" si="617"/>
        <v>0</v>
      </c>
      <c r="CZ555" s="136">
        <f t="shared" si="593"/>
        <v>0</v>
      </c>
      <c r="DA555" s="136">
        <f t="shared" si="618"/>
        <v>0</v>
      </c>
      <c r="DB555" s="262"/>
      <c r="DC555" s="262"/>
      <c r="DD555" s="263"/>
    </row>
    <row r="556" spans="1:108" x14ac:dyDescent="0.25">
      <c r="A556" s="167"/>
      <c r="B556" s="194"/>
      <c r="C556" s="194"/>
      <c r="D556" s="136">
        <f t="shared" si="594"/>
        <v>0</v>
      </c>
      <c r="E556" s="136">
        <f t="shared" si="595"/>
        <v>0</v>
      </c>
      <c r="F556" s="136">
        <f t="shared" si="596"/>
        <v>0</v>
      </c>
      <c r="G556" s="262"/>
      <c r="H556" s="262"/>
      <c r="I556" s="263"/>
      <c r="J556" s="167"/>
      <c r="K556" s="194"/>
      <c r="L556" s="194"/>
      <c r="M556" s="136">
        <f t="shared" si="597"/>
        <v>0</v>
      </c>
      <c r="N556" s="136">
        <f t="shared" si="583"/>
        <v>0</v>
      </c>
      <c r="O556" s="136">
        <f t="shared" si="598"/>
        <v>0</v>
      </c>
      <c r="P556" s="262"/>
      <c r="Q556" s="262"/>
      <c r="R556" s="263"/>
      <c r="S556" s="167"/>
      <c r="T556" s="194"/>
      <c r="U556" s="194"/>
      <c r="V556" s="136">
        <f t="shared" si="599"/>
        <v>0</v>
      </c>
      <c r="W556" s="136">
        <f t="shared" si="584"/>
        <v>0</v>
      </c>
      <c r="X556" s="136">
        <f t="shared" si="600"/>
        <v>0</v>
      </c>
      <c r="Y556" s="262"/>
      <c r="Z556" s="262"/>
      <c r="AA556" s="263"/>
      <c r="AB556" s="167"/>
      <c r="AC556" s="194"/>
      <c r="AD556" s="194"/>
      <c r="AE556" s="136">
        <f t="shared" si="601"/>
        <v>0</v>
      </c>
      <c r="AF556" s="136">
        <f t="shared" si="585"/>
        <v>0</v>
      </c>
      <c r="AG556" s="136">
        <f t="shared" si="602"/>
        <v>0</v>
      </c>
      <c r="AH556" s="262"/>
      <c r="AI556" s="262"/>
      <c r="AJ556" s="263"/>
      <c r="AK556" s="167"/>
      <c r="AL556" s="194"/>
      <c r="AM556" s="194"/>
      <c r="AN556" s="136">
        <f t="shared" si="603"/>
        <v>0</v>
      </c>
      <c r="AO556" s="136">
        <f t="shared" si="586"/>
        <v>0</v>
      </c>
      <c r="AP556" s="136">
        <f t="shared" si="604"/>
        <v>0</v>
      </c>
      <c r="AQ556" s="262"/>
      <c r="AR556" s="262"/>
      <c r="AS556" s="263"/>
      <c r="AT556" s="167"/>
      <c r="AU556" s="194"/>
      <c r="AV556" s="194"/>
      <c r="AW556" s="136">
        <f t="shared" si="605"/>
        <v>0</v>
      </c>
      <c r="AX556" s="136">
        <f t="shared" si="587"/>
        <v>0</v>
      </c>
      <c r="AY556" s="136">
        <f t="shared" si="606"/>
        <v>0</v>
      </c>
      <c r="AZ556" s="262"/>
      <c r="BA556" s="262"/>
      <c r="BB556" s="263"/>
      <c r="BC556" s="167"/>
      <c r="BD556" s="194"/>
      <c r="BE556" s="194"/>
      <c r="BF556" s="136">
        <f t="shared" si="607"/>
        <v>0</v>
      </c>
      <c r="BG556" s="136">
        <f t="shared" si="588"/>
        <v>0</v>
      </c>
      <c r="BH556" s="136">
        <f t="shared" si="608"/>
        <v>0</v>
      </c>
      <c r="BI556" s="262"/>
      <c r="BJ556" s="262"/>
      <c r="BK556" s="263"/>
      <c r="BL556" s="167"/>
      <c r="BM556" s="194"/>
      <c r="BN556" s="194"/>
      <c r="BO556" s="136">
        <f t="shared" si="609"/>
        <v>0</v>
      </c>
      <c r="BP556" s="136">
        <f t="shared" si="589"/>
        <v>0</v>
      </c>
      <c r="BQ556" s="136">
        <f t="shared" si="610"/>
        <v>0</v>
      </c>
      <c r="BR556" s="262"/>
      <c r="BS556" s="262"/>
      <c r="BT556" s="263"/>
      <c r="BU556" s="167"/>
      <c r="BV556" s="194"/>
      <c r="BW556" s="194"/>
      <c r="BX556" s="136">
        <f t="shared" si="611"/>
        <v>0</v>
      </c>
      <c r="BY556" s="136">
        <f t="shared" si="590"/>
        <v>0</v>
      </c>
      <c r="BZ556" s="136">
        <f t="shared" si="612"/>
        <v>0</v>
      </c>
      <c r="CA556" s="262"/>
      <c r="CB556" s="262"/>
      <c r="CC556" s="263"/>
      <c r="CD556" s="167"/>
      <c r="CE556" s="194"/>
      <c r="CF556" s="194"/>
      <c r="CG556" s="136">
        <f t="shared" si="613"/>
        <v>0</v>
      </c>
      <c r="CH556" s="136">
        <f t="shared" si="591"/>
        <v>0</v>
      </c>
      <c r="CI556" s="136">
        <f t="shared" si="614"/>
        <v>0</v>
      </c>
      <c r="CJ556" s="262"/>
      <c r="CK556" s="262"/>
      <c r="CL556" s="263"/>
      <c r="CM556" s="167"/>
      <c r="CN556" s="194"/>
      <c r="CO556" s="194"/>
      <c r="CP556" s="136">
        <f t="shared" si="615"/>
        <v>0</v>
      </c>
      <c r="CQ556" s="136">
        <f t="shared" si="592"/>
        <v>0</v>
      </c>
      <c r="CR556" s="136">
        <f t="shared" si="616"/>
        <v>0</v>
      </c>
      <c r="CS556" s="262"/>
      <c r="CT556" s="262"/>
      <c r="CU556" s="263"/>
      <c r="CV556" s="167"/>
      <c r="CW556" s="194"/>
      <c r="CX556" s="194"/>
      <c r="CY556" s="136">
        <f t="shared" si="617"/>
        <v>0</v>
      </c>
      <c r="CZ556" s="136">
        <f t="shared" si="593"/>
        <v>0</v>
      </c>
      <c r="DA556" s="136">
        <f t="shared" si="618"/>
        <v>0</v>
      </c>
      <c r="DB556" s="262"/>
      <c r="DC556" s="262"/>
      <c r="DD556" s="263"/>
    </row>
    <row r="557" spans="1:108" x14ac:dyDescent="0.25">
      <c r="A557" s="167"/>
      <c r="B557" s="194"/>
      <c r="C557" s="194"/>
      <c r="D557" s="136">
        <f t="shared" si="594"/>
        <v>0</v>
      </c>
      <c r="E557" s="136">
        <f t="shared" si="595"/>
        <v>0</v>
      </c>
      <c r="F557" s="136">
        <f t="shared" si="596"/>
        <v>0</v>
      </c>
      <c r="G557" s="262"/>
      <c r="H557" s="262"/>
      <c r="I557" s="263"/>
      <c r="J557" s="167"/>
      <c r="K557" s="194"/>
      <c r="L557" s="194"/>
      <c r="M557" s="136">
        <f t="shared" si="597"/>
        <v>0</v>
      </c>
      <c r="N557" s="136">
        <f t="shared" si="583"/>
        <v>0</v>
      </c>
      <c r="O557" s="136">
        <f t="shared" si="598"/>
        <v>0</v>
      </c>
      <c r="P557" s="262"/>
      <c r="Q557" s="262"/>
      <c r="R557" s="263"/>
      <c r="S557" s="167"/>
      <c r="T557" s="194"/>
      <c r="U557" s="194"/>
      <c r="V557" s="136">
        <f t="shared" si="599"/>
        <v>0</v>
      </c>
      <c r="W557" s="136">
        <f t="shared" si="584"/>
        <v>0</v>
      </c>
      <c r="X557" s="136">
        <f t="shared" si="600"/>
        <v>0</v>
      </c>
      <c r="Y557" s="262"/>
      <c r="Z557" s="262"/>
      <c r="AA557" s="263"/>
      <c r="AB557" s="167"/>
      <c r="AC557" s="194"/>
      <c r="AD557" s="194"/>
      <c r="AE557" s="136">
        <f t="shared" si="601"/>
        <v>0</v>
      </c>
      <c r="AF557" s="136">
        <f t="shared" si="585"/>
        <v>0</v>
      </c>
      <c r="AG557" s="136">
        <f t="shared" si="602"/>
        <v>0</v>
      </c>
      <c r="AH557" s="262"/>
      <c r="AI557" s="262"/>
      <c r="AJ557" s="263"/>
      <c r="AK557" s="167"/>
      <c r="AL557" s="194"/>
      <c r="AM557" s="194"/>
      <c r="AN557" s="136">
        <f t="shared" si="603"/>
        <v>0</v>
      </c>
      <c r="AO557" s="136">
        <f t="shared" si="586"/>
        <v>0</v>
      </c>
      <c r="AP557" s="136">
        <f t="shared" si="604"/>
        <v>0</v>
      </c>
      <c r="AQ557" s="262"/>
      <c r="AR557" s="262"/>
      <c r="AS557" s="263"/>
      <c r="AT557" s="167"/>
      <c r="AU557" s="194"/>
      <c r="AV557" s="194"/>
      <c r="AW557" s="136">
        <f t="shared" si="605"/>
        <v>0</v>
      </c>
      <c r="AX557" s="136">
        <f t="shared" si="587"/>
        <v>0</v>
      </c>
      <c r="AY557" s="136">
        <f t="shared" si="606"/>
        <v>0</v>
      </c>
      <c r="AZ557" s="262"/>
      <c r="BA557" s="262"/>
      <c r="BB557" s="263"/>
      <c r="BC557" s="167"/>
      <c r="BD557" s="194"/>
      <c r="BE557" s="194"/>
      <c r="BF557" s="136">
        <f t="shared" si="607"/>
        <v>0</v>
      </c>
      <c r="BG557" s="136">
        <f t="shared" si="588"/>
        <v>0</v>
      </c>
      <c r="BH557" s="136">
        <f t="shared" si="608"/>
        <v>0</v>
      </c>
      <c r="BI557" s="262"/>
      <c r="BJ557" s="262"/>
      <c r="BK557" s="263"/>
      <c r="BL557" s="167"/>
      <c r="BM557" s="194"/>
      <c r="BN557" s="194"/>
      <c r="BO557" s="136">
        <f t="shared" si="609"/>
        <v>0</v>
      </c>
      <c r="BP557" s="136">
        <f t="shared" si="589"/>
        <v>0</v>
      </c>
      <c r="BQ557" s="136">
        <f t="shared" si="610"/>
        <v>0</v>
      </c>
      <c r="BR557" s="262"/>
      <c r="BS557" s="262"/>
      <c r="BT557" s="263"/>
      <c r="BU557" s="167"/>
      <c r="BV557" s="194"/>
      <c r="BW557" s="194"/>
      <c r="BX557" s="136">
        <f t="shared" si="611"/>
        <v>0</v>
      </c>
      <c r="BY557" s="136">
        <f t="shared" si="590"/>
        <v>0</v>
      </c>
      <c r="BZ557" s="136">
        <f t="shared" si="612"/>
        <v>0</v>
      </c>
      <c r="CA557" s="262"/>
      <c r="CB557" s="262"/>
      <c r="CC557" s="263"/>
      <c r="CD557" s="167"/>
      <c r="CE557" s="194"/>
      <c r="CF557" s="194"/>
      <c r="CG557" s="136">
        <f t="shared" si="613"/>
        <v>0</v>
      </c>
      <c r="CH557" s="136">
        <f t="shared" si="591"/>
        <v>0</v>
      </c>
      <c r="CI557" s="136">
        <f t="shared" si="614"/>
        <v>0</v>
      </c>
      <c r="CJ557" s="262"/>
      <c r="CK557" s="262"/>
      <c r="CL557" s="263"/>
      <c r="CM557" s="167"/>
      <c r="CN557" s="194"/>
      <c r="CO557" s="194"/>
      <c r="CP557" s="136">
        <f t="shared" si="615"/>
        <v>0</v>
      </c>
      <c r="CQ557" s="136">
        <f t="shared" si="592"/>
        <v>0</v>
      </c>
      <c r="CR557" s="136">
        <f t="shared" si="616"/>
        <v>0</v>
      </c>
      <c r="CS557" s="262"/>
      <c r="CT557" s="262"/>
      <c r="CU557" s="263"/>
      <c r="CV557" s="167"/>
      <c r="CW557" s="194"/>
      <c r="CX557" s="194"/>
      <c r="CY557" s="136">
        <f t="shared" si="617"/>
        <v>0</v>
      </c>
      <c r="CZ557" s="136">
        <f t="shared" si="593"/>
        <v>0</v>
      </c>
      <c r="DA557" s="136">
        <f t="shared" si="618"/>
        <v>0</v>
      </c>
      <c r="DB557" s="262"/>
      <c r="DC557" s="262"/>
      <c r="DD557" s="263"/>
    </row>
    <row r="558" spans="1:108" x14ac:dyDescent="0.25">
      <c r="A558" s="167"/>
      <c r="B558" s="194"/>
      <c r="C558" s="194"/>
      <c r="D558" s="136">
        <f t="shared" si="594"/>
        <v>0</v>
      </c>
      <c r="E558" s="136">
        <f t="shared" si="595"/>
        <v>0</v>
      </c>
      <c r="F558" s="136">
        <f t="shared" si="596"/>
        <v>0</v>
      </c>
      <c r="G558" s="262"/>
      <c r="H558" s="262"/>
      <c r="I558" s="263"/>
      <c r="J558" s="167"/>
      <c r="K558" s="194"/>
      <c r="L558" s="194"/>
      <c r="M558" s="136">
        <f t="shared" si="597"/>
        <v>0</v>
      </c>
      <c r="N558" s="136">
        <f t="shared" si="583"/>
        <v>0</v>
      </c>
      <c r="O558" s="136">
        <f t="shared" si="598"/>
        <v>0</v>
      </c>
      <c r="P558" s="262"/>
      <c r="Q558" s="262"/>
      <c r="R558" s="263"/>
      <c r="S558" s="167"/>
      <c r="T558" s="194"/>
      <c r="U558" s="194"/>
      <c r="V558" s="136">
        <f t="shared" si="599"/>
        <v>0</v>
      </c>
      <c r="W558" s="136">
        <f t="shared" si="584"/>
        <v>0</v>
      </c>
      <c r="X558" s="136">
        <f t="shared" si="600"/>
        <v>0</v>
      </c>
      <c r="Y558" s="262"/>
      <c r="Z558" s="262"/>
      <c r="AA558" s="263"/>
      <c r="AB558" s="167"/>
      <c r="AC558" s="194"/>
      <c r="AD558" s="194"/>
      <c r="AE558" s="136">
        <f t="shared" si="601"/>
        <v>0</v>
      </c>
      <c r="AF558" s="136">
        <f t="shared" si="585"/>
        <v>0</v>
      </c>
      <c r="AG558" s="136">
        <f t="shared" si="602"/>
        <v>0</v>
      </c>
      <c r="AH558" s="262"/>
      <c r="AI558" s="262"/>
      <c r="AJ558" s="263"/>
      <c r="AK558" s="167"/>
      <c r="AL558" s="194"/>
      <c r="AM558" s="194"/>
      <c r="AN558" s="136">
        <f t="shared" si="603"/>
        <v>0</v>
      </c>
      <c r="AO558" s="136">
        <f t="shared" si="586"/>
        <v>0</v>
      </c>
      <c r="AP558" s="136">
        <f t="shared" si="604"/>
        <v>0</v>
      </c>
      <c r="AQ558" s="262"/>
      <c r="AR558" s="262"/>
      <c r="AS558" s="263"/>
      <c r="AT558" s="167"/>
      <c r="AU558" s="194"/>
      <c r="AV558" s="194"/>
      <c r="AW558" s="136">
        <f t="shared" si="605"/>
        <v>0</v>
      </c>
      <c r="AX558" s="136">
        <f t="shared" si="587"/>
        <v>0</v>
      </c>
      <c r="AY558" s="136">
        <f t="shared" si="606"/>
        <v>0</v>
      </c>
      <c r="AZ558" s="262"/>
      <c r="BA558" s="262"/>
      <c r="BB558" s="263"/>
      <c r="BC558" s="167"/>
      <c r="BD558" s="194"/>
      <c r="BE558" s="194"/>
      <c r="BF558" s="136">
        <f t="shared" si="607"/>
        <v>0</v>
      </c>
      <c r="BG558" s="136">
        <f t="shared" si="588"/>
        <v>0</v>
      </c>
      <c r="BH558" s="136">
        <f t="shared" si="608"/>
        <v>0</v>
      </c>
      <c r="BI558" s="262"/>
      <c r="BJ558" s="262"/>
      <c r="BK558" s="263"/>
      <c r="BL558" s="167"/>
      <c r="BM558" s="194"/>
      <c r="BN558" s="194"/>
      <c r="BO558" s="136">
        <f t="shared" si="609"/>
        <v>0</v>
      </c>
      <c r="BP558" s="136">
        <f t="shared" si="589"/>
        <v>0</v>
      </c>
      <c r="BQ558" s="136">
        <f t="shared" si="610"/>
        <v>0</v>
      </c>
      <c r="BR558" s="262"/>
      <c r="BS558" s="262"/>
      <c r="BT558" s="263"/>
      <c r="BU558" s="167"/>
      <c r="BV558" s="194"/>
      <c r="BW558" s="194"/>
      <c r="BX558" s="136">
        <f t="shared" si="611"/>
        <v>0</v>
      </c>
      <c r="BY558" s="136">
        <f t="shared" si="590"/>
        <v>0</v>
      </c>
      <c r="BZ558" s="136">
        <f t="shared" si="612"/>
        <v>0</v>
      </c>
      <c r="CA558" s="262"/>
      <c r="CB558" s="262"/>
      <c r="CC558" s="263"/>
      <c r="CD558" s="167"/>
      <c r="CE558" s="194"/>
      <c r="CF558" s="194"/>
      <c r="CG558" s="136">
        <f t="shared" si="613"/>
        <v>0</v>
      </c>
      <c r="CH558" s="136">
        <f t="shared" si="591"/>
        <v>0</v>
      </c>
      <c r="CI558" s="136">
        <f t="shared" si="614"/>
        <v>0</v>
      </c>
      <c r="CJ558" s="262"/>
      <c r="CK558" s="262"/>
      <c r="CL558" s="263"/>
      <c r="CM558" s="167"/>
      <c r="CN558" s="194"/>
      <c r="CO558" s="194"/>
      <c r="CP558" s="136">
        <f t="shared" si="615"/>
        <v>0</v>
      </c>
      <c r="CQ558" s="136">
        <f t="shared" si="592"/>
        <v>0</v>
      </c>
      <c r="CR558" s="136">
        <f t="shared" si="616"/>
        <v>0</v>
      </c>
      <c r="CS558" s="262"/>
      <c r="CT558" s="262"/>
      <c r="CU558" s="263"/>
      <c r="CV558" s="167"/>
      <c r="CW558" s="194"/>
      <c r="CX558" s="194"/>
      <c r="CY558" s="136">
        <f t="shared" si="617"/>
        <v>0</v>
      </c>
      <c r="CZ558" s="136">
        <f t="shared" si="593"/>
        <v>0</v>
      </c>
      <c r="DA558" s="136">
        <f t="shared" si="618"/>
        <v>0</v>
      </c>
      <c r="DB558" s="262"/>
      <c r="DC558" s="262"/>
      <c r="DD558" s="263"/>
    </row>
    <row r="559" spans="1:108" x14ac:dyDescent="0.25">
      <c r="A559" s="167"/>
      <c r="B559" s="194"/>
      <c r="C559" s="194"/>
      <c r="D559" s="136">
        <f t="shared" si="594"/>
        <v>0</v>
      </c>
      <c r="E559" s="136">
        <f t="shared" si="595"/>
        <v>0</v>
      </c>
      <c r="F559" s="136">
        <f t="shared" si="596"/>
        <v>0</v>
      </c>
      <c r="G559" s="262"/>
      <c r="H559" s="262"/>
      <c r="I559" s="263"/>
      <c r="J559" s="167"/>
      <c r="K559" s="194"/>
      <c r="L559" s="194"/>
      <c r="M559" s="136">
        <f t="shared" si="597"/>
        <v>0</v>
      </c>
      <c r="N559" s="136">
        <f t="shared" si="583"/>
        <v>0</v>
      </c>
      <c r="O559" s="136">
        <f t="shared" si="598"/>
        <v>0</v>
      </c>
      <c r="P559" s="262"/>
      <c r="Q559" s="262"/>
      <c r="R559" s="263"/>
      <c r="S559" s="167"/>
      <c r="T559" s="194"/>
      <c r="U559" s="194"/>
      <c r="V559" s="136">
        <f t="shared" si="599"/>
        <v>0</v>
      </c>
      <c r="W559" s="136">
        <f t="shared" si="584"/>
        <v>0</v>
      </c>
      <c r="X559" s="136">
        <f t="shared" si="600"/>
        <v>0</v>
      </c>
      <c r="Y559" s="262"/>
      <c r="Z559" s="262"/>
      <c r="AA559" s="263"/>
      <c r="AB559" s="167"/>
      <c r="AC559" s="194"/>
      <c r="AD559" s="194"/>
      <c r="AE559" s="136">
        <f t="shared" si="601"/>
        <v>0</v>
      </c>
      <c r="AF559" s="136">
        <f t="shared" si="585"/>
        <v>0</v>
      </c>
      <c r="AG559" s="136">
        <f t="shared" si="602"/>
        <v>0</v>
      </c>
      <c r="AH559" s="262"/>
      <c r="AI559" s="262"/>
      <c r="AJ559" s="263"/>
      <c r="AK559" s="167"/>
      <c r="AL559" s="194"/>
      <c r="AM559" s="194"/>
      <c r="AN559" s="136">
        <f t="shared" si="603"/>
        <v>0</v>
      </c>
      <c r="AO559" s="136">
        <f t="shared" si="586"/>
        <v>0</v>
      </c>
      <c r="AP559" s="136">
        <f t="shared" si="604"/>
        <v>0</v>
      </c>
      <c r="AQ559" s="262"/>
      <c r="AR559" s="262"/>
      <c r="AS559" s="263"/>
      <c r="AT559" s="167"/>
      <c r="AU559" s="194"/>
      <c r="AV559" s="194"/>
      <c r="AW559" s="136">
        <f t="shared" si="605"/>
        <v>0</v>
      </c>
      <c r="AX559" s="136">
        <f t="shared" si="587"/>
        <v>0</v>
      </c>
      <c r="AY559" s="136">
        <f t="shared" si="606"/>
        <v>0</v>
      </c>
      <c r="AZ559" s="262"/>
      <c r="BA559" s="262"/>
      <c r="BB559" s="263"/>
      <c r="BC559" s="167"/>
      <c r="BD559" s="194"/>
      <c r="BE559" s="194"/>
      <c r="BF559" s="136">
        <f t="shared" si="607"/>
        <v>0</v>
      </c>
      <c r="BG559" s="136">
        <f t="shared" si="588"/>
        <v>0</v>
      </c>
      <c r="BH559" s="136">
        <f t="shared" si="608"/>
        <v>0</v>
      </c>
      <c r="BI559" s="262"/>
      <c r="BJ559" s="262"/>
      <c r="BK559" s="263"/>
      <c r="BL559" s="167"/>
      <c r="BM559" s="194"/>
      <c r="BN559" s="194"/>
      <c r="BO559" s="136">
        <f t="shared" si="609"/>
        <v>0</v>
      </c>
      <c r="BP559" s="136">
        <f t="shared" si="589"/>
        <v>0</v>
      </c>
      <c r="BQ559" s="136">
        <f t="shared" si="610"/>
        <v>0</v>
      </c>
      <c r="BR559" s="262"/>
      <c r="BS559" s="262"/>
      <c r="BT559" s="263"/>
      <c r="BU559" s="167"/>
      <c r="BV559" s="194"/>
      <c r="BW559" s="194"/>
      <c r="BX559" s="136">
        <f t="shared" si="611"/>
        <v>0</v>
      </c>
      <c r="BY559" s="136">
        <f t="shared" si="590"/>
        <v>0</v>
      </c>
      <c r="BZ559" s="136">
        <f t="shared" si="612"/>
        <v>0</v>
      </c>
      <c r="CA559" s="262"/>
      <c r="CB559" s="262"/>
      <c r="CC559" s="263"/>
      <c r="CD559" s="167"/>
      <c r="CE559" s="194"/>
      <c r="CF559" s="194"/>
      <c r="CG559" s="136">
        <f t="shared" si="613"/>
        <v>0</v>
      </c>
      <c r="CH559" s="136">
        <f t="shared" si="591"/>
        <v>0</v>
      </c>
      <c r="CI559" s="136">
        <f t="shared" si="614"/>
        <v>0</v>
      </c>
      <c r="CJ559" s="262"/>
      <c r="CK559" s="262"/>
      <c r="CL559" s="263"/>
      <c r="CM559" s="167"/>
      <c r="CN559" s="194"/>
      <c r="CO559" s="194"/>
      <c r="CP559" s="136">
        <f t="shared" si="615"/>
        <v>0</v>
      </c>
      <c r="CQ559" s="136">
        <f t="shared" si="592"/>
        <v>0</v>
      </c>
      <c r="CR559" s="136">
        <f t="shared" si="616"/>
        <v>0</v>
      </c>
      <c r="CS559" s="262"/>
      <c r="CT559" s="262"/>
      <c r="CU559" s="263"/>
      <c r="CV559" s="167"/>
      <c r="CW559" s="194"/>
      <c r="CX559" s="194"/>
      <c r="CY559" s="136">
        <f t="shared" si="617"/>
        <v>0</v>
      </c>
      <c r="CZ559" s="136">
        <f t="shared" si="593"/>
        <v>0</v>
      </c>
      <c r="DA559" s="136">
        <f t="shared" si="618"/>
        <v>0</v>
      </c>
      <c r="DB559" s="262"/>
      <c r="DC559" s="262"/>
      <c r="DD559" s="263"/>
    </row>
    <row r="560" spans="1:108" x14ac:dyDescent="0.25">
      <c r="A560" s="167"/>
      <c r="B560" s="194"/>
      <c r="C560" s="194"/>
      <c r="D560" s="136">
        <f t="shared" si="594"/>
        <v>0</v>
      </c>
      <c r="E560" s="136">
        <f t="shared" si="595"/>
        <v>0</v>
      </c>
      <c r="F560" s="136">
        <f t="shared" si="596"/>
        <v>0</v>
      </c>
      <c r="G560" s="262"/>
      <c r="H560" s="262"/>
      <c r="I560" s="263"/>
      <c r="J560" s="167"/>
      <c r="K560" s="194"/>
      <c r="L560" s="194"/>
      <c r="M560" s="136">
        <f t="shared" si="597"/>
        <v>0</v>
      </c>
      <c r="N560" s="136">
        <f t="shared" si="583"/>
        <v>0</v>
      </c>
      <c r="O560" s="136">
        <f t="shared" si="598"/>
        <v>0</v>
      </c>
      <c r="P560" s="262"/>
      <c r="Q560" s="262"/>
      <c r="R560" s="263"/>
      <c r="S560" s="167"/>
      <c r="T560" s="194"/>
      <c r="U560" s="194"/>
      <c r="V560" s="136">
        <f t="shared" si="599"/>
        <v>0</v>
      </c>
      <c r="W560" s="136">
        <f t="shared" si="584"/>
        <v>0</v>
      </c>
      <c r="X560" s="136">
        <f t="shared" si="600"/>
        <v>0</v>
      </c>
      <c r="Y560" s="262"/>
      <c r="Z560" s="262"/>
      <c r="AA560" s="263"/>
      <c r="AB560" s="167"/>
      <c r="AC560" s="194"/>
      <c r="AD560" s="194"/>
      <c r="AE560" s="136">
        <f t="shared" si="601"/>
        <v>0</v>
      </c>
      <c r="AF560" s="136">
        <f t="shared" si="585"/>
        <v>0</v>
      </c>
      <c r="AG560" s="136">
        <f t="shared" si="602"/>
        <v>0</v>
      </c>
      <c r="AH560" s="262"/>
      <c r="AI560" s="262"/>
      <c r="AJ560" s="263"/>
      <c r="AK560" s="167"/>
      <c r="AL560" s="194"/>
      <c r="AM560" s="194"/>
      <c r="AN560" s="136">
        <f t="shared" si="603"/>
        <v>0</v>
      </c>
      <c r="AO560" s="136">
        <f t="shared" si="586"/>
        <v>0</v>
      </c>
      <c r="AP560" s="136">
        <f t="shared" si="604"/>
        <v>0</v>
      </c>
      <c r="AQ560" s="262"/>
      <c r="AR560" s="262"/>
      <c r="AS560" s="263"/>
      <c r="AT560" s="167"/>
      <c r="AU560" s="194"/>
      <c r="AV560" s="194"/>
      <c r="AW560" s="136">
        <f t="shared" si="605"/>
        <v>0</v>
      </c>
      <c r="AX560" s="136">
        <f t="shared" si="587"/>
        <v>0</v>
      </c>
      <c r="AY560" s="136">
        <f t="shared" si="606"/>
        <v>0</v>
      </c>
      <c r="AZ560" s="262"/>
      <c r="BA560" s="262"/>
      <c r="BB560" s="263"/>
      <c r="BC560" s="167"/>
      <c r="BD560" s="194"/>
      <c r="BE560" s="194"/>
      <c r="BF560" s="136">
        <f t="shared" si="607"/>
        <v>0</v>
      </c>
      <c r="BG560" s="136">
        <f t="shared" si="588"/>
        <v>0</v>
      </c>
      <c r="BH560" s="136">
        <f t="shared" si="608"/>
        <v>0</v>
      </c>
      <c r="BI560" s="262"/>
      <c r="BJ560" s="262"/>
      <c r="BK560" s="263"/>
      <c r="BL560" s="167"/>
      <c r="BM560" s="194"/>
      <c r="BN560" s="194"/>
      <c r="BO560" s="136">
        <f t="shared" si="609"/>
        <v>0</v>
      </c>
      <c r="BP560" s="136">
        <f t="shared" si="589"/>
        <v>0</v>
      </c>
      <c r="BQ560" s="136">
        <f t="shared" si="610"/>
        <v>0</v>
      </c>
      <c r="BR560" s="262"/>
      <c r="BS560" s="262"/>
      <c r="BT560" s="263"/>
      <c r="BU560" s="167"/>
      <c r="BV560" s="194"/>
      <c r="BW560" s="194"/>
      <c r="BX560" s="136">
        <f t="shared" si="611"/>
        <v>0</v>
      </c>
      <c r="BY560" s="136">
        <f t="shared" si="590"/>
        <v>0</v>
      </c>
      <c r="BZ560" s="136">
        <f t="shared" si="612"/>
        <v>0</v>
      </c>
      <c r="CA560" s="262"/>
      <c r="CB560" s="262"/>
      <c r="CC560" s="263"/>
      <c r="CD560" s="167"/>
      <c r="CE560" s="194"/>
      <c r="CF560" s="194"/>
      <c r="CG560" s="136">
        <f t="shared" si="613"/>
        <v>0</v>
      </c>
      <c r="CH560" s="136">
        <f t="shared" si="591"/>
        <v>0</v>
      </c>
      <c r="CI560" s="136">
        <f t="shared" si="614"/>
        <v>0</v>
      </c>
      <c r="CJ560" s="262"/>
      <c r="CK560" s="262"/>
      <c r="CL560" s="263"/>
      <c r="CM560" s="167"/>
      <c r="CN560" s="194"/>
      <c r="CO560" s="194"/>
      <c r="CP560" s="136">
        <f t="shared" si="615"/>
        <v>0</v>
      </c>
      <c r="CQ560" s="136">
        <f t="shared" si="592"/>
        <v>0</v>
      </c>
      <c r="CR560" s="136">
        <f t="shared" si="616"/>
        <v>0</v>
      </c>
      <c r="CS560" s="262"/>
      <c r="CT560" s="262"/>
      <c r="CU560" s="263"/>
      <c r="CV560" s="167"/>
      <c r="CW560" s="194"/>
      <c r="CX560" s="194"/>
      <c r="CY560" s="136">
        <f t="shared" si="617"/>
        <v>0</v>
      </c>
      <c r="CZ560" s="136">
        <f t="shared" si="593"/>
        <v>0</v>
      </c>
      <c r="DA560" s="136">
        <f t="shared" si="618"/>
        <v>0</v>
      </c>
      <c r="DB560" s="262"/>
      <c r="DC560" s="262"/>
      <c r="DD560" s="263"/>
    </row>
    <row r="561" spans="1:108" x14ac:dyDescent="0.25">
      <c r="A561" s="167"/>
      <c r="B561" s="194"/>
      <c r="C561" s="194"/>
      <c r="D561" s="136">
        <f t="shared" si="594"/>
        <v>0</v>
      </c>
      <c r="E561" s="136">
        <f t="shared" si="595"/>
        <v>0</v>
      </c>
      <c r="F561" s="136">
        <f t="shared" si="596"/>
        <v>0</v>
      </c>
      <c r="G561" s="262"/>
      <c r="H561" s="262"/>
      <c r="I561" s="263"/>
      <c r="J561" s="167"/>
      <c r="K561" s="194"/>
      <c r="L561" s="194"/>
      <c r="M561" s="136">
        <f t="shared" si="597"/>
        <v>0</v>
      </c>
      <c r="N561" s="136">
        <f t="shared" si="583"/>
        <v>0</v>
      </c>
      <c r="O561" s="136">
        <f t="shared" si="598"/>
        <v>0</v>
      </c>
      <c r="P561" s="262"/>
      <c r="Q561" s="262"/>
      <c r="R561" s="263"/>
      <c r="S561" s="167"/>
      <c r="T561" s="194"/>
      <c r="U561" s="194"/>
      <c r="V561" s="136">
        <f t="shared" si="599"/>
        <v>0</v>
      </c>
      <c r="W561" s="136">
        <f t="shared" si="584"/>
        <v>0</v>
      </c>
      <c r="X561" s="136">
        <f t="shared" si="600"/>
        <v>0</v>
      </c>
      <c r="Y561" s="262"/>
      <c r="Z561" s="262"/>
      <c r="AA561" s="263"/>
      <c r="AB561" s="167"/>
      <c r="AC561" s="194"/>
      <c r="AD561" s="194"/>
      <c r="AE561" s="136">
        <f t="shared" si="601"/>
        <v>0</v>
      </c>
      <c r="AF561" s="136">
        <f t="shared" si="585"/>
        <v>0</v>
      </c>
      <c r="AG561" s="136">
        <f t="shared" si="602"/>
        <v>0</v>
      </c>
      <c r="AH561" s="262"/>
      <c r="AI561" s="262"/>
      <c r="AJ561" s="263"/>
      <c r="AK561" s="167"/>
      <c r="AL561" s="194"/>
      <c r="AM561" s="194"/>
      <c r="AN561" s="136">
        <f t="shared" si="603"/>
        <v>0</v>
      </c>
      <c r="AO561" s="136">
        <f t="shared" si="586"/>
        <v>0</v>
      </c>
      <c r="AP561" s="136">
        <f t="shared" si="604"/>
        <v>0</v>
      </c>
      <c r="AQ561" s="262"/>
      <c r="AR561" s="262"/>
      <c r="AS561" s="263"/>
      <c r="AT561" s="167"/>
      <c r="AU561" s="194"/>
      <c r="AV561" s="194"/>
      <c r="AW561" s="136">
        <f t="shared" si="605"/>
        <v>0</v>
      </c>
      <c r="AX561" s="136">
        <f t="shared" si="587"/>
        <v>0</v>
      </c>
      <c r="AY561" s="136">
        <f t="shared" si="606"/>
        <v>0</v>
      </c>
      <c r="AZ561" s="262"/>
      <c r="BA561" s="262"/>
      <c r="BB561" s="263"/>
      <c r="BC561" s="167"/>
      <c r="BD561" s="194"/>
      <c r="BE561" s="194"/>
      <c r="BF561" s="136">
        <f t="shared" si="607"/>
        <v>0</v>
      </c>
      <c r="BG561" s="136">
        <f t="shared" si="588"/>
        <v>0</v>
      </c>
      <c r="BH561" s="136">
        <f t="shared" si="608"/>
        <v>0</v>
      </c>
      <c r="BI561" s="262"/>
      <c r="BJ561" s="262"/>
      <c r="BK561" s="263"/>
      <c r="BL561" s="167"/>
      <c r="BM561" s="194"/>
      <c r="BN561" s="194"/>
      <c r="BO561" s="136">
        <f t="shared" si="609"/>
        <v>0</v>
      </c>
      <c r="BP561" s="136">
        <f t="shared" si="589"/>
        <v>0</v>
      </c>
      <c r="BQ561" s="136">
        <f t="shared" si="610"/>
        <v>0</v>
      </c>
      <c r="BR561" s="262"/>
      <c r="BS561" s="262"/>
      <c r="BT561" s="263"/>
      <c r="BU561" s="167"/>
      <c r="BV561" s="194"/>
      <c r="BW561" s="194"/>
      <c r="BX561" s="136">
        <f t="shared" si="611"/>
        <v>0</v>
      </c>
      <c r="BY561" s="136">
        <f t="shared" si="590"/>
        <v>0</v>
      </c>
      <c r="BZ561" s="136">
        <f t="shared" si="612"/>
        <v>0</v>
      </c>
      <c r="CA561" s="262"/>
      <c r="CB561" s="262"/>
      <c r="CC561" s="263"/>
      <c r="CD561" s="167"/>
      <c r="CE561" s="194"/>
      <c r="CF561" s="194"/>
      <c r="CG561" s="136">
        <f t="shared" si="613"/>
        <v>0</v>
      </c>
      <c r="CH561" s="136">
        <f t="shared" si="591"/>
        <v>0</v>
      </c>
      <c r="CI561" s="136">
        <f t="shared" si="614"/>
        <v>0</v>
      </c>
      <c r="CJ561" s="262"/>
      <c r="CK561" s="262"/>
      <c r="CL561" s="263"/>
      <c r="CM561" s="167"/>
      <c r="CN561" s="194"/>
      <c r="CO561" s="194"/>
      <c r="CP561" s="136">
        <f t="shared" si="615"/>
        <v>0</v>
      </c>
      <c r="CQ561" s="136">
        <f t="shared" si="592"/>
        <v>0</v>
      </c>
      <c r="CR561" s="136">
        <f t="shared" si="616"/>
        <v>0</v>
      </c>
      <c r="CS561" s="262"/>
      <c r="CT561" s="262"/>
      <c r="CU561" s="263"/>
      <c r="CV561" s="167"/>
      <c r="CW561" s="194"/>
      <c r="CX561" s="194"/>
      <c r="CY561" s="136">
        <f t="shared" si="617"/>
        <v>0</v>
      </c>
      <c r="CZ561" s="136">
        <f t="shared" si="593"/>
        <v>0</v>
      </c>
      <c r="DA561" s="136">
        <f t="shared" si="618"/>
        <v>0</v>
      </c>
      <c r="DB561" s="262"/>
      <c r="DC561" s="262"/>
      <c r="DD561" s="263"/>
    </row>
    <row r="562" spans="1:108" x14ac:dyDescent="0.25">
      <c r="A562" s="167"/>
      <c r="B562" s="194"/>
      <c r="C562" s="194"/>
      <c r="D562" s="136">
        <f t="shared" si="594"/>
        <v>0</v>
      </c>
      <c r="E562" s="136">
        <f t="shared" si="595"/>
        <v>0</v>
      </c>
      <c r="F562" s="136">
        <f t="shared" si="596"/>
        <v>0</v>
      </c>
      <c r="G562" s="262"/>
      <c r="H562" s="262"/>
      <c r="I562" s="263"/>
      <c r="J562" s="167"/>
      <c r="K562" s="194"/>
      <c r="L562" s="194"/>
      <c r="M562" s="136">
        <f t="shared" si="597"/>
        <v>0</v>
      </c>
      <c r="N562" s="136">
        <f t="shared" si="583"/>
        <v>0</v>
      </c>
      <c r="O562" s="136">
        <f t="shared" si="598"/>
        <v>0</v>
      </c>
      <c r="P562" s="262"/>
      <c r="Q562" s="262"/>
      <c r="R562" s="263"/>
      <c r="S562" s="167"/>
      <c r="T562" s="194"/>
      <c r="U562" s="194"/>
      <c r="V562" s="136">
        <f t="shared" si="599"/>
        <v>0</v>
      </c>
      <c r="W562" s="136">
        <f t="shared" si="584"/>
        <v>0</v>
      </c>
      <c r="X562" s="136">
        <f t="shared" si="600"/>
        <v>0</v>
      </c>
      <c r="Y562" s="262"/>
      <c r="Z562" s="262"/>
      <c r="AA562" s="263"/>
      <c r="AB562" s="167"/>
      <c r="AC562" s="194"/>
      <c r="AD562" s="194"/>
      <c r="AE562" s="136">
        <f t="shared" si="601"/>
        <v>0</v>
      </c>
      <c r="AF562" s="136">
        <f t="shared" si="585"/>
        <v>0</v>
      </c>
      <c r="AG562" s="136">
        <f t="shared" si="602"/>
        <v>0</v>
      </c>
      <c r="AH562" s="262"/>
      <c r="AI562" s="262"/>
      <c r="AJ562" s="263"/>
      <c r="AK562" s="167"/>
      <c r="AL562" s="194"/>
      <c r="AM562" s="194"/>
      <c r="AN562" s="136">
        <f t="shared" si="603"/>
        <v>0</v>
      </c>
      <c r="AO562" s="136">
        <f t="shared" si="586"/>
        <v>0</v>
      </c>
      <c r="AP562" s="136">
        <f t="shared" si="604"/>
        <v>0</v>
      </c>
      <c r="AQ562" s="262"/>
      <c r="AR562" s="262"/>
      <c r="AS562" s="263"/>
      <c r="AT562" s="167"/>
      <c r="AU562" s="194"/>
      <c r="AV562" s="194"/>
      <c r="AW562" s="136">
        <f t="shared" si="605"/>
        <v>0</v>
      </c>
      <c r="AX562" s="136">
        <f t="shared" si="587"/>
        <v>0</v>
      </c>
      <c r="AY562" s="136">
        <f t="shared" si="606"/>
        <v>0</v>
      </c>
      <c r="AZ562" s="262"/>
      <c r="BA562" s="262"/>
      <c r="BB562" s="263"/>
      <c r="BC562" s="167"/>
      <c r="BD562" s="194"/>
      <c r="BE562" s="194"/>
      <c r="BF562" s="136">
        <f t="shared" si="607"/>
        <v>0</v>
      </c>
      <c r="BG562" s="136">
        <f t="shared" si="588"/>
        <v>0</v>
      </c>
      <c r="BH562" s="136">
        <f t="shared" si="608"/>
        <v>0</v>
      </c>
      <c r="BI562" s="262"/>
      <c r="BJ562" s="262"/>
      <c r="BK562" s="263"/>
      <c r="BL562" s="167"/>
      <c r="BM562" s="194"/>
      <c r="BN562" s="194"/>
      <c r="BO562" s="136">
        <f t="shared" si="609"/>
        <v>0</v>
      </c>
      <c r="BP562" s="136">
        <f t="shared" si="589"/>
        <v>0</v>
      </c>
      <c r="BQ562" s="136">
        <f t="shared" si="610"/>
        <v>0</v>
      </c>
      <c r="BR562" s="262"/>
      <c r="BS562" s="262"/>
      <c r="BT562" s="263"/>
      <c r="BU562" s="167"/>
      <c r="BV562" s="194"/>
      <c r="BW562" s="194"/>
      <c r="BX562" s="136">
        <f t="shared" si="611"/>
        <v>0</v>
      </c>
      <c r="BY562" s="136">
        <f t="shared" si="590"/>
        <v>0</v>
      </c>
      <c r="BZ562" s="136">
        <f t="shared" si="612"/>
        <v>0</v>
      </c>
      <c r="CA562" s="262"/>
      <c r="CB562" s="262"/>
      <c r="CC562" s="263"/>
      <c r="CD562" s="167"/>
      <c r="CE562" s="194"/>
      <c r="CF562" s="194"/>
      <c r="CG562" s="136">
        <f t="shared" si="613"/>
        <v>0</v>
      </c>
      <c r="CH562" s="136">
        <f t="shared" si="591"/>
        <v>0</v>
      </c>
      <c r="CI562" s="136">
        <f t="shared" si="614"/>
        <v>0</v>
      </c>
      <c r="CJ562" s="262"/>
      <c r="CK562" s="262"/>
      <c r="CL562" s="263"/>
      <c r="CM562" s="167"/>
      <c r="CN562" s="194"/>
      <c r="CO562" s="194"/>
      <c r="CP562" s="136">
        <f t="shared" si="615"/>
        <v>0</v>
      </c>
      <c r="CQ562" s="136">
        <f t="shared" si="592"/>
        <v>0</v>
      </c>
      <c r="CR562" s="136">
        <f t="shared" si="616"/>
        <v>0</v>
      </c>
      <c r="CS562" s="262"/>
      <c r="CT562" s="262"/>
      <c r="CU562" s="263"/>
      <c r="CV562" s="167"/>
      <c r="CW562" s="194"/>
      <c r="CX562" s="194"/>
      <c r="CY562" s="136">
        <f t="shared" si="617"/>
        <v>0</v>
      </c>
      <c r="CZ562" s="136">
        <f t="shared" si="593"/>
        <v>0</v>
      </c>
      <c r="DA562" s="136">
        <f t="shared" si="618"/>
        <v>0</v>
      </c>
      <c r="DB562" s="262"/>
      <c r="DC562" s="262"/>
      <c r="DD562" s="263"/>
    </row>
    <row r="563" spans="1:108" x14ac:dyDescent="0.25">
      <c r="A563" s="167"/>
      <c r="B563" s="194"/>
      <c r="C563" s="194"/>
      <c r="D563" s="136">
        <f t="shared" si="594"/>
        <v>0</v>
      </c>
      <c r="E563" s="136">
        <f t="shared" si="595"/>
        <v>0</v>
      </c>
      <c r="F563" s="136">
        <f t="shared" si="596"/>
        <v>0</v>
      </c>
      <c r="G563" s="262"/>
      <c r="H563" s="262"/>
      <c r="I563" s="263"/>
      <c r="J563" s="167"/>
      <c r="K563" s="194"/>
      <c r="L563" s="194"/>
      <c r="M563" s="136">
        <f t="shared" si="597"/>
        <v>0</v>
      </c>
      <c r="N563" s="136">
        <f t="shared" si="583"/>
        <v>0</v>
      </c>
      <c r="O563" s="136">
        <f t="shared" si="598"/>
        <v>0</v>
      </c>
      <c r="P563" s="262"/>
      <c r="Q563" s="262"/>
      <c r="R563" s="263"/>
      <c r="S563" s="167"/>
      <c r="T563" s="194"/>
      <c r="U563" s="194"/>
      <c r="V563" s="136">
        <f t="shared" si="599"/>
        <v>0</v>
      </c>
      <c r="W563" s="136">
        <f t="shared" si="584"/>
        <v>0</v>
      </c>
      <c r="X563" s="136">
        <f t="shared" si="600"/>
        <v>0</v>
      </c>
      <c r="Y563" s="262"/>
      <c r="Z563" s="262"/>
      <c r="AA563" s="263"/>
      <c r="AB563" s="167"/>
      <c r="AC563" s="194"/>
      <c r="AD563" s="194"/>
      <c r="AE563" s="136">
        <f t="shared" si="601"/>
        <v>0</v>
      </c>
      <c r="AF563" s="136">
        <f t="shared" si="585"/>
        <v>0</v>
      </c>
      <c r="AG563" s="136">
        <f t="shared" si="602"/>
        <v>0</v>
      </c>
      <c r="AH563" s="262"/>
      <c r="AI563" s="262"/>
      <c r="AJ563" s="263"/>
      <c r="AK563" s="167"/>
      <c r="AL563" s="194"/>
      <c r="AM563" s="194"/>
      <c r="AN563" s="136">
        <f t="shared" si="603"/>
        <v>0</v>
      </c>
      <c r="AO563" s="136">
        <f t="shared" si="586"/>
        <v>0</v>
      </c>
      <c r="AP563" s="136">
        <f t="shared" si="604"/>
        <v>0</v>
      </c>
      <c r="AQ563" s="262"/>
      <c r="AR563" s="262"/>
      <c r="AS563" s="263"/>
      <c r="AT563" s="167"/>
      <c r="AU563" s="194"/>
      <c r="AV563" s="194"/>
      <c r="AW563" s="136">
        <f t="shared" si="605"/>
        <v>0</v>
      </c>
      <c r="AX563" s="136">
        <f t="shared" si="587"/>
        <v>0</v>
      </c>
      <c r="AY563" s="136">
        <f t="shared" si="606"/>
        <v>0</v>
      </c>
      <c r="AZ563" s="262"/>
      <c r="BA563" s="262"/>
      <c r="BB563" s="263"/>
      <c r="BC563" s="167"/>
      <c r="BD563" s="194"/>
      <c r="BE563" s="194"/>
      <c r="BF563" s="136">
        <f t="shared" si="607"/>
        <v>0</v>
      </c>
      <c r="BG563" s="136">
        <f t="shared" si="588"/>
        <v>0</v>
      </c>
      <c r="BH563" s="136">
        <f t="shared" si="608"/>
        <v>0</v>
      </c>
      <c r="BI563" s="262"/>
      <c r="BJ563" s="262"/>
      <c r="BK563" s="263"/>
      <c r="BL563" s="167"/>
      <c r="BM563" s="194"/>
      <c r="BN563" s="194"/>
      <c r="BO563" s="136">
        <f t="shared" si="609"/>
        <v>0</v>
      </c>
      <c r="BP563" s="136">
        <f t="shared" si="589"/>
        <v>0</v>
      </c>
      <c r="BQ563" s="136">
        <f t="shared" si="610"/>
        <v>0</v>
      </c>
      <c r="BR563" s="262"/>
      <c r="BS563" s="262"/>
      <c r="BT563" s="263"/>
      <c r="BU563" s="167"/>
      <c r="BV563" s="194"/>
      <c r="BW563" s="194"/>
      <c r="BX563" s="136">
        <f t="shared" si="611"/>
        <v>0</v>
      </c>
      <c r="BY563" s="136">
        <f t="shared" si="590"/>
        <v>0</v>
      </c>
      <c r="BZ563" s="136">
        <f t="shared" si="612"/>
        <v>0</v>
      </c>
      <c r="CA563" s="262"/>
      <c r="CB563" s="262"/>
      <c r="CC563" s="263"/>
      <c r="CD563" s="167"/>
      <c r="CE563" s="194"/>
      <c r="CF563" s="194"/>
      <c r="CG563" s="136">
        <f t="shared" si="613"/>
        <v>0</v>
      </c>
      <c r="CH563" s="136">
        <f t="shared" si="591"/>
        <v>0</v>
      </c>
      <c r="CI563" s="136">
        <f t="shared" si="614"/>
        <v>0</v>
      </c>
      <c r="CJ563" s="262"/>
      <c r="CK563" s="262"/>
      <c r="CL563" s="263"/>
      <c r="CM563" s="167"/>
      <c r="CN563" s="194"/>
      <c r="CO563" s="194"/>
      <c r="CP563" s="136">
        <f t="shared" si="615"/>
        <v>0</v>
      </c>
      <c r="CQ563" s="136">
        <f t="shared" si="592"/>
        <v>0</v>
      </c>
      <c r="CR563" s="136">
        <f t="shared" si="616"/>
        <v>0</v>
      </c>
      <c r="CS563" s="262"/>
      <c r="CT563" s="262"/>
      <c r="CU563" s="263"/>
      <c r="CV563" s="167"/>
      <c r="CW563" s="194"/>
      <c r="CX563" s="194"/>
      <c r="CY563" s="136">
        <f t="shared" si="617"/>
        <v>0</v>
      </c>
      <c r="CZ563" s="136">
        <f t="shared" si="593"/>
        <v>0</v>
      </c>
      <c r="DA563" s="136">
        <f t="shared" si="618"/>
        <v>0</v>
      </c>
      <c r="DB563" s="262"/>
      <c r="DC563" s="262"/>
      <c r="DD563" s="263"/>
    </row>
    <row r="564" spans="1:108" x14ac:dyDescent="0.25">
      <c r="A564" s="167"/>
      <c r="B564" s="194"/>
      <c r="C564" s="194"/>
      <c r="D564" s="136">
        <f t="shared" si="594"/>
        <v>0</v>
      </c>
      <c r="E564" s="136">
        <f t="shared" si="595"/>
        <v>0</v>
      </c>
      <c r="F564" s="136">
        <f t="shared" si="596"/>
        <v>0</v>
      </c>
      <c r="G564" s="262"/>
      <c r="H564" s="262"/>
      <c r="I564" s="263"/>
      <c r="J564" s="167"/>
      <c r="K564" s="194"/>
      <c r="L564" s="194"/>
      <c r="M564" s="136">
        <f t="shared" si="597"/>
        <v>0</v>
      </c>
      <c r="N564" s="136">
        <f t="shared" si="583"/>
        <v>0</v>
      </c>
      <c r="O564" s="136">
        <f t="shared" si="598"/>
        <v>0</v>
      </c>
      <c r="P564" s="262"/>
      <c r="Q564" s="262"/>
      <c r="R564" s="263"/>
      <c r="S564" s="167"/>
      <c r="T564" s="194"/>
      <c r="U564" s="194"/>
      <c r="V564" s="136">
        <f t="shared" si="599"/>
        <v>0</v>
      </c>
      <c r="W564" s="136">
        <f t="shared" si="584"/>
        <v>0</v>
      </c>
      <c r="X564" s="136">
        <f t="shared" si="600"/>
        <v>0</v>
      </c>
      <c r="Y564" s="262"/>
      <c r="Z564" s="262"/>
      <c r="AA564" s="263"/>
      <c r="AB564" s="167"/>
      <c r="AC564" s="194"/>
      <c r="AD564" s="194"/>
      <c r="AE564" s="136">
        <f t="shared" si="601"/>
        <v>0</v>
      </c>
      <c r="AF564" s="136">
        <f t="shared" si="585"/>
        <v>0</v>
      </c>
      <c r="AG564" s="136">
        <f t="shared" si="602"/>
        <v>0</v>
      </c>
      <c r="AH564" s="262"/>
      <c r="AI564" s="262"/>
      <c r="AJ564" s="263"/>
      <c r="AK564" s="167"/>
      <c r="AL564" s="194"/>
      <c r="AM564" s="194"/>
      <c r="AN564" s="136">
        <f t="shared" si="603"/>
        <v>0</v>
      </c>
      <c r="AO564" s="136">
        <f t="shared" si="586"/>
        <v>0</v>
      </c>
      <c r="AP564" s="136">
        <f t="shared" si="604"/>
        <v>0</v>
      </c>
      <c r="AQ564" s="262"/>
      <c r="AR564" s="262"/>
      <c r="AS564" s="263"/>
      <c r="AT564" s="167"/>
      <c r="AU564" s="194"/>
      <c r="AV564" s="194"/>
      <c r="AW564" s="136">
        <f t="shared" si="605"/>
        <v>0</v>
      </c>
      <c r="AX564" s="136">
        <f t="shared" si="587"/>
        <v>0</v>
      </c>
      <c r="AY564" s="136">
        <f t="shared" si="606"/>
        <v>0</v>
      </c>
      <c r="AZ564" s="262"/>
      <c r="BA564" s="262"/>
      <c r="BB564" s="263"/>
      <c r="BC564" s="167"/>
      <c r="BD564" s="194"/>
      <c r="BE564" s="194"/>
      <c r="BF564" s="136">
        <f t="shared" si="607"/>
        <v>0</v>
      </c>
      <c r="BG564" s="136">
        <f t="shared" si="588"/>
        <v>0</v>
      </c>
      <c r="BH564" s="136">
        <f t="shared" si="608"/>
        <v>0</v>
      </c>
      <c r="BI564" s="262"/>
      <c r="BJ564" s="262"/>
      <c r="BK564" s="263"/>
      <c r="BL564" s="167"/>
      <c r="BM564" s="194"/>
      <c r="BN564" s="194"/>
      <c r="BO564" s="136">
        <f t="shared" si="609"/>
        <v>0</v>
      </c>
      <c r="BP564" s="136">
        <f t="shared" si="589"/>
        <v>0</v>
      </c>
      <c r="BQ564" s="136">
        <f t="shared" si="610"/>
        <v>0</v>
      </c>
      <c r="BR564" s="262"/>
      <c r="BS564" s="262"/>
      <c r="BT564" s="263"/>
      <c r="BU564" s="167"/>
      <c r="BV564" s="194"/>
      <c r="BW564" s="194"/>
      <c r="BX564" s="136">
        <f t="shared" si="611"/>
        <v>0</v>
      </c>
      <c r="BY564" s="136">
        <f t="shared" si="590"/>
        <v>0</v>
      </c>
      <c r="BZ564" s="136">
        <f t="shared" si="612"/>
        <v>0</v>
      </c>
      <c r="CA564" s="262"/>
      <c r="CB564" s="262"/>
      <c r="CC564" s="263"/>
      <c r="CD564" s="167"/>
      <c r="CE564" s="194"/>
      <c r="CF564" s="194"/>
      <c r="CG564" s="136">
        <f t="shared" si="613"/>
        <v>0</v>
      </c>
      <c r="CH564" s="136">
        <f t="shared" si="591"/>
        <v>0</v>
      </c>
      <c r="CI564" s="136">
        <f t="shared" si="614"/>
        <v>0</v>
      </c>
      <c r="CJ564" s="262"/>
      <c r="CK564" s="262"/>
      <c r="CL564" s="263"/>
      <c r="CM564" s="167"/>
      <c r="CN564" s="194"/>
      <c r="CO564" s="194"/>
      <c r="CP564" s="136">
        <f t="shared" si="615"/>
        <v>0</v>
      </c>
      <c r="CQ564" s="136">
        <f t="shared" si="592"/>
        <v>0</v>
      </c>
      <c r="CR564" s="136">
        <f t="shared" si="616"/>
        <v>0</v>
      </c>
      <c r="CS564" s="262"/>
      <c r="CT564" s="262"/>
      <c r="CU564" s="263"/>
      <c r="CV564" s="167"/>
      <c r="CW564" s="194"/>
      <c r="CX564" s="194"/>
      <c r="CY564" s="136">
        <f t="shared" si="617"/>
        <v>0</v>
      </c>
      <c r="CZ564" s="136">
        <f t="shared" si="593"/>
        <v>0</v>
      </c>
      <c r="DA564" s="136">
        <f t="shared" si="618"/>
        <v>0</v>
      </c>
      <c r="DB564" s="262"/>
      <c r="DC564" s="262"/>
      <c r="DD564" s="263"/>
    </row>
    <row r="565" spans="1:108" x14ac:dyDescent="0.25">
      <c r="A565" s="167"/>
      <c r="B565" s="194"/>
      <c r="C565" s="194"/>
      <c r="D565" s="136">
        <f t="shared" si="594"/>
        <v>0</v>
      </c>
      <c r="E565" s="136">
        <f t="shared" si="595"/>
        <v>0</v>
      </c>
      <c r="F565" s="136">
        <f t="shared" si="596"/>
        <v>0</v>
      </c>
      <c r="G565" s="262"/>
      <c r="H565" s="262"/>
      <c r="I565" s="263"/>
      <c r="J565" s="167"/>
      <c r="K565" s="194"/>
      <c r="L565" s="194"/>
      <c r="M565" s="136">
        <f t="shared" si="597"/>
        <v>0</v>
      </c>
      <c r="N565" s="136">
        <f t="shared" si="583"/>
        <v>0</v>
      </c>
      <c r="O565" s="136">
        <f t="shared" si="598"/>
        <v>0</v>
      </c>
      <c r="P565" s="262"/>
      <c r="Q565" s="262"/>
      <c r="R565" s="263"/>
      <c r="S565" s="167"/>
      <c r="T565" s="194"/>
      <c r="U565" s="194"/>
      <c r="V565" s="136">
        <f t="shared" si="599"/>
        <v>0</v>
      </c>
      <c r="W565" s="136">
        <f t="shared" si="584"/>
        <v>0</v>
      </c>
      <c r="X565" s="136">
        <f t="shared" si="600"/>
        <v>0</v>
      </c>
      <c r="Y565" s="262"/>
      <c r="Z565" s="262"/>
      <c r="AA565" s="263"/>
      <c r="AB565" s="167"/>
      <c r="AC565" s="194"/>
      <c r="AD565" s="194"/>
      <c r="AE565" s="136">
        <f t="shared" si="601"/>
        <v>0</v>
      </c>
      <c r="AF565" s="136">
        <f t="shared" si="585"/>
        <v>0</v>
      </c>
      <c r="AG565" s="136">
        <f t="shared" si="602"/>
        <v>0</v>
      </c>
      <c r="AH565" s="262"/>
      <c r="AI565" s="262"/>
      <c r="AJ565" s="263"/>
      <c r="AK565" s="167"/>
      <c r="AL565" s="194"/>
      <c r="AM565" s="194"/>
      <c r="AN565" s="136">
        <f t="shared" si="603"/>
        <v>0</v>
      </c>
      <c r="AO565" s="136">
        <f t="shared" si="586"/>
        <v>0</v>
      </c>
      <c r="AP565" s="136">
        <f t="shared" si="604"/>
        <v>0</v>
      </c>
      <c r="AQ565" s="262"/>
      <c r="AR565" s="262"/>
      <c r="AS565" s="263"/>
      <c r="AT565" s="167"/>
      <c r="AU565" s="194"/>
      <c r="AV565" s="194"/>
      <c r="AW565" s="136">
        <f t="shared" si="605"/>
        <v>0</v>
      </c>
      <c r="AX565" s="136">
        <f t="shared" si="587"/>
        <v>0</v>
      </c>
      <c r="AY565" s="136">
        <f t="shared" si="606"/>
        <v>0</v>
      </c>
      <c r="AZ565" s="262"/>
      <c r="BA565" s="262"/>
      <c r="BB565" s="263"/>
      <c r="BC565" s="167"/>
      <c r="BD565" s="194"/>
      <c r="BE565" s="194"/>
      <c r="BF565" s="136">
        <f t="shared" si="607"/>
        <v>0</v>
      </c>
      <c r="BG565" s="136">
        <f t="shared" si="588"/>
        <v>0</v>
      </c>
      <c r="BH565" s="136">
        <f t="shared" si="608"/>
        <v>0</v>
      </c>
      <c r="BI565" s="262"/>
      <c r="BJ565" s="262"/>
      <c r="BK565" s="263"/>
      <c r="BL565" s="167"/>
      <c r="BM565" s="194"/>
      <c r="BN565" s="194"/>
      <c r="BO565" s="136">
        <f t="shared" si="609"/>
        <v>0</v>
      </c>
      <c r="BP565" s="136">
        <f t="shared" si="589"/>
        <v>0</v>
      </c>
      <c r="BQ565" s="136">
        <f t="shared" si="610"/>
        <v>0</v>
      </c>
      <c r="BR565" s="262"/>
      <c r="BS565" s="262"/>
      <c r="BT565" s="263"/>
      <c r="BU565" s="167"/>
      <c r="BV565" s="194"/>
      <c r="BW565" s="194"/>
      <c r="BX565" s="136">
        <f t="shared" si="611"/>
        <v>0</v>
      </c>
      <c r="BY565" s="136">
        <f t="shared" si="590"/>
        <v>0</v>
      </c>
      <c r="BZ565" s="136">
        <f t="shared" si="612"/>
        <v>0</v>
      </c>
      <c r="CA565" s="262"/>
      <c r="CB565" s="262"/>
      <c r="CC565" s="263"/>
      <c r="CD565" s="167"/>
      <c r="CE565" s="194"/>
      <c r="CF565" s="194"/>
      <c r="CG565" s="136">
        <f t="shared" si="613"/>
        <v>0</v>
      </c>
      <c r="CH565" s="136">
        <f t="shared" si="591"/>
        <v>0</v>
      </c>
      <c r="CI565" s="136">
        <f t="shared" si="614"/>
        <v>0</v>
      </c>
      <c r="CJ565" s="262"/>
      <c r="CK565" s="262"/>
      <c r="CL565" s="263"/>
      <c r="CM565" s="167"/>
      <c r="CN565" s="194"/>
      <c r="CO565" s="194"/>
      <c r="CP565" s="136">
        <f t="shared" si="615"/>
        <v>0</v>
      </c>
      <c r="CQ565" s="136">
        <f t="shared" si="592"/>
        <v>0</v>
      </c>
      <c r="CR565" s="136">
        <f t="shared" si="616"/>
        <v>0</v>
      </c>
      <c r="CS565" s="262"/>
      <c r="CT565" s="262"/>
      <c r="CU565" s="263"/>
      <c r="CV565" s="167"/>
      <c r="CW565" s="194"/>
      <c r="CX565" s="194"/>
      <c r="CY565" s="136">
        <f t="shared" si="617"/>
        <v>0</v>
      </c>
      <c r="CZ565" s="136">
        <f t="shared" si="593"/>
        <v>0</v>
      </c>
      <c r="DA565" s="136">
        <f t="shared" si="618"/>
        <v>0</v>
      </c>
      <c r="DB565" s="262"/>
      <c r="DC565" s="262"/>
      <c r="DD565" s="263"/>
    </row>
    <row r="566" spans="1:108" x14ac:dyDescent="0.25">
      <c r="A566" s="167"/>
      <c r="B566" s="194"/>
      <c r="C566" s="194"/>
      <c r="D566" s="136">
        <f t="shared" si="594"/>
        <v>0</v>
      </c>
      <c r="E566" s="136">
        <f t="shared" si="595"/>
        <v>0</v>
      </c>
      <c r="F566" s="136">
        <f t="shared" si="596"/>
        <v>0</v>
      </c>
      <c r="G566" s="262"/>
      <c r="H566" s="262"/>
      <c r="I566" s="263"/>
      <c r="J566" s="167"/>
      <c r="K566" s="194"/>
      <c r="L566" s="194"/>
      <c r="M566" s="136">
        <f t="shared" si="597"/>
        <v>0</v>
      </c>
      <c r="N566" s="136">
        <f t="shared" ref="N566:N629" si="619">IF(P566="TAK",1,0)</f>
        <v>0</v>
      </c>
      <c r="O566" s="136">
        <f t="shared" si="598"/>
        <v>0</v>
      </c>
      <c r="P566" s="262"/>
      <c r="Q566" s="262"/>
      <c r="R566" s="263"/>
      <c r="S566" s="167"/>
      <c r="T566" s="194"/>
      <c r="U566" s="194"/>
      <c r="V566" s="136">
        <f t="shared" si="599"/>
        <v>0</v>
      </c>
      <c r="W566" s="136">
        <f t="shared" ref="W566:W629" si="620">IF(Y566="TAK",1,0)</f>
        <v>0</v>
      </c>
      <c r="X566" s="136">
        <f t="shared" si="600"/>
        <v>0</v>
      </c>
      <c r="Y566" s="262"/>
      <c r="Z566" s="262"/>
      <c r="AA566" s="263"/>
      <c r="AB566" s="167"/>
      <c r="AC566" s="194"/>
      <c r="AD566" s="194"/>
      <c r="AE566" s="136">
        <f t="shared" si="601"/>
        <v>0</v>
      </c>
      <c r="AF566" s="136">
        <f t="shared" ref="AF566:AF629" si="621">IF(AH566="TAK",1,0)</f>
        <v>0</v>
      </c>
      <c r="AG566" s="136">
        <f t="shared" si="602"/>
        <v>0</v>
      </c>
      <c r="AH566" s="262"/>
      <c r="AI566" s="262"/>
      <c r="AJ566" s="263"/>
      <c r="AK566" s="167"/>
      <c r="AL566" s="194"/>
      <c r="AM566" s="194"/>
      <c r="AN566" s="136">
        <f t="shared" si="603"/>
        <v>0</v>
      </c>
      <c r="AO566" s="136">
        <f t="shared" ref="AO566:AO629" si="622">IF(AQ566="TAK",1,0)</f>
        <v>0</v>
      </c>
      <c r="AP566" s="136">
        <f t="shared" si="604"/>
        <v>0</v>
      </c>
      <c r="AQ566" s="262"/>
      <c r="AR566" s="262"/>
      <c r="AS566" s="263"/>
      <c r="AT566" s="167"/>
      <c r="AU566" s="194"/>
      <c r="AV566" s="194"/>
      <c r="AW566" s="136">
        <f t="shared" si="605"/>
        <v>0</v>
      </c>
      <c r="AX566" s="136">
        <f t="shared" ref="AX566:AX629" si="623">IF(AZ566="TAK",1,0)</f>
        <v>0</v>
      </c>
      <c r="AY566" s="136">
        <f t="shared" si="606"/>
        <v>0</v>
      </c>
      <c r="AZ566" s="262"/>
      <c r="BA566" s="262"/>
      <c r="BB566" s="263"/>
      <c r="BC566" s="167"/>
      <c r="BD566" s="194"/>
      <c r="BE566" s="194"/>
      <c r="BF566" s="136">
        <f t="shared" si="607"/>
        <v>0</v>
      </c>
      <c r="BG566" s="136">
        <f t="shared" ref="BG566:BG629" si="624">IF(BI566="TAK",1,0)</f>
        <v>0</v>
      </c>
      <c r="BH566" s="136">
        <f t="shared" si="608"/>
        <v>0</v>
      </c>
      <c r="BI566" s="262"/>
      <c r="BJ566" s="262"/>
      <c r="BK566" s="263"/>
      <c r="BL566" s="167"/>
      <c r="BM566" s="194"/>
      <c r="BN566" s="194"/>
      <c r="BO566" s="136">
        <f t="shared" si="609"/>
        <v>0</v>
      </c>
      <c r="BP566" s="136">
        <f t="shared" ref="BP566:BP629" si="625">IF(BR566="TAK",1,0)</f>
        <v>0</v>
      </c>
      <c r="BQ566" s="136">
        <f t="shared" si="610"/>
        <v>0</v>
      </c>
      <c r="BR566" s="262"/>
      <c r="BS566" s="262"/>
      <c r="BT566" s="263"/>
      <c r="BU566" s="167"/>
      <c r="BV566" s="194"/>
      <c r="BW566" s="194"/>
      <c r="BX566" s="136">
        <f t="shared" si="611"/>
        <v>0</v>
      </c>
      <c r="BY566" s="136">
        <f t="shared" ref="BY566:BY629" si="626">IF(CA566="TAK",1,0)</f>
        <v>0</v>
      </c>
      <c r="BZ566" s="136">
        <f t="shared" si="612"/>
        <v>0</v>
      </c>
      <c r="CA566" s="262"/>
      <c r="CB566" s="262"/>
      <c r="CC566" s="263"/>
      <c r="CD566" s="167"/>
      <c r="CE566" s="194"/>
      <c r="CF566" s="194"/>
      <c r="CG566" s="136">
        <f t="shared" si="613"/>
        <v>0</v>
      </c>
      <c r="CH566" s="136">
        <f t="shared" ref="CH566:CH629" si="627">IF(CJ566="TAK",1,0)</f>
        <v>0</v>
      </c>
      <c r="CI566" s="136">
        <f t="shared" si="614"/>
        <v>0</v>
      </c>
      <c r="CJ566" s="262"/>
      <c r="CK566" s="262"/>
      <c r="CL566" s="263"/>
      <c r="CM566" s="167"/>
      <c r="CN566" s="194"/>
      <c r="CO566" s="194"/>
      <c r="CP566" s="136">
        <f t="shared" si="615"/>
        <v>0</v>
      </c>
      <c r="CQ566" s="136">
        <f t="shared" ref="CQ566:CQ629" si="628">IF(CS566="TAK",1,0)</f>
        <v>0</v>
      </c>
      <c r="CR566" s="136">
        <f t="shared" si="616"/>
        <v>0</v>
      </c>
      <c r="CS566" s="262"/>
      <c r="CT566" s="262"/>
      <c r="CU566" s="263"/>
      <c r="CV566" s="167"/>
      <c r="CW566" s="194"/>
      <c r="CX566" s="194"/>
      <c r="CY566" s="136">
        <f t="shared" si="617"/>
        <v>0</v>
      </c>
      <c r="CZ566" s="136">
        <f t="shared" ref="CZ566:CZ629" si="629">IF(DB566="TAK",1,0)</f>
        <v>0</v>
      </c>
      <c r="DA566" s="136">
        <f t="shared" si="618"/>
        <v>0</v>
      </c>
      <c r="DB566" s="262"/>
      <c r="DC566" s="262"/>
      <c r="DD566" s="263"/>
    </row>
    <row r="567" spans="1:108" x14ac:dyDescent="0.25">
      <c r="A567" s="167"/>
      <c r="B567" s="194"/>
      <c r="C567" s="194"/>
      <c r="D567" s="136">
        <f t="shared" ref="D567:D630" si="630">IF(C567="",0,1)</f>
        <v>0</v>
      </c>
      <c r="E567" s="136">
        <f t="shared" ref="E567:E630" si="631">IF(G567="TAK",1,0)</f>
        <v>0</v>
      </c>
      <c r="F567" s="136">
        <f t="shared" ref="F567:F630" si="632">IF(G567="NIE",1,0)</f>
        <v>0</v>
      </c>
      <c r="G567" s="262"/>
      <c r="H567" s="262"/>
      <c r="I567" s="263"/>
      <c r="J567" s="167"/>
      <c r="K567" s="194"/>
      <c r="L567" s="194"/>
      <c r="M567" s="136">
        <f t="shared" si="597"/>
        <v>0</v>
      </c>
      <c r="N567" s="136">
        <f t="shared" si="619"/>
        <v>0</v>
      </c>
      <c r="O567" s="136">
        <f t="shared" si="598"/>
        <v>0</v>
      </c>
      <c r="P567" s="262"/>
      <c r="Q567" s="262"/>
      <c r="R567" s="263"/>
      <c r="S567" s="167"/>
      <c r="T567" s="194"/>
      <c r="U567" s="194"/>
      <c r="V567" s="136">
        <f t="shared" si="599"/>
        <v>0</v>
      </c>
      <c r="W567" s="136">
        <f t="shared" si="620"/>
        <v>0</v>
      </c>
      <c r="X567" s="136">
        <f t="shared" si="600"/>
        <v>0</v>
      </c>
      <c r="Y567" s="262"/>
      <c r="Z567" s="262"/>
      <c r="AA567" s="263"/>
      <c r="AB567" s="167"/>
      <c r="AC567" s="194"/>
      <c r="AD567" s="194"/>
      <c r="AE567" s="136">
        <f t="shared" si="601"/>
        <v>0</v>
      </c>
      <c r="AF567" s="136">
        <f t="shared" si="621"/>
        <v>0</v>
      </c>
      <c r="AG567" s="136">
        <f t="shared" si="602"/>
        <v>0</v>
      </c>
      <c r="AH567" s="262"/>
      <c r="AI567" s="262"/>
      <c r="AJ567" s="263"/>
      <c r="AK567" s="167"/>
      <c r="AL567" s="194"/>
      <c r="AM567" s="194"/>
      <c r="AN567" s="136">
        <f t="shared" si="603"/>
        <v>0</v>
      </c>
      <c r="AO567" s="136">
        <f t="shared" si="622"/>
        <v>0</v>
      </c>
      <c r="AP567" s="136">
        <f t="shared" si="604"/>
        <v>0</v>
      </c>
      <c r="AQ567" s="262"/>
      <c r="AR567" s="262"/>
      <c r="AS567" s="263"/>
      <c r="AT567" s="167"/>
      <c r="AU567" s="194"/>
      <c r="AV567" s="194"/>
      <c r="AW567" s="136">
        <f t="shared" si="605"/>
        <v>0</v>
      </c>
      <c r="AX567" s="136">
        <f t="shared" si="623"/>
        <v>0</v>
      </c>
      <c r="AY567" s="136">
        <f t="shared" si="606"/>
        <v>0</v>
      </c>
      <c r="AZ567" s="262"/>
      <c r="BA567" s="262"/>
      <c r="BB567" s="263"/>
      <c r="BC567" s="167"/>
      <c r="BD567" s="194"/>
      <c r="BE567" s="194"/>
      <c r="BF567" s="136">
        <f t="shared" si="607"/>
        <v>0</v>
      </c>
      <c r="BG567" s="136">
        <f t="shared" si="624"/>
        <v>0</v>
      </c>
      <c r="BH567" s="136">
        <f t="shared" si="608"/>
        <v>0</v>
      </c>
      <c r="BI567" s="262"/>
      <c r="BJ567" s="262"/>
      <c r="BK567" s="263"/>
      <c r="BL567" s="167"/>
      <c r="BM567" s="194"/>
      <c r="BN567" s="194"/>
      <c r="BO567" s="136">
        <f t="shared" si="609"/>
        <v>0</v>
      </c>
      <c r="BP567" s="136">
        <f t="shared" si="625"/>
        <v>0</v>
      </c>
      <c r="BQ567" s="136">
        <f t="shared" si="610"/>
        <v>0</v>
      </c>
      <c r="BR567" s="262"/>
      <c r="BS567" s="262"/>
      <c r="BT567" s="263"/>
      <c r="BU567" s="167"/>
      <c r="BV567" s="194"/>
      <c r="BW567" s="194"/>
      <c r="BX567" s="136">
        <f t="shared" si="611"/>
        <v>0</v>
      </c>
      <c r="BY567" s="136">
        <f t="shared" si="626"/>
        <v>0</v>
      </c>
      <c r="BZ567" s="136">
        <f t="shared" si="612"/>
        <v>0</v>
      </c>
      <c r="CA567" s="262"/>
      <c r="CB567" s="262"/>
      <c r="CC567" s="263"/>
      <c r="CD567" s="167"/>
      <c r="CE567" s="194"/>
      <c r="CF567" s="194"/>
      <c r="CG567" s="136">
        <f t="shared" si="613"/>
        <v>0</v>
      </c>
      <c r="CH567" s="136">
        <f t="shared" si="627"/>
        <v>0</v>
      </c>
      <c r="CI567" s="136">
        <f t="shared" si="614"/>
        <v>0</v>
      </c>
      <c r="CJ567" s="262"/>
      <c r="CK567" s="262"/>
      <c r="CL567" s="263"/>
      <c r="CM567" s="167"/>
      <c r="CN567" s="194"/>
      <c r="CO567" s="194"/>
      <c r="CP567" s="136">
        <f t="shared" si="615"/>
        <v>0</v>
      </c>
      <c r="CQ567" s="136">
        <f t="shared" si="628"/>
        <v>0</v>
      </c>
      <c r="CR567" s="136">
        <f t="shared" si="616"/>
        <v>0</v>
      </c>
      <c r="CS567" s="262"/>
      <c r="CT567" s="262"/>
      <c r="CU567" s="263"/>
      <c r="CV567" s="167"/>
      <c r="CW567" s="194"/>
      <c r="CX567" s="194"/>
      <c r="CY567" s="136">
        <f t="shared" si="617"/>
        <v>0</v>
      </c>
      <c r="CZ567" s="136">
        <f t="shared" si="629"/>
        <v>0</v>
      </c>
      <c r="DA567" s="136">
        <f t="shared" si="618"/>
        <v>0</v>
      </c>
      <c r="DB567" s="262"/>
      <c r="DC567" s="262"/>
      <c r="DD567" s="263"/>
    </row>
    <row r="568" spans="1:108" x14ac:dyDescent="0.25">
      <c r="A568" s="167"/>
      <c r="B568" s="194"/>
      <c r="C568" s="194"/>
      <c r="D568" s="136">
        <f t="shared" si="630"/>
        <v>0</v>
      </c>
      <c r="E568" s="136">
        <f t="shared" si="631"/>
        <v>0</v>
      </c>
      <c r="F568" s="136">
        <f t="shared" si="632"/>
        <v>0</v>
      </c>
      <c r="G568" s="262"/>
      <c r="H568" s="262"/>
      <c r="I568" s="263"/>
      <c r="J568" s="167"/>
      <c r="K568" s="194"/>
      <c r="L568" s="194"/>
      <c r="M568" s="136">
        <f t="shared" si="597"/>
        <v>0</v>
      </c>
      <c r="N568" s="136">
        <f t="shared" si="619"/>
        <v>0</v>
      </c>
      <c r="O568" s="136">
        <f t="shared" si="598"/>
        <v>0</v>
      </c>
      <c r="P568" s="262"/>
      <c r="Q568" s="262"/>
      <c r="R568" s="263"/>
      <c r="S568" s="167"/>
      <c r="T568" s="194"/>
      <c r="U568" s="194"/>
      <c r="V568" s="136">
        <f t="shared" si="599"/>
        <v>0</v>
      </c>
      <c r="W568" s="136">
        <f t="shared" si="620"/>
        <v>0</v>
      </c>
      <c r="X568" s="136">
        <f t="shared" si="600"/>
        <v>0</v>
      </c>
      <c r="Y568" s="262"/>
      <c r="Z568" s="262"/>
      <c r="AA568" s="263"/>
      <c r="AB568" s="167"/>
      <c r="AC568" s="194"/>
      <c r="AD568" s="194"/>
      <c r="AE568" s="136">
        <f t="shared" si="601"/>
        <v>0</v>
      </c>
      <c r="AF568" s="136">
        <f t="shared" si="621"/>
        <v>0</v>
      </c>
      <c r="AG568" s="136">
        <f t="shared" si="602"/>
        <v>0</v>
      </c>
      <c r="AH568" s="262"/>
      <c r="AI568" s="262"/>
      <c r="AJ568" s="263"/>
      <c r="AK568" s="167"/>
      <c r="AL568" s="194"/>
      <c r="AM568" s="194"/>
      <c r="AN568" s="136">
        <f t="shared" si="603"/>
        <v>0</v>
      </c>
      <c r="AO568" s="136">
        <f t="shared" si="622"/>
        <v>0</v>
      </c>
      <c r="AP568" s="136">
        <f t="shared" si="604"/>
        <v>0</v>
      </c>
      <c r="AQ568" s="262"/>
      <c r="AR568" s="262"/>
      <c r="AS568" s="263"/>
      <c r="AT568" s="167"/>
      <c r="AU568" s="194"/>
      <c r="AV568" s="194"/>
      <c r="AW568" s="136">
        <f t="shared" si="605"/>
        <v>0</v>
      </c>
      <c r="AX568" s="136">
        <f t="shared" si="623"/>
        <v>0</v>
      </c>
      <c r="AY568" s="136">
        <f t="shared" si="606"/>
        <v>0</v>
      </c>
      <c r="AZ568" s="262"/>
      <c r="BA568" s="262"/>
      <c r="BB568" s="263"/>
      <c r="BC568" s="167"/>
      <c r="BD568" s="194"/>
      <c r="BE568" s="194"/>
      <c r="BF568" s="136">
        <f t="shared" si="607"/>
        <v>0</v>
      </c>
      <c r="BG568" s="136">
        <f t="shared" si="624"/>
        <v>0</v>
      </c>
      <c r="BH568" s="136">
        <f t="shared" si="608"/>
        <v>0</v>
      </c>
      <c r="BI568" s="262"/>
      <c r="BJ568" s="262"/>
      <c r="BK568" s="263"/>
      <c r="BL568" s="167"/>
      <c r="BM568" s="194"/>
      <c r="BN568" s="194"/>
      <c r="BO568" s="136">
        <f t="shared" si="609"/>
        <v>0</v>
      </c>
      <c r="BP568" s="136">
        <f t="shared" si="625"/>
        <v>0</v>
      </c>
      <c r="BQ568" s="136">
        <f t="shared" si="610"/>
        <v>0</v>
      </c>
      <c r="BR568" s="262"/>
      <c r="BS568" s="262"/>
      <c r="BT568" s="263"/>
      <c r="BU568" s="167"/>
      <c r="BV568" s="194"/>
      <c r="BW568" s="194"/>
      <c r="BX568" s="136">
        <f t="shared" si="611"/>
        <v>0</v>
      </c>
      <c r="BY568" s="136">
        <f t="shared" si="626"/>
        <v>0</v>
      </c>
      <c r="BZ568" s="136">
        <f t="shared" si="612"/>
        <v>0</v>
      </c>
      <c r="CA568" s="262"/>
      <c r="CB568" s="262"/>
      <c r="CC568" s="263"/>
      <c r="CD568" s="167"/>
      <c r="CE568" s="194"/>
      <c r="CF568" s="194"/>
      <c r="CG568" s="136">
        <f t="shared" si="613"/>
        <v>0</v>
      </c>
      <c r="CH568" s="136">
        <f t="shared" si="627"/>
        <v>0</v>
      </c>
      <c r="CI568" s="136">
        <f t="shared" si="614"/>
        <v>0</v>
      </c>
      <c r="CJ568" s="262"/>
      <c r="CK568" s="262"/>
      <c r="CL568" s="263"/>
      <c r="CM568" s="167"/>
      <c r="CN568" s="194"/>
      <c r="CO568" s="194"/>
      <c r="CP568" s="136">
        <f t="shared" si="615"/>
        <v>0</v>
      </c>
      <c r="CQ568" s="136">
        <f t="shared" si="628"/>
        <v>0</v>
      </c>
      <c r="CR568" s="136">
        <f t="shared" si="616"/>
        <v>0</v>
      </c>
      <c r="CS568" s="262"/>
      <c r="CT568" s="262"/>
      <c r="CU568" s="263"/>
      <c r="CV568" s="167"/>
      <c r="CW568" s="194"/>
      <c r="CX568" s="194"/>
      <c r="CY568" s="136">
        <f t="shared" si="617"/>
        <v>0</v>
      </c>
      <c r="CZ568" s="136">
        <f t="shared" si="629"/>
        <v>0</v>
      </c>
      <c r="DA568" s="136">
        <f t="shared" si="618"/>
        <v>0</v>
      </c>
      <c r="DB568" s="262"/>
      <c r="DC568" s="262"/>
      <c r="DD568" s="263"/>
    </row>
    <row r="569" spans="1:108" x14ac:dyDescent="0.25">
      <c r="A569" s="167"/>
      <c r="B569" s="194"/>
      <c r="C569" s="194"/>
      <c r="D569" s="136">
        <f t="shared" si="630"/>
        <v>0</v>
      </c>
      <c r="E569" s="136">
        <f t="shared" si="631"/>
        <v>0</v>
      </c>
      <c r="F569" s="136">
        <f t="shared" si="632"/>
        <v>0</v>
      </c>
      <c r="G569" s="262"/>
      <c r="H569" s="262"/>
      <c r="I569" s="263"/>
      <c r="J569" s="167"/>
      <c r="K569" s="194"/>
      <c r="L569" s="194"/>
      <c r="M569" s="136">
        <f t="shared" si="597"/>
        <v>0</v>
      </c>
      <c r="N569" s="136">
        <f t="shared" si="619"/>
        <v>0</v>
      </c>
      <c r="O569" s="136">
        <f t="shared" si="598"/>
        <v>0</v>
      </c>
      <c r="P569" s="262"/>
      <c r="Q569" s="262"/>
      <c r="R569" s="263"/>
      <c r="S569" s="167"/>
      <c r="T569" s="194"/>
      <c r="U569" s="194"/>
      <c r="V569" s="136">
        <f t="shared" si="599"/>
        <v>0</v>
      </c>
      <c r="W569" s="136">
        <f t="shared" si="620"/>
        <v>0</v>
      </c>
      <c r="X569" s="136">
        <f t="shared" si="600"/>
        <v>0</v>
      </c>
      <c r="Y569" s="262"/>
      <c r="Z569" s="262"/>
      <c r="AA569" s="263"/>
      <c r="AB569" s="167"/>
      <c r="AC569" s="194"/>
      <c r="AD569" s="194"/>
      <c r="AE569" s="136">
        <f t="shared" si="601"/>
        <v>0</v>
      </c>
      <c r="AF569" s="136">
        <f t="shared" si="621"/>
        <v>0</v>
      </c>
      <c r="AG569" s="136">
        <f t="shared" si="602"/>
        <v>0</v>
      </c>
      <c r="AH569" s="262"/>
      <c r="AI569" s="262"/>
      <c r="AJ569" s="263"/>
      <c r="AK569" s="167"/>
      <c r="AL569" s="194"/>
      <c r="AM569" s="194"/>
      <c r="AN569" s="136">
        <f t="shared" si="603"/>
        <v>0</v>
      </c>
      <c r="AO569" s="136">
        <f t="shared" si="622"/>
        <v>0</v>
      </c>
      <c r="AP569" s="136">
        <f t="shared" si="604"/>
        <v>0</v>
      </c>
      <c r="AQ569" s="262"/>
      <c r="AR569" s="262"/>
      <c r="AS569" s="263"/>
      <c r="AT569" s="167"/>
      <c r="AU569" s="194"/>
      <c r="AV569" s="194"/>
      <c r="AW569" s="136">
        <f t="shared" si="605"/>
        <v>0</v>
      </c>
      <c r="AX569" s="136">
        <f t="shared" si="623"/>
        <v>0</v>
      </c>
      <c r="AY569" s="136">
        <f t="shared" si="606"/>
        <v>0</v>
      </c>
      <c r="AZ569" s="262"/>
      <c r="BA569" s="262"/>
      <c r="BB569" s="263"/>
      <c r="BC569" s="167"/>
      <c r="BD569" s="194"/>
      <c r="BE569" s="194"/>
      <c r="BF569" s="136">
        <f t="shared" si="607"/>
        <v>0</v>
      </c>
      <c r="BG569" s="136">
        <f t="shared" si="624"/>
        <v>0</v>
      </c>
      <c r="BH569" s="136">
        <f t="shared" si="608"/>
        <v>0</v>
      </c>
      <c r="BI569" s="262"/>
      <c r="BJ569" s="262"/>
      <c r="BK569" s="263"/>
      <c r="BL569" s="167"/>
      <c r="BM569" s="194"/>
      <c r="BN569" s="194"/>
      <c r="BO569" s="136">
        <f t="shared" si="609"/>
        <v>0</v>
      </c>
      <c r="BP569" s="136">
        <f t="shared" si="625"/>
        <v>0</v>
      </c>
      <c r="BQ569" s="136">
        <f t="shared" si="610"/>
        <v>0</v>
      </c>
      <c r="BR569" s="262"/>
      <c r="BS569" s="262"/>
      <c r="BT569" s="263"/>
      <c r="BU569" s="167"/>
      <c r="BV569" s="194"/>
      <c r="BW569" s="194"/>
      <c r="BX569" s="136">
        <f t="shared" si="611"/>
        <v>0</v>
      </c>
      <c r="BY569" s="136">
        <f t="shared" si="626"/>
        <v>0</v>
      </c>
      <c r="BZ569" s="136">
        <f t="shared" si="612"/>
        <v>0</v>
      </c>
      <c r="CA569" s="262"/>
      <c r="CB569" s="262"/>
      <c r="CC569" s="263"/>
      <c r="CD569" s="167"/>
      <c r="CE569" s="194"/>
      <c r="CF569" s="194"/>
      <c r="CG569" s="136">
        <f t="shared" si="613"/>
        <v>0</v>
      </c>
      <c r="CH569" s="136">
        <f t="shared" si="627"/>
        <v>0</v>
      </c>
      <c r="CI569" s="136">
        <f t="shared" si="614"/>
        <v>0</v>
      </c>
      <c r="CJ569" s="262"/>
      <c r="CK569" s="262"/>
      <c r="CL569" s="263"/>
      <c r="CM569" s="167"/>
      <c r="CN569" s="194"/>
      <c r="CO569" s="194"/>
      <c r="CP569" s="136">
        <f t="shared" si="615"/>
        <v>0</v>
      </c>
      <c r="CQ569" s="136">
        <f t="shared" si="628"/>
        <v>0</v>
      </c>
      <c r="CR569" s="136">
        <f t="shared" si="616"/>
        <v>0</v>
      </c>
      <c r="CS569" s="262"/>
      <c r="CT569" s="262"/>
      <c r="CU569" s="263"/>
      <c r="CV569" s="167"/>
      <c r="CW569" s="194"/>
      <c r="CX569" s="194"/>
      <c r="CY569" s="136">
        <f t="shared" si="617"/>
        <v>0</v>
      </c>
      <c r="CZ569" s="136">
        <f t="shared" si="629"/>
        <v>0</v>
      </c>
      <c r="DA569" s="136">
        <f t="shared" si="618"/>
        <v>0</v>
      </c>
      <c r="DB569" s="262"/>
      <c r="DC569" s="262"/>
      <c r="DD569" s="263"/>
    </row>
    <row r="570" spans="1:108" x14ac:dyDescent="0.25">
      <c r="A570" s="167"/>
      <c r="B570" s="194"/>
      <c r="C570" s="194"/>
      <c r="D570" s="136">
        <f t="shared" si="630"/>
        <v>0</v>
      </c>
      <c r="E570" s="136">
        <f t="shared" si="631"/>
        <v>0</v>
      </c>
      <c r="F570" s="136">
        <f t="shared" si="632"/>
        <v>0</v>
      </c>
      <c r="G570" s="262"/>
      <c r="H570" s="262"/>
      <c r="I570" s="263"/>
      <c r="J570" s="167"/>
      <c r="K570" s="194"/>
      <c r="L570" s="194"/>
      <c r="M570" s="136">
        <f t="shared" si="597"/>
        <v>0</v>
      </c>
      <c r="N570" s="136">
        <f t="shared" si="619"/>
        <v>0</v>
      </c>
      <c r="O570" s="136">
        <f t="shared" si="598"/>
        <v>0</v>
      </c>
      <c r="P570" s="262"/>
      <c r="Q570" s="262"/>
      <c r="R570" s="263"/>
      <c r="S570" s="167"/>
      <c r="T570" s="194"/>
      <c r="U570" s="194"/>
      <c r="V570" s="136">
        <f t="shared" si="599"/>
        <v>0</v>
      </c>
      <c r="W570" s="136">
        <f t="shared" si="620"/>
        <v>0</v>
      </c>
      <c r="X570" s="136">
        <f t="shared" si="600"/>
        <v>0</v>
      </c>
      <c r="Y570" s="262"/>
      <c r="Z570" s="262"/>
      <c r="AA570" s="263"/>
      <c r="AB570" s="167"/>
      <c r="AC570" s="194"/>
      <c r="AD570" s="194"/>
      <c r="AE570" s="136">
        <f t="shared" si="601"/>
        <v>0</v>
      </c>
      <c r="AF570" s="136">
        <f t="shared" si="621"/>
        <v>0</v>
      </c>
      <c r="AG570" s="136">
        <f t="shared" si="602"/>
        <v>0</v>
      </c>
      <c r="AH570" s="262"/>
      <c r="AI570" s="262"/>
      <c r="AJ570" s="263"/>
      <c r="AK570" s="167"/>
      <c r="AL570" s="194"/>
      <c r="AM570" s="194"/>
      <c r="AN570" s="136">
        <f t="shared" si="603"/>
        <v>0</v>
      </c>
      <c r="AO570" s="136">
        <f t="shared" si="622"/>
        <v>0</v>
      </c>
      <c r="AP570" s="136">
        <f t="shared" si="604"/>
        <v>0</v>
      </c>
      <c r="AQ570" s="262"/>
      <c r="AR570" s="262"/>
      <c r="AS570" s="263"/>
      <c r="AT570" s="167"/>
      <c r="AU570" s="194"/>
      <c r="AV570" s="194"/>
      <c r="AW570" s="136">
        <f t="shared" si="605"/>
        <v>0</v>
      </c>
      <c r="AX570" s="136">
        <f t="shared" si="623"/>
        <v>0</v>
      </c>
      <c r="AY570" s="136">
        <f t="shared" si="606"/>
        <v>0</v>
      </c>
      <c r="AZ570" s="262"/>
      <c r="BA570" s="262"/>
      <c r="BB570" s="263"/>
      <c r="BC570" s="167"/>
      <c r="BD570" s="194"/>
      <c r="BE570" s="194"/>
      <c r="BF570" s="136">
        <f t="shared" si="607"/>
        <v>0</v>
      </c>
      <c r="BG570" s="136">
        <f t="shared" si="624"/>
        <v>0</v>
      </c>
      <c r="BH570" s="136">
        <f t="shared" si="608"/>
        <v>0</v>
      </c>
      <c r="BI570" s="262"/>
      <c r="BJ570" s="262"/>
      <c r="BK570" s="263"/>
      <c r="BL570" s="167"/>
      <c r="BM570" s="194"/>
      <c r="BN570" s="194"/>
      <c r="BO570" s="136">
        <f t="shared" si="609"/>
        <v>0</v>
      </c>
      <c r="BP570" s="136">
        <f t="shared" si="625"/>
        <v>0</v>
      </c>
      <c r="BQ570" s="136">
        <f t="shared" si="610"/>
        <v>0</v>
      </c>
      <c r="BR570" s="262"/>
      <c r="BS570" s="262"/>
      <c r="BT570" s="263"/>
      <c r="BU570" s="167"/>
      <c r="BV570" s="194"/>
      <c r="BW570" s="194"/>
      <c r="BX570" s="136">
        <f t="shared" si="611"/>
        <v>0</v>
      </c>
      <c r="BY570" s="136">
        <f t="shared" si="626"/>
        <v>0</v>
      </c>
      <c r="BZ570" s="136">
        <f t="shared" si="612"/>
        <v>0</v>
      </c>
      <c r="CA570" s="262"/>
      <c r="CB570" s="262"/>
      <c r="CC570" s="263"/>
      <c r="CD570" s="167"/>
      <c r="CE570" s="194"/>
      <c r="CF570" s="194"/>
      <c r="CG570" s="136">
        <f t="shared" si="613"/>
        <v>0</v>
      </c>
      <c r="CH570" s="136">
        <f t="shared" si="627"/>
        <v>0</v>
      </c>
      <c r="CI570" s="136">
        <f t="shared" si="614"/>
        <v>0</v>
      </c>
      <c r="CJ570" s="262"/>
      <c r="CK570" s="262"/>
      <c r="CL570" s="263"/>
      <c r="CM570" s="167"/>
      <c r="CN570" s="194"/>
      <c r="CO570" s="194"/>
      <c r="CP570" s="136">
        <f t="shared" si="615"/>
        <v>0</v>
      </c>
      <c r="CQ570" s="136">
        <f t="shared" si="628"/>
        <v>0</v>
      </c>
      <c r="CR570" s="136">
        <f t="shared" si="616"/>
        <v>0</v>
      </c>
      <c r="CS570" s="262"/>
      <c r="CT570" s="262"/>
      <c r="CU570" s="263"/>
      <c r="CV570" s="167"/>
      <c r="CW570" s="194"/>
      <c r="CX570" s="194"/>
      <c r="CY570" s="136">
        <f t="shared" si="617"/>
        <v>0</v>
      </c>
      <c r="CZ570" s="136">
        <f t="shared" si="629"/>
        <v>0</v>
      </c>
      <c r="DA570" s="136">
        <f t="shared" si="618"/>
        <v>0</v>
      </c>
      <c r="DB570" s="262"/>
      <c r="DC570" s="262"/>
      <c r="DD570" s="263"/>
    </row>
    <row r="571" spans="1:108" x14ac:dyDescent="0.25">
      <c r="A571" s="167"/>
      <c r="B571" s="194"/>
      <c r="C571" s="194"/>
      <c r="D571" s="136">
        <f t="shared" si="630"/>
        <v>0</v>
      </c>
      <c r="E571" s="136">
        <f t="shared" si="631"/>
        <v>0</v>
      </c>
      <c r="F571" s="136">
        <f t="shared" si="632"/>
        <v>0</v>
      </c>
      <c r="G571" s="262"/>
      <c r="H571" s="262"/>
      <c r="I571" s="263"/>
      <c r="J571" s="167"/>
      <c r="K571" s="194"/>
      <c r="L571" s="194"/>
      <c r="M571" s="136">
        <f t="shared" si="597"/>
        <v>0</v>
      </c>
      <c r="N571" s="136">
        <f t="shared" si="619"/>
        <v>0</v>
      </c>
      <c r="O571" s="136">
        <f t="shared" si="598"/>
        <v>0</v>
      </c>
      <c r="P571" s="262"/>
      <c r="Q571" s="262"/>
      <c r="R571" s="263"/>
      <c r="S571" s="167"/>
      <c r="T571" s="194"/>
      <c r="U571" s="194"/>
      <c r="V571" s="136">
        <f t="shared" si="599"/>
        <v>0</v>
      </c>
      <c r="W571" s="136">
        <f t="shared" si="620"/>
        <v>0</v>
      </c>
      <c r="X571" s="136">
        <f t="shared" si="600"/>
        <v>0</v>
      </c>
      <c r="Y571" s="262"/>
      <c r="Z571" s="262"/>
      <c r="AA571" s="263"/>
      <c r="AB571" s="167"/>
      <c r="AC571" s="194"/>
      <c r="AD571" s="194"/>
      <c r="AE571" s="136">
        <f t="shared" si="601"/>
        <v>0</v>
      </c>
      <c r="AF571" s="136">
        <f t="shared" si="621"/>
        <v>0</v>
      </c>
      <c r="AG571" s="136">
        <f t="shared" si="602"/>
        <v>0</v>
      </c>
      <c r="AH571" s="262"/>
      <c r="AI571" s="262"/>
      <c r="AJ571" s="263"/>
      <c r="AK571" s="167"/>
      <c r="AL571" s="194"/>
      <c r="AM571" s="194"/>
      <c r="AN571" s="136">
        <f t="shared" si="603"/>
        <v>0</v>
      </c>
      <c r="AO571" s="136">
        <f t="shared" si="622"/>
        <v>0</v>
      </c>
      <c r="AP571" s="136">
        <f t="shared" si="604"/>
        <v>0</v>
      </c>
      <c r="AQ571" s="262"/>
      <c r="AR571" s="262"/>
      <c r="AS571" s="263"/>
      <c r="AT571" s="167"/>
      <c r="AU571" s="194"/>
      <c r="AV571" s="194"/>
      <c r="AW571" s="136">
        <f t="shared" si="605"/>
        <v>0</v>
      </c>
      <c r="AX571" s="136">
        <f t="shared" si="623"/>
        <v>0</v>
      </c>
      <c r="AY571" s="136">
        <f t="shared" si="606"/>
        <v>0</v>
      </c>
      <c r="AZ571" s="262"/>
      <c r="BA571" s="262"/>
      <c r="BB571" s="263"/>
      <c r="BC571" s="167"/>
      <c r="BD571" s="194"/>
      <c r="BE571" s="194"/>
      <c r="BF571" s="136">
        <f t="shared" si="607"/>
        <v>0</v>
      </c>
      <c r="BG571" s="136">
        <f t="shared" si="624"/>
        <v>0</v>
      </c>
      <c r="BH571" s="136">
        <f t="shared" si="608"/>
        <v>0</v>
      </c>
      <c r="BI571" s="262"/>
      <c r="BJ571" s="262"/>
      <c r="BK571" s="263"/>
      <c r="BL571" s="167"/>
      <c r="BM571" s="194"/>
      <c r="BN571" s="194"/>
      <c r="BO571" s="136">
        <f t="shared" si="609"/>
        <v>0</v>
      </c>
      <c r="BP571" s="136">
        <f t="shared" si="625"/>
        <v>0</v>
      </c>
      <c r="BQ571" s="136">
        <f t="shared" si="610"/>
        <v>0</v>
      </c>
      <c r="BR571" s="262"/>
      <c r="BS571" s="262"/>
      <c r="BT571" s="263"/>
      <c r="BU571" s="167"/>
      <c r="BV571" s="194"/>
      <c r="BW571" s="194"/>
      <c r="BX571" s="136">
        <f t="shared" si="611"/>
        <v>0</v>
      </c>
      <c r="BY571" s="136">
        <f t="shared" si="626"/>
        <v>0</v>
      </c>
      <c r="BZ571" s="136">
        <f t="shared" si="612"/>
        <v>0</v>
      </c>
      <c r="CA571" s="262"/>
      <c r="CB571" s="262"/>
      <c r="CC571" s="263"/>
      <c r="CD571" s="167"/>
      <c r="CE571" s="194"/>
      <c r="CF571" s="194"/>
      <c r="CG571" s="136">
        <f t="shared" si="613"/>
        <v>0</v>
      </c>
      <c r="CH571" s="136">
        <f t="shared" si="627"/>
        <v>0</v>
      </c>
      <c r="CI571" s="136">
        <f t="shared" si="614"/>
        <v>0</v>
      </c>
      <c r="CJ571" s="262"/>
      <c r="CK571" s="262"/>
      <c r="CL571" s="263"/>
      <c r="CM571" s="167"/>
      <c r="CN571" s="194"/>
      <c r="CO571" s="194"/>
      <c r="CP571" s="136">
        <f t="shared" si="615"/>
        <v>0</v>
      </c>
      <c r="CQ571" s="136">
        <f t="shared" si="628"/>
        <v>0</v>
      </c>
      <c r="CR571" s="136">
        <f t="shared" si="616"/>
        <v>0</v>
      </c>
      <c r="CS571" s="262"/>
      <c r="CT571" s="262"/>
      <c r="CU571" s="263"/>
      <c r="CV571" s="167"/>
      <c r="CW571" s="194"/>
      <c r="CX571" s="194"/>
      <c r="CY571" s="136">
        <f t="shared" si="617"/>
        <v>0</v>
      </c>
      <c r="CZ571" s="136">
        <f t="shared" si="629"/>
        <v>0</v>
      </c>
      <c r="DA571" s="136">
        <f t="shared" si="618"/>
        <v>0</v>
      </c>
      <c r="DB571" s="262"/>
      <c r="DC571" s="262"/>
      <c r="DD571" s="263"/>
    </row>
    <row r="572" spans="1:108" x14ac:dyDescent="0.25">
      <c r="A572" s="167"/>
      <c r="B572" s="194"/>
      <c r="C572" s="194"/>
      <c r="D572" s="136">
        <f t="shared" si="630"/>
        <v>0</v>
      </c>
      <c r="E572" s="136">
        <f t="shared" si="631"/>
        <v>0</v>
      </c>
      <c r="F572" s="136">
        <f t="shared" si="632"/>
        <v>0</v>
      </c>
      <c r="G572" s="262"/>
      <c r="H572" s="262"/>
      <c r="I572" s="263"/>
      <c r="J572" s="167"/>
      <c r="K572" s="194"/>
      <c r="L572" s="194"/>
      <c r="M572" s="136">
        <f t="shared" si="597"/>
        <v>0</v>
      </c>
      <c r="N572" s="136">
        <f t="shared" si="619"/>
        <v>0</v>
      </c>
      <c r="O572" s="136">
        <f t="shared" si="598"/>
        <v>0</v>
      </c>
      <c r="P572" s="262"/>
      <c r="Q572" s="262"/>
      <c r="R572" s="263"/>
      <c r="S572" s="167"/>
      <c r="T572" s="194"/>
      <c r="U572" s="194"/>
      <c r="V572" s="136">
        <f t="shared" si="599"/>
        <v>0</v>
      </c>
      <c r="W572" s="136">
        <f t="shared" si="620"/>
        <v>0</v>
      </c>
      <c r="X572" s="136">
        <f t="shared" si="600"/>
        <v>0</v>
      </c>
      <c r="Y572" s="262"/>
      <c r="Z572" s="262"/>
      <c r="AA572" s="263"/>
      <c r="AB572" s="167"/>
      <c r="AC572" s="194"/>
      <c r="AD572" s="194"/>
      <c r="AE572" s="136">
        <f t="shared" si="601"/>
        <v>0</v>
      </c>
      <c r="AF572" s="136">
        <f t="shared" si="621"/>
        <v>0</v>
      </c>
      <c r="AG572" s="136">
        <f t="shared" si="602"/>
        <v>0</v>
      </c>
      <c r="AH572" s="262"/>
      <c r="AI572" s="262"/>
      <c r="AJ572" s="263"/>
      <c r="AK572" s="167"/>
      <c r="AL572" s="194"/>
      <c r="AM572" s="194"/>
      <c r="AN572" s="136">
        <f t="shared" si="603"/>
        <v>0</v>
      </c>
      <c r="AO572" s="136">
        <f t="shared" si="622"/>
        <v>0</v>
      </c>
      <c r="AP572" s="136">
        <f t="shared" si="604"/>
        <v>0</v>
      </c>
      <c r="AQ572" s="262"/>
      <c r="AR572" s="262"/>
      <c r="AS572" s="263"/>
      <c r="AT572" s="167"/>
      <c r="AU572" s="194"/>
      <c r="AV572" s="194"/>
      <c r="AW572" s="136">
        <f t="shared" si="605"/>
        <v>0</v>
      </c>
      <c r="AX572" s="136">
        <f t="shared" si="623"/>
        <v>0</v>
      </c>
      <c r="AY572" s="136">
        <f t="shared" si="606"/>
        <v>0</v>
      </c>
      <c r="AZ572" s="262"/>
      <c r="BA572" s="262"/>
      <c r="BB572" s="263"/>
      <c r="BC572" s="167"/>
      <c r="BD572" s="194"/>
      <c r="BE572" s="194"/>
      <c r="BF572" s="136">
        <f t="shared" si="607"/>
        <v>0</v>
      </c>
      <c r="BG572" s="136">
        <f t="shared" si="624"/>
        <v>0</v>
      </c>
      <c r="BH572" s="136">
        <f t="shared" si="608"/>
        <v>0</v>
      </c>
      <c r="BI572" s="262"/>
      <c r="BJ572" s="262"/>
      <c r="BK572" s="263"/>
      <c r="BL572" s="167"/>
      <c r="BM572" s="194"/>
      <c r="BN572" s="194"/>
      <c r="BO572" s="136">
        <f t="shared" si="609"/>
        <v>0</v>
      </c>
      <c r="BP572" s="136">
        <f t="shared" si="625"/>
        <v>0</v>
      </c>
      <c r="BQ572" s="136">
        <f t="shared" si="610"/>
        <v>0</v>
      </c>
      <c r="BR572" s="262"/>
      <c r="BS572" s="262"/>
      <c r="BT572" s="263"/>
      <c r="BU572" s="167"/>
      <c r="BV572" s="194"/>
      <c r="BW572" s="194"/>
      <c r="BX572" s="136">
        <f t="shared" si="611"/>
        <v>0</v>
      </c>
      <c r="BY572" s="136">
        <f t="shared" si="626"/>
        <v>0</v>
      </c>
      <c r="BZ572" s="136">
        <f t="shared" si="612"/>
        <v>0</v>
      </c>
      <c r="CA572" s="262"/>
      <c r="CB572" s="262"/>
      <c r="CC572" s="263"/>
      <c r="CD572" s="167"/>
      <c r="CE572" s="194"/>
      <c r="CF572" s="194"/>
      <c r="CG572" s="136">
        <f t="shared" si="613"/>
        <v>0</v>
      </c>
      <c r="CH572" s="136">
        <f t="shared" si="627"/>
        <v>0</v>
      </c>
      <c r="CI572" s="136">
        <f t="shared" si="614"/>
        <v>0</v>
      </c>
      <c r="CJ572" s="262"/>
      <c r="CK572" s="262"/>
      <c r="CL572" s="263"/>
      <c r="CM572" s="167"/>
      <c r="CN572" s="194"/>
      <c r="CO572" s="194"/>
      <c r="CP572" s="136">
        <f t="shared" si="615"/>
        <v>0</v>
      </c>
      <c r="CQ572" s="136">
        <f t="shared" si="628"/>
        <v>0</v>
      </c>
      <c r="CR572" s="136">
        <f t="shared" si="616"/>
        <v>0</v>
      </c>
      <c r="CS572" s="262"/>
      <c r="CT572" s="262"/>
      <c r="CU572" s="263"/>
      <c r="CV572" s="167"/>
      <c r="CW572" s="194"/>
      <c r="CX572" s="194"/>
      <c r="CY572" s="136">
        <f t="shared" si="617"/>
        <v>0</v>
      </c>
      <c r="CZ572" s="136">
        <f t="shared" si="629"/>
        <v>0</v>
      </c>
      <c r="DA572" s="136">
        <f t="shared" si="618"/>
        <v>0</v>
      </c>
      <c r="DB572" s="262"/>
      <c r="DC572" s="262"/>
      <c r="DD572" s="263"/>
    </row>
    <row r="573" spans="1:108" x14ac:dyDescent="0.25">
      <c r="A573" s="167"/>
      <c r="B573" s="194"/>
      <c r="C573" s="194"/>
      <c r="D573" s="136">
        <f t="shared" si="630"/>
        <v>0</v>
      </c>
      <c r="E573" s="136">
        <f t="shared" si="631"/>
        <v>0</v>
      </c>
      <c r="F573" s="136">
        <f t="shared" si="632"/>
        <v>0</v>
      </c>
      <c r="G573" s="262"/>
      <c r="H573" s="262"/>
      <c r="I573" s="263"/>
      <c r="J573" s="167"/>
      <c r="K573" s="194"/>
      <c r="L573" s="194"/>
      <c r="M573" s="136">
        <f t="shared" si="597"/>
        <v>0</v>
      </c>
      <c r="N573" s="136">
        <f t="shared" si="619"/>
        <v>0</v>
      </c>
      <c r="O573" s="136">
        <f t="shared" si="598"/>
        <v>0</v>
      </c>
      <c r="P573" s="262"/>
      <c r="Q573" s="262"/>
      <c r="R573" s="263"/>
      <c r="S573" s="167"/>
      <c r="T573" s="194"/>
      <c r="U573" s="194"/>
      <c r="V573" s="136">
        <f t="shared" si="599"/>
        <v>0</v>
      </c>
      <c r="W573" s="136">
        <f t="shared" si="620"/>
        <v>0</v>
      </c>
      <c r="X573" s="136">
        <f t="shared" si="600"/>
        <v>0</v>
      </c>
      <c r="Y573" s="262"/>
      <c r="Z573" s="262"/>
      <c r="AA573" s="263"/>
      <c r="AB573" s="167"/>
      <c r="AC573" s="194"/>
      <c r="AD573" s="194"/>
      <c r="AE573" s="136">
        <f t="shared" si="601"/>
        <v>0</v>
      </c>
      <c r="AF573" s="136">
        <f t="shared" si="621"/>
        <v>0</v>
      </c>
      <c r="AG573" s="136">
        <f t="shared" si="602"/>
        <v>0</v>
      </c>
      <c r="AH573" s="262"/>
      <c r="AI573" s="262"/>
      <c r="AJ573" s="263"/>
      <c r="AK573" s="167"/>
      <c r="AL573" s="194"/>
      <c r="AM573" s="194"/>
      <c r="AN573" s="136">
        <f t="shared" si="603"/>
        <v>0</v>
      </c>
      <c r="AO573" s="136">
        <f t="shared" si="622"/>
        <v>0</v>
      </c>
      <c r="AP573" s="136">
        <f t="shared" si="604"/>
        <v>0</v>
      </c>
      <c r="AQ573" s="262"/>
      <c r="AR573" s="262"/>
      <c r="AS573" s="263"/>
      <c r="AT573" s="167"/>
      <c r="AU573" s="194"/>
      <c r="AV573" s="194"/>
      <c r="AW573" s="136">
        <f t="shared" si="605"/>
        <v>0</v>
      </c>
      <c r="AX573" s="136">
        <f t="shared" si="623"/>
        <v>0</v>
      </c>
      <c r="AY573" s="136">
        <f t="shared" si="606"/>
        <v>0</v>
      </c>
      <c r="AZ573" s="262"/>
      <c r="BA573" s="262"/>
      <c r="BB573" s="263"/>
      <c r="BC573" s="167"/>
      <c r="BD573" s="194"/>
      <c r="BE573" s="194"/>
      <c r="BF573" s="136">
        <f t="shared" si="607"/>
        <v>0</v>
      </c>
      <c r="BG573" s="136">
        <f t="shared" si="624"/>
        <v>0</v>
      </c>
      <c r="BH573" s="136">
        <f t="shared" si="608"/>
        <v>0</v>
      </c>
      <c r="BI573" s="262"/>
      <c r="BJ573" s="262"/>
      <c r="BK573" s="263"/>
      <c r="BL573" s="167"/>
      <c r="BM573" s="194"/>
      <c r="BN573" s="194"/>
      <c r="BO573" s="136">
        <f t="shared" si="609"/>
        <v>0</v>
      </c>
      <c r="BP573" s="136">
        <f t="shared" si="625"/>
        <v>0</v>
      </c>
      <c r="BQ573" s="136">
        <f t="shared" si="610"/>
        <v>0</v>
      </c>
      <c r="BR573" s="262"/>
      <c r="BS573" s="262"/>
      <c r="BT573" s="263"/>
      <c r="BU573" s="167"/>
      <c r="BV573" s="194"/>
      <c r="BW573" s="194"/>
      <c r="BX573" s="136">
        <f t="shared" si="611"/>
        <v>0</v>
      </c>
      <c r="BY573" s="136">
        <f t="shared" si="626"/>
        <v>0</v>
      </c>
      <c r="BZ573" s="136">
        <f t="shared" si="612"/>
        <v>0</v>
      </c>
      <c r="CA573" s="262"/>
      <c r="CB573" s="262"/>
      <c r="CC573" s="263"/>
      <c r="CD573" s="167"/>
      <c r="CE573" s="194"/>
      <c r="CF573" s="194"/>
      <c r="CG573" s="136">
        <f t="shared" si="613"/>
        <v>0</v>
      </c>
      <c r="CH573" s="136">
        <f t="shared" si="627"/>
        <v>0</v>
      </c>
      <c r="CI573" s="136">
        <f t="shared" si="614"/>
        <v>0</v>
      </c>
      <c r="CJ573" s="262"/>
      <c r="CK573" s="262"/>
      <c r="CL573" s="263"/>
      <c r="CM573" s="167"/>
      <c r="CN573" s="194"/>
      <c r="CO573" s="194"/>
      <c r="CP573" s="136">
        <f t="shared" si="615"/>
        <v>0</v>
      </c>
      <c r="CQ573" s="136">
        <f t="shared" si="628"/>
        <v>0</v>
      </c>
      <c r="CR573" s="136">
        <f t="shared" si="616"/>
        <v>0</v>
      </c>
      <c r="CS573" s="262"/>
      <c r="CT573" s="262"/>
      <c r="CU573" s="263"/>
      <c r="CV573" s="167"/>
      <c r="CW573" s="194"/>
      <c r="CX573" s="194"/>
      <c r="CY573" s="136">
        <f t="shared" si="617"/>
        <v>0</v>
      </c>
      <c r="CZ573" s="136">
        <f t="shared" si="629"/>
        <v>0</v>
      </c>
      <c r="DA573" s="136">
        <f t="shared" si="618"/>
        <v>0</v>
      </c>
      <c r="DB573" s="262"/>
      <c r="DC573" s="262"/>
      <c r="DD573" s="263"/>
    </row>
    <row r="574" spans="1:108" x14ac:dyDescent="0.25">
      <c r="A574" s="167"/>
      <c r="B574" s="194"/>
      <c r="C574" s="194"/>
      <c r="D574" s="136">
        <f t="shared" si="630"/>
        <v>0</v>
      </c>
      <c r="E574" s="136">
        <f t="shared" si="631"/>
        <v>0</v>
      </c>
      <c r="F574" s="136">
        <f t="shared" si="632"/>
        <v>0</v>
      </c>
      <c r="G574" s="262"/>
      <c r="H574" s="262"/>
      <c r="I574" s="263"/>
      <c r="J574" s="167"/>
      <c r="K574" s="194"/>
      <c r="L574" s="194"/>
      <c r="M574" s="136">
        <f t="shared" si="597"/>
        <v>0</v>
      </c>
      <c r="N574" s="136">
        <f t="shared" si="619"/>
        <v>0</v>
      </c>
      <c r="O574" s="136">
        <f t="shared" si="598"/>
        <v>0</v>
      </c>
      <c r="P574" s="262"/>
      <c r="Q574" s="262"/>
      <c r="R574" s="263"/>
      <c r="S574" s="167"/>
      <c r="T574" s="194"/>
      <c r="U574" s="194"/>
      <c r="V574" s="136">
        <f t="shared" si="599"/>
        <v>0</v>
      </c>
      <c r="W574" s="136">
        <f t="shared" si="620"/>
        <v>0</v>
      </c>
      <c r="X574" s="136">
        <f t="shared" si="600"/>
        <v>0</v>
      </c>
      <c r="Y574" s="262"/>
      <c r="Z574" s="262"/>
      <c r="AA574" s="263"/>
      <c r="AB574" s="167"/>
      <c r="AC574" s="194"/>
      <c r="AD574" s="194"/>
      <c r="AE574" s="136">
        <f t="shared" si="601"/>
        <v>0</v>
      </c>
      <c r="AF574" s="136">
        <f t="shared" si="621"/>
        <v>0</v>
      </c>
      <c r="AG574" s="136">
        <f t="shared" si="602"/>
        <v>0</v>
      </c>
      <c r="AH574" s="262"/>
      <c r="AI574" s="262"/>
      <c r="AJ574" s="263"/>
      <c r="AK574" s="167"/>
      <c r="AL574" s="194"/>
      <c r="AM574" s="194"/>
      <c r="AN574" s="136">
        <f t="shared" si="603"/>
        <v>0</v>
      </c>
      <c r="AO574" s="136">
        <f t="shared" si="622"/>
        <v>0</v>
      </c>
      <c r="AP574" s="136">
        <f t="shared" si="604"/>
        <v>0</v>
      </c>
      <c r="AQ574" s="262"/>
      <c r="AR574" s="262"/>
      <c r="AS574" s="263"/>
      <c r="AT574" s="167"/>
      <c r="AU574" s="194"/>
      <c r="AV574" s="194"/>
      <c r="AW574" s="136">
        <f t="shared" si="605"/>
        <v>0</v>
      </c>
      <c r="AX574" s="136">
        <f t="shared" si="623"/>
        <v>0</v>
      </c>
      <c r="AY574" s="136">
        <f t="shared" si="606"/>
        <v>0</v>
      </c>
      <c r="AZ574" s="262"/>
      <c r="BA574" s="262"/>
      <c r="BB574" s="263"/>
      <c r="BC574" s="167"/>
      <c r="BD574" s="194"/>
      <c r="BE574" s="194"/>
      <c r="BF574" s="136">
        <f t="shared" si="607"/>
        <v>0</v>
      </c>
      <c r="BG574" s="136">
        <f t="shared" si="624"/>
        <v>0</v>
      </c>
      <c r="BH574" s="136">
        <f t="shared" si="608"/>
        <v>0</v>
      </c>
      <c r="BI574" s="262"/>
      <c r="BJ574" s="262"/>
      <c r="BK574" s="263"/>
      <c r="BL574" s="167"/>
      <c r="BM574" s="194"/>
      <c r="BN574" s="194"/>
      <c r="BO574" s="136">
        <f t="shared" si="609"/>
        <v>0</v>
      </c>
      <c r="BP574" s="136">
        <f t="shared" si="625"/>
        <v>0</v>
      </c>
      <c r="BQ574" s="136">
        <f t="shared" si="610"/>
        <v>0</v>
      </c>
      <c r="BR574" s="262"/>
      <c r="BS574" s="262"/>
      <c r="BT574" s="263"/>
      <c r="BU574" s="167"/>
      <c r="BV574" s="194"/>
      <c r="BW574" s="194"/>
      <c r="BX574" s="136">
        <f t="shared" si="611"/>
        <v>0</v>
      </c>
      <c r="BY574" s="136">
        <f t="shared" si="626"/>
        <v>0</v>
      </c>
      <c r="BZ574" s="136">
        <f t="shared" si="612"/>
        <v>0</v>
      </c>
      <c r="CA574" s="262"/>
      <c r="CB574" s="262"/>
      <c r="CC574" s="263"/>
      <c r="CD574" s="167"/>
      <c r="CE574" s="194"/>
      <c r="CF574" s="194"/>
      <c r="CG574" s="136">
        <f t="shared" si="613"/>
        <v>0</v>
      </c>
      <c r="CH574" s="136">
        <f t="shared" si="627"/>
        <v>0</v>
      </c>
      <c r="CI574" s="136">
        <f t="shared" si="614"/>
        <v>0</v>
      </c>
      <c r="CJ574" s="262"/>
      <c r="CK574" s="262"/>
      <c r="CL574" s="263"/>
      <c r="CM574" s="167"/>
      <c r="CN574" s="194"/>
      <c r="CO574" s="194"/>
      <c r="CP574" s="136">
        <f t="shared" si="615"/>
        <v>0</v>
      </c>
      <c r="CQ574" s="136">
        <f t="shared" si="628"/>
        <v>0</v>
      </c>
      <c r="CR574" s="136">
        <f t="shared" si="616"/>
        <v>0</v>
      </c>
      <c r="CS574" s="262"/>
      <c r="CT574" s="262"/>
      <c r="CU574" s="263"/>
      <c r="CV574" s="167"/>
      <c r="CW574" s="194"/>
      <c r="CX574" s="194"/>
      <c r="CY574" s="136">
        <f t="shared" si="617"/>
        <v>0</v>
      </c>
      <c r="CZ574" s="136">
        <f t="shared" si="629"/>
        <v>0</v>
      </c>
      <c r="DA574" s="136">
        <f t="shared" si="618"/>
        <v>0</v>
      </c>
      <c r="DB574" s="262"/>
      <c r="DC574" s="262"/>
      <c r="DD574" s="263"/>
    </row>
    <row r="575" spans="1:108" x14ac:dyDescent="0.25">
      <c r="A575" s="167"/>
      <c r="B575" s="194"/>
      <c r="C575" s="194"/>
      <c r="D575" s="136">
        <f t="shared" si="630"/>
        <v>0</v>
      </c>
      <c r="E575" s="136">
        <f t="shared" si="631"/>
        <v>0</v>
      </c>
      <c r="F575" s="136">
        <f t="shared" si="632"/>
        <v>0</v>
      </c>
      <c r="G575" s="262"/>
      <c r="H575" s="262"/>
      <c r="I575" s="263"/>
      <c r="J575" s="167"/>
      <c r="K575" s="194"/>
      <c r="L575" s="194"/>
      <c r="M575" s="136">
        <f t="shared" si="597"/>
        <v>0</v>
      </c>
      <c r="N575" s="136">
        <f t="shared" si="619"/>
        <v>0</v>
      </c>
      <c r="O575" s="136">
        <f t="shared" si="598"/>
        <v>0</v>
      </c>
      <c r="P575" s="262"/>
      <c r="Q575" s="262"/>
      <c r="R575" s="263"/>
      <c r="S575" s="167"/>
      <c r="T575" s="194"/>
      <c r="U575" s="194"/>
      <c r="V575" s="136">
        <f t="shared" si="599"/>
        <v>0</v>
      </c>
      <c r="W575" s="136">
        <f t="shared" si="620"/>
        <v>0</v>
      </c>
      <c r="X575" s="136">
        <f t="shared" si="600"/>
        <v>0</v>
      </c>
      <c r="Y575" s="262"/>
      <c r="Z575" s="262"/>
      <c r="AA575" s="263"/>
      <c r="AB575" s="167"/>
      <c r="AC575" s="194"/>
      <c r="AD575" s="194"/>
      <c r="AE575" s="136">
        <f t="shared" si="601"/>
        <v>0</v>
      </c>
      <c r="AF575" s="136">
        <f t="shared" si="621"/>
        <v>0</v>
      </c>
      <c r="AG575" s="136">
        <f t="shared" si="602"/>
        <v>0</v>
      </c>
      <c r="AH575" s="262"/>
      <c r="AI575" s="262"/>
      <c r="AJ575" s="263"/>
      <c r="AK575" s="167"/>
      <c r="AL575" s="194"/>
      <c r="AM575" s="194"/>
      <c r="AN575" s="136">
        <f t="shared" si="603"/>
        <v>0</v>
      </c>
      <c r="AO575" s="136">
        <f t="shared" si="622"/>
        <v>0</v>
      </c>
      <c r="AP575" s="136">
        <f t="shared" si="604"/>
        <v>0</v>
      </c>
      <c r="AQ575" s="262"/>
      <c r="AR575" s="262"/>
      <c r="AS575" s="263"/>
      <c r="AT575" s="167"/>
      <c r="AU575" s="194"/>
      <c r="AV575" s="194"/>
      <c r="AW575" s="136">
        <f t="shared" si="605"/>
        <v>0</v>
      </c>
      <c r="AX575" s="136">
        <f t="shared" si="623"/>
        <v>0</v>
      </c>
      <c r="AY575" s="136">
        <f t="shared" si="606"/>
        <v>0</v>
      </c>
      <c r="AZ575" s="262"/>
      <c r="BA575" s="262"/>
      <c r="BB575" s="263"/>
      <c r="BC575" s="167"/>
      <c r="BD575" s="194"/>
      <c r="BE575" s="194"/>
      <c r="BF575" s="136">
        <f t="shared" si="607"/>
        <v>0</v>
      </c>
      <c r="BG575" s="136">
        <f t="shared" si="624"/>
        <v>0</v>
      </c>
      <c r="BH575" s="136">
        <f t="shared" si="608"/>
        <v>0</v>
      </c>
      <c r="BI575" s="262"/>
      <c r="BJ575" s="262"/>
      <c r="BK575" s="263"/>
      <c r="BL575" s="167"/>
      <c r="BM575" s="194"/>
      <c r="BN575" s="194"/>
      <c r="BO575" s="136">
        <f t="shared" si="609"/>
        <v>0</v>
      </c>
      <c r="BP575" s="136">
        <f t="shared" si="625"/>
        <v>0</v>
      </c>
      <c r="BQ575" s="136">
        <f t="shared" si="610"/>
        <v>0</v>
      </c>
      <c r="BR575" s="262"/>
      <c r="BS575" s="262"/>
      <c r="BT575" s="263"/>
      <c r="BU575" s="167"/>
      <c r="BV575" s="194"/>
      <c r="BW575" s="194"/>
      <c r="BX575" s="136">
        <f t="shared" si="611"/>
        <v>0</v>
      </c>
      <c r="BY575" s="136">
        <f t="shared" si="626"/>
        <v>0</v>
      </c>
      <c r="BZ575" s="136">
        <f t="shared" si="612"/>
        <v>0</v>
      </c>
      <c r="CA575" s="262"/>
      <c r="CB575" s="262"/>
      <c r="CC575" s="263"/>
      <c r="CD575" s="167"/>
      <c r="CE575" s="194"/>
      <c r="CF575" s="194"/>
      <c r="CG575" s="136">
        <f t="shared" si="613"/>
        <v>0</v>
      </c>
      <c r="CH575" s="136">
        <f t="shared" si="627"/>
        <v>0</v>
      </c>
      <c r="CI575" s="136">
        <f t="shared" si="614"/>
        <v>0</v>
      </c>
      <c r="CJ575" s="262"/>
      <c r="CK575" s="262"/>
      <c r="CL575" s="263"/>
      <c r="CM575" s="167"/>
      <c r="CN575" s="194"/>
      <c r="CO575" s="194"/>
      <c r="CP575" s="136">
        <f t="shared" si="615"/>
        <v>0</v>
      </c>
      <c r="CQ575" s="136">
        <f t="shared" si="628"/>
        <v>0</v>
      </c>
      <c r="CR575" s="136">
        <f t="shared" si="616"/>
        <v>0</v>
      </c>
      <c r="CS575" s="262"/>
      <c r="CT575" s="262"/>
      <c r="CU575" s="263"/>
      <c r="CV575" s="167"/>
      <c r="CW575" s="194"/>
      <c r="CX575" s="194"/>
      <c r="CY575" s="136">
        <f t="shared" si="617"/>
        <v>0</v>
      </c>
      <c r="CZ575" s="136">
        <f t="shared" si="629"/>
        <v>0</v>
      </c>
      <c r="DA575" s="136">
        <f t="shared" si="618"/>
        <v>0</v>
      </c>
      <c r="DB575" s="262"/>
      <c r="DC575" s="262"/>
      <c r="DD575" s="263"/>
    </row>
    <row r="576" spans="1:108" x14ac:dyDescent="0.25">
      <c r="A576" s="167"/>
      <c r="B576" s="194"/>
      <c r="C576" s="194"/>
      <c r="D576" s="136">
        <f t="shared" si="630"/>
        <v>0</v>
      </c>
      <c r="E576" s="136">
        <f t="shared" si="631"/>
        <v>0</v>
      </c>
      <c r="F576" s="136">
        <f t="shared" si="632"/>
        <v>0</v>
      </c>
      <c r="G576" s="262"/>
      <c r="H576" s="262"/>
      <c r="I576" s="263"/>
      <c r="J576" s="167"/>
      <c r="K576" s="194"/>
      <c r="L576" s="194"/>
      <c r="M576" s="136">
        <f t="shared" si="597"/>
        <v>0</v>
      </c>
      <c r="N576" s="136">
        <f t="shared" si="619"/>
        <v>0</v>
      </c>
      <c r="O576" s="136">
        <f t="shared" si="598"/>
        <v>0</v>
      </c>
      <c r="P576" s="262"/>
      <c r="Q576" s="262"/>
      <c r="R576" s="263"/>
      <c r="S576" s="167"/>
      <c r="T576" s="194"/>
      <c r="U576" s="194"/>
      <c r="V576" s="136">
        <f t="shared" si="599"/>
        <v>0</v>
      </c>
      <c r="W576" s="136">
        <f t="shared" si="620"/>
        <v>0</v>
      </c>
      <c r="X576" s="136">
        <f t="shared" si="600"/>
        <v>0</v>
      </c>
      <c r="Y576" s="262"/>
      <c r="Z576" s="262"/>
      <c r="AA576" s="263"/>
      <c r="AB576" s="167"/>
      <c r="AC576" s="194"/>
      <c r="AD576" s="194"/>
      <c r="AE576" s="136">
        <f t="shared" si="601"/>
        <v>0</v>
      </c>
      <c r="AF576" s="136">
        <f t="shared" si="621"/>
        <v>0</v>
      </c>
      <c r="AG576" s="136">
        <f t="shared" si="602"/>
        <v>0</v>
      </c>
      <c r="AH576" s="262"/>
      <c r="AI576" s="262"/>
      <c r="AJ576" s="263"/>
      <c r="AK576" s="167"/>
      <c r="AL576" s="194"/>
      <c r="AM576" s="194"/>
      <c r="AN576" s="136">
        <f t="shared" si="603"/>
        <v>0</v>
      </c>
      <c r="AO576" s="136">
        <f t="shared" si="622"/>
        <v>0</v>
      </c>
      <c r="AP576" s="136">
        <f t="shared" si="604"/>
        <v>0</v>
      </c>
      <c r="AQ576" s="262"/>
      <c r="AR576" s="262"/>
      <c r="AS576" s="263"/>
      <c r="AT576" s="167"/>
      <c r="AU576" s="194"/>
      <c r="AV576" s="194"/>
      <c r="AW576" s="136">
        <f t="shared" si="605"/>
        <v>0</v>
      </c>
      <c r="AX576" s="136">
        <f t="shared" si="623"/>
        <v>0</v>
      </c>
      <c r="AY576" s="136">
        <f t="shared" si="606"/>
        <v>0</v>
      </c>
      <c r="AZ576" s="262"/>
      <c r="BA576" s="262"/>
      <c r="BB576" s="263"/>
      <c r="BC576" s="167"/>
      <c r="BD576" s="194"/>
      <c r="BE576" s="194"/>
      <c r="BF576" s="136">
        <f t="shared" si="607"/>
        <v>0</v>
      </c>
      <c r="BG576" s="136">
        <f t="shared" si="624"/>
        <v>0</v>
      </c>
      <c r="BH576" s="136">
        <f t="shared" si="608"/>
        <v>0</v>
      </c>
      <c r="BI576" s="262"/>
      <c r="BJ576" s="262"/>
      <c r="BK576" s="263"/>
      <c r="BL576" s="167"/>
      <c r="BM576" s="194"/>
      <c r="BN576" s="194"/>
      <c r="BO576" s="136">
        <f t="shared" si="609"/>
        <v>0</v>
      </c>
      <c r="BP576" s="136">
        <f t="shared" si="625"/>
        <v>0</v>
      </c>
      <c r="BQ576" s="136">
        <f t="shared" si="610"/>
        <v>0</v>
      </c>
      <c r="BR576" s="262"/>
      <c r="BS576" s="262"/>
      <c r="BT576" s="263"/>
      <c r="BU576" s="167"/>
      <c r="BV576" s="194"/>
      <c r="BW576" s="194"/>
      <c r="BX576" s="136">
        <f t="shared" si="611"/>
        <v>0</v>
      </c>
      <c r="BY576" s="136">
        <f t="shared" si="626"/>
        <v>0</v>
      </c>
      <c r="BZ576" s="136">
        <f t="shared" si="612"/>
        <v>0</v>
      </c>
      <c r="CA576" s="262"/>
      <c r="CB576" s="262"/>
      <c r="CC576" s="263"/>
      <c r="CD576" s="167"/>
      <c r="CE576" s="194"/>
      <c r="CF576" s="194"/>
      <c r="CG576" s="136">
        <f t="shared" si="613"/>
        <v>0</v>
      </c>
      <c r="CH576" s="136">
        <f t="shared" si="627"/>
        <v>0</v>
      </c>
      <c r="CI576" s="136">
        <f t="shared" si="614"/>
        <v>0</v>
      </c>
      <c r="CJ576" s="262"/>
      <c r="CK576" s="262"/>
      <c r="CL576" s="263"/>
      <c r="CM576" s="167"/>
      <c r="CN576" s="194"/>
      <c r="CO576" s="194"/>
      <c r="CP576" s="136">
        <f t="shared" si="615"/>
        <v>0</v>
      </c>
      <c r="CQ576" s="136">
        <f t="shared" si="628"/>
        <v>0</v>
      </c>
      <c r="CR576" s="136">
        <f t="shared" si="616"/>
        <v>0</v>
      </c>
      <c r="CS576" s="262"/>
      <c r="CT576" s="262"/>
      <c r="CU576" s="263"/>
      <c r="CV576" s="167"/>
      <c r="CW576" s="194"/>
      <c r="CX576" s="194"/>
      <c r="CY576" s="136">
        <f t="shared" si="617"/>
        <v>0</v>
      </c>
      <c r="CZ576" s="136">
        <f t="shared" si="629"/>
        <v>0</v>
      </c>
      <c r="DA576" s="136">
        <f t="shared" si="618"/>
        <v>0</v>
      </c>
      <c r="DB576" s="262"/>
      <c r="DC576" s="262"/>
      <c r="DD576" s="263"/>
    </row>
    <row r="577" spans="1:108" x14ac:dyDescent="0.25">
      <c r="A577" s="167"/>
      <c r="B577" s="194"/>
      <c r="C577" s="194"/>
      <c r="D577" s="136">
        <f t="shared" si="630"/>
        <v>0</v>
      </c>
      <c r="E577" s="136">
        <f t="shared" si="631"/>
        <v>0</v>
      </c>
      <c r="F577" s="136">
        <f t="shared" si="632"/>
        <v>0</v>
      </c>
      <c r="G577" s="262"/>
      <c r="H577" s="262"/>
      <c r="I577" s="263"/>
      <c r="J577" s="167"/>
      <c r="K577" s="194"/>
      <c r="L577" s="194"/>
      <c r="M577" s="136">
        <f t="shared" si="597"/>
        <v>0</v>
      </c>
      <c r="N577" s="136">
        <f t="shared" si="619"/>
        <v>0</v>
      </c>
      <c r="O577" s="136">
        <f t="shared" si="598"/>
        <v>0</v>
      </c>
      <c r="P577" s="262"/>
      <c r="Q577" s="262"/>
      <c r="R577" s="263"/>
      <c r="S577" s="167"/>
      <c r="T577" s="194"/>
      <c r="U577" s="194"/>
      <c r="V577" s="136">
        <f t="shared" si="599"/>
        <v>0</v>
      </c>
      <c r="W577" s="136">
        <f t="shared" si="620"/>
        <v>0</v>
      </c>
      <c r="X577" s="136">
        <f t="shared" si="600"/>
        <v>0</v>
      </c>
      <c r="Y577" s="262"/>
      <c r="Z577" s="262"/>
      <c r="AA577" s="263"/>
      <c r="AB577" s="167"/>
      <c r="AC577" s="194"/>
      <c r="AD577" s="194"/>
      <c r="AE577" s="136">
        <f t="shared" si="601"/>
        <v>0</v>
      </c>
      <c r="AF577" s="136">
        <f t="shared" si="621"/>
        <v>0</v>
      </c>
      <c r="AG577" s="136">
        <f t="shared" si="602"/>
        <v>0</v>
      </c>
      <c r="AH577" s="262"/>
      <c r="AI577" s="262"/>
      <c r="AJ577" s="263"/>
      <c r="AK577" s="167"/>
      <c r="AL577" s="194"/>
      <c r="AM577" s="194"/>
      <c r="AN577" s="136">
        <f t="shared" si="603"/>
        <v>0</v>
      </c>
      <c r="AO577" s="136">
        <f t="shared" si="622"/>
        <v>0</v>
      </c>
      <c r="AP577" s="136">
        <f t="shared" si="604"/>
        <v>0</v>
      </c>
      <c r="AQ577" s="262"/>
      <c r="AR577" s="262"/>
      <c r="AS577" s="263"/>
      <c r="AT577" s="167"/>
      <c r="AU577" s="194"/>
      <c r="AV577" s="194"/>
      <c r="AW577" s="136">
        <f t="shared" si="605"/>
        <v>0</v>
      </c>
      <c r="AX577" s="136">
        <f t="shared" si="623"/>
        <v>0</v>
      </c>
      <c r="AY577" s="136">
        <f t="shared" si="606"/>
        <v>0</v>
      </c>
      <c r="AZ577" s="262"/>
      <c r="BA577" s="262"/>
      <c r="BB577" s="263"/>
      <c r="BC577" s="167"/>
      <c r="BD577" s="194"/>
      <c r="BE577" s="194"/>
      <c r="BF577" s="136">
        <f t="shared" si="607"/>
        <v>0</v>
      </c>
      <c r="BG577" s="136">
        <f t="shared" si="624"/>
        <v>0</v>
      </c>
      <c r="BH577" s="136">
        <f t="shared" si="608"/>
        <v>0</v>
      </c>
      <c r="BI577" s="262"/>
      <c r="BJ577" s="262"/>
      <c r="BK577" s="263"/>
      <c r="BL577" s="167"/>
      <c r="BM577" s="194"/>
      <c r="BN577" s="194"/>
      <c r="BO577" s="136">
        <f t="shared" si="609"/>
        <v>0</v>
      </c>
      <c r="BP577" s="136">
        <f t="shared" si="625"/>
        <v>0</v>
      </c>
      <c r="BQ577" s="136">
        <f t="shared" si="610"/>
        <v>0</v>
      </c>
      <c r="BR577" s="262"/>
      <c r="BS577" s="262"/>
      <c r="BT577" s="263"/>
      <c r="BU577" s="167"/>
      <c r="BV577" s="194"/>
      <c r="BW577" s="194"/>
      <c r="BX577" s="136">
        <f t="shared" si="611"/>
        <v>0</v>
      </c>
      <c r="BY577" s="136">
        <f t="shared" si="626"/>
        <v>0</v>
      </c>
      <c r="BZ577" s="136">
        <f t="shared" si="612"/>
        <v>0</v>
      </c>
      <c r="CA577" s="262"/>
      <c r="CB577" s="262"/>
      <c r="CC577" s="263"/>
      <c r="CD577" s="167"/>
      <c r="CE577" s="194"/>
      <c r="CF577" s="194"/>
      <c r="CG577" s="136">
        <f t="shared" si="613"/>
        <v>0</v>
      </c>
      <c r="CH577" s="136">
        <f t="shared" si="627"/>
        <v>0</v>
      </c>
      <c r="CI577" s="136">
        <f t="shared" si="614"/>
        <v>0</v>
      </c>
      <c r="CJ577" s="262"/>
      <c r="CK577" s="262"/>
      <c r="CL577" s="263"/>
      <c r="CM577" s="167"/>
      <c r="CN577" s="194"/>
      <c r="CO577" s="194"/>
      <c r="CP577" s="136">
        <f t="shared" si="615"/>
        <v>0</v>
      </c>
      <c r="CQ577" s="136">
        <f t="shared" si="628"/>
        <v>0</v>
      </c>
      <c r="CR577" s="136">
        <f t="shared" si="616"/>
        <v>0</v>
      </c>
      <c r="CS577" s="262"/>
      <c r="CT577" s="262"/>
      <c r="CU577" s="263"/>
      <c r="CV577" s="167"/>
      <c r="CW577" s="194"/>
      <c r="CX577" s="194"/>
      <c r="CY577" s="136">
        <f t="shared" si="617"/>
        <v>0</v>
      </c>
      <c r="CZ577" s="136">
        <f t="shared" si="629"/>
        <v>0</v>
      </c>
      <c r="DA577" s="136">
        <f t="shared" si="618"/>
        <v>0</v>
      </c>
      <c r="DB577" s="262"/>
      <c r="DC577" s="262"/>
      <c r="DD577" s="263"/>
    </row>
    <row r="578" spans="1:108" x14ac:dyDescent="0.25">
      <c r="A578" s="167"/>
      <c r="B578" s="194"/>
      <c r="C578" s="194"/>
      <c r="D578" s="136">
        <f t="shared" si="630"/>
        <v>0</v>
      </c>
      <c r="E578" s="136">
        <f t="shared" si="631"/>
        <v>0</v>
      </c>
      <c r="F578" s="136">
        <f t="shared" si="632"/>
        <v>0</v>
      </c>
      <c r="G578" s="262"/>
      <c r="H578" s="262"/>
      <c r="I578" s="263"/>
      <c r="J578" s="167"/>
      <c r="K578" s="194"/>
      <c r="L578" s="194"/>
      <c r="M578" s="136">
        <f t="shared" si="597"/>
        <v>0</v>
      </c>
      <c r="N578" s="136">
        <f t="shared" si="619"/>
        <v>0</v>
      </c>
      <c r="O578" s="136">
        <f t="shared" si="598"/>
        <v>0</v>
      </c>
      <c r="P578" s="262"/>
      <c r="Q578" s="262"/>
      <c r="R578" s="263"/>
      <c r="S578" s="167"/>
      <c r="T578" s="194"/>
      <c r="U578" s="194"/>
      <c r="V578" s="136">
        <f t="shared" si="599"/>
        <v>0</v>
      </c>
      <c r="W578" s="136">
        <f t="shared" si="620"/>
        <v>0</v>
      </c>
      <c r="X578" s="136">
        <f t="shared" si="600"/>
        <v>0</v>
      </c>
      <c r="Y578" s="262"/>
      <c r="Z578" s="262"/>
      <c r="AA578" s="263"/>
      <c r="AB578" s="167"/>
      <c r="AC578" s="194"/>
      <c r="AD578" s="194"/>
      <c r="AE578" s="136">
        <f t="shared" si="601"/>
        <v>0</v>
      </c>
      <c r="AF578" s="136">
        <f t="shared" si="621"/>
        <v>0</v>
      </c>
      <c r="AG578" s="136">
        <f t="shared" si="602"/>
        <v>0</v>
      </c>
      <c r="AH578" s="262"/>
      <c r="AI578" s="262"/>
      <c r="AJ578" s="263"/>
      <c r="AK578" s="167"/>
      <c r="AL578" s="194"/>
      <c r="AM578" s="194"/>
      <c r="AN578" s="136">
        <f t="shared" si="603"/>
        <v>0</v>
      </c>
      <c r="AO578" s="136">
        <f t="shared" si="622"/>
        <v>0</v>
      </c>
      <c r="AP578" s="136">
        <f t="shared" si="604"/>
        <v>0</v>
      </c>
      <c r="AQ578" s="262"/>
      <c r="AR578" s="262"/>
      <c r="AS578" s="263"/>
      <c r="AT578" s="167"/>
      <c r="AU578" s="194"/>
      <c r="AV578" s="194"/>
      <c r="AW578" s="136">
        <f t="shared" si="605"/>
        <v>0</v>
      </c>
      <c r="AX578" s="136">
        <f t="shared" si="623"/>
        <v>0</v>
      </c>
      <c r="AY578" s="136">
        <f t="shared" si="606"/>
        <v>0</v>
      </c>
      <c r="AZ578" s="262"/>
      <c r="BA578" s="262"/>
      <c r="BB578" s="263"/>
      <c r="BC578" s="167"/>
      <c r="BD578" s="194"/>
      <c r="BE578" s="194"/>
      <c r="BF578" s="136">
        <f t="shared" si="607"/>
        <v>0</v>
      </c>
      <c r="BG578" s="136">
        <f t="shared" si="624"/>
        <v>0</v>
      </c>
      <c r="BH578" s="136">
        <f t="shared" si="608"/>
        <v>0</v>
      </c>
      <c r="BI578" s="262"/>
      <c r="BJ578" s="262"/>
      <c r="BK578" s="263"/>
      <c r="BL578" s="167"/>
      <c r="BM578" s="194"/>
      <c r="BN578" s="194"/>
      <c r="BO578" s="136">
        <f t="shared" si="609"/>
        <v>0</v>
      </c>
      <c r="BP578" s="136">
        <f t="shared" si="625"/>
        <v>0</v>
      </c>
      <c r="BQ578" s="136">
        <f t="shared" si="610"/>
        <v>0</v>
      </c>
      <c r="BR578" s="262"/>
      <c r="BS578" s="262"/>
      <c r="BT578" s="263"/>
      <c r="BU578" s="167"/>
      <c r="BV578" s="194"/>
      <c r="BW578" s="194"/>
      <c r="BX578" s="136">
        <f t="shared" si="611"/>
        <v>0</v>
      </c>
      <c r="BY578" s="136">
        <f t="shared" si="626"/>
        <v>0</v>
      </c>
      <c r="BZ578" s="136">
        <f t="shared" si="612"/>
        <v>0</v>
      </c>
      <c r="CA578" s="262"/>
      <c r="CB578" s="262"/>
      <c r="CC578" s="263"/>
      <c r="CD578" s="167"/>
      <c r="CE578" s="194"/>
      <c r="CF578" s="194"/>
      <c r="CG578" s="136">
        <f t="shared" si="613"/>
        <v>0</v>
      </c>
      <c r="CH578" s="136">
        <f t="shared" si="627"/>
        <v>0</v>
      </c>
      <c r="CI578" s="136">
        <f t="shared" si="614"/>
        <v>0</v>
      </c>
      <c r="CJ578" s="262"/>
      <c r="CK578" s="262"/>
      <c r="CL578" s="263"/>
      <c r="CM578" s="167"/>
      <c r="CN578" s="194"/>
      <c r="CO578" s="194"/>
      <c r="CP578" s="136">
        <f t="shared" si="615"/>
        <v>0</v>
      </c>
      <c r="CQ578" s="136">
        <f t="shared" si="628"/>
        <v>0</v>
      </c>
      <c r="CR578" s="136">
        <f t="shared" si="616"/>
        <v>0</v>
      </c>
      <c r="CS578" s="262"/>
      <c r="CT578" s="262"/>
      <c r="CU578" s="263"/>
      <c r="CV578" s="167"/>
      <c r="CW578" s="194"/>
      <c r="CX578" s="194"/>
      <c r="CY578" s="136">
        <f t="shared" si="617"/>
        <v>0</v>
      </c>
      <c r="CZ578" s="136">
        <f t="shared" si="629"/>
        <v>0</v>
      </c>
      <c r="DA578" s="136">
        <f t="shared" si="618"/>
        <v>0</v>
      </c>
      <c r="DB578" s="262"/>
      <c r="DC578" s="262"/>
      <c r="DD578" s="263"/>
    </row>
    <row r="579" spans="1:108" x14ac:dyDescent="0.25">
      <c r="A579" s="167"/>
      <c r="B579" s="194"/>
      <c r="C579" s="194"/>
      <c r="D579" s="136">
        <f t="shared" si="630"/>
        <v>0</v>
      </c>
      <c r="E579" s="136">
        <f t="shared" si="631"/>
        <v>0</v>
      </c>
      <c r="F579" s="136">
        <f t="shared" si="632"/>
        <v>0</v>
      </c>
      <c r="G579" s="262"/>
      <c r="H579" s="262"/>
      <c r="I579" s="263"/>
      <c r="J579" s="167"/>
      <c r="K579" s="194"/>
      <c r="L579" s="194"/>
      <c r="M579" s="136">
        <f t="shared" si="597"/>
        <v>0</v>
      </c>
      <c r="N579" s="136">
        <f t="shared" si="619"/>
        <v>0</v>
      </c>
      <c r="O579" s="136">
        <f t="shared" si="598"/>
        <v>0</v>
      </c>
      <c r="P579" s="262"/>
      <c r="Q579" s="262"/>
      <c r="R579" s="263"/>
      <c r="S579" s="167"/>
      <c r="T579" s="194"/>
      <c r="U579" s="194"/>
      <c r="V579" s="136">
        <f t="shared" si="599"/>
        <v>0</v>
      </c>
      <c r="W579" s="136">
        <f t="shared" si="620"/>
        <v>0</v>
      </c>
      <c r="X579" s="136">
        <f t="shared" si="600"/>
        <v>0</v>
      </c>
      <c r="Y579" s="262"/>
      <c r="Z579" s="262"/>
      <c r="AA579" s="263"/>
      <c r="AB579" s="167"/>
      <c r="AC579" s="194"/>
      <c r="AD579" s="194"/>
      <c r="AE579" s="136">
        <f t="shared" si="601"/>
        <v>0</v>
      </c>
      <c r="AF579" s="136">
        <f t="shared" si="621"/>
        <v>0</v>
      </c>
      <c r="AG579" s="136">
        <f t="shared" si="602"/>
        <v>0</v>
      </c>
      <c r="AH579" s="262"/>
      <c r="AI579" s="262"/>
      <c r="AJ579" s="263"/>
      <c r="AK579" s="167"/>
      <c r="AL579" s="194"/>
      <c r="AM579" s="194"/>
      <c r="AN579" s="136">
        <f t="shared" si="603"/>
        <v>0</v>
      </c>
      <c r="AO579" s="136">
        <f t="shared" si="622"/>
        <v>0</v>
      </c>
      <c r="AP579" s="136">
        <f t="shared" si="604"/>
        <v>0</v>
      </c>
      <c r="AQ579" s="262"/>
      <c r="AR579" s="262"/>
      <c r="AS579" s="263"/>
      <c r="AT579" s="167"/>
      <c r="AU579" s="194"/>
      <c r="AV579" s="194"/>
      <c r="AW579" s="136">
        <f t="shared" si="605"/>
        <v>0</v>
      </c>
      <c r="AX579" s="136">
        <f t="shared" si="623"/>
        <v>0</v>
      </c>
      <c r="AY579" s="136">
        <f t="shared" si="606"/>
        <v>0</v>
      </c>
      <c r="AZ579" s="262"/>
      <c r="BA579" s="262"/>
      <c r="BB579" s="263"/>
      <c r="BC579" s="167"/>
      <c r="BD579" s="194"/>
      <c r="BE579" s="194"/>
      <c r="BF579" s="136">
        <f t="shared" si="607"/>
        <v>0</v>
      </c>
      <c r="BG579" s="136">
        <f t="shared" si="624"/>
        <v>0</v>
      </c>
      <c r="BH579" s="136">
        <f t="shared" si="608"/>
        <v>0</v>
      </c>
      <c r="BI579" s="262"/>
      <c r="BJ579" s="262"/>
      <c r="BK579" s="263"/>
      <c r="BL579" s="167"/>
      <c r="BM579" s="194"/>
      <c r="BN579" s="194"/>
      <c r="BO579" s="136">
        <f t="shared" si="609"/>
        <v>0</v>
      </c>
      <c r="BP579" s="136">
        <f t="shared" si="625"/>
        <v>0</v>
      </c>
      <c r="BQ579" s="136">
        <f t="shared" si="610"/>
        <v>0</v>
      </c>
      <c r="BR579" s="262"/>
      <c r="BS579" s="262"/>
      <c r="BT579" s="263"/>
      <c r="BU579" s="167"/>
      <c r="BV579" s="194"/>
      <c r="BW579" s="194"/>
      <c r="BX579" s="136">
        <f t="shared" si="611"/>
        <v>0</v>
      </c>
      <c r="BY579" s="136">
        <f t="shared" si="626"/>
        <v>0</v>
      </c>
      <c r="BZ579" s="136">
        <f t="shared" si="612"/>
        <v>0</v>
      </c>
      <c r="CA579" s="262"/>
      <c r="CB579" s="262"/>
      <c r="CC579" s="263"/>
      <c r="CD579" s="167"/>
      <c r="CE579" s="194"/>
      <c r="CF579" s="194"/>
      <c r="CG579" s="136">
        <f t="shared" si="613"/>
        <v>0</v>
      </c>
      <c r="CH579" s="136">
        <f t="shared" si="627"/>
        <v>0</v>
      </c>
      <c r="CI579" s="136">
        <f t="shared" si="614"/>
        <v>0</v>
      </c>
      <c r="CJ579" s="262"/>
      <c r="CK579" s="262"/>
      <c r="CL579" s="263"/>
      <c r="CM579" s="167"/>
      <c r="CN579" s="194"/>
      <c r="CO579" s="194"/>
      <c r="CP579" s="136">
        <f t="shared" si="615"/>
        <v>0</v>
      </c>
      <c r="CQ579" s="136">
        <f t="shared" si="628"/>
        <v>0</v>
      </c>
      <c r="CR579" s="136">
        <f t="shared" si="616"/>
        <v>0</v>
      </c>
      <c r="CS579" s="262"/>
      <c r="CT579" s="262"/>
      <c r="CU579" s="263"/>
      <c r="CV579" s="167"/>
      <c r="CW579" s="194"/>
      <c r="CX579" s="194"/>
      <c r="CY579" s="136">
        <f t="shared" si="617"/>
        <v>0</v>
      </c>
      <c r="CZ579" s="136">
        <f t="shared" si="629"/>
        <v>0</v>
      </c>
      <c r="DA579" s="136">
        <f t="shared" si="618"/>
        <v>0</v>
      </c>
      <c r="DB579" s="262"/>
      <c r="DC579" s="262"/>
      <c r="DD579" s="263"/>
    </row>
    <row r="580" spans="1:108" x14ac:dyDescent="0.25">
      <c r="A580" s="167"/>
      <c r="B580" s="194"/>
      <c r="C580" s="194"/>
      <c r="D580" s="136">
        <f t="shared" si="630"/>
        <v>0</v>
      </c>
      <c r="E580" s="136">
        <f t="shared" si="631"/>
        <v>0</v>
      </c>
      <c r="F580" s="136">
        <f t="shared" si="632"/>
        <v>0</v>
      </c>
      <c r="G580" s="262"/>
      <c r="H580" s="262"/>
      <c r="I580" s="263"/>
      <c r="J580" s="167"/>
      <c r="K580" s="194"/>
      <c r="L580" s="194"/>
      <c r="M580" s="136">
        <f t="shared" si="597"/>
        <v>0</v>
      </c>
      <c r="N580" s="136">
        <f t="shared" si="619"/>
        <v>0</v>
      </c>
      <c r="O580" s="136">
        <f t="shared" si="598"/>
        <v>0</v>
      </c>
      <c r="P580" s="262"/>
      <c r="Q580" s="262"/>
      <c r="R580" s="263"/>
      <c r="S580" s="167"/>
      <c r="T580" s="194"/>
      <c r="U580" s="194"/>
      <c r="V580" s="136">
        <f t="shared" si="599"/>
        <v>0</v>
      </c>
      <c r="W580" s="136">
        <f t="shared" si="620"/>
        <v>0</v>
      </c>
      <c r="X580" s="136">
        <f t="shared" si="600"/>
        <v>0</v>
      </c>
      <c r="Y580" s="262"/>
      <c r="Z580" s="262"/>
      <c r="AA580" s="263"/>
      <c r="AB580" s="167"/>
      <c r="AC580" s="194"/>
      <c r="AD580" s="194"/>
      <c r="AE580" s="136">
        <f t="shared" si="601"/>
        <v>0</v>
      </c>
      <c r="AF580" s="136">
        <f t="shared" si="621"/>
        <v>0</v>
      </c>
      <c r="AG580" s="136">
        <f t="shared" si="602"/>
        <v>0</v>
      </c>
      <c r="AH580" s="262"/>
      <c r="AI580" s="262"/>
      <c r="AJ580" s="263"/>
      <c r="AK580" s="167"/>
      <c r="AL580" s="194"/>
      <c r="AM580" s="194"/>
      <c r="AN580" s="136">
        <f t="shared" si="603"/>
        <v>0</v>
      </c>
      <c r="AO580" s="136">
        <f t="shared" si="622"/>
        <v>0</v>
      </c>
      <c r="AP580" s="136">
        <f t="shared" si="604"/>
        <v>0</v>
      </c>
      <c r="AQ580" s="262"/>
      <c r="AR580" s="262"/>
      <c r="AS580" s="263"/>
      <c r="AT580" s="167"/>
      <c r="AU580" s="194"/>
      <c r="AV580" s="194"/>
      <c r="AW580" s="136">
        <f t="shared" si="605"/>
        <v>0</v>
      </c>
      <c r="AX580" s="136">
        <f t="shared" si="623"/>
        <v>0</v>
      </c>
      <c r="AY580" s="136">
        <f t="shared" si="606"/>
        <v>0</v>
      </c>
      <c r="AZ580" s="262"/>
      <c r="BA580" s="262"/>
      <c r="BB580" s="263"/>
      <c r="BC580" s="167"/>
      <c r="BD580" s="194"/>
      <c r="BE580" s="194"/>
      <c r="BF580" s="136">
        <f t="shared" si="607"/>
        <v>0</v>
      </c>
      <c r="BG580" s="136">
        <f t="shared" si="624"/>
        <v>0</v>
      </c>
      <c r="BH580" s="136">
        <f t="shared" si="608"/>
        <v>0</v>
      </c>
      <c r="BI580" s="262"/>
      <c r="BJ580" s="262"/>
      <c r="BK580" s="263"/>
      <c r="BL580" s="167"/>
      <c r="BM580" s="194"/>
      <c r="BN580" s="194"/>
      <c r="BO580" s="136">
        <f t="shared" si="609"/>
        <v>0</v>
      </c>
      <c r="BP580" s="136">
        <f t="shared" si="625"/>
        <v>0</v>
      </c>
      <c r="BQ580" s="136">
        <f t="shared" si="610"/>
        <v>0</v>
      </c>
      <c r="BR580" s="262"/>
      <c r="BS580" s="262"/>
      <c r="BT580" s="263"/>
      <c r="BU580" s="167"/>
      <c r="BV580" s="194"/>
      <c r="BW580" s="194"/>
      <c r="BX580" s="136">
        <f t="shared" si="611"/>
        <v>0</v>
      </c>
      <c r="BY580" s="136">
        <f t="shared" si="626"/>
        <v>0</v>
      </c>
      <c r="BZ580" s="136">
        <f t="shared" si="612"/>
        <v>0</v>
      </c>
      <c r="CA580" s="262"/>
      <c r="CB580" s="262"/>
      <c r="CC580" s="263"/>
      <c r="CD580" s="167"/>
      <c r="CE580" s="194"/>
      <c r="CF580" s="194"/>
      <c r="CG580" s="136">
        <f t="shared" si="613"/>
        <v>0</v>
      </c>
      <c r="CH580" s="136">
        <f t="shared" si="627"/>
        <v>0</v>
      </c>
      <c r="CI580" s="136">
        <f t="shared" si="614"/>
        <v>0</v>
      </c>
      <c r="CJ580" s="262"/>
      <c r="CK580" s="262"/>
      <c r="CL580" s="263"/>
      <c r="CM580" s="167"/>
      <c r="CN580" s="194"/>
      <c r="CO580" s="194"/>
      <c r="CP580" s="136">
        <f t="shared" si="615"/>
        <v>0</v>
      </c>
      <c r="CQ580" s="136">
        <f t="shared" si="628"/>
        <v>0</v>
      </c>
      <c r="CR580" s="136">
        <f t="shared" si="616"/>
        <v>0</v>
      </c>
      <c r="CS580" s="262"/>
      <c r="CT580" s="262"/>
      <c r="CU580" s="263"/>
      <c r="CV580" s="167"/>
      <c r="CW580" s="194"/>
      <c r="CX580" s="194"/>
      <c r="CY580" s="136">
        <f t="shared" si="617"/>
        <v>0</v>
      </c>
      <c r="CZ580" s="136">
        <f t="shared" si="629"/>
        <v>0</v>
      </c>
      <c r="DA580" s="136">
        <f t="shared" si="618"/>
        <v>0</v>
      </c>
      <c r="DB580" s="262"/>
      <c r="DC580" s="262"/>
      <c r="DD580" s="263"/>
    </row>
    <row r="581" spans="1:108" x14ac:dyDescent="0.25">
      <c r="A581" s="167"/>
      <c r="B581" s="194"/>
      <c r="C581" s="194"/>
      <c r="D581" s="136">
        <f t="shared" si="630"/>
        <v>0</v>
      </c>
      <c r="E581" s="136">
        <f t="shared" si="631"/>
        <v>0</v>
      </c>
      <c r="F581" s="136">
        <f t="shared" si="632"/>
        <v>0</v>
      </c>
      <c r="G581" s="262"/>
      <c r="H581" s="262"/>
      <c r="I581" s="263"/>
      <c r="J581" s="167"/>
      <c r="K581" s="194"/>
      <c r="L581" s="194"/>
      <c r="M581" s="136">
        <f t="shared" si="597"/>
        <v>0</v>
      </c>
      <c r="N581" s="136">
        <f t="shared" si="619"/>
        <v>0</v>
      </c>
      <c r="O581" s="136">
        <f t="shared" si="598"/>
        <v>0</v>
      </c>
      <c r="P581" s="262"/>
      <c r="Q581" s="262"/>
      <c r="R581" s="263"/>
      <c r="S581" s="167"/>
      <c r="T581" s="194"/>
      <c r="U581" s="194"/>
      <c r="V581" s="136">
        <f t="shared" si="599"/>
        <v>0</v>
      </c>
      <c r="W581" s="136">
        <f t="shared" si="620"/>
        <v>0</v>
      </c>
      <c r="X581" s="136">
        <f t="shared" si="600"/>
        <v>0</v>
      </c>
      <c r="Y581" s="262"/>
      <c r="Z581" s="262"/>
      <c r="AA581" s="263"/>
      <c r="AB581" s="167"/>
      <c r="AC581" s="194"/>
      <c r="AD581" s="194"/>
      <c r="AE581" s="136">
        <f t="shared" si="601"/>
        <v>0</v>
      </c>
      <c r="AF581" s="136">
        <f t="shared" si="621"/>
        <v>0</v>
      </c>
      <c r="AG581" s="136">
        <f t="shared" si="602"/>
        <v>0</v>
      </c>
      <c r="AH581" s="262"/>
      <c r="AI581" s="262"/>
      <c r="AJ581" s="263"/>
      <c r="AK581" s="167"/>
      <c r="AL581" s="194"/>
      <c r="AM581" s="194"/>
      <c r="AN581" s="136">
        <f t="shared" si="603"/>
        <v>0</v>
      </c>
      <c r="AO581" s="136">
        <f t="shared" si="622"/>
        <v>0</v>
      </c>
      <c r="AP581" s="136">
        <f t="shared" si="604"/>
        <v>0</v>
      </c>
      <c r="AQ581" s="262"/>
      <c r="AR581" s="262"/>
      <c r="AS581" s="263"/>
      <c r="AT581" s="167"/>
      <c r="AU581" s="194"/>
      <c r="AV581" s="194"/>
      <c r="AW581" s="136">
        <f t="shared" si="605"/>
        <v>0</v>
      </c>
      <c r="AX581" s="136">
        <f t="shared" si="623"/>
        <v>0</v>
      </c>
      <c r="AY581" s="136">
        <f t="shared" si="606"/>
        <v>0</v>
      </c>
      <c r="AZ581" s="262"/>
      <c r="BA581" s="262"/>
      <c r="BB581" s="263"/>
      <c r="BC581" s="167"/>
      <c r="BD581" s="194"/>
      <c r="BE581" s="194"/>
      <c r="BF581" s="136">
        <f t="shared" si="607"/>
        <v>0</v>
      </c>
      <c r="BG581" s="136">
        <f t="shared" si="624"/>
        <v>0</v>
      </c>
      <c r="BH581" s="136">
        <f t="shared" si="608"/>
        <v>0</v>
      </c>
      <c r="BI581" s="262"/>
      <c r="BJ581" s="262"/>
      <c r="BK581" s="263"/>
      <c r="BL581" s="167"/>
      <c r="BM581" s="194"/>
      <c r="BN581" s="194"/>
      <c r="BO581" s="136">
        <f t="shared" si="609"/>
        <v>0</v>
      </c>
      <c r="BP581" s="136">
        <f t="shared" si="625"/>
        <v>0</v>
      </c>
      <c r="BQ581" s="136">
        <f t="shared" si="610"/>
        <v>0</v>
      </c>
      <c r="BR581" s="262"/>
      <c r="BS581" s="262"/>
      <c r="BT581" s="263"/>
      <c r="BU581" s="167"/>
      <c r="BV581" s="194"/>
      <c r="BW581" s="194"/>
      <c r="BX581" s="136">
        <f t="shared" si="611"/>
        <v>0</v>
      </c>
      <c r="BY581" s="136">
        <f t="shared" si="626"/>
        <v>0</v>
      </c>
      <c r="BZ581" s="136">
        <f t="shared" si="612"/>
        <v>0</v>
      </c>
      <c r="CA581" s="262"/>
      <c r="CB581" s="262"/>
      <c r="CC581" s="263"/>
      <c r="CD581" s="167"/>
      <c r="CE581" s="194"/>
      <c r="CF581" s="194"/>
      <c r="CG581" s="136">
        <f t="shared" si="613"/>
        <v>0</v>
      </c>
      <c r="CH581" s="136">
        <f t="shared" si="627"/>
        <v>0</v>
      </c>
      <c r="CI581" s="136">
        <f t="shared" si="614"/>
        <v>0</v>
      </c>
      <c r="CJ581" s="262"/>
      <c r="CK581" s="262"/>
      <c r="CL581" s="263"/>
      <c r="CM581" s="167"/>
      <c r="CN581" s="194"/>
      <c r="CO581" s="194"/>
      <c r="CP581" s="136">
        <f t="shared" si="615"/>
        <v>0</v>
      </c>
      <c r="CQ581" s="136">
        <f t="shared" si="628"/>
        <v>0</v>
      </c>
      <c r="CR581" s="136">
        <f t="shared" si="616"/>
        <v>0</v>
      </c>
      <c r="CS581" s="262"/>
      <c r="CT581" s="262"/>
      <c r="CU581" s="263"/>
      <c r="CV581" s="167"/>
      <c r="CW581" s="194"/>
      <c r="CX581" s="194"/>
      <c r="CY581" s="136">
        <f t="shared" si="617"/>
        <v>0</v>
      </c>
      <c r="CZ581" s="136">
        <f t="shared" si="629"/>
        <v>0</v>
      </c>
      <c r="DA581" s="136">
        <f t="shared" si="618"/>
        <v>0</v>
      </c>
      <c r="DB581" s="262"/>
      <c r="DC581" s="262"/>
      <c r="DD581" s="263"/>
    </row>
    <row r="582" spans="1:108" x14ac:dyDescent="0.25">
      <c r="A582" s="167"/>
      <c r="B582" s="194"/>
      <c r="C582" s="194"/>
      <c r="D582" s="136">
        <f t="shared" si="630"/>
        <v>0</v>
      </c>
      <c r="E582" s="136">
        <f t="shared" si="631"/>
        <v>0</v>
      </c>
      <c r="F582" s="136">
        <f t="shared" si="632"/>
        <v>0</v>
      </c>
      <c r="G582" s="262"/>
      <c r="H582" s="262"/>
      <c r="I582" s="263"/>
      <c r="J582" s="167"/>
      <c r="K582" s="194"/>
      <c r="L582" s="194"/>
      <c r="M582" s="136">
        <f t="shared" ref="M582:M645" si="633">IF(L582="",0,1)</f>
        <v>0</v>
      </c>
      <c r="N582" s="136">
        <f t="shared" si="619"/>
        <v>0</v>
      </c>
      <c r="O582" s="136">
        <f t="shared" ref="O582:O645" si="634">IF(P582="NIE",1,0)</f>
        <v>0</v>
      </c>
      <c r="P582" s="262"/>
      <c r="Q582" s="262"/>
      <c r="R582" s="263"/>
      <c r="S582" s="167"/>
      <c r="T582" s="194"/>
      <c r="U582" s="194"/>
      <c r="V582" s="136">
        <f t="shared" ref="V582:V645" si="635">IF(U582="",0,1)</f>
        <v>0</v>
      </c>
      <c r="W582" s="136">
        <f t="shared" si="620"/>
        <v>0</v>
      </c>
      <c r="X582" s="136">
        <f t="shared" ref="X582:X645" si="636">IF(Y582="NIE",1,0)</f>
        <v>0</v>
      </c>
      <c r="Y582" s="262"/>
      <c r="Z582" s="262"/>
      <c r="AA582" s="263"/>
      <c r="AB582" s="167"/>
      <c r="AC582" s="194"/>
      <c r="AD582" s="194"/>
      <c r="AE582" s="136">
        <f t="shared" ref="AE582:AE645" si="637">IF(AD582="",0,1)</f>
        <v>0</v>
      </c>
      <c r="AF582" s="136">
        <f t="shared" si="621"/>
        <v>0</v>
      </c>
      <c r="AG582" s="136">
        <f t="shared" ref="AG582:AG645" si="638">IF(AH582="NIE",1,0)</f>
        <v>0</v>
      </c>
      <c r="AH582" s="262"/>
      <c r="AI582" s="262"/>
      <c r="AJ582" s="263"/>
      <c r="AK582" s="167"/>
      <c r="AL582" s="194"/>
      <c r="AM582" s="194"/>
      <c r="AN582" s="136">
        <f t="shared" ref="AN582:AN645" si="639">IF(AM582="",0,1)</f>
        <v>0</v>
      </c>
      <c r="AO582" s="136">
        <f t="shared" si="622"/>
        <v>0</v>
      </c>
      <c r="AP582" s="136">
        <f t="shared" ref="AP582:AP645" si="640">IF(AQ582="NIE",1,0)</f>
        <v>0</v>
      </c>
      <c r="AQ582" s="262"/>
      <c r="AR582" s="262"/>
      <c r="AS582" s="263"/>
      <c r="AT582" s="167"/>
      <c r="AU582" s="194"/>
      <c r="AV582" s="194"/>
      <c r="AW582" s="136">
        <f t="shared" ref="AW582:AW645" si="641">IF(AV582="",0,1)</f>
        <v>0</v>
      </c>
      <c r="AX582" s="136">
        <f t="shared" si="623"/>
        <v>0</v>
      </c>
      <c r="AY582" s="136">
        <f t="shared" ref="AY582:AY645" si="642">IF(AZ582="NIE",1,0)</f>
        <v>0</v>
      </c>
      <c r="AZ582" s="262"/>
      <c r="BA582" s="262"/>
      <c r="BB582" s="263"/>
      <c r="BC582" s="167"/>
      <c r="BD582" s="194"/>
      <c r="BE582" s="194"/>
      <c r="BF582" s="136">
        <f t="shared" ref="BF582:BF645" si="643">IF(BE582="",0,1)</f>
        <v>0</v>
      </c>
      <c r="BG582" s="136">
        <f t="shared" si="624"/>
        <v>0</v>
      </c>
      <c r="BH582" s="136">
        <f t="shared" ref="BH582:BH645" si="644">IF(BI582="NIE",1,0)</f>
        <v>0</v>
      </c>
      <c r="BI582" s="262"/>
      <c r="BJ582" s="262"/>
      <c r="BK582" s="263"/>
      <c r="BL582" s="167"/>
      <c r="BM582" s="194"/>
      <c r="BN582" s="194"/>
      <c r="BO582" s="136">
        <f t="shared" ref="BO582:BO645" si="645">IF(BN582="",0,1)</f>
        <v>0</v>
      </c>
      <c r="BP582" s="136">
        <f t="shared" si="625"/>
        <v>0</v>
      </c>
      <c r="BQ582" s="136">
        <f t="shared" ref="BQ582:BQ645" si="646">IF(BR582="NIE",1,0)</f>
        <v>0</v>
      </c>
      <c r="BR582" s="262"/>
      <c r="BS582" s="262"/>
      <c r="BT582" s="263"/>
      <c r="BU582" s="167"/>
      <c r="BV582" s="194"/>
      <c r="BW582" s="194"/>
      <c r="BX582" s="136">
        <f t="shared" ref="BX582:BX645" si="647">IF(BW582="",0,1)</f>
        <v>0</v>
      </c>
      <c r="BY582" s="136">
        <f t="shared" si="626"/>
        <v>0</v>
      </c>
      <c r="BZ582" s="136">
        <f t="shared" ref="BZ582:BZ645" si="648">IF(CA582="NIE",1,0)</f>
        <v>0</v>
      </c>
      <c r="CA582" s="262"/>
      <c r="CB582" s="262"/>
      <c r="CC582" s="263"/>
      <c r="CD582" s="167"/>
      <c r="CE582" s="194"/>
      <c r="CF582" s="194"/>
      <c r="CG582" s="136">
        <f t="shared" ref="CG582:CG645" si="649">IF(CF582="",0,1)</f>
        <v>0</v>
      </c>
      <c r="CH582" s="136">
        <f t="shared" si="627"/>
        <v>0</v>
      </c>
      <c r="CI582" s="136">
        <f t="shared" ref="CI582:CI645" si="650">IF(CJ582="NIE",1,0)</f>
        <v>0</v>
      </c>
      <c r="CJ582" s="262"/>
      <c r="CK582" s="262"/>
      <c r="CL582" s="263"/>
      <c r="CM582" s="167"/>
      <c r="CN582" s="194"/>
      <c r="CO582" s="194"/>
      <c r="CP582" s="136">
        <f t="shared" ref="CP582:CP645" si="651">IF(CO582="",0,1)</f>
        <v>0</v>
      </c>
      <c r="CQ582" s="136">
        <f t="shared" si="628"/>
        <v>0</v>
      </c>
      <c r="CR582" s="136">
        <f t="shared" ref="CR582:CR645" si="652">IF(CS582="NIE",1,0)</f>
        <v>0</v>
      </c>
      <c r="CS582" s="262"/>
      <c r="CT582" s="262"/>
      <c r="CU582" s="263"/>
      <c r="CV582" s="167"/>
      <c r="CW582" s="194"/>
      <c r="CX582" s="194"/>
      <c r="CY582" s="136">
        <f t="shared" ref="CY582:CY645" si="653">IF(CX582="",0,1)</f>
        <v>0</v>
      </c>
      <c r="CZ582" s="136">
        <f t="shared" si="629"/>
        <v>0</v>
      </c>
      <c r="DA582" s="136">
        <f t="shared" ref="DA582:DA645" si="654">IF(DB582="NIE",1,0)</f>
        <v>0</v>
      </c>
      <c r="DB582" s="262"/>
      <c r="DC582" s="262"/>
      <c r="DD582" s="263"/>
    </row>
    <row r="583" spans="1:108" x14ac:dyDescent="0.25">
      <c r="A583" s="167"/>
      <c r="B583" s="194"/>
      <c r="C583" s="194"/>
      <c r="D583" s="136">
        <f t="shared" si="630"/>
        <v>0</v>
      </c>
      <c r="E583" s="136">
        <f t="shared" si="631"/>
        <v>0</v>
      </c>
      <c r="F583" s="136">
        <f t="shared" si="632"/>
        <v>0</v>
      </c>
      <c r="G583" s="262"/>
      <c r="H583" s="262"/>
      <c r="I583" s="263"/>
      <c r="J583" s="167"/>
      <c r="K583" s="194"/>
      <c r="L583" s="194"/>
      <c r="M583" s="136">
        <f t="shared" si="633"/>
        <v>0</v>
      </c>
      <c r="N583" s="136">
        <f t="shared" si="619"/>
        <v>0</v>
      </c>
      <c r="O583" s="136">
        <f t="shared" si="634"/>
        <v>0</v>
      </c>
      <c r="P583" s="262"/>
      <c r="Q583" s="262"/>
      <c r="R583" s="263"/>
      <c r="S583" s="167"/>
      <c r="T583" s="194"/>
      <c r="U583" s="194"/>
      <c r="V583" s="136">
        <f t="shared" si="635"/>
        <v>0</v>
      </c>
      <c r="W583" s="136">
        <f t="shared" si="620"/>
        <v>0</v>
      </c>
      <c r="X583" s="136">
        <f t="shared" si="636"/>
        <v>0</v>
      </c>
      <c r="Y583" s="262"/>
      <c r="Z583" s="262"/>
      <c r="AA583" s="263"/>
      <c r="AB583" s="167"/>
      <c r="AC583" s="194"/>
      <c r="AD583" s="194"/>
      <c r="AE583" s="136">
        <f t="shared" si="637"/>
        <v>0</v>
      </c>
      <c r="AF583" s="136">
        <f t="shared" si="621"/>
        <v>0</v>
      </c>
      <c r="AG583" s="136">
        <f t="shared" si="638"/>
        <v>0</v>
      </c>
      <c r="AH583" s="262"/>
      <c r="AI583" s="262"/>
      <c r="AJ583" s="263"/>
      <c r="AK583" s="167"/>
      <c r="AL583" s="194"/>
      <c r="AM583" s="194"/>
      <c r="AN583" s="136">
        <f t="shared" si="639"/>
        <v>0</v>
      </c>
      <c r="AO583" s="136">
        <f t="shared" si="622"/>
        <v>0</v>
      </c>
      <c r="AP583" s="136">
        <f t="shared" si="640"/>
        <v>0</v>
      </c>
      <c r="AQ583" s="262"/>
      <c r="AR583" s="262"/>
      <c r="AS583" s="263"/>
      <c r="AT583" s="167"/>
      <c r="AU583" s="194"/>
      <c r="AV583" s="194"/>
      <c r="AW583" s="136">
        <f t="shared" si="641"/>
        <v>0</v>
      </c>
      <c r="AX583" s="136">
        <f t="shared" si="623"/>
        <v>0</v>
      </c>
      <c r="AY583" s="136">
        <f t="shared" si="642"/>
        <v>0</v>
      </c>
      <c r="AZ583" s="262"/>
      <c r="BA583" s="262"/>
      <c r="BB583" s="263"/>
      <c r="BC583" s="167"/>
      <c r="BD583" s="194"/>
      <c r="BE583" s="194"/>
      <c r="BF583" s="136">
        <f t="shared" si="643"/>
        <v>0</v>
      </c>
      <c r="BG583" s="136">
        <f t="shared" si="624"/>
        <v>0</v>
      </c>
      <c r="BH583" s="136">
        <f t="shared" si="644"/>
        <v>0</v>
      </c>
      <c r="BI583" s="262"/>
      <c r="BJ583" s="262"/>
      <c r="BK583" s="263"/>
      <c r="BL583" s="167"/>
      <c r="BM583" s="194"/>
      <c r="BN583" s="194"/>
      <c r="BO583" s="136">
        <f t="shared" si="645"/>
        <v>0</v>
      </c>
      <c r="BP583" s="136">
        <f t="shared" si="625"/>
        <v>0</v>
      </c>
      <c r="BQ583" s="136">
        <f t="shared" si="646"/>
        <v>0</v>
      </c>
      <c r="BR583" s="262"/>
      <c r="BS583" s="262"/>
      <c r="BT583" s="263"/>
      <c r="BU583" s="167"/>
      <c r="BV583" s="194"/>
      <c r="BW583" s="194"/>
      <c r="BX583" s="136">
        <f t="shared" si="647"/>
        <v>0</v>
      </c>
      <c r="BY583" s="136">
        <f t="shared" si="626"/>
        <v>0</v>
      </c>
      <c r="BZ583" s="136">
        <f t="shared" si="648"/>
        <v>0</v>
      </c>
      <c r="CA583" s="262"/>
      <c r="CB583" s="262"/>
      <c r="CC583" s="263"/>
      <c r="CD583" s="167"/>
      <c r="CE583" s="194"/>
      <c r="CF583" s="194"/>
      <c r="CG583" s="136">
        <f t="shared" si="649"/>
        <v>0</v>
      </c>
      <c r="CH583" s="136">
        <f t="shared" si="627"/>
        <v>0</v>
      </c>
      <c r="CI583" s="136">
        <f t="shared" si="650"/>
        <v>0</v>
      </c>
      <c r="CJ583" s="262"/>
      <c r="CK583" s="262"/>
      <c r="CL583" s="263"/>
      <c r="CM583" s="167"/>
      <c r="CN583" s="194"/>
      <c r="CO583" s="194"/>
      <c r="CP583" s="136">
        <f t="shared" si="651"/>
        <v>0</v>
      </c>
      <c r="CQ583" s="136">
        <f t="shared" si="628"/>
        <v>0</v>
      </c>
      <c r="CR583" s="136">
        <f t="shared" si="652"/>
        <v>0</v>
      </c>
      <c r="CS583" s="262"/>
      <c r="CT583" s="262"/>
      <c r="CU583" s="263"/>
      <c r="CV583" s="167"/>
      <c r="CW583" s="194"/>
      <c r="CX583" s="194"/>
      <c r="CY583" s="136">
        <f t="shared" si="653"/>
        <v>0</v>
      </c>
      <c r="CZ583" s="136">
        <f t="shared" si="629"/>
        <v>0</v>
      </c>
      <c r="DA583" s="136">
        <f t="shared" si="654"/>
        <v>0</v>
      </c>
      <c r="DB583" s="262"/>
      <c r="DC583" s="262"/>
      <c r="DD583" s="263"/>
    </row>
    <row r="584" spans="1:108" x14ac:dyDescent="0.25">
      <c r="A584" s="167"/>
      <c r="B584" s="194"/>
      <c r="C584" s="194"/>
      <c r="D584" s="136">
        <f t="shared" si="630"/>
        <v>0</v>
      </c>
      <c r="E584" s="136">
        <f t="shared" si="631"/>
        <v>0</v>
      </c>
      <c r="F584" s="136">
        <f t="shared" si="632"/>
        <v>0</v>
      </c>
      <c r="G584" s="262"/>
      <c r="H584" s="262"/>
      <c r="I584" s="263"/>
      <c r="J584" s="167"/>
      <c r="K584" s="194"/>
      <c r="L584" s="194"/>
      <c r="M584" s="136">
        <f t="shared" si="633"/>
        <v>0</v>
      </c>
      <c r="N584" s="136">
        <f t="shared" si="619"/>
        <v>0</v>
      </c>
      <c r="O584" s="136">
        <f t="shared" si="634"/>
        <v>0</v>
      </c>
      <c r="P584" s="262"/>
      <c r="Q584" s="262"/>
      <c r="R584" s="263"/>
      <c r="S584" s="167"/>
      <c r="T584" s="194"/>
      <c r="U584" s="194"/>
      <c r="V584" s="136">
        <f t="shared" si="635"/>
        <v>0</v>
      </c>
      <c r="W584" s="136">
        <f t="shared" si="620"/>
        <v>0</v>
      </c>
      <c r="X584" s="136">
        <f t="shared" si="636"/>
        <v>0</v>
      </c>
      <c r="Y584" s="262"/>
      <c r="Z584" s="262"/>
      <c r="AA584" s="263"/>
      <c r="AB584" s="167"/>
      <c r="AC584" s="194"/>
      <c r="AD584" s="194"/>
      <c r="AE584" s="136">
        <f t="shared" si="637"/>
        <v>0</v>
      </c>
      <c r="AF584" s="136">
        <f t="shared" si="621"/>
        <v>0</v>
      </c>
      <c r="AG584" s="136">
        <f t="shared" si="638"/>
        <v>0</v>
      </c>
      <c r="AH584" s="262"/>
      <c r="AI584" s="262"/>
      <c r="AJ584" s="263"/>
      <c r="AK584" s="167"/>
      <c r="AL584" s="194"/>
      <c r="AM584" s="194"/>
      <c r="AN584" s="136">
        <f t="shared" si="639"/>
        <v>0</v>
      </c>
      <c r="AO584" s="136">
        <f t="shared" si="622"/>
        <v>0</v>
      </c>
      <c r="AP584" s="136">
        <f t="shared" si="640"/>
        <v>0</v>
      </c>
      <c r="AQ584" s="262"/>
      <c r="AR584" s="262"/>
      <c r="AS584" s="263"/>
      <c r="AT584" s="167"/>
      <c r="AU584" s="194"/>
      <c r="AV584" s="194"/>
      <c r="AW584" s="136">
        <f t="shared" si="641"/>
        <v>0</v>
      </c>
      <c r="AX584" s="136">
        <f t="shared" si="623"/>
        <v>0</v>
      </c>
      <c r="AY584" s="136">
        <f t="shared" si="642"/>
        <v>0</v>
      </c>
      <c r="AZ584" s="262"/>
      <c r="BA584" s="262"/>
      <c r="BB584" s="263"/>
      <c r="BC584" s="167"/>
      <c r="BD584" s="194"/>
      <c r="BE584" s="194"/>
      <c r="BF584" s="136">
        <f t="shared" si="643"/>
        <v>0</v>
      </c>
      <c r="BG584" s="136">
        <f t="shared" si="624"/>
        <v>0</v>
      </c>
      <c r="BH584" s="136">
        <f t="shared" si="644"/>
        <v>0</v>
      </c>
      <c r="BI584" s="262"/>
      <c r="BJ584" s="262"/>
      <c r="BK584" s="263"/>
      <c r="BL584" s="167"/>
      <c r="BM584" s="194"/>
      <c r="BN584" s="194"/>
      <c r="BO584" s="136">
        <f t="shared" si="645"/>
        <v>0</v>
      </c>
      <c r="BP584" s="136">
        <f t="shared" si="625"/>
        <v>0</v>
      </c>
      <c r="BQ584" s="136">
        <f t="shared" si="646"/>
        <v>0</v>
      </c>
      <c r="BR584" s="262"/>
      <c r="BS584" s="262"/>
      <c r="BT584" s="263"/>
      <c r="BU584" s="167"/>
      <c r="BV584" s="194"/>
      <c r="BW584" s="194"/>
      <c r="BX584" s="136">
        <f t="shared" si="647"/>
        <v>0</v>
      </c>
      <c r="BY584" s="136">
        <f t="shared" si="626"/>
        <v>0</v>
      </c>
      <c r="BZ584" s="136">
        <f t="shared" si="648"/>
        <v>0</v>
      </c>
      <c r="CA584" s="262"/>
      <c r="CB584" s="262"/>
      <c r="CC584" s="263"/>
      <c r="CD584" s="167"/>
      <c r="CE584" s="194"/>
      <c r="CF584" s="194"/>
      <c r="CG584" s="136">
        <f t="shared" si="649"/>
        <v>0</v>
      </c>
      <c r="CH584" s="136">
        <f t="shared" si="627"/>
        <v>0</v>
      </c>
      <c r="CI584" s="136">
        <f t="shared" si="650"/>
        <v>0</v>
      </c>
      <c r="CJ584" s="262"/>
      <c r="CK584" s="262"/>
      <c r="CL584" s="263"/>
      <c r="CM584" s="167"/>
      <c r="CN584" s="194"/>
      <c r="CO584" s="194"/>
      <c r="CP584" s="136">
        <f t="shared" si="651"/>
        <v>0</v>
      </c>
      <c r="CQ584" s="136">
        <f t="shared" si="628"/>
        <v>0</v>
      </c>
      <c r="CR584" s="136">
        <f t="shared" si="652"/>
        <v>0</v>
      </c>
      <c r="CS584" s="262"/>
      <c r="CT584" s="262"/>
      <c r="CU584" s="263"/>
      <c r="CV584" s="167"/>
      <c r="CW584" s="194"/>
      <c r="CX584" s="194"/>
      <c r="CY584" s="136">
        <f t="shared" si="653"/>
        <v>0</v>
      </c>
      <c r="CZ584" s="136">
        <f t="shared" si="629"/>
        <v>0</v>
      </c>
      <c r="DA584" s="136">
        <f t="shared" si="654"/>
        <v>0</v>
      </c>
      <c r="DB584" s="262"/>
      <c r="DC584" s="262"/>
      <c r="DD584" s="263"/>
    </row>
    <row r="585" spans="1:108" x14ac:dyDescent="0.25">
      <c r="A585" s="167"/>
      <c r="B585" s="194"/>
      <c r="C585" s="194"/>
      <c r="D585" s="136">
        <f t="shared" si="630"/>
        <v>0</v>
      </c>
      <c r="E585" s="136">
        <f t="shared" si="631"/>
        <v>0</v>
      </c>
      <c r="F585" s="136">
        <f t="shared" si="632"/>
        <v>0</v>
      </c>
      <c r="G585" s="262"/>
      <c r="H585" s="262"/>
      <c r="I585" s="263"/>
      <c r="J585" s="167"/>
      <c r="K585" s="194"/>
      <c r="L585" s="194"/>
      <c r="M585" s="136">
        <f t="shared" si="633"/>
        <v>0</v>
      </c>
      <c r="N585" s="136">
        <f t="shared" si="619"/>
        <v>0</v>
      </c>
      <c r="O585" s="136">
        <f t="shared" si="634"/>
        <v>0</v>
      </c>
      <c r="P585" s="262"/>
      <c r="Q585" s="262"/>
      <c r="R585" s="263"/>
      <c r="S585" s="167"/>
      <c r="T585" s="194"/>
      <c r="U585" s="194"/>
      <c r="V585" s="136">
        <f t="shared" si="635"/>
        <v>0</v>
      </c>
      <c r="W585" s="136">
        <f t="shared" si="620"/>
        <v>0</v>
      </c>
      <c r="X585" s="136">
        <f t="shared" si="636"/>
        <v>0</v>
      </c>
      <c r="Y585" s="262"/>
      <c r="Z585" s="262"/>
      <c r="AA585" s="263"/>
      <c r="AB585" s="167"/>
      <c r="AC585" s="194"/>
      <c r="AD585" s="194"/>
      <c r="AE585" s="136">
        <f t="shared" si="637"/>
        <v>0</v>
      </c>
      <c r="AF585" s="136">
        <f t="shared" si="621"/>
        <v>0</v>
      </c>
      <c r="AG585" s="136">
        <f t="shared" si="638"/>
        <v>0</v>
      </c>
      <c r="AH585" s="262"/>
      <c r="AI585" s="262"/>
      <c r="AJ585" s="263"/>
      <c r="AK585" s="167"/>
      <c r="AL585" s="194"/>
      <c r="AM585" s="194"/>
      <c r="AN585" s="136">
        <f t="shared" si="639"/>
        <v>0</v>
      </c>
      <c r="AO585" s="136">
        <f t="shared" si="622"/>
        <v>0</v>
      </c>
      <c r="AP585" s="136">
        <f t="shared" si="640"/>
        <v>0</v>
      </c>
      <c r="AQ585" s="262"/>
      <c r="AR585" s="262"/>
      <c r="AS585" s="263"/>
      <c r="AT585" s="167"/>
      <c r="AU585" s="194"/>
      <c r="AV585" s="194"/>
      <c r="AW585" s="136">
        <f t="shared" si="641"/>
        <v>0</v>
      </c>
      <c r="AX585" s="136">
        <f t="shared" si="623"/>
        <v>0</v>
      </c>
      <c r="AY585" s="136">
        <f t="shared" si="642"/>
        <v>0</v>
      </c>
      <c r="AZ585" s="262"/>
      <c r="BA585" s="262"/>
      <c r="BB585" s="263"/>
      <c r="BC585" s="167"/>
      <c r="BD585" s="194"/>
      <c r="BE585" s="194"/>
      <c r="BF585" s="136">
        <f t="shared" si="643"/>
        <v>0</v>
      </c>
      <c r="BG585" s="136">
        <f t="shared" si="624"/>
        <v>0</v>
      </c>
      <c r="BH585" s="136">
        <f t="shared" si="644"/>
        <v>0</v>
      </c>
      <c r="BI585" s="262"/>
      <c r="BJ585" s="262"/>
      <c r="BK585" s="263"/>
      <c r="BL585" s="167"/>
      <c r="BM585" s="194"/>
      <c r="BN585" s="194"/>
      <c r="BO585" s="136">
        <f t="shared" si="645"/>
        <v>0</v>
      </c>
      <c r="BP585" s="136">
        <f t="shared" si="625"/>
        <v>0</v>
      </c>
      <c r="BQ585" s="136">
        <f t="shared" si="646"/>
        <v>0</v>
      </c>
      <c r="BR585" s="262"/>
      <c r="BS585" s="262"/>
      <c r="BT585" s="263"/>
      <c r="BU585" s="167"/>
      <c r="BV585" s="194"/>
      <c r="BW585" s="194"/>
      <c r="BX585" s="136">
        <f t="shared" si="647"/>
        <v>0</v>
      </c>
      <c r="BY585" s="136">
        <f t="shared" si="626"/>
        <v>0</v>
      </c>
      <c r="BZ585" s="136">
        <f t="shared" si="648"/>
        <v>0</v>
      </c>
      <c r="CA585" s="262"/>
      <c r="CB585" s="262"/>
      <c r="CC585" s="263"/>
      <c r="CD585" s="167"/>
      <c r="CE585" s="194"/>
      <c r="CF585" s="194"/>
      <c r="CG585" s="136">
        <f t="shared" si="649"/>
        <v>0</v>
      </c>
      <c r="CH585" s="136">
        <f t="shared" si="627"/>
        <v>0</v>
      </c>
      <c r="CI585" s="136">
        <f t="shared" si="650"/>
        <v>0</v>
      </c>
      <c r="CJ585" s="262"/>
      <c r="CK585" s="262"/>
      <c r="CL585" s="263"/>
      <c r="CM585" s="167"/>
      <c r="CN585" s="194"/>
      <c r="CO585" s="194"/>
      <c r="CP585" s="136">
        <f t="shared" si="651"/>
        <v>0</v>
      </c>
      <c r="CQ585" s="136">
        <f t="shared" si="628"/>
        <v>0</v>
      </c>
      <c r="CR585" s="136">
        <f t="shared" si="652"/>
        <v>0</v>
      </c>
      <c r="CS585" s="262"/>
      <c r="CT585" s="262"/>
      <c r="CU585" s="263"/>
      <c r="CV585" s="167"/>
      <c r="CW585" s="194"/>
      <c r="CX585" s="194"/>
      <c r="CY585" s="136">
        <f t="shared" si="653"/>
        <v>0</v>
      </c>
      <c r="CZ585" s="136">
        <f t="shared" si="629"/>
        <v>0</v>
      </c>
      <c r="DA585" s="136">
        <f t="shared" si="654"/>
        <v>0</v>
      </c>
      <c r="DB585" s="262"/>
      <c r="DC585" s="262"/>
      <c r="DD585" s="263"/>
    </row>
    <row r="586" spans="1:108" x14ac:dyDescent="0.25">
      <c r="A586" s="167"/>
      <c r="B586" s="194"/>
      <c r="C586" s="194"/>
      <c r="D586" s="136">
        <f t="shared" si="630"/>
        <v>0</v>
      </c>
      <c r="E586" s="136">
        <f t="shared" si="631"/>
        <v>0</v>
      </c>
      <c r="F586" s="136">
        <f t="shared" si="632"/>
        <v>0</v>
      </c>
      <c r="G586" s="262"/>
      <c r="H586" s="262"/>
      <c r="I586" s="263"/>
      <c r="J586" s="167"/>
      <c r="K586" s="194"/>
      <c r="L586" s="194"/>
      <c r="M586" s="136">
        <f t="shared" si="633"/>
        <v>0</v>
      </c>
      <c r="N586" s="136">
        <f t="shared" si="619"/>
        <v>0</v>
      </c>
      <c r="O586" s="136">
        <f t="shared" si="634"/>
        <v>0</v>
      </c>
      <c r="P586" s="262"/>
      <c r="Q586" s="262"/>
      <c r="R586" s="263"/>
      <c r="S586" s="167"/>
      <c r="T586" s="194"/>
      <c r="U586" s="194"/>
      <c r="V586" s="136">
        <f t="shared" si="635"/>
        <v>0</v>
      </c>
      <c r="W586" s="136">
        <f t="shared" si="620"/>
        <v>0</v>
      </c>
      <c r="X586" s="136">
        <f t="shared" si="636"/>
        <v>0</v>
      </c>
      <c r="Y586" s="262"/>
      <c r="Z586" s="262"/>
      <c r="AA586" s="263"/>
      <c r="AB586" s="167"/>
      <c r="AC586" s="194"/>
      <c r="AD586" s="194"/>
      <c r="AE586" s="136">
        <f t="shared" si="637"/>
        <v>0</v>
      </c>
      <c r="AF586" s="136">
        <f t="shared" si="621"/>
        <v>0</v>
      </c>
      <c r="AG586" s="136">
        <f t="shared" si="638"/>
        <v>0</v>
      </c>
      <c r="AH586" s="262"/>
      <c r="AI586" s="262"/>
      <c r="AJ586" s="263"/>
      <c r="AK586" s="167"/>
      <c r="AL586" s="194"/>
      <c r="AM586" s="194"/>
      <c r="AN586" s="136">
        <f t="shared" si="639"/>
        <v>0</v>
      </c>
      <c r="AO586" s="136">
        <f t="shared" si="622"/>
        <v>0</v>
      </c>
      <c r="AP586" s="136">
        <f t="shared" si="640"/>
        <v>0</v>
      </c>
      <c r="AQ586" s="262"/>
      <c r="AR586" s="262"/>
      <c r="AS586" s="263"/>
      <c r="AT586" s="167"/>
      <c r="AU586" s="194"/>
      <c r="AV586" s="194"/>
      <c r="AW586" s="136">
        <f t="shared" si="641"/>
        <v>0</v>
      </c>
      <c r="AX586" s="136">
        <f t="shared" si="623"/>
        <v>0</v>
      </c>
      <c r="AY586" s="136">
        <f t="shared" si="642"/>
        <v>0</v>
      </c>
      <c r="AZ586" s="262"/>
      <c r="BA586" s="262"/>
      <c r="BB586" s="263"/>
      <c r="BC586" s="167"/>
      <c r="BD586" s="194"/>
      <c r="BE586" s="194"/>
      <c r="BF586" s="136">
        <f t="shared" si="643"/>
        <v>0</v>
      </c>
      <c r="BG586" s="136">
        <f t="shared" si="624"/>
        <v>0</v>
      </c>
      <c r="BH586" s="136">
        <f t="shared" si="644"/>
        <v>0</v>
      </c>
      <c r="BI586" s="262"/>
      <c r="BJ586" s="262"/>
      <c r="BK586" s="263"/>
      <c r="BL586" s="167"/>
      <c r="BM586" s="194"/>
      <c r="BN586" s="194"/>
      <c r="BO586" s="136">
        <f t="shared" si="645"/>
        <v>0</v>
      </c>
      <c r="BP586" s="136">
        <f t="shared" si="625"/>
        <v>0</v>
      </c>
      <c r="BQ586" s="136">
        <f t="shared" si="646"/>
        <v>0</v>
      </c>
      <c r="BR586" s="262"/>
      <c r="BS586" s="262"/>
      <c r="BT586" s="263"/>
      <c r="BU586" s="167"/>
      <c r="BV586" s="194"/>
      <c r="BW586" s="194"/>
      <c r="BX586" s="136">
        <f t="shared" si="647"/>
        <v>0</v>
      </c>
      <c r="BY586" s="136">
        <f t="shared" si="626"/>
        <v>0</v>
      </c>
      <c r="BZ586" s="136">
        <f t="shared" si="648"/>
        <v>0</v>
      </c>
      <c r="CA586" s="262"/>
      <c r="CB586" s="262"/>
      <c r="CC586" s="263"/>
      <c r="CD586" s="167"/>
      <c r="CE586" s="194"/>
      <c r="CF586" s="194"/>
      <c r="CG586" s="136">
        <f t="shared" si="649"/>
        <v>0</v>
      </c>
      <c r="CH586" s="136">
        <f t="shared" si="627"/>
        <v>0</v>
      </c>
      <c r="CI586" s="136">
        <f t="shared" si="650"/>
        <v>0</v>
      </c>
      <c r="CJ586" s="262"/>
      <c r="CK586" s="262"/>
      <c r="CL586" s="263"/>
      <c r="CM586" s="167"/>
      <c r="CN586" s="194"/>
      <c r="CO586" s="194"/>
      <c r="CP586" s="136">
        <f t="shared" si="651"/>
        <v>0</v>
      </c>
      <c r="CQ586" s="136">
        <f t="shared" si="628"/>
        <v>0</v>
      </c>
      <c r="CR586" s="136">
        <f t="shared" si="652"/>
        <v>0</v>
      </c>
      <c r="CS586" s="262"/>
      <c r="CT586" s="262"/>
      <c r="CU586" s="263"/>
      <c r="CV586" s="167"/>
      <c r="CW586" s="194"/>
      <c r="CX586" s="194"/>
      <c r="CY586" s="136">
        <f t="shared" si="653"/>
        <v>0</v>
      </c>
      <c r="CZ586" s="136">
        <f t="shared" si="629"/>
        <v>0</v>
      </c>
      <c r="DA586" s="136">
        <f t="shared" si="654"/>
        <v>0</v>
      </c>
      <c r="DB586" s="262"/>
      <c r="DC586" s="262"/>
      <c r="DD586" s="263"/>
    </row>
    <row r="587" spans="1:108" x14ac:dyDescent="0.25">
      <c r="A587" s="167"/>
      <c r="B587" s="194"/>
      <c r="C587" s="194"/>
      <c r="D587" s="136">
        <f t="shared" si="630"/>
        <v>0</v>
      </c>
      <c r="E587" s="136">
        <f t="shared" si="631"/>
        <v>0</v>
      </c>
      <c r="F587" s="136">
        <f t="shared" si="632"/>
        <v>0</v>
      </c>
      <c r="G587" s="262"/>
      <c r="H587" s="262"/>
      <c r="I587" s="263"/>
      <c r="J587" s="167"/>
      <c r="K587" s="194"/>
      <c r="L587" s="194"/>
      <c r="M587" s="136">
        <f t="shared" si="633"/>
        <v>0</v>
      </c>
      <c r="N587" s="136">
        <f t="shared" si="619"/>
        <v>0</v>
      </c>
      <c r="O587" s="136">
        <f t="shared" si="634"/>
        <v>0</v>
      </c>
      <c r="P587" s="262"/>
      <c r="Q587" s="262"/>
      <c r="R587" s="263"/>
      <c r="S587" s="167"/>
      <c r="T587" s="194"/>
      <c r="U587" s="194"/>
      <c r="V587" s="136">
        <f t="shared" si="635"/>
        <v>0</v>
      </c>
      <c r="W587" s="136">
        <f t="shared" si="620"/>
        <v>0</v>
      </c>
      <c r="X587" s="136">
        <f t="shared" si="636"/>
        <v>0</v>
      </c>
      <c r="Y587" s="262"/>
      <c r="Z587" s="262"/>
      <c r="AA587" s="263"/>
      <c r="AB587" s="167"/>
      <c r="AC587" s="194"/>
      <c r="AD587" s="194"/>
      <c r="AE587" s="136">
        <f t="shared" si="637"/>
        <v>0</v>
      </c>
      <c r="AF587" s="136">
        <f t="shared" si="621"/>
        <v>0</v>
      </c>
      <c r="AG587" s="136">
        <f t="shared" si="638"/>
        <v>0</v>
      </c>
      <c r="AH587" s="262"/>
      <c r="AI587" s="262"/>
      <c r="AJ587" s="263"/>
      <c r="AK587" s="167"/>
      <c r="AL587" s="194"/>
      <c r="AM587" s="194"/>
      <c r="AN587" s="136">
        <f t="shared" si="639"/>
        <v>0</v>
      </c>
      <c r="AO587" s="136">
        <f t="shared" si="622"/>
        <v>0</v>
      </c>
      <c r="AP587" s="136">
        <f t="shared" si="640"/>
        <v>0</v>
      </c>
      <c r="AQ587" s="262"/>
      <c r="AR587" s="262"/>
      <c r="AS587" s="263"/>
      <c r="AT587" s="167"/>
      <c r="AU587" s="194"/>
      <c r="AV587" s="194"/>
      <c r="AW587" s="136">
        <f t="shared" si="641"/>
        <v>0</v>
      </c>
      <c r="AX587" s="136">
        <f t="shared" si="623"/>
        <v>0</v>
      </c>
      <c r="AY587" s="136">
        <f t="shared" si="642"/>
        <v>0</v>
      </c>
      <c r="AZ587" s="262"/>
      <c r="BA587" s="262"/>
      <c r="BB587" s="263"/>
      <c r="BC587" s="167"/>
      <c r="BD587" s="194"/>
      <c r="BE587" s="194"/>
      <c r="BF587" s="136">
        <f t="shared" si="643"/>
        <v>0</v>
      </c>
      <c r="BG587" s="136">
        <f t="shared" si="624"/>
        <v>0</v>
      </c>
      <c r="BH587" s="136">
        <f t="shared" si="644"/>
        <v>0</v>
      </c>
      <c r="BI587" s="262"/>
      <c r="BJ587" s="262"/>
      <c r="BK587" s="263"/>
      <c r="BL587" s="167"/>
      <c r="BM587" s="194"/>
      <c r="BN587" s="194"/>
      <c r="BO587" s="136">
        <f t="shared" si="645"/>
        <v>0</v>
      </c>
      <c r="BP587" s="136">
        <f t="shared" si="625"/>
        <v>0</v>
      </c>
      <c r="BQ587" s="136">
        <f t="shared" si="646"/>
        <v>0</v>
      </c>
      <c r="BR587" s="262"/>
      <c r="BS587" s="262"/>
      <c r="BT587" s="263"/>
      <c r="BU587" s="167"/>
      <c r="BV587" s="194"/>
      <c r="BW587" s="194"/>
      <c r="BX587" s="136">
        <f t="shared" si="647"/>
        <v>0</v>
      </c>
      <c r="BY587" s="136">
        <f t="shared" si="626"/>
        <v>0</v>
      </c>
      <c r="BZ587" s="136">
        <f t="shared" si="648"/>
        <v>0</v>
      </c>
      <c r="CA587" s="262"/>
      <c r="CB587" s="262"/>
      <c r="CC587" s="263"/>
      <c r="CD587" s="167"/>
      <c r="CE587" s="194"/>
      <c r="CF587" s="194"/>
      <c r="CG587" s="136">
        <f t="shared" si="649"/>
        <v>0</v>
      </c>
      <c r="CH587" s="136">
        <f t="shared" si="627"/>
        <v>0</v>
      </c>
      <c r="CI587" s="136">
        <f t="shared" si="650"/>
        <v>0</v>
      </c>
      <c r="CJ587" s="262"/>
      <c r="CK587" s="262"/>
      <c r="CL587" s="263"/>
      <c r="CM587" s="167"/>
      <c r="CN587" s="194"/>
      <c r="CO587" s="194"/>
      <c r="CP587" s="136">
        <f t="shared" si="651"/>
        <v>0</v>
      </c>
      <c r="CQ587" s="136">
        <f t="shared" si="628"/>
        <v>0</v>
      </c>
      <c r="CR587" s="136">
        <f t="shared" si="652"/>
        <v>0</v>
      </c>
      <c r="CS587" s="262"/>
      <c r="CT587" s="262"/>
      <c r="CU587" s="263"/>
      <c r="CV587" s="167"/>
      <c r="CW587" s="194"/>
      <c r="CX587" s="194"/>
      <c r="CY587" s="136">
        <f t="shared" si="653"/>
        <v>0</v>
      </c>
      <c r="CZ587" s="136">
        <f t="shared" si="629"/>
        <v>0</v>
      </c>
      <c r="DA587" s="136">
        <f t="shared" si="654"/>
        <v>0</v>
      </c>
      <c r="DB587" s="262"/>
      <c r="DC587" s="262"/>
      <c r="DD587" s="263"/>
    </row>
    <row r="588" spans="1:108" x14ac:dyDescent="0.25">
      <c r="A588" s="167"/>
      <c r="B588" s="194"/>
      <c r="C588" s="194"/>
      <c r="D588" s="136">
        <f t="shared" si="630"/>
        <v>0</v>
      </c>
      <c r="E588" s="136">
        <f t="shared" si="631"/>
        <v>0</v>
      </c>
      <c r="F588" s="136">
        <f t="shared" si="632"/>
        <v>0</v>
      </c>
      <c r="G588" s="262"/>
      <c r="H588" s="262"/>
      <c r="I588" s="263"/>
      <c r="J588" s="167"/>
      <c r="K588" s="194"/>
      <c r="L588" s="194"/>
      <c r="M588" s="136">
        <f t="shared" si="633"/>
        <v>0</v>
      </c>
      <c r="N588" s="136">
        <f t="shared" si="619"/>
        <v>0</v>
      </c>
      <c r="O588" s="136">
        <f t="shared" si="634"/>
        <v>0</v>
      </c>
      <c r="P588" s="262"/>
      <c r="Q588" s="262"/>
      <c r="R588" s="263"/>
      <c r="S588" s="167"/>
      <c r="T588" s="194"/>
      <c r="U588" s="194"/>
      <c r="V588" s="136">
        <f t="shared" si="635"/>
        <v>0</v>
      </c>
      <c r="W588" s="136">
        <f t="shared" si="620"/>
        <v>0</v>
      </c>
      <c r="X588" s="136">
        <f t="shared" si="636"/>
        <v>0</v>
      </c>
      <c r="Y588" s="262"/>
      <c r="Z588" s="262"/>
      <c r="AA588" s="263"/>
      <c r="AB588" s="167"/>
      <c r="AC588" s="194"/>
      <c r="AD588" s="194"/>
      <c r="AE588" s="136">
        <f t="shared" si="637"/>
        <v>0</v>
      </c>
      <c r="AF588" s="136">
        <f t="shared" si="621"/>
        <v>0</v>
      </c>
      <c r="AG588" s="136">
        <f t="shared" si="638"/>
        <v>0</v>
      </c>
      <c r="AH588" s="262"/>
      <c r="AI588" s="262"/>
      <c r="AJ588" s="263"/>
      <c r="AK588" s="167"/>
      <c r="AL588" s="194"/>
      <c r="AM588" s="194"/>
      <c r="AN588" s="136">
        <f t="shared" si="639"/>
        <v>0</v>
      </c>
      <c r="AO588" s="136">
        <f t="shared" si="622"/>
        <v>0</v>
      </c>
      <c r="AP588" s="136">
        <f t="shared" si="640"/>
        <v>0</v>
      </c>
      <c r="AQ588" s="262"/>
      <c r="AR588" s="262"/>
      <c r="AS588" s="263"/>
      <c r="AT588" s="167"/>
      <c r="AU588" s="194"/>
      <c r="AV588" s="194"/>
      <c r="AW588" s="136">
        <f t="shared" si="641"/>
        <v>0</v>
      </c>
      <c r="AX588" s="136">
        <f t="shared" si="623"/>
        <v>0</v>
      </c>
      <c r="AY588" s="136">
        <f t="shared" si="642"/>
        <v>0</v>
      </c>
      <c r="AZ588" s="262"/>
      <c r="BA588" s="262"/>
      <c r="BB588" s="263"/>
      <c r="BC588" s="167"/>
      <c r="BD588" s="194"/>
      <c r="BE588" s="194"/>
      <c r="BF588" s="136">
        <f t="shared" si="643"/>
        <v>0</v>
      </c>
      <c r="BG588" s="136">
        <f t="shared" si="624"/>
        <v>0</v>
      </c>
      <c r="BH588" s="136">
        <f t="shared" si="644"/>
        <v>0</v>
      </c>
      <c r="BI588" s="262"/>
      <c r="BJ588" s="262"/>
      <c r="BK588" s="263"/>
      <c r="BL588" s="167"/>
      <c r="BM588" s="194"/>
      <c r="BN588" s="194"/>
      <c r="BO588" s="136">
        <f t="shared" si="645"/>
        <v>0</v>
      </c>
      <c r="BP588" s="136">
        <f t="shared" si="625"/>
        <v>0</v>
      </c>
      <c r="BQ588" s="136">
        <f t="shared" si="646"/>
        <v>0</v>
      </c>
      <c r="BR588" s="262"/>
      <c r="BS588" s="262"/>
      <c r="BT588" s="263"/>
      <c r="BU588" s="167"/>
      <c r="BV588" s="194"/>
      <c r="BW588" s="194"/>
      <c r="BX588" s="136">
        <f t="shared" si="647"/>
        <v>0</v>
      </c>
      <c r="BY588" s="136">
        <f t="shared" si="626"/>
        <v>0</v>
      </c>
      <c r="BZ588" s="136">
        <f t="shared" si="648"/>
        <v>0</v>
      </c>
      <c r="CA588" s="262"/>
      <c r="CB588" s="262"/>
      <c r="CC588" s="263"/>
      <c r="CD588" s="167"/>
      <c r="CE588" s="194"/>
      <c r="CF588" s="194"/>
      <c r="CG588" s="136">
        <f t="shared" si="649"/>
        <v>0</v>
      </c>
      <c r="CH588" s="136">
        <f t="shared" si="627"/>
        <v>0</v>
      </c>
      <c r="CI588" s="136">
        <f t="shared" si="650"/>
        <v>0</v>
      </c>
      <c r="CJ588" s="262"/>
      <c r="CK588" s="262"/>
      <c r="CL588" s="263"/>
      <c r="CM588" s="167"/>
      <c r="CN588" s="194"/>
      <c r="CO588" s="194"/>
      <c r="CP588" s="136">
        <f t="shared" si="651"/>
        <v>0</v>
      </c>
      <c r="CQ588" s="136">
        <f t="shared" si="628"/>
        <v>0</v>
      </c>
      <c r="CR588" s="136">
        <f t="shared" si="652"/>
        <v>0</v>
      </c>
      <c r="CS588" s="262"/>
      <c r="CT588" s="262"/>
      <c r="CU588" s="263"/>
      <c r="CV588" s="167"/>
      <c r="CW588" s="194"/>
      <c r="CX588" s="194"/>
      <c r="CY588" s="136">
        <f t="shared" si="653"/>
        <v>0</v>
      </c>
      <c r="CZ588" s="136">
        <f t="shared" si="629"/>
        <v>0</v>
      </c>
      <c r="DA588" s="136">
        <f t="shared" si="654"/>
        <v>0</v>
      </c>
      <c r="DB588" s="262"/>
      <c r="DC588" s="262"/>
      <c r="DD588" s="263"/>
    </row>
    <row r="589" spans="1:108" x14ac:dyDescent="0.25">
      <c r="A589" s="167"/>
      <c r="B589" s="194"/>
      <c r="C589" s="194"/>
      <c r="D589" s="136">
        <f t="shared" si="630"/>
        <v>0</v>
      </c>
      <c r="E589" s="136">
        <f t="shared" si="631"/>
        <v>0</v>
      </c>
      <c r="F589" s="136">
        <f t="shared" si="632"/>
        <v>0</v>
      </c>
      <c r="G589" s="262"/>
      <c r="H589" s="262"/>
      <c r="I589" s="263"/>
      <c r="J589" s="167"/>
      <c r="K589" s="194"/>
      <c r="L589" s="194"/>
      <c r="M589" s="136">
        <f t="shared" si="633"/>
        <v>0</v>
      </c>
      <c r="N589" s="136">
        <f t="shared" si="619"/>
        <v>0</v>
      </c>
      <c r="O589" s="136">
        <f t="shared" si="634"/>
        <v>0</v>
      </c>
      <c r="P589" s="262"/>
      <c r="Q589" s="262"/>
      <c r="R589" s="263"/>
      <c r="S589" s="167"/>
      <c r="T589" s="194"/>
      <c r="U589" s="194"/>
      <c r="V589" s="136">
        <f t="shared" si="635"/>
        <v>0</v>
      </c>
      <c r="W589" s="136">
        <f t="shared" si="620"/>
        <v>0</v>
      </c>
      <c r="X589" s="136">
        <f t="shared" si="636"/>
        <v>0</v>
      </c>
      <c r="Y589" s="262"/>
      <c r="Z589" s="262"/>
      <c r="AA589" s="263"/>
      <c r="AB589" s="167"/>
      <c r="AC589" s="194"/>
      <c r="AD589" s="194"/>
      <c r="AE589" s="136">
        <f t="shared" si="637"/>
        <v>0</v>
      </c>
      <c r="AF589" s="136">
        <f t="shared" si="621"/>
        <v>0</v>
      </c>
      <c r="AG589" s="136">
        <f t="shared" si="638"/>
        <v>0</v>
      </c>
      <c r="AH589" s="262"/>
      <c r="AI589" s="262"/>
      <c r="AJ589" s="263"/>
      <c r="AK589" s="167"/>
      <c r="AL589" s="194"/>
      <c r="AM589" s="194"/>
      <c r="AN589" s="136">
        <f t="shared" si="639"/>
        <v>0</v>
      </c>
      <c r="AO589" s="136">
        <f t="shared" si="622"/>
        <v>0</v>
      </c>
      <c r="AP589" s="136">
        <f t="shared" si="640"/>
        <v>0</v>
      </c>
      <c r="AQ589" s="262"/>
      <c r="AR589" s="262"/>
      <c r="AS589" s="263"/>
      <c r="AT589" s="167"/>
      <c r="AU589" s="194"/>
      <c r="AV589" s="194"/>
      <c r="AW589" s="136">
        <f t="shared" si="641"/>
        <v>0</v>
      </c>
      <c r="AX589" s="136">
        <f t="shared" si="623"/>
        <v>0</v>
      </c>
      <c r="AY589" s="136">
        <f t="shared" si="642"/>
        <v>0</v>
      </c>
      <c r="AZ589" s="262"/>
      <c r="BA589" s="262"/>
      <c r="BB589" s="263"/>
      <c r="BC589" s="167"/>
      <c r="BD589" s="194"/>
      <c r="BE589" s="194"/>
      <c r="BF589" s="136">
        <f t="shared" si="643"/>
        <v>0</v>
      </c>
      <c r="BG589" s="136">
        <f t="shared" si="624"/>
        <v>0</v>
      </c>
      <c r="BH589" s="136">
        <f t="shared" si="644"/>
        <v>0</v>
      </c>
      <c r="BI589" s="262"/>
      <c r="BJ589" s="262"/>
      <c r="BK589" s="263"/>
      <c r="BL589" s="167"/>
      <c r="BM589" s="194"/>
      <c r="BN589" s="194"/>
      <c r="BO589" s="136">
        <f t="shared" si="645"/>
        <v>0</v>
      </c>
      <c r="BP589" s="136">
        <f t="shared" si="625"/>
        <v>0</v>
      </c>
      <c r="BQ589" s="136">
        <f t="shared" si="646"/>
        <v>0</v>
      </c>
      <c r="BR589" s="262"/>
      <c r="BS589" s="262"/>
      <c r="BT589" s="263"/>
      <c r="BU589" s="167"/>
      <c r="BV589" s="194"/>
      <c r="BW589" s="194"/>
      <c r="BX589" s="136">
        <f t="shared" si="647"/>
        <v>0</v>
      </c>
      <c r="BY589" s="136">
        <f t="shared" si="626"/>
        <v>0</v>
      </c>
      <c r="BZ589" s="136">
        <f t="shared" si="648"/>
        <v>0</v>
      </c>
      <c r="CA589" s="262"/>
      <c r="CB589" s="262"/>
      <c r="CC589" s="263"/>
      <c r="CD589" s="167"/>
      <c r="CE589" s="194"/>
      <c r="CF589" s="194"/>
      <c r="CG589" s="136">
        <f t="shared" si="649"/>
        <v>0</v>
      </c>
      <c r="CH589" s="136">
        <f t="shared" si="627"/>
        <v>0</v>
      </c>
      <c r="CI589" s="136">
        <f t="shared" si="650"/>
        <v>0</v>
      </c>
      <c r="CJ589" s="262"/>
      <c r="CK589" s="262"/>
      <c r="CL589" s="263"/>
      <c r="CM589" s="167"/>
      <c r="CN589" s="194"/>
      <c r="CO589" s="194"/>
      <c r="CP589" s="136">
        <f t="shared" si="651"/>
        <v>0</v>
      </c>
      <c r="CQ589" s="136">
        <f t="shared" si="628"/>
        <v>0</v>
      </c>
      <c r="CR589" s="136">
        <f t="shared" si="652"/>
        <v>0</v>
      </c>
      <c r="CS589" s="262"/>
      <c r="CT589" s="262"/>
      <c r="CU589" s="263"/>
      <c r="CV589" s="167"/>
      <c r="CW589" s="194"/>
      <c r="CX589" s="194"/>
      <c r="CY589" s="136">
        <f t="shared" si="653"/>
        <v>0</v>
      </c>
      <c r="CZ589" s="136">
        <f t="shared" si="629"/>
        <v>0</v>
      </c>
      <c r="DA589" s="136">
        <f t="shared" si="654"/>
        <v>0</v>
      </c>
      <c r="DB589" s="262"/>
      <c r="DC589" s="262"/>
      <c r="DD589" s="263"/>
    </row>
    <row r="590" spans="1:108" x14ac:dyDescent="0.25">
      <c r="A590" s="167"/>
      <c r="B590" s="194"/>
      <c r="C590" s="194"/>
      <c r="D590" s="136">
        <f t="shared" si="630"/>
        <v>0</v>
      </c>
      <c r="E590" s="136">
        <f t="shared" si="631"/>
        <v>0</v>
      </c>
      <c r="F590" s="136">
        <f t="shared" si="632"/>
        <v>0</v>
      </c>
      <c r="G590" s="262"/>
      <c r="H590" s="262"/>
      <c r="I590" s="263"/>
      <c r="J590" s="167"/>
      <c r="K590" s="194"/>
      <c r="L590" s="194"/>
      <c r="M590" s="136">
        <f t="shared" si="633"/>
        <v>0</v>
      </c>
      <c r="N590" s="136">
        <f t="shared" si="619"/>
        <v>0</v>
      </c>
      <c r="O590" s="136">
        <f t="shared" si="634"/>
        <v>0</v>
      </c>
      <c r="P590" s="262"/>
      <c r="Q590" s="262"/>
      <c r="R590" s="263"/>
      <c r="S590" s="167"/>
      <c r="T590" s="194"/>
      <c r="U590" s="194"/>
      <c r="V590" s="136">
        <f t="shared" si="635"/>
        <v>0</v>
      </c>
      <c r="W590" s="136">
        <f t="shared" si="620"/>
        <v>0</v>
      </c>
      <c r="X590" s="136">
        <f t="shared" si="636"/>
        <v>0</v>
      </c>
      <c r="Y590" s="262"/>
      <c r="Z590" s="262"/>
      <c r="AA590" s="263"/>
      <c r="AB590" s="167"/>
      <c r="AC590" s="194"/>
      <c r="AD590" s="194"/>
      <c r="AE590" s="136">
        <f t="shared" si="637"/>
        <v>0</v>
      </c>
      <c r="AF590" s="136">
        <f t="shared" si="621"/>
        <v>0</v>
      </c>
      <c r="AG590" s="136">
        <f t="shared" si="638"/>
        <v>0</v>
      </c>
      <c r="AH590" s="262"/>
      <c r="AI590" s="262"/>
      <c r="AJ590" s="263"/>
      <c r="AK590" s="167"/>
      <c r="AL590" s="194"/>
      <c r="AM590" s="194"/>
      <c r="AN590" s="136">
        <f t="shared" si="639"/>
        <v>0</v>
      </c>
      <c r="AO590" s="136">
        <f t="shared" si="622"/>
        <v>0</v>
      </c>
      <c r="AP590" s="136">
        <f t="shared" si="640"/>
        <v>0</v>
      </c>
      <c r="AQ590" s="262"/>
      <c r="AR590" s="262"/>
      <c r="AS590" s="263"/>
      <c r="AT590" s="167"/>
      <c r="AU590" s="194"/>
      <c r="AV590" s="194"/>
      <c r="AW590" s="136">
        <f t="shared" si="641"/>
        <v>0</v>
      </c>
      <c r="AX590" s="136">
        <f t="shared" si="623"/>
        <v>0</v>
      </c>
      <c r="AY590" s="136">
        <f t="shared" si="642"/>
        <v>0</v>
      </c>
      <c r="AZ590" s="262"/>
      <c r="BA590" s="262"/>
      <c r="BB590" s="263"/>
      <c r="BC590" s="167"/>
      <c r="BD590" s="194"/>
      <c r="BE590" s="194"/>
      <c r="BF590" s="136">
        <f t="shared" si="643"/>
        <v>0</v>
      </c>
      <c r="BG590" s="136">
        <f t="shared" si="624"/>
        <v>0</v>
      </c>
      <c r="BH590" s="136">
        <f t="shared" si="644"/>
        <v>0</v>
      </c>
      <c r="BI590" s="262"/>
      <c r="BJ590" s="262"/>
      <c r="BK590" s="263"/>
      <c r="BL590" s="167"/>
      <c r="BM590" s="194"/>
      <c r="BN590" s="194"/>
      <c r="BO590" s="136">
        <f t="shared" si="645"/>
        <v>0</v>
      </c>
      <c r="BP590" s="136">
        <f t="shared" si="625"/>
        <v>0</v>
      </c>
      <c r="BQ590" s="136">
        <f t="shared" si="646"/>
        <v>0</v>
      </c>
      <c r="BR590" s="262"/>
      <c r="BS590" s="262"/>
      <c r="BT590" s="263"/>
      <c r="BU590" s="167"/>
      <c r="BV590" s="194"/>
      <c r="BW590" s="194"/>
      <c r="BX590" s="136">
        <f t="shared" si="647"/>
        <v>0</v>
      </c>
      <c r="BY590" s="136">
        <f t="shared" si="626"/>
        <v>0</v>
      </c>
      <c r="BZ590" s="136">
        <f t="shared" si="648"/>
        <v>0</v>
      </c>
      <c r="CA590" s="262"/>
      <c r="CB590" s="262"/>
      <c r="CC590" s="263"/>
      <c r="CD590" s="167"/>
      <c r="CE590" s="194"/>
      <c r="CF590" s="194"/>
      <c r="CG590" s="136">
        <f t="shared" si="649"/>
        <v>0</v>
      </c>
      <c r="CH590" s="136">
        <f t="shared" si="627"/>
        <v>0</v>
      </c>
      <c r="CI590" s="136">
        <f t="shared" si="650"/>
        <v>0</v>
      </c>
      <c r="CJ590" s="262"/>
      <c r="CK590" s="262"/>
      <c r="CL590" s="263"/>
      <c r="CM590" s="167"/>
      <c r="CN590" s="194"/>
      <c r="CO590" s="194"/>
      <c r="CP590" s="136">
        <f t="shared" si="651"/>
        <v>0</v>
      </c>
      <c r="CQ590" s="136">
        <f t="shared" si="628"/>
        <v>0</v>
      </c>
      <c r="CR590" s="136">
        <f t="shared" si="652"/>
        <v>0</v>
      </c>
      <c r="CS590" s="262"/>
      <c r="CT590" s="262"/>
      <c r="CU590" s="263"/>
      <c r="CV590" s="167"/>
      <c r="CW590" s="194"/>
      <c r="CX590" s="194"/>
      <c r="CY590" s="136">
        <f t="shared" si="653"/>
        <v>0</v>
      </c>
      <c r="CZ590" s="136">
        <f t="shared" si="629"/>
        <v>0</v>
      </c>
      <c r="DA590" s="136">
        <f t="shared" si="654"/>
        <v>0</v>
      </c>
      <c r="DB590" s="262"/>
      <c r="DC590" s="262"/>
      <c r="DD590" s="263"/>
    </row>
    <row r="591" spans="1:108" x14ac:dyDescent="0.25">
      <c r="A591" s="167"/>
      <c r="B591" s="194"/>
      <c r="C591" s="194"/>
      <c r="D591" s="136">
        <f t="shared" si="630"/>
        <v>0</v>
      </c>
      <c r="E591" s="136">
        <f t="shared" si="631"/>
        <v>0</v>
      </c>
      <c r="F591" s="136">
        <f t="shared" si="632"/>
        <v>0</v>
      </c>
      <c r="G591" s="262"/>
      <c r="H591" s="262"/>
      <c r="I591" s="263"/>
      <c r="J591" s="167"/>
      <c r="K591" s="194"/>
      <c r="L591" s="194"/>
      <c r="M591" s="136">
        <f t="shared" si="633"/>
        <v>0</v>
      </c>
      <c r="N591" s="136">
        <f t="shared" si="619"/>
        <v>0</v>
      </c>
      <c r="O591" s="136">
        <f t="shared" si="634"/>
        <v>0</v>
      </c>
      <c r="P591" s="262"/>
      <c r="Q591" s="262"/>
      <c r="R591" s="263"/>
      <c r="S591" s="167"/>
      <c r="T591" s="194"/>
      <c r="U591" s="194"/>
      <c r="V591" s="136">
        <f t="shared" si="635"/>
        <v>0</v>
      </c>
      <c r="W591" s="136">
        <f t="shared" si="620"/>
        <v>0</v>
      </c>
      <c r="X591" s="136">
        <f t="shared" si="636"/>
        <v>0</v>
      </c>
      <c r="Y591" s="262"/>
      <c r="Z591" s="262"/>
      <c r="AA591" s="263"/>
      <c r="AB591" s="167"/>
      <c r="AC591" s="194"/>
      <c r="AD591" s="194"/>
      <c r="AE591" s="136">
        <f t="shared" si="637"/>
        <v>0</v>
      </c>
      <c r="AF591" s="136">
        <f t="shared" si="621"/>
        <v>0</v>
      </c>
      <c r="AG591" s="136">
        <f t="shared" si="638"/>
        <v>0</v>
      </c>
      <c r="AH591" s="262"/>
      <c r="AI591" s="262"/>
      <c r="AJ591" s="263"/>
      <c r="AK591" s="167"/>
      <c r="AL591" s="194"/>
      <c r="AM591" s="194"/>
      <c r="AN591" s="136">
        <f t="shared" si="639"/>
        <v>0</v>
      </c>
      <c r="AO591" s="136">
        <f t="shared" si="622"/>
        <v>0</v>
      </c>
      <c r="AP591" s="136">
        <f t="shared" si="640"/>
        <v>0</v>
      </c>
      <c r="AQ591" s="262"/>
      <c r="AR591" s="262"/>
      <c r="AS591" s="263"/>
      <c r="AT591" s="167"/>
      <c r="AU591" s="194"/>
      <c r="AV591" s="194"/>
      <c r="AW591" s="136">
        <f t="shared" si="641"/>
        <v>0</v>
      </c>
      <c r="AX591" s="136">
        <f t="shared" si="623"/>
        <v>0</v>
      </c>
      <c r="AY591" s="136">
        <f t="shared" si="642"/>
        <v>0</v>
      </c>
      <c r="AZ591" s="262"/>
      <c r="BA591" s="262"/>
      <c r="BB591" s="263"/>
      <c r="BC591" s="167"/>
      <c r="BD591" s="194"/>
      <c r="BE591" s="194"/>
      <c r="BF591" s="136">
        <f t="shared" si="643"/>
        <v>0</v>
      </c>
      <c r="BG591" s="136">
        <f t="shared" si="624"/>
        <v>0</v>
      </c>
      <c r="BH591" s="136">
        <f t="shared" si="644"/>
        <v>0</v>
      </c>
      <c r="BI591" s="262"/>
      <c r="BJ591" s="262"/>
      <c r="BK591" s="263"/>
      <c r="BL591" s="167"/>
      <c r="BM591" s="194"/>
      <c r="BN591" s="194"/>
      <c r="BO591" s="136">
        <f t="shared" si="645"/>
        <v>0</v>
      </c>
      <c r="BP591" s="136">
        <f t="shared" si="625"/>
        <v>0</v>
      </c>
      <c r="BQ591" s="136">
        <f t="shared" si="646"/>
        <v>0</v>
      </c>
      <c r="BR591" s="262"/>
      <c r="BS591" s="262"/>
      <c r="BT591" s="263"/>
      <c r="BU591" s="167"/>
      <c r="BV591" s="194"/>
      <c r="BW591" s="194"/>
      <c r="BX591" s="136">
        <f t="shared" si="647"/>
        <v>0</v>
      </c>
      <c r="BY591" s="136">
        <f t="shared" si="626"/>
        <v>0</v>
      </c>
      <c r="BZ591" s="136">
        <f t="shared" si="648"/>
        <v>0</v>
      </c>
      <c r="CA591" s="262"/>
      <c r="CB591" s="262"/>
      <c r="CC591" s="263"/>
      <c r="CD591" s="167"/>
      <c r="CE591" s="194"/>
      <c r="CF591" s="194"/>
      <c r="CG591" s="136">
        <f t="shared" si="649"/>
        <v>0</v>
      </c>
      <c r="CH591" s="136">
        <f t="shared" si="627"/>
        <v>0</v>
      </c>
      <c r="CI591" s="136">
        <f t="shared" si="650"/>
        <v>0</v>
      </c>
      <c r="CJ591" s="262"/>
      <c r="CK591" s="262"/>
      <c r="CL591" s="263"/>
      <c r="CM591" s="167"/>
      <c r="CN591" s="194"/>
      <c r="CO591" s="194"/>
      <c r="CP591" s="136">
        <f t="shared" si="651"/>
        <v>0</v>
      </c>
      <c r="CQ591" s="136">
        <f t="shared" si="628"/>
        <v>0</v>
      </c>
      <c r="CR591" s="136">
        <f t="shared" si="652"/>
        <v>0</v>
      </c>
      <c r="CS591" s="262"/>
      <c r="CT591" s="262"/>
      <c r="CU591" s="263"/>
      <c r="CV591" s="167"/>
      <c r="CW591" s="194"/>
      <c r="CX591" s="194"/>
      <c r="CY591" s="136">
        <f t="shared" si="653"/>
        <v>0</v>
      </c>
      <c r="CZ591" s="136">
        <f t="shared" si="629"/>
        <v>0</v>
      </c>
      <c r="DA591" s="136">
        <f t="shared" si="654"/>
        <v>0</v>
      </c>
      <c r="DB591" s="262"/>
      <c r="DC591" s="262"/>
      <c r="DD591" s="263"/>
    </row>
    <row r="592" spans="1:108" x14ac:dyDescent="0.25">
      <c r="A592" s="167"/>
      <c r="B592" s="194"/>
      <c r="C592" s="194"/>
      <c r="D592" s="136">
        <f t="shared" si="630"/>
        <v>0</v>
      </c>
      <c r="E592" s="136">
        <f t="shared" si="631"/>
        <v>0</v>
      </c>
      <c r="F592" s="136">
        <f t="shared" si="632"/>
        <v>0</v>
      </c>
      <c r="G592" s="262"/>
      <c r="H592" s="262"/>
      <c r="I592" s="263"/>
      <c r="J592" s="167"/>
      <c r="K592" s="194"/>
      <c r="L592" s="194"/>
      <c r="M592" s="136">
        <f t="shared" si="633"/>
        <v>0</v>
      </c>
      <c r="N592" s="136">
        <f t="shared" si="619"/>
        <v>0</v>
      </c>
      <c r="O592" s="136">
        <f t="shared" si="634"/>
        <v>0</v>
      </c>
      <c r="P592" s="262"/>
      <c r="Q592" s="262"/>
      <c r="R592" s="263"/>
      <c r="S592" s="167"/>
      <c r="T592" s="194"/>
      <c r="U592" s="194"/>
      <c r="V592" s="136">
        <f t="shared" si="635"/>
        <v>0</v>
      </c>
      <c r="W592" s="136">
        <f t="shared" si="620"/>
        <v>0</v>
      </c>
      <c r="X592" s="136">
        <f t="shared" si="636"/>
        <v>0</v>
      </c>
      <c r="Y592" s="262"/>
      <c r="Z592" s="262"/>
      <c r="AA592" s="263"/>
      <c r="AB592" s="167"/>
      <c r="AC592" s="194"/>
      <c r="AD592" s="194"/>
      <c r="AE592" s="136">
        <f t="shared" si="637"/>
        <v>0</v>
      </c>
      <c r="AF592" s="136">
        <f t="shared" si="621"/>
        <v>0</v>
      </c>
      <c r="AG592" s="136">
        <f t="shared" si="638"/>
        <v>0</v>
      </c>
      <c r="AH592" s="262"/>
      <c r="AI592" s="262"/>
      <c r="AJ592" s="263"/>
      <c r="AK592" s="167"/>
      <c r="AL592" s="194"/>
      <c r="AM592" s="194"/>
      <c r="AN592" s="136">
        <f t="shared" si="639"/>
        <v>0</v>
      </c>
      <c r="AO592" s="136">
        <f t="shared" si="622"/>
        <v>0</v>
      </c>
      <c r="AP592" s="136">
        <f t="shared" si="640"/>
        <v>0</v>
      </c>
      <c r="AQ592" s="262"/>
      <c r="AR592" s="262"/>
      <c r="AS592" s="263"/>
      <c r="AT592" s="167"/>
      <c r="AU592" s="194"/>
      <c r="AV592" s="194"/>
      <c r="AW592" s="136">
        <f t="shared" si="641"/>
        <v>0</v>
      </c>
      <c r="AX592" s="136">
        <f t="shared" si="623"/>
        <v>0</v>
      </c>
      <c r="AY592" s="136">
        <f t="shared" si="642"/>
        <v>0</v>
      </c>
      <c r="AZ592" s="262"/>
      <c r="BA592" s="262"/>
      <c r="BB592" s="263"/>
      <c r="BC592" s="167"/>
      <c r="BD592" s="194"/>
      <c r="BE592" s="194"/>
      <c r="BF592" s="136">
        <f t="shared" si="643"/>
        <v>0</v>
      </c>
      <c r="BG592" s="136">
        <f t="shared" si="624"/>
        <v>0</v>
      </c>
      <c r="BH592" s="136">
        <f t="shared" si="644"/>
        <v>0</v>
      </c>
      <c r="BI592" s="262"/>
      <c r="BJ592" s="262"/>
      <c r="BK592" s="263"/>
      <c r="BL592" s="167"/>
      <c r="BM592" s="194"/>
      <c r="BN592" s="194"/>
      <c r="BO592" s="136">
        <f t="shared" si="645"/>
        <v>0</v>
      </c>
      <c r="BP592" s="136">
        <f t="shared" si="625"/>
        <v>0</v>
      </c>
      <c r="BQ592" s="136">
        <f t="shared" si="646"/>
        <v>0</v>
      </c>
      <c r="BR592" s="262"/>
      <c r="BS592" s="262"/>
      <c r="BT592" s="263"/>
      <c r="BU592" s="167"/>
      <c r="BV592" s="194"/>
      <c r="BW592" s="194"/>
      <c r="BX592" s="136">
        <f t="shared" si="647"/>
        <v>0</v>
      </c>
      <c r="BY592" s="136">
        <f t="shared" si="626"/>
        <v>0</v>
      </c>
      <c r="BZ592" s="136">
        <f t="shared" si="648"/>
        <v>0</v>
      </c>
      <c r="CA592" s="262"/>
      <c r="CB592" s="262"/>
      <c r="CC592" s="263"/>
      <c r="CD592" s="167"/>
      <c r="CE592" s="194"/>
      <c r="CF592" s="194"/>
      <c r="CG592" s="136">
        <f t="shared" si="649"/>
        <v>0</v>
      </c>
      <c r="CH592" s="136">
        <f t="shared" si="627"/>
        <v>0</v>
      </c>
      <c r="CI592" s="136">
        <f t="shared" si="650"/>
        <v>0</v>
      </c>
      <c r="CJ592" s="262"/>
      <c r="CK592" s="262"/>
      <c r="CL592" s="263"/>
      <c r="CM592" s="167"/>
      <c r="CN592" s="194"/>
      <c r="CO592" s="194"/>
      <c r="CP592" s="136">
        <f t="shared" si="651"/>
        <v>0</v>
      </c>
      <c r="CQ592" s="136">
        <f t="shared" si="628"/>
        <v>0</v>
      </c>
      <c r="CR592" s="136">
        <f t="shared" si="652"/>
        <v>0</v>
      </c>
      <c r="CS592" s="262"/>
      <c r="CT592" s="262"/>
      <c r="CU592" s="263"/>
      <c r="CV592" s="167"/>
      <c r="CW592" s="194"/>
      <c r="CX592" s="194"/>
      <c r="CY592" s="136">
        <f t="shared" si="653"/>
        <v>0</v>
      </c>
      <c r="CZ592" s="136">
        <f t="shared" si="629"/>
        <v>0</v>
      </c>
      <c r="DA592" s="136">
        <f t="shared" si="654"/>
        <v>0</v>
      </c>
      <c r="DB592" s="262"/>
      <c r="DC592" s="262"/>
      <c r="DD592" s="263"/>
    </row>
    <row r="593" spans="1:108" x14ac:dyDescent="0.25">
      <c r="A593" s="167"/>
      <c r="B593" s="194"/>
      <c r="C593" s="194"/>
      <c r="D593" s="136">
        <f t="shared" si="630"/>
        <v>0</v>
      </c>
      <c r="E593" s="136">
        <f t="shared" si="631"/>
        <v>0</v>
      </c>
      <c r="F593" s="136">
        <f t="shared" si="632"/>
        <v>0</v>
      </c>
      <c r="G593" s="262"/>
      <c r="H593" s="262"/>
      <c r="I593" s="263"/>
      <c r="J593" s="167"/>
      <c r="K593" s="194"/>
      <c r="L593" s="194"/>
      <c r="M593" s="136">
        <f t="shared" si="633"/>
        <v>0</v>
      </c>
      <c r="N593" s="136">
        <f t="shared" si="619"/>
        <v>0</v>
      </c>
      <c r="O593" s="136">
        <f t="shared" si="634"/>
        <v>0</v>
      </c>
      <c r="P593" s="262"/>
      <c r="Q593" s="262"/>
      <c r="R593" s="263"/>
      <c r="S593" s="167"/>
      <c r="T593" s="194"/>
      <c r="U593" s="194"/>
      <c r="V593" s="136">
        <f t="shared" si="635"/>
        <v>0</v>
      </c>
      <c r="W593" s="136">
        <f t="shared" si="620"/>
        <v>0</v>
      </c>
      <c r="X593" s="136">
        <f t="shared" si="636"/>
        <v>0</v>
      </c>
      <c r="Y593" s="262"/>
      <c r="Z593" s="262"/>
      <c r="AA593" s="263"/>
      <c r="AB593" s="167"/>
      <c r="AC593" s="194"/>
      <c r="AD593" s="194"/>
      <c r="AE593" s="136">
        <f t="shared" si="637"/>
        <v>0</v>
      </c>
      <c r="AF593" s="136">
        <f t="shared" si="621"/>
        <v>0</v>
      </c>
      <c r="AG593" s="136">
        <f t="shared" si="638"/>
        <v>0</v>
      </c>
      <c r="AH593" s="262"/>
      <c r="AI593" s="262"/>
      <c r="AJ593" s="263"/>
      <c r="AK593" s="167"/>
      <c r="AL593" s="194"/>
      <c r="AM593" s="194"/>
      <c r="AN593" s="136">
        <f t="shared" si="639"/>
        <v>0</v>
      </c>
      <c r="AO593" s="136">
        <f t="shared" si="622"/>
        <v>0</v>
      </c>
      <c r="AP593" s="136">
        <f t="shared" si="640"/>
        <v>0</v>
      </c>
      <c r="AQ593" s="262"/>
      <c r="AR593" s="262"/>
      <c r="AS593" s="263"/>
      <c r="AT593" s="167"/>
      <c r="AU593" s="194"/>
      <c r="AV593" s="194"/>
      <c r="AW593" s="136">
        <f t="shared" si="641"/>
        <v>0</v>
      </c>
      <c r="AX593" s="136">
        <f t="shared" si="623"/>
        <v>0</v>
      </c>
      <c r="AY593" s="136">
        <f t="shared" si="642"/>
        <v>0</v>
      </c>
      <c r="AZ593" s="262"/>
      <c r="BA593" s="262"/>
      <c r="BB593" s="263"/>
      <c r="BC593" s="167"/>
      <c r="BD593" s="194"/>
      <c r="BE593" s="194"/>
      <c r="BF593" s="136">
        <f t="shared" si="643"/>
        <v>0</v>
      </c>
      <c r="BG593" s="136">
        <f t="shared" si="624"/>
        <v>0</v>
      </c>
      <c r="BH593" s="136">
        <f t="shared" si="644"/>
        <v>0</v>
      </c>
      <c r="BI593" s="262"/>
      <c r="BJ593" s="262"/>
      <c r="BK593" s="263"/>
      <c r="BL593" s="167"/>
      <c r="BM593" s="194"/>
      <c r="BN593" s="194"/>
      <c r="BO593" s="136">
        <f t="shared" si="645"/>
        <v>0</v>
      </c>
      <c r="BP593" s="136">
        <f t="shared" si="625"/>
        <v>0</v>
      </c>
      <c r="BQ593" s="136">
        <f t="shared" si="646"/>
        <v>0</v>
      </c>
      <c r="BR593" s="262"/>
      <c r="BS593" s="262"/>
      <c r="BT593" s="263"/>
      <c r="BU593" s="167"/>
      <c r="BV593" s="194"/>
      <c r="BW593" s="194"/>
      <c r="BX593" s="136">
        <f t="shared" si="647"/>
        <v>0</v>
      </c>
      <c r="BY593" s="136">
        <f t="shared" si="626"/>
        <v>0</v>
      </c>
      <c r="BZ593" s="136">
        <f t="shared" si="648"/>
        <v>0</v>
      </c>
      <c r="CA593" s="262"/>
      <c r="CB593" s="262"/>
      <c r="CC593" s="263"/>
      <c r="CD593" s="167"/>
      <c r="CE593" s="194"/>
      <c r="CF593" s="194"/>
      <c r="CG593" s="136">
        <f t="shared" si="649"/>
        <v>0</v>
      </c>
      <c r="CH593" s="136">
        <f t="shared" si="627"/>
        <v>0</v>
      </c>
      <c r="CI593" s="136">
        <f t="shared" si="650"/>
        <v>0</v>
      </c>
      <c r="CJ593" s="262"/>
      <c r="CK593" s="262"/>
      <c r="CL593" s="263"/>
      <c r="CM593" s="167"/>
      <c r="CN593" s="194"/>
      <c r="CO593" s="194"/>
      <c r="CP593" s="136">
        <f t="shared" si="651"/>
        <v>0</v>
      </c>
      <c r="CQ593" s="136">
        <f t="shared" si="628"/>
        <v>0</v>
      </c>
      <c r="CR593" s="136">
        <f t="shared" si="652"/>
        <v>0</v>
      </c>
      <c r="CS593" s="262"/>
      <c r="CT593" s="262"/>
      <c r="CU593" s="263"/>
      <c r="CV593" s="167"/>
      <c r="CW593" s="194"/>
      <c r="CX593" s="194"/>
      <c r="CY593" s="136">
        <f t="shared" si="653"/>
        <v>0</v>
      </c>
      <c r="CZ593" s="136">
        <f t="shared" si="629"/>
        <v>0</v>
      </c>
      <c r="DA593" s="136">
        <f t="shared" si="654"/>
        <v>0</v>
      </c>
      <c r="DB593" s="262"/>
      <c r="DC593" s="262"/>
      <c r="DD593" s="263"/>
    </row>
    <row r="594" spans="1:108" x14ac:dyDescent="0.25">
      <c r="A594" s="167"/>
      <c r="B594" s="194"/>
      <c r="C594" s="194"/>
      <c r="D594" s="136">
        <f t="shared" si="630"/>
        <v>0</v>
      </c>
      <c r="E594" s="136">
        <f t="shared" si="631"/>
        <v>0</v>
      </c>
      <c r="F594" s="136">
        <f t="shared" si="632"/>
        <v>0</v>
      </c>
      <c r="G594" s="262"/>
      <c r="H594" s="262"/>
      <c r="I594" s="263"/>
      <c r="J594" s="167"/>
      <c r="K594" s="194"/>
      <c r="L594" s="194"/>
      <c r="M594" s="136">
        <f t="shared" si="633"/>
        <v>0</v>
      </c>
      <c r="N594" s="136">
        <f t="shared" si="619"/>
        <v>0</v>
      </c>
      <c r="O594" s="136">
        <f t="shared" si="634"/>
        <v>0</v>
      </c>
      <c r="P594" s="262"/>
      <c r="Q594" s="262"/>
      <c r="R594" s="263"/>
      <c r="S594" s="167"/>
      <c r="T594" s="194"/>
      <c r="U594" s="194"/>
      <c r="V594" s="136">
        <f t="shared" si="635"/>
        <v>0</v>
      </c>
      <c r="W594" s="136">
        <f t="shared" si="620"/>
        <v>0</v>
      </c>
      <c r="X594" s="136">
        <f t="shared" si="636"/>
        <v>0</v>
      </c>
      <c r="Y594" s="262"/>
      <c r="Z594" s="262"/>
      <c r="AA594" s="263"/>
      <c r="AB594" s="167"/>
      <c r="AC594" s="194"/>
      <c r="AD594" s="194"/>
      <c r="AE594" s="136">
        <f t="shared" si="637"/>
        <v>0</v>
      </c>
      <c r="AF594" s="136">
        <f t="shared" si="621"/>
        <v>0</v>
      </c>
      <c r="AG594" s="136">
        <f t="shared" si="638"/>
        <v>0</v>
      </c>
      <c r="AH594" s="262"/>
      <c r="AI594" s="262"/>
      <c r="AJ594" s="263"/>
      <c r="AK594" s="167"/>
      <c r="AL594" s="194"/>
      <c r="AM594" s="194"/>
      <c r="AN594" s="136">
        <f t="shared" si="639"/>
        <v>0</v>
      </c>
      <c r="AO594" s="136">
        <f t="shared" si="622"/>
        <v>0</v>
      </c>
      <c r="AP594" s="136">
        <f t="shared" si="640"/>
        <v>0</v>
      </c>
      <c r="AQ594" s="262"/>
      <c r="AR594" s="262"/>
      <c r="AS594" s="263"/>
      <c r="AT594" s="167"/>
      <c r="AU594" s="194"/>
      <c r="AV594" s="194"/>
      <c r="AW594" s="136">
        <f t="shared" si="641"/>
        <v>0</v>
      </c>
      <c r="AX594" s="136">
        <f t="shared" si="623"/>
        <v>0</v>
      </c>
      <c r="AY594" s="136">
        <f t="shared" si="642"/>
        <v>0</v>
      </c>
      <c r="AZ594" s="262"/>
      <c r="BA594" s="262"/>
      <c r="BB594" s="263"/>
      <c r="BC594" s="167"/>
      <c r="BD594" s="194"/>
      <c r="BE594" s="194"/>
      <c r="BF594" s="136">
        <f t="shared" si="643"/>
        <v>0</v>
      </c>
      <c r="BG594" s="136">
        <f t="shared" si="624"/>
        <v>0</v>
      </c>
      <c r="BH594" s="136">
        <f t="shared" si="644"/>
        <v>0</v>
      </c>
      <c r="BI594" s="262"/>
      <c r="BJ594" s="262"/>
      <c r="BK594" s="263"/>
      <c r="BL594" s="167"/>
      <c r="BM594" s="194"/>
      <c r="BN594" s="194"/>
      <c r="BO594" s="136">
        <f t="shared" si="645"/>
        <v>0</v>
      </c>
      <c r="BP594" s="136">
        <f t="shared" si="625"/>
        <v>0</v>
      </c>
      <c r="BQ594" s="136">
        <f t="shared" si="646"/>
        <v>0</v>
      </c>
      <c r="BR594" s="262"/>
      <c r="BS594" s="262"/>
      <c r="BT594" s="263"/>
      <c r="BU594" s="167"/>
      <c r="BV594" s="194"/>
      <c r="BW594" s="194"/>
      <c r="BX594" s="136">
        <f t="shared" si="647"/>
        <v>0</v>
      </c>
      <c r="BY594" s="136">
        <f t="shared" si="626"/>
        <v>0</v>
      </c>
      <c r="BZ594" s="136">
        <f t="shared" si="648"/>
        <v>0</v>
      </c>
      <c r="CA594" s="262"/>
      <c r="CB594" s="262"/>
      <c r="CC594" s="263"/>
      <c r="CD594" s="167"/>
      <c r="CE594" s="194"/>
      <c r="CF594" s="194"/>
      <c r="CG594" s="136">
        <f t="shared" si="649"/>
        <v>0</v>
      </c>
      <c r="CH594" s="136">
        <f t="shared" si="627"/>
        <v>0</v>
      </c>
      <c r="CI594" s="136">
        <f t="shared" si="650"/>
        <v>0</v>
      </c>
      <c r="CJ594" s="262"/>
      <c r="CK594" s="262"/>
      <c r="CL594" s="263"/>
      <c r="CM594" s="167"/>
      <c r="CN594" s="194"/>
      <c r="CO594" s="194"/>
      <c r="CP594" s="136">
        <f t="shared" si="651"/>
        <v>0</v>
      </c>
      <c r="CQ594" s="136">
        <f t="shared" si="628"/>
        <v>0</v>
      </c>
      <c r="CR594" s="136">
        <f t="shared" si="652"/>
        <v>0</v>
      </c>
      <c r="CS594" s="262"/>
      <c r="CT594" s="262"/>
      <c r="CU594" s="263"/>
      <c r="CV594" s="167"/>
      <c r="CW594" s="194"/>
      <c r="CX594" s="194"/>
      <c r="CY594" s="136">
        <f t="shared" si="653"/>
        <v>0</v>
      </c>
      <c r="CZ594" s="136">
        <f t="shared" si="629"/>
        <v>0</v>
      </c>
      <c r="DA594" s="136">
        <f t="shared" si="654"/>
        <v>0</v>
      </c>
      <c r="DB594" s="262"/>
      <c r="DC594" s="262"/>
      <c r="DD594" s="263"/>
    </row>
    <row r="595" spans="1:108" x14ac:dyDescent="0.25">
      <c r="A595" s="167"/>
      <c r="B595" s="194"/>
      <c r="C595" s="194"/>
      <c r="D595" s="136">
        <f t="shared" si="630"/>
        <v>0</v>
      </c>
      <c r="E595" s="136">
        <f t="shared" si="631"/>
        <v>0</v>
      </c>
      <c r="F595" s="136">
        <f t="shared" si="632"/>
        <v>0</v>
      </c>
      <c r="G595" s="262"/>
      <c r="H595" s="262"/>
      <c r="I595" s="263"/>
      <c r="J595" s="167"/>
      <c r="K595" s="194"/>
      <c r="L595" s="194"/>
      <c r="M595" s="136">
        <f t="shared" si="633"/>
        <v>0</v>
      </c>
      <c r="N595" s="136">
        <f t="shared" si="619"/>
        <v>0</v>
      </c>
      <c r="O595" s="136">
        <f t="shared" si="634"/>
        <v>0</v>
      </c>
      <c r="P595" s="262"/>
      <c r="Q595" s="262"/>
      <c r="R595" s="263"/>
      <c r="S595" s="167"/>
      <c r="T595" s="194"/>
      <c r="U595" s="194"/>
      <c r="V595" s="136">
        <f t="shared" si="635"/>
        <v>0</v>
      </c>
      <c r="W595" s="136">
        <f t="shared" si="620"/>
        <v>0</v>
      </c>
      <c r="X595" s="136">
        <f t="shared" si="636"/>
        <v>0</v>
      </c>
      <c r="Y595" s="262"/>
      <c r="Z595" s="262"/>
      <c r="AA595" s="263"/>
      <c r="AB595" s="167"/>
      <c r="AC595" s="194"/>
      <c r="AD595" s="194"/>
      <c r="AE595" s="136">
        <f t="shared" si="637"/>
        <v>0</v>
      </c>
      <c r="AF595" s="136">
        <f t="shared" si="621"/>
        <v>0</v>
      </c>
      <c r="AG595" s="136">
        <f t="shared" si="638"/>
        <v>0</v>
      </c>
      <c r="AH595" s="262"/>
      <c r="AI595" s="262"/>
      <c r="AJ595" s="263"/>
      <c r="AK595" s="167"/>
      <c r="AL595" s="194"/>
      <c r="AM595" s="194"/>
      <c r="AN595" s="136">
        <f t="shared" si="639"/>
        <v>0</v>
      </c>
      <c r="AO595" s="136">
        <f t="shared" si="622"/>
        <v>0</v>
      </c>
      <c r="AP595" s="136">
        <f t="shared" si="640"/>
        <v>0</v>
      </c>
      <c r="AQ595" s="262"/>
      <c r="AR595" s="262"/>
      <c r="AS595" s="263"/>
      <c r="AT595" s="167"/>
      <c r="AU595" s="194"/>
      <c r="AV595" s="194"/>
      <c r="AW595" s="136">
        <f t="shared" si="641"/>
        <v>0</v>
      </c>
      <c r="AX595" s="136">
        <f t="shared" si="623"/>
        <v>0</v>
      </c>
      <c r="AY595" s="136">
        <f t="shared" si="642"/>
        <v>0</v>
      </c>
      <c r="AZ595" s="262"/>
      <c r="BA595" s="262"/>
      <c r="BB595" s="263"/>
      <c r="BC595" s="167"/>
      <c r="BD595" s="194"/>
      <c r="BE595" s="194"/>
      <c r="BF595" s="136">
        <f t="shared" si="643"/>
        <v>0</v>
      </c>
      <c r="BG595" s="136">
        <f t="shared" si="624"/>
        <v>0</v>
      </c>
      <c r="BH595" s="136">
        <f t="shared" si="644"/>
        <v>0</v>
      </c>
      <c r="BI595" s="262"/>
      <c r="BJ595" s="262"/>
      <c r="BK595" s="263"/>
      <c r="BL595" s="167"/>
      <c r="BM595" s="194"/>
      <c r="BN595" s="194"/>
      <c r="BO595" s="136">
        <f t="shared" si="645"/>
        <v>0</v>
      </c>
      <c r="BP595" s="136">
        <f t="shared" si="625"/>
        <v>0</v>
      </c>
      <c r="BQ595" s="136">
        <f t="shared" si="646"/>
        <v>0</v>
      </c>
      <c r="BR595" s="262"/>
      <c r="BS595" s="262"/>
      <c r="BT595" s="263"/>
      <c r="BU595" s="167"/>
      <c r="BV595" s="194"/>
      <c r="BW595" s="194"/>
      <c r="BX595" s="136">
        <f t="shared" si="647"/>
        <v>0</v>
      </c>
      <c r="BY595" s="136">
        <f t="shared" si="626"/>
        <v>0</v>
      </c>
      <c r="BZ595" s="136">
        <f t="shared" si="648"/>
        <v>0</v>
      </c>
      <c r="CA595" s="262"/>
      <c r="CB595" s="262"/>
      <c r="CC595" s="263"/>
      <c r="CD595" s="167"/>
      <c r="CE595" s="194"/>
      <c r="CF595" s="194"/>
      <c r="CG595" s="136">
        <f t="shared" si="649"/>
        <v>0</v>
      </c>
      <c r="CH595" s="136">
        <f t="shared" si="627"/>
        <v>0</v>
      </c>
      <c r="CI595" s="136">
        <f t="shared" si="650"/>
        <v>0</v>
      </c>
      <c r="CJ595" s="262"/>
      <c r="CK595" s="262"/>
      <c r="CL595" s="263"/>
      <c r="CM595" s="167"/>
      <c r="CN595" s="194"/>
      <c r="CO595" s="194"/>
      <c r="CP595" s="136">
        <f t="shared" si="651"/>
        <v>0</v>
      </c>
      <c r="CQ595" s="136">
        <f t="shared" si="628"/>
        <v>0</v>
      </c>
      <c r="CR595" s="136">
        <f t="shared" si="652"/>
        <v>0</v>
      </c>
      <c r="CS595" s="262"/>
      <c r="CT595" s="262"/>
      <c r="CU595" s="263"/>
      <c r="CV595" s="167"/>
      <c r="CW595" s="194"/>
      <c r="CX595" s="194"/>
      <c r="CY595" s="136">
        <f t="shared" si="653"/>
        <v>0</v>
      </c>
      <c r="CZ595" s="136">
        <f t="shared" si="629"/>
        <v>0</v>
      </c>
      <c r="DA595" s="136">
        <f t="shared" si="654"/>
        <v>0</v>
      </c>
      <c r="DB595" s="262"/>
      <c r="DC595" s="262"/>
      <c r="DD595" s="263"/>
    </row>
    <row r="596" spans="1:108" x14ac:dyDescent="0.25">
      <c r="A596" s="167"/>
      <c r="B596" s="194"/>
      <c r="C596" s="194"/>
      <c r="D596" s="136">
        <f t="shared" si="630"/>
        <v>0</v>
      </c>
      <c r="E596" s="136">
        <f t="shared" si="631"/>
        <v>0</v>
      </c>
      <c r="F596" s="136">
        <f t="shared" si="632"/>
        <v>0</v>
      </c>
      <c r="G596" s="262"/>
      <c r="H596" s="262"/>
      <c r="I596" s="263"/>
      <c r="J596" s="167"/>
      <c r="K596" s="194"/>
      <c r="L596" s="194"/>
      <c r="M596" s="136">
        <f t="shared" si="633"/>
        <v>0</v>
      </c>
      <c r="N596" s="136">
        <f t="shared" si="619"/>
        <v>0</v>
      </c>
      <c r="O596" s="136">
        <f t="shared" si="634"/>
        <v>0</v>
      </c>
      <c r="P596" s="262"/>
      <c r="Q596" s="262"/>
      <c r="R596" s="263"/>
      <c r="S596" s="167"/>
      <c r="T596" s="194"/>
      <c r="U596" s="194"/>
      <c r="V596" s="136">
        <f t="shared" si="635"/>
        <v>0</v>
      </c>
      <c r="W596" s="136">
        <f t="shared" si="620"/>
        <v>0</v>
      </c>
      <c r="X596" s="136">
        <f t="shared" si="636"/>
        <v>0</v>
      </c>
      <c r="Y596" s="262"/>
      <c r="Z596" s="262"/>
      <c r="AA596" s="263"/>
      <c r="AB596" s="167"/>
      <c r="AC596" s="194"/>
      <c r="AD596" s="194"/>
      <c r="AE596" s="136">
        <f t="shared" si="637"/>
        <v>0</v>
      </c>
      <c r="AF596" s="136">
        <f t="shared" si="621"/>
        <v>0</v>
      </c>
      <c r="AG596" s="136">
        <f t="shared" si="638"/>
        <v>0</v>
      </c>
      <c r="AH596" s="262"/>
      <c r="AI596" s="262"/>
      <c r="AJ596" s="263"/>
      <c r="AK596" s="167"/>
      <c r="AL596" s="194"/>
      <c r="AM596" s="194"/>
      <c r="AN596" s="136">
        <f t="shared" si="639"/>
        <v>0</v>
      </c>
      <c r="AO596" s="136">
        <f t="shared" si="622"/>
        <v>0</v>
      </c>
      <c r="AP596" s="136">
        <f t="shared" si="640"/>
        <v>0</v>
      </c>
      <c r="AQ596" s="262"/>
      <c r="AR596" s="262"/>
      <c r="AS596" s="263"/>
      <c r="AT596" s="167"/>
      <c r="AU596" s="194"/>
      <c r="AV596" s="194"/>
      <c r="AW596" s="136">
        <f t="shared" si="641"/>
        <v>0</v>
      </c>
      <c r="AX596" s="136">
        <f t="shared" si="623"/>
        <v>0</v>
      </c>
      <c r="AY596" s="136">
        <f t="shared" si="642"/>
        <v>0</v>
      </c>
      <c r="AZ596" s="262"/>
      <c r="BA596" s="262"/>
      <c r="BB596" s="263"/>
      <c r="BC596" s="167"/>
      <c r="BD596" s="194"/>
      <c r="BE596" s="194"/>
      <c r="BF596" s="136">
        <f t="shared" si="643"/>
        <v>0</v>
      </c>
      <c r="BG596" s="136">
        <f t="shared" si="624"/>
        <v>0</v>
      </c>
      <c r="BH596" s="136">
        <f t="shared" si="644"/>
        <v>0</v>
      </c>
      <c r="BI596" s="262"/>
      <c r="BJ596" s="262"/>
      <c r="BK596" s="263"/>
      <c r="BL596" s="167"/>
      <c r="BM596" s="194"/>
      <c r="BN596" s="194"/>
      <c r="BO596" s="136">
        <f t="shared" si="645"/>
        <v>0</v>
      </c>
      <c r="BP596" s="136">
        <f t="shared" si="625"/>
        <v>0</v>
      </c>
      <c r="BQ596" s="136">
        <f t="shared" si="646"/>
        <v>0</v>
      </c>
      <c r="BR596" s="262"/>
      <c r="BS596" s="262"/>
      <c r="BT596" s="263"/>
      <c r="BU596" s="167"/>
      <c r="BV596" s="194"/>
      <c r="BW596" s="194"/>
      <c r="BX596" s="136">
        <f t="shared" si="647"/>
        <v>0</v>
      </c>
      <c r="BY596" s="136">
        <f t="shared" si="626"/>
        <v>0</v>
      </c>
      <c r="BZ596" s="136">
        <f t="shared" si="648"/>
        <v>0</v>
      </c>
      <c r="CA596" s="262"/>
      <c r="CB596" s="262"/>
      <c r="CC596" s="263"/>
      <c r="CD596" s="167"/>
      <c r="CE596" s="194"/>
      <c r="CF596" s="194"/>
      <c r="CG596" s="136">
        <f t="shared" si="649"/>
        <v>0</v>
      </c>
      <c r="CH596" s="136">
        <f t="shared" si="627"/>
        <v>0</v>
      </c>
      <c r="CI596" s="136">
        <f t="shared" si="650"/>
        <v>0</v>
      </c>
      <c r="CJ596" s="262"/>
      <c r="CK596" s="262"/>
      <c r="CL596" s="263"/>
      <c r="CM596" s="167"/>
      <c r="CN596" s="194"/>
      <c r="CO596" s="194"/>
      <c r="CP596" s="136">
        <f t="shared" si="651"/>
        <v>0</v>
      </c>
      <c r="CQ596" s="136">
        <f t="shared" si="628"/>
        <v>0</v>
      </c>
      <c r="CR596" s="136">
        <f t="shared" si="652"/>
        <v>0</v>
      </c>
      <c r="CS596" s="262"/>
      <c r="CT596" s="262"/>
      <c r="CU596" s="263"/>
      <c r="CV596" s="167"/>
      <c r="CW596" s="194"/>
      <c r="CX596" s="194"/>
      <c r="CY596" s="136">
        <f t="shared" si="653"/>
        <v>0</v>
      </c>
      <c r="CZ596" s="136">
        <f t="shared" si="629"/>
        <v>0</v>
      </c>
      <c r="DA596" s="136">
        <f t="shared" si="654"/>
        <v>0</v>
      </c>
      <c r="DB596" s="262"/>
      <c r="DC596" s="262"/>
      <c r="DD596" s="263"/>
    </row>
    <row r="597" spans="1:108" x14ac:dyDescent="0.25">
      <c r="A597" s="167"/>
      <c r="B597" s="194"/>
      <c r="C597" s="194"/>
      <c r="D597" s="136">
        <f t="shared" si="630"/>
        <v>0</v>
      </c>
      <c r="E597" s="136">
        <f t="shared" si="631"/>
        <v>0</v>
      </c>
      <c r="F597" s="136">
        <f t="shared" si="632"/>
        <v>0</v>
      </c>
      <c r="G597" s="262"/>
      <c r="H597" s="262"/>
      <c r="I597" s="263"/>
      <c r="J597" s="167"/>
      <c r="K597" s="194"/>
      <c r="L597" s="194"/>
      <c r="M597" s="136">
        <f t="shared" si="633"/>
        <v>0</v>
      </c>
      <c r="N597" s="136">
        <f t="shared" si="619"/>
        <v>0</v>
      </c>
      <c r="O597" s="136">
        <f t="shared" si="634"/>
        <v>0</v>
      </c>
      <c r="P597" s="262"/>
      <c r="Q597" s="262"/>
      <c r="R597" s="263"/>
      <c r="S597" s="167"/>
      <c r="T597" s="194"/>
      <c r="U597" s="194"/>
      <c r="V597" s="136">
        <f t="shared" si="635"/>
        <v>0</v>
      </c>
      <c r="W597" s="136">
        <f t="shared" si="620"/>
        <v>0</v>
      </c>
      <c r="X597" s="136">
        <f t="shared" si="636"/>
        <v>0</v>
      </c>
      <c r="Y597" s="262"/>
      <c r="Z597" s="262"/>
      <c r="AA597" s="263"/>
      <c r="AB597" s="167"/>
      <c r="AC597" s="194"/>
      <c r="AD597" s="194"/>
      <c r="AE597" s="136">
        <f t="shared" si="637"/>
        <v>0</v>
      </c>
      <c r="AF597" s="136">
        <f t="shared" si="621"/>
        <v>0</v>
      </c>
      <c r="AG597" s="136">
        <f t="shared" si="638"/>
        <v>0</v>
      </c>
      <c r="AH597" s="262"/>
      <c r="AI597" s="262"/>
      <c r="AJ597" s="263"/>
      <c r="AK597" s="167"/>
      <c r="AL597" s="194"/>
      <c r="AM597" s="194"/>
      <c r="AN597" s="136">
        <f t="shared" si="639"/>
        <v>0</v>
      </c>
      <c r="AO597" s="136">
        <f t="shared" si="622"/>
        <v>0</v>
      </c>
      <c r="AP597" s="136">
        <f t="shared" si="640"/>
        <v>0</v>
      </c>
      <c r="AQ597" s="262"/>
      <c r="AR597" s="262"/>
      <c r="AS597" s="263"/>
      <c r="AT597" s="167"/>
      <c r="AU597" s="194"/>
      <c r="AV597" s="194"/>
      <c r="AW597" s="136">
        <f t="shared" si="641"/>
        <v>0</v>
      </c>
      <c r="AX597" s="136">
        <f t="shared" si="623"/>
        <v>0</v>
      </c>
      <c r="AY597" s="136">
        <f t="shared" si="642"/>
        <v>0</v>
      </c>
      <c r="AZ597" s="262"/>
      <c r="BA597" s="262"/>
      <c r="BB597" s="263"/>
      <c r="BC597" s="167"/>
      <c r="BD597" s="194"/>
      <c r="BE597" s="194"/>
      <c r="BF597" s="136">
        <f t="shared" si="643"/>
        <v>0</v>
      </c>
      <c r="BG597" s="136">
        <f t="shared" si="624"/>
        <v>0</v>
      </c>
      <c r="BH597" s="136">
        <f t="shared" si="644"/>
        <v>0</v>
      </c>
      <c r="BI597" s="262"/>
      <c r="BJ597" s="262"/>
      <c r="BK597" s="263"/>
      <c r="BL597" s="167"/>
      <c r="BM597" s="194"/>
      <c r="BN597" s="194"/>
      <c r="BO597" s="136">
        <f t="shared" si="645"/>
        <v>0</v>
      </c>
      <c r="BP597" s="136">
        <f t="shared" si="625"/>
        <v>0</v>
      </c>
      <c r="BQ597" s="136">
        <f t="shared" si="646"/>
        <v>0</v>
      </c>
      <c r="BR597" s="262"/>
      <c r="BS597" s="262"/>
      <c r="BT597" s="263"/>
      <c r="BU597" s="167"/>
      <c r="BV597" s="194"/>
      <c r="BW597" s="194"/>
      <c r="BX597" s="136">
        <f t="shared" si="647"/>
        <v>0</v>
      </c>
      <c r="BY597" s="136">
        <f t="shared" si="626"/>
        <v>0</v>
      </c>
      <c r="BZ597" s="136">
        <f t="shared" si="648"/>
        <v>0</v>
      </c>
      <c r="CA597" s="262"/>
      <c r="CB597" s="262"/>
      <c r="CC597" s="263"/>
      <c r="CD597" s="167"/>
      <c r="CE597" s="194"/>
      <c r="CF597" s="194"/>
      <c r="CG597" s="136">
        <f t="shared" si="649"/>
        <v>0</v>
      </c>
      <c r="CH597" s="136">
        <f t="shared" si="627"/>
        <v>0</v>
      </c>
      <c r="CI597" s="136">
        <f t="shared" si="650"/>
        <v>0</v>
      </c>
      <c r="CJ597" s="262"/>
      <c r="CK597" s="262"/>
      <c r="CL597" s="263"/>
      <c r="CM597" s="167"/>
      <c r="CN597" s="194"/>
      <c r="CO597" s="194"/>
      <c r="CP597" s="136">
        <f t="shared" si="651"/>
        <v>0</v>
      </c>
      <c r="CQ597" s="136">
        <f t="shared" si="628"/>
        <v>0</v>
      </c>
      <c r="CR597" s="136">
        <f t="shared" si="652"/>
        <v>0</v>
      </c>
      <c r="CS597" s="262"/>
      <c r="CT597" s="262"/>
      <c r="CU597" s="263"/>
      <c r="CV597" s="167"/>
      <c r="CW597" s="194"/>
      <c r="CX597" s="194"/>
      <c r="CY597" s="136">
        <f t="shared" si="653"/>
        <v>0</v>
      </c>
      <c r="CZ597" s="136">
        <f t="shared" si="629"/>
        <v>0</v>
      </c>
      <c r="DA597" s="136">
        <f t="shared" si="654"/>
        <v>0</v>
      </c>
      <c r="DB597" s="262"/>
      <c r="DC597" s="262"/>
      <c r="DD597" s="263"/>
    </row>
    <row r="598" spans="1:108" x14ac:dyDescent="0.25">
      <c r="A598" s="167"/>
      <c r="B598" s="194"/>
      <c r="C598" s="194"/>
      <c r="D598" s="136">
        <f t="shared" si="630"/>
        <v>0</v>
      </c>
      <c r="E598" s="136">
        <f t="shared" si="631"/>
        <v>0</v>
      </c>
      <c r="F598" s="136">
        <f t="shared" si="632"/>
        <v>0</v>
      </c>
      <c r="G598" s="262"/>
      <c r="H598" s="262"/>
      <c r="I598" s="263"/>
      <c r="J598" s="167"/>
      <c r="K598" s="194"/>
      <c r="L598" s="194"/>
      <c r="M598" s="136">
        <f t="shared" si="633"/>
        <v>0</v>
      </c>
      <c r="N598" s="136">
        <f t="shared" si="619"/>
        <v>0</v>
      </c>
      <c r="O598" s="136">
        <f t="shared" si="634"/>
        <v>0</v>
      </c>
      <c r="P598" s="262"/>
      <c r="Q598" s="262"/>
      <c r="R598" s="263"/>
      <c r="S598" s="167"/>
      <c r="T598" s="194"/>
      <c r="U598" s="194"/>
      <c r="V598" s="136">
        <f t="shared" si="635"/>
        <v>0</v>
      </c>
      <c r="W598" s="136">
        <f t="shared" si="620"/>
        <v>0</v>
      </c>
      <c r="X598" s="136">
        <f t="shared" si="636"/>
        <v>0</v>
      </c>
      <c r="Y598" s="262"/>
      <c r="Z598" s="262"/>
      <c r="AA598" s="263"/>
      <c r="AB598" s="167"/>
      <c r="AC598" s="194"/>
      <c r="AD598" s="194"/>
      <c r="AE598" s="136">
        <f t="shared" si="637"/>
        <v>0</v>
      </c>
      <c r="AF598" s="136">
        <f t="shared" si="621"/>
        <v>0</v>
      </c>
      <c r="AG598" s="136">
        <f t="shared" si="638"/>
        <v>0</v>
      </c>
      <c r="AH598" s="262"/>
      <c r="AI598" s="262"/>
      <c r="AJ598" s="263"/>
      <c r="AK598" s="167"/>
      <c r="AL598" s="194"/>
      <c r="AM598" s="194"/>
      <c r="AN598" s="136">
        <f t="shared" si="639"/>
        <v>0</v>
      </c>
      <c r="AO598" s="136">
        <f t="shared" si="622"/>
        <v>0</v>
      </c>
      <c r="AP598" s="136">
        <f t="shared" si="640"/>
        <v>0</v>
      </c>
      <c r="AQ598" s="262"/>
      <c r="AR598" s="262"/>
      <c r="AS598" s="263"/>
      <c r="AT598" s="167"/>
      <c r="AU598" s="194"/>
      <c r="AV598" s="194"/>
      <c r="AW598" s="136">
        <f t="shared" si="641"/>
        <v>0</v>
      </c>
      <c r="AX598" s="136">
        <f t="shared" si="623"/>
        <v>0</v>
      </c>
      <c r="AY598" s="136">
        <f t="shared" si="642"/>
        <v>0</v>
      </c>
      <c r="AZ598" s="262"/>
      <c r="BA598" s="262"/>
      <c r="BB598" s="263"/>
      <c r="BC598" s="167"/>
      <c r="BD598" s="194"/>
      <c r="BE598" s="194"/>
      <c r="BF598" s="136">
        <f t="shared" si="643"/>
        <v>0</v>
      </c>
      <c r="BG598" s="136">
        <f t="shared" si="624"/>
        <v>0</v>
      </c>
      <c r="BH598" s="136">
        <f t="shared" si="644"/>
        <v>0</v>
      </c>
      <c r="BI598" s="262"/>
      <c r="BJ598" s="262"/>
      <c r="BK598" s="263"/>
      <c r="BL598" s="167"/>
      <c r="BM598" s="194"/>
      <c r="BN598" s="194"/>
      <c r="BO598" s="136">
        <f t="shared" si="645"/>
        <v>0</v>
      </c>
      <c r="BP598" s="136">
        <f t="shared" si="625"/>
        <v>0</v>
      </c>
      <c r="BQ598" s="136">
        <f t="shared" si="646"/>
        <v>0</v>
      </c>
      <c r="BR598" s="262"/>
      <c r="BS598" s="262"/>
      <c r="BT598" s="263"/>
      <c r="BU598" s="167"/>
      <c r="BV598" s="194"/>
      <c r="BW598" s="194"/>
      <c r="BX598" s="136">
        <f t="shared" si="647"/>
        <v>0</v>
      </c>
      <c r="BY598" s="136">
        <f t="shared" si="626"/>
        <v>0</v>
      </c>
      <c r="BZ598" s="136">
        <f t="shared" si="648"/>
        <v>0</v>
      </c>
      <c r="CA598" s="262"/>
      <c r="CB598" s="262"/>
      <c r="CC598" s="263"/>
      <c r="CD598" s="167"/>
      <c r="CE598" s="194"/>
      <c r="CF598" s="194"/>
      <c r="CG598" s="136">
        <f t="shared" si="649"/>
        <v>0</v>
      </c>
      <c r="CH598" s="136">
        <f t="shared" si="627"/>
        <v>0</v>
      </c>
      <c r="CI598" s="136">
        <f t="shared" si="650"/>
        <v>0</v>
      </c>
      <c r="CJ598" s="262"/>
      <c r="CK598" s="262"/>
      <c r="CL598" s="263"/>
      <c r="CM598" s="167"/>
      <c r="CN598" s="194"/>
      <c r="CO598" s="194"/>
      <c r="CP598" s="136">
        <f t="shared" si="651"/>
        <v>0</v>
      </c>
      <c r="CQ598" s="136">
        <f t="shared" si="628"/>
        <v>0</v>
      </c>
      <c r="CR598" s="136">
        <f t="shared" si="652"/>
        <v>0</v>
      </c>
      <c r="CS598" s="262"/>
      <c r="CT598" s="262"/>
      <c r="CU598" s="263"/>
      <c r="CV598" s="167"/>
      <c r="CW598" s="194"/>
      <c r="CX598" s="194"/>
      <c r="CY598" s="136">
        <f t="shared" si="653"/>
        <v>0</v>
      </c>
      <c r="CZ598" s="136">
        <f t="shared" si="629"/>
        <v>0</v>
      </c>
      <c r="DA598" s="136">
        <f t="shared" si="654"/>
        <v>0</v>
      </c>
      <c r="DB598" s="262"/>
      <c r="DC598" s="262"/>
      <c r="DD598" s="263"/>
    </row>
    <row r="599" spans="1:108" x14ac:dyDescent="0.25">
      <c r="A599" s="167"/>
      <c r="B599" s="194"/>
      <c r="C599" s="194"/>
      <c r="D599" s="136">
        <f t="shared" si="630"/>
        <v>0</v>
      </c>
      <c r="E599" s="136">
        <f t="shared" si="631"/>
        <v>0</v>
      </c>
      <c r="F599" s="136">
        <f t="shared" si="632"/>
        <v>0</v>
      </c>
      <c r="G599" s="262"/>
      <c r="H599" s="262"/>
      <c r="I599" s="263"/>
      <c r="J599" s="167"/>
      <c r="K599" s="194"/>
      <c r="L599" s="194"/>
      <c r="M599" s="136">
        <f t="shared" si="633"/>
        <v>0</v>
      </c>
      <c r="N599" s="136">
        <f t="shared" si="619"/>
        <v>0</v>
      </c>
      <c r="O599" s="136">
        <f t="shared" si="634"/>
        <v>0</v>
      </c>
      <c r="P599" s="262"/>
      <c r="Q599" s="262"/>
      <c r="R599" s="263"/>
      <c r="S599" s="167"/>
      <c r="T599" s="194"/>
      <c r="U599" s="194"/>
      <c r="V599" s="136">
        <f t="shared" si="635"/>
        <v>0</v>
      </c>
      <c r="W599" s="136">
        <f t="shared" si="620"/>
        <v>0</v>
      </c>
      <c r="X599" s="136">
        <f t="shared" si="636"/>
        <v>0</v>
      </c>
      <c r="Y599" s="262"/>
      <c r="Z599" s="262"/>
      <c r="AA599" s="263"/>
      <c r="AB599" s="167"/>
      <c r="AC599" s="194"/>
      <c r="AD599" s="194"/>
      <c r="AE599" s="136">
        <f t="shared" si="637"/>
        <v>0</v>
      </c>
      <c r="AF599" s="136">
        <f t="shared" si="621"/>
        <v>0</v>
      </c>
      <c r="AG599" s="136">
        <f t="shared" si="638"/>
        <v>0</v>
      </c>
      <c r="AH599" s="262"/>
      <c r="AI599" s="262"/>
      <c r="AJ599" s="263"/>
      <c r="AK599" s="167"/>
      <c r="AL599" s="194"/>
      <c r="AM599" s="194"/>
      <c r="AN599" s="136">
        <f t="shared" si="639"/>
        <v>0</v>
      </c>
      <c r="AO599" s="136">
        <f t="shared" si="622"/>
        <v>0</v>
      </c>
      <c r="AP599" s="136">
        <f t="shared" si="640"/>
        <v>0</v>
      </c>
      <c r="AQ599" s="262"/>
      <c r="AR599" s="262"/>
      <c r="AS599" s="263"/>
      <c r="AT599" s="167"/>
      <c r="AU599" s="194"/>
      <c r="AV599" s="194"/>
      <c r="AW599" s="136">
        <f t="shared" si="641"/>
        <v>0</v>
      </c>
      <c r="AX599" s="136">
        <f t="shared" si="623"/>
        <v>0</v>
      </c>
      <c r="AY599" s="136">
        <f t="shared" si="642"/>
        <v>0</v>
      </c>
      <c r="AZ599" s="262"/>
      <c r="BA599" s="262"/>
      <c r="BB599" s="263"/>
      <c r="BC599" s="167"/>
      <c r="BD599" s="194"/>
      <c r="BE599" s="194"/>
      <c r="BF599" s="136">
        <f t="shared" si="643"/>
        <v>0</v>
      </c>
      <c r="BG599" s="136">
        <f t="shared" si="624"/>
        <v>0</v>
      </c>
      <c r="BH599" s="136">
        <f t="shared" si="644"/>
        <v>0</v>
      </c>
      <c r="BI599" s="262"/>
      <c r="BJ599" s="262"/>
      <c r="BK599" s="263"/>
      <c r="BL599" s="167"/>
      <c r="BM599" s="194"/>
      <c r="BN599" s="194"/>
      <c r="BO599" s="136">
        <f t="shared" si="645"/>
        <v>0</v>
      </c>
      <c r="BP599" s="136">
        <f t="shared" si="625"/>
        <v>0</v>
      </c>
      <c r="BQ599" s="136">
        <f t="shared" si="646"/>
        <v>0</v>
      </c>
      <c r="BR599" s="262"/>
      <c r="BS599" s="262"/>
      <c r="BT599" s="263"/>
      <c r="BU599" s="167"/>
      <c r="BV599" s="194"/>
      <c r="BW599" s="194"/>
      <c r="BX599" s="136">
        <f t="shared" si="647"/>
        <v>0</v>
      </c>
      <c r="BY599" s="136">
        <f t="shared" si="626"/>
        <v>0</v>
      </c>
      <c r="BZ599" s="136">
        <f t="shared" si="648"/>
        <v>0</v>
      </c>
      <c r="CA599" s="262"/>
      <c r="CB599" s="262"/>
      <c r="CC599" s="263"/>
      <c r="CD599" s="167"/>
      <c r="CE599" s="194"/>
      <c r="CF599" s="194"/>
      <c r="CG599" s="136">
        <f t="shared" si="649"/>
        <v>0</v>
      </c>
      <c r="CH599" s="136">
        <f t="shared" si="627"/>
        <v>0</v>
      </c>
      <c r="CI599" s="136">
        <f t="shared" si="650"/>
        <v>0</v>
      </c>
      <c r="CJ599" s="262"/>
      <c r="CK599" s="262"/>
      <c r="CL599" s="263"/>
      <c r="CM599" s="167"/>
      <c r="CN599" s="194"/>
      <c r="CO599" s="194"/>
      <c r="CP599" s="136">
        <f t="shared" si="651"/>
        <v>0</v>
      </c>
      <c r="CQ599" s="136">
        <f t="shared" si="628"/>
        <v>0</v>
      </c>
      <c r="CR599" s="136">
        <f t="shared" si="652"/>
        <v>0</v>
      </c>
      <c r="CS599" s="262"/>
      <c r="CT599" s="262"/>
      <c r="CU599" s="263"/>
      <c r="CV599" s="167"/>
      <c r="CW599" s="194"/>
      <c r="CX599" s="194"/>
      <c r="CY599" s="136">
        <f t="shared" si="653"/>
        <v>0</v>
      </c>
      <c r="CZ599" s="136">
        <f t="shared" si="629"/>
        <v>0</v>
      </c>
      <c r="DA599" s="136">
        <f t="shared" si="654"/>
        <v>0</v>
      </c>
      <c r="DB599" s="262"/>
      <c r="DC599" s="262"/>
      <c r="DD599" s="263"/>
    </row>
    <row r="600" spans="1:108" x14ac:dyDescent="0.25">
      <c r="A600" s="167"/>
      <c r="B600" s="194"/>
      <c r="C600" s="194"/>
      <c r="D600" s="136">
        <f t="shared" si="630"/>
        <v>0</v>
      </c>
      <c r="E600" s="136">
        <f t="shared" si="631"/>
        <v>0</v>
      </c>
      <c r="F600" s="136">
        <f t="shared" si="632"/>
        <v>0</v>
      </c>
      <c r="G600" s="262"/>
      <c r="H600" s="262"/>
      <c r="I600" s="263"/>
      <c r="J600" s="167"/>
      <c r="K600" s="194"/>
      <c r="L600" s="194"/>
      <c r="M600" s="136">
        <f t="shared" si="633"/>
        <v>0</v>
      </c>
      <c r="N600" s="136">
        <f t="shared" si="619"/>
        <v>0</v>
      </c>
      <c r="O600" s="136">
        <f t="shared" si="634"/>
        <v>0</v>
      </c>
      <c r="P600" s="262"/>
      <c r="Q600" s="262"/>
      <c r="R600" s="263"/>
      <c r="S600" s="167"/>
      <c r="T600" s="194"/>
      <c r="U600" s="194"/>
      <c r="V600" s="136">
        <f t="shared" si="635"/>
        <v>0</v>
      </c>
      <c r="W600" s="136">
        <f t="shared" si="620"/>
        <v>0</v>
      </c>
      <c r="X600" s="136">
        <f t="shared" si="636"/>
        <v>0</v>
      </c>
      <c r="Y600" s="262"/>
      <c r="Z600" s="262"/>
      <c r="AA600" s="263"/>
      <c r="AB600" s="167"/>
      <c r="AC600" s="194"/>
      <c r="AD600" s="194"/>
      <c r="AE600" s="136">
        <f t="shared" si="637"/>
        <v>0</v>
      </c>
      <c r="AF600" s="136">
        <f t="shared" si="621"/>
        <v>0</v>
      </c>
      <c r="AG600" s="136">
        <f t="shared" si="638"/>
        <v>0</v>
      </c>
      <c r="AH600" s="262"/>
      <c r="AI600" s="262"/>
      <c r="AJ600" s="263"/>
      <c r="AK600" s="167"/>
      <c r="AL600" s="194"/>
      <c r="AM600" s="194"/>
      <c r="AN600" s="136">
        <f t="shared" si="639"/>
        <v>0</v>
      </c>
      <c r="AO600" s="136">
        <f t="shared" si="622"/>
        <v>0</v>
      </c>
      <c r="AP600" s="136">
        <f t="shared" si="640"/>
        <v>0</v>
      </c>
      <c r="AQ600" s="262"/>
      <c r="AR600" s="262"/>
      <c r="AS600" s="263"/>
      <c r="AT600" s="167"/>
      <c r="AU600" s="194"/>
      <c r="AV600" s="194"/>
      <c r="AW600" s="136">
        <f t="shared" si="641"/>
        <v>0</v>
      </c>
      <c r="AX600" s="136">
        <f t="shared" si="623"/>
        <v>0</v>
      </c>
      <c r="AY600" s="136">
        <f t="shared" si="642"/>
        <v>0</v>
      </c>
      <c r="AZ600" s="262"/>
      <c r="BA600" s="262"/>
      <c r="BB600" s="263"/>
      <c r="BC600" s="167"/>
      <c r="BD600" s="194"/>
      <c r="BE600" s="194"/>
      <c r="BF600" s="136">
        <f t="shared" si="643"/>
        <v>0</v>
      </c>
      <c r="BG600" s="136">
        <f t="shared" si="624"/>
        <v>0</v>
      </c>
      <c r="BH600" s="136">
        <f t="shared" si="644"/>
        <v>0</v>
      </c>
      <c r="BI600" s="262"/>
      <c r="BJ600" s="262"/>
      <c r="BK600" s="263"/>
      <c r="BL600" s="167"/>
      <c r="BM600" s="194"/>
      <c r="BN600" s="194"/>
      <c r="BO600" s="136">
        <f t="shared" si="645"/>
        <v>0</v>
      </c>
      <c r="BP600" s="136">
        <f t="shared" si="625"/>
        <v>0</v>
      </c>
      <c r="BQ600" s="136">
        <f t="shared" si="646"/>
        <v>0</v>
      </c>
      <c r="BR600" s="262"/>
      <c r="BS600" s="262"/>
      <c r="BT600" s="263"/>
      <c r="BU600" s="167"/>
      <c r="BV600" s="194"/>
      <c r="BW600" s="194"/>
      <c r="BX600" s="136">
        <f t="shared" si="647"/>
        <v>0</v>
      </c>
      <c r="BY600" s="136">
        <f t="shared" si="626"/>
        <v>0</v>
      </c>
      <c r="BZ600" s="136">
        <f t="shared" si="648"/>
        <v>0</v>
      </c>
      <c r="CA600" s="262"/>
      <c r="CB600" s="262"/>
      <c r="CC600" s="263"/>
      <c r="CD600" s="167"/>
      <c r="CE600" s="194"/>
      <c r="CF600" s="194"/>
      <c r="CG600" s="136">
        <f t="shared" si="649"/>
        <v>0</v>
      </c>
      <c r="CH600" s="136">
        <f t="shared" si="627"/>
        <v>0</v>
      </c>
      <c r="CI600" s="136">
        <f t="shared" si="650"/>
        <v>0</v>
      </c>
      <c r="CJ600" s="262"/>
      <c r="CK600" s="262"/>
      <c r="CL600" s="263"/>
      <c r="CM600" s="167"/>
      <c r="CN600" s="194"/>
      <c r="CO600" s="194"/>
      <c r="CP600" s="136">
        <f t="shared" si="651"/>
        <v>0</v>
      </c>
      <c r="CQ600" s="136">
        <f t="shared" si="628"/>
        <v>0</v>
      </c>
      <c r="CR600" s="136">
        <f t="shared" si="652"/>
        <v>0</v>
      </c>
      <c r="CS600" s="262"/>
      <c r="CT600" s="262"/>
      <c r="CU600" s="263"/>
      <c r="CV600" s="167"/>
      <c r="CW600" s="194"/>
      <c r="CX600" s="194"/>
      <c r="CY600" s="136">
        <f t="shared" si="653"/>
        <v>0</v>
      </c>
      <c r="CZ600" s="136">
        <f t="shared" si="629"/>
        <v>0</v>
      </c>
      <c r="DA600" s="136">
        <f t="shared" si="654"/>
        <v>0</v>
      </c>
      <c r="DB600" s="262"/>
      <c r="DC600" s="262"/>
      <c r="DD600" s="263"/>
    </row>
    <row r="601" spans="1:108" x14ac:dyDescent="0.25">
      <c r="A601" s="167"/>
      <c r="B601" s="194"/>
      <c r="C601" s="194"/>
      <c r="D601" s="136">
        <f t="shared" si="630"/>
        <v>0</v>
      </c>
      <c r="E601" s="136">
        <f t="shared" si="631"/>
        <v>0</v>
      </c>
      <c r="F601" s="136">
        <f t="shared" si="632"/>
        <v>0</v>
      </c>
      <c r="G601" s="262"/>
      <c r="H601" s="262"/>
      <c r="I601" s="263"/>
      <c r="J601" s="167"/>
      <c r="K601" s="194"/>
      <c r="L601" s="194"/>
      <c r="M601" s="136">
        <f t="shared" si="633"/>
        <v>0</v>
      </c>
      <c r="N601" s="136">
        <f t="shared" si="619"/>
        <v>0</v>
      </c>
      <c r="O601" s="136">
        <f t="shared" si="634"/>
        <v>0</v>
      </c>
      <c r="P601" s="262"/>
      <c r="Q601" s="262"/>
      <c r="R601" s="263"/>
      <c r="S601" s="167"/>
      <c r="T601" s="194"/>
      <c r="U601" s="194"/>
      <c r="V601" s="136">
        <f t="shared" si="635"/>
        <v>0</v>
      </c>
      <c r="W601" s="136">
        <f t="shared" si="620"/>
        <v>0</v>
      </c>
      <c r="X601" s="136">
        <f t="shared" si="636"/>
        <v>0</v>
      </c>
      <c r="Y601" s="262"/>
      <c r="Z601" s="262"/>
      <c r="AA601" s="263"/>
      <c r="AB601" s="167"/>
      <c r="AC601" s="194"/>
      <c r="AD601" s="194"/>
      <c r="AE601" s="136">
        <f t="shared" si="637"/>
        <v>0</v>
      </c>
      <c r="AF601" s="136">
        <f t="shared" si="621"/>
        <v>0</v>
      </c>
      <c r="AG601" s="136">
        <f t="shared" si="638"/>
        <v>0</v>
      </c>
      <c r="AH601" s="262"/>
      <c r="AI601" s="262"/>
      <c r="AJ601" s="263"/>
      <c r="AK601" s="167"/>
      <c r="AL601" s="194"/>
      <c r="AM601" s="194"/>
      <c r="AN601" s="136">
        <f t="shared" si="639"/>
        <v>0</v>
      </c>
      <c r="AO601" s="136">
        <f t="shared" si="622"/>
        <v>0</v>
      </c>
      <c r="AP601" s="136">
        <f t="shared" si="640"/>
        <v>0</v>
      </c>
      <c r="AQ601" s="262"/>
      <c r="AR601" s="262"/>
      <c r="AS601" s="263"/>
      <c r="AT601" s="167"/>
      <c r="AU601" s="194"/>
      <c r="AV601" s="194"/>
      <c r="AW601" s="136">
        <f t="shared" si="641"/>
        <v>0</v>
      </c>
      <c r="AX601" s="136">
        <f t="shared" si="623"/>
        <v>0</v>
      </c>
      <c r="AY601" s="136">
        <f t="shared" si="642"/>
        <v>0</v>
      </c>
      <c r="AZ601" s="262"/>
      <c r="BA601" s="262"/>
      <c r="BB601" s="263"/>
      <c r="BC601" s="167"/>
      <c r="BD601" s="194"/>
      <c r="BE601" s="194"/>
      <c r="BF601" s="136">
        <f t="shared" si="643"/>
        <v>0</v>
      </c>
      <c r="BG601" s="136">
        <f t="shared" si="624"/>
        <v>0</v>
      </c>
      <c r="BH601" s="136">
        <f t="shared" si="644"/>
        <v>0</v>
      </c>
      <c r="BI601" s="262"/>
      <c r="BJ601" s="262"/>
      <c r="BK601" s="263"/>
      <c r="BL601" s="167"/>
      <c r="BM601" s="194"/>
      <c r="BN601" s="194"/>
      <c r="BO601" s="136">
        <f t="shared" si="645"/>
        <v>0</v>
      </c>
      <c r="BP601" s="136">
        <f t="shared" si="625"/>
        <v>0</v>
      </c>
      <c r="BQ601" s="136">
        <f t="shared" si="646"/>
        <v>0</v>
      </c>
      <c r="BR601" s="262"/>
      <c r="BS601" s="262"/>
      <c r="BT601" s="263"/>
      <c r="BU601" s="167"/>
      <c r="BV601" s="194"/>
      <c r="BW601" s="194"/>
      <c r="BX601" s="136">
        <f t="shared" si="647"/>
        <v>0</v>
      </c>
      <c r="BY601" s="136">
        <f t="shared" si="626"/>
        <v>0</v>
      </c>
      <c r="BZ601" s="136">
        <f t="shared" si="648"/>
        <v>0</v>
      </c>
      <c r="CA601" s="262"/>
      <c r="CB601" s="262"/>
      <c r="CC601" s="263"/>
      <c r="CD601" s="167"/>
      <c r="CE601" s="194"/>
      <c r="CF601" s="194"/>
      <c r="CG601" s="136">
        <f t="shared" si="649"/>
        <v>0</v>
      </c>
      <c r="CH601" s="136">
        <f t="shared" si="627"/>
        <v>0</v>
      </c>
      <c r="CI601" s="136">
        <f t="shared" si="650"/>
        <v>0</v>
      </c>
      <c r="CJ601" s="262"/>
      <c r="CK601" s="262"/>
      <c r="CL601" s="263"/>
      <c r="CM601" s="167"/>
      <c r="CN601" s="194"/>
      <c r="CO601" s="194"/>
      <c r="CP601" s="136">
        <f t="shared" si="651"/>
        <v>0</v>
      </c>
      <c r="CQ601" s="136">
        <f t="shared" si="628"/>
        <v>0</v>
      </c>
      <c r="CR601" s="136">
        <f t="shared" si="652"/>
        <v>0</v>
      </c>
      <c r="CS601" s="262"/>
      <c r="CT601" s="262"/>
      <c r="CU601" s="263"/>
      <c r="CV601" s="167"/>
      <c r="CW601" s="194"/>
      <c r="CX601" s="194"/>
      <c r="CY601" s="136">
        <f t="shared" si="653"/>
        <v>0</v>
      </c>
      <c r="CZ601" s="136">
        <f t="shared" si="629"/>
        <v>0</v>
      </c>
      <c r="DA601" s="136">
        <f t="shared" si="654"/>
        <v>0</v>
      </c>
      <c r="DB601" s="262"/>
      <c r="DC601" s="262"/>
      <c r="DD601" s="263"/>
    </row>
    <row r="602" spans="1:108" x14ac:dyDescent="0.25">
      <c r="A602" s="167"/>
      <c r="B602" s="194"/>
      <c r="C602" s="194"/>
      <c r="D602" s="136">
        <f t="shared" si="630"/>
        <v>0</v>
      </c>
      <c r="E602" s="136">
        <f t="shared" si="631"/>
        <v>0</v>
      </c>
      <c r="F602" s="136">
        <f t="shared" si="632"/>
        <v>0</v>
      </c>
      <c r="G602" s="262"/>
      <c r="H602" s="262"/>
      <c r="I602" s="263"/>
      <c r="J602" s="167"/>
      <c r="K602" s="194"/>
      <c r="L602" s="194"/>
      <c r="M602" s="136">
        <f t="shared" si="633"/>
        <v>0</v>
      </c>
      <c r="N602" s="136">
        <f t="shared" si="619"/>
        <v>0</v>
      </c>
      <c r="O602" s="136">
        <f t="shared" si="634"/>
        <v>0</v>
      </c>
      <c r="P602" s="262"/>
      <c r="Q602" s="262"/>
      <c r="R602" s="263"/>
      <c r="S602" s="167"/>
      <c r="T602" s="194"/>
      <c r="U602" s="194"/>
      <c r="V602" s="136">
        <f t="shared" si="635"/>
        <v>0</v>
      </c>
      <c r="W602" s="136">
        <f t="shared" si="620"/>
        <v>0</v>
      </c>
      <c r="X602" s="136">
        <f t="shared" si="636"/>
        <v>0</v>
      </c>
      <c r="Y602" s="262"/>
      <c r="Z602" s="262"/>
      <c r="AA602" s="263"/>
      <c r="AB602" s="167"/>
      <c r="AC602" s="194"/>
      <c r="AD602" s="194"/>
      <c r="AE602" s="136">
        <f t="shared" si="637"/>
        <v>0</v>
      </c>
      <c r="AF602" s="136">
        <f t="shared" si="621"/>
        <v>0</v>
      </c>
      <c r="AG602" s="136">
        <f t="shared" si="638"/>
        <v>0</v>
      </c>
      <c r="AH602" s="262"/>
      <c r="AI602" s="262"/>
      <c r="AJ602" s="263"/>
      <c r="AK602" s="167"/>
      <c r="AL602" s="194"/>
      <c r="AM602" s="194"/>
      <c r="AN602" s="136">
        <f t="shared" si="639"/>
        <v>0</v>
      </c>
      <c r="AO602" s="136">
        <f t="shared" si="622"/>
        <v>0</v>
      </c>
      <c r="AP602" s="136">
        <f t="shared" si="640"/>
        <v>0</v>
      </c>
      <c r="AQ602" s="262"/>
      <c r="AR602" s="262"/>
      <c r="AS602" s="263"/>
      <c r="AT602" s="167"/>
      <c r="AU602" s="194"/>
      <c r="AV602" s="194"/>
      <c r="AW602" s="136">
        <f t="shared" si="641"/>
        <v>0</v>
      </c>
      <c r="AX602" s="136">
        <f t="shared" si="623"/>
        <v>0</v>
      </c>
      <c r="AY602" s="136">
        <f t="shared" si="642"/>
        <v>0</v>
      </c>
      <c r="AZ602" s="262"/>
      <c r="BA602" s="262"/>
      <c r="BB602" s="263"/>
      <c r="BC602" s="167"/>
      <c r="BD602" s="194"/>
      <c r="BE602" s="194"/>
      <c r="BF602" s="136">
        <f t="shared" si="643"/>
        <v>0</v>
      </c>
      <c r="BG602" s="136">
        <f t="shared" si="624"/>
        <v>0</v>
      </c>
      <c r="BH602" s="136">
        <f t="shared" si="644"/>
        <v>0</v>
      </c>
      <c r="BI602" s="262"/>
      <c r="BJ602" s="262"/>
      <c r="BK602" s="263"/>
      <c r="BL602" s="167"/>
      <c r="BM602" s="194"/>
      <c r="BN602" s="194"/>
      <c r="BO602" s="136">
        <f t="shared" si="645"/>
        <v>0</v>
      </c>
      <c r="BP602" s="136">
        <f t="shared" si="625"/>
        <v>0</v>
      </c>
      <c r="BQ602" s="136">
        <f t="shared" si="646"/>
        <v>0</v>
      </c>
      <c r="BR602" s="262"/>
      <c r="BS602" s="262"/>
      <c r="BT602" s="263"/>
      <c r="BU602" s="167"/>
      <c r="BV602" s="194"/>
      <c r="BW602" s="194"/>
      <c r="BX602" s="136">
        <f t="shared" si="647"/>
        <v>0</v>
      </c>
      <c r="BY602" s="136">
        <f t="shared" si="626"/>
        <v>0</v>
      </c>
      <c r="BZ602" s="136">
        <f t="shared" si="648"/>
        <v>0</v>
      </c>
      <c r="CA602" s="262"/>
      <c r="CB602" s="262"/>
      <c r="CC602" s="263"/>
      <c r="CD602" s="167"/>
      <c r="CE602" s="194"/>
      <c r="CF602" s="194"/>
      <c r="CG602" s="136">
        <f t="shared" si="649"/>
        <v>0</v>
      </c>
      <c r="CH602" s="136">
        <f t="shared" si="627"/>
        <v>0</v>
      </c>
      <c r="CI602" s="136">
        <f t="shared" si="650"/>
        <v>0</v>
      </c>
      <c r="CJ602" s="262"/>
      <c r="CK602" s="262"/>
      <c r="CL602" s="263"/>
      <c r="CM602" s="167"/>
      <c r="CN602" s="194"/>
      <c r="CO602" s="194"/>
      <c r="CP602" s="136">
        <f t="shared" si="651"/>
        <v>0</v>
      </c>
      <c r="CQ602" s="136">
        <f t="shared" si="628"/>
        <v>0</v>
      </c>
      <c r="CR602" s="136">
        <f t="shared" si="652"/>
        <v>0</v>
      </c>
      <c r="CS602" s="262"/>
      <c r="CT602" s="262"/>
      <c r="CU602" s="263"/>
      <c r="CV602" s="167"/>
      <c r="CW602" s="194"/>
      <c r="CX602" s="194"/>
      <c r="CY602" s="136">
        <f t="shared" si="653"/>
        <v>0</v>
      </c>
      <c r="CZ602" s="136">
        <f t="shared" si="629"/>
        <v>0</v>
      </c>
      <c r="DA602" s="136">
        <f t="shared" si="654"/>
        <v>0</v>
      </c>
      <c r="DB602" s="262"/>
      <c r="DC602" s="262"/>
      <c r="DD602" s="263"/>
    </row>
    <row r="603" spans="1:108" x14ac:dyDescent="0.25">
      <c r="A603" s="167"/>
      <c r="B603" s="194"/>
      <c r="C603" s="194"/>
      <c r="D603" s="136">
        <f t="shared" si="630"/>
        <v>0</v>
      </c>
      <c r="E603" s="136">
        <f t="shared" si="631"/>
        <v>0</v>
      </c>
      <c r="F603" s="136">
        <f t="shared" si="632"/>
        <v>0</v>
      </c>
      <c r="G603" s="262"/>
      <c r="H603" s="262"/>
      <c r="I603" s="263"/>
      <c r="J603" s="167"/>
      <c r="K603" s="194"/>
      <c r="L603" s="194"/>
      <c r="M603" s="136">
        <f t="shared" si="633"/>
        <v>0</v>
      </c>
      <c r="N603" s="136">
        <f t="shared" si="619"/>
        <v>0</v>
      </c>
      <c r="O603" s="136">
        <f t="shared" si="634"/>
        <v>0</v>
      </c>
      <c r="P603" s="262"/>
      <c r="Q603" s="262"/>
      <c r="R603" s="263"/>
      <c r="S603" s="167"/>
      <c r="T603" s="194"/>
      <c r="U603" s="194"/>
      <c r="V603" s="136">
        <f t="shared" si="635"/>
        <v>0</v>
      </c>
      <c r="W603" s="136">
        <f t="shared" si="620"/>
        <v>0</v>
      </c>
      <c r="X603" s="136">
        <f t="shared" si="636"/>
        <v>0</v>
      </c>
      <c r="Y603" s="262"/>
      <c r="Z603" s="262"/>
      <c r="AA603" s="263"/>
      <c r="AB603" s="167"/>
      <c r="AC603" s="194"/>
      <c r="AD603" s="194"/>
      <c r="AE603" s="136">
        <f t="shared" si="637"/>
        <v>0</v>
      </c>
      <c r="AF603" s="136">
        <f t="shared" si="621"/>
        <v>0</v>
      </c>
      <c r="AG603" s="136">
        <f t="shared" si="638"/>
        <v>0</v>
      </c>
      <c r="AH603" s="262"/>
      <c r="AI603" s="262"/>
      <c r="AJ603" s="263"/>
      <c r="AK603" s="167"/>
      <c r="AL603" s="194"/>
      <c r="AM603" s="194"/>
      <c r="AN603" s="136">
        <f t="shared" si="639"/>
        <v>0</v>
      </c>
      <c r="AO603" s="136">
        <f t="shared" si="622"/>
        <v>0</v>
      </c>
      <c r="AP603" s="136">
        <f t="shared" si="640"/>
        <v>0</v>
      </c>
      <c r="AQ603" s="262"/>
      <c r="AR603" s="262"/>
      <c r="AS603" s="263"/>
      <c r="AT603" s="167"/>
      <c r="AU603" s="194"/>
      <c r="AV603" s="194"/>
      <c r="AW603" s="136">
        <f t="shared" si="641"/>
        <v>0</v>
      </c>
      <c r="AX603" s="136">
        <f t="shared" si="623"/>
        <v>0</v>
      </c>
      <c r="AY603" s="136">
        <f t="shared" si="642"/>
        <v>0</v>
      </c>
      <c r="AZ603" s="262"/>
      <c r="BA603" s="262"/>
      <c r="BB603" s="263"/>
      <c r="BC603" s="167"/>
      <c r="BD603" s="194"/>
      <c r="BE603" s="194"/>
      <c r="BF603" s="136">
        <f t="shared" si="643"/>
        <v>0</v>
      </c>
      <c r="BG603" s="136">
        <f t="shared" si="624"/>
        <v>0</v>
      </c>
      <c r="BH603" s="136">
        <f t="shared" si="644"/>
        <v>0</v>
      </c>
      <c r="BI603" s="262"/>
      <c r="BJ603" s="262"/>
      <c r="BK603" s="263"/>
      <c r="BL603" s="167"/>
      <c r="BM603" s="194"/>
      <c r="BN603" s="194"/>
      <c r="BO603" s="136">
        <f t="shared" si="645"/>
        <v>0</v>
      </c>
      <c r="BP603" s="136">
        <f t="shared" si="625"/>
        <v>0</v>
      </c>
      <c r="BQ603" s="136">
        <f t="shared" si="646"/>
        <v>0</v>
      </c>
      <c r="BR603" s="262"/>
      <c r="BS603" s="262"/>
      <c r="BT603" s="263"/>
      <c r="BU603" s="167"/>
      <c r="BV603" s="194"/>
      <c r="BW603" s="194"/>
      <c r="BX603" s="136">
        <f t="shared" si="647"/>
        <v>0</v>
      </c>
      <c r="BY603" s="136">
        <f t="shared" si="626"/>
        <v>0</v>
      </c>
      <c r="BZ603" s="136">
        <f t="shared" si="648"/>
        <v>0</v>
      </c>
      <c r="CA603" s="262"/>
      <c r="CB603" s="262"/>
      <c r="CC603" s="263"/>
      <c r="CD603" s="167"/>
      <c r="CE603" s="194"/>
      <c r="CF603" s="194"/>
      <c r="CG603" s="136">
        <f t="shared" si="649"/>
        <v>0</v>
      </c>
      <c r="CH603" s="136">
        <f t="shared" si="627"/>
        <v>0</v>
      </c>
      <c r="CI603" s="136">
        <f t="shared" si="650"/>
        <v>0</v>
      </c>
      <c r="CJ603" s="262"/>
      <c r="CK603" s="262"/>
      <c r="CL603" s="263"/>
      <c r="CM603" s="167"/>
      <c r="CN603" s="194"/>
      <c r="CO603" s="194"/>
      <c r="CP603" s="136">
        <f t="shared" si="651"/>
        <v>0</v>
      </c>
      <c r="CQ603" s="136">
        <f t="shared" si="628"/>
        <v>0</v>
      </c>
      <c r="CR603" s="136">
        <f t="shared" si="652"/>
        <v>0</v>
      </c>
      <c r="CS603" s="262"/>
      <c r="CT603" s="262"/>
      <c r="CU603" s="263"/>
      <c r="CV603" s="167"/>
      <c r="CW603" s="194"/>
      <c r="CX603" s="194"/>
      <c r="CY603" s="136">
        <f t="shared" si="653"/>
        <v>0</v>
      </c>
      <c r="CZ603" s="136">
        <f t="shared" si="629"/>
        <v>0</v>
      </c>
      <c r="DA603" s="136">
        <f t="shared" si="654"/>
        <v>0</v>
      </c>
      <c r="DB603" s="262"/>
      <c r="DC603" s="262"/>
      <c r="DD603" s="263"/>
    </row>
    <row r="604" spans="1:108" x14ac:dyDescent="0.25">
      <c r="A604" s="167"/>
      <c r="B604" s="194"/>
      <c r="C604" s="194"/>
      <c r="D604" s="136">
        <f t="shared" si="630"/>
        <v>0</v>
      </c>
      <c r="E604" s="136">
        <f t="shared" si="631"/>
        <v>0</v>
      </c>
      <c r="F604" s="136">
        <f t="shared" si="632"/>
        <v>0</v>
      </c>
      <c r="G604" s="262"/>
      <c r="H604" s="262"/>
      <c r="I604" s="263"/>
      <c r="J604" s="167"/>
      <c r="K604" s="194"/>
      <c r="L604" s="194"/>
      <c r="M604" s="136">
        <f t="shared" si="633"/>
        <v>0</v>
      </c>
      <c r="N604" s="136">
        <f t="shared" si="619"/>
        <v>0</v>
      </c>
      <c r="O604" s="136">
        <f t="shared" si="634"/>
        <v>0</v>
      </c>
      <c r="P604" s="262"/>
      <c r="Q604" s="262"/>
      <c r="R604" s="263"/>
      <c r="S604" s="167"/>
      <c r="T604" s="194"/>
      <c r="U604" s="194"/>
      <c r="V604" s="136">
        <f t="shared" si="635"/>
        <v>0</v>
      </c>
      <c r="W604" s="136">
        <f t="shared" si="620"/>
        <v>0</v>
      </c>
      <c r="X604" s="136">
        <f t="shared" si="636"/>
        <v>0</v>
      </c>
      <c r="Y604" s="262"/>
      <c r="Z604" s="262"/>
      <c r="AA604" s="263"/>
      <c r="AB604" s="167"/>
      <c r="AC604" s="194"/>
      <c r="AD604" s="194"/>
      <c r="AE604" s="136">
        <f t="shared" si="637"/>
        <v>0</v>
      </c>
      <c r="AF604" s="136">
        <f t="shared" si="621"/>
        <v>0</v>
      </c>
      <c r="AG604" s="136">
        <f t="shared" si="638"/>
        <v>0</v>
      </c>
      <c r="AH604" s="262"/>
      <c r="AI604" s="262"/>
      <c r="AJ604" s="263"/>
      <c r="AK604" s="167"/>
      <c r="AL604" s="194"/>
      <c r="AM604" s="194"/>
      <c r="AN604" s="136">
        <f t="shared" si="639"/>
        <v>0</v>
      </c>
      <c r="AO604" s="136">
        <f t="shared" si="622"/>
        <v>0</v>
      </c>
      <c r="AP604" s="136">
        <f t="shared" si="640"/>
        <v>0</v>
      </c>
      <c r="AQ604" s="262"/>
      <c r="AR604" s="262"/>
      <c r="AS604" s="263"/>
      <c r="AT604" s="167"/>
      <c r="AU604" s="194"/>
      <c r="AV604" s="194"/>
      <c r="AW604" s="136">
        <f t="shared" si="641"/>
        <v>0</v>
      </c>
      <c r="AX604" s="136">
        <f t="shared" si="623"/>
        <v>0</v>
      </c>
      <c r="AY604" s="136">
        <f t="shared" si="642"/>
        <v>0</v>
      </c>
      <c r="AZ604" s="262"/>
      <c r="BA604" s="262"/>
      <c r="BB604" s="263"/>
      <c r="BC604" s="167"/>
      <c r="BD604" s="194"/>
      <c r="BE604" s="194"/>
      <c r="BF604" s="136">
        <f t="shared" si="643"/>
        <v>0</v>
      </c>
      <c r="BG604" s="136">
        <f t="shared" si="624"/>
        <v>0</v>
      </c>
      <c r="BH604" s="136">
        <f t="shared" si="644"/>
        <v>0</v>
      </c>
      <c r="BI604" s="262"/>
      <c r="BJ604" s="262"/>
      <c r="BK604" s="263"/>
      <c r="BL604" s="167"/>
      <c r="BM604" s="194"/>
      <c r="BN604" s="194"/>
      <c r="BO604" s="136">
        <f t="shared" si="645"/>
        <v>0</v>
      </c>
      <c r="BP604" s="136">
        <f t="shared" si="625"/>
        <v>0</v>
      </c>
      <c r="BQ604" s="136">
        <f t="shared" si="646"/>
        <v>0</v>
      </c>
      <c r="BR604" s="262"/>
      <c r="BS604" s="262"/>
      <c r="BT604" s="263"/>
      <c r="BU604" s="167"/>
      <c r="BV604" s="194"/>
      <c r="BW604" s="194"/>
      <c r="BX604" s="136">
        <f t="shared" si="647"/>
        <v>0</v>
      </c>
      <c r="BY604" s="136">
        <f t="shared" si="626"/>
        <v>0</v>
      </c>
      <c r="BZ604" s="136">
        <f t="shared" si="648"/>
        <v>0</v>
      </c>
      <c r="CA604" s="262"/>
      <c r="CB604" s="262"/>
      <c r="CC604" s="263"/>
      <c r="CD604" s="167"/>
      <c r="CE604" s="194"/>
      <c r="CF604" s="194"/>
      <c r="CG604" s="136">
        <f t="shared" si="649"/>
        <v>0</v>
      </c>
      <c r="CH604" s="136">
        <f t="shared" si="627"/>
        <v>0</v>
      </c>
      <c r="CI604" s="136">
        <f t="shared" si="650"/>
        <v>0</v>
      </c>
      <c r="CJ604" s="262"/>
      <c r="CK604" s="262"/>
      <c r="CL604" s="263"/>
      <c r="CM604" s="167"/>
      <c r="CN604" s="194"/>
      <c r="CO604" s="194"/>
      <c r="CP604" s="136">
        <f t="shared" si="651"/>
        <v>0</v>
      </c>
      <c r="CQ604" s="136">
        <f t="shared" si="628"/>
        <v>0</v>
      </c>
      <c r="CR604" s="136">
        <f t="shared" si="652"/>
        <v>0</v>
      </c>
      <c r="CS604" s="262"/>
      <c r="CT604" s="262"/>
      <c r="CU604" s="263"/>
      <c r="CV604" s="167"/>
      <c r="CW604" s="194"/>
      <c r="CX604" s="194"/>
      <c r="CY604" s="136">
        <f t="shared" si="653"/>
        <v>0</v>
      </c>
      <c r="CZ604" s="136">
        <f t="shared" si="629"/>
        <v>0</v>
      </c>
      <c r="DA604" s="136">
        <f t="shared" si="654"/>
        <v>0</v>
      </c>
      <c r="DB604" s="262"/>
      <c r="DC604" s="262"/>
      <c r="DD604" s="263"/>
    </row>
    <row r="605" spans="1:108" x14ac:dyDescent="0.25">
      <c r="A605" s="167"/>
      <c r="B605" s="194"/>
      <c r="C605" s="194"/>
      <c r="D605" s="136">
        <f t="shared" si="630"/>
        <v>0</v>
      </c>
      <c r="E605" s="136">
        <f t="shared" si="631"/>
        <v>0</v>
      </c>
      <c r="F605" s="136">
        <f t="shared" si="632"/>
        <v>0</v>
      </c>
      <c r="G605" s="262"/>
      <c r="H605" s="262"/>
      <c r="I605" s="263"/>
      <c r="J605" s="167"/>
      <c r="K605" s="194"/>
      <c r="L605" s="194"/>
      <c r="M605" s="136">
        <f t="shared" si="633"/>
        <v>0</v>
      </c>
      <c r="N605" s="136">
        <f t="shared" si="619"/>
        <v>0</v>
      </c>
      <c r="O605" s="136">
        <f t="shared" si="634"/>
        <v>0</v>
      </c>
      <c r="P605" s="262"/>
      <c r="Q605" s="262"/>
      <c r="R605" s="263"/>
      <c r="S605" s="167"/>
      <c r="T605" s="194"/>
      <c r="U605" s="194"/>
      <c r="V605" s="136">
        <f t="shared" si="635"/>
        <v>0</v>
      </c>
      <c r="W605" s="136">
        <f t="shared" si="620"/>
        <v>0</v>
      </c>
      <c r="X605" s="136">
        <f t="shared" si="636"/>
        <v>0</v>
      </c>
      <c r="Y605" s="262"/>
      <c r="Z605" s="262"/>
      <c r="AA605" s="263"/>
      <c r="AB605" s="167"/>
      <c r="AC605" s="194"/>
      <c r="AD605" s="194"/>
      <c r="AE605" s="136">
        <f t="shared" si="637"/>
        <v>0</v>
      </c>
      <c r="AF605" s="136">
        <f t="shared" si="621"/>
        <v>0</v>
      </c>
      <c r="AG605" s="136">
        <f t="shared" si="638"/>
        <v>0</v>
      </c>
      <c r="AH605" s="262"/>
      <c r="AI605" s="262"/>
      <c r="AJ605" s="263"/>
      <c r="AK605" s="167"/>
      <c r="AL605" s="194"/>
      <c r="AM605" s="194"/>
      <c r="AN605" s="136">
        <f t="shared" si="639"/>
        <v>0</v>
      </c>
      <c r="AO605" s="136">
        <f t="shared" si="622"/>
        <v>0</v>
      </c>
      <c r="AP605" s="136">
        <f t="shared" si="640"/>
        <v>0</v>
      </c>
      <c r="AQ605" s="262"/>
      <c r="AR605" s="262"/>
      <c r="AS605" s="263"/>
      <c r="AT605" s="167"/>
      <c r="AU605" s="194"/>
      <c r="AV605" s="194"/>
      <c r="AW605" s="136">
        <f t="shared" si="641"/>
        <v>0</v>
      </c>
      <c r="AX605" s="136">
        <f t="shared" si="623"/>
        <v>0</v>
      </c>
      <c r="AY605" s="136">
        <f t="shared" si="642"/>
        <v>0</v>
      </c>
      <c r="AZ605" s="262"/>
      <c r="BA605" s="262"/>
      <c r="BB605" s="263"/>
      <c r="BC605" s="167"/>
      <c r="BD605" s="194"/>
      <c r="BE605" s="194"/>
      <c r="BF605" s="136">
        <f t="shared" si="643"/>
        <v>0</v>
      </c>
      <c r="BG605" s="136">
        <f t="shared" si="624"/>
        <v>0</v>
      </c>
      <c r="BH605" s="136">
        <f t="shared" si="644"/>
        <v>0</v>
      </c>
      <c r="BI605" s="262"/>
      <c r="BJ605" s="262"/>
      <c r="BK605" s="263"/>
      <c r="BL605" s="167"/>
      <c r="BM605" s="194"/>
      <c r="BN605" s="194"/>
      <c r="BO605" s="136">
        <f t="shared" si="645"/>
        <v>0</v>
      </c>
      <c r="BP605" s="136">
        <f t="shared" si="625"/>
        <v>0</v>
      </c>
      <c r="BQ605" s="136">
        <f t="shared" si="646"/>
        <v>0</v>
      </c>
      <c r="BR605" s="262"/>
      <c r="BS605" s="262"/>
      <c r="BT605" s="263"/>
      <c r="BU605" s="167"/>
      <c r="BV605" s="194"/>
      <c r="BW605" s="194"/>
      <c r="BX605" s="136">
        <f t="shared" si="647"/>
        <v>0</v>
      </c>
      <c r="BY605" s="136">
        <f t="shared" si="626"/>
        <v>0</v>
      </c>
      <c r="BZ605" s="136">
        <f t="shared" si="648"/>
        <v>0</v>
      </c>
      <c r="CA605" s="262"/>
      <c r="CB605" s="262"/>
      <c r="CC605" s="263"/>
      <c r="CD605" s="167"/>
      <c r="CE605" s="194"/>
      <c r="CF605" s="194"/>
      <c r="CG605" s="136">
        <f t="shared" si="649"/>
        <v>0</v>
      </c>
      <c r="CH605" s="136">
        <f t="shared" si="627"/>
        <v>0</v>
      </c>
      <c r="CI605" s="136">
        <f t="shared" si="650"/>
        <v>0</v>
      </c>
      <c r="CJ605" s="262"/>
      <c r="CK605" s="262"/>
      <c r="CL605" s="263"/>
      <c r="CM605" s="167"/>
      <c r="CN605" s="194"/>
      <c r="CO605" s="194"/>
      <c r="CP605" s="136">
        <f t="shared" si="651"/>
        <v>0</v>
      </c>
      <c r="CQ605" s="136">
        <f t="shared" si="628"/>
        <v>0</v>
      </c>
      <c r="CR605" s="136">
        <f t="shared" si="652"/>
        <v>0</v>
      </c>
      <c r="CS605" s="262"/>
      <c r="CT605" s="262"/>
      <c r="CU605" s="263"/>
      <c r="CV605" s="167"/>
      <c r="CW605" s="194"/>
      <c r="CX605" s="194"/>
      <c r="CY605" s="136">
        <f t="shared" si="653"/>
        <v>0</v>
      </c>
      <c r="CZ605" s="136">
        <f t="shared" si="629"/>
        <v>0</v>
      </c>
      <c r="DA605" s="136">
        <f t="shared" si="654"/>
        <v>0</v>
      </c>
      <c r="DB605" s="262"/>
      <c r="DC605" s="262"/>
      <c r="DD605" s="263"/>
    </row>
    <row r="606" spans="1:108" x14ac:dyDescent="0.25">
      <c r="A606" s="167"/>
      <c r="B606" s="194"/>
      <c r="C606" s="194"/>
      <c r="D606" s="136">
        <f t="shared" si="630"/>
        <v>0</v>
      </c>
      <c r="E606" s="136">
        <f t="shared" si="631"/>
        <v>0</v>
      </c>
      <c r="F606" s="136">
        <f t="shared" si="632"/>
        <v>0</v>
      </c>
      <c r="G606" s="262"/>
      <c r="H606" s="262"/>
      <c r="I606" s="263"/>
      <c r="J606" s="167"/>
      <c r="K606" s="194"/>
      <c r="L606" s="194"/>
      <c r="M606" s="136">
        <f t="shared" si="633"/>
        <v>0</v>
      </c>
      <c r="N606" s="136">
        <f t="shared" si="619"/>
        <v>0</v>
      </c>
      <c r="O606" s="136">
        <f t="shared" si="634"/>
        <v>0</v>
      </c>
      <c r="P606" s="262"/>
      <c r="Q606" s="262"/>
      <c r="R606" s="263"/>
      <c r="S606" s="167"/>
      <c r="T606" s="194"/>
      <c r="U606" s="194"/>
      <c r="V606" s="136">
        <f t="shared" si="635"/>
        <v>0</v>
      </c>
      <c r="W606" s="136">
        <f t="shared" si="620"/>
        <v>0</v>
      </c>
      <c r="X606" s="136">
        <f t="shared" si="636"/>
        <v>0</v>
      </c>
      <c r="Y606" s="262"/>
      <c r="Z606" s="262"/>
      <c r="AA606" s="263"/>
      <c r="AB606" s="167"/>
      <c r="AC606" s="194"/>
      <c r="AD606" s="194"/>
      <c r="AE606" s="136">
        <f t="shared" si="637"/>
        <v>0</v>
      </c>
      <c r="AF606" s="136">
        <f t="shared" si="621"/>
        <v>0</v>
      </c>
      <c r="AG606" s="136">
        <f t="shared" si="638"/>
        <v>0</v>
      </c>
      <c r="AH606" s="262"/>
      <c r="AI606" s="262"/>
      <c r="AJ606" s="263"/>
      <c r="AK606" s="167"/>
      <c r="AL606" s="194"/>
      <c r="AM606" s="194"/>
      <c r="AN606" s="136">
        <f t="shared" si="639"/>
        <v>0</v>
      </c>
      <c r="AO606" s="136">
        <f t="shared" si="622"/>
        <v>0</v>
      </c>
      <c r="AP606" s="136">
        <f t="shared" si="640"/>
        <v>0</v>
      </c>
      <c r="AQ606" s="262"/>
      <c r="AR606" s="262"/>
      <c r="AS606" s="263"/>
      <c r="AT606" s="167"/>
      <c r="AU606" s="194"/>
      <c r="AV606" s="194"/>
      <c r="AW606" s="136">
        <f t="shared" si="641"/>
        <v>0</v>
      </c>
      <c r="AX606" s="136">
        <f t="shared" si="623"/>
        <v>0</v>
      </c>
      <c r="AY606" s="136">
        <f t="shared" si="642"/>
        <v>0</v>
      </c>
      <c r="AZ606" s="262"/>
      <c r="BA606" s="262"/>
      <c r="BB606" s="263"/>
      <c r="BC606" s="167"/>
      <c r="BD606" s="194"/>
      <c r="BE606" s="194"/>
      <c r="BF606" s="136">
        <f t="shared" si="643"/>
        <v>0</v>
      </c>
      <c r="BG606" s="136">
        <f t="shared" si="624"/>
        <v>0</v>
      </c>
      <c r="BH606" s="136">
        <f t="shared" si="644"/>
        <v>0</v>
      </c>
      <c r="BI606" s="262"/>
      <c r="BJ606" s="262"/>
      <c r="BK606" s="263"/>
      <c r="BL606" s="167"/>
      <c r="BM606" s="194"/>
      <c r="BN606" s="194"/>
      <c r="BO606" s="136">
        <f t="shared" si="645"/>
        <v>0</v>
      </c>
      <c r="BP606" s="136">
        <f t="shared" si="625"/>
        <v>0</v>
      </c>
      <c r="BQ606" s="136">
        <f t="shared" si="646"/>
        <v>0</v>
      </c>
      <c r="BR606" s="262"/>
      <c r="BS606" s="262"/>
      <c r="BT606" s="263"/>
      <c r="BU606" s="167"/>
      <c r="BV606" s="194"/>
      <c r="BW606" s="194"/>
      <c r="BX606" s="136">
        <f t="shared" si="647"/>
        <v>0</v>
      </c>
      <c r="BY606" s="136">
        <f t="shared" si="626"/>
        <v>0</v>
      </c>
      <c r="BZ606" s="136">
        <f t="shared" si="648"/>
        <v>0</v>
      </c>
      <c r="CA606" s="262"/>
      <c r="CB606" s="262"/>
      <c r="CC606" s="263"/>
      <c r="CD606" s="167"/>
      <c r="CE606" s="194"/>
      <c r="CF606" s="194"/>
      <c r="CG606" s="136">
        <f t="shared" si="649"/>
        <v>0</v>
      </c>
      <c r="CH606" s="136">
        <f t="shared" si="627"/>
        <v>0</v>
      </c>
      <c r="CI606" s="136">
        <f t="shared" si="650"/>
        <v>0</v>
      </c>
      <c r="CJ606" s="262"/>
      <c r="CK606" s="262"/>
      <c r="CL606" s="263"/>
      <c r="CM606" s="167"/>
      <c r="CN606" s="194"/>
      <c r="CO606" s="194"/>
      <c r="CP606" s="136">
        <f t="shared" si="651"/>
        <v>0</v>
      </c>
      <c r="CQ606" s="136">
        <f t="shared" si="628"/>
        <v>0</v>
      </c>
      <c r="CR606" s="136">
        <f t="shared" si="652"/>
        <v>0</v>
      </c>
      <c r="CS606" s="262"/>
      <c r="CT606" s="262"/>
      <c r="CU606" s="263"/>
      <c r="CV606" s="167"/>
      <c r="CW606" s="194"/>
      <c r="CX606" s="194"/>
      <c r="CY606" s="136">
        <f t="shared" si="653"/>
        <v>0</v>
      </c>
      <c r="CZ606" s="136">
        <f t="shared" si="629"/>
        <v>0</v>
      </c>
      <c r="DA606" s="136">
        <f t="shared" si="654"/>
        <v>0</v>
      </c>
      <c r="DB606" s="262"/>
      <c r="DC606" s="262"/>
      <c r="DD606" s="263"/>
    </row>
    <row r="607" spans="1:108" x14ac:dyDescent="0.25">
      <c r="A607" s="167"/>
      <c r="B607" s="194"/>
      <c r="C607" s="194"/>
      <c r="D607" s="136">
        <f t="shared" si="630"/>
        <v>0</v>
      </c>
      <c r="E607" s="136">
        <f t="shared" si="631"/>
        <v>0</v>
      </c>
      <c r="F607" s="136">
        <f t="shared" si="632"/>
        <v>0</v>
      </c>
      <c r="G607" s="262"/>
      <c r="H607" s="262"/>
      <c r="I607" s="263"/>
      <c r="J607" s="167"/>
      <c r="K607" s="194"/>
      <c r="L607" s="194"/>
      <c r="M607" s="136">
        <f t="shared" si="633"/>
        <v>0</v>
      </c>
      <c r="N607" s="136">
        <f t="shared" si="619"/>
        <v>0</v>
      </c>
      <c r="O607" s="136">
        <f t="shared" si="634"/>
        <v>0</v>
      </c>
      <c r="P607" s="262"/>
      <c r="Q607" s="262"/>
      <c r="R607" s="263"/>
      <c r="S607" s="167"/>
      <c r="T607" s="194"/>
      <c r="U607" s="194"/>
      <c r="V607" s="136">
        <f t="shared" si="635"/>
        <v>0</v>
      </c>
      <c r="W607" s="136">
        <f t="shared" si="620"/>
        <v>0</v>
      </c>
      <c r="X607" s="136">
        <f t="shared" si="636"/>
        <v>0</v>
      </c>
      <c r="Y607" s="262"/>
      <c r="Z607" s="262"/>
      <c r="AA607" s="263"/>
      <c r="AB607" s="167"/>
      <c r="AC607" s="194"/>
      <c r="AD607" s="194"/>
      <c r="AE607" s="136">
        <f t="shared" si="637"/>
        <v>0</v>
      </c>
      <c r="AF607" s="136">
        <f t="shared" si="621"/>
        <v>0</v>
      </c>
      <c r="AG607" s="136">
        <f t="shared" si="638"/>
        <v>0</v>
      </c>
      <c r="AH607" s="262"/>
      <c r="AI607" s="262"/>
      <c r="AJ607" s="263"/>
      <c r="AK607" s="167"/>
      <c r="AL607" s="194"/>
      <c r="AM607" s="194"/>
      <c r="AN607" s="136">
        <f t="shared" si="639"/>
        <v>0</v>
      </c>
      <c r="AO607" s="136">
        <f t="shared" si="622"/>
        <v>0</v>
      </c>
      <c r="AP607" s="136">
        <f t="shared" si="640"/>
        <v>0</v>
      </c>
      <c r="AQ607" s="262"/>
      <c r="AR607" s="262"/>
      <c r="AS607" s="263"/>
      <c r="AT607" s="167"/>
      <c r="AU607" s="194"/>
      <c r="AV607" s="194"/>
      <c r="AW607" s="136">
        <f t="shared" si="641"/>
        <v>0</v>
      </c>
      <c r="AX607" s="136">
        <f t="shared" si="623"/>
        <v>0</v>
      </c>
      <c r="AY607" s="136">
        <f t="shared" si="642"/>
        <v>0</v>
      </c>
      <c r="AZ607" s="262"/>
      <c r="BA607" s="262"/>
      <c r="BB607" s="263"/>
      <c r="BC607" s="167"/>
      <c r="BD607" s="194"/>
      <c r="BE607" s="194"/>
      <c r="BF607" s="136">
        <f t="shared" si="643"/>
        <v>0</v>
      </c>
      <c r="BG607" s="136">
        <f t="shared" si="624"/>
        <v>0</v>
      </c>
      <c r="BH607" s="136">
        <f t="shared" si="644"/>
        <v>0</v>
      </c>
      <c r="BI607" s="262"/>
      <c r="BJ607" s="262"/>
      <c r="BK607" s="263"/>
      <c r="BL607" s="167"/>
      <c r="BM607" s="194"/>
      <c r="BN607" s="194"/>
      <c r="BO607" s="136">
        <f t="shared" si="645"/>
        <v>0</v>
      </c>
      <c r="BP607" s="136">
        <f t="shared" si="625"/>
        <v>0</v>
      </c>
      <c r="BQ607" s="136">
        <f t="shared" si="646"/>
        <v>0</v>
      </c>
      <c r="BR607" s="262"/>
      <c r="BS607" s="262"/>
      <c r="BT607" s="263"/>
      <c r="BU607" s="167"/>
      <c r="BV607" s="194"/>
      <c r="BW607" s="194"/>
      <c r="BX607" s="136">
        <f t="shared" si="647"/>
        <v>0</v>
      </c>
      <c r="BY607" s="136">
        <f t="shared" si="626"/>
        <v>0</v>
      </c>
      <c r="BZ607" s="136">
        <f t="shared" si="648"/>
        <v>0</v>
      </c>
      <c r="CA607" s="262"/>
      <c r="CB607" s="262"/>
      <c r="CC607" s="263"/>
      <c r="CD607" s="167"/>
      <c r="CE607" s="194"/>
      <c r="CF607" s="194"/>
      <c r="CG607" s="136">
        <f t="shared" si="649"/>
        <v>0</v>
      </c>
      <c r="CH607" s="136">
        <f t="shared" si="627"/>
        <v>0</v>
      </c>
      <c r="CI607" s="136">
        <f t="shared" si="650"/>
        <v>0</v>
      </c>
      <c r="CJ607" s="262"/>
      <c r="CK607" s="262"/>
      <c r="CL607" s="263"/>
      <c r="CM607" s="167"/>
      <c r="CN607" s="194"/>
      <c r="CO607" s="194"/>
      <c r="CP607" s="136">
        <f t="shared" si="651"/>
        <v>0</v>
      </c>
      <c r="CQ607" s="136">
        <f t="shared" si="628"/>
        <v>0</v>
      </c>
      <c r="CR607" s="136">
        <f t="shared" si="652"/>
        <v>0</v>
      </c>
      <c r="CS607" s="262"/>
      <c r="CT607" s="262"/>
      <c r="CU607" s="263"/>
      <c r="CV607" s="167"/>
      <c r="CW607" s="194"/>
      <c r="CX607" s="194"/>
      <c r="CY607" s="136">
        <f t="shared" si="653"/>
        <v>0</v>
      </c>
      <c r="CZ607" s="136">
        <f t="shared" si="629"/>
        <v>0</v>
      </c>
      <c r="DA607" s="136">
        <f t="shared" si="654"/>
        <v>0</v>
      </c>
      <c r="DB607" s="262"/>
      <c r="DC607" s="262"/>
      <c r="DD607" s="263"/>
    </row>
    <row r="608" spans="1:108" x14ac:dyDescent="0.25">
      <c r="A608" s="167"/>
      <c r="B608" s="194"/>
      <c r="C608" s="194"/>
      <c r="D608" s="136">
        <f t="shared" si="630"/>
        <v>0</v>
      </c>
      <c r="E608" s="136">
        <f t="shared" si="631"/>
        <v>0</v>
      </c>
      <c r="F608" s="136">
        <f t="shared" si="632"/>
        <v>0</v>
      </c>
      <c r="G608" s="262"/>
      <c r="H608" s="262"/>
      <c r="I608" s="263"/>
      <c r="J608" s="167"/>
      <c r="K608" s="194"/>
      <c r="L608" s="194"/>
      <c r="M608" s="136">
        <f t="shared" si="633"/>
        <v>0</v>
      </c>
      <c r="N608" s="136">
        <f t="shared" si="619"/>
        <v>0</v>
      </c>
      <c r="O608" s="136">
        <f t="shared" si="634"/>
        <v>0</v>
      </c>
      <c r="P608" s="262"/>
      <c r="Q608" s="262"/>
      <c r="R608" s="263"/>
      <c r="S608" s="167"/>
      <c r="T608" s="194"/>
      <c r="U608" s="194"/>
      <c r="V608" s="136">
        <f t="shared" si="635"/>
        <v>0</v>
      </c>
      <c r="W608" s="136">
        <f t="shared" si="620"/>
        <v>0</v>
      </c>
      <c r="X608" s="136">
        <f t="shared" si="636"/>
        <v>0</v>
      </c>
      <c r="Y608" s="262"/>
      <c r="Z608" s="262"/>
      <c r="AA608" s="263"/>
      <c r="AB608" s="167"/>
      <c r="AC608" s="194"/>
      <c r="AD608" s="194"/>
      <c r="AE608" s="136">
        <f t="shared" si="637"/>
        <v>0</v>
      </c>
      <c r="AF608" s="136">
        <f t="shared" si="621"/>
        <v>0</v>
      </c>
      <c r="AG608" s="136">
        <f t="shared" si="638"/>
        <v>0</v>
      </c>
      <c r="AH608" s="262"/>
      <c r="AI608" s="262"/>
      <c r="AJ608" s="263"/>
      <c r="AK608" s="167"/>
      <c r="AL608" s="194"/>
      <c r="AM608" s="194"/>
      <c r="AN608" s="136">
        <f t="shared" si="639"/>
        <v>0</v>
      </c>
      <c r="AO608" s="136">
        <f t="shared" si="622"/>
        <v>0</v>
      </c>
      <c r="AP608" s="136">
        <f t="shared" si="640"/>
        <v>0</v>
      </c>
      <c r="AQ608" s="262"/>
      <c r="AR608" s="262"/>
      <c r="AS608" s="263"/>
      <c r="AT608" s="167"/>
      <c r="AU608" s="194"/>
      <c r="AV608" s="194"/>
      <c r="AW608" s="136">
        <f t="shared" si="641"/>
        <v>0</v>
      </c>
      <c r="AX608" s="136">
        <f t="shared" si="623"/>
        <v>0</v>
      </c>
      <c r="AY608" s="136">
        <f t="shared" si="642"/>
        <v>0</v>
      </c>
      <c r="AZ608" s="262"/>
      <c r="BA608" s="262"/>
      <c r="BB608" s="263"/>
      <c r="BC608" s="167"/>
      <c r="BD608" s="194"/>
      <c r="BE608" s="194"/>
      <c r="BF608" s="136">
        <f t="shared" si="643"/>
        <v>0</v>
      </c>
      <c r="BG608" s="136">
        <f t="shared" si="624"/>
        <v>0</v>
      </c>
      <c r="BH608" s="136">
        <f t="shared" si="644"/>
        <v>0</v>
      </c>
      <c r="BI608" s="262"/>
      <c r="BJ608" s="262"/>
      <c r="BK608" s="263"/>
      <c r="BL608" s="167"/>
      <c r="BM608" s="194"/>
      <c r="BN608" s="194"/>
      <c r="BO608" s="136">
        <f t="shared" si="645"/>
        <v>0</v>
      </c>
      <c r="BP608" s="136">
        <f t="shared" si="625"/>
        <v>0</v>
      </c>
      <c r="BQ608" s="136">
        <f t="shared" si="646"/>
        <v>0</v>
      </c>
      <c r="BR608" s="262"/>
      <c r="BS608" s="262"/>
      <c r="BT608" s="263"/>
      <c r="BU608" s="167"/>
      <c r="BV608" s="194"/>
      <c r="BW608" s="194"/>
      <c r="BX608" s="136">
        <f t="shared" si="647"/>
        <v>0</v>
      </c>
      <c r="BY608" s="136">
        <f t="shared" si="626"/>
        <v>0</v>
      </c>
      <c r="BZ608" s="136">
        <f t="shared" si="648"/>
        <v>0</v>
      </c>
      <c r="CA608" s="262"/>
      <c r="CB608" s="262"/>
      <c r="CC608" s="263"/>
      <c r="CD608" s="167"/>
      <c r="CE608" s="194"/>
      <c r="CF608" s="194"/>
      <c r="CG608" s="136">
        <f t="shared" si="649"/>
        <v>0</v>
      </c>
      <c r="CH608" s="136">
        <f t="shared" si="627"/>
        <v>0</v>
      </c>
      <c r="CI608" s="136">
        <f t="shared" si="650"/>
        <v>0</v>
      </c>
      <c r="CJ608" s="262"/>
      <c r="CK608" s="262"/>
      <c r="CL608" s="263"/>
      <c r="CM608" s="167"/>
      <c r="CN608" s="194"/>
      <c r="CO608" s="194"/>
      <c r="CP608" s="136">
        <f t="shared" si="651"/>
        <v>0</v>
      </c>
      <c r="CQ608" s="136">
        <f t="shared" si="628"/>
        <v>0</v>
      </c>
      <c r="CR608" s="136">
        <f t="shared" si="652"/>
        <v>0</v>
      </c>
      <c r="CS608" s="262"/>
      <c r="CT608" s="262"/>
      <c r="CU608" s="263"/>
      <c r="CV608" s="167"/>
      <c r="CW608" s="194"/>
      <c r="CX608" s="194"/>
      <c r="CY608" s="136">
        <f t="shared" si="653"/>
        <v>0</v>
      </c>
      <c r="CZ608" s="136">
        <f t="shared" si="629"/>
        <v>0</v>
      </c>
      <c r="DA608" s="136">
        <f t="shared" si="654"/>
        <v>0</v>
      </c>
      <c r="DB608" s="262"/>
      <c r="DC608" s="262"/>
      <c r="DD608" s="263"/>
    </row>
    <row r="609" spans="1:108" x14ac:dyDescent="0.25">
      <c r="A609" s="167"/>
      <c r="B609" s="194"/>
      <c r="C609" s="194"/>
      <c r="D609" s="136">
        <f t="shared" si="630"/>
        <v>0</v>
      </c>
      <c r="E609" s="136">
        <f t="shared" si="631"/>
        <v>0</v>
      </c>
      <c r="F609" s="136">
        <f t="shared" si="632"/>
        <v>0</v>
      </c>
      <c r="G609" s="262"/>
      <c r="H609" s="262"/>
      <c r="I609" s="263"/>
      <c r="J609" s="167"/>
      <c r="K609" s="194"/>
      <c r="L609" s="194"/>
      <c r="M609" s="136">
        <f t="shared" si="633"/>
        <v>0</v>
      </c>
      <c r="N609" s="136">
        <f t="shared" si="619"/>
        <v>0</v>
      </c>
      <c r="O609" s="136">
        <f t="shared" si="634"/>
        <v>0</v>
      </c>
      <c r="P609" s="262"/>
      <c r="Q609" s="262"/>
      <c r="R609" s="263"/>
      <c r="S609" s="167"/>
      <c r="T609" s="194"/>
      <c r="U609" s="194"/>
      <c r="V609" s="136">
        <f t="shared" si="635"/>
        <v>0</v>
      </c>
      <c r="W609" s="136">
        <f t="shared" si="620"/>
        <v>0</v>
      </c>
      <c r="X609" s="136">
        <f t="shared" si="636"/>
        <v>0</v>
      </c>
      <c r="Y609" s="262"/>
      <c r="Z609" s="262"/>
      <c r="AA609" s="263"/>
      <c r="AB609" s="167"/>
      <c r="AC609" s="194"/>
      <c r="AD609" s="194"/>
      <c r="AE609" s="136">
        <f t="shared" si="637"/>
        <v>0</v>
      </c>
      <c r="AF609" s="136">
        <f t="shared" si="621"/>
        <v>0</v>
      </c>
      <c r="AG609" s="136">
        <f t="shared" si="638"/>
        <v>0</v>
      </c>
      <c r="AH609" s="262"/>
      <c r="AI609" s="262"/>
      <c r="AJ609" s="263"/>
      <c r="AK609" s="167"/>
      <c r="AL609" s="194"/>
      <c r="AM609" s="194"/>
      <c r="AN609" s="136">
        <f t="shared" si="639"/>
        <v>0</v>
      </c>
      <c r="AO609" s="136">
        <f t="shared" si="622"/>
        <v>0</v>
      </c>
      <c r="AP609" s="136">
        <f t="shared" si="640"/>
        <v>0</v>
      </c>
      <c r="AQ609" s="262"/>
      <c r="AR609" s="262"/>
      <c r="AS609" s="263"/>
      <c r="AT609" s="167"/>
      <c r="AU609" s="194"/>
      <c r="AV609" s="194"/>
      <c r="AW609" s="136">
        <f t="shared" si="641"/>
        <v>0</v>
      </c>
      <c r="AX609" s="136">
        <f t="shared" si="623"/>
        <v>0</v>
      </c>
      <c r="AY609" s="136">
        <f t="shared" si="642"/>
        <v>0</v>
      </c>
      <c r="AZ609" s="262"/>
      <c r="BA609" s="262"/>
      <c r="BB609" s="263"/>
      <c r="BC609" s="167"/>
      <c r="BD609" s="194"/>
      <c r="BE609" s="194"/>
      <c r="BF609" s="136">
        <f t="shared" si="643"/>
        <v>0</v>
      </c>
      <c r="BG609" s="136">
        <f t="shared" si="624"/>
        <v>0</v>
      </c>
      <c r="BH609" s="136">
        <f t="shared" si="644"/>
        <v>0</v>
      </c>
      <c r="BI609" s="262"/>
      <c r="BJ609" s="262"/>
      <c r="BK609" s="263"/>
      <c r="BL609" s="167"/>
      <c r="BM609" s="194"/>
      <c r="BN609" s="194"/>
      <c r="BO609" s="136">
        <f t="shared" si="645"/>
        <v>0</v>
      </c>
      <c r="BP609" s="136">
        <f t="shared" si="625"/>
        <v>0</v>
      </c>
      <c r="BQ609" s="136">
        <f t="shared" si="646"/>
        <v>0</v>
      </c>
      <c r="BR609" s="262"/>
      <c r="BS609" s="262"/>
      <c r="BT609" s="263"/>
      <c r="BU609" s="167"/>
      <c r="BV609" s="194"/>
      <c r="BW609" s="194"/>
      <c r="BX609" s="136">
        <f t="shared" si="647"/>
        <v>0</v>
      </c>
      <c r="BY609" s="136">
        <f t="shared" si="626"/>
        <v>0</v>
      </c>
      <c r="BZ609" s="136">
        <f t="shared" si="648"/>
        <v>0</v>
      </c>
      <c r="CA609" s="262"/>
      <c r="CB609" s="262"/>
      <c r="CC609" s="263"/>
      <c r="CD609" s="167"/>
      <c r="CE609" s="194"/>
      <c r="CF609" s="194"/>
      <c r="CG609" s="136">
        <f t="shared" si="649"/>
        <v>0</v>
      </c>
      <c r="CH609" s="136">
        <f t="shared" si="627"/>
        <v>0</v>
      </c>
      <c r="CI609" s="136">
        <f t="shared" si="650"/>
        <v>0</v>
      </c>
      <c r="CJ609" s="262"/>
      <c r="CK609" s="262"/>
      <c r="CL609" s="263"/>
      <c r="CM609" s="167"/>
      <c r="CN609" s="194"/>
      <c r="CO609" s="194"/>
      <c r="CP609" s="136">
        <f t="shared" si="651"/>
        <v>0</v>
      </c>
      <c r="CQ609" s="136">
        <f t="shared" si="628"/>
        <v>0</v>
      </c>
      <c r="CR609" s="136">
        <f t="shared" si="652"/>
        <v>0</v>
      </c>
      <c r="CS609" s="262"/>
      <c r="CT609" s="262"/>
      <c r="CU609" s="263"/>
      <c r="CV609" s="167"/>
      <c r="CW609" s="194"/>
      <c r="CX609" s="194"/>
      <c r="CY609" s="136">
        <f t="shared" si="653"/>
        <v>0</v>
      </c>
      <c r="CZ609" s="136">
        <f t="shared" si="629"/>
        <v>0</v>
      </c>
      <c r="DA609" s="136">
        <f t="shared" si="654"/>
        <v>0</v>
      </c>
      <c r="DB609" s="262"/>
      <c r="DC609" s="262"/>
      <c r="DD609" s="263"/>
    </row>
    <row r="610" spans="1:108" x14ac:dyDescent="0.25">
      <c r="A610" s="167"/>
      <c r="B610" s="194"/>
      <c r="C610" s="194"/>
      <c r="D610" s="136">
        <f t="shared" si="630"/>
        <v>0</v>
      </c>
      <c r="E610" s="136">
        <f t="shared" si="631"/>
        <v>0</v>
      </c>
      <c r="F610" s="136">
        <f t="shared" si="632"/>
        <v>0</v>
      </c>
      <c r="G610" s="262"/>
      <c r="H610" s="262"/>
      <c r="I610" s="263"/>
      <c r="J610" s="167"/>
      <c r="K610" s="194"/>
      <c r="L610" s="194"/>
      <c r="M610" s="136">
        <f t="shared" si="633"/>
        <v>0</v>
      </c>
      <c r="N610" s="136">
        <f t="shared" si="619"/>
        <v>0</v>
      </c>
      <c r="O610" s="136">
        <f t="shared" si="634"/>
        <v>0</v>
      </c>
      <c r="P610" s="262"/>
      <c r="Q610" s="262"/>
      <c r="R610" s="263"/>
      <c r="S610" s="167"/>
      <c r="T610" s="194"/>
      <c r="U610" s="194"/>
      <c r="V610" s="136">
        <f t="shared" si="635"/>
        <v>0</v>
      </c>
      <c r="W610" s="136">
        <f t="shared" si="620"/>
        <v>0</v>
      </c>
      <c r="X610" s="136">
        <f t="shared" si="636"/>
        <v>0</v>
      </c>
      <c r="Y610" s="262"/>
      <c r="Z610" s="262"/>
      <c r="AA610" s="263"/>
      <c r="AB610" s="167"/>
      <c r="AC610" s="194"/>
      <c r="AD610" s="194"/>
      <c r="AE610" s="136">
        <f t="shared" si="637"/>
        <v>0</v>
      </c>
      <c r="AF610" s="136">
        <f t="shared" si="621"/>
        <v>0</v>
      </c>
      <c r="AG610" s="136">
        <f t="shared" si="638"/>
        <v>0</v>
      </c>
      <c r="AH610" s="262"/>
      <c r="AI610" s="262"/>
      <c r="AJ610" s="263"/>
      <c r="AK610" s="167"/>
      <c r="AL610" s="194"/>
      <c r="AM610" s="194"/>
      <c r="AN610" s="136">
        <f t="shared" si="639"/>
        <v>0</v>
      </c>
      <c r="AO610" s="136">
        <f t="shared" si="622"/>
        <v>0</v>
      </c>
      <c r="AP610" s="136">
        <f t="shared" si="640"/>
        <v>0</v>
      </c>
      <c r="AQ610" s="262"/>
      <c r="AR610" s="262"/>
      <c r="AS610" s="263"/>
      <c r="AT610" s="167"/>
      <c r="AU610" s="194"/>
      <c r="AV610" s="194"/>
      <c r="AW610" s="136">
        <f t="shared" si="641"/>
        <v>0</v>
      </c>
      <c r="AX610" s="136">
        <f t="shared" si="623"/>
        <v>0</v>
      </c>
      <c r="AY610" s="136">
        <f t="shared" si="642"/>
        <v>0</v>
      </c>
      <c r="AZ610" s="262"/>
      <c r="BA610" s="262"/>
      <c r="BB610" s="263"/>
      <c r="BC610" s="167"/>
      <c r="BD610" s="194"/>
      <c r="BE610" s="194"/>
      <c r="BF610" s="136">
        <f t="shared" si="643"/>
        <v>0</v>
      </c>
      <c r="BG610" s="136">
        <f t="shared" si="624"/>
        <v>0</v>
      </c>
      <c r="BH610" s="136">
        <f t="shared" si="644"/>
        <v>0</v>
      </c>
      <c r="BI610" s="262"/>
      <c r="BJ610" s="262"/>
      <c r="BK610" s="263"/>
      <c r="BL610" s="167"/>
      <c r="BM610" s="194"/>
      <c r="BN610" s="194"/>
      <c r="BO610" s="136">
        <f t="shared" si="645"/>
        <v>0</v>
      </c>
      <c r="BP610" s="136">
        <f t="shared" si="625"/>
        <v>0</v>
      </c>
      <c r="BQ610" s="136">
        <f t="shared" si="646"/>
        <v>0</v>
      </c>
      <c r="BR610" s="262"/>
      <c r="BS610" s="262"/>
      <c r="BT610" s="263"/>
      <c r="BU610" s="167"/>
      <c r="BV610" s="194"/>
      <c r="BW610" s="194"/>
      <c r="BX610" s="136">
        <f t="shared" si="647"/>
        <v>0</v>
      </c>
      <c r="BY610" s="136">
        <f t="shared" si="626"/>
        <v>0</v>
      </c>
      <c r="BZ610" s="136">
        <f t="shared" si="648"/>
        <v>0</v>
      </c>
      <c r="CA610" s="262"/>
      <c r="CB610" s="262"/>
      <c r="CC610" s="263"/>
      <c r="CD610" s="167"/>
      <c r="CE610" s="194"/>
      <c r="CF610" s="194"/>
      <c r="CG610" s="136">
        <f t="shared" si="649"/>
        <v>0</v>
      </c>
      <c r="CH610" s="136">
        <f t="shared" si="627"/>
        <v>0</v>
      </c>
      <c r="CI610" s="136">
        <f t="shared" si="650"/>
        <v>0</v>
      </c>
      <c r="CJ610" s="262"/>
      <c r="CK610" s="262"/>
      <c r="CL610" s="263"/>
      <c r="CM610" s="167"/>
      <c r="CN610" s="194"/>
      <c r="CO610" s="194"/>
      <c r="CP610" s="136">
        <f t="shared" si="651"/>
        <v>0</v>
      </c>
      <c r="CQ610" s="136">
        <f t="shared" si="628"/>
        <v>0</v>
      </c>
      <c r="CR610" s="136">
        <f t="shared" si="652"/>
        <v>0</v>
      </c>
      <c r="CS610" s="262"/>
      <c r="CT610" s="262"/>
      <c r="CU610" s="263"/>
      <c r="CV610" s="167"/>
      <c r="CW610" s="194"/>
      <c r="CX610" s="194"/>
      <c r="CY610" s="136">
        <f t="shared" si="653"/>
        <v>0</v>
      </c>
      <c r="CZ610" s="136">
        <f t="shared" si="629"/>
        <v>0</v>
      </c>
      <c r="DA610" s="136">
        <f t="shared" si="654"/>
        <v>0</v>
      </c>
      <c r="DB610" s="262"/>
      <c r="DC610" s="262"/>
      <c r="DD610" s="263"/>
    </row>
    <row r="611" spans="1:108" x14ac:dyDescent="0.25">
      <c r="A611" s="167"/>
      <c r="B611" s="194"/>
      <c r="C611" s="194"/>
      <c r="D611" s="136">
        <f t="shared" si="630"/>
        <v>0</v>
      </c>
      <c r="E611" s="136">
        <f t="shared" si="631"/>
        <v>0</v>
      </c>
      <c r="F611" s="136">
        <f t="shared" si="632"/>
        <v>0</v>
      </c>
      <c r="G611" s="262"/>
      <c r="H611" s="262"/>
      <c r="I611" s="263"/>
      <c r="J611" s="167"/>
      <c r="K611" s="194"/>
      <c r="L611" s="194"/>
      <c r="M611" s="136">
        <f t="shared" si="633"/>
        <v>0</v>
      </c>
      <c r="N611" s="136">
        <f t="shared" si="619"/>
        <v>0</v>
      </c>
      <c r="O611" s="136">
        <f t="shared" si="634"/>
        <v>0</v>
      </c>
      <c r="P611" s="262"/>
      <c r="Q611" s="262"/>
      <c r="R611" s="263"/>
      <c r="S611" s="167"/>
      <c r="T611" s="194"/>
      <c r="U611" s="194"/>
      <c r="V611" s="136">
        <f t="shared" si="635"/>
        <v>0</v>
      </c>
      <c r="W611" s="136">
        <f t="shared" si="620"/>
        <v>0</v>
      </c>
      <c r="X611" s="136">
        <f t="shared" si="636"/>
        <v>0</v>
      </c>
      <c r="Y611" s="262"/>
      <c r="Z611" s="262"/>
      <c r="AA611" s="263"/>
      <c r="AB611" s="167"/>
      <c r="AC611" s="194"/>
      <c r="AD611" s="194"/>
      <c r="AE611" s="136">
        <f t="shared" si="637"/>
        <v>0</v>
      </c>
      <c r="AF611" s="136">
        <f t="shared" si="621"/>
        <v>0</v>
      </c>
      <c r="AG611" s="136">
        <f t="shared" si="638"/>
        <v>0</v>
      </c>
      <c r="AH611" s="262"/>
      <c r="AI611" s="262"/>
      <c r="AJ611" s="263"/>
      <c r="AK611" s="167"/>
      <c r="AL611" s="194"/>
      <c r="AM611" s="194"/>
      <c r="AN611" s="136">
        <f t="shared" si="639"/>
        <v>0</v>
      </c>
      <c r="AO611" s="136">
        <f t="shared" si="622"/>
        <v>0</v>
      </c>
      <c r="AP611" s="136">
        <f t="shared" si="640"/>
        <v>0</v>
      </c>
      <c r="AQ611" s="262"/>
      <c r="AR611" s="262"/>
      <c r="AS611" s="263"/>
      <c r="AT611" s="167"/>
      <c r="AU611" s="194"/>
      <c r="AV611" s="194"/>
      <c r="AW611" s="136">
        <f t="shared" si="641"/>
        <v>0</v>
      </c>
      <c r="AX611" s="136">
        <f t="shared" si="623"/>
        <v>0</v>
      </c>
      <c r="AY611" s="136">
        <f t="shared" si="642"/>
        <v>0</v>
      </c>
      <c r="AZ611" s="262"/>
      <c r="BA611" s="262"/>
      <c r="BB611" s="263"/>
      <c r="BC611" s="167"/>
      <c r="BD611" s="194"/>
      <c r="BE611" s="194"/>
      <c r="BF611" s="136">
        <f t="shared" si="643"/>
        <v>0</v>
      </c>
      <c r="BG611" s="136">
        <f t="shared" si="624"/>
        <v>0</v>
      </c>
      <c r="BH611" s="136">
        <f t="shared" si="644"/>
        <v>0</v>
      </c>
      <c r="BI611" s="262"/>
      <c r="BJ611" s="262"/>
      <c r="BK611" s="263"/>
      <c r="BL611" s="167"/>
      <c r="BM611" s="194"/>
      <c r="BN611" s="194"/>
      <c r="BO611" s="136">
        <f t="shared" si="645"/>
        <v>0</v>
      </c>
      <c r="BP611" s="136">
        <f t="shared" si="625"/>
        <v>0</v>
      </c>
      <c r="BQ611" s="136">
        <f t="shared" si="646"/>
        <v>0</v>
      </c>
      <c r="BR611" s="262"/>
      <c r="BS611" s="262"/>
      <c r="BT611" s="263"/>
      <c r="BU611" s="167"/>
      <c r="BV611" s="194"/>
      <c r="BW611" s="194"/>
      <c r="BX611" s="136">
        <f t="shared" si="647"/>
        <v>0</v>
      </c>
      <c r="BY611" s="136">
        <f t="shared" si="626"/>
        <v>0</v>
      </c>
      <c r="BZ611" s="136">
        <f t="shared" si="648"/>
        <v>0</v>
      </c>
      <c r="CA611" s="262"/>
      <c r="CB611" s="262"/>
      <c r="CC611" s="263"/>
      <c r="CD611" s="167"/>
      <c r="CE611" s="194"/>
      <c r="CF611" s="194"/>
      <c r="CG611" s="136">
        <f t="shared" si="649"/>
        <v>0</v>
      </c>
      <c r="CH611" s="136">
        <f t="shared" si="627"/>
        <v>0</v>
      </c>
      <c r="CI611" s="136">
        <f t="shared" si="650"/>
        <v>0</v>
      </c>
      <c r="CJ611" s="262"/>
      <c r="CK611" s="262"/>
      <c r="CL611" s="263"/>
      <c r="CM611" s="167"/>
      <c r="CN611" s="194"/>
      <c r="CO611" s="194"/>
      <c r="CP611" s="136">
        <f t="shared" si="651"/>
        <v>0</v>
      </c>
      <c r="CQ611" s="136">
        <f t="shared" si="628"/>
        <v>0</v>
      </c>
      <c r="CR611" s="136">
        <f t="shared" si="652"/>
        <v>0</v>
      </c>
      <c r="CS611" s="262"/>
      <c r="CT611" s="262"/>
      <c r="CU611" s="263"/>
      <c r="CV611" s="167"/>
      <c r="CW611" s="194"/>
      <c r="CX611" s="194"/>
      <c r="CY611" s="136">
        <f t="shared" si="653"/>
        <v>0</v>
      </c>
      <c r="CZ611" s="136">
        <f t="shared" si="629"/>
        <v>0</v>
      </c>
      <c r="DA611" s="136">
        <f t="shared" si="654"/>
        <v>0</v>
      </c>
      <c r="DB611" s="262"/>
      <c r="DC611" s="262"/>
      <c r="DD611" s="263"/>
    </row>
    <row r="612" spans="1:108" x14ac:dyDescent="0.25">
      <c r="A612" s="167"/>
      <c r="B612" s="194"/>
      <c r="C612" s="194"/>
      <c r="D612" s="136">
        <f t="shared" si="630"/>
        <v>0</v>
      </c>
      <c r="E612" s="136">
        <f t="shared" si="631"/>
        <v>0</v>
      </c>
      <c r="F612" s="136">
        <f t="shared" si="632"/>
        <v>0</v>
      </c>
      <c r="G612" s="262"/>
      <c r="H612" s="262"/>
      <c r="I612" s="263"/>
      <c r="J612" s="167"/>
      <c r="K612" s="194"/>
      <c r="L612" s="194"/>
      <c r="M612" s="136">
        <f t="shared" si="633"/>
        <v>0</v>
      </c>
      <c r="N612" s="136">
        <f t="shared" si="619"/>
        <v>0</v>
      </c>
      <c r="O612" s="136">
        <f t="shared" si="634"/>
        <v>0</v>
      </c>
      <c r="P612" s="262"/>
      <c r="Q612" s="262"/>
      <c r="R612" s="263"/>
      <c r="S612" s="167"/>
      <c r="T612" s="194"/>
      <c r="U612" s="194"/>
      <c r="V612" s="136">
        <f t="shared" si="635"/>
        <v>0</v>
      </c>
      <c r="W612" s="136">
        <f t="shared" si="620"/>
        <v>0</v>
      </c>
      <c r="X612" s="136">
        <f t="shared" si="636"/>
        <v>0</v>
      </c>
      <c r="Y612" s="262"/>
      <c r="Z612" s="262"/>
      <c r="AA612" s="263"/>
      <c r="AB612" s="167"/>
      <c r="AC612" s="194"/>
      <c r="AD612" s="194"/>
      <c r="AE612" s="136">
        <f t="shared" si="637"/>
        <v>0</v>
      </c>
      <c r="AF612" s="136">
        <f t="shared" si="621"/>
        <v>0</v>
      </c>
      <c r="AG612" s="136">
        <f t="shared" si="638"/>
        <v>0</v>
      </c>
      <c r="AH612" s="262"/>
      <c r="AI612" s="262"/>
      <c r="AJ612" s="263"/>
      <c r="AK612" s="167"/>
      <c r="AL612" s="194"/>
      <c r="AM612" s="194"/>
      <c r="AN612" s="136">
        <f t="shared" si="639"/>
        <v>0</v>
      </c>
      <c r="AO612" s="136">
        <f t="shared" si="622"/>
        <v>0</v>
      </c>
      <c r="AP612" s="136">
        <f t="shared" si="640"/>
        <v>0</v>
      </c>
      <c r="AQ612" s="262"/>
      <c r="AR612" s="262"/>
      <c r="AS612" s="263"/>
      <c r="AT612" s="167"/>
      <c r="AU612" s="194"/>
      <c r="AV612" s="194"/>
      <c r="AW612" s="136">
        <f t="shared" si="641"/>
        <v>0</v>
      </c>
      <c r="AX612" s="136">
        <f t="shared" si="623"/>
        <v>0</v>
      </c>
      <c r="AY612" s="136">
        <f t="shared" si="642"/>
        <v>0</v>
      </c>
      <c r="AZ612" s="262"/>
      <c r="BA612" s="262"/>
      <c r="BB612" s="263"/>
      <c r="BC612" s="167"/>
      <c r="BD612" s="194"/>
      <c r="BE612" s="194"/>
      <c r="BF612" s="136">
        <f t="shared" si="643"/>
        <v>0</v>
      </c>
      <c r="BG612" s="136">
        <f t="shared" si="624"/>
        <v>0</v>
      </c>
      <c r="BH612" s="136">
        <f t="shared" si="644"/>
        <v>0</v>
      </c>
      <c r="BI612" s="262"/>
      <c r="BJ612" s="262"/>
      <c r="BK612" s="263"/>
      <c r="BL612" s="167"/>
      <c r="BM612" s="194"/>
      <c r="BN612" s="194"/>
      <c r="BO612" s="136">
        <f t="shared" si="645"/>
        <v>0</v>
      </c>
      <c r="BP612" s="136">
        <f t="shared" si="625"/>
        <v>0</v>
      </c>
      <c r="BQ612" s="136">
        <f t="shared" si="646"/>
        <v>0</v>
      </c>
      <c r="BR612" s="262"/>
      <c r="BS612" s="262"/>
      <c r="BT612" s="263"/>
      <c r="BU612" s="167"/>
      <c r="BV612" s="194"/>
      <c r="BW612" s="194"/>
      <c r="BX612" s="136">
        <f t="shared" si="647"/>
        <v>0</v>
      </c>
      <c r="BY612" s="136">
        <f t="shared" si="626"/>
        <v>0</v>
      </c>
      <c r="BZ612" s="136">
        <f t="shared" si="648"/>
        <v>0</v>
      </c>
      <c r="CA612" s="262"/>
      <c r="CB612" s="262"/>
      <c r="CC612" s="263"/>
      <c r="CD612" s="167"/>
      <c r="CE612" s="194"/>
      <c r="CF612" s="194"/>
      <c r="CG612" s="136">
        <f t="shared" si="649"/>
        <v>0</v>
      </c>
      <c r="CH612" s="136">
        <f t="shared" si="627"/>
        <v>0</v>
      </c>
      <c r="CI612" s="136">
        <f t="shared" si="650"/>
        <v>0</v>
      </c>
      <c r="CJ612" s="262"/>
      <c r="CK612" s="262"/>
      <c r="CL612" s="263"/>
      <c r="CM612" s="167"/>
      <c r="CN612" s="194"/>
      <c r="CO612" s="194"/>
      <c r="CP612" s="136">
        <f t="shared" si="651"/>
        <v>0</v>
      </c>
      <c r="CQ612" s="136">
        <f t="shared" si="628"/>
        <v>0</v>
      </c>
      <c r="CR612" s="136">
        <f t="shared" si="652"/>
        <v>0</v>
      </c>
      <c r="CS612" s="262"/>
      <c r="CT612" s="262"/>
      <c r="CU612" s="263"/>
      <c r="CV612" s="167"/>
      <c r="CW612" s="194"/>
      <c r="CX612" s="194"/>
      <c r="CY612" s="136">
        <f t="shared" si="653"/>
        <v>0</v>
      </c>
      <c r="CZ612" s="136">
        <f t="shared" si="629"/>
        <v>0</v>
      </c>
      <c r="DA612" s="136">
        <f t="shared" si="654"/>
        <v>0</v>
      </c>
      <c r="DB612" s="262"/>
      <c r="DC612" s="262"/>
      <c r="DD612" s="263"/>
    </row>
    <row r="613" spans="1:108" x14ac:dyDescent="0.25">
      <c r="A613" s="167"/>
      <c r="B613" s="194"/>
      <c r="C613" s="194"/>
      <c r="D613" s="136">
        <f t="shared" si="630"/>
        <v>0</v>
      </c>
      <c r="E613" s="136">
        <f t="shared" si="631"/>
        <v>0</v>
      </c>
      <c r="F613" s="136">
        <f t="shared" si="632"/>
        <v>0</v>
      </c>
      <c r="G613" s="262"/>
      <c r="H613" s="262"/>
      <c r="I613" s="263"/>
      <c r="J613" s="167"/>
      <c r="K613" s="194"/>
      <c r="L613" s="194"/>
      <c r="M613" s="136">
        <f t="shared" si="633"/>
        <v>0</v>
      </c>
      <c r="N613" s="136">
        <f t="shared" si="619"/>
        <v>0</v>
      </c>
      <c r="O613" s="136">
        <f t="shared" si="634"/>
        <v>0</v>
      </c>
      <c r="P613" s="262"/>
      <c r="Q613" s="262"/>
      <c r="R613" s="263"/>
      <c r="S613" s="167"/>
      <c r="T613" s="194"/>
      <c r="U613" s="194"/>
      <c r="V613" s="136">
        <f t="shared" si="635"/>
        <v>0</v>
      </c>
      <c r="W613" s="136">
        <f t="shared" si="620"/>
        <v>0</v>
      </c>
      <c r="X613" s="136">
        <f t="shared" si="636"/>
        <v>0</v>
      </c>
      <c r="Y613" s="262"/>
      <c r="Z613" s="262"/>
      <c r="AA613" s="263"/>
      <c r="AB613" s="167"/>
      <c r="AC613" s="194"/>
      <c r="AD613" s="194"/>
      <c r="AE613" s="136">
        <f t="shared" si="637"/>
        <v>0</v>
      </c>
      <c r="AF613" s="136">
        <f t="shared" si="621"/>
        <v>0</v>
      </c>
      <c r="AG613" s="136">
        <f t="shared" si="638"/>
        <v>0</v>
      </c>
      <c r="AH613" s="262"/>
      <c r="AI613" s="262"/>
      <c r="AJ613" s="263"/>
      <c r="AK613" s="167"/>
      <c r="AL613" s="194"/>
      <c r="AM613" s="194"/>
      <c r="AN613" s="136">
        <f t="shared" si="639"/>
        <v>0</v>
      </c>
      <c r="AO613" s="136">
        <f t="shared" si="622"/>
        <v>0</v>
      </c>
      <c r="AP613" s="136">
        <f t="shared" si="640"/>
        <v>0</v>
      </c>
      <c r="AQ613" s="262"/>
      <c r="AR613" s="262"/>
      <c r="AS613" s="263"/>
      <c r="AT613" s="167"/>
      <c r="AU613" s="194"/>
      <c r="AV613" s="194"/>
      <c r="AW613" s="136">
        <f t="shared" si="641"/>
        <v>0</v>
      </c>
      <c r="AX613" s="136">
        <f t="shared" si="623"/>
        <v>0</v>
      </c>
      <c r="AY613" s="136">
        <f t="shared" si="642"/>
        <v>0</v>
      </c>
      <c r="AZ613" s="262"/>
      <c r="BA613" s="262"/>
      <c r="BB613" s="263"/>
      <c r="BC613" s="167"/>
      <c r="BD613" s="194"/>
      <c r="BE613" s="194"/>
      <c r="BF613" s="136">
        <f t="shared" si="643"/>
        <v>0</v>
      </c>
      <c r="BG613" s="136">
        <f t="shared" si="624"/>
        <v>0</v>
      </c>
      <c r="BH613" s="136">
        <f t="shared" si="644"/>
        <v>0</v>
      </c>
      <c r="BI613" s="262"/>
      <c r="BJ613" s="262"/>
      <c r="BK613" s="263"/>
      <c r="BL613" s="167"/>
      <c r="BM613" s="194"/>
      <c r="BN613" s="194"/>
      <c r="BO613" s="136">
        <f t="shared" si="645"/>
        <v>0</v>
      </c>
      <c r="BP613" s="136">
        <f t="shared" si="625"/>
        <v>0</v>
      </c>
      <c r="BQ613" s="136">
        <f t="shared" si="646"/>
        <v>0</v>
      </c>
      <c r="BR613" s="262"/>
      <c r="BS613" s="262"/>
      <c r="BT613" s="263"/>
      <c r="BU613" s="167"/>
      <c r="BV613" s="194"/>
      <c r="BW613" s="194"/>
      <c r="BX613" s="136">
        <f t="shared" si="647"/>
        <v>0</v>
      </c>
      <c r="BY613" s="136">
        <f t="shared" si="626"/>
        <v>0</v>
      </c>
      <c r="BZ613" s="136">
        <f t="shared" si="648"/>
        <v>0</v>
      </c>
      <c r="CA613" s="262"/>
      <c r="CB613" s="262"/>
      <c r="CC613" s="263"/>
      <c r="CD613" s="167"/>
      <c r="CE613" s="194"/>
      <c r="CF613" s="194"/>
      <c r="CG613" s="136">
        <f t="shared" si="649"/>
        <v>0</v>
      </c>
      <c r="CH613" s="136">
        <f t="shared" si="627"/>
        <v>0</v>
      </c>
      <c r="CI613" s="136">
        <f t="shared" si="650"/>
        <v>0</v>
      </c>
      <c r="CJ613" s="262"/>
      <c r="CK613" s="262"/>
      <c r="CL613" s="263"/>
      <c r="CM613" s="167"/>
      <c r="CN613" s="194"/>
      <c r="CO613" s="194"/>
      <c r="CP613" s="136">
        <f t="shared" si="651"/>
        <v>0</v>
      </c>
      <c r="CQ613" s="136">
        <f t="shared" si="628"/>
        <v>0</v>
      </c>
      <c r="CR613" s="136">
        <f t="shared" si="652"/>
        <v>0</v>
      </c>
      <c r="CS613" s="262"/>
      <c r="CT613" s="262"/>
      <c r="CU613" s="263"/>
      <c r="CV613" s="167"/>
      <c r="CW613" s="194"/>
      <c r="CX613" s="194"/>
      <c r="CY613" s="136">
        <f t="shared" si="653"/>
        <v>0</v>
      </c>
      <c r="CZ613" s="136">
        <f t="shared" si="629"/>
        <v>0</v>
      </c>
      <c r="DA613" s="136">
        <f t="shared" si="654"/>
        <v>0</v>
      </c>
      <c r="DB613" s="262"/>
      <c r="DC613" s="262"/>
      <c r="DD613" s="263"/>
    </row>
    <row r="614" spans="1:108" x14ac:dyDescent="0.25">
      <c r="A614" s="167"/>
      <c r="B614" s="194"/>
      <c r="C614" s="194"/>
      <c r="D614" s="136">
        <f t="shared" si="630"/>
        <v>0</v>
      </c>
      <c r="E614" s="136">
        <f t="shared" si="631"/>
        <v>0</v>
      </c>
      <c r="F614" s="136">
        <f t="shared" si="632"/>
        <v>0</v>
      </c>
      <c r="G614" s="262"/>
      <c r="H614" s="262"/>
      <c r="I614" s="263"/>
      <c r="J614" s="167"/>
      <c r="K614" s="194"/>
      <c r="L614" s="194"/>
      <c r="M614" s="136">
        <f t="shared" si="633"/>
        <v>0</v>
      </c>
      <c r="N614" s="136">
        <f t="shared" si="619"/>
        <v>0</v>
      </c>
      <c r="O614" s="136">
        <f t="shared" si="634"/>
        <v>0</v>
      </c>
      <c r="P614" s="262"/>
      <c r="Q614" s="262"/>
      <c r="R614" s="263"/>
      <c r="S614" s="167"/>
      <c r="T614" s="194"/>
      <c r="U614" s="194"/>
      <c r="V614" s="136">
        <f t="shared" si="635"/>
        <v>0</v>
      </c>
      <c r="W614" s="136">
        <f t="shared" si="620"/>
        <v>0</v>
      </c>
      <c r="X614" s="136">
        <f t="shared" si="636"/>
        <v>0</v>
      </c>
      <c r="Y614" s="262"/>
      <c r="Z614" s="262"/>
      <c r="AA614" s="263"/>
      <c r="AB614" s="167"/>
      <c r="AC614" s="194"/>
      <c r="AD614" s="194"/>
      <c r="AE614" s="136">
        <f t="shared" si="637"/>
        <v>0</v>
      </c>
      <c r="AF614" s="136">
        <f t="shared" si="621"/>
        <v>0</v>
      </c>
      <c r="AG614" s="136">
        <f t="shared" si="638"/>
        <v>0</v>
      </c>
      <c r="AH614" s="262"/>
      <c r="AI614" s="262"/>
      <c r="AJ614" s="263"/>
      <c r="AK614" s="167"/>
      <c r="AL614" s="194"/>
      <c r="AM614" s="194"/>
      <c r="AN614" s="136">
        <f t="shared" si="639"/>
        <v>0</v>
      </c>
      <c r="AO614" s="136">
        <f t="shared" si="622"/>
        <v>0</v>
      </c>
      <c r="AP614" s="136">
        <f t="shared" si="640"/>
        <v>0</v>
      </c>
      <c r="AQ614" s="262"/>
      <c r="AR614" s="262"/>
      <c r="AS614" s="263"/>
      <c r="AT614" s="167"/>
      <c r="AU614" s="194"/>
      <c r="AV614" s="194"/>
      <c r="AW614" s="136">
        <f t="shared" si="641"/>
        <v>0</v>
      </c>
      <c r="AX614" s="136">
        <f t="shared" si="623"/>
        <v>0</v>
      </c>
      <c r="AY614" s="136">
        <f t="shared" si="642"/>
        <v>0</v>
      </c>
      <c r="AZ614" s="262"/>
      <c r="BA614" s="262"/>
      <c r="BB614" s="263"/>
      <c r="BC614" s="167"/>
      <c r="BD614" s="194"/>
      <c r="BE614" s="194"/>
      <c r="BF614" s="136">
        <f t="shared" si="643"/>
        <v>0</v>
      </c>
      <c r="BG614" s="136">
        <f t="shared" si="624"/>
        <v>0</v>
      </c>
      <c r="BH614" s="136">
        <f t="shared" si="644"/>
        <v>0</v>
      </c>
      <c r="BI614" s="262"/>
      <c r="BJ614" s="262"/>
      <c r="BK614" s="263"/>
      <c r="BL614" s="167"/>
      <c r="BM614" s="194"/>
      <c r="BN614" s="194"/>
      <c r="BO614" s="136">
        <f t="shared" si="645"/>
        <v>0</v>
      </c>
      <c r="BP614" s="136">
        <f t="shared" si="625"/>
        <v>0</v>
      </c>
      <c r="BQ614" s="136">
        <f t="shared" si="646"/>
        <v>0</v>
      </c>
      <c r="BR614" s="262"/>
      <c r="BS614" s="262"/>
      <c r="BT614" s="263"/>
      <c r="BU614" s="167"/>
      <c r="BV614" s="194"/>
      <c r="BW614" s="194"/>
      <c r="BX614" s="136">
        <f t="shared" si="647"/>
        <v>0</v>
      </c>
      <c r="BY614" s="136">
        <f t="shared" si="626"/>
        <v>0</v>
      </c>
      <c r="BZ614" s="136">
        <f t="shared" si="648"/>
        <v>0</v>
      </c>
      <c r="CA614" s="262"/>
      <c r="CB614" s="262"/>
      <c r="CC614" s="263"/>
      <c r="CD614" s="167"/>
      <c r="CE614" s="194"/>
      <c r="CF614" s="194"/>
      <c r="CG614" s="136">
        <f t="shared" si="649"/>
        <v>0</v>
      </c>
      <c r="CH614" s="136">
        <f t="shared" si="627"/>
        <v>0</v>
      </c>
      <c r="CI614" s="136">
        <f t="shared" si="650"/>
        <v>0</v>
      </c>
      <c r="CJ614" s="262"/>
      <c r="CK614" s="262"/>
      <c r="CL614" s="263"/>
      <c r="CM614" s="167"/>
      <c r="CN614" s="194"/>
      <c r="CO614" s="194"/>
      <c r="CP614" s="136">
        <f t="shared" si="651"/>
        <v>0</v>
      </c>
      <c r="CQ614" s="136">
        <f t="shared" si="628"/>
        <v>0</v>
      </c>
      <c r="CR614" s="136">
        <f t="shared" si="652"/>
        <v>0</v>
      </c>
      <c r="CS614" s="262"/>
      <c r="CT614" s="262"/>
      <c r="CU614" s="263"/>
      <c r="CV614" s="167"/>
      <c r="CW614" s="194"/>
      <c r="CX614" s="194"/>
      <c r="CY614" s="136">
        <f t="shared" si="653"/>
        <v>0</v>
      </c>
      <c r="CZ614" s="136">
        <f t="shared" si="629"/>
        <v>0</v>
      </c>
      <c r="DA614" s="136">
        <f t="shared" si="654"/>
        <v>0</v>
      </c>
      <c r="DB614" s="262"/>
      <c r="DC614" s="262"/>
      <c r="DD614" s="263"/>
    </row>
    <row r="615" spans="1:108" x14ac:dyDescent="0.25">
      <c r="A615" s="167"/>
      <c r="B615" s="194"/>
      <c r="C615" s="194"/>
      <c r="D615" s="136">
        <f t="shared" si="630"/>
        <v>0</v>
      </c>
      <c r="E615" s="136">
        <f t="shared" si="631"/>
        <v>0</v>
      </c>
      <c r="F615" s="136">
        <f t="shared" si="632"/>
        <v>0</v>
      </c>
      <c r="G615" s="262"/>
      <c r="H615" s="262"/>
      <c r="I615" s="263"/>
      <c r="J615" s="167"/>
      <c r="K615" s="194"/>
      <c r="L615" s="194"/>
      <c r="M615" s="136">
        <f t="shared" si="633"/>
        <v>0</v>
      </c>
      <c r="N615" s="136">
        <f t="shared" si="619"/>
        <v>0</v>
      </c>
      <c r="O615" s="136">
        <f t="shared" si="634"/>
        <v>0</v>
      </c>
      <c r="P615" s="262"/>
      <c r="Q615" s="262"/>
      <c r="R615" s="263"/>
      <c r="S615" s="167"/>
      <c r="T615" s="194"/>
      <c r="U615" s="194"/>
      <c r="V615" s="136">
        <f t="shared" si="635"/>
        <v>0</v>
      </c>
      <c r="W615" s="136">
        <f t="shared" si="620"/>
        <v>0</v>
      </c>
      <c r="X615" s="136">
        <f t="shared" si="636"/>
        <v>0</v>
      </c>
      <c r="Y615" s="262"/>
      <c r="Z615" s="262"/>
      <c r="AA615" s="263"/>
      <c r="AB615" s="167"/>
      <c r="AC615" s="194"/>
      <c r="AD615" s="194"/>
      <c r="AE615" s="136">
        <f t="shared" si="637"/>
        <v>0</v>
      </c>
      <c r="AF615" s="136">
        <f t="shared" si="621"/>
        <v>0</v>
      </c>
      <c r="AG615" s="136">
        <f t="shared" si="638"/>
        <v>0</v>
      </c>
      <c r="AH615" s="262"/>
      <c r="AI615" s="262"/>
      <c r="AJ615" s="263"/>
      <c r="AK615" s="167"/>
      <c r="AL615" s="194"/>
      <c r="AM615" s="194"/>
      <c r="AN615" s="136">
        <f t="shared" si="639"/>
        <v>0</v>
      </c>
      <c r="AO615" s="136">
        <f t="shared" si="622"/>
        <v>0</v>
      </c>
      <c r="AP615" s="136">
        <f t="shared" si="640"/>
        <v>0</v>
      </c>
      <c r="AQ615" s="262"/>
      <c r="AR615" s="262"/>
      <c r="AS615" s="263"/>
      <c r="AT615" s="167"/>
      <c r="AU615" s="194"/>
      <c r="AV615" s="194"/>
      <c r="AW615" s="136">
        <f t="shared" si="641"/>
        <v>0</v>
      </c>
      <c r="AX615" s="136">
        <f t="shared" si="623"/>
        <v>0</v>
      </c>
      <c r="AY615" s="136">
        <f t="shared" si="642"/>
        <v>0</v>
      </c>
      <c r="AZ615" s="262"/>
      <c r="BA615" s="262"/>
      <c r="BB615" s="263"/>
      <c r="BC615" s="167"/>
      <c r="BD615" s="194"/>
      <c r="BE615" s="194"/>
      <c r="BF615" s="136">
        <f t="shared" si="643"/>
        <v>0</v>
      </c>
      <c r="BG615" s="136">
        <f t="shared" si="624"/>
        <v>0</v>
      </c>
      <c r="BH615" s="136">
        <f t="shared" si="644"/>
        <v>0</v>
      </c>
      <c r="BI615" s="262"/>
      <c r="BJ615" s="262"/>
      <c r="BK615" s="263"/>
      <c r="BL615" s="167"/>
      <c r="BM615" s="194"/>
      <c r="BN615" s="194"/>
      <c r="BO615" s="136">
        <f t="shared" si="645"/>
        <v>0</v>
      </c>
      <c r="BP615" s="136">
        <f t="shared" si="625"/>
        <v>0</v>
      </c>
      <c r="BQ615" s="136">
        <f t="shared" si="646"/>
        <v>0</v>
      </c>
      <c r="BR615" s="262"/>
      <c r="BS615" s="262"/>
      <c r="BT615" s="263"/>
      <c r="BU615" s="167"/>
      <c r="BV615" s="194"/>
      <c r="BW615" s="194"/>
      <c r="BX615" s="136">
        <f t="shared" si="647"/>
        <v>0</v>
      </c>
      <c r="BY615" s="136">
        <f t="shared" si="626"/>
        <v>0</v>
      </c>
      <c r="BZ615" s="136">
        <f t="shared" si="648"/>
        <v>0</v>
      </c>
      <c r="CA615" s="262"/>
      <c r="CB615" s="262"/>
      <c r="CC615" s="263"/>
      <c r="CD615" s="167"/>
      <c r="CE615" s="194"/>
      <c r="CF615" s="194"/>
      <c r="CG615" s="136">
        <f t="shared" si="649"/>
        <v>0</v>
      </c>
      <c r="CH615" s="136">
        <f t="shared" si="627"/>
        <v>0</v>
      </c>
      <c r="CI615" s="136">
        <f t="shared" si="650"/>
        <v>0</v>
      </c>
      <c r="CJ615" s="262"/>
      <c r="CK615" s="262"/>
      <c r="CL615" s="263"/>
      <c r="CM615" s="167"/>
      <c r="CN615" s="194"/>
      <c r="CO615" s="194"/>
      <c r="CP615" s="136">
        <f t="shared" si="651"/>
        <v>0</v>
      </c>
      <c r="CQ615" s="136">
        <f t="shared" si="628"/>
        <v>0</v>
      </c>
      <c r="CR615" s="136">
        <f t="shared" si="652"/>
        <v>0</v>
      </c>
      <c r="CS615" s="262"/>
      <c r="CT615" s="262"/>
      <c r="CU615" s="263"/>
      <c r="CV615" s="167"/>
      <c r="CW615" s="194"/>
      <c r="CX615" s="194"/>
      <c r="CY615" s="136">
        <f t="shared" si="653"/>
        <v>0</v>
      </c>
      <c r="CZ615" s="136">
        <f t="shared" si="629"/>
        <v>0</v>
      </c>
      <c r="DA615" s="136">
        <f t="shared" si="654"/>
        <v>0</v>
      </c>
      <c r="DB615" s="262"/>
      <c r="DC615" s="262"/>
      <c r="DD615" s="263"/>
    </row>
    <row r="616" spans="1:108" x14ac:dyDescent="0.25">
      <c r="A616" s="167"/>
      <c r="B616" s="194"/>
      <c r="C616" s="194"/>
      <c r="D616" s="136">
        <f t="shared" si="630"/>
        <v>0</v>
      </c>
      <c r="E616" s="136">
        <f t="shared" si="631"/>
        <v>0</v>
      </c>
      <c r="F616" s="136">
        <f t="shared" si="632"/>
        <v>0</v>
      </c>
      <c r="G616" s="262"/>
      <c r="H616" s="262"/>
      <c r="I616" s="263"/>
      <c r="J616" s="167"/>
      <c r="K616" s="194"/>
      <c r="L616" s="194"/>
      <c r="M616" s="136">
        <f t="shared" si="633"/>
        <v>0</v>
      </c>
      <c r="N616" s="136">
        <f t="shared" si="619"/>
        <v>0</v>
      </c>
      <c r="O616" s="136">
        <f t="shared" si="634"/>
        <v>0</v>
      </c>
      <c r="P616" s="262"/>
      <c r="Q616" s="262"/>
      <c r="R616" s="263"/>
      <c r="S616" s="167"/>
      <c r="T616" s="194"/>
      <c r="U616" s="194"/>
      <c r="V616" s="136">
        <f t="shared" si="635"/>
        <v>0</v>
      </c>
      <c r="W616" s="136">
        <f t="shared" si="620"/>
        <v>0</v>
      </c>
      <c r="X616" s="136">
        <f t="shared" si="636"/>
        <v>0</v>
      </c>
      <c r="Y616" s="262"/>
      <c r="Z616" s="262"/>
      <c r="AA616" s="263"/>
      <c r="AB616" s="167"/>
      <c r="AC616" s="194"/>
      <c r="AD616" s="194"/>
      <c r="AE616" s="136">
        <f t="shared" si="637"/>
        <v>0</v>
      </c>
      <c r="AF616" s="136">
        <f t="shared" si="621"/>
        <v>0</v>
      </c>
      <c r="AG616" s="136">
        <f t="shared" si="638"/>
        <v>0</v>
      </c>
      <c r="AH616" s="262"/>
      <c r="AI616" s="262"/>
      <c r="AJ616" s="263"/>
      <c r="AK616" s="167"/>
      <c r="AL616" s="194"/>
      <c r="AM616" s="194"/>
      <c r="AN616" s="136">
        <f t="shared" si="639"/>
        <v>0</v>
      </c>
      <c r="AO616" s="136">
        <f t="shared" si="622"/>
        <v>0</v>
      </c>
      <c r="AP616" s="136">
        <f t="shared" si="640"/>
        <v>0</v>
      </c>
      <c r="AQ616" s="262"/>
      <c r="AR616" s="262"/>
      <c r="AS616" s="263"/>
      <c r="AT616" s="167"/>
      <c r="AU616" s="194"/>
      <c r="AV616" s="194"/>
      <c r="AW616" s="136">
        <f t="shared" si="641"/>
        <v>0</v>
      </c>
      <c r="AX616" s="136">
        <f t="shared" si="623"/>
        <v>0</v>
      </c>
      <c r="AY616" s="136">
        <f t="shared" si="642"/>
        <v>0</v>
      </c>
      <c r="AZ616" s="262"/>
      <c r="BA616" s="262"/>
      <c r="BB616" s="263"/>
      <c r="BC616" s="167"/>
      <c r="BD616" s="194"/>
      <c r="BE616" s="194"/>
      <c r="BF616" s="136">
        <f t="shared" si="643"/>
        <v>0</v>
      </c>
      <c r="BG616" s="136">
        <f t="shared" si="624"/>
        <v>0</v>
      </c>
      <c r="BH616" s="136">
        <f t="shared" si="644"/>
        <v>0</v>
      </c>
      <c r="BI616" s="262"/>
      <c r="BJ616" s="262"/>
      <c r="BK616" s="263"/>
      <c r="BL616" s="167"/>
      <c r="BM616" s="194"/>
      <c r="BN616" s="194"/>
      <c r="BO616" s="136">
        <f t="shared" si="645"/>
        <v>0</v>
      </c>
      <c r="BP616" s="136">
        <f t="shared" si="625"/>
        <v>0</v>
      </c>
      <c r="BQ616" s="136">
        <f t="shared" si="646"/>
        <v>0</v>
      </c>
      <c r="BR616" s="262"/>
      <c r="BS616" s="262"/>
      <c r="BT616" s="263"/>
      <c r="BU616" s="167"/>
      <c r="BV616" s="194"/>
      <c r="BW616" s="194"/>
      <c r="BX616" s="136">
        <f t="shared" si="647"/>
        <v>0</v>
      </c>
      <c r="BY616" s="136">
        <f t="shared" si="626"/>
        <v>0</v>
      </c>
      <c r="BZ616" s="136">
        <f t="shared" si="648"/>
        <v>0</v>
      </c>
      <c r="CA616" s="262"/>
      <c r="CB616" s="262"/>
      <c r="CC616" s="263"/>
      <c r="CD616" s="167"/>
      <c r="CE616" s="194"/>
      <c r="CF616" s="194"/>
      <c r="CG616" s="136">
        <f t="shared" si="649"/>
        <v>0</v>
      </c>
      <c r="CH616" s="136">
        <f t="shared" si="627"/>
        <v>0</v>
      </c>
      <c r="CI616" s="136">
        <f t="shared" si="650"/>
        <v>0</v>
      </c>
      <c r="CJ616" s="262"/>
      <c r="CK616" s="262"/>
      <c r="CL616" s="263"/>
      <c r="CM616" s="167"/>
      <c r="CN616" s="194"/>
      <c r="CO616" s="194"/>
      <c r="CP616" s="136">
        <f t="shared" si="651"/>
        <v>0</v>
      </c>
      <c r="CQ616" s="136">
        <f t="shared" si="628"/>
        <v>0</v>
      </c>
      <c r="CR616" s="136">
        <f t="shared" si="652"/>
        <v>0</v>
      </c>
      <c r="CS616" s="262"/>
      <c r="CT616" s="262"/>
      <c r="CU616" s="263"/>
      <c r="CV616" s="167"/>
      <c r="CW616" s="194"/>
      <c r="CX616" s="194"/>
      <c r="CY616" s="136">
        <f t="shared" si="653"/>
        <v>0</v>
      </c>
      <c r="CZ616" s="136">
        <f t="shared" si="629"/>
        <v>0</v>
      </c>
      <c r="DA616" s="136">
        <f t="shared" si="654"/>
        <v>0</v>
      </c>
      <c r="DB616" s="262"/>
      <c r="DC616" s="262"/>
      <c r="DD616" s="263"/>
    </row>
    <row r="617" spans="1:108" x14ac:dyDescent="0.25">
      <c r="A617" s="167"/>
      <c r="B617" s="194"/>
      <c r="C617" s="194"/>
      <c r="D617" s="136">
        <f t="shared" si="630"/>
        <v>0</v>
      </c>
      <c r="E617" s="136">
        <f t="shared" si="631"/>
        <v>0</v>
      </c>
      <c r="F617" s="136">
        <f t="shared" si="632"/>
        <v>0</v>
      </c>
      <c r="G617" s="262"/>
      <c r="H617" s="262"/>
      <c r="I617" s="263"/>
      <c r="J617" s="167"/>
      <c r="K617" s="194"/>
      <c r="L617" s="194"/>
      <c r="M617" s="136">
        <f t="shared" si="633"/>
        <v>0</v>
      </c>
      <c r="N617" s="136">
        <f t="shared" si="619"/>
        <v>0</v>
      </c>
      <c r="O617" s="136">
        <f t="shared" si="634"/>
        <v>0</v>
      </c>
      <c r="P617" s="262"/>
      <c r="Q617" s="262"/>
      <c r="R617" s="263"/>
      <c r="S617" s="167"/>
      <c r="T617" s="194"/>
      <c r="U617" s="194"/>
      <c r="V617" s="136">
        <f t="shared" si="635"/>
        <v>0</v>
      </c>
      <c r="W617" s="136">
        <f t="shared" si="620"/>
        <v>0</v>
      </c>
      <c r="X617" s="136">
        <f t="shared" si="636"/>
        <v>0</v>
      </c>
      <c r="Y617" s="262"/>
      <c r="Z617" s="262"/>
      <c r="AA617" s="263"/>
      <c r="AB617" s="167"/>
      <c r="AC617" s="194"/>
      <c r="AD617" s="194"/>
      <c r="AE617" s="136">
        <f t="shared" si="637"/>
        <v>0</v>
      </c>
      <c r="AF617" s="136">
        <f t="shared" si="621"/>
        <v>0</v>
      </c>
      <c r="AG617" s="136">
        <f t="shared" si="638"/>
        <v>0</v>
      </c>
      <c r="AH617" s="262"/>
      <c r="AI617" s="262"/>
      <c r="AJ617" s="263"/>
      <c r="AK617" s="167"/>
      <c r="AL617" s="194"/>
      <c r="AM617" s="194"/>
      <c r="AN617" s="136">
        <f t="shared" si="639"/>
        <v>0</v>
      </c>
      <c r="AO617" s="136">
        <f t="shared" si="622"/>
        <v>0</v>
      </c>
      <c r="AP617" s="136">
        <f t="shared" si="640"/>
        <v>0</v>
      </c>
      <c r="AQ617" s="262"/>
      <c r="AR617" s="262"/>
      <c r="AS617" s="263"/>
      <c r="AT617" s="167"/>
      <c r="AU617" s="194"/>
      <c r="AV617" s="194"/>
      <c r="AW617" s="136">
        <f t="shared" si="641"/>
        <v>0</v>
      </c>
      <c r="AX617" s="136">
        <f t="shared" si="623"/>
        <v>0</v>
      </c>
      <c r="AY617" s="136">
        <f t="shared" si="642"/>
        <v>0</v>
      </c>
      <c r="AZ617" s="262"/>
      <c r="BA617" s="262"/>
      <c r="BB617" s="263"/>
      <c r="BC617" s="167"/>
      <c r="BD617" s="194"/>
      <c r="BE617" s="194"/>
      <c r="BF617" s="136">
        <f t="shared" si="643"/>
        <v>0</v>
      </c>
      <c r="BG617" s="136">
        <f t="shared" si="624"/>
        <v>0</v>
      </c>
      <c r="BH617" s="136">
        <f t="shared" si="644"/>
        <v>0</v>
      </c>
      <c r="BI617" s="262"/>
      <c r="BJ617" s="262"/>
      <c r="BK617" s="263"/>
      <c r="BL617" s="167"/>
      <c r="BM617" s="194"/>
      <c r="BN617" s="194"/>
      <c r="BO617" s="136">
        <f t="shared" si="645"/>
        <v>0</v>
      </c>
      <c r="BP617" s="136">
        <f t="shared" si="625"/>
        <v>0</v>
      </c>
      <c r="BQ617" s="136">
        <f t="shared" si="646"/>
        <v>0</v>
      </c>
      <c r="BR617" s="262"/>
      <c r="BS617" s="262"/>
      <c r="BT617" s="263"/>
      <c r="BU617" s="167"/>
      <c r="BV617" s="194"/>
      <c r="BW617" s="194"/>
      <c r="BX617" s="136">
        <f t="shared" si="647"/>
        <v>0</v>
      </c>
      <c r="BY617" s="136">
        <f t="shared" si="626"/>
        <v>0</v>
      </c>
      <c r="BZ617" s="136">
        <f t="shared" si="648"/>
        <v>0</v>
      </c>
      <c r="CA617" s="262"/>
      <c r="CB617" s="262"/>
      <c r="CC617" s="263"/>
      <c r="CD617" s="167"/>
      <c r="CE617" s="194"/>
      <c r="CF617" s="194"/>
      <c r="CG617" s="136">
        <f t="shared" si="649"/>
        <v>0</v>
      </c>
      <c r="CH617" s="136">
        <f t="shared" si="627"/>
        <v>0</v>
      </c>
      <c r="CI617" s="136">
        <f t="shared" si="650"/>
        <v>0</v>
      </c>
      <c r="CJ617" s="262"/>
      <c r="CK617" s="262"/>
      <c r="CL617" s="263"/>
      <c r="CM617" s="167"/>
      <c r="CN617" s="194"/>
      <c r="CO617" s="194"/>
      <c r="CP617" s="136">
        <f t="shared" si="651"/>
        <v>0</v>
      </c>
      <c r="CQ617" s="136">
        <f t="shared" si="628"/>
        <v>0</v>
      </c>
      <c r="CR617" s="136">
        <f t="shared" si="652"/>
        <v>0</v>
      </c>
      <c r="CS617" s="262"/>
      <c r="CT617" s="262"/>
      <c r="CU617" s="263"/>
      <c r="CV617" s="167"/>
      <c r="CW617" s="194"/>
      <c r="CX617" s="194"/>
      <c r="CY617" s="136">
        <f t="shared" si="653"/>
        <v>0</v>
      </c>
      <c r="CZ617" s="136">
        <f t="shared" si="629"/>
        <v>0</v>
      </c>
      <c r="DA617" s="136">
        <f t="shared" si="654"/>
        <v>0</v>
      </c>
      <c r="DB617" s="262"/>
      <c r="DC617" s="262"/>
      <c r="DD617" s="263"/>
    </row>
    <row r="618" spans="1:108" x14ac:dyDescent="0.25">
      <c r="A618" s="167"/>
      <c r="B618" s="194"/>
      <c r="C618" s="194"/>
      <c r="D618" s="136">
        <f t="shared" si="630"/>
        <v>0</v>
      </c>
      <c r="E618" s="136">
        <f t="shared" si="631"/>
        <v>0</v>
      </c>
      <c r="F618" s="136">
        <f t="shared" si="632"/>
        <v>0</v>
      </c>
      <c r="G618" s="262"/>
      <c r="H618" s="262"/>
      <c r="I618" s="263"/>
      <c r="J618" s="167"/>
      <c r="K618" s="194"/>
      <c r="L618" s="194"/>
      <c r="M618" s="136">
        <f t="shared" si="633"/>
        <v>0</v>
      </c>
      <c r="N618" s="136">
        <f t="shared" si="619"/>
        <v>0</v>
      </c>
      <c r="O618" s="136">
        <f t="shared" si="634"/>
        <v>0</v>
      </c>
      <c r="P618" s="262"/>
      <c r="Q618" s="262"/>
      <c r="R618" s="263"/>
      <c r="S618" s="167"/>
      <c r="T618" s="194"/>
      <c r="U618" s="194"/>
      <c r="V618" s="136">
        <f t="shared" si="635"/>
        <v>0</v>
      </c>
      <c r="W618" s="136">
        <f t="shared" si="620"/>
        <v>0</v>
      </c>
      <c r="X618" s="136">
        <f t="shared" si="636"/>
        <v>0</v>
      </c>
      <c r="Y618" s="262"/>
      <c r="Z618" s="262"/>
      <c r="AA618" s="263"/>
      <c r="AB618" s="167"/>
      <c r="AC618" s="194"/>
      <c r="AD618" s="194"/>
      <c r="AE618" s="136">
        <f t="shared" si="637"/>
        <v>0</v>
      </c>
      <c r="AF618" s="136">
        <f t="shared" si="621"/>
        <v>0</v>
      </c>
      <c r="AG618" s="136">
        <f t="shared" si="638"/>
        <v>0</v>
      </c>
      <c r="AH618" s="262"/>
      <c r="AI618" s="262"/>
      <c r="AJ618" s="263"/>
      <c r="AK618" s="167"/>
      <c r="AL618" s="194"/>
      <c r="AM618" s="194"/>
      <c r="AN618" s="136">
        <f t="shared" si="639"/>
        <v>0</v>
      </c>
      <c r="AO618" s="136">
        <f t="shared" si="622"/>
        <v>0</v>
      </c>
      <c r="AP618" s="136">
        <f t="shared" si="640"/>
        <v>0</v>
      </c>
      <c r="AQ618" s="262"/>
      <c r="AR618" s="262"/>
      <c r="AS618" s="263"/>
      <c r="AT618" s="167"/>
      <c r="AU618" s="194"/>
      <c r="AV618" s="194"/>
      <c r="AW618" s="136">
        <f t="shared" si="641"/>
        <v>0</v>
      </c>
      <c r="AX618" s="136">
        <f t="shared" si="623"/>
        <v>0</v>
      </c>
      <c r="AY618" s="136">
        <f t="shared" si="642"/>
        <v>0</v>
      </c>
      <c r="AZ618" s="262"/>
      <c r="BA618" s="262"/>
      <c r="BB618" s="263"/>
      <c r="BC618" s="167"/>
      <c r="BD618" s="194"/>
      <c r="BE618" s="194"/>
      <c r="BF618" s="136">
        <f t="shared" si="643"/>
        <v>0</v>
      </c>
      <c r="BG618" s="136">
        <f t="shared" si="624"/>
        <v>0</v>
      </c>
      <c r="BH618" s="136">
        <f t="shared" si="644"/>
        <v>0</v>
      </c>
      <c r="BI618" s="262"/>
      <c r="BJ618" s="262"/>
      <c r="BK618" s="263"/>
      <c r="BL618" s="167"/>
      <c r="BM618" s="194"/>
      <c r="BN618" s="194"/>
      <c r="BO618" s="136">
        <f t="shared" si="645"/>
        <v>0</v>
      </c>
      <c r="BP618" s="136">
        <f t="shared" si="625"/>
        <v>0</v>
      </c>
      <c r="BQ618" s="136">
        <f t="shared" si="646"/>
        <v>0</v>
      </c>
      <c r="BR618" s="262"/>
      <c r="BS618" s="262"/>
      <c r="BT618" s="263"/>
      <c r="BU618" s="167"/>
      <c r="BV618" s="194"/>
      <c r="BW618" s="194"/>
      <c r="BX618" s="136">
        <f t="shared" si="647"/>
        <v>0</v>
      </c>
      <c r="BY618" s="136">
        <f t="shared" si="626"/>
        <v>0</v>
      </c>
      <c r="BZ618" s="136">
        <f t="shared" si="648"/>
        <v>0</v>
      </c>
      <c r="CA618" s="262"/>
      <c r="CB618" s="262"/>
      <c r="CC618" s="263"/>
      <c r="CD618" s="167"/>
      <c r="CE618" s="194"/>
      <c r="CF618" s="194"/>
      <c r="CG618" s="136">
        <f t="shared" si="649"/>
        <v>0</v>
      </c>
      <c r="CH618" s="136">
        <f t="shared" si="627"/>
        <v>0</v>
      </c>
      <c r="CI618" s="136">
        <f t="shared" si="650"/>
        <v>0</v>
      </c>
      <c r="CJ618" s="262"/>
      <c r="CK618" s="262"/>
      <c r="CL618" s="263"/>
      <c r="CM618" s="167"/>
      <c r="CN618" s="194"/>
      <c r="CO618" s="194"/>
      <c r="CP618" s="136">
        <f t="shared" si="651"/>
        <v>0</v>
      </c>
      <c r="CQ618" s="136">
        <f t="shared" si="628"/>
        <v>0</v>
      </c>
      <c r="CR618" s="136">
        <f t="shared" si="652"/>
        <v>0</v>
      </c>
      <c r="CS618" s="262"/>
      <c r="CT618" s="262"/>
      <c r="CU618" s="263"/>
      <c r="CV618" s="167"/>
      <c r="CW618" s="194"/>
      <c r="CX618" s="194"/>
      <c r="CY618" s="136">
        <f t="shared" si="653"/>
        <v>0</v>
      </c>
      <c r="CZ618" s="136">
        <f t="shared" si="629"/>
        <v>0</v>
      </c>
      <c r="DA618" s="136">
        <f t="shared" si="654"/>
        <v>0</v>
      </c>
      <c r="DB618" s="262"/>
      <c r="DC618" s="262"/>
      <c r="DD618" s="263"/>
    </row>
    <row r="619" spans="1:108" x14ac:dyDescent="0.25">
      <c r="A619" s="167"/>
      <c r="B619" s="194"/>
      <c r="C619" s="194"/>
      <c r="D619" s="136">
        <f t="shared" si="630"/>
        <v>0</v>
      </c>
      <c r="E619" s="136">
        <f t="shared" si="631"/>
        <v>0</v>
      </c>
      <c r="F619" s="136">
        <f t="shared" si="632"/>
        <v>0</v>
      </c>
      <c r="G619" s="262"/>
      <c r="H619" s="262"/>
      <c r="I619" s="263"/>
      <c r="J619" s="167"/>
      <c r="K619" s="194"/>
      <c r="L619" s="194"/>
      <c r="M619" s="136">
        <f t="shared" si="633"/>
        <v>0</v>
      </c>
      <c r="N619" s="136">
        <f t="shared" si="619"/>
        <v>0</v>
      </c>
      <c r="O619" s="136">
        <f t="shared" si="634"/>
        <v>0</v>
      </c>
      <c r="P619" s="262"/>
      <c r="Q619" s="262"/>
      <c r="R619" s="263"/>
      <c r="S619" s="167"/>
      <c r="T619" s="194"/>
      <c r="U619" s="194"/>
      <c r="V619" s="136">
        <f t="shared" si="635"/>
        <v>0</v>
      </c>
      <c r="W619" s="136">
        <f t="shared" si="620"/>
        <v>0</v>
      </c>
      <c r="X619" s="136">
        <f t="shared" si="636"/>
        <v>0</v>
      </c>
      <c r="Y619" s="262"/>
      <c r="Z619" s="262"/>
      <c r="AA619" s="263"/>
      <c r="AB619" s="167"/>
      <c r="AC619" s="194"/>
      <c r="AD619" s="194"/>
      <c r="AE619" s="136">
        <f t="shared" si="637"/>
        <v>0</v>
      </c>
      <c r="AF619" s="136">
        <f t="shared" si="621"/>
        <v>0</v>
      </c>
      <c r="AG619" s="136">
        <f t="shared" si="638"/>
        <v>0</v>
      </c>
      <c r="AH619" s="262"/>
      <c r="AI619" s="262"/>
      <c r="AJ619" s="263"/>
      <c r="AK619" s="167"/>
      <c r="AL619" s="194"/>
      <c r="AM619" s="194"/>
      <c r="AN619" s="136">
        <f t="shared" si="639"/>
        <v>0</v>
      </c>
      <c r="AO619" s="136">
        <f t="shared" si="622"/>
        <v>0</v>
      </c>
      <c r="AP619" s="136">
        <f t="shared" si="640"/>
        <v>0</v>
      </c>
      <c r="AQ619" s="262"/>
      <c r="AR619" s="262"/>
      <c r="AS619" s="263"/>
      <c r="AT619" s="167"/>
      <c r="AU619" s="194"/>
      <c r="AV619" s="194"/>
      <c r="AW619" s="136">
        <f t="shared" si="641"/>
        <v>0</v>
      </c>
      <c r="AX619" s="136">
        <f t="shared" si="623"/>
        <v>0</v>
      </c>
      <c r="AY619" s="136">
        <f t="shared" si="642"/>
        <v>0</v>
      </c>
      <c r="AZ619" s="262"/>
      <c r="BA619" s="262"/>
      <c r="BB619" s="263"/>
      <c r="BC619" s="167"/>
      <c r="BD619" s="194"/>
      <c r="BE619" s="194"/>
      <c r="BF619" s="136">
        <f t="shared" si="643"/>
        <v>0</v>
      </c>
      <c r="BG619" s="136">
        <f t="shared" si="624"/>
        <v>0</v>
      </c>
      <c r="BH619" s="136">
        <f t="shared" si="644"/>
        <v>0</v>
      </c>
      <c r="BI619" s="262"/>
      <c r="BJ619" s="262"/>
      <c r="BK619" s="263"/>
      <c r="BL619" s="167"/>
      <c r="BM619" s="194"/>
      <c r="BN619" s="194"/>
      <c r="BO619" s="136">
        <f t="shared" si="645"/>
        <v>0</v>
      </c>
      <c r="BP619" s="136">
        <f t="shared" si="625"/>
        <v>0</v>
      </c>
      <c r="BQ619" s="136">
        <f t="shared" si="646"/>
        <v>0</v>
      </c>
      <c r="BR619" s="262"/>
      <c r="BS619" s="262"/>
      <c r="BT619" s="263"/>
      <c r="BU619" s="167"/>
      <c r="BV619" s="194"/>
      <c r="BW619" s="194"/>
      <c r="BX619" s="136">
        <f t="shared" si="647"/>
        <v>0</v>
      </c>
      <c r="BY619" s="136">
        <f t="shared" si="626"/>
        <v>0</v>
      </c>
      <c r="BZ619" s="136">
        <f t="shared" si="648"/>
        <v>0</v>
      </c>
      <c r="CA619" s="262"/>
      <c r="CB619" s="262"/>
      <c r="CC619" s="263"/>
      <c r="CD619" s="167"/>
      <c r="CE619" s="194"/>
      <c r="CF619" s="194"/>
      <c r="CG619" s="136">
        <f t="shared" si="649"/>
        <v>0</v>
      </c>
      <c r="CH619" s="136">
        <f t="shared" si="627"/>
        <v>0</v>
      </c>
      <c r="CI619" s="136">
        <f t="shared" si="650"/>
        <v>0</v>
      </c>
      <c r="CJ619" s="262"/>
      <c r="CK619" s="262"/>
      <c r="CL619" s="263"/>
      <c r="CM619" s="167"/>
      <c r="CN619" s="194"/>
      <c r="CO619" s="194"/>
      <c r="CP619" s="136">
        <f t="shared" si="651"/>
        <v>0</v>
      </c>
      <c r="CQ619" s="136">
        <f t="shared" si="628"/>
        <v>0</v>
      </c>
      <c r="CR619" s="136">
        <f t="shared" si="652"/>
        <v>0</v>
      </c>
      <c r="CS619" s="262"/>
      <c r="CT619" s="262"/>
      <c r="CU619" s="263"/>
      <c r="CV619" s="167"/>
      <c r="CW619" s="194"/>
      <c r="CX619" s="194"/>
      <c r="CY619" s="136">
        <f t="shared" si="653"/>
        <v>0</v>
      </c>
      <c r="CZ619" s="136">
        <f t="shared" si="629"/>
        <v>0</v>
      </c>
      <c r="DA619" s="136">
        <f t="shared" si="654"/>
        <v>0</v>
      </c>
      <c r="DB619" s="262"/>
      <c r="DC619" s="262"/>
      <c r="DD619" s="263"/>
    </row>
    <row r="620" spans="1:108" x14ac:dyDescent="0.25">
      <c r="A620" s="167"/>
      <c r="B620" s="194"/>
      <c r="C620" s="194"/>
      <c r="D620" s="136">
        <f t="shared" si="630"/>
        <v>0</v>
      </c>
      <c r="E620" s="136">
        <f t="shared" si="631"/>
        <v>0</v>
      </c>
      <c r="F620" s="136">
        <f t="shared" si="632"/>
        <v>0</v>
      </c>
      <c r="G620" s="262"/>
      <c r="H620" s="262"/>
      <c r="I620" s="263"/>
      <c r="J620" s="167"/>
      <c r="K620" s="194"/>
      <c r="L620" s="194"/>
      <c r="M620" s="136">
        <f t="shared" si="633"/>
        <v>0</v>
      </c>
      <c r="N620" s="136">
        <f t="shared" si="619"/>
        <v>0</v>
      </c>
      <c r="O620" s="136">
        <f t="shared" si="634"/>
        <v>0</v>
      </c>
      <c r="P620" s="262"/>
      <c r="Q620" s="262"/>
      <c r="R620" s="263"/>
      <c r="S620" s="167"/>
      <c r="T620" s="194"/>
      <c r="U620" s="194"/>
      <c r="V620" s="136">
        <f t="shared" si="635"/>
        <v>0</v>
      </c>
      <c r="W620" s="136">
        <f t="shared" si="620"/>
        <v>0</v>
      </c>
      <c r="X620" s="136">
        <f t="shared" si="636"/>
        <v>0</v>
      </c>
      <c r="Y620" s="262"/>
      <c r="Z620" s="262"/>
      <c r="AA620" s="263"/>
      <c r="AB620" s="167"/>
      <c r="AC620" s="194"/>
      <c r="AD620" s="194"/>
      <c r="AE620" s="136">
        <f t="shared" si="637"/>
        <v>0</v>
      </c>
      <c r="AF620" s="136">
        <f t="shared" si="621"/>
        <v>0</v>
      </c>
      <c r="AG620" s="136">
        <f t="shared" si="638"/>
        <v>0</v>
      </c>
      <c r="AH620" s="262"/>
      <c r="AI620" s="262"/>
      <c r="AJ620" s="263"/>
      <c r="AK620" s="167"/>
      <c r="AL620" s="194"/>
      <c r="AM620" s="194"/>
      <c r="AN620" s="136">
        <f t="shared" si="639"/>
        <v>0</v>
      </c>
      <c r="AO620" s="136">
        <f t="shared" si="622"/>
        <v>0</v>
      </c>
      <c r="AP620" s="136">
        <f t="shared" si="640"/>
        <v>0</v>
      </c>
      <c r="AQ620" s="262"/>
      <c r="AR620" s="262"/>
      <c r="AS620" s="263"/>
      <c r="AT620" s="167"/>
      <c r="AU620" s="194"/>
      <c r="AV620" s="194"/>
      <c r="AW620" s="136">
        <f t="shared" si="641"/>
        <v>0</v>
      </c>
      <c r="AX620" s="136">
        <f t="shared" si="623"/>
        <v>0</v>
      </c>
      <c r="AY620" s="136">
        <f t="shared" si="642"/>
        <v>0</v>
      </c>
      <c r="AZ620" s="262"/>
      <c r="BA620" s="262"/>
      <c r="BB620" s="263"/>
      <c r="BC620" s="167"/>
      <c r="BD620" s="194"/>
      <c r="BE620" s="194"/>
      <c r="BF620" s="136">
        <f t="shared" si="643"/>
        <v>0</v>
      </c>
      <c r="BG620" s="136">
        <f t="shared" si="624"/>
        <v>0</v>
      </c>
      <c r="BH620" s="136">
        <f t="shared" si="644"/>
        <v>0</v>
      </c>
      <c r="BI620" s="262"/>
      <c r="BJ620" s="262"/>
      <c r="BK620" s="263"/>
      <c r="BL620" s="167"/>
      <c r="BM620" s="194"/>
      <c r="BN620" s="194"/>
      <c r="BO620" s="136">
        <f t="shared" si="645"/>
        <v>0</v>
      </c>
      <c r="BP620" s="136">
        <f t="shared" si="625"/>
        <v>0</v>
      </c>
      <c r="BQ620" s="136">
        <f t="shared" si="646"/>
        <v>0</v>
      </c>
      <c r="BR620" s="262"/>
      <c r="BS620" s="262"/>
      <c r="BT620" s="263"/>
      <c r="BU620" s="167"/>
      <c r="BV620" s="194"/>
      <c r="BW620" s="194"/>
      <c r="BX620" s="136">
        <f t="shared" si="647"/>
        <v>0</v>
      </c>
      <c r="BY620" s="136">
        <f t="shared" si="626"/>
        <v>0</v>
      </c>
      <c r="BZ620" s="136">
        <f t="shared" si="648"/>
        <v>0</v>
      </c>
      <c r="CA620" s="262"/>
      <c r="CB620" s="262"/>
      <c r="CC620" s="263"/>
      <c r="CD620" s="167"/>
      <c r="CE620" s="194"/>
      <c r="CF620" s="194"/>
      <c r="CG620" s="136">
        <f t="shared" si="649"/>
        <v>0</v>
      </c>
      <c r="CH620" s="136">
        <f t="shared" si="627"/>
        <v>0</v>
      </c>
      <c r="CI620" s="136">
        <f t="shared" si="650"/>
        <v>0</v>
      </c>
      <c r="CJ620" s="262"/>
      <c r="CK620" s="262"/>
      <c r="CL620" s="263"/>
      <c r="CM620" s="167"/>
      <c r="CN620" s="194"/>
      <c r="CO620" s="194"/>
      <c r="CP620" s="136">
        <f t="shared" si="651"/>
        <v>0</v>
      </c>
      <c r="CQ620" s="136">
        <f t="shared" si="628"/>
        <v>0</v>
      </c>
      <c r="CR620" s="136">
        <f t="shared" si="652"/>
        <v>0</v>
      </c>
      <c r="CS620" s="262"/>
      <c r="CT620" s="262"/>
      <c r="CU620" s="263"/>
      <c r="CV620" s="167"/>
      <c r="CW620" s="194"/>
      <c r="CX620" s="194"/>
      <c r="CY620" s="136">
        <f t="shared" si="653"/>
        <v>0</v>
      </c>
      <c r="CZ620" s="136">
        <f t="shared" si="629"/>
        <v>0</v>
      </c>
      <c r="DA620" s="136">
        <f t="shared" si="654"/>
        <v>0</v>
      </c>
      <c r="DB620" s="262"/>
      <c r="DC620" s="262"/>
      <c r="DD620" s="263"/>
    </row>
    <row r="621" spans="1:108" x14ac:dyDescent="0.25">
      <c r="A621" s="167"/>
      <c r="B621" s="194"/>
      <c r="C621" s="194"/>
      <c r="D621" s="136">
        <f t="shared" si="630"/>
        <v>0</v>
      </c>
      <c r="E621" s="136">
        <f t="shared" si="631"/>
        <v>0</v>
      </c>
      <c r="F621" s="136">
        <f t="shared" si="632"/>
        <v>0</v>
      </c>
      <c r="G621" s="262"/>
      <c r="H621" s="262"/>
      <c r="I621" s="263"/>
      <c r="J621" s="167"/>
      <c r="K621" s="194"/>
      <c r="L621" s="194"/>
      <c r="M621" s="136">
        <f t="shared" si="633"/>
        <v>0</v>
      </c>
      <c r="N621" s="136">
        <f t="shared" si="619"/>
        <v>0</v>
      </c>
      <c r="O621" s="136">
        <f t="shared" si="634"/>
        <v>0</v>
      </c>
      <c r="P621" s="262"/>
      <c r="Q621" s="262"/>
      <c r="R621" s="263"/>
      <c r="S621" s="167"/>
      <c r="T621" s="194"/>
      <c r="U621" s="194"/>
      <c r="V621" s="136">
        <f t="shared" si="635"/>
        <v>0</v>
      </c>
      <c r="W621" s="136">
        <f t="shared" si="620"/>
        <v>0</v>
      </c>
      <c r="X621" s="136">
        <f t="shared" si="636"/>
        <v>0</v>
      </c>
      <c r="Y621" s="262"/>
      <c r="Z621" s="262"/>
      <c r="AA621" s="263"/>
      <c r="AB621" s="167"/>
      <c r="AC621" s="194"/>
      <c r="AD621" s="194"/>
      <c r="AE621" s="136">
        <f t="shared" si="637"/>
        <v>0</v>
      </c>
      <c r="AF621" s="136">
        <f t="shared" si="621"/>
        <v>0</v>
      </c>
      <c r="AG621" s="136">
        <f t="shared" si="638"/>
        <v>0</v>
      </c>
      <c r="AH621" s="262"/>
      <c r="AI621" s="262"/>
      <c r="AJ621" s="263"/>
      <c r="AK621" s="167"/>
      <c r="AL621" s="194"/>
      <c r="AM621" s="194"/>
      <c r="AN621" s="136">
        <f t="shared" si="639"/>
        <v>0</v>
      </c>
      <c r="AO621" s="136">
        <f t="shared" si="622"/>
        <v>0</v>
      </c>
      <c r="AP621" s="136">
        <f t="shared" si="640"/>
        <v>0</v>
      </c>
      <c r="AQ621" s="262"/>
      <c r="AR621" s="262"/>
      <c r="AS621" s="263"/>
      <c r="AT621" s="167"/>
      <c r="AU621" s="194"/>
      <c r="AV621" s="194"/>
      <c r="AW621" s="136">
        <f t="shared" si="641"/>
        <v>0</v>
      </c>
      <c r="AX621" s="136">
        <f t="shared" si="623"/>
        <v>0</v>
      </c>
      <c r="AY621" s="136">
        <f t="shared" si="642"/>
        <v>0</v>
      </c>
      <c r="AZ621" s="262"/>
      <c r="BA621" s="262"/>
      <c r="BB621" s="263"/>
      <c r="BC621" s="167"/>
      <c r="BD621" s="194"/>
      <c r="BE621" s="194"/>
      <c r="BF621" s="136">
        <f t="shared" si="643"/>
        <v>0</v>
      </c>
      <c r="BG621" s="136">
        <f t="shared" si="624"/>
        <v>0</v>
      </c>
      <c r="BH621" s="136">
        <f t="shared" si="644"/>
        <v>0</v>
      </c>
      <c r="BI621" s="262"/>
      <c r="BJ621" s="262"/>
      <c r="BK621" s="263"/>
      <c r="BL621" s="167"/>
      <c r="BM621" s="194"/>
      <c r="BN621" s="194"/>
      <c r="BO621" s="136">
        <f t="shared" si="645"/>
        <v>0</v>
      </c>
      <c r="BP621" s="136">
        <f t="shared" si="625"/>
        <v>0</v>
      </c>
      <c r="BQ621" s="136">
        <f t="shared" si="646"/>
        <v>0</v>
      </c>
      <c r="BR621" s="262"/>
      <c r="BS621" s="262"/>
      <c r="BT621" s="263"/>
      <c r="BU621" s="167"/>
      <c r="BV621" s="194"/>
      <c r="BW621" s="194"/>
      <c r="BX621" s="136">
        <f t="shared" si="647"/>
        <v>0</v>
      </c>
      <c r="BY621" s="136">
        <f t="shared" si="626"/>
        <v>0</v>
      </c>
      <c r="BZ621" s="136">
        <f t="shared" si="648"/>
        <v>0</v>
      </c>
      <c r="CA621" s="262"/>
      <c r="CB621" s="262"/>
      <c r="CC621" s="263"/>
      <c r="CD621" s="167"/>
      <c r="CE621" s="194"/>
      <c r="CF621" s="194"/>
      <c r="CG621" s="136">
        <f t="shared" si="649"/>
        <v>0</v>
      </c>
      <c r="CH621" s="136">
        <f t="shared" si="627"/>
        <v>0</v>
      </c>
      <c r="CI621" s="136">
        <f t="shared" si="650"/>
        <v>0</v>
      </c>
      <c r="CJ621" s="262"/>
      <c r="CK621" s="262"/>
      <c r="CL621" s="263"/>
      <c r="CM621" s="167"/>
      <c r="CN621" s="194"/>
      <c r="CO621" s="194"/>
      <c r="CP621" s="136">
        <f t="shared" si="651"/>
        <v>0</v>
      </c>
      <c r="CQ621" s="136">
        <f t="shared" si="628"/>
        <v>0</v>
      </c>
      <c r="CR621" s="136">
        <f t="shared" si="652"/>
        <v>0</v>
      </c>
      <c r="CS621" s="262"/>
      <c r="CT621" s="262"/>
      <c r="CU621" s="263"/>
      <c r="CV621" s="167"/>
      <c r="CW621" s="194"/>
      <c r="CX621" s="194"/>
      <c r="CY621" s="136">
        <f t="shared" si="653"/>
        <v>0</v>
      </c>
      <c r="CZ621" s="136">
        <f t="shared" si="629"/>
        <v>0</v>
      </c>
      <c r="DA621" s="136">
        <f t="shared" si="654"/>
        <v>0</v>
      </c>
      <c r="DB621" s="262"/>
      <c r="DC621" s="262"/>
      <c r="DD621" s="263"/>
    </row>
    <row r="622" spans="1:108" x14ac:dyDescent="0.25">
      <c r="A622" s="167"/>
      <c r="B622" s="194"/>
      <c r="C622" s="194"/>
      <c r="D622" s="136">
        <f t="shared" si="630"/>
        <v>0</v>
      </c>
      <c r="E622" s="136">
        <f t="shared" si="631"/>
        <v>0</v>
      </c>
      <c r="F622" s="136">
        <f t="shared" si="632"/>
        <v>0</v>
      </c>
      <c r="G622" s="262"/>
      <c r="H622" s="262"/>
      <c r="I622" s="263"/>
      <c r="J622" s="167"/>
      <c r="K622" s="194"/>
      <c r="L622" s="194"/>
      <c r="M622" s="136">
        <f t="shared" si="633"/>
        <v>0</v>
      </c>
      <c r="N622" s="136">
        <f t="shared" si="619"/>
        <v>0</v>
      </c>
      <c r="O622" s="136">
        <f t="shared" si="634"/>
        <v>0</v>
      </c>
      <c r="P622" s="262"/>
      <c r="Q622" s="262"/>
      <c r="R622" s="263"/>
      <c r="S622" s="167"/>
      <c r="T622" s="194"/>
      <c r="U622" s="194"/>
      <c r="V622" s="136">
        <f t="shared" si="635"/>
        <v>0</v>
      </c>
      <c r="W622" s="136">
        <f t="shared" si="620"/>
        <v>0</v>
      </c>
      <c r="X622" s="136">
        <f t="shared" si="636"/>
        <v>0</v>
      </c>
      <c r="Y622" s="262"/>
      <c r="Z622" s="262"/>
      <c r="AA622" s="263"/>
      <c r="AB622" s="167"/>
      <c r="AC622" s="194"/>
      <c r="AD622" s="194"/>
      <c r="AE622" s="136">
        <f t="shared" si="637"/>
        <v>0</v>
      </c>
      <c r="AF622" s="136">
        <f t="shared" si="621"/>
        <v>0</v>
      </c>
      <c r="AG622" s="136">
        <f t="shared" si="638"/>
        <v>0</v>
      </c>
      <c r="AH622" s="262"/>
      <c r="AI622" s="262"/>
      <c r="AJ622" s="263"/>
      <c r="AK622" s="167"/>
      <c r="AL622" s="194"/>
      <c r="AM622" s="194"/>
      <c r="AN622" s="136">
        <f t="shared" si="639"/>
        <v>0</v>
      </c>
      <c r="AO622" s="136">
        <f t="shared" si="622"/>
        <v>0</v>
      </c>
      <c r="AP622" s="136">
        <f t="shared" si="640"/>
        <v>0</v>
      </c>
      <c r="AQ622" s="262"/>
      <c r="AR622" s="262"/>
      <c r="AS622" s="263"/>
      <c r="AT622" s="167"/>
      <c r="AU622" s="194"/>
      <c r="AV622" s="194"/>
      <c r="AW622" s="136">
        <f t="shared" si="641"/>
        <v>0</v>
      </c>
      <c r="AX622" s="136">
        <f t="shared" si="623"/>
        <v>0</v>
      </c>
      <c r="AY622" s="136">
        <f t="shared" si="642"/>
        <v>0</v>
      </c>
      <c r="AZ622" s="262"/>
      <c r="BA622" s="262"/>
      <c r="BB622" s="263"/>
      <c r="BC622" s="167"/>
      <c r="BD622" s="194"/>
      <c r="BE622" s="194"/>
      <c r="BF622" s="136">
        <f t="shared" si="643"/>
        <v>0</v>
      </c>
      <c r="BG622" s="136">
        <f t="shared" si="624"/>
        <v>0</v>
      </c>
      <c r="BH622" s="136">
        <f t="shared" si="644"/>
        <v>0</v>
      </c>
      <c r="BI622" s="262"/>
      <c r="BJ622" s="262"/>
      <c r="BK622" s="263"/>
      <c r="BL622" s="167"/>
      <c r="BM622" s="194"/>
      <c r="BN622" s="194"/>
      <c r="BO622" s="136">
        <f t="shared" si="645"/>
        <v>0</v>
      </c>
      <c r="BP622" s="136">
        <f t="shared" si="625"/>
        <v>0</v>
      </c>
      <c r="BQ622" s="136">
        <f t="shared" si="646"/>
        <v>0</v>
      </c>
      <c r="BR622" s="262"/>
      <c r="BS622" s="262"/>
      <c r="BT622" s="263"/>
      <c r="BU622" s="167"/>
      <c r="BV622" s="194"/>
      <c r="BW622" s="194"/>
      <c r="BX622" s="136">
        <f t="shared" si="647"/>
        <v>0</v>
      </c>
      <c r="BY622" s="136">
        <f t="shared" si="626"/>
        <v>0</v>
      </c>
      <c r="BZ622" s="136">
        <f t="shared" si="648"/>
        <v>0</v>
      </c>
      <c r="CA622" s="262"/>
      <c r="CB622" s="262"/>
      <c r="CC622" s="263"/>
      <c r="CD622" s="167"/>
      <c r="CE622" s="194"/>
      <c r="CF622" s="194"/>
      <c r="CG622" s="136">
        <f t="shared" si="649"/>
        <v>0</v>
      </c>
      <c r="CH622" s="136">
        <f t="shared" si="627"/>
        <v>0</v>
      </c>
      <c r="CI622" s="136">
        <f t="shared" si="650"/>
        <v>0</v>
      </c>
      <c r="CJ622" s="262"/>
      <c r="CK622" s="262"/>
      <c r="CL622" s="263"/>
      <c r="CM622" s="167"/>
      <c r="CN622" s="194"/>
      <c r="CO622" s="194"/>
      <c r="CP622" s="136">
        <f t="shared" si="651"/>
        <v>0</v>
      </c>
      <c r="CQ622" s="136">
        <f t="shared" si="628"/>
        <v>0</v>
      </c>
      <c r="CR622" s="136">
        <f t="shared" si="652"/>
        <v>0</v>
      </c>
      <c r="CS622" s="262"/>
      <c r="CT622" s="262"/>
      <c r="CU622" s="263"/>
      <c r="CV622" s="167"/>
      <c r="CW622" s="194"/>
      <c r="CX622" s="194"/>
      <c r="CY622" s="136">
        <f t="shared" si="653"/>
        <v>0</v>
      </c>
      <c r="CZ622" s="136">
        <f t="shared" si="629"/>
        <v>0</v>
      </c>
      <c r="DA622" s="136">
        <f t="shared" si="654"/>
        <v>0</v>
      </c>
      <c r="DB622" s="262"/>
      <c r="DC622" s="262"/>
      <c r="DD622" s="263"/>
    </row>
    <row r="623" spans="1:108" x14ac:dyDescent="0.25">
      <c r="A623" s="167"/>
      <c r="B623" s="194"/>
      <c r="C623" s="194"/>
      <c r="D623" s="136">
        <f t="shared" si="630"/>
        <v>0</v>
      </c>
      <c r="E623" s="136">
        <f t="shared" si="631"/>
        <v>0</v>
      </c>
      <c r="F623" s="136">
        <f t="shared" si="632"/>
        <v>0</v>
      </c>
      <c r="G623" s="262"/>
      <c r="H623" s="262"/>
      <c r="I623" s="263"/>
      <c r="J623" s="167"/>
      <c r="K623" s="194"/>
      <c r="L623" s="194"/>
      <c r="M623" s="136">
        <f t="shared" si="633"/>
        <v>0</v>
      </c>
      <c r="N623" s="136">
        <f t="shared" si="619"/>
        <v>0</v>
      </c>
      <c r="O623" s="136">
        <f t="shared" si="634"/>
        <v>0</v>
      </c>
      <c r="P623" s="262"/>
      <c r="Q623" s="262"/>
      <c r="R623" s="263"/>
      <c r="S623" s="167"/>
      <c r="T623" s="194"/>
      <c r="U623" s="194"/>
      <c r="V623" s="136">
        <f t="shared" si="635"/>
        <v>0</v>
      </c>
      <c r="W623" s="136">
        <f t="shared" si="620"/>
        <v>0</v>
      </c>
      <c r="X623" s="136">
        <f t="shared" si="636"/>
        <v>0</v>
      </c>
      <c r="Y623" s="262"/>
      <c r="Z623" s="262"/>
      <c r="AA623" s="263"/>
      <c r="AB623" s="167"/>
      <c r="AC623" s="194"/>
      <c r="AD623" s="194"/>
      <c r="AE623" s="136">
        <f t="shared" si="637"/>
        <v>0</v>
      </c>
      <c r="AF623" s="136">
        <f t="shared" si="621"/>
        <v>0</v>
      </c>
      <c r="AG623" s="136">
        <f t="shared" si="638"/>
        <v>0</v>
      </c>
      <c r="AH623" s="262"/>
      <c r="AI623" s="262"/>
      <c r="AJ623" s="263"/>
      <c r="AK623" s="167"/>
      <c r="AL623" s="194"/>
      <c r="AM623" s="194"/>
      <c r="AN623" s="136">
        <f t="shared" si="639"/>
        <v>0</v>
      </c>
      <c r="AO623" s="136">
        <f t="shared" si="622"/>
        <v>0</v>
      </c>
      <c r="AP623" s="136">
        <f t="shared" si="640"/>
        <v>0</v>
      </c>
      <c r="AQ623" s="262"/>
      <c r="AR623" s="262"/>
      <c r="AS623" s="263"/>
      <c r="AT623" s="167"/>
      <c r="AU623" s="194"/>
      <c r="AV623" s="194"/>
      <c r="AW623" s="136">
        <f t="shared" si="641"/>
        <v>0</v>
      </c>
      <c r="AX623" s="136">
        <f t="shared" si="623"/>
        <v>0</v>
      </c>
      <c r="AY623" s="136">
        <f t="shared" si="642"/>
        <v>0</v>
      </c>
      <c r="AZ623" s="262"/>
      <c r="BA623" s="262"/>
      <c r="BB623" s="263"/>
      <c r="BC623" s="167"/>
      <c r="BD623" s="194"/>
      <c r="BE623" s="194"/>
      <c r="BF623" s="136">
        <f t="shared" si="643"/>
        <v>0</v>
      </c>
      <c r="BG623" s="136">
        <f t="shared" si="624"/>
        <v>0</v>
      </c>
      <c r="BH623" s="136">
        <f t="shared" si="644"/>
        <v>0</v>
      </c>
      <c r="BI623" s="262"/>
      <c r="BJ623" s="262"/>
      <c r="BK623" s="263"/>
      <c r="BL623" s="167"/>
      <c r="BM623" s="194"/>
      <c r="BN623" s="194"/>
      <c r="BO623" s="136">
        <f t="shared" si="645"/>
        <v>0</v>
      </c>
      <c r="BP623" s="136">
        <f t="shared" si="625"/>
        <v>0</v>
      </c>
      <c r="BQ623" s="136">
        <f t="shared" si="646"/>
        <v>0</v>
      </c>
      <c r="BR623" s="262"/>
      <c r="BS623" s="262"/>
      <c r="BT623" s="263"/>
      <c r="BU623" s="167"/>
      <c r="BV623" s="194"/>
      <c r="BW623" s="194"/>
      <c r="BX623" s="136">
        <f t="shared" si="647"/>
        <v>0</v>
      </c>
      <c r="BY623" s="136">
        <f t="shared" si="626"/>
        <v>0</v>
      </c>
      <c r="BZ623" s="136">
        <f t="shared" si="648"/>
        <v>0</v>
      </c>
      <c r="CA623" s="262"/>
      <c r="CB623" s="262"/>
      <c r="CC623" s="263"/>
      <c r="CD623" s="167"/>
      <c r="CE623" s="194"/>
      <c r="CF623" s="194"/>
      <c r="CG623" s="136">
        <f t="shared" si="649"/>
        <v>0</v>
      </c>
      <c r="CH623" s="136">
        <f t="shared" si="627"/>
        <v>0</v>
      </c>
      <c r="CI623" s="136">
        <f t="shared" si="650"/>
        <v>0</v>
      </c>
      <c r="CJ623" s="262"/>
      <c r="CK623" s="262"/>
      <c r="CL623" s="263"/>
      <c r="CM623" s="167"/>
      <c r="CN623" s="194"/>
      <c r="CO623" s="194"/>
      <c r="CP623" s="136">
        <f t="shared" si="651"/>
        <v>0</v>
      </c>
      <c r="CQ623" s="136">
        <f t="shared" si="628"/>
        <v>0</v>
      </c>
      <c r="CR623" s="136">
        <f t="shared" si="652"/>
        <v>0</v>
      </c>
      <c r="CS623" s="262"/>
      <c r="CT623" s="262"/>
      <c r="CU623" s="263"/>
      <c r="CV623" s="167"/>
      <c r="CW623" s="194"/>
      <c r="CX623" s="194"/>
      <c r="CY623" s="136">
        <f t="shared" si="653"/>
        <v>0</v>
      </c>
      <c r="CZ623" s="136">
        <f t="shared" si="629"/>
        <v>0</v>
      </c>
      <c r="DA623" s="136">
        <f t="shared" si="654"/>
        <v>0</v>
      </c>
      <c r="DB623" s="262"/>
      <c r="DC623" s="262"/>
      <c r="DD623" s="263"/>
    </row>
    <row r="624" spans="1:108" x14ac:dyDescent="0.25">
      <c r="A624" s="167"/>
      <c r="B624" s="194"/>
      <c r="C624" s="194"/>
      <c r="D624" s="136">
        <f t="shared" si="630"/>
        <v>0</v>
      </c>
      <c r="E624" s="136">
        <f t="shared" si="631"/>
        <v>0</v>
      </c>
      <c r="F624" s="136">
        <f t="shared" si="632"/>
        <v>0</v>
      </c>
      <c r="G624" s="262"/>
      <c r="H624" s="262"/>
      <c r="I624" s="263"/>
      <c r="J624" s="167"/>
      <c r="K624" s="194"/>
      <c r="L624" s="194"/>
      <c r="M624" s="136">
        <f t="shared" si="633"/>
        <v>0</v>
      </c>
      <c r="N624" s="136">
        <f t="shared" si="619"/>
        <v>0</v>
      </c>
      <c r="O624" s="136">
        <f t="shared" si="634"/>
        <v>0</v>
      </c>
      <c r="P624" s="262"/>
      <c r="Q624" s="262"/>
      <c r="R624" s="263"/>
      <c r="S624" s="167"/>
      <c r="T624" s="194"/>
      <c r="U624" s="194"/>
      <c r="V624" s="136">
        <f t="shared" si="635"/>
        <v>0</v>
      </c>
      <c r="W624" s="136">
        <f t="shared" si="620"/>
        <v>0</v>
      </c>
      <c r="X624" s="136">
        <f t="shared" si="636"/>
        <v>0</v>
      </c>
      <c r="Y624" s="262"/>
      <c r="Z624" s="262"/>
      <c r="AA624" s="263"/>
      <c r="AB624" s="167"/>
      <c r="AC624" s="194"/>
      <c r="AD624" s="194"/>
      <c r="AE624" s="136">
        <f t="shared" si="637"/>
        <v>0</v>
      </c>
      <c r="AF624" s="136">
        <f t="shared" si="621"/>
        <v>0</v>
      </c>
      <c r="AG624" s="136">
        <f t="shared" si="638"/>
        <v>0</v>
      </c>
      <c r="AH624" s="262"/>
      <c r="AI624" s="262"/>
      <c r="AJ624" s="263"/>
      <c r="AK624" s="167"/>
      <c r="AL624" s="194"/>
      <c r="AM624" s="194"/>
      <c r="AN624" s="136">
        <f t="shared" si="639"/>
        <v>0</v>
      </c>
      <c r="AO624" s="136">
        <f t="shared" si="622"/>
        <v>0</v>
      </c>
      <c r="AP624" s="136">
        <f t="shared" si="640"/>
        <v>0</v>
      </c>
      <c r="AQ624" s="262"/>
      <c r="AR624" s="262"/>
      <c r="AS624" s="263"/>
      <c r="AT624" s="167"/>
      <c r="AU624" s="194"/>
      <c r="AV624" s="194"/>
      <c r="AW624" s="136">
        <f t="shared" si="641"/>
        <v>0</v>
      </c>
      <c r="AX624" s="136">
        <f t="shared" si="623"/>
        <v>0</v>
      </c>
      <c r="AY624" s="136">
        <f t="shared" si="642"/>
        <v>0</v>
      </c>
      <c r="AZ624" s="262"/>
      <c r="BA624" s="262"/>
      <c r="BB624" s="263"/>
      <c r="BC624" s="167"/>
      <c r="BD624" s="194"/>
      <c r="BE624" s="194"/>
      <c r="BF624" s="136">
        <f t="shared" si="643"/>
        <v>0</v>
      </c>
      <c r="BG624" s="136">
        <f t="shared" si="624"/>
        <v>0</v>
      </c>
      <c r="BH624" s="136">
        <f t="shared" si="644"/>
        <v>0</v>
      </c>
      <c r="BI624" s="262"/>
      <c r="BJ624" s="262"/>
      <c r="BK624" s="263"/>
      <c r="BL624" s="167"/>
      <c r="BM624" s="194"/>
      <c r="BN624" s="194"/>
      <c r="BO624" s="136">
        <f t="shared" si="645"/>
        <v>0</v>
      </c>
      <c r="BP624" s="136">
        <f t="shared" si="625"/>
        <v>0</v>
      </c>
      <c r="BQ624" s="136">
        <f t="shared" si="646"/>
        <v>0</v>
      </c>
      <c r="BR624" s="262"/>
      <c r="BS624" s="262"/>
      <c r="BT624" s="263"/>
      <c r="BU624" s="167"/>
      <c r="BV624" s="194"/>
      <c r="BW624" s="194"/>
      <c r="BX624" s="136">
        <f t="shared" si="647"/>
        <v>0</v>
      </c>
      <c r="BY624" s="136">
        <f t="shared" si="626"/>
        <v>0</v>
      </c>
      <c r="BZ624" s="136">
        <f t="shared" si="648"/>
        <v>0</v>
      </c>
      <c r="CA624" s="262"/>
      <c r="CB624" s="262"/>
      <c r="CC624" s="263"/>
      <c r="CD624" s="167"/>
      <c r="CE624" s="194"/>
      <c r="CF624" s="194"/>
      <c r="CG624" s="136">
        <f t="shared" si="649"/>
        <v>0</v>
      </c>
      <c r="CH624" s="136">
        <f t="shared" si="627"/>
        <v>0</v>
      </c>
      <c r="CI624" s="136">
        <f t="shared" si="650"/>
        <v>0</v>
      </c>
      <c r="CJ624" s="262"/>
      <c r="CK624" s="262"/>
      <c r="CL624" s="263"/>
      <c r="CM624" s="167"/>
      <c r="CN624" s="194"/>
      <c r="CO624" s="194"/>
      <c r="CP624" s="136">
        <f t="shared" si="651"/>
        <v>0</v>
      </c>
      <c r="CQ624" s="136">
        <f t="shared" si="628"/>
        <v>0</v>
      </c>
      <c r="CR624" s="136">
        <f t="shared" si="652"/>
        <v>0</v>
      </c>
      <c r="CS624" s="262"/>
      <c r="CT624" s="262"/>
      <c r="CU624" s="263"/>
      <c r="CV624" s="167"/>
      <c r="CW624" s="194"/>
      <c r="CX624" s="194"/>
      <c r="CY624" s="136">
        <f t="shared" si="653"/>
        <v>0</v>
      </c>
      <c r="CZ624" s="136">
        <f t="shared" si="629"/>
        <v>0</v>
      </c>
      <c r="DA624" s="136">
        <f t="shared" si="654"/>
        <v>0</v>
      </c>
      <c r="DB624" s="262"/>
      <c r="DC624" s="262"/>
      <c r="DD624" s="263"/>
    </row>
    <row r="625" spans="1:108" x14ac:dyDescent="0.25">
      <c r="A625" s="167"/>
      <c r="B625" s="194"/>
      <c r="C625" s="194"/>
      <c r="D625" s="136">
        <f t="shared" si="630"/>
        <v>0</v>
      </c>
      <c r="E625" s="136">
        <f t="shared" si="631"/>
        <v>0</v>
      </c>
      <c r="F625" s="136">
        <f t="shared" si="632"/>
        <v>0</v>
      </c>
      <c r="G625" s="262"/>
      <c r="H625" s="262"/>
      <c r="I625" s="263"/>
      <c r="J625" s="167"/>
      <c r="K625" s="194"/>
      <c r="L625" s="194"/>
      <c r="M625" s="136">
        <f t="shared" si="633"/>
        <v>0</v>
      </c>
      <c r="N625" s="136">
        <f t="shared" si="619"/>
        <v>0</v>
      </c>
      <c r="O625" s="136">
        <f t="shared" si="634"/>
        <v>0</v>
      </c>
      <c r="P625" s="262"/>
      <c r="Q625" s="262"/>
      <c r="R625" s="263"/>
      <c r="S625" s="167"/>
      <c r="T625" s="194"/>
      <c r="U625" s="194"/>
      <c r="V625" s="136">
        <f t="shared" si="635"/>
        <v>0</v>
      </c>
      <c r="W625" s="136">
        <f t="shared" si="620"/>
        <v>0</v>
      </c>
      <c r="X625" s="136">
        <f t="shared" si="636"/>
        <v>0</v>
      </c>
      <c r="Y625" s="262"/>
      <c r="Z625" s="262"/>
      <c r="AA625" s="263"/>
      <c r="AB625" s="167"/>
      <c r="AC625" s="194"/>
      <c r="AD625" s="194"/>
      <c r="AE625" s="136">
        <f t="shared" si="637"/>
        <v>0</v>
      </c>
      <c r="AF625" s="136">
        <f t="shared" si="621"/>
        <v>0</v>
      </c>
      <c r="AG625" s="136">
        <f t="shared" si="638"/>
        <v>0</v>
      </c>
      <c r="AH625" s="262"/>
      <c r="AI625" s="262"/>
      <c r="AJ625" s="263"/>
      <c r="AK625" s="167"/>
      <c r="AL625" s="194"/>
      <c r="AM625" s="194"/>
      <c r="AN625" s="136">
        <f t="shared" si="639"/>
        <v>0</v>
      </c>
      <c r="AO625" s="136">
        <f t="shared" si="622"/>
        <v>0</v>
      </c>
      <c r="AP625" s="136">
        <f t="shared" si="640"/>
        <v>0</v>
      </c>
      <c r="AQ625" s="262"/>
      <c r="AR625" s="262"/>
      <c r="AS625" s="263"/>
      <c r="AT625" s="167"/>
      <c r="AU625" s="194"/>
      <c r="AV625" s="194"/>
      <c r="AW625" s="136">
        <f t="shared" si="641"/>
        <v>0</v>
      </c>
      <c r="AX625" s="136">
        <f t="shared" si="623"/>
        <v>0</v>
      </c>
      <c r="AY625" s="136">
        <f t="shared" si="642"/>
        <v>0</v>
      </c>
      <c r="AZ625" s="262"/>
      <c r="BA625" s="262"/>
      <c r="BB625" s="263"/>
      <c r="BC625" s="167"/>
      <c r="BD625" s="194"/>
      <c r="BE625" s="194"/>
      <c r="BF625" s="136">
        <f t="shared" si="643"/>
        <v>0</v>
      </c>
      <c r="BG625" s="136">
        <f t="shared" si="624"/>
        <v>0</v>
      </c>
      <c r="BH625" s="136">
        <f t="shared" si="644"/>
        <v>0</v>
      </c>
      <c r="BI625" s="262"/>
      <c r="BJ625" s="262"/>
      <c r="BK625" s="263"/>
      <c r="BL625" s="167"/>
      <c r="BM625" s="194"/>
      <c r="BN625" s="194"/>
      <c r="BO625" s="136">
        <f t="shared" si="645"/>
        <v>0</v>
      </c>
      <c r="BP625" s="136">
        <f t="shared" si="625"/>
        <v>0</v>
      </c>
      <c r="BQ625" s="136">
        <f t="shared" si="646"/>
        <v>0</v>
      </c>
      <c r="BR625" s="262"/>
      <c r="BS625" s="262"/>
      <c r="BT625" s="263"/>
      <c r="BU625" s="167"/>
      <c r="BV625" s="194"/>
      <c r="BW625" s="194"/>
      <c r="BX625" s="136">
        <f t="shared" si="647"/>
        <v>0</v>
      </c>
      <c r="BY625" s="136">
        <f t="shared" si="626"/>
        <v>0</v>
      </c>
      <c r="BZ625" s="136">
        <f t="shared" si="648"/>
        <v>0</v>
      </c>
      <c r="CA625" s="262"/>
      <c r="CB625" s="262"/>
      <c r="CC625" s="263"/>
      <c r="CD625" s="167"/>
      <c r="CE625" s="194"/>
      <c r="CF625" s="194"/>
      <c r="CG625" s="136">
        <f t="shared" si="649"/>
        <v>0</v>
      </c>
      <c r="CH625" s="136">
        <f t="shared" si="627"/>
        <v>0</v>
      </c>
      <c r="CI625" s="136">
        <f t="shared" si="650"/>
        <v>0</v>
      </c>
      <c r="CJ625" s="262"/>
      <c r="CK625" s="262"/>
      <c r="CL625" s="263"/>
      <c r="CM625" s="167"/>
      <c r="CN625" s="194"/>
      <c r="CO625" s="194"/>
      <c r="CP625" s="136">
        <f t="shared" si="651"/>
        <v>0</v>
      </c>
      <c r="CQ625" s="136">
        <f t="shared" si="628"/>
        <v>0</v>
      </c>
      <c r="CR625" s="136">
        <f t="shared" si="652"/>
        <v>0</v>
      </c>
      <c r="CS625" s="262"/>
      <c r="CT625" s="262"/>
      <c r="CU625" s="263"/>
      <c r="CV625" s="167"/>
      <c r="CW625" s="194"/>
      <c r="CX625" s="194"/>
      <c r="CY625" s="136">
        <f t="shared" si="653"/>
        <v>0</v>
      </c>
      <c r="CZ625" s="136">
        <f t="shared" si="629"/>
        <v>0</v>
      </c>
      <c r="DA625" s="136">
        <f t="shared" si="654"/>
        <v>0</v>
      </c>
      <c r="DB625" s="262"/>
      <c r="DC625" s="262"/>
      <c r="DD625" s="263"/>
    </row>
    <row r="626" spans="1:108" x14ac:dyDescent="0.25">
      <c r="A626" s="167"/>
      <c r="B626" s="194"/>
      <c r="C626" s="194"/>
      <c r="D626" s="136">
        <f t="shared" si="630"/>
        <v>0</v>
      </c>
      <c r="E626" s="136">
        <f t="shared" si="631"/>
        <v>0</v>
      </c>
      <c r="F626" s="136">
        <f t="shared" si="632"/>
        <v>0</v>
      </c>
      <c r="G626" s="262"/>
      <c r="H626" s="262"/>
      <c r="I626" s="263"/>
      <c r="J626" s="167"/>
      <c r="K626" s="194"/>
      <c r="L626" s="194"/>
      <c r="M626" s="136">
        <f t="shared" si="633"/>
        <v>0</v>
      </c>
      <c r="N626" s="136">
        <f t="shared" si="619"/>
        <v>0</v>
      </c>
      <c r="O626" s="136">
        <f t="shared" si="634"/>
        <v>0</v>
      </c>
      <c r="P626" s="262"/>
      <c r="Q626" s="262"/>
      <c r="R626" s="263"/>
      <c r="S626" s="167"/>
      <c r="T626" s="194"/>
      <c r="U626" s="194"/>
      <c r="V626" s="136">
        <f t="shared" si="635"/>
        <v>0</v>
      </c>
      <c r="W626" s="136">
        <f t="shared" si="620"/>
        <v>0</v>
      </c>
      <c r="X626" s="136">
        <f t="shared" si="636"/>
        <v>0</v>
      </c>
      <c r="Y626" s="262"/>
      <c r="Z626" s="262"/>
      <c r="AA626" s="263"/>
      <c r="AB626" s="167"/>
      <c r="AC626" s="194"/>
      <c r="AD626" s="194"/>
      <c r="AE626" s="136">
        <f t="shared" si="637"/>
        <v>0</v>
      </c>
      <c r="AF626" s="136">
        <f t="shared" si="621"/>
        <v>0</v>
      </c>
      <c r="AG626" s="136">
        <f t="shared" si="638"/>
        <v>0</v>
      </c>
      <c r="AH626" s="262"/>
      <c r="AI626" s="262"/>
      <c r="AJ626" s="263"/>
      <c r="AK626" s="167"/>
      <c r="AL626" s="194"/>
      <c r="AM626" s="194"/>
      <c r="AN626" s="136">
        <f t="shared" si="639"/>
        <v>0</v>
      </c>
      <c r="AO626" s="136">
        <f t="shared" si="622"/>
        <v>0</v>
      </c>
      <c r="AP626" s="136">
        <f t="shared" si="640"/>
        <v>0</v>
      </c>
      <c r="AQ626" s="262"/>
      <c r="AR626" s="262"/>
      <c r="AS626" s="263"/>
      <c r="AT626" s="167"/>
      <c r="AU626" s="194"/>
      <c r="AV626" s="194"/>
      <c r="AW626" s="136">
        <f t="shared" si="641"/>
        <v>0</v>
      </c>
      <c r="AX626" s="136">
        <f t="shared" si="623"/>
        <v>0</v>
      </c>
      <c r="AY626" s="136">
        <f t="shared" si="642"/>
        <v>0</v>
      </c>
      <c r="AZ626" s="262"/>
      <c r="BA626" s="262"/>
      <c r="BB626" s="263"/>
      <c r="BC626" s="167"/>
      <c r="BD626" s="194"/>
      <c r="BE626" s="194"/>
      <c r="BF626" s="136">
        <f t="shared" si="643"/>
        <v>0</v>
      </c>
      <c r="BG626" s="136">
        <f t="shared" si="624"/>
        <v>0</v>
      </c>
      <c r="BH626" s="136">
        <f t="shared" si="644"/>
        <v>0</v>
      </c>
      <c r="BI626" s="262"/>
      <c r="BJ626" s="262"/>
      <c r="BK626" s="263"/>
      <c r="BL626" s="167"/>
      <c r="BM626" s="194"/>
      <c r="BN626" s="194"/>
      <c r="BO626" s="136">
        <f t="shared" si="645"/>
        <v>0</v>
      </c>
      <c r="BP626" s="136">
        <f t="shared" si="625"/>
        <v>0</v>
      </c>
      <c r="BQ626" s="136">
        <f t="shared" si="646"/>
        <v>0</v>
      </c>
      <c r="BR626" s="262"/>
      <c r="BS626" s="262"/>
      <c r="BT626" s="263"/>
      <c r="BU626" s="167"/>
      <c r="BV626" s="194"/>
      <c r="BW626" s="194"/>
      <c r="BX626" s="136">
        <f t="shared" si="647"/>
        <v>0</v>
      </c>
      <c r="BY626" s="136">
        <f t="shared" si="626"/>
        <v>0</v>
      </c>
      <c r="BZ626" s="136">
        <f t="shared" si="648"/>
        <v>0</v>
      </c>
      <c r="CA626" s="262"/>
      <c r="CB626" s="262"/>
      <c r="CC626" s="263"/>
      <c r="CD626" s="167"/>
      <c r="CE626" s="194"/>
      <c r="CF626" s="194"/>
      <c r="CG626" s="136">
        <f t="shared" si="649"/>
        <v>0</v>
      </c>
      <c r="CH626" s="136">
        <f t="shared" si="627"/>
        <v>0</v>
      </c>
      <c r="CI626" s="136">
        <f t="shared" si="650"/>
        <v>0</v>
      </c>
      <c r="CJ626" s="262"/>
      <c r="CK626" s="262"/>
      <c r="CL626" s="263"/>
      <c r="CM626" s="167"/>
      <c r="CN626" s="194"/>
      <c r="CO626" s="194"/>
      <c r="CP626" s="136">
        <f t="shared" si="651"/>
        <v>0</v>
      </c>
      <c r="CQ626" s="136">
        <f t="shared" si="628"/>
        <v>0</v>
      </c>
      <c r="CR626" s="136">
        <f t="shared" si="652"/>
        <v>0</v>
      </c>
      <c r="CS626" s="262"/>
      <c r="CT626" s="262"/>
      <c r="CU626" s="263"/>
      <c r="CV626" s="167"/>
      <c r="CW626" s="194"/>
      <c r="CX626" s="194"/>
      <c r="CY626" s="136">
        <f t="shared" si="653"/>
        <v>0</v>
      </c>
      <c r="CZ626" s="136">
        <f t="shared" si="629"/>
        <v>0</v>
      </c>
      <c r="DA626" s="136">
        <f t="shared" si="654"/>
        <v>0</v>
      </c>
      <c r="DB626" s="262"/>
      <c r="DC626" s="262"/>
      <c r="DD626" s="263"/>
    </row>
    <row r="627" spans="1:108" x14ac:dyDescent="0.25">
      <c r="A627" s="167"/>
      <c r="B627" s="194"/>
      <c r="C627" s="194"/>
      <c r="D627" s="136">
        <f t="shared" si="630"/>
        <v>0</v>
      </c>
      <c r="E627" s="136">
        <f t="shared" si="631"/>
        <v>0</v>
      </c>
      <c r="F627" s="136">
        <f t="shared" si="632"/>
        <v>0</v>
      </c>
      <c r="G627" s="262"/>
      <c r="H627" s="262"/>
      <c r="I627" s="263"/>
      <c r="J627" s="167"/>
      <c r="K627" s="194"/>
      <c r="L627" s="194"/>
      <c r="M627" s="136">
        <f t="shared" si="633"/>
        <v>0</v>
      </c>
      <c r="N627" s="136">
        <f t="shared" si="619"/>
        <v>0</v>
      </c>
      <c r="O627" s="136">
        <f t="shared" si="634"/>
        <v>0</v>
      </c>
      <c r="P627" s="262"/>
      <c r="Q627" s="262"/>
      <c r="R627" s="263"/>
      <c r="S627" s="167"/>
      <c r="T627" s="194"/>
      <c r="U627" s="194"/>
      <c r="V627" s="136">
        <f t="shared" si="635"/>
        <v>0</v>
      </c>
      <c r="W627" s="136">
        <f t="shared" si="620"/>
        <v>0</v>
      </c>
      <c r="X627" s="136">
        <f t="shared" si="636"/>
        <v>0</v>
      </c>
      <c r="Y627" s="262"/>
      <c r="Z627" s="262"/>
      <c r="AA627" s="263"/>
      <c r="AB627" s="167"/>
      <c r="AC627" s="194"/>
      <c r="AD627" s="194"/>
      <c r="AE627" s="136">
        <f t="shared" si="637"/>
        <v>0</v>
      </c>
      <c r="AF627" s="136">
        <f t="shared" si="621"/>
        <v>0</v>
      </c>
      <c r="AG627" s="136">
        <f t="shared" si="638"/>
        <v>0</v>
      </c>
      <c r="AH627" s="262"/>
      <c r="AI627" s="262"/>
      <c r="AJ627" s="263"/>
      <c r="AK627" s="167"/>
      <c r="AL627" s="194"/>
      <c r="AM627" s="194"/>
      <c r="AN627" s="136">
        <f t="shared" si="639"/>
        <v>0</v>
      </c>
      <c r="AO627" s="136">
        <f t="shared" si="622"/>
        <v>0</v>
      </c>
      <c r="AP627" s="136">
        <f t="shared" si="640"/>
        <v>0</v>
      </c>
      <c r="AQ627" s="262"/>
      <c r="AR627" s="262"/>
      <c r="AS627" s="263"/>
      <c r="AT627" s="167"/>
      <c r="AU627" s="194"/>
      <c r="AV627" s="194"/>
      <c r="AW627" s="136">
        <f t="shared" si="641"/>
        <v>0</v>
      </c>
      <c r="AX627" s="136">
        <f t="shared" si="623"/>
        <v>0</v>
      </c>
      <c r="AY627" s="136">
        <f t="shared" si="642"/>
        <v>0</v>
      </c>
      <c r="AZ627" s="262"/>
      <c r="BA627" s="262"/>
      <c r="BB627" s="263"/>
      <c r="BC627" s="167"/>
      <c r="BD627" s="194"/>
      <c r="BE627" s="194"/>
      <c r="BF627" s="136">
        <f t="shared" si="643"/>
        <v>0</v>
      </c>
      <c r="BG627" s="136">
        <f t="shared" si="624"/>
        <v>0</v>
      </c>
      <c r="BH627" s="136">
        <f t="shared" si="644"/>
        <v>0</v>
      </c>
      <c r="BI627" s="262"/>
      <c r="BJ627" s="262"/>
      <c r="BK627" s="263"/>
      <c r="BL627" s="167"/>
      <c r="BM627" s="194"/>
      <c r="BN627" s="194"/>
      <c r="BO627" s="136">
        <f t="shared" si="645"/>
        <v>0</v>
      </c>
      <c r="BP627" s="136">
        <f t="shared" si="625"/>
        <v>0</v>
      </c>
      <c r="BQ627" s="136">
        <f t="shared" si="646"/>
        <v>0</v>
      </c>
      <c r="BR627" s="262"/>
      <c r="BS627" s="262"/>
      <c r="BT627" s="263"/>
      <c r="BU627" s="167"/>
      <c r="BV627" s="194"/>
      <c r="BW627" s="194"/>
      <c r="BX627" s="136">
        <f t="shared" si="647"/>
        <v>0</v>
      </c>
      <c r="BY627" s="136">
        <f t="shared" si="626"/>
        <v>0</v>
      </c>
      <c r="BZ627" s="136">
        <f t="shared" si="648"/>
        <v>0</v>
      </c>
      <c r="CA627" s="262"/>
      <c r="CB627" s="262"/>
      <c r="CC627" s="263"/>
      <c r="CD627" s="167"/>
      <c r="CE627" s="194"/>
      <c r="CF627" s="194"/>
      <c r="CG627" s="136">
        <f t="shared" si="649"/>
        <v>0</v>
      </c>
      <c r="CH627" s="136">
        <f t="shared" si="627"/>
        <v>0</v>
      </c>
      <c r="CI627" s="136">
        <f t="shared" si="650"/>
        <v>0</v>
      </c>
      <c r="CJ627" s="262"/>
      <c r="CK627" s="262"/>
      <c r="CL627" s="263"/>
      <c r="CM627" s="167"/>
      <c r="CN627" s="194"/>
      <c r="CO627" s="194"/>
      <c r="CP627" s="136">
        <f t="shared" si="651"/>
        <v>0</v>
      </c>
      <c r="CQ627" s="136">
        <f t="shared" si="628"/>
        <v>0</v>
      </c>
      <c r="CR627" s="136">
        <f t="shared" si="652"/>
        <v>0</v>
      </c>
      <c r="CS627" s="262"/>
      <c r="CT627" s="262"/>
      <c r="CU627" s="263"/>
      <c r="CV627" s="167"/>
      <c r="CW627" s="194"/>
      <c r="CX627" s="194"/>
      <c r="CY627" s="136">
        <f t="shared" si="653"/>
        <v>0</v>
      </c>
      <c r="CZ627" s="136">
        <f t="shared" si="629"/>
        <v>0</v>
      </c>
      <c r="DA627" s="136">
        <f t="shared" si="654"/>
        <v>0</v>
      </c>
      <c r="DB627" s="262"/>
      <c r="DC627" s="262"/>
      <c r="DD627" s="263"/>
    </row>
    <row r="628" spans="1:108" x14ac:dyDescent="0.25">
      <c r="A628" s="167"/>
      <c r="B628" s="194"/>
      <c r="C628" s="194"/>
      <c r="D628" s="136">
        <f t="shared" si="630"/>
        <v>0</v>
      </c>
      <c r="E628" s="136">
        <f t="shared" si="631"/>
        <v>0</v>
      </c>
      <c r="F628" s="136">
        <f t="shared" si="632"/>
        <v>0</v>
      </c>
      <c r="G628" s="262"/>
      <c r="H628" s="262"/>
      <c r="I628" s="263"/>
      <c r="J628" s="167"/>
      <c r="K628" s="194"/>
      <c r="L628" s="194"/>
      <c r="M628" s="136">
        <f t="shared" si="633"/>
        <v>0</v>
      </c>
      <c r="N628" s="136">
        <f t="shared" si="619"/>
        <v>0</v>
      </c>
      <c r="O628" s="136">
        <f t="shared" si="634"/>
        <v>0</v>
      </c>
      <c r="P628" s="262"/>
      <c r="Q628" s="262"/>
      <c r="R628" s="263"/>
      <c r="S628" s="167"/>
      <c r="T628" s="194"/>
      <c r="U628" s="194"/>
      <c r="V628" s="136">
        <f t="shared" si="635"/>
        <v>0</v>
      </c>
      <c r="W628" s="136">
        <f t="shared" si="620"/>
        <v>0</v>
      </c>
      <c r="X628" s="136">
        <f t="shared" si="636"/>
        <v>0</v>
      </c>
      <c r="Y628" s="262"/>
      <c r="Z628" s="262"/>
      <c r="AA628" s="263"/>
      <c r="AB628" s="167"/>
      <c r="AC628" s="194"/>
      <c r="AD628" s="194"/>
      <c r="AE628" s="136">
        <f t="shared" si="637"/>
        <v>0</v>
      </c>
      <c r="AF628" s="136">
        <f t="shared" si="621"/>
        <v>0</v>
      </c>
      <c r="AG628" s="136">
        <f t="shared" si="638"/>
        <v>0</v>
      </c>
      <c r="AH628" s="262"/>
      <c r="AI628" s="262"/>
      <c r="AJ628" s="263"/>
      <c r="AK628" s="167"/>
      <c r="AL628" s="194"/>
      <c r="AM628" s="194"/>
      <c r="AN628" s="136">
        <f t="shared" si="639"/>
        <v>0</v>
      </c>
      <c r="AO628" s="136">
        <f t="shared" si="622"/>
        <v>0</v>
      </c>
      <c r="AP628" s="136">
        <f t="shared" si="640"/>
        <v>0</v>
      </c>
      <c r="AQ628" s="262"/>
      <c r="AR628" s="262"/>
      <c r="AS628" s="263"/>
      <c r="AT628" s="167"/>
      <c r="AU628" s="194"/>
      <c r="AV628" s="194"/>
      <c r="AW628" s="136">
        <f t="shared" si="641"/>
        <v>0</v>
      </c>
      <c r="AX628" s="136">
        <f t="shared" si="623"/>
        <v>0</v>
      </c>
      <c r="AY628" s="136">
        <f t="shared" si="642"/>
        <v>0</v>
      </c>
      <c r="AZ628" s="262"/>
      <c r="BA628" s="262"/>
      <c r="BB628" s="263"/>
      <c r="BC628" s="167"/>
      <c r="BD628" s="194"/>
      <c r="BE628" s="194"/>
      <c r="BF628" s="136">
        <f t="shared" si="643"/>
        <v>0</v>
      </c>
      <c r="BG628" s="136">
        <f t="shared" si="624"/>
        <v>0</v>
      </c>
      <c r="BH628" s="136">
        <f t="shared" si="644"/>
        <v>0</v>
      </c>
      <c r="BI628" s="262"/>
      <c r="BJ628" s="262"/>
      <c r="BK628" s="263"/>
      <c r="BL628" s="167"/>
      <c r="BM628" s="194"/>
      <c r="BN628" s="194"/>
      <c r="BO628" s="136">
        <f t="shared" si="645"/>
        <v>0</v>
      </c>
      <c r="BP628" s="136">
        <f t="shared" si="625"/>
        <v>0</v>
      </c>
      <c r="BQ628" s="136">
        <f t="shared" si="646"/>
        <v>0</v>
      </c>
      <c r="BR628" s="262"/>
      <c r="BS628" s="262"/>
      <c r="BT628" s="263"/>
      <c r="BU628" s="167"/>
      <c r="BV628" s="194"/>
      <c r="BW628" s="194"/>
      <c r="BX628" s="136">
        <f t="shared" si="647"/>
        <v>0</v>
      </c>
      <c r="BY628" s="136">
        <f t="shared" si="626"/>
        <v>0</v>
      </c>
      <c r="BZ628" s="136">
        <f t="shared" si="648"/>
        <v>0</v>
      </c>
      <c r="CA628" s="262"/>
      <c r="CB628" s="262"/>
      <c r="CC628" s="263"/>
      <c r="CD628" s="167"/>
      <c r="CE628" s="194"/>
      <c r="CF628" s="194"/>
      <c r="CG628" s="136">
        <f t="shared" si="649"/>
        <v>0</v>
      </c>
      <c r="CH628" s="136">
        <f t="shared" si="627"/>
        <v>0</v>
      </c>
      <c r="CI628" s="136">
        <f t="shared" si="650"/>
        <v>0</v>
      </c>
      <c r="CJ628" s="262"/>
      <c r="CK628" s="262"/>
      <c r="CL628" s="263"/>
      <c r="CM628" s="167"/>
      <c r="CN628" s="194"/>
      <c r="CO628" s="194"/>
      <c r="CP628" s="136">
        <f t="shared" si="651"/>
        <v>0</v>
      </c>
      <c r="CQ628" s="136">
        <f t="shared" si="628"/>
        <v>0</v>
      </c>
      <c r="CR628" s="136">
        <f t="shared" si="652"/>
        <v>0</v>
      </c>
      <c r="CS628" s="262"/>
      <c r="CT628" s="262"/>
      <c r="CU628" s="263"/>
      <c r="CV628" s="167"/>
      <c r="CW628" s="194"/>
      <c r="CX628" s="194"/>
      <c r="CY628" s="136">
        <f t="shared" si="653"/>
        <v>0</v>
      </c>
      <c r="CZ628" s="136">
        <f t="shared" si="629"/>
        <v>0</v>
      </c>
      <c r="DA628" s="136">
        <f t="shared" si="654"/>
        <v>0</v>
      </c>
      <c r="DB628" s="262"/>
      <c r="DC628" s="262"/>
      <c r="DD628" s="263"/>
    </row>
    <row r="629" spans="1:108" x14ac:dyDescent="0.25">
      <c r="A629" s="167"/>
      <c r="B629" s="194"/>
      <c r="C629" s="194"/>
      <c r="D629" s="136">
        <f t="shared" si="630"/>
        <v>0</v>
      </c>
      <c r="E629" s="136">
        <f t="shared" si="631"/>
        <v>0</v>
      </c>
      <c r="F629" s="136">
        <f t="shared" si="632"/>
        <v>0</v>
      </c>
      <c r="G629" s="262"/>
      <c r="H629" s="262"/>
      <c r="I629" s="263"/>
      <c r="J629" s="167"/>
      <c r="K629" s="194"/>
      <c r="L629" s="194"/>
      <c r="M629" s="136">
        <f t="shared" si="633"/>
        <v>0</v>
      </c>
      <c r="N629" s="136">
        <f t="shared" si="619"/>
        <v>0</v>
      </c>
      <c r="O629" s="136">
        <f t="shared" si="634"/>
        <v>0</v>
      </c>
      <c r="P629" s="262"/>
      <c r="Q629" s="262"/>
      <c r="R629" s="263"/>
      <c r="S629" s="167"/>
      <c r="T629" s="194"/>
      <c r="U629" s="194"/>
      <c r="V629" s="136">
        <f t="shared" si="635"/>
        <v>0</v>
      </c>
      <c r="W629" s="136">
        <f t="shared" si="620"/>
        <v>0</v>
      </c>
      <c r="X629" s="136">
        <f t="shared" si="636"/>
        <v>0</v>
      </c>
      <c r="Y629" s="262"/>
      <c r="Z629" s="262"/>
      <c r="AA629" s="263"/>
      <c r="AB629" s="167"/>
      <c r="AC629" s="194"/>
      <c r="AD629" s="194"/>
      <c r="AE629" s="136">
        <f t="shared" si="637"/>
        <v>0</v>
      </c>
      <c r="AF629" s="136">
        <f t="shared" si="621"/>
        <v>0</v>
      </c>
      <c r="AG629" s="136">
        <f t="shared" si="638"/>
        <v>0</v>
      </c>
      <c r="AH629" s="262"/>
      <c r="AI629" s="262"/>
      <c r="AJ629" s="263"/>
      <c r="AK629" s="167"/>
      <c r="AL629" s="194"/>
      <c r="AM629" s="194"/>
      <c r="AN629" s="136">
        <f t="shared" si="639"/>
        <v>0</v>
      </c>
      <c r="AO629" s="136">
        <f t="shared" si="622"/>
        <v>0</v>
      </c>
      <c r="AP629" s="136">
        <f t="shared" si="640"/>
        <v>0</v>
      </c>
      <c r="AQ629" s="262"/>
      <c r="AR629" s="262"/>
      <c r="AS629" s="263"/>
      <c r="AT629" s="167"/>
      <c r="AU629" s="194"/>
      <c r="AV629" s="194"/>
      <c r="AW629" s="136">
        <f t="shared" si="641"/>
        <v>0</v>
      </c>
      <c r="AX629" s="136">
        <f t="shared" si="623"/>
        <v>0</v>
      </c>
      <c r="AY629" s="136">
        <f t="shared" si="642"/>
        <v>0</v>
      </c>
      <c r="AZ629" s="262"/>
      <c r="BA629" s="262"/>
      <c r="BB629" s="263"/>
      <c r="BC629" s="167"/>
      <c r="BD629" s="194"/>
      <c r="BE629" s="194"/>
      <c r="BF629" s="136">
        <f t="shared" si="643"/>
        <v>0</v>
      </c>
      <c r="BG629" s="136">
        <f t="shared" si="624"/>
        <v>0</v>
      </c>
      <c r="BH629" s="136">
        <f t="shared" si="644"/>
        <v>0</v>
      </c>
      <c r="BI629" s="262"/>
      <c r="BJ629" s="262"/>
      <c r="BK629" s="263"/>
      <c r="BL629" s="167"/>
      <c r="BM629" s="194"/>
      <c r="BN629" s="194"/>
      <c r="BO629" s="136">
        <f t="shared" si="645"/>
        <v>0</v>
      </c>
      <c r="BP629" s="136">
        <f t="shared" si="625"/>
        <v>0</v>
      </c>
      <c r="BQ629" s="136">
        <f t="shared" si="646"/>
        <v>0</v>
      </c>
      <c r="BR629" s="262"/>
      <c r="BS629" s="262"/>
      <c r="BT629" s="263"/>
      <c r="BU629" s="167"/>
      <c r="BV629" s="194"/>
      <c r="BW629" s="194"/>
      <c r="BX629" s="136">
        <f t="shared" si="647"/>
        <v>0</v>
      </c>
      <c r="BY629" s="136">
        <f t="shared" si="626"/>
        <v>0</v>
      </c>
      <c r="BZ629" s="136">
        <f t="shared" si="648"/>
        <v>0</v>
      </c>
      <c r="CA629" s="262"/>
      <c r="CB629" s="262"/>
      <c r="CC629" s="263"/>
      <c r="CD629" s="167"/>
      <c r="CE629" s="194"/>
      <c r="CF629" s="194"/>
      <c r="CG629" s="136">
        <f t="shared" si="649"/>
        <v>0</v>
      </c>
      <c r="CH629" s="136">
        <f t="shared" si="627"/>
        <v>0</v>
      </c>
      <c r="CI629" s="136">
        <f t="shared" si="650"/>
        <v>0</v>
      </c>
      <c r="CJ629" s="262"/>
      <c r="CK629" s="262"/>
      <c r="CL629" s="263"/>
      <c r="CM629" s="167"/>
      <c r="CN629" s="194"/>
      <c r="CO629" s="194"/>
      <c r="CP629" s="136">
        <f t="shared" si="651"/>
        <v>0</v>
      </c>
      <c r="CQ629" s="136">
        <f t="shared" si="628"/>
        <v>0</v>
      </c>
      <c r="CR629" s="136">
        <f t="shared" si="652"/>
        <v>0</v>
      </c>
      <c r="CS629" s="262"/>
      <c r="CT629" s="262"/>
      <c r="CU629" s="263"/>
      <c r="CV629" s="167"/>
      <c r="CW629" s="194"/>
      <c r="CX629" s="194"/>
      <c r="CY629" s="136">
        <f t="shared" si="653"/>
        <v>0</v>
      </c>
      <c r="CZ629" s="136">
        <f t="shared" si="629"/>
        <v>0</v>
      </c>
      <c r="DA629" s="136">
        <f t="shared" si="654"/>
        <v>0</v>
      </c>
      <c r="DB629" s="262"/>
      <c r="DC629" s="262"/>
      <c r="DD629" s="263"/>
    </row>
    <row r="630" spans="1:108" x14ac:dyDescent="0.25">
      <c r="A630" s="167"/>
      <c r="B630" s="194"/>
      <c r="C630" s="194"/>
      <c r="D630" s="136">
        <f t="shared" si="630"/>
        <v>0</v>
      </c>
      <c r="E630" s="136">
        <f t="shared" si="631"/>
        <v>0</v>
      </c>
      <c r="F630" s="136">
        <f t="shared" si="632"/>
        <v>0</v>
      </c>
      <c r="G630" s="262"/>
      <c r="H630" s="262"/>
      <c r="I630" s="263"/>
      <c r="J630" s="167"/>
      <c r="K630" s="194"/>
      <c r="L630" s="194"/>
      <c r="M630" s="136">
        <f t="shared" si="633"/>
        <v>0</v>
      </c>
      <c r="N630" s="136">
        <f t="shared" ref="N630:N693" si="655">IF(P630="TAK",1,0)</f>
        <v>0</v>
      </c>
      <c r="O630" s="136">
        <f t="shared" si="634"/>
        <v>0</v>
      </c>
      <c r="P630" s="262"/>
      <c r="Q630" s="262"/>
      <c r="R630" s="263"/>
      <c r="S630" s="167"/>
      <c r="T630" s="194"/>
      <c r="U630" s="194"/>
      <c r="V630" s="136">
        <f t="shared" si="635"/>
        <v>0</v>
      </c>
      <c r="W630" s="136">
        <f t="shared" ref="W630:W693" si="656">IF(Y630="TAK",1,0)</f>
        <v>0</v>
      </c>
      <c r="X630" s="136">
        <f t="shared" si="636"/>
        <v>0</v>
      </c>
      <c r="Y630" s="262"/>
      <c r="Z630" s="262"/>
      <c r="AA630" s="263"/>
      <c r="AB630" s="167"/>
      <c r="AC630" s="194"/>
      <c r="AD630" s="194"/>
      <c r="AE630" s="136">
        <f t="shared" si="637"/>
        <v>0</v>
      </c>
      <c r="AF630" s="136">
        <f t="shared" ref="AF630:AF693" si="657">IF(AH630="TAK",1,0)</f>
        <v>0</v>
      </c>
      <c r="AG630" s="136">
        <f t="shared" si="638"/>
        <v>0</v>
      </c>
      <c r="AH630" s="262"/>
      <c r="AI630" s="262"/>
      <c r="AJ630" s="263"/>
      <c r="AK630" s="167"/>
      <c r="AL630" s="194"/>
      <c r="AM630" s="194"/>
      <c r="AN630" s="136">
        <f t="shared" si="639"/>
        <v>0</v>
      </c>
      <c r="AO630" s="136">
        <f t="shared" ref="AO630:AO693" si="658">IF(AQ630="TAK",1,0)</f>
        <v>0</v>
      </c>
      <c r="AP630" s="136">
        <f t="shared" si="640"/>
        <v>0</v>
      </c>
      <c r="AQ630" s="262"/>
      <c r="AR630" s="262"/>
      <c r="AS630" s="263"/>
      <c r="AT630" s="167"/>
      <c r="AU630" s="194"/>
      <c r="AV630" s="194"/>
      <c r="AW630" s="136">
        <f t="shared" si="641"/>
        <v>0</v>
      </c>
      <c r="AX630" s="136">
        <f t="shared" ref="AX630:AX693" si="659">IF(AZ630="TAK",1,0)</f>
        <v>0</v>
      </c>
      <c r="AY630" s="136">
        <f t="shared" si="642"/>
        <v>0</v>
      </c>
      <c r="AZ630" s="262"/>
      <c r="BA630" s="262"/>
      <c r="BB630" s="263"/>
      <c r="BC630" s="167"/>
      <c r="BD630" s="194"/>
      <c r="BE630" s="194"/>
      <c r="BF630" s="136">
        <f t="shared" si="643"/>
        <v>0</v>
      </c>
      <c r="BG630" s="136">
        <f t="shared" ref="BG630:BG693" si="660">IF(BI630="TAK",1,0)</f>
        <v>0</v>
      </c>
      <c r="BH630" s="136">
        <f t="shared" si="644"/>
        <v>0</v>
      </c>
      <c r="BI630" s="262"/>
      <c r="BJ630" s="262"/>
      <c r="BK630" s="263"/>
      <c r="BL630" s="167"/>
      <c r="BM630" s="194"/>
      <c r="BN630" s="194"/>
      <c r="BO630" s="136">
        <f t="shared" si="645"/>
        <v>0</v>
      </c>
      <c r="BP630" s="136">
        <f t="shared" ref="BP630:BP693" si="661">IF(BR630="TAK",1,0)</f>
        <v>0</v>
      </c>
      <c r="BQ630" s="136">
        <f t="shared" si="646"/>
        <v>0</v>
      </c>
      <c r="BR630" s="262"/>
      <c r="BS630" s="262"/>
      <c r="BT630" s="263"/>
      <c r="BU630" s="167"/>
      <c r="BV630" s="194"/>
      <c r="BW630" s="194"/>
      <c r="BX630" s="136">
        <f t="shared" si="647"/>
        <v>0</v>
      </c>
      <c r="BY630" s="136">
        <f t="shared" ref="BY630:BY693" si="662">IF(CA630="TAK",1,0)</f>
        <v>0</v>
      </c>
      <c r="BZ630" s="136">
        <f t="shared" si="648"/>
        <v>0</v>
      </c>
      <c r="CA630" s="262"/>
      <c r="CB630" s="262"/>
      <c r="CC630" s="263"/>
      <c r="CD630" s="167"/>
      <c r="CE630" s="194"/>
      <c r="CF630" s="194"/>
      <c r="CG630" s="136">
        <f t="shared" si="649"/>
        <v>0</v>
      </c>
      <c r="CH630" s="136">
        <f t="shared" ref="CH630:CH693" si="663">IF(CJ630="TAK",1,0)</f>
        <v>0</v>
      </c>
      <c r="CI630" s="136">
        <f t="shared" si="650"/>
        <v>0</v>
      </c>
      <c r="CJ630" s="262"/>
      <c r="CK630" s="262"/>
      <c r="CL630" s="263"/>
      <c r="CM630" s="167"/>
      <c r="CN630" s="194"/>
      <c r="CO630" s="194"/>
      <c r="CP630" s="136">
        <f t="shared" si="651"/>
        <v>0</v>
      </c>
      <c r="CQ630" s="136">
        <f t="shared" ref="CQ630:CQ693" si="664">IF(CS630="TAK",1,0)</f>
        <v>0</v>
      </c>
      <c r="CR630" s="136">
        <f t="shared" si="652"/>
        <v>0</v>
      </c>
      <c r="CS630" s="262"/>
      <c r="CT630" s="262"/>
      <c r="CU630" s="263"/>
      <c r="CV630" s="167"/>
      <c r="CW630" s="194"/>
      <c r="CX630" s="194"/>
      <c r="CY630" s="136">
        <f t="shared" si="653"/>
        <v>0</v>
      </c>
      <c r="CZ630" s="136">
        <f t="shared" ref="CZ630:CZ693" si="665">IF(DB630="TAK",1,0)</f>
        <v>0</v>
      </c>
      <c r="DA630" s="136">
        <f t="shared" si="654"/>
        <v>0</v>
      </c>
      <c r="DB630" s="262"/>
      <c r="DC630" s="262"/>
      <c r="DD630" s="263"/>
    </row>
    <row r="631" spans="1:108" x14ac:dyDescent="0.25">
      <c r="A631" s="167"/>
      <c r="B631" s="194"/>
      <c r="C631" s="194"/>
      <c r="D631" s="136">
        <f t="shared" ref="D631:D694" si="666">IF(C631="",0,1)</f>
        <v>0</v>
      </c>
      <c r="E631" s="136">
        <f t="shared" ref="E631:E694" si="667">IF(G631="TAK",1,0)</f>
        <v>0</v>
      </c>
      <c r="F631" s="136">
        <f t="shared" ref="F631:F694" si="668">IF(G631="NIE",1,0)</f>
        <v>0</v>
      </c>
      <c r="G631" s="262"/>
      <c r="H631" s="262"/>
      <c r="I631" s="263"/>
      <c r="J631" s="167"/>
      <c r="K631" s="194"/>
      <c r="L631" s="194"/>
      <c r="M631" s="136">
        <f t="shared" si="633"/>
        <v>0</v>
      </c>
      <c r="N631" s="136">
        <f t="shared" si="655"/>
        <v>0</v>
      </c>
      <c r="O631" s="136">
        <f t="shared" si="634"/>
        <v>0</v>
      </c>
      <c r="P631" s="262"/>
      <c r="Q631" s="262"/>
      <c r="R631" s="263"/>
      <c r="S631" s="167"/>
      <c r="T631" s="194"/>
      <c r="U631" s="194"/>
      <c r="V631" s="136">
        <f t="shared" si="635"/>
        <v>0</v>
      </c>
      <c r="W631" s="136">
        <f t="shared" si="656"/>
        <v>0</v>
      </c>
      <c r="X631" s="136">
        <f t="shared" si="636"/>
        <v>0</v>
      </c>
      <c r="Y631" s="262"/>
      <c r="Z631" s="262"/>
      <c r="AA631" s="263"/>
      <c r="AB631" s="167"/>
      <c r="AC631" s="194"/>
      <c r="AD631" s="194"/>
      <c r="AE631" s="136">
        <f t="shared" si="637"/>
        <v>0</v>
      </c>
      <c r="AF631" s="136">
        <f t="shared" si="657"/>
        <v>0</v>
      </c>
      <c r="AG631" s="136">
        <f t="shared" si="638"/>
        <v>0</v>
      </c>
      <c r="AH631" s="262"/>
      <c r="AI631" s="262"/>
      <c r="AJ631" s="263"/>
      <c r="AK631" s="167"/>
      <c r="AL631" s="194"/>
      <c r="AM631" s="194"/>
      <c r="AN631" s="136">
        <f t="shared" si="639"/>
        <v>0</v>
      </c>
      <c r="AO631" s="136">
        <f t="shared" si="658"/>
        <v>0</v>
      </c>
      <c r="AP631" s="136">
        <f t="shared" si="640"/>
        <v>0</v>
      </c>
      <c r="AQ631" s="262"/>
      <c r="AR631" s="262"/>
      <c r="AS631" s="263"/>
      <c r="AT631" s="167"/>
      <c r="AU631" s="194"/>
      <c r="AV631" s="194"/>
      <c r="AW631" s="136">
        <f t="shared" si="641"/>
        <v>0</v>
      </c>
      <c r="AX631" s="136">
        <f t="shared" si="659"/>
        <v>0</v>
      </c>
      <c r="AY631" s="136">
        <f t="shared" si="642"/>
        <v>0</v>
      </c>
      <c r="AZ631" s="262"/>
      <c r="BA631" s="262"/>
      <c r="BB631" s="263"/>
      <c r="BC631" s="167"/>
      <c r="BD631" s="194"/>
      <c r="BE631" s="194"/>
      <c r="BF631" s="136">
        <f t="shared" si="643"/>
        <v>0</v>
      </c>
      <c r="BG631" s="136">
        <f t="shared" si="660"/>
        <v>0</v>
      </c>
      <c r="BH631" s="136">
        <f t="shared" si="644"/>
        <v>0</v>
      </c>
      <c r="BI631" s="262"/>
      <c r="BJ631" s="262"/>
      <c r="BK631" s="263"/>
      <c r="BL631" s="167"/>
      <c r="BM631" s="194"/>
      <c r="BN631" s="194"/>
      <c r="BO631" s="136">
        <f t="shared" si="645"/>
        <v>0</v>
      </c>
      <c r="BP631" s="136">
        <f t="shared" si="661"/>
        <v>0</v>
      </c>
      <c r="BQ631" s="136">
        <f t="shared" si="646"/>
        <v>0</v>
      </c>
      <c r="BR631" s="262"/>
      <c r="BS631" s="262"/>
      <c r="BT631" s="263"/>
      <c r="BU631" s="167"/>
      <c r="BV631" s="194"/>
      <c r="BW631" s="194"/>
      <c r="BX631" s="136">
        <f t="shared" si="647"/>
        <v>0</v>
      </c>
      <c r="BY631" s="136">
        <f t="shared" si="662"/>
        <v>0</v>
      </c>
      <c r="BZ631" s="136">
        <f t="shared" si="648"/>
        <v>0</v>
      </c>
      <c r="CA631" s="262"/>
      <c r="CB631" s="262"/>
      <c r="CC631" s="263"/>
      <c r="CD631" s="167"/>
      <c r="CE631" s="194"/>
      <c r="CF631" s="194"/>
      <c r="CG631" s="136">
        <f t="shared" si="649"/>
        <v>0</v>
      </c>
      <c r="CH631" s="136">
        <f t="shared" si="663"/>
        <v>0</v>
      </c>
      <c r="CI631" s="136">
        <f t="shared" si="650"/>
        <v>0</v>
      </c>
      <c r="CJ631" s="262"/>
      <c r="CK631" s="262"/>
      <c r="CL631" s="263"/>
      <c r="CM631" s="167"/>
      <c r="CN631" s="194"/>
      <c r="CO631" s="194"/>
      <c r="CP631" s="136">
        <f t="shared" si="651"/>
        <v>0</v>
      </c>
      <c r="CQ631" s="136">
        <f t="shared" si="664"/>
        <v>0</v>
      </c>
      <c r="CR631" s="136">
        <f t="shared" si="652"/>
        <v>0</v>
      </c>
      <c r="CS631" s="262"/>
      <c r="CT631" s="262"/>
      <c r="CU631" s="263"/>
      <c r="CV631" s="167"/>
      <c r="CW631" s="194"/>
      <c r="CX631" s="194"/>
      <c r="CY631" s="136">
        <f t="shared" si="653"/>
        <v>0</v>
      </c>
      <c r="CZ631" s="136">
        <f t="shared" si="665"/>
        <v>0</v>
      </c>
      <c r="DA631" s="136">
        <f t="shared" si="654"/>
        <v>0</v>
      </c>
      <c r="DB631" s="262"/>
      <c r="DC631" s="262"/>
      <c r="DD631" s="263"/>
    </row>
    <row r="632" spans="1:108" x14ac:dyDescent="0.25">
      <c r="A632" s="167"/>
      <c r="B632" s="194"/>
      <c r="C632" s="194"/>
      <c r="D632" s="136">
        <f t="shared" si="666"/>
        <v>0</v>
      </c>
      <c r="E632" s="136">
        <f t="shared" si="667"/>
        <v>0</v>
      </c>
      <c r="F632" s="136">
        <f t="shared" si="668"/>
        <v>0</v>
      </c>
      <c r="G632" s="262"/>
      <c r="H632" s="262"/>
      <c r="I632" s="263"/>
      <c r="J632" s="167"/>
      <c r="K632" s="194"/>
      <c r="L632" s="194"/>
      <c r="M632" s="136">
        <f t="shared" si="633"/>
        <v>0</v>
      </c>
      <c r="N632" s="136">
        <f t="shared" si="655"/>
        <v>0</v>
      </c>
      <c r="O632" s="136">
        <f t="shared" si="634"/>
        <v>0</v>
      </c>
      <c r="P632" s="262"/>
      <c r="Q632" s="262"/>
      <c r="R632" s="263"/>
      <c r="S632" s="167"/>
      <c r="T632" s="194"/>
      <c r="U632" s="194"/>
      <c r="V632" s="136">
        <f t="shared" si="635"/>
        <v>0</v>
      </c>
      <c r="W632" s="136">
        <f t="shared" si="656"/>
        <v>0</v>
      </c>
      <c r="X632" s="136">
        <f t="shared" si="636"/>
        <v>0</v>
      </c>
      <c r="Y632" s="262"/>
      <c r="Z632" s="262"/>
      <c r="AA632" s="263"/>
      <c r="AB632" s="167"/>
      <c r="AC632" s="194"/>
      <c r="AD632" s="194"/>
      <c r="AE632" s="136">
        <f t="shared" si="637"/>
        <v>0</v>
      </c>
      <c r="AF632" s="136">
        <f t="shared" si="657"/>
        <v>0</v>
      </c>
      <c r="AG632" s="136">
        <f t="shared" si="638"/>
        <v>0</v>
      </c>
      <c r="AH632" s="262"/>
      <c r="AI632" s="262"/>
      <c r="AJ632" s="263"/>
      <c r="AK632" s="167"/>
      <c r="AL632" s="194"/>
      <c r="AM632" s="194"/>
      <c r="AN632" s="136">
        <f t="shared" si="639"/>
        <v>0</v>
      </c>
      <c r="AO632" s="136">
        <f t="shared" si="658"/>
        <v>0</v>
      </c>
      <c r="AP632" s="136">
        <f t="shared" si="640"/>
        <v>0</v>
      </c>
      <c r="AQ632" s="262"/>
      <c r="AR632" s="262"/>
      <c r="AS632" s="263"/>
      <c r="AT632" s="167"/>
      <c r="AU632" s="194"/>
      <c r="AV632" s="194"/>
      <c r="AW632" s="136">
        <f t="shared" si="641"/>
        <v>0</v>
      </c>
      <c r="AX632" s="136">
        <f t="shared" si="659"/>
        <v>0</v>
      </c>
      <c r="AY632" s="136">
        <f t="shared" si="642"/>
        <v>0</v>
      </c>
      <c r="AZ632" s="262"/>
      <c r="BA632" s="262"/>
      <c r="BB632" s="263"/>
      <c r="BC632" s="167"/>
      <c r="BD632" s="194"/>
      <c r="BE632" s="194"/>
      <c r="BF632" s="136">
        <f t="shared" si="643"/>
        <v>0</v>
      </c>
      <c r="BG632" s="136">
        <f t="shared" si="660"/>
        <v>0</v>
      </c>
      <c r="BH632" s="136">
        <f t="shared" si="644"/>
        <v>0</v>
      </c>
      <c r="BI632" s="262"/>
      <c r="BJ632" s="262"/>
      <c r="BK632" s="263"/>
      <c r="BL632" s="167"/>
      <c r="BM632" s="194"/>
      <c r="BN632" s="194"/>
      <c r="BO632" s="136">
        <f t="shared" si="645"/>
        <v>0</v>
      </c>
      <c r="BP632" s="136">
        <f t="shared" si="661"/>
        <v>0</v>
      </c>
      <c r="BQ632" s="136">
        <f t="shared" si="646"/>
        <v>0</v>
      </c>
      <c r="BR632" s="262"/>
      <c r="BS632" s="262"/>
      <c r="BT632" s="263"/>
      <c r="BU632" s="167"/>
      <c r="BV632" s="194"/>
      <c r="BW632" s="194"/>
      <c r="BX632" s="136">
        <f t="shared" si="647"/>
        <v>0</v>
      </c>
      <c r="BY632" s="136">
        <f t="shared" si="662"/>
        <v>0</v>
      </c>
      <c r="BZ632" s="136">
        <f t="shared" si="648"/>
        <v>0</v>
      </c>
      <c r="CA632" s="262"/>
      <c r="CB632" s="262"/>
      <c r="CC632" s="263"/>
      <c r="CD632" s="167"/>
      <c r="CE632" s="194"/>
      <c r="CF632" s="194"/>
      <c r="CG632" s="136">
        <f t="shared" si="649"/>
        <v>0</v>
      </c>
      <c r="CH632" s="136">
        <f t="shared" si="663"/>
        <v>0</v>
      </c>
      <c r="CI632" s="136">
        <f t="shared" si="650"/>
        <v>0</v>
      </c>
      <c r="CJ632" s="262"/>
      <c r="CK632" s="262"/>
      <c r="CL632" s="263"/>
      <c r="CM632" s="167"/>
      <c r="CN632" s="194"/>
      <c r="CO632" s="194"/>
      <c r="CP632" s="136">
        <f t="shared" si="651"/>
        <v>0</v>
      </c>
      <c r="CQ632" s="136">
        <f t="shared" si="664"/>
        <v>0</v>
      </c>
      <c r="CR632" s="136">
        <f t="shared" si="652"/>
        <v>0</v>
      </c>
      <c r="CS632" s="262"/>
      <c r="CT632" s="262"/>
      <c r="CU632" s="263"/>
      <c r="CV632" s="167"/>
      <c r="CW632" s="194"/>
      <c r="CX632" s="194"/>
      <c r="CY632" s="136">
        <f t="shared" si="653"/>
        <v>0</v>
      </c>
      <c r="CZ632" s="136">
        <f t="shared" si="665"/>
        <v>0</v>
      </c>
      <c r="DA632" s="136">
        <f t="shared" si="654"/>
        <v>0</v>
      </c>
      <c r="DB632" s="262"/>
      <c r="DC632" s="262"/>
      <c r="DD632" s="263"/>
    </row>
    <row r="633" spans="1:108" x14ac:dyDescent="0.25">
      <c r="A633" s="167"/>
      <c r="B633" s="194"/>
      <c r="C633" s="194"/>
      <c r="D633" s="136">
        <f t="shared" si="666"/>
        <v>0</v>
      </c>
      <c r="E633" s="136">
        <f t="shared" si="667"/>
        <v>0</v>
      </c>
      <c r="F633" s="136">
        <f t="shared" si="668"/>
        <v>0</v>
      </c>
      <c r="G633" s="262"/>
      <c r="H633" s="262"/>
      <c r="I633" s="263"/>
      <c r="J633" s="167"/>
      <c r="K633" s="194"/>
      <c r="L633" s="194"/>
      <c r="M633" s="136">
        <f t="shared" si="633"/>
        <v>0</v>
      </c>
      <c r="N633" s="136">
        <f t="shared" si="655"/>
        <v>0</v>
      </c>
      <c r="O633" s="136">
        <f t="shared" si="634"/>
        <v>0</v>
      </c>
      <c r="P633" s="262"/>
      <c r="Q633" s="262"/>
      <c r="R633" s="263"/>
      <c r="S633" s="167"/>
      <c r="T633" s="194"/>
      <c r="U633" s="194"/>
      <c r="V633" s="136">
        <f t="shared" si="635"/>
        <v>0</v>
      </c>
      <c r="W633" s="136">
        <f t="shared" si="656"/>
        <v>0</v>
      </c>
      <c r="X633" s="136">
        <f t="shared" si="636"/>
        <v>0</v>
      </c>
      <c r="Y633" s="262"/>
      <c r="Z633" s="262"/>
      <c r="AA633" s="263"/>
      <c r="AB633" s="167"/>
      <c r="AC633" s="194"/>
      <c r="AD633" s="194"/>
      <c r="AE633" s="136">
        <f t="shared" si="637"/>
        <v>0</v>
      </c>
      <c r="AF633" s="136">
        <f t="shared" si="657"/>
        <v>0</v>
      </c>
      <c r="AG633" s="136">
        <f t="shared" si="638"/>
        <v>0</v>
      </c>
      <c r="AH633" s="262"/>
      <c r="AI633" s="262"/>
      <c r="AJ633" s="263"/>
      <c r="AK633" s="167"/>
      <c r="AL633" s="194"/>
      <c r="AM633" s="194"/>
      <c r="AN633" s="136">
        <f t="shared" si="639"/>
        <v>0</v>
      </c>
      <c r="AO633" s="136">
        <f t="shared" si="658"/>
        <v>0</v>
      </c>
      <c r="AP633" s="136">
        <f t="shared" si="640"/>
        <v>0</v>
      </c>
      <c r="AQ633" s="262"/>
      <c r="AR633" s="262"/>
      <c r="AS633" s="263"/>
      <c r="AT633" s="167"/>
      <c r="AU633" s="194"/>
      <c r="AV633" s="194"/>
      <c r="AW633" s="136">
        <f t="shared" si="641"/>
        <v>0</v>
      </c>
      <c r="AX633" s="136">
        <f t="shared" si="659"/>
        <v>0</v>
      </c>
      <c r="AY633" s="136">
        <f t="shared" si="642"/>
        <v>0</v>
      </c>
      <c r="AZ633" s="262"/>
      <c r="BA633" s="262"/>
      <c r="BB633" s="263"/>
      <c r="BC633" s="167"/>
      <c r="BD633" s="194"/>
      <c r="BE633" s="194"/>
      <c r="BF633" s="136">
        <f t="shared" si="643"/>
        <v>0</v>
      </c>
      <c r="BG633" s="136">
        <f t="shared" si="660"/>
        <v>0</v>
      </c>
      <c r="BH633" s="136">
        <f t="shared" si="644"/>
        <v>0</v>
      </c>
      <c r="BI633" s="262"/>
      <c r="BJ633" s="262"/>
      <c r="BK633" s="263"/>
      <c r="BL633" s="167"/>
      <c r="BM633" s="194"/>
      <c r="BN633" s="194"/>
      <c r="BO633" s="136">
        <f t="shared" si="645"/>
        <v>0</v>
      </c>
      <c r="BP633" s="136">
        <f t="shared" si="661"/>
        <v>0</v>
      </c>
      <c r="BQ633" s="136">
        <f t="shared" si="646"/>
        <v>0</v>
      </c>
      <c r="BR633" s="262"/>
      <c r="BS633" s="262"/>
      <c r="BT633" s="263"/>
      <c r="BU633" s="167"/>
      <c r="BV633" s="194"/>
      <c r="BW633" s="194"/>
      <c r="BX633" s="136">
        <f t="shared" si="647"/>
        <v>0</v>
      </c>
      <c r="BY633" s="136">
        <f t="shared" si="662"/>
        <v>0</v>
      </c>
      <c r="BZ633" s="136">
        <f t="shared" si="648"/>
        <v>0</v>
      </c>
      <c r="CA633" s="262"/>
      <c r="CB633" s="262"/>
      <c r="CC633" s="263"/>
      <c r="CD633" s="167"/>
      <c r="CE633" s="194"/>
      <c r="CF633" s="194"/>
      <c r="CG633" s="136">
        <f t="shared" si="649"/>
        <v>0</v>
      </c>
      <c r="CH633" s="136">
        <f t="shared" si="663"/>
        <v>0</v>
      </c>
      <c r="CI633" s="136">
        <f t="shared" si="650"/>
        <v>0</v>
      </c>
      <c r="CJ633" s="262"/>
      <c r="CK633" s="262"/>
      <c r="CL633" s="263"/>
      <c r="CM633" s="167"/>
      <c r="CN633" s="194"/>
      <c r="CO633" s="194"/>
      <c r="CP633" s="136">
        <f t="shared" si="651"/>
        <v>0</v>
      </c>
      <c r="CQ633" s="136">
        <f t="shared" si="664"/>
        <v>0</v>
      </c>
      <c r="CR633" s="136">
        <f t="shared" si="652"/>
        <v>0</v>
      </c>
      <c r="CS633" s="262"/>
      <c r="CT633" s="262"/>
      <c r="CU633" s="263"/>
      <c r="CV633" s="167"/>
      <c r="CW633" s="194"/>
      <c r="CX633" s="194"/>
      <c r="CY633" s="136">
        <f t="shared" si="653"/>
        <v>0</v>
      </c>
      <c r="CZ633" s="136">
        <f t="shared" si="665"/>
        <v>0</v>
      </c>
      <c r="DA633" s="136">
        <f t="shared" si="654"/>
        <v>0</v>
      </c>
      <c r="DB633" s="262"/>
      <c r="DC633" s="262"/>
      <c r="DD633" s="263"/>
    </row>
    <row r="634" spans="1:108" x14ac:dyDescent="0.25">
      <c r="A634" s="167"/>
      <c r="B634" s="194"/>
      <c r="C634" s="194"/>
      <c r="D634" s="136">
        <f t="shared" si="666"/>
        <v>0</v>
      </c>
      <c r="E634" s="136">
        <f t="shared" si="667"/>
        <v>0</v>
      </c>
      <c r="F634" s="136">
        <f t="shared" si="668"/>
        <v>0</v>
      </c>
      <c r="G634" s="262"/>
      <c r="H634" s="262"/>
      <c r="I634" s="263"/>
      <c r="J634" s="167"/>
      <c r="K634" s="194"/>
      <c r="L634" s="194"/>
      <c r="M634" s="136">
        <f t="shared" si="633"/>
        <v>0</v>
      </c>
      <c r="N634" s="136">
        <f t="shared" si="655"/>
        <v>0</v>
      </c>
      <c r="O634" s="136">
        <f t="shared" si="634"/>
        <v>0</v>
      </c>
      <c r="P634" s="262"/>
      <c r="Q634" s="262"/>
      <c r="R634" s="263"/>
      <c r="S634" s="167"/>
      <c r="T634" s="194"/>
      <c r="U634" s="194"/>
      <c r="V634" s="136">
        <f t="shared" si="635"/>
        <v>0</v>
      </c>
      <c r="W634" s="136">
        <f t="shared" si="656"/>
        <v>0</v>
      </c>
      <c r="X634" s="136">
        <f t="shared" si="636"/>
        <v>0</v>
      </c>
      <c r="Y634" s="262"/>
      <c r="Z634" s="262"/>
      <c r="AA634" s="263"/>
      <c r="AB634" s="167"/>
      <c r="AC634" s="194"/>
      <c r="AD634" s="194"/>
      <c r="AE634" s="136">
        <f t="shared" si="637"/>
        <v>0</v>
      </c>
      <c r="AF634" s="136">
        <f t="shared" si="657"/>
        <v>0</v>
      </c>
      <c r="AG634" s="136">
        <f t="shared" si="638"/>
        <v>0</v>
      </c>
      <c r="AH634" s="262"/>
      <c r="AI634" s="262"/>
      <c r="AJ634" s="263"/>
      <c r="AK634" s="167"/>
      <c r="AL634" s="194"/>
      <c r="AM634" s="194"/>
      <c r="AN634" s="136">
        <f t="shared" si="639"/>
        <v>0</v>
      </c>
      <c r="AO634" s="136">
        <f t="shared" si="658"/>
        <v>0</v>
      </c>
      <c r="AP634" s="136">
        <f t="shared" si="640"/>
        <v>0</v>
      </c>
      <c r="AQ634" s="262"/>
      <c r="AR634" s="262"/>
      <c r="AS634" s="263"/>
      <c r="AT634" s="167"/>
      <c r="AU634" s="194"/>
      <c r="AV634" s="194"/>
      <c r="AW634" s="136">
        <f t="shared" si="641"/>
        <v>0</v>
      </c>
      <c r="AX634" s="136">
        <f t="shared" si="659"/>
        <v>0</v>
      </c>
      <c r="AY634" s="136">
        <f t="shared" si="642"/>
        <v>0</v>
      </c>
      <c r="AZ634" s="262"/>
      <c r="BA634" s="262"/>
      <c r="BB634" s="263"/>
      <c r="BC634" s="167"/>
      <c r="BD634" s="194"/>
      <c r="BE634" s="194"/>
      <c r="BF634" s="136">
        <f t="shared" si="643"/>
        <v>0</v>
      </c>
      <c r="BG634" s="136">
        <f t="shared" si="660"/>
        <v>0</v>
      </c>
      <c r="BH634" s="136">
        <f t="shared" si="644"/>
        <v>0</v>
      </c>
      <c r="BI634" s="262"/>
      <c r="BJ634" s="262"/>
      <c r="BK634" s="263"/>
      <c r="BL634" s="167"/>
      <c r="BM634" s="194"/>
      <c r="BN634" s="194"/>
      <c r="BO634" s="136">
        <f t="shared" si="645"/>
        <v>0</v>
      </c>
      <c r="BP634" s="136">
        <f t="shared" si="661"/>
        <v>0</v>
      </c>
      <c r="BQ634" s="136">
        <f t="shared" si="646"/>
        <v>0</v>
      </c>
      <c r="BR634" s="262"/>
      <c r="BS634" s="262"/>
      <c r="BT634" s="263"/>
      <c r="BU634" s="167"/>
      <c r="BV634" s="194"/>
      <c r="BW634" s="194"/>
      <c r="BX634" s="136">
        <f t="shared" si="647"/>
        <v>0</v>
      </c>
      <c r="BY634" s="136">
        <f t="shared" si="662"/>
        <v>0</v>
      </c>
      <c r="BZ634" s="136">
        <f t="shared" si="648"/>
        <v>0</v>
      </c>
      <c r="CA634" s="262"/>
      <c r="CB634" s="262"/>
      <c r="CC634" s="263"/>
      <c r="CD634" s="167"/>
      <c r="CE634" s="194"/>
      <c r="CF634" s="194"/>
      <c r="CG634" s="136">
        <f t="shared" si="649"/>
        <v>0</v>
      </c>
      <c r="CH634" s="136">
        <f t="shared" si="663"/>
        <v>0</v>
      </c>
      <c r="CI634" s="136">
        <f t="shared" si="650"/>
        <v>0</v>
      </c>
      <c r="CJ634" s="262"/>
      <c r="CK634" s="262"/>
      <c r="CL634" s="263"/>
      <c r="CM634" s="167"/>
      <c r="CN634" s="194"/>
      <c r="CO634" s="194"/>
      <c r="CP634" s="136">
        <f t="shared" si="651"/>
        <v>0</v>
      </c>
      <c r="CQ634" s="136">
        <f t="shared" si="664"/>
        <v>0</v>
      </c>
      <c r="CR634" s="136">
        <f t="shared" si="652"/>
        <v>0</v>
      </c>
      <c r="CS634" s="262"/>
      <c r="CT634" s="262"/>
      <c r="CU634" s="263"/>
      <c r="CV634" s="167"/>
      <c r="CW634" s="194"/>
      <c r="CX634" s="194"/>
      <c r="CY634" s="136">
        <f t="shared" si="653"/>
        <v>0</v>
      </c>
      <c r="CZ634" s="136">
        <f t="shared" si="665"/>
        <v>0</v>
      </c>
      <c r="DA634" s="136">
        <f t="shared" si="654"/>
        <v>0</v>
      </c>
      <c r="DB634" s="262"/>
      <c r="DC634" s="262"/>
      <c r="DD634" s="263"/>
    </row>
    <row r="635" spans="1:108" x14ac:dyDescent="0.25">
      <c r="A635" s="167"/>
      <c r="B635" s="194"/>
      <c r="C635" s="194"/>
      <c r="D635" s="136">
        <f t="shared" si="666"/>
        <v>0</v>
      </c>
      <c r="E635" s="136">
        <f t="shared" si="667"/>
        <v>0</v>
      </c>
      <c r="F635" s="136">
        <f t="shared" si="668"/>
        <v>0</v>
      </c>
      <c r="G635" s="262"/>
      <c r="H635" s="262"/>
      <c r="I635" s="263"/>
      <c r="J635" s="167"/>
      <c r="K635" s="194"/>
      <c r="L635" s="194"/>
      <c r="M635" s="136">
        <f t="shared" si="633"/>
        <v>0</v>
      </c>
      <c r="N635" s="136">
        <f t="shared" si="655"/>
        <v>0</v>
      </c>
      <c r="O635" s="136">
        <f t="shared" si="634"/>
        <v>0</v>
      </c>
      <c r="P635" s="262"/>
      <c r="Q635" s="262"/>
      <c r="R635" s="263"/>
      <c r="S635" s="167"/>
      <c r="T635" s="194"/>
      <c r="U635" s="194"/>
      <c r="V635" s="136">
        <f t="shared" si="635"/>
        <v>0</v>
      </c>
      <c r="W635" s="136">
        <f t="shared" si="656"/>
        <v>0</v>
      </c>
      <c r="X635" s="136">
        <f t="shared" si="636"/>
        <v>0</v>
      </c>
      <c r="Y635" s="262"/>
      <c r="Z635" s="262"/>
      <c r="AA635" s="263"/>
      <c r="AB635" s="167"/>
      <c r="AC635" s="194"/>
      <c r="AD635" s="194"/>
      <c r="AE635" s="136">
        <f t="shared" si="637"/>
        <v>0</v>
      </c>
      <c r="AF635" s="136">
        <f t="shared" si="657"/>
        <v>0</v>
      </c>
      <c r="AG635" s="136">
        <f t="shared" si="638"/>
        <v>0</v>
      </c>
      <c r="AH635" s="262"/>
      <c r="AI635" s="262"/>
      <c r="AJ635" s="263"/>
      <c r="AK635" s="167"/>
      <c r="AL635" s="194"/>
      <c r="AM635" s="194"/>
      <c r="AN635" s="136">
        <f t="shared" si="639"/>
        <v>0</v>
      </c>
      <c r="AO635" s="136">
        <f t="shared" si="658"/>
        <v>0</v>
      </c>
      <c r="AP635" s="136">
        <f t="shared" si="640"/>
        <v>0</v>
      </c>
      <c r="AQ635" s="262"/>
      <c r="AR635" s="262"/>
      <c r="AS635" s="263"/>
      <c r="AT635" s="167"/>
      <c r="AU635" s="194"/>
      <c r="AV635" s="194"/>
      <c r="AW635" s="136">
        <f t="shared" si="641"/>
        <v>0</v>
      </c>
      <c r="AX635" s="136">
        <f t="shared" si="659"/>
        <v>0</v>
      </c>
      <c r="AY635" s="136">
        <f t="shared" si="642"/>
        <v>0</v>
      </c>
      <c r="AZ635" s="262"/>
      <c r="BA635" s="262"/>
      <c r="BB635" s="263"/>
      <c r="BC635" s="167"/>
      <c r="BD635" s="194"/>
      <c r="BE635" s="194"/>
      <c r="BF635" s="136">
        <f t="shared" si="643"/>
        <v>0</v>
      </c>
      <c r="BG635" s="136">
        <f t="shared" si="660"/>
        <v>0</v>
      </c>
      <c r="BH635" s="136">
        <f t="shared" si="644"/>
        <v>0</v>
      </c>
      <c r="BI635" s="262"/>
      <c r="BJ635" s="262"/>
      <c r="BK635" s="263"/>
      <c r="BL635" s="167"/>
      <c r="BM635" s="194"/>
      <c r="BN635" s="194"/>
      <c r="BO635" s="136">
        <f t="shared" si="645"/>
        <v>0</v>
      </c>
      <c r="BP635" s="136">
        <f t="shared" si="661"/>
        <v>0</v>
      </c>
      <c r="BQ635" s="136">
        <f t="shared" si="646"/>
        <v>0</v>
      </c>
      <c r="BR635" s="262"/>
      <c r="BS635" s="262"/>
      <c r="BT635" s="263"/>
      <c r="BU635" s="167"/>
      <c r="BV635" s="194"/>
      <c r="BW635" s="194"/>
      <c r="BX635" s="136">
        <f t="shared" si="647"/>
        <v>0</v>
      </c>
      <c r="BY635" s="136">
        <f t="shared" si="662"/>
        <v>0</v>
      </c>
      <c r="BZ635" s="136">
        <f t="shared" si="648"/>
        <v>0</v>
      </c>
      <c r="CA635" s="262"/>
      <c r="CB635" s="262"/>
      <c r="CC635" s="263"/>
      <c r="CD635" s="167"/>
      <c r="CE635" s="194"/>
      <c r="CF635" s="194"/>
      <c r="CG635" s="136">
        <f t="shared" si="649"/>
        <v>0</v>
      </c>
      <c r="CH635" s="136">
        <f t="shared" si="663"/>
        <v>0</v>
      </c>
      <c r="CI635" s="136">
        <f t="shared" si="650"/>
        <v>0</v>
      </c>
      <c r="CJ635" s="262"/>
      <c r="CK635" s="262"/>
      <c r="CL635" s="263"/>
      <c r="CM635" s="167"/>
      <c r="CN635" s="194"/>
      <c r="CO635" s="194"/>
      <c r="CP635" s="136">
        <f t="shared" si="651"/>
        <v>0</v>
      </c>
      <c r="CQ635" s="136">
        <f t="shared" si="664"/>
        <v>0</v>
      </c>
      <c r="CR635" s="136">
        <f t="shared" si="652"/>
        <v>0</v>
      </c>
      <c r="CS635" s="262"/>
      <c r="CT635" s="262"/>
      <c r="CU635" s="263"/>
      <c r="CV635" s="167"/>
      <c r="CW635" s="194"/>
      <c r="CX635" s="194"/>
      <c r="CY635" s="136">
        <f t="shared" si="653"/>
        <v>0</v>
      </c>
      <c r="CZ635" s="136">
        <f t="shared" si="665"/>
        <v>0</v>
      </c>
      <c r="DA635" s="136">
        <f t="shared" si="654"/>
        <v>0</v>
      </c>
      <c r="DB635" s="262"/>
      <c r="DC635" s="262"/>
      <c r="DD635" s="263"/>
    </row>
    <row r="636" spans="1:108" x14ac:dyDescent="0.25">
      <c r="A636" s="167"/>
      <c r="B636" s="194"/>
      <c r="C636" s="194"/>
      <c r="D636" s="136">
        <f t="shared" si="666"/>
        <v>0</v>
      </c>
      <c r="E636" s="136">
        <f t="shared" si="667"/>
        <v>0</v>
      </c>
      <c r="F636" s="136">
        <f t="shared" si="668"/>
        <v>0</v>
      </c>
      <c r="G636" s="262"/>
      <c r="H636" s="262"/>
      <c r="I636" s="263"/>
      <c r="J636" s="167"/>
      <c r="K636" s="194"/>
      <c r="L636" s="194"/>
      <c r="M636" s="136">
        <f t="shared" si="633"/>
        <v>0</v>
      </c>
      <c r="N636" s="136">
        <f t="shared" si="655"/>
        <v>0</v>
      </c>
      <c r="O636" s="136">
        <f t="shared" si="634"/>
        <v>0</v>
      </c>
      <c r="P636" s="262"/>
      <c r="Q636" s="262"/>
      <c r="R636" s="263"/>
      <c r="S636" s="167"/>
      <c r="T636" s="194"/>
      <c r="U636" s="194"/>
      <c r="V636" s="136">
        <f t="shared" si="635"/>
        <v>0</v>
      </c>
      <c r="W636" s="136">
        <f t="shared" si="656"/>
        <v>0</v>
      </c>
      <c r="X636" s="136">
        <f t="shared" si="636"/>
        <v>0</v>
      </c>
      <c r="Y636" s="262"/>
      <c r="Z636" s="262"/>
      <c r="AA636" s="263"/>
      <c r="AB636" s="167"/>
      <c r="AC636" s="194"/>
      <c r="AD636" s="194"/>
      <c r="AE636" s="136">
        <f t="shared" si="637"/>
        <v>0</v>
      </c>
      <c r="AF636" s="136">
        <f t="shared" si="657"/>
        <v>0</v>
      </c>
      <c r="AG636" s="136">
        <f t="shared" si="638"/>
        <v>0</v>
      </c>
      <c r="AH636" s="262"/>
      <c r="AI636" s="262"/>
      <c r="AJ636" s="263"/>
      <c r="AK636" s="167"/>
      <c r="AL636" s="194"/>
      <c r="AM636" s="194"/>
      <c r="AN636" s="136">
        <f t="shared" si="639"/>
        <v>0</v>
      </c>
      <c r="AO636" s="136">
        <f t="shared" si="658"/>
        <v>0</v>
      </c>
      <c r="AP636" s="136">
        <f t="shared" si="640"/>
        <v>0</v>
      </c>
      <c r="AQ636" s="262"/>
      <c r="AR636" s="262"/>
      <c r="AS636" s="263"/>
      <c r="AT636" s="167"/>
      <c r="AU636" s="194"/>
      <c r="AV636" s="194"/>
      <c r="AW636" s="136">
        <f t="shared" si="641"/>
        <v>0</v>
      </c>
      <c r="AX636" s="136">
        <f t="shared" si="659"/>
        <v>0</v>
      </c>
      <c r="AY636" s="136">
        <f t="shared" si="642"/>
        <v>0</v>
      </c>
      <c r="AZ636" s="262"/>
      <c r="BA636" s="262"/>
      <c r="BB636" s="263"/>
      <c r="BC636" s="167"/>
      <c r="BD636" s="194"/>
      <c r="BE636" s="194"/>
      <c r="BF636" s="136">
        <f t="shared" si="643"/>
        <v>0</v>
      </c>
      <c r="BG636" s="136">
        <f t="shared" si="660"/>
        <v>0</v>
      </c>
      <c r="BH636" s="136">
        <f t="shared" si="644"/>
        <v>0</v>
      </c>
      <c r="BI636" s="262"/>
      <c r="BJ636" s="262"/>
      <c r="BK636" s="263"/>
      <c r="BL636" s="167"/>
      <c r="BM636" s="194"/>
      <c r="BN636" s="194"/>
      <c r="BO636" s="136">
        <f t="shared" si="645"/>
        <v>0</v>
      </c>
      <c r="BP636" s="136">
        <f t="shared" si="661"/>
        <v>0</v>
      </c>
      <c r="BQ636" s="136">
        <f t="shared" si="646"/>
        <v>0</v>
      </c>
      <c r="BR636" s="262"/>
      <c r="BS636" s="262"/>
      <c r="BT636" s="263"/>
      <c r="BU636" s="167"/>
      <c r="BV636" s="194"/>
      <c r="BW636" s="194"/>
      <c r="BX636" s="136">
        <f t="shared" si="647"/>
        <v>0</v>
      </c>
      <c r="BY636" s="136">
        <f t="shared" si="662"/>
        <v>0</v>
      </c>
      <c r="BZ636" s="136">
        <f t="shared" si="648"/>
        <v>0</v>
      </c>
      <c r="CA636" s="262"/>
      <c r="CB636" s="262"/>
      <c r="CC636" s="263"/>
      <c r="CD636" s="167"/>
      <c r="CE636" s="194"/>
      <c r="CF636" s="194"/>
      <c r="CG636" s="136">
        <f t="shared" si="649"/>
        <v>0</v>
      </c>
      <c r="CH636" s="136">
        <f t="shared" si="663"/>
        <v>0</v>
      </c>
      <c r="CI636" s="136">
        <f t="shared" si="650"/>
        <v>0</v>
      </c>
      <c r="CJ636" s="262"/>
      <c r="CK636" s="262"/>
      <c r="CL636" s="263"/>
      <c r="CM636" s="167"/>
      <c r="CN636" s="194"/>
      <c r="CO636" s="194"/>
      <c r="CP636" s="136">
        <f t="shared" si="651"/>
        <v>0</v>
      </c>
      <c r="CQ636" s="136">
        <f t="shared" si="664"/>
        <v>0</v>
      </c>
      <c r="CR636" s="136">
        <f t="shared" si="652"/>
        <v>0</v>
      </c>
      <c r="CS636" s="262"/>
      <c r="CT636" s="262"/>
      <c r="CU636" s="263"/>
      <c r="CV636" s="167"/>
      <c r="CW636" s="194"/>
      <c r="CX636" s="194"/>
      <c r="CY636" s="136">
        <f t="shared" si="653"/>
        <v>0</v>
      </c>
      <c r="CZ636" s="136">
        <f t="shared" si="665"/>
        <v>0</v>
      </c>
      <c r="DA636" s="136">
        <f t="shared" si="654"/>
        <v>0</v>
      </c>
      <c r="DB636" s="262"/>
      <c r="DC636" s="262"/>
      <c r="DD636" s="263"/>
    </row>
    <row r="637" spans="1:108" x14ac:dyDescent="0.25">
      <c r="A637" s="167"/>
      <c r="B637" s="194"/>
      <c r="C637" s="194"/>
      <c r="D637" s="136">
        <f t="shared" si="666"/>
        <v>0</v>
      </c>
      <c r="E637" s="136">
        <f t="shared" si="667"/>
        <v>0</v>
      </c>
      <c r="F637" s="136">
        <f t="shared" si="668"/>
        <v>0</v>
      </c>
      <c r="G637" s="262"/>
      <c r="H637" s="262"/>
      <c r="I637" s="263"/>
      <c r="J637" s="167"/>
      <c r="K637" s="194"/>
      <c r="L637" s="194"/>
      <c r="M637" s="136">
        <f t="shared" si="633"/>
        <v>0</v>
      </c>
      <c r="N637" s="136">
        <f t="shared" si="655"/>
        <v>0</v>
      </c>
      <c r="O637" s="136">
        <f t="shared" si="634"/>
        <v>0</v>
      </c>
      <c r="P637" s="262"/>
      <c r="Q637" s="262"/>
      <c r="R637" s="263"/>
      <c r="S637" s="167"/>
      <c r="T637" s="194"/>
      <c r="U637" s="194"/>
      <c r="V637" s="136">
        <f t="shared" si="635"/>
        <v>0</v>
      </c>
      <c r="W637" s="136">
        <f t="shared" si="656"/>
        <v>0</v>
      </c>
      <c r="X637" s="136">
        <f t="shared" si="636"/>
        <v>0</v>
      </c>
      <c r="Y637" s="262"/>
      <c r="Z637" s="262"/>
      <c r="AA637" s="263"/>
      <c r="AB637" s="167"/>
      <c r="AC637" s="194"/>
      <c r="AD637" s="194"/>
      <c r="AE637" s="136">
        <f t="shared" si="637"/>
        <v>0</v>
      </c>
      <c r="AF637" s="136">
        <f t="shared" si="657"/>
        <v>0</v>
      </c>
      <c r="AG637" s="136">
        <f t="shared" si="638"/>
        <v>0</v>
      </c>
      <c r="AH637" s="262"/>
      <c r="AI637" s="262"/>
      <c r="AJ637" s="263"/>
      <c r="AK637" s="167"/>
      <c r="AL637" s="194"/>
      <c r="AM637" s="194"/>
      <c r="AN637" s="136">
        <f t="shared" si="639"/>
        <v>0</v>
      </c>
      <c r="AO637" s="136">
        <f t="shared" si="658"/>
        <v>0</v>
      </c>
      <c r="AP637" s="136">
        <f t="shared" si="640"/>
        <v>0</v>
      </c>
      <c r="AQ637" s="262"/>
      <c r="AR637" s="262"/>
      <c r="AS637" s="263"/>
      <c r="AT637" s="167"/>
      <c r="AU637" s="194"/>
      <c r="AV637" s="194"/>
      <c r="AW637" s="136">
        <f t="shared" si="641"/>
        <v>0</v>
      </c>
      <c r="AX637" s="136">
        <f t="shared" si="659"/>
        <v>0</v>
      </c>
      <c r="AY637" s="136">
        <f t="shared" si="642"/>
        <v>0</v>
      </c>
      <c r="AZ637" s="262"/>
      <c r="BA637" s="262"/>
      <c r="BB637" s="263"/>
      <c r="BC637" s="167"/>
      <c r="BD637" s="194"/>
      <c r="BE637" s="194"/>
      <c r="BF637" s="136">
        <f t="shared" si="643"/>
        <v>0</v>
      </c>
      <c r="BG637" s="136">
        <f t="shared" si="660"/>
        <v>0</v>
      </c>
      <c r="BH637" s="136">
        <f t="shared" si="644"/>
        <v>0</v>
      </c>
      <c r="BI637" s="262"/>
      <c r="BJ637" s="262"/>
      <c r="BK637" s="263"/>
      <c r="BL637" s="167"/>
      <c r="BM637" s="194"/>
      <c r="BN637" s="194"/>
      <c r="BO637" s="136">
        <f t="shared" si="645"/>
        <v>0</v>
      </c>
      <c r="BP637" s="136">
        <f t="shared" si="661"/>
        <v>0</v>
      </c>
      <c r="BQ637" s="136">
        <f t="shared" si="646"/>
        <v>0</v>
      </c>
      <c r="BR637" s="262"/>
      <c r="BS637" s="262"/>
      <c r="BT637" s="263"/>
      <c r="BU637" s="167"/>
      <c r="BV637" s="194"/>
      <c r="BW637" s="194"/>
      <c r="BX637" s="136">
        <f t="shared" si="647"/>
        <v>0</v>
      </c>
      <c r="BY637" s="136">
        <f t="shared" si="662"/>
        <v>0</v>
      </c>
      <c r="BZ637" s="136">
        <f t="shared" si="648"/>
        <v>0</v>
      </c>
      <c r="CA637" s="262"/>
      <c r="CB637" s="262"/>
      <c r="CC637" s="263"/>
      <c r="CD637" s="167"/>
      <c r="CE637" s="194"/>
      <c r="CF637" s="194"/>
      <c r="CG637" s="136">
        <f t="shared" si="649"/>
        <v>0</v>
      </c>
      <c r="CH637" s="136">
        <f t="shared" si="663"/>
        <v>0</v>
      </c>
      <c r="CI637" s="136">
        <f t="shared" si="650"/>
        <v>0</v>
      </c>
      <c r="CJ637" s="262"/>
      <c r="CK637" s="262"/>
      <c r="CL637" s="263"/>
      <c r="CM637" s="167"/>
      <c r="CN637" s="194"/>
      <c r="CO637" s="194"/>
      <c r="CP637" s="136">
        <f t="shared" si="651"/>
        <v>0</v>
      </c>
      <c r="CQ637" s="136">
        <f t="shared" si="664"/>
        <v>0</v>
      </c>
      <c r="CR637" s="136">
        <f t="shared" si="652"/>
        <v>0</v>
      </c>
      <c r="CS637" s="262"/>
      <c r="CT637" s="262"/>
      <c r="CU637" s="263"/>
      <c r="CV637" s="167"/>
      <c r="CW637" s="194"/>
      <c r="CX637" s="194"/>
      <c r="CY637" s="136">
        <f t="shared" si="653"/>
        <v>0</v>
      </c>
      <c r="CZ637" s="136">
        <f t="shared" si="665"/>
        <v>0</v>
      </c>
      <c r="DA637" s="136">
        <f t="shared" si="654"/>
        <v>0</v>
      </c>
      <c r="DB637" s="262"/>
      <c r="DC637" s="262"/>
      <c r="DD637" s="263"/>
    </row>
    <row r="638" spans="1:108" x14ac:dyDescent="0.25">
      <c r="A638" s="167"/>
      <c r="B638" s="194"/>
      <c r="C638" s="194"/>
      <c r="D638" s="136">
        <f t="shared" si="666"/>
        <v>0</v>
      </c>
      <c r="E638" s="136">
        <f t="shared" si="667"/>
        <v>0</v>
      </c>
      <c r="F638" s="136">
        <f t="shared" si="668"/>
        <v>0</v>
      </c>
      <c r="G638" s="262"/>
      <c r="H638" s="262"/>
      <c r="I638" s="263"/>
      <c r="J638" s="167"/>
      <c r="K638" s="194"/>
      <c r="L638" s="194"/>
      <c r="M638" s="136">
        <f t="shared" si="633"/>
        <v>0</v>
      </c>
      <c r="N638" s="136">
        <f t="shared" si="655"/>
        <v>0</v>
      </c>
      <c r="O638" s="136">
        <f t="shared" si="634"/>
        <v>0</v>
      </c>
      <c r="P638" s="262"/>
      <c r="Q638" s="262"/>
      <c r="R638" s="263"/>
      <c r="S638" s="167"/>
      <c r="T638" s="194"/>
      <c r="U638" s="194"/>
      <c r="V638" s="136">
        <f t="shared" si="635"/>
        <v>0</v>
      </c>
      <c r="W638" s="136">
        <f t="shared" si="656"/>
        <v>0</v>
      </c>
      <c r="X638" s="136">
        <f t="shared" si="636"/>
        <v>0</v>
      </c>
      <c r="Y638" s="262"/>
      <c r="Z638" s="262"/>
      <c r="AA638" s="263"/>
      <c r="AB638" s="167"/>
      <c r="AC638" s="194"/>
      <c r="AD638" s="194"/>
      <c r="AE638" s="136">
        <f t="shared" si="637"/>
        <v>0</v>
      </c>
      <c r="AF638" s="136">
        <f t="shared" si="657"/>
        <v>0</v>
      </c>
      <c r="AG638" s="136">
        <f t="shared" si="638"/>
        <v>0</v>
      </c>
      <c r="AH638" s="262"/>
      <c r="AI638" s="262"/>
      <c r="AJ638" s="263"/>
      <c r="AK638" s="167"/>
      <c r="AL638" s="194"/>
      <c r="AM638" s="194"/>
      <c r="AN638" s="136">
        <f t="shared" si="639"/>
        <v>0</v>
      </c>
      <c r="AO638" s="136">
        <f t="shared" si="658"/>
        <v>0</v>
      </c>
      <c r="AP638" s="136">
        <f t="shared" si="640"/>
        <v>0</v>
      </c>
      <c r="AQ638" s="262"/>
      <c r="AR638" s="262"/>
      <c r="AS638" s="263"/>
      <c r="AT638" s="167"/>
      <c r="AU638" s="194"/>
      <c r="AV638" s="194"/>
      <c r="AW638" s="136">
        <f t="shared" si="641"/>
        <v>0</v>
      </c>
      <c r="AX638" s="136">
        <f t="shared" si="659"/>
        <v>0</v>
      </c>
      <c r="AY638" s="136">
        <f t="shared" si="642"/>
        <v>0</v>
      </c>
      <c r="AZ638" s="262"/>
      <c r="BA638" s="262"/>
      <c r="BB638" s="263"/>
      <c r="BC638" s="167"/>
      <c r="BD638" s="194"/>
      <c r="BE638" s="194"/>
      <c r="BF638" s="136">
        <f t="shared" si="643"/>
        <v>0</v>
      </c>
      <c r="BG638" s="136">
        <f t="shared" si="660"/>
        <v>0</v>
      </c>
      <c r="BH638" s="136">
        <f t="shared" si="644"/>
        <v>0</v>
      </c>
      <c r="BI638" s="262"/>
      <c r="BJ638" s="262"/>
      <c r="BK638" s="263"/>
      <c r="BL638" s="167"/>
      <c r="BM638" s="194"/>
      <c r="BN638" s="194"/>
      <c r="BO638" s="136">
        <f t="shared" si="645"/>
        <v>0</v>
      </c>
      <c r="BP638" s="136">
        <f t="shared" si="661"/>
        <v>0</v>
      </c>
      <c r="BQ638" s="136">
        <f t="shared" si="646"/>
        <v>0</v>
      </c>
      <c r="BR638" s="262"/>
      <c r="BS638" s="262"/>
      <c r="BT638" s="263"/>
      <c r="BU638" s="167"/>
      <c r="BV638" s="194"/>
      <c r="BW638" s="194"/>
      <c r="BX638" s="136">
        <f t="shared" si="647"/>
        <v>0</v>
      </c>
      <c r="BY638" s="136">
        <f t="shared" si="662"/>
        <v>0</v>
      </c>
      <c r="BZ638" s="136">
        <f t="shared" si="648"/>
        <v>0</v>
      </c>
      <c r="CA638" s="262"/>
      <c r="CB638" s="262"/>
      <c r="CC638" s="263"/>
      <c r="CD638" s="167"/>
      <c r="CE638" s="194"/>
      <c r="CF638" s="194"/>
      <c r="CG638" s="136">
        <f t="shared" si="649"/>
        <v>0</v>
      </c>
      <c r="CH638" s="136">
        <f t="shared" si="663"/>
        <v>0</v>
      </c>
      <c r="CI638" s="136">
        <f t="shared" si="650"/>
        <v>0</v>
      </c>
      <c r="CJ638" s="262"/>
      <c r="CK638" s="262"/>
      <c r="CL638" s="263"/>
      <c r="CM638" s="167"/>
      <c r="CN638" s="194"/>
      <c r="CO638" s="194"/>
      <c r="CP638" s="136">
        <f t="shared" si="651"/>
        <v>0</v>
      </c>
      <c r="CQ638" s="136">
        <f t="shared" si="664"/>
        <v>0</v>
      </c>
      <c r="CR638" s="136">
        <f t="shared" si="652"/>
        <v>0</v>
      </c>
      <c r="CS638" s="262"/>
      <c r="CT638" s="262"/>
      <c r="CU638" s="263"/>
      <c r="CV638" s="167"/>
      <c r="CW638" s="194"/>
      <c r="CX638" s="194"/>
      <c r="CY638" s="136">
        <f t="shared" si="653"/>
        <v>0</v>
      </c>
      <c r="CZ638" s="136">
        <f t="shared" si="665"/>
        <v>0</v>
      </c>
      <c r="DA638" s="136">
        <f t="shared" si="654"/>
        <v>0</v>
      </c>
      <c r="DB638" s="262"/>
      <c r="DC638" s="262"/>
      <c r="DD638" s="263"/>
    </row>
    <row r="639" spans="1:108" x14ac:dyDescent="0.25">
      <c r="A639" s="167"/>
      <c r="B639" s="194"/>
      <c r="C639" s="194"/>
      <c r="D639" s="136">
        <f t="shared" si="666"/>
        <v>0</v>
      </c>
      <c r="E639" s="136">
        <f t="shared" si="667"/>
        <v>0</v>
      </c>
      <c r="F639" s="136">
        <f t="shared" si="668"/>
        <v>0</v>
      </c>
      <c r="G639" s="262"/>
      <c r="H639" s="262"/>
      <c r="I639" s="263"/>
      <c r="J639" s="167"/>
      <c r="K639" s="194"/>
      <c r="L639" s="194"/>
      <c r="M639" s="136">
        <f t="shared" si="633"/>
        <v>0</v>
      </c>
      <c r="N639" s="136">
        <f t="shared" si="655"/>
        <v>0</v>
      </c>
      <c r="O639" s="136">
        <f t="shared" si="634"/>
        <v>0</v>
      </c>
      <c r="P639" s="262"/>
      <c r="Q639" s="262"/>
      <c r="R639" s="263"/>
      <c r="S639" s="167"/>
      <c r="T639" s="194"/>
      <c r="U639" s="194"/>
      <c r="V639" s="136">
        <f t="shared" si="635"/>
        <v>0</v>
      </c>
      <c r="W639" s="136">
        <f t="shared" si="656"/>
        <v>0</v>
      </c>
      <c r="X639" s="136">
        <f t="shared" si="636"/>
        <v>0</v>
      </c>
      <c r="Y639" s="262"/>
      <c r="Z639" s="262"/>
      <c r="AA639" s="263"/>
      <c r="AB639" s="167"/>
      <c r="AC639" s="194"/>
      <c r="AD639" s="194"/>
      <c r="AE639" s="136">
        <f t="shared" si="637"/>
        <v>0</v>
      </c>
      <c r="AF639" s="136">
        <f t="shared" si="657"/>
        <v>0</v>
      </c>
      <c r="AG639" s="136">
        <f t="shared" si="638"/>
        <v>0</v>
      </c>
      <c r="AH639" s="262"/>
      <c r="AI639" s="262"/>
      <c r="AJ639" s="263"/>
      <c r="AK639" s="167"/>
      <c r="AL639" s="194"/>
      <c r="AM639" s="194"/>
      <c r="AN639" s="136">
        <f t="shared" si="639"/>
        <v>0</v>
      </c>
      <c r="AO639" s="136">
        <f t="shared" si="658"/>
        <v>0</v>
      </c>
      <c r="AP639" s="136">
        <f t="shared" si="640"/>
        <v>0</v>
      </c>
      <c r="AQ639" s="262"/>
      <c r="AR639" s="262"/>
      <c r="AS639" s="263"/>
      <c r="AT639" s="167"/>
      <c r="AU639" s="194"/>
      <c r="AV639" s="194"/>
      <c r="AW639" s="136">
        <f t="shared" si="641"/>
        <v>0</v>
      </c>
      <c r="AX639" s="136">
        <f t="shared" si="659"/>
        <v>0</v>
      </c>
      <c r="AY639" s="136">
        <f t="shared" si="642"/>
        <v>0</v>
      </c>
      <c r="AZ639" s="262"/>
      <c r="BA639" s="262"/>
      <c r="BB639" s="263"/>
      <c r="BC639" s="167"/>
      <c r="BD639" s="194"/>
      <c r="BE639" s="194"/>
      <c r="BF639" s="136">
        <f t="shared" si="643"/>
        <v>0</v>
      </c>
      <c r="BG639" s="136">
        <f t="shared" si="660"/>
        <v>0</v>
      </c>
      <c r="BH639" s="136">
        <f t="shared" si="644"/>
        <v>0</v>
      </c>
      <c r="BI639" s="262"/>
      <c r="BJ639" s="262"/>
      <c r="BK639" s="263"/>
      <c r="BL639" s="167"/>
      <c r="BM639" s="194"/>
      <c r="BN639" s="194"/>
      <c r="BO639" s="136">
        <f t="shared" si="645"/>
        <v>0</v>
      </c>
      <c r="BP639" s="136">
        <f t="shared" si="661"/>
        <v>0</v>
      </c>
      <c r="BQ639" s="136">
        <f t="shared" si="646"/>
        <v>0</v>
      </c>
      <c r="BR639" s="262"/>
      <c r="BS639" s="262"/>
      <c r="BT639" s="263"/>
      <c r="BU639" s="167"/>
      <c r="BV639" s="194"/>
      <c r="BW639" s="194"/>
      <c r="BX639" s="136">
        <f t="shared" si="647"/>
        <v>0</v>
      </c>
      <c r="BY639" s="136">
        <f t="shared" si="662"/>
        <v>0</v>
      </c>
      <c r="BZ639" s="136">
        <f t="shared" si="648"/>
        <v>0</v>
      </c>
      <c r="CA639" s="262"/>
      <c r="CB639" s="262"/>
      <c r="CC639" s="263"/>
      <c r="CD639" s="167"/>
      <c r="CE639" s="194"/>
      <c r="CF639" s="194"/>
      <c r="CG639" s="136">
        <f t="shared" si="649"/>
        <v>0</v>
      </c>
      <c r="CH639" s="136">
        <f t="shared" si="663"/>
        <v>0</v>
      </c>
      <c r="CI639" s="136">
        <f t="shared" si="650"/>
        <v>0</v>
      </c>
      <c r="CJ639" s="262"/>
      <c r="CK639" s="262"/>
      <c r="CL639" s="263"/>
      <c r="CM639" s="167"/>
      <c r="CN639" s="194"/>
      <c r="CO639" s="194"/>
      <c r="CP639" s="136">
        <f t="shared" si="651"/>
        <v>0</v>
      </c>
      <c r="CQ639" s="136">
        <f t="shared" si="664"/>
        <v>0</v>
      </c>
      <c r="CR639" s="136">
        <f t="shared" si="652"/>
        <v>0</v>
      </c>
      <c r="CS639" s="262"/>
      <c r="CT639" s="262"/>
      <c r="CU639" s="263"/>
      <c r="CV639" s="167"/>
      <c r="CW639" s="194"/>
      <c r="CX639" s="194"/>
      <c r="CY639" s="136">
        <f t="shared" si="653"/>
        <v>0</v>
      </c>
      <c r="CZ639" s="136">
        <f t="shared" si="665"/>
        <v>0</v>
      </c>
      <c r="DA639" s="136">
        <f t="shared" si="654"/>
        <v>0</v>
      </c>
      <c r="DB639" s="262"/>
      <c r="DC639" s="262"/>
      <c r="DD639" s="263"/>
    </row>
    <row r="640" spans="1:108" x14ac:dyDescent="0.25">
      <c r="A640" s="167"/>
      <c r="B640" s="194"/>
      <c r="C640" s="194"/>
      <c r="D640" s="136">
        <f t="shared" si="666"/>
        <v>0</v>
      </c>
      <c r="E640" s="136">
        <f t="shared" si="667"/>
        <v>0</v>
      </c>
      <c r="F640" s="136">
        <f t="shared" si="668"/>
        <v>0</v>
      </c>
      <c r="G640" s="262"/>
      <c r="H640" s="262"/>
      <c r="I640" s="263"/>
      <c r="J640" s="167"/>
      <c r="K640" s="194"/>
      <c r="L640" s="194"/>
      <c r="M640" s="136">
        <f t="shared" si="633"/>
        <v>0</v>
      </c>
      <c r="N640" s="136">
        <f t="shared" si="655"/>
        <v>0</v>
      </c>
      <c r="O640" s="136">
        <f t="shared" si="634"/>
        <v>0</v>
      </c>
      <c r="P640" s="262"/>
      <c r="Q640" s="262"/>
      <c r="R640" s="263"/>
      <c r="S640" s="167"/>
      <c r="T640" s="194"/>
      <c r="U640" s="194"/>
      <c r="V640" s="136">
        <f t="shared" si="635"/>
        <v>0</v>
      </c>
      <c r="W640" s="136">
        <f t="shared" si="656"/>
        <v>0</v>
      </c>
      <c r="X640" s="136">
        <f t="shared" si="636"/>
        <v>0</v>
      </c>
      <c r="Y640" s="262"/>
      <c r="Z640" s="262"/>
      <c r="AA640" s="263"/>
      <c r="AB640" s="167"/>
      <c r="AC640" s="194"/>
      <c r="AD640" s="194"/>
      <c r="AE640" s="136">
        <f t="shared" si="637"/>
        <v>0</v>
      </c>
      <c r="AF640" s="136">
        <f t="shared" si="657"/>
        <v>0</v>
      </c>
      <c r="AG640" s="136">
        <f t="shared" si="638"/>
        <v>0</v>
      </c>
      <c r="AH640" s="262"/>
      <c r="AI640" s="262"/>
      <c r="AJ640" s="263"/>
      <c r="AK640" s="167"/>
      <c r="AL640" s="194"/>
      <c r="AM640" s="194"/>
      <c r="AN640" s="136">
        <f t="shared" si="639"/>
        <v>0</v>
      </c>
      <c r="AO640" s="136">
        <f t="shared" si="658"/>
        <v>0</v>
      </c>
      <c r="AP640" s="136">
        <f t="shared" si="640"/>
        <v>0</v>
      </c>
      <c r="AQ640" s="262"/>
      <c r="AR640" s="262"/>
      <c r="AS640" s="263"/>
      <c r="AT640" s="167"/>
      <c r="AU640" s="194"/>
      <c r="AV640" s="194"/>
      <c r="AW640" s="136">
        <f t="shared" si="641"/>
        <v>0</v>
      </c>
      <c r="AX640" s="136">
        <f t="shared" si="659"/>
        <v>0</v>
      </c>
      <c r="AY640" s="136">
        <f t="shared" si="642"/>
        <v>0</v>
      </c>
      <c r="AZ640" s="262"/>
      <c r="BA640" s="262"/>
      <c r="BB640" s="263"/>
      <c r="BC640" s="167"/>
      <c r="BD640" s="194"/>
      <c r="BE640" s="194"/>
      <c r="BF640" s="136">
        <f t="shared" si="643"/>
        <v>0</v>
      </c>
      <c r="BG640" s="136">
        <f t="shared" si="660"/>
        <v>0</v>
      </c>
      <c r="BH640" s="136">
        <f t="shared" si="644"/>
        <v>0</v>
      </c>
      <c r="BI640" s="262"/>
      <c r="BJ640" s="262"/>
      <c r="BK640" s="263"/>
      <c r="BL640" s="167"/>
      <c r="BM640" s="194"/>
      <c r="BN640" s="194"/>
      <c r="BO640" s="136">
        <f t="shared" si="645"/>
        <v>0</v>
      </c>
      <c r="BP640" s="136">
        <f t="shared" si="661"/>
        <v>0</v>
      </c>
      <c r="BQ640" s="136">
        <f t="shared" si="646"/>
        <v>0</v>
      </c>
      <c r="BR640" s="262"/>
      <c r="BS640" s="262"/>
      <c r="BT640" s="263"/>
      <c r="BU640" s="167"/>
      <c r="BV640" s="194"/>
      <c r="BW640" s="194"/>
      <c r="BX640" s="136">
        <f t="shared" si="647"/>
        <v>0</v>
      </c>
      <c r="BY640" s="136">
        <f t="shared" si="662"/>
        <v>0</v>
      </c>
      <c r="BZ640" s="136">
        <f t="shared" si="648"/>
        <v>0</v>
      </c>
      <c r="CA640" s="262"/>
      <c r="CB640" s="262"/>
      <c r="CC640" s="263"/>
      <c r="CD640" s="167"/>
      <c r="CE640" s="194"/>
      <c r="CF640" s="194"/>
      <c r="CG640" s="136">
        <f t="shared" si="649"/>
        <v>0</v>
      </c>
      <c r="CH640" s="136">
        <f t="shared" si="663"/>
        <v>0</v>
      </c>
      <c r="CI640" s="136">
        <f t="shared" si="650"/>
        <v>0</v>
      </c>
      <c r="CJ640" s="262"/>
      <c r="CK640" s="262"/>
      <c r="CL640" s="263"/>
      <c r="CM640" s="167"/>
      <c r="CN640" s="194"/>
      <c r="CO640" s="194"/>
      <c r="CP640" s="136">
        <f t="shared" si="651"/>
        <v>0</v>
      </c>
      <c r="CQ640" s="136">
        <f t="shared" si="664"/>
        <v>0</v>
      </c>
      <c r="CR640" s="136">
        <f t="shared" si="652"/>
        <v>0</v>
      </c>
      <c r="CS640" s="262"/>
      <c r="CT640" s="262"/>
      <c r="CU640" s="263"/>
      <c r="CV640" s="167"/>
      <c r="CW640" s="194"/>
      <c r="CX640" s="194"/>
      <c r="CY640" s="136">
        <f t="shared" si="653"/>
        <v>0</v>
      </c>
      <c r="CZ640" s="136">
        <f t="shared" si="665"/>
        <v>0</v>
      </c>
      <c r="DA640" s="136">
        <f t="shared" si="654"/>
        <v>0</v>
      </c>
      <c r="DB640" s="262"/>
      <c r="DC640" s="262"/>
      <c r="DD640" s="263"/>
    </row>
    <row r="641" spans="1:108" x14ac:dyDescent="0.25">
      <c r="A641" s="167"/>
      <c r="B641" s="194"/>
      <c r="C641" s="194"/>
      <c r="D641" s="136">
        <f t="shared" si="666"/>
        <v>0</v>
      </c>
      <c r="E641" s="136">
        <f t="shared" si="667"/>
        <v>0</v>
      </c>
      <c r="F641" s="136">
        <f t="shared" si="668"/>
        <v>0</v>
      </c>
      <c r="G641" s="262"/>
      <c r="H641" s="262"/>
      <c r="I641" s="263"/>
      <c r="J641" s="167"/>
      <c r="K641" s="194"/>
      <c r="L641" s="194"/>
      <c r="M641" s="136">
        <f t="shared" si="633"/>
        <v>0</v>
      </c>
      <c r="N641" s="136">
        <f t="shared" si="655"/>
        <v>0</v>
      </c>
      <c r="O641" s="136">
        <f t="shared" si="634"/>
        <v>0</v>
      </c>
      <c r="P641" s="262"/>
      <c r="Q641" s="262"/>
      <c r="R641" s="263"/>
      <c r="S641" s="167"/>
      <c r="T641" s="194"/>
      <c r="U641" s="194"/>
      <c r="V641" s="136">
        <f t="shared" si="635"/>
        <v>0</v>
      </c>
      <c r="W641" s="136">
        <f t="shared" si="656"/>
        <v>0</v>
      </c>
      <c r="X641" s="136">
        <f t="shared" si="636"/>
        <v>0</v>
      </c>
      <c r="Y641" s="262"/>
      <c r="Z641" s="262"/>
      <c r="AA641" s="263"/>
      <c r="AB641" s="167"/>
      <c r="AC641" s="194"/>
      <c r="AD641" s="194"/>
      <c r="AE641" s="136">
        <f t="shared" si="637"/>
        <v>0</v>
      </c>
      <c r="AF641" s="136">
        <f t="shared" si="657"/>
        <v>0</v>
      </c>
      <c r="AG641" s="136">
        <f t="shared" si="638"/>
        <v>0</v>
      </c>
      <c r="AH641" s="262"/>
      <c r="AI641" s="262"/>
      <c r="AJ641" s="263"/>
      <c r="AK641" s="167"/>
      <c r="AL641" s="194"/>
      <c r="AM641" s="194"/>
      <c r="AN641" s="136">
        <f t="shared" si="639"/>
        <v>0</v>
      </c>
      <c r="AO641" s="136">
        <f t="shared" si="658"/>
        <v>0</v>
      </c>
      <c r="AP641" s="136">
        <f t="shared" si="640"/>
        <v>0</v>
      </c>
      <c r="AQ641" s="262"/>
      <c r="AR641" s="262"/>
      <c r="AS641" s="263"/>
      <c r="AT641" s="167"/>
      <c r="AU641" s="194"/>
      <c r="AV641" s="194"/>
      <c r="AW641" s="136">
        <f t="shared" si="641"/>
        <v>0</v>
      </c>
      <c r="AX641" s="136">
        <f t="shared" si="659"/>
        <v>0</v>
      </c>
      <c r="AY641" s="136">
        <f t="shared" si="642"/>
        <v>0</v>
      </c>
      <c r="AZ641" s="262"/>
      <c r="BA641" s="262"/>
      <c r="BB641" s="263"/>
      <c r="BC641" s="167"/>
      <c r="BD641" s="194"/>
      <c r="BE641" s="194"/>
      <c r="BF641" s="136">
        <f t="shared" si="643"/>
        <v>0</v>
      </c>
      <c r="BG641" s="136">
        <f t="shared" si="660"/>
        <v>0</v>
      </c>
      <c r="BH641" s="136">
        <f t="shared" si="644"/>
        <v>0</v>
      </c>
      <c r="BI641" s="262"/>
      <c r="BJ641" s="262"/>
      <c r="BK641" s="263"/>
      <c r="BL641" s="167"/>
      <c r="BM641" s="194"/>
      <c r="BN641" s="194"/>
      <c r="BO641" s="136">
        <f t="shared" si="645"/>
        <v>0</v>
      </c>
      <c r="BP641" s="136">
        <f t="shared" si="661"/>
        <v>0</v>
      </c>
      <c r="BQ641" s="136">
        <f t="shared" si="646"/>
        <v>0</v>
      </c>
      <c r="BR641" s="262"/>
      <c r="BS641" s="262"/>
      <c r="BT641" s="263"/>
      <c r="BU641" s="167"/>
      <c r="BV641" s="194"/>
      <c r="BW641" s="194"/>
      <c r="BX641" s="136">
        <f t="shared" si="647"/>
        <v>0</v>
      </c>
      <c r="BY641" s="136">
        <f t="shared" si="662"/>
        <v>0</v>
      </c>
      <c r="BZ641" s="136">
        <f t="shared" si="648"/>
        <v>0</v>
      </c>
      <c r="CA641" s="262"/>
      <c r="CB641" s="262"/>
      <c r="CC641" s="263"/>
      <c r="CD641" s="167"/>
      <c r="CE641" s="194"/>
      <c r="CF641" s="194"/>
      <c r="CG641" s="136">
        <f t="shared" si="649"/>
        <v>0</v>
      </c>
      <c r="CH641" s="136">
        <f t="shared" si="663"/>
        <v>0</v>
      </c>
      <c r="CI641" s="136">
        <f t="shared" si="650"/>
        <v>0</v>
      </c>
      <c r="CJ641" s="262"/>
      <c r="CK641" s="262"/>
      <c r="CL641" s="263"/>
      <c r="CM641" s="167"/>
      <c r="CN641" s="194"/>
      <c r="CO641" s="194"/>
      <c r="CP641" s="136">
        <f t="shared" si="651"/>
        <v>0</v>
      </c>
      <c r="CQ641" s="136">
        <f t="shared" si="664"/>
        <v>0</v>
      </c>
      <c r="CR641" s="136">
        <f t="shared" si="652"/>
        <v>0</v>
      </c>
      <c r="CS641" s="262"/>
      <c r="CT641" s="262"/>
      <c r="CU641" s="263"/>
      <c r="CV641" s="167"/>
      <c r="CW641" s="194"/>
      <c r="CX641" s="194"/>
      <c r="CY641" s="136">
        <f t="shared" si="653"/>
        <v>0</v>
      </c>
      <c r="CZ641" s="136">
        <f t="shared" si="665"/>
        <v>0</v>
      </c>
      <c r="DA641" s="136">
        <f t="shared" si="654"/>
        <v>0</v>
      </c>
      <c r="DB641" s="262"/>
      <c r="DC641" s="262"/>
      <c r="DD641" s="263"/>
    </row>
    <row r="642" spans="1:108" x14ac:dyDescent="0.25">
      <c r="A642" s="167"/>
      <c r="B642" s="194"/>
      <c r="C642" s="194"/>
      <c r="D642" s="136">
        <f t="shared" si="666"/>
        <v>0</v>
      </c>
      <c r="E642" s="136">
        <f t="shared" si="667"/>
        <v>0</v>
      </c>
      <c r="F642" s="136">
        <f t="shared" si="668"/>
        <v>0</v>
      </c>
      <c r="G642" s="262"/>
      <c r="H642" s="262"/>
      <c r="I642" s="263"/>
      <c r="J642" s="167"/>
      <c r="K642" s="194"/>
      <c r="L642" s="194"/>
      <c r="M642" s="136">
        <f t="shared" si="633"/>
        <v>0</v>
      </c>
      <c r="N642" s="136">
        <f t="shared" si="655"/>
        <v>0</v>
      </c>
      <c r="O642" s="136">
        <f t="shared" si="634"/>
        <v>0</v>
      </c>
      <c r="P642" s="262"/>
      <c r="Q642" s="262"/>
      <c r="R642" s="263"/>
      <c r="S642" s="167"/>
      <c r="T642" s="194"/>
      <c r="U642" s="194"/>
      <c r="V642" s="136">
        <f t="shared" si="635"/>
        <v>0</v>
      </c>
      <c r="W642" s="136">
        <f t="shared" si="656"/>
        <v>0</v>
      </c>
      <c r="X642" s="136">
        <f t="shared" si="636"/>
        <v>0</v>
      </c>
      <c r="Y642" s="262"/>
      <c r="Z642" s="262"/>
      <c r="AA642" s="263"/>
      <c r="AB642" s="167"/>
      <c r="AC642" s="194"/>
      <c r="AD642" s="194"/>
      <c r="AE642" s="136">
        <f t="shared" si="637"/>
        <v>0</v>
      </c>
      <c r="AF642" s="136">
        <f t="shared" si="657"/>
        <v>0</v>
      </c>
      <c r="AG642" s="136">
        <f t="shared" si="638"/>
        <v>0</v>
      </c>
      <c r="AH642" s="262"/>
      <c r="AI642" s="262"/>
      <c r="AJ642" s="263"/>
      <c r="AK642" s="167"/>
      <c r="AL642" s="194"/>
      <c r="AM642" s="194"/>
      <c r="AN642" s="136">
        <f t="shared" si="639"/>
        <v>0</v>
      </c>
      <c r="AO642" s="136">
        <f t="shared" si="658"/>
        <v>0</v>
      </c>
      <c r="AP642" s="136">
        <f t="shared" si="640"/>
        <v>0</v>
      </c>
      <c r="AQ642" s="262"/>
      <c r="AR642" s="262"/>
      <c r="AS642" s="263"/>
      <c r="AT642" s="167"/>
      <c r="AU642" s="194"/>
      <c r="AV642" s="194"/>
      <c r="AW642" s="136">
        <f t="shared" si="641"/>
        <v>0</v>
      </c>
      <c r="AX642" s="136">
        <f t="shared" si="659"/>
        <v>0</v>
      </c>
      <c r="AY642" s="136">
        <f t="shared" si="642"/>
        <v>0</v>
      </c>
      <c r="AZ642" s="262"/>
      <c r="BA642" s="262"/>
      <c r="BB642" s="263"/>
      <c r="BC642" s="167"/>
      <c r="BD642" s="194"/>
      <c r="BE642" s="194"/>
      <c r="BF642" s="136">
        <f t="shared" si="643"/>
        <v>0</v>
      </c>
      <c r="BG642" s="136">
        <f t="shared" si="660"/>
        <v>0</v>
      </c>
      <c r="BH642" s="136">
        <f t="shared" si="644"/>
        <v>0</v>
      </c>
      <c r="BI642" s="262"/>
      <c r="BJ642" s="262"/>
      <c r="BK642" s="263"/>
      <c r="BL642" s="167"/>
      <c r="BM642" s="194"/>
      <c r="BN642" s="194"/>
      <c r="BO642" s="136">
        <f t="shared" si="645"/>
        <v>0</v>
      </c>
      <c r="BP642" s="136">
        <f t="shared" si="661"/>
        <v>0</v>
      </c>
      <c r="BQ642" s="136">
        <f t="shared" si="646"/>
        <v>0</v>
      </c>
      <c r="BR642" s="262"/>
      <c r="BS642" s="262"/>
      <c r="BT642" s="263"/>
      <c r="BU642" s="167"/>
      <c r="BV642" s="194"/>
      <c r="BW642" s="194"/>
      <c r="BX642" s="136">
        <f t="shared" si="647"/>
        <v>0</v>
      </c>
      <c r="BY642" s="136">
        <f t="shared" si="662"/>
        <v>0</v>
      </c>
      <c r="BZ642" s="136">
        <f t="shared" si="648"/>
        <v>0</v>
      </c>
      <c r="CA642" s="262"/>
      <c r="CB642" s="262"/>
      <c r="CC642" s="263"/>
      <c r="CD642" s="167"/>
      <c r="CE642" s="194"/>
      <c r="CF642" s="194"/>
      <c r="CG642" s="136">
        <f t="shared" si="649"/>
        <v>0</v>
      </c>
      <c r="CH642" s="136">
        <f t="shared" si="663"/>
        <v>0</v>
      </c>
      <c r="CI642" s="136">
        <f t="shared" si="650"/>
        <v>0</v>
      </c>
      <c r="CJ642" s="262"/>
      <c r="CK642" s="262"/>
      <c r="CL642" s="263"/>
      <c r="CM642" s="167"/>
      <c r="CN642" s="194"/>
      <c r="CO642" s="194"/>
      <c r="CP642" s="136">
        <f t="shared" si="651"/>
        <v>0</v>
      </c>
      <c r="CQ642" s="136">
        <f t="shared" si="664"/>
        <v>0</v>
      </c>
      <c r="CR642" s="136">
        <f t="shared" si="652"/>
        <v>0</v>
      </c>
      <c r="CS642" s="262"/>
      <c r="CT642" s="262"/>
      <c r="CU642" s="263"/>
      <c r="CV642" s="167"/>
      <c r="CW642" s="194"/>
      <c r="CX642" s="194"/>
      <c r="CY642" s="136">
        <f t="shared" si="653"/>
        <v>0</v>
      </c>
      <c r="CZ642" s="136">
        <f t="shared" si="665"/>
        <v>0</v>
      </c>
      <c r="DA642" s="136">
        <f t="shared" si="654"/>
        <v>0</v>
      </c>
      <c r="DB642" s="262"/>
      <c r="DC642" s="262"/>
      <c r="DD642" s="263"/>
    </row>
    <row r="643" spans="1:108" x14ac:dyDescent="0.25">
      <c r="A643" s="167"/>
      <c r="B643" s="194"/>
      <c r="C643" s="194"/>
      <c r="D643" s="136">
        <f t="shared" si="666"/>
        <v>0</v>
      </c>
      <c r="E643" s="136">
        <f t="shared" si="667"/>
        <v>0</v>
      </c>
      <c r="F643" s="136">
        <f t="shared" si="668"/>
        <v>0</v>
      </c>
      <c r="G643" s="262"/>
      <c r="H643" s="262"/>
      <c r="I643" s="263"/>
      <c r="J643" s="167"/>
      <c r="K643" s="194"/>
      <c r="L643" s="194"/>
      <c r="M643" s="136">
        <f t="shared" si="633"/>
        <v>0</v>
      </c>
      <c r="N643" s="136">
        <f t="shared" si="655"/>
        <v>0</v>
      </c>
      <c r="O643" s="136">
        <f t="shared" si="634"/>
        <v>0</v>
      </c>
      <c r="P643" s="262"/>
      <c r="Q643" s="262"/>
      <c r="R643" s="263"/>
      <c r="S643" s="167"/>
      <c r="T643" s="194"/>
      <c r="U643" s="194"/>
      <c r="V643" s="136">
        <f t="shared" si="635"/>
        <v>0</v>
      </c>
      <c r="W643" s="136">
        <f t="shared" si="656"/>
        <v>0</v>
      </c>
      <c r="X643" s="136">
        <f t="shared" si="636"/>
        <v>0</v>
      </c>
      <c r="Y643" s="262"/>
      <c r="Z643" s="262"/>
      <c r="AA643" s="263"/>
      <c r="AB643" s="167"/>
      <c r="AC643" s="194"/>
      <c r="AD643" s="194"/>
      <c r="AE643" s="136">
        <f t="shared" si="637"/>
        <v>0</v>
      </c>
      <c r="AF643" s="136">
        <f t="shared" si="657"/>
        <v>0</v>
      </c>
      <c r="AG643" s="136">
        <f t="shared" si="638"/>
        <v>0</v>
      </c>
      <c r="AH643" s="262"/>
      <c r="AI643" s="262"/>
      <c r="AJ643" s="263"/>
      <c r="AK643" s="167"/>
      <c r="AL643" s="194"/>
      <c r="AM643" s="194"/>
      <c r="AN643" s="136">
        <f t="shared" si="639"/>
        <v>0</v>
      </c>
      <c r="AO643" s="136">
        <f t="shared" si="658"/>
        <v>0</v>
      </c>
      <c r="AP643" s="136">
        <f t="shared" si="640"/>
        <v>0</v>
      </c>
      <c r="AQ643" s="262"/>
      <c r="AR643" s="262"/>
      <c r="AS643" s="263"/>
      <c r="AT643" s="167"/>
      <c r="AU643" s="194"/>
      <c r="AV643" s="194"/>
      <c r="AW643" s="136">
        <f t="shared" si="641"/>
        <v>0</v>
      </c>
      <c r="AX643" s="136">
        <f t="shared" si="659"/>
        <v>0</v>
      </c>
      <c r="AY643" s="136">
        <f t="shared" si="642"/>
        <v>0</v>
      </c>
      <c r="AZ643" s="262"/>
      <c r="BA643" s="262"/>
      <c r="BB643" s="263"/>
      <c r="BC643" s="167"/>
      <c r="BD643" s="194"/>
      <c r="BE643" s="194"/>
      <c r="BF643" s="136">
        <f t="shared" si="643"/>
        <v>0</v>
      </c>
      <c r="BG643" s="136">
        <f t="shared" si="660"/>
        <v>0</v>
      </c>
      <c r="BH643" s="136">
        <f t="shared" si="644"/>
        <v>0</v>
      </c>
      <c r="BI643" s="262"/>
      <c r="BJ643" s="262"/>
      <c r="BK643" s="263"/>
      <c r="BL643" s="167"/>
      <c r="BM643" s="194"/>
      <c r="BN643" s="194"/>
      <c r="BO643" s="136">
        <f t="shared" si="645"/>
        <v>0</v>
      </c>
      <c r="BP643" s="136">
        <f t="shared" si="661"/>
        <v>0</v>
      </c>
      <c r="BQ643" s="136">
        <f t="shared" si="646"/>
        <v>0</v>
      </c>
      <c r="BR643" s="262"/>
      <c r="BS643" s="262"/>
      <c r="BT643" s="263"/>
      <c r="BU643" s="167"/>
      <c r="BV643" s="194"/>
      <c r="BW643" s="194"/>
      <c r="BX643" s="136">
        <f t="shared" si="647"/>
        <v>0</v>
      </c>
      <c r="BY643" s="136">
        <f t="shared" si="662"/>
        <v>0</v>
      </c>
      <c r="BZ643" s="136">
        <f t="shared" si="648"/>
        <v>0</v>
      </c>
      <c r="CA643" s="262"/>
      <c r="CB643" s="262"/>
      <c r="CC643" s="263"/>
      <c r="CD643" s="167"/>
      <c r="CE643" s="194"/>
      <c r="CF643" s="194"/>
      <c r="CG643" s="136">
        <f t="shared" si="649"/>
        <v>0</v>
      </c>
      <c r="CH643" s="136">
        <f t="shared" si="663"/>
        <v>0</v>
      </c>
      <c r="CI643" s="136">
        <f t="shared" si="650"/>
        <v>0</v>
      </c>
      <c r="CJ643" s="262"/>
      <c r="CK643" s="262"/>
      <c r="CL643" s="263"/>
      <c r="CM643" s="167"/>
      <c r="CN643" s="194"/>
      <c r="CO643" s="194"/>
      <c r="CP643" s="136">
        <f t="shared" si="651"/>
        <v>0</v>
      </c>
      <c r="CQ643" s="136">
        <f t="shared" si="664"/>
        <v>0</v>
      </c>
      <c r="CR643" s="136">
        <f t="shared" si="652"/>
        <v>0</v>
      </c>
      <c r="CS643" s="262"/>
      <c r="CT643" s="262"/>
      <c r="CU643" s="263"/>
      <c r="CV643" s="167"/>
      <c r="CW643" s="194"/>
      <c r="CX643" s="194"/>
      <c r="CY643" s="136">
        <f t="shared" si="653"/>
        <v>0</v>
      </c>
      <c r="CZ643" s="136">
        <f t="shared" si="665"/>
        <v>0</v>
      </c>
      <c r="DA643" s="136">
        <f t="shared" si="654"/>
        <v>0</v>
      </c>
      <c r="DB643" s="262"/>
      <c r="DC643" s="262"/>
      <c r="DD643" s="263"/>
    </row>
    <row r="644" spans="1:108" x14ac:dyDescent="0.25">
      <c r="A644" s="167"/>
      <c r="B644" s="194"/>
      <c r="C644" s="194"/>
      <c r="D644" s="136">
        <f t="shared" si="666"/>
        <v>0</v>
      </c>
      <c r="E644" s="136">
        <f t="shared" si="667"/>
        <v>0</v>
      </c>
      <c r="F644" s="136">
        <f t="shared" si="668"/>
        <v>0</v>
      </c>
      <c r="G644" s="262"/>
      <c r="H644" s="262"/>
      <c r="I644" s="263"/>
      <c r="J644" s="167"/>
      <c r="K644" s="194"/>
      <c r="L644" s="194"/>
      <c r="M644" s="136">
        <f t="shared" si="633"/>
        <v>0</v>
      </c>
      <c r="N644" s="136">
        <f t="shared" si="655"/>
        <v>0</v>
      </c>
      <c r="O644" s="136">
        <f t="shared" si="634"/>
        <v>0</v>
      </c>
      <c r="P644" s="262"/>
      <c r="Q644" s="262"/>
      <c r="R644" s="263"/>
      <c r="S644" s="167"/>
      <c r="T644" s="194"/>
      <c r="U644" s="194"/>
      <c r="V644" s="136">
        <f t="shared" si="635"/>
        <v>0</v>
      </c>
      <c r="W644" s="136">
        <f t="shared" si="656"/>
        <v>0</v>
      </c>
      <c r="X644" s="136">
        <f t="shared" si="636"/>
        <v>0</v>
      </c>
      <c r="Y644" s="262"/>
      <c r="Z644" s="262"/>
      <c r="AA644" s="263"/>
      <c r="AB644" s="167"/>
      <c r="AC644" s="194"/>
      <c r="AD644" s="194"/>
      <c r="AE644" s="136">
        <f t="shared" si="637"/>
        <v>0</v>
      </c>
      <c r="AF644" s="136">
        <f t="shared" si="657"/>
        <v>0</v>
      </c>
      <c r="AG644" s="136">
        <f t="shared" si="638"/>
        <v>0</v>
      </c>
      <c r="AH644" s="262"/>
      <c r="AI644" s="262"/>
      <c r="AJ644" s="263"/>
      <c r="AK644" s="167"/>
      <c r="AL644" s="194"/>
      <c r="AM644" s="194"/>
      <c r="AN644" s="136">
        <f t="shared" si="639"/>
        <v>0</v>
      </c>
      <c r="AO644" s="136">
        <f t="shared" si="658"/>
        <v>0</v>
      </c>
      <c r="AP644" s="136">
        <f t="shared" si="640"/>
        <v>0</v>
      </c>
      <c r="AQ644" s="262"/>
      <c r="AR644" s="262"/>
      <c r="AS644" s="263"/>
      <c r="AT644" s="167"/>
      <c r="AU644" s="194"/>
      <c r="AV644" s="194"/>
      <c r="AW644" s="136">
        <f t="shared" si="641"/>
        <v>0</v>
      </c>
      <c r="AX644" s="136">
        <f t="shared" si="659"/>
        <v>0</v>
      </c>
      <c r="AY644" s="136">
        <f t="shared" si="642"/>
        <v>0</v>
      </c>
      <c r="AZ644" s="262"/>
      <c r="BA644" s="262"/>
      <c r="BB644" s="263"/>
      <c r="BC644" s="167"/>
      <c r="BD644" s="194"/>
      <c r="BE644" s="194"/>
      <c r="BF644" s="136">
        <f t="shared" si="643"/>
        <v>0</v>
      </c>
      <c r="BG644" s="136">
        <f t="shared" si="660"/>
        <v>0</v>
      </c>
      <c r="BH644" s="136">
        <f t="shared" si="644"/>
        <v>0</v>
      </c>
      <c r="BI644" s="262"/>
      <c r="BJ644" s="262"/>
      <c r="BK644" s="263"/>
      <c r="BL644" s="167"/>
      <c r="BM644" s="194"/>
      <c r="BN644" s="194"/>
      <c r="BO644" s="136">
        <f t="shared" si="645"/>
        <v>0</v>
      </c>
      <c r="BP644" s="136">
        <f t="shared" si="661"/>
        <v>0</v>
      </c>
      <c r="BQ644" s="136">
        <f t="shared" si="646"/>
        <v>0</v>
      </c>
      <c r="BR644" s="262"/>
      <c r="BS644" s="262"/>
      <c r="BT644" s="263"/>
      <c r="BU644" s="167"/>
      <c r="BV644" s="194"/>
      <c r="BW644" s="194"/>
      <c r="BX644" s="136">
        <f t="shared" si="647"/>
        <v>0</v>
      </c>
      <c r="BY644" s="136">
        <f t="shared" si="662"/>
        <v>0</v>
      </c>
      <c r="BZ644" s="136">
        <f t="shared" si="648"/>
        <v>0</v>
      </c>
      <c r="CA644" s="262"/>
      <c r="CB644" s="262"/>
      <c r="CC644" s="263"/>
      <c r="CD644" s="167"/>
      <c r="CE644" s="194"/>
      <c r="CF644" s="194"/>
      <c r="CG644" s="136">
        <f t="shared" si="649"/>
        <v>0</v>
      </c>
      <c r="CH644" s="136">
        <f t="shared" si="663"/>
        <v>0</v>
      </c>
      <c r="CI644" s="136">
        <f t="shared" si="650"/>
        <v>0</v>
      </c>
      <c r="CJ644" s="262"/>
      <c r="CK644" s="262"/>
      <c r="CL644" s="263"/>
      <c r="CM644" s="167"/>
      <c r="CN644" s="194"/>
      <c r="CO644" s="194"/>
      <c r="CP644" s="136">
        <f t="shared" si="651"/>
        <v>0</v>
      </c>
      <c r="CQ644" s="136">
        <f t="shared" si="664"/>
        <v>0</v>
      </c>
      <c r="CR644" s="136">
        <f t="shared" si="652"/>
        <v>0</v>
      </c>
      <c r="CS644" s="262"/>
      <c r="CT644" s="262"/>
      <c r="CU644" s="263"/>
      <c r="CV644" s="167"/>
      <c r="CW644" s="194"/>
      <c r="CX644" s="194"/>
      <c r="CY644" s="136">
        <f t="shared" si="653"/>
        <v>0</v>
      </c>
      <c r="CZ644" s="136">
        <f t="shared" si="665"/>
        <v>0</v>
      </c>
      <c r="DA644" s="136">
        <f t="shared" si="654"/>
        <v>0</v>
      </c>
      <c r="DB644" s="262"/>
      <c r="DC644" s="262"/>
      <c r="DD644" s="263"/>
    </row>
    <row r="645" spans="1:108" x14ac:dyDescent="0.25">
      <c r="A645" s="167"/>
      <c r="B645" s="194"/>
      <c r="C645" s="194"/>
      <c r="D645" s="136">
        <f t="shared" si="666"/>
        <v>0</v>
      </c>
      <c r="E645" s="136">
        <f t="shared" si="667"/>
        <v>0</v>
      </c>
      <c r="F645" s="136">
        <f t="shared" si="668"/>
        <v>0</v>
      </c>
      <c r="G645" s="262"/>
      <c r="H645" s="262"/>
      <c r="I645" s="263"/>
      <c r="J645" s="167"/>
      <c r="K645" s="194"/>
      <c r="L645" s="194"/>
      <c r="M645" s="136">
        <f t="shared" si="633"/>
        <v>0</v>
      </c>
      <c r="N645" s="136">
        <f t="shared" si="655"/>
        <v>0</v>
      </c>
      <c r="O645" s="136">
        <f t="shared" si="634"/>
        <v>0</v>
      </c>
      <c r="P645" s="262"/>
      <c r="Q645" s="262"/>
      <c r="R645" s="263"/>
      <c r="S645" s="167"/>
      <c r="T645" s="194"/>
      <c r="U645" s="194"/>
      <c r="V645" s="136">
        <f t="shared" si="635"/>
        <v>0</v>
      </c>
      <c r="W645" s="136">
        <f t="shared" si="656"/>
        <v>0</v>
      </c>
      <c r="X645" s="136">
        <f t="shared" si="636"/>
        <v>0</v>
      </c>
      <c r="Y645" s="262"/>
      <c r="Z645" s="262"/>
      <c r="AA645" s="263"/>
      <c r="AB645" s="167"/>
      <c r="AC645" s="194"/>
      <c r="AD645" s="194"/>
      <c r="AE645" s="136">
        <f t="shared" si="637"/>
        <v>0</v>
      </c>
      <c r="AF645" s="136">
        <f t="shared" si="657"/>
        <v>0</v>
      </c>
      <c r="AG645" s="136">
        <f t="shared" si="638"/>
        <v>0</v>
      </c>
      <c r="AH645" s="262"/>
      <c r="AI645" s="262"/>
      <c r="AJ645" s="263"/>
      <c r="AK645" s="167"/>
      <c r="AL645" s="194"/>
      <c r="AM645" s="194"/>
      <c r="AN645" s="136">
        <f t="shared" si="639"/>
        <v>0</v>
      </c>
      <c r="AO645" s="136">
        <f t="shared" si="658"/>
        <v>0</v>
      </c>
      <c r="AP645" s="136">
        <f t="shared" si="640"/>
        <v>0</v>
      </c>
      <c r="AQ645" s="262"/>
      <c r="AR645" s="262"/>
      <c r="AS645" s="263"/>
      <c r="AT645" s="167"/>
      <c r="AU645" s="194"/>
      <c r="AV645" s="194"/>
      <c r="AW645" s="136">
        <f t="shared" si="641"/>
        <v>0</v>
      </c>
      <c r="AX645" s="136">
        <f t="shared" si="659"/>
        <v>0</v>
      </c>
      <c r="AY645" s="136">
        <f t="shared" si="642"/>
        <v>0</v>
      </c>
      <c r="AZ645" s="262"/>
      <c r="BA645" s="262"/>
      <c r="BB645" s="263"/>
      <c r="BC645" s="167"/>
      <c r="BD645" s="194"/>
      <c r="BE645" s="194"/>
      <c r="BF645" s="136">
        <f t="shared" si="643"/>
        <v>0</v>
      </c>
      <c r="BG645" s="136">
        <f t="shared" si="660"/>
        <v>0</v>
      </c>
      <c r="BH645" s="136">
        <f t="shared" si="644"/>
        <v>0</v>
      </c>
      <c r="BI645" s="262"/>
      <c r="BJ645" s="262"/>
      <c r="BK645" s="263"/>
      <c r="BL645" s="167"/>
      <c r="BM645" s="194"/>
      <c r="BN645" s="194"/>
      <c r="BO645" s="136">
        <f t="shared" si="645"/>
        <v>0</v>
      </c>
      <c r="BP645" s="136">
        <f t="shared" si="661"/>
        <v>0</v>
      </c>
      <c r="BQ645" s="136">
        <f t="shared" si="646"/>
        <v>0</v>
      </c>
      <c r="BR645" s="262"/>
      <c r="BS645" s="262"/>
      <c r="BT645" s="263"/>
      <c r="BU645" s="167"/>
      <c r="BV645" s="194"/>
      <c r="BW645" s="194"/>
      <c r="BX645" s="136">
        <f t="shared" si="647"/>
        <v>0</v>
      </c>
      <c r="BY645" s="136">
        <f t="shared" si="662"/>
        <v>0</v>
      </c>
      <c r="BZ645" s="136">
        <f t="shared" si="648"/>
        <v>0</v>
      </c>
      <c r="CA645" s="262"/>
      <c r="CB645" s="262"/>
      <c r="CC645" s="263"/>
      <c r="CD645" s="167"/>
      <c r="CE645" s="194"/>
      <c r="CF645" s="194"/>
      <c r="CG645" s="136">
        <f t="shared" si="649"/>
        <v>0</v>
      </c>
      <c r="CH645" s="136">
        <f t="shared" si="663"/>
        <v>0</v>
      </c>
      <c r="CI645" s="136">
        <f t="shared" si="650"/>
        <v>0</v>
      </c>
      <c r="CJ645" s="262"/>
      <c r="CK645" s="262"/>
      <c r="CL645" s="263"/>
      <c r="CM645" s="167"/>
      <c r="CN645" s="194"/>
      <c r="CO645" s="194"/>
      <c r="CP645" s="136">
        <f t="shared" si="651"/>
        <v>0</v>
      </c>
      <c r="CQ645" s="136">
        <f t="shared" si="664"/>
        <v>0</v>
      </c>
      <c r="CR645" s="136">
        <f t="shared" si="652"/>
        <v>0</v>
      </c>
      <c r="CS645" s="262"/>
      <c r="CT645" s="262"/>
      <c r="CU645" s="263"/>
      <c r="CV645" s="167"/>
      <c r="CW645" s="194"/>
      <c r="CX645" s="194"/>
      <c r="CY645" s="136">
        <f t="shared" si="653"/>
        <v>0</v>
      </c>
      <c r="CZ645" s="136">
        <f t="shared" si="665"/>
        <v>0</v>
      </c>
      <c r="DA645" s="136">
        <f t="shared" si="654"/>
        <v>0</v>
      </c>
      <c r="DB645" s="262"/>
      <c r="DC645" s="262"/>
      <c r="DD645" s="263"/>
    </row>
    <row r="646" spans="1:108" x14ac:dyDescent="0.25">
      <c r="A646" s="167"/>
      <c r="B646" s="194"/>
      <c r="C646" s="194"/>
      <c r="D646" s="136">
        <f t="shared" si="666"/>
        <v>0</v>
      </c>
      <c r="E646" s="136">
        <f t="shared" si="667"/>
        <v>0</v>
      </c>
      <c r="F646" s="136">
        <f t="shared" si="668"/>
        <v>0</v>
      </c>
      <c r="G646" s="262"/>
      <c r="H646" s="262"/>
      <c r="I646" s="263"/>
      <c r="J646" s="167"/>
      <c r="K646" s="194"/>
      <c r="L646" s="194"/>
      <c r="M646" s="136">
        <f t="shared" ref="M646:M709" si="669">IF(L646="",0,1)</f>
        <v>0</v>
      </c>
      <c r="N646" s="136">
        <f t="shared" si="655"/>
        <v>0</v>
      </c>
      <c r="O646" s="136">
        <f t="shared" ref="O646:O709" si="670">IF(P646="NIE",1,0)</f>
        <v>0</v>
      </c>
      <c r="P646" s="262"/>
      <c r="Q646" s="262"/>
      <c r="R646" s="263"/>
      <c r="S646" s="167"/>
      <c r="T646" s="194"/>
      <c r="U646" s="194"/>
      <c r="V646" s="136">
        <f t="shared" ref="V646:V709" si="671">IF(U646="",0,1)</f>
        <v>0</v>
      </c>
      <c r="W646" s="136">
        <f t="shared" si="656"/>
        <v>0</v>
      </c>
      <c r="X646" s="136">
        <f t="shared" ref="X646:X709" si="672">IF(Y646="NIE",1,0)</f>
        <v>0</v>
      </c>
      <c r="Y646" s="262"/>
      <c r="Z646" s="262"/>
      <c r="AA646" s="263"/>
      <c r="AB646" s="167"/>
      <c r="AC646" s="194"/>
      <c r="AD646" s="194"/>
      <c r="AE646" s="136">
        <f t="shared" ref="AE646:AE709" si="673">IF(AD646="",0,1)</f>
        <v>0</v>
      </c>
      <c r="AF646" s="136">
        <f t="shared" si="657"/>
        <v>0</v>
      </c>
      <c r="AG646" s="136">
        <f t="shared" ref="AG646:AG709" si="674">IF(AH646="NIE",1,0)</f>
        <v>0</v>
      </c>
      <c r="AH646" s="262"/>
      <c r="AI646" s="262"/>
      <c r="AJ646" s="263"/>
      <c r="AK646" s="167"/>
      <c r="AL646" s="194"/>
      <c r="AM646" s="194"/>
      <c r="AN646" s="136">
        <f t="shared" ref="AN646:AN709" si="675">IF(AM646="",0,1)</f>
        <v>0</v>
      </c>
      <c r="AO646" s="136">
        <f t="shared" si="658"/>
        <v>0</v>
      </c>
      <c r="AP646" s="136">
        <f t="shared" ref="AP646:AP709" si="676">IF(AQ646="NIE",1,0)</f>
        <v>0</v>
      </c>
      <c r="AQ646" s="262"/>
      <c r="AR646" s="262"/>
      <c r="AS646" s="263"/>
      <c r="AT646" s="167"/>
      <c r="AU646" s="194"/>
      <c r="AV646" s="194"/>
      <c r="AW646" s="136">
        <f t="shared" ref="AW646:AW709" si="677">IF(AV646="",0,1)</f>
        <v>0</v>
      </c>
      <c r="AX646" s="136">
        <f t="shared" si="659"/>
        <v>0</v>
      </c>
      <c r="AY646" s="136">
        <f t="shared" ref="AY646:AY709" si="678">IF(AZ646="NIE",1,0)</f>
        <v>0</v>
      </c>
      <c r="AZ646" s="262"/>
      <c r="BA646" s="262"/>
      <c r="BB646" s="263"/>
      <c r="BC646" s="167"/>
      <c r="BD646" s="194"/>
      <c r="BE646" s="194"/>
      <c r="BF646" s="136">
        <f t="shared" ref="BF646:BF709" si="679">IF(BE646="",0,1)</f>
        <v>0</v>
      </c>
      <c r="BG646" s="136">
        <f t="shared" si="660"/>
        <v>0</v>
      </c>
      <c r="BH646" s="136">
        <f t="shared" ref="BH646:BH709" si="680">IF(BI646="NIE",1,0)</f>
        <v>0</v>
      </c>
      <c r="BI646" s="262"/>
      <c r="BJ646" s="262"/>
      <c r="BK646" s="263"/>
      <c r="BL646" s="167"/>
      <c r="BM646" s="194"/>
      <c r="BN646" s="194"/>
      <c r="BO646" s="136">
        <f t="shared" ref="BO646:BO709" si="681">IF(BN646="",0,1)</f>
        <v>0</v>
      </c>
      <c r="BP646" s="136">
        <f t="shared" si="661"/>
        <v>0</v>
      </c>
      <c r="BQ646" s="136">
        <f t="shared" ref="BQ646:BQ709" si="682">IF(BR646="NIE",1,0)</f>
        <v>0</v>
      </c>
      <c r="BR646" s="262"/>
      <c r="BS646" s="262"/>
      <c r="BT646" s="263"/>
      <c r="BU646" s="167"/>
      <c r="BV646" s="194"/>
      <c r="BW646" s="194"/>
      <c r="BX646" s="136">
        <f t="shared" ref="BX646:BX709" si="683">IF(BW646="",0,1)</f>
        <v>0</v>
      </c>
      <c r="BY646" s="136">
        <f t="shared" si="662"/>
        <v>0</v>
      </c>
      <c r="BZ646" s="136">
        <f t="shared" ref="BZ646:BZ709" si="684">IF(CA646="NIE",1,0)</f>
        <v>0</v>
      </c>
      <c r="CA646" s="262"/>
      <c r="CB646" s="262"/>
      <c r="CC646" s="263"/>
      <c r="CD646" s="167"/>
      <c r="CE646" s="194"/>
      <c r="CF646" s="194"/>
      <c r="CG646" s="136">
        <f t="shared" ref="CG646:CG709" si="685">IF(CF646="",0,1)</f>
        <v>0</v>
      </c>
      <c r="CH646" s="136">
        <f t="shared" si="663"/>
        <v>0</v>
      </c>
      <c r="CI646" s="136">
        <f t="shared" ref="CI646:CI709" si="686">IF(CJ646="NIE",1,0)</f>
        <v>0</v>
      </c>
      <c r="CJ646" s="262"/>
      <c r="CK646" s="262"/>
      <c r="CL646" s="263"/>
      <c r="CM646" s="167"/>
      <c r="CN646" s="194"/>
      <c r="CO646" s="194"/>
      <c r="CP646" s="136">
        <f t="shared" ref="CP646:CP709" si="687">IF(CO646="",0,1)</f>
        <v>0</v>
      </c>
      <c r="CQ646" s="136">
        <f t="shared" si="664"/>
        <v>0</v>
      </c>
      <c r="CR646" s="136">
        <f t="shared" ref="CR646:CR709" si="688">IF(CS646="NIE",1,0)</f>
        <v>0</v>
      </c>
      <c r="CS646" s="262"/>
      <c r="CT646" s="262"/>
      <c r="CU646" s="263"/>
      <c r="CV646" s="167"/>
      <c r="CW646" s="194"/>
      <c r="CX646" s="194"/>
      <c r="CY646" s="136">
        <f t="shared" ref="CY646:CY709" si="689">IF(CX646="",0,1)</f>
        <v>0</v>
      </c>
      <c r="CZ646" s="136">
        <f t="shared" si="665"/>
        <v>0</v>
      </c>
      <c r="DA646" s="136">
        <f t="shared" ref="DA646:DA709" si="690">IF(DB646="NIE",1,0)</f>
        <v>0</v>
      </c>
      <c r="DB646" s="262"/>
      <c r="DC646" s="262"/>
      <c r="DD646" s="263"/>
    </row>
    <row r="647" spans="1:108" x14ac:dyDescent="0.25">
      <c r="A647" s="167"/>
      <c r="B647" s="194"/>
      <c r="C647" s="194"/>
      <c r="D647" s="136">
        <f t="shared" si="666"/>
        <v>0</v>
      </c>
      <c r="E647" s="136">
        <f t="shared" si="667"/>
        <v>0</v>
      </c>
      <c r="F647" s="136">
        <f t="shared" si="668"/>
        <v>0</v>
      </c>
      <c r="G647" s="262"/>
      <c r="H647" s="262"/>
      <c r="I647" s="263"/>
      <c r="J647" s="167"/>
      <c r="K647" s="194"/>
      <c r="L647" s="194"/>
      <c r="M647" s="136">
        <f t="shared" si="669"/>
        <v>0</v>
      </c>
      <c r="N647" s="136">
        <f t="shared" si="655"/>
        <v>0</v>
      </c>
      <c r="O647" s="136">
        <f t="shared" si="670"/>
        <v>0</v>
      </c>
      <c r="P647" s="262"/>
      <c r="Q647" s="262"/>
      <c r="R647" s="263"/>
      <c r="S647" s="167"/>
      <c r="T647" s="194"/>
      <c r="U647" s="194"/>
      <c r="V647" s="136">
        <f t="shared" si="671"/>
        <v>0</v>
      </c>
      <c r="W647" s="136">
        <f t="shared" si="656"/>
        <v>0</v>
      </c>
      <c r="X647" s="136">
        <f t="shared" si="672"/>
        <v>0</v>
      </c>
      <c r="Y647" s="262"/>
      <c r="Z647" s="262"/>
      <c r="AA647" s="263"/>
      <c r="AB647" s="167"/>
      <c r="AC647" s="194"/>
      <c r="AD647" s="194"/>
      <c r="AE647" s="136">
        <f t="shared" si="673"/>
        <v>0</v>
      </c>
      <c r="AF647" s="136">
        <f t="shared" si="657"/>
        <v>0</v>
      </c>
      <c r="AG647" s="136">
        <f t="shared" si="674"/>
        <v>0</v>
      </c>
      <c r="AH647" s="262"/>
      <c r="AI647" s="262"/>
      <c r="AJ647" s="263"/>
      <c r="AK647" s="167"/>
      <c r="AL647" s="194"/>
      <c r="AM647" s="194"/>
      <c r="AN647" s="136">
        <f t="shared" si="675"/>
        <v>0</v>
      </c>
      <c r="AO647" s="136">
        <f t="shared" si="658"/>
        <v>0</v>
      </c>
      <c r="AP647" s="136">
        <f t="shared" si="676"/>
        <v>0</v>
      </c>
      <c r="AQ647" s="262"/>
      <c r="AR647" s="262"/>
      <c r="AS647" s="263"/>
      <c r="AT647" s="167"/>
      <c r="AU647" s="194"/>
      <c r="AV647" s="194"/>
      <c r="AW647" s="136">
        <f t="shared" si="677"/>
        <v>0</v>
      </c>
      <c r="AX647" s="136">
        <f t="shared" si="659"/>
        <v>0</v>
      </c>
      <c r="AY647" s="136">
        <f t="shared" si="678"/>
        <v>0</v>
      </c>
      <c r="AZ647" s="262"/>
      <c r="BA647" s="262"/>
      <c r="BB647" s="263"/>
      <c r="BC647" s="167"/>
      <c r="BD647" s="194"/>
      <c r="BE647" s="194"/>
      <c r="BF647" s="136">
        <f t="shared" si="679"/>
        <v>0</v>
      </c>
      <c r="BG647" s="136">
        <f t="shared" si="660"/>
        <v>0</v>
      </c>
      <c r="BH647" s="136">
        <f t="shared" si="680"/>
        <v>0</v>
      </c>
      <c r="BI647" s="262"/>
      <c r="BJ647" s="262"/>
      <c r="BK647" s="263"/>
      <c r="BL647" s="167"/>
      <c r="BM647" s="194"/>
      <c r="BN647" s="194"/>
      <c r="BO647" s="136">
        <f t="shared" si="681"/>
        <v>0</v>
      </c>
      <c r="BP647" s="136">
        <f t="shared" si="661"/>
        <v>0</v>
      </c>
      <c r="BQ647" s="136">
        <f t="shared" si="682"/>
        <v>0</v>
      </c>
      <c r="BR647" s="262"/>
      <c r="BS647" s="262"/>
      <c r="BT647" s="263"/>
      <c r="BU647" s="167"/>
      <c r="BV647" s="194"/>
      <c r="BW647" s="194"/>
      <c r="BX647" s="136">
        <f t="shared" si="683"/>
        <v>0</v>
      </c>
      <c r="BY647" s="136">
        <f t="shared" si="662"/>
        <v>0</v>
      </c>
      <c r="BZ647" s="136">
        <f t="shared" si="684"/>
        <v>0</v>
      </c>
      <c r="CA647" s="262"/>
      <c r="CB647" s="262"/>
      <c r="CC647" s="263"/>
      <c r="CD647" s="167"/>
      <c r="CE647" s="194"/>
      <c r="CF647" s="194"/>
      <c r="CG647" s="136">
        <f t="shared" si="685"/>
        <v>0</v>
      </c>
      <c r="CH647" s="136">
        <f t="shared" si="663"/>
        <v>0</v>
      </c>
      <c r="CI647" s="136">
        <f t="shared" si="686"/>
        <v>0</v>
      </c>
      <c r="CJ647" s="262"/>
      <c r="CK647" s="262"/>
      <c r="CL647" s="263"/>
      <c r="CM647" s="167"/>
      <c r="CN647" s="194"/>
      <c r="CO647" s="194"/>
      <c r="CP647" s="136">
        <f t="shared" si="687"/>
        <v>0</v>
      </c>
      <c r="CQ647" s="136">
        <f t="shared" si="664"/>
        <v>0</v>
      </c>
      <c r="CR647" s="136">
        <f t="shared" si="688"/>
        <v>0</v>
      </c>
      <c r="CS647" s="262"/>
      <c r="CT647" s="262"/>
      <c r="CU647" s="263"/>
      <c r="CV647" s="167"/>
      <c r="CW647" s="194"/>
      <c r="CX647" s="194"/>
      <c r="CY647" s="136">
        <f t="shared" si="689"/>
        <v>0</v>
      </c>
      <c r="CZ647" s="136">
        <f t="shared" si="665"/>
        <v>0</v>
      </c>
      <c r="DA647" s="136">
        <f t="shared" si="690"/>
        <v>0</v>
      </c>
      <c r="DB647" s="262"/>
      <c r="DC647" s="262"/>
      <c r="DD647" s="263"/>
    </row>
    <row r="648" spans="1:108" x14ac:dyDescent="0.25">
      <c r="A648" s="167"/>
      <c r="B648" s="194"/>
      <c r="C648" s="194"/>
      <c r="D648" s="136">
        <f t="shared" si="666"/>
        <v>0</v>
      </c>
      <c r="E648" s="136">
        <f t="shared" si="667"/>
        <v>0</v>
      </c>
      <c r="F648" s="136">
        <f t="shared" si="668"/>
        <v>0</v>
      </c>
      <c r="G648" s="262"/>
      <c r="H648" s="262"/>
      <c r="I648" s="263"/>
      <c r="J648" s="167"/>
      <c r="K648" s="194"/>
      <c r="L648" s="194"/>
      <c r="M648" s="136">
        <f t="shared" si="669"/>
        <v>0</v>
      </c>
      <c r="N648" s="136">
        <f t="shared" si="655"/>
        <v>0</v>
      </c>
      <c r="O648" s="136">
        <f t="shared" si="670"/>
        <v>0</v>
      </c>
      <c r="P648" s="262"/>
      <c r="Q648" s="262"/>
      <c r="R648" s="263"/>
      <c r="S648" s="167"/>
      <c r="T648" s="194"/>
      <c r="U648" s="194"/>
      <c r="V648" s="136">
        <f t="shared" si="671"/>
        <v>0</v>
      </c>
      <c r="W648" s="136">
        <f t="shared" si="656"/>
        <v>0</v>
      </c>
      <c r="X648" s="136">
        <f t="shared" si="672"/>
        <v>0</v>
      </c>
      <c r="Y648" s="262"/>
      <c r="Z648" s="262"/>
      <c r="AA648" s="263"/>
      <c r="AB648" s="167"/>
      <c r="AC648" s="194"/>
      <c r="AD648" s="194"/>
      <c r="AE648" s="136">
        <f t="shared" si="673"/>
        <v>0</v>
      </c>
      <c r="AF648" s="136">
        <f t="shared" si="657"/>
        <v>0</v>
      </c>
      <c r="AG648" s="136">
        <f t="shared" si="674"/>
        <v>0</v>
      </c>
      <c r="AH648" s="262"/>
      <c r="AI648" s="262"/>
      <c r="AJ648" s="263"/>
      <c r="AK648" s="167"/>
      <c r="AL648" s="194"/>
      <c r="AM648" s="194"/>
      <c r="AN648" s="136">
        <f t="shared" si="675"/>
        <v>0</v>
      </c>
      <c r="AO648" s="136">
        <f t="shared" si="658"/>
        <v>0</v>
      </c>
      <c r="AP648" s="136">
        <f t="shared" si="676"/>
        <v>0</v>
      </c>
      <c r="AQ648" s="262"/>
      <c r="AR648" s="262"/>
      <c r="AS648" s="263"/>
      <c r="AT648" s="167"/>
      <c r="AU648" s="194"/>
      <c r="AV648" s="194"/>
      <c r="AW648" s="136">
        <f t="shared" si="677"/>
        <v>0</v>
      </c>
      <c r="AX648" s="136">
        <f t="shared" si="659"/>
        <v>0</v>
      </c>
      <c r="AY648" s="136">
        <f t="shared" si="678"/>
        <v>0</v>
      </c>
      <c r="AZ648" s="262"/>
      <c r="BA648" s="262"/>
      <c r="BB648" s="263"/>
      <c r="BC648" s="167"/>
      <c r="BD648" s="194"/>
      <c r="BE648" s="194"/>
      <c r="BF648" s="136">
        <f t="shared" si="679"/>
        <v>0</v>
      </c>
      <c r="BG648" s="136">
        <f t="shared" si="660"/>
        <v>0</v>
      </c>
      <c r="BH648" s="136">
        <f t="shared" si="680"/>
        <v>0</v>
      </c>
      <c r="BI648" s="262"/>
      <c r="BJ648" s="262"/>
      <c r="BK648" s="263"/>
      <c r="BL648" s="167"/>
      <c r="BM648" s="194"/>
      <c r="BN648" s="194"/>
      <c r="BO648" s="136">
        <f t="shared" si="681"/>
        <v>0</v>
      </c>
      <c r="BP648" s="136">
        <f t="shared" si="661"/>
        <v>0</v>
      </c>
      <c r="BQ648" s="136">
        <f t="shared" si="682"/>
        <v>0</v>
      </c>
      <c r="BR648" s="262"/>
      <c r="BS648" s="262"/>
      <c r="BT648" s="263"/>
      <c r="BU648" s="167"/>
      <c r="BV648" s="194"/>
      <c r="BW648" s="194"/>
      <c r="BX648" s="136">
        <f t="shared" si="683"/>
        <v>0</v>
      </c>
      <c r="BY648" s="136">
        <f t="shared" si="662"/>
        <v>0</v>
      </c>
      <c r="BZ648" s="136">
        <f t="shared" si="684"/>
        <v>0</v>
      </c>
      <c r="CA648" s="262"/>
      <c r="CB648" s="262"/>
      <c r="CC648" s="263"/>
      <c r="CD648" s="167"/>
      <c r="CE648" s="194"/>
      <c r="CF648" s="194"/>
      <c r="CG648" s="136">
        <f t="shared" si="685"/>
        <v>0</v>
      </c>
      <c r="CH648" s="136">
        <f t="shared" si="663"/>
        <v>0</v>
      </c>
      <c r="CI648" s="136">
        <f t="shared" si="686"/>
        <v>0</v>
      </c>
      <c r="CJ648" s="262"/>
      <c r="CK648" s="262"/>
      <c r="CL648" s="263"/>
      <c r="CM648" s="167"/>
      <c r="CN648" s="194"/>
      <c r="CO648" s="194"/>
      <c r="CP648" s="136">
        <f t="shared" si="687"/>
        <v>0</v>
      </c>
      <c r="CQ648" s="136">
        <f t="shared" si="664"/>
        <v>0</v>
      </c>
      <c r="CR648" s="136">
        <f t="shared" si="688"/>
        <v>0</v>
      </c>
      <c r="CS648" s="262"/>
      <c r="CT648" s="262"/>
      <c r="CU648" s="263"/>
      <c r="CV648" s="167"/>
      <c r="CW648" s="194"/>
      <c r="CX648" s="194"/>
      <c r="CY648" s="136">
        <f t="shared" si="689"/>
        <v>0</v>
      </c>
      <c r="CZ648" s="136">
        <f t="shared" si="665"/>
        <v>0</v>
      </c>
      <c r="DA648" s="136">
        <f t="shared" si="690"/>
        <v>0</v>
      </c>
      <c r="DB648" s="262"/>
      <c r="DC648" s="262"/>
      <c r="DD648" s="263"/>
    </row>
    <row r="649" spans="1:108" x14ac:dyDescent="0.25">
      <c r="A649" s="167"/>
      <c r="B649" s="194"/>
      <c r="C649" s="194"/>
      <c r="D649" s="136">
        <f t="shared" si="666"/>
        <v>0</v>
      </c>
      <c r="E649" s="136">
        <f t="shared" si="667"/>
        <v>0</v>
      </c>
      <c r="F649" s="136">
        <f t="shared" si="668"/>
        <v>0</v>
      </c>
      <c r="G649" s="262"/>
      <c r="H649" s="262"/>
      <c r="I649" s="263"/>
      <c r="J649" s="167"/>
      <c r="K649" s="194"/>
      <c r="L649" s="194"/>
      <c r="M649" s="136">
        <f t="shared" si="669"/>
        <v>0</v>
      </c>
      <c r="N649" s="136">
        <f t="shared" si="655"/>
        <v>0</v>
      </c>
      <c r="O649" s="136">
        <f t="shared" si="670"/>
        <v>0</v>
      </c>
      <c r="P649" s="262"/>
      <c r="Q649" s="262"/>
      <c r="R649" s="263"/>
      <c r="S649" s="167"/>
      <c r="T649" s="194"/>
      <c r="U649" s="194"/>
      <c r="V649" s="136">
        <f t="shared" si="671"/>
        <v>0</v>
      </c>
      <c r="W649" s="136">
        <f t="shared" si="656"/>
        <v>0</v>
      </c>
      <c r="X649" s="136">
        <f t="shared" si="672"/>
        <v>0</v>
      </c>
      <c r="Y649" s="262"/>
      <c r="Z649" s="262"/>
      <c r="AA649" s="263"/>
      <c r="AB649" s="167"/>
      <c r="AC649" s="194"/>
      <c r="AD649" s="194"/>
      <c r="AE649" s="136">
        <f t="shared" si="673"/>
        <v>0</v>
      </c>
      <c r="AF649" s="136">
        <f t="shared" si="657"/>
        <v>0</v>
      </c>
      <c r="AG649" s="136">
        <f t="shared" si="674"/>
        <v>0</v>
      </c>
      <c r="AH649" s="262"/>
      <c r="AI649" s="262"/>
      <c r="AJ649" s="263"/>
      <c r="AK649" s="167"/>
      <c r="AL649" s="194"/>
      <c r="AM649" s="194"/>
      <c r="AN649" s="136">
        <f t="shared" si="675"/>
        <v>0</v>
      </c>
      <c r="AO649" s="136">
        <f t="shared" si="658"/>
        <v>0</v>
      </c>
      <c r="AP649" s="136">
        <f t="shared" si="676"/>
        <v>0</v>
      </c>
      <c r="AQ649" s="262"/>
      <c r="AR649" s="262"/>
      <c r="AS649" s="263"/>
      <c r="AT649" s="167"/>
      <c r="AU649" s="194"/>
      <c r="AV649" s="194"/>
      <c r="AW649" s="136">
        <f t="shared" si="677"/>
        <v>0</v>
      </c>
      <c r="AX649" s="136">
        <f t="shared" si="659"/>
        <v>0</v>
      </c>
      <c r="AY649" s="136">
        <f t="shared" si="678"/>
        <v>0</v>
      </c>
      <c r="AZ649" s="262"/>
      <c r="BA649" s="262"/>
      <c r="BB649" s="263"/>
      <c r="BC649" s="167"/>
      <c r="BD649" s="194"/>
      <c r="BE649" s="194"/>
      <c r="BF649" s="136">
        <f t="shared" si="679"/>
        <v>0</v>
      </c>
      <c r="BG649" s="136">
        <f t="shared" si="660"/>
        <v>0</v>
      </c>
      <c r="BH649" s="136">
        <f t="shared" si="680"/>
        <v>0</v>
      </c>
      <c r="BI649" s="262"/>
      <c r="BJ649" s="262"/>
      <c r="BK649" s="263"/>
      <c r="BL649" s="167"/>
      <c r="BM649" s="194"/>
      <c r="BN649" s="194"/>
      <c r="BO649" s="136">
        <f t="shared" si="681"/>
        <v>0</v>
      </c>
      <c r="BP649" s="136">
        <f t="shared" si="661"/>
        <v>0</v>
      </c>
      <c r="BQ649" s="136">
        <f t="shared" si="682"/>
        <v>0</v>
      </c>
      <c r="BR649" s="262"/>
      <c r="BS649" s="262"/>
      <c r="BT649" s="263"/>
      <c r="BU649" s="167"/>
      <c r="BV649" s="194"/>
      <c r="BW649" s="194"/>
      <c r="BX649" s="136">
        <f t="shared" si="683"/>
        <v>0</v>
      </c>
      <c r="BY649" s="136">
        <f t="shared" si="662"/>
        <v>0</v>
      </c>
      <c r="BZ649" s="136">
        <f t="shared" si="684"/>
        <v>0</v>
      </c>
      <c r="CA649" s="262"/>
      <c r="CB649" s="262"/>
      <c r="CC649" s="263"/>
      <c r="CD649" s="167"/>
      <c r="CE649" s="194"/>
      <c r="CF649" s="194"/>
      <c r="CG649" s="136">
        <f t="shared" si="685"/>
        <v>0</v>
      </c>
      <c r="CH649" s="136">
        <f t="shared" si="663"/>
        <v>0</v>
      </c>
      <c r="CI649" s="136">
        <f t="shared" si="686"/>
        <v>0</v>
      </c>
      <c r="CJ649" s="262"/>
      <c r="CK649" s="262"/>
      <c r="CL649" s="263"/>
      <c r="CM649" s="167"/>
      <c r="CN649" s="194"/>
      <c r="CO649" s="194"/>
      <c r="CP649" s="136">
        <f t="shared" si="687"/>
        <v>0</v>
      </c>
      <c r="CQ649" s="136">
        <f t="shared" si="664"/>
        <v>0</v>
      </c>
      <c r="CR649" s="136">
        <f t="shared" si="688"/>
        <v>0</v>
      </c>
      <c r="CS649" s="262"/>
      <c r="CT649" s="262"/>
      <c r="CU649" s="263"/>
      <c r="CV649" s="167"/>
      <c r="CW649" s="194"/>
      <c r="CX649" s="194"/>
      <c r="CY649" s="136">
        <f t="shared" si="689"/>
        <v>0</v>
      </c>
      <c r="CZ649" s="136">
        <f t="shared" si="665"/>
        <v>0</v>
      </c>
      <c r="DA649" s="136">
        <f t="shared" si="690"/>
        <v>0</v>
      </c>
      <c r="DB649" s="262"/>
      <c r="DC649" s="262"/>
      <c r="DD649" s="263"/>
    </row>
    <row r="650" spans="1:108" x14ac:dyDescent="0.25">
      <c r="A650" s="167"/>
      <c r="B650" s="194"/>
      <c r="C650" s="194"/>
      <c r="D650" s="136">
        <f t="shared" si="666"/>
        <v>0</v>
      </c>
      <c r="E650" s="136">
        <f t="shared" si="667"/>
        <v>0</v>
      </c>
      <c r="F650" s="136">
        <f t="shared" si="668"/>
        <v>0</v>
      </c>
      <c r="G650" s="262"/>
      <c r="H650" s="262"/>
      <c r="I650" s="263"/>
      <c r="J650" s="167"/>
      <c r="K650" s="194"/>
      <c r="L650" s="194"/>
      <c r="M650" s="136">
        <f t="shared" si="669"/>
        <v>0</v>
      </c>
      <c r="N650" s="136">
        <f t="shared" si="655"/>
        <v>0</v>
      </c>
      <c r="O650" s="136">
        <f t="shared" si="670"/>
        <v>0</v>
      </c>
      <c r="P650" s="262"/>
      <c r="Q650" s="262"/>
      <c r="R650" s="263"/>
      <c r="S650" s="167"/>
      <c r="T650" s="194"/>
      <c r="U650" s="194"/>
      <c r="V650" s="136">
        <f t="shared" si="671"/>
        <v>0</v>
      </c>
      <c r="W650" s="136">
        <f t="shared" si="656"/>
        <v>0</v>
      </c>
      <c r="X650" s="136">
        <f t="shared" si="672"/>
        <v>0</v>
      </c>
      <c r="Y650" s="262"/>
      <c r="Z650" s="262"/>
      <c r="AA650" s="263"/>
      <c r="AB650" s="167"/>
      <c r="AC650" s="194"/>
      <c r="AD650" s="194"/>
      <c r="AE650" s="136">
        <f t="shared" si="673"/>
        <v>0</v>
      </c>
      <c r="AF650" s="136">
        <f t="shared" si="657"/>
        <v>0</v>
      </c>
      <c r="AG650" s="136">
        <f t="shared" si="674"/>
        <v>0</v>
      </c>
      <c r="AH650" s="262"/>
      <c r="AI650" s="262"/>
      <c r="AJ650" s="263"/>
      <c r="AK650" s="167"/>
      <c r="AL650" s="194"/>
      <c r="AM650" s="194"/>
      <c r="AN650" s="136">
        <f t="shared" si="675"/>
        <v>0</v>
      </c>
      <c r="AO650" s="136">
        <f t="shared" si="658"/>
        <v>0</v>
      </c>
      <c r="AP650" s="136">
        <f t="shared" si="676"/>
        <v>0</v>
      </c>
      <c r="AQ650" s="262"/>
      <c r="AR650" s="262"/>
      <c r="AS650" s="263"/>
      <c r="AT650" s="167"/>
      <c r="AU650" s="194"/>
      <c r="AV650" s="194"/>
      <c r="AW650" s="136">
        <f t="shared" si="677"/>
        <v>0</v>
      </c>
      <c r="AX650" s="136">
        <f t="shared" si="659"/>
        <v>0</v>
      </c>
      <c r="AY650" s="136">
        <f t="shared" si="678"/>
        <v>0</v>
      </c>
      <c r="AZ650" s="262"/>
      <c r="BA650" s="262"/>
      <c r="BB650" s="263"/>
      <c r="BC650" s="167"/>
      <c r="BD650" s="194"/>
      <c r="BE650" s="194"/>
      <c r="BF650" s="136">
        <f t="shared" si="679"/>
        <v>0</v>
      </c>
      <c r="BG650" s="136">
        <f t="shared" si="660"/>
        <v>0</v>
      </c>
      <c r="BH650" s="136">
        <f t="shared" si="680"/>
        <v>0</v>
      </c>
      <c r="BI650" s="262"/>
      <c r="BJ650" s="262"/>
      <c r="BK650" s="263"/>
      <c r="BL650" s="167"/>
      <c r="BM650" s="194"/>
      <c r="BN650" s="194"/>
      <c r="BO650" s="136">
        <f t="shared" si="681"/>
        <v>0</v>
      </c>
      <c r="BP650" s="136">
        <f t="shared" si="661"/>
        <v>0</v>
      </c>
      <c r="BQ650" s="136">
        <f t="shared" si="682"/>
        <v>0</v>
      </c>
      <c r="BR650" s="262"/>
      <c r="BS650" s="262"/>
      <c r="BT650" s="263"/>
      <c r="BU650" s="167"/>
      <c r="BV650" s="194"/>
      <c r="BW650" s="194"/>
      <c r="BX650" s="136">
        <f t="shared" si="683"/>
        <v>0</v>
      </c>
      <c r="BY650" s="136">
        <f t="shared" si="662"/>
        <v>0</v>
      </c>
      <c r="BZ650" s="136">
        <f t="shared" si="684"/>
        <v>0</v>
      </c>
      <c r="CA650" s="262"/>
      <c r="CB650" s="262"/>
      <c r="CC650" s="263"/>
      <c r="CD650" s="167"/>
      <c r="CE650" s="194"/>
      <c r="CF650" s="194"/>
      <c r="CG650" s="136">
        <f t="shared" si="685"/>
        <v>0</v>
      </c>
      <c r="CH650" s="136">
        <f t="shared" si="663"/>
        <v>0</v>
      </c>
      <c r="CI650" s="136">
        <f t="shared" si="686"/>
        <v>0</v>
      </c>
      <c r="CJ650" s="262"/>
      <c r="CK650" s="262"/>
      <c r="CL650" s="263"/>
      <c r="CM650" s="167"/>
      <c r="CN650" s="194"/>
      <c r="CO650" s="194"/>
      <c r="CP650" s="136">
        <f t="shared" si="687"/>
        <v>0</v>
      </c>
      <c r="CQ650" s="136">
        <f t="shared" si="664"/>
        <v>0</v>
      </c>
      <c r="CR650" s="136">
        <f t="shared" si="688"/>
        <v>0</v>
      </c>
      <c r="CS650" s="262"/>
      <c r="CT650" s="262"/>
      <c r="CU650" s="263"/>
      <c r="CV650" s="167"/>
      <c r="CW650" s="194"/>
      <c r="CX650" s="194"/>
      <c r="CY650" s="136">
        <f t="shared" si="689"/>
        <v>0</v>
      </c>
      <c r="CZ650" s="136">
        <f t="shared" si="665"/>
        <v>0</v>
      </c>
      <c r="DA650" s="136">
        <f t="shared" si="690"/>
        <v>0</v>
      </c>
      <c r="DB650" s="262"/>
      <c r="DC650" s="262"/>
      <c r="DD650" s="263"/>
    </row>
    <row r="651" spans="1:108" x14ac:dyDescent="0.25">
      <c r="A651" s="167"/>
      <c r="B651" s="194"/>
      <c r="C651" s="194"/>
      <c r="D651" s="136">
        <f t="shared" si="666"/>
        <v>0</v>
      </c>
      <c r="E651" s="136">
        <f t="shared" si="667"/>
        <v>0</v>
      </c>
      <c r="F651" s="136">
        <f t="shared" si="668"/>
        <v>0</v>
      </c>
      <c r="G651" s="262"/>
      <c r="H651" s="262"/>
      <c r="I651" s="263"/>
      <c r="J651" s="167"/>
      <c r="K651" s="194"/>
      <c r="L651" s="194"/>
      <c r="M651" s="136">
        <f t="shared" si="669"/>
        <v>0</v>
      </c>
      <c r="N651" s="136">
        <f t="shared" si="655"/>
        <v>0</v>
      </c>
      <c r="O651" s="136">
        <f t="shared" si="670"/>
        <v>0</v>
      </c>
      <c r="P651" s="262"/>
      <c r="Q651" s="262"/>
      <c r="R651" s="263"/>
      <c r="S651" s="167"/>
      <c r="T651" s="194"/>
      <c r="U651" s="194"/>
      <c r="V651" s="136">
        <f t="shared" si="671"/>
        <v>0</v>
      </c>
      <c r="W651" s="136">
        <f t="shared" si="656"/>
        <v>0</v>
      </c>
      <c r="X651" s="136">
        <f t="shared" si="672"/>
        <v>0</v>
      </c>
      <c r="Y651" s="262"/>
      <c r="Z651" s="262"/>
      <c r="AA651" s="263"/>
      <c r="AB651" s="167"/>
      <c r="AC651" s="194"/>
      <c r="AD651" s="194"/>
      <c r="AE651" s="136">
        <f t="shared" si="673"/>
        <v>0</v>
      </c>
      <c r="AF651" s="136">
        <f t="shared" si="657"/>
        <v>0</v>
      </c>
      <c r="AG651" s="136">
        <f t="shared" si="674"/>
        <v>0</v>
      </c>
      <c r="AH651" s="262"/>
      <c r="AI651" s="262"/>
      <c r="AJ651" s="263"/>
      <c r="AK651" s="167"/>
      <c r="AL651" s="194"/>
      <c r="AM651" s="194"/>
      <c r="AN651" s="136">
        <f t="shared" si="675"/>
        <v>0</v>
      </c>
      <c r="AO651" s="136">
        <f t="shared" si="658"/>
        <v>0</v>
      </c>
      <c r="AP651" s="136">
        <f t="shared" si="676"/>
        <v>0</v>
      </c>
      <c r="AQ651" s="262"/>
      <c r="AR651" s="262"/>
      <c r="AS651" s="263"/>
      <c r="AT651" s="167"/>
      <c r="AU651" s="194"/>
      <c r="AV651" s="194"/>
      <c r="AW651" s="136">
        <f t="shared" si="677"/>
        <v>0</v>
      </c>
      <c r="AX651" s="136">
        <f t="shared" si="659"/>
        <v>0</v>
      </c>
      <c r="AY651" s="136">
        <f t="shared" si="678"/>
        <v>0</v>
      </c>
      <c r="AZ651" s="262"/>
      <c r="BA651" s="262"/>
      <c r="BB651" s="263"/>
      <c r="BC651" s="167"/>
      <c r="BD651" s="194"/>
      <c r="BE651" s="194"/>
      <c r="BF651" s="136">
        <f t="shared" si="679"/>
        <v>0</v>
      </c>
      <c r="BG651" s="136">
        <f t="shared" si="660"/>
        <v>0</v>
      </c>
      <c r="BH651" s="136">
        <f t="shared" si="680"/>
        <v>0</v>
      </c>
      <c r="BI651" s="262"/>
      <c r="BJ651" s="262"/>
      <c r="BK651" s="263"/>
      <c r="BL651" s="167"/>
      <c r="BM651" s="194"/>
      <c r="BN651" s="194"/>
      <c r="BO651" s="136">
        <f t="shared" si="681"/>
        <v>0</v>
      </c>
      <c r="BP651" s="136">
        <f t="shared" si="661"/>
        <v>0</v>
      </c>
      <c r="BQ651" s="136">
        <f t="shared" si="682"/>
        <v>0</v>
      </c>
      <c r="BR651" s="262"/>
      <c r="BS651" s="262"/>
      <c r="BT651" s="263"/>
      <c r="BU651" s="167"/>
      <c r="BV651" s="194"/>
      <c r="BW651" s="194"/>
      <c r="BX651" s="136">
        <f t="shared" si="683"/>
        <v>0</v>
      </c>
      <c r="BY651" s="136">
        <f t="shared" si="662"/>
        <v>0</v>
      </c>
      <c r="BZ651" s="136">
        <f t="shared" si="684"/>
        <v>0</v>
      </c>
      <c r="CA651" s="262"/>
      <c r="CB651" s="262"/>
      <c r="CC651" s="263"/>
      <c r="CD651" s="167"/>
      <c r="CE651" s="194"/>
      <c r="CF651" s="194"/>
      <c r="CG651" s="136">
        <f t="shared" si="685"/>
        <v>0</v>
      </c>
      <c r="CH651" s="136">
        <f t="shared" si="663"/>
        <v>0</v>
      </c>
      <c r="CI651" s="136">
        <f t="shared" si="686"/>
        <v>0</v>
      </c>
      <c r="CJ651" s="262"/>
      <c r="CK651" s="262"/>
      <c r="CL651" s="263"/>
      <c r="CM651" s="167"/>
      <c r="CN651" s="194"/>
      <c r="CO651" s="194"/>
      <c r="CP651" s="136">
        <f t="shared" si="687"/>
        <v>0</v>
      </c>
      <c r="CQ651" s="136">
        <f t="shared" si="664"/>
        <v>0</v>
      </c>
      <c r="CR651" s="136">
        <f t="shared" si="688"/>
        <v>0</v>
      </c>
      <c r="CS651" s="262"/>
      <c r="CT651" s="262"/>
      <c r="CU651" s="263"/>
      <c r="CV651" s="167"/>
      <c r="CW651" s="194"/>
      <c r="CX651" s="194"/>
      <c r="CY651" s="136">
        <f t="shared" si="689"/>
        <v>0</v>
      </c>
      <c r="CZ651" s="136">
        <f t="shared" si="665"/>
        <v>0</v>
      </c>
      <c r="DA651" s="136">
        <f t="shared" si="690"/>
        <v>0</v>
      </c>
      <c r="DB651" s="262"/>
      <c r="DC651" s="262"/>
      <c r="DD651" s="263"/>
    </row>
    <row r="652" spans="1:108" x14ac:dyDescent="0.25">
      <c r="A652" s="167"/>
      <c r="B652" s="194"/>
      <c r="C652" s="194"/>
      <c r="D652" s="136">
        <f t="shared" si="666"/>
        <v>0</v>
      </c>
      <c r="E652" s="136">
        <f t="shared" si="667"/>
        <v>0</v>
      </c>
      <c r="F652" s="136">
        <f t="shared" si="668"/>
        <v>0</v>
      </c>
      <c r="G652" s="262"/>
      <c r="H652" s="262"/>
      <c r="I652" s="263"/>
      <c r="J652" s="167"/>
      <c r="K652" s="194"/>
      <c r="L652" s="194"/>
      <c r="M652" s="136">
        <f t="shared" si="669"/>
        <v>0</v>
      </c>
      <c r="N652" s="136">
        <f t="shared" si="655"/>
        <v>0</v>
      </c>
      <c r="O652" s="136">
        <f t="shared" si="670"/>
        <v>0</v>
      </c>
      <c r="P652" s="262"/>
      <c r="Q652" s="262"/>
      <c r="R652" s="263"/>
      <c r="S652" s="167"/>
      <c r="T652" s="194"/>
      <c r="U652" s="194"/>
      <c r="V652" s="136">
        <f t="shared" si="671"/>
        <v>0</v>
      </c>
      <c r="W652" s="136">
        <f t="shared" si="656"/>
        <v>0</v>
      </c>
      <c r="X652" s="136">
        <f t="shared" si="672"/>
        <v>0</v>
      </c>
      <c r="Y652" s="262"/>
      <c r="Z652" s="262"/>
      <c r="AA652" s="263"/>
      <c r="AB652" s="167"/>
      <c r="AC652" s="194"/>
      <c r="AD652" s="194"/>
      <c r="AE652" s="136">
        <f t="shared" si="673"/>
        <v>0</v>
      </c>
      <c r="AF652" s="136">
        <f t="shared" si="657"/>
        <v>0</v>
      </c>
      <c r="AG652" s="136">
        <f t="shared" si="674"/>
        <v>0</v>
      </c>
      <c r="AH652" s="262"/>
      <c r="AI652" s="262"/>
      <c r="AJ652" s="263"/>
      <c r="AK652" s="167"/>
      <c r="AL652" s="194"/>
      <c r="AM652" s="194"/>
      <c r="AN652" s="136">
        <f t="shared" si="675"/>
        <v>0</v>
      </c>
      <c r="AO652" s="136">
        <f t="shared" si="658"/>
        <v>0</v>
      </c>
      <c r="AP652" s="136">
        <f t="shared" si="676"/>
        <v>0</v>
      </c>
      <c r="AQ652" s="262"/>
      <c r="AR652" s="262"/>
      <c r="AS652" s="263"/>
      <c r="AT652" s="167"/>
      <c r="AU652" s="194"/>
      <c r="AV652" s="194"/>
      <c r="AW652" s="136">
        <f t="shared" si="677"/>
        <v>0</v>
      </c>
      <c r="AX652" s="136">
        <f t="shared" si="659"/>
        <v>0</v>
      </c>
      <c r="AY652" s="136">
        <f t="shared" si="678"/>
        <v>0</v>
      </c>
      <c r="AZ652" s="262"/>
      <c r="BA652" s="262"/>
      <c r="BB652" s="263"/>
      <c r="BC652" s="167"/>
      <c r="BD652" s="194"/>
      <c r="BE652" s="194"/>
      <c r="BF652" s="136">
        <f t="shared" si="679"/>
        <v>0</v>
      </c>
      <c r="BG652" s="136">
        <f t="shared" si="660"/>
        <v>0</v>
      </c>
      <c r="BH652" s="136">
        <f t="shared" si="680"/>
        <v>0</v>
      </c>
      <c r="BI652" s="262"/>
      <c r="BJ652" s="262"/>
      <c r="BK652" s="263"/>
      <c r="BL652" s="167"/>
      <c r="BM652" s="194"/>
      <c r="BN652" s="194"/>
      <c r="BO652" s="136">
        <f t="shared" si="681"/>
        <v>0</v>
      </c>
      <c r="BP652" s="136">
        <f t="shared" si="661"/>
        <v>0</v>
      </c>
      <c r="BQ652" s="136">
        <f t="shared" si="682"/>
        <v>0</v>
      </c>
      <c r="BR652" s="262"/>
      <c r="BS652" s="262"/>
      <c r="BT652" s="263"/>
      <c r="BU652" s="167"/>
      <c r="BV652" s="194"/>
      <c r="BW652" s="194"/>
      <c r="BX652" s="136">
        <f t="shared" si="683"/>
        <v>0</v>
      </c>
      <c r="BY652" s="136">
        <f t="shared" si="662"/>
        <v>0</v>
      </c>
      <c r="BZ652" s="136">
        <f t="shared" si="684"/>
        <v>0</v>
      </c>
      <c r="CA652" s="262"/>
      <c r="CB652" s="262"/>
      <c r="CC652" s="263"/>
      <c r="CD652" s="167"/>
      <c r="CE652" s="194"/>
      <c r="CF652" s="194"/>
      <c r="CG652" s="136">
        <f t="shared" si="685"/>
        <v>0</v>
      </c>
      <c r="CH652" s="136">
        <f t="shared" si="663"/>
        <v>0</v>
      </c>
      <c r="CI652" s="136">
        <f t="shared" si="686"/>
        <v>0</v>
      </c>
      <c r="CJ652" s="262"/>
      <c r="CK652" s="262"/>
      <c r="CL652" s="263"/>
      <c r="CM652" s="167"/>
      <c r="CN652" s="194"/>
      <c r="CO652" s="194"/>
      <c r="CP652" s="136">
        <f t="shared" si="687"/>
        <v>0</v>
      </c>
      <c r="CQ652" s="136">
        <f t="shared" si="664"/>
        <v>0</v>
      </c>
      <c r="CR652" s="136">
        <f t="shared" si="688"/>
        <v>0</v>
      </c>
      <c r="CS652" s="262"/>
      <c r="CT652" s="262"/>
      <c r="CU652" s="263"/>
      <c r="CV652" s="167"/>
      <c r="CW652" s="194"/>
      <c r="CX652" s="194"/>
      <c r="CY652" s="136">
        <f t="shared" si="689"/>
        <v>0</v>
      </c>
      <c r="CZ652" s="136">
        <f t="shared" si="665"/>
        <v>0</v>
      </c>
      <c r="DA652" s="136">
        <f t="shared" si="690"/>
        <v>0</v>
      </c>
      <c r="DB652" s="262"/>
      <c r="DC652" s="262"/>
      <c r="DD652" s="263"/>
    </row>
    <row r="653" spans="1:108" x14ac:dyDescent="0.25">
      <c r="A653" s="167"/>
      <c r="B653" s="194"/>
      <c r="C653" s="194"/>
      <c r="D653" s="136">
        <f t="shared" si="666"/>
        <v>0</v>
      </c>
      <c r="E653" s="136">
        <f t="shared" si="667"/>
        <v>0</v>
      </c>
      <c r="F653" s="136">
        <f t="shared" si="668"/>
        <v>0</v>
      </c>
      <c r="G653" s="262"/>
      <c r="H653" s="262"/>
      <c r="I653" s="263"/>
      <c r="J653" s="167"/>
      <c r="K653" s="194"/>
      <c r="L653" s="194"/>
      <c r="M653" s="136">
        <f t="shared" si="669"/>
        <v>0</v>
      </c>
      <c r="N653" s="136">
        <f t="shared" si="655"/>
        <v>0</v>
      </c>
      <c r="O653" s="136">
        <f t="shared" si="670"/>
        <v>0</v>
      </c>
      <c r="P653" s="262"/>
      <c r="Q653" s="262"/>
      <c r="R653" s="263"/>
      <c r="S653" s="167"/>
      <c r="T653" s="194"/>
      <c r="U653" s="194"/>
      <c r="V653" s="136">
        <f t="shared" si="671"/>
        <v>0</v>
      </c>
      <c r="W653" s="136">
        <f t="shared" si="656"/>
        <v>0</v>
      </c>
      <c r="X653" s="136">
        <f t="shared" si="672"/>
        <v>0</v>
      </c>
      <c r="Y653" s="262"/>
      <c r="Z653" s="262"/>
      <c r="AA653" s="263"/>
      <c r="AB653" s="167"/>
      <c r="AC653" s="194"/>
      <c r="AD653" s="194"/>
      <c r="AE653" s="136">
        <f t="shared" si="673"/>
        <v>0</v>
      </c>
      <c r="AF653" s="136">
        <f t="shared" si="657"/>
        <v>0</v>
      </c>
      <c r="AG653" s="136">
        <f t="shared" si="674"/>
        <v>0</v>
      </c>
      <c r="AH653" s="262"/>
      <c r="AI653" s="262"/>
      <c r="AJ653" s="263"/>
      <c r="AK653" s="167"/>
      <c r="AL653" s="194"/>
      <c r="AM653" s="194"/>
      <c r="AN653" s="136">
        <f t="shared" si="675"/>
        <v>0</v>
      </c>
      <c r="AO653" s="136">
        <f t="shared" si="658"/>
        <v>0</v>
      </c>
      <c r="AP653" s="136">
        <f t="shared" si="676"/>
        <v>0</v>
      </c>
      <c r="AQ653" s="262"/>
      <c r="AR653" s="262"/>
      <c r="AS653" s="263"/>
      <c r="AT653" s="167"/>
      <c r="AU653" s="194"/>
      <c r="AV653" s="194"/>
      <c r="AW653" s="136">
        <f t="shared" si="677"/>
        <v>0</v>
      </c>
      <c r="AX653" s="136">
        <f t="shared" si="659"/>
        <v>0</v>
      </c>
      <c r="AY653" s="136">
        <f t="shared" si="678"/>
        <v>0</v>
      </c>
      <c r="AZ653" s="262"/>
      <c r="BA653" s="262"/>
      <c r="BB653" s="263"/>
      <c r="BC653" s="167"/>
      <c r="BD653" s="194"/>
      <c r="BE653" s="194"/>
      <c r="BF653" s="136">
        <f t="shared" si="679"/>
        <v>0</v>
      </c>
      <c r="BG653" s="136">
        <f t="shared" si="660"/>
        <v>0</v>
      </c>
      <c r="BH653" s="136">
        <f t="shared" si="680"/>
        <v>0</v>
      </c>
      <c r="BI653" s="262"/>
      <c r="BJ653" s="262"/>
      <c r="BK653" s="263"/>
      <c r="BL653" s="167"/>
      <c r="BM653" s="194"/>
      <c r="BN653" s="194"/>
      <c r="BO653" s="136">
        <f t="shared" si="681"/>
        <v>0</v>
      </c>
      <c r="BP653" s="136">
        <f t="shared" si="661"/>
        <v>0</v>
      </c>
      <c r="BQ653" s="136">
        <f t="shared" si="682"/>
        <v>0</v>
      </c>
      <c r="BR653" s="262"/>
      <c r="BS653" s="262"/>
      <c r="BT653" s="263"/>
      <c r="BU653" s="167"/>
      <c r="BV653" s="194"/>
      <c r="BW653" s="194"/>
      <c r="BX653" s="136">
        <f t="shared" si="683"/>
        <v>0</v>
      </c>
      <c r="BY653" s="136">
        <f t="shared" si="662"/>
        <v>0</v>
      </c>
      <c r="BZ653" s="136">
        <f t="shared" si="684"/>
        <v>0</v>
      </c>
      <c r="CA653" s="262"/>
      <c r="CB653" s="262"/>
      <c r="CC653" s="263"/>
      <c r="CD653" s="167"/>
      <c r="CE653" s="194"/>
      <c r="CF653" s="194"/>
      <c r="CG653" s="136">
        <f t="shared" si="685"/>
        <v>0</v>
      </c>
      <c r="CH653" s="136">
        <f t="shared" si="663"/>
        <v>0</v>
      </c>
      <c r="CI653" s="136">
        <f t="shared" si="686"/>
        <v>0</v>
      </c>
      <c r="CJ653" s="262"/>
      <c r="CK653" s="262"/>
      <c r="CL653" s="263"/>
      <c r="CM653" s="167"/>
      <c r="CN653" s="194"/>
      <c r="CO653" s="194"/>
      <c r="CP653" s="136">
        <f t="shared" si="687"/>
        <v>0</v>
      </c>
      <c r="CQ653" s="136">
        <f t="shared" si="664"/>
        <v>0</v>
      </c>
      <c r="CR653" s="136">
        <f t="shared" si="688"/>
        <v>0</v>
      </c>
      <c r="CS653" s="262"/>
      <c r="CT653" s="262"/>
      <c r="CU653" s="263"/>
      <c r="CV653" s="167"/>
      <c r="CW653" s="194"/>
      <c r="CX653" s="194"/>
      <c r="CY653" s="136">
        <f t="shared" si="689"/>
        <v>0</v>
      </c>
      <c r="CZ653" s="136">
        <f t="shared" si="665"/>
        <v>0</v>
      </c>
      <c r="DA653" s="136">
        <f t="shared" si="690"/>
        <v>0</v>
      </c>
      <c r="DB653" s="262"/>
      <c r="DC653" s="262"/>
      <c r="DD653" s="263"/>
    </row>
    <row r="654" spans="1:108" x14ac:dyDescent="0.25">
      <c r="A654" s="167"/>
      <c r="B654" s="194"/>
      <c r="C654" s="194"/>
      <c r="D654" s="136">
        <f t="shared" si="666"/>
        <v>0</v>
      </c>
      <c r="E654" s="136">
        <f t="shared" si="667"/>
        <v>0</v>
      </c>
      <c r="F654" s="136">
        <f t="shared" si="668"/>
        <v>0</v>
      </c>
      <c r="G654" s="262"/>
      <c r="H654" s="262"/>
      <c r="I654" s="263"/>
      <c r="J654" s="167"/>
      <c r="K654" s="194"/>
      <c r="L654" s="194"/>
      <c r="M654" s="136">
        <f t="shared" si="669"/>
        <v>0</v>
      </c>
      <c r="N654" s="136">
        <f t="shared" si="655"/>
        <v>0</v>
      </c>
      <c r="O654" s="136">
        <f t="shared" si="670"/>
        <v>0</v>
      </c>
      <c r="P654" s="262"/>
      <c r="Q654" s="262"/>
      <c r="R654" s="263"/>
      <c r="S654" s="167"/>
      <c r="T654" s="194"/>
      <c r="U654" s="194"/>
      <c r="V654" s="136">
        <f t="shared" si="671"/>
        <v>0</v>
      </c>
      <c r="W654" s="136">
        <f t="shared" si="656"/>
        <v>0</v>
      </c>
      <c r="X654" s="136">
        <f t="shared" si="672"/>
        <v>0</v>
      </c>
      <c r="Y654" s="262"/>
      <c r="Z654" s="262"/>
      <c r="AA654" s="263"/>
      <c r="AB654" s="167"/>
      <c r="AC654" s="194"/>
      <c r="AD654" s="194"/>
      <c r="AE654" s="136">
        <f t="shared" si="673"/>
        <v>0</v>
      </c>
      <c r="AF654" s="136">
        <f t="shared" si="657"/>
        <v>0</v>
      </c>
      <c r="AG654" s="136">
        <f t="shared" si="674"/>
        <v>0</v>
      </c>
      <c r="AH654" s="262"/>
      <c r="AI654" s="262"/>
      <c r="AJ654" s="263"/>
      <c r="AK654" s="167"/>
      <c r="AL654" s="194"/>
      <c r="AM654" s="194"/>
      <c r="AN654" s="136">
        <f t="shared" si="675"/>
        <v>0</v>
      </c>
      <c r="AO654" s="136">
        <f t="shared" si="658"/>
        <v>0</v>
      </c>
      <c r="AP654" s="136">
        <f t="shared" si="676"/>
        <v>0</v>
      </c>
      <c r="AQ654" s="262"/>
      <c r="AR654" s="262"/>
      <c r="AS654" s="263"/>
      <c r="AT654" s="167"/>
      <c r="AU654" s="194"/>
      <c r="AV654" s="194"/>
      <c r="AW654" s="136">
        <f t="shared" si="677"/>
        <v>0</v>
      </c>
      <c r="AX654" s="136">
        <f t="shared" si="659"/>
        <v>0</v>
      </c>
      <c r="AY654" s="136">
        <f t="shared" si="678"/>
        <v>0</v>
      </c>
      <c r="AZ654" s="262"/>
      <c r="BA654" s="262"/>
      <c r="BB654" s="263"/>
      <c r="BC654" s="167"/>
      <c r="BD654" s="194"/>
      <c r="BE654" s="194"/>
      <c r="BF654" s="136">
        <f t="shared" si="679"/>
        <v>0</v>
      </c>
      <c r="BG654" s="136">
        <f t="shared" si="660"/>
        <v>0</v>
      </c>
      <c r="BH654" s="136">
        <f t="shared" si="680"/>
        <v>0</v>
      </c>
      <c r="BI654" s="262"/>
      <c r="BJ654" s="262"/>
      <c r="BK654" s="263"/>
      <c r="BL654" s="167"/>
      <c r="BM654" s="194"/>
      <c r="BN654" s="194"/>
      <c r="BO654" s="136">
        <f t="shared" si="681"/>
        <v>0</v>
      </c>
      <c r="BP654" s="136">
        <f t="shared" si="661"/>
        <v>0</v>
      </c>
      <c r="BQ654" s="136">
        <f t="shared" si="682"/>
        <v>0</v>
      </c>
      <c r="BR654" s="262"/>
      <c r="BS654" s="262"/>
      <c r="BT654" s="263"/>
      <c r="BU654" s="167"/>
      <c r="BV654" s="194"/>
      <c r="BW654" s="194"/>
      <c r="BX654" s="136">
        <f t="shared" si="683"/>
        <v>0</v>
      </c>
      <c r="BY654" s="136">
        <f t="shared" si="662"/>
        <v>0</v>
      </c>
      <c r="BZ654" s="136">
        <f t="shared" si="684"/>
        <v>0</v>
      </c>
      <c r="CA654" s="262"/>
      <c r="CB654" s="262"/>
      <c r="CC654" s="263"/>
      <c r="CD654" s="167"/>
      <c r="CE654" s="194"/>
      <c r="CF654" s="194"/>
      <c r="CG654" s="136">
        <f t="shared" si="685"/>
        <v>0</v>
      </c>
      <c r="CH654" s="136">
        <f t="shared" si="663"/>
        <v>0</v>
      </c>
      <c r="CI654" s="136">
        <f t="shared" si="686"/>
        <v>0</v>
      </c>
      <c r="CJ654" s="262"/>
      <c r="CK654" s="262"/>
      <c r="CL654" s="263"/>
      <c r="CM654" s="167"/>
      <c r="CN654" s="194"/>
      <c r="CO654" s="194"/>
      <c r="CP654" s="136">
        <f t="shared" si="687"/>
        <v>0</v>
      </c>
      <c r="CQ654" s="136">
        <f t="shared" si="664"/>
        <v>0</v>
      </c>
      <c r="CR654" s="136">
        <f t="shared" si="688"/>
        <v>0</v>
      </c>
      <c r="CS654" s="262"/>
      <c r="CT654" s="262"/>
      <c r="CU654" s="263"/>
      <c r="CV654" s="167"/>
      <c r="CW654" s="194"/>
      <c r="CX654" s="194"/>
      <c r="CY654" s="136">
        <f t="shared" si="689"/>
        <v>0</v>
      </c>
      <c r="CZ654" s="136">
        <f t="shared" si="665"/>
        <v>0</v>
      </c>
      <c r="DA654" s="136">
        <f t="shared" si="690"/>
        <v>0</v>
      </c>
      <c r="DB654" s="262"/>
      <c r="DC654" s="262"/>
      <c r="DD654" s="263"/>
    </row>
    <row r="655" spans="1:108" x14ac:dyDescent="0.25">
      <c r="A655" s="167"/>
      <c r="B655" s="194"/>
      <c r="C655" s="194"/>
      <c r="D655" s="136">
        <f t="shared" si="666"/>
        <v>0</v>
      </c>
      <c r="E655" s="136">
        <f t="shared" si="667"/>
        <v>0</v>
      </c>
      <c r="F655" s="136">
        <f t="shared" si="668"/>
        <v>0</v>
      </c>
      <c r="G655" s="262"/>
      <c r="H655" s="262"/>
      <c r="I655" s="263"/>
      <c r="J655" s="167"/>
      <c r="K655" s="194"/>
      <c r="L655" s="194"/>
      <c r="M655" s="136">
        <f t="shared" si="669"/>
        <v>0</v>
      </c>
      <c r="N655" s="136">
        <f t="shared" si="655"/>
        <v>0</v>
      </c>
      <c r="O655" s="136">
        <f t="shared" si="670"/>
        <v>0</v>
      </c>
      <c r="P655" s="262"/>
      <c r="Q655" s="262"/>
      <c r="R655" s="263"/>
      <c r="S655" s="167"/>
      <c r="T655" s="194"/>
      <c r="U655" s="194"/>
      <c r="V655" s="136">
        <f t="shared" si="671"/>
        <v>0</v>
      </c>
      <c r="W655" s="136">
        <f t="shared" si="656"/>
        <v>0</v>
      </c>
      <c r="X655" s="136">
        <f t="shared" si="672"/>
        <v>0</v>
      </c>
      <c r="Y655" s="262"/>
      <c r="Z655" s="262"/>
      <c r="AA655" s="263"/>
      <c r="AB655" s="167"/>
      <c r="AC655" s="194"/>
      <c r="AD655" s="194"/>
      <c r="AE655" s="136">
        <f t="shared" si="673"/>
        <v>0</v>
      </c>
      <c r="AF655" s="136">
        <f t="shared" si="657"/>
        <v>0</v>
      </c>
      <c r="AG655" s="136">
        <f t="shared" si="674"/>
        <v>0</v>
      </c>
      <c r="AH655" s="262"/>
      <c r="AI655" s="262"/>
      <c r="AJ655" s="263"/>
      <c r="AK655" s="167"/>
      <c r="AL655" s="194"/>
      <c r="AM655" s="194"/>
      <c r="AN655" s="136">
        <f t="shared" si="675"/>
        <v>0</v>
      </c>
      <c r="AO655" s="136">
        <f t="shared" si="658"/>
        <v>0</v>
      </c>
      <c r="AP655" s="136">
        <f t="shared" si="676"/>
        <v>0</v>
      </c>
      <c r="AQ655" s="262"/>
      <c r="AR655" s="262"/>
      <c r="AS655" s="263"/>
      <c r="AT655" s="167"/>
      <c r="AU655" s="194"/>
      <c r="AV655" s="194"/>
      <c r="AW655" s="136">
        <f t="shared" si="677"/>
        <v>0</v>
      </c>
      <c r="AX655" s="136">
        <f t="shared" si="659"/>
        <v>0</v>
      </c>
      <c r="AY655" s="136">
        <f t="shared" si="678"/>
        <v>0</v>
      </c>
      <c r="AZ655" s="262"/>
      <c r="BA655" s="262"/>
      <c r="BB655" s="263"/>
      <c r="BC655" s="167"/>
      <c r="BD655" s="194"/>
      <c r="BE655" s="194"/>
      <c r="BF655" s="136">
        <f t="shared" si="679"/>
        <v>0</v>
      </c>
      <c r="BG655" s="136">
        <f t="shared" si="660"/>
        <v>0</v>
      </c>
      <c r="BH655" s="136">
        <f t="shared" si="680"/>
        <v>0</v>
      </c>
      <c r="BI655" s="262"/>
      <c r="BJ655" s="262"/>
      <c r="BK655" s="263"/>
      <c r="BL655" s="167"/>
      <c r="BM655" s="194"/>
      <c r="BN655" s="194"/>
      <c r="BO655" s="136">
        <f t="shared" si="681"/>
        <v>0</v>
      </c>
      <c r="BP655" s="136">
        <f t="shared" si="661"/>
        <v>0</v>
      </c>
      <c r="BQ655" s="136">
        <f t="shared" si="682"/>
        <v>0</v>
      </c>
      <c r="BR655" s="262"/>
      <c r="BS655" s="262"/>
      <c r="BT655" s="263"/>
      <c r="BU655" s="167"/>
      <c r="BV655" s="194"/>
      <c r="BW655" s="194"/>
      <c r="BX655" s="136">
        <f t="shared" si="683"/>
        <v>0</v>
      </c>
      <c r="BY655" s="136">
        <f t="shared" si="662"/>
        <v>0</v>
      </c>
      <c r="BZ655" s="136">
        <f t="shared" si="684"/>
        <v>0</v>
      </c>
      <c r="CA655" s="262"/>
      <c r="CB655" s="262"/>
      <c r="CC655" s="263"/>
      <c r="CD655" s="167"/>
      <c r="CE655" s="194"/>
      <c r="CF655" s="194"/>
      <c r="CG655" s="136">
        <f t="shared" si="685"/>
        <v>0</v>
      </c>
      <c r="CH655" s="136">
        <f t="shared" si="663"/>
        <v>0</v>
      </c>
      <c r="CI655" s="136">
        <f t="shared" si="686"/>
        <v>0</v>
      </c>
      <c r="CJ655" s="262"/>
      <c r="CK655" s="262"/>
      <c r="CL655" s="263"/>
      <c r="CM655" s="167"/>
      <c r="CN655" s="194"/>
      <c r="CO655" s="194"/>
      <c r="CP655" s="136">
        <f t="shared" si="687"/>
        <v>0</v>
      </c>
      <c r="CQ655" s="136">
        <f t="shared" si="664"/>
        <v>0</v>
      </c>
      <c r="CR655" s="136">
        <f t="shared" si="688"/>
        <v>0</v>
      </c>
      <c r="CS655" s="262"/>
      <c r="CT655" s="262"/>
      <c r="CU655" s="263"/>
      <c r="CV655" s="167"/>
      <c r="CW655" s="194"/>
      <c r="CX655" s="194"/>
      <c r="CY655" s="136">
        <f t="shared" si="689"/>
        <v>0</v>
      </c>
      <c r="CZ655" s="136">
        <f t="shared" si="665"/>
        <v>0</v>
      </c>
      <c r="DA655" s="136">
        <f t="shared" si="690"/>
        <v>0</v>
      </c>
      <c r="DB655" s="262"/>
      <c r="DC655" s="262"/>
      <c r="DD655" s="263"/>
    </row>
    <row r="656" spans="1:108" x14ac:dyDescent="0.25">
      <c r="A656" s="167"/>
      <c r="B656" s="194"/>
      <c r="C656" s="194"/>
      <c r="D656" s="136">
        <f t="shared" si="666"/>
        <v>0</v>
      </c>
      <c r="E656" s="136">
        <f t="shared" si="667"/>
        <v>0</v>
      </c>
      <c r="F656" s="136">
        <f t="shared" si="668"/>
        <v>0</v>
      </c>
      <c r="G656" s="262"/>
      <c r="H656" s="262"/>
      <c r="I656" s="263"/>
      <c r="J656" s="167"/>
      <c r="K656" s="194"/>
      <c r="L656" s="194"/>
      <c r="M656" s="136">
        <f t="shared" si="669"/>
        <v>0</v>
      </c>
      <c r="N656" s="136">
        <f t="shared" si="655"/>
        <v>0</v>
      </c>
      <c r="O656" s="136">
        <f t="shared" si="670"/>
        <v>0</v>
      </c>
      <c r="P656" s="262"/>
      <c r="Q656" s="262"/>
      <c r="R656" s="263"/>
      <c r="S656" s="167"/>
      <c r="T656" s="194"/>
      <c r="U656" s="194"/>
      <c r="V656" s="136">
        <f t="shared" si="671"/>
        <v>0</v>
      </c>
      <c r="W656" s="136">
        <f t="shared" si="656"/>
        <v>0</v>
      </c>
      <c r="X656" s="136">
        <f t="shared" si="672"/>
        <v>0</v>
      </c>
      <c r="Y656" s="262"/>
      <c r="Z656" s="262"/>
      <c r="AA656" s="263"/>
      <c r="AB656" s="167"/>
      <c r="AC656" s="194"/>
      <c r="AD656" s="194"/>
      <c r="AE656" s="136">
        <f t="shared" si="673"/>
        <v>0</v>
      </c>
      <c r="AF656" s="136">
        <f t="shared" si="657"/>
        <v>0</v>
      </c>
      <c r="AG656" s="136">
        <f t="shared" si="674"/>
        <v>0</v>
      </c>
      <c r="AH656" s="262"/>
      <c r="AI656" s="262"/>
      <c r="AJ656" s="263"/>
      <c r="AK656" s="167"/>
      <c r="AL656" s="194"/>
      <c r="AM656" s="194"/>
      <c r="AN656" s="136">
        <f t="shared" si="675"/>
        <v>0</v>
      </c>
      <c r="AO656" s="136">
        <f t="shared" si="658"/>
        <v>0</v>
      </c>
      <c r="AP656" s="136">
        <f t="shared" si="676"/>
        <v>0</v>
      </c>
      <c r="AQ656" s="262"/>
      <c r="AR656" s="262"/>
      <c r="AS656" s="263"/>
      <c r="AT656" s="167"/>
      <c r="AU656" s="194"/>
      <c r="AV656" s="194"/>
      <c r="AW656" s="136">
        <f t="shared" si="677"/>
        <v>0</v>
      </c>
      <c r="AX656" s="136">
        <f t="shared" si="659"/>
        <v>0</v>
      </c>
      <c r="AY656" s="136">
        <f t="shared" si="678"/>
        <v>0</v>
      </c>
      <c r="AZ656" s="262"/>
      <c r="BA656" s="262"/>
      <c r="BB656" s="263"/>
      <c r="BC656" s="167"/>
      <c r="BD656" s="194"/>
      <c r="BE656" s="194"/>
      <c r="BF656" s="136">
        <f t="shared" si="679"/>
        <v>0</v>
      </c>
      <c r="BG656" s="136">
        <f t="shared" si="660"/>
        <v>0</v>
      </c>
      <c r="BH656" s="136">
        <f t="shared" si="680"/>
        <v>0</v>
      </c>
      <c r="BI656" s="262"/>
      <c r="BJ656" s="262"/>
      <c r="BK656" s="263"/>
      <c r="BL656" s="167"/>
      <c r="BM656" s="194"/>
      <c r="BN656" s="194"/>
      <c r="BO656" s="136">
        <f t="shared" si="681"/>
        <v>0</v>
      </c>
      <c r="BP656" s="136">
        <f t="shared" si="661"/>
        <v>0</v>
      </c>
      <c r="BQ656" s="136">
        <f t="shared" si="682"/>
        <v>0</v>
      </c>
      <c r="BR656" s="262"/>
      <c r="BS656" s="262"/>
      <c r="BT656" s="263"/>
      <c r="BU656" s="167"/>
      <c r="BV656" s="194"/>
      <c r="BW656" s="194"/>
      <c r="BX656" s="136">
        <f t="shared" si="683"/>
        <v>0</v>
      </c>
      <c r="BY656" s="136">
        <f t="shared" si="662"/>
        <v>0</v>
      </c>
      <c r="BZ656" s="136">
        <f t="shared" si="684"/>
        <v>0</v>
      </c>
      <c r="CA656" s="262"/>
      <c r="CB656" s="262"/>
      <c r="CC656" s="263"/>
      <c r="CD656" s="167"/>
      <c r="CE656" s="194"/>
      <c r="CF656" s="194"/>
      <c r="CG656" s="136">
        <f t="shared" si="685"/>
        <v>0</v>
      </c>
      <c r="CH656" s="136">
        <f t="shared" si="663"/>
        <v>0</v>
      </c>
      <c r="CI656" s="136">
        <f t="shared" si="686"/>
        <v>0</v>
      </c>
      <c r="CJ656" s="262"/>
      <c r="CK656" s="262"/>
      <c r="CL656" s="263"/>
      <c r="CM656" s="167"/>
      <c r="CN656" s="194"/>
      <c r="CO656" s="194"/>
      <c r="CP656" s="136">
        <f t="shared" si="687"/>
        <v>0</v>
      </c>
      <c r="CQ656" s="136">
        <f t="shared" si="664"/>
        <v>0</v>
      </c>
      <c r="CR656" s="136">
        <f t="shared" si="688"/>
        <v>0</v>
      </c>
      <c r="CS656" s="262"/>
      <c r="CT656" s="262"/>
      <c r="CU656" s="263"/>
      <c r="CV656" s="167"/>
      <c r="CW656" s="194"/>
      <c r="CX656" s="194"/>
      <c r="CY656" s="136">
        <f t="shared" si="689"/>
        <v>0</v>
      </c>
      <c r="CZ656" s="136">
        <f t="shared" si="665"/>
        <v>0</v>
      </c>
      <c r="DA656" s="136">
        <f t="shared" si="690"/>
        <v>0</v>
      </c>
      <c r="DB656" s="262"/>
      <c r="DC656" s="262"/>
      <c r="DD656" s="263"/>
    </row>
    <row r="657" spans="1:108" x14ac:dyDescent="0.25">
      <c r="A657" s="167"/>
      <c r="B657" s="194"/>
      <c r="C657" s="194"/>
      <c r="D657" s="136">
        <f t="shared" si="666"/>
        <v>0</v>
      </c>
      <c r="E657" s="136">
        <f t="shared" si="667"/>
        <v>0</v>
      </c>
      <c r="F657" s="136">
        <f t="shared" si="668"/>
        <v>0</v>
      </c>
      <c r="G657" s="262"/>
      <c r="H657" s="262"/>
      <c r="I657" s="263"/>
      <c r="J657" s="167"/>
      <c r="K657" s="194"/>
      <c r="L657" s="194"/>
      <c r="M657" s="136">
        <f t="shared" si="669"/>
        <v>0</v>
      </c>
      <c r="N657" s="136">
        <f t="shared" si="655"/>
        <v>0</v>
      </c>
      <c r="O657" s="136">
        <f t="shared" si="670"/>
        <v>0</v>
      </c>
      <c r="P657" s="262"/>
      <c r="Q657" s="262"/>
      <c r="R657" s="263"/>
      <c r="S657" s="167"/>
      <c r="T657" s="194"/>
      <c r="U657" s="194"/>
      <c r="V657" s="136">
        <f t="shared" si="671"/>
        <v>0</v>
      </c>
      <c r="W657" s="136">
        <f t="shared" si="656"/>
        <v>0</v>
      </c>
      <c r="X657" s="136">
        <f t="shared" si="672"/>
        <v>0</v>
      </c>
      <c r="Y657" s="262"/>
      <c r="Z657" s="262"/>
      <c r="AA657" s="263"/>
      <c r="AB657" s="167"/>
      <c r="AC657" s="194"/>
      <c r="AD657" s="194"/>
      <c r="AE657" s="136">
        <f t="shared" si="673"/>
        <v>0</v>
      </c>
      <c r="AF657" s="136">
        <f t="shared" si="657"/>
        <v>0</v>
      </c>
      <c r="AG657" s="136">
        <f t="shared" si="674"/>
        <v>0</v>
      </c>
      <c r="AH657" s="262"/>
      <c r="AI657" s="262"/>
      <c r="AJ657" s="263"/>
      <c r="AK657" s="167"/>
      <c r="AL657" s="194"/>
      <c r="AM657" s="194"/>
      <c r="AN657" s="136">
        <f t="shared" si="675"/>
        <v>0</v>
      </c>
      <c r="AO657" s="136">
        <f t="shared" si="658"/>
        <v>0</v>
      </c>
      <c r="AP657" s="136">
        <f t="shared" si="676"/>
        <v>0</v>
      </c>
      <c r="AQ657" s="262"/>
      <c r="AR657" s="262"/>
      <c r="AS657" s="263"/>
      <c r="AT657" s="167"/>
      <c r="AU657" s="194"/>
      <c r="AV657" s="194"/>
      <c r="AW657" s="136">
        <f t="shared" si="677"/>
        <v>0</v>
      </c>
      <c r="AX657" s="136">
        <f t="shared" si="659"/>
        <v>0</v>
      </c>
      <c r="AY657" s="136">
        <f t="shared" si="678"/>
        <v>0</v>
      </c>
      <c r="AZ657" s="262"/>
      <c r="BA657" s="262"/>
      <c r="BB657" s="263"/>
      <c r="BC657" s="167"/>
      <c r="BD657" s="194"/>
      <c r="BE657" s="194"/>
      <c r="BF657" s="136">
        <f t="shared" si="679"/>
        <v>0</v>
      </c>
      <c r="BG657" s="136">
        <f t="shared" si="660"/>
        <v>0</v>
      </c>
      <c r="BH657" s="136">
        <f t="shared" si="680"/>
        <v>0</v>
      </c>
      <c r="BI657" s="262"/>
      <c r="BJ657" s="262"/>
      <c r="BK657" s="263"/>
      <c r="BL657" s="167"/>
      <c r="BM657" s="194"/>
      <c r="BN657" s="194"/>
      <c r="BO657" s="136">
        <f t="shared" si="681"/>
        <v>0</v>
      </c>
      <c r="BP657" s="136">
        <f t="shared" si="661"/>
        <v>0</v>
      </c>
      <c r="BQ657" s="136">
        <f t="shared" si="682"/>
        <v>0</v>
      </c>
      <c r="BR657" s="262"/>
      <c r="BS657" s="262"/>
      <c r="BT657" s="263"/>
      <c r="BU657" s="167"/>
      <c r="BV657" s="194"/>
      <c r="BW657" s="194"/>
      <c r="BX657" s="136">
        <f t="shared" si="683"/>
        <v>0</v>
      </c>
      <c r="BY657" s="136">
        <f t="shared" si="662"/>
        <v>0</v>
      </c>
      <c r="BZ657" s="136">
        <f t="shared" si="684"/>
        <v>0</v>
      </c>
      <c r="CA657" s="262"/>
      <c r="CB657" s="262"/>
      <c r="CC657" s="263"/>
      <c r="CD657" s="167"/>
      <c r="CE657" s="194"/>
      <c r="CF657" s="194"/>
      <c r="CG657" s="136">
        <f t="shared" si="685"/>
        <v>0</v>
      </c>
      <c r="CH657" s="136">
        <f t="shared" si="663"/>
        <v>0</v>
      </c>
      <c r="CI657" s="136">
        <f t="shared" si="686"/>
        <v>0</v>
      </c>
      <c r="CJ657" s="262"/>
      <c r="CK657" s="262"/>
      <c r="CL657" s="263"/>
      <c r="CM657" s="167"/>
      <c r="CN657" s="194"/>
      <c r="CO657" s="194"/>
      <c r="CP657" s="136">
        <f t="shared" si="687"/>
        <v>0</v>
      </c>
      <c r="CQ657" s="136">
        <f t="shared" si="664"/>
        <v>0</v>
      </c>
      <c r="CR657" s="136">
        <f t="shared" si="688"/>
        <v>0</v>
      </c>
      <c r="CS657" s="262"/>
      <c r="CT657" s="262"/>
      <c r="CU657" s="263"/>
      <c r="CV657" s="167"/>
      <c r="CW657" s="194"/>
      <c r="CX657" s="194"/>
      <c r="CY657" s="136">
        <f t="shared" si="689"/>
        <v>0</v>
      </c>
      <c r="CZ657" s="136">
        <f t="shared" si="665"/>
        <v>0</v>
      </c>
      <c r="DA657" s="136">
        <f t="shared" si="690"/>
        <v>0</v>
      </c>
      <c r="DB657" s="262"/>
      <c r="DC657" s="262"/>
      <c r="DD657" s="263"/>
    </row>
    <row r="658" spans="1:108" x14ac:dyDescent="0.25">
      <c r="A658" s="167"/>
      <c r="B658" s="194"/>
      <c r="C658" s="194"/>
      <c r="D658" s="136">
        <f t="shared" si="666"/>
        <v>0</v>
      </c>
      <c r="E658" s="136">
        <f t="shared" si="667"/>
        <v>0</v>
      </c>
      <c r="F658" s="136">
        <f t="shared" si="668"/>
        <v>0</v>
      </c>
      <c r="G658" s="262"/>
      <c r="H658" s="262"/>
      <c r="I658" s="263"/>
      <c r="J658" s="167"/>
      <c r="K658" s="194"/>
      <c r="L658" s="194"/>
      <c r="M658" s="136">
        <f t="shared" si="669"/>
        <v>0</v>
      </c>
      <c r="N658" s="136">
        <f t="shared" si="655"/>
        <v>0</v>
      </c>
      <c r="O658" s="136">
        <f t="shared" si="670"/>
        <v>0</v>
      </c>
      <c r="P658" s="262"/>
      <c r="Q658" s="262"/>
      <c r="R658" s="263"/>
      <c r="S658" s="167"/>
      <c r="T658" s="194"/>
      <c r="U658" s="194"/>
      <c r="V658" s="136">
        <f t="shared" si="671"/>
        <v>0</v>
      </c>
      <c r="W658" s="136">
        <f t="shared" si="656"/>
        <v>0</v>
      </c>
      <c r="X658" s="136">
        <f t="shared" si="672"/>
        <v>0</v>
      </c>
      <c r="Y658" s="262"/>
      <c r="Z658" s="262"/>
      <c r="AA658" s="263"/>
      <c r="AB658" s="167"/>
      <c r="AC658" s="194"/>
      <c r="AD658" s="194"/>
      <c r="AE658" s="136">
        <f t="shared" si="673"/>
        <v>0</v>
      </c>
      <c r="AF658" s="136">
        <f t="shared" si="657"/>
        <v>0</v>
      </c>
      <c r="AG658" s="136">
        <f t="shared" si="674"/>
        <v>0</v>
      </c>
      <c r="AH658" s="262"/>
      <c r="AI658" s="262"/>
      <c r="AJ658" s="263"/>
      <c r="AK658" s="167"/>
      <c r="AL658" s="194"/>
      <c r="AM658" s="194"/>
      <c r="AN658" s="136">
        <f t="shared" si="675"/>
        <v>0</v>
      </c>
      <c r="AO658" s="136">
        <f t="shared" si="658"/>
        <v>0</v>
      </c>
      <c r="AP658" s="136">
        <f t="shared" si="676"/>
        <v>0</v>
      </c>
      <c r="AQ658" s="262"/>
      <c r="AR658" s="262"/>
      <c r="AS658" s="263"/>
      <c r="AT658" s="167"/>
      <c r="AU658" s="194"/>
      <c r="AV658" s="194"/>
      <c r="AW658" s="136">
        <f t="shared" si="677"/>
        <v>0</v>
      </c>
      <c r="AX658" s="136">
        <f t="shared" si="659"/>
        <v>0</v>
      </c>
      <c r="AY658" s="136">
        <f t="shared" si="678"/>
        <v>0</v>
      </c>
      <c r="AZ658" s="262"/>
      <c r="BA658" s="262"/>
      <c r="BB658" s="263"/>
      <c r="BC658" s="167"/>
      <c r="BD658" s="194"/>
      <c r="BE658" s="194"/>
      <c r="BF658" s="136">
        <f t="shared" si="679"/>
        <v>0</v>
      </c>
      <c r="BG658" s="136">
        <f t="shared" si="660"/>
        <v>0</v>
      </c>
      <c r="BH658" s="136">
        <f t="shared" si="680"/>
        <v>0</v>
      </c>
      <c r="BI658" s="262"/>
      <c r="BJ658" s="262"/>
      <c r="BK658" s="263"/>
      <c r="BL658" s="167"/>
      <c r="BM658" s="194"/>
      <c r="BN658" s="194"/>
      <c r="BO658" s="136">
        <f t="shared" si="681"/>
        <v>0</v>
      </c>
      <c r="BP658" s="136">
        <f t="shared" si="661"/>
        <v>0</v>
      </c>
      <c r="BQ658" s="136">
        <f t="shared" si="682"/>
        <v>0</v>
      </c>
      <c r="BR658" s="262"/>
      <c r="BS658" s="262"/>
      <c r="BT658" s="263"/>
      <c r="BU658" s="167"/>
      <c r="BV658" s="194"/>
      <c r="BW658" s="194"/>
      <c r="BX658" s="136">
        <f t="shared" si="683"/>
        <v>0</v>
      </c>
      <c r="BY658" s="136">
        <f t="shared" si="662"/>
        <v>0</v>
      </c>
      <c r="BZ658" s="136">
        <f t="shared" si="684"/>
        <v>0</v>
      </c>
      <c r="CA658" s="262"/>
      <c r="CB658" s="262"/>
      <c r="CC658" s="263"/>
      <c r="CD658" s="167"/>
      <c r="CE658" s="194"/>
      <c r="CF658" s="194"/>
      <c r="CG658" s="136">
        <f t="shared" si="685"/>
        <v>0</v>
      </c>
      <c r="CH658" s="136">
        <f t="shared" si="663"/>
        <v>0</v>
      </c>
      <c r="CI658" s="136">
        <f t="shared" si="686"/>
        <v>0</v>
      </c>
      <c r="CJ658" s="262"/>
      <c r="CK658" s="262"/>
      <c r="CL658" s="263"/>
      <c r="CM658" s="167"/>
      <c r="CN658" s="194"/>
      <c r="CO658" s="194"/>
      <c r="CP658" s="136">
        <f t="shared" si="687"/>
        <v>0</v>
      </c>
      <c r="CQ658" s="136">
        <f t="shared" si="664"/>
        <v>0</v>
      </c>
      <c r="CR658" s="136">
        <f t="shared" si="688"/>
        <v>0</v>
      </c>
      <c r="CS658" s="262"/>
      <c r="CT658" s="262"/>
      <c r="CU658" s="263"/>
      <c r="CV658" s="167"/>
      <c r="CW658" s="194"/>
      <c r="CX658" s="194"/>
      <c r="CY658" s="136">
        <f t="shared" si="689"/>
        <v>0</v>
      </c>
      <c r="CZ658" s="136">
        <f t="shared" si="665"/>
        <v>0</v>
      </c>
      <c r="DA658" s="136">
        <f t="shared" si="690"/>
        <v>0</v>
      </c>
      <c r="DB658" s="262"/>
      <c r="DC658" s="262"/>
      <c r="DD658" s="263"/>
    </row>
    <row r="659" spans="1:108" x14ac:dyDescent="0.25">
      <c r="A659" s="167"/>
      <c r="B659" s="194"/>
      <c r="C659" s="194"/>
      <c r="D659" s="136">
        <f t="shared" si="666"/>
        <v>0</v>
      </c>
      <c r="E659" s="136">
        <f t="shared" si="667"/>
        <v>0</v>
      </c>
      <c r="F659" s="136">
        <f t="shared" si="668"/>
        <v>0</v>
      </c>
      <c r="G659" s="262"/>
      <c r="H659" s="262"/>
      <c r="I659" s="263"/>
      <c r="J659" s="167"/>
      <c r="K659" s="194"/>
      <c r="L659" s="194"/>
      <c r="M659" s="136">
        <f t="shared" si="669"/>
        <v>0</v>
      </c>
      <c r="N659" s="136">
        <f t="shared" si="655"/>
        <v>0</v>
      </c>
      <c r="O659" s="136">
        <f t="shared" si="670"/>
        <v>0</v>
      </c>
      <c r="P659" s="262"/>
      <c r="Q659" s="262"/>
      <c r="R659" s="263"/>
      <c r="S659" s="167"/>
      <c r="T659" s="194"/>
      <c r="U659" s="194"/>
      <c r="V659" s="136">
        <f t="shared" si="671"/>
        <v>0</v>
      </c>
      <c r="W659" s="136">
        <f t="shared" si="656"/>
        <v>0</v>
      </c>
      <c r="X659" s="136">
        <f t="shared" si="672"/>
        <v>0</v>
      </c>
      <c r="Y659" s="262"/>
      <c r="Z659" s="262"/>
      <c r="AA659" s="263"/>
      <c r="AB659" s="167"/>
      <c r="AC659" s="194"/>
      <c r="AD659" s="194"/>
      <c r="AE659" s="136">
        <f t="shared" si="673"/>
        <v>0</v>
      </c>
      <c r="AF659" s="136">
        <f t="shared" si="657"/>
        <v>0</v>
      </c>
      <c r="AG659" s="136">
        <f t="shared" si="674"/>
        <v>0</v>
      </c>
      <c r="AH659" s="262"/>
      <c r="AI659" s="262"/>
      <c r="AJ659" s="263"/>
      <c r="AK659" s="167"/>
      <c r="AL659" s="194"/>
      <c r="AM659" s="194"/>
      <c r="AN659" s="136">
        <f t="shared" si="675"/>
        <v>0</v>
      </c>
      <c r="AO659" s="136">
        <f t="shared" si="658"/>
        <v>0</v>
      </c>
      <c r="AP659" s="136">
        <f t="shared" si="676"/>
        <v>0</v>
      </c>
      <c r="AQ659" s="262"/>
      <c r="AR659" s="262"/>
      <c r="AS659" s="263"/>
      <c r="AT659" s="167"/>
      <c r="AU659" s="194"/>
      <c r="AV659" s="194"/>
      <c r="AW659" s="136">
        <f t="shared" si="677"/>
        <v>0</v>
      </c>
      <c r="AX659" s="136">
        <f t="shared" si="659"/>
        <v>0</v>
      </c>
      <c r="AY659" s="136">
        <f t="shared" si="678"/>
        <v>0</v>
      </c>
      <c r="AZ659" s="262"/>
      <c r="BA659" s="262"/>
      <c r="BB659" s="263"/>
      <c r="BC659" s="167"/>
      <c r="BD659" s="194"/>
      <c r="BE659" s="194"/>
      <c r="BF659" s="136">
        <f t="shared" si="679"/>
        <v>0</v>
      </c>
      <c r="BG659" s="136">
        <f t="shared" si="660"/>
        <v>0</v>
      </c>
      <c r="BH659" s="136">
        <f t="shared" si="680"/>
        <v>0</v>
      </c>
      <c r="BI659" s="262"/>
      <c r="BJ659" s="262"/>
      <c r="BK659" s="263"/>
      <c r="BL659" s="167"/>
      <c r="BM659" s="194"/>
      <c r="BN659" s="194"/>
      <c r="BO659" s="136">
        <f t="shared" si="681"/>
        <v>0</v>
      </c>
      <c r="BP659" s="136">
        <f t="shared" si="661"/>
        <v>0</v>
      </c>
      <c r="BQ659" s="136">
        <f t="shared" si="682"/>
        <v>0</v>
      </c>
      <c r="BR659" s="262"/>
      <c r="BS659" s="262"/>
      <c r="BT659" s="263"/>
      <c r="BU659" s="167"/>
      <c r="BV659" s="194"/>
      <c r="BW659" s="194"/>
      <c r="BX659" s="136">
        <f t="shared" si="683"/>
        <v>0</v>
      </c>
      <c r="BY659" s="136">
        <f t="shared" si="662"/>
        <v>0</v>
      </c>
      <c r="BZ659" s="136">
        <f t="shared" si="684"/>
        <v>0</v>
      </c>
      <c r="CA659" s="262"/>
      <c r="CB659" s="262"/>
      <c r="CC659" s="263"/>
      <c r="CD659" s="167"/>
      <c r="CE659" s="194"/>
      <c r="CF659" s="194"/>
      <c r="CG659" s="136">
        <f t="shared" si="685"/>
        <v>0</v>
      </c>
      <c r="CH659" s="136">
        <f t="shared" si="663"/>
        <v>0</v>
      </c>
      <c r="CI659" s="136">
        <f t="shared" si="686"/>
        <v>0</v>
      </c>
      <c r="CJ659" s="262"/>
      <c r="CK659" s="262"/>
      <c r="CL659" s="263"/>
      <c r="CM659" s="167"/>
      <c r="CN659" s="194"/>
      <c r="CO659" s="194"/>
      <c r="CP659" s="136">
        <f t="shared" si="687"/>
        <v>0</v>
      </c>
      <c r="CQ659" s="136">
        <f t="shared" si="664"/>
        <v>0</v>
      </c>
      <c r="CR659" s="136">
        <f t="shared" si="688"/>
        <v>0</v>
      </c>
      <c r="CS659" s="262"/>
      <c r="CT659" s="262"/>
      <c r="CU659" s="263"/>
      <c r="CV659" s="167"/>
      <c r="CW659" s="194"/>
      <c r="CX659" s="194"/>
      <c r="CY659" s="136">
        <f t="shared" si="689"/>
        <v>0</v>
      </c>
      <c r="CZ659" s="136">
        <f t="shared" si="665"/>
        <v>0</v>
      </c>
      <c r="DA659" s="136">
        <f t="shared" si="690"/>
        <v>0</v>
      </c>
      <c r="DB659" s="262"/>
      <c r="DC659" s="262"/>
      <c r="DD659" s="263"/>
    </row>
    <row r="660" spans="1:108" x14ac:dyDescent="0.25">
      <c r="A660" s="167"/>
      <c r="B660" s="194"/>
      <c r="C660" s="194"/>
      <c r="D660" s="136">
        <f t="shared" si="666"/>
        <v>0</v>
      </c>
      <c r="E660" s="136">
        <f t="shared" si="667"/>
        <v>0</v>
      </c>
      <c r="F660" s="136">
        <f t="shared" si="668"/>
        <v>0</v>
      </c>
      <c r="G660" s="262"/>
      <c r="H660" s="262"/>
      <c r="I660" s="263"/>
      <c r="J660" s="167"/>
      <c r="K660" s="194"/>
      <c r="L660" s="194"/>
      <c r="M660" s="136">
        <f t="shared" si="669"/>
        <v>0</v>
      </c>
      <c r="N660" s="136">
        <f t="shared" si="655"/>
        <v>0</v>
      </c>
      <c r="O660" s="136">
        <f t="shared" si="670"/>
        <v>0</v>
      </c>
      <c r="P660" s="262"/>
      <c r="Q660" s="262"/>
      <c r="R660" s="263"/>
      <c r="S660" s="167"/>
      <c r="T660" s="194"/>
      <c r="U660" s="194"/>
      <c r="V660" s="136">
        <f t="shared" si="671"/>
        <v>0</v>
      </c>
      <c r="W660" s="136">
        <f t="shared" si="656"/>
        <v>0</v>
      </c>
      <c r="X660" s="136">
        <f t="shared" si="672"/>
        <v>0</v>
      </c>
      <c r="Y660" s="262"/>
      <c r="Z660" s="262"/>
      <c r="AA660" s="263"/>
      <c r="AB660" s="167"/>
      <c r="AC660" s="194"/>
      <c r="AD660" s="194"/>
      <c r="AE660" s="136">
        <f t="shared" si="673"/>
        <v>0</v>
      </c>
      <c r="AF660" s="136">
        <f t="shared" si="657"/>
        <v>0</v>
      </c>
      <c r="AG660" s="136">
        <f t="shared" si="674"/>
        <v>0</v>
      </c>
      <c r="AH660" s="262"/>
      <c r="AI660" s="262"/>
      <c r="AJ660" s="263"/>
      <c r="AK660" s="167"/>
      <c r="AL660" s="194"/>
      <c r="AM660" s="194"/>
      <c r="AN660" s="136">
        <f t="shared" si="675"/>
        <v>0</v>
      </c>
      <c r="AO660" s="136">
        <f t="shared" si="658"/>
        <v>0</v>
      </c>
      <c r="AP660" s="136">
        <f t="shared" si="676"/>
        <v>0</v>
      </c>
      <c r="AQ660" s="262"/>
      <c r="AR660" s="262"/>
      <c r="AS660" s="263"/>
      <c r="AT660" s="167"/>
      <c r="AU660" s="194"/>
      <c r="AV660" s="194"/>
      <c r="AW660" s="136">
        <f t="shared" si="677"/>
        <v>0</v>
      </c>
      <c r="AX660" s="136">
        <f t="shared" si="659"/>
        <v>0</v>
      </c>
      <c r="AY660" s="136">
        <f t="shared" si="678"/>
        <v>0</v>
      </c>
      <c r="AZ660" s="262"/>
      <c r="BA660" s="262"/>
      <c r="BB660" s="263"/>
      <c r="BC660" s="167"/>
      <c r="BD660" s="194"/>
      <c r="BE660" s="194"/>
      <c r="BF660" s="136">
        <f t="shared" si="679"/>
        <v>0</v>
      </c>
      <c r="BG660" s="136">
        <f t="shared" si="660"/>
        <v>0</v>
      </c>
      <c r="BH660" s="136">
        <f t="shared" si="680"/>
        <v>0</v>
      </c>
      <c r="BI660" s="262"/>
      <c r="BJ660" s="262"/>
      <c r="BK660" s="263"/>
      <c r="BL660" s="167"/>
      <c r="BM660" s="194"/>
      <c r="BN660" s="194"/>
      <c r="BO660" s="136">
        <f t="shared" si="681"/>
        <v>0</v>
      </c>
      <c r="BP660" s="136">
        <f t="shared" si="661"/>
        <v>0</v>
      </c>
      <c r="BQ660" s="136">
        <f t="shared" si="682"/>
        <v>0</v>
      </c>
      <c r="BR660" s="262"/>
      <c r="BS660" s="262"/>
      <c r="BT660" s="263"/>
      <c r="BU660" s="167"/>
      <c r="BV660" s="194"/>
      <c r="BW660" s="194"/>
      <c r="BX660" s="136">
        <f t="shared" si="683"/>
        <v>0</v>
      </c>
      <c r="BY660" s="136">
        <f t="shared" si="662"/>
        <v>0</v>
      </c>
      <c r="BZ660" s="136">
        <f t="shared" si="684"/>
        <v>0</v>
      </c>
      <c r="CA660" s="262"/>
      <c r="CB660" s="262"/>
      <c r="CC660" s="263"/>
      <c r="CD660" s="167"/>
      <c r="CE660" s="194"/>
      <c r="CF660" s="194"/>
      <c r="CG660" s="136">
        <f t="shared" si="685"/>
        <v>0</v>
      </c>
      <c r="CH660" s="136">
        <f t="shared" si="663"/>
        <v>0</v>
      </c>
      <c r="CI660" s="136">
        <f t="shared" si="686"/>
        <v>0</v>
      </c>
      <c r="CJ660" s="262"/>
      <c r="CK660" s="262"/>
      <c r="CL660" s="263"/>
      <c r="CM660" s="167"/>
      <c r="CN660" s="194"/>
      <c r="CO660" s="194"/>
      <c r="CP660" s="136">
        <f t="shared" si="687"/>
        <v>0</v>
      </c>
      <c r="CQ660" s="136">
        <f t="shared" si="664"/>
        <v>0</v>
      </c>
      <c r="CR660" s="136">
        <f t="shared" si="688"/>
        <v>0</v>
      </c>
      <c r="CS660" s="262"/>
      <c r="CT660" s="262"/>
      <c r="CU660" s="263"/>
      <c r="CV660" s="167"/>
      <c r="CW660" s="194"/>
      <c r="CX660" s="194"/>
      <c r="CY660" s="136">
        <f t="shared" si="689"/>
        <v>0</v>
      </c>
      <c r="CZ660" s="136">
        <f t="shared" si="665"/>
        <v>0</v>
      </c>
      <c r="DA660" s="136">
        <f t="shared" si="690"/>
        <v>0</v>
      </c>
      <c r="DB660" s="262"/>
      <c r="DC660" s="262"/>
      <c r="DD660" s="263"/>
    </row>
    <row r="661" spans="1:108" x14ac:dyDescent="0.25">
      <c r="A661" s="167"/>
      <c r="B661" s="194"/>
      <c r="C661" s="194"/>
      <c r="D661" s="136">
        <f t="shared" si="666"/>
        <v>0</v>
      </c>
      <c r="E661" s="136">
        <f t="shared" si="667"/>
        <v>0</v>
      </c>
      <c r="F661" s="136">
        <f t="shared" si="668"/>
        <v>0</v>
      </c>
      <c r="G661" s="262"/>
      <c r="H661" s="262"/>
      <c r="I661" s="263"/>
      <c r="J661" s="167"/>
      <c r="K661" s="194"/>
      <c r="L661" s="194"/>
      <c r="M661" s="136">
        <f t="shared" si="669"/>
        <v>0</v>
      </c>
      <c r="N661" s="136">
        <f t="shared" si="655"/>
        <v>0</v>
      </c>
      <c r="O661" s="136">
        <f t="shared" si="670"/>
        <v>0</v>
      </c>
      <c r="P661" s="262"/>
      <c r="Q661" s="262"/>
      <c r="R661" s="263"/>
      <c r="S661" s="167"/>
      <c r="T661" s="194"/>
      <c r="U661" s="194"/>
      <c r="V661" s="136">
        <f t="shared" si="671"/>
        <v>0</v>
      </c>
      <c r="W661" s="136">
        <f t="shared" si="656"/>
        <v>0</v>
      </c>
      <c r="X661" s="136">
        <f t="shared" si="672"/>
        <v>0</v>
      </c>
      <c r="Y661" s="262"/>
      <c r="Z661" s="262"/>
      <c r="AA661" s="263"/>
      <c r="AB661" s="167"/>
      <c r="AC661" s="194"/>
      <c r="AD661" s="194"/>
      <c r="AE661" s="136">
        <f t="shared" si="673"/>
        <v>0</v>
      </c>
      <c r="AF661" s="136">
        <f t="shared" si="657"/>
        <v>0</v>
      </c>
      <c r="AG661" s="136">
        <f t="shared" si="674"/>
        <v>0</v>
      </c>
      <c r="AH661" s="262"/>
      <c r="AI661" s="262"/>
      <c r="AJ661" s="263"/>
      <c r="AK661" s="167"/>
      <c r="AL661" s="194"/>
      <c r="AM661" s="194"/>
      <c r="AN661" s="136">
        <f t="shared" si="675"/>
        <v>0</v>
      </c>
      <c r="AO661" s="136">
        <f t="shared" si="658"/>
        <v>0</v>
      </c>
      <c r="AP661" s="136">
        <f t="shared" si="676"/>
        <v>0</v>
      </c>
      <c r="AQ661" s="262"/>
      <c r="AR661" s="262"/>
      <c r="AS661" s="263"/>
      <c r="AT661" s="167"/>
      <c r="AU661" s="194"/>
      <c r="AV661" s="194"/>
      <c r="AW661" s="136">
        <f t="shared" si="677"/>
        <v>0</v>
      </c>
      <c r="AX661" s="136">
        <f t="shared" si="659"/>
        <v>0</v>
      </c>
      <c r="AY661" s="136">
        <f t="shared" si="678"/>
        <v>0</v>
      </c>
      <c r="AZ661" s="262"/>
      <c r="BA661" s="262"/>
      <c r="BB661" s="263"/>
      <c r="BC661" s="167"/>
      <c r="BD661" s="194"/>
      <c r="BE661" s="194"/>
      <c r="BF661" s="136">
        <f t="shared" si="679"/>
        <v>0</v>
      </c>
      <c r="BG661" s="136">
        <f t="shared" si="660"/>
        <v>0</v>
      </c>
      <c r="BH661" s="136">
        <f t="shared" si="680"/>
        <v>0</v>
      </c>
      <c r="BI661" s="262"/>
      <c r="BJ661" s="262"/>
      <c r="BK661" s="263"/>
      <c r="BL661" s="167"/>
      <c r="BM661" s="194"/>
      <c r="BN661" s="194"/>
      <c r="BO661" s="136">
        <f t="shared" si="681"/>
        <v>0</v>
      </c>
      <c r="BP661" s="136">
        <f t="shared" si="661"/>
        <v>0</v>
      </c>
      <c r="BQ661" s="136">
        <f t="shared" si="682"/>
        <v>0</v>
      </c>
      <c r="BR661" s="262"/>
      <c r="BS661" s="262"/>
      <c r="BT661" s="263"/>
      <c r="BU661" s="167"/>
      <c r="BV661" s="194"/>
      <c r="BW661" s="194"/>
      <c r="BX661" s="136">
        <f t="shared" si="683"/>
        <v>0</v>
      </c>
      <c r="BY661" s="136">
        <f t="shared" si="662"/>
        <v>0</v>
      </c>
      <c r="BZ661" s="136">
        <f t="shared" si="684"/>
        <v>0</v>
      </c>
      <c r="CA661" s="262"/>
      <c r="CB661" s="262"/>
      <c r="CC661" s="263"/>
      <c r="CD661" s="167"/>
      <c r="CE661" s="194"/>
      <c r="CF661" s="194"/>
      <c r="CG661" s="136">
        <f t="shared" si="685"/>
        <v>0</v>
      </c>
      <c r="CH661" s="136">
        <f t="shared" si="663"/>
        <v>0</v>
      </c>
      <c r="CI661" s="136">
        <f t="shared" si="686"/>
        <v>0</v>
      </c>
      <c r="CJ661" s="262"/>
      <c r="CK661" s="262"/>
      <c r="CL661" s="263"/>
      <c r="CM661" s="167"/>
      <c r="CN661" s="194"/>
      <c r="CO661" s="194"/>
      <c r="CP661" s="136">
        <f t="shared" si="687"/>
        <v>0</v>
      </c>
      <c r="CQ661" s="136">
        <f t="shared" si="664"/>
        <v>0</v>
      </c>
      <c r="CR661" s="136">
        <f t="shared" si="688"/>
        <v>0</v>
      </c>
      <c r="CS661" s="262"/>
      <c r="CT661" s="262"/>
      <c r="CU661" s="263"/>
      <c r="CV661" s="167"/>
      <c r="CW661" s="194"/>
      <c r="CX661" s="194"/>
      <c r="CY661" s="136">
        <f t="shared" si="689"/>
        <v>0</v>
      </c>
      <c r="CZ661" s="136">
        <f t="shared" si="665"/>
        <v>0</v>
      </c>
      <c r="DA661" s="136">
        <f t="shared" si="690"/>
        <v>0</v>
      </c>
      <c r="DB661" s="262"/>
      <c r="DC661" s="262"/>
      <c r="DD661" s="263"/>
    </row>
    <row r="662" spans="1:108" x14ac:dyDescent="0.25">
      <c r="A662" s="167"/>
      <c r="B662" s="194"/>
      <c r="C662" s="194"/>
      <c r="D662" s="136">
        <f t="shared" si="666"/>
        <v>0</v>
      </c>
      <c r="E662" s="136">
        <f t="shared" si="667"/>
        <v>0</v>
      </c>
      <c r="F662" s="136">
        <f t="shared" si="668"/>
        <v>0</v>
      </c>
      <c r="G662" s="262"/>
      <c r="H662" s="262"/>
      <c r="I662" s="263"/>
      <c r="J662" s="167"/>
      <c r="K662" s="194"/>
      <c r="L662" s="194"/>
      <c r="M662" s="136">
        <f t="shared" si="669"/>
        <v>0</v>
      </c>
      <c r="N662" s="136">
        <f t="shared" si="655"/>
        <v>0</v>
      </c>
      <c r="O662" s="136">
        <f t="shared" si="670"/>
        <v>0</v>
      </c>
      <c r="P662" s="262"/>
      <c r="Q662" s="262"/>
      <c r="R662" s="263"/>
      <c r="S662" s="167"/>
      <c r="T662" s="194"/>
      <c r="U662" s="194"/>
      <c r="V662" s="136">
        <f t="shared" si="671"/>
        <v>0</v>
      </c>
      <c r="W662" s="136">
        <f t="shared" si="656"/>
        <v>0</v>
      </c>
      <c r="X662" s="136">
        <f t="shared" si="672"/>
        <v>0</v>
      </c>
      <c r="Y662" s="262"/>
      <c r="Z662" s="262"/>
      <c r="AA662" s="263"/>
      <c r="AB662" s="167"/>
      <c r="AC662" s="194"/>
      <c r="AD662" s="194"/>
      <c r="AE662" s="136">
        <f t="shared" si="673"/>
        <v>0</v>
      </c>
      <c r="AF662" s="136">
        <f t="shared" si="657"/>
        <v>0</v>
      </c>
      <c r="AG662" s="136">
        <f t="shared" si="674"/>
        <v>0</v>
      </c>
      <c r="AH662" s="262"/>
      <c r="AI662" s="262"/>
      <c r="AJ662" s="263"/>
      <c r="AK662" s="167"/>
      <c r="AL662" s="194"/>
      <c r="AM662" s="194"/>
      <c r="AN662" s="136">
        <f t="shared" si="675"/>
        <v>0</v>
      </c>
      <c r="AO662" s="136">
        <f t="shared" si="658"/>
        <v>0</v>
      </c>
      <c r="AP662" s="136">
        <f t="shared" si="676"/>
        <v>0</v>
      </c>
      <c r="AQ662" s="262"/>
      <c r="AR662" s="262"/>
      <c r="AS662" s="263"/>
      <c r="AT662" s="167"/>
      <c r="AU662" s="194"/>
      <c r="AV662" s="194"/>
      <c r="AW662" s="136">
        <f t="shared" si="677"/>
        <v>0</v>
      </c>
      <c r="AX662" s="136">
        <f t="shared" si="659"/>
        <v>0</v>
      </c>
      <c r="AY662" s="136">
        <f t="shared" si="678"/>
        <v>0</v>
      </c>
      <c r="AZ662" s="262"/>
      <c r="BA662" s="262"/>
      <c r="BB662" s="263"/>
      <c r="BC662" s="167"/>
      <c r="BD662" s="194"/>
      <c r="BE662" s="194"/>
      <c r="BF662" s="136">
        <f t="shared" si="679"/>
        <v>0</v>
      </c>
      <c r="BG662" s="136">
        <f t="shared" si="660"/>
        <v>0</v>
      </c>
      <c r="BH662" s="136">
        <f t="shared" si="680"/>
        <v>0</v>
      </c>
      <c r="BI662" s="262"/>
      <c r="BJ662" s="262"/>
      <c r="BK662" s="263"/>
      <c r="BL662" s="167"/>
      <c r="BM662" s="194"/>
      <c r="BN662" s="194"/>
      <c r="BO662" s="136">
        <f t="shared" si="681"/>
        <v>0</v>
      </c>
      <c r="BP662" s="136">
        <f t="shared" si="661"/>
        <v>0</v>
      </c>
      <c r="BQ662" s="136">
        <f t="shared" si="682"/>
        <v>0</v>
      </c>
      <c r="BR662" s="262"/>
      <c r="BS662" s="262"/>
      <c r="BT662" s="263"/>
      <c r="BU662" s="167"/>
      <c r="BV662" s="194"/>
      <c r="BW662" s="194"/>
      <c r="BX662" s="136">
        <f t="shared" si="683"/>
        <v>0</v>
      </c>
      <c r="BY662" s="136">
        <f t="shared" si="662"/>
        <v>0</v>
      </c>
      <c r="BZ662" s="136">
        <f t="shared" si="684"/>
        <v>0</v>
      </c>
      <c r="CA662" s="262"/>
      <c r="CB662" s="262"/>
      <c r="CC662" s="263"/>
      <c r="CD662" s="167"/>
      <c r="CE662" s="194"/>
      <c r="CF662" s="194"/>
      <c r="CG662" s="136">
        <f t="shared" si="685"/>
        <v>0</v>
      </c>
      <c r="CH662" s="136">
        <f t="shared" si="663"/>
        <v>0</v>
      </c>
      <c r="CI662" s="136">
        <f t="shared" si="686"/>
        <v>0</v>
      </c>
      <c r="CJ662" s="262"/>
      <c r="CK662" s="262"/>
      <c r="CL662" s="263"/>
      <c r="CM662" s="167"/>
      <c r="CN662" s="194"/>
      <c r="CO662" s="194"/>
      <c r="CP662" s="136">
        <f t="shared" si="687"/>
        <v>0</v>
      </c>
      <c r="CQ662" s="136">
        <f t="shared" si="664"/>
        <v>0</v>
      </c>
      <c r="CR662" s="136">
        <f t="shared" si="688"/>
        <v>0</v>
      </c>
      <c r="CS662" s="262"/>
      <c r="CT662" s="262"/>
      <c r="CU662" s="263"/>
      <c r="CV662" s="167"/>
      <c r="CW662" s="194"/>
      <c r="CX662" s="194"/>
      <c r="CY662" s="136">
        <f t="shared" si="689"/>
        <v>0</v>
      </c>
      <c r="CZ662" s="136">
        <f t="shared" si="665"/>
        <v>0</v>
      </c>
      <c r="DA662" s="136">
        <f t="shared" si="690"/>
        <v>0</v>
      </c>
      <c r="DB662" s="262"/>
      <c r="DC662" s="262"/>
      <c r="DD662" s="263"/>
    </row>
    <row r="663" spans="1:108" x14ac:dyDescent="0.25">
      <c r="A663" s="167"/>
      <c r="B663" s="194"/>
      <c r="C663" s="194"/>
      <c r="D663" s="136">
        <f t="shared" si="666"/>
        <v>0</v>
      </c>
      <c r="E663" s="136">
        <f t="shared" si="667"/>
        <v>0</v>
      </c>
      <c r="F663" s="136">
        <f t="shared" si="668"/>
        <v>0</v>
      </c>
      <c r="G663" s="262"/>
      <c r="H663" s="262"/>
      <c r="I663" s="263"/>
      <c r="J663" s="167"/>
      <c r="K663" s="194"/>
      <c r="L663" s="194"/>
      <c r="M663" s="136">
        <f t="shared" si="669"/>
        <v>0</v>
      </c>
      <c r="N663" s="136">
        <f t="shared" si="655"/>
        <v>0</v>
      </c>
      <c r="O663" s="136">
        <f t="shared" si="670"/>
        <v>0</v>
      </c>
      <c r="P663" s="262"/>
      <c r="Q663" s="262"/>
      <c r="R663" s="263"/>
      <c r="S663" s="167"/>
      <c r="T663" s="194"/>
      <c r="U663" s="194"/>
      <c r="V663" s="136">
        <f t="shared" si="671"/>
        <v>0</v>
      </c>
      <c r="W663" s="136">
        <f t="shared" si="656"/>
        <v>0</v>
      </c>
      <c r="X663" s="136">
        <f t="shared" si="672"/>
        <v>0</v>
      </c>
      <c r="Y663" s="262"/>
      <c r="Z663" s="262"/>
      <c r="AA663" s="263"/>
      <c r="AB663" s="167"/>
      <c r="AC663" s="194"/>
      <c r="AD663" s="194"/>
      <c r="AE663" s="136">
        <f t="shared" si="673"/>
        <v>0</v>
      </c>
      <c r="AF663" s="136">
        <f t="shared" si="657"/>
        <v>0</v>
      </c>
      <c r="AG663" s="136">
        <f t="shared" si="674"/>
        <v>0</v>
      </c>
      <c r="AH663" s="262"/>
      <c r="AI663" s="262"/>
      <c r="AJ663" s="263"/>
      <c r="AK663" s="167"/>
      <c r="AL663" s="194"/>
      <c r="AM663" s="194"/>
      <c r="AN663" s="136">
        <f t="shared" si="675"/>
        <v>0</v>
      </c>
      <c r="AO663" s="136">
        <f t="shared" si="658"/>
        <v>0</v>
      </c>
      <c r="AP663" s="136">
        <f t="shared" si="676"/>
        <v>0</v>
      </c>
      <c r="AQ663" s="262"/>
      <c r="AR663" s="262"/>
      <c r="AS663" s="263"/>
      <c r="AT663" s="167"/>
      <c r="AU663" s="194"/>
      <c r="AV663" s="194"/>
      <c r="AW663" s="136">
        <f t="shared" si="677"/>
        <v>0</v>
      </c>
      <c r="AX663" s="136">
        <f t="shared" si="659"/>
        <v>0</v>
      </c>
      <c r="AY663" s="136">
        <f t="shared" si="678"/>
        <v>0</v>
      </c>
      <c r="AZ663" s="262"/>
      <c r="BA663" s="262"/>
      <c r="BB663" s="263"/>
      <c r="BC663" s="167"/>
      <c r="BD663" s="194"/>
      <c r="BE663" s="194"/>
      <c r="BF663" s="136">
        <f t="shared" si="679"/>
        <v>0</v>
      </c>
      <c r="BG663" s="136">
        <f t="shared" si="660"/>
        <v>0</v>
      </c>
      <c r="BH663" s="136">
        <f t="shared" si="680"/>
        <v>0</v>
      </c>
      <c r="BI663" s="262"/>
      <c r="BJ663" s="262"/>
      <c r="BK663" s="263"/>
      <c r="BL663" s="167"/>
      <c r="BM663" s="194"/>
      <c r="BN663" s="194"/>
      <c r="BO663" s="136">
        <f t="shared" si="681"/>
        <v>0</v>
      </c>
      <c r="BP663" s="136">
        <f t="shared" si="661"/>
        <v>0</v>
      </c>
      <c r="BQ663" s="136">
        <f t="shared" si="682"/>
        <v>0</v>
      </c>
      <c r="BR663" s="262"/>
      <c r="BS663" s="262"/>
      <c r="BT663" s="263"/>
      <c r="BU663" s="167"/>
      <c r="BV663" s="194"/>
      <c r="BW663" s="194"/>
      <c r="BX663" s="136">
        <f t="shared" si="683"/>
        <v>0</v>
      </c>
      <c r="BY663" s="136">
        <f t="shared" si="662"/>
        <v>0</v>
      </c>
      <c r="BZ663" s="136">
        <f t="shared" si="684"/>
        <v>0</v>
      </c>
      <c r="CA663" s="262"/>
      <c r="CB663" s="262"/>
      <c r="CC663" s="263"/>
      <c r="CD663" s="167"/>
      <c r="CE663" s="194"/>
      <c r="CF663" s="194"/>
      <c r="CG663" s="136">
        <f t="shared" si="685"/>
        <v>0</v>
      </c>
      <c r="CH663" s="136">
        <f t="shared" si="663"/>
        <v>0</v>
      </c>
      <c r="CI663" s="136">
        <f t="shared" si="686"/>
        <v>0</v>
      </c>
      <c r="CJ663" s="262"/>
      <c r="CK663" s="262"/>
      <c r="CL663" s="263"/>
      <c r="CM663" s="167"/>
      <c r="CN663" s="194"/>
      <c r="CO663" s="194"/>
      <c r="CP663" s="136">
        <f t="shared" si="687"/>
        <v>0</v>
      </c>
      <c r="CQ663" s="136">
        <f t="shared" si="664"/>
        <v>0</v>
      </c>
      <c r="CR663" s="136">
        <f t="shared" si="688"/>
        <v>0</v>
      </c>
      <c r="CS663" s="262"/>
      <c r="CT663" s="262"/>
      <c r="CU663" s="263"/>
      <c r="CV663" s="167"/>
      <c r="CW663" s="194"/>
      <c r="CX663" s="194"/>
      <c r="CY663" s="136">
        <f t="shared" si="689"/>
        <v>0</v>
      </c>
      <c r="CZ663" s="136">
        <f t="shared" si="665"/>
        <v>0</v>
      </c>
      <c r="DA663" s="136">
        <f t="shared" si="690"/>
        <v>0</v>
      </c>
      <c r="DB663" s="262"/>
      <c r="DC663" s="262"/>
      <c r="DD663" s="263"/>
    </row>
    <row r="664" spans="1:108" x14ac:dyDescent="0.25">
      <c r="A664" s="167"/>
      <c r="B664" s="194"/>
      <c r="C664" s="194"/>
      <c r="D664" s="136">
        <f t="shared" si="666"/>
        <v>0</v>
      </c>
      <c r="E664" s="136">
        <f t="shared" si="667"/>
        <v>0</v>
      </c>
      <c r="F664" s="136">
        <f t="shared" si="668"/>
        <v>0</v>
      </c>
      <c r="G664" s="262"/>
      <c r="H664" s="262"/>
      <c r="I664" s="263"/>
      <c r="J664" s="167"/>
      <c r="K664" s="194"/>
      <c r="L664" s="194"/>
      <c r="M664" s="136">
        <f t="shared" si="669"/>
        <v>0</v>
      </c>
      <c r="N664" s="136">
        <f t="shared" si="655"/>
        <v>0</v>
      </c>
      <c r="O664" s="136">
        <f t="shared" si="670"/>
        <v>0</v>
      </c>
      <c r="P664" s="262"/>
      <c r="Q664" s="262"/>
      <c r="R664" s="263"/>
      <c r="S664" s="167"/>
      <c r="T664" s="194"/>
      <c r="U664" s="194"/>
      <c r="V664" s="136">
        <f t="shared" si="671"/>
        <v>0</v>
      </c>
      <c r="W664" s="136">
        <f t="shared" si="656"/>
        <v>0</v>
      </c>
      <c r="X664" s="136">
        <f t="shared" si="672"/>
        <v>0</v>
      </c>
      <c r="Y664" s="262"/>
      <c r="Z664" s="262"/>
      <c r="AA664" s="263"/>
      <c r="AB664" s="167"/>
      <c r="AC664" s="194"/>
      <c r="AD664" s="194"/>
      <c r="AE664" s="136">
        <f t="shared" si="673"/>
        <v>0</v>
      </c>
      <c r="AF664" s="136">
        <f t="shared" si="657"/>
        <v>0</v>
      </c>
      <c r="AG664" s="136">
        <f t="shared" si="674"/>
        <v>0</v>
      </c>
      <c r="AH664" s="262"/>
      <c r="AI664" s="262"/>
      <c r="AJ664" s="263"/>
      <c r="AK664" s="167"/>
      <c r="AL664" s="194"/>
      <c r="AM664" s="194"/>
      <c r="AN664" s="136">
        <f t="shared" si="675"/>
        <v>0</v>
      </c>
      <c r="AO664" s="136">
        <f t="shared" si="658"/>
        <v>0</v>
      </c>
      <c r="AP664" s="136">
        <f t="shared" si="676"/>
        <v>0</v>
      </c>
      <c r="AQ664" s="262"/>
      <c r="AR664" s="262"/>
      <c r="AS664" s="263"/>
      <c r="AT664" s="167"/>
      <c r="AU664" s="194"/>
      <c r="AV664" s="194"/>
      <c r="AW664" s="136">
        <f t="shared" si="677"/>
        <v>0</v>
      </c>
      <c r="AX664" s="136">
        <f t="shared" si="659"/>
        <v>0</v>
      </c>
      <c r="AY664" s="136">
        <f t="shared" si="678"/>
        <v>0</v>
      </c>
      <c r="AZ664" s="262"/>
      <c r="BA664" s="262"/>
      <c r="BB664" s="263"/>
      <c r="BC664" s="167"/>
      <c r="BD664" s="194"/>
      <c r="BE664" s="194"/>
      <c r="BF664" s="136">
        <f t="shared" si="679"/>
        <v>0</v>
      </c>
      <c r="BG664" s="136">
        <f t="shared" si="660"/>
        <v>0</v>
      </c>
      <c r="BH664" s="136">
        <f t="shared" si="680"/>
        <v>0</v>
      </c>
      <c r="BI664" s="262"/>
      <c r="BJ664" s="262"/>
      <c r="BK664" s="263"/>
      <c r="BL664" s="167"/>
      <c r="BM664" s="194"/>
      <c r="BN664" s="194"/>
      <c r="BO664" s="136">
        <f t="shared" si="681"/>
        <v>0</v>
      </c>
      <c r="BP664" s="136">
        <f t="shared" si="661"/>
        <v>0</v>
      </c>
      <c r="BQ664" s="136">
        <f t="shared" si="682"/>
        <v>0</v>
      </c>
      <c r="BR664" s="262"/>
      <c r="BS664" s="262"/>
      <c r="BT664" s="263"/>
      <c r="BU664" s="167"/>
      <c r="BV664" s="194"/>
      <c r="BW664" s="194"/>
      <c r="BX664" s="136">
        <f t="shared" si="683"/>
        <v>0</v>
      </c>
      <c r="BY664" s="136">
        <f t="shared" si="662"/>
        <v>0</v>
      </c>
      <c r="BZ664" s="136">
        <f t="shared" si="684"/>
        <v>0</v>
      </c>
      <c r="CA664" s="262"/>
      <c r="CB664" s="262"/>
      <c r="CC664" s="263"/>
      <c r="CD664" s="167"/>
      <c r="CE664" s="194"/>
      <c r="CF664" s="194"/>
      <c r="CG664" s="136">
        <f t="shared" si="685"/>
        <v>0</v>
      </c>
      <c r="CH664" s="136">
        <f t="shared" si="663"/>
        <v>0</v>
      </c>
      <c r="CI664" s="136">
        <f t="shared" si="686"/>
        <v>0</v>
      </c>
      <c r="CJ664" s="262"/>
      <c r="CK664" s="262"/>
      <c r="CL664" s="263"/>
      <c r="CM664" s="167"/>
      <c r="CN664" s="194"/>
      <c r="CO664" s="194"/>
      <c r="CP664" s="136">
        <f t="shared" si="687"/>
        <v>0</v>
      </c>
      <c r="CQ664" s="136">
        <f t="shared" si="664"/>
        <v>0</v>
      </c>
      <c r="CR664" s="136">
        <f t="shared" si="688"/>
        <v>0</v>
      </c>
      <c r="CS664" s="262"/>
      <c r="CT664" s="262"/>
      <c r="CU664" s="263"/>
      <c r="CV664" s="167"/>
      <c r="CW664" s="194"/>
      <c r="CX664" s="194"/>
      <c r="CY664" s="136">
        <f t="shared" si="689"/>
        <v>0</v>
      </c>
      <c r="CZ664" s="136">
        <f t="shared" si="665"/>
        <v>0</v>
      </c>
      <c r="DA664" s="136">
        <f t="shared" si="690"/>
        <v>0</v>
      </c>
      <c r="DB664" s="262"/>
      <c r="DC664" s="262"/>
      <c r="DD664" s="263"/>
    </row>
    <row r="665" spans="1:108" x14ac:dyDescent="0.25">
      <c r="A665" s="167"/>
      <c r="B665" s="194"/>
      <c r="C665" s="194"/>
      <c r="D665" s="136">
        <f t="shared" si="666"/>
        <v>0</v>
      </c>
      <c r="E665" s="136">
        <f t="shared" si="667"/>
        <v>0</v>
      </c>
      <c r="F665" s="136">
        <f t="shared" si="668"/>
        <v>0</v>
      </c>
      <c r="G665" s="262"/>
      <c r="H665" s="262"/>
      <c r="I665" s="263"/>
      <c r="J665" s="167"/>
      <c r="K665" s="194"/>
      <c r="L665" s="194"/>
      <c r="M665" s="136">
        <f t="shared" si="669"/>
        <v>0</v>
      </c>
      <c r="N665" s="136">
        <f t="shared" si="655"/>
        <v>0</v>
      </c>
      <c r="O665" s="136">
        <f t="shared" si="670"/>
        <v>0</v>
      </c>
      <c r="P665" s="262"/>
      <c r="Q665" s="262"/>
      <c r="R665" s="263"/>
      <c r="S665" s="167"/>
      <c r="T665" s="194"/>
      <c r="U665" s="194"/>
      <c r="V665" s="136">
        <f t="shared" si="671"/>
        <v>0</v>
      </c>
      <c r="W665" s="136">
        <f t="shared" si="656"/>
        <v>0</v>
      </c>
      <c r="X665" s="136">
        <f t="shared" si="672"/>
        <v>0</v>
      </c>
      <c r="Y665" s="262"/>
      <c r="Z665" s="262"/>
      <c r="AA665" s="263"/>
      <c r="AB665" s="167"/>
      <c r="AC665" s="194"/>
      <c r="AD665" s="194"/>
      <c r="AE665" s="136">
        <f t="shared" si="673"/>
        <v>0</v>
      </c>
      <c r="AF665" s="136">
        <f t="shared" si="657"/>
        <v>0</v>
      </c>
      <c r="AG665" s="136">
        <f t="shared" si="674"/>
        <v>0</v>
      </c>
      <c r="AH665" s="262"/>
      <c r="AI665" s="262"/>
      <c r="AJ665" s="263"/>
      <c r="AK665" s="167"/>
      <c r="AL665" s="194"/>
      <c r="AM665" s="194"/>
      <c r="AN665" s="136">
        <f t="shared" si="675"/>
        <v>0</v>
      </c>
      <c r="AO665" s="136">
        <f t="shared" si="658"/>
        <v>0</v>
      </c>
      <c r="AP665" s="136">
        <f t="shared" si="676"/>
        <v>0</v>
      </c>
      <c r="AQ665" s="262"/>
      <c r="AR665" s="262"/>
      <c r="AS665" s="263"/>
      <c r="AT665" s="167"/>
      <c r="AU665" s="194"/>
      <c r="AV665" s="194"/>
      <c r="AW665" s="136">
        <f t="shared" si="677"/>
        <v>0</v>
      </c>
      <c r="AX665" s="136">
        <f t="shared" si="659"/>
        <v>0</v>
      </c>
      <c r="AY665" s="136">
        <f t="shared" si="678"/>
        <v>0</v>
      </c>
      <c r="AZ665" s="262"/>
      <c r="BA665" s="262"/>
      <c r="BB665" s="263"/>
      <c r="BC665" s="167"/>
      <c r="BD665" s="194"/>
      <c r="BE665" s="194"/>
      <c r="BF665" s="136">
        <f t="shared" si="679"/>
        <v>0</v>
      </c>
      <c r="BG665" s="136">
        <f t="shared" si="660"/>
        <v>0</v>
      </c>
      <c r="BH665" s="136">
        <f t="shared" si="680"/>
        <v>0</v>
      </c>
      <c r="BI665" s="262"/>
      <c r="BJ665" s="262"/>
      <c r="BK665" s="263"/>
      <c r="BL665" s="167"/>
      <c r="BM665" s="194"/>
      <c r="BN665" s="194"/>
      <c r="BO665" s="136">
        <f t="shared" si="681"/>
        <v>0</v>
      </c>
      <c r="BP665" s="136">
        <f t="shared" si="661"/>
        <v>0</v>
      </c>
      <c r="BQ665" s="136">
        <f t="shared" si="682"/>
        <v>0</v>
      </c>
      <c r="BR665" s="262"/>
      <c r="BS665" s="262"/>
      <c r="BT665" s="263"/>
      <c r="BU665" s="167"/>
      <c r="BV665" s="194"/>
      <c r="BW665" s="194"/>
      <c r="BX665" s="136">
        <f t="shared" si="683"/>
        <v>0</v>
      </c>
      <c r="BY665" s="136">
        <f t="shared" si="662"/>
        <v>0</v>
      </c>
      <c r="BZ665" s="136">
        <f t="shared" si="684"/>
        <v>0</v>
      </c>
      <c r="CA665" s="262"/>
      <c r="CB665" s="262"/>
      <c r="CC665" s="263"/>
      <c r="CD665" s="167"/>
      <c r="CE665" s="194"/>
      <c r="CF665" s="194"/>
      <c r="CG665" s="136">
        <f t="shared" si="685"/>
        <v>0</v>
      </c>
      <c r="CH665" s="136">
        <f t="shared" si="663"/>
        <v>0</v>
      </c>
      <c r="CI665" s="136">
        <f t="shared" si="686"/>
        <v>0</v>
      </c>
      <c r="CJ665" s="262"/>
      <c r="CK665" s="262"/>
      <c r="CL665" s="263"/>
      <c r="CM665" s="167"/>
      <c r="CN665" s="194"/>
      <c r="CO665" s="194"/>
      <c r="CP665" s="136">
        <f t="shared" si="687"/>
        <v>0</v>
      </c>
      <c r="CQ665" s="136">
        <f t="shared" si="664"/>
        <v>0</v>
      </c>
      <c r="CR665" s="136">
        <f t="shared" si="688"/>
        <v>0</v>
      </c>
      <c r="CS665" s="262"/>
      <c r="CT665" s="262"/>
      <c r="CU665" s="263"/>
      <c r="CV665" s="167"/>
      <c r="CW665" s="194"/>
      <c r="CX665" s="194"/>
      <c r="CY665" s="136">
        <f t="shared" si="689"/>
        <v>0</v>
      </c>
      <c r="CZ665" s="136">
        <f t="shared" si="665"/>
        <v>0</v>
      </c>
      <c r="DA665" s="136">
        <f t="shared" si="690"/>
        <v>0</v>
      </c>
      <c r="DB665" s="262"/>
      <c r="DC665" s="262"/>
      <c r="DD665" s="263"/>
    </row>
    <row r="666" spans="1:108" x14ac:dyDescent="0.25">
      <c r="A666" s="167"/>
      <c r="B666" s="194"/>
      <c r="C666" s="194"/>
      <c r="D666" s="136">
        <f t="shared" si="666"/>
        <v>0</v>
      </c>
      <c r="E666" s="136">
        <f t="shared" si="667"/>
        <v>0</v>
      </c>
      <c r="F666" s="136">
        <f t="shared" si="668"/>
        <v>0</v>
      </c>
      <c r="G666" s="262"/>
      <c r="H666" s="262"/>
      <c r="I666" s="263"/>
      <c r="J666" s="167"/>
      <c r="K666" s="194"/>
      <c r="L666" s="194"/>
      <c r="M666" s="136">
        <f t="shared" si="669"/>
        <v>0</v>
      </c>
      <c r="N666" s="136">
        <f t="shared" si="655"/>
        <v>0</v>
      </c>
      <c r="O666" s="136">
        <f t="shared" si="670"/>
        <v>0</v>
      </c>
      <c r="P666" s="262"/>
      <c r="Q666" s="262"/>
      <c r="R666" s="263"/>
      <c r="S666" s="167"/>
      <c r="T666" s="194"/>
      <c r="U666" s="194"/>
      <c r="V666" s="136">
        <f t="shared" si="671"/>
        <v>0</v>
      </c>
      <c r="W666" s="136">
        <f t="shared" si="656"/>
        <v>0</v>
      </c>
      <c r="X666" s="136">
        <f t="shared" si="672"/>
        <v>0</v>
      </c>
      <c r="Y666" s="262"/>
      <c r="Z666" s="262"/>
      <c r="AA666" s="263"/>
      <c r="AB666" s="167"/>
      <c r="AC666" s="194"/>
      <c r="AD666" s="194"/>
      <c r="AE666" s="136">
        <f t="shared" si="673"/>
        <v>0</v>
      </c>
      <c r="AF666" s="136">
        <f t="shared" si="657"/>
        <v>0</v>
      </c>
      <c r="AG666" s="136">
        <f t="shared" si="674"/>
        <v>0</v>
      </c>
      <c r="AH666" s="262"/>
      <c r="AI666" s="262"/>
      <c r="AJ666" s="263"/>
      <c r="AK666" s="167"/>
      <c r="AL666" s="194"/>
      <c r="AM666" s="194"/>
      <c r="AN666" s="136">
        <f t="shared" si="675"/>
        <v>0</v>
      </c>
      <c r="AO666" s="136">
        <f t="shared" si="658"/>
        <v>0</v>
      </c>
      <c r="AP666" s="136">
        <f t="shared" si="676"/>
        <v>0</v>
      </c>
      <c r="AQ666" s="262"/>
      <c r="AR666" s="262"/>
      <c r="AS666" s="263"/>
      <c r="AT666" s="167"/>
      <c r="AU666" s="194"/>
      <c r="AV666" s="194"/>
      <c r="AW666" s="136">
        <f t="shared" si="677"/>
        <v>0</v>
      </c>
      <c r="AX666" s="136">
        <f t="shared" si="659"/>
        <v>0</v>
      </c>
      <c r="AY666" s="136">
        <f t="shared" si="678"/>
        <v>0</v>
      </c>
      <c r="AZ666" s="262"/>
      <c r="BA666" s="262"/>
      <c r="BB666" s="263"/>
      <c r="BC666" s="167"/>
      <c r="BD666" s="194"/>
      <c r="BE666" s="194"/>
      <c r="BF666" s="136">
        <f t="shared" si="679"/>
        <v>0</v>
      </c>
      <c r="BG666" s="136">
        <f t="shared" si="660"/>
        <v>0</v>
      </c>
      <c r="BH666" s="136">
        <f t="shared" si="680"/>
        <v>0</v>
      </c>
      <c r="BI666" s="262"/>
      <c r="BJ666" s="262"/>
      <c r="BK666" s="263"/>
      <c r="BL666" s="167"/>
      <c r="BM666" s="194"/>
      <c r="BN666" s="194"/>
      <c r="BO666" s="136">
        <f t="shared" si="681"/>
        <v>0</v>
      </c>
      <c r="BP666" s="136">
        <f t="shared" si="661"/>
        <v>0</v>
      </c>
      <c r="BQ666" s="136">
        <f t="shared" si="682"/>
        <v>0</v>
      </c>
      <c r="BR666" s="262"/>
      <c r="BS666" s="262"/>
      <c r="BT666" s="263"/>
      <c r="BU666" s="167"/>
      <c r="BV666" s="194"/>
      <c r="BW666" s="194"/>
      <c r="BX666" s="136">
        <f t="shared" si="683"/>
        <v>0</v>
      </c>
      <c r="BY666" s="136">
        <f t="shared" si="662"/>
        <v>0</v>
      </c>
      <c r="BZ666" s="136">
        <f t="shared" si="684"/>
        <v>0</v>
      </c>
      <c r="CA666" s="262"/>
      <c r="CB666" s="262"/>
      <c r="CC666" s="263"/>
      <c r="CD666" s="167"/>
      <c r="CE666" s="194"/>
      <c r="CF666" s="194"/>
      <c r="CG666" s="136">
        <f t="shared" si="685"/>
        <v>0</v>
      </c>
      <c r="CH666" s="136">
        <f t="shared" si="663"/>
        <v>0</v>
      </c>
      <c r="CI666" s="136">
        <f t="shared" si="686"/>
        <v>0</v>
      </c>
      <c r="CJ666" s="262"/>
      <c r="CK666" s="262"/>
      <c r="CL666" s="263"/>
      <c r="CM666" s="167"/>
      <c r="CN666" s="194"/>
      <c r="CO666" s="194"/>
      <c r="CP666" s="136">
        <f t="shared" si="687"/>
        <v>0</v>
      </c>
      <c r="CQ666" s="136">
        <f t="shared" si="664"/>
        <v>0</v>
      </c>
      <c r="CR666" s="136">
        <f t="shared" si="688"/>
        <v>0</v>
      </c>
      <c r="CS666" s="262"/>
      <c r="CT666" s="262"/>
      <c r="CU666" s="263"/>
      <c r="CV666" s="167"/>
      <c r="CW666" s="194"/>
      <c r="CX666" s="194"/>
      <c r="CY666" s="136">
        <f t="shared" si="689"/>
        <v>0</v>
      </c>
      <c r="CZ666" s="136">
        <f t="shared" si="665"/>
        <v>0</v>
      </c>
      <c r="DA666" s="136">
        <f t="shared" si="690"/>
        <v>0</v>
      </c>
      <c r="DB666" s="262"/>
      <c r="DC666" s="262"/>
      <c r="DD666" s="263"/>
    </row>
    <row r="667" spans="1:108" x14ac:dyDescent="0.25">
      <c r="A667" s="167"/>
      <c r="B667" s="194"/>
      <c r="C667" s="194"/>
      <c r="D667" s="136">
        <f t="shared" si="666"/>
        <v>0</v>
      </c>
      <c r="E667" s="136">
        <f t="shared" si="667"/>
        <v>0</v>
      </c>
      <c r="F667" s="136">
        <f t="shared" si="668"/>
        <v>0</v>
      </c>
      <c r="G667" s="262"/>
      <c r="H667" s="262"/>
      <c r="I667" s="263"/>
      <c r="J667" s="167"/>
      <c r="K667" s="194"/>
      <c r="L667" s="194"/>
      <c r="M667" s="136">
        <f t="shared" si="669"/>
        <v>0</v>
      </c>
      <c r="N667" s="136">
        <f t="shared" si="655"/>
        <v>0</v>
      </c>
      <c r="O667" s="136">
        <f t="shared" si="670"/>
        <v>0</v>
      </c>
      <c r="P667" s="262"/>
      <c r="Q667" s="262"/>
      <c r="R667" s="263"/>
      <c r="S667" s="167"/>
      <c r="T667" s="194"/>
      <c r="U667" s="194"/>
      <c r="V667" s="136">
        <f t="shared" si="671"/>
        <v>0</v>
      </c>
      <c r="W667" s="136">
        <f t="shared" si="656"/>
        <v>0</v>
      </c>
      <c r="X667" s="136">
        <f t="shared" si="672"/>
        <v>0</v>
      </c>
      <c r="Y667" s="262"/>
      <c r="Z667" s="262"/>
      <c r="AA667" s="263"/>
      <c r="AB667" s="167"/>
      <c r="AC667" s="194"/>
      <c r="AD667" s="194"/>
      <c r="AE667" s="136">
        <f t="shared" si="673"/>
        <v>0</v>
      </c>
      <c r="AF667" s="136">
        <f t="shared" si="657"/>
        <v>0</v>
      </c>
      <c r="AG667" s="136">
        <f t="shared" si="674"/>
        <v>0</v>
      </c>
      <c r="AH667" s="262"/>
      <c r="AI667" s="262"/>
      <c r="AJ667" s="263"/>
      <c r="AK667" s="167"/>
      <c r="AL667" s="194"/>
      <c r="AM667" s="194"/>
      <c r="AN667" s="136">
        <f t="shared" si="675"/>
        <v>0</v>
      </c>
      <c r="AO667" s="136">
        <f t="shared" si="658"/>
        <v>0</v>
      </c>
      <c r="AP667" s="136">
        <f t="shared" si="676"/>
        <v>0</v>
      </c>
      <c r="AQ667" s="262"/>
      <c r="AR667" s="262"/>
      <c r="AS667" s="263"/>
      <c r="AT667" s="167"/>
      <c r="AU667" s="194"/>
      <c r="AV667" s="194"/>
      <c r="AW667" s="136">
        <f t="shared" si="677"/>
        <v>0</v>
      </c>
      <c r="AX667" s="136">
        <f t="shared" si="659"/>
        <v>0</v>
      </c>
      <c r="AY667" s="136">
        <f t="shared" si="678"/>
        <v>0</v>
      </c>
      <c r="AZ667" s="262"/>
      <c r="BA667" s="262"/>
      <c r="BB667" s="263"/>
      <c r="BC667" s="167"/>
      <c r="BD667" s="194"/>
      <c r="BE667" s="194"/>
      <c r="BF667" s="136">
        <f t="shared" si="679"/>
        <v>0</v>
      </c>
      <c r="BG667" s="136">
        <f t="shared" si="660"/>
        <v>0</v>
      </c>
      <c r="BH667" s="136">
        <f t="shared" si="680"/>
        <v>0</v>
      </c>
      <c r="BI667" s="262"/>
      <c r="BJ667" s="262"/>
      <c r="BK667" s="263"/>
      <c r="BL667" s="167"/>
      <c r="BM667" s="194"/>
      <c r="BN667" s="194"/>
      <c r="BO667" s="136">
        <f t="shared" si="681"/>
        <v>0</v>
      </c>
      <c r="BP667" s="136">
        <f t="shared" si="661"/>
        <v>0</v>
      </c>
      <c r="BQ667" s="136">
        <f t="shared" si="682"/>
        <v>0</v>
      </c>
      <c r="BR667" s="262"/>
      <c r="BS667" s="262"/>
      <c r="BT667" s="263"/>
      <c r="BU667" s="167"/>
      <c r="BV667" s="194"/>
      <c r="BW667" s="194"/>
      <c r="BX667" s="136">
        <f t="shared" si="683"/>
        <v>0</v>
      </c>
      <c r="BY667" s="136">
        <f t="shared" si="662"/>
        <v>0</v>
      </c>
      <c r="BZ667" s="136">
        <f t="shared" si="684"/>
        <v>0</v>
      </c>
      <c r="CA667" s="262"/>
      <c r="CB667" s="262"/>
      <c r="CC667" s="263"/>
      <c r="CD667" s="167"/>
      <c r="CE667" s="194"/>
      <c r="CF667" s="194"/>
      <c r="CG667" s="136">
        <f t="shared" si="685"/>
        <v>0</v>
      </c>
      <c r="CH667" s="136">
        <f t="shared" si="663"/>
        <v>0</v>
      </c>
      <c r="CI667" s="136">
        <f t="shared" si="686"/>
        <v>0</v>
      </c>
      <c r="CJ667" s="262"/>
      <c r="CK667" s="262"/>
      <c r="CL667" s="263"/>
      <c r="CM667" s="167"/>
      <c r="CN667" s="194"/>
      <c r="CO667" s="194"/>
      <c r="CP667" s="136">
        <f t="shared" si="687"/>
        <v>0</v>
      </c>
      <c r="CQ667" s="136">
        <f t="shared" si="664"/>
        <v>0</v>
      </c>
      <c r="CR667" s="136">
        <f t="shared" si="688"/>
        <v>0</v>
      </c>
      <c r="CS667" s="262"/>
      <c r="CT667" s="262"/>
      <c r="CU667" s="263"/>
      <c r="CV667" s="167"/>
      <c r="CW667" s="194"/>
      <c r="CX667" s="194"/>
      <c r="CY667" s="136">
        <f t="shared" si="689"/>
        <v>0</v>
      </c>
      <c r="CZ667" s="136">
        <f t="shared" si="665"/>
        <v>0</v>
      </c>
      <c r="DA667" s="136">
        <f t="shared" si="690"/>
        <v>0</v>
      </c>
      <c r="DB667" s="262"/>
      <c r="DC667" s="262"/>
      <c r="DD667" s="263"/>
    </row>
    <row r="668" spans="1:108" x14ac:dyDescent="0.25">
      <c r="A668" s="167"/>
      <c r="B668" s="194"/>
      <c r="C668" s="194"/>
      <c r="D668" s="136">
        <f t="shared" si="666"/>
        <v>0</v>
      </c>
      <c r="E668" s="136">
        <f t="shared" si="667"/>
        <v>0</v>
      </c>
      <c r="F668" s="136">
        <f t="shared" si="668"/>
        <v>0</v>
      </c>
      <c r="G668" s="262"/>
      <c r="H668" s="262"/>
      <c r="I668" s="263"/>
      <c r="J668" s="167"/>
      <c r="K668" s="194"/>
      <c r="L668" s="194"/>
      <c r="M668" s="136">
        <f t="shared" si="669"/>
        <v>0</v>
      </c>
      <c r="N668" s="136">
        <f t="shared" si="655"/>
        <v>0</v>
      </c>
      <c r="O668" s="136">
        <f t="shared" si="670"/>
        <v>0</v>
      </c>
      <c r="P668" s="262"/>
      <c r="Q668" s="262"/>
      <c r="R668" s="263"/>
      <c r="S668" s="167"/>
      <c r="T668" s="194"/>
      <c r="U668" s="194"/>
      <c r="V668" s="136">
        <f t="shared" si="671"/>
        <v>0</v>
      </c>
      <c r="W668" s="136">
        <f t="shared" si="656"/>
        <v>0</v>
      </c>
      <c r="X668" s="136">
        <f t="shared" si="672"/>
        <v>0</v>
      </c>
      <c r="Y668" s="262"/>
      <c r="Z668" s="262"/>
      <c r="AA668" s="263"/>
      <c r="AB668" s="167"/>
      <c r="AC668" s="194"/>
      <c r="AD668" s="194"/>
      <c r="AE668" s="136">
        <f t="shared" si="673"/>
        <v>0</v>
      </c>
      <c r="AF668" s="136">
        <f t="shared" si="657"/>
        <v>0</v>
      </c>
      <c r="AG668" s="136">
        <f t="shared" si="674"/>
        <v>0</v>
      </c>
      <c r="AH668" s="262"/>
      <c r="AI668" s="262"/>
      <c r="AJ668" s="263"/>
      <c r="AK668" s="167"/>
      <c r="AL668" s="194"/>
      <c r="AM668" s="194"/>
      <c r="AN668" s="136">
        <f t="shared" si="675"/>
        <v>0</v>
      </c>
      <c r="AO668" s="136">
        <f t="shared" si="658"/>
        <v>0</v>
      </c>
      <c r="AP668" s="136">
        <f t="shared" si="676"/>
        <v>0</v>
      </c>
      <c r="AQ668" s="262"/>
      <c r="AR668" s="262"/>
      <c r="AS668" s="263"/>
      <c r="AT668" s="167"/>
      <c r="AU668" s="194"/>
      <c r="AV668" s="194"/>
      <c r="AW668" s="136">
        <f t="shared" si="677"/>
        <v>0</v>
      </c>
      <c r="AX668" s="136">
        <f t="shared" si="659"/>
        <v>0</v>
      </c>
      <c r="AY668" s="136">
        <f t="shared" si="678"/>
        <v>0</v>
      </c>
      <c r="AZ668" s="262"/>
      <c r="BA668" s="262"/>
      <c r="BB668" s="263"/>
      <c r="BC668" s="167"/>
      <c r="BD668" s="194"/>
      <c r="BE668" s="194"/>
      <c r="BF668" s="136">
        <f t="shared" si="679"/>
        <v>0</v>
      </c>
      <c r="BG668" s="136">
        <f t="shared" si="660"/>
        <v>0</v>
      </c>
      <c r="BH668" s="136">
        <f t="shared" si="680"/>
        <v>0</v>
      </c>
      <c r="BI668" s="262"/>
      <c r="BJ668" s="262"/>
      <c r="BK668" s="263"/>
      <c r="BL668" s="167"/>
      <c r="BM668" s="194"/>
      <c r="BN668" s="194"/>
      <c r="BO668" s="136">
        <f t="shared" si="681"/>
        <v>0</v>
      </c>
      <c r="BP668" s="136">
        <f t="shared" si="661"/>
        <v>0</v>
      </c>
      <c r="BQ668" s="136">
        <f t="shared" si="682"/>
        <v>0</v>
      </c>
      <c r="BR668" s="262"/>
      <c r="BS668" s="262"/>
      <c r="BT668" s="263"/>
      <c r="BU668" s="167"/>
      <c r="BV668" s="194"/>
      <c r="BW668" s="194"/>
      <c r="BX668" s="136">
        <f t="shared" si="683"/>
        <v>0</v>
      </c>
      <c r="BY668" s="136">
        <f t="shared" si="662"/>
        <v>0</v>
      </c>
      <c r="BZ668" s="136">
        <f t="shared" si="684"/>
        <v>0</v>
      </c>
      <c r="CA668" s="262"/>
      <c r="CB668" s="262"/>
      <c r="CC668" s="263"/>
      <c r="CD668" s="167"/>
      <c r="CE668" s="194"/>
      <c r="CF668" s="194"/>
      <c r="CG668" s="136">
        <f t="shared" si="685"/>
        <v>0</v>
      </c>
      <c r="CH668" s="136">
        <f t="shared" si="663"/>
        <v>0</v>
      </c>
      <c r="CI668" s="136">
        <f t="shared" si="686"/>
        <v>0</v>
      </c>
      <c r="CJ668" s="262"/>
      <c r="CK668" s="262"/>
      <c r="CL668" s="263"/>
      <c r="CM668" s="167"/>
      <c r="CN668" s="194"/>
      <c r="CO668" s="194"/>
      <c r="CP668" s="136">
        <f t="shared" si="687"/>
        <v>0</v>
      </c>
      <c r="CQ668" s="136">
        <f t="shared" si="664"/>
        <v>0</v>
      </c>
      <c r="CR668" s="136">
        <f t="shared" si="688"/>
        <v>0</v>
      </c>
      <c r="CS668" s="262"/>
      <c r="CT668" s="262"/>
      <c r="CU668" s="263"/>
      <c r="CV668" s="167"/>
      <c r="CW668" s="194"/>
      <c r="CX668" s="194"/>
      <c r="CY668" s="136">
        <f t="shared" si="689"/>
        <v>0</v>
      </c>
      <c r="CZ668" s="136">
        <f t="shared" si="665"/>
        <v>0</v>
      </c>
      <c r="DA668" s="136">
        <f t="shared" si="690"/>
        <v>0</v>
      </c>
      <c r="DB668" s="262"/>
      <c r="DC668" s="262"/>
      <c r="DD668" s="263"/>
    </row>
    <row r="669" spans="1:108" x14ac:dyDescent="0.25">
      <c r="A669" s="167"/>
      <c r="B669" s="194"/>
      <c r="C669" s="194"/>
      <c r="D669" s="136">
        <f t="shared" si="666"/>
        <v>0</v>
      </c>
      <c r="E669" s="136">
        <f t="shared" si="667"/>
        <v>0</v>
      </c>
      <c r="F669" s="136">
        <f t="shared" si="668"/>
        <v>0</v>
      </c>
      <c r="G669" s="262"/>
      <c r="H669" s="262"/>
      <c r="I669" s="263"/>
      <c r="J669" s="167"/>
      <c r="K669" s="194"/>
      <c r="L669" s="194"/>
      <c r="M669" s="136">
        <f t="shared" si="669"/>
        <v>0</v>
      </c>
      <c r="N669" s="136">
        <f t="shared" si="655"/>
        <v>0</v>
      </c>
      <c r="O669" s="136">
        <f t="shared" si="670"/>
        <v>0</v>
      </c>
      <c r="P669" s="262"/>
      <c r="Q669" s="262"/>
      <c r="R669" s="263"/>
      <c r="S669" s="167"/>
      <c r="T669" s="194"/>
      <c r="U669" s="194"/>
      <c r="V669" s="136">
        <f t="shared" si="671"/>
        <v>0</v>
      </c>
      <c r="W669" s="136">
        <f t="shared" si="656"/>
        <v>0</v>
      </c>
      <c r="X669" s="136">
        <f t="shared" si="672"/>
        <v>0</v>
      </c>
      <c r="Y669" s="262"/>
      <c r="Z669" s="262"/>
      <c r="AA669" s="263"/>
      <c r="AB669" s="167"/>
      <c r="AC669" s="194"/>
      <c r="AD669" s="194"/>
      <c r="AE669" s="136">
        <f t="shared" si="673"/>
        <v>0</v>
      </c>
      <c r="AF669" s="136">
        <f t="shared" si="657"/>
        <v>0</v>
      </c>
      <c r="AG669" s="136">
        <f t="shared" si="674"/>
        <v>0</v>
      </c>
      <c r="AH669" s="262"/>
      <c r="AI669" s="262"/>
      <c r="AJ669" s="263"/>
      <c r="AK669" s="167"/>
      <c r="AL669" s="194"/>
      <c r="AM669" s="194"/>
      <c r="AN669" s="136">
        <f t="shared" si="675"/>
        <v>0</v>
      </c>
      <c r="AO669" s="136">
        <f t="shared" si="658"/>
        <v>0</v>
      </c>
      <c r="AP669" s="136">
        <f t="shared" si="676"/>
        <v>0</v>
      </c>
      <c r="AQ669" s="262"/>
      <c r="AR669" s="262"/>
      <c r="AS669" s="263"/>
      <c r="AT669" s="167"/>
      <c r="AU669" s="194"/>
      <c r="AV669" s="194"/>
      <c r="AW669" s="136">
        <f t="shared" si="677"/>
        <v>0</v>
      </c>
      <c r="AX669" s="136">
        <f t="shared" si="659"/>
        <v>0</v>
      </c>
      <c r="AY669" s="136">
        <f t="shared" si="678"/>
        <v>0</v>
      </c>
      <c r="AZ669" s="262"/>
      <c r="BA669" s="262"/>
      <c r="BB669" s="263"/>
      <c r="BC669" s="167"/>
      <c r="BD669" s="194"/>
      <c r="BE669" s="194"/>
      <c r="BF669" s="136">
        <f t="shared" si="679"/>
        <v>0</v>
      </c>
      <c r="BG669" s="136">
        <f t="shared" si="660"/>
        <v>0</v>
      </c>
      <c r="BH669" s="136">
        <f t="shared" si="680"/>
        <v>0</v>
      </c>
      <c r="BI669" s="262"/>
      <c r="BJ669" s="262"/>
      <c r="BK669" s="263"/>
      <c r="BL669" s="167"/>
      <c r="BM669" s="194"/>
      <c r="BN669" s="194"/>
      <c r="BO669" s="136">
        <f t="shared" si="681"/>
        <v>0</v>
      </c>
      <c r="BP669" s="136">
        <f t="shared" si="661"/>
        <v>0</v>
      </c>
      <c r="BQ669" s="136">
        <f t="shared" si="682"/>
        <v>0</v>
      </c>
      <c r="BR669" s="262"/>
      <c r="BS669" s="262"/>
      <c r="BT669" s="263"/>
      <c r="BU669" s="167"/>
      <c r="BV669" s="194"/>
      <c r="BW669" s="194"/>
      <c r="BX669" s="136">
        <f t="shared" si="683"/>
        <v>0</v>
      </c>
      <c r="BY669" s="136">
        <f t="shared" si="662"/>
        <v>0</v>
      </c>
      <c r="BZ669" s="136">
        <f t="shared" si="684"/>
        <v>0</v>
      </c>
      <c r="CA669" s="262"/>
      <c r="CB669" s="262"/>
      <c r="CC669" s="263"/>
      <c r="CD669" s="167"/>
      <c r="CE669" s="194"/>
      <c r="CF669" s="194"/>
      <c r="CG669" s="136">
        <f t="shared" si="685"/>
        <v>0</v>
      </c>
      <c r="CH669" s="136">
        <f t="shared" si="663"/>
        <v>0</v>
      </c>
      <c r="CI669" s="136">
        <f t="shared" si="686"/>
        <v>0</v>
      </c>
      <c r="CJ669" s="262"/>
      <c r="CK669" s="262"/>
      <c r="CL669" s="263"/>
      <c r="CM669" s="167"/>
      <c r="CN669" s="194"/>
      <c r="CO669" s="194"/>
      <c r="CP669" s="136">
        <f t="shared" si="687"/>
        <v>0</v>
      </c>
      <c r="CQ669" s="136">
        <f t="shared" si="664"/>
        <v>0</v>
      </c>
      <c r="CR669" s="136">
        <f t="shared" si="688"/>
        <v>0</v>
      </c>
      <c r="CS669" s="262"/>
      <c r="CT669" s="262"/>
      <c r="CU669" s="263"/>
      <c r="CV669" s="167"/>
      <c r="CW669" s="194"/>
      <c r="CX669" s="194"/>
      <c r="CY669" s="136">
        <f t="shared" si="689"/>
        <v>0</v>
      </c>
      <c r="CZ669" s="136">
        <f t="shared" si="665"/>
        <v>0</v>
      </c>
      <c r="DA669" s="136">
        <f t="shared" si="690"/>
        <v>0</v>
      </c>
      <c r="DB669" s="262"/>
      <c r="DC669" s="262"/>
      <c r="DD669" s="263"/>
    </row>
    <row r="670" spans="1:108" x14ac:dyDescent="0.25">
      <c r="A670" s="167"/>
      <c r="B670" s="194"/>
      <c r="C670" s="194"/>
      <c r="D670" s="136">
        <f t="shared" si="666"/>
        <v>0</v>
      </c>
      <c r="E670" s="136">
        <f t="shared" si="667"/>
        <v>0</v>
      </c>
      <c r="F670" s="136">
        <f t="shared" si="668"/>
        <v>0</v>
      </c>
      <c r="G670" s="262"/>
      <c r="H670" s="262"/>
      <c r="I670" s="263"/>
      <c r="J670" s="167"/>
      <c r="K670" s="194"/>
      <c r="L670" s="194"/>
      <c r="M670" s="136">
        <f t="shared" si="669"/>
        <v>0</v>
      </c>
      <c r="N670" s="136">
        <f t="shared" si="655"/>
        <v>0</v>
      </c>
      <c r="O670" s="136">
        <f t="shared" si="670"/>
        <v>0</v>
      </c>
      <c r="P670" s="262"/>
      <c r="Q670" s="262"/>
      <c r="R670" s="263"/>
      <c r="S670" s="167"/>
      <c r="T670" s="194"/>
      <c r="U670" s="194"/>
      <c r="V670" s="136">
        <f t="shared" si="671"/>
        <v>0</v>
      </c>
      <c r="W670" s="136">
        <f t="shared" si="656"/>
        <v>0</v>
      </c>
      <c r="X670" s="136">
        <f t="shared" si="672"/>
        <v>0</v>
      </c>
      <c r="Y670" s="262"/>
      <c r="Z670" s="262"/>
      <c r="AA670" s="263"/>
      <c r="AB670" s="167"/>
      <c r="AC670" s="194"/>
      <c r="AD670" s="194"/>
      <c r="AE670" s="136">
        <f t="shared" si="673"/>
        <v>0</v>
      </c>
      <c r="AF670" s="136">
        <f t="shared" si="657"/>
        <v>0</v>
      </c>
      <c r="AG670" s="136">
        <f t="shared" si="674"/>
        <v>0</v>
      </c>
      <c r="AH670" s="262"/>
      <c r="AI670" s="262"/>
      <c r="AJ670" s="263"/>
      <c r="AK670" s="167"/>
      <c r="AL670" s="194"/>
      <c r="AM670" s="194"/>
      <c r="AN670" s="136">
        <f t="shared" si="675"/>
        <v>0</v>
      </c>
      <c r="AO670" s="136">
        <f t="shared" si="658"/>
        <v>0</v>
      </c>
      <c r="AP670" s="136">
        <f t="shared" si="676"/>
        <v>0</v>
      </c>
      <c r="AQ670" s="262"/>
      <c r="AR670" s="262"/>
      <c r="AS670" s="263"/>
      <c r="AT670" s="167"/>
      <c r="AU670" s="194"/>
      <c r="AV670" s="194"/>
      <c r="AW670" s="136">
        <f t="shared" si="677"/>
        <v>0</v>
      </c>
      <c r="AX670" s="136">
        <f t="shared" si="659"/>
        <v>0</v>
      </c>
      <c r="AY670" s="136">
        <f t="shared" si="678"/>
        <v>0</v>
      </c>
      <c r="AZ670" s="262"/>
      <c r="BA670" s="262"/>
      <c r="BB670" s="263"/>
      <c r="BC670" s="167"/>
      <c r="BD670" s="194"/>
      <c r="BE670" s="194"/>
      <c r="BF670" s="136">
        <f t="shared" si="679"/>
        <v>0</v>
      </c>
      <c r="BG670" s="136">
        <f t="shared" si="660"/>
        <v>0</v>
      </c>
      <c r="BH670" s="136">
        <f t="shared" si="680"/>
        <v>0</v>
      </c>
      <c r="BI670" s="262"/>
      <c r="BJ670" s="262"/>
      <c r="BK670" s="263"/>
      <c r="BL670" s="167"/>
      <c r="BM670" s="194"/>
      <c r="BN670" s="194"/>
      <c r="BO670" s="136">
        <f t="shared" si="681"/>
        <v>0</v>
      </c>
      <c r="BP670" s="136">
        <f t="shared" si="661"/>
        <v>0</v>
      </c>
      <c r="BQ670" s="136">
        <f t="shared" si="682"/>
        <v>0</v>
      </c>
      <c r="BR670" s="262"/>
      <c r="BS670" s="262"/>
      <c r="BT670" s="263"/>
      <c r="BU670" s="167"/>
      <c r="BV670" s="194"/>
      <c r="BW670" s="194"/>
      <c r="BX670" s="136">
        <f t="shared" si="683"/>
        <v>0</v>
      </c>
      <c r="BY670" s="136">
        <f t="shared" si="662"/>
        <v>0</v>
      </c>
      <c r="BZ670" s="136">
        <f t="shared" si="684"/>
        <v>0</v>
      </c>
      <c r="CA670" s="262"/>
      <c r="CB670" s="262"/>
      <c r="CC670" s="263"/>
      <c r="CD670" s="167"/>
      <c r="CE670" s="194"/>
      <c r="CF670" s="194"/>
      <c r="CG670" s="136">
        <f t="shared" si="685"/>
        <v>0</v>
      </c>
      <c r="CH670" s="136">
        <f t="shared" si="663"/>
        <v>0</v>
      </c>
      <c r="CI670" s="136">
        <f t="shared" si="686"/>
        <v>0</v>
      </c>
      <c r="CJ670" s="262"/>
      <c r="CK670" s="262"/>
      <c r="CL670" s="263"/>
      <c r="CM670" s="167"/>
      <c r="CN670" s="194"/>
      <c r="CO670" s="194"/>
      <c r="CP670" s="136">
        <f t="shared" si="687"/>
        <v>0</v>
      </c>
      <c r="CQ670" s="136">
        <f t="shared" si="664"/>
        <v>0</v>
      </c>
      <c r="CR670" s="136">
        <f t="shared" si="688"/>
        <v>0</v>
      </c>
      <c r="CS670" s="262"/>
      <c r="CT670" s="262"/>
      <c r="CU670" s="263"/>
      <c r="CV670" s="167"/>
      <c r="CW670" s="194"/>
      <c r="CX670" s="194"/>
      <c r="CY670" s="136">
        <f t="shared" si="689"/>
        <v>0</v>
      </c>
      <c r="CZ670" s="136">
        <f t="shared" si="665"/>
        <v>0</v>
      </c>
      <c r="DA670" s="136">
        <f t="shared" si="690"/>
        <v>0</v>
      </c>
      <c r="DB670" s="262"/>
      <c r="DC670" s="262"/>
      <c r="DD670" s="263"/>
    </row>
    <row r="671" spans="1:108" x14ac:dyDescent="0.25">
      <c r="A671" s="167"/>
      <c r="B671" s="194"/>
      <c r="C671" s="194"/>
      <c r="D671" s="136">
        <f t="shared" si="666"/>
        <v>0</v>
      </c>
      <c r="E671" s="136">
        <f t="shared" si="667"/>
        <v>0</v>
      </c>
      <c r="F671" s="136">
        <f t="shared" si="668"/>
        <v>0</v>
      </c>
      <c r="G671" s="262"/>
      <c r="H671" s="262"/>
      <c r="I671" s="263"/>
      <c r="J671" s="167"/>
      <c r="K671" s="194"/>
      <c r="L671" s="194"/>
      <c r="M671" s="136">
        <f t="shared" si="669"/>
        <v>0</v>
      </c>
      <c r="N671" s="136">
        <f t="shared" si="655"/>
        <v>0</v>
      </c>
      <c r="O671" s="136">
        <f t="shared" si="670"/>
        <v>0</v>
      </c>
      <c r="P671" s="262"/>
      <c r="Q671" s="262"/>
      <c r="R671" s="263"/>
      <c r="S671" s="167"/>
      <c r="T671" s="194"/>
      <c r="U671" s="194"/>
      <c r="V671" s="136">
        <f t="shared" si="671"/>
        <v>0</v>
      </c>
      <c r="W671" s="136">
        <f t="shared" si="656"/>
        <v>0</v>
      </c>
      <c r="X671" s="136">
        <f t="shared" si="672"/>
        <v>0</v>
      </c>
      <c r="Y671" s="262"/>
      <c r="Z671" s="262"/>
      <c r="AA671" s="263"/>
      <c r="AB671" s="167"/>
      <c r="AC671" s="194"/>
      <c r="AD671" s="194"/>
      <c r="AE671" s="136">
        <f t="shared" si="673"/>
        <v>0</v>
      </c>
      <c r="AF671" s="136">
        <f t="shared" si="657"/>
        <v>0</v>
      </c>
      <c r="AG671" s="136">
        <f t="shared" si="674"/>
        <v>0</v>
      </c>
      <c r="AH671" s="262"/>
      <c r="AI671" s="262"/>
      <c r="AJ671" s="263"/>
      <c r="AK671" s="167"/>
      <c r="AL671" s="194"/>
      <c r="AM671" s="194"/>
      <c r="AN671" s="136">
        <f t="shared" si="675"/>
        <v>0</v>
      </c>
      <c r="AO671" s="136">
        <f t="shared" si="658"/>
        <v>0</v>
      </c>
      <c r="AP671" s="136">
        <f t="shared" si="676"/>
        <v>0</v>
      </c>
      <c r="AQ671" s="262"/>
      <c r="AR671" s="262"/>
      <c r="AS671" s="263"/>
      <c r="AT671" s="167"/>
      <c r="AU671" s="194"/>
      <c r="AV671" s="194"/>
      <c r="AW671" s="136">
        <f t="shared" si="677"/>
        <v>0</v>
      </c>
      <c r="AX671" s="136">
        <f t="shared" si="659"/>
        <v>0</v>
      </c>
      <c r="AY671" s="136">
        <f t="shared" si="678"/>
        <v>0</v>
      </c>
      <c r="AZ671" s="262"/>
      <c r="BA671" s="262"/>
      <c r="BB671" s="263"/>
      <c r="BC671" s="167"/>
      <c r="BD671" s="194"/>
      <c r="BE671" s="194"/>
      <c r="BF671" s="136">
        <f t="shared" si="679"/>
        <v>0</v>
      </c>
      <c r="BG671" s="136">
        <f t="shared" si="660"/>
        <v>0</v>
      </c>
      <c r="BH671" s="136">
        <f t="shared" si="680"/>
        <v>0</v>
      </c>
      <c r="BI671" s="262"/>
      <c r="BJ671" s="262"/>
      <c r="BK671" s="263"/>
      <c r="BL671" s="167"/>
      <c r="BM671" s="194"/>
      <c r="BN671" s="194"/>
      <c r="BO671" s="136">
        <f t="shared" si="681"/>
        <v>0</v>
      </c>
      <c r="BP671" s="136">
        <f t="shared" si="661"/>
        <v>0</v>
      </c>
      <c r="BQ671" s="136">
        <f t="shared" si="682"/>
        <v>0</v>
      </c>
      <c r="BR671" s="262"/>
      <c r="BS671" s="262"/>
      <c r="BT671" s="263"/>
      <c r="BU671" s="167"/>
      <c r="BV671" s="194"/>
      <c r="BW671" s="194"/>
      <c r="BX671" s="136">
        <f t="shared" si="683"/>
        <v>0</v>
      </c>
      <c r="BY671" s="136">
        <f t="shared" si="662"/>
        <v>0</v>
      </c>
      <c r="BZ671" s="136">
        <f t="shared" si="684"/>
        <v>0</v>
      </c>
      <c r="CA671" s="262"/>
      <c r="CB671" s="262"/>
      <c r="CC671" s="263"/>
      <c r="CD671" s="167"/>
      <c r="CE671" s="194"/>
      <c r="CF671" s="194"/>
      <c r="CG671" s="136">
        <f t="shared" si="685"/>
        <v>0</v>
      </c>
      <c r="CH671" s="136">
        <f t="shared" si="663"/>
        <v>0</v>
      </c>
      <c r="CI671" s="136">
        <f t="shared" si="686"/>
        <v>0</v>
      </c>
      <c r="CJ671" s="262"/>
      <c r="CK671" s="262"/>
      <c r="CL671" s="263"/>
      <c r="CM671" s="167"/>
      <c r="CN671" s="194"/>
      <c r="CO671" s="194"/>
      <c r="CP671" s="136">
        <f t="shared" si="687"/>
        <v>0</v>
      </c>
      <c r="CQ671" s="136">
        <f t="shared" si="664"/>
        <v>0</v>
      </c>
      <c r="CR671" s="136">
        <f t="shared" si="688"/>
        <v>0</v>
      </c>
      <c r="CS671" s="262"/>
      <c r="CT671" s="262"/>
      <c r="CU671" s="263"/>
      <c r="CV671" s="167"/>
      <c r="CW671" s="194"/>
      <c r="CX671" s="194"/>
      <c r="CY671" s="136">
        <f t="shared" si="689"/>
        <v>0</v>
      </c>
      <c r="CZ671" s="136">
        <f t="shared" si="665"/>
        <v>0</v>
      </c>
      <c r="DA671" s="136">
        <f t="shared" si="690"/>
        <v>0</v>
      </c>
      <c r="DB671" s="262"/>
      <c r="DC671" s="262"/>
      <c r="DD671" s="263"/>
    </row>
    <row r="672" spans="1:108" x14ac:dyDescent="0.25">
      <c r="A672" s="167"/>
      <c r="B672" s="194"/>
      <c r="C672" s="194"/>
      <c r="D672" s="136">
        <f t="shared" si="666"/>
        <v>0</v>
      </c>
      <c r="E672" s="136">
        <f t="shared" si="667"/>
        <v>0</v>
      </c>
      <c r="F672" s="136">
        <f t="shared" si="668"/>
        <v>0</v>
      </c>
      <c r="G672" s="262"/>
      <c r="H672" s="262"/>
      <c r="I672" s="263"/>
      <c r="J672" s="167"/>
      <c r="K672" s="194"/>
      <c r="L672" s="194"/>
      <c r="M672" s="136">
        <f t="shared" si="669"/>
        <v>0</v>
      </c>
      <c r="N672" s="136">
        <f t="shared" si="655"/>
        <v>0</v>
      </c>
      <c r="O672" s="136">
        <f t="shared" si="670"/>
        <v>0</v>
      </c>
      <c r="P672" s="262"/>
      <c r="Q672" s="262"/>
      <c r="R672" s="263"/>
      <c r="S672" s="167"/>
      <c r="T672" s="194"/>
      <c r="U672" s="194"/>
      <c r="V672" s="136">
        <f t="shared" si="671"/>
        <v>0</v>
      </c>
      <c r="W672" s="136">
        <f t="shared" si="656"/>
        <v>0</v>
      </c>
      <c r="X672" s="136">
        <f t="shared" si="672"/>
        <v>0</v>
      </c>
      <c r="Y672" s="262"/>
      <c r="Z672" s="262"/>
      <c r="AA672" s="263"/>
      <c r="AB672" s="167"/>
      <c r="AC672" s="194"/>
      <c r="AD672" s="194"/>
      <c r="AE672" s="136">
        <f t="shared" si="673"/>
        <v>0</v>
      </c>
      <c r="AF672" s="136">
        <f t="shared" si="657"/>
        <v>0</v>
      </c>
      <c r="AG672" s="136">
        <f t="shared" si="674"/>
        <v>0</v>
      </c>
      <c r="AH672" s="262"/>
      <c r="AI672" s="262"/>
      <c r="AJ672" s="263"/>
      <c r="AK672" s="167"/>
      <c r="AL672" s="194"/>
      <c r="AM672" s="194"/>
      <c r="AN672" s="136">
        <f t="shared" si="675"/>
        <v>0</v>
      </c>
      <c r="AO672" s="136">
        <f t="shared" si="658"/>
        <v>0</v>
      </c>
      <c r="AP672" s="136">
        <f t="shared" si="676"/>
        <v>0</v>
      </c>
      <c r="AQ672" s="262"/>
      <c r="AR672" s="262"/>
      <c r="AS672" s="263"/>
      <c r="AT672" s="167"/>
      <c r="AU672" s="194"/>
      <c r="AV672" s="194"/>
      <c r="AW672" s="136">
        <f t="shared" si="677"/>
        <v>0</v>
      </c>
      <c r="AX672" s="136">
        <f t="shared" si="659"/>
        <v>0</v>
      </c>
      <c r="AY672" s="136">
        <f t="shared" si="678"/>
        <v>0</v>
      </c>
      <c r="AZ672" s="262"/>
      <c r="BA672" s="262"/>
      <c r="BB672" s="263"/>
      <c r="BC672" s="167"/>
      <c r="BD672" s="194"/>
      <c r="BE672" s="194"/>
      <c r="BF672" s="136">
        <f t="shared" si="679"/>
        <v>0</v>
      </c>
      <c r="BG672" s="136">
        <f t="shared" si="660"/>
        <v>0</v>
      </c>
      <c r="BH672" s="136">
        <f t="shared" si="680"/>
        <v>0</v>
      </c>
      <c r="BI672" s="262"/>
      <c r="BJ672" s="262"/>
      <c r="BK672" s="263"/>
      <c r="BL672" s="167"/>
      <c r="BM672" s="194"/>
      <c r="BN672" s="194"/>
      <c r="BO672" s="136">
        <f t="shared" si="681"/>
        <v>0</v>
      </c>
      <c r="BP672" s="136">
        <f t="shared" si="661"/>
        <v>0</v>
      </c>
      <c r="BQ672" s="136">
        <f t="shared" si="682"/>
        <v>0</v>
      </c>
      <c r="BR672" s="262"/>
      <c r="BS672" s="262"/>
      <c r="BT672" s="263"/>
      <c r="BU672" s="167"/>
      <c r="BV672" s="194"/>
      <c r="BW672" s="194"/>
      <c r="BX672" s="136">
        <f t="shared" si="683"/>
        <v>0</v>
      </c>
      <c r="BY672" s="136">
        <f t="shared" si="662"/>
        <v>0</v>
      </c>
      <c r="BZ672" s="136">
        <f t="shared" si="684"/>
        <v>0</v>
      </c>
      <c r="CA672" s="262"/>
      <c r="CB672" s="262"/>
      <c r="CC672" s="263"/>
      <c r="CD672" s="167"/>
      <c r="CE672" s="194"/>
      <c r="CF672" s="194"/>
      <c r="CG672" s="136">
        <f t="shared" si="685"/>
        <v>0</v>
      </c>
      <c r="CH672" s="136">
        <f t="shared" si="663"/>
        <v>0</v>
      </c>
      <c r="CI672" s="136">
        <f t="shared" si="686"/>
        <v>0</v>
      </c>
      <c r="CJ672" s="262"/>
      <c r="CK672" s="262"/>
      <c r="CL672" s="263"/>
      <c r="CM672" s="167"/>
      <c r="CN672" s="194"/>
      <c r="CO672" s="194"/>
      <c r="CP672" s="136">
        <f t="shared" si="687"/>
        <v>0</v>
      </c>
      <c r="CQ672" s="136">
        <f t="shared" si="664"/>
        <v>0</v>
      </c>
      <c r="CR672" s="136">
        <f t="shared" si="688"/>
        <v>0</v>
      </c>
      <c r="CS672" s="262"/>
      <c r="CT672" s="262"/>
      <c r="CU672" s="263"/>
      <c r="CV672" s="167"/>
      <c r="CW672" s="194"/>
      <c r="CX672" s="194"/>
      <c r="CY672" s="136">
        <f t="shared" si="689"/>
        <v>0</v>
      </c>
      <c r="CZ672" s="136">
        <f t="shared" si="665"/>
        <v>0</v>
      </c>
      <c r="DA672" s="136">
        <f t="shared" si="690"/>
        <v>0</v>
      </c>
      <c r="DB672" s="262"/>
      <c r="DC672" s="262"/>
      <c r="DD672" s="263"/>
    </row>
    <row r="673" spans="1:108" x14ac:dyDescent="0.25">
      <c r="A673" s="167"/>
      <c r="B673" s="194"/>
      <c r="C673" s="194"/>
      <c r="D673" s="136">
        <f t="shared" si="666"/>
        <v>0</v>
      </c>
      <c r="E673" s="136">
        <f t="shared" si="667"/>
        <v>0</v>
      </c>
      <c r="F673" s="136">
        <f t="shared" si="668"/>
        <v>0</v>
      </c>
      <c r="G673" s="262"/>
      <c r="H673" s="262"/>
      <c r="I673" s="263"/>
      <c r="J673" s="167"/>
      <c r="K673" s="194"/>
      <c r="L673" s="194"/>
      <c r="M673" s="136">
        <f t="shared" si="669"/>
        <v>0</v>
      </c>
      <c r="N673" s="136">
        <f t="shared" si="655"/>
        <v>0</v>
      </c>
      <c r="O673" s="136">
        <f t="shared" si="670"/>
        <v>0</v>
      </c>
      <c r="P673" s="262"/>
      <c r="Q673" s="262"/>
      <c r="R673" s="263"/>
      <c r="S673" s="167"/>
      <c r="T673" s="194"/>
      <c r="U673" s="194"/>
      <c r="V673" s="136">
        <f t="shared" si="671"/>
        <v>0</v>
      </c>
      <c r="W673" s="136">
        <f t="shared" si="656"/>
        <v>0</v>
      </c>
      <c r="X673" s="136">
        <f t="shared" si="672"/>
        <v>0</v>
      </c>
      <c r="Y673" s="262"/>
      <c r="Z673" s="262"/>
      <c r="AA673" s="263"/>
      <c r="AB673" s="167"/>
      <c r="AC673" s="194"/>
      <c r="AD673" s="194"/>
      <c r="AE673" s="136">
        <f t="shared" si="673"/>
        <v>0</v>
      </c>
      <c r="AF673" s="136">
        <f t="shared" si="657"/>
        <v>0</v>
      </c>
      <c r="AG673" s="136">
        <f t="shared" si="674"/>
        <v>0</v>
      </c>
      <c r="AH673" s="262"/>
      <c r="AI673" s="262"/>
      <c r="AJ673" s="263"/>
      <c r="AK673" s="167"/>
      <c r="AL673" s="194"/>
      <c r="AM673" s="194"/>
      <c r="AN673" s="136">
        <f t="shared" si="675"/>
        <v>0</v>
      </c>
      <c r="AO673" s="136">
        <f t="shared" si="658"/>
        <v>0</v>
      </c>
      <c r="AP673" s="136">
        <f t="shared" si="676"/>
        <v>0</v>
      </c>
      <c r="AQ673" s="262"/>
      <c r="AR673" s="262"/>
      <c r="AS673" s="263"/>
      <c r="AT673" s="167"/>
      <c r="AU673" s="194"/>
      <c r="AV673" s="194"/>
      <c r="AW673" s="136">
        <f t="shared" si="677"/>
        <v>0</v>
      </c>
      <c r="AX673" s="136">
        <f t="shared" si="659"/>
        <v>0</v>
      </c>
      <c r="AY673" s="136">
        <f t="shared" si="678"/>
        <v>0</v>
      </c>
      <c r="AZ673" s="262"/>
      <c r="BA673" s="262"/>
      <c r="BB673" s="263"/>
      <c r="BC673" s="167"/>
      <c r="BD673" s="194"/>
      <c r="BE673" s="194"/>
      <c r="BF673" s="136">
        <f t="shared" si="679"/>
        <v>0</v>
      </c>
      <c r="BG673" s="136">
        <f t="shared" si="660"/>
        <v>0</v>
      </c>
      <c r="BH673" s="136">
        <f t="shared" si="680"/>
        <v>0</v>
      </c>
      <c r="BI673" s="262"/>
      <c r="BJ673" s="262"/>
      <c r="BK673" s="263"/>
      <c r="BL673" s="167"/>
      <c r="BM673" s="194"/>
      <c r="BN673" s="194"/>
      <c r="BO673" s="136">
        <f t="shared" si="681"/>
        <v>0</v>
      </c>
      <c r="BP673" s="136">
        <f t="shared" si="661"/>
        <v>0</v>
      </c>
      <c r="BQ673" s="136">
        <f t="shared" si="682"/>
        <v>0</v>
      </c>
      <c r="BR673" s="262"/>
      <c r="BS673" s="262"/>
      <c r="BT673" s="263"/>
      <c r="BU673" s="167"/>
      <c r="BV673" s="194"/>
      <c r="BW673" s="194"/>
      <c r="BX673" s="136">
        <f t="shared" si="683"/>
        <v>0</v>
      </c>
      <c r="BY673" s="136">
        <f t="shared" si="662"/>
        <v>0</v>
      </c>
      <c r="BZ673" s="136">
        <f t="shared" si="684"/>
        <v>0</v>
      </c>
      <c r="CA673" s="262"/>
      <c r="CB673" s="262"/>
      <c r="CC673" s="263"/>
      <c r="CD673" s="167"/>
      <c r="CE673" s="194"/>
      <c r="CF673" s="194"/>
      <c r="CG673" s="136">
        <f t="shared" si="685"/>
        <v>0</v>
      </c>
      <c r="CH673" s="136">
        <f t="shared" si="663"/>
        <v>0</v>
      </c>
      <c r="CI673" s="136">
        <f t="shared" si="686"/>
        <v>0</v>
      </c>
      <c r="CJ673" s="262"/>
      <c r="CK673" s="262"/>
      <c r="CL673" s="263"/>
      <c r="CM673" s="167"/>
      <c r="CN673" s="194"/>
      <c r="CO673" s="194"/>
      <c r="CP673" s="136">
        <f t="shared" si="687"/>
        <v>0</v>
      </c>
      <c r="CQ673" s="136">
        <f t="shared" si="664"/>
        <v>0</v>
      </c>
      <c r="CR673" s="136">
        <f t="shared" si="688"/>
        <v>0</v>
      </c>
      <c r="CS673" s="262"/>
      <c r="CT673" s="262"/>
      <c r="CU673" s="263"/>
      <c r="CV673" s="167"/>
      <c r="CW673" s="194"/>
      <c r="CX673" s="194"/>
      <c r="CY673" s="136">
        <f t="shared" si="689"/>
        <v>0</v>
      </c>
      <c r="CZ673" s="136">
        <f t="shared" si="665"/>
        <v>0</v>
      </c>
      <c r="DA673" s="136">
        <f t="shared" si="690"/>
        <v>0</v>
      </c>
      <c r="DB673" s="262"/>
      <c r="DC673" s="262"/>
      <c r="DD673" s="263"/>
    </row>
    <row r="674" spans="1:108" x14ac:dyDescent="0.25">
      <c r="A674" s="167"/>
      <c r="B674" s="194"/>
      <c r="C674" s="194"/>
      <c r="D674" s="136">
        <f t="shared" si="666"/>
        <v>0</v>
      </c>
      <c r="E674" s="136">
        <f t="shared" si="667"/>
        <v>0</v>
      </c>
      <c r="F674" s="136">
        <f t="shared" si="668"/>
        <v>0</v>
      </c>
      <c r="G674" s="262"/>
      <c r="H674" s="262"/>
      <c r="I674" s="263"/>
      <c r="J674" s="167"/>
      <c r="K674" s="194"/>
      <c r="L674" s="194"/>
      <c r="M674" s="136">
        <f t="shared" si="669"/>
        <v>0</v>
      </c>
      <c r="N674" s="136">
        <f t="shared" si="655"/>
        <v>0</v>
      </c>
      <c r="O674" s="136">
        <f t="shared" si="670"/>
        <v>0</v>
      </c>
      <c r="P674" s="262"/>
      <c r="Q674" s="262"/>
      <c r="R674" s="263"/>
      <c r="S674" s="167"/>
      <c r="T674" s="194"/>
      <c r="U674" s="194"/>
      <c r="V674" s="136">
        <f t="shared" si="671"/>
        <v>0</v>
      </c>
      <c r="W674" s="136">
        <f t="shared" si="656"/>
        <v>0</v>
      </c>
      <c r="X674" s="136">
        <f t="shared" si="672"/>
        <v>0</v>
      </c>
      <c r="Y674" s="262"/>
      <c r="Z674" s="262"/>
      <c r="AA674" s="263"/>
      <c r="AB674" s="167"/>
      <c r="AC674" s="194"/>
      <c r="AD674" s="194"/>
      <c r="AE674" s="136">
        <f t="shared" si="673"/>
        <v>0</v>
      </c>
      <c r="AF674" s="136">
        <f t="shared" si="657"/>
        <v>0</v>
      </c>
      <c r="AG674" s="136">
        <f t="shared" si="674"/>
        <v>0</v>
      </c>
      <c r="AH674" s="262"/>
      <c r="AI674" s="262"/>
      <c r="AJ674" s="263"/>
      <c r="AK674" s="167"/>
      <c r="AL674" s="194"/>
      <c r="AM674" s="194"/>
      <c r="AN674" s="136">
        <f t="shared" si="675"/>
        <v>0</v>
      </c>
      <c r="AO674" s="136">
        <f t="shared" si="658"/>
        <v>0</v>
      </c>
      <c r="AP674" s="136">
        <f t="shared" si="676"/>
        <v>0</v>
      </c>
      <c r="AQ674" s="262"/>
      <c r="AR674" s="262"/>
      <c r="AS674" s="263"/>
      <c r="AT674" s="167"/>
      <c r="AU674" s="194"/>
      <c r="AV674" s="194"/>
      <c r="AW674" s="136">
        <f t="shared" si="677"/>
        <v>0</v>
      </c>
      <c r="AX674" s="136">
        <f t="shared" si="659"/>
        <v>0</v>
      </c>
      <c r="AY674" s="136">
        <f t="shared" si="678"/>
        <v>0</v>
      </c>
      <c r="AZ674" s="262"/>
      <c r="BA674" s="262"/>
      <c r="BB674" s="263"/>
      <c r="BC674" s="167"/>
      <c r="BD674" s="194"/>
      <c r="BE674" s="194"/>
      <c r="BF674" s="136">
        <f t="shared" si="679"/>
        <v>0</v>
      </c>
      <c r="BG674" s="136">
        <f t="shared" si="660"/>
        <v>0</v>
      </c>
      <c r="BH674" s="136">
        <f t="shared" si="680"/>
        <v>0</v>
      </c>
      <c r="BI674" s="262"/>
      <c r="BJ674" s="262"/>
      <c r="BK674" s="263"/>
      <c r="BL674" s="167"/>
      <c r="BM674" s="194"/>
      <c r="BN674" s="194"/>
      <c r="BO674" s="136">
        <f t="shared" si="681"/>
        <v>0</v>
      </c>
      <c r="BP674" s="136">
        <f t="shared" si="661"/>
        <v>0</v>
      </c>
      <c r="BQ674" s="136">
        <f t="shared" si="682"/>
        <v>0</v>
      </c>
      <c r="BR674" s="262"/>
      <c r="BS674" s="262"/>
      <c r="BT674" s="263"/>
      <c r="BU674" s="167"/>
      <c r="BV674" s="194"/>
      <c r="BW674" s="194"/>
      <c r="BX674" s="136">
        <f t="shared" si="683"/>
        <v>0</v>
      </c>
      <c r="BY674" s="136">
        <f t="shared" si="662"/>
        <v>0</v>
      </c>
      <c r="BZ674" s="136">
        <f t="shared" si="684"/>
        <v>0</v>
      </c>
      <c r="CA674" s="262"/>
      <c r="CB674" s="262"/>
      <c r="CC674" s="263"/>
      <c r="CD674" s="167"/>
      <c r="CE674" s="194"/>
      <c r="CF674" s="194"/>
      <c r="CG674" s="136">
        <f t="shared" si="685"/>
        <v>0</v>
      </c>
      <c r="CH674" s="136">
        <f t="shared" si="663"/>
        <v>0</v>
      </c>
      <c r="CI674" s="136">
        <f t="shared" si="686"/>
        <v>0</v>
      </c>
      <c r="CJ674" s="262"/>
      <c r="CK674" s="262"/>
      <c r="CL674" s="263"/>
      <c r="CM674" s="167"/>
      <c r="CN674" s="194"/>
      <c r="CO674" s="194"/>
      <c r="CP674" s="136">
        <f t="shared" si="687"/>
        <v>0</v>
      </c>
      <c r="CQ674" s="136">
        <f t="shared" si="664"/>
        <v>0</v>
      </c>
      <c r="CR674" s="136">
        <f t="shared" si="688"/>
        <v>0</v>
      </c>
      <c r="CS674" s="262"/>
      <c r="CT674" s="262"/>
      <c r="CU674" s="263"/>
      <c r="CV674" s="167"/>
      <c r="CW674" s="194"/>
      <c r="CX674" s="194"/>
      <c r="CY674" s="136">
        <f t="shared" si="689"/>
        <v>0</v>
      </c>
      <c r="CZ674" s="136">
        <f t="shared" si="665"/>
        <v>0</v>
      </c>
      <c r="DA674" s="136">
        <f t="shared" si="690"/>
        <v>0</v>
      </c>
      <c r="DB674" s="262"/>
      <c r="DC674" s="262"/>
      <c r="DD674" s="263"/>
    </row>
    <row r="675" spans="1:108" x14ac:dyDescent="0.25">
      <c r="A675" s="167"/>
      <c r="B675" s="194"/>
      <c r="C675" s="194"/>
      <c r="D675" s="136">
        <f t="shared" si="666"/>
        <v>0</v>
      </c>
      <c r="E675" s="136">
        <f t="shared" si="667"/>
        <v>0</v>
      </c>
      <c r="F675" s="136">
        <f t="shared" si="668"/>
        <v>0</v>
      </c>
      <c r="G675" s="262"/>
      <c r="H675" s="262"/>
      <c r="I675" s="263"/>
      <c r="J675" s="167"/>
      <c r="K675" s="194"/>
      <c r="L675" s="194"/>
      <c r="M675" s="136">
        <f t="shared" si="669"/>
        <v>0</v>
      </c>
      <c r="N675" s="136">
        <f t="shared" si="655"/>
        <v>0</v>
      </c>
      <c r="O675" s="136">
        <f t="shared" si="670"/>
        <v>0</v>
      </c>
      <c r="P675" s="262"/>
      <c r="Q675" s="262"/>
      <c r="R675" s="263"/>
      <c r="S675" s="167"/>
      <c r="T675" s="194"/>
      <c r="U675" s="194"/>
      <c r="V675" s="136">
        <f t="shared" si="671"/>
        <v>0</v>
      </c>
      <c r="W675" s="136">
        <f t="shared" si="656"/>
        <v>0</v>
      </c>
      <c r="X675" s="136">
        <f t="shared" si="672"/>
        <v>0</v>
      </c>
      <c r="Y675" s="262"/>
      <c r="Z675" s="262"/>
      <c r="AA675" s="263"/>
      <c r="AB675" s="167"/>
      <c r="AC675" s="194"/>
      <c r="AD675" s="194"/>
      <c r="AE675" s="136">
        <f t="shared" si="673"/>
        <v>0</v>
      </c>
      <c r="AF675" s="136">
        <f t="shared" si="657"/>
        <v>0</v>
      </c>
      <c r="AG675" s="136">
        <f t="shared" si="674"/>
        <v>0</v>
      </c>
      <c r="AH675" s="262"/>
      <c r="AI675" s="262"/>
      <c r="AJ675" s="263"/>
      <c r="AK675" s="167"/>
      <c r="AL675" s="194"/>
      <c r="AM675" s="194"/>
      <c r="AN675" s="136">
        <f t="shared" si="675"/>
        <v>0</v>
      </c>
      <c r="AO675" s="136">
        <f t="shared" si="658"/>
        <v>0</v>
      </c>
      <c r="AP675" s="136">
        <f t="shared" si="676"/>
        <v>0</v>
      </c>
      <c r="AQ675" s="262"/>
      <c r="AR675" s="262"/>
      <c r="AS675" s="263"/>
      <c r="AT675" s="167"/>
      <c r="AU675" s="194"/>
      <c r="AV675" s="194"/>
      <c r="AW675" s="136">
        <f t="shared" si="677"/>
        <v>0</v>
      </c>
      <c r="AX675" s="136">
        <f t="shared" si="659"/>
        <v>0</v>
      </c>
      <c r="AY675" s="136">
        <f t="shared" si="678"/>
        <v>0</v>
      </c>
      <c r="AZ675" s="262"/>
      <c r="BA675" s="262"/>
      <c r="BB675" s="263"/>
      <c r="BC675" s="167"/>
      <c r="BD675" s="194"/>
      <c r="BE675" s="194"/>
      <c r="BF675" s="136">
        <f t="shared" si="679"/>
        <v>0</v>
      </c>
      <c r="BG675" s="136">
        <f t="shared" si="660"/>
        <v>0</v>
      </c>
      <c r="BH675" s="136">
        <f t="shared" si="680"/>
        <v>0</v>
      </c>
      <c r="BI675" s="262"/>
      <c r="BJ675" s="262"/>
      <c r="BK675" s="263"/>
      <c r="BL675" s="167"/>
      <c r="BM675" s="194"/>
      <c r="BN675" s="194"/>
      <c r="BO675" s="136">
        <f t="shared" si="681"/>
        <v>0</v>
      </c>
      <c r="BP675" s="136">
        <f t="shared" si="661"/>
        <v>0</v>
      </c>
      <c r="BQ675" s="136">
        <f t="shared" si="682"/>
        <v>0</v>
      </c>
      <c r="BR675" s="262"/>
      <c r="BS675" s="262"/>
      <c r="BT675" s="263"/>
      <c r="BU675" s="167"/>
      <c r="BV675" s="194"/>
      <c r="BW675" s="194"/>
      <c r="BX675" s="136">
        <f t="shared" si="683"/>
        <v>0</v>
      </c>
      <c r="BY675" s="136">
        <f t="shared" si="662"/>
        <v>0</v>
      </c>
      <c r="BZ675" s="136">
        <f t="shared" si="684"/>
        <v>0</v>
      </c>
      <c r="CA675" s="262"/>
      <c r="CB675" s="262"/>
      <c r="CC675" s="263"/>
      <c r="CD675" s="167"/>
      <c r="CE675" s="194"/>
      <c r="CF675" s="194"/>
      <c r="CG675" s="136">
        <f t="shared" si="685"/>
        <v>0</v>
      </c>
      <c r="CH675" s="136">
        <f t="shared" si="663"/>
        <v>0</v>
      </c>
      <c r="CI675" s="136">
        <f t="shared" si="686"/>
        <v>0</v>
      </c>
      <c r="CJ675" s="262"/>
      <c r="CK675" s="262"/>
      <c r="CL675" s="263"/>
      <c r="CM675" s="167"/>
      <c r="CN675" s="194"/>
      <c r="CO675" s="194"/>
      <c r="CP675" s="136">
        <f t="shared" si="687"/>
        <v>0</v>
      </c>
      <c r="CQ675" s="136">
        <f t="shared" si="664"/>
        <v>0</v>
      </c>
      <c r="CR675" s="136">
        <f t="shared" si="688"/>
        <v>0</v>
      </c>
      <c r="CS675" s="262"/>
      <c r="CT675" s="262"/>
      <c r="CU675" s="263"/>
      <c r="CV675" s="167"/>
      <c r="CW675" s="194"/>
      <c r="CX675" s="194"/>
      <c r="CY675" s="136">
        <f t="shared" si="689"/>
        <v>0</v>
      </c>
      <c r="CZ675" s="136">
        <f t="shared" si="665"/>
        <v>0</v>
      </c>
      <c r="DA675" s="136">
        <f t="shared" si="690"/>
        <v>0</v>
      </c>
      <c r="DB675" s="262"/>
      <c r="DC675" s="262"/>
      <c r="DD675" s="263"/>
    </row>
    <row r="676" spans="1:108" x14ac:dyDescent="0.25">
      <c r="A676" s="167"/>
      <c r="B676" s="194"/>
      <c r="C676" s="194"/>
      <c r="D676" s="136">
        <f t="shared" si="666"/>
        <v>0</v>
      </c>
      <c r="E676" s="136">
        <f t="shared" si="667"/>
        <v>0</v>
      </c>
      <c r="F676" s="136">
        <f t="shared" si="668"/>
        <v>0</v>
      </c>
      <c r="G676" s="262"/>
      <c r="H676" s="262"/>
      <c r="I676" s="263"/>
      <c r="J676" s="167"/>
      <c r="K676" s="194"/>
      <c r="L676" s="194"/>
      <c r="M676" s="136">
        <f t="shared" si="669"/>
        <v>0</v>
      </c>
      <c r="N676" s="136">
        <f t="shared" si="655"/>
        <v>0</v>
      </c>
      <c r="O676" s="136">
        <f t="shared" si="670"/>
        <v>0</v>
      </c>
      <c r="P676" s="262"/>
      <c r="Q676" s="262"/>
      <c r="R676" s="263"/>
      <c r="S676" s="167"/>
      <c r="T676" s="194"/>
      <c r="U676" s="194"/>
      <c r="V676" s="136">
        <f t="shared" si="671"/>
        <v>0</v>
      </c>
      <c r="W676" s="136">
        <f t="shared" si="656"/>
        <v>0</v>
      </c>
      <c r="X676" s="136">
        <f t="shared" si="672"/>
        <v>0</v>
      </c>
      <c r="Y676" s="262"/>
      <c r="Z676" s="262"/>
      <c r="AA676" s="263"/>
      <c r="AB676" s="167"/>
      <c r="AC676" s="194"/>
      <c r="AD676" s="194"/>
      <c r="AE676" s="136">
        <f t="shared" si="673"/>
        <v>0</v>
      </c>
      <c r="AF676" s="136">
        <f t="shared" si="657"/>
        <v>0</v>
      </c>
      <c r="AG676" s="136">
        <f t="shared" si="674"/>
        <v>0</v>
      </c>
      <c r="AH676" s="262"/>
      <c r="AI676" s="262"/>
      <c r="AJ676" s="263"/>
      <c r="AK676" s="167"/>
      <c r="AL676" s="194"/>
      <c r="AM676" s="194"/>
      <c r="AN676" s="136">
        <f t="shared" si="675"/>
        <v>0</v>
      </c>
      <c r="AO676" s="136">
        <f t="shared" si="658"/>
        <v>0</v>
      </c>
      <c r="AP676" s="136">
        <f t="shared" si="676"/>
        <v>0</v>
      </c>
      <c r="AQ676" s="262"/>
      <c r="AR676" s="262"/>
      <c r="AS676" s="263"/>
      <c r="AT676" s="167"/>
      <c r="AU676" s="194"/>
      <c r="AV676" s="194"/>
      <c r="AW676" s="136">
        <f t="shared" si="677"/>
        <v>0</v>
      </c>
      <c r="AX676" s="136">
        <f t="shared" si="659"/>
        <v>0</v>
      </c>
      <c r="AY676" s="136">
        <f t="shared" si="678"/>
        <v>0</v>
      </c>
      <c r="AZ676" s="262"/>
      <c r="BA676" s="262"/>
      <c r="BB676" s="263"/>
      <c r="BC676" s="167"/>
      <c r="BD676" s="194"/>
      <c r="BE676" s="194"/>
      <c r="BF676" s="136">
        <f t="shared" si="679"/>
        <v>0</v>
      </c>
      <c r="BG676" s="136">
        <f t="shared" si="660"/>
        <v>0</v>
      </c>
      <c r="BH676" s="136">
        <f t="shared" si="680"/>
        <v>0</v>
      </c>
      <c r="BI676" s="262"/>
      <c r="BJ676" s="262"/>
      <c r="BK676" s="263"/>
      <c r="BL676" s="167"/>
      <c r="BM676" s="194"/>
      <c r="BN676" s="194"/>
      <c r="BO676" s="136">
        <f t="shared" si="681"/>
        <v>0</v>
      </c>
      <c r="BP676" s="136">
        <f t="shared" si="661"/>
        <v>0</v>
      </c>
      <c r="BQ676" s="136">
        <f t="shared" si="682"/>
        <v>0</v>
      </c>
      <c r="BR676" s="262"/>
      <c r="BS676" s="262"/>
      <c r="BT676" s="263"/>
      <c r="BU676" s="167"/>
      <c r="BV676" s="194"/>
      <c r="BW676" s="194"/>
      <c r="BX676" s="136">
        <f t="shared" si="683"/>
        <v>0</v>
      </c>
      <c r="BY676" s="136">
        <f t="shared" si="662"/>
        <v>0</v>
      </c>
      <c r="BZ676" s="136">
        <f t="shared" si="684"/>
        <v>0</v>
      </c>
      <c r="CA676" s="262"/>
      <c r="CB676" s="262"/>
      <c r="CC676" s="263"/>
      <c r="CD676" s="167"/>
      <c r="CE676" s="194"/>
      <c r="CF676" s="194"/>
      <c r="CG676" s="136">
        <f t="shared" si="685"/>
        <v>0</v>
      </c>
      <c r="CH676" s="136">
        <f t="shared" si="663"/>
        <v>0</v>
      </c>
      <c r="CI676" s="136">
        <f t="shared" si="686"/>
        <v>0</v>
      </c>
      <c r="CJ676" s="262"/>
      <c r="CK676" s="262"/>
      <c r="CL676" s="263"/>
      <c r="CM676" s="167"/>
      <c r="CN676" s="194"/>
      <c r="CO676" s="194"/>
      <c r="CP676" s="136">
        <f t="shared" si="687"/>
        <v>0</v>
      </c>
      <c r="CQ676" s="136">
        <f t="shared" si="664"/>
        <v>0</v>
      </c>
      <c r="CR676" s="136">
        <f t="shared" si="688"/>
        <v>0</v>
      </c>
      <c r="CS676" s="262"/>
      <c r="CT676" s="262"/>
      <c r="CU676" s="263"/>
      <c r="CV676" s="167"/>
      <c r="CW676" s="194"/>
      <c r="CX676" s="194"/>
      <c r="CY676" s="136">
        <f t="shared" si="689"/>
        <v>0</v>
      </c>
      <c r="CZ676" s="136">
        <f t="shared" si="665"/>
        <v>0</v>
      </c>
      <c r="DA676" s="136">
        <f t="shared" si="690"/>
        <v>0</v>
      </c>
      <c r="DB676" s="262"/>
      <c r="DC676" s="262"/>
      <c r="DD676" s="263"/>
    </row>
    <row r="677" spans="1:108" x14ac:dyDescent="0.25">
      <c r="A677" s="167"/>
      <c r="B677" s="194"/>
      <c r="C677" s="194"/>
      <c r="D677" s="136">
        <f t="shared" si="666"/>
        <v>0</v>
      </c>
      <c r="E677" s="136">
        <f t="shared" si="667"/>
        <v>0</v>
      </c>
      <c r="F677" s="136">
        <f t="shared" si="668"/>
        <v>0</v>
      </c>
      <c r="G677" s="262"/>
      <c r="H677" s="262"/>
      <c r="I677" s="263"/>
      <c r="J677" s="167"/>
      <c r="K677" s="194"/>
      <c r="L677" s="194"/>
      <c r="M677" s="136">
        <f t="shared" si="669"/>
        <v>0</v>
      </c>
      <c r="N677" s="136">
        <f t="shared" si="655"/>
        <v>0</v>
      </c>
      <c r="O677" s="136">
        <f t="shared" si="670"/>
        <v>0</v>
      </c>
      <c r="P677" s="262"/>
      <c r="Q677" s="262"/>
      <c r="R677" s="263"/>
      <c r="S677" s="167"/>
      <c r="T677" s="194"/>
      <c r="U677" s="194"/>
      <c r="V677" s="136">
        <f t="shared" si="671"/>
        <v>0</v>
      </c>
      <c r="W677" s="136">
        <f t="shared" si="656"/>
        <v>0</v>
      </c>
      <c r="X677" s="136">
        <f t="shared" si="672"/>
        <v>0</v>
      </c>
      <c r="Y677" s="262"/>
      <c r="Z677" s="262"/>
      <c r="AA677" s="263"/>
      <c r="AB677" s="167"/>
      <c r="AC677" s="194"/>
      <c r="AD677" s="194"/>
      <c r="AE677" s="136">
        <f t="shared" si="673"/>
        <v>0</v>
      </c>
      <c r="AF677" s="136">
        <f t="shared" si="657"/>
        <v>0</v>
      </c>
      <c r="AG677" s="136">
        <f t="shared" si="674"/>
        <v>0</v>
      </c>
      <c r="AH677" s="262"/>
      <c r="AI677" s="262"/>
      <c r="AJ677" s="263"/>
      <c r="AK677" s="167"/>
      <c r="AL677" s="194"/>
      <c r="AM677" s="194"/>
      <c r="AN677" s="136">
        <f t="shared" si="675"/>
        <v>0</v>
      </c>
      <c r="AO677" s="136">
        <f t="shared" si="658"/>
        <v>0</v>
      </c>
      <c r="AP677" s="136">
        <f t="shared" si="676"/>
        <v>0</v>
      </c>
      <c r="AQ677" s="262"/>
      <c r="AR677" s="262"/>
      <c r="AS677" s="263"/>
      <c r="AT677" s="167"/>
      <c r="AU677" s="194"/>
      <c r="AV677" s="194"/>
      <c r="AW677" s="136">
        <f t="shared" si="677"/>
        <v>0</v>
      </c>
      <c r="AX677" s="136">
        <f t="shared" si="659"/>
        <v>0</v>
      </c>
      <c r="AY677" s="136">
        <f t="shared" si="678"/>
        <v>0</v>
      </c>
      <c r="AZ677" s="262"/>
      <c r="BA677" s="262"/>
      <c r="BB677" s="263"/>
      <c r="BC677" s="167"/>
      <c r="BD677" s="194"/>
      <c r="BE677" s="194"/>
      <c r="BF677" s="136">
        <f t="shared" si="679"/>
        <v>0</v>
      </c>
      <c r="BG677" s="136">
        <f t="shared" si="660"/>
        <v>0</v>
      </c>
      <c r="BH677" s="136">
        <f t="shared" si="680"/>
        <v>0</v>
      </c>
      <c r="BI677" s="262"/>
      <c r="BJ677" s="262"/>
      <c r="BK677" s="263"/>
      <c r="BL677" s="167"/>
      <c r="BM677" s="194"/>
      <c r="BN677" s="194"/>
      <c r="BO677" s="136">
        <f t="shared" si="681"/>
        <v>0</v>
      </c>
      <c r="BP677" s="136">
        <f t="shared" si="661"/>
        <v>0</v>
      </c>
      <c r="BQ677" s="136">
        <f t="shared" si="682"/>
        <v>0</v>
      </c>
      <c r="BR677" s="262"/>
      <c r="BS677" s="262"/>
      <c r="BT677" s="263"/>
      <c r="BU677" s="167"/>
      <c r="BV677" s="194"/>
      <c r="BW677" s="194"/>
      <c r="BX677" s="136">
        <f t="shared" si="683"/>
        <v>0</v>
      </c>
      <c r="BY677" s="136">
        <f t="shared" si="662"/>
        <v>0</v>
      </c>
      <c r="BZ677" s="136">
        <f t="shared" si="684"/>
        <v>0</v>
      </c>
      <c r="CA677" s="262"/>
      <c r="CB677" s="262"/>
      <c r="CC677" s="263"/>
      <c r="CD677" s="167"/>
      <c r="CE677" s="194"/>
      <c r="CF677" s="194"/>
      <c r="CG677" s="136">
        <f t="shared" si="685"/>
        <v>0</v>
      </c>
      <c r="CH677" s="136">
        <f t="shared" si="663"/>
        <v>0</v>
      </c>
      <c r="CI677" s="136">
        <f t="shared" si="686"/>
        <v>0</v>
      </c>
      <c r="CJ677" s="262"/>
      <c r="CK677" s="262"/>
      <c r="CL677" s="263"/>
      <c r="CM677" s="167"/>
      <c r="CN677" s="194"/>
      <c r="CO677" s="194"/>
      <c r="CP677" s="136">
        <f t="shared" si="687"/>
        <v>0</v>
      </c>
      <c r="CQ677" s="136">
        <f t="shared" si="664"/>
        <v>0</v>
      </c>
      <c r="CR677" s="136">
        <f t="shared" si="688"/>
        <v>0</v>
      </c>
      <c r="CS677" s="262"/>
      <c r="CT677" s="262"/>
      <c r="CU677" s="263"/>
      <c r="CV677" s="167"/>
      <c r="CW677" s="194"/>
      <c r="CX677" s="194"/>
      <c r="CY677" s="136">
        <f t="shared" si="689"/>
        <v>0</v>
      </c>
      <c r="CZ677" s="136">
        <f t="shared" si="665"/>
        <v>0</v>
      </c>
      <c r="DA677" s="136">
        <f t="shared" si="690"/>
        <v>0</v>
      </c>
      <c r="DB677" s="262"/>
      <c r="DC677" s="262"/>
      <c r="DD677" s="263"/>
    </row>
    <row r="678" spans="1:108" x14ac:dyDescent="0.25">
      <c r="A678" s="167"/>
      <c r="B678" s="194"/>
      <c r="C678" s="194"/>
      <c r="D678" s="136">
        <f t="shared" si="666"/>
        <v>0</v>
      </c>
      <c r="E678" s="136">
        <f t="shared" si="667"/>
        <v>0</v>
      </c>
      <c r="F678" s="136">
        <f t="shared" si="668"/>
        <v>0</v>
      </c>
      <c r="G678" s="262"/>
      <c r="H678" s="262"/>
      <c r="I678" s="263"/>
      <c r="J678" s="167"/>
      <c r="K678" s="194"/>
      <c r="L678" s="194"/>
      <c r="M678" s="136">
        <f t="shared" si="669"/>
        <v>0</v>
      </c>
      <c r="N678" s="136">
        <f t="shared" si="655"/>
        <v>0</v>
      </c>
      <c r="O678" s="136">
        <f t="shared" si="670"/>
        <v>0</v>
      </c>
      <c r="P678" s="262"/>
      <c r="Q678" s="262"/>
      <c r="R678" s="263"/>
      <c r="S678" s="167"/>
      <c r="T678" s="194"/>
      <c r="U678" s="194"/>
      <c r="V678" s="136">
        <f t="shared" si="671"/>
        <v>0</v>
      </c>
      <c r="W678" s="136">
        <f t="shared" si="656"/>
        <v>0</v>
      </c>
      <c r="X678" s="136">
        <f t="shared" si="672"/>
        <v>0</v>
      </c>
      <c r="Y678" s="262"/>
      <c r="Z678" s="262"/>
      <c r="AA678" s="263"/>
      <c r="AB678" s="167"/>
      <c r="AC678" s="194"/>
      <c r="AD678" s="194"/>
      <c r="AE678" s="136">
        <f t="shared" si="673"/>
        <v>0</v>
      </c>
      <c r="AF678" s="136">
        <f t="shared" si="657"/>
        <v>0</v>
      </c>
      <c r="AG678" s="136">
        <f t="shared" si="674"/>
        <v>0</v>
      </c>
      <c r="AH678" s="262"/>
      <c r="AI678" s="262"/>
      <c r="AJ678" s="263"/>
      <c r="AK678" s="167"/>
      <c r="AL678" s="194"/>
      <c r="AM678" s="194"/>
      <c r="AN678" s="136">
        <f t="shared" si="675"/>
        <v>0</v>
      </c>
      <c r="AO678" s="136">
        <f t="shared" si="658"/>
        <v>0</v>
      </c>
      <c r="AP678" s="136">
        <f t="shared" si="676"/>
        <v>0</v>
      </c>
      <c r="AQ678" s="262"/>
      <c r="AR678" s="262"/>
      <c r="AS678" s="263"/>
      <c r="AT678" s="167"/>
      <c r="AU678" s="194"/>
      <c r="AV678" s="194"/>
      <c r="AW678" s="136">
        <f t="shared" si="677"/>
        <v>0</v>
      </c>
      <c r="AX678" s="136">
        <f t="shared" si="659"/>
        <v>0</v>
      </c>
      <c r="AY678" s="136">
        <f t="shared" si="678"/>
        <v>0</v>
      </c>
      <c r="AZ678" s="262"/>
      <c r="BA678" s="262"/>
      <c r="BB678" s="263"/>
      <c r="BC678" s="167"/>
      <c r="BD678" s="194"/>
      <c r="BE678" s="194"/>
      <c r="BF678" s="136">
        <f t="shared" si="679"/>
        <v>0</v>
      </c>
      <c r="BG678" s="136">
        <f t="shared" si="660"/>
        <v>0</v>
      </c>
      <c r="BH678" s="136">
        <f t="shared" si="680"/>
        <v>0</v>
      </c>
      <c r="BI678" s="262"/>
      <c r="BJ678" s="262"/>
      <c r="BK678" s="263"/>
      <c r="BL678" s="167"/>
      <c r="BM678" s="194"/>
      <c r="BN678" s="194"/>
      <c r="BO678" s="136">
        <f t="shared" si="681"/>
        <v>0</v>
      </c>
      <c r="BP678" s="136">
        <f t="shared" si="661"/>
        <v>0</v>
      </c>
      <c r="BQ678" s="136">
        <f t="shared" si="682"/>
        <v>0</v>
      </c>
      <c r="BR678" s="262"/>
      <c r="BS678" s="262"/>
      <c r="BT678" s="263"/>
      <c r="BU678" s="167"/>
      <c r="BV678" s="194"/>
      <c r="BW678" s="194"/>
      <c r="BX678" s="136">
        <f t="shared" si="683"/>
        <v>0</v>
      </c>
      <c r="BY678" s="136">
        <f t="shared" si="662"/>
        <v>0</v>
      </c>
      <c r="BZ678" s="136">
        <f t="shared" si="684"/>
        <v>0</v>
      </c>
      <c r="CA678" s="262"/>
      <c r="CB678" s="262"/>
      <c r="CC678" s="263"/>
      <c r="CD678" s="167"/>
      <c r="CE678" s="194"/>
      <c r="CF678" s="194"/>
      <c r="CG678" s="136">
        <f t="shared" si="685"/>
        <v>0</v>
      </c>
      <c r="CH678" s="136">
        <f t="shared" si="663"/>
        <v>0</v>
      </c>
      <c r="CI678" s="136">
        <f t="shared" si="686"/>
        <v>0</v>
      </c>
      <c r="CJ678" s="262"/>
      <c r="CK678" s="262"/>
      <c r="CL678" s="263"/>
      <c r="CM678" s="167"/>
      <c r="CN678" s="194"/>
      <c r="CO678" s="194"/>
      <c r="CP678" s="136">
        <f t="shared" si="687"/>
        <v>0</v>
      </c>
      <c r="CQ678" s="136">
        <f t="shared" si="664"/>
        <v>0</v>
      </c>
      <c r="CR678" s="136">
        <f t="shared" si="688"/>
        <v>0</v>
      </c>
      <c r="CS678" s="262"/>
      <c r="CT678" s="262"/>
      <c r="CU678" s="263"/>
      <c r="CV678" s="167"/>
      <c r="CW678" s="194"/>
      <c r="CX678" s="194"/>
      <c r="CY678" s="136">
        <f t="shared" si="689"/>
        <v>0</v>
      </c>
      <c r="CZ678" s="136">
        <f t="shared" si="665"/>
        <v>0</v>
      </c>
      <c r="DA678" s="136">
        <f t="shared" si="690"/>
        <v>0</v>
      </c>
      <c r="DB678" s="262"/>
      <c r="DC678" s="262"/>
      <c r="DD678" s="263"/>
    </row>
    <row r="679" spans="1:108" x14ac:dyDescent="0.25">
      <c r="A679" s="167"/>
      <c r="B679" s="194"/>
      <c r="C679" s="194"/>
      <c r="D679" s="136">
        <f t="shared" si="666"/>
        <v>0</v>
      </c>
      <c r="E679" s="136">
        <f t="shared" si="667"/>
        <v>0</v>
      </c>
      <c r="F679" s="136">
        <f t="shared" si="668"/>
        <v>0</v>
      </c>
      <c r="G679" s="262"/>
      <c r="H679" s="262"/>
      <c r="I679" s="263"/>
      <c r="J679" s="167"/>
      <c r="K679" s="194"/>
      <c r="L679" s="194"/>
      <c r="M679" s="136">
        <f t="shared" si="669"/>
        <v>0</v>
      </c>
      <c r="N679" s="136">
        <f t="shared" si="655"/>
        <v>0</v>
      </c>
      <c r="O679" s="136">
        <f t="shared" si="670"/>
        <v>0</v>
      </c>
      <c r="P679" s="262"/>
      <c r="Q679" s="262"/>
      <c r="R679" s="263"/>
      <c r="S679" s="167"/>
      <c r="T679" s="194"/>
      <c r="U679" s="194"/>
      <c r="V679" s="136">
        <f t="shared" si="671"/>
        <v>0</v>
      </c>
      <c r="W679" s="136">
        <f t="shared" si="656"/>
        <v>0</v>
      </c>
      <c r="X679" s="136">
        <f t="shared" si="672"/>
        <v>0</v>
      </c>
      <c r="Y679" s="262"/>
      <c r="Z679" s="262"/>
      <c r="AA679" s="263"/>
      <c r="AB679" s="167"/>
      <c r="AC679" s="194"/>
      <c r="AD679" s="194"/>
      <c r="AE679" s="136">
        <f t="shared" si="673"/>
        <v>0</v>
      </c>
      <c r="AF679" s="136">
        <f t="shared" si="657"/>
        <v>0</v>
      </c>
      <c r="AG679" s="136">
        <f t="shared" si="674"/>
        <v>0</v>
      </c>
      <c r="AH679" s="262"/>
      <c r="AI679" s="262"/>
      <c r="AJ679" s="263"/>
      <c r="AK679" s="167"/>
      <c r="AL679" s="194"/>
      <c r="AM679" s="194"/>
      <c r="AN679" s="136">
        <f t="shared" si="675"/>
        <v>0</v>
      </c>
      <c r="AO679" s="136">
        <f t="shared" si="658"/>
        <v>0</v>
      </c>
      <c r="AP679" s="136">
        <f t="shared" si="676"/>
        <v>0</v>
      </c>
      <c r="AQ679" s="262"/>
      <c r="AR679" s="262"/>
      <c r="AS679" s="263"/>
      <c r="AT679" s="167"/>
      <c r="AU679" s="194"/>
      <c r="AV679" s="194"/>
      <c r="AW679" s="136">
        <f t="shared" si="677"/>
        <v>0</v>
      </c>
      <c r="AX679" s="136">
        <f t="shared" si="659"/>
        <v>0</v>
      </c>
      <c r="AY679" s="136">
        <f t="shared" si="678"/>
        <v>0</v>
      </c>
      <c r="AZ679" s="262"/>
      <c r="BA679" s="262"/>
      <c r="BB679" s="263"/>
      <c r="BC679" s="167"/>
      <c r="BD679" s="194"/>
      <c r="BE679" s="194"/>
      <c r="BF679" s="136">
        <f t="shared" si="679"/>
        <v>0</v>
      </c>
      <c r="BG679" s="136">
        <f t="shared" si="660"/>
        <v>0</v>
      </c>
      <c r="BH679" s="136">
        <f t="shared" si="680"/>
        <v>0</v>
      </c>
      <c r="BI679" s="262"/>
      <c r="BJ679" s="262"/>
      <c r="BK679" s="263"/>
      <c r="BL679" s="167"/>
      <c r="BM679" s="194"/>
      <c r="BN679" s="194"/>
      <c r="BO679" s="136">
        <f t="shared" si="681"/>
        <v>0</v>
      </c>
      <c r="BP679" s="136">
        <f t="shared" si="661"/>
        <v>0</v>
      </c>
      <c r="BQ679" s="136">
        <f t="shared" si="682"/>
        <v>0</v>
      </c>
      <c r="BR679" s="262"/>
      <c r="BS679" s="262"/>
      <c r="BT679" s="263"/>
      <c r="BU679" s="167"/>
      <c r="BV679" s="194"/>
      <c r="BW679" s="194"/>
      <c r="BX679" s="136">
        <f t="shared" si="683"/>
        <v>0</v>
      </c>
      <c r="BY679" s="136">
        <f t="shared" si="662"/>
        <v>0</v>
      </c>
      <c r="BZ679" s="136">
        <f t="shared" si="684"/>
        <v>0</v>
      </c>
      <c r="CA679" s="262"/>
      <c r="CB679" s="262"/>
      <c r="CC679" s="263"/>
      <c r="CD679" s="167"/>
      <c r="CE679" s="194"/>
      <c r="CF679" s="194"/>
      <c r="CG679" s="136">
        <f t="shared" si="685"/>
        <v>0</v>
      </c>
      <c r="CH679" s="136">
        <f t="shared" si="663"/>
        <v>0</v>
      </c>
      <c r="CI679" s="136">
        <f t="shared" si="686"/>
        <v>0</v>
      </c>
      <c r="CJ679" s="262"/>
      <c r="CK679" s="262"/>
      <c r="CL679" s="263"/>
      <c r="CM679" s="167"/>
      <c r="CN679" s="194"/>
      <c r="CO679" s="194"/>
      <c r="CP679" s="136">
        <f t="shared" si="687"/>
        <v>0</v>
      </c>
      <c r="CQ679" s="136">
        <f t="shared" si="664"/>
        <v>0</v>
      </c>
      <c r="CR679" s="136">
        <f t="shared" si="688"/>
        <v>0</v>
      </c>
      <c r="CS679" s="262"/>
      <c r="CT679" s="262"/>
      <c r="CU679" s="263"/>
      <c r="CV679" s="167"/>
      <c r="CW679" s="194"/>
      <c r="CX679" s="194"/>
      <c r="CY679" s="136">
        <f t="shared" si="689"/>
        <v>0</v>
      </c>
      <c r="CZ679" s="136">
        <f t="shared" si="665"/>
        <v>0</v>
      </c>
      <c r="DA679" s="136">
        <f t="shared" si="690"/>
        <v>0</v>
      </c>
      <c r="DB679" s="262"/>
      <c r="DC679" s="262"/>
      <c r="DD679" s="263"/>
    </row>
    <row r="680" spans="1:108" x14ac:dyDescent="0.25">
      <c r="A680" s="167"/>
      <c r="B680" s="194"/>
      <c r="C680" s="194"/>
      <c r="D680" s="136">
        <f t="shared" si="666"/>
        <v>0</v>
      </c>
      <c r="E680" s="136">
        <f t="shared" si="667"/>
        <v>0</v>
      </c>
      <c r="F680" s="136">
        <f t="shared" si="668"/>
        <v>0</v>
      </c>
      <c r="G680" s="262"/>
      <c r="H680" s="262"/>
      <c r="I680" s="263"/>
      <c r="J680" s="167"/>
      <c r="K680" s="194"/>
      <c r="L680" s="194"/>
      <c r="M680" s="136">
        <f t="shared" si="669"/>
        <v>0</v>
      </c>
      <c r="N680" s="136">
        <f t="shared" si="655"/>
        <v>0</v>
      </c>
      <c r="O680" s="136">
        <f t="shared" si="670"/>
        <v>0</v>
      </c>
      <c r="P680" s="262"/>
      <c r="Q680" s="262"/>
      <c r="R680" s="263"/>
      <c r="S680" s="167"/>
      <c r="T680" s="194"/>
      <c r="U680" s="194"/>
      <c r="V680" s="136">
        <f t="shared" si="671"/>
        <v>0</v>
      </c>
      <c r="W680" s="136">
        <f t="shared" si="656"/>
        <v>0</v>
      </c>
      <c r="X680" s="136">
        <f t="shared" si="672"/>
        <v>0</v>
      </c>
      <c r="Y680" s="262"/>
      <c r="Z680" s="262"/>
      <c r="AA680" s="263"/>
      <c r="AB680" s="167"/>
      <c r="AC680" s="194"/>
      <c r="AD680" s="194"/>
      <c r="AE680" s="136">
        <f t="shared" si="673"/>
        <v>0</v>
      </c>
      <c r="AF680" s="136">
        <f t="shared" si="657"/>
        <v>0</v>
      </c>
      <c r="AG680" s="136">
        <f t="shared" si="674"/>
        <v>0</v>
      </c>
      <c r="AH680" s="262"/>
      <c r="AI680" s="262"/>
      <c r="AJ680" s="263"/>
      <c r="AK680" s="167"/>
      <c r="AL680" s="194"/>
      <c r="AM680" s="194"/>
      <c r="AN680" s="136">
        <f t="shared" si="675"/>
        <v>0</v>
      </c>
      <c r="AO680" s="136">
        <f t="shared" si="658"/>
        <v>0</v>
      </c>
      <c r="AP680" s="136">
        <f t="shared" si="676"/>
        <v>0</v>
      </c>
      <c r="AQ680" s="262"/>
      <c r="AR680" s="262"/>
      <c r="AS680" s="263"/>
      <c r="AT680" s="167"/>
      <c r="AU680" s="194"/>
      <c r="AV680" s="194"/>
      <c r="AW680" s="136">
        <f t="shared" si="677"/>
        <v>0</v>
      </c>
      <c r="AX680" s="136">
        <f t="shared" si="659"/>
        <v>0</v>
      </c>
      <c r="AY680" s="136">
        <f t="shared" si="678"/>
        <v>0</v>
      </c>
      <c r="AZ680" s="262"/>
      <c r="BA680" s="262"/>
      <c r="BB680" s="263"/>
      <c r="BC680" s="167"/>
      <c r="BD680" s="194"/>
      <c r="BE680" s="194"/>
      <c r="BF680" s="136">
        <f t="shared" si="679"/>
        <v>0</v>
      </c>
      <c r="BG680" s="136">
        <f t="shared" si="660"/>
        <v>0</v>
      </c>
      <c r="BH680" s="136">
        <f t="shared" si="680"/>
        <v>0</v>
      </c>
      <c r="BI680" s="262"/>
      <c r="BJ680" s="262"/>
      <c r="BK680" s="263"/>
      <c r="BL680" s="167"/>
      <c r="BM680" s="194"/>
      <c r="BN680" s="194"/>
      <c r="BO680" s="136">
        <f t="shared" si="681"/>
        <v>0</v>
      </c>
      <c r="BP680" s="136">
        <f t="shared" si="661"/>
        <v>0</v>
      </c>
      <c r="BQ680" s="136">
        <f t="shared" si="682"/>
        <v>0</v>
      </c>
      <c r="BR680" s="262"/>
      <c r="BS680" s="262"/>
      <c r="BT680" s="263"/>
      <c r="BU680" s="167"/>
      <c r="BV680" s="194"/>
      <c r="BW680" s="194"/>
      <c r="BX680" s="136">
        <f t="shared" si="683"/>
        <v>0</v>
      </c>
      <c r="BY680" s="136">
        <f t="shared" si="662"/>
        <v>0</v>
      </c>
      <c r="BZ680" s="136">
        <f t="shared" si="684"/>
        <v>0</v>
      </c>
      <c r="CA680" s="262"/>
      <c r="CB680" s="262"/>
      <c r="CC680" s="263"/>
      <c r="CD680" s="167"/>
      <c r="CE680" s="194"/>
      <c r="CF680" s="194"/>
      <c r="CG680" s="136">
        <f t="shared" si="685"/>
        <v>0</v>
      </c>
      <c r="CH680" s="136">
        <f t="shared" si="663"/>
        <v>0</v>
      </c>
      <c r="CI680" s="136">
        <f t="shared" si="686"/>
        <v>0</v>
      </c>
      <c r="CJ680" s="262"/>
      <c r="CK680" s="262"/>
      <c r="CL680" s="263"/>
      <c r="CM680" s="167"/>
      <c r="CN680" s="194"/>
      <c r="CO680" s="194"/>
      <c r="CP680" s="136">
        <f t="shared" si="687"/>
        <v>0</v>
      </c>
      <c r="CQ680" s="136">
        <f t="shared" si="664"/>
        <v>0</v>
      </c>
      <c r="CR680" s="136">
        <f t="shared" si="688"/>
        <v>0</v>
      </c>
      <c r="CS680" s="262"/>
      <c r="CT680" s="262"/>
      <c r="CU680" s="263"/>
      <c r="CV680" s="167"/>
      <c r="CW680" s="194"/>
      <c r="CX680" s="194"/>
      <c r="CY680" s="136">
        <f t="shared" si="689"/>
        <v>0</v>
      </c>
      <c r="CZ680" s="136">
        <f t="shared" si="665"/>
        <v>0</v>
      </c>
      <c r="DA680" s="136">
        <f t="shared" si="690"/>
        <v>0</v>
      </c>
      <c r="DB680" s="262"/>
      <c r="DC680" s="262"/>
      <c r="DD680" s="263"/>
    </row>
    <row r="681" spans="1:108" x14ac:dyDescent="0.25">
      <c r="A681" s="167"/>
      <c r="B681" s="194"/>
      <c r="C681" s="194"/>
      <c r="D681" s="136">
        <f t="shared" si="666"/>
        <v>0</v>
      </c>
      <c r="E681" s="136">
        <f t="shared" si="667"/>
        <v>0</v>
      </c>
      <c r="F681" s="136">
        <f t="shared" si="668"/>
        <v>0</v>
      </c>
      <c r="G681" s="262"/>
      <c r="H681" s="262"/>
      <c r="I681" s="263"/>
      <c r="J681" s="167"/>
      <c r="K681" s="194"/>
      <c r="L681" s="194"/>
      <c r="M681" s="136">
        <f t="shared" si="669"/>
        <v>0</v>
      </c>
      <c r="N681" s="136">
        <f t="shared" si="655"/>
        <v>0</v>
      </c>
      <c r="O681" s="136">
        <f t="shared" si="670"/>
        <v>0</v>
      </c>
      <c r="P681" s="262"/>
      <c r="Q681" s="262"/>
      <c r="R681" s="263"/>
      <c r="S681" s="167"/>
      <c r="T681" s="194"/>
      <c r="U681" s="194"/>
      <c r="V681" s="136">
        <f t="shared" si="671"/>
        <v>0</v>
      </c>
      <c r="W681" s="136">
        <f t="shared" si="656"/>
        <v>0</v>
      </c>
      <c r="X681" s="136">
        <f t="shared" si="672"/>
        <v>0</v>
      </c>
      <c r="Y681" s="262"/>
      <c r="Z681" s="262"/>
      <c r="AA681" s="263"/>
      <c r="AB681" s="167"/>
      <c r="AC681" s="194"/>
      <c r="AD681" s="194"/>
      <c r="AE681" s="136">
        <f t="shared" si="673"/>
        <v>0</v>
      </c>
      <c r="AF681" s="136">
        <f t="shared" si="657"/>
        <v>0</v>
      </c>
      <c r="AG681" s="136">
        <f t="shared" si="674"/>
        <v>0</v>
      </c>
      <c r="AH681" s="262"/>
      <c r="AI681" s="262"/>
      <c r="AJ681" s="263"/>
      <c r="AK681" s="167"/>
      <c r="AL681" s="194"/>
      <c r="AM681" s="194"/>
      <c r="AN681" s="136">
        <f t="shared" si="675"/>
        <v>0</v>
      </c>
      <c r="AO681" s="136">
        <f t="shared" si="658"/>
        <v>0</v>
      </c>
      <c r="AP681" s="136">
        <f t="shared" si="676"/>
        <v>0</v>
      </c>
      <c r="AQ681" s="262"/>
      <c r="AR681" s="262"/>
      <c r="AS681" s="263"/>
      <c r="AT681" s="167"/>
      <c r="AU681" s="194"/>
      <c r="AV681" s="194"/>
      <c r="AW681" s="136">
        <f t="shared" si="677"/>
        <v>0</v>
      </c>
      <c r="AX681" s="136">
        <f t="shared" si="659"/>
        <v>0</v>
      </c>
      <c r="AY681" s="136">
        <f t="shared" si="678"/>
        <v>0</v>
      </c>
      <c r="AZ681" s="262"/>
      <c r="BA681" s="262"/>
      <c r="BB681" s="263"/>
      <c r="BC681" s="167"/>
      <c r="BD681" s="194"/>
      <c r="BE681" s="194"/>
      <c r="BF681" s="136">
        <f t="shared" si="679"/>
        <v>0</v>
      </c>
      <c r="BG681" s="136">
        <f t="shared" si="660"/>
        <v>0</v>
      </c>
      <c r="BH681" s="136">
        <f t="shared" si="680"/>
        <v>0</v>
      </c>
      <c r="BI681" s="262"/>
      <c r="BJ681" s="262"/>
      <c r="BK681" s="263"/>
      <c r="BL681" s="167"/>
      <c r="BM681" s="194"/>
      <c r="BN681" s="194"/>
      <c r="BO681" s="136">
        <f t="shared" si="681"/>
        <v>0</v>
      </c>
      <c r="BP681" s="136">
        <f t="shared" si="661"/>
        <v>0</v>
      </c>
      <c r="BQ681" s="136">
        <f t="shared" si="682"/>
        <v>0</v>
      </c>
      <c r="BR681" s="262"/>
      <c r="BS681" s="262"/>
      <c r="BT681" s="263"/>
      <c r="BU681" s="167"/>
      <c r="BV681" s="194"/>
      <c r="BW681" s="194"/>
      <c r="BX681" s="136">
        <f t="shared" si="683"/>
        <v>0</v>
      </c>
      <c r="BY681" s="136">
        <f t="shared" si="662"/>
        <v>0</v>
      </c>
      <c r="BZ681" s="136">
        <f t="shared" si="684"/>
        <v>0</v>
      </c>
      <c r="CA681" s="262"/>
      <c r="CB681" s="262"/>
      <c r="CC681" s="263"/>
      <c r="CD681" s="167"/>
      <c r="CE681" s="194"/>
      <c r="CF681" s="194"/>
      <c r="CG681" s="136">
        <f t="shared" si="685"/>
        <v>0</v>
      </c>
      <c r="CH681" s="136">
        <f t="shared" si="663"/>
        <v>0</v>
      </c>
      <c r="CI681" s="136">
        <f t="shared" si="686"/>
        <v>0</v>
      </c>
      <c r="CJ681" s="262"/>
      <c r="CK681" s="262"/>
      <c r="CL681" s="263"/>
      <c r="CM681" s="167"/>
      <c r="CN681" s="194"/>
      <c r="CO681" s="194"/>
      <c r="CP681" s="136">
        <f t="shared" si="687"/>
        <v>0</v>
      </c>
      <c r="CQ681" s="136">
        <f t="shared" si="664"/>
        <v>0</v>
      </c>
      <c r="CR681" s="136">
        <f t="shared" si="688"/>
        <v>0</v>
      </c>
      <c r="CS681" s="262"/>
      <c r="CT681" s="262"/>
      <c r="CU681" s="263"/>
      <c r="CV681" s="167"/>
      <c r="CW681" s="194"/>
      <c r="CX681" s="194"/>
      <c r="CY681" s="136">
        <f t="shared" si="689"/>
        <v>0</v>
      </c>
      <c r="CZ681" s="136">
        <f t="shared" si="665"/>
        <v>0</v>
      </c>
      <c r="DA681" s="136">
        <f t="shared" si="690"/>
        <v>0</v>
      </c>
      <c r="DB681" s="262"/>
      <c r="DC681" s="262"/>
      <c r="DD681" s="263"/>
    </row>
    <row r="682" spans="1:108" x14ac:dyDescent="0.25">
      <c r="A682" s="167"/>
      <c r="B682" s="194"/>
      <c r="C682" s="194"/>
      <c r="D682" s="136">
        <f t="shared" si="666"/>
        <v>0</v>
      </c>
      <c r="E682" s="136">
        <f t="shared" si="667"/>
        <v>0</v>
      </c>
      <c r="F682" s="136">
        <f t="shared" si="668"/>
        <v>0</v>
      </c>
      <c r="G682" s="262"/>
      <c r="H682" s="262"/>
      <c r="I682" s="263"/>
      <c r="J682" s="167"/>
      <c r="K682" s="194"/>
      <c r="L682" s="194"/>
      <c r="M682" s="136">
        <f t="shared" si="669"/>
        <v>0</v>
      </c>
      <c r="N682" s="136">
        <f t="shared" si="655"/>
        <v>0</v>
      </c>
      <c r="O682" s="136">
        <f t="shared" si="670"/>
        <v>0</v>
      </c>
      <c r="P682" s="262"/>
      <c r="Q682" s="262"/>
      <c r="R682" s="263"/>
      <c r="S682" s="167"/>
      <c r="T682" s="194"/>
      <c r="U682" s="194"/>
      <c r="V682" s="136">
        <f t="shared" si="671"/>
        <v>0</v>
      </c>
      <c r="W682" s="136">
        <f t="shared" si="656"/>
        <v>0</v>
      </c>
      <c r="X682" s="136">
        <f t="shared" si="672"/>
        <v>0</v>
      </c>
      <c r="Y682" s="262"/>
      <c r="Z682" s="262"/>
      <c r="AA682" s="263"/>
      <c r="AB682" s="167"/>
      <c r="AC682" s="194"/>
      <c r="AD682" s="194"/>
      <c r="AE682" s="136">
        <f t="shared" si="673"/>
        <v>0</v>
      </c>
      <c r="AF682" s="136">
        <f t="shared" si="657"/>
        <v>0</v>
      </c>
      <c r="AG682" s="136">
        <f t="shared" si="674"/>
        <v>0</v>
      </c>
      <c r="AH682" s="262"/>
      <c r="AI682" s="262"/>
      <c r="AJ682" s="263"/>
      <c r="AK682" s="167"/>
      <c r="AL682" s="194"/>
      <c r="AM682" s="194"/>
      <c r="AN682" s="136">
        <f t="shared" si="675"/>
        <v>0</v>
      </c>
      <c r="AO682" s="136">
        <f t="shared" si="658"/>
        <v>0</v>
      </c>
      <c r="AP682" s="136">
        <f t="shared" si="676"/>
        <v>0</v>
      </c>
      <c r="AQ682" s="262"/>
      <c r="AR682" s="262"/>
      <c r="AS682" s="263"/>
      <c r="AT682" s="167"/>
      <c r="AU682" s="194"/>
      <c r="AV682" s="194"/>
      <c r="AW682" s="136">
        <f t="shared" si="677"/>
        <v>0</v>
      </c>
      <c r="AX682" s="136">
        <f t="shared" si="659"/>
        <v>0</v>
      </c>
      <c r="AY682" s="136">
        <f t="shared" si="678"/>
        <v>0</v>
      </c>
      <c r="AZ682" s="262"/>
      <c r="BA682" s="262"/>
      <c r="BB682" s="263"/>
      <c r="BC682" s="167"/>
      <c r="BD682" s="194"/>
      <c r="BE682" s="194"/>
      <c r="BF682" s="136">
        <f t="shared" si="679"/>
        <v>0</v>
      </c>
      <c r="BG682" s="136">
        <f t="shared" si="660"/>
        <v>0</v>
      </c>
      <c r="BH682" s="136">
        <f t="shared" si="680"/>
        <v>0</v>
      </c>
      <c r="BI682" s="262"/>
      <c r="BJ682" s="262"/>
      <c r="BK682" s="263"/>
      <c r="BL682" s="167"/>
      <c r="BM682" s="194"/>
      <c r="BN682" s="194"/>
      <c r="BO682" s="136">
        <f t="shared" si="681"/>
        <v>0</v>
      </c>
      <c r="BP682" s="136">
        <f t="shared" si="661"/>
        <v>0</v>
      </c>
      <c r="BQ682" s="136">
        <f t="shared" si="682"/>
        <v>0</v>
      </c>
      <c r="BR682" s="262"/>
      <c r="BS682" s="262"/>
      <c r="BT682" s="263"/>
      <c r="BU682" s="167"/>
      <c r="BV682" s="194"/>
      <c r="BW682" s="194"/>
      <c r="BX682" s="136">
        <f t="shared" si="683"/>
        <v>0</v>
      </c>
      <c r="BY682" s="136">
        <f t="shared" si="662"/>
        <v>0</v>
      </c>
      <c r="BZ682" s="136">
        <f t="shared" si="684"/>
        <v>0</v>
      </c>
      <c r="CA682" s="262"/>
      <c r="CB682" s="262"/>
      <c r="CC682" s="263"/>
      <c r="CD682" s="167"/>
      <c r="CE682" s="194"/>
      <c r="CF682" s="194"/>
      <c r="CG682" s="136">
        <f t="shared" si="685"/>
        <v>0</v>
      </c>
      <c r="CH682" s="136">
        <f t="shared" si="663"/>
        <v>0</v>
      </c>
      <c r="CI682" s="136">
        <f t="shared" si="686"/>
        <v>0</v>
      </c>
      <c r="CJ682" s="262"/>
      <c r="CK682" s="262"/>
      <c r="CL682" s="263"/>
      <c r="CM682" s="167"/>
      <c r="CN682" s="194"/>
      <c r="CO682" s="194"/>
      <c r="CP682" s="136">
        <f t="shared" si="687"/>
        <v>0</v>
      </c>
      <c r="CQ682" s="136">
        <f t="shared" si="664"/>
        <v>0</v>
      </c>
      <c r="CR682" s="136">
        <f t="shared" si="688"/>
        <v>0</v>
      </c>
      <c r="CS682" s="262"/>
      <c r="CT682" s="262"/>
      <c r="CU682" s="263"/>
      <c r="CV682" s="167"/>
      <c r="CW682" s="194"/>
      <c r="CX682" s="194"/>
      <c r="CY682" s="136">
        <f t="shared" si="689"/>
        <v>0</v>
      </c>
      <c r="CZ682" s="136">
        <f t="shared" si="665"/>
        <v>0</v>
      </c>
      <c r="DA682" s="136">
        <f t="shared" si="690"/>
        <v>0</v>
      </c>
      <c r="DB682" s="262"/>
      <c r="DC682" s="262"/>
      <c r="DD682" s="263"/>
    </row>
    <row r="683" spans="1:108" x14ac:dyDescent="0.25">
      <c r="A683" s="167"/>
      <c r="B683" s="194"/>
      <c r="C683" s="194"/>
      <c r="D683" s="136">
        <f t="shared" si="666"/>
        <v>0</v>
      </c>
      <c r="E683" s="136">
        <f t="shared" si="667"/>
        <v>0</v>
      </c>
      <c r="F683" s="136">
        <f t="shared" si="668"/>
        <v>0</v>
      </c>
      <c r="G683" s="262"/>
      <c r="H683" s="262"/>
      <c r="I683" s="263"/>
      <c r="J683" s="167"/>
      <c r="K683" s="194"/>
      <c r="L683" s="194"/>
      <c r="M683" s="136">
        <f t="shared" si="669"/>
        <v>0</v>
      </c>
      <c r="N683" s="136">
        <f t="shared" si="655"/>
        <v>0</v>
      </c>
      <c r="O683" s="136">
        <f t="shared" si="670"/>
        <v>0</v>
      </c>
      <c r="P683" s="262"/>
      <c r="Q683" s="262"/>
      <c r="R683" s="263"/>
      <c r="S683" s="167"/>
      <c r="T683" s="194"/>
      <c r="U683" s="194"/>
      <c r="V683" s="136">
        <f t="shared" si="671"/>
        <v>0</v>
      </c>
      <c r="W683" s="136">
        <f t="shared" si="656"/>
        <v>0</v>
      </c>
      <c r="X683" s="136">
        <f t="shared" si="672"/>
        <v>0</v>
      </c>
      <c r="Y683" s="262"/>
      <c r="Z683" s="262"/>
      <c r="AA683" s="263"/>
      <c r="AB683" s="167"/>
      <c r="AC683" s="194"/>
      <c r="AD683" s="194"/>
      <c r="AE683" s="136">
        <f t="shared" si="673"/>
        <v>0</v>
      </c>
      <c r="AF683" s="136">
        <f t="shared" si="657"/>
        <v>0</v>
      </c>
      <c r="AG683" s="136">
        <f t="shared" si="674"/>
        <v>0</v>
      </c>
      <c r="AH683" s="262"/>
      <c r="AI683" s="262"/>
      <c r="AJ683" s="263"/>
      <c r="AK683" s="167"/>
      <c r="AL683" s="194"/>
      <c r="AM683" s="194"/>
      <c r="AN683" s="136">
        <f t="shared" si="675"/>
        <v>0</v>
      </c>
      <c r="AO683" s="136">
        <f t="shared" si="658"/>
        <v>0</v>
      </c>
      <c r="AP683" s="136">
        <f t="shared" si="676"/>
        <v>0</v>
      </c>
      <c r="AQ683" s="262"/>
      <c r="AR683" s="262"/>
      <c r="AS683" s="263"/>
      <c r="AT683" s="167"/>
      <c r="AU683" s="194"/>
      <c r="AV683" s="194"/>
      <c r="AW683" s="136">
        <f t="shared" si="677"/>
        <v>0</v>
      </c>
      <c r="AX683" s="136">
        <f t="shared" si="659"/>
        <v>0</v>
      </c>
      <c r="AY683" s="136">
        <f t="shared" si="678"/>
        <v>0</v>
      </c>
      <c r="AZ683" s="262"/>
      <c r="BA683" s="262"/>
      <c r="BB683" s="263"/>
      <c r="BC683" s="167"/>
      <c r="BD683" s="194"/>
      <c r="BE683" s="194"/>
      <c r="BF683" s="136">
        <f t="shared" si="679"/>
        <v>0</v>
      </c>
      <c r="BG683" s="136">
        <f t="shared" si="660"/>
        <v>0</v>
      </c>
      <c r="BH683" s="136">
        <f t="shared" si="680"/>
        <v>0</v>
      </c>
      <c r="BI683" s="262"/>
      <c r="BJ683" s="262"/>
      <c r="BK683" s="263"/>
      <c r="BL683" s="167"/>
      <c r="BM683" s="194"/>
      <c r="BN683" s="194"/>
      <c r="BO683" s="136">
        <f t="shared" si="681"/>
        <v>0</v>
      </c>
      <c r="BP683" s="136">
        <f t="shared" si="661"/>
        <v>0</v>
      </c>
      <c r="BQ683" s="136">
        <f t="shared" si="682"/>
        <v>0</v>
      </c>
      <c r="BR683" s="262"/>
      <c r="BS683" s="262"/>
      <c r="BT683" s="263"/>
      <c r="BU683" s="167"/>
      <c r="BV683" s="194"/>
      <c r="BW683" s="194"/>
      <c r="BX683" s="136">
        <f t="shared" si="683"/>
        <v>0</v>
      </c>
      <c r="BY683" s="136">
        <f t="shared" si="662"/>
        <v>0</v>
      </c>
      <c r="BZ683" s="136">
        <f t="shared" si="684"/>
        <v>0</v>
      </c>
      <c r="CA683" s="262"/>
      <c r="CB683" s="262"/>
      <c r="CC683" s="263"/>
      <c r="CD683" s="167"/>
      <c r="CE683" s="194"/>
      <c r="CF683" s="194"/>
      <c r="CG683" s="136">
        <f t="shared" si="685"/>
        <v>0</v>
      </c>
      <c r="CH683" s="136">
        <f t="shared" si="663"/>
        <v>0</v>
      </c>
      <c r="CI683" s="136">
        <f t="shared" si="686"/>
        <v>0</v>
      </c>
      <c r="CJ683" s="262"/>
      <c r="CK683" s="262"/>
      <c r="CL683" s="263"/>
      <c r="CM683" s="167"/>
      <c r="CN683" s="194"/>
      <c r="CO683" s="194"/>
      <c r="CP683" s="136">
        <f t="shared" si="687"/>
        <v>0</v>
      </c>
      <c r="CQ683" s="136">
        <f t="shared" si="664"/>
        <v>0</v>
      </c>
      <c r="CR683" s="136">
        <f t="shared" si="688"/>
        <v>0</v>
      </c>
      <c r="CS683" s="262"/>
      <c r="CT683" s="262"/>
      <c r="CU683" s="263"/>
      <c r="CV683" s="167"/>
      <c r="CW683" s="194"/>
      <c r="CX683" s="194"/>
      <c r="CY683" s="136">
        <f t="shared" si="689"/>
        <v>0</v>
      </c>
      <c r="CZ683" s="136">
        <f t="shared" si="665"/>
        <v>0</v>
      </c>
      <c r="DA683" s="136">
        <f t="shared" si="690"/>
        <v>0</v>
      </c>
      <c r="DB683" s="262"/>
      <c r="DC683" s="262"/>
      <c r="DD683" s="263"/>
    </row>
    <row r="684" spans="1:108" x14ac:dyDescent="0.25">
      <c r="A684" s="167"/>
      <c r="B684" s="194"/>
      <c r="C684" s="194"/>
      <c r="D684" s="136">
        <f t="shared" si="666"/>
        <v>0</v>
      </c>
      <c r="E684" s="136">
        <f t="shared" si="667"/>
        <v>0</v>
      </c>
      <c r="F684" s="136">
        <f t="shared" si="668"/>
        <v>0</v>
      </c>
      <c r="G684" s="262"/>
      <c r="H684" s="262"/>
      <c r="I684" s="263"/>
      <c r="J684" s="167"/>
      <c r="K684" s="194"/>
      <c r="L684" s="194"/>
      <c r="M684" s="136">
        <f t="shared" si="669"/>
        <v>0</v>
      </c>
      <c r="N684" s="136">
        <f t="shared" si="655"/>
        <v>0</v>
      </c>
      <c r="O684" s="136">
        <f t="shared" si="670"/>
        <v>0</v>
      </c>
      <c r="P684" s="262"/>
      <c r="Q684" s="262"/>
      <c r="R684" s="263"/>
      <c r="S684" s="167"/>
      <c r="T684" s="194"/>
      <c r="U684" s="194"/>
      <c r="V684" s="136">
        <f t="shared" si="671"/>
        <v>0</v>
      </c>
      <c r="W684" s="136">
        <f t="shared" si="656"/>
        <v>0</v>
      </c>
      <c r="X684" s="136">
        <f t="shared" si="672"/>
        <v>0</v>
      </c>
      <c r="Y684" s="262"/>
      <c r="Z684" s="262"/>
      <c r="AA684" s="263"/>
      <c r="AB684" s="167"/>
      <c r="AC684" s="194"/>
      <c r="AD684" s="194"/>
      <c r="AE684" s="136">
        <f t="shared" si="673"/>
        <v>0</v>
      </c>
      <c r="AF684" s="136">
        <f t="shared" si="657"/>
        <v>0</v>
      </c>
      <c r="AG684" s="136">
        <f t="shared" si="674"/>
        <v>0</v>
      </c>
      <c r="AH684" s="262"/>
      <c r="AI684" s="262"/>
      <c r="AJ684" s="263"/>
      <c r="AK684" s="167"/>
      <c r="AL684" s="194"/>
      <c r="AM684" s="194"/>
      <c r="AN684" s="136">
        <f t="shared" si="675"/>
        <v>0</v>
      </c>
      <c r="AO684" s="136">
        <f t="shared" si="658"/>
        <v>0</v>
      </c>
      <c r="AP684" s="136">
        <f t="shared" si="676"/>
        <v>0</v>
      </c>
      <c r="AQ684" s="262"/>
      <c r="AR684" s="262"/>
      <c r="AS684" s="263"/>
      <c r="AT684" s="167"/>
      <c r="AU684" s="194"/>
      <c r="AV684" s="194"/>
      <c r="AW684" s="136">
        <f t="shared" si="677"/>
        <v>0</v>
      </c>
      <c r="AX684" s="136">
        <f t="shared" si="659"/>
        <v>0</v>
      </c>
      <c r="AY684" s="136">
        <f t="shared" si="678"/>
        <v>0</v>
      </c>
      <c r="AZ684" s="262"/>
      <c r="BA684" s="262"/>
      <c r="BB684" s="263"/>
      <c r="BC684" s="167"/>
      <c r="BD684" s="194"/>
      <c r="BE684" s="194"/>
      <c r="BF684" s="136">
        <f t="shared" si="679"/>
        <v>0</v>
      </c>
      <c r="BG684" s="136">
        <f t="shared" si="660"/>
        <v>0</v>
      </c>
      <c r="BH684" s="136">
        <f t="shared" si="680"/>
        <v>0</v>
      </c>
      <c r="BI684" s="262"/>
      <c r="BJ684" s="262"/>
      <c r="BK684" s="263"/>
      <c r="BL684" s="167"/>
      <c r="BM684" s="194"/>
      <c r="BN684" s="194"/>
      <c r="BO684" s="136">
        <f t="shared" si="681"/>
        <v>0</v>
      </c>
      <c r="BP684" s="136">
        <f t="shared" si="661"/>
        <v>0</v>
      </c>
      <c r="BQ684" s="136">
        <f t="shared" si="682"/>
        <v>0</v>
      </c>
      <c r="BR684" s="262"/>
      <c r="BS684" s="262"/>
      <c r="BT684" s="263"/>
      <c r="BU684" s="167"/>
      <c r="BV684" s="194"/>
      <c r="BW684" s="194"/>
      <c r="BX684" s="136">
        <f t="shared" si="683"/>
        <v>0</v>
      </c>
      <c r="BY684" s="136">
        <f t="shared" si="662"/>
        <v>0</v>
      </c>
      <c r="BZ684" s="136">
        <f t="shared" si="684"/>
        <v>0</v>
      </c>
      <c r="CA684" s="262"/>
      <c r="CB684" s="262"/>
      <c r="CC684" s="263"/>
      <c r="CD684" s="167"/>
      <c r="CE684" s="194"/>
      <c r="CF684" s="194"/>
      <c r="CG684" s="136">
        <f t="shared" si="685"/>
        <v>0</v>
      </c>
      <c r="CH684" s="136">
        <f t="shared" si="663"/>
        <v>0</v>
      </c>
      <c r="CI684" s="136">
        <f t="shared" si="686"/>
        <v>0</v>
      </c>
      <c r="CJ684" s="262"/>
      <c r="CK684" s="262"/>
      <c r="CL684" s="263"/>
      <c r="CM684" s="167"/>
      <c r="CN684" s="194"/>
      <c r="CO684" s="194"/>
      <c r="CP684" s="136">
        <f t="shared" si="687"/>
        <v>0</v>
      </c>
      <c r="CQ684" s="136">
        <f t="shared" si="664"/>
        <v>0</v>
      </c>
      <c r="CR684" s="136">
        <f t="shared" si="688"/>
        <v>0</v>
      </c>
      <c r="CS684" s="262"/>
      <c r="CT684" s="262"/>
      <c r="CU684" s="263"/>
      <c r="CV684" s="167"/>
      <c r="CW684" s="194"/>
      <c r="CX684" s="194"/>
      <c r="CY684" s="136">
        <f t="shared" si="689"/>
        <v>0</v>
      </c>
      <c r="CZ684" s="136">
        <f t="shared" si="665"/>
        <v>0</v>
      </c>
      <c r="DA684" s="136">
        <f t="shared" si="690"/>
        <v>0</v>
      </c>
      <c r="DB684" s="262"/>
      <c r="DC684" s="262"/>
      <c r="DD684" s="263"/>
    </row>
    <row r="685" spans="1:108" x14ac:dyDescent="0.25">
      <c r="A685" s="167"/>
      <c r="B685" s="194"/>
      <c r="C685" s="194"/>
      <c r="D685" s="136">
        <f t="shared" si="666"/>
        <v>0</v>
      </c>
      <c r="E685" s="136">
        <f t="shared" si="667"/>
        <v>0</v>
      </c>
      <c r="F685" s="136">
        <f t="shared" si="668"/>
        <v>0</v>
      </c>
      <c r="G685" s="262"/>
      <c r="H685" s="262"/>
      <c r="I685" s="263"/>
      <c r="J685" s="167"/>
      <c r="K685" s="194"/>
      <c r="L685" s="194"/>
      <c r="M685" s="136">
        <f t="shared" si="669"/>
        <v>0</v>
      </c>
      <c r="N685" s="136">
        <f t="shared" si="655"/>
        <v>0</v>
      </c>
      <c r="O685" s="136">
        <f t="shared" si="670"/>
        <v>0</v>
      </c>
      <c r="P685" s="262"/>
      <c r="Q685" s="262"/>
      <c r="R685" s="263"/>
      <c r="S685" s="167"/>
      <c r="T685" s="194"/>
      <c r="U685" s="194"/>
      <c r="V685" s="136">
        <f t="shared" si="671"/>
        <v>0</v>
      </c>
      <c r="W685" s="136">
        <f t="shared" si="656"/>
        <v>0</v>
      </c>
      <c r="X685" s="136">
        <f t="shared" si="672"/>
        <v>0</v>
      </c>
      <c r="Y685" s="262"/>
      <c r="Z685" s="262"/>
      <c r="AA685" s="263"/>
      <c r="AB685" s="167"/>
      <c r="AC685" s="194"/>
      <c r="AD685" s="194"/>
      <c r="AE685" s="136">
        <f t="shared" si="673"/>
        <v>0</v>
      </c>
      <c r="AF685" s="136">
        <f t="shared" si="657"/>
        <v>0</v>
      </c>
      <c r="AG685" s="136">
        <f t="shared" si="674"/>
        <v>0</v>
      </c>
      <c r="AH685" s="262"/>
      <c r="AI685" s="262"/>
      <c r="AJ685" s="263"/>
      <c r="AK685" s="167"/>
      <c r="AL685" s="194"/>
      <c r="AM685" s="194"/>
      <c r="AN685" s="136">
        <f t="shared" si="675"/>
        <v>0</v>
      </c>
      <c r="AO685" s="136">
        <f t="shared" si="658"/>
        <v>0</v>
      </c>
      <c r="AP685" s="136">
        <f t="shared" si="676"/>
        <v>0</v>
      </c>
      <c r="AQ685" s="262"/>
      <c r="AR685" s="262"/>
      <c r="AS685" s="263"/>
      <c r="AT685" s="167"/>
      <c r="AU685" s="194"/>
      <c r="AV685" s="194"/>
      <c r="AW685" s="136">
        <f t="shared" si="677"/>
        <v>0</v>
      </c>
      <c r="AX685" s="136">
        <f t="shared" si="659"/>
        <v>0</v>
      </c>
      <c r="AY685" s="136">
        <f t="shared" si="678"/>
        <v>0</v>
      </c>
      <c r="AZ685" s="262"/>
      <c r="BA685" s="262"/>
      <c r="BB685" s="263"/>
      <c r="BC685" s="167"/>
      <c r="BD685" s="194"/>
      <c r="BE685" s="194"/>
      <c r="BF685" s="136">
        <f t="shared" si="679"/>
        <v>0</v>
      </c>
      <c r="BG685" s="136">
        <f t="shared" si="660"/>
        <v>0</v>
      </c>
      <c r="BH685" s="136">
        <f t="shared" si="680"/>
        <v>0</v>
      </c>
      <c r="BI685" s="262"/>
      <c r="BJ685" s="262"/>
      <c r="BK685" s="263"/>
      <c r="BL685" s="167"/>
      <c r="BM685" s="194"/>
      <c r="BN685" s="194"/>
      <c r="BO685" s="136">
        <f t="shared" si="681"/>
        <v>0</v>
      </c>
      <c r="BP685" s="136">
        <f t="shared" si="661"/>
        <v>0</v>
      </c>
      <c r="BQ685" s="136">
        <f t="shared" si="682"/>
        <v>0</v>
      </c>
      <c r="BR685" s="262"/>
      <c r="BS685" s="262"/>
      <c r="BT685" s="263"/>
      <c r="BU685" s="167"/>
      <c r="BV685" s="194"/>
      <c r="BW685" s="194"/>
      <c r="BX685" s="136">
        <f t="shared" si="683"/>
        <v>0</v>
      </c>
      <c r="BY685" s="136">
        <f t="shared" si="662"/>
        <v>0</v>
      </c>
      <c r="BZ685" s="136">
        <f t="shared" si="684"/>
        <v>0</v>
      </c>
      <c r="CA685" s="262"/>
      <c r="CB685" s="262"/>
      <c r="CC685" s="263"/>
      <c r="CD685" s="167"/>
      <c r="CE685" s="194"/>
      <c r="CF685" s="194"/>
      <c r="CG685" s="136">
        <f t="shared" si="685"/>
        <v>0</v>
      </c>
      <c r="CH685" s="136">
        <f t="shared" si="663"/>
        <v>0</v>
      </c>
      <c r="CI685" s="136">
        <f t="shared" si="686"/>
        <v>0</v>
      </c>
      <c r="CJ685" s="262"/>
      <c r="CK685" s="262"/>
      <c r="CL685" s="263"/>
      <c r="CM685" s="167"/>
      <c r="CN685" s="194"/>
      <c r="CO685" s="194"/>
      <c r="CP685" s="136">
        <f t="shared" si="687"/>
        <v>0</v>
      </c>
      <c r="CQ685" s="136">
        <f t="shared" si="664"/>
        <v>0</v>
      </c>
      <c r="CR685" s="136">
        <f t="shared" si="688"/>
        <v>0</v>
      </c>
      <c r="CS685" s="262"/>
      <c r="CT685" s="262"/>
      <c r="CU685" s="263"/>
      <c r="CV685" s="167"/>
      <c r="CW685" s="194"/>
      <c r="CX685" s="194"/>
      <c r="CY685" s="136">
        <f t="shared" si="689"/>
        <v>0</v>
      </c>
      <c r="CZ685" s="136">
        <f t="shared" si="665"/>
        <v>0</v>
      </c>
      <c r="DA685" s="136">
        <f t="shared" si="690"/>
        <v>0</v>
      </c>
      <c r="DB685" s="262"/>
      <c r="DC685" s="262"/>
      <c r="DD685" s="263"/>
    </row>
    <row r="686" spans="1:108" x14ac:dyDescent="0.25">
      <c r="A686" s="167"/>
      <c r="B686" s="194"/>
      <c r="C686" s="194"/>
      <c r="D686" s="136">
        <f t="shared" si="666"/>
        <v>0</v>
      </c>
      <c r="E686" s="136">
        <f t="shared" si="667"/>
        <v>0</v>
      </c>
      <c r="F686" s="136">
        <f t="shared" si="668"/>
        <v>0</v>
      </c>
      <c r="G686" s="262"/>
      <c r="H686" s="262"/>
      <c r="I686" s="263"/>
      <c r="J686" s="167"/>
      <c r="K686" s="194"/>
      <c r="L686" s="194"/>
      <c r="M686" s="136">
        <f t="shared" si="669"/>
        <v>0</v>
      </c>
      <c r="N686" s="136">
        <f t="shared" si="655"/>
        <v>0</v>
      </c>
      <c r="O686" s="136">
        <f t="shared" si="670"/>
        <v>0</v>
      </c>
      <c r="P686" s="262"/>
      <c r="Q686" s="262"/>
      <c r="R686" s="263"/>
      <c r="S686" s="167"/>
      <c r="T686" s="194"/>
      <c r="U686" s="194"/>
      <c r="V686" s="136">
        <f t="shared" si="671"/>
        <v>0</v>
      </c>
      <c r="W686" s="136">
        <f t="shared" si="656"/>
        <v>0</v>
      </c>
      <c r="X686" s="136">
        <f t="shared" si="672"/>
        <v>0</v>
      </c>
      <c r="Y686" s="262"/>
      <c r="Z686" s="262"/>
      <c r="AA686" s="263"/>
      <c r="AB686" s="167"/>
      <c r="AC686" s="194"/>
      <c r="AD686" s="194"/>
      <c r="AE686" s="136">
        <f t="shared" si="673"/>
        <v>0</v>
      </c>
      <c r="AF686" s="136">
        <f t="shared" si="657"/>
        <v>0</v>
      </c>
      <c r="AG686" s="136">
        <f t="shared" si="674"/>
        <v>0</v>
      </c>
      <c r="AH686" s="262"/>
      <c r="AI686" s="262"/>
      <c r="AJ686" s="263"/>
      <c r="AK686" s="167"/>
      <c r="AL686" s="194"/>
      <c r="AM686" s="194"/>
      <c r="AN686" s="136">
        <f t="shared" si="675"/>
        <v>0</v>
      </c>
      <c r="AO686" s="136">
        <f t="shared" si="658"/>
        <v>0</v>
      </c>
      <c r="AP686" s="136">
        <f t="shared" si="676"/>
        <v>0</v>
      </c>
      <c r="AQ686" s="262"/>
      <c r="AR686" s="262"/>
      <c r="AS686" s="263"/>
      <c r="AT686" s="167"/>
      <c r="AU686" s="194"/>
      <c r="AV686" s="194"/>
      <c r="AW686" s="136">
        <f t="shared" si="677"/>
        <v>0</v>
      </c>
      <c r="AX686" s="136">
        <f t="shared" si="659"/>
        <v>0</v>
      </c>
      <c r="AY686" s="136">
        <f t="shared" si="678"/>
        <v>0</v>
      </c>
      <c r="AZ686" s="262"/>
      <c r="BA686" s="262"/>
      <c r="BB686" s="263"/>
      <c r="BC686" s="167"/>
      <c r="BD686" s="194"/>
      <c r="BE686" s="194"/>
      <c r="BF686" s="136">
        <f t="shared" si="679"/>
        <v>0</v>
      </c>
      <c r="BG686" s="136">
        <f t="shared" si="660"/>
        <v>0</v>
      </c>
      <c r="BH686" s="136">
        <f t="shared" si="680"/>
        <v>0</v>
      </c>
      <c r="BI686" s="262"/>
      <c r="BJ686" s="262"/>
      <c r="BK686" s="263"/>
      <c r="BL686" s="167"/>
      <c r="BM686" s="194"/>
      <c r="BN686" s="194"/>
      <c r="BO686" s="136">
        <f t="shared" si="681"/>
        <v>0</v>
      </c>
      <c r="BP686" s="136">
        <f t="shared" si="661"/>
        <v>0</v>
      </c>
      <c r="BQ686" s="136">
        <f t="shared" si="682"/>
        <v>0</v>
      </c>
      <c r="BR686" s="262"/>
      <c r="BS686" s="262"/>
      <c r="BT686" s="263"/>
      <c r="BU686" s="167"/>
      <c r="BV686" s="194"/>
      <c r="BW686" s="194"/>
      <c r="BX686" s="136">
        <f t="shared" si="683"/>
        <v>0</v>
      </c>
      <c r="BY686" s="136">
        <f t="shared" si="662"/>
        <v>0</v>
      </c>
      <c r="BZ686" s="136">
        <f t="shared" si="684"/>
        <v>0</v>
      </c>
      <c r="CA686" s="262"/>
      <c r="CB686" s="262"/>
      <c r="CC686" s="263"/>
      <c r="CD686" s="167"/>
      <c r="CE686" s="194"/>
      <c r="CF686" s="194"/>
      <c r="CG686" s="136">
        <f t="shared" si="685"/>
        <v>0</v>
      </c>
      <c r="CH686" s="136">
        <f t="shared" si="663"/>
        <v>0</v>
      </c>
      <c r="CI686" s="136">
        <f t="shared" si="686"/>
        <v>0</v>
      </c>
      <c r="CJ686" s="262"/>
      <c r="CK686" s="262"/>
      <c r="CL686" s="263"/>
      <c r="CM686" s="167"/>
      <c r="CN686" s="194"/>
      <c r="CO686" s="194"/>
      <c r="CP686" s="136">
        <f t="shared" si="687"/>
        <v>0</v>
      </c>
      <c r="CQ686" s="136">
        <f t="shared" si="664"/>
        <v>0</v>
      </c>
      <c r="CR686" s="136">
        <f t="shared" si="688"/>
        <v>0</v>
      </c>
      <c r="CS686" s="262"/>
      <c r="CT686" s="262"/>
      <c r="CU686" s="263"/>
      <c r="CV686" s="167"/>
      <c r="CW686" s="194"/>
      <c r="CX686" s="194"/>
      <c r="CY686" s="136">
        <f t="shared" si="689"/>
        <v>0</v>
      </c>
      <c r="CZ686" s="136">
        <f t="shared" si="665"/>
        <v>0</v>
      </c>
      <c r="DA686" s="136">
        <f t="shared" si="690"/>
        <v>0</v>
      </c>
      <c r="DB686" s="262"/>
      <c r="DC686" s="262"/>
      <c r="DD686" s="263"/>
    </row>
    <row r="687" spans="1:108" x14ac:dyDescent="0.25">
      <c r="A687" s="167"/>
      <c r="B687" s="194"/>
      <c r="C687" s="194"/>
      <c r="D687" s="136">
        <f t="shared" si="666"/>
        <v>0</v>
      </c>
      <c r="E687" s="136">
        <f t="shared" si="667"/>
        <v>0</v>
      </c>
      <c r="F687" s="136">
        <f t="shared" si="668"/>
        <v>0</v>
      </c>
      <c r="G687" s="262"/>
      <c r="H687" s="262"/>
      <c r="I687" s="263"/>
      <c r="J687" s="167"/>
      <c r="K687" s="194"/>
      <c r="L687" s="194"/>
      <c r="M687" s="136">
        <f t="shared" si="669"/>
        <v>0</v>
      </c>
      <c r="N687" s="136">
        <f t="shared" si="655"/>
        <v>0</v>
      </c>
      <c r="O687" s="136">
        <f t="shared" si="670"/>
        <v>0</v>
      </c>
      <c r="P687" s="262"/>
      <c r="Q687" s="262"/>
      <c r="R687" s="263"/>
      <c r="S687" s="167"/>
      <c r="T687" s="194"/>
      <c r="U687" s="194"/>
      <c r="V687" s="136">
        <f t="shared" si="671"/>
        <v>0</v>
      </c>
      <c r="W687" s="136">
        <f t="shared" si="656"/>
        <v>0</v>
      </c>
      <c r="X687" s="136">
        <f t="shared" si="672"/>
        <v>0</v>
      </c>
      <c r="Y687" s="262"/>
      <c r="Z687" s="262"/>
      <c r="AA687" s="263"/>
      <c r="AB687" s="167"/>
      <c r="AC687" s="194"/>
      <c r="AD687" s="194"/>
      <c r="AE687" s="136">
        <f t="shared" si="673"/>
        <v>0</v>
      </c>
      <c r="AF687" s="136">
        <f t="shared" si="657"/>
        <v>0</v>
      </c>
      <c r="AG687" s="136">
        <f t="shared" si="674"/>
        <v>0</v>
      </c>
      <c r="AH687" s="262"/>
      <c r="AI687" s="262"/>
      <c r="AJ687" s="263"/>
      <c r="AK687" s="167"/>
      <c r="AL687" s="194"/>
      <c r="AM687" s="194"/>
      <c r="AN687" s="136">
        <f t="shared" si="675"/>
        <v>0</v>
      </c>
      <c r="AO687" s="136">
        <f t="shared" si="658"/>
        <v>0</v>
      </c>
      <c r="AP687" s="136">
        <f t="shared" si="676"/>
        <v>0</v>
      </c>
      <c r="AQ687" s="262"/>
      <c r="AR687" s="262"/>
      <c r="AS687" s="263"/>
      <c r="AT687" s="167"/>
      <c r="AU687" s="194"/>
      <c r="AV687" s="194"/>
      <c r="AW687" s="136">
        <f t="shared" si="677"/>
        <v>0</v>
      </c>
      <c r="AX687" s="136">
        <f t="shared" si="659"/>
        <v>0</v>
      </c>
      <c r="AY687" s="136">
        <f t="shared" si="678"/>
        <v>0</v>
      </c>
      <c r="AZ687" s="262"/>
      <c r="BA687" s="262"/>
      <c r="BB687" s="263"/>
      <c r="BC687" s="167"/>
      <c r="BD687" s="194"/>
      <c r="BE687" s="194"/>
      <c r="BF687" s="136">
        <f t="shared" si="679"/>
        <v>0</v>
      </c>
      <c r="BG687" s="136">
        <f t="shared" si="660"/>
        <v>0</v>
      </c>
      <c r="BH687" s="136">
        <f t="shared" si="680"/>
        <v>0</v>
      </c>
      <c r="BI687" s="262"/>
      <c r="BJ687" s="262"/>
      <c r="BK687" s="263"/>
      <c r="BL687" s="167"/>
      <c r="BM687" s="194"/>
      <c r="BN687" s="194"/>
      <c r="BO687" s="136">
        <f t="shared" si="681"/>
        <v>0</v>
      </c>
      <c r="BP687" s="136">
        <f t="shared" si="661"/>
        <v>0</v>
      </c>
      <c r="BQ687" s="136">
        <f t="shared" si="682"/>
        <v>0</v>
      </c>
      <c r="BR687" s="262"/>
      <c r="BS687" s="262"/>
      <c r="BT687" s="263"/>
      <c r="BU687" s="167"/>
      <c r="BV687" s="194"/>
      <c r="BW687" s="194"/>
      <c r="BX687" s="136">
        <f t="shared" si="683"/>
        <v>0</v>
      </c>
      <c r="BY687" s="136">
        <f t="shared" si="662"/>
        <v>0</v>
      </c>
      <c r="BZ687" s="136">
        <f t="shared" si="684"/>
        <v>0</v>
      </c>
      <c r="CA687" s="262"/>
      <c r="CB687" s="262"/>
      <c r="CC687" s="263"/>
      <c r="CD687" s="167"/>
      <c r="CE687" s="194"/>
      <c r="CF687" s="194"/>
      <c r="CG687" s="136">
        <f t="shared" si="685"/>
        <v>0</v>
      </c>
      <c r="CH687" s="136">
        <f t="shared" si="663"/>
        <v>0</v>
      </c>
      <c r="CI687" s="136">
        <f t="shared" si="686"/>
        <v>0</v>
      </c>
      <c r="CJ687" s="262"/>
      <c r="CK687" s="262"/>
      <c r="CL687" s="263"/>
      <c r="CM687" s="167"/>
      <c r="CN687" s="194"/>
      <c r="CO687" s="194"/>
      <c r="CP687" s="136">
        <f t="shared" si="687"/>
        <v>0</v>
      </c>
      <c r="CQ687" s="136">
        <f t="shared" si="664"/>
        <v>0</v>
      </c>
      <c r="CR687" s="136">
        <f t="shared" si="688"/>
        <v>0</v>
      </c>
      <c r="CS687" s="262"/>
      <c r="CT687" s="262"/>
      <c r="CU687" s="263"/>
      <c r="CV687" s="167"/>
      <c r="CW687" s="194"/>
      <c r="CX687" s="194"/>
      <c r="CY687" s="136">
        <f t="shared" si="689"/>
        <v>0</v>
      </c>
      <c r="CZ687" s="136">
        <f t="shared" si="665"/>
        <v>0</v>
      </c>
      <c r="DA687" s="136">
        <f t="shared" si="690"/>
        <v>0</v>
      </c>
      <c r="DB687" s="262"/>
      <c r="DC687" s="262"/>
      <c r="DD687" s="263"/>
    </row>
    <row r="688" spans="1:108" x14ac:dyDescent="0.25">
      <c r="A688" s="167"/>
      <c r="B688" s="194"/>
      <c r="C688" s="194"/>
      <c r="D688" s="136">
        <f t="shared" si="666"/>
        <v>0</v>
      </c>
      <c r="E688" s="136">
        <f t="shared" si="667"/>
        <v>0</v>
      </c>
      <c r="F688" s="136">
        <f t="shared" si="668"/>
        <v>0</v>
      </c>
      <c r="G688" s="262"/>
      <c r="H688" s="262"/>
      <c r="I688" s="263"/>
      <c r="J688" s="167"/>
      <c r="K688" s="194"/>
      <c r="L688" s="194"/>
      <c r="M688" s="136">
        <f t="shared" si="669"/>
        <v>0</v>
      </c>
      <c r="N688" s="136">
        <f t="shared" si="655"/>
        <v>0</v>
      </c>
      <c r="O688" s="136">
        <f t="shared" si="670"/>
        <v>0</v>
      </c>
      <c r="P688" s="262"/>
      <c r="Q688" s="262"/>
      <c r="R688" s="263"/>
      <c r="S688" s="167"/>
      <c r="T688" s="194"/>
      <c r="U688" s="194"/>
      <c r="V688" s="136">
        <f t="shared" si="671"/>
        <v>0</v>
      </c>
      <c r="W688" s="136">
        <f t="shared" si="656"/>
        <v>0</v>
      </c>
      <c r="X688" s="136">
        <f t="shared" si="672"/>
        <v>0</v>
      </c>
      <c r="Y688" s="262"/>
      <c r="Z688" s="262"/>
      <c r="AA688" s="263"/>
      <c r="AB688" s="167"/>
      <c r="AC688" s="194"/>
      <c r="AD688" s="194"/>
      <c r="AE688" s="136">
        <f t="shared" si="673"/>
        <v>0</v>
      </c>
      <c r="AF688" s="136">
        <f t="shared" si="657"/>
        <v>0</v>
      </c>
      <c r="AG688" s="136">
        <f t="shared" si="674"/>
        <v>0</v>
      </c>
      <c r="AH688" s="262"/>
      <c r="AI688" s="262"/>
      <c r="AJ688" s="263"/>
      <c r="AK688" s="167"/>
      <c r="AL688" s="194"/>
      <c r="AM688" s="194"/>
      <c r="AN688" s="136">
        <f t="shared" si="675"/>
        <v>0</v>
      </c>
      <c r="AO688" s="136">
        <f t="shared" si="658"/>
        <v>0</v>
      </c>
      <c r="AP688" s="136">
        <f t="shared" si="676"/>
        <v>0</v>
      </c>
      <c r="AQ688" s="262"/>
      <c r="AR688" s="262"/>
      <c r="AS688" s="263"/>
      <c r="AT688" s="167"/>
      <c r="AU688" s="194"/>
      <c r="AV688" s="194"/>
      <c r="AW688" s="136">
        <f t="shared" si="677"/>
        <v>0</v>
      </c>
      <c r="AX688" s="136">
        <f t="shared" si="659"/>
        <v>0</v>
      </c>
      <c r="AY688" s="136">
        <f t="shared" si="678"/>
        <v>0</v>
      </c>
      <c r="AZ688" s="262"/>
      <c r="BA688" s="262"/>
      <c r="BB688" s="263"/>
      <c r="BC688" s="167"/>
      <c r="BD688" s="194"/>
      <c r="BE688" s="194"/>
      <c r="BF688" s="136">
        <f t="shared" si="679"/>
        <v>0</v>
      </c>
      <c r="BG688" s="136">
        <f t="shared" si="660"/>
        <v>0</v>
      </c>
      <c r="BH688" s="136">
        <f t="shared" si="680"/>
        <v>0</v>
      </c>
      <c r="BI688" s="262"/>
      <c r="BJ688" s="262"/>
      <c r="BK688" s="263"/>
      <c r="BL688" s="167"/>
      <c r="BM688" s="194"/>
      <c r="BN688" s="194"/>
      <c r="BO688" s="136">
        <f t="shared" si="681"/>
        <v>0</v>
      </c>
      <c r="BP688" s="136">
        <f t="shared" si="661"/>
        <v>0</v>
      </c>
      <c r="BQ688" s="136">
        <f t="shared" si="682"/>
        <v>0</v>
      </c>
      <c r="BR688" s="262"/>
      <c r="BS688" s="262"/>
      <c r="BT688" s="263"/>
      <c r="BU688" s="167"/>
      <c r="BV688" s="194"/>
      <c r="BW688" s="194"/>
      <c r="BX688" s="136">
        <f t="shared" si="683"/>
        <v>0</v>
      </c>
      <c r="BY688" s="136">
        <f t="shared" si="662"/>
        <v>0</v>
      </c>
      <c r="BZ688" s="136">
        <f t="shared" si="684"/>
        <v>0</v>
      </c>
      <c r="CA688" s="262"/>
      <c r="CB688" s="262"/>
      <c r="CC688" s="263"/>
      <c r="CD688" s="167"/>
      <c r="CE688" s="194"/>
      <c r="CF688" s="194"/>
      <c r="CG688" s="136">
        <f t="shared" si="685"/>
        <v>0</v>
      </c>
      <c r="CH688" s="136">
        <f t="shared" si="663"/>
        <v>0</v>
      </c>
      <c r="CI688" s="136">
        <f t="shared" si="686"/>
        <v>0</v>
      </c>
      <c r="CJ688" s="262"/>
      <c r="CK688" s="262"/>
      <c r="CL688" s="263"/>
      <c r="CM688" s="167"/>
      <c r="CN688" s="194"/>
      <c r="CO688" s="194"/>
      <c r="CP688" s="136">
        <f t="shared" si="687"/>
        <v>0</v>
      </c>
      <c r="CQ688" s="136">
        <f t="shared" si="664"/>
        <v>0</v>
      </c>
      <c r="CR688" s="136">
        <f t="shared" si="688"/>
        <v>0</v>
      </c>
      <c r="CS688" s="262"/>
      <c r="CT688" s="262"/>
      <c r="CU688" s="263"/>
      <c r="CV688" s="167"/>
      <c r="CW688" s="194"/>
      <c r="CX688" s="194"/>
      <c r="CY688" s="136">
        <f t="shared" si="689"/>
        <v>0</v>
      </c>
      <c r="CZ688" s="136">
        <f t="shared" si="665"/>
        <v>0</v>
      </c>
      <c r="DA688" s="136">
        <f t="shared" si="690"/>
        <v>0</v>
      </c>
      <c r="DB688" s="262"/>
      <c r="DC688" s="262"/>
      <c r="DD688" s="263"/>
    </row>
    <row r="689" spans="1:108" x14ac:dyDescent="0.25">
      <c r="A689" s="167"/>
      <c r="B689" s="194"/>
      <c r="C689" s="194"/>
      <c r="D689" s="136">
        <f t="shared" si="666"/>
        <v>0</v>
      </c>
      <c r="E689" s="136">
        <f t="shared" si="667"/>
        <v>0</v>
      </c>
      <c r="F689" s="136">
        <f t="shared" si="668"/>
        <v>0</v>
      </c>
      <c r="G689" s="262"/>
      <c r="H689" s="262"/>
      <c r="I689" s="263"/>
      <c r="J689" s="167"/>
      <c r="K689" s="194"/>
      <c r="L689" s="194"/>
      <c r="M689" s="136">
        <f t="shared" si="669"/>
        <v>0</v>
      </c>
      <c r="N689" s="136">
        <f t="shared" si="655"/>
        <v>0</v>
      </c>
      <c r="O689" s="136">
        <f t="shared" si="670"/>
        <v>0</v>
      </c>
      <c r="P689" s="262"/>
      <c r="Q689" s="262"/>
      <c r="R689" s="263"/>
      <c r="S689" s="167"/>
      <c r="T689" s="194"/>
      <c r="U689" s="194"/>
      <c r="V689" s="136">
        <f t="shared" si="671"/>
        <v>0</v>
      </c>
      <c r="W689" s="136">
        <f t="shared" si="656"/>
        <v>0</v>
      </c>
      <c r="X689" s="136">
        <f t="shared" si="672"/>
        <v>0</v>
      </c>
      <c r="Y689" s="262"/>
      <c r="Z689" s="262"/>
      <c r="AA689" s="263"/>
      <c r="AB689" s="167"/>
      <c r="AC689" s="194"/>
      <c r="AD689" s="194"/>
      <c r="AE689" s="136">
        <f t="shared" si="673"/>
        <v>0</v>
      </c>
      <c r="AF689" s="136">
        <f t="shared" si="657"/>
        <v>0</v>
      </c>
      <c r="AG689" s="136">
        <f t="shared" si="674"/>
        <v>0</v>
      </c>
      <c r="AH689" s="262"/>
      <c r="AI689" s="262"/>
      <c r="AJ689" s="263"/>
      <c r="AK689" s="167"/>
      <c r="AL689" s="194"/>
      <c r="AM689" s="194"/>
      <c r="AN689" s="136">
        <f t="shared" si="675"/>
        <v>0</v>
      </c>
      <c r="AO689" s="136">
        <f t="shared" si="658"/>
        <v>0</v>
      </c>
      <c r="AP689" s="136">
        <f t="shared" si="676"/>
        <v>0</v>
      </c>
      <c r="AQ689" s="262"/>
      <c r="AR689" s="262"/>
      <c r="AS689" s="263"/>
      <c r="AT689" s="167"/>
      <c r="AU689" s="194"/>
      <c r="AV689" s="194"/>
      <c r="AW689" s="136">
        <f t="shared" si="677"/>
        <v>0</v>
      </c>
      <c r="AX689" s="136">
        <f t="shared" si="659"/>
        <v>0</v>
      </c>
      <c r="AY689" s="136">
        <f t="shared" si="678"/>
        <v>0</v>
      </c>
      <c r="AZ689" s="262"/>
      <c r="BA689" s="262"/>
      <c r="BB689" s="263"/>
      <c r="BC689" s="167"/>
      <c r="BD689" s="194"/>
      <c r="BE689" s="194"/>
      <c r="BF689" s="136">
        <f t="shared" si="679"/>
        <v>0</v>
      </c>
      <c r="BG689" s="136">
        <f t="shared" si="660"/>
        <v>0</v>
      </c>
      <c r="BH689" s="136">
        <f t="shared" si="680"/>
        <v>0</v>
      </c>
      <c r="BI689" s="262"/>
      <c r="BJ689" s="262"/>
      <c r="BK689" s="263"/>
      <c r="BL689" s="167"/>
      <c r="BM689" s="194"/>
      <c r="BN689" s="194"/>
      <c r="BO689" s="136">
        <f t="shared" si="681"/>
        <v>0</v>
      </c>
      <c r="BP689" s="136">
        <f t="shared" si="661"/>
        <v>0</v>
      </c>
      <c r="BQ689" s="136">
        <f t="shared" si="682"/>
        <v>0</v>
      </c>
      <c r="BR689" s="262"/>
      <c r="BS689" s="262"/>
      <c r="BT689" s="263"/>
      <c r="BU689" s="167"/>
      <c r="BV689" s="194"/>
      <c r="BW689" s="194"/>
      <c r="BX689" s="136">
        <f t="shared" si="683"/>
        <v>0</v>
      </c>
      <c r="BY689" s="136">
        <f t="shared" si="662"/>
        <v>0</v>
      </c>
      <c r="BZ689" s="136">
        <f t="shared" si="684"/>
        <v>0</v>
      </c>
      <c r="CA689" s="262"/>
      <c r="CB689" s="262"/>
      <c r="CC689" s="263"/>
      <c r="CD689" s="167"/>
      <c r="CE689" s="194"/>
      <c r="CF689" s="194"/>
      <c r="CG689" s="136">
        <f t="shared" si="685"/>
        <v>0</v>
      </c>
      <c r="CH689" s="136">
        <f t="shared" si="663"/>
        <v>0</v>
      </c>
      <c r="CI689" s="136">
        <f t="shared" si="686"/>
        <v>0</v>
      </c>
      <c r="CJ689" s="262"/>
      <c r="CK689" s="262"/>
      <c r="CL689" s="263"/>
      <c r="CM689" s="167"/>
      <c r="CN689" s="194"/>
      <c r="CO689" s="194"/>
      <c r="CP689" s="136">
        <f t="shared" si="687"/>
        <v>0</v>
      </c>
      <c r="CQ689" s="136">
        <f t="shared" si="664"/>
        <v>0</v>
      </c>
      <c r="CR689" s="136">
        <f t="shared" si="688"/>
        <v>0</v>
      </c>
      <c r="CS689" s="262"/>
      <c r="CT689" s="262"/>
      <c r="CU689" s="263"/>
      <c r="CV689" s="167"/>
      <c r="CW689" s="194"/>
      <c r="CX689" s="194"/>
      <c r="CY689" s="136">
        <f t="shared" si="689"/>
        <v>0</v>
      </c>
      <c r="CZ689" s="136">
        <f t="shared" si="665"/>
        <v>0</v>
      </c>
      <c r="DA689" s="136">
        <f t="shared" si="690"/>
        <v>0</v>
      </c>
      <c r="DB689" s="262"/>
      <c r="DC689" s="262"/>
      <c r="DD689" s="263"/>
    </row>
    <row r="690" spans="1:108" x14ac:dyDescent="0.25">
      <c r="A690" s="167"/>
      <c r="B690" s="194"/>
      <c r="C690" s="194"/>
      <c r="D690" s="136">
        <f t="shared" si="666"/>
        <v>0</v>
      </c>
      <c r="E690" s="136">
        <f t="shared" si="667"/>
        <v>0</v>
      </c>
      <c r="F690" s="136">
        <f t="shared" si="668"/>
        <v>0</v>
      </c>
      <c r="G690" s="262"/>
      <c r="H690" s="262"/>
      <c r="I690" s="263"/>
      <c r="J690" s="167"/>
      <c r="K690" s="194"/>
      <c r="L690" s="194"/>
      <c r="M690" s="136">
        <f t="shared" si="669"/>
        <v>0</v>
      </c>
      <c r="N690" s="136">
        <f t="shared" si="655"/>
        <v>0</v>
      </c>
      <c r="O690" s="136">
        <f t="shared" si="670"/>
        <v>0</v>
      </c>
      <c r="P690" s="262"/>
      <c r="Q690" s="262"/>
      <c r="R690" s="263"/>
      <c r="S690" s="167"/>
      <c r="T690" s="194"/>
      <c r="U690" s="194"/>
      <c r="V690" s="136">
        <f t="shared" si="671"/>
        <v>0</v>
      </c>
      <c r="W690" s="136">
        <f t="shared" si="656"/>
        <v>0</v>
      </c>
      <c r="X690" s="136">
        <f t="shared" si="672"/>
        <v>0</v>
      </c>
      <c r="Y690" s="262"/>
      <c r="Z690" s="262"/>
      <c r="AA690" s="263"/>
      <c r="AB690" s="167"/>
      <c r="AC690" s="194"/>
      <c r="AD690" s="194"/>
      <c r="AE690" s="136">
        <f t="shared" si="673"/>
        <v>0</v>
      </c>
      <c r="AF690" s="136">
        <f t="shared" si="657"/>
        <v>0</v>
      </c>
      <c r="AG690" s="136">
        <f t="shared" si="674"/>
        <v>0</v>
      </c>
      <c r="AH690" s="262"/>
      <c r="AI690" s="262"/>
      <c r="AJ690" s="263"/>
      <c r="AK690" s="167"/>
      <c r="AL690" s="194"/>
      <c r="AM690" s="194"/>
      <c r="AN690" s="136">
        <f t="shared" si="675"/>
        <v>0</v>
      </c>
      <c r="AO690" s="136">
        <f t="shared" si="658"/>
        <v>0</v>
      </c>
      <c r="AP690" s="136">
        <f t="shared" si="676"/>
        <v>0</v>
      </c>
      <c r="AQ690" s="262"/>
      <c r="AR690" s="262"/>
      <c r="AS690" s="263"/>
      <c r="AT690" s="167"/>
      <c r="AU690" s="194"/>
      <c r="AV690" s="194"/>
      <c r="AW690" s="136">
        <f t="shared" si="677"/>
        <v>0</v>
      </c>
      <c r="AX690" s="136">
        <f t="shared" si="659"/>
        <v>0</v>
      </c>
      <c r="AY690" s="136">
        <f t="shared" si="678"/>
        <v>0</v>
      </c>
      <c r="AZ690" s="262"/>
      <c r="BA690" s="262"/>
      <c r="BB690" s="263"/>
      <c r="BC690" s="167"/>
      <c r="BD690" s="194"/>
      <c r="BE690" s="194"/>
      <c r="BF690" s="136">
        <f t="shared" si="679"/>
        <v>0</v>
      </c>
      <c r="BG690" s="136">
        <f t="shared" si="660"/>
        <v>0</v>
      </c>
      <c r="BH690" s="136">
        <f t="shared" si="680"/>
        <v>0</v>
      </c>
      <c r="BI690" s="262"/>
      <c r="BJ690" s="262"/>
      <c r="BK690" s="263"/>
      <c r="BL690" s="167"/>
      <c r="BM690" s="194"/>
      <c r="BN690" s="194"/>
      <c r="BO690" s="136">
        <f t="shared" si="681"/>
        <v>0</v>
      </c>
      <c r="BP690" s="136">
        <f t="shared" si="661"/>
        <v>0</v>
      </c>
      <c r="BQ690" s="136">
        <f t="shared" si="682"/>
        <v>0</v>
      </c>
      <c r="BR690" s="262"/>
      <c r="BS690" s="262"/>
      <c r="BT690" s="263"/>
      <c r="BU690" s="167"/>
      <c r="BV690" s="194"/>
      <c r="BW690" s="194"/>
      <c r="BX690" s="136">
        <f t="shared" si="683"/>
        <v>0</v>
      </c>
      <c r="BY690" s="136">
        <f t="shared" si="662"/>
        <v>0</v>
      </c>
      <c r="BZ690" s="136">
        <f t="shared" si="684"/>
        <v>0</v>
      </c>
      <c r="CA690" s="262"/>
      <c r="CB690" s="262"/>
      <c r="CC690" s="263"/>
      <c r="CD690" s="167"/>
      <c r="CE690" s="194"/>
      <c r="CF690" s="194"/>
      <c r="CG690" s="136">
        <f t="shared" si="685"/>
        <v>0</v>
      </c>
      <c r="CH690" s="136">
        <f t="shared" si="663"/>
        <v>0</v>
      </c>
      <c r="CI690" s="136">
        <f t="shared" si="686"/>
        <v>0</v>
      </c>
      <c r="CJ690" s="262"/>
      <c r="CK690" s="262"/>
      <c r="CL690" s="263"/>
      <c r="CM690" s="167"/>
      <c r="CN690" s="194"/>
      <c r="CO690" s="194"/>
      <c r="CP690" s="136">
        <f t="shared" si="687"/>
        <v>0</v>
      </c>
      <c r="CQ690" s="136">
        <f t="shared" si="664"/>
        <v>0</v>
      </c>
      <c r="CR690" s="136">
        <f t="shared" si="688"/>
        <v>0</v>
      </c>
      <c r="CS690" s="262"/>
      <c r="CT690" s="262"/>
      <c r="CU690" s="263"/>
      <c r="CV690" s="167"/>
      <c r="CW690" s="194"/>
      <c r="CX690" s="194"/>
      <c r="CY690" s="136">
        <f t="shared" si="689"/>
        <v>0</v>
      </c>
      <c r="CZ690" s="136">
        <f t="shared" si="665"/>
        <v>0</v>
      </c>
      <c r="DA690" s="136">
        <f t="shared" si="690"/>
        <v>0</v>
      </c>
      <c r="DB690" s="262"/>
      <c r="DC690" s="262"/>
      <c r="DD690" s="263"/>
    </row>
    <row r="691" spans="1:108" x14ac:dyDescent="0.25">
      <c r="A691" s="167"/>
      <c r="B691" s="194"/>
      <c r="C691" s="194"/>
      <c r="D691" s="136">
        <f t="shared" si="666"/>
        <v>0</v>
      </c>
      <c r="E691" s="136">
        <f t="shared" si="667"/>
        <v>0</v>
      </c>
      <c r="F691" s="136">
        <f t="shared" si="668"/>
        <v>0</v>
      </c>
      <c r="G691" s="262"/>
      <c r="H691" s="262"/>
      <c r="I691" s="263"/>
      <c r="J691" s="167"/>
      <c r="K691" s="194"/>
      <c r="L691" s="194"/>
      <c r="M691" s="136">
        <f t="shared" si="669"/>
        <v>0</v>
      </c>
      <c r="N691" s="136">
        <f t="shared" si="655"/>
        <v>0</v>
      </c>
      <c r="O691" s="136">
        <f t="shared" si="670"/>
        <v>0</v>
      </c>
      <c r="P691" s="262"/>
      <c r="Q691" s="262"/>
      <c r="R691" s="263"/>
      <c r="S691" s="167"/>
      <c r="T691" s="194"/>
      <c r="U691" s="194"/>
      <c r="V691" s="136">
        <f t="shared" si="671"/>
        <v>0</v>
      </c>
      <c r="W691" s="136">
        <f t="shared" si="656"/>
        <v>0</v>
      </c>
      <c r="X691" s="136">
        <f t="shared" si="672"/>
        <v>0</v>
      </c>
      <c r="Y691" s="262"/>
      <c r="Z691" s="262"/>
      <c r="AA691" s="263"/>
      <c r="AB691" s="167"/>
      <c r="AC691" s="194"/>
      <c r="AD691" s="194"/>
      <c r="AE691" s="136">
        <f t="shared" si="673"/>
        <v>0</v>
      </c>
      <c r="AF691" s="136">
        <f t="shared" si="657"/>
        <v>0</v>
      </c>
      <c r="AG691" s="136">
        <f t="shared" si="674"/>
        <v>0</v>
      </c>
      <c r="AH691" s="262"/>
      <c r="AI691" s="262"/>
      <c r="AJ691" s="263"/>
      <c r="AK691" s="167"/>
      <c r="AL691" s="194"/>
      <c r="AM691" s="194"/>
      <c r="AN691" s="136">
        <f t="shared" si="675"/>
        <v>0</v>
      </c>
      <c r="AO691" s="136">
        <f t="shared" si="658"/>
        <v>0</v>
      </c>
      <c r="AP691" s="136">
        <f t="shared" si="676"/>
        <v>0</v>
      </c>
      <c r="AQ691" s="262"/>
      <c r="AR691" s="262"/>
      <c r="AS691" s="263"/>
      <c r="AT691" s="167"/>
      <c r="AU691" s="194"/>
      <c r="AV691" s="194"/>
      <c r="AW691" s="136">
        <f t="shared" si="677"/>
        <v>0</v>
      </c>
      <c r="AX691" s="136">
        <f t="shared" si="659"/>
        <v>0</v>
      </c>
      <c r="AY691" s="136">
        <f t="shared" si="678"/>
        <v>0</v>
      </c>
      <c r="AZ691" s="262"/>
      <c r="BA691" s="262"/>
      <c r="BB691" s="263"/>
      <c r="BC691" s="167"/>
      <c r="BD691" s="194"/>
      <c r="BE691" s="194"/>
      <c r="BF691" s="136">
        <f t="shared" si="679"/>
        <v>0</v>
      </c>
      <c r="BG691" s="136">
        <f t="shared" si="660"/>
        <v>0</v>
      </c>
      <c r="BH691" s="136">
        <f t="shared" si="680"/>
        <v>0</v>
      </c>
      <c r="BI691" s="262"/>
      <c r="BJ691" s="262"/>
      <c r="BK691" s="263"/>
      <c r="BL691" s="167"/>
      <c r="BM691" s="194"/>
      <c r="BN691" s="194"/>
      <c r="BO691" s="136">
        <f t="shared" si="681"/>
        <v>0</v>
      </c>
      <c r="BP691" s="136">
        <f t="shared" si="661"/>
        <v>0</v>
      </c>
      <c r="BQ691" s="136">
        <f t="shared" si="682"/>
        <v>0</v>
      </c>
      <c r="BR691" s="262"/>
      <c r="BS691" s="262"/>
      <c r="BT691" s="263"/>
      <c r="BU691" s="167"/>
      <c r="BV691" s="194"/>
      <c r="BW691" s="194"/>
      <c r="BX691" s="136">
        <f t="shared" si="683"/>
        <v>0</v>
      </c>
      <c r="BY691" s="136">
        <f t="shared" si="662"/>
        <v>0</v>
      </c>
      <c r="BZ691" s="136">
        <f t="shared" si="684"/>
        <v>0</v>
      </c>
      <c r="CA691" s="262"/>
      <c r="CB691" s="262"/>
      <c r="CC691" s="263"/>
      <c r="CD691" s="167"/>
      <c r="CE691" s="194"/>
      <c r="CF691" s="194"/>
      <c r="CG691" s="136">
        <f t="shared" si="685"/>
        <v>0</v>
      </c>
      <c r="CH691" s="136">
        <f t="shared" si="663"/>
        <v>0</v>
      </c>
      <c r="CI691" s="136">
        <f t="shared" si="686"/>
        <v>0</v>
      </c>
      <c r="CJ691" s="262"/>
      <c r="CK691" s="262"/>
      <c r="CL691" s="263"/>
      <c r="CM691" s="167"/>
      <c r="CN691" s="194"/>
      <c r="CO691" s="194"/>
      <c r="CP691" s="136">
        <f t="shared" si="687"/>
        <v>0</v>
      </c>
      <c r="CQ691" s="136">
        <f t="shared" si="664"/>
        <v>0</v>
      </c>
      <c r="CR691" s="136">
        <f t="shared" si="688"/>
        <v>0</v>
      </c>
      <c r="CS691" s="262"/>
      <c r="CT691" s="262"/>
      <c r="CU691" s="263"/>
      <c r="CV691" s="167"/>
      <c r="CW691" s="194"/>
      <c r="CX691" s="194"/>
      <c r="CY691" s="136">
        <f t="shared" si="689"/>
        <v>0</v>
      </c>
      <c r="CZ691" s="136">
        <f t="shared" si="665"/>
        <v>0</v>
      </c>
      <c r="DA691" s="136">
        <f t="shared" si="690"/>
        <v>0</v>
      </c>
      <c r="DB691" s="262"/>
      <c r="DC691" s="262"/>
      <c r="DD691" s="263"/>
    </row>
    <row r="692" spans="1:108" x14ac:dyDescent="0.25">
      <c r="A692" s="167"/>
      <c r="B692" s="194"/>
      <c r="C692" s="194"/>
      <c r="D692" s="136">
        <f t="shared" si="666"/>
        <v>0</v>
      </c>
      <c r="E692" s="136">
        <f t="shared" si="667"/>
        <v>0</v>
      </c>
      <c r="F692" s="136">
        <f t="shared" si="668"/>
        <v>0</v>
      </c>
      <c r="G692" s="262"/>
      <c r="H692" s="262"/>
      <c r="I692" s="263"/>
      <c r="J692" s="167"/>
      <c r="K692" s="194"/>
      <c r="L692" s="194"/>
      <c r="M692" s="136">
        <f t="shared" si="669"/>
        <v>0</v>
      </c>
      <c r="N692" s="136">
        <f t="shared" si="655"/>
        <v>0</v>
      </c>
      <c r="O692" s="136">
        <f t="shared" si="670"/>
        <v>0</v>
      </c>
      <c r="P692" s="262"/>
      <c r="Q692" s="262"/>
      <c r="R692" s="263"/>
      <c r="S692" s="167"/>
      <c r="T692" s="194"/>
      <c r="U692" s="194"/>
      <c r="V692" s="136">
        <f t="shared" si="671"/>
        <v>0</v>
      </c>
      <c r="W692" s="136">
        <f t="shared" si="656"/>
        <v>0</v>
      </c>
      <c r="X692" s="136">
        <f t="shared" si="672"/>
        <v>0</v>
      </c>
      <c r="Y692" s="262"/>
      <c r="Z692" s="262"/>
      <c r="AA692" s="263"/>
      <c r="AB692" s="167"/>
      <c r="AC692" s="194"/>
      <c r="AD692" s="194"/>
      <c r="AE692" s="136">
        <f t="shared" si="673"/>
        <v>0</v>
      </c>
      <c r="AF692" s="136">
        <f t="shared" si="657"/>
        <v>0</v>
      </c>
      <c r="AG692" s="136">
        <f t="shared" si="674"/>
        <v>0</v>
      </c>
      <c r="AH692" s="262"/>
      <c r="AI692" s="262"/>
      <c r="AJ692" s="263"/>
      <c r="AK692" s="167"/>
      <c r="AL692" s="194"/>
      <c r="AM692" s="194"/>
      <c r="AN692" s="136">
        <f t="shared" si="675"/>
        <v>0</v>
      </c>
      <c r="AO692" s="136">
        <f t="shared" si="658"/>
        <v>0</v>
      </c>
      <c r="AP692" s="136">
        <f t="shared" si="676"/>
        <v>0</v>
      </c>
      <c r="AQ692" s="262"/>
      <c r="AR692" s="262"/>
      <c r="AS692" s="263"/>
      <c r="AT692" s="167"/>
      <c r="AU692" s="194"/>
      <c r="AV692" s="194"/>
      <c r="AW692" s="136">
        <f t="shared" si="677"/>
        <v>0</v>
      </c>
      <c r="AX692" s="136">
        <f t="shared" si="659"/>
        <v>0</v>
      </c>
      <c r="AY692" s="136">
        <f t="shared" si="678"/>
        <v>0</v>
      </c>
      <c r="AZ692" s="262"/>
      <c r="BA692" s="262"/>
      <c r="BB692" s="263"/>
      <c r="BC692" s="167"/>
      <c r="BD692" s="194"/>
      <c r="BE692" s="194"/>
      <c r="BF692" s="136">
        <f t="shared" si="679"/>
        <v>0</v>
      </c>
      <c r="BG692" s="136">
        <f t="shared" si="660"/>
        <v>0</v>
      </c>
      <c r="BH692" s="136">
        <f t="shared" si="680"/>
        <v>0</v>
      </c>
      <c r="BI692" s="262"/>
      <c r="BJ692" s="262"/>
      <c r="BK692" s="263"/>
      <c r="BL692" s="167"/>
      <c r="BM692" s="194"/>
      <c r="BN692" s="194"/>
      <c r="BO692" s="136">
        <f t="shared" si="681"/>
        <v>0</v>
      </c>
      <c r="BP692" s="136">
        <f t="shared" si="661"/>
        <v>0</v>
      </c>
      <c r="BQ692" s="136">
        <f t="shared" si="682"/>
        <v>0</v>
      </c>
      <c r="BR692" s="262"/>
      <c r="BS692" s="262"/>
      <c r="BT692" s="263"/>
      <c r="BU692" s="167"/>
      <c r="BV692" s="194"/>
      <c r="BW692" s="194"/>
      <c r="BX692" s="136">
        <f t="shared" si="683"/>
        <v>0</v>
      </c>
      <c r="BY692" s="136">
        <f t="shared" si="662"/>
        <v>0</v>
      </c>
      <c r="BZ692" s="136">
        <f t="shared" si="684"/>
        <v>0</v>
      </c>
      <c r="CA692" s="262"/>
      <c r="CB692" s="262"/>
      <c r="CC692" s="263"/>
      <c r="CD692" s="167"/>
      <c r="CE692" s="194"/>
      <c r="CF692" s="194"/>
      <c r="CG692" s="136">
        <f t="shared" si="685"/>
        <v>0</v>
      </c>
      <c r="CH692" s="136">
        <f t="shared" si="663"/>
        <v>0</v>
      </c>
      <c r="CI692" s="136">
        <f t="shared" si="686"/>
        <v>0</v>
      </c>
      <c r="CJ692" s="262"/>
      <c r="CK692" s="262"/>
      <c r="CL692" s="263"/>
      <c r="CM692" s="167"/>
      <c r="CN692" s="194"/>
      <c r="CO692" s="194"/>
      <c r="CP692" s="136">
        <f t="shared" si="687"/>
        <v>0</v>
      </c>
      <c r="CQ692" s="136">
        <f t="shared" si="664"/>
        <v>0</v>
      </c>
      <c r="CR692" s="136">
        <f t="shared" si="688"/>
        <v>0</v>
      </c>
      <c r="CS692" s="262"/>
      <c r="CT692" s="262"/>
      <c r="CU692" s="263"/>
      <c r="CV692" s="167"/>
      <c r="CW692" s="194"/>
      <c r="CX692" s="194"/>
      <c r="CY692" s="136">
        <f t="shared" si="689"/>
        <v>0</v>
      </c>
      <c r="CZ692" s="136">
        <f t="shared" si="665"/>
        <v>0</v>
      </c>
      <c r="DA692" s="136">
        <f t="shared" si="690"/>
        <v>0</v>
      </c>
      <c r="DB692" s="262"/>
      <c r="DC692" s="262"/>
      <c r="DD692" s="263"/>
    </row>
    <row r="693" spans="1:108" x14ac:dyDescent="0.25">
      <c r="A693" s="167"/>
      <c r="B693" s="194"/>
      <c r="C693" s="194"/>
      <c r="D693" s="136">
        <f t="shared" si="666"/>
        <v>0</v>
      </c>
      <c r="E693" s="136">
        <f t="shared" si="667"/>
        <v>0</v>
      </c>
      <c r="F693" s="136">
        <f t="shared" si="668"/>
        <v>0</v>
      </c>
      <c r="G693" s="262"/>
      <c r="H693" s="262"/>
      <c r="I693" s="263"/>
      <c r="J693" s="167"/>
      <c r="K693" s="194"/>
      <c r="L693" s="194"/>
      <c r="M693" s="136">
        <f t="shared" si="669"/>
        <v>0</v>
      </c>
      <c r="N693" s="136">
        <f t="shared" si="655"/>
        <v>0</v>
      </c>
      <c r="O693" s="136">
        <f t="shared" si="670"/>
        <v>0</v>
      </c>
      <c r="P693" s="262"/>
      <c r="Q693" s="262"/>
      <c r="R693" s="263"/>
      <c r="S693" s="167"/>
      <c r="T693" s="194"/>
      <c r="U693" s="194"/>
      <c r="V693" s="136">
        <f t="shared" si="671"/>
        <v>0</v>
      </c>
      <c r="W693" s="136">
        <f t="shared" si="656"/>
        <v>0</v>
      </c>
      <c r="X693" s="136">
        <f t="shared" si="672"/>
        <v>0</v>
      </c>
      <c r="Y693" s="262"/>
      <c r="Z693" s="262"/>
      <c r="AA693" s="263"/>
      <c r="AB693" s="167"/>
      <c r="AC693" s="194"/>
      <c r="AD693" s="194"/>
      <c r="AE693" s="136">
        <f t="shared" si="673"/>
        <v>0</v>
      </c>
      <c r="AF693" s="136">
        <f t="shared" si="657"/>
        <v>0</v>
      </c>
      <c r="AG693" s="136">
        <f t="shared" si="674"/>
        <v>0</v>
      </c>
      <c r="AH693" s="262"/>
      <c r="AI693" s="262"/>
      <c r="AJ693" s="263"/>
      <c r="AK693" s="167"/>
      <c r="AL693" s="194"/>
      <c r="AM693" s="194"/>
      <c r="AN693" s="136">
        <f t="shared" si="675"/>
        <v>0</v>
      </c>
      <c r="AO693" s="136">
        <f t="shared" si="658"/>
        <v>0</v>
      </c>
      <c r="AP693" s="136">
        <f t="shared" si="676"/>
        <v>0</v>
      </c>
      <c r="AQ693" s="262"/>
      <c r="AR693" s="262"/>
      <c r="AS693" s="263"/>
      <c r="AT693" s="167"/>
      <c r="AU693" s="194"/>
      <c r="AV693" s="194"/>
      <c r="AW693" s="136">
        <f t="shared" si="677"/>
        <v>0</v>
      </c>
      <c r="AX693" s="136">
        <f t="shared" si="659"/>
        <v>0</v>
      </c>
      <c r="AY693" s="136">
        <f t="shared" si="678"/>
        <v>0</v>
      </c>
      <c r="AZ693" s="262"/>
      <c r="BA693" s="262"/>
      <c r="BB693" s="263"/>
      <c r="BC693" s="167"/>
      <c r="BD693" s="194"/>
      <c r="BE693" s="194"/>
      <c r="BF693" s="136">
        <f t="shared" si="679"/>
        <v>0</v>
      </c>
      <c r="BG693" s="136">
        <f t="shared" si="660"/>
        <v>0</v>
      </c>
      <c r="BH693" s="136">
        <f t="shared" si="680"/>
        <v>0</v>
      </c>
      <c r="BI693" s="262"/>
      <c r="BJ693" s="262"/>
      <c r="BK693" s="263"/>
      <c r="BL693" s="167"/>
      <c r="BM693" s="194"/>
      <c r="BN693" s="194"/>
      <c r="BO693" s="136">
        <f t="shared" si="681"/>
        <v>0</v>
      </c>
      <c r="BP693" s="136">
        <f t="shared" si="661"/>
        <v>0</v>
      </c>
      <c r="BQ693" s="136">
        <f t="shared" si="682"/>
        <v>0</v>
      </c>
      <c r="BR693" s="262"/>
      <c r="BS693" s="262"/>
      <c r="BT693" s="263"/>
      <c r="BU693" s="167"/>
      <c r="BV693" s="194"/>
      <c r="BW693" s="194"/>
      <c r="BX693" s="136">
        <f t="shared" si="683"/>
        <v>0</v>
      </c>
      <c r="BY693" s="136">
        <f t="shared" si="662"/>
        <v>0</v>
      </c>
      <c r="BZ693" s="136">
        <f t="shared" si="684"/>
        <v>0</v>
      </c>
      <c r="CA693" s="262"/>
      <c r="CB693" s="262"/>
      <c r="CC693" s="263"/>
      <c r="CD693" s="167"/>
      <c r="CE693" s="194"/>
      <c r="CF693" s="194"/>
      <c r="CG693" s="136">
        <f t="shared" si="685"/>
        <v>0</v>
      </c>
      <c r="CH693" s="136">
        <f t="shared" si="663"/>
        <v>0</v>
      </c>
      <c r="CI693" s="136">
        <f t="shared" si="686"/>
        <v>0</v>
      </c>
      <c r="CJ693" s="262"/>
      <c r="CK693" s="262"/>
      <c r="CL693" s="263"/>
      <c r="CM693" s="167"/>
      <c r="CN693" s="194"/>
      <c r="CO693" s="194"/>
      <c r="CP693" s="136">
        <f t="shared" si="687"/>
        <v>0</v>
      </c>
      <c r="CQ693" s="136">
        <f t="shared" si="664"/>
        <v>0</v>
      </c>
      <c r="CR693" s="136">
        <f t="shared" si="688"/>
        <v>0</v>
      </c>
      <c r="CS693" s="262"/>
      <c r="CT693" s="262"/>
      <c r="CU693" s="263"/>
      <c r="CV693" s="167"/>
      <c r="CW693" s="194"/>
      <c r="CX693" s="194"/>
      <c r="CY693" s="136">
        <f t="shared" si="689"/>
        <v>0</v>
      </c>
      <c r="CZ693" s="136">
        <f t="shared" si="665"/>
        <v>0</v>
      </c>
      <c r="DA693" s="136">
        <f t="shared" si="690"/>
        <v>0</v>
      </c>
      <c r="DB693" s="262"/>
      <c r="DC693" s="262"/>
      <c r="DD693" s="263"/>
    </row>
    <row r="694" spans="1:108" x14ac:dyDescent="0.25">
      <c r="A694" s="167"/>
      <c r="B694" s="194"/>
      <c r="C694" s="194"/>
      <c r="D694" s="136">
        <f t="shared" si="666"/>
        <v>0</v>
      </c>
      <c r="E694" s="136">
        <f t="shared" si="667"/>
        <v>0</v>
      </c>
      <c r="F694" s="136">
        <f t="shared" si="668"/>
        <v>0</v>
      </c>
      <c r="G694" s="262"/>
      <c r="H694" s="262"/>
      <c r="I694" s="263"/>
      <c r="J694" s="167"/>
      <c r="K694" s="194"/>
      <c r="L694" s="194"/>
      <c r="M694" s="136">
        <f t="shared" si="669"/>
        <v>0</v>
      </c>
      <c r="N694" s="136">
        <f t="shared" ref="N694:N757" si="691">IF(P694="TAK",1,0)</f>
        <v>0</v>
      </c>
      <c r="O694" s="136">
        <f t="shared" si="670"/>
        <v>0</v>
      </c>
      <c r="P694" s="262"/>
      <c r="Q694" s="262"/>
      <c r="R694" s="263"/>
      <c r="S694" s="167"/>
      <c r="T694" s="194"/>
      <c r="U694" s="194"/>
      <c r="V694" s="136">
        <f t="shared" si="671"/>
        <v>0</v>
      </c>
      <c r="W694" s="136">
        <f t="shared" ref="W694:W757" si="692">IF(Y694="TAK",1,0)</f>
        <v>0</v>
      </c>
      <c r="X694" s="136">
        <f t="shared" si="672"/>
        <v>0</v>
      </c>
      <c r="Y694" s="262"/>
      <c r="Z694" s="262"/>
      <c r="AA694" s="263"/>
      <c r="AB694" s="167"/>
      <c r="AC694" s="194"/>
      <c r="AD694" s="194"/>
      <c r="AE694" s="136">
        <f t="shared" si="673"/>
        <v>0</v>
      </c>
      <c r="AF694" s="136">
        <f t="shared" ref="AF694:AF757" si="693">IF(AH694="TAK",1,0)</f>
        <v>0</v>
      </c>
      <c r="AG694" s="136">
        <f t="shared" si="674"/>
        <v>0</v>
      </c>
      <c r="AH694" s="262"/>
      <c r="AI694" s="262"/>
      <c r="AJ694" s="263"/>
      <c r="AK694" s="167"/>
      <c r="AL694" s="194"/>
      <c r="AM694" s="194"/>
      <c r="AN694" s="136">
        <f t="shared" si="675"/>
        <v>0</v>
      </c>
      <c r="AO694" s="136">
        <f t="shared" ref="AO694:AO757" si="694">IF(AQ694="TAK",1,0)</f>
        <v>0</v>
      </c>
      <c r="AP694" s="136">
        <f t="shared" si="676"/>
        <v>0</v>
      </c>
      <c r="AQ694" s="262"/>
      <c r="AR694" s="262"/>
      <c r="AS694" s="263"/>
      <c r="AT694" s="167"/>
      <c r="AU694" s="194"/>
      <c r="AV694" s="194"/>
      <c r="AW694" s="136">
        <f t="shared" si="677"/>
        <v>0</v>
      </c>
      <c r="AX694" s="136">
        <f t="shared" ref="AX694:AX757" si="695">IF(AZ694="TAK",1,0)</f>
        <v>0</v>
      </c>
      <c r="AY694" s="136">
        <f t="shared" si="678"/>
        <v>0</v>
      </c>
      <c r="AZ694" s="262"/>
      <c r="BA694" s="262"/>
      <c r="BB694" s="263"/>
      <c r="BC694" s="167"/>
      <c r="BD694" s="194"/>
      <c r="BE694" s="194"/>
      <c r="BF694" s="136">
        <f t="shared" si="679"/>
        <v>0</v>
      </c>
      <c r="BG694" s="136">
        <f t="shared" ref="BG694:BG757" si="696">IF(BI694="TAK",1,0)</f>
        <v>0</v>
      </c>
      <c r="BH694" s="136">
        <f t="shared" si="680"/>
        <v>0</v>
      </c>
      <c r="BI694" s="262"/>
      <c r="BJ694" s="262"/>
      <c r="BK694" s="263"/>
      <c r="BL694" s="167"/>
      <c r="BM694" s="194"/>
      <c r="BN694" s="194"/>
      <c r="BO694" s="136">
        <f t="shared" si="681"/>
        <v>0</v>
      </c>
      <c r="BP694" s="136">
        <f t="shared" ref="BP694:BP757" si="697">IF(BR694="TAK",1,0)</f>
        <v>0</v>
      </c>
      <c r="BQ694" s="136">
        <f t="shared" si="682"/>
        <v>0</v>
      </c>
      <c r="BR694" s="262"/>
      <c r="BS694" s="262"/>
      <c r="BT694" s="263"/>
      <c r="BU694" s="167"/>
      <c r="BV694" s="194"/>
      <c r="BW694" s="194"/>
      <c r="BX694" s="136">
        <f t="shared" si="683"/>
        <v>0</v>
      </c>
      <c r="BY694" s="136">
        <f t="shared" ref="BY694:BY757" si="698">IF(CA694="TAK",1,0)</f>
        <v>0</v>
      </c>
      <c r="BZ694" s="136">
        <f t="shared" si="684"/>
        <v>0</v>
      </c>
      <c r="CA694" s="262"/>
      <c r="CB694" s="262"/>
      <c r="CC694" s="263"/>
      <c r="CD694" s="167"/>
      <c r="CE694" s="194"/>
      <c r="CF694" s="194"/>
      <c r="CG694" s="136">
        <f t="shared" si="685"/>
        <v>0</v>
      </c>
      <c r="CH694" s="136">
        <f t="shared" ref="CH694:CH757" si="699">IF(CJ694="TAK",1,0)</f>
        <v>0</v>
      </c>
      <c r="CI694" s="136">
        <f t="shared" si="686"/>
        <v>0</v>
      </c>
      <c r="CJ694" s="262"/>
      <c r="CK694" s="262"/>
      <c r="CL694" s="263"/>
      <c r="CM694" s="167"/>
      <c r="CN694" s="194"/>
      <c r="CO694" s="194"/>
      <c r="CP694" s="136">
        <f t="shared" si="687"/>
        <v>0</v>
      </c>
      <c r="CQ694" s="136">
        <f t="shared" ref="CQ694:CQ757" si="700">IF(CS694="TAK",1,0)</f>
        <v>0</v>
      </c>
      <c r="CR694" s="136">
        <f t="shared" si="688"/>
        <v>0</v>
      </c>
      <c r="CS694" s="262"/>
      <c r="CT694" s="262"/>
      <c r="CU694" s="263"/>
      <c r="CV694" s="167"/>
      <c r="CW694" s="194"/>
      <c r="CX694" s="194"/>
      <c r="CY694" s="136">
        <f t="shared" si="689"/>
        <v>0</v>
      </c>
      <c r="CZ694" s="136">
        <f t="shared" ref="CZ694:CZ757" si="701">IF(DB694="TAK",1,0)</f>
        <v>0</v>
      </c>
      <c r="DA694" s="136">
        <f t="shared" si="690"/>
        <v>0</v>
      </c>
      <c r="DB694" s="262"/>
      <c r="DC694" s="262"/>
      <c r="DD694" s="263"/>
    </row>
    <row r="695" spans="1:108" x14ac:dyDescent="0.25">
      <c r="A695" s="167"/>
      <c r="B695" s="194"/>
      <c r="C695" s="194"/>
      <c r="D695" s="136">
        <f t="shared" ref="D695:D758" si="702">IF(C695="",0,1)</f>
        <v>0</v>
      </c>
      <c r="E695" s="136">
        <f t="shared" ref="E695:E758" si="703">IF(G695="TAK",1,0)</f>
        <v>0</v>
      </c>
      <c r="F695" s="136">
        <f t="shared" ref="F695:F758" si="704">IF(G695="NIE",1,0)</f>
        <v>0</v>
      </c>
      <c r="G695" s="262"/>
      <c r="H695" s="262"/>
      <c r="I695" s="263"/>
      <c r="J695" s="167"/>
      <c r="K695" s="194"/>
      <c r="L695" s="194"/>
      <c r="M695" s="136">
        <f t="shared" si="669"/>
        <v>0</v>
      </c>
      <c r="N695" s="136">
        <f t="shared" si="691"/>
        <v>0</v>
      </c>
      <c r="O695" s="136">
        <f t="shared" si="670"/>
        <v>0</v>
      </c>
      <c r="P695" s="262"/>
      <c r="Q695" s="262"/>
      <c r="R695" s="263"/>
      <c r="S695" s="167"/>
      <c r="T695" s="194"/>
      <c r="U695" s="194"/>
      <c r="V695" s="136">
        <f t="shared" si="671"/>
        <v>0</v>
      </c>
      <c r="W695" s="136">
        <f t="shared" si="692"/>
        <v>0</v>
      </c>
      <c r="X695" s="136">
        <f t="shared" si="672"/>
        <v>0</v>
      </c>
      <c r="Y695" s="262"/>
      <c r="Z695" s="262"/>
      <c r="AA695" s="263"/>
      <c r="AB695" s="167"/>
      <c r="AC695" s="194"/>
      <c r="AD695" s="194"/>
      <c r="AE695" s="136">
        <f t="shared" si="673"/>
        <v>0</v>
      </c>
      <c r="AF695" s="136">
        <f t="shared" si="693"/>
        <v>0</v>
      </c>
      <c r="AG695" s="136">
        <f t="shared" si="674"/>
        <v>0</v>
      </c>
      <c r="AH695" s="262"/>
      <c r="AI695" s="262"/>
      <c r="AJ695" s="263"/>
      <c r="AK695" s="167"/>
      <c r="AL695" s="194"/>
      <c r="AM695" s="194"/>
      <c r="AN695" s="136">
        <f t="shared" si="675"/>
        <v>0</v>
      </c>
      <c r="AO695" s="136">
        <f t="shared" si="694"/>
        <v>0</v>
      </c>
      <c r="AP695" s="136">
        <f t="shared" si="676"/>
        <v>0</v>
      </c>
      <c r="AQ695" s="262"/>
      <c r="AR695" s="262"/>
      <c r="AS695" s="263"/>
      <c r="AT695" s="167"/>
      <c r="AU695" s="194"/>
      <c r="AV695" s="194"/>
      <c r="AW695" s="136">
        <f t="shared" si="677"/>
        <v>0</v>
      </c>
      <c r="AX695" s="136">
        <f t="shared" si="695"/>
        <v>0</v>
      </c>
      <c r="AY695" s="136">
        <f t="shared" si="678"/>
        <v>0</v>
      </c>
      <c r="AZ695" s="262"/>
      <c r="BA695" s="262"/>
      <c r="BB695" s="263"/>
      <c r="BC695" s="167"/>
      <c r="BD695" s="194"/>
      <c r="BE695" s="194"/>
      <c r="BF695" s="136">
        <f t="shared" si="679"/>
        <v>0</v>
      </c>
      <c r="BG695" s="136">
        <f t="shared" si="696"/>
        <v>0</v>
      </c>
      <c r="BH695" s="136">
        <f t="shared" si="680"/>
        <v>0</v>
      </c>
      <c r="BI695" s="262"/>
      <c r="BJ695" s="262"/>
      <c r="BK695" s="263"/>
      <c r="BL695" s="167"/>
      <c r="BM695" s="194"/>
      <c r="BN695" s="194"/>
      <c r="BO695" s="136">
        <f t="shared" si="681"/>
        <v>0</v>
      </c>
      <c r="BP695" s="136">
        <f t="shared" si="697"/>
        <v>0</v>
      </c>
      <c r="BQ695" s="136">
        <f t="shared" si="682"/>
        <v>0</v>
      </c>
      <c r="BR695" s="262"/>
      <c r="BS695" s="262"/>
      <c r="BT695" s="263"/>
      <c r="BU695" s="167"/>
      <c r="BV695" s="194"/>
      <c r="BW695" s="194"/>
      <c r="BX695" s="136">
        <f t="shared" si="683"/>
        <v>0</v>
      </c>
      <c r="BY695" s="136">
        <f t="shared" si="698"/>
        <v>0</v>
      </c>
      <c r="BZ695" s="136">
        <f t="shared" si="684"/>
        <v>0</v>
      </c>
      <c r="CA695" s="262"/>
      <c r="CB695" s="262"/>
      <c r="CC695" s="263"/>
      <c r="CD695" s="167"/>
      <c r="CE695" s="194"/>
      <c r="CF695" s="194"/>
      <c r="CG695" s="136">
        <f t="shared" si="685"/>
        <v>0</v>
      </c>
      <c r="CH695" s="136">
        <f t="shared" si="699"/>
        <v>0</v>
      </c>
      <c r="CI695" s="136">
        <f t="shared" si="686"/>
        <v>0</v>
      </c>
      <c r="CJ695" s="262"/>
      <c r="CK695" s="262"/>
      <c r="CL695" s="263"/>
      <c r="CM695" s="167"/>
      <c r="CN695" s="194"/>
      <c r="CO695" s="194"/>
      <c r="CP695" s="136">
        <f t="shared" si="687"/>
        <v>0</v>
      </c>
      <c r="CQ695" s="136">
        <f t="shared" si="700"/>
        <v>0</v>
      </c>
      <c r="CR695" s="136">
        <f t="shared" si="688"/>
        <v>0</v>
      </c>
      <c r="CS695" s="262"/>
      <c r="CT695" s="262"/>
      <c r="CU695" s="263"/>
      <c r="CV695" s="167"/>
      <c r="CW695" s="194"/>
      <c r="CX695" s="194"/>
      <c r="CY695" s="136">
        <f t="shared" si="689"/>
        <v>0</v>
      </c>
      <c r="CZ695" s="136">
        <f t="shared" si="701"/>
        <v>0</v>
      </c>
      <c r="DA695" s="136">
        <f t="shared" si="690"/>
        <v>0</v>
      </c>
      <c r="DB695" s="262"/>
      <c r="DC695" s="262"/>
      <c r="DD695" s="263"/>
    </row>
    <row r="696" spans="1:108" x14ac:dyDescent="0.25">
      <c r="A696" s="167"/>
      <c r="B696" s="194"/>
      <c r="C696" s="194"/>
      <c r="D696" s="136">
        <f t="shared" si="702"/>
        <v>0</v>
      </c>
      <c r="E696" s="136">
        <f t="shared" si="703"/>
        <v>0</v>
      </c>
      <c r="F696" s="136">
        <f t="shared" si="704"/>
        <v>0</v>
      </c>
      <c r="G696" s="262"/>
      <c r="H696" s="262"/>
      <c r="I696" s="263"/>
      <c r="J696" s="167"/>
      <c r="K696" s="194"/>
      <c r="L696" s="194"/>
      <c r="M696" s="136">
        <f t="shared" si="669"/>
        <v>0</v>
      </c>
      <c r="N696" s="136">
        <f t="shared" si="691"/>
        <v>0</v>
      </c>
      <c r="O696" s="136">
        <f t="shared" si="670"/>
        <v>0</v>
      </c>
      <c r="P696" s="262"/>
      <c r="Q696" s="262"/>
      <c r="R696" s="263"/>
      <c r="S696" s="167"/>
      <c r="T696" s="194"/>
      <c r="U696" s="194"/>
      <c r="V696" s="136">
        <f t="shared" si="671"/>
        <v>0</v>
      </c>
      <c r="W696" s="136">
        <f t="shared" si="692"/>
        <v>0</v>
      </c>
      <c r="X696" s="136">
        <f t="shared" si="672"/>
        <v>0</v>
      </c>
      <c r="Y696" s="262"/>
      <c r="Z696" s="262"/>
      <c r="AA696" s="263"/>
      <c r="AB696" s="167"/>
      <c r="AC696" s="194"/>
      <c r="AD696" s="194"/>
      <c r="AE696" s="136">
        <f t="shared" si="673"/>
        <v>0</v>
      </c>
      <c r="AF696" s="136">
        <f t="shared" si="693"/>
        <v>0</v>
      </c>
      <c r="AG696" s="136">
        <f t="shared" si="674"/>
        <v>0</v>
      </c>
      <c r="AH696" s="262"/>
      <c r="AI696" s="262"/>
      <c r="AJ696" s="263"/>
      <c r="AK696" s="167"/>
      <c r="AL696" s="194"/>
      <c r="AM696" s="194"/>
      <c r="AN696" s="136">
        <f t="shared" si="675"/>
        <v>0</v>
      </c>
      <c r="AO696" s="136">
        <f t="shared" si="694"/>
        <v>0</v>
      </c>
      <c r="AP696" s="136">
        <f t="shared" si="676"/>
        <v>0</v>
      </c>
      <c r="AQ696" s="262"/>
      <c r="AR696" s="262"/>
      <c r="AS696" s="263"/>
      <c r="AT696" s="167"/>
      <c r="AU696" s="194"/>
      <c r="AV696" s="194"/>
      <c r="AW696" s="136">
        <f t="shared" si="677"/>
        <v>0</v>
      </c>
      <c r="AX696" s="136">
        <f t="shared" si="695"/>
        <v>0</v>
      </c>
      <c r="AY696" s="136">
        <f t="shared" si="678"/>
        <v>0</v>
      </c>
      <c r="AZ696" s="262"/>
      <c r="BA696" s="262"/>
      <c r="BB696" s="263"/>
      <c r="BC696" s="167"/>
      <c r="BD696" s="194"/>
      <c r="BE696" s="194"/>
      <c r="BF696" s="136">
        <f t="shared" si="679"/>
        <v>0</v>
      </c>
      <c r="BG696" s="136">
        <f t="shared" si="696"/>
        <v>0</v>
      </c>
      <c r="BH696" s="136">
        <f t="shared" si="680"/>
        <v>0</v>
      </c>
      <c r="BI696" s="262"/>
      <c r="BJ696" s="262"/>
      <c r="BK696" s="263"/>
      <c r="BL696" s="167"/>
      <c r="BM696" s="194"/>
      <c r="BN696" s="194"/>
      <c r="BO696" s="136">
        <f t="shared" si="681"/>
        <v>0</v>
      </c>
      <c r="BP696" s="136">
        <f t="shared" si="697"/>
        <v>0</v>
      </c>
      <c r="BQ696" s="136">
        <f t="shared" si="682"/>
        <v>0</v>
      </c>
      <c r="BR696" s="262"/>
      <c r="BS696" s="262"/>
      <c r="BT696" s="263"/>
      <c r="BU696" s="167"/>
      <c r="BV696" s="194"/>
      <c r="BW696" s="194"/>
      <c r="BX696" s="136">
        <f t="shared" si="683"/>
        <v>0</v>
      </c>
      <c r="BY696" s="136">
        <f t="shared" si="698"/>
        <v>0</v>
      </c>
      <c r="BZ696" s="136">
        <f t="shared" si="684"/>
        <v>0</v>
      </c>
      <c r="CA696" s="262"/>
      <c r="CB696" s="262"/>
      <c r="CC696" s="263"/>
      <c r="CD696" s="167"/>
      <c r="CE696" s="194"/>
      <c r="CF696" s="194"/>
      <c r="CG696" s="136">
        <f t="shared" si="685"/>
        <v>0</v>
      </c>
      <c r="CH696" s="136">
        <f t="shared" si="699"/>
        <v>0</v>
      </c>
      <c r="CI696" s="136">
        <f t="shared" si="686"/>
        <v>0</v>
      </c>
      <c r="CJ696" s="262"/>
      <c r="CK696" s="262"/>
      <c r="CL696" s="263"/>
      <c r="CM696" s="167"/>
      <c r="CN696" s="194"/>
      <c r="CO696" s="194"/>
      <c r="CP696" s="136">
        <f t="shared" si="687"/>
        <v>0</v>
      </c>
      <c r="CQ696" s="136">
        <f t="shared" si="700"/>
        <v>0</v>
      </c>
      <c r="CR696" s="136">
        <f t="shared" si="688"/>
        <v>0</v>
      </c>
      <c r="CS696" s="262"/>
      <c r="CT696" s="262"/>
      <c r="CU696" s="263"/>
      <c r="CV696" s="167"/>
      <c r="CW696" s="194"/>
      <c r="CX696" s="194"/>
      <c r="CY696" s="136">
        <f t="shared" si="689"/>
        <v>0</v>
      </c>
      <c r="CZ696" s="136">
        <f t="shared" si="701"/>
        <v>0</v>
      </c>
      <c r="DA696" s="136">
        <f t="shared" si="690"/>
        <v>0</v>
      </c>
      <c r="DB696" s="262"/>
      <c r="DC696" s="262"/>
      <c r="DD696" s="263"/>
    </row>
    <row r="697" spans="1:108" x14ac:dyDescent="0.25">
      <c r="A697" s="167"/>
      <c r="B697" s="194"/>
      <c r="C697" s="194"/>
      <c r="D697" s="136">
        <f t="shared" si="702"/>
        <v>0</v>
      </c>
      <c r="E697" s="136">
        <f t="shared" si="703"/>
        <v>0</v>
      </c>
      <c r="F697" s="136">
        <f t="shared" si="704"/>
        <v>0</v>
      </c>
      <c r="G697" s="262"/>
      <c r="H697" s="262"/>
      <c r="I697" s="263"/>
      <c r="J697" s="167"/>
      <c r="K697" s="194"/>
      <c r="L697" s="194"/>
      <c r="M697" s="136">
        <f t="shared" si="669"/>
        <v>0</v>
      </c>
      <c r="N697" s="136">
        <f t="shared" si="691"/>
        <v>0</v>
      </c>
      <c r="O697" s="136">
        <f t="shared" si="670"/>
        <v>0</v>
      </c>
      <c r="P697" s="262"/>
      <c r="Q697" s="262"/>
      <c r="R697" s="263"/>
      <c r="S697" s="167"/>
      <c r="T697" s="194"/>
      <c r="U697" s="194"/>
      <c r="V697" s="136">
        <f t="shared" si="671"/>
        <v>0</v>
      </c>
      <c r="W697" s="136">
        <f t="shared" si="692"/>
        <v>0</v>
      </c>
      <c r="X697" s="136">
        <f t="shared" si="672"/>
        <v>0</v>
      </c>
      <c r="Y697" s="262"/>
      <c r="Z697" s="262"/>
      <c r="AA697" s="263"/>
      <c r="AB697" s="167"/>
      <c r="AC697" s="194"/>
      <c r="AD697" s="194"/>
      <c r="AE697" s="136">
        <f t="shared" si="673"/>
        <v>0</v>
      </c>
      <c r="AF697" s="136">
        <f t="shared" si="693"/>
        <v>0</v>
      </c>
      <c r="AG697" s="136">
        <f t="shared" si="674"/>
        <v>0</v>
      </c>
      <c r="AH697" s="262"/>
      <c r="AI697" s="262"/>
      <c r="AJ697" s="263"/>
      <c r="AK697" s="167"/>
      <c r="AL697" s="194"/>
      <c r="AM697" s="194"/>
      <c r="AN697" s="136">
        <f t="shared" si="675"/>
        <v>0</v>
      </c>
      <c r="AO697" s="136">
        <f t="shared" si="694"/>
        <v>0</v>
      </c>
      <c r="AP697" s="136">
        <f t="shared" si="676"/>
        <v>0</v>
      </c>
      <c r="AQ697" s="262"/>
      <c r="AR697" s="262"/>
      <c r="AS697" s="263"/>
      <c r="AT697" s="167"/>
      <c r="AU697" s="194"/>
      <c r="AV697" s="194"/>
      <c r="AW697" s="136">
        <f t="shared" si="677"/>
        <v>0</v>
      </c>
      <c r="AX697" s="136">
        <f t="shared" si="695"/>
        <v>0</v>
      </c>
      <c r="AY697" s="136">
        <f t="shared" si="678"/>
        <v>0</v>
      </c>
      <c r="AZ697" s="262"/>
      <c r="BA697" s="262"/>
      <c r="BB697" s="263"/>
      <c r="BC697" s="167"/>
      <c r="BD697" s="194"/>
      <c r="BE697" s="194"/>
      <c r="BF697" s="136">
        <f t="shared" si="679"/>
        <v>0</v>
      </c>
      <c r="BG697" s="136">
        <f t="shared" si="696"/>
        <v>0</v>
      </c>
      <c r="BH697" s="136">
        <f t="shared" si="680"/>
        <v>0</v>
      </c>
      <c r="BI697" s="262"/>
      <c r="BJ697" s="262"/>
      <c r="BK697" s="263"/>
      <c r="BL697" s="167"/>
      <c r="BM697" s="194"/>
      <c r="BN697" s="194"/>
      <c r="BO697" s="136">
        <f t="shared" si="681"/>
        <v>0</v>
      </c>
      <c r="BP697" s="136">
        <f t="shared" si="697"/>
        <v>0</v>
      </c>
      <c r="BQ697" s="136">
        <f t="shared" si="682"/>
        <v>0</v>
      </c>
      <c r="BR697" s="262"/>
      <c r="BS697" s="262"/>
      <c r="BT697" s="263"/>
      <c r="BU697" s="167"/>
      <c r="BV697" s="194"/>
      <c r="BW697" s="194"/>
      <c r="BX697" s="136">
        <f t="shared" si="683"/>
        <v>0</v>
      </c>
      <c r="BY697" s="136">
        <f t="shared" si="698"/>
        <v>0</v>
      </c>
      <c r="BZ697" s="136">
        <f t="shared" si="684"/>
        <v>0</v>
      </c>
      <c r="CA697" s="262"/>
      <c r="CB697" s="262"/>
      <c r="CC697" s="263"/>
      <c r="CD697" s="167"/>
      <c r="CE697" s="194"/>
      <c r="CF697" s="194"/>
      <c r="CG697" s="136">
        <f t="shared" si="685"/>
        <v>0</v>
      </c>
      <c r="CH697" s="136">
        <f t="shared" si="699"/>
        <v>0</v>
      </c>
      <c r="CI697" s="136">
        <f t="shared" si="686"/>
        <v>0</v>
      </c>
      <c r="CJ697" s="262"/>
      <c r="CK697" s="262"/>
      <c r="CL697" s="263"/>
      <c r="CM697" s="167"/>
      <c r="CN697" s="194"/>
      <c r="CO697" s="194"/>
      <c r="CP697" s="136">
        <f t="shared" si="687"/>
        <v>0</v>
      </c>
      <c r="CQ697" s="136">
        <f t="shared" si="700"/>
        <v>0</v>
      </c>
      <c r="CR697" s="136">
        <f t="shared" si="688"/>
        <v>0</v>
      </c>
      <c r="CS697" s="262"/>
      <c r="CT697" s="262"/>
      <c r="CU697" s="263"/>
      <c r="CV697" s="167"/>
      <c r="CW697" s="194"/>
      <c r="CX697" s="194"/>
      <c r="CY697" s="136">
        <f t="shared" si="689"/>
        <v>0</v>
      </c>
      <c r="CZ697" s="136">
        <f t="shared" si="701"/>
        <v>0</v>
      </c>
      <c r="DA697" s="136">
        <f t="shared" si="690"/>
        <v>0</v>
      </c>
      <c r="DB697" s="262"/>
      <c r="DC697" s="262"/>
      <c r="DD697" s="263"/>
    </row>
    <row r="698" spans="1:108" x14ac:dyDescent="0.25">
      <c r="A698" s="167"/>
      <c r="B698" s="194"/>
      <c r="C698" s="194"/>
      <c r="D698" s="136">
        <f t="shared" si="702"/>
        <v>0</v>
      </c>
      <c r="E698" s="136">
        <f t="shared" si="703"/>
        <v>0</v>
      </c>
      <c r="F698" s="136">
        <f t="shared" si="704"/>
        <v>0</v>
      </c>
      <c r="G698" s="262"/>
      <c r="H698" s="262"/>
      <c r="I698" s="263"/>
      <c r="J698" s="167"/>
      <c r="K698" s="194"/>
      <c r="L698" s="194"/>
      <c r="M698" s="136">
        <f t="shared" si="669"/>
        <v>0</v>
      </c>
      <c r="N698" s="136">
        <f t="shared" si="691"/>
        <v>0</v>
      </c>
      <c r="O698" s="136">
        <f t="shared" si="670"/>
        <v>0</v>
      </c>
      <c r="P698" s="262"/>
      <c r="Q698" s="262"/>
      <c r="R698" s="263"/>
      <c r="S698" s="167"/>
      <c r="T698" s="194"/>
      <c r="U698" s="194"/>
      <c r="V698" s="136">
        <f t="shared" si="671"/>
        <v>0</v>
      </c>
      <c r="W698" s="136">
        <f t="shared" si="692"/>
        <v>0</v>
      </c>
      <c r="X698" s="136">
        <f t="shared" si="672"/>
        <v>0</v>
      </c>
      <c r="Y698" s="262"/>
      <c r="Z698" s="262"/>
      <c r="AA698" s="263"/>
      <c r="AB698" s="167"/>
      <c r="AC698" s="194"/>
      <c r="AD698" s="194"/>
      <c r="AE698" s="136">
        <f t="shared" si="673"/>
        <v>0</v>
      </c>
      <c r="AF698" s="136">
        <f t="shared" si="693"/>
        <v>0</v>
      </c>
      <c r="AG698" s="136">
        <f t="shared" si="674"/>
        <v>0</v>
      </c>
      <c r="AH698" s="262"/>
      <c r="AI698" s="262"/>
      <c r="AJ698" s="263"/>
      <c r="AK698" s="167"/>
      <c r="AL698" s="194"/>
      <c r="AM698" s="194"/>
      <c r="AN698" s="136">
        <f t="shared" si="675"/>
        <v>0</v>
      </c>
      <c r="AO698" s="136">
        <f t="shared" si="694"/>
        <v>0</v>
      </c>
      <c r="AP698" s="136">
        <f t="shared" si="676"/>
        <v>0</v>
      </c>
      <c r="AQ698" s="262"/>
      <c r="AR698" s="262"/>
      <c r="AS698" s="263"/>
      <c r="AT698" s="167"/>
      <c r="AU698" s="194"/>
      <c r="AV698" s="194"/>
      <c r="AW698" s="136">
        <f t="shared" si="677"/>
        <v>0</v>
      </c>
      <c r="AX698" s="136">
        <f t="shared" si="695"/>
        <v>0</v>
      </c>
      <c r="AY698" s="136">
        <f t="shared" si="678"/>
        <v>0</v>
      </c>
      <c r="AZ698" s="262"/>
      <c r="BA698" s="262"/>
      <c r="BB698" s="263"/>
      <c r="BC698" s="167"/>
      <c r="BD698" s="194"/>
      <c r="BE698" s="194"/>
      <c r="BF698" s="136">
        <f t="shared" si="679"/>
        <v>0</v>
      </c>
      <c r="BG698" s="136">
        <f t="shared" si="696"/>
        <v>0</v>
      </c>
      <c r="BH698" s="136">
        <f t="shared" si="680"/>
        <v>0</v>
      </c>
      <c r="BI698" s="262"/>
      <c r="BJ698" s="262"/>
      <c r="BK698" s="263"/>
      <c r="BL698" s="167"/>
      <c r="BM698" s="194"/>
      <c r="BN698" s="194"/>
      <c r="BO698" s="136">
        <f t="shared" si="681"/>
        <v>0</v>
      </c>
      <c r="BP698" s="136">
        <f t="shared" si="697"/>
        <v>0</v>
      </c>
      <c r="BQ698" s="136">
        <f t="shared" si="682"/>
        <v>0</v>
      </c>
      <c r="BR698" s="262"/>
      <c r="BS698" s="262"/>
      <c r="BT698" s="263"/>
      <c r="BU698" s="167"/>
      <c r="BV698" s="194"/>
      <c r="BW698" s="194"/>
      <c r="BX698" s="136">
        <f t="shared" si="683"/>
        <v>0</v>
      </c>
      <c r="BY698" s="136">
        <f t="shared" si="698"/>
        <v>0</v>
      </c>
      <c r="BZ698" s="136">
        <f t="shared" si="684"/>
        <v>0</v>
      </c>
      <c r="CA698" s="262"/>
      <c r="CB698" s="262"/>
      <c r="CC698" s="263"/>
      <c r="CD698" s="167"/>
      <c r="CE698" s="194"/>
      <c r="CF698" s="194"/>
      <c r="CG698" s="136">
        <f t="shared" si="685"/>
        <v>0</v>
      </c>
      <c r="CH698" s="136">
        <f t="shared" si="699"/>
        <v>0</v>
      </c>
      <c r="CI698" s="136">
        <f t="shared" si="686"/>
        <v>0</v>
      </c>
      <c r="CJ698" s="262"/>
      <c r="CK698" s="262"/>
      <c r="CL698" s="263"/>
      <c r="CM698" s="167"/>
      <c r="CN698" s="194"/>
      <c r="CO698" s="194"/>
      <c r="CP698" s="136">
        <f t="shared" si="687"/>
        <v>0</v>
      </c>
      <c r="CQ698" s="136">
        <f t="shared" si="700"/>
        <v>0</v>
      </c>
      <c r="CR698" s="136">
        <f t="shared" si="688"/>
        <v>0</v>
      </c>
      <c r="CS698" s="262"/>
      <c r="CT698" s="262"/>
      <c r="CU698" s="263"/>
      <c r="CV698" s="167"/>
      <c r="CW698" s="194"/>
      <c r="CX698" s="194"/>
      <c r="CY698" s="136">
        <f t="shared" si="689"/>
        <v>0</v>
      </c>
      <c r="CZ698" s="136">
        <f t="shared" si="701"/>
        <v>0</v>
      </c>
      <c r="DA698" s="136">
        <f t="shared" si="690"/>
        <v>0</v>
      </c>
      <c r="DB698" s="262"/>
      <c r="DC698" s="262"/>
      <c r="DD698" s="263"/>
    </row>
    <row r="699" spans="1:108" x14ac:dyDescent="0.25">
      <c r="A699" s="167"/>
      <c r="B699" s="194"/>
      <c r="C699" s="194"/>
      <c r="D699" s="136">
        <f t="shared" si="702"/>
        <v>0</v>
      </c>
      <c r="E699" s="136">
        <f t="shared" si="703"/>
        <v>0</v>
      </c>
      <c r="F699" s="136">
        <f t="shared" si="704"/>
        <v>0</v>
      </c>
      <c r="G699" s="262"/>
      <c r="H699" s="262"/>
      <c r="I699" s="263"/>
      <c r="J699" s="167"/>
      <c r="K699" s="194"/>
      <c r="L699" s="194"/>
      <c r="M699" s="136">
        <f t="shared" si="669"/>
        <v>0</v>
      </c>
      <c r="N699" s="136">
        <f t="shared" si="691"/>
        <v>0</v>
      </c>
      <c r="O699" s="136">
        <f t="shared" si="670"/>
        <v>0</v>
      </c>
      <c r="P699" s="262"/>
      <c r="Q699" s="262"/>
      <c r="R699" s="263"/>
      <c r="S699" s="167"/>
      <c r="T699" s="194"/>
      <c r="U699" s="194"/>
      <c r="V699" s="136">
        <f t="shared" si="671"/>
        <v>0</v>
      </c>
      <c r="W699" s="136">
        <f t="shared" si="692"/>
        <v>0</v>
      </c>
      <c r="X699" s="136">
        <f t="shared" si="672"/>
        <v>0</v>
      </c>
      <c r="Y699" s="262"/>
      <c r="Z699" s="262"/>
      <c r="AA699" s="263"/>
      <c r="AB699" s="167"/>
      <c r="AC699" s="194"/>
      <c r="AD699" s="194"/>
      <c r="AE699" s="136">
        <f t="shared" si="673"/>
        <v>0</v>
      </c>
      <c r="AF699" s="136">
        <f t="shared" si="693"/>
        <v>0</v>
      </c>
      <c r="AG699" s="136">
        <f t="shared" si="674"/>
        <v>0</v>
      </c>
      <c r="AH699" s="262"/>
      <c r="AI699" s="262"/>
      <c r="AJ699" s="263"/>
      <c r="AK699" s="167"/>
      <c r="AL699" s="194"/>
      <c r="AM699" s="194"/>
      <c r="AN699" s="136">
        <f t="shared" si="675"/>
        <v>0</v>
      </c>
      <c r="AO699" s="136">
        <f t="shared" si="694"/>
        <v>0</v>
      </c>
      <c r="AP699" s="136">
        <f t="shared" si="676"/>
        <v>0</v>
      </c>
      <c r="AQ699" s="262"/>
      <c r="AR699" s="262"/>
      <c r="AS699" s="263"/>
      <c r="AT699" s="167"/>
      <c r="AU699" s="194"/>
      <c r="AV699" s="194"/>
      <c r="AW699" s="136">
        <f t="shared" si="677"/>
        <v>0</v>
      </c>
      <c r="AX699" s="136">
        <f t="shared" si="695"/>
        <v>0</v>
      </c>
      <c r="AY699" s="136">
        <f t="shared" si="678"/>
        <v>0</v>
      </c>
      <c r="AZ699" s="262"/>
      <c r="BA699" s="262"/>
      <c r="BB699" s="263"/>
      <c r="BC699" s="167"/>
      <c r="BD699" s="194"/>
      <c r="BE699" s="194"/>
      <c r="BF699" s="136">
        <f t="shared" si="679"/>
        <v>0</v>
      </c>
      <c r="BG699" s="136">
        <f t="shared" si="696"/>
        <v>0</v>
      </c>
      <c r="BH699" s="136">
        <f t="shared" si="680"/>
        <v>0</v>
      </c>
      <c r="BI699" s="262"/>
      <c r="BJ699" s="262"/>
      <c r="BK699" s="263"/>
      <c r="BL699" s="167"/>
      <c r="BM699" s="194"/>
      <c r="BN699" s="194"/>
      <c r="BO699" s="136">
        <f t="shared" si="681"/>
        <v>0</v>
      </c>
      <c r="BP699" s="136">
        <f t="shared" si="697"/>
        <v>0</v>
      </c>
      <c r="BQ699" s="136">
        <f t="shared" si="682"/>
        <v>0</v>
      </c>
      <c r="BR699" s="262"/>
      <c r="BS699" s="262"/>
      <c r="BT699" s="263"/>
      <c r="BU699" s="167"/>
      <c r="BV699" s="194"/>
      <c r="BW699" s="194"/>
      <c r="BX699" s="136">
        <f t="shared" si="683"/>
        <v>0</v>
      </c>
      <c r="BY699" s="136">
        <f t="shared" si="698"/>
        <v>0</v>
      </c>
      <c r="BZ699" s="136">
        <f t="shared" si="684"/>
        <v>0</v>
      </c>
      <c r="CA699" s="262"/>
      <c r="CB699" s="262"/>
      <c r="CC699" s="263"/>
      <c r="CD699" s="167"/>
      <c r="CE699" s="194"/>
      <c r="CF699" s="194"/>
      <c r="CG699" s="136">
        <f t="shared" si="685"/>
        <v>0</v>
      </c>
      <c r="CH699" s="136">
        <f t="shared" si="699"/>
        <v>0</v>
      </c>
      <c r="CI699" s="136">
        <f t="shared" si="686"/>
        <v>0</v>
      </c>
      <c r="CJ699" s="262"/>
      <c r="CK699" s="262"/>
      <c r="CL699" s="263"/>
      <c r="CM699" s="167"/>
      <c r="CN699" s="194"/>
      <c r="CO699" s="194"/>
      <c r="CP699" s="136">
        <f t="shared" si="687"/>
        <v>0</v>
      </c>
      <c r="CQ699" s="136">
        <f t="shared" si="700"/>
        <v>0</v>
      </c>
      <c r="CR699" s="136">
        <f t="shared" si="688"/>
        <v>0</v>
      </c>
      <c r="CS699" s="262"/>
      <c r="CT699" s="262"/>
      <c r="CU699" s="263"/>
      <c r="CV699" s="167"/>
      <c r="CW699" s="194"/>
      <c r="CX699" s="194"/>
      <c r="CY699" s="136">
        <f t="shared" si="689"/>
        <v>0</v>
      </c>
      <c r="CZ699" s="136">
        <f t="shared" si="701"/>
        <v>0</v>
      </c>
      <c r="DA699" s="136">
        <f t="shared" si="690"/>
        <v>0</v>
      </c>
      <c r="DB699" s="262"/>
      <c r="DC699" s="262"/>
      <c r="DD699" s="263"/>
    </row>
    <row r="700" spans="1:108" x14ac:dyDescent="0.25">
      <c r="A700" s="167"/>
      <c r="B700" s="194"/>
      <c r="C700" s="194"/>
      <c r="D700" s="136">
        <f t="shared" si="702"/>
        <v>0</v>
      </c>
      <c r="E700" s="136">
        <f t="shared" si="703"/>
        <v>0</v>
      </c>
      <c r="F700" s="136">
        <f t="shared" si="704"/>
        <v>0</v>
      </c>
      <c r="G700" s="262"/>
      <c r="H700" s="262"/>
      <c r="I700" s="263"/>
      <c r="J700" s="167"/>
      <c r="K700" s="194"/>
      <c r="L700" s="194"/>
      <c r="M700" s="136">
        <f t="shared" si="669"/>
        <v>0</v>
      </c>
      <c r="N700" s="136">
        <f t="shared" si="691"/>
        <v>0</v>
      </c>
      <c r="O700" s="136">
        <f t="shared" si="670"/>
        <v>0</v>
      </c>
      <c r="P700" s="262"/>
      <c r="Q700" s="262"/>
      <c r="R700" s="263"/>
      <c r="S700" s="167"/>
      <c r="T700" s="194"/>
      <c r="U700" s="194"/>
      <c r="V700" s="136">
        <f t="shared" si="671"/>
        <v>0</v>
      </c>
      <c r="W700" s="136">
        <f t="shared" si="692"/>
        <v>0</v>
      </c>
      <c r="X700" s="136">
        <f t="shared" si="672"/>
        <v>0</v>
      </c>
      <c r="Y700" s="262"/>
      <c r="Z700" s="262"/>
      <c r="AA700" s="263"/>
      <c r="AB700" s="167"/>
      <c r="AC700" s="194"/>
      <c r="AD700" s="194"/>
      <c r="AE700" s="136">
        <f t="shared" si="673"/>
        <v>0</v>
      </c>
      <c r="AF700" s="136">
        <f t="shared" si="693"/>
        <v>0</v>
      </c>
      <c r="AG700" s="136">
        <f t="shared" si="674"/>
        <v>0</v>
      </c>
      <c r="AH700" s="262"/>
      <c r="AI700" s="262"/>
      <c r="AJ700" s="263"/>
      <c r="AK700" s="167"/>
      <c r="AL700" s="194"/>
      <c r="AM700" s="194"/>
      <c r="AN700" s="136">
        <f t="shared" si="675"/>
        <v>0</v>
      </c>
      <c r="AO700" s="136">
        <f t="shared" si="694"/>
        <v>0</v>
      </c>
      <c r="AP700" s="136">
        <f t="shared" si="676"/>
        <v>0</v>
      </c>
      <c r="AQ700" s="262"/>
      <c r="AR700" s="262"/>
      <c r="AS700" s="263"/>
      <c r="AT700" s="167"/>
      <c r="AU700" s="194"/>
      <c r="AV700" s="194"/>
      <c r="AW700" s="136">
        <f t="shared" si="677"/>
        <v>0</v>
      </c>
      <c r="AX700" s="136">
        <f t="shared" si="695"/>
        <v>0</v>
      </c>
      <c r="AY700" s="136">
        <f t="shared" si="678"/>
        <v>0</v>
      </c>
      <c r="AZ700" s="262"/>
      <c r="BA700" s="262"/>
      <c r="BB700" s="263"/>
      <c r="BC700" s="167"/>
      <c r="BD700" s="194"/>
      <c r="BE700" s="194"/>
      <c r="BF700" s="136">
        <f t="shared" si="679"/>
        <v>0</v>
      </c>
      <c r="BG700" s="136">
        <f t="shared" si="696"/>
        <v>0</v>
      </c>
      <c r="BH700" s="136">
        <f t="shared" si="680"/>
        <v>0</v>
      </c>
      <c r="BI700" s="262"/>
      <c r="BJ700" s="262"/>
      <c r="BK700" s="263"/>
      <c r="BL700" s="167"/>
      <c r="BM700" s="194"/>
      <c r="BN700" s="194"/>
      <c r="BO700" s="136">
        <f t="shared" si="681"/>
        <v>0</v>
      </c>
      <c r="BP700" s="136">
        <f t="shared" si="697"/>
        <v>0</v>
      </c>
      <c r="BQ700" s="136">
        <f t="shared" si="682"/>
        <v>0</v>
      </c>
      <c r="BR700" s="262"/>
      <c r="BS700" s="262"/>
      <c r="BT700" s="263"/>
      <c r="BU700" s="167"/>
      <c r="BV700" s="194"/>
      <c r="BW700" s="194"/>
      <c r="BX700" s="136">
        <f t="shared" si="683"/>
        <v>0</v>
      </c>
      <c r="BY700" s="136">
        <f t="shared" si="698"/>
        <v>0</v>
      </c>
      <c r="BZ700" s="136">
        <f t="shared" si="684"/>
        <v>0</v>
      </c>
      <c r="CA700" s="262"/>
      <c r="CB700" s="262"/>
      <c r="CC700" s="263"/>
      <c r="CD700" s="167"/>
      <c r="CE700" s="194"/>
      <c r="CF700" s="194"/>
      <c r="CG700" s="136">
        <f t="shared" si="685"/>
        <v>0</v>
      </c>
      <c r="CH700" s="136">
        <f t="shared" si="699"/>
        <v>0</v>
      </c>
      <c r="CI700" s="136">
        <f t="shared" si="686"/>
        <v>0</v>
      </c>
      <c r="CJ700" s="262"/>
      <c r="CK700" s="262"/>
      <c r="CL700" s="263"/>
      <c r="CM700" s="167"/>
      <c r="CN700" s="194"/>
      <c r="CO700" s="194"/>
      <c r="CP700" s="136">
        <f t="shared" si="687"/>
        <v>0</v>
      </c>
      <c r="CQ700" s="136">
        <f t="shared" si="700"/>
        <v>0</v>
      </c>
      <c r="CR700" s="136">
        <f t="shared" si="688"/>
        <v>0</v>
      </c>
      <c r="CS700" s="262"/>
      <c r="CT700" s="262"/>
      <c r="CU700" s="263"/>
      <c r="CV700" s="167"/>
      <c r="CW700" s="194"/>
      <c r="CX700" s="194"/>
      <c r="CY700" s="136">
        <f t="shared" si="689"/>
        <v>0</v>
      </c>
      <c r="CZ700" s="136">
        <f t="shared" si="701"/>
        <v>0</v>
      </c>
      <c r="DA700" s="136">
        <f t="shared" si="690"/>
        <v>0</v>
      </c>
      <c r="DB700" s="262"/>
      <c r="DC700" s="262"/>
      <c r="DD700" s="263"/>
    </row>
    <row r="701" spans="1:108" x14ac:dyDescent="0.25">
      <c r="A701" s="167"/>
      <c r="B701" s="194"/>
      <c r="C701" s="194"/>
      <c r="D701" s="136">
        <f t="shared" si="702"/>
        <v>0</v>
      </c>
      <c r="E701" s="136">
        <f t="shared" si="703"/>
        <v>0</v>
      </c>
      <c r="F701" s="136">
        <f t="shared" si="704"/>
        <v>0</v>
      </c>
      <c r="G701" s="262"/>
      <c r="H701" s="262"/>
      <c r="I701" s="263"/>
      <c r="J701" s="167"/>
      <c r="K701" s="194"/>
      <c r="L701" s="194"/>
      <c r="M701" s="136">
        <f t="shared" si="669"/>
        <v>0</v>
      </c>
      <c r="N701" s="136">
        <f t="shared" si="691"/>
        <v>0</v>
      </c>
      <c r="O701" s="136">
        <f t="shared" si="670"/>
        <v>0</v>
      </c>
      <c r="P701" s="262"/>
      <c r="Q701" s="262"/>
      <c r="R701" s="263"/>
      <c r="S701" s="167"/>
      <c r="T701" s="194"/>
      <c r="U701" s="194"/>
      <c r="V701" s="136">
        <f t="shared" si="671"/>
        <v>0</v>
      </c>
      <c r="W701" s="136">
        <f t="shared" si="692"/>
        <v>0</v>
      </c>
      <c r="X701" s="136">
        <f t="shared" si="672"/>
        <v>0</v>
      </c>
      <c r="Y701" s="262"/>
      <c r="Z701" s="262"/>
      <c r="AA701" s="263"/>
      <c r="AB701" s="167"/>
      <c r="AC701" s="194"/>
      <c r="AD701" s="194"/>
      <c r="AE701" s="136">
        <f t="shared" si="673"/>
        <v>0</v>
      </c>
      <c r="AF701" s="136">
        <f t="shared" si="693"/>
        <v>0</v>
      </c>
      <c r="AG701" s="136">
        <f t="shared" si="674"/>
        <v>0</v>
      </c>
      <c r="AH701" s="262"/>
      <c r="AI701" s="262"/>
      <c r="AJ701" s="263"/>
      <c r="AK701" s="167"/>
      <c r="AL701" s="194"/>
      <c r="AM701" s="194"/>
      <c r="AN701" s="136">
        <f t="shared" si="675"/>
        <v>0</v>
      </c>
      <c r="AO701" s="136">
        <f t="shared" si="694"/>
        <v>0</v>
      </c>
      <c r="AP701" s="136">
        <f t="shared" si="676"/>
        <v>0</v>
      </c>
      <c r="AQ701" s="262"/>
      <c r="AR701" s="262"/>
      <c r="AS701" s="263"/>
      <c r="AT701" s="167"/>
      <c r="AU701" s="194"/>
      <c r="AV701" s="194"/>
      <c r="AW701" s="136">
        <f t="shared" si="677"/>
        <v>0</v>
      </c>
      <c r="AX701" s="136">
        <f t="shared" si="695"/>
        <v>0</v>
      </c>
      <c r="AY701" s="136">
        <f t="shared" si="678"/>
        <v>0</v>
      </c>
      <c r="AZ701" s="262"/>
      <c r="BA701" s="262"/>
      <c r="BB701" s="263"/>
      <c r="BC701" s="167"/>
      <c r="BD701" s="194"/>
      <c r="BE701" s="194"/>
      <c r="BF701" s="136">
        <f t="shared" si="679"/>
        <v>0</v>
      </c>
      <c r="BG701" s="136">
        <f t="shared" si="696"/>
        <v>0</v>
      </c>
      <c r="BH701" s="136">
        <f t="shared" si="680"/>
        <v>0</v>
      </c>
      <c r="BI701" s="262"/>
      <c r="BJ701" s="262"/>
      <c r="BK701" s="263"/>
      <c r="BL701" s="167"/>
      <c r="BM701" s="194"/>
      <c r="BN701" s="194"/>
      <c r="BO701" s="136">
        <f t="shared" si="681"/>
        <v>0</v>
      </c>
      <c r="BP701" s="136">
        <f t="shared" si="697"/>
        <v>0</v>
      </c>
      <c r="BQ701" s="136">
        <f t="shared" si="682"/>
        <v>0</v>
      </c>
      <c r="BR701" s="262"/>
      <c r="BS701" s="262"/>
      <c r="BT701" s="263"/>
      <c r="BU701" s="167"/>
      <c r="BV701" s="194"/>
      <c r="BW701" s="194"/>
      <c r="BX701" s="136">
        <f t="shared" si="683"/>
        <v>0</v>
      </c>
      <c r="BY701" s="136">
        <f t="shared" si="698"/>
        <v>0</v>
      </c>
      <c r="BZ701" s="136">
        <f t="shared" si="684"/>
        <v>0</v>
      </c>
      <c r="CA701" s="262"/>
      <c r="CB701" s="262"/>
      <c r="CC701" s="263"/>
      <c r="CD701" s="167"/>
      <c r="CE701" s="194"/>
      <c r="CF701" s="194"/>
      <c r="CG701" s="136">
        <f t="shared" si="685"/>
        <v>0</v>
      </c>
      <c r="CH701" s="136">
        <f t="shared" si="699"/>
        <v>0</v>
      </c>
      <c r="CI701" s="136">
        <f t="shared" si="686"/>
        <v>0</v>
      </c>
      <c r="CJ701" s="262"/>
      <c r="CK701" s="262"/>
      <c r="CL701" s="263"/>
      <c r="CM701" s="167"/>
      <c r="CN701" s="194"/>
      <c r="CO701" s="194"/>
      <c r="CP701" s="136">
        <f t="shared" si="687"/>
        <v>0</v>
      </c>
      <c r="CQ701" s="136">
        <f t="shared" si="700"/>
        <v>0</v>
      </c>
      <c r="CR701" s="136">
        <f t="shared" si="688"/>
        <v>0</v>
      </c>
      <c r="CS701" s="262"/>
      <c r="CT701" s="262"/>
      <c r="CU701" s="263"/>
      <c r="CV701" s="167"/>
      <c r="CW701" s="194"/>
      <c r="CX701" s="194"/>
      <c r="CY701" s="136">
        <f t="shared" si="689"/>
        <v>0</v>
      </c>
      <c r="CZ701" s="136">
        <f t="shared" si="701"/>
        <v>0</v>
      </c>
      <c r="DA701" s="136">
        <f t="shared" si="690"/>
        <v>0</v>
      </c>
      <c r="DB701" s="262"/>
      <c r="DC701" s="262"/>
      <c r="DD701" s="263"/>
    </row>
    <row r="702" spans="1:108" x14ac:dyDescent="0.25">
      <c r="A702" s="167"/>
      <c r="B702" s="194"/>
      <c r="C702" s="194"/>
      <c r="D702" s="136">
        <f t="shared" si="702"/>
        <v>0</v>
      </c>
      <c r="E702" s="136">
        <f t="shared" si="703"/>
        <v>0</v>
      </c>
      <c r="F702" s="136">
        <f t="shared" si="704"/>
        <v>0</v>
      </c>
      <c r="G702" s="262"/>
      <c r="H702" s="262"/>
      <c r="I702" s="263"/>
      <c r="J702" s="167"/>
      <c r="K702" s="194"/>
      <c r="L702" s="194"/>
      <c r="M702" s="136">
        <f t="shared" si="669"/>
        <v>0</v>
      </c>
      <c r="N702" s="136">
        <f t="shared" si="691"/>
        <v>0</v>
      </c>
      <c r="O702" s="136">
        <f t="shared" si="670"/>
        <v>0</v>
      </c>
      <c r="P702" s="262"/>
      <c r="Q702" s="262"/>
      <c r="R702" s="263"/>
      <c r="S702" s="167"/>
      <c r="T702" s="194"/>
      <c r="U702" s="194"/>
      <c r="V702" s="136">
        <f t="shared" si="671"/>
        <v>0</v>
      </c>
      <c r="W702" s="136">
        <f t="shared" si="692"/>
        <v>0</v>
      </c>
      <c r="X702" s="136">
        <f t="shared" si="672"/>
        <v>0</v>
      </c>
      <c r="Y702" s="262"/>
      <c r="Z702" s="262"/>
      <c r="AA702" s="263"/>
      <c r="AB702" s="167"/>
      <c r="AC702" s="194"/>
      <c r="AD702" s="194"/>
      <c r="AE702" s="136">
        <f t="shared" si="673"/>
        <v>0</v>
      </c>
      <c r="AF702" s="136">
        <f t="shared" si="693"/>
        <v>0</v>
      </c>
      <c r="AG702" s="136">
        <f t="shared" si="674"/>
        <v>0</v>
      </c>
      <c r="AH702" s="262"/>
      <c r="AI702" s="262"/>
      <c r="AJ702" s="263"/>
      <c r="AK702" s="167"/>
      <c r="AL702" s="194"/>
      <c r="AM702" s="194"/>
      <c r="AN702" s="136">
        <f t="shared" si="675"/>
        <v>0</v>
      </c>
      <c r="AO702" s="136">
        <f t="shared" si="694"/>
        <v>0</v>
      </c>
      <c r="AP702" s="136">
        <f t="shared" si="676"/>
        <v>0</v>
      </c>
      <c r="AQ702" s="262"/>
      <c r="AR702" s="262"/>
      <c r="AS702" s="263"/>
      <c r="AT702" s="167"/>
      <c r="AU702" s="194"/>
      <c r="AV702" s="194"/>
      <c r="AW702" s="136">
        <f t="shared" si="677"/>
        <v>0</v>
      </c>
      <c r="AX702" s="136">
        <f t="shared" si="695"/>
        <v>0</v>
      </c>
      <c r="AY702" s="136">
        <f t="shared" si="678"/>
        <v>0</v>
      </c>
      <c r="AZ702" s="262"/>
      <c r="BA702" s="262"/>
      <c r="BB702" s="263"/>
      <c r="BC702" s="167"/>
      <c r="BD702" s="194"/>
      <c r="BE702" s="194"/>
      <c r="BF702" s="136">
        <f t="shared" si="679"/>
        <v>0</v>
      </c>
      <c r="BG702" s="136">
        <f t="shared" si="696"/>
        <v>0</v>
      </c>
      <c r="BH702" s="136">
        <f t="shared" si="680"/>
        <v>0</v>
      </c>
      <c r="BI702" s="262"/>
      <c r="BJ702" s="262"/>
      <c r="BK702" s="263"/>
      <c r="BL702" s="167"/>
      <c r="BM702" s="194"/>
      <c r="BN702" s="194"/>
      <c r="BO702" s="136">
        <f t="shared" si="681"/>
        <v>0</v>
      </c>
      <c r="BP702" s="136">
        <f t="shared" si="697"/>
        <v>0</v>
      </c>
      <c r="BQ702" s="136">
        <f t="shared" si="682"/>
        <v>0</v>
      </c>
      <c r="BR702" s="262"/>
      <c r="BS702" s="262"/>
      <c r="BT702" s="263"/>
      <c r="BU702" s="167"/>
      <c r="BV702" s="194"/>
      <c r="BW702" s="194"/>
      <c r="BX702" s="136">
        <f t="shared" si="683"/>
        <v>0</v>
      </c>
      <c r="BY702" s="136">
        <f t="shared" si="698"/>
        <v>0</v>
      </c>
      <c r="BZ702" s="136">
        <f t="shared" si="684"/>
        <v>0</v>
      </c>
      <c r="CA702" s="262"/>
      <c r="CB702" s="262"/>
      <c r="CC702" s="263"/>
      <c r="CD702" s="167"/>
      <c r="CE702" s="194"/>
      <c r="CF702" s="194"/>
      <c r="CG702" s="136">
        <f t="shared" si="685"/>
        <v>0</v>
      </c>
      <c r="CH702" s="136">
        <f t="shared" si="699"/>
        <v>0</v>
      </c>
      <c r="CI702" s="136">
        <f t="shared" si="686"/>
        <v>0</v>
      </c>
      <c r="CJ702" s="262"/>
      <c r="CK702" s="262"/>
      <c r="CL702" s="263"/>
      <c r="CM702" s="167"/>
      <c r="CN702" s="194"/>
      <c r="CO702" s="194"/>
      <c r="CP702" s="136">
        <f t="shared" si="687"/>
        <v>0</v>
      </c>
      <c r="CQ702" s="136">
        <f t="shared" si="700"/>
        <v>0</v>
      </c>
      <c r="CR702" s="136">
        <f t="shared" si="688"/>
        <v>0</v>
      </c>
      <c r="CS702" s="262"/>
      <c r="CT702" s="262"/>
      <c r="CU702" s="263"/>
      <c r="CV702" s="167"/>
      <c r="CW702" s="194"/>
      <c r="CX702" s="194"/>
      <c r="CY702" s="136">
        <f t="shared" si="689"/>
        <v>0</v>
      </c>
      <c r="CZ702" s="136">
        <f t="shared" si="701"/>
        <v>0</v>
      </c>
      <c r="DA702" s="136">
        <f t="shared" si="690"/>
        <v>0</v>
      </c>
      <c r="DB702" s="262"/>
      <c r="DC702" s="262"/>
      <c r="DD702" s="263"/>
    </row>
    <row r="703" spans="1:108" x14ac:dyDescent="0.25">
      <c r="A703" s="167"/>
      <c r="B703" s="194"/>
      <c r="C703" s="194"/>
      <c r="D703" s="136">
        <f t="shared" si="702"/>
        <v>0</v>
      </c>
      <c r="E703" s="136">
        <f t="shared" si="703"/>
        <v>0</v>
      </c>
      <c r="F703" s="136">
        <f t="shared" si="704"/>
        <v>0</v>
      </c>
      <c r="G703" s="262"/>
      <c r="H703" s="262"/>
      <c r="I703" s="263"/>
      <c r="J703" s="167"/>
      <c r="K703" s="194"/>
      <c r="L703" s="194"/>
      <c r="M703" s="136">
        <f t="shared" si="669"/>
        <v>0</v>
      </c>
      <c r="N703" s="136">
        <f t="shared" si="691"/>
        <v>0</v>
      </c>
      <c r="O703" s="136">
        <f t="shared" si="670"/>
        <v>0</v>
      </c>
      <c r="P703" s="262"/>
      <c r="Q703" s="262"/>
      <c r="R703" s="263"/>
      <c r="S703" s="167"/>
      <c r="T703" s="194"/>
      <c r="U703" s="194"/>
      <c r="V703" s="136">
        <f t="shared" si="671"/>
        <v>0</v>
      </c>
      <c r="W703" s="136">
        <f t="shared" si="692"/>
        <v>0</v>
      </c>
      <c r="X703" s="136">
        <f t="shared" si="672"/>
        <v>0</v>
      </c>
      <c r="Y703" s="262"/>
      <c r="Z703" s="262"/>
      <c r="AA703" s="263"/>
      <c r="AB703" s="167"/>
      <c r="AC703" s="194"/>
      <c r="AD703" s="194"/>
      <c r="AE703" s="136">
        <f t="shared" si="673"/>
        <v>0</v>
      </c>
      <c r="AF703" s="136">
        <f t="shared" si="693"/>
        <v>0</v>
      </c>
      <c r="AG703" s="136">
        <f t="shared" si="674"/>
        <v>0</v>
      </c>
      <c r="AH703" s="262"/>
      <c r="AI703" s="262"/>
      <c r="AJ703" s="263"/>
      <c r="AK703" s="167"/>
      <c r="AL703" s="194"/>
      <c r="AM703" s="194"/>
      <c r="AN703" s="136">
        <f t="shared" si="675"/>
        <v>0</v>
      </c>
      <c r="AO703" s="136">
        <f t="shared" si="694"/>
        <v>0</v>
      </c>
      <c r="AP703" s="136">
        <f t="shared" si="676"/>
        <v>0</v>
      </c>
      <c r="AQ703" s="262"/>
      <c r="AR703" s="262"/>
      <c r="AS703" s="263"/>
      <c r="AT703" s="167"/>
      <c r="AU703" s="194"/>
      <c r="AV703" s="194"/>
      <c r="AW703" s="136">
        <f t="shared" si="677"/>
        <v>0</v>
      </c>
      <c r="AX703" s="136">
        <f t="shared" si="695"/>
        <v>0</v>
      </c>
      <c r="AY703" s="136">
        <f t="shared" si="678"/>
        <v>0</v>
      </c>
      <c r="AZ703" s="262"/>
      <c r="BA703" s="262"/>
      <c r="BB703" s="263"/>
      <c r="BC703" s="167"/>
      <c r="BD703" s="194"/>
      <c r="BE703" s="194"/>
      <c r="BF703" s="136">
        <f t="shared" si="679"/>
        <v>0</v>
      </c>
      <c r="BG703" s="136">
        <f t="shared" si="696"/>
        <v>0</v>
      </c>
      <c r="BH703" s="136">
        <f t="shared" si="680"/>
        <v>0</v>
      </c>
      <c r="BI703" s="262"/>
      <c r="BJ703" s="262"/>
      <c r="BK703" s="263"/>
      <c r="BL703" s="167"/>
      <c r="BM703" s="194"/>
      <c r="BN703" s="194"/>
      <c r="BO703" s="136">
        <f t="shared" si="681"/>
        <v>0</v>
      </c>
      <c r="BP703" s="136">
        <f t="shared" si="697"/>
        <v>0</v>
      </c>
      <c r="BQ703" s="136">
        <f t="shared" si="682"/>
        <v>0</v>
      </c>
      <c r="BR703" s="262"/>
      <c r="BS703" s="262"/>
      <c r="BT703" s="263"/>
      <c r="BU703" s="167"/>
      <c r="BV703" s="194"/>
      <c r="BW703" s="194"/>
      <c r="BX703" s="136">
        <f t="shared" si="683"/>
        <v>0</v>
      </c>
      <c r="BY703" s="136">
        <f t="shared" si="698"/>
        <v>0</v>
      </c>
      <c r="BZ703" s="136">
        <f t="shared" si="684"/>
        <v>0</v>
      </c>
      <c r="CA703" s="262"/>
      <c r="CB703" s="262"/>
      <c r="CC703" s="263"/>
      <c r="CD703" s="167"/>
      <c r="CE703" s="194"/>
      <c r="CF703" s="194"/>
      <c r="CG703" s="136">
        <f t="shared" si="685"/>
        <v>0</v>
      </c>
      <c r="CH703" s="136">
        <f t="shared" si="699"/>
        <v>0</v>
      </c>
      <c r="CI703" s="136">
        <f t="shared" si="686"/>
        <v>0</v>
      </c>
      <c r="CJ703" s="262"/>
      <c r="CK703" s="262"/>
      <c r="CL703" s="263"/>
      <c r="CM703" s="167"/>
      <c r="CN703" s="194"/>
      <c r="CO703" s="194"/>
      <c r="CP703" s="136">
        <f t="shared" si="687"/>
        <v>0</v>
      </c>
      <c r="CQ703" s="136">
        <f t="shared" si="700"/>
        <v>0</v>
      </c>
      <c r="CR703" s="136">
        <f t="shared" si="688"/>
        <v>0</v>
      </c>
      <c r="CS703" s="262"/>
      <c r="CT703" s="262"/>
      <c r="CU703" s="263"/>
      <c r="CV703" s="167"/>
      <c r="CW703" s="194"/>
      <c r="CX703" s="194"/>
      <c r="CY703" s="136">
        <f t="shared" si="689"/>
        <v>0</v>
      </c>
      <c r="CZ703" s="136">
        <f t="shared" si="701"/>
        <v>0</v>
      </c>
      <c r="DA703" s="136">
        <f t="shared" si="690"/>
        <v>0</v>
      </c>
      <c r="DB703" s="262"/>
      <c r="DC703" s="262"/>
      <c r="DD703" s="263"/>
    </row>
    <row r="704" spans="1:108" x14ac:dyDescent="0.25">
      <c r="A704" s="167"/>
      <c r="B704" s="194"/>
      <c r="C704" s="194"/>
      <c r="D704" s="136">
        <f t="shared" si="702"/>
        <v>0</v>
      </c>
      <c r="E704" s="136">
        <f t="shared" si="703"/>
        <v>0</v>
      </c>
      <c r="F704" s="136">
        <f t="shared" si="704"/>
        <v>0</v>
      </c>
      <c r="G704" s="262"/>
      <c r="H704" s="262"/>
      <c r="I704" s="263"/>
      <c r="J704" s="167"/>
      <c r="K704" s="194"/>
      <c r="L704" s="194"/>
      <c r="M704" s="136">
        <f t="shared" si="669"/>
        <v>0</v>
      </c>
      <c r="N704" s="136">
        <f t="shared" si="691"/>
        <v>0</v>
      </c>
      <c r="O704" s="136">
        <f t="shared" si="670"/>
        <v>0</v>
      </c>
      <c r="P704" s="262"/>
      <c r="Q704" s="262"/>
      <c r="R704" s="263"/>
      <c r="S704" s="167"/>
      <c r="T704" s="194"/>
      <c r="U704" s="194"/>
      <c r="V704" s="136">
        <f t="shared" si="671"/>
        <v>0</v>
      </c>
      <c r="W704" s="136">
        <f t="shared" si="692"/>
        <v>0</v>
      </c>
      <c r="X704" s="136">
        <f t="shared" si="672"/>
        <v>0</v>
      </c>
      <c r="Y704" s="262"/>
      <c r="Z704" s="262"/>
      <c r="AA704" s="263"/>
      <c r="AB704" s="167"/>
      <c r="AC704" s="194"/>
      <c r="AD704" s="194"/>
      <c r="AE704" s="136">
        <f t="shared" si="673"/>
        <v>0</v>
      </c>
      <c r="AF704" s="136">
        <f t="shared" si="693"/>
        <v>0</v>
      </c>
      <c r="AG704" s="136">
        <f t="shared" si="674"/>
        <v>0</v>
      </c>
      <c r="AH704" s="262"/>
      <c r="AI704" s="262"/>
      <c r="AJ704" s="263"/>
      <c r="AK704" s="167"/>
      <c r="AL704" s="194"/>
      <c r="AM704" s="194"/>
      <c r="AN704" s="136">
        <f t="shared" si="675"/>
        <v>0</v>
      </c>
      <c r="AO704" s="136">
        <f t="shared" si="694"/>
        <v>0</v>
      </c>
      <c r="AP704" s="136">
        <f t="shared" si="676"/>
        <v>0</v>
      </c>
      <c r="AQ704" s="262"/>
      <c r="AR704" s="262"/>
      <c r="AS704" s="263"/>
      <c r="AT704" s="167"/>
      <c r="AU704" s="194"/>
      <c r="AV704" s="194"/>
      <c r="AW704" s="136">
        <f t="shared" si="677"/>
        <v>0</v>
      </c>
      <c r="AX704" s="136">
        <f t="shared" si="695"/>
        <v>0</v>
      </c>
      <c r="AY704" s="136">
        <f t="shared" si="678"/>
        <v>0</v>
      </c>
      <c r="AZ704" s="262"/>
      <c r="BA704" s="262"/>
      <c r="BB704" s="263"/>
      <c r="BC704" s="167"/>
      <c r="BD704" s="194"/>
      <c r="BE704" s="194"/>
      <c r="BF704" s="136">
        <f t="shared" si="679"/>
        <v>0</v>
      </c>
      <c r="BG704" s="136">
        <f t="shared" si="696"/>
        <v>0</v>
      </c>
      <c r="BH704" s="136">
        <f t="shared" si="680"/>
        <v>0</v>
      </c>
      <c r="BI704" s="262"/>
      <c r="BJ704" s="262"/>
      <c r="BK704" s="263"/>
      <c r="BL704" s="167"/>
      <c r="BM704" s="194"/>
      <c r="BN704" s="194"/>
      <c r="BO704" s="136">
        <f t="shared" si="681"/>
        <v>0</v>
      </c>
      <c r="BP704" s="136">
        <f t="shared" si="697"/>
        <v>0</v>
      </c>
      <c r="BQ704" s="136">
        <f t="shared" si="682"/>
        <v>0</v>
      </c>
      <c r="BR704" s="262"/>
      <c r="BS704" s="262"/>
      <c r="BT704" s="263"/>
      <c r="BU704" s="167"/>
      <c r="BV704" s="194"/>
      <c r="BW704" s="194"/>
      <c r="BX704" s="136">
        <f t="shared" si="683"/>
        <v>0</v>
      </c>
      <c r="BY704" s="136">
        <f t="shared" si="698"/>
        <v>0</v>
      </c>
      <c r="BZ704" s="136">
        <f t="shared" si="684"/>
        <v>0</v>
      </c>
      <c r="CA704" s="262"/>
      <c r="CB704" s="262"/>
      <c r="CC704" s="263"/>
      <c r="CD704" s="167"/>
      <c r="CE704" s="194"/>
      <c r="CF704" s="194"/>
      <c r="CG704" s="136">
        <f t="shared" si="685"/>
        <v>0</v>
      </c>
      <c r="CH704" s="136">
        <f t="shared" si="699"/>
        <v>0</v>
      </c>
      <c r="CI704" s="136">
        <f t="shared" si="686"/>
        <v>0</v>
      </c>
      <c r="CJ704" s="262"/>
      <c r="CK704" s="262"/>
      <c r="CL704" s="263"/>
      <c r="CM704" s="167"/>
      <c r="CN704" s="194"/>
      <c r="CO704" s="194"/>
      <c r="CP704" s="136">
        <f t="shared" si="687"/>
        <v>0</v>
      </c>
      <c r="CQ704" s="136">
        <f t="shared" si="700"/>
        <v>0</v>
      </c>
      <c r="CR704" s="136">
        <f t="shared" si="688"/>
        <v>0</v>
      </c>
      <c r="CS704" s="262"/>
      <c r="CT704" s="262"/>
      <c r="CU704" s="263"/>
      <c r="CV704" s="167"/>
      <c r="CW704" s="194"/>
      <c r="CX704" s="194"/>
      <c r="CY704" s="136">
        <f t="shared" si="689"/>
        <v>0</v>
      </c>
      <c r="CZ704" s="136">
        <f t="shared" si="701"/>
        <v>0</v>
      </c>
      <c r="DA704" s="136">
        <f t="shared" si="690"/>
        <v>0</v>
      </c>
      <c r="DB704" s="262"/>
      <c r="DC704" s="262"/>
      <c r="DD704" s="263"/>
    </row>
    <row r="705" spans="1:108" x14ac:dyDescent="0.25">
      <c r="A705" s="167"/>
      <c r="B705" s="194"/>
      <c r="C705" s="194"/>
      <c r="D705" s="136">
        <f t="shared" si="702"/>
        <v>0</v>
      </c>
      <c r="E705" s="136">
        <f t="shared" si="703"/>
        <v>0</v>
      </c>
      <c r="F705" s="136">
        <f t="shared" si="704"/>
        <v>0</v>
      </c>
      <c r="G705" s="262"/>
      <c r="H705" s="262"/>
      <c r="I705" s="263"/>
      <c r="J705" s="167"/>
      <c r="K705" s="194"/>
      <c r="L705" s="194"/>
      <c r="M705" s="136">
        <f t="shared" si="669"/>
        <v>0</v>
      </c>
      <c r="N705" s="136">
        <f t="shared" si="691"/>
        <v>0</v>
      </c>
      <c r="O705" s="136">
        <f t="shared" si="670"/>
        <v>0</v>
      </c>
      <c r="P705" s="262"/>
      <c r="Q705" s="262"/>
      <c r="R705" s="263"/>
      <c r="S705" s="167"/>
      <c r="T705" s="194"/>
      <c r="U705" s="194"/>
      <c r="V705" s="136">
        <f t="shared" si="671"/>
        <v>0</v>
      </c>
      <c r="W705" s="136">
        <f t="shared" si="692"/>
        <v>0</v>
      </c>
      <c r="X705" s="136">
        <f t="shared" si="672"/>
        <v>0</v>
      </c>
      <c r="Y705" s="262"/>
      <c r="Z705" s="262"/>
      <c r="AA705" s="263"/>
      <c r="AB705" s="167"/>
      <c r="AC705" s="194"/>
      <c r="AD705" s="194"/>
      <c r="AE705" s="136">
        <f t="shared" si="673"/>
        <v>0</v>
      </c>
      <c r="AF705" s="136">
        <f t="shared" si="693"/>
        <v>0</v>
      </c>
      <c r="AG705" s="136">
        <f t="shared" si="674"/>
        <v>0</v>
      </c>
      <c r="AH705" s="262"/>
      <c r="AI705" s="262"/>
      <c r="AJ705" s="263"/>
      <c r="AK705" s="167"/>
      <c r="AL705" s="194"/>
      <c r="AM705" s="194"/>
      <c r="AN705" s="136">
        <f t="shared" si="675"/>
        <v>0</v>
      </c>
      <c r="AO705" s="136">
        <f t="shared" si="694"/>
        <v>0</v>
      </c>
      <c r="AP705" s="136">
        <f t="shared" si="676"/>
        <v>0</v>
      </c>
      <c r="AQ705" s="262"/>
      <c r="AR705" s="262"/>
      <c r="AS705" s="263"/>
      <c r="AT705" s="167"/>
      <c r="AU705" s="194"/>
      <c r="AV705" s="194"/>
      <c r="AW705" s="136">
        <f t="shared" si="677"/>
        <v>0</v>
      </c>
      <c r="AX705" s="136">
        <f t="shared" si="695"/>
        <v>0</v>
      </c>
      <c r="AY705" s="136">
        <f t="shared" si="678"/>
        <v>0</v>
      </c>
      <c r="AZ705" s="262"/>
      <c r="BA705" s="262"/>
      <c r="BB705" s="263"/>
      <c r="BC705" s="167"/>
      <c r="BD705" s="194"/>
      <c r="BE705" s="194"/>
      <c r="BF705" s="136">
        <f t="shared" si="679"/>
        <v>0</v>
      </c>
      <c r="BG705" s="136">
        <f t="shared" si="696"/>
        <v>0</v>
      </c>
      <c r="BH705" s="136">
        <f t="shared" si="680"/>
        <v>0</v>
      </c>
      <c r="BI705" s="262"/>
      <c r="BJ705" s="262"/>
      <c r="BK705" s="263"/>
      <c r="BL705" s="167"/>
      <c r="BM705" s="194"/>
      <c r="BN705" s="194"/>
      <c r="BO705" s="136">
        <f t="shared" si="681"/>
        <v>0</v>
      </c>
      <c r="BP705" s="136">
        <f t="shared" si="697"/>
        <v>0</v>
      </c>
      <c r="BQ705" s="136">
        <f t="shared" si="682"/>
        <v>0</v>
      </c>
      <c r="BR705" s="262"/>
      <c r="BS705" s="262"/>
      <c r="BT705" s="263"/>
      <c r="BU705" s="167"/>
      <c r="BV705" s="194"/>
      <c r="BW705" s="194"/>
      <c r="BX705" s="136">
        <f t="shared" si="683"/>
        <v>0</v>
      </c>
      <c r="BY705" s="136">
        <f t="shared" si="698"/>
        <v>0</v>
      </c>
      <c r="BZ705" s="136">
        <f t="shared" si="684"/>
        <v>0</v>
      </c>
      <c r="CA705" s="262"/>
      <c r="CB705" s="262"/>
      <c r="CC705" s="263"/>
      <c r="CD705" s="167"/>
      <c r="CE705" s="194"/>
      <c r="CF705" s="194"/>
      <c r="CG705" s="136">
        <f t="shared" si="685"/>
        <v>0</v>
      </c>
      <c r="CH705" s="136">
        <f t="shared" si="699"/>
        <v>0</v>
      </c>
      <c r="CI705" s="136">
        <f t="shared" si="686"/>
        <v>0</v>
      </c>
      <c r="CJ705" s="262"/>
      <c r="CK705" s="262"/>
      <c r="CL705" s="263"/>
      <c r="CM705" s="167"/>
      <c r="CN705" s="194"/>
      <c r="CO705" s="194"/>
      <c r="CP705" s="136">
        <f t="shared" si="687"/>
        <v>0</v>
      </c>
      <c r="CQ705" s="136">
        <f t="shared" si="700"/>
        <v>0</v>
      </c>
      <c r="CR705" s="136">
        <f t="shared" si="688"/>
        <v>0</v>
      </c>
      <c r="CS705" s="262"/>
      <c r="CT705" s="262"/>
      <c r="CU705" s="263"/>
      <c r="CV705" s="167"/>
      <c r="CW705" s="194"/>
      <c r="CX705" s="194"/>
      <c r="CY705" s="136">
        <f t="shared" si="689"/>
        <v>0</v>
      </c>
      <c r="CZ705" s="136">
        <f t="shared" si="701"/>
        <v>0</v>
      </c>
      <c r="DA705" s="136">
        <f t="shared" si="690"/>
        <v>0</v>
      </c>
      <c r="DB705" s="262"/>
      <c r="DC705" s="262"/>
      <c r="DD705" s="263"/>
    </row>
    <row r="706" spans="1:108" x14ac:dyDescent="0.25">
      <c r="A706" s="167"/>
      <c r="B706" s="194"/>
      <c r="C706" s="194"/>
      <c r="D706" s="136">
        <f t="shared" si="702"/>
        <v>0</v>
      </c>
      <c r="E706" s="136">
        <f t="shared" si="703"/>
        <v>0</v>
      </c>
      <c r="F706" s="136">
        <f t="shared" si="704"/>
        <v>0</v>
      </c>
      <c r="G706" s="262"/>
      <c r="H706" s="262"/>
      <c r="I706" s="263"/>
      <c r="J706" s="167"/>
      <c r="K706" s="194"/>
      <c r="L706" s="194"/>
      <c r="M706" s="136">
        <f t="shared" si="669"/>
        <v>0</v>
      </c>
      <c r="N706" s="136">
        <f t="shared" si="691"/>
        <v>0</v>
      </c>
      <c r="O706" s="136">
        <f t="shared" si="670"/>
        <v>0</v>
      </c>
      <c r="P706" s="262"/>
      <c r="Q706" s="262"/>
      <c r="R706" s="263"/>
      <c r="S706" s="167"/>
      <c r="T706" s="194"/>
      <c r="U706" s="194"/>
      <c r="V706" s="136">
        <f t="shared" si="671"/>
        <v>0</v>
      </c>
      <c r="W706" s="136">
        <f t="shared" si="692"/>
        <v>0</v>
      </c>
      <c r="X706" s="136">
        <f t="shared" si="672"/>
        <v>0</v>
      </c>
      <c r="Y706" s="262"/>
      <c r="Z706" s="262"/>
      <c r="AA706" s="263"/>
      <c r="AB706" s="167"/>
      <c r="AC706" s="194"/>
      <c r="AD706" s="194"/>
      <c r="AE706" s="136">
        <f t="shared" si="673"/>
        <v>0</v>
      </c>
      <c r="AF706" s="136">
        <f t="shared" si="693"/>
        <v>0</v>
      </c>
      <c r="AG706" s="136">
        <f t="shared" si="674"/>
        <v>0</v>
      </c>
      <c r="AH706" s="262"/>
      <c r="AI706" s="262"/>
      <c r="AJ706" s="263"/>
      <c r="AK706" s="167"/>
      <c r="AL706" s="194"/>
      <c r="AM706" s="194"/>
      <c r="AN706" s="136">
        <f t="shared" si="675"/>
        <v>0</v>
      </c>
      <c r="AO706" s="136">
        <f t="shared" si="694"/>
        <v>0</v>
      </c>
      <c r="AP706" s="136">
        <f t="shared" si="676"/>
        <v>0</v>
      </c>
      <c r="AQ706" s="262"/>
      <c r="AR706" s="262"/>
      <c r="AS706" s="263"/>
      <c r="AT706" s="167"/>
      <c r="AU706" s="194"/>
      <c r="AV706" s="194"/>
      <c r="AW706" s="136">
        <f t="shared" si="677"/>
        <v>0</v>
      </c>
      <c r="AX706" s="136">
        <f t="shared" si="695"/>
        <v>0</v>
      </c>
      <c r="AY706" s="136">
        <f t="shared" si="678"/>
        <v>0</v>
      </c>
      <c r="AZ706" s="262"/>
      <c r="BA706" s="262"/>
      <c r="BB706" s="263"/>
      <c r="BC706" s="167"/>
      <c r="BD706" s="194"/>
      <c r="BE706" s="194"/>
      <c r="BF706" s="136">
        <f t="shared" si="679"/>
        <v>0</v>
      </c>
      <c r="BG706" s="136">
        <f t="shared" si="696"/>
        <v>0</v>
      </c>
      <c r="BH706" s="136">
        <f t="shared" si="680"/>
        <v>0</v>
      </c>
      <c r="BI706" s="262"/>
      <c r="BJ706" s="262"/>
      <c r="BK706" s="263"/>
      <c r="BL706" s="167"/>
      <c r="BM706" s="194"/>
      <c r="BN706" s="194"/>
      <c r="BO706" s="136">
        <f t="shared" si="681"/>
        <v>0</v>
      </c>
      <c r="BP706" s="136">
        <f t="shared" si="697"/>
        <v>0</v>
      </c>
      <c r="BQ706" s="136">
        <f t="shared" si="682"/>
        <v>0</v>
      </c>
      <c r="BR706" s="262"/>
      <c r="BS706" s="262"/>
      <c r="BT706" s="263"/>
      <c r="BU706" s="167"/>
      <c r="BV706" s="194"/>
      <c r="BW706" s="194"/>
      <c r="BX706" s="136">
        <f t="shared" si="683"/>
        <v>0</v>
      </c>
      <c r="BY706" s="136">
        <f t="shared" si="698"/>
        <v>0</v>
      </c>
      <c r="BZ706" s="136">
        <f t="shared" si="684"/>
        <v>0</v>
      </c>
      <c r="CA706" s="262"/>
      <c r="CB706" s="262"/>
      <c r="CC706" s="263"/>
      <c r="CD706" s="167"/>
      <c r="CE706" s="194"/>
      <c r="CF706" s="194"/>
      <c r="CG706" s="136">
        <f t="shared" si="685"/>
        <v>0</v>
      </c>
      <c r="CH706" s="136">
        <f t="shared" si="699"/>
        <v>0</v>
      </c>
      <c r="CI706" s="136">
        <f t="shared" si="686"/>
        <v>0</v>
      </c>
      <c r="CJ706" s="262"/>
      <c r="CK706" s="262"/>
      <c r="CL706" s="263"/>
      <c r="CM706" s="167"/>
      <c r="CN706" s="194"/>
      <c r="CO706" s="194"/>
      <c r="CP706" s="136">
        <f t="shared" si="687"/>
        <v>0</v>
      </c>
      <c r="CQ706" s="136">
        <f t="shared" si="700"/>
        <v>0</v>
      </c>
      <c r="CR706" s="136">
        <f t="shared" si="688"/>
        <v>0</v>
      </c>
      <c r="CS706" s="262"/>
      <c r="CT706" s="262"/>
      <c r="CU706" s="263"/>
      <c r="CV706" s="167"/>
      <c r="CW706" s="194"/>
      <c r="CX706" s="194"/>
      <c r="CY706" s="136">
        <f t="shared" si="689"/>
        <v>0</v>
      </c>
      <c r="CZ706" s="136">
        <f t="shared" si="701"/>
        <v>0</v>
      </c>
      <c r="DA706" s="136">
        <f t="shared" si="690"/>
        <v>0</v>
      </c>
      <c r="DB706" s="262"/>
      <c r="DC706" s="262"/>
      <c r="DD706" s="263"/>
    </row>
    <row r="707" spans="1:108" x14ac:dyDescent="0.25">
      <c r="A707" s="167"/>
      <c r="B707" s="194"/>
      <c r="C707" s="194"/>
      <c r="D707" s="136">
        <f t="shared" si="702"/>
        <v>0</v>
      </c>
      <c r="E707" s="136">
        <f t="shared" si="703"/>
        <v>0</v>
      </c>
      <c r="F707" s="136">
        <f t="shared" si="704"/>
        <v>0</v>
      </c>
      <c r="G707" s="262"/>
      <c r="H707" s="262"/>
      <c r="I707" s="263"/>
      <c r="J707" s="167"/>
      <c r="K707" s="194"/>
      <c r="L707" s="194"/>
      <c r="M707" s="136">
        <f t="shared" si="669"/>
        <v>0</v>
      </c>
      <c r="N707" s="136">
        <f t="shared" si="691"/>
        <v>0</v>
      </c>
      <c r="O707" s="136">
        <f t="shared" si="670"/>
        <v>0</v>
      </c>
      <c r="P707" s="262"/>
      <c r="Q707" s="262"/>
      <c r="R707" s="263"/>
      <c r="S707" s="167"/>
      <c r="T707" s="194"/>
      <c r="U707" s="194"/>
      <c r="V707" s="136">
        <f t="shared" si="671"/>
        <v>0</v>
      </c>
      <c r="W707" s="136">
        <f t="shared" si="692"/>
        <v>0</v>
      </c>
      <c r="X707" s="136">
        <f t="shared" si="672"/>
        <v>0</v>
      </c>
      <c r="Y707" s="262"/>
      <c r="Z707" s="262"/>
      <c r="AA707" s="263"/>
      <c r="AB707" s="167"/>
      <c r="AC707" s="194"/>
      <c r="AD707" s="194"/>
      <c r="AE707" s="136">
        <f t="shared" si="673"/>
        <v>0</v>
      </c>
      <c r="AF707" s="136">
        <f t="shared" si="693"/>
        <v>0</v>
      </c>
      <c r="AG707" s="136">
        <f t="shared" si="674"/>
        <v>0</v>
      </c>
      <c r="AH707" s="262"/>
      <c r="AI707" s="262"/>
      <c r="AJ707" s="263"/>
      <c r="AK707" s="167"/>
      <c r="AL707" s="194"/>
      <c r="AM707" s="194"/>
      <c r="AN707" s="136">
        <f t="shared" si="675"/>
        <v>0</v>
      </c>
      <c r="AO707" s="136">
        <f t="shared" si="694"/>
        <v>0</v>
      </c>
      <c r="AP707" s="136">
        <f t="shared" si="676"/>
        <v>0</v>
      </c>
      <c r="AQ707" s="262"/>
      <c r="AR707" s="262"/>
      <c r="AS707" s="263"/>
      <c r="AT707" s="167"/>
      <c r="AU707" s="194"/>
      <c r="AV707" s="194"/>
      <c r="AW707" s="136">
        <f t="shared" si="677"/>
        <v>0</v>
      </c>
      <c r="AX707" s="136">
        <f t="shared" si="695"/>
        <v>0</v>
      </c>
      <c r="AY707" s="136">
        <f t="shared" si="678"/>
        <v>0</v>
      </c>
      <c r="AZ707" s="262"/>
      <c r="BA707" s="262"/>
      <c r="BB707" s="263"/>
      <c r="BC707" s="167"/>
      <c r="BD707" s="194"/>
      <c r="BE707" s="194"/>
      <c r="BF707" s="136">
        <f t="shared" si="679"/>
        <v>0</v>
      </c>
      <c r="BG707" s="136">
        <f t="shared" si="696"/>
        <v>0</v>
      </c>
      <c r="BH707" s="136">
        <f t="shared" si="680"/>
        <v>0</v>
      </c>
      <c r="BI707" s="262"/>
      <c r="BJ707" s="262"/>
      <c r="BK707" s="263"/>
      <c r="BL707" s="167"/>
      <c r="BM707" s="194"/>
      <c r="BN707" s="194"/>
      <c r="BO707" s="136">
        <f t="shared" si="681"/>
        <v>0</v>
      </c>
      <c r="BP707" s="136">
        <f t="shared" si="697"/>
        <v>0</v>
      </c>
      <c r="BQ707" s="136">
        <f t="shared" si="682"/>
        <v>0</v>
      </c>
      <c r="BR707" s="262"/>
      <c r="BS707" s="262"/>
      <c r="BT707" s="263"/>
      <c r="BU707" s="167"/>
      <c r="BV707" s="194"/>
      <c r="BW707" s="194"/>
      <c r="BX707" s="136">
        <f t="shared" si="683"/>
        <v>0</v>
      </c>
      <c r="BY707" s="136">
        <f t="shared" si="698"/>
        <v>0</v>
      </c>
      <c r="BZ707" s="136">
        <f t="shared" si="684"/>
        <v>0</v>
      </c>
      <c r="CA707" s="262"/>
      <c r="CB707" s="262"/>
      <c r="CC707" s="263"/>
      <c r="CD707" s="167"/>
      <c r="CE707" s="194"/>
      <c r="CF707" s="194"/>
      <c r="CG707" s="136">
        <f t="shared" si="685"/>
        <v>0</v>
      </c>
      <c r="CH707" s="136">
        <f t="shared" si="699"/>
        <v>0</v>
      </c>
      <c r="CI707" s="136">
        <f t="shared" si="686"/>
        <v>0</v>
      </c>
      <c r="CJ707" s="262"/>
      <c r="CK707" s="262"/>
      <c r="CL707" s="263"/>
      <c r="CM707" s="167"/>
      <c r="CN707" s="194"/>
      <c r="CO707" s="194"/>
      <c r="CP707" s="136">
        <f t="shared" si="687"/>
        <v>0</v>
      </c>
      <c r="CQ707" s="136">
        <f t="shared" si="700"/>
        <v>0</v>
      </c>
      <c r="CR707" s="136">
        <f t="shared" si="688"/>
        <v>0</v>
      </c>
      <c r="CS707" s="262"/>
      <c r="CT707" s="262"/>
      <c r="CU707" s="263"/>
      <c r="CV707" s="167"/>
      <c r="CW707" s="194"/>
      <c r="CX707" s="194"/>
      <c r="CY707" s="136">
        <f t="shared" si="689"/>
        <v>0</v>
      </c>
      <c r="CZ707" s="136">
        <f t="shared" si="701"/>
        <v>0</v>
      </c>
      <c r="DA707" s="136">
        <f t="shared" si="690"/>
        <v>0</v>
      </c>
      <c r="DB707" s="262"/>
      <c r="DC707" s="262"/>
      <c r="DD707" s="263"/>
    </row>
    <row r="708" spans="1:108" x14ac:dyDescent="0.25">
      <c r="A708" s="167"/>
      <c r="B708" s="194"/>
      <c r="C708" s="194"/>
      <c r="D708" s="136">
        <f t="shared" si="702"/>
        <v>0</v>
      </c>
      <c r="E708" s="136">
        <f t="shared" si="703"/>
        <v>0</v>
      </c>
      <c r="F708" s="136">
        <f t="shared" si="704"/>
        <v>0</v>
      </c>
      <c r="G708" s="262"/>
      <c r="H708" s="262"/>
      <c r="I708" s="263"/>
      <c r="J708" s="167"/>
      <c r="K708" s="194"/>
      <c r="L708" s="194"/>
      <c r="M708" s="136">
        <f t="shared" si="669"/>
        <v>0</v>
      </c>
      <c r="N708" s="136">
        <f t="shared" si="691"/>
        <v>0</v>
      </c>
      <c r="O708" s="136">
        <f t="shared" si="670"/>
        <v>0</v>
      </c>
      <c r="P708" s="262"/>
      <c r="Q708" s="262"/>
      <c r="R708" s="263"/>
      <c r="S708" s="167"/>
      <c r="T708" s="194"/>
      <c r="U708" s="194"/>
      <c r="V708" s="136">
        <f t="shared" si="671"/>
        <v>0</v>
      </c>
      <c r="W708" s="136">
        <f t="shared" si="692"/>
        <v>0</v>
      </c>
      <c r="X708" s="136">
        <f t="shared" si="672"/>
        <v>0</v>
      </c>
      <c r="Y708" s="262"/>
      <c r="Z708" s="262"/>
      <c r="AA708" s="263"/>
      <c r="AB708" s="167"/>
      <c r="AC708" s="194"/>
      <c r="AD708" s="194"/>
      <c r="AE708" s="136">
        <f t="shared" si="673"/>
        <v>0</v>
      </c>
      <c r="AF708" s="136">
        <f t="shared" si="693"/>
        <v>0</v>
      </c>
      <c r="AG708" s="136">
        <f t="shared" si="674"/>
        <v>0</v>
      </c>
      <c r="AH708" s="262"/>
      <c r="AI708" s="262"/>
      <c r="AJ708" s="263"/>
      <c r="AK708" s="167"/>
      <c r="AL708" s="194"/>
      <c r="AM708" s="194"/>
      <c r="AN708" s="136">
        <f t="shared" si="675"/>
        <v>0</v>
      </c>
      <c r="AO708" s="136">
        <f t="shared" si="694"/>
        <v>0</v>
      </c>
      <c r="AP708" s="136">
        <f t="shared" si="676"/>
        <v>0</v>
      </c>
      <c r="AQ708" s="262"/>
      <c r="AR708" s="262"/>
      <c r="AS708" s="263"/>
      <c r="AT708" s="167"/>
      <c r="AU708" s="194"/>
      <c r="AV708" s="194"/>
      <c r="AW708" s="136">
        <f t="shared" si="677"/>
        <v>0</v>
      </c>
      <c r="AX708" s="136">
        <f t="shared" si="695"/>
        <v>0</v>
      </c>
      <c r="AY708" s="136">
        <f t="shared" si="678"/>
        <v>0</v>
      </c>
      <c r="AZ708" s="262"/>
      <c r="BA708" s="262"/>
      <c r="BB708" s="263"/>
      <c r="BC708" s="167"/>
      <c r="BD708" s="194"/>
      <c r="BE708" s="194"/>
      <c r="BF708" s="136">
        <f t="shared" si="679"/>
        <v>0</v>
      </c>
      <c r="BG708" s="136">
        <f t="shared" si="696"/>
        <v>0</v>
      </c>
      <c r="BH708" s="136">
        <f t="shared" si="680"/>
        <v>0</v>
      </c>
      <c r="BI708" s="262"/>
      <c r="BJ708" s="262"/>
      <c r="BK708" s="263"/>
      <c r="BL708" s="167"/>
      <c r="BM708" s="194"/>
      <c r="BN708" s="194"/>
      <c r="BO708" s="136">
        <f t="shared" si="681"/>
        <v>0</v>
      </c>
      <c r="BP708" s="136">
        <f t="shared" si="697"/>
        <v>0</v>
      </c>
      <c r="BQ708" s="136">
        <f t="shared" si="682"/>
        <v>0</v>
      </c>
      <c r="BR708" s="262"/>
      <c r="BS708" s="262"/>
      <c r="BT708" s="263"/>
      <c r="BU708" s="167"/>
      <c r="BV708" s="194"/>
      <c r="BW708" s="194"/>
      <c r="BX708" s="136">
        <f t="shared" si="683"/>
        <v>0</v>
      </c>
      <c r="BY708" s="136">
        <f t="shared" si="698"/>
        <v>0</v>
      </c>
      <c r="BZ708" s="136">
        <f t="shared" si="684"/>
        <v>0</v>
      </c>
      <c r="CA708" s="262"/>
      <c r="CB708" s="262"/>
      <c r="CC708" s="263"/>
      <c r="CD708" s="167"/>
      <c r="CE708" s="194"/>
      <c r="CF708" s="194"/>
      <c r="CG708" s="136">
        <f t="shared" si="685"/>
        <v>0</v>
      </c>
      <c r="CH708" s="136">
        <f t="shared" si="699"/>
        <v>0</v>
      </c>
      <c r="CI708" s="136">
        <f t="shared" si="686"/>
        <v>0</v>
      </c>
      <c r="CJ708" s="262"/>
      <c r="CK708" s="262"/>
      <c r="CL708" s="263"/>
      <c r="CM708" s="167"/>
      <c r="CN708" s="194"/>
      <c r="CO708" s="194"/>
      <c r="CP708" s="136">
        <f t="shared" si="687"/>
        <v>0</v>
      </c>
      <c r="CQ708" s="136">
        <f t="shared" si="700"/>
        <v>0</v>
      </c>
      <c r="CR708" s="136">
        <f t="shared" si="688"/>
        <v>0</v>
      </c>
      <c r="CS708" s="262"/>
      <c r="CT708" s="262"/>
      <c r="CU708" s="263"/>
      <c r="CV708" s="167"/>
      <c r="CW708" s="194"/>
      <c r="CX708" s="194"/>
      <c r="CY708" s="136">
        <f t="shared" si="689"/>
        <v>0</v>
      </c>
      <c r="CZ708" s="136">
        <f t="shared" si="701"/>
        <v>0</v>
      </c>
      <c r="DA708" s="136">
        <f t="shared" si="690"/>
        <v>0</v>
      </c>
      <c r="DB708" s="262"/>
      <c r="DC708" s="262"/>
      <c r="DD708" s="263"/>
    </row>
    <row r="709" spans="1:108" x14ac:dyDescent="0.25">
      <c r="A709" s="167"/>
      <c r="B709" s="194"/>
      <c r="C709" s="194"/>
      <c r="D709" s="136">
        <f t="shared" si="702"/>
        <v>0</v>
      </c>
      <c r="E709" s="136">
        <f t="shared" si="703"/>
        <v>0</v>
      </c>
      <c r="F709" s="136">
        <f t="shared" si="704"/>
        <v>0</v>
      </c>
      <c r="G709" s="262"/>
      <c r="H709" s="262"/>
      <c r="I709" s="263"/>
      <c r="J709" s="167"/>
      <c r="K709" s="194"/>
      <c r="L709" s="194"/>
      <c r="M709" s="136">
        <f t="shared" si="669"/>
        <v>0</v>
      </c>
      <c r="N709" s="136">
        <f t="shared" si="691"/>
        <v>0</v>
      </c>
      <c r="O709" s="136">
        <f t="shared" si="670"/>
        <v>0</v>
      </c>
      <c r="P709" s="262"/>
      <c r="Q709" s="262"/>
      <c r="R709" s="263"/>
      <c r="S709" s="167"/>
      <c r="T709" s="194"/>
      <c r="U709" s="194"/>
      <c r="V709" s="136">
        <f t="shared" si="671"/>
        <v>0</v>
      </c>
      <c r="W709" s="136">
        <f t="shared" si="692"/>
        <v>0</v>
      </c>
      <c r="X709" s="136">
        <f t="shared" si="672"/>
        <v>0</v>
      </c>
      <c r="Y709" s="262"/>
      <c r="Z709" s="262"/>
      <c r="AA709" s="263"/>
      <c r="AB709" s="167"/>
      <c r="AC709" s="194"/>
      <c r="AD709" s="194"/>
      <c r="AE709" s="136">
        <f t="shared" si="673"/>
        <v>0</v>
      </c>
      <c r="AF709" s="136">
        <f t="shared" si="693"/>
        <v>0</v>
      </c>
      <c r="AG709" s="136">
        <f t="shared" si="674"/>
        <v>0</v>
      </c>
      <c r="AH709" s="262"/>
      <c r="AI709" s="262"/>
      <c r="AJ709" s="263"/>
      <c r="AK709" s="167"/>
      <c r="AL709" s="194"/>
      <c r="AM709" s="194"/>
      <c r="AN709" s="136">
        <f t="shared" si="675"/>
        <v>0</v>
      </c>
      <c r="AO709" s="136">
        <f t="shared" si="694"/>
        <v>0</v>
      </c>
      <c r="AP709" s="136">
        <f t="shared" si="676"/>
        <v>0</v>
      </c>
      <c r="AQ709" s="262"/>
      <c r="AR709" s="262"/>
      <c r="AS709" s="263"/>
      <c r="AT709" s="167"/>
      <c r="AU709" s="194"/>
      <c r="AV709" s="194"/>
      <c r="AW709" s="136">
        <f t="shared" si="677"/>
        <v>0</v>
      </c>
      <c r="AX709" s="136">
        <f t="shared" si="695"/>
        <v>0</v>
      </c>
      <c r="AY709" s="136">
        <f t="shared" si="678"/>
        <v>0</v>
      </c>
      <c r="AZ709" s="262"/>
      <c r="BA709" s="262"/>
      <c r="BB709" s="263"/>
      <c r="BC709" s="167"/>
      <c r="BD709" s="194"/>
      <c r="BE709" s="194"/>
      <c r="BF709" s="136">
        <f t="shared" si="679"/>
        <v>0</v>
      </c>
      <c r="BG709" s="136">
        <f t="shared" si="696"/>
        <v>0</v>
      </c>
      <c r="BH709" s="136">
        <f t="shared" si="680"/>
        <v>0</v>
      </c>
      <c r="BI709" s="262"/>
      <c r="BJ709" s="262"/>
      <c r="BK709" s="263"/>
      <c r="BL709" s="167"/>
      <c r="BM709" s="194"/>
      <c r="BN709" s="194"/>
      <c r="BO709" s="136">
        <f t="shared" si="681"/>
        <v>0</v>
      </c>
      <c r="BP709" s="136">
        <f t="shared" si="697"/>
        <v>0</v>
      </c>
      <c r="BQ709" s="136">
        <f t="shared" si="682"/>
        <v>0</v>
      </c>
      <c r="BR709" s="262"/>
      <c r="BS709" s="262"/>
      <c r="BT709" s="263"/>
      <c r="BU709" s="167"/>
      <c r="BV709" s="194"/>
      <c r="BW709" s="194"/>
      <c r="BX709" s="136">
        <f t="shared" si="683"/>
        <v>0</v>
      </c>
      <c r="BY709" s="136">
        <f t="shared" si="698"/>
        <v>0</v>
      </c>
      <c r="BZ709" s="136">
        <f t="shared" si="684"/>
        <v>0</v>
      </c>
      <c r="CA709" s="262"/>
      <c r="CB709" s="262"/>
      <c r="CC709" s="263"/>
      <c r="CD709" s="167"/>
      <c r="CE709" s="194"/>
      <c r="CF709" s="194"/>
      <c r="CG709" s="136">
        <f t="shared" si="685"/>
        <v>0</v>
      </c>
      <c r="CH709" s="136">
        <f t="shared" si="699"/>
        <v>0</v>
      </c>
      <c r="CI709" s="136">
        <f t="shared" si="686"/>
        <v>0</v>
      </c>
      <c r="CJ709" s="262"/>
      <c r="CK709" s="262"/>
      <c r="CL709" s="263"/>
      <c r="CM709" s="167"/>
      <c r="CN709" s="194"/>
      <c r="CO709" s="194"/>
      <c r="CP709" s="136">
        <f t="shared" si="687"/>
        <v>0</v>
      </c>
      <c r="CQ709" s="136">
        <f t="shared" si="700"/>
        <v>0</v>
      </c>
      <c r="CR709" s="136">
        <f t="shared" si="688"/>
        <v>0</v>
      </c>
      <c r="CS709" s="262"/>
      <c r="CT709" s="262"/>
      <c r="CU709" s="263"/>
      <c r="CV709" s="167"/>
      <c r="CW709" s="194"/>
      <c r="CX709" s="194"/>
      <c r="CY709" s="136">
        <f t="shared" si="689"/>
        <v>0</v>
      </c>
      <c r="CZ709" s="136">
        <f t="shared" si="701"/>
        <v>0</v>
      </c>
      <c r="DA709" s="136">
        <f t="shared" si="690"/>
        <v>0</v>
      </c>
      <c r="DB709" s="262"/>
      <c r="DC709" s="262"/>
      <c r="DD709" s="263"/>
    </row>
    <row r="710" spans="1:108" x14ac:dyDescent="0.25">
      <c r="A710" s="167"/>
      <c r="B710" s="194"/>
      <c r="C710" s="194"/>
      <c r="D710" s="136">
        <f t="shared" si="702"/>
        <v>0</v>
      </c>
      <c r="E710" s="136">
        <f t="shared" si="703"/>
        <v>0</v>
      </c>
      <c r="F710" s="136">
        <f t="shared" si="704"/>
        <v>0</v>
      </c>
      <c r="G710" s="262"/>
      <c r="H710" s="262"/>
      <c r="I710" s="263"/>
      <c r="J710" s="167"/>
      <c r="K710" s="194"/>
      <c r="L710" s="194"/>
      <c r="M710" s="136">
        <f t="shared" ref="M710:M773" si="705">IF(L710="",0,1)</f>
        <v>0</v>
      </c>
      <c r="N710" s="136">
        <f t="shared" si="691"/>
        <v>0</v>
      </c>
      <c r="O710" s="136">
        <f t="shared" ref="O710:O773" si="706">IF(P710="NIE",1,0)</f>
        <v>0</v>
      </c>
      <c r="P710" s="262"/>
      <c r="Q710" s="262"/>
      <c r="R710" s="263"/>
      <c r="S710" s="167"/>
      <c r="T710" s="194"/>
      <c r="U710" s="194"/>
      <c r="V710" s="136">
        <f t="shared" ref="V710:V773" si="707">IF(U710="",0,1)</f>
        <v>0</v>
      </c>
      <c r="W710" s="136">
        <f t="shared" si="692"/>
        <v>0</v>
      </c>
      <c r="X710" s="136">
        <f t="shared" ref="X710:X773" si="708">IF(Y710="NIE",1,0)</f>
        <v>0</v>
      </c>
      <c r="Y710" s="262"/>
      <c r="Z710" s="262"/>
      <c r="AA710" s="263"/>
      <c r="AB710" s="167"/>
      <c r="AC710" s="194"/>
      <c r="AD710" s="194"/>
      <c r="AE710" s="136">
        <f t="shared" ref="AE710:AE773" si="709">IF(AD710="",0,1)</f>
        <v>0</v>
      </c>
      <c r="AF710" s="136">
        <f t="shared" si="693"/>
        <v>0</v>
      </c>
      <c r="AG710" s="136">
        <f t="shared" ref="AG710:AG773" si="710">IF(AH710="NIE",1,0)</f>
        <v>0</v>
      </c>
      <c r="AH710" s="262"/>
      <c r="AI710" s="262"/>
      <c r="AJ710" s="263"/>
      <c r="AK710" s="167"/>
      <c r="AL710" s="194"/>
      <c r="AM710" s="194"/>
      <c r="AN710" s="136">
        <f t="shared" ref="AN710:AN773" si="711">IF(AM710="",0,1)</f>
        <v>0</v>
      </c>
      <c r="AO710" s="136">
        <f t="shared" si="694"/>
        <v>0</v>
      </c>
      <c r="AP710" s="136">
        <f t="shared" ref="AP710:AP773" si="712">IF(AQ710="NIE",1,0)</f>
        <v>0</v>
      </c>
      <c r="AQ710" s="262"/>
      <c r="AR710" s="262"/>
      <c r="AS710" s="263"/>
      <c r="AT710" s="167"/>
      <c r="AU710" s="194"/>
      <c r="AV710" s="194"/>
      <c r="AW710" s="136">
        <f t="shared" ref="AW710:AW773" si="713">IF(AV710="",0,1)</f>
        <v>0</v>
      </c>
      <c r="AX710" s="136">
        <f t="shared" si="695"/>
        <v>0</v>
      </c>
      <c r="AY710" s="136">
        <f t="shared" ref="AY710:AY773" si="714">IF(AZ710="NIE",1,0)</f>
        <v>0</v>
      </c>
      <c r="AZ710" s="262"/>
      <c r="BA710" s="262"/>
      <c r="BB710" s="263"/>
      <c r="BC710" s="167"/>
      <c r="BD710" s="194"/>
      <c r="BE710" s="194"/>
      <c r="BF710" s="136">
        <f t="shared" ref="BF710:BF773" si="715">IF(BE710="",0,1)</f>
        <v>0</v>
      </c>
      <c r="BG710" s="136">
        <f t="shared" si="696"/>
        <v>0</v>
      </c>
      <c r="BH710" s="136">
        <f t="shared" ref="BH710:BH773" si="716">IF(BI710="NIE",1,0)</f>
        <v>0</v>
      </c>
      <c r="BI710" s="262"/>
      <c r="BJ710" s="262"/>
      <c r="BK710" s="263"/>
      <c r="BL710" s="167"/>
      <c r="BM710" s="194"/>
      <c r="BN710" s="194"/>
      <c r="BO710" s="136">
        <f t="shared" ref="BO710:BO773" si="717">IF(BN710="",0,1)</f>
        <v>0</v>
      </c>
      <c r="BP710" s="136">
        <f t="shared" si="697"/>
        <v>0</v>
      </c>
      <c r="BQ710" s="136">
        <f t="shared" ref="BQ710:BQ773" si="718">IF(BR710="NIE",1,0)</f>
        <v>0</v>
      </c>
      <c r="BR710" s="262"/>
      <c r="BS710" s="262"/>
      <c r="BT710" s="263"/>
      <c r="BU710" s="167"/>
      <c r="BV710" s="194"/>
      <c r="BW710" s="194"/>
      <c r="BX710" s="136">
        <f t="shared" ref="BX710:BX773" si="719">IF(BW710="",0,1)</f>
        <v>0</v>
      </c>
      <c r="BY710" s="136">
        <f t="shared" si="698"/>
        <v>0</v>
      </c>
      <c r="BZ710" s="136">
        <f t="shared" ref="BZ710:BZ773" si="720">IF(CA710="NIE",1,0)</f>
        <v>0</v>
      </c>
      <c r="CA710" s="262"/>
      <c r="CB710" s="262"/>
      <c r="CC710" s="263"/>
      <c r="CD710" s="167"/>
      <c r="CE710" s="194"/>
      <c r="CF710" s="194"/>
      <c r="CG710" s="136">
        <f t="shared" ref="CG710:CG773" si="721">IF(CF710="",0,1)</f>
        <v>0</v>
      </c>
      <c r="CH710" s="136">
        <f t="shared" si="699"/>
        <v>0</v>
      </c>
      <c r="CI710" s="136">
        <f t="shared" ref="CI710:CI773" si="722">IF(CJ710="NIE",1,0)</f>
        <v>0</v>
      </c>
      <c r="CJ710" s="262"/>
      <c r="CK710" s="262"/>
      <c r="CL710" s="263"/>
      <c r="CM710" s="167"/>
      <c r="CN710" s="194"/>
      <c r="CO710" s="194"/>
      <c r="CP710" s="136">
        <f t="shared" ref="CP710:CP773" si="723">IF(CO710="",0,1)</f>
        <v>0</v>
      </c>
      <c r="CQ710" s="136">
        <f t="shared" si="700"/>
        <v>0</v>
      </c>
      <c r="CR710" s="136">
        <f t="shared" ref="CR710:CR773" si="724">IF(CS710="NIE",1,0)</f>
        <v>0</v>
      </c>
      <c r="CS710" s="262"/>
      <c r="CT710" s="262"/>
      <c r="CU710" s="263"/>
      <c r="CV710" s="167"/>
      <c r="CW710" s="194"/>
      <c r="CX710" s="194"/>
      <c r="CY710" s="136">
        <f t="shared" ref="CY710:CY773" si="725">IF(CX710="",0,1)</f>
        <v>0</v>
      </c>
      <c r="CZ710" s="136">
        <f t="shared" si="701"/>
        <v>0</v>
      </c>
      <c r="DA710" s="136">
        <f t="shared" ref="DA710:DA773" si="726">IF(DB710="NIE",1,0)</f>
        <v>0</v>
      </c>
      <c r="DB710" s="262"/>
      <c r="DC710" s="262"/>
      <c r="DD710" s="263"/>
    </row>
    <row r="711" spans="1:108" x14ac:dyDescent="0.25">
      <c r="A711" s="167"/>
      <c r="B711" s="194"/>
      <c r="C711" s="194"/>
      <c r="D711" s="136">
        <f t="shared" si="702"/>
        <v>0</v>
      </c>
      <c r="E711" s="136">
        <f t="shared" si="703"/>
        <v>0</v>
      </c>
      <c r="F711" s="136">
        <f t="shared" si="704"/>
        <v>0</v>
      </c>
      <c r="G711" s="262"/>
      <c r="H711" s="262"/>
      <c r="I711" s="263"/>
      <c r="J711" s="167"/>
      <c r="K711" s="194"/>
      <c r="L711" s="194"/>
      <c r="M711" s="136">
        <f t="shared" si="705"/>
        <v>0</v>
      </c>
      <c r="N711" s="136">
        <f t="shared" si="691"/>
        <v>0</v>
      </c>
      <c r="O711" s="136">
        <f t="shared" si="706"/>
        <v>0</v>
      </c>
      <c r="P711" s="262"/>
      <c r="Q711" s="262"/>
      <c r="R711" s="263"/>
      <c r="S711" s="167"/>
      <c r="T711" s="194"/>
      <c r="U711" s="194"/>
      <c r="V711" s="136">
        <f t="shared" si="707"/>
        <v>0</v>
      </c>
      <c r="W711" s="136">
        <f t="shared" si="692"/>
        <v>0</v>
      </c>
      <c r="X711" s="136">
        <f t="shared" si="708"/>
        <v>0</v>
      </c>
      <c r="Y711" s="262"/>
      <c r="Z711" s="262"/>
      <c r="AA711" s="263"/>
      <c r="AB711" s="167"/>
      <c r="AC711" s="194"/>
      <c r="AD711" s="194"/>
      <c r="AE711" s="136">
        <f t="shared" si="709"/>
        <v>0</v>
      </c>
      <c r="AF711" s="136">
        <f t="shared" si="693"/>
        <v>0</v>
      </c>
      <c r="AG711" s="136">
        <f t="shared" si="710"/>
        <v>0</v>
      </c>
      <c r="AH711" s="262"/>
      <c r="AI711" s="262"/>
      <c r="AJ711" s="263"/>
      <c r="AK711" s="167"/>
      <c r="AL711" s="194"/>
      <c r="AM711" s="194"/>
      <c r="AN711" s="136">
        <f t="shared" si="711"/>
        <v>0</v>
      </c>
      <c r="AO711" s="136">
        <f t="shared" si="694"/>
        <v>0</v>
      </c>
      <c r="AP711" s="136">
        <f t="shared" si="712"/>
        <v>0</v>
      </c>
      <c r="AQ711" s="262"/>
      <c r="AR711" s="262"/>
      <c r="AS711" s="263"/>
      <c r="AT711" s="167"/>
      <c r="AU711" s="194"/>
      <c r="AV711" s="194"/>
      <c r="AW711" s="136">
        <f t="shared" si="713"/>
        <v>0</v>
      </c>
      <c r="AX711" s="136">
        <f t="shared" si="695"/>
        <v>0</v>
      </c>
      <c r="AY711" s="136">
        <f t="shared" si="714"/>
        <v>0</v>
      </c>
      <c r="AZ711" s="262"/>
      <c r="BA711" s="262"/>
      <c r="BB711" s="263"/>
      <c r="BC711" s="167"/>
      <c r="BD711" s="194"/>
      <c r="BE711" s="194"/>
      <c r="BF711" s="136">
        <f t="shared" si="715"/>
        <v>0</v>
      </c>
      <c r="BG711" s="136">
        <f t="shared" si="696"/>
        <v>0</v>
      </c>
      <c r="BH711" s="136">
        <f t="shared" si="716"/>
        <v>0</v>
      </c>
      <c r="BI711" s="262"/>
      <c r="BJ711" s="262"/>
      <c r="BK711" s="263"/>
      <c r="BL711" s="167"/>
      <c r="BM711" s="194"/>
      <c r="BN711" s="194"/>
      <c r="BO711" s="136">
        <f t="shared" si="717"/>
        <v>0</v>
      </c>
      <c r="BP711" s="136">
        <f t="shared" si="697"/>
        <v>0</v>
      </c>
      <c r="BQ711" s="136">
        <f t="shared" si="718"/>
        <v>0</v>
      </c>
      <c r="BR711" s="262"/>
      <c r="BS711" s="262"/>
      <c r="BT711" s="263"/>
      <c r="BU711" s="167"/>
      <c r="BV711" s="194"/>
      <c r="BW711" s="194"/>
      <c r="BX711" s="136">
        <f t="shared" si="719"/>
        <v>0</v>
      </c>
      <c r="BY711" s="136">
        <f t="shared" si="698"/>
        <v>0</v>
      </c>
      <c r="BZ711" s="136">
        <f t="shared" si="720"/>
        <v>0</v>
      </c>
      <c r="CA711" s="262"/>
      <c r="CB711" s="262"/>
      <c r="CC711" s="263"/>
      <c r="CD711" s="167"/>
      <c r="CE711" s="194"/>
      <c r="CF711" s="194"/>
      <c r="CG711" s="136">
        <f t="shared" si="721"/>
        <v>0</v>
      </c>
      <c r="CH711" s="136">
        <f t="shared" si="699"/>
        <v>0</v>
      </c>
      <c r="CI711" s="136">
        <f t="shared" si="722"/>
        <v>0</v>
      </c>
      <c r="CJ711" s="262"/>
      <c r="CK711" s="262"/>
      <c r="CL711" s="263"/>
      <c r="CM711" s="167"/>
      <c r="CN711" s="194"/>
      <c r="CO711" s="194"/>
      <c r="CP711" s="136">
        <f t="shared" si="723"/>
        <v>0</v>
      </c>
      <c r="CQ711" s="136">
        <f t="shared" si="700"/>
        <v>0</v>
      </c>
      <c r="CR711" s="136">
        <f t="shared" si="724"/>
        <v>0</v>
      </c>
      <c r="CS711" s="262"/>
      <c r="CT711" s="262"/>
      <c r="CU711" s="263"/>
      <c r="CV711" s="167"/>
      <c r="CW711" s="194"/>
      <c r="CX711" s="194"/>
      <c r="CY711" s="136">
        <f t="shared" si="725"/>
        <v>0</v>
      </c>
      <c r="CZ711" s="136">
        <f t="shared" si="701"/>
        <v>0</v>
      </c>
      <c r="DA711" s="136">
        <f t="shared" si="726"/>
        <v>0</v>
      </c>
      <c r="DB711" s="262"/>
      <c r="DC711" s="262"/>
      <c r="DD711" s="263"/>
    </row>
    <row r="712" spans="1:108" x14ac:dyDescent="0.25">
      <c r="A712" s="167"/>
      <c r="B712" s="194"/>
      <c r="C712" s="194"/>
      <c r="D712" s="136">
        <f t="shared" si="702"/>
        <v>0</v>
      </c>
      <c r="E712" s="136">
        <f t="shared" si="703"/>
        <v>0</v>
      </c>
      <c r="F712" s="136">
        <f t="shared" si="704"/>
        <v>0</v>
      </c>
      <c r="G712" s="262"/>
      <c r="H712" s="262"/>
      <c r="I712" s="263"/>
      <c r="J712" s="167"/>
      <c r="K712" s="194"/>
      <c r="L712" s="194"/>
      <c r="M712" s="136">
        <f t="shared" si="705"/>
        <v>0</v>
      </c>
      <c r="N712" s="136">
        <f t="shared" si="691"/>
        <v>0</v>
      </c>
      <c r="O712" s="136">
        <f t="shared" si="706"/>
        <v>0</v>
      </c>
      <c r="P712" s="262"/>
      <c r="Q712" s="262"/>
      <c r="R712" s="263"/>
      <c r="S712" s="167"/>
      <c r="T712" s="194"/>
      <c r="U712" s="194"/>
      <c r="V712" s="136">
        <f t="shared" si="707"/>
        <v>0</v>
      </c>
      <c r="W712" s="136">
        <f t="shared" si="692"/>
        <v>0</v>
      </c>
      <c r="X712" s="136">
        <f t="shared" si="708"/>
        <v>0</v>
      </c>
      <c r="Y712" s="262"/>
      <c r="Z712" s="262"/>
      <c r="AA712" s="263"/>
      <c r="AB712" s="167"/>
      <c r="AC712" s="194"/>
      <c r="AD712" s="194"/>
      <c r="AE712" s="136">
        <f t="shared" si="709"/>
        <v>0</v>
      </c>
      <c r="AF712" s="136">
        <f t="shared" si="693"/>
        <v>0</v>
      </c>
      <c r="AG712" s="136">
        <f t="shared" si="710"/>
        <v>0</v>
      </c>
      <c r="AH712" s="262"/>
      <c r="AI712" s="262"/>
      <c r="AJ712" s="263"/>
      <c r="AK712" s="167"/>
      <c r="AL712" s="194"/>
      <c r="AM712" s="194"/>
      <c r="AN712" s="136">
        <f t="shared" si="711"/>
        <v>0</v>
      </c>
      <c r="AO712" s="136">
        <f t="shared" si="694"/>
        <v>0</v>
      </c>
      <c r="AP712" s="136">
        <f t="shared" si="712"/>
        <v>0</v>
      </c>
      <c r="AQ712" s="262"/>
      <c r="AR712" s="262"/>
      <c r="AS712" s="263"/>
      <c r="AT712" s="167"/>
      <c r="AU712" s="194"/>
      <c r="AV712" s="194"/>
      <c r="AW712" s="136">
        <f t="shared" si="713"/>
        <v>0</v>
      </c>
      <c r="AX712" s="136">
        <f t="shared" si="695"/>
        <v>0</v>
      </c>
      <c r="AY712" s="136">
        <f t="shared" si="714"/>
        <v>0</v>
      </c>
      <c r="AZ712" s="262"/>
      <c r="BA712" s="262"/>
      <c r="BB712" s="263"/>
      <c r="BC712" s="167"/>
      <c r="BD712" s="194"/>
      <c r="BE712" s="194"/>
      <c r="BF712" s="136">
        <f t="shared" si="715"/>
        <v>0</v>
      </c>
      <c r="BG712" s="136">
        <f t="shared" si="696"/>
        <v>0</v>
      </c>
      <c r="BH712" s="136">
        <f t="shared" si="716"/>
        <v>0</v>
      </c>
      <c r="BI712" s="262"/>
      <c r="BJ712" s="262"/>
      <c r="BK712" s="263"/>
      <c r="BL712" s="167"/>
      <c r="BM712" s="194"/>
      <c r="BN712" s="194"/>
      <c r="BO712" s="136">
        <f t="shared" si="717"/>
        <v>0</v>
      </c>
      <c r="BP712" s="136">
        <f t="shared" si="697"/>
        <v>0</v>
      </c>
      <c r="BQ712" s="136">
        <f t="shared" si="718"/>
        <v>0</v>
      </c>
      <c r="BR712" s="262"/>
      <c r="BS712" s="262"/>
      <c r="BT712" s="263"/>
      <c r="BU712" s="167"/>
      <c r="BV712" s="194"/>
      <c r="BW712" s="194"/>
      <c r="BX712" s="136">
        <f t="shared" si="719"/>
        <v>0</v>
      </c>
      <c r="BY712" s="136">
        <f t="shared" si="698"/>
        <v>0</v>
      </c>
      <c r="BZ712" s="136">
        <f t="shared" si="720"/>
        <v>0</v>
      </c>
      <c r="CA712" s="262"/>
      <c r="CB712" s="262"/>
      <c r="CC712" s="263"/>
      <c r="CD712" s="167"/>
      <c r="CE712" s="194"/>
      <c r="CF712" s="194"/>
      <c r="CG712" s="136">
        <f t="shared" si="721"/>
        <v>0</v>
      </c>
      <c r="CH712" s="136">
        <f t="shared" si="699"/>
        <v>0</v>
      </c>
      <c r="CI712" s="136">
        <f t="shared" si="722"/>
        <v>0</v>
      </c>
      <c r="CJ712" s="262"/>
      <c r="CK712" s="262"/>
      <c r="CL712" s="263"/>
      <c r="CM712" s="167"/>
      <c r="CN712" s="194"/>
      <c r="CO712" s="194"/>
      <c r="CP712" s="136">
        <f t="shared" si="723"/>
        <v>0</v>
      </c>
      <c r="CQ712" s="136">
        <f t="shared" si="700"/>
        <v>0</v>
      </c>
      <c r="CR712" s="136">
        <f t="shared" si="724"/>
        <v>0</v>
      </c>
      <c r="CS712" s="262"/>
      <c r="CT712" s="262"/>
      <c r="CU712" s="263"/>
      <c r="CV712" s="167"/>
      <c r="CW712" s="194"/>
      <c r="CX712" s="194"/>
      <c r="CY712" s="136">
        <f t="shared" si="725"/>
        <v>0</v>
      </c>
      <c r="CZ712" s="136">
        <f t="shared" si="701"/>
        <v>0</v>
      </c>
      <c r="DA712" s="136">
        <f t="shared" si="726"/>
        <v>0</v>
      </c>
      <c r="DB712" s="262"/>
      <c r="DC712" s="262"/>
      <c r="DD712" s="263"/>
    </row>
    <row r="713" spans="1:108" x14ac:dyDescent="0.25">
      <c r="A713" s="167"/>
      <c r="B713" s="194"/>
      <c r="C713" s="194"/>
      <c r="D713" s="136">
        <f t="shared" si="702"/>
        <v>0</v>
      </c>
      <c r="E713" s="136">
        <f t="shared" si="703"/>
        <v>0</v>
      </c>
      <c r="F713" s="136">
        <f t="shared" si="704"/>
        <v>0</v>
      </c>
      <c r="G713" s="262"/>
      <c r="H713" s="262"/>
      <c r="I713" s="263"/>
      <c r="J713" s="167"/>
      <c r="K713" s="194"/>
      <c r="L713" s="194"/>
      <c r="M713" s="136">
        <f t="shared" si="705"/>
        <v>0</v>
      </c>
      <c r="N713" s="136">
        <f t="shared" si="691"/>
        <v>0</v>
      </c>
      <c r="O713" s="136">
        <f t="shared" si="706"/>
        <v>0</v>
      </c>
      <c r="P713" s="262"/>
      <c r="Q713" s="262"/>
      <c r="R713" s="263"/>
      <c r="S713" s="167"/>
      <c r="T713" s="194"/>
      <c r="U713" s="194"/>
      <c r="V713" s="136">
        <f t="shared" si="707"/>
        <v>0</v>
      </c>
      <c r="W713" s="136">
        <f t="shared" si="692"/>
        <v>0</v>
      </c>
      <c r="X713" s="136">
        <f t="shared" si="708"/>
        <v>0</v>
      </c>
      <c r="Y713" s="262"/>
      <c r="Z713" s="262"/>
      <c r="AA713" s="263"/>
      <c r="AB713" s="167"/>
      <c r="AC713" s="194"/>
      <c r="AD713" s="194"/>
      <c r="AE713" s="136">
        <f t="shared" si="709"/>
        <v>0</v>
      </c>
      <c r="AF713" s="136">
        <f t="shared" si="693"/>
        <v>0</v>
      </c>
      <c r="AG713" s="136">
        <f t="shared" si="710"/>
        <v>0</v>
      </c>
      <c r="AH713" s="262"/>
      <c r="AI713" s="262"/>
      <c r="AJ713" s="263"/>
      <c r="AK713" s="167"/>
      <c r="AL713" s="194"/>
      <c r="AM713" s="194"/>
      <c r="AN713" s="136">
        <f t="shared" si="711"/>
        <v>0</v>
      </c>
      <c r="AO713" s="136">
        <f t="shared" si="694"/>
        <v>0</v>
      </c>
      <c r="AP713" s="136">
        <f t="shared" si="712"/>
        <v>0</v>
      </c>
      <c r="AQ713" s="262"/>
      <c r="AR713" s="262"/>
      <c r="AS713" s="263"/>
      <c r="AT713" s="167"/>
      <c r="AU713" s="194"/>
      <c r="AV713" s="194"/>
      <c r="AW713" s="136">
        <f t="shared" si="713"/>
        <v>0</v>
      </c>
      <c r="AX713" s="136">
        <f t="shared" si="695"/>
        <v>0</v>
      </c>
      <c r="AY713" s="136">
        <f t="shared" si="714"/>
        <v>0</v>
      </c>
      <c r="AZ713" s="262"/>
      <c r="BA713" s="262"/>
      <c r="BB713" s="263"/>
      <c r="BC713" s="167"/>
      <c r="BD713" s="194"/>
      <c r="BE713" s="194"/>
      <c r="BF713" s="136">
        <f t="shared" si="715"/>
        <v>0</v>
      </c>
      <c r="BG713" s="136">
        <f t="shared" si="696"/>
        <v>0</v>
      </c>
      <c r="BH713" s="136">
        <f t="shared" si="716"/>
        <v>0</v>
      </c>
      <c r="BI713" s="262"/>
      <c r="BJ713" s="262"/>
      <c r="BK713" s="263"/>
      <c r="BL713" s="167"/>
      <c r="BM713" s="194"/>
      <c r="BN713" s="194"/>
      <c r="BO713" s="136">
        <f t="shared" si="717"/>
        <v>0</v>
      </c>
      <c r="BP713" s="136">
        <f t="shared" si="697"/>
        <v>0</v>
      </c>
      <c r="BQ713" s="136">
        <f t="shared" si="718"/>
        <v>0</v>
      </c>
      <c r="BR713" s="262"/>
      <c r="BS713" s="262"/>
      <c r="BT713" s="263"/>
      <c r="BU713" s="167"/>
      <c r="BV713" s="194"/>
      <c r="BW713" s="194"/>
      <c r="BX713" s="136">
        <f t="shared" si="719"/>
        <v>0</v>
      </c>
      <c r="BY713" s="136">
        <f t="shared" si="698"/>
        <v>0</v>
      </c>
      <c r="BZ713" s="136">
        <f t="shared" si="720"/>
        <v>0</v>
      </c>
      <c r="CA713" s="262"/>
      <c r="CB713" s="262"/>
      <c r="CC713" s="263"/>
      <c r="CD713" s="167"/>
      <c r="CE713" s="194"/>
      <c r="CF713" s="194"/>
      <c r="CG713" s="136">
        <f t="shared" si="721"/>
        <v>0</v>
      </c>
      <c r="CH713" s="136">
        <f t="shared" si="699"/>
        <v>0</v>
      </c>
      <c r="CI713" s="136">
        <f t="shared" si="722"/>
        <v>0</v>
      </c>
      <c r="CJ713" s="262"/>
      <c r="CK713" s="262"/>
      <c r="CL713" s="263"/>
      <c r="CM713" s="167"/>
      <c r="CN713" s="194"/>
      <c r="CO713" s="194"/>
      <c r="CP713" s="136">
        <f t="shared" si="723"/>
        <v>0</v>
      </c>
      <c r="CQ713" s="136">
        <f t="shared" si="700"/>
        <v>0</v>
      </c>
      <c r="CR713" s="136">
        <f t="shared" si="724"/>
        <v>0</v>
      </c>
      <c r="CS713" s="262"/>
      <c r="CT713" s="262"/>
      <c r="CU713" s="263"/>
      <c r="CV713" s="167"/>
      <c r="CW713" s="194"/>
      <c r="CX713" s="194"/>
      <c r="CY713" s="136">
        <f t="shared" si="725"/>
        <v>0</v>
      </c>
      <c r="CZ713" s="136">
        <f t="shared" si="701"/>
        <v>0</v>
      </c>
      <c r="DA713" s="136">
        <f t="shared" si="726"/>
        <v>0</v>
      </c>
      <c r="DB713" s="262"/>
      <c r="DC713" s="262"/>
      <c r="DD713" s="263"/>
    </row>
    <row r="714" spans="1:108" x14ac:dyDescent="0.25">
      <c r="A714" s="167"/>
      <c r="B714" s="194"/>
      <c r="C714" s="194"/>
      <c r="D714" s="136">
        <f t="shared" si="702"/>
        <v>0</v>
      </c>
      <c r="E714" s="136">
        <f t="shared" si="703"/>
        <v>0</v>
      </c>
      <c r="F714" s="136">
        <f t="shared" si="704"/>
        <v>0</v>
      </c>
      <c r="G714" s="262"/>
      <c r="H714" s="262"/>
      <c r="I714" s="263"/>
      <c r="J714" s="167"/>
      <c r="K714" s="194"/>
      <c r="L714" s="194"/>
      <c r="M714" s="136">
        <f t="shared" si="705"/>
        <v>0</v>
      </c>
      <c r="N714" s="136">
        <f t="shared" si="691"/>
        <v>0</v>
      </c>
      <c r="O714" s="136">
        <f t="shared" si="706"/>
        <v>0</v>
      </c>
      <c r="P714" s="262"/>
      <c r="Q714" s="262"/>
      <c r="R714" s="263"/>
      <c r="S714" s="167"/>
      <c r="T714" s="194"/>
      <c r="U714" s="194"/>
      <c r="V714" s="136">
        <f t="shared" si="707"/>
        <v>0</v>
      </c>
      <c r="W714" s="136">
        <f t="shared" si="692"/>
        <v>0</v>
      </c>
      <c r="X714" s="136">
        <f t="shared" si="708"/>
        <v>0</v>
      </c>
      <c r="Y714" s="262"/>
      <c r="Z714" s="262"/>
      <c r="AA714" s="263"/>
      <c r="AB714" s="167"/>
      <c r="AC714" s="194"/>
      <c r="AD714" s="194"/>
      <c r="AE714" s="136">
        <f t="shared" si="709"/>
        <v>0</v>
      </c>
      <c r="AF714" s="136">
        <f t="shared" si="693"/>
        <v>0</v>
      </c>
      <c r="AG714" s="136">
        <f t="shared" si="710"/>
        <v>0</v>
      </c>
      <c r="AH714" s="262"/>
      <c r="AI714" s="262"/>
      <c r="AJ714" s="263"/>
      <c r="AK714" s="167"/>
      <c r="AL714" s="194"/>
      <c r="AM714" s="194"/>
      <c r="AN714" s="136">
        <f t="shared" si="711"/>
        <v>0</v>
      </c>
      <c r="AO714" s="136">
        <f t="shared" si="694"/>
        <v>0</v>
      </c>
      <c r="AP714" s="136">
        <f t="shared" si="712"/>
        <v>0</v>
      </c>
      <c r="AQ714" s="262"/>
      <c r="AR714" s="262"/>
      <c r="AS714" s="263"/>
      <c r="AT714" s="167"/>
      <c r="AU714" s="194"/>
      <c r="AV714" s="194"/>
      <c r="AW714" s="136">
        <f t="shared" si="713"/>
        <v>0</v>
      </c>
      <c r="AX714" s="136">
        <f t="shared" si="695"/>
        <v>0</v>
      </c>
      <c r="AY714" s="136">
        <f t="shared" si="714"/>
        <v>0</v>
      </c>
      <c r="AZ714" s="262"/>
      <c r="BA714" s="262"/>
      <c r="BB714" s="263"/>
      <c r="BC714" s="167"/>
      <c r="BD714" s="194"/>
      <c r="BE714" s="194"/>
      <c r="BF714" s="136">
        <f t="shared" si="715"/>
        <v>0</v>
      </c>
      <c r="BG714" s="136">
        <f t="shared" si="696"/>
        <v>0</v>
      </c>
      <c r="BH714" s="136">
        <f t="shared" si="716"/>
        <v>0</v>
      </c>
      <c r="BI714" s="262"/>
      <c r="BJ714" s="262"/>
      <c r="BK714" s="263"/>
      <c r="BL714" s="167"/>
      <c r="BM714" s="194"/>
      <c r="BN714" s="194"/>
      <c r="BO714" s="136">
        <f t="shared" si="717"/>
        <v>0</v>
      </c>
      <c r="BP714" s="136">
        <f t="shared" si="697"/>
        <v>0</v>
      </c>
      <c r="BQ714" s="136">
        <f t="shared" si="718"/>
        <v>0</v>
      </c>
      <c r="BR714" s="262"/>
      <c r="BS714" s="262"/>
      <c r="BT714" s="263"/>
      <c r="BU714" s="167"/>
      <c r="BV714" s="194"/>
      <c r="BW714" s="194"/>
      <c r="BX714" s="136">
        <f t="shared" si="719"/>
        <v>0</v>
      </c>
      <c r="BY714" s="136">
        <f t="shared" si="698"/>
        <v>0</v>
      </c>
      <c r="BZ714" s="136">
        <f t="shared" si="720"/>
        <v>0</v>
      </c>
      <c r="CA714" s="262"/>
      <c r="CB714" s="262"/>
      <c r="CC714" s="263"/>
      <c r="CD714" s="167"/>
      <c r="CE714" s="194"/>
      <c r="CF714" s="194"/>
      <c r="CG714" s="136">
        <f t="shared" si="721"/>
        <v>0</v>
      </c>
      <c r="CH714" s="136">
        <f t="shared" si="699"/>
        <v>0</v>
      </c>
      <c r="CI714" s="136">
        <f t="shared" si="722"/>
        <v>0</v>
      </c>
      <c r="CJ714" s="262"/>
      <c r="CK714" s="262"/>
      <c r="CL714" s="263"/>
      <c r="CM714" s="167"/>
      <c r="CN714" s="194"/>
      <c r="CO714" s="194"/>
      <c r="CP714" s="136">
        <f t="shared" si="723"/>
        <v>0</v>
      </c>
      <c r="CQ714" s="136">
        <f t="shared" si="700"/>
        <v>0</v>
      </c>
      <c r="CR714" s="136">
        <f t="shared" si="724"/>
        <v>0</v>
      </c>
      <c r="CS714" s="262"/>
      <c r="CT714" s="262"/>
      <c r="CU714" s="263"/>
      <c r="CV714" s="167"/>
      <c r="CW714" s="194"/>
      <c r="CX714" s="194"/>
      <c r="CY714" s="136">
        <f t="shared" si="725"/>
        <v>0</v>
      </c>
      <c r="CZ714" s="136">
        <f t="shared" si="701"/>
        <v>0</v>
      </c>
      <c r="DA714" s="136">
        <f t="shared" si="726"/>
        <v>0</v>
      </c>
      <c r="DB714" s="262"/>
      <c r="DC714" s="262"/>
      <c r="DD714" s="263"/>
    </row>
    <row r="715" spans="1:108" x14ac:dyDescent="0.25">
      <c r="A715" s="167"/>
      <c r="B715" s="194"/>
      <c r="C715" s="194"/>
      <c r="D715" s="136">
        <f t="shared" si="702"/>
        <v>0</v>
      </c>
      <c r="E715" s="136">
        <f t="shared" si="703"/>
        <v>0</v>
      </c>
      <c r="F715" s="136">
        <f t="shared" si="704"/>
        <v>0</v>
      </c>
      <c r="G715" s="262"/>
      <c r="H715" s="262"/>
      <c r="I715" s="263"/>
      <c r="J715" s="167"/>
      <c r="K715" s="194"/>
      <c r="L715" s="194"/>
      <c r="M715" s="136">
        <f t="shared" si="705"/>
        <v>0</v>
      </c>
      <c r="N715" s="136">
        <f t="shared" si="691"/>
        <v>0</v>
      </c>
      <c r="O715" s="136">
        <f t="shared" si="706"/>
        <v>0</v>
      </c>
      <c r="P715" s="262"/>
      <c r="Q715" s="262"/>
      <c r="R715" s="263"/>
      <c r="S715" s="167"/>
      <c r="T715" s="194"/>
      <c r="U715" s="194"/>
      <c r="V715" s="136">
        <f t="shared" si="707"/>
        <v>0</v>
      </c>
      <c r="W715" s="136">
        <f t="shared" si="692"/>
        <v>0</v>
      </c>
      <c r="X715" s="136">
        <f t="shared" si="708"/>
        <v>0</v>
      </c>
      <c r="Y715" s="262"/>
      <c r="Z715" s="262"/>
      <c r="AA715" s="263"/>
      <c r="AB715" s="167"/>
      <c r="AC715" s="194"/>
      <c r="AD715" s="194"/>
      <c r="AE715" s="136">
        <f t="shared" si="709"/>
        <v>0</v>
      </c>
      <c r="AF715" s="136">
        <f t="shared" si="693"/>
        <v>0</v>
      </c>
      <c r="AG715" s="136">
        <f t="shared" si="710"/>
        <v>0</v>
      </c>
      <c r="AH715" s="262"/>
      <c r="AI715" s="262"/>
      <c r="AJ715" s="263"/>
      <c r="AK715" s="167"/>
      <c r="AL715" s="194"/>
      <c r="AM715" s="194"/>
      <c r="AN715" s="136">
        <f t="shared" si="711"/>
        <v>0</v>
      </c>
      <c r="AO715" s="136">
        <f t="shared" si="694"/>
        <v>0</v>
      </c>
      <c r="AP715" s="136">
        <f t="shared" si="712"/>
        <v>0</v>
      </c>
      <c r="AQ715" s="262"/>
      <c r="AR715" s="262"/>
      <c r="AS715" s="263"/>
      <c r="AT715" s="167"/>
      <c r="AU715" s="194"/>
      <c r="AV715" s="194"/>
      <c r="AW715" s="136">
        <f t="shared" si="713"/>
        <v>0</v>
      </c>
      <c r="AX715" s="136">
        <f t="shared" si="695"/>
        <v>0</v>
      </c>
      <c r="AY715" s="136">
        <f t="shared" si="714"/>
        <v>0</v>
      </c>
      <c r="AZ715" s="262"/>
      <c r="BA715" s="262"/>
      <c r="BB715" s="263"/>
      <c r="BC715" s="167"/>
      <c r="BD715" s="194"/>
      <c r="BE715" s="194"/>
      <c r="BF715" s="136">
        <f t="shared" si="715"/>
        <v>0</v>
      </c>
      <c r="BG715" s="136">
        <f t="shared" si="696"/>
        <v>0</v>
      </c>
      <c r="BH715" s="136">
        <f t="shared" si="716"/>
        <v>0</v>
      </c>
      <c r="BI715" s="262"/>
      <c r="BJ715" s="262"/>
      <c r="BK715" s="263"/>
      <c r="BL715" s="167"/>
      <c r="BM715" s="194"/>
      <c r="BN715" s="194"/>
      <c r="BO715" s="136">
        <f t="shared" si="717"/>
        <v>0</v>
      </c>
      <c r="BP715" s="136">
        <f t="shared" si="697"/>
        <v>0</v>
      </c>
      <c r="BQ715" s="136">
        <f t="shared" si="718"/>
        <v>0</v>
      </c>
      <c r="BR715" s="262"/>
      <c r="BS715" s="262"/>
      <c r="BT715" s="263"/>
      <c r="BU715" s="167"/>
      <c r="BV715" s="194"/>
      <c r="BW715" s="194"/>
      <c r="BX715" s="136">
        <f t="shared" si="719"/>
        <v>0</v>
      </c>
      <c r="BY715" s="136">
        <f t="shared" si="698"/>
        <v>0</v>
      </c>
      <c r="BZ715" s="136">
        <f t="shared" si="720"/>
        <v>0</v>
      </c>
      <c r="CA715" s="262"/>
      <c r="CB715" s="262"/>
      <c r="CC715" s="263"/>
      <c r="CD715" s="167"/>
      <c r="CE715" s="194"/>
      <c r="CF715" s="194"/>
      <c r="CG715" s="136">
        <f t="shared" si="721"/>
        <v>0</v>
      </c>
      <c r="CH715" s="136">
        <f t="shared" si="699"/>
        <v>0</v>
      </c>
      <c r="CI715" s="136">
        <f t="shared" si="722"/>
        <v>0</v>
      </c>
      <c r="CJ715" s="262"/>
      <c r="CK715" s="262"/>
      <c r="CL715" s="263"/>
      <c r="CM715" s="167"/>
      <c r="CN715" s="194"/>
      <c r="CO715" s="194"/>
      <c r="CP715" s="136">
        <f t="shared" si="723"/>
        <v>0</v>
      </c>
      <c r="CQ715" s="136">
        <f t="shared" si="700"/>
        <v>0</v>
      </c>
      <c r="CR715" s="136">
        <f t="shared" si="724"/>
        <v>0</v>
      </c>
      <c r="CS715" s="262"/>
      <c r="CT715" s="262"/>
      <c r="CU715" s="263"/>
      <c r="CV715" s="167"/>
      <c r="CW715" s="194"/>
      <c r="CX715" s="194"/>
      <c r="CY715" s="136">
        <f t="shared" si="725"/>
        <v>0</v>
      </c>
      <c r="CZ715" s="136">
        <f t="shared" si="701"/>
        <v>0</v>
      </c>
      <c r="DA715" s="136">
        <f t="shared" si="726"/>
        <v>0</v>
      </c>
      <c r="DB715" s="262"/>
      <c r="DC715" s="262"/>
      <c r="DD715" s="263"/>
    </row>
    <row r="716" spans="1:108" x14ac:dyDescent="0.25">
      <c r="A716" s="167"/>
      <c r="B716" s="194"/>
      <c r="C716" s="194"/>
      <c r="D716" s="136">
        <f t="shared" si="702"/>
        <v>0</v>
      </c>
      <c r="E716" s="136">
        <f t="shared" si="703"/>
        <v>0</v>
      </c>
      <c r="F716" s="136">
        <f t="shared" si="704"/>
        <v>0</v>
      </c>
      <c r="G716" s="262"/>
      <c r="H716" s="262"/>
      <c r="I716" s="263"/>
      <c r="J716" s="167"/>
      <c r="K716" s="194"/>
      <c r="L716" s="194"/>
      <c r="M716" s="136">
        <f t="shared" si="705"/>
        <v>0</v>
      </c>
      <c r="N716" s="136">
        <f t="shared" si="691"/>
        <v>0</v>
      </c>
      <c r="O716" s="136">
        <f t="shared" si="706"/>
        <v>0</v>
      </c>
      <c r="P716" s="262"/>
      <c r="Q716" s="262"/>
      <c r="R716" s="263"/>
      <c r="S716" s="167"/>
      <c r="T716" s="194"/>
      <c r="U716" s="194"/>
      <c r="V716" s="136">
        <f t="shared" si="707"/>
        <v>0</v>
      </c>
      <c r="W716" s="136">
        <f t="shared" si="692"/>
        <v>0</v>
      </c>
      <c r="X716" s="136">
        <f t="shared" si="708"/>
        <v>0</v>
      </c>
      <c r="Y716" s="262"/>
      <c r="Z716" s="262"/>
      <c r="AA716" s="263"/>
      <c r="AB716" s="167"/>
      <c r="AC716" s="194"/>
      <c r="AD716" s="194"/>
      <c r="AE716" s="136">
        <f t="shared" si="709"/>
        <v>0</v>
      </c>
      <c r="AF716" s="136">
        <f t="shared" si="693"/>
        <v>0</v>
      </c>
      <c r="AG716" s="136">
        <f t="shared" si="710"/>
        <v>0</v>
      </c>
      <c r="AH716" s="262"/>
      <c r="AI716" s="262"/>
      <c r="AJ716" s="263"/>
      <c r="AK716" s="167"/>
      <c r="AL716" s="194"/>
      <c r="AM716" s="194"/>
      <c r="AN716" s="136">
        <f t="shared" si="711"/>
        <v>0</v>
      </c>
      <c r="AO716" s="136">
        <f t="shared" si="694"/>
        <v>0</v>
      </c>
      <c r="AP716" s="136">
        <f t="shared" si="712"/>
        <v>0</v>
      </c>
      <c r="AQ716" s="262"/>
      <c r="AR716" s="262"/>
      <c r="AS716" s="263"/>
      <c r="AT716" s="167"/>
      <c r="AU716" s="194"/>
      <c r="AV716" s="194"/>
      <c r="AW716" s="136">
        <f t="shared" si="713"/>
        <v>0</v>
      </c>
      <c r="AX716" s="136">
        <f t="shared" si="695"/>
        <v>0</v>
      </c>
      <c r="AY716" s="136">
        <f t="shared" si="714"/>
        <v>0</v>
      </c>
      <c r="AZ716" s="262"/>
      <c r="BA716" s="262"/>
      <c r="BB716" s="263"/>
      <c r="BC716" s="167"/>
      <c r="BD716" s="194"/>
      <c r="BE716" s="194"/>
      <c r="BF716" s="136">
        <f t="shared" si="715"/>
        <v>0</v>
      </c>
      <c r="BG716" s="136">
        <f t="shared" si="696"/>
        <v>0</v>
      </c>
      <c r="BH716" s="136">
        <f t="shared" si="716"/>
        <v>0</v>
      </c>
      <c r="BI716" s="262"/>
      <c r="BJ716" s="262"/>
      <c r="BK716" s="263"/>
      <c r="BL716" s="167"/>
      <c r="BM716" s="194"/>
      <c r="BN716" s="194"/>
      <c r="BO716" s="136">
        <f t="shared" si="717"/>
        <v>0</v>
      </c>
      <c r="BP716" s="136">
        <f t="shared" si="697"/>
        <v>0</v>
      </c>
      <c r="BQ716" s="136">
        <f t="shared" si="718"/>
        <v>0</v>
      </c>
      <c r="BR716" s="262"/>
      <c r="BS716" s="262"/>
      <c r="BT716" s="263"/>
      <c r="BU716" s="167"/>
      <c r="BV716" s="194"/>
      <c r="BW716" s="194"/>
      <c r="BX716" s="136">
        <f t="shared" si="719"/>
        <v>0</v>
      </c>
      <c r="BY716" s="136">
        <f t="shared" si="698"/>
        <v>0</v>
      </c>
      <c r="BZ716" s="136">
        <f t="shared" si="720"/>
        <v>0</v>
      </c>
      <c r="CA716" s="262"/>
      <c r="CB716" s="262"/>
      <c r="CC716" s="263"/>
      <c r="CD716" s="167"/>
      <c r="CE716" s="194"/>
      <c r="CF716" s="194"/>
      <c r="CG716" s="136">
        <f t="shared" si="721"/>
        <v>0</v>
      </c>
      <c r="CH716" s="136">
        <f t="shared" si="699"/>
        <v>0</v>
      </c>
      <c r="CI716" s="136">
        <f t="shared" si="722"/>
        <v>0</v>
      </c>
      <c r="CJ716" s="262"/>
      <c r="CK716" s="262"/>
      <c r="CL716" s="263"/>
      <c r="CM716" s="167"/>
      <c r="CN716" s="194"/>
      <c r="CO716" s="194"/>
      <c r="CP716" s="136">
        <f t="shared" si="723"/>
        <v>0</v>
      </c>
      <c r="CQ716" s="136">
        <f t="shared" si="700"/>
        <v>0</v>
      </c>
      <c r="CR716" s="136">
        <f t="shared" si="724"/>
        <v>0</v>
      </c>
      <c r="CS716" s="262"/>
      <c r="CT716" s="262"/>
      <c r="CU716" s="263"/>
      <c r="CV716" s="167"/>
      <c r="CW716" s="194"/>
      <c r="CX716" s="194"/>
      <c r="CY716" s="136">
        <f t="shared" si="725"/>
        <v>0</v>
      </c>
      <c r="CZ716" s="136">
        <f t="shared" si="701"/>
        <v>0</v>
      </c>
      <c r="DA716" s="136">
        <f t="shared" si="726"/>
        <v>0</v>
      </c>
      <c r="DB716" s="262"/>
      <c r="DC716" s="262"/>
      <c r="DD716" s="263"/>
    </row>
    <row r="717" spans="1:108" x14ac:dyDescent="0.25">
      <c r="A717" s="167"/>
      <c r="B717" s="194"/>
      <c r="C717" s="194"/>
      <c r="D717" s="136">
        <f t="shared" si="702"/>
        <v>0</v>
      </c>
      <c r="E717" s="136">
        <f t="shared" si="703"/>
        <v>0</v>
      </c>
      <c r="F717" s="136">
        <f t="shared" si="704"/>
        <v>0</v>
      </c>
      <c r="G717" s="262"/>
      <c r="H717" s="262"/>
      <c r="I717" s="263"/>
      <c r="J717" s="167"/>
      <c r="K717" s="194"/>
      <c r="L717" s="194"/>
      <c r="M717" s="136">
        <f t="shared" si="705"/>
        <v>0</v>
      </c>
      <c r="N717" s="136">
        <f t="shared" si="691"/>
        <v>0</v>
      </c>
      <c r="O717" s="136">
        <f t="shared" si="706"/>
        <v>0</v>
      </c>
      <c r="P717" s="262"/>
      <c r="Q717" s="262"/>
      <c r="R717" s="263"/>
      <c r="S717" s="167"/>
      <c r="T717" s="194"/>
      <c r="U717" s="194"/>
      <c r="V717" s="136">
        <f t="shared" si="707"/>
        <v>0</v>
      </c>
      <c r="W717" s="136">
        <f t="shared" si="692"/>
        <v>0</v>
      </c>
      <c r="X717" s="136">
        <f t="shared" si="708"/>
        <v>0</v>
      </c>
      <c r="Y717" s="262"/>
      <c r="Z717" s="262"/>
      <c r="AA717" s="263"/>
      <c r="AB717" s="167"/>
      <c r="AC717" s="194"/>
      <c r="AD717" s="194"/>
      <c r="AE717" s="136">
        <f t="shared" si="709"/>
        <v>0</v>
      </c>
      <c r="AF717" s="136">
        <f t="shared" si="693"/>
        <v>0</v>
      </c>
      <c r="AG717" s="136">
        <f t="shared" si="710"/>
        <v>0</v>
      </c>
      <c r="AH717" s="262"/>
      <c r="AI717" s="262"/>
      <c r="AJ717" s="263"/>
      <c r="AK717" s="167"/>
      <c r="AL717" s="194"/>
      <c r="AM717" s="194"/>
      <c r="AN717" s="136">
        <f t="shared" si="711"/>
        <v>0</v>
      </c>
      <c r="AO717" s="136">
        <f t="shared" si="694"/>
        <v>0</v>
      </c>
      <c r="AP717" s="136">
        <f t="shared" si="712"/>
        <v>0</v>
      </c>
      <c r="AQ717" s="262"/>
      <c r="AR717" s="262"/>
      <c r="AS717" s="263"/>
      <c r="AT717" s="167"/>
      <c r="AU717" s="194"/>
      <c r="AV717" s="194"/>
      <c r="AW717" s="136">
        <f t="shared" si="713"/>
        <v>0</v>
      </c>
      <c r="AX717" s="136">
        <f t="shared" si="695"/>
        <v>0</v>
      </c>
      <c r="AY717" s="136">
        <f t="shared" si="714"/>
        <v>0</v>
      </c>
      <c r="AZ717" s="262"/>
      <c r="BA717" s="262"/>
      <c r="BB717" s="263"/>
      <c r="BC717" s="167"/>
      <c r="BD717" s="194"/>
      <c r="BE717" s="194"/>
      <c r="BF717" s="136">
        <f t="shared" si="715"/>
        <v>0</v>
      </c>
      <c r="BG717" s="136">
        <f t="shared" si="696"/>
        <v>0</v>
      </c>
      <c r="BH717" s="136">
        <f t="shared" si="716"/>
        <v>0</v>
      </c>
      <c r="BI717" s="262"/>
      <c r="BJ717" s="262"/>
      <c r="BK717" s="263"/>
      <c r="BL717" s="167"/>
      <c r="BM717" s="194"/>
      <c r="BN717" s="194"/>
      <c r="BO717" s="136">
        <f t="shared" si="717"/>
        <v>0</v>
      </c>
      <c r="BP717" s="136">
        <f t="shared" si="697"/>
        <v>0</v>
      </c>
      <c r="BQ717" s="136">
        <f t="shared" si="718"/>
        <v>0</v>
      </c>
      <c r="BR717" s="262"/>
      <c r="BS717" s="262"/>
      <c r="BT717" s="263"/>
      <c r="BU717" s="167"/>
      <c r="BV717" s="194"/>
      <c r="BW717" s="194"/>
      <c r="BX717" s="136">
        <f t="shared" si="719"/>
        <v>0</v>
      </c>
      <c r="BY717" s="136">
        <f t="shared" si="698"/>
        <v>0</v>
      </c>
      <c r="BZ717" s="136">
        <f t="shared" si="720"/>
        <v>0</v>
      </c>
      <c r="CA717" s="262"/>
      <c r="CB717" s="262"/>
      <c r="CC717" s="263"/>
      <c r="CD717" s="167"/>
      <c r="CE717" s="194"/>
      <c r="CF717" s="194"/>
      <c r="CG717" s="136">
        <f t="shared" si="721"/>
        <v>0</v>
      </c>
      <c r="CH717" s="136">
        <f t="shared" si="699"/>
        <v>0</v>
      </c>
      <c r="CI717" s="136">
        <f t="shared" si="722"/>
        <v>0</v>
      </c>
      <c r="CJ717" s="262"/>
      <c r="CK717" s="262"/>
      <c r="CL717" s="263"/>
      <c r="CM717" s="167"/>
      <c r="CN717" s="194"/>
      <c r="CO717" s="194"/>
      <c r="CP717" s="136">
        <f t="shared" si="723"/>
        <v>0</v>
      </c>
      <c r="CQ717" s="136">
        <f t="shared" si="700"/>
        <v>0</v>
      </c>
      <c r="CR717" s="136">
        <f t="shared" si="724"/>
        <v>0</v>
      </c>
      <c r="CS717" s="262"/>
      <c r="CT717" s="262"/>
      <c r="CU717" s="263"/>
      <c r="CV717" s="167"/>
      <c r="CW717" s="194"/>
      <c r="CX717" s="194"/>
      <c r="CY717" s="136">
        <f t="shared" si="725"/>
        <v>0</v>
      </c>
      <c r="CZ717" s="136">
        <f t="shared" si="701"/>
        <v>0</v>
      </c>
      <c r="DA717" s="136">
        <f t="shared" si="726"/>
        <v>0</v>
      </c>
      <c r="DB717" s="262"/>
      <c r="DC717" s="262"/>
      <c r="DD717" s="263"/>
    </row>
    <row r="718" spans="1:108" x14ac:dyDescent="0.25">
      <c r="A718" s="167"/>
      <c r="B718" s="194"/>
      <c r="C718" s="194"/>
      <c r="D718" s="136">
        <f t="shared" si="702"/>
        <v>0</v>
      </c>
      <c r="E718" s="136">
        <f t="shared" si="703"/>
        <v>0</v>
      </c>
      <c r="F718" s="136">
        <f t="shared" si="704"/>
        <v>0</v>
      </c>
      <c r="G718" s="262"/>
      <c r="H718" s="262"/>
      <c r="I718" s="263"/>
      <c r="J718" s="167"/>
      <c r="K718" s="194"/>
      <c r="L718" s="194"/>
      <c r="M718" s="136">
        <f t="shared" si="705"/>
        <v>0</v>
      </c>
      <c r="N718" s="136">
        <f t="shared" si="691"/>
        <v>0</v>
      </c>
      <c r="O718" s="136">
        <f t="shared" si="706"/>
        <v>0</v>
      </c>
      <c r="P718" s="262"/>
      <c r="Q718" s="262"/>
      <c r="R718" s="263"/>
      <c r="S718" s="167"/>
      <c r="T718" s="194"/>
      <c r="U718" s="194"/>
      <c r="V718" s="136">
        <f t="shared" si="707"/>
        <v>0</v>
      </c>
      <c r="W718" s="136">
        <f t="shared" si="692"/>
        <v>0</v>
      </c>
      <c r="X718" s="136">
        <f t="shared" si="708"/>
        <v>0</v>
      </c>
      <c r="Y718" s="262"/>
      <c r="Z718" s="262"/>
      <c r="AA718" s="263"/>
      <c r="AB718" s="167"/>
      <c r="AC718" s="194"/>
      <c r="AD718" s="194"/>
      <c r="AE718" s="136">
        <f t="shared" si="709"/>
        <v>0</v>
      </c>
      <c r="AF718" s="136">
        <f t="shared" si="693"/>
        <v>0</v>
      </c>
      <c r="AG718" s="136">
        <f t="shared" si="710"/>
        <v>0</v>
      </c>
      <c r="AH718" s="262"/>
      <c r="AI718" s="262"/>
      <c r="AJ718" s="263"/>
      <c r="AK718" s="167"/>
      <c r="AL718" s="194"/>
      <c r="AM718" s="194"/>
      <c r="AN718" s="136">
        <f t="shared" si="711"/>
        <v>0</v>
      </c>
      <c r="AO718" s="136">
        <f t="shared" si="694"/>
        <v>0</v>
      </c>
      <c r="AP718" s="136">
        <f t="shared" si="712"/>
        <v>0</v>
      </c>
      <c r="AQ718" s="262"/>
      <c r="AR718" s="262"/>
      <c r="AS718" s="263"/>
      <c r="AT718" s="167"/>
      <c r="AU718" s="194"/>
      <c r="AV718" s="194"/>
      <c r="AW718" s="136">
        <f t="shared" si="713"/>
        <v>0</v>
      </c>
      <c r="AX718" s="136">
        <f t="shared" si="695"/>
        <v>0</v>
      </c>
      <c r="AY718" s="136">
        <f t="shared" si="714"/>
        <v>0</v>
      </c>
      <c r="AZ718" s="262"/>
      <c r="BA718" s="262"/>
      <c r="BB718" s="263"/>
      <c r="BC718" s="167"/>
      <c r="BD718" s="194"/>
      <c r="BE718" s="194"/>
      <c r="BF718" s="136">
        <f t="shared" si="715"/>
        <v>0</v>
      </c>
      <c r="BG718" s="136">
        <f t="shared" si="696"/>
        <v>0</v>
      </c>
      <c r="BH718" s="136">
        <f t="shared" si="716"/>
        <v>0</v>
      </c>
      <c r="BI718" s="262"/>
      <c r="BJ718" s="262"/>
      <c r="BK718" s="263"/>
      <c r="BL718" s="167"/>
      <c r="BM718" s="194"/>
      <c r="BN718" s="194"/>
      <c r="BO718" s="136">
        <f t="shared" si="717"/>
        <v>0</v>
      </c>
      <c r="BP718" s="136">
        <f t="shared" si="697"/>
        <v>0</v>
      </c>
      <c r="BQ718" s="136">
        <f t="shared" si="718"/>
        <v>0</v>
      </c>
      <c r="BR718" s="262"/>
      <c r="BS718" s="262"/>
      <c r="BT718" s="263"/>
      <c r="BU718" s="167"/>
      <c r="BV718" s="194"/>
      <c r="BW718" s="194"/>
      <c r="BX718" s="136">
        <f t="shared" si="719"/>
        <v>0</v>
      </c>
      <c r="BY718" s="136">
        <f t="shared" si="698"/>
        <v>0</v>
      </c>
      <c r="BZ718" s="136">
        <f t="shared" si="720"/>
        <v>0</v>
      </c>
      <c r="CA718" s="262"/>
      <c r="CB718" s="262"/>
      <c r="CC718" s="263"/>
      <c r="CD718" s="167"/>
      <c r="CE718" s="194"/>
      <c r="CF718" s="194"/>
      <c r="CG718" s="136">
        <f t="shared" si="721"/>
        <v>0</v>
      </c>
      <c r="CH718" s="136">
        <f t="shared" si="699"/>
        <v>0</v>
      </c>
      <c r="CI718" s="136">
        <f t="shared" si="722"/>
        <v>0</v>
      </c>
      <c r="CJ718" s="262"/>
      <c r="CK718" s="262"/>
      <c r="CL718" s="263"/>
      <c r="CM718" s="167"/>
      <c r="CN718" s="194"/>
      <c r="CO718" s="194"/>
      <c r="CP718" s="136">
        <f t="shared" si="723"/>
        <v>0</v>
      </c>
      <c r="CQ718" s="136">
        <f t="shared" si="700"/>
        <v>0</v>
      </c>
      <c r="CR718" s="136">
        <f t="shared" si="724"/>
        <v>0</v>
      </c>
      <c r="CS718" s="262"/>
      <c r="CT718" s="262"/>
      <c r="CU718" s="263"/>
      <c r="CV718" s="167"/>
      <c r="CW718" s="194"/>
      <c r="CX718" s="194"/>
      <c r="CY718" s="136">
        <f t="shared" si="725"/>
        <v>0</v>
      </c>
      <c r="CZ718" s="136">
        <f t="shared" si="701"/>
        <v>0</v>
      </c>
      <c r="DA718" s="136">
        <f t="shared" si="726"/>
        <v>0</v>
      </c>
      <c r="DB718" s="262"/>
      <c r="DC718" s="262"/>
      <c r="DD718" s="263"/>
    </row>
    <row r="719" spans="1:108" x14ac:dyDescent="0.25">
      <c r="A719" s="167"/>
      <c r="B719" s="194"/>
      <c r="C719" s="194"/>
      <c r="D719" s="136">
        <f t="shared" si="702"/>
        <v>0</v>
      </c>
      <c r="E719" s="136">
        <f t="shared" si="703"/>
        <v>0</v>
      </c>
      <c r="F719" s="136">
        <f t="shared" si="704"/>
        <v>0</v>
      </c>
      <c r="G719" s="262"/>
      <c r="H719" s="262"/>
      <c r="I719" s="263"/>
      <c r="J719" s="167"/>
      <c r="K719" s="194"/>
      <c r="L719" s="194"/>
      <c r="M719" s="136">
        <f t="shared" si="705"/>
        <v>0</v>
      </c>
      <c r="N719" s="136">
        <f t="shared" si="691"/>
        <v>0</v>
      </c>
      <c r="O719" s="136">
        <f t="shared" si="706"/>
        <v>0</v>
      </c>
      <c r="P719" s="262"/>
      <c r="Q719" s="262"/>
      <c r="R719" s="263"/>
      <c r="S719" s="167"/>
      <c r="T719" s="194"/>
      <c r="U719" s="194"/>
      <c r="V719" s="136">
        <f t="shared" si="707"/>
        <v>0</v>
      </c>
      <c r="W719" s="136">
        <f t="shared" si="692"/>
        <v>0</v>
      </c>
      <c r="X719" s="136">
        <f t="shared" si="708"/>
        <v>0</v>
      </c>
      <c r="Y719" s="262"/>
      <c r="Z719" s="262"/>
      <c r="AA719" s="263"/>
      <c r="AB719" s="167"/>
      <c r="AC719" s="194"/>
      <c r="AD719" s="194"/>
      <c r="AE719" s="136">
        <f t="shared" si="709"/>
        <v>0</v>
      </c>
      <c r="AF719" s="136">
        <f t="shared" si="693"/>
        <v>0</v>
      </c>
      <c r="AG719" s="136">
        <f t="shared" si="710"/>
        <v>0</v>
      </c>
      <c r="AH719" s="262"/>
      <c r="AI719" s="262"/>
      <c r="AJ719" s="263"/>
      <c r="AK719" s="167"/>
      <c r="AL719" s="194"/>
      <c r="AM719" s="194"/>
      <c r="AN719" s="136">
        <f t="shared" si="711"/>
        <v>0</v>
      </c>
      <c r="AO719" s="136">
        <f t="shared" si="694"/>
        <v>0</v>
      </c>
      <c r="AP719" s="136">
        <f t="shared" si="712"/>
        <v>0</v>
      </c>
      <c r="AQ719" s="262"/>
      <c r="AR719" s="262"/>
      <c r="AS719" s="263"/>
      <c r="AT719" s="167"/>
      <c r="AU719" s="194"/>
      <c r="AV719" s="194"/>
      <c r="AW719" s="136">
        <f t="shared" si="713"/>
        <v>0</v>
      </c>
      <c r="AX719" s="136">
        <f t="shared" si="695"/>
        <v>0</v>
      </c>
      <c r="AY719" s="136">
        <f t="shared" si="714"/>
        <v>0</v>
      </c>
      <c r="AZ719" s="262"/>
      <c r="BA719" s="262"/>
      <c r="BB719" s="263"/>
      <c r="BC719" s="167"/>
      <c r="BD719" s="194"/>
      <c r="BE719" s="194"/>
      <c r="BF719" s="136">
        <f t="shared" si="715"/>
        <v>0</v>
      </c>
      <c r="BG719" s="136">
        <f t="shared" si="696"/>
        <v>0</v>
      </c>
      <c r="BH719" s="136">
        <f t="shared" si="716"/>
        <v>0</v>
      </c>
      <c r="BI719" s="262"/>
      <c r="BJ719" s="262"/>
      <c r="BK719" s="263"/>
      <c r="BL719" s="167"/>
      <c r="BM719" s="194"/>
      <c r="BN719" s="194"/>
      <c r="BO719" s="136">
        <f t="shared" si="717"/>
        <v>0</v>
      </c>
      <c r="BP719" s="136">
        <f t="shared" si="697"/>
        <v>0</v>
      </c>
      <c r="BQ719" s="136">
        <f t="shared" si="718"/>
        <v>0</v>
      </c>
      <c r="BR719" s="262"/>
      <c r="BS719" s="262"/>
      <c r="BT719" s="263"/>
      <c r="BU719" s="167"/>
      <c r="BV719" s="194"/>
      <c r="BW719" s="194"/>
      <c r="BX719" s="136">
        <f t="shared" si="719"/>
        <v>0</v>
      </c>
      <c r="BY719" s="136">
        <f t="shared" si="698"/>
        <v>0</v>
      </c>
      <c r="BZ719" s="136">
        <f t="shared" si="720"/>
        <v>0</v>
      </c>
      <c r="CA719" s="262"/>
      <c r="CB719" s="262"/>
      <c r="CC719" s="263"/>
      <c r="CD719" s="167"/>
      <c r="CE719" s="194"/>
      <c r="CF719" s="194"/>
      <c r="CG719" s="136">
        <f t="shared" si="721"/>
        <v>0</v>
      </c>
      <c r="CH719" s="136">
        <f t="shared" si="699"/>
        <v>0</v>
      </c>
      <c r="CI719" s="136">
        <f t="shared" si="722"/>
        <v>0</v>
      </c>
      <c r="CJ719" s="262"/>
      <c r="CK719" s="262"/>
      <c r="CL719" s="263"/>
      <c r="CM719" s="167"/>
      <c r="CN719" s="194"/>
      <c r="CO719" s="194"/>
      <c r="CP719" s="136">
        <f t="shared" si="723"/>
        <v>0</v>
      </c>
      <c r="CQ719" s="136">
        <f t="shared" si="700"/>
        <v>0</v>
      </c>
      <c r="CR719" s="136">
        <f t="shared" si="724"/>
        <v>0</v>
      </c>
      <c r="CS719" s="262"/>
      <c r="CT719" s="262"/>
      <c r="CU719" s="263"/>
      <c r="CV719" s="167"/>
      <c r="CW719" s="194"/>
      <c r="CX719" s="194"/>
      <c r="CY719" s="136">
        <f t="shared" si="725"/>
        <v>0</v>
      </c>
      <c r="CZ719" s="136">
        <f t="shared" si="701"/>
        <v>0</v>
      </c>
      <c r="DA719" s="136">
        <f t="shared" si="726"/>
        <v>0</v>
      </c>
      <c r="DB719" s="262"/>
      <c r="DC719" s="262"/>
      <c r="DD719" s="263"/>
    </row>
    <row r="720" spans="1:108" x14ac:dyDescent="0.25">
      <c r="A720" s="167"/>
      <c r="B720" s="194"/>
      <c r="C720" s="194"/>
      <c r="D720" s="136">
        <f t="shared" si="702"/>
        <v>0</v>
      </c>
      <c r="E720" s="136">
        <f t="shared" si="703"/>
        <v>0</v>
      </c>
      <c r="F720" s="136">
        <f t="shared" si="704"/>
        <v>0</v>
      </c>
      <c r="G720" s="262"/>
      <c r="H720" s="262"/>
      <c r="I720" s="263"/>
      <c r="J720" s="167"/>
      <c r="K720" s="194"/>
      <c r="L720" s="194"/>
      <c r="M720" s="136">
        <f t="shared" si="705"/>
        <v>0</v>
      </c>
      <c r="N720" s="136">
        <f t="shared" si="691"/>
        <v>0</v>
      </c>
      <c r="O720" s="136">
        <f t="shared" si="706"/>
        <v>0</v>
      </c>
      <c r="P720" s="262"/>
      <c r="Q720" s="262"/>
      <c r="R720" s="263"/>
      <c r="S720" s="167"/>
      <c r="T720" s="194"/>
      <c r="U720" s="194"/>
      <c r="V720" s="136">
        <f t="shared" si="707"/>
        <v>0</v>
      </c>
      <c r="W720" s="136">
        <f t="shared" si="692"/>
        <v>0</v>
      </c>
      <c r="X720" s="136">
        <f t="shared" si="708"/>
        <v>0</v>
      </c>
      <c r="Y720" s="262"/>
      <c r="Z720" s="262"/>
      <c r="AA720" s="263"/>
      <c r="AB720" s="167"/>
      <c r="AC720" s="194"/>
      <c r="AD720" s="194"/>
      <c r="AE720" s="136">
        <f t="shared" si="709"/>
        <v>0</v>
      </c>
      <c r="AF720" s="136">
        <f t="shared" si="693"/>
        <v>0</v>
      </c>
      <c r="AG720" s="136">
        <f t="shared" si="710"/>
        <v>0</v>
      </c>
      <c r="AH720" s="262"/>
      <c r="AI720" s="262"/>
      <c r="AJ720" s="263"/>
      <c r="AK720" s="167"/>
      <c r="AL720" s="194"/>
      <c r="AM720" s="194"/>
      <c r="AN720" s="136">
        <f t="shared" si="711"/>
        <v>0</v>
      </c>
      <c r="AO720" s="136">
        <f t="shared" si="694"/>
        <v>0</v>
      </c>
      <c r="AP720" s="136">
        <f t="shared" si="712"/>
        <v>0</v>
      </c>
      <c r="AQ720" s="262"/>
      <c r="AR720" s="262"/>
      <c r="AS720" s="263"/>
      <c r="AT720" s="167"/>
      <c r="AU720" s="194"/>
      <c r="AV720" s="194"/>
      <c r="AW720" s="136">
        <f t="shared" si="713"/>
        <v>0</v>
      </c>
      <c r="AX720" s="136">
        <f t="shared" si="695"/>
        <v>0</v>
      </c>
      <c r="AY720" s="136">
        <f t="shared" si="714"/>
        <v>0</v>
      </c>
      <c r="AZ720" s="262"/>
      <c r="BA720" s="262"/>
      <c r="BB720" s="263"/>
      <c r="BC720" s="167"/>
      <c r="BD720" s="194"/>
      <c r="BE720" s="194"/>
      <c r="BF720" s="136">
        <f t="shared" si="715"/>
        <v>0</v>
      </c>
      <c r="BG720" s="136">
        <f t="shared" si="696"/>
        <v>0</v>
      </c>
      <c r="BH720" s="136">
        <f t="shared" si="716"/>
        <v>0</v>
      </c>
      <c r="BI720" s="262"/>
      <c r="BJ720" s="262"/>
      <c r="BK720" s="263"/>
      <c r="BL720" s="167"/>
      <c r="BM720" s="194"/>
      <c r="BN720" s="194"/>
      <c r="BO720" s="136">
        <f t="shared" si="717"/>
        <v>0</v>
      </c>
      <c r="BP720" s="136">
        <f t="shared" si="697"/>
        <v>0</v>
      </c>
      <c r="BQ720" s="136">
        <f t="shared" si="718"/>
        <v>0</v>
      </c>
      <c r="BR720" s="262"/>
      <c r="BS720" s="262"/>
      <c r="BT720" s="263"/>
      <c r="BU720" s="167"/>
      <c r="BV720" s="194"/>
      <c r="BW720" s="194"/>
      <c r="BX720" s="136">
        <f t="shared" si="719"/>
        <v>0</v>
      </c>
      <c r="BY720" s="136">
        <f t="shared" si="698"/>
        <v>0</v>
      </c>
      <c r="BZ720" s="136">
        <f t="shared" si="720"/>
        <v>0</v>
      </c>
      <c r="CA720" s="262"/>
      <c r="CB720" s="262"/>
      <c r="CC720" s="263"/>
      <c r="CD720" s="167"/>
      <c r="CE720" s="194"/>
      <c r="CF720" s="194"/>
      <c r="CG720" s="136">
        <f t="shared" si="721"/>
        <v>0</v>
      </c>
      <c r="CH720" s="136">
        <f t="shared" si="699"/>
        <v>0</v>
      </c>
      <c r="CI720" s="136">
        <f t="shared" si="722"/>
        <v>0</v>
      </c>
      <c r="CJ720" s="262"/>
      <c r="CK720" s="262"/>
      <c r="CL720" s="263"/>
      <c r="CM720" s="167"/>
      <c r="CN720" s="194"/>
      <c r="CO720" s="194"/>
      <c r="CP720" s="136">
        <f t="shared" si="723"/>
        <v>0</v>
      </c>
      <c r="CQ720" s="136">
        <f t="shared" si="700"/>
        <v>0</v>
      </c>
      <c r="CR720" s="136">
        <f t="shared" si="724"/>
        <v>0</v>
      </c>
      <c r="CS720" s="262"/>
      <c r="CT720" s="262"/>
      <c r="CU720" s="263"/>
      <c r="CV720" s="167"/>
      <c r="CW720" s="194"/>
      <c r="CX720" s="194"/>
      <c r="CY720" s="136">
        <f t="shared" si="725"/>
        <v>0</v>
      </c>
      <c r="CZ720" s="136">
        <f t="shared" si="701"/>
        <v>0</v>
      </c>
      <c r="DA720" s="136">
        <f t="shared" si="726"/>
        <v>0</v>
      </c>
      <c r="DB720" s="262"/>
      <c r="DC720" s="262"/>
      <c r="DD720" s="263"/>
    </row>
    <row r="721" spans="1:108" x14ac:dyDescent="0.25">
      <c r="A721" s="167"/>
      <c r="B721" s="194"/>
      <c r="C721" s="194"/>
      <c r="D721" s="136">
        <f t="shared" si="702"/>
        <v>0</v>
      </c>
      <c r="E721" s="136">
        <f t="shared" si="703"/>
        <v>0</v>
      </c>
      <c r="F721" s="136">
        <f t="shared" si="704"/>
        <v>0</v>
      </c>
      <c r="G721" s="262"/>
      <c r="H721" s="262"/>
      <c r="I721" s="263"/>
      <c r="J721" s="167"/>
      <c r="K721" s="194"/>
      <c r="L721" s="194"/>
      <c r="M721" s="136">
        <f t="shared" si="705"/>
        <v>0</v>
      </c>
      <c r="N721" s="136">
        <f t="shared" si="691"/>
        <v>0</v>
      </c>
      <c r="O721" s="136">
        <f t="shared" si="706"/>
        <v>0</v>
      </c>
      <c r="P721" s="262"/>
      <c r="Q721" s="262"/>
      <c r="R721" s="263"/>
      <c r="S721" s="167"/>
      <c r="T721" s="194"/>
      <c r="U721" s="194"/>
      <c r="V721" s="136">
        <f t="shared" si="707"/>
        <v>0</v>
      </c>
      <c r="W721" s="136">
        <f t="shared" si="692"/>
        <v>0</v>
      </c>
      <c r="X721" s="136">
        <f t="shared" si="708"/>
        <v>0</v>
      </c>
      <c r="Y721" s="262"/>
      <c r="Z721" s="262"/>
      <c r="AA721" s="263"/>
      <c r="AB721" s="167"/>
      <c r="AC721" s="194"/>
      <c r="AD721" s="194"/>
      <c r="AE721" s="136">
        <f t="shared" si="709"/>
        <v>0</v>
      </c>
      <c r="AF721" s="136">
        <f t="shared" si="693"/>
        <v>0</v>
      </c>
      <c r="AG721" s="136">
        <f t="shared" si="710"/>
        <v>0</v>
      </c>
      <c r="AH721" s="262"/>
      <c r="AI721" s="262"/>
      <c r="AJ721" s="263"/>
      <c r="AK721" s="167"/>
      <c r="AL721" s="194"/>
      <c r="AM721" s="194"/>
      <c r="AN721" s="136">
        <f t="shared" si="711"/>
        <v>0</v>
      </c>
      <c r="AO721" s="136">
        <f t="shared" si="694"/>
        <v>0</v>
      </c>
      <c r="AP721" s="136">
        <f t="shared" si="712"/>
        <v>0</v>
      </c>
      <c r="AQ721" s="262"/>
      <c r="AR721" s="262"/>
      <c r="AS721" s="263"/>
      <c r="AT721" s="167"/>
      <c r="AU721" s="194"/>
      <c r="AV721" s="194"/>
      <c r="AW721" s="136">
        <f t="shared" si="713"/>
        <v>0</v>
      </c>
      <c r="AX721" s="136">
        <f t="shared" si="695"/>
        <v>0</v>
      </c>
      <c r="AY721" s="136">
        <f t="shared" si="714"/>
        <v>0</v>
      </c>
      <c r="AZ721" s="262"/>
      <c r="BA721" s="262"/>
      <c r="BB721" s="263"/>
      <c r="BC721" s="167"/>
      <c r="BD721" s="194"/>
      <c r="BE721" s="194"/>
      <c r="BF721" s="136">
        <f t="shared" si="715"/>
        <v>0</v>
      </c>
      <c r="BG721" s="136">
        <f t="shared" si="696"/>
        <v>0</v>
      </c>
      <c r="BH721" s="136">
        <f t="shared" si="716"/>
        <v>0</v>
      </c>
      <c r="BI721" s="262"/>
      <c r="BJ721" s="262"/>
      <c r="BK721" s="263"/>
      <c r="BL721" s="167"/>
      <c r="BM721" s="194"/>
      <c r="BN721" s="194"/>
      <c r="BO721" s="136">
        <f t="shared" si="717"/>
        <v>0</v>
      </c>
      <c r="BP721" s="136">
        <f t="shared" si="697"/>
        <v>0</v>
      </c>
      <c r="BQ721" s="136">
        <f t="shared" si="718"/>
        <v>0</v>
      </c>
      <c r="BR721" s="262"/>
      <c r="BS721" s="262"/>
      <c r="BT721" s="263"/>
      <c r="BU721" s="167"/>
      <c r="BV721" s="194"/>
      <c r="BW721" s="194"/>
      <c r="BX721" s="136">
        <f t="shared" si="719"/>
        <v>0</v>
      </c>
      <c r="BY721" s="136">
        <f t="shared" si="698"/>
        <v>0</v>
      </c>
      <c r="BZ721" s="136">
        <f t="shared" si="720"/>
        <v>0</v>
      </c>
      <c r="CA721" s="262"/>
      <c r="CB721" s="262"/>
      <c r="CC721" s="263"/>
      <c r="CD721" s="167"/>
      <c r="CE721" s="194"/>
      <c r="CF721" s="194"/>
      <c r="CG721" s="136">
        <f t="shared" si="721"/>
        <v>0</v>
      </c>
      <c r="CH721" s="136">
        <f t="shared" si="699"/>
        <v>0</v>
      </c>
      <c r="CI721" s="136">
        <f t="shared" si="722"/>
        <v>0</v>
      </c>
      <c r="CJ721" s="262"/>
      <c r="CK721" s="262"/>
      <c r="CL721" s="263"/>
      <c r="CM721" s="167"/>
      <c r="CN721" s="194"/>
      <c r="CO721" s="194"/>
      <c r="CP721" s="136">
        <f t="shared" si="723"/>
        <v>0</v>
      </c>
      <c r="CQ721" s="136">
        <f t="shared" si="700"/>
        <v>0</v>
      </c>
      <c r="CR721" s="136">
        <f t="shared" si="724"/>
        <v>0</v>
      </c>
      <c r="CS721" s="262"/>
      <c r="CT721" s="262"/>
      <c r="CU721" s="263"/>
      <c r="CV721" s="167"/>
      <c r="CW721" s="194"/>
      <c r="CX721" s="194"/>
      <c r="CY721" s="136">
        <f t="shared" si="725"/>
        <v>0</v>
      </c>
      <c r="CZ721" s="136">
        <f t="shared" si="701"/>
        <v>0</v>
      </c>
      <c r="DA721" s="136">
        <f t="shared" si="726"/>
        <v>0</v>
      </c>
      <c r="DB721" s="262"/>
      <c r="DC721" s="262"/>
      <c r="DD721" s="263"/>
    </row>
    <row r="722" spans="1:108" x14ac:dyDescent="0.25">
      <c r="A722" s="167"/>
      <c r="B722" s="194"/>
      <c r="C722" s="194"/>
      <c r="D722" s="136">
        <f t="shared" si="702"/>
        <v>0</v>
      </c>
      <c r="E722" s="136">
        <f t="shared" si="703"/>
        <v>0</v>
      </c>
      <c r="F722" s="136">
        <f t="shared" si="704"/>
        <v>0</v>
      </c>
      <c r="G722" s="262"/>
      <c r="H722" s="262"/>
      <c r="I722" s="263"/>
      <c r="J722" s="167"/>
      <c r="K722" s="194"/>
      <c r="L722" s="194"/>
      <c r="M722" s="136">
        <f t="shared" si="705"/>
        <v>0</v>
      </c>
      <c r="N722" s="136">
        <f t="shared" si="691"/>
        <v>0</v>
      </c>
      <c r="O722" s="136">
        <f t="shared" si="706"/>
        <v>0</v>
      </c>
      <c r="P722" s="262"/>
      <c r="Q722" s="262"/>
      <c r="R722" s="263"/>
      <c r="S722" s="167"/>
      <c r="T722" s="194"/>
      <c r="U722" s="194"/>
      <c r="V722" s="136">
        <f t="shared" si="707"/>
        <v>0</v>
      </c>
      <c r="W722" s="136">
        <f t="shared" si="692"/>
        <v>0</v>
      </c>
      <c r="X722" s="136">
        <f t="shared" si="708"/>
        <v>0</v>
      </c>
      <c r="Y722" s="262"/>
      <c r="Z722" s="262"/>
      <c r="AA722" s="263"/>
      <c r="AB722" s="167"/>
      <c r="AC722" s="194"/>
      <c r="AD722" s="194"/>
      <c r="AE722" s="136">
        <f t="shared" si="709"/>
        <v>0</v>
      </c>
      <c r="AF722" s="136">
        <f t="shared" si="693"/>
        <v>0</v>
      </c>
      <c r="AG722" s="136">
        <f t="shared" si="710"/>
        <v>0</v>
      </c>
      <c r="AH722" s="262"/>
      <c r="AI722" s="262"/>
      <c r="AJ722" s="263"/>
      <c r="AK722" s="167"/>
      <c r="AL722" s="194"/>
      <c r="AM722" s="194"/>
      <c r="AN722" s="136">
        <f t="shared" si="711"/>
        <v>0</v>
      </c>
      <c r="AO722" s="136">
        <f t="shared" si="694"/>
        <v>0</v>
      </c>
      <c r="AP722" s="136">
        <f t="shared" si="712"/>
        <v>0</v>
      </c>
      <c r="AQ722" s="262"/>
      <c r="AR722" s="262"/>
      <c r="AS722" s="263"/>
      <c r="AT722" s="167"/>
      <c r="AU722" s="194"/>
      <c r="AV722" s="194"/>
      <c r="AW722" s="136">
        <f t="shared" si="713"/>
        <v>0</v>
      </c>
      <c r="AX722" s="136">
        <f t="shared" si="695"/>
        <v>0</v>
      </c>
      <c r="AY722" s="136">
        <f t="shared" si="714"/>
        <v>0</v>
      </c>
      <c r="AZ722" s="262"/>
      <c r="BA722" s="262"/>
      <c r="BB722" s="263"/>
      <c r="BC722" s="167"/>
      <c r="BD722" s="194"/>
      <c r="BE722" s="194"/>
      <c r="BF722" s="136">
        <f t="shared" si="715"/>
        <v>0</v>
      </c>
      <c r="BG722" s="136">
        <f t="shared" si="696"/>
        <v>0</v>
      </c>
      <c r="BH722" s="136">
        <f t="shared" si="716"/>
        <v>0</v>
      </c>
      <c r="BI722" s="262"/>
      <c r="BJ722" s="262"/>
      <c r="BK722" s="263"/>
      <c r="BL722" s="167"/>
      <c r="BM722" s="194"/>
      <c r="BN722" s="194"/>
      <c r="BO722" s="136">
        <f t="shared" si="717"/>
        <v>0</v>
      </c>
      <c r="BP722" s="136">
        <f t="shared" si="697"/>
        <v>0</v>
      </c>
      <c r="BQ722" s="136">
        <f t="shared" si="718"/>
        <v>0</v>
      </c>
      <c r="BR722" s="262"/>
      <c r="BS722" s="262"/>
      <c r="BT722" s="263"/>
      <c r="BU722" s="167"/>
      <c r="BV722" s="194"/>
      <c r="BW722" s="194"/>
      <c r="BX722" s="136">
        <f t="shared" si="719"/>
        <v>0</v>
      </c>
      <c r="BY722" s="136">
        <f t="shared" si="698"/>
        <v>0</v>
      </c>
      <c r="BZ722" s="136">
        <f t="shared" si="720"/>
        <v>0</v>
      </c>
      <c r="CA722" s="262"/>
      <c r="CB722" s="262"/>
      <c r="CC722" s="263"/>
      <c r="CD722" s="167"/>
      <c r="CE722" s="194"/>
      <c r="CF722" s="194"/>
      <c r="CG722" s="136">
        <f t="shared" si="721"/>
        <v>0</v>
      </c>
      <c r="CH722" s="136">
        <f t="shared" si="699"/>
        <v>0</v>
      </c>
      <c r="CI722" s="136">
        <f t="shared" si="722"/>
        <v>0</v>
      </c>
      <c r="CJ722" s="262"/>
      <c r="CK722" s="262"/>
      <c r="CL722" s="263"/>
      <c r="CM722" s="167"/>
      <c r="CN722" s="194"/>
      <c r="CO722" s="194"/>
      <c r="CP722" s="136">
        <f t="shared" si="723"/>
        <v>0</v>
      </c>
      <c r="CQ722" s="136">
        <f t="shared" si="700"/>
        <v>0</v>
      </c>
      <c r="CR722" s="136">
        <f t="shared" si="724"/>
        <v>0</v>
      </c>
      <c r="CS722" s="262"/>
      <c r="CT722" s="262"/>
      <c r="CU722" s="263"/>
      <c r="CV722" s="167"/>
      <c r="CW722" s="194"/>
      <c r="CX722" s="194"/>
      <c r="CY722" s="136">
        <f t="shared" si="725"/>
        <v>0</v>
      </c>
      <c r="CZ722" s="136">
        <f t="shared" si="701"/>
        <v>0</v>
      </c>
      <c r="DA722" s="136">
        <f t="shared" si="726"/>
        <v>0</v>
      </c>
      <c r="DB722" s="262"/>
      <c r="DC722" s="262"/>
      <c r="DD722" s="263"/>
    </row>
    <row r="723" spans="1:108" x14ac:dyDescent="0.25">
      <c r="A723" s="167"/>
      <c r="B723" s="194"/>
      <c r="C723" s="194"/>
      <c r="D723" s="136">
        <f t="shared" si="702"/>
        <v>0</v>
      </c>
      <c r="E723" s="136">
        <f t="shared" si="703"/>
        <v>0</v>
      </c>
      <c r="F723" s="136">
        <f t="shared" si="704"/>
        <v>0</v>
      </c>
      <c r="G723" s="262"/>
      <c r="H723" s="262"/>
      <c r="I723" s="263"/>
      <c r="J723" s="167"/>
      <c r="K723" s="194"/>
      <c r="L723" s="194"/>
      <c r="M723" s="136">
        <f t="shared" si="705"/>
        <v>0</v>
      </c>
      <c r="N723" s="136">
        <f t="shared" si="691"/>
        <v>0</v>
      </c>
      <c r="O723" s="136">
        <f t="shared" si="706"/>
        <v>0</v>
      </c>
      <c r="P723" s="262"/>
      <c r="Q723" s="262"/>
      <c r="R723" s="263"/>
      <c r="S723" s="167"/>
      <c r="T723" s="194"/>
      <c r="U723" s="194"/>
      <c r="V723" s="136">
        <f t="shared" si="707"/>
        <v>0</v>
      </c>
      <c r="W723" s="136">
        <f t="shared" si="692"/>
        <v>0</v>
      </c>
      <c r="X723" s="136">
        <f t="shared" si="708"/>
        <v>0</v>
      </c>
      <c r="Y723" s="262"/>
      <c r="Z723" s="262"/>
      <c r="AA723" s="263"/>
      <c r="AB723" s="167"/>
      <c r="AC723" s="194"/>
      <c r="AD723" s="194"/>
      <c r="AE723" s="136">
        <f t="shared" si="709"/>
        <v>0</v>
      </c>
      <c r="AF723" s="136">
        <f t="shared" si="693"/>
        <v>0</v>
      </c>
      <c r="AG723" s="136">
        <f t="shared" si="710"/>
        <v>0</v>
      </c>
      <c r="AH723" s="262"/>
      <c r="AI723" s="262"/>
      <c r="AJ723" s="263"/>
      <c r="AK723" s="167"/>
      <c r="AL723" s="194"/>
      <c r="AM723" s="194"/>
      <c r="AN723" s="136">
        <f t="shared" si="711"/>
        <v>0</v>
      </c>
      <c r="AO723" s="136">
        <f t="shared" si="694"/>
        <v>0</v>
      </c>
      <c r="AP723" s="136">
        <f t="shared" si="712"/>
        <v>0</v>
      </c>
      <c r="AQ723" s="262"/>
      <c r="AR723" s="262"/>
      <c r="AS723" s="263"/>
      <c r="AT723" s="167"/>
      <c r="AU723" s="194"/>
      <c r="AV723" s="194"/>
      <c r="AW723" s="136">
        <f t="shared" si="713"/>
        <v>0</v>
      </c>
      <c r="AX723" s="136">
        <f t="shared" si="695"/>
        <v>0</v>
      </c>
      <c r="AY723" s="136">
        <f t="shared" si="714"/>
        <v>0</v>
      </c>
      <c r="AZ723" s="262"/>
      <c r="BA723" s="262"/>
      <c r="BB723" s="263"/>
      <c r="BC723" s="167"/>
      <c r="BD723" s="194"/>
      <c r="BE723" s="194"/>
      <c r="BF723" s="136">
        <f t="shared" si="715"/>
        <v>0</v>
      </c>
      <c r="BG723" s="136">
        <f t="shared" si="696"/>
        <v>0</v>
      </c>
      <c r="BH723" s="136">
        <f t="shared" si="716"/>
        <v>0</v>
      </c>
      <c r="BI723" s="262"/>
      <c r="BJ723" s="262"/>
      <c r="BK723" s="263"/>
      <c r="BL723" s="167"/>
      <c r="BM723" s="194"/>
      <c r="BN723" s="194"/>
      <c r="BO723" s="136">
        <f t="shared" si="717"/>
        <v>0</v>
      </c>
      <c r="BP723" s="136">
        <f t="shared" si="697"/>
        <v>0</v>
      </c>
      <c r="BQ723" s="136">
        <f t="shared" si="718"/>
        <v>0</v>
      </c>
      <c r="BR723" s="262"/>
      <c r="BS723" s="262"/>
      <c r="BT723" s="263"/>
      <c r="BU723" s="167"/>
      <c r="BV723" s="194"/>
      <c r="BW723" s="194"/>
      <c r="BX723" s="136">
        <f t="shared" si="719"/>
        <v>0</v>
      </c>
      <c r="BY723" s="136">
        <f t="shared" si="698"/>
        <v>0</v>
      </c>
      <c r="BZ723" s="136">
        <f t="shared" si="720"/>
        <v>0</v>
      </c>
      <c r="CA723" s="262"/>
      <c r="CB723" s="262"/>
      <c r="CC723" s="263"/>
      <c r="CD723" s="167"/>
      <c r="CE723" s="194"/>
      <c r="CF723" s="194"/>
      <c r="CG723" s="136">
        <f t="shared" si="721"/>
        <v>0</v>
      </c>
      <c r="CH723" s="136">
        <f t="shared" si="699"/>
        <v>0</v>
      </c>
      <c r="CI723" s="136">
        <f t="shared" si="722"/>
        <v>0</v>
      </c>
      <c r="CJ723" s="262"/>
      <c r="CK723" s="262"/>
      <c r="CL723" s="263"/>
      <c r="CM723" s="167"/>
      <c r="CN723" s="194"/>
      <c r="CO723" s="194"/>
      <c r="CP723" s="136">
        <f t="shared" si="723"/>
        <v>0</v>
      </c>
      <c r="CQ723" s="136">
        <f t="shared" si="700"/>
        <v>0</v>
      </c>
      <c r="CR723" s="136">
        <f t="shared" si="724"/>
        <v>0</v>
      </c>
      <c r="CS723" s="262"/>
      <c r="CT723" s="262"/>
      <c r="CU723" s="263"/>
      <c r="CV723" s="167"/>
      <c r="CW723" s="194"/>
      <c r="CX723" s="194"/>
      <c r="CY723" s="136">
        <f t="shared" si="725"/>
        <v>0</v>
      </c>
      <c r="CZ723" s="136">
        <f t="shared" si="701"/>
        <v>0</v>
      </c>
      <c r="DA723" s="136">
        <f t="shared" si="726"/>
        <v>0</v>
      </c>
      <c r="DB723" s="262"/>
      <c r="DC723" s="262"/>
      <c r="DD723" s="263"/>
    </row>
    <row r="724" spans="1:108" x14ac:dyDescent="0.25">
      <c r="A724" s="167"/>
      <c r="B724" s="194"/>
      <c r="C724" s="194"/>
      <c r="D724" s="136">
        <f t="shared" si="702"/>
        <v>0</v>
      </c>
      <c r="E724" s="136">
        <f t="shared" si="703"/>
        <v>0</v>
      </c>
      <c r="F724" s="136">
        <f t="shared" si="704"/>
        <v>0</v>
      </c>
      <c r="G724" s="262"/>
      <c r="H724" s="262"/>
      <c r="I724" s="263"/>
      <c r="J724" s="167"/>
      <c r="K724" s="194"/>
      <c r="L724" s="194"/>
      <c r="M724" s="136">
        <f t="shared" si="705"/>
        <v>0</v>
      </c>
      <c r="N724" s="136">
        <f t="shared" si="691"/>
        <v>0</v>
      </c>
      <c r="O724" s="136">
        <f t="shared" si="706"/>
        <v>0</v>
      </c>
      <c r="P724" s="262"/>
      <c r="Q724" s="262"/>
      <c r="R724" s="263"/>
      <c r="S724" s="167"/>
      <c r="T724" s="194"/>
      <c r="U724" s="194"/>
      <c r="V724" s="136">
        <f t="shared" si="707"/>
        <v>0</v>
      </c>
      <c r="W724" s="136">
        <f t="shared" si="692"/>
        <v>0</v>
      </c>
      <c r="X724" s="136">
        <f t="shared" si="708"/>
        <v>0</v>
      </c>
      <c r="Y724" s="262"/>
      <c r="Z724" s="262"/>
      <c r="AA724" s="263"/>
      <c r="AB724" s="167"/>
      <c r="AC724" s="194"/>
      <c r="AD724" s="194"/>
      <c r="AE724" s="136">
        <f t="shared" si="709"/>
        <v>0</v>
      </c>
      <c r="AF724" s="136">
        <f t="shared" si="693"/>
        <v>0</v>
      </c>
      <c r="AG724" s="136">
        <f t="shared" si="710"/>
        <v>0</v>
      </c>
      <c r="AH724" s="262"/>
      <c r="AI724" s="262"/>
      <c r="AJ724" s="263"/>
      <c r="AK724" s="167"/>
      <c r="AL724" s="194"/>
      <c r="AM724" s="194"/>
      <c r="AN724" s="136">
        <f t="shared" si="711"/>
        <v>0</v>
      </c>
      <c r="AO724" s="136">
        <f t="shared" si="694"/>
        <v>0</v>
      </c>
      <c r="AP724" s="136">
        <f t="shared" si="712"/>
        <v>0</v>
      </c>
      <c r="AQ724" s="262"/>
      <c r="AR724" s="262"/>
      <c r="AS724" s="263"/>
      <c r="AT724" s="167"/>
      <c r="AU724" s="194"/>
      <c r="AV724" s="194"/>
      <c r="AW724" s="136">
        <f t="shared" si="713"/>
        <v>0</v>
      </c>
      <c r="AX724" s="136">
        <f t="shared" si="695"/>
        <v>0</v>
      </c>
      <c r="AY724" s="136">
        <f t="shared" si="714"/>
        <v>0</v>
      </c>
      <c r="AZ724" s="262"/>
      <c r="BA724" s="262"/>
      <c r="BB724" s="263"/>
      <c r="BC724" s="167"/>
      <c r="BD724" s="194"/>
      <c r="BE724" s="194"/>
      <c r="BF724" s="136">
        <f t="shared" si="715"/>
        <v>0</v>
      </c>
      <c r="BG724" s="136">
        <f t="shared" si="696"/>
        <v>0</v>
      </c>
      <c r="BH724" s="136">
        <f t="shared" si="716"/>
        <v>0</v>
      </c>
      <c r="BI724" s="262"/>
      <c r="BJ724" s="262"/>
      <c r="BK724" s="263"/>
      <c r="BL724" s="167"/>
      <c r="BM724" s="194"/>
      <c r="BN724" s="194"/>
      <c r="BO724" s="136">
        <f t="shared" si="717"/>
        <v>0</v>
      </c>
      <c r="BP724" s="136">
        <f t="shared" si="697"/>
        <v>0</v>
      </c>
      <c r="BQ724" s="136">
        <f t="shared" si="718"/>
        <v>0</v>
      </c>
      <c r="BR724" s="262"/>
      <c r="BS724" s="262"/>
      <c r="BT724" s="263"/>
      <c r="BU724" s="167"/>
      <c r="BV724" s="194"/>
      <c r="BW724" s="194"/>
      <c r="BX724" s="136">
        <f t="shared" si="719"/>
        <v>0</v>
      </c>
      <c r="BY724" s="136">
        <f t="shared" si="698"/>
        <v>0</v>
      </c>
      <c r="BZ724" s="136">
        <f t="shared" si="720"/>
        <v>0</v>
      </c>
      <c r="CA724" s="262"/>
      <c r="CB724" s="262"/>
      <c r="CC724" s="263"/>
      <c r="CD724" s="167"/>
      <c r="CE724" s="194"/>
      <c r="CF724" s="194"/>
      <c r="CG724" s="136">
        <f t="shared" si="721"/>
        <v>0</v>
      </c>
      <c r="CH724" s="136">
        <f t="shared" si="699"/>
        <v>0</v>
      </c>
      <c r="CI724" s="136">
        <f t="shared" si="722"/>
        <v>0</v>
      </c>
      <c r="CJ724" s="262"/>
      <c r="CK724" s="262"/>
      <c r="CL724" s="263"/>
      <c r="CM724" s="167"/>
      <c r="CN724" s="194"/>
      <c r="CO724" s="194"/>
      <c r="CP724" s="136">
        <f t="shared" si="723"/>
        <v>0</v>
      </c>
      <c r="CQ724" s="136">
        <f t="shared" si="700"/>
        <v>0</v>
      </c>
      <c r="CR724" s="136">
        <f t="shared" si="724"/>
        <v>0</v>
      </c>
      <c r="CS724" s="262"/>
      <c r="CT724" s="262"/>
      <c r="CU724" s="263"/>
      <c r="CV724" s="167"/>
      <c r="CW724" s="194"/>
      <c r="CX724" s="194"/>
      <c r="CY724" s="136">
        <f t="shared" si="725"/>
        <v>0</v>
      </c>
      <c r="CZ724" s="136">
        <f t="shared" si="701"/>
        <v>0</v>
      </c>
      <c r="DA724" s="136">
        <f t="shared" si="726"/>
        <v>0</v>
      </c>
      <c r="DB724" s="262"/>
      <c r="DC724" s="262"/>
      <c r="DD724" s="263"/>
    </row>
    <row r="725" spans="1:108" x14ac:dyDescent="0.25">
      <c r="A725" s="167"/>
      <c r="B725" s="194"/>
      <c r="C725" s="194"/>
      <c r="D725" s="136">
        <f t="shared" si="702"/>
        <v>0</v>
      </c>
      <c r="E725" s="136">
        <f t="shared" si="703"/>
        <v>0</v>
      </c>
      <c r="F725" s="136">
        <f t="shared" si="704"/>
        <v>0</v>
      </c>
      <c r="G725" s="262"/>
      <c r="H725" s="262"/>
      <c r="I725" s="263"/>
      <c r="J725" s="167"/>
      <c r="K725" s="194"/>
      <c r="L725" s="194"/>
      <c r="M725" s="136">
        <f t="shared" si="705"/>
        <v>0</v>
      </c>
      <c r="N725" s="136">
        <f t="shared" si="691"/>
        <v>0</v>
      </c>
      <c r="O725" s="136">
        <f t="shared" si="706"/>
        <v>0</v>
      </c>
      <c r="P725" s="262"/>
      <c r="Q725" s="262"/>
      <c r="R725" s="263"/>
      <c r="S725" s="167"/>
      <c r="T725" s="194"/>
      <c r="U725" s="194"/>
      <c r="V725" s="136">
        <f t="shared" si="707"/>
        <v>0</v>
      </c>
      <c r="W725" s="136">
        <f t="shared" si="692"/>
        <v>0</v>
      </c>
      <c r="X725" s="136">
        <f t="shared" si="708"/>
        <v>0</v>
      </c>
      <c r="Y725" s="262"/>
      <c r="Z725" s="262"/>
      <c r="AA725" s="263"/>
      <c r="AB725" s="167"/>
      <c r="AC725" s="194"/>
      <c r="AD725" s="194"/>
      <c r="AE725" s="136">
        <f t="shared" si="709"/>
        <v>0</v>
      </c>
      <c r="AF725" s="136">
        <f t="shared" si="693"/>
        <v>0</v>
      </c>
      <c r="AG725" s="136">
        <f t="shared" si="710"/>
        <v>0</v>
      </c>
      <c r="AH725" s="262"/>
      <c r="AI725" s="262"/>
      <c r="AJ725" s="263"/>
      <c r="AK725" s="167"/>
      <c r="AL725" s="194"/>
      <c r="AM725" s="194"/>
      <c r="AN725" s="136">
        <f t="shared" si="711"/>
        <v>0</v>
      </c>
      <c r="AO725" s="136">
        <f t="shared" si="694"/>
        <v>0</v>
      </c>
      <c r="AP725" s="136">
        <f t="shared" si="712"/>
        <v>0</v>
      </c>
      <c r="AQ725" s="262"/>
      <c r="AR725" s="262"/>
      <c r="AS725" s="263"/>
      <c r="AT725" s="167"/>
      <c r="AU725" s="194"/>
      <c r="AV725" s="194"/>
      <c r="AW725" s="136">
        <f t="shared" si="713"/>
        <v>0</v>
      </c>
      <c r="AX725" s="136">
        <f t="shared" si="695"/>
        <v>0</v>
      </c>
      <c r="AY725" s="136">
        <f t="shared" si="714"/>
        <v>0</v>
      </c>
      <c r="AZ725" s="262"/>
      <c r="BA725" s="262"/>
      <c r="BB725" s="263"/>
      <c r="BC725" s="167"/>
      <c r="BD725" s="194"/>
      <c r="BE725" s="194"/>
      <c r="BF725" s="136">
        <f t="shared" si="715"/>
        <v>0</v>
      </c>
      <c r="BG725" s="136">
        <f t="shared" si="696"/>
        <v>0</v>
      </c>
      <c r="BH725" s="136">
        <f t="shared" si="716"/>
        <v>0</v>
      </c>
      <c r="BI725" s="262"/>
      <c r="BJ725" s="262"/>
      <c r="BK725" s="263"/>
      <c r="BL725" s="167"/>
      <c r="BM725" s="194"/>
      <c r="BN725" s="194"/>
      <c r="BO725" s="136">
        <f t="shared" si="717"/>
        <v>0</v>
      </c>
      <c r="BP725" s="136">
        <f t="shared" si="697"/>
        <v>0</v>
      </c>
      <c r="BQ725" s="136">
        <f t="shared" si="718"/>
        <v>0</v>
      </c>
      <c r="BR725" s="262"/>
      <c r="BS725" s="262"/>
      <c r="BT725" s="263"/>
      <c r="BU725" s="167"/>
      <c r="BV725" s="194"/>
      <c r="BW725" s="194"/>
      <c r="BX725" s="136">
        <f t="shared" si="719"/>
        <v>0</v>
      </c>
      <c r="BY725" s="136">
        <f t="shared" si="698"/>
        <v>0</v>
      </c>
      <c r="BZ725" s="136">
        <f t="shared" si="720"/>
        <v>0</v>
      </c>
      <c r="CA725" s="262"/>
      <c r="CB725" s="262"/>
      <c r="CC725" s="263"/>
      <c r="CD725" s="167"/>
      <c r="CE725" s="194"/>
      <c r="CF725" s="194"/>
      <c r="CG725" s="136">
        <f t="shared" si="721"/>
        <v>0</v>
      </c>
      <c r="CH725" s="136">
        <f t="shared" si="699"/>
        <v>0</v>
      </c>
      <c r="CI725" s="136">
        <f t="shared" si="722"/>
        <v>0</v>
      </c>
      <c r="CJ725" s="262"/>
      <c r="CK725" s="262"/>
      <c r="CL725" s="263"/>
      <c r="CM725" s="167"/>
      <c r="CN725" s="194"/>
      <c r="CO725" s="194"/>
      <c r="CP725" s="136">
        <f t="shared" si="723"/>
        <v>0</v>
      </c>
      <c r="CQ725" s="136">
        <f t="shared" si="700"/>
        <v>0</v>
      </c>
      <c r="CR725" s="136">
        <f t="shared" si="724"/>
        <v>0</v>
      </c>
      <c r="CS725" s="262"/>
      <c r="CT725" s="262"/>
      <c r="CU725" s="263"/>
      <c r="CV725" s="167"/>
      <c r="CW725" s="194"/>
      <c r="CX725" s="194"/>
      <c r="CY725" s="136">
        <f t="shared" si="725"/>
        <v>0</v>
      </c>
      <c r="CZ725" s="136">
        <f t="shared" si="701"/>
        <v>0</v>
      </c>
      <c r="DA725" s="136">
        <f t="shared" si="726"/>
        <v>0</v>
      </c>
      <c r="DB725" s="262"/>
      <c r="DC725" s="262"/>
      <c r="DD725" s="263"/>
    </row>
    <row r="726" spans="1:108" x14ac:dyDescent="0.25">
      <c r="A726" s="167"/>
      <c r="B726" s="194"/>
      <c r="C726" s="194"/>
      <c r="D726" s="136">
        <f t="shared" si="702"/>
        <v>0</v>
      </c>
      <c r="E726" s="136">
        <f t="shared" si="703"/>
        <v>0</v>
      </c>
      <c r="F726" s="136">
        <f t="shared" si="704"/>
        <v>0</v>
      </c>
      <c r="G726" s="262"/>
      <c r="H726" s="262"/>
      <c r="I726" s="263"/>
      <c r="J726" s="167"/>
      <c r="K726" s="194"/>
      <c r="L726" s="194"/>
      <c r="M726" s="136">
        <f t="shared" si="705"/>
        <v>0</v>
      </c>
      <c r="N726" s="136">
        <f t="shared" si="691"/>
        <v>0</v>
      </c>
      <c r="O726" s="136">
        <f t="shared" si="706"/>
        <v>0</v>
      </c>
      <c r="P726" s="262"/>
      <c r="Q726" s="262"/>
      <c r="R726" s="263"/>
      <c r="S726" s="167"/>
      <c r="T726" s="194"/>
      <c r="U726" s="194"/>
      <c r="V726" s="136">
        <f t="shared" si="707"/>
        <v>0</v>
      </c>
      <c r="W726" s="136">
        <f t="shared" si="692"/>
        <v>0</v>
      </c>
      <c r="X726" s="136">
        <f t="shared" si="708"/>
        <v>0</v>
      </c>
      <c r="Y726" s="262"/>
      <c r="Z726" s="262"/>
      <c r="AA726" s="263"/>
      <c r="AB726" s="167"/>
      <c r="AC726" s="194"/>
      <c r="AD726" s="194"/>
      <c r="AE726" s="136">
        <f t="shared" si="709"/>
        <v>0</v>
      </c>
      <c r="AF726" s="136">
        <f t="shared" si="693"/>
        <v>0</v>
      </c>
      <c r="AG726" s="136">
        <f t="shared" si="710"/>
        <v>0</v>
      </c>
      <c r="AH726" s="262"/>
      <c r="AI726" s="262"/>
      <c r="AJ726" s="263"/>
      <c r="AK726" s="167"/>
      <c r="AL726" s="194"/>
      <c r="AM726" s="194"/>
      <c r="AN726" s="136">
        <f t="shared" si="711"/>
        <v>0</v>
      </c>
      <c r="AO726" s="136">
        <f t="shared" si="694"/>
        <v>0</v>
      </c>
      <c r="AP726" s="136">
        <f t="shared" si="712"/>
        <v>0</v>
      </c>
      <c r="AQ726" s="262"/>
      <c r="AR726" s="262"/>
      <c r="AS726" s="263"/>
      <c r="AT726" s="167"/>
      <c r="AU726" s="194"/>
      <c r="AV726" s="194"/>
      <c r="AW726" s="136">
        <f t="shared" si="713"/>
        <v>0</v>
      </c>
      <c r="AX726" s="136">
        <f t="shared" si="695"/>
        <v>0</v>
      </c>
      <c r="AY726" s="136">
        <f t="shared" si="714"/>
        <v>0</v>
      </c>
      <c r="AZ726" s="262"/>
      <c r="BA726" s="262"/>
      <c r="BB726" s="263"/>
      <c r="BC726" s="167"/>
      <c r="BD726" s="194"/>
      <c r="BE726" s="194"/>
      <c r="BF726" s="136">
        <f t="shared" si="715"/>
        <v>0</v>
      </c>
      <c r="BG726" s="136">
        <f t="shared" si="696"/>
        <v>0</v>
      </c>
      <c r="BH726" s="136">
        <f t="shared" si="716"/>
        <v>0</v>
      </c>
      <c r="BI726" s="262"/>
      <c r="BJ726" s="262"/>
      <c r="BK726" s="263"/>
      <c r="BL726" s="167"/>
      <c r="BM726" s="194"/>
      <c r="BN726" s="194"/>
      <c r="BO726" s="136">
        <f t="shared" si="717"/>
        <v>0</v>
      </c>
      <c r="BP726" s="136">
        <f t="shared" si="697"/>
        <v>0</v>
      </c>
      <c r="BQ726" s="136">
        <f t="shared" si="718"/>
        <v>0</v>
      </c>
      <c r="BR726" s="262"/>
      <c r="BS726" s="262"/>
      <c r="BT726" s="263"/>
      <c r="BU726" s="167"/>
      <c r="BV726" s="194"/>
      <c r="BW726" s="194"/>
      <c r="BX726" s="136">
        <f t="shared" si="719"/>
        <v>0</v>
      </c>
      <c r="BY726" s="136">
        <f t="shared" si="698"/>
        <v>0</v>
      </c>
      <c r="BZ726" s="136">
        <f t="shared" si="720"/>
        <v>0</v>
      </c>
      <c r="CA726" s="262"/>
      <c r="CB726" s="262"/>
      <c r="CC726" s="263"/>
      <c r="CD726" s="167"/>
      <c r="CE726" s="194"/>
      <c r="CF726" s="194"/>
      <c r="CG726" s="136">
        <f t="shared" si="721"/>
        <v>0</v>
      </c>
      <c r="CH726" s="136">
        <f t="shared" si="699"/>
        <v>0</v>
      </c>
      <c r="CI726" s="136">
        <f t="shared" si="722"/>
        <v>0</v>
      </c>
      <c r="CJ726" s="262"/>
      <c r="CK726" s="262"/>
      <c r="CL726" s="263"/>
      <c r="CM726" s="167"/>
      <c r="CN726" s="194"/>
      <c r="CO726" s="194"/>
      <c r="CP726" s="136">
        <f t="shared" si="723"/>
        <v>0</v>
      </c>
      <c r="CQ726" s="136">
        <f t="shared" si="700"/>
        <v>0</v>
      </c>
      <c r="CR726" s="136">
        <f t="shared" si="724"/>
        <v>0</v>
      </c>
      <c r="CS726" s="262"/>
      <c r="CT726" s="262"/>
      <c r="CU726" s="263"/>
      <c r="CV726" s="167"/>
      <c r="CW726" s="194"/>
      <c r="CX726" s="194"/>
      <c r="CY726" s="136">
        <f t="shared" si="725"/>
        <v>0</v>
      </c>
      <c r="CZ726" s="136">
        <f t="shared" si="701"/>
        <v>0</v>
      </c>
      <c r="DA726" s="136">
        <f t="shared" si="726"/>
        <v>0</v>
      </c>
      <c r="DB726" s="262"/>
      <c r="DC726" s="262"/>
      <c r="DD726" s="263"/>
    </row>
    <row r="727" spans="1:108" x14ac:dyDescent="0.25">
      <c r="A727" s="167"/>
      <c r="B727" s="194"/>
      <c r="C727" s="194"/>
      <c r="D727" s="136">
        <f t="shared" si="702"/>
        <v>0</v>
      </c>
      <c r="E727" s="136">
        <f t="shared" si="703"/>
        <v>0</v>
      </c>
      <c r="F727" s="136">
        <f t="shared" si="704"/>
        <v>0</v>
      </c>
      <c r="G727" s="262"/>
      <c r="H727" s="262"/>
      <c r="I727" s="263"/>
      <c r="J727" s="167"/>
      <c r="K727" s="194"/>
      <c r="L727" s="194"/>
      <c r="M727" s="136">
        <f t="shared" si="705"/>
        <v>0</v>
      </c>
      <c r="N727" s="136">
        <f t="shared" si="691"/>
        <v>0</v>
      </c>
      <c r="O727" s="136">
        <f t="shared" si="706"/>
        <v>0</v>
      </c>
      <c r="P727" s="262"/>
      <c r="Q727" s="262"/>
      <c r="R727" s="263"/>
      <c r="S727" s="167"/>
      <c r="T727" s="194"/>
      <c r="U727" s="194"/>
      <c r="V727" s="136">
        <f t="shared" si="707"/>
        <v>0</v>
      </c>
      <c r="W727" s="136">
        <f t="shared" si="692"/>
        <v>0</v>
      </c>
      <c r="X727" s="136">
        <f t="shared" si="708"/>
        <v>0</v>
      </c>
      <c r="Y727" s="262"/>
      <c r="Z727" s="262"/>
      <c r="AA727" s="263"/>
      <c r="AB727" s="167"/>
      <c r="AC727" s="194"/>
      <c r="AD727" s="194"/>
      <c r="AE727" s="136">
        <f t="shared" si="709"/>
        <v>0</v>
      </c>
      <c r="AF727" s="136">
        <f t="shared" si="693"/>
        <v>0</v>
      </c>
      <c r="AG727" s="136">
        <f t="shared" si="710"/>
        <v>0</v>
      </c>
      <c r="AH727" s="262"/>
      <c r="AI727" s="262"/>
      <c r="AJ727" s="263"/>
      <c r="AK727" s="167"/>
      <c r="AL727" s="194"/>
      <c r="AM727" s="194"/>
      <c r="AN727" s="136">
        <f t="shared" si="711"/>
        <v>0</v>
      </c>
      <c r="AO727" s="136">
        <f t="shared" si="694"/>
        <v>0</v>
      </c>
      <c r="AP727" s="136">
        <f t="shared" si="712"/>
        <v>0</v>
      </c>
      <c r="AQ727" s="262"/>
      <c r="AR727" s="262"/>
      <c r="AS727" s="263"/>
      <c r="AT727" s="167"/>
      <c r="AU727" s="194"/>
      <c r="AV727" s="194"/>
      <c r="AW727" s="136">
        <f t="shared" si="713"/>
        <v>0</v>
      </c>
      <c r="AX727" s="136">
        <f t="shared" si="695"/>
        <v>0</v>
      </c>
      <c r="AY727" s="136">
        <f t="shared" si="714"/>
        <v>0</v>
      </c>
      <c r="AZ727" s="262"/>
      <c r="BA727" s="262"/>
      <c r="BB727" s="263"/>
      <c r="BC727" s="167"/>
      <c r="BD727" s="194"/>
      <c r="BE727" s="194"/>
      <c r="BF727" s="136">
        <f t="shared" si="715"/>
        <v>0</v>
      </c>
      <c r="BG727" s="136">
        <f t="shared" si="696"/>
        <v>0</v>
      </c>
      <c r="BH727" s="136">
        <f t="shared" si="716"/>
        <v>0</v>
      </c>
      <c r="BI727" s="262"/>
      <c r="BJ727" s="262"/>
      <c r="BK727" s="263"/>
      <c r="BL727" s="167"/>
      <c r="BM727" s="194"/>
      <c r="BN727" s="194"/>
      <c r="BO727" s="136">
        <f t="shared" si="717"/>
        <v>0</v>
      </c>
      <c r="BP727" s="136">
        <f t="shared" si="697"/>
        <v>0</v>
      </c>
      <c r="BQ727" s="136">
        <f t="shared" si="718"/>
        <v>0</v>
      </c>
      <c r="BR727" s="262"/>
      <c r="BS727" s="262"/>
      <c r="BT727" s="263"/>
      <c r="BU727" s="167"/>
      <c r="BV727" s="194"/>
      <c r="BW727" s="194"/>
      <c r="BX727" s="136">
        <f t="shared" si="719"/>
        <v>0</v>
      </c>
      <c r="BY727" s="136">
        <f t="shared" si="698"/>
        <v>0</v>
      </c>
      <c r="BZ727" s="136">
        <f t="shared" si="720"/>
        <v>0</v>
      </c>
      <c r="CA727" s="262"/>
      <c r="CB727" s="262"/>
      <c r="CC727" s="263"/>
      <c r="CD727" s="167"/>
      <c r="CE727" s="194"/>
      <c r="CF727" s="194"/>
      <c r="CG727" s="136">
        <f t="shared" si="721"/>
        <v>0</v>
      </c>
      <c r="CH727" s="136">
        <f t="shared" si="699"/>
        <v>0</v>
      </c>
      <c r="CI727" s="136">
        <f t="shared" si="722"/>
        <v>0</v>
      </c>
      <c r="CJ727" s="262"/>
      <c r="CK727" s="262"/>
      <c r="CL727" s="263"/>
      <c r="CM727" s="167"/>
      <c r="CN727" s="194"/>
      <c r="CO727" s="194"/>
      <c r="CP727" s="136">
        <f t="shared" si="723"/>
        <v>0</v>
      </c>
      <c r="CQ727" s="136">
        <f t="shared" si="700"/>
        <v>0</v>
      </c>
      <c r="CR727" s="136">
        <f t="shared" si="724"/>
        <v>0</v>
      </c>
      <c r="CS727" s="262"/>
      <c r="CT727" s="262"/>
      <c r="CU727" s="263"/>
      <c r="CV727" s="167"/>
      <c r="CW727" s="194"/>
      <c r="CX727" s="194"/>
      <c r="CY727" s="136">
        <f t="shared" si="725"/>
        <v>0</v>
      </c>
      <c r="CZ727" s="136">
        <f t="shared" si="701"/>
        <v>0</v>
      </c>
      <c r="DA727" s="136">
        <f t="shared" si="726"/>
        <v>0</v>
      </c>
      <c r="DB727" s="262"/>
      <c r="DC727" s="262"/>
      <c r="DD727" s="263"/>
    </row>
    <row r="728" spans="1:108" x14ac:dyDescent="0.25">
      <c r="A728" s="167"/>
      <c r="B728" s="194"/>
      <c r="C728" s="194"/>
      <c r="D728" s="136">
        <f t="shared" si="702"/>
        <v>0</v>
      </c>
      <c r="E728" s="136">
        <f t="shared" si="703"/>
        <v>0</v>
      </c>
      <c r="F728" s="136">
        <f t="shared" si="704"/>
        <v>0</v>
      </c>
      <c r="G728" s="262"/>
      <c r="H728" s="262"/>
      <c r="I728" s="263"/>
      <c r="J728" s="167"/>
      <c r="K728" s="194"/>
      <c r="L728" s="194"/>
      <c r="M728" s="136">
        <f t="shared" si="705"/>
        <v>0</v>
      </c>
      <c r="N728" s="136">
        <f t="shared" si="691"/>
        <v>0</v>
      </c>
      <c r="O728" s="136">
        <f t="shared" si="706"/>
        <v>0</v>
      </c>
      <c r="P728" s="262"/>
      <c r="Q728" s="262"/>
      <c r="R728" s="263"/>
      <c r="S728" s="167"/>
      <c r="T728" s="194"/>
      <c r="U728" s="194"/>
      <c r="V728" s="136">
        <f t="shared" si="707"/>
        <v>0</v>
      </c>
      <c r="W728" s="136">
        <f t="shared" si="692"/>
        <v>0</v>
      </c>
      <c r="X728" s="136">
        <f t="shared" si="708"/>
        <v>0</v>
      </c>
      <c r="Y728" s="262"/>
      <c r="Z728" s="262"/>
      <c r="AA728" s="263"/>
      <c r="AB728" s="167"/>
      <c r="AC728" s="194"/>
      <c r="AD728" s="194"/>
      <c r="AE728" s="136">
        <f t="shared" si="709"/>
        <v>0</v>
      </c>
      <c r="AF728" s="136">
        <f t="shared" si="693"/>
        <v>0</v>
      </c>
      <c r="AG728" s="136">
        <f t="shared" si="710"/>
        <v>0</v>
      </c>
      <c r="AH728" s="262"/>
      <c r="AI728" s="262"/>
      <c r="AJ728" s="263"/>
      <c r="AK728" s="167"/>
      <c r="AL728" s="194"/>
      <c r="AM728" s="194"/>
      <c r="AN728" s="136">
        <f t="shared" si="711"/>
        <v>0</v>
      </c>
      <c r="AO728" s="136">
        <f t="shared" si="694"/>
        <v>0</v>
      </c>
      <c r="AP728" s="136">
        <f t="shared" si="712"/>
        <v>0</v>
      </c>
      <c r="AQ728" s="262"/>
      <c r="AR728" s="262"/>
      <c r="AS728" s="263"/>
      <c r="AT728" s="167"/>
      <c r="AU728" s="194"/>
      <c r="AV728" s="194"/>
      <c r="AW728" s="136">
        <f t="shared" si="713"/>
        <v>0</v>
      </c>
      <c r="AX728" s="136">
        <f t="shared" si="695"/>
        <v>0</v>
      </c>
      <c r="AY728" s="136">
        <f t="shared" si="714"/>
        <v>0</v>
      </c>
      <c r="AZ728" s="262"/>
      <c r="BA728" s="262"/>
      <c r="BB728" s="263"/>
      <c r="BC728" s="167"/>
      <c r="BD728" s="194"/>
      <c r="BE728" s="194"/>
      <c r="BF728" s="136">
        <f t="shared" si="715"/>
        <v>0</v>
      </c>
      <c r="BG728" s="136">
        <f t="shared" si="696"/>
        <v>0</v>
      </c>
      <c r="BH728" s="136">
        <f t="shared" si="716"/>
        <v>0</v>
      </c>
      <c r="BI728" s="262"/>
      <c r="BJ728" s="262"/>
      <c r="BK728" s="263"/>
      <c r="BL728" s="167"/>
      <c r="BM728" s="194"/>
      <c r="BN728" s="194"/>
      <c r="BO728" s="136">
        <f t="shared" si="717"/>
        <v>0</v>
      </c>
      <c r="BP728" s="136">
        <f t="shared" si="697"/>
        <v>0</v>
      </c>
      <c r="BQ728" s="136">
        <f t="shared" si="718"/>
        <v>0</v>
      </c>
      <c r="BR728" s="262"/>
      <c r="BS728" s="262"/>
      <c r="BT728" s="263"/>
      <c r="BU728" s="167"/>
      <c r="BV728" s="194"/>
      <c r="BW728" s="194"/>
      <c r="BX728" s="136">
        <f t="shared" si="719"/>
        <v>0</v>
      </c>
      <c r="BY728" s="136">
        <f t="shared" si="698"/>
        <v>0</v>
      </c>
      <c r="BZ728" s="136">
        <f t="shared" si="720"/>
        <v>0</v>
      </c>
      <c r="CA728" s="262"/>
      <c r="CB728" s="262"/>
      <c r="CC728" s="263"/>
      <c r="CD728" s="167"/>
      <c r="CE728" s="194"/>
      <c r="CF728" s="194"/>
      <c r="CG728" s="136">
        <f t="shared" si="721"/>
        <v>0</v>
      </c>
      <c r="CH728" s="136">
        <f t="shared" si="699"/>
        <v>0</v>
      </c>
      <c r="CI728" s="136">
        <f t="shared" si="722"/>
        <v>0</v>
      </c>
      <c r="CJ728" s="262"/>
      <c r="CK728" s="262"/>
      <c r="CL728" s="263"/>
      <c r="CM728" s="167"/>
      <c r="CN728" s="194"/>
      <c r="CO728" s="194"/>
      <c r="CP728" s="136">
        <f t="shared" si="723"/>
        <v>0</v>
      </c>
      <c r="CQ728" s="136">
        <f t="shared" si="700"/>
        <v>0</v>
      </c>
      <c r="CR728" s="136">
        <f t="shared" si="724"/>
        <v>0</v>
      </c>
      <c r="CS728" s="262"/>
      <c r="CT728" s="262"/>
      <c r="CU728" s="263"/>
      <c r="CV728" s="167"/>
      <c r="CW728" s="194"/>
      <c r="CX728" s="194"/>
      <c r="CY728" s="136">
        <f t="shared" si="725"/>
        <v>0</v>
      </c>
      <c r="CZ728" s="136">
        <f t="shared" si="701"/>
        <v>0</v>
      </c>
      <c r="DA728" s="136">
        <f t="shared" si="726"/>
        <v>0</v>
      </c>
      <c r="DB728" s="262"/>
      <c r="DC728" s="262"/>
      <c r="DD728" s="263"/>
    </row>
    <row r="729" spans="1:108" x14ac:dyDescent="0.25">
      <c r="A729" s="167"/>
      <c r="B729" s="194"/>
      <c r="C729" s="194"/>
      <c r="D729" s="136">
        <f t="shared" si="702"/>
        <v>0</v>
      </c>
      <c r="E729" s="136">
        <f t="shared" si="703"/>
        <v>0</v>
      </c>
      <c r="F729" s="136">
        <f t="shared" si="704"/>
        <v>0</v>
      </c>
      <c r="G729" s="262"/>
      <c r="H729" s="262"/>
      <c r="I729" s="263"/>
      <c r="J729" s="167"/>
      <c r="K729" s="194"/>
      <c r="L729" s="194"/>
      <c r="M729" s="136">
        <f t="shared" si="705"/>
        <v>0</v>
      </c>
      <c r="N729" s="136">
        <f t="shared" si="691"/>
        <v>0</v>
      </c>
      <c r="O729" s="136">
        <f t="shared" si="706"/>
        <v>0</v>
      </c>
      <c r="P729" s="262"/>
      <c r="Q729" s="262"/>
      <c r="R729" s="263"/>
      <c r="S729" s="167"/>
      <c r="T729" s="194"/>
      <c r="U729" s="194"/>
      <c r="V729" s="136">
        <f t="shared" si="707"/>
        <v>0</v>
      </c>
      <c r="W729" s="136">
        <f t="shared" si="692"/>
        <v>0</v>
      </c>
      <c r="X729" s="136">
        <f t="shared" si="708"/>
        <v>0</v>
      </c>
      <c r="Y729" s="262"/>
      <c r="Z729" s="262"/>
      <c r="AA729" s="263"/>
      <c r="AB729" s="167"/>
      <c r="AC729" s="194"/>
      <c r="AD729" s="194"/>
      <c r="AE729" s="136">
        <f t="shared" si="709"/>
        <v>0</v>
      </c>
      <c r="AF729" s="136">
        <f t="shared" si="693"/>
        <v>0</v>
      </c>
      <c r="AG729" s="136">
        <f t="shared" si="710"/>
        <v>0</v>
      </c>
      <c r="AH729" s="262"/>
      <c r="AI729" s="262"/>
      <c r="AJ729" s="263"/>
      <c r="AK729" s="167"/>
      <c r="AL729" s="194"/>
      <c r="AM729" s="194"/>
      <c r="AN729" s="136">
        <f t="shared" si="711"/>
        <v>0</v>
      </c>
      <c r="AO729" s="136">
        <f t="shared" si="694"/>
        <v>0</v>
      </c>
      <c r="AP729" s="136">
        <f t="shared" si="712"/>
        <v>0</v>
      </c>
      <c r="AQ729" s="262"/>
      <c r="AR729" s="262"/>
      <c r="AS729" s="263"/>
      <c r="AT729" s="167"/>
      <c r="AU729" s="194"/>
      <c r="AV729" s="194"/>
      <c r="AW729" s="136">
        <f t="shared" si="713"/>
        <v>0</v>
      </c>
      <c r="AX729" s="136">
        <f t="shared" si="695"/>
        <v>0</v>
      </c>
      <c r="AY729" s="136">
        <f t="shared" si="714"/>
        <v>0</v>
      </c>
      <c r="AZ729" s="262"/>
      <c r="BA729" s="262"/>
      <c r="BB729" s="263"/>
      <c r="BC729" s="167"/>
      <c r="BD729" s="194"/>
      <c r="BE729" s="194"/>
      <c r="BF729" s="136">
        <f t="shared" si="715"/>
        <v>0</v>
      </c>
      <c r="BG729" s="136">
        <f t="shared" si="696"/>
        <v>0</v>
      </c>
      <c r="BH729" s="136">
        <f t="shared" si="716"/>
        <v>0</v>
      </c>
      <c r="BI729" s="262"/>
      <c r="BJ729" s="262"/>
      <c r="BK729" s="263"/>
      <c r="BL729" s="167"/>
      <c r="BM729" s="194"/>
      <c r="BN729" s="194"/>
      <c r="BO729" s="136">
        <f t="shared" si="717"/>
        <v>0</v>
      </c>
      <c r="BP729" s="136">
        <f t="shared" si="697"/>
        <v>0</v>
      </c>
      <c r="BQ729" s="136">
        <f t="shared" si="718"/>
        <v>0</v>
      </c>
      <c r="BR729" s="262"/>
      <c r="BS729" s="262"/>
      <c r="BT729" s="263"/>
      <c r="BU729" s="167"/>
      <c r="BV729" s="194"/>
      <c r="BW729" s="194"/>
      <c r="BX729" s="136">
        <f t="shared" si="719"/>
        <v>0</v>
      </c>
      <c r="BY729" s="136">
        <f t="shared" si="698"/>
        <v>0</v>
      </c>
      <c r="BZ729" s="136">
        <f t="shared" si="720"/>
        <v>0</v>
      </c>
      <c r="CA729" s="262"/>
      <c r="CB729" s="262"/>
      <c r="CC729" s="263"/>
      <c r="CD729" s="167"/>
      <c r="CE729" s="194"/>
      <c r="CF729" s="194"/>
      <c r="CG729" s="136">
        <f t="shared" si="721"/>
        <v>0</v>
      </c>
      <c r="CH729" s="136">
        <f t="shared" si="699"/>
        <v>0</v>
      </c>
      <c r="CI729" s="136">
        <f t="shared" si="722"/>
        <v>0</v>
      </c>
      <c r="CJ729" s="262"/>
      <c r="CK729" s="262"/>
      <c r="CL729" s="263"/>
      <c r="CM729" s="167"/>
      <c r="CN729" s="194"/>
      <c r="CO729" s="194"/>
      <c r="CP729" s="136">
        <f t="shared" si="723"/>
        <v>0</v>
      </c>
      <c r="CQ729" s="136">
        <f t="shared" si="700"/>
        <v>0</v>
      </c>
      <c r="CR729" s="136">
        <f t="shared" si="724"/>
        <v>0</v>
      </c>
      <c r="CS729" s="262"/>
      <c r="CT729" s="262"/>
      <c r="CU729" s="263"/>
      <c r="CV729" s="167"/>
      <c r="CW729" s="194"/>
      <c r="CX729" s="194"/>
      <c r="CY729" s="136">
        <f t="shared" si="725"/>
        <v>0</v>
      </c>
      <c r="CZ729" s="136">
        <f t="shared" si="701"/>
        <v>0</v>
      </c>
      <c r="DA729" s="136">
        <f t="shared" si="726"/>
        <v>0</v>
      </c>
      <c r="DB729" s="262"/>
      <c r="DC729" s="262"/>
      <c r="DD729" s="263"/>
    </row>
    <row r="730" spans="1:108" x14ac:dyDescent="0.25">
      <c r="A730" s="167"/>
      <c r="B730" s="194"/>
      <c r="C730" s="194"/>
      <c r="D730" s="136">
        <f t="shared" si="702"/>
        <v>0</v>
      </c>
      <c r="E730" s="136">
        <f t="shared" si="703"/>
        <v>0</v>
      </c>
      <c r="F730" s="136">
        <f t="shared" si="704"/>
        <v>0</v>
      </c>
      <c r="G730" s="262"/>
      <c r="H730" s="262"/>
      <c r="I730" s="263"/>
      <c r="J730" s="167"/>
      <c r="K730" s="194"/>
      <c r="L730" s="194"/>
      <c r="M730" s="136">
        <f t="shared" si="705"/>
        <v>0</v>
      </c>
      <c r="N730" s="136">
        <f t="shared" si="691"/>
        <v>0</v>
      </c>
      <c r="O730" s="136">
        <f t="shared" si="706"/>
        <v>0</v>
      </c>
      <c r="P730" s="262"/>
      <c r="Q730" s="262"/>
      <c r="R730" s="263"/>
      <c r="S730" s="167"/>
      <c r="T730" s="194"/>
      <c r="U730" s="194"/>
      <c r="V730" s="136">
        <f t="shared" si="707"/>
        <v>0</v>
      </c>
      <c r="W730" s="136">
        <f t="shared" si="692"/>
        <v>0</v>
      </c>
      <c r="X730" s="136">
        <f t="shared" si="708"/>
        <v>0</v>
      </c>
      <c r="Y730" s="262"/>
      <c r="Z730" s="262"/>
      <c r="AA730" s="263"/>
      <c r="AB730" s="167"/>
      <c r="AC730" s="194"/>
      <c r="AD730" s="194"/>
      <c r="AE730" s="136">
        <f t="shared" si="709"/>
        <v>0</v>
      </c>
      <c r="AF730" s="136">
        <f t="shared" si="693"/>
        <v>0</v>
      </c>
      <c r="AG730" s="136">
        <f t="shared" si="710"/>
        <v>0</v>
      </c>
      <c r="AH730" s="262"/>
      <c r="AI730" s="262"/>
      <c r="AJ730" s="263"/>
      <c r="AK730" s="167"/>
      <c r="AL730" s="194"/>
      <c r="AM730" s="194"/>
      <c r="AN730" s="136">
        <f t="shared" si="711"/>
        <v>0</v>
      </c>
      <c r="AO730" s="136">
        <f t="shared" si="694"/>
        <v>0</v>
      </c>
      <c r="AP730" s="136">
        <f t="shared" si="712"/>
        <v>0</v>
      </c>
      <c r="AQ730" s="262"/>
      <c r="AR730" s="262"/>
      <c r="AS730" s="263"/>
      <c r="AT730" s="167"/>
      <c r="AU730" s="194"/>
      <c r="AV730" s="194"/>
      <c r="AW730" s="136">
        <f t="shared" si="713"/>
        <v>0</v>
      </c>
      <c r="AX730" s="136">
        <f t="shared" si="695"/>
        <v>0</v>
      </c>
      <c r="AY730" s="136">
        <f t="shared" si="714"/>
        <v>0</v>
      </c>
      <c r="AZ730" s="262"/>
      <c r="BA730" s="262"/>
      <c r="BB730" s="263"/>
      <c r="BC730" s="167"/>
      <c r="BD730" s="194"/>
      <c r="BE730" s="194"/>
      <c r="BF730" s="136">
        <f t="shared" si="715"/>
        <v>0</v>
      </c>
      <c r="BG730" s="136">
        <f t="shared" si="696"/>
        <v>0</v>
      </c>
      <c r="BH730" s="136">
        <f t="shared" si="716"/>
        <v>0</v>
      </c>
      <c r="BI730" s="262"/>
      <c r="BJ730" s="262"/>
      <c r="BK730" s="263"/>
      <c r="BL730" s="167"/>
      <c r="BM730" s="194"/>
      <c r="BN730" s="194"/>
      <c r="BO730" s="136">
        <f t="shared" si="717"/>
        <v>0</v>
      </c>
      <c r="BP730" s="136">
        <f t="shared" si="697"/>
        <v>0</v>
      </c>
      <c r="BQ730" s="136">
        <f t="shared" si="718"/>
        <v>0</v>
      </c>
      <c r="BR730" s="262"/>
      <c r="BS730" s="262"/>
      <c r="BT730" s="263"/>
      <c r="BU730" s="167"/>
      <c r="BV730" s="194"/>
      <c r="BW730" s="194"/>
      <c r="BX730" s="136">
        <f t="shared" si="719"/>
        <v>0</v>
      </c>
      <c r="BY730" s="136">
        <f t="shared" si="698"/>
        <v>0</v>
      </c>
      <c r="BZ730" s="136">
        <f t="shared" si="720"/>
        <v>0</v>
      </c>
      <c r="CA730" s="262"/>
      <c r="CB730" s="262"/>
      <c r="CC730" s="263"/>
      <c r="CD730" s="167"/>
      <c r="CE730" s="194"/>
      <c r="CF730" s="194"/>
      <c r="CG730" s="136">
        <f t="shared" si="721"/>
        <v>0</v>
      </c>
      <c r="CH730" s="136">
        <f t="shared" si="699"/>
        <v>0</v>
      </c>
      <c r="CI730" s="136">
        <f t="shared" si="722"/>
        <v>0</v>
      </c>
      <c r="CJ730" s="262"/>
      <c r="CK730" s="262"/>
      <c r="CL730" s="263"/>
      <c r="CM730" s="167"/>
      <c r="CN730" s="194"/>
      <c r="CO730" s="194"/>
      <c r="CP730" s="136">
        <f t="shared" si="723"/>
        <v>0</v>
      </c>
      <c r="CQ730" s="136">
        <f t="shared" si="700"/>
        <v>0</v>
      </c>
      <c r="CR730" s="136">
        <f t="shared" si="724"/>
        <v>0</v>
      </c>
      <c r="CS730" s="262"/>
      <c r="CT730" s="262"/>
      <c r="CU730" s="263"/>
      <c r="CV730" s="167"/>
      <c r="CW730" s="194"/>
      <c r="CX730" s="194"/>
      <c r="CY730" s="136">
        <f t="shared" si="725"/>
        <v>0</v>
      </c>
      <c r="CZ730" s="136">
        <f t="shared" si="701"/>
        <v>0</v>
      </c>
      <c r="DA730" s="136">
        <f t="shared" si="726"/>
        <v>0</v>
      </c>
      <c r="DB730" s="262"/>
      <c r="DC730" s="262"/>
      <c r="DD730" s="263"/>
    </row>
    <row r="731" spans="1:108" x14ac:dyDescent="0.25">
      <c r="A731" s="167"/>
      <c r="B731" s="194"/>
      <c r="C731" s="194"/>
      <c r="D731" s="136">
        <f t="shared" si="702"/>
        <v>0</v>
      </c>
      <c r="E731" s="136">
        <f t="shared" si="703"/>
        <v>0</v>
      </c>
      <c r="F731" s="136">
        <f t="shared" si="704"/>
        <v>0</v>
      </c>
      <c r="G731" s="262"/>
      <c r="H731" s="262"/>
      <c r="I731" s="263"/>
      <c r="J731" s="167"/>
      <c r="K731" s="194"/>
      <c r="L731" s="194"/>
      <c r="M731" s="136">
        <f t="shared" si="705"/>
        <v>0</v>
      </c>
      <c r="N731" s="136">
        <f t="shared" si="691"/>
        <v>0</v>
      </c>
      <c r="O731" s="136">
        <f t="shared" si="706"/>
        <v>0</v>
      </c>
      <c r="P731" s="262"/>
      <c r="Q731" s="262"/>
      <c r="R731" s="263"/>
      <c r="S731" s="167"/>
      <c r="T731" s="194"/>
      <c r="U731" s="194"/>
      <c r="V731" s="136">
        <f t="shared" si="707"/>
        <v>0</v>
      </c>
      <c r="W731" s="136">
        <f t="shared" si="692"/>
        <v>0</v>
      </c>
      <c r="X731" s="136">
        <f t="shared" si="708"/>
        <v>0</v>
      </c>
      <c r="Y731" s="262"/>
      <c r="Z731" s="262"/>
      <c r="AA731" s="263"/>
      <c r="AB731" s="167"/>
      <c r="AC731" s="194"/>
      <c r="AD731" s="194"/>
      <c r="AE731" s="136">
        <f t="shared" si="709"/>
        <v>0</v>
      </c>
      <c r="AF731" s="136">
        <f t="shared" si="693"/>
        <v>0</v>
      </c>
      <c r="AG731" s="136">
        <f t="shared" si="710"/>
        <v>0</v>
      </c>
      <c r="AH731" s="262"/>
      <c r="AI731" s="262"/>
      <c r="AJ731" s="263"/>
      <c r="AK731" s="167"/>
      <c r="AL731" s="194"/>
      <c r="AM731" s="194"/>
      <c r="AN731" s="136">
        <f t="shared" si="711"/>
        <v>0</v>
      </c>
      <c r="AO731" s="136">
        <f t="shared" si="694"/>
        <v>0</v>
      </c>
      <c r="AP731" s="136">
        <f t="shared" si="712"/>
        <v>0</v>
      </c>
      <c r="AQ731" s="262"/>
      <c r="AR731" s="262"/>
      <c r="AS731" s="263"/>
      <c r="AT731" s="167"/>
      <c r="AU731" s="194"/>
      <c r="AV731" s="194"/>
      <c r="AW731" s="136">
        <f t="shared" si="713"/>
        <v>0</v>
      </c>
      <c r="AX731" s="136">
        <f t="shared" si="695"/>
        <v>0</v>
      </c>
      <c r="AY731" s="136">
        <f t="shared" si="714"/>
        <v>0</v>
      </c>
      <c r="AZ731" s="262"/>
      <c r="BA731" s="262"/>
      <c r="BB731" s="263"/>
      <c r="BC731" s="167"/>
      <c r="BD731" s="194"/>
      <c r="BE731" s="194"/>
      <c r="BF731" s="136">
        <f t="shared" si="715"/>
        <v>0</v>
      </c>
      <c r="BG731" s="136">
        <f t="shared" si="696"/>
        <v>0</v>
      </c>
      <c r="BH731" s="136">
        <f t="shared" si="716"/>
        <v>0</v>
      </c>
      <c r="BI731" s="262"/>
      <c r="BJ731" s="262"/>
      <c r="BK731" s="263"/>
      <c r="BL731" s="167"/>
      <c r="BM731" s="194"/>
      <c r="BN731" s="194"/>
      <c r="BO731" s="136">
        <f t="shared" si="717"/>
        <v>0</v>
      </c>
      <c r="BP731" s="136">
        <f t="shared" si="697"/>
        <v>0</v>
      </c>
      <c r="BQ731" s="136">
        <f t="shared" si="718"/>
        <v>0</v>
      </c>
      <c r="BR731" s="262"/>
      <c r="BS731" s="262"/>
      <c r="BT731" s="263"/>
      <c r="BU731" s="167"/>
      <c r="BV731" s="194"/>
      <c r="BW731" s="194"/>
      <c r="BX731" s="136">
        <f t="shared" si="719"/>
        <v>0</v>
      </c>
      <c r="BY731" s="136">
        <f t="shared" si="698"/>
        <v>0</v>
      </c>
      <c r="BZ731" s="136">
        <f t="shared" si="720"/>
        <v>0</v>
      </c>
      <c r="CA731" s="262"/>
      <c r="CB731" s="262"/>
      <c r="CC731" s="263"/>
      <c r="CD731" s="167"/>
      <c r="CE731" s="194"/>
      <c r="CF731" s="194"/>
      <c r="CG731" s="136">
        <f t="shared" si="721"/>
        <v>0</v>
      </c>
      <c r="CH731" s="136">
        <f t="shared" si="699"/>
        <v>0</v>
      </c>
      <c r="CI731" s="136">
        <f t="shared" si="722"/>
        <v>0</v>
      </c>
      <c r="CJ731" s="262"/>
      <c r="CK731" s="262"/>
      <c r="CL731" s="263"/>
      <c r="CM731" s="167"/>
      <c r="CN731" s="194"/>
      <c r="CO731" s="194"/>
      <c r="CP731" s="136">
        <f t="shared" si="723"/>
        <v>0</v>
      </c>
      <c r="CQ731" s="136">
        <f t="shared" si="700"/>
        <v>0</v>
      </c>
      <c r="CR731" s="136">
        <f t="shared" si="724"/>
        <v>0</v>
      </c>
      <c r="CS731" s="262"/>
      <c r="CT731" s="262"/>
      <c r="CU731" s="263"/>
      <c r="CV731" s="167"/>
      <c r="CW731" s="194"/>
      <c r="CX731" s="194"/>
      <c r="CY731" s="136">
        <f t="shared" si="725"/>
        <v>0</v>
      </c>
      <c r="CZ731" s="136">
        <f t="shared" si="701"/>
        <v>0</v>
      </c>
      <c r="DA731" s="136">
        <f t="shared" si="726"/>
        <v>0</v>
      </c>
      <c r="DB731" s="262"/>
      <c r="DC731" s="262"/>
      <c r="DD731" s="263"/>
    </row>
    <row r="732" spans="1:108" x14ac:dyDescent="0.25">
      <c r="A732" s="167"/>
      <c r="B732" s="194"/>
      <c r="C732" s="194"/>
      <c r="D732" s="136">
        <f t="shared" si="702"/>
        <v>0</v>
      </c>
      <c r="E732" s="136">
        <f t="shared" si="703"/>
        <v>0</v>
      </c>
      <c r="F732" s="136">
        <f t="shared" si="704"/>
        <v>0</v>
      </c>
      <c r="G732" s="262"/>
      <c r="H732" s="262"/>
      <c r="I732" s="263"/>
      <c r="J732" s="167"/>
      <c r="K732" s="194"/>
      <c r="L732" s="194"/>
      <c r="M732" s="136">
        <f t="shared" si="705"/>
        <v>0</v>
      </c>
      <c r="N732" s="136">
        <f t="shared" si="691"/>
        <v>0</v>
      </c>
      <c r="O732" s="136">
        <f t="shared" si="706"/>
        <v>0</v>
      </c>
      <c r="P732" s="262"/>
      <c r="Q732" s="262"/>
      <c r="R732" s="263"/>
      <c r="S732" s="167"/>
      <c r="T732" s="194"/>
      <c r="U732" s="194"/>
      <c r="V732" s="136">
        <f t="shared" si="707"/>
        <v>0</v>
      </c>
      <c r="W732" s="136">
        <f t="shared" si="692"/>
        <v>0</v>
      </c>
      <c r="X732" s="136">
        <f t="shared" si="708"/>
        <v>0</v>
      </c>
      <c r="Y732" s="262"/>
      <c r="Z732" s="262"/>
      <c r="AA732" s="263"/>
      <c r="AB732" s="167"/>
      <c r="AC732" s="194"/>
      <c r="AD732" s="194"/>
      <c r="AE732" s="136">
        <f t="shared" si="709"/>
        <v>0</v>
      </c>
      <c r="AF732" s="136">
        <f t="shared" si="693"/>
        <v>0</v>
      </c>
      <c r="AG732" s="136">
        <f t="shared" si="710"/>
        <v>0</v>
      </c>
      <c r="AH732" s="262"/>
      <c r="AI732" s="262"/>
      <c r="AJ732" s="263"/>
      <c r="AK732" s="167"/>
      <c r="AL732" s="194"/>
      <c r="AM732" s="194"/>
      <c r="AN732" s="136">
        <f t="shared" si="711"/>
        <v>0</v>
      </c>
      <c r="AO732" s="136">
        <f t="shared" si="694"/>
        <v>0</v>
      </c>
      <c r="AP732" s="136">
        <f t="shared" si="712"/>
        <v>0</v>
      </c>
      <c r="AQ732" s="262"/>
      <c r="AR732" s="262"/>
      <c r="AS732" s="263"/>
      <c r="AT732" s="167"/>
      <c r="AU732" s="194"/>
      <c r="AV732" s="194"/>
      <c r="AW732" s="136">
        <f t="shared" si="713"/>
        <v>0</v>
      </c>
      <c r="AX732" s="136">
        <f t="shared" si="695"/>
        <v>0</v>
      </c>
      <c r="AY732" s="136">
        <f t="shared" si="714"/>
        <v>0</v>
      </c>
      <c r="AZ732" s="262"/>
      <c r="BA732" s="262"/>
      <c r="BB732" s="263"/>
      <c r="BC732" s="167"/>
      <c r="BD732" s="194"/>
      <c r="BE732" s="194"/>
      <c r="BF732" s="136">
        <f t="shared" si="715"/>
        <v>0</v>
      </c>
      <c r="BG732" s="136">
        <f t="shared" si="696"/>
        <v>0</v>
      </c>
      <c r="BH732" s="136">
        <f t="shared" si="716"/>
        <v>0</v>
      </c>
      <c r="BI732" s="262"/>
      <c r="BJ732" s="262"/>
      <c r="BK732" s="263"/>
      <c r="BL732" s="167"/>
      <c r="BM732" s="194"/>
      <c r="BN732" s="194"/>
      <c r="BO732" s="136">
        <f t="shared" si="717"/>
        <v>0</v>
      </c>
      <c r="BP732" s="136">
        <f t="shared" si="697"/>
        <v>0</v>
      </c>
      <c r="BQ732" s="136">
        <f t="shared" si="718"/>
        <v>0</v>
      </c>
      <c r="BR732" s="262"/>
      <c r="BS732" s="262"/>
      <c r="BT732" s="263"/>
      <c r="BU732" s="167"/>
      <c r="BV732" s="194"/>
      <c r="BW732" s="194"/>
      <c r="BX732" s="136">
        <f t="shared" si="719"/>
        <v>0</v>
      </c>
      <c r="BY732" s="136">
        <f t="shared" si="698"/>
        <v>0</v>
      </c>
      <c r="BZ732" s="136">
        <f t="shared" si="720"/>
        <v>0</v>
      </c>
      <c r="CA732" s="262"/>
      <c r="CB732" s="262"/>
      <c r="CC732" s="263"/>
      <c r="CD732" s="167"/>
      <c r="CE732" s="194"/>
      <c r="CF732" s="194"/>
      <c r="CG732" s="136">
        <f t="shared" si="721"/>
        <v>0</v>
      </c>
      <c r="CH732" s="136">
        <f t="shared" si="699"/>
        <v>0</v>
      </c>
      <c r="CI732" s="136">
        <f t="shared" si="722"/>
        <v>0</v>
      </c>
      <c r="CJ732" s="262"/>
      <c r="CK732" s="262"/>
      <c r="CL732" s="263"/>
      <c r="CM732" s="167"/>
      <c r="CN732" s="194"/>
      <c r="CO732" s="194"/>
      <c r="CP732" s="136">
        <f t="shared" si="723"/>
        <v>0</v>
      </c>
      <c r="CQ732" s="136">
        <f t="shared" si="700"/>
        <v>0</v>
      </c>
      <c r="CR732" s="136">
        <f t="shared" si="724"/>
        <v>0</v>
      </c>
      <c r="CS732" s="262"/>
      <c r="CT732" s="262"/>
      <c r="CU732" s="263"/>
      <c r="CV732" s="167"/>
      <c r="CW732" s="194"/>
      <c r="CX732" s="194"/>
      <c r="CY732" s="136">
        <f t="shared" si="725"/>
        <v>0</v>
      </c>
      <c r="CZ732" s="136">
        <f t="shared" si="701"/>
        <v>0</v>
      </c>
      <c r="DA732" s="136">
        <f t="shared" si="726"/>
        <v>0</v>
      </c>
      <c r="DB732" s="262"/>
      <c r="DC732" s="262"/>
      <c r="DD732" s="263"/>
    </row>
    <row r="733" spans="1:108" x14ac:dyDescent="0.25">
      <c r="A733" s="167"/>
      <c r="B733" s="194"/>
      <c r="C733" s="194"/>
      <c r="D733" s="136">
        <f t="shared" si="702"/>
        <v>0</v>
      </c>
      <c r="E733" s="136">
        <f t="shared" si="703"/>
        <v>0</v>
      </c>
      <c r="F733" s="136">
        <f t="shared" si="704"/>
        <v>0</v>
      </c>
      <c r="G733" s="262"/>
      <c r="H733" s="262"/>
      <c r="I733" s="263"/>
      <c r="J733" s="167"/>
      <c r="K733" s="194"/>
      <c r="L733" s="194"/>
      <c r="M733" s="136">
        <f t="shared" si="705"/>
        <v>0</v>
      </c>
      <c r="N733" s="136">
        <f t="shared" si="691"/>
        <v>0</v>
      </c>
      <c r="O733" s="136">
        <f t="shared" si="706"/>
        <v>0</v>
      </c>
      <c r="P733" s="262"/>
      <c r="Q733" s="262"/>
      <c r="R733" s="263"/>
      <c r="S733" s="167"/>
      <c r="T733" s="194"/>
      <c r="U733" s="194"/>
      <c r="V733" s="136">
        <f t="shared" si="707"/>
        <v>0</v>
      </c>
      <c r="W733" s="136">
        <f t="shared" si="692"/>
        <v>0</v>
      </c>
      <c r="X733" s="136">
        <f t="shared" si="708"/>
        <v>0</v>
      </c>
      <c r="Y733" s="262"/>
      <c r="Z733" s="262"/>
      <c r="AA733" s="263"/>
      <c r="AB733" s="167"/>
      <c r="AC733" s="194"/>
      <c r="AD733" s="194"/>
      <c r="AE733" s="136">
        <f t="shared" si="709"/>
        <v>0</v>
      </c>
      <c r="AF733" s="136">
        <f t="shared" si="693"/>
        <v>0</v>
      </c>
      <c r="AG733" s="136">
        <f t="shared" si="710"/>
        <v>0</v>
      </c>
      <c r="AH733" s="262"/>
      <c r="AI733" s="262"/>
      <c r="AJ733" s="263"/>
      <c r="AK733" s="167"/>
      <c r="AL733" s="194"/>
      <c r="AM733" s="194"/>
      <c r="AN733" s="136">
        <f t="shared" si="711"/>
        <v>0</v>
      </c>
      <c r="AO733" s="136">
        <f t="shared" si="694"/>
        <v>0</v>
      </c>
      <c r="AP733" s="136">
        <f t="shared" si="712"/>
        <v>0</v>
      </c>
      <c r="AQ733" s="262"/>
      <c r="AR733" s="262"/>
      <c r="AS733" s="263"/>
      <c r="AT733" s="167"/>
      <c r="AU733" s="194"/>
      <c r="AV733" s="194"/>
      <c r="AW733" s="136">
        <f t="shared" si="713"/>
        <v>0</v>
      </c>
      <c r="AX733" s="136">
        <f t="shared" si="695"/>
        <v>0</v>
      </c>
      <c r="AY733" s="136">
        <f t="shared" si="714"/>
        <v>0</v>
      </c>
      <c r="AZ733" s="262"/>
      <c r="BA733" s="262"/>
      <c r="BB733" s="263"/>
      <c r="BC733" s="167"/>
      <c r="BD733" s="194"/>
      <c r="BE733" s="194"/>
      <c r="BF733" s="136">
        <f t="shared" si="715"/>
        <v>0</v>
      </c>
      <c r="BG733" s="136">
        <f t="shared" si="696"/>
        <v>0</v>
      </c>
      <c r="BH733" s="136">
        <f t="shared" si="716"/>
        <v>0</v>
      </c>
      <c r="BI733" s="262"/>
      <c r="BJ733" s="262"/>
      <c r="BK733" s="263"/>
      <c r="BL733" s="167"/>
      <c r="BM733" s="194"/>
      <c r="BN733" s="194"/>
      <c r="BO733" s="136">
        <f t="shared" si="717"/>
        <v>0</v>
      </c>
      <c r="BP733" s="136">
        <f t="shared" si="697"/>
        <v>0</v>
      </c>
      <c r="BQ733" s="136">
        <f t="shared" si="718"/>
        <v>0</v>
      </c>
      <c r="BR733" s="262"/>
      <c r="BS733" s="262"/>
      <c r="BT733" s="263"/>
      <c r="BU733" s="167"/>
      <c r="BV733" s="194"/>
      <c r="BW733" s="194"/>
      <c r="BX733" s="136">
        <f t="shared" si="719"/>
        <v>0</v>
      </c>
      <c r="BY733" s="136">
        <f t="shared" si="698"/>
        <v>0</v>
      </c>
      <c r="BZ733" s="136">
        <f t="shared" si="720"/>
        <v>0</v>
      </c>
      <c r="CA733" s="262"/>
      <c r="CB733" s="262"/>
      <c r="CC733" s="263"/>
      <c r="CD733" s="167"/>
      <c r="CE733" s="194"/>
      <c r="CF733" s="194"/>
      <c r="CG733" s="136">
        <f t="shared" si="721"/>
        <v>0</v>
      </c>
      <c r="CH733" s="136">
        <f t="shared" si="699"/>
        <v>0</v>
      </c>
      <c r="CI733" s="136">
        <f t="shared" si="722"/>
        <v>0</v>
      </c>
      <c r="CJ733" s="262"/>
      <c r="CK733" s="262"/>
      <c r="CL733" s="263"/>
      <c r="CM733" s="167"/>
      <c r="CN733" s="194"/>
      <c r="CO733" s="194"/>
      <c r="CP733" s="136">
        <f t="shared" si="723"/>
        <v>0</v>
      </c>
      <c r="CQ733" s="136">
        <f t="shared" si="700"/>
        <v>0</v>
      </c>
      <c r="CR733" s="136">
        <f t="shared" si="724"/>
        <v>0</v>
      </c>
      <c r="CS733" s="262"/>
      <c r="CT733" s="262"/>
      <c r="CU733" s="263"/>
      <c r="CV733" s="167"/>
      <c r="CW733" s="194"/>
      <c r="CX733" s="194"/>
      <c r="CY733" s="136">
        <f t="shared" si="725"/>
        <v>0</v>
      </c>
      <c r="CZ733" s="136">
        <f t="shared" si="701"/>
        <v>0</v>
      </c>
      <c r="DA733" s="136">
        <f t="shared" si="726"/>
        <v>0</v>
      </c>
      <c r="DB733" s="262"/>
      <c r="DC733" s="262"/>
      <c r="DD733" s="263"/>
    </row>
    <row r="734" spans="1:108" x14ac:dyDescent="0.25">
      <c r="A734" s="167"/>
      <c r="B734" s="194"/>
      <c r="C734" s="194"/>
      <c r="D734" s="136">
        <f t="shared" si="702"/>
        <v>0</v>
      </c>
      <c r="E734" s="136">
        <f t="shared" si="703"/>
        <v>0</v>
      </c>
      <c r="F734" s="136">
        <f t="shared" si="704"/>
        <v>0</v>
      </c>
      <c r="G734" s="262"/>
      <c r="H734" s="262"/>
      <c r="I734" s="263"/>
      <c r="J734" s="167"/>
      <c r="K734" s="194"/>
      <c r="L734" s="194"/>
      <c r="M734" s="136">
        <f t="shared" si="705"/>
        <v>0</v>
      </c>
      <c r="N734" s="136">
        <f t="shared" si="691"/>
        <v>0</v>
      </c>
      <c r="O734" s="136">
        <f t="shared" si="706"/>
        <v>0</v>
      </c>
      <c r="P734" s="262"/>
      <c r="Q734" s="262"/>
      <c r="R734" s="263"/>
      <c r="S734" s="167"/>
      <c r="T734" s="194"/>
      <c r="U734" s="194"/>
      <c r="V734" s="136">
        <f t="shared" si="707"/>
        <v>0</v>
      </c>
      <c r="W734" s="136">
        <f t="shared" si="692"/>
        <v>0</v>
      </c>
      <c r="X734" s="136">
        <f t="shared" si="708"/>
        <v>0</v>
      </c>
      <c r="Y734" s="262"/>
      <c r="Z734" s="262"/>
      <c r="AA734" s="263"/>
      <c r="AB734" s="167"/>
      <c r="AC734" s="194"/>
      <c r="AD734" s="194"/>
      <c r="AE734" s="136">
        <f t="shared" si="709"/>
        <v>0</v>
      </c>
      <c r="AF734" s="136">
        <f t="shared" si="693"/>
        <v>0</v>
      </c>
      <c r="AG734" s="136">
        <f t="shared" si="710"/>
        <v>0</v>
      </c>
      <c r="AH734" s="262"/>
      <c r="AI734" s="262"/>
      <c r="AJ734" s="263"/>
      <c r="AK734" s="167"/>
      <c r="AL734" s="194"/>
      <c r="AM734" s="194"/>
      <c r="AN734" s="136">
        <f t="shared" si="711"/>
        <v>0</v>
      </c>
      <c r="AO734" s="136">
        <f t="shared" si="694"/>
        <v>0</v>
      </c>
      <c r="AP734" s="136">
        <f t="shared" si="712"/>
        <v>0</v>
      </c>
      <c r="AQ734" s="262"/>
      <c r="AR734" s="262"/>
      <c r="AS734" s="263"/>
      <c r="AT734" s="167"/>
      <c r="AU734" s="194"/>
      <c r="AV734" s="194"/>
      <c r="AW734" s="136">
        <f t="shared" si="713"/>
        <v>0</v>
      </c>
      <c r="AX734" s="136">
        <f t="shared" si="695"/>
        <v>0</v>
      </c>
      <c r="AY734" s="136">
        <f t="shared" si="714"/>
        <v>0</v>
      </c>
      <c r="AZ734" s="262"/>
      <c r="BA734" s="262"/>
      <c r="BB734" s="263"/>
      <c r="BC734" s="167"/>
      <c r="BD734" s="194"/>
      <c r="BE734" s="194"/>
      <c r="BF734" s="136">
        <f t="shared" si="715"/>
        <v>0</v>
      </c>
      <c r="BG734" s="136">
        <f t="shared" si="696"/>
        <v>0</v>
      </c>
      <c r="BH734" s="136">
        <f t="shared" si="716"/>
        <v>0</v>
      </c>
      <c r="BI734" s="262"/>
      <c r="BJ734" s="262"/>
      <c r="BK734" s="263"/>
      <c r="BL734" s="167"/>
      <c r="BM734" s="194"/>
      <c r="BN734" s="194"/>
      <c r="BO734" s="136">
        <f t="shared" si="717"/>
        <v>0</v>
      </c>
      <c r="BP734" s="136">
        <f t="shared" si="697"/>
        <v>0</v>
      </c>
      <c r="BQ734" s="136">
        <f t="shared" si="718"/>
        <v>0</v>
      </c>
      <c r="BR734" s="262"/>
      <c r="BS734" s="262"/>
      <c r="BT734" s="263"/>
      <c r="BU734" s="167"/>
      <c r="BV734" s="194"/>
      <c r="BW734" s="194"/>
      <c r="BX734" s="136">
        <f t="shared" si="719"/>
        <v>0</v>
      </c>
      <c r="BY734" s="136">
        <f t="shared" si="698"/>
        <v>0</v>
      </c>
      <c r="BZ734" s="136">
        <f t="shared" si="720"/>
        <v>0</v>
      </c>
      <c r="CA734" s="262"/>
      <c r="CB734" s="262"/>
      <c r="CC734" s="263"/>
      <c r="CD734" s="167"/>
      <c r="CE734" s="194"/>
      <c r="CF734" s="194"/>
      <c r="CG734" s="136">
        <f t="shared" si="721"/>
        <v>0</v>
      </c>
      <c r="CH734" s="136">
        <f t="shared" si="699"/>
        <v>0</v>
      </c>
      <c r="CI734" s="136">
        <f t="shared" si="722"/>
        <v>0</v>
      </c>
      <c r="CJ734" s="262"/>
      <c r="CK734" s="262"/>
      <c r="CL734" s="263"/>
      <c r="CM734" s="167"/>
      <c r="CN734" s="194"/>
      <c r="CO734" s="194"/>
      <c r="CP734" s="136">
        <f t="shared" si="723"/>
        <v>0</v>
      </c>
      <c r="CQ734" s="136">
        <f t="shared" si="700"/>
        <v>0</v>
      </c>
      <c r="CR734" s="136">
        <f t="shared" si="724"/>
        <v>0</v>
      </c>
      <c r="CS734" s="262"/>
      <c r="CT734" s="262"/>
      <c r="CU734" s="263"/>
      <c r="CV734" s="167"/>
      <c r="CW734" s="194"/>
      <c r="CX734" s="194"/>
      <c r="CY734" s="136">
        <f t="shared" si="725"/>
        <v>0</v>
      </c>
      <c r="CZ734" s="136">
        <f t="shared" si="701"/>
        <v>0</v>
      </c>
      <c r="DA734" s="136">
        <f t="shared" si="726"/>
        <v>0</v>
      </c>
      <c r="DB734" s="262"/>
      <c r="DC734" s="262"/>
      <c r="DD734" s="263"/>
    </row>
    <row r="735" spans="1:108" x14ac:dyDescent="0.25">
      <c r="A735" s="167"/>
      <c r="B735" s="194"/>
      <c r="C735" s="194"/>
      <c r="D735" s="136">
        <f t="shared" si="702"/>
        <v>0</v>
      </c>
      <c r="E735" s="136">
        <f t="shared" si="703"/>
        <v>0</v>
      </c>
      <c r="F735" s="136">
        <f t="shared" si="704"/>
        <v>0</v>
      </c>
      <c r="G735" s="262"/>
      <c r="H735" s="262"/>
      <c r="I735" s="263"/>
      <c r="J735" s="167"/>
      <c r="K735" s="194"/>
      <c r="L735" s="194"/>
      <c r="M735" s="136">
        <f t="shared" si="705"/>
        <v>0</v>
      </c>
      <c r="N735" s="136">
        <f t="shared" si="691"/>
        <v>0</v>
      </c>
      <c r="O735" s="136">
        <f t="shared" si="706"/>
        <v>0</v>
      </c>
      <c r="P735" s="262"/>
      <c r="Q735" s="262"/>
      <c r="R735" s="263"/>
      <c r="S735" s="167"/>
      <c r="T735" s="194"/>
      <c r="U735" s="194"/>
      <c r="V735" s="136">
        <f t="shared" si="707"/>
        <v>0</v>
      </c>
      <c r="W735" s="136">
        <f t="shared" si="692"/>
        <v>0</v>
      </c>
      <c r="X735" s="136">
        <f t="shared" si="708"/>
        <v>0</v>
      </c>
      <c r="Y735" s="262"/>
      <c r="Z735" s="262"/>
      <c r="AA735" s="263"/>
      <c r="AB735" s="167"/>
      <c r="AC735" s="194"/>
      <c r="AD735" s="194"/>
      <c r="AE735" s="136">
        <f t="shared" si="709"/>
        <v>0</v>
      </c>
      <c r="AF735" s="136">
        <f t="shared" si="693"/>
        <v>0</v>
      </c>
      <c r="AG735" s="136">
        <f t="shared" si="710"/>
        <v>0</v>
      </c>
      <c r="AH735" s="262"/>
      <c r="AI735" s="262"/>
      <c r="AJ735" s="263"/>
      <c r="AK735" s="167"/>
      <c r="AL735" s="194"/>
      <c r="AM735" s="194"/>
      <c r="AN735" s="136">
        <f t="shared" si="711"/>
        <v>0</v>
      </c>
      <c r="AO735" s="136">
        <f t="shared" si="694"/>
        <v>0</v>
      </c>
      <c r="AP735" s="136">
        <f t="shared" si="712"/>
        <v>0</v>
      </c>
      <c r="AQ735" s="262"/>
      <c r="AR735" s="262"/>
      <c r="AS735" s="263"/>
      <c r="AT735" s="167"/>
      <c r="AU735" s="194"/>
      <c r="AV735" s="194"/>
      <c r="AW735" s="136">
        <f t="shared" si="713"/>
        <v>0</v>
      </c>
      <c r="AX735" s="136">
        <f t="shared" si="695"/>
        <v>0</v>
      </c>
      <c r="AY735" s="136">
        <f t="shared" si="714"/>
        <v>0</v>
      </c>
      <c r="AZ735" s="262"/>
      <c r="BA735" s="262"/>
      <c r="BB735" s="263"/>
      <c r="BC735" s="167"/>
      <c r="BD735" s="194"/>
      <c r="BE735" s="194"/>
      <c r="BF735" s="136">
        <f t="shared" si="715"/>
        <v>0</v>
      </c>
      <c r="BG735" s="136">
        <f t="shared" si="696"/>
        <v>0</v>
      </c>
      <c r="BH735" s="136">
        <f t="shared" si="716"/>
        <v>0</v>
      </c>
      <c r="BI735" s="262"/>
      <c r="BJ735" s="262"/>
      <c r="BK735" s="263"/>
      <c r="BL735" s="167"/>
      <c r="BM735" s="194"/>
      <c r="BN735" s="194"/>
      <c r="BO735" s="136">
        <f t="shared" si="717"/>
        <v>0</v>
      </c>
      <c r="BP735" s="136">
        <f t="shared" si="697"/>
        <v>0</v>
      </c>
      <c r="BQ735" s="136">
        <f t="shared" si="718"/>
        <v>0</v>
      </c>
      <c r="BR735" s="262"/>
      <c r="BS735" s="262"/>
      <c r="BT735" s="263"/>
      <c r="BU735" s="167"/>
      <c r="BV735" s="194"/>
      <c r="BW735" s="194"/>
      <c r="BX735" s="136">
        <f t="shared" si="719"/>
        <v>0</v>
      </c>
      <c r="BY735" s="136">
        <f t="shared" si="698"/>
        <v>0</v>
      </c>
      <c r="BZ735" s="136">
        <f t="shared" si="720"/>
        <v>0</v>
      </c>
      <c r="CA735" s="262"/>
      <c r="CB735" s="262"/>
      <c r="CC735" s="263"/>
      <c r="CD735" s="167"/>
      <c r="CE735" s="194"/>
      <c r="CF735" s="194"/>
      <c r="CG735" s="136">
        <f t="shared" si="721"/>
        <v>0</v>
      </c>
      <c r="CH735" s="136">
        <f t="shared" si="699"/>
        <v>0</v>
      </c>
      <c r="CI735" s="136">
        <f t="shared" si="722"/>
        <v>0</v>
      </c>
      <c r="CJ735" s="262"/>
      <c r="CK735" s="262"/>
      <c r="CL735" s="263"/>
      <c r="CM735" s="167"/>
      <c r="CN735" s="194"/>
      <c r="CO735" s="194"/>
      <c r="CP735" s="136">
        <f t="shared" si="723"/>
        <v>0</v>
      </c>
      <c r="CQ735" s="136">
        <f t="shared" si="700"/>
        <v>0</v>
      </c>
      <c r="CR735" s="136">
        <f t="shared" si="724"/>
        <v>0</v>
      </c>
      <c r="CS735" s="262"/>
      <c r="CT735" s="262"/>
      <c r="CU735" s="263"/>
      <c r="CV735" s="167"/>
      <c r="CW735" s="194"/>
      <c r="CX735" s="194"/>
      <c r="CY735" s="136">
        <f t="shared" si="725"/>
        <v>0</v>
      </c>
      <c r="CZ735" s="136">
        <f t="shared" si="701"/>
        <v>0</v>
      </c>
      <c r="DA735" s="136">
        <f t="shared" si="726"/>
        <v>0</v>
      </c>
      <c r="DB735" s="262"/>
      <c r="DC735" s="262"/>
      <c r="DD735" s="263"/>
    </row>
    <row r="736" spans="1:108" x14ac:dyDescent="0.25">
      <c r="A736" s="167"/>
      <c r="B736" s="194"/>
      <c r="C736" s="194"/>
      <c r="D736" s="136">
        <f t="shared" si="702"/>
        <v>0</v>
      </c>
      <c r="E736" s="136">
        <f t="shared" si="703"/>
        <v>0</v>
      </c>
      <c r="F736" s="136">
        <f t="shared" si="704"/>
        <v>0</v>
      </c>
      <c r="G736" s="262"/>
      <c r="H736" s="262"/>
      <c r="I736" s="263"/>
      <c r="J736" s="167"/>
      <c r="K736" s="194"/>
      <c r="L736" s="194"/>
      <c r="M736" s="136">
        <f t="shared" si="705"/>
        <v>0</v>
      </c>
      <c r="N736" s="136">
        <f t="shared" si="691"/>
        <v>0</v>
      </c>
      <c r="O736" s="136">
        <f t="shared" si="706"/>
        <v>0</v>
      </c>
      <c r="P736" s="262"/>
      <c r="Q736" s="262"/>
      <c r="R736" s="263"/>
      <c r="S736" s="167"/>
      <c r="T736" s="194"/>
      <c r="U736" s="194"/>
      <c r="V736" s="136">
        <f t="shared" si="707"/>
        <v>0</v>
      </c>
      <c r="W736" s="136">
        <f t="shared" si="692"/>
        <v>0</v>
      </c>
      <c r="X736" s="136">
        <f t="shared" si="708"/>
        <v>0</v>
      </c>
      <c r="Y736" s="262"/>
      <c r="Z736" s="262"/>
      <c r="AA736" s="263"/>
      <c r="AB736" s="167"/>
      <c r="AC736" s="194"/>
      <c r="AD736" s="194"/>
      <c r="AE736" s="136">
        <f t="shared" si="709"/>
        <v>0</v>
      </c>
      <c r="AF736" s="136">
        <f t="shared" si="693"/>
        <v>0</v>
      </c>
      <c r="AG736" s="136">
        <f t="shared" si="710"/>
        <v>0</v>
      </c>
      <c r="AH736" s="262"/>
      <c r="AI736" s="262"/>
      <c r="AJ736" s="263"/>
      <c r="AK736" s="167"/>
      <c r="AL736" s="194"/>
      <c r="AM736" s="194"/>
      <c r="AN736" s="136">
        <f t="shared" si="711"/>
        <v>0</v>
      </c>
      <c r="AO736" s="136">
        <f t="shared" si="694"/>
        <v>0</v>
      </c>
      <c r="AP736" s="136">
        <f t="shared" si="712"/>
        <v>0</v>
      </c>
      <c r="AQ736" s="262"/>
      <c r="AR736" s="262"/>
      <c r="AS736" s="263"/>
      <c r="AT736" s="167"/>
      <c r="AU736" s="194"/>
      <c r="AV736" s="194"/>
      <c r="AW736" s="136">
        <f t="shared" si="713"/>
        <v>0</v>
      </c>
      <c r="AX736" s="136">
        <f t="shared" si="695"/>
        <v>0</v>
      </c>
      <c r="AY736" s="136">
        <f t="shared" si="714"/>
        <v>0</v>
      </c>
      <c r="AZ736" s="262"/>
      <c r="BA736" s="262"/>
      <c r="BB736" s="263"/>
      <c r="BC736" s="167"/>
      <c r="BD736" s="194"/>
      <c r="BE736" s="194"/>
      <c r="BF736" s="136">
        <f t="shared" si="715"/>
        <v>0</v>
      </c>
      <c r="BG736" s="136">
        <f t="shared" si="696"/>
        <v>0</v>
      </c>
      <c r="BH736" s="136">
        <f t="shared" si="716"/>
        <v>0</v>
      </c>
      <c r="BI736" s="262"/>
      <c r="BJ736" s="262"/>
      <c r="BK736" s="263"/>
      <c r="BL736" s="167"/>
      <c r="BM736" s="194"/>
      <c r="BN736" s="194"/>
      <c r="BO736" s="136">
        <f t="shared" si="717"/>
        <v>0</v>
      </c>
      <c r="BP736" s="136">
        <f t="shared" si="697"/>
        <v>0</v>
      </c>
      <c r="BQ736" s="136">
        <f t="shared" si="718"/>
        <v>0</v>
      </c>
      <c r="BR736" s="262"/>
      <c r="BS736" s="262"/>
      <c r="BT736" s="263"/>
      <c r="BU736" s="167"/>
      <c r="BV736" s="194"/>
      <c r="BW736" s="194"/>
      <c r="BX736" s="136">
        <f t="shared" si="719"/>
        <v>0</v>
      </c>
      <c r="BY736" s="136">
        <f t="shared" si="698"/>
        <v>0</v>
      </c>
      <c r="BZ736" s="136">
        <f t="shared" si="720"/>
        <v>0</v>
      </c>
      <c r="CA736" s="262"/>
      <c r="CB736" s="262"/>
      <c r="CC736" s="263"/>
      <c r="CD736" s="167"/>
      <c r="CE736" s="194"/>
      <c r="CF736" s="194"/>
      <c r="CG736" s="136">
        <f t="shared" si="721"/>
        <v>0</v>
      </c>
      <c r="CH736" s="136">
        <f t="shared" si="699"/>
        <v>0</v>
      </c>
      <c r="CI736" s="136">
        <f t="shared" si="722"/>
        <v>0</v>
      </c>
      <c r="CJ736" s="262"/>
      <c r="CK736" s="262"/>
      <c r="CL736" s="263"/>
      <c r="CM736" s="167"/>
      <c r="CN736" s="194"/>
      <c r="CO736" s="194"/>
      <c r="CP736" s="136">
        <f t="shared" si="723"/>
        <v>0</v>
      </c>
      <c r="CQ736" s="136">
        <f t="shared" si="700"/>
        <v>0</v>
      </c>
      <c r="CR736" s="136">
        <f t="shared" si="724"/>
        <v>0</v>
      </c>
      <c r="CS736" s="262"/>
      <c r="CT736" s="262"/>
      <c r="CU736" s="263"/>
      <c r="CV736" s="167"/>
      <c r="CW736" s="194"/>
      <c r="CX736" s="194"/>
      <c r="CY736" s="136">
        <f t="shared" si="725"/>
        <v>0</v>
      </c>
      <c r="CZ736" s="136">
        <f t="shared" si="701"/>
        <v>0</v>
      </c>
      <c r="DA736" s="136">
        <f t="shared" si="726"/>
        <v>0</v>
      </c>
      <c r="DB736" s="262"/>
      <c r="DC736" s="262"/>
      <c r="DD736" s="263"/>
    </row>
    <row r="737" spans="1:108" x14ac:dyDescent="0.25">
      <c r="A737" s="167"/>
      <c r="B737" s="194"/>
      <c r="C737" s="194"/>
      <c r="D737" s="136">
        <f t="shared" si="702"/>
        <v>0</v>
      </c>
      <c r="E737" s="136">
        <f t="shared" si="703"/>
        <v>0</v>
      </c>
      <c r="F737" s="136">
        <f t="shared" si="704"/>
        <v>0</v>
      </c>
      <c r="G737" s="262"/>
      <c r="H737" s="262"/>
      <c r="I737" s="263"/>
      <c r="J737" s="167"/>
      <c r="K737" s="194"/>
      <c r="L737" s="194"/>
      <c r="M737" s="136">
        <f t="shared" si="705"/>
        <v>0</v>
      </c>
      <c r="N737" s="136">
        <f t="shared" si="691"/>
        <v>0</v>
      </c>
      <c r="O737" s="136">
        <f t="shared" si="706"/>
        <v>0</v>
      </c>
      <c r="P737" s="262"/>
      <c r="Q737" s="262"/>
      <c r="R737" s="263"/>
      <c r="S737" s="167"/>
      <c r="T737" s="194"/>
      <c r="U737" s="194"/>
      <c r="V737" s="136">
        <f t="shared" si="707"/>
        <v>0</v>
      </c>
      <c r="W737" s="136">
        <f t="shared" si="692"/>
        <v>0</v>
      </c>
      <c r="X737" s="136">
        <f t="shared" si="708"/>
        <v>0</v>
      </c>
      <c r="Y737" s="262"/>
      <c r="Z737" s="262"/>
      <c r="AA737" s="263"/>
      <c r="AB737" s="167"/>
      <c r="AC737" s="194"/>
      <c r="AD737" s="194"/>
      <c r="AE737" s="136">
        <f t="shared" si="709"/>
        <v>0</v>
      </c>
      <c r="AF737" s="136">
        <f t="shared" si="693"/>
        <v>0</v>
      </c>
      <c r="AG737" s="136">
        <f t="shared" si="710"/>
        <v>0</v>
      </c>
      <c r="AH737" s="262"/>
      <c r="AI737" s="262"/>
      <c r="AJ737" s="263"/>
      <c r="AK737" s="167"/>
      <c r="AL737" s="194"/>
      <c r="AM737" s="194"/>
      <c r="AN737" s="136">
        <f t="shared" si="711"/>
        <v>0</v>
      </c>
      <c r="AO737" s="136">
        <f t="shared" si="694"/>
        <v>0</v>
      </c>
      <c r="AP737" s="136">
        <f t="shared" si="712"/>
        <v>0</v>
      </c>
      <c r="AQ737" s="262"/>
      <c r="AR737" s="262"/>
      <c r="AS737" s="263"/>
      <c r="AT737" s="167"/>
      <c r="AU737" s="194"/>
      <c r="AV737" s="194"/>
      <c r="AW737" s="136">
        <f t="shared" si="713"/>
        <v>0</v>
      </c>
      <c r="AX737" s="136">
        <f t="shared" si="695"/>
        <v>0</v>
      </c>
      <c r="AY737" s="136">
        <f t="shared" si="714"/>
        <v>0</v>
      </c>
      <c r="AZ737" s="262"/>
      <c r="BA737" s="262"/>
      <c r="BB737" s="263"/>
      <c r="BC737" s="167"/>
      <c r="BD737" s="194"/>
      <c r="BE737" s="194"/>
      <c r="BF737" s="136">
        <f t="shared" si="715"/>
        <v>0</v>
      </c>
      <c r="BG737" s="136">
        <f t="shared" si="696"/>
        <v>0</v>
      </c>
      <c r="BH737" s="136">
        <f t="shared" si="716"/>
        <v>0</v>
      </c>
      <c r="BI737" s="262"/>
      <c r="BJ737" s="262"/>
      <c r="BK737" s="263"/>
      <c r="BL737" s="167"/>
      <c r="BM737" s="194"/>
      <c r="BN737" s="194"/>
      <c r="BO737" s="136">
        <f t="shared" si="717"/>
        <v>0</v>
      </c>
      <c r="BP737" s="136">
        <f t="shared" si="697"/>
        <v>0</v>
      </c>
      <c r="BQ737" s="136">
        <f t="shared" si="718"/>
        <v>0</v>
      </c>
      <c r="BR737" s="262"/>
      <c r="BS737" s="262"/>
      <c r="BT737" s="263"/>
      <c r="BU737" s="167"/>
      <c r="BV737" s="194"/>
      <c r="BW737" s="194"/>
      <c r="BX737" s="136">
        <f t="shared" si="719"/>
        <v>0</v>
      </c>
      <c r="BY737" s="136">
        <f t="shared" si="698"/>
        <v>0</v>
      </c>
      <c r="BZ737" s="136">
        <f t="shared" si="720"/>
        <v>0</v>
      </c>
      <c r="CA737" s="262"/>
      <c r="CB737" s="262"/>
      <c r="CC737" s="263"/>
      <c r="CD737" s="167"/>
      <c r="CE737" s="194"/>
      <c r="CF737" s="194"/>
      <c r="CG737" s="136">
        <f t="shared" si="721"/>
        <v>0</v>
      </c>
      <c r="CH737" s="136">
        <f t="shared" si="699"/>
        <v>0</v>
      </c>
      <c r="CI737" s="136">
        <f t="shared" si="722"/>
        <v>0</v>
      </c>
      <c r="CJ737" s="262"/>
      <c r="CK737" s="262"/>
      <c r="CL737" s="263"/>
      <c r="CM737" s="167"/>
      <c r="CN737" s="194"/>
      <c r="CO737" s="194"/>
      <c r="CP737" s="136">
        <f t="shared" si="723"/>
        <v>0</v>
      </c>
      <c r="CQ737" s="136">
        <f t="shared" si="700"/>
        <v>0</v>
      </c>
      <c r="CR737" s="136">
        <f t="shared" si="724"/>
        <v>0</v>
      </c>
      <c r="CS737" s="262"/>
      <c r="CT737" s="262"/>
      <c r="CU737" s="263"/>
      <c r="CV737" s="167"/>
      <c r="CW737" s="194"/>
      <c r="CX737" s="194"/>
      <c r="CY737" s="136">
        <f t="shared" si="725"/>
        <v>0</v>
      </c>
      <c r="CZ737" s="136">
        <f t="shared" si="701"/>
        <v>0</v>
      </c>
      <c r="DA737" s="136">
        <f t="shared" si="726"/>
        <v>0</v>
      </c>
      <c r="DB737" s="262"/>
      <c r="DC737" s="262"/>
      <c r="DD737" s="263"/>
    </row>
    <row r="738" spans="1:108" x14ac:dyDescent="0.25">
      <c r="A738" s="167"/>
      <c r="B738" s="194"/>
      <c r="C738" s="194"/>
      <c r="D738" s="136">
        <f t="shared" si="702"/>
        <v>0</v>
      </c>
      <c r="E738" s="136">
        <f t="shared" si="703"/>
        <v>0</v>
      </c>
      <c r="F738" s="136">
        <f t="shared" si="704"/>
        <v>0</v>
      </c>
      <c r="G738" s="262"/>
      <c r="H738" s="262"/>
      <c r="I738" s="263"/>
      <c r="J738" s="167"/>
      <c r="K738" s="194"/>
      <c r="L738" s="194"/>
      <c r="M738" s="136">
        <f t="shared" si="705"/>
        <v>0</v>
      </c>
      <c r="N738" s="136">
        <f t="shared" si="691"/>
        <v>0</v>
      </c>
      <c r="O738" s="136">
        <f t="shared" si="706"/>
        <v>0</v>
      </c>
      <c r="P738" s="262"/>
      <c r="Q738" s="262"/>
      <c r="R738" s="263"/>
      <c r="S738" s="167"/>
      <c r="T738" s="194"/>
      <c r="U738" s="194"/>
      <c r="V738" s="136">
        <f t="shared" si="707"/>
        <v>0</v>
      </c>
      <c r="W738" s="136">
        <f t="shared" si="692"/>
        <v>0</v>
      </c>
      <c r="X738" s="136">
        <f t="shared" si="708"/>
        <v>0</v>
      </c>
      <c r="Y738" s="262"/>
      <c r="Z738" s="262"/>
      <c r="AA738" s="263"/>
      <c r="AB738" s="167"/>
      <c r="AC738" s="194"/>
      <c r="AD738" s="194"/>
      <c r="AE738" s="136">
        <f t="shared" si="709"/>
        <v>0</v>
      </c>
      <c r="AF738" s="136">
        <f t="shared" si="693"/>
        <v>0</v>
      </c>
      <c r="AG738" s="136">
        <f t="shared" si="710"/>
        <v>0</v>
      </c>
      <c r="AH738" s="262"/>
      <c r="AI738" s="262"/>
      <c r="AJ738" s="263"/>
      <c r="AK738" s="167"/>
      <c r="AL738" s="194"/>
      <c r="AM738" s="194"/>
      <c r="AN738" s="136">
        <f t="shared" si="711"/>
        <v>0</v>
      </c>
      <c r="AO738" s="136">
        <f t="shared" si="694"/>
        <v>0</v>
      </c>
      <c r="AP738" s="136">
        <f t="shared" si="712"/>
        <v>0</v>
      </c>
      <c r="AQ738" s="262"/>
      <c r="AR738" s="262"/>
      <c r="AS738" s="263"/>
      <c r="AT738" s="167"/>
      <c r="AU738" s="194"/>
      <c r="AV738" s="194"/>
      <c r="AW738" s="136">
        <f t="shared" si="713"/>
        <v>0</v>
      </c>
      <c r="AX738" s="136">
        <f t="shared" si="695"/>
        <v>0</v>
      </c>
      <c r="AY738" s="136">
        <f t="shared" si="714"/>
        <v>0</v>
      </c>
      <c r="AZ738" s="262"/>
      <c r="BA738" s="262"/>
      <c r="BB738" s="263"/>
      <c r="BC738" s="167"/>
      <c r="BD738" s="194"/>
      <c r="BE738" s="194"/>
      <c r="BF738" s="136">
        <f t="shared" si="715"/>
        <v>0</v>
      </c>
      <c r="BG738" s="136">
        <f t="shared" si="696"/>
        <v>0</v>
      </c>
      <c r="BH738" s="136">
        <f t="shared" si="716"/>
        <v>0</v>
      </c>
      <c r="BI738" s="262"/>
      <c r="BJ738" s="262"/>
      <c r="BK738" s="263"/>
      <c r="BL738" s="167"/>
      <c r="BM738" s="194"/>
      <c r="BN738" s="194"/>
      <c r="BO738" s="136">
        <f t="shared" si="717"/>
        <v>0</v>
      </c>
      <c r="BP738" s="136">
        <f t="shared" si="697"/>
        <v>0</v>
      </c>
      <c r="BQ738" s="136">
        <f t="shared" si="718"/>
        <v>0</v>
      </c>
      <c r="BR738" s="262"/>
      <c r="BS738" s="262"/>
      <c r="BT738" s="263"/>
      <c r="BU738" s="167"/>
      <c r="BV738" s="194"/>
      <c r="BW738" s="194"/>
      <c r="BX738" s="136">
        <f t="shared" si="719"/>
        <v>0</v>
      </c>
      <c r="BY738" s="136">
        <f t="shared" si="698"/>
        <v>0</v>
      </c>
      <c r="BZ738" s="136">
        <f t="shared" si="720"/>
        <v>0</v>
      </c>
      <c r="CA738" s="262"/>
      <c r="CB738" s="262"/>
      <c r="CC738" s="263"/>
      <c r="CD738" s="167"/>
      <c r="CE738" s="194"/>
      <c r="CF738" s="194"/>
      <c r="CG738" s="136">
        <f t="shared" si="721"/>
        <v>0</v>
      </c>
      <c r="CH738" s="136">
        <f t="shared" si="699"/>
        <v>0</v>
      </c>
      <c r="CI738" s="136">
        <f t="shared" si="722"/>
        <v>0</v>
      </c>
      <c r="CJ738" s="262"/>
      <c r="CK738" s="262"/>
      <c r="CL738" s="263"/>
      <c r="CM738" s="167"/>
      <c r="CN738" s="194"/>
      <c r="CO738" s="194"/>
      <c r="CP738" s="136">
        <f t="shared" si="723"/>
        <v>0</v>
      </c>
      <c r="CQ738" s="136">
        <f t="shared" si="700"/>
        <v>0</v>
      </c>
      <c r="CR738" s="136">
        <f t="shared" si="724"/>
        <v>0</v>
      </c>
      <c r="CS738" s="262"/>
      <c r="CT738" s="262"/>
      <c r="CU738" s="263"/>
      <c r="CV738" s="167"/>
      <c r="CW738" s="194"/>
      <c r="CX738" s="194"/>
      <c r="CY738" s="136">
        <f t="shared" si="725"/>
        <v>0</v>
      </c>
      <c r="CZ738" s="136">
        <f t="shared" si="701"/>
        <v>0</v>
      </c>
      <c r="DA738" s="136">
        <f t="shared" si="726"/>
        <v>0</v>
      </c>
      <c r="DB738" s="262"/>
      <c r="DC738" s="262"/>
      <c r="DD738" s="263"/>
    </row>
    <row r="739" spans="1:108" x14ac:dyDescent="0.25">
      <c r="A739" s="167"/>
      <c r="B739" s="194"/>
      <c r="C739" s="194"/>
      <c r="D739" s="136">
        <f t="shared" si="702"/>
        <v>0</v>
      </c>
      <c r="E739" s="136">
        <f t="shared" si="703"/>
        <v>0</v>
      </c>
      <c r="F739" s="136">
        <f t="shared" si="704"/>
        <v>0</v>
      </c>
      <c r="G739" s="262"/>
      <c r="H739" s="262"/>
      <c r="I739" s="263"/>
      <c r="J739" s="167"/>
      <c r="K739" s="194"/>
      <c r="L739" s="194"/>
      <c r="M739" s="136">
        <f t="shared" si="705"/>
        <v>0</v>
      </c>
      <c r="N739" s="136">
        <f t="shared" si="691"/>
        <v>0</v>
      </c>
      <c r="O739" s="136">
        <f t="shared" si="706"/>
        <v>0</v>
      </c>
      <c r="P739" s="262"/>
      <c r="Q739" s="262"/>
      <c r="R739" s="263"/>
      <c r="S739" s="167"/>
      <c r="T739" s="194"/>
      <c r="U739" s="194"/>
      <c r="V739" s="136">
        <f t="shared" si="707"/>
        <v>0</v>
      </c>
      <c r="W739" s="136">
        <f t="shared" si="692"/>
        <v>0</v>
      </c>
      <c r="X739" s="136">
        <f t="shared" si="708"/>
        <v>0</v>
      </c>
      <c r="Y739" s="262"/>
      <c r="Z739" s="262"/>
      <c r="AA739" s="263"/>
      <c r="AB739" s="167"/>
      <c r="AC739" s="194"/>
      <c r="AD739" s="194"/>
      <c r="AE739" s="136">
        <f t="shared" si="709"/>
        <v>0</v>
      </c>
      <c r="AF739" s="136">
        <f t="shared" si="693"/>
        <v>0</v>
      </c>
      <c r="AG739" s="136">
        <f t="shared" si="710"/>
        <v>0</v>
      </c>
      <c r="AH739" s="262"/>
      <c r="AI739" s="262"/>
      <c r="AJ739" s="263"/>
      <c r="AK739" s="167"/>
      <c r="AL739" s="194"/>
      <c r="AM739" s="194"/>
      <c r="AN739" s="136">
        <f t="shared" si="711"/>
        <v>0</v>
      </c>
      <c r="AO739" s="136">
        <f t="shared" si="694"/>
        <v>0</v>
      </c>
      <c r="AP739" s="136">
        <f t="shared" si="712"/>
        <v>0</v>
      </c>
      <c r="AQ739" s="262"/>
      <c r="AR739" s="262"/>
      <c r="AS739" s="263"/>
      <c r="AT739" s="167"/>
      <c r="AU739" s="194"/>
      <c r="AV739" s="194"/>
      <c r="AW739" s="136">
        <f t="shared" si="713"/>
        <v>0</v>
      </c>
      <c r="AX739" s="136">
        <f t="shared" si="695"/>
        <v>0</v>
      </c>
      <c r="AY739" s="136">
        <f t="shared" si="714"/>
        <v>0</v>
      </c>
      <c r="AZ739" s="262"/>
      <c r="BA739" s="262"/>
      <c r="BB739" s="263"/>
      <c r="BC739" s="167"/>
      <c r="BD739" s="194"/>
      <c r="BE739" s="194"/>
      <c r="BF739" s="136">
        <f t="shared" si="715"/>
        <v>0</v>
      </c>
      <c r="BG739" s="136">
        <f t="shared" si="696"/>
        <v>0</v>
      </c>
      <c r="BH739" s="136">
        <f t="shared" si="716"/>
        <v>0</v>
      </c>
      <c r="BI739" s="262"/>
      <c r="BJ739" s="262"/>
      <c r="BK739" s="263"/>
      <c r="BL739" s="167"/>
      <c r="BM739" s="194"/>
      <c r="BN739" s="194"/>
      <c r="BO739" s="136">
        <f t="shared" si="717"/>
        <v>0</v>
      </c>
      <c r="BP739" s="136">
        <f t="shared" si="697"/>
        <v>0</v>
      </c>
      <c r="BQ739" s="136">
        <f t="shared" si="718"/>
        <v>0</v>
      </c>
      <c r="BR739" s="262"/>
      <c r="BS739" s="262"/>
      <c r="BT739" s="263"/>
      <c r="BU739" s="167"/>
      <c r="BV739" s="194"/>
      <c r="BW739" s="194"/>
      <c r="BX739" s="136">
        <f t="shared" si="719"/>
        <v>0</v>
      </c>
      <c r="BY739" s="136">
        <f t="shared" si="698"/>
        <v>0</v>
      </c>
      <c r="BZ739" s="136">
        <f t="shared" si="720"/>
        <v>0</v>
      </c>
      <c r="CA739" s="262"/>
      <c r="CB739" s="262"/>
      <c r="CC739" s="263"/>
      <c r="CD739" s="167"/>
      <c r="CE739" s="194"/>
      <c r="CF739" s="194"/>
      <c r="CG739" s="136">
        <f t="shared" si="721"/>
        <v>0</v>
      </c>
      <c r="CH739" s="136">
        <f t="shared" si="699"/>
        <v>0</v>
      </c>
      <c r="CI739" s="136">
        <f t="shared" si="722"/>
        <v>0</v>
      </c>
      <c r="CJ739" s="262"/>
      <c r="CK739" s="262"/>
      <c r="CL739" s="263"/>
      <c r="CM739" s="167"/>
      <c r="CN739" s="194"/>
      <c r="CO739" s="194"/>
      <c r="CP739" s="136">
        <f t="shared" si="723"/>
        <v>0</v>
      </c>
      <c r="CQ739" s="136">
        <f t="shared" si="700"/>
        <v>0</v>
      </c>
      <c r="CR739" s="136">
        <f t="shared" si="724"/>
        <v>0</v>
      </c>
      <c r="CS739" s="262"/>
      <c r="CT739" s="262"/>
      <c r="CU739" s="263"/>
      <c r="CV739" s="167"/>
      <c r="CW739" s="194"/>
      <c r="CX739" s="194"/>
      <c r="CY739" s="136">
        <f t="shared" si="725"/>
        <v>0</v>
      </c>
      <c r="CZ739" s="136">
        <f t="shared" si="701"/>
        <v>0</v>
      </c>
      <c r="DA739" s="136">
        <f t="shared" si="726"/>
        <v>0</v>
      </c>
      <c r="DB739" s="262"/>
      <c r="DC739" s="262"/>
      <c r="DD739" s="263"/>
    </row>
    <row r="740" spans="1:108" x14ac:dyDescent="0.25">
      <c r="A740" s="167"/>
      <c r="B740" s="194"/>
      <c r="C740" s="194"/>
      <c r="D740" s="136">
        <f t="shared" si="702"/>
        <v>0</v>
      </c>
      <c r="E740" s="136">
        <f t="shared" si="703"/>
        <v>0</v>
      </c>
      <c r="F740" s="136">
        <f t="shared" si="704"/>
        <v>0</v>
      </c>
      <c r="G740" s="262"/>
      <c r="H740" s="262"/>
      <c r="I740" s="263"/>
      <c r="J740" s="167"/>
      <c r="K740" s="194"/>
      <c r="L740" s="194"/>
      <c r="M740" s="136">
        <f t="shared" si="705"/>
        <v>0</v>
      </c>
      <c r="N740" s="136">
        <f t="shared" si="691"/>
        <v>0</v>
      </c>
      <c r="O740" s="136">
        <f t="shared" si="706"/>
        <v>0</v>
      </c>
      <c r="P740" s="262"/>
      <c r="Q740" s="262"/>
      <c r="R740" s="263"/>
      <c r="S740" s="167"/>
      <c r="T740" s="194"/>
      <c r="U740" s="194"/>
      <c r="V740" s="136">
        <f t="shared" si="707"/>
        <v>0</v>
      </c>
      <c r="W740" s="136">
        <f t="shared" si="692"/>
        <v>0</v>
      </c>
      <c r="X740" s="136">
        <f t="shared" si="708"/>
        <v>0</v>
      </c>
      <c r="Y740" s="262"/>
      <c r="Z740" s="262"/>
      <c r="AA740" s="263"/>
      <c r="AB740" s="167"/>
      <c r="AC740" s="194"/>
      <c r="AD740" s="194"/>
      <c r="AE740" s="136">
        <f t="shared" si="709"/>
        <v>0</v>
      </c>
      <c r="AF740" s="136">
        <f t="shared" si="693"/>
        <v>0</v>
      </c>
      <c r="AG740" s="136">
        <f t="shared" si="710"/>
        <v>0</v>
      </c>
      <c r="AH740" s="262"/>
      <c r="AI740" s="262"/>
      <c r="AJ740" s="263"/>
      <c r="AK740" s="167"/>
      <c r="AL740" s="194"/>
      <c r="AM740" s="194"/>
      <c r="AN740" s="136">
        <f t="shared" si="711"/>
        <v>0</v>
      </c>
      <c r="AO740" s="136">
        <f t="shared" si="694"/>
        <v>0</v>
      </c>
      <c r="AP740" s="136">
        <f t="shared" si="712"/>
        <v>0</v>
      </c>
      <c r="AQ740" s="262"/>
      <c r="AR740" s="262"/>
      <c r="AS740" s="263"/>
      <c r="AT740" s="167"/>
      <c r="AU740" s="194"/>
      <c r="AV740" s="194"/>
      <c r="AW740" s="136">
        <f t="shared" si="713"/>
        <v>0</v>
      </c>
      <c r="AX740" s="136">
        <f t="shared" si="695"/>
        <v>0</v>
      </c>
      <c r="AY740" s="136">
        <f t="shared" si="714"/>
        <v>0</v>
      </c>
      <c r="AZ740" s="262"/>
      <c r="BA740" s="262"/>
      <c r="BB740" s="263"/>
      <c r="BC740" s="167"/>
      <c r="BD740" s="194"/>
      <c r="BE740" s="194"/>
      <c r="BF740" s="136">
        <f t="shared" si="715"/>
        <v>0</v>
      </c>
      <c r="BG740" s="136">
        <f t="shared" si="696"/>
        <v>0</v>
      </c>
      <c r="BH740" s="136">
        <f t="shared" si="716"/>
        <v>0</v>
      </c>
      <c r="BI740" s="262"/>
      <c r="BJ740" s="262"/>
      <c r="BK740" s="263"/>
      <c r="BL740" s="167"/>
      <c r="BM740" s="194"/>
      <c r="BN740" s="194"/>
      <c r="BO740" s="136">
        <f t="shared" si="717"/>
        <v>0</v>
      </c>
      <c r="BP740" s="136">
        <f t="shared" si="697"/>
        <v>0</v>
      </c>
      <c r="BQ740" s="136">
        <f t="shared" si="718"/>
        <v>0</v>
      </c>
      <c r="BR740" s="262"/>
      <c r="BS740" s="262"/>
      <c r="BT740" s="263"/>
      <c r="BU740" s="167"/>
      <c r="BV740" s="194"/>
      <c r="BW740" s="194"/>
      <c r="BX740" s="136">
        <f t="shared" si="719"/>
        <v>0</v>
      </c>
      <c r="BY740" s="136">
        <f t="shared" si="698"/>
        <v>0</v>
      </c>
      <c r="BZ740" s="136">
        <f t="shared" si="720"/>
        <v>0</v>
      </c>
      <c r="CA740" s="262"/>
      <c r="CB740" s="262"/>
      <c r="CC740" s="263"/>
      <c r="CD740" s="167"/>
      <c r="CE740" s="194"/>
      <c r="CF740" s="194"/>
      <c r="CG740" s="136">
        <f t="shared" si="721"/>
        <v>0</v>
      </c>
      <c r="CH740" s="136">
        <f t="shared" si="699"/>
        <v>0</v>
      </c>
      <c r="CI740" s="136">
        <f t="shared" si="722"/>
        <v>0</v>
      </c>
      <c r="CJ740" s="262"/>
      <c r="CK740" s="262"/>
      <c r="CL740" s="263"/>
      <c r="CM740" s="167"/>
      <c r="CN740" s="194"/>
      <c r="CO740" s="194"/>
      <c r="CP740" s="136">
        <f t="shared" si="723"/>
        <v>0</v>
      </c>
      <c r="CQ740" s="136">
        <f t="shared" si="700"/>
        <v>0</v>
      </c>
      <c r="CR740" s="136">
        <f t="shared" si="724"/>
        <v>0</v>
      </c>
      <c r="CS740" s="262"/>
      <c r="CT740" s="262"/>
      <c r="CU740" s="263"/>
      <c r="CV740" s="167"/>
      <c r="CW740" s="194"/>
      <c r="CX740" s="194"/>
      <c r="CY740" s="136">
        <f t="shared" si="725"/>
        <v>0</v>
      </c>
      <c r="CZ740" s="136">
        <f t="shared" si="701"/>
        <v>0</v>
      </c>
      <c r="DA740" s="136">
        <f t="shared" si="726"/>
        <v>0</v>
      </c>
      <c r="DB740" s="262"/>
      <c r="DC740" s="262"/>
      <c r="DD740" s="263"/>
    </row>
    <row r="741" spans="1:108" x14ac:dyDescent="0.25">
      <c r="A741" s="167"/>
      <c r="B741" s="194"/>
      <c r="C741" s="194"/>
      <c r="D741" s="136">
        <f t="shared" si="702"/>
        <v>0</v>
      </c>
      <c r="E741" s="136">
        <f t="shared" si="703"/>
        <v>0</v>
      </c>
      <c r="F741" s="136">
        <f t="shared" si="704"/>
        <v>0</v>
      </c>
      <c r="G741" s="262"/>
      <c r="H741" s="262"/>
      <c r="I741" s="263"/>
      <c r="J741" s="167"/>
      <c r="K741" s="194"/>
      <c r="L741" s="194"/>
      <c r="M741" s="136">
        <f t="shared" si="705"/>
        <v>0</v>
      </c>
      <c r="N741" s="136">
        <f t="shared" si="691"/>
        <v>0</v>
      </c>
      <c r="O741" s="136">
        <f t="shared" si="706"/>
        <v>0</v>
      </c>
      <c r="P741" s="262"/>
      <c r="Q741" s="262"/>
      <c r="R741" s="263"/>
      <c r="S741" s="167"/>
      <c r="T741" s="194"/>
      <c r="U741" s="194"/>
      <c r="V741" s="136">
        <f t="shared" si="707"/>
        <v>0</v>
      </c>
      <c r="W741" s="136">
        <f t="shared" si="692"/>
        <v>0</v>
      </c>
      <c r="X741" s="136">
        <f t="shared" si="708"/>
        <v>0</v>
      </c>
      <c r="Y741" s="262"/>
      <c r="Z741" s="262"/>
      <c r="AA741" s="263"/>
      <c r="AB741" s="167"/>
      <c r="AC741" s="194"/>
      <c r="AD741" s="194"/>
      <c r="AE741" s="136">
        <f t="shared" si="709"/>
        <v>0</v>
      </c>
      <c r="AF741" s="136">
        <f t="shared" si="693"/>
        <v>0</v>
      </c>
      <c r="AG741" s="136">
        <f t="shared" si="710"/>
        <v>0</v>
      </c>
      <c r="AH741" s="262"/>
      <c r="AI741" s="262"/>
      <c r="AJ741" s="263"/>
      <c r="AK741" s="167"/>
      <c r="AL741" s="194"/>
      <c r="AM741" s="194"/>
      <c r="AN741" s="136">
        <f t="shared" si="711"/>
        <v>0</v>
      </c>
      <c r="AO741" s="136">
        <f t="shared" si="694"/>
        <v>0</v>
      </c>
      <c r="AP741" s="136">
        <f t="shared" si="712"/>
        <v>0</v>
      </c>
      <c r="AQ741" s="262"/>
      <c r="AR741" s="262"/>
      <c r="AS741" s="263"/>
      <c r="AT741" s="167"/>
      <c r="AU741" s="194"/>
      <c r="AV741" s="194"/>
      <c r="AW741" s="136">
        <f t="shared" si="713"/>
        <v>0</v>
      </c>
      <c r="AX741" s="136">
        <f t="shared" si="695"/>
        <v>0</v>
      </c>
      <c r="AY741" s="136">
        <f t="shared" si="714"/>
        <v>0</v>
      </c>
      <c r="AZ741" s="262"/>
      <c r="BA741" s="262"/>
      <c r="BB741" s="263"/>
      <c r="BC741" s="167"/>
      <c r="BD741" s="194"/>
      <c r="BE741" s="194"/>
      <c r="BF741" s="136">
        <f t="shared" si="715"/>
        <v>0</v>
      </c>
      <c r="BG741" s="136">
        <f t="shared" si="696"/>
        <v>0</v>
      </c>
      <c r="BH741" s="136">
        <f t="shared" si="716"/>
        <v>0</v>
      </c>
      <c r="BI741" s="262"/>
      <c r="BJ741" s="262"/>
      <c r="BK741" s="263"/>
      <c r="BL741" s="167"/>
      <c r="BM741" s="194"/>
      <c r="BN741" s="194"/>
      <c r="BO741" s="136">
        <f t="shared" si="717"/>
        <v>0</v>
      </c>
      <c r="BP741" s="136">
        <f t="shared" si="697"/>
        <v>0</v>
      </c>
      <c r="BQ741" s="136">
        <f t="shared" si="718"/>
        <v>0</v>
      </c>
      <c r="BR741" s="262"/>
      <c r="BS741" s="262"/>
      <c r="BT741" s="263"/>
      <c r="BU741" s="167"/>
      <c r="BV741" s="194"/>
      <c r="BW741" s="194"/>
      <c r="BX741" s="136">
        <f t="shared" si="719"/>
        <v>0</v>
      </c>
      <c r="BY741" s="136">
        <f t="shared" si="698"/>
        <v>0</v>
      </c>
      <c r="BZ741" s="136">
        <f t="shared" si="720"/>
        <v>0</v>
      </c>
      <c r="CA741" s="262"/>
      <c r="CB741" s="262"/>
      <c r="CC741" s="263"/>
      <c r="CD741" s="167"/>
      <c r="CE741" s="194"/>
      <c r="CF741" s="194"/>
      <c r="CG741" s="136">
        <f t="shared" si="721"/>
        <v>0</v>
      </c>
      <c r="CH741" s="136">
        <f t="shared" si="699"/>
        <v>0</v>
      </c>
      <c r="CI741" s="136">
        <f t="shared" si="722"/>
        <v>0</v>
      </c>
      <c r="CJ741" s="262"/>
      <c r="CK741" s="262"/>
      <c r="CL741" s="263"/>
      <c r="CM741" s="167"/>
      <c r="CN741" s="194"/>
      <c r="CO741" s="194"/>
      <c r="CP741" s="136">
        <f t="shared" si="723"/>
        <v>0</v>
      </c>
      <c r="CQ741" s="136">
        <f t="shared" si="700"/>
        <v>0</v>
      </c>
      <c r="CR741" s="136">
        <f t="shared" si="724"/>
        <v>0</v>
      </c>
      <c r="CS741" s="262"/>
      <c r="CT741" s="262"/>
      <c r="CU741" s="263"/>
      <c r="CV741" s="167"/>
      <c r="CW741" s="194"/>
      <c r="CX741" s="194"/>
      <c r="CY741" s="136">
        <f t="shared" si="725"/>
        <v>0</v>
      </c>
      <c r="CZ741" s="136">
        <f t="shared" si="701"/>
        <v>0</v>
      </c>
      <c r="DA741" s="136">
        <f t="shared" si="726"/>
        <v>0</v>
      </c>
      <c r="DB741" s="262"/>
      <c r="DC741" s="262"/>
      <c r="DD741" s="263"/>
    </row>
    <row r="742" spans="1:108" x14ac:dyDescent="0.25">
      <c r="A742" s="167"/>
      <c r="B742" s="194"/>
      <c r="C742" s="194"/>
      <c r="D742" s="136">
        <f t="shared" si="702"/>
        <v>0</v>
      </c>
      <c r="E742" s="136">
        <f t="shared" si="703"/>
        <v>0</v>
      </c>
      <c r="F742" s="136">
        <f t="shared" si="704"/>
        <v>0</v>
      </c>
      <c r="G742" s="262"/>
      <c r="H742" s="262"/>
      <c r="I742" s="263"/>
      <c r="J742" s="167"/>
      <c r="K742" s="194"/>
      <c r="L742" s="194"/>
      <c r="M742" s="136">
        <f t="shared" si="705"/>
        <v>0</v>
      </c>
      <c r="N742" s="136">
        <f t="shared" si="691"/>
        <v>0</v>
      </c>
      <c r="O742" s="136">
        <f t="shared" si="706"/>
        <v>0</v>
      </c>
      <c r="P742" s="262"/>
      <c r="Q742" s="262"/>
      <c r="R742" s="263"/>
      <c r="S742" s="167"/>
      <c r="T742" s="194"/>
      <c r="U742" s="194"/>
      <c r="V742" s="136">
        <f t="shared" si="707"/>
        <v>0</v>
      </c>
      <c r="W742" s="136">
        <f t="shared" si="692"/>
        <v>0</v>
      </c>
      <c r="X742" s="136">
        <f t="shared" si="708"/>
        <v>0</v>
      </c>
      <c r="Y742" s="262"/>
      <c r="Z742" s="262"/>
      <c r="AA742" s="263"/>
      <c r="AB742" s="167"/>
      <c r="AC742" s="194"/>
      <c r="AD742" s="194"/>
      <c r="AE742" s="136">
        <f t="shared" si="709"/>
        <v>0</v>
      </c>
      <c r="AF742" s="136">
        <f t="shared" si="693"/>
        <v>0</v>
      </c>
      <c r="AG742" s="136">
        <f t="shared" si="710"/>
        <v>0</v>
      </c>
      <c r="AH742" s="262"/>
      <c r="AI742" s="262"/>
      <c r="AJ742" s="263"/>
      <c r="AK742" s="167"/>
      <c r="AL742" s="194"/>
      <c r="AM742" s="194"/>
      <c r="AN742" s="136">
        <f t="shared" si="711"/>
        <v>0</v>
      </c>
      <c r="AO742" s="136">
        <f t="shared" si="694"/>
        <v>0</v>
      </c>
      <c r="AP742" s="136">
        <f t="shared" si="712"/>
        <v>0</v>
      </c>
      <c r="AQ742" s="262"/>
      <c r="AR742" s="262"/>
      <c r="AS742" s="263"/>
      <c r="AT742" s="167"/>
      <c r="AU742" s="194"/>
      <c r="AV742" s="194"/>
      <c r="AW742" s="136">
        <f t="shared" si="713"/>
        <v>0</v>
      </c>
      <c r="AX742" s="136">
        <f t="shared" si="695"/>
        <v>0</v>
      </c>
      <c r="AY742" s="136">
        <f t="shared" si="714"/>
        <v>0</v>
      </c>
      <c r="AZ742" s="262"/>
      <c r="BA742" s="262"/>
      <c r="BB742" s="263"/>
      <c r="BC742" s="167"/>
      <c r="BD742" s="194"/>
      <c r="BE742" s="194"/>
      <c r="BF742" s="136">
        <f t="shared" si="715"/>
        <v>0</v>
      </c>
      <c r="BG742" s="136">
        <f t="shared" si="696"/>
        <v>0</v>
      </c>
      <c r="BH742" s="136">
        <f t="shared" si="716"/>
        <v>0</v>
      </c>
      <c r="BI742" s="262"/>
      <c r="BJ742" s="262"/>
      <c r="BK742" s="263"/>
      <c r="BL742" s="167"/>
      <c r="BM742" s="194"/>
      <c r="BN742" s="194"/>
      <c r="BO742" s="136">
        <f t="shared" si="717"/>
        <v>0</v>
      </c>
      <c r="BP742" s="136">
        <f t="shared" si="697"/>
        <v>0</v>
      </c>
      <c r="BQ742" s="136">
        <f t="shared" si="718"/>
        <v>0</v>
      </c>
      <c r="BR742" s="262"/>
      <c r="BS742" s="262"/>
      <c r="BT742" s="263"/>
      <c r="BU742" s="167"/>
      <c r="BV742" s="194"/>
      <c r="BW742" s="194"/>
      <c r="BX742" s="136">
        <f t="shared" si="719"/>
        <v>0</v>
      </c>
      <c r="BY742" s="136">
        <f t="shared" si="698"/>
        <v>0</v>
      </c>
      <c r="BZ742" s="136">
        <f t="shared" si="720"/>
        <v>0</v>
      </c>
      <c r="CA742" s="262"/>
      <c r="CB742" s="262"/>
      <c r="CC742" s="263"/>
      <c r="CD742" s="167"/>
      <c r="CE742" s="194"/>
      <c r="CF742" s="194"/>
      <c r="CG742" s="136">
        <f t="shared" si="721"/>
        <v>0</v>
      </c>
      <c r="CH742" s="136">
        <f t="shared" si="699"/>
        <v>0</v>
      </c>
      <c r="CI742" s="136">
        <f t="shared" si="722"/>
        <v>0</v>
      </c>
      <c r="CJ742" s="262"/>
      <c r="CK742" s="262"/>
      <c r="CL742" s="263"/>
      <c r="CM742" s="167"/>
      <c r="CN742" s="194"/>
      <c r="CO742" s="194"/>
      <c r="CP742" s="136">
        <f t="shared" si="723"/>
        <v>0</v>
      </c>
      <c r="CQ742" s="136">
        <f t="shared" si="700"/>
        <v>0</v>
      </c>
      <c r="CR742" s="136">
        <f t="shared" si="724"/>
        <v>0</v>
      </c>
      <c r="CS742" s="262"/>
      <c r="CT742" s="262"/>
      <c r="CU742" s="263"/>
      <c r="CV742" s="167"/>
      <c r="CW742" s="194"/>
      <c r="CX742" s="194"/>
      <c r="CY742" s="136">
        <f t="shared" si="725"/>
        <v>0</v>
      </c>
      <c r="CZ742" s="136">
        <f t="shared" si="701"/>
        <v>0</v>
      </c>
      <c r="DA742" s="136">
        <f t="shared" si="726"/>
        <v>0</v>
      </c>
      <c r="DB742" s="262"/>
      <c r="DC742" s="262"/>
      <c r="DD742" s="263"/>
    </row>
    <row r="743" spans="1:108" x14ac:dyDescent="0.25">
      <c r="A743" s="167"/>
      <c r="B743" s="194"/>
      <c r="C743" s="194"/>
      <c r="D743" s="136">
        <f t="shared" si="702"/>
        <v>0</v>
      </c>
      <c r="E743" s="136">
        <f t="shared" si="703"/>
        <v>0</v>
      </c>
      <c r="F743" s="136">
        <f t="shared" si="704"/>
        <v>0</v>
      </c>
      <c r="G743" s="262"/>
      <c r="H743" s="262"/>
      <c r="I743" s="263"/>
      <c r="J743" s="167"/>
      <c r="K743" s="194"/>
      <c r="L743" s="194"/>
      <c r="M743" s="136">
        <f t="shared" si="705"/>
        <v>0</v>
      </c>
      <c r="N743" s="136">
        <f t="shared" si="691"/>
        <v>0</v>
      </c>
      <c r="O743" s="136">
        <f t="shared" si="706"/>
        <v>0</v>
      </c>
      <c r="P743" s="262"/>
      <c r="Q743" s="262"/>
      <c r="R743" s="263"/>
      <c r="S743" s="167"/>
      <c r="T743" s="194"/>
      <c r="U743" s="194"/>
      <c r="V743" s="136">
        <f t="shared" si="707"/>
        <v>0</v>
      </c>
      <c r="W743" s="136">
        <f t="shared" si="692"/>
        <v>0</v>
      </c>
      <c r="X743" s="136">
        <f t="shared" si="708"/>
        <v>0</v>
      </c>
      <c r="Y743" s="262"/>
      <c r="Z743" s="262"/>
      <c r="AA743" s="263"/>
      <c r="AB743" s="167"/>
      <c r="AC743" s="194"/>
      <c r="AD743" s="194"/>
      <c r="AE743" s="136">
        <f t="shared" si="709"/>
        <v>0</v>
      </c>
      <c r="AF743" s="136">
        <f t="shared" si="693"/>
        <v>0</v>
      </c>
      <c r="AG743" s="136">
        <f t="shared" si="710"/>
        <v>0</v>
      </c>
      <c r="AH743" s="262"/>
      <c r="AI743" s="262"/>
      <c r="AJ743" s="263"/>
      <c r="AK743" s="167"/>
      <c r="AL743" s="194"/>
      <c r="AM743" s="194"/>
      <c r="AN743" s="136">
        <f t="shared" si="711"/>
        <v>0</v>
      </c>
      <c r="AO743" s="136">
        <f t="shared" si="694"/>
        <v>0</v>
      </c>
      <c r="AP743" s="136">
        <f t="shared" si="712"/>
        <v>0</v>
      </c>
      <c r="AQ743" s="262"/>
      <c r="AR743" s="262"/>
      <c r="AS743" s="263"/>
      <c r="AT743" s="167"/>
      <c r="AU743" s="194"/>
      <c r="AV743" s="194"/>
      <c r="AW743" s="136">
        <f t="shared" si="713"/>
        <v>0</v>
      </c>
      <c r="AX743" s="136">
        <f t="shared" si="695"/>
        <v>0</v>
      </c>
      <c r="AY743" s="136">
        <f t="shared" si="714"/>
        <v>0</v>
      </c>
      <c r="AZ743" s="262"/>
      <c r="BA743" s="262"/>
      <c r="BB743" s="263"/>
      <c r="BC743" s="167"/>
      <c r="BD743" s="194"/>
      <c r="BE743" s="194"/>
      <c r="BF743" s="136">
        <f t="shared" si="715"/>
        <v>0</v>
      </c>
      <c r="BG743" s="136">
        <f t="shared" si="696"/>
        <v>0</v>
      </c>
      <c r="BH743" s="136">
        <f t="shared" si="716"/>
        <v>0</v>
      </c>
      <c r="BI743" s="262"/>
      <c r="BJ743" s="262"/>
      <c r="BK743" s="263"/>
      <c r="BL743" s="167"/>
      <c r="BM743" s="194"/>
      <c r="BN743" s="194"/>
      <c r="BO743" s="136">
        <f t="shared" si="717"/>
        <v>0</v>
      </c>
      <c r="BP743" s="136">
        <f t="shared" si="697"/>
        <v>0</v>
      </c>
      <c r="BQ743" s="136">
        <f t="shared" si="718"/>
        <v>0</v>
      </c>
      <c r="BR743" s="262"/>
      <c r="BS743" s="262"/>
      <c r="BT743" s="263"/>
      <c r="BU743" s="167"/>
      <c r="BV743" s="194"/>
      <c r="BW743" s="194"/>
      <c r="BX743" s="136">
        <f t="shared" si="719"/>
        <v>0</v>
      </c>
      <c r="BY743" s="136">
        <f t="shared" si="698"/>
        <v>0</v>
      </c>
      <c r="BZ743" s="136">
        <f t="shared" si="720"/>
        <v>0</v>
      </c>
      <c r="CA743" s="262"/>
      <c r="CB743" s="262"/>
      <c r="CC743" s="263"/>
      <c r="CD743" s="167"/>
      <c r="CE743" s="194"/>
      <c r="CF743" s="194"/>
      <c r="CG743" s="136">
        <f t="shared" si="721"/>
        <v>0</v>
      </c>
      <c r="CH743" s="136">
        <f t="shared" si="699"/>
        <v>0</v>
      </c>
      <c r="CI743" s="136">
        <f t="shared" si="722"/>
        <v>0</v>
      </c>
      <c r="CJ743" s="262"/>
      <c r="CK743" s="262"/>
      <c r="CL743" s="263"/>
      <c r="CM743" s="167"/>
      <c r="CN743" s="194"/>
      <c r="CO743" s="194"/>
      <c r="CP743" s="136">
        <f t="shared" si="723"/>
        <v>0</v>
      </c>
      <c r="CQ743" s="136">
        <f t="shared" si="700"/>
        <v>0</v>
      </c>
      <c r="CR743" s="136">
        <f t="shared" si="724"/>
        <v>0</v>
      </c>
      <c r="CS743" s="262"/>
      <c r="CT743" s="262"/>
      <c r="CU743" s="263"/>
      <c r="CV743" s="167"/>
      <c r="CW743" s="194"/>
      <c r="CX743" s="194"/>
      <c r="CY743" s="136">
        <f t="shared" si="725"/>
        <v>0</v>
      </c>
      <c r="CZ743" s="136">
        <f t="shared" si="701"/>
        <v>0</v>
      </c>
      <c r="DA743" s="136">
        <f t="shared" si="726"/>
        <v>0</v>
      </c>
      <c r="DB743" s="262"/>
      <c r="DC743" s="262"/>
      <c r="DD743" s="263"/>
    </row>
    <row r="744" spans="1:108" x14ac:dyDescent="0.25">
      <c r="A744" s="167"/>
      <c r="B744" s="194"/>
      <c r="C744" s="194"/>
      <c r="D744" s="136">
        <f t="shared" si="702"/>
        <v>0</v>
      </c>
      <c r="E744" s="136">
        <f t="shared" si="703"/>
        <v>0</v>
      </c>
      <c r="F744" s="136">
        <f t="shared" si="704"/>
        <v>0</v>
      </c>
      <c r="G744" s="262"/>
      <c r="H744" s="262"/>
      <c r="I744" s="263"/>
      <c r="J744" s="167"/>
      <c r="K744" s="194"/>
      <c r="L744" s="194"/>
      <c r="M744" s="136">
        <f t="shared" si="705"/>
        <v>0</v>
      </c>
      <c r="N744" s="136">
        <f t="shared" si="691"/>
        <v>0</v>
      </c>
      <c r="O744" s="136">
        <f t="shared" si="706"/>
        <v>0</v>
      </c>
      <c r="P744" s="262"/>
      <c r="Q744" s="262"/>
      <c r="R744" s="263"/>
      <c r="S744" s="167"/>
      <c r="T744" s="194"/>
      <c r="U744" s="194"/>
      <c r="V744" s="136">
        <f t="shared" si="707"/>
        <v>0</v>
      </c>
      <c r="W744" s="136">
        <f t="shared" si="692"/>
        <v>0</v>
      </c>
      <c r="X744" s="136">
        <f t="shared" si="708"/>
        <v>0</v>
      </c>
      <c r="Y744" s="262"/>
      <c r="Z744" s="262"/>
      <c r="AA744" s="263"/>
      <c r="AB744" s="167"/>
      <c r="AC744" s="194"/>
      <c r="AD744" s="194"/>
      <c r="AE744" s="136">
        <f t="shared" si="709"/>
        <v>0</v>
      </c>
      <c r="AF744" s="136">
        <f t="shared" si="693"/>
        <v>0</v>
      </c>
      <c r="AG744" s="136">
        <f t="shared" si="710"/>
        <v>0</v>
      </c>
      <c r="AH744" s="262"/>
      <c r="AI744" s="262"/>
      <c r="AJ744" s="263"/>
      <c r="AK744" s="167"/>
      <c r="AL744" s="194"/>
      <c r="AM744" s="194"/>
      <c r="AN744" s="136">
        <f t="shared" si="711"/>
        <v>0</v>
      </c>
      <c r="AO744" s="136">
        <f t="shared" si="694"/>
        <v>0</v>
      </c>
      <c r="AP744" s="136">
        <f t="shared" si="712"/>
        <v>0</v>
      </c>
      <c r="AQ744" s="262"/>
      <c r="AR744" s="262"/>
      <c r="AS744" s="263"/>
      <c r="AT744" s="167"/>
      <c r="AU744" s="194"/>
      <c r="AV744" s="194"/>
      <c r="AW744" s="136">
        <f t="shared" si="713"/>
        <v>0</v>
      </c>
      <c r="AX744" s="136">
        <f t="shared" si="695"/>
        <v>0</v>
      </c>
      <c r="AY744" s="136">
        <f t="shared" si="714"/>
        <v>0</v>
      </c>
      <c r="AZ744" s="262"/>
      <c r="BA744" s="262"/>
      <c r="BB744" s="263"/>
      <c r="BC744" s="167"/>
      <c r="BD744" s="194"/>
      <c r="BE744" s="194"/>
      <c r="BF744" s="136">
        <f t="shared" si="715"/>
        <v>0</v>
      </c>
      <c r="BG744" s="136">
        <f t="shared" si="696"/>
        <v>0</v>
      </c>
      <c r="BH744" s="136">
        <f t="shared" si="716"/>
        <v>0</v>
      </c>
      <c r="BI744" s="262"/>
      <c r="BJ744" s="262"/>
      <c r="BK744" s="263"/>
      <c r="BL744" s="167"/>
      <c r="BM744" s="194"/>
      <c r="BN744" s="194"/>
      <c r="BO744" s="136">
        <f t="shared" si="717"/>
        <v>0</v>
      </c>
      <c r="BP744" s="136">
        <f t="shared" si="697"/>
        <v>0</v>
      </c>
      <c r="BQ744" s="136">
        <f t="shared" si="718"/>
        <v>0</v>
      </c>
      <c r="BR744" s="262"/>
      <c r="BS744" s="262"/>
      <c r="BT744" s="263"/>
      <c r="BU744" s="167"/>
      <c r="BV744" s="194"/>
      <c r="BW744" s="194"/>
      <c r="BX744" s="136">
        <f t="shared" si="719"/>
        <v>0</v>
      </c>
      <c r="BY744" s="136">
        <f t="shared" si="698"/>
        <v>0</v>
      </c>
      <c r="BZ744" s="136">
        <f t="shared" si="720"/>
        <v>0</v>
      </c>
      <c r="CA744" s="262"/>
      <c r="CB744" s="262"/>
      <c r="CC744" s="263"/>
      <c r="CD744" s="167"/>
      <c r="CE744" s="194"/>
      <c r="CF744" s="194"/>
      <c r="CG744" s="136">
        <f t="shared" si="721"/>
        <v>0</v>
      </c>
      <c r="CH744" s="136">
        <f t="shared" si="699"/>
        <v>0</v>
      </c>
      <c r="CI744" s="136">
        <f t="shared" si="722"/>
        <v>0</v>
      </c>
      <c r="CJ744" s="262"/>
      <c r="CK744" s="262"/>
      <c r="CL744" s="263"/>
      <c r="CM744" s="167"/>
      <c r="CN744" s="194"/>
      <c r="CO744" s="194"/>
      <c r="CP744" s="136">
        <f t="shared" si="723"/>
        <v>0</v>
      </c>
      <c r="CQ744" s="136">
        <f t="shared" si="700"/>
        <v>0</v>
      </c>
      <c r="CR744" s="136">
        <f t="shared" si="724"/>
        <v>0</v>
      </c>
      <c r="CS744" s="262"/>
      <c r="CT744" s="262"/>
      <c r="CU744" s="263"/>
      <c r="CV744" s="167"/>
      <c r="CW744" s="194"/>
      <c r="CX744" s="194"/>
      <c r="CY744" s="136">
        <f t="shared" si="725"/>
        <v>0</v>
      </c>
      <c r="CZ744" s="136">
        <f t="shared" si="701"/>
        <v>0</v>
      </c>
      <c r="DA744" s="136">
        <f t="shared" si="726"/>
        <v>0</v>
      </c>
      <c r="DB744" s="262"/>
      <c r="DC744" s="262"/>
      <c r="DD744" s="263"/>
    </row>
    <row r="745" spans="1:108" x14ac:dyDescent="0.25">
      <c r="A745" s="167"/>
      <c r="B745" s="194"/>
      <c r="C745" s="194"/>
      <c r="D745" s="136">
        <f t="shared" si="702"/>
        <v>0</v>
      </c>
      <c r="E745" s="136">
        <f t="shared" si="703"/>
        <v>0</v>
      </c>
      <c r="F745" s="136">
        <f t="shared" si="704"/>
        <v>0</v>
      </c>
      <c r="G745" s="262"/>
      <c r="H745" s="262"/>
      <c r="I745" s="263"/>
      <c r="J745" s="167"/>
      <c r="K745" s="194"/>
      <c r="L745" s="194"/>
      <c r="M745" s="136">
        <f t="shared" si="705"/>
        <v>0</v>
      </c>
      <c r="N745" s="136">
        <f t="shared" si="691"/>
        <v>0</v>
      </c>
      <c r="O745" s="136">
        <f t="shared" si="706"/>
        <v>0</v>
      </c>
      <c r="P745" s="262"/>
      <c r="Q745" s="262"/>
      <c r="R745" s="263"/>
      <c r="S745" s="167"/>
      <c r="T745" s="194"/>
      <c r="U745" s="194"/>
      <c r="V745" s="136">
        <f t="shared" si="707"/>
        <v>0</v>
      </c>
      <c r="W745" s="136">
        <f t="shared" si="692"/>
        <v>0</v>
      </c>
      <c r="X745" s="136">
        <f t="shared" si="708"/>
        <v>0</v>
      </c>
      <c r="Y745" s="262"/>
      <c r="Z745" s="262"/>
      <c r="AA745" s="263"/>
      <c r="AB745" s="167"/>
      <c r="AC745" s="194"/>
      <c r="AD745" s="194"/>
      <c r="AE745" s="136">
        <f t="shared" si="709"/>
        <v>0</v>
      </c>
      <c r="AF745" s="136">
        <f t="shared" si="693"/>
        <v>0</v>
      </c>
      <c r="AG745" s="136">
        <f t="shared" si="710"/>
        <v>0</v>
      </c>
      <c r="AH745" s="262"/>
      <c r="AI745" s="262"/>
      <c r="AJ745" s="263"/>
      <c r="AK745" s="167"/>
      <c r="AL745" s="194"/>
      <c r="AM745" s="194"/>
      <c r="AN745" s="136">
        <f t="shared" si="711"/>
        <v>0</v>
      </c>
      <c r="AO745" s="136">
        <f t="shared" si="694"/>
        <v>0</v>
      </c>
      <c r="AP745" s="136">
        <f t="shared" si="712"/>
        <v>0</v>
      </c>
      <c r="AQ745" s="262"/>
      <c r="AR745" s="262"/>
      <c r="AS745" s="263"/>
      <c r="AT745" s="167"/>
      <c r="AU745" s="194"/>
      <c r="AV745" s="194"/>
      <c r="AW745" s="136">
        <f t="shared" si="713"/>
        <v>0</v>
      </c>
      <c r="AX745" s="136">
        <f t="shared" si="695"/>
        <v>0</v>
      </c>
      <c r="AY745" s="136">
        <f t="shared" si="714"/>
        <v>0</v>
      </c>
      <c r="AZ745" s="262"/>
      <c r="BA745" s="262"/>
      <c r="BB745" s="263"/>
      <c r="BC745" s="167"/>
      <c r="BD745" s="194"/>
      <c r="BE745" s="194"/>
      <c r="BF745" s="136">
        <f t="shared" si="715"/>
        <v>0</v>
      </c>
      <c r="BG745" s="136">
        <f t="shared" si="696"/>
        <v>0</v>
      </c>
      <c r="BH745" s="136">
        <f t="shared" si="716"/>
        <v>0</v>
      </c>
      <c r="BI745" s="262"/>
      <c r="BJ745" s="262"/>
      <c r="BK745" s="263"/>
      <c r="BL745" s="167"/>
      <c r="BM745" s="194"/>
      <c r="BN745" s="194"/>
      <c r="BO745" s="136">
        <f t="shared" si="717"/>
        <v>0</v>
      </c>
      <c r="BP745" s="136">
        <f t="shared" si="697"/>
        <v>0</v>
      </c>
      <c r="BQ745" s="136">
        <f t="shared" si="718"/>
        <v>0</v>
      </c>
      <c r="BR745" s="262"/>
      <c r="BS745" s="262"/>
      <c r="BT745" s="263"/>
      <c r="BU745" s="167"/>
      <c r="BV745" s="194"/>
      <c r="BW745" s="194"/>
      <c r="BX745" s="136">
        <f t="shared" si="719"/>
        <v>0</v>
      </c>
      <c r="BY745" s="136">
        <f t="shared" si="698"/>
        <v>0</v>
      </c>
      <c r="BZ745" s="136">
        <f t="shared" si="720"/>
        <v>0</v>
      </c>
      <c r="CA745" s="262"/>
      <c r="CB745" s="262"/>
      <c r="CC745" s="263"/>
      <c r="CD745" s="167"/>
      <c r="CE745" s="194"/>
      <c r="CF745" s="194"/>
      <c r="CG745" s="136">
        <f t="shared" si="721"/>
        <v>0</v>
      </c>
      <c r="CH745" s="136">
        <f t="shared" si="699"/>
        <v>0</v>
      </c>
      <c r="CI745" s="136">
        <f t="shared" si="722"/>
        <v>0</v>
      </c>
      <c r="CJ745" s="262"/>
      <c r="CK745" s="262"/>
      <c r="CL745" s="263"/>
      <c r="CM745" s="167"/>
      <c r="CN745" s="194"/>
      <c r="CO745" s="194"/>
      <c r="CP745" s="136">
        <f t="shared" si="723"/>
        <v>0</v>
      </c>
      <c r="CQ745" s="136">
        <f t="shared" si="700"/>
        <v>0</v>
      </c>
      <c r="CR745" s="136">
        <f t="shared" si="724"/>
        <v>0</v>
      </c>
      <c r="CS745" s="262"/>
      <c r="CT745" s="262"/>
      <c r="CU745" s="263"/>
      <c r="CV745" s="167"/>
      <c r="CW745" s="194"/>
      <c r="CX745" s="194"/>
      <c r="CY745" s="136">
        <f t="shared" si="725"/>
        <v>0</v>
      </c>
      <c r="CZ745" s="136">
        <f t="shared" si="701"/>
        <v>0</v>
      </c>
      <c r="DA745" s="136">
        <f t="shared" si="726"/>
        <v>0</v>
      </c>
      <c r="DB745" s="262"/>
      <c r="DC745" s="262"/>
      <c r="DD745" s="263"/>
    </row>
    <row r="746" spans="1:108" x14ac:dyDescent="0.25">
      <c r="A746" s="167"/>
      <c r="B746" s="194"/>
      <c r="C746" s="194"/>
      <c r="D746" s="136">
        <f t="shared" si="702"/>
        <v>0</v>
      </c>
      <c r="E746" s="136">
        <f t="shared" si="703"/>
        <v>0</v>
      </c>
      <c r="F746" s="136">
        <f t="shared" si="704"/>
        <v>0</v>
      </c>
      <c r="G746" s="262"/>
      <c r="H746" s="262"/>
      <c r="I746" s="263"/>
      <c r="J746" s="167"/>
      <c r="K746" s="194"/>
      <c r="L746" s="194"/>
      <c r="M746" s="136">
        <f t="shared" si="705"/>
        <v>0</v>
      </c>
      <c r="N746" s="136">
        <f t="shared" si="691"/>
        <v>0</v>
      </c>
      <c r="O746" s="136">
        <f t="shared" si="706"/>
        <v>0</v>
      </c>
      <c r="P746" s="262"/>
      <c r="Q746" s="262"/>
      <c r="R746" s="263"/>
      <c r="S746" s="167"/>
      <c r="T746" s="194"/>
      <c r="U746" s="194"/>
      <c r="V746" s="136">
        <f t="shared" si="707"/>
        <v>0</v>
      </c>
      <c r="W746" s="136">
        <f t="shared" si="692"/>
        <v>0</v>
      </c>
      <c r="X746" s="136">
        <f t="shared" si="708"/>
        <v>0</v>
      </c>
      <c r="Y746" s="262"/>
      <c r="Z746" s="262"/>
      <c r="AA746" s="263"/>
      <c r="AB746" s="167"/>
      <c r="AC746" s="194"/>
      <c r="AD746" s="194"/>
      <c r="AE746" s="136">
        <f t="shared" si="709"/>
        <v>0</v>
      </c>
      <c r="AF746" s="136">
        <f t="shared" si="693"/>
        <v>0</v>
      </c>
      <c r="AG746" s="136">
        <f t="shared" si="710"/>
        <v>0</v>
      </c>
      <c r="AH746" s="262"/>
      <c r="AI746" s="262"/>
      <c r="AJ746" s="263"/>
      <c r="AK746" s="167"/>
      <c r="AL746" s="194"/>
      <c r="AM746" s="194"/>
      <c r="AN746" s="136">
        <f t="shared" si="711"/>
        <v>0</v>
      </c>
      <c r="AO746" s="136">
        <f t="shared" si="694"/>
        <v>0</v>
      </c>
      <c r="AP746" s="136">
        <f t="shared" si="712"/>
        <v>0</v>
      </c>
      <c r="AQ746" s="262"/>
      <c r="AR746" s="262"/>
      <c r="AS746" s="263"/>
      <c r="AT746" s="167"/>
      <c r="AU746" s="194"/>
      <c r="AV746" s="194"/>
      <c r="AW746" s="136">
        <f t="shared" si="713"/>
        <v>0</v>
      </c>
      <c r="AX746" s="136">
        <f t="shared" si="695"/>
        <v>0</v>
      </c>
      <c r="AY746" s="136">
        <f t="shared" si="714"/>
        <v>0</v>
      </c>
      <c r="AZ746" s="262"/>
      <c r="BA746" s="262"/>
      <c r="BB746" s="263"/>
      <c r="BC746" s="167"/>
      <c r="BD746" s="194"/>
      <c r="BE746" s="194"/>
      <c r="BF746" s="136">
        <f t="shared" si="715"/>
        <v>0</v>
      </c>
      <c r="BG746" s="136">
        <f t="shared" si="696"/>
        <v>0</v>
      </c>
      <c r="BH746" s="136">
        <f t="shared" si="716"/>
        <v>0</v>
      </c>
      <c r="BI746" s="262"/>
      <c r="BJ746" s="262"/>
      <c r="BK746" s="263"/>
      <c r="BL746" s="167"/>
      <c r="BM746" s="194"/>
      <c r="BN746" s="194"/>
      <c r="BO746" s="136">
        <f t="shared" si="717"/>
        <v>0</v>
      </c>
      <c r="BP746" s="136">
        <f t="shared" si="697"/>
        <v>0</v>
      </c>
      <c r="BQ746" s="136">
        <f t="shared" si="718"/>
        <v>0</v>
      </c>
      <c r="BR746" s="262"/>
      <c r="BS746" s="262"/>
      <c r="BT746" s="263"/>
      <c r="BU746" s="167"/>
      <c r="BV746" s="194"/>
      <c r="BW746" s="194"/>
      <c r="BX746" s="136">
        <f t="shared" si="719"/>
        <v>0</v>
      </c>
      <c r="BY746" s="136">
        <f t="shared" si="698"/>
        <v>0</v>
      </c>
      <c r="BZ746" s="136">
        <f t="shared" si="720"/>
        <v>0</v>
      </c>
      <c r="CA746" s="262"/>
      <c r="CB746" s="262"/>
      <c r="CC746" s="263"/>
      <c r="CD746" s="167"/>
      <c r="CE746" s="194"/>
      <c r="CF746" s="194"/>
      <c r="CG746" s="136">
        <f t="shared" si="721"/>
        <v>0</v>
      </c>
      <c r="CH746" s="136">
        <f t="shared" si="699"/>
        <v>0</v>
      </c>
      <c r="CI746" s="136">
        <f t="shared" si="722"/>
        <v>0</v>
      </c>
      <c r="CJ746" s="262"/>
      <c r="CK746" s="262"/>
      <c r="CL746" s="263"/>
      <c r="CM746" s="167"/>
      <c r="CN746" s="194"/>
      <c r="CO746" s="194"/>
      <c r="CP746" s="136">
        <f t="shared" si="723"/>
        <v>0</v>
      </c>
      <c r="CQ746" s="136">
        <f t="shared" si="700"/>
        <v>0</v>
      </c>
      <c r="CR746" s="136">
        <f t="shared" si="724"/>
        <v>0</v>
      </c>
      <c r="CS746" s="262"/>
      <c r="CT746" s="262"/>
      <c r="CU746" s="263"/>
      <c r="CV746" s="167"/>
      <c r="CW746" s="194"/>
      <c r="CX746" s="194"/>
      <c r="CY746" s="136">
        <f t="shared" si="725"/>
        <v>0</v>
      </c>
      <c r="CZ746" s="136">
        <f t="shared" si="701"/>
        <v>0</v>
      </c>
      <c r="DA746" s="136">
        <f t="shared" si="726"/>
        <v>0</v>
      </c>
      <c r="DB746" s="262"/>
      <c r="DC746" s="262"/>
      <c r="DD746" s="263"/>
    </row>
    <row r="747" spans="1:108" x14ac:dyDescent="0.25">
      <c r="A747" s="167"/>
      <c r="B747" s="194"/>
      <c r="C747" s="194"/>
      <c r="D747" s="136">
        <f t="shared" si="702"/>
        <v>0</v>
      </c>
      <c r="E747" s="136">
        <f t="shared" si="703"/>
        <v>0</v>
      </c>
      <c r="F747" s="136">
        <f t="shared" si="704"/>
        <v>0</v>
      </c>
      <c r="G747" s="262"/>
      <c r="H747" s="262"/>
      <c r="I747" s="263"/>
      <c r="J747" s="167"/>
      <c r="K747" s="194"/>
      <c r="L747" s="194"/>
      <c r="M747" s="136">
        <f t="shared" si="705"/>
        <v>0</v>
      </c>
      <c r="N747" s="136">
        <f t="shared" si="691"/>
        <v>0</v>
      </c>
      <c r="O747" s="136">
        <f t="shared" si="706"/>
        <v>0</v>
      </c>
      <c r="P747" s="262"/>
      <c r="Q747" s="262"/>
      <c r="R747" s="263"/>
      <c r="S747" s="167"/>
      <c r="T747" s="194"/>
      <c r="U747" s="194"/>
      <c r="V747" s="136">
        <f t="shared" si="707"/>
        <v>0</v>
      </c>
      <c r="W747" s="136">
        <f t="shared" si="692"/>
        <v>0</v>
      </c>
      <c r="X747" s="136">
        <f t="shared" si="708"/>
        <v>0</v>
      </c>
      <c r="Y747" s="262"/>
      <c r="Z747" s="262"/>
      <c r="AA747" s="263"/>
      <c r="AB747" s="167"/>
      <c r="AC747" s="194"/>
      <c r="AD747" s="194"/>
      <c r="AE747" s="136">
        <f t="shared" si="709"/>
        <v>0</v>
      </c>
      <c r="AF747" s="136">
        <f t="shared" si="693"/>
        <v>0</v>
      </c>
      <c r="AG747" s="136">
        <f t="shared" si="710"/>
        <v>0</v>
      </c>
      <c r="AH747" s="262"/>
      <c r="AI747" s="262"/>
      <c r="AJ747" s="263"/>
      <c r="AK747" s="167"/>
      <c r="AL747" s="194"/>
      <c r="AM747" s="194"/>
      <c r="AN747" s="136">
        <f t="shared" si="711"/>
        <v>0</v>
      </c>
      <c r="AO747" s="136">
        <f t="shared" si="694"/>
        <v>0</v>
      </c>
      <c r="AP747" s="136">
        <f t="shared" si="712"/>
        <v>0</v>
      </c>
      <c r="AQ747" s="262"/>
      <c r="AR747" s="262"/>
      <c r="AS747" s="263"/>
      <c r="AT747" s="167"/>
      <c r="AU747" s="194"/>
      <c r="AV747" s="194"/>
      <c r="AW747" s="136">
        <f t="shared" si="713"/>
        <v>0</v>
      </c>
      <c r="AX747" s="136">
        <f t="shared" si="695"/>
        <v>0</v>
      </c>
      <c r="AY747" s="136">
        <f t="shared" si="714"/>
        <v>0</v>
      </c>
      <c r="AZ747" s="262"/>
      <c r="BA747" s="262"/>
      <c r="BB747" s="263"/>
      <c r="BC747" s="167"/>
      <c r="BD747" s="194"/>
      <c r="BE747" s="194"/>
      <c r="BF747" s="136">
        <f t="shared" si="715"/>
        <v>0</v>
      </c>
      <c r="BG747" s="136">
        <f t="shared" si="696"/>
        <v>0</v>
      </c>
      <c r="BH747" s="136">
        <f t="shared" si="716"/>
        <v>0</v>
      </c>
      <c r="BI747" s="262"/>
      <c r="BJ747" s="262"/>
      <c r="BK747" s="263"/>
      <c r="BL747" s="167"/>
      <c r="BM747" s="194"/>
      <c r="BN747" s="194"/>
      <c r="BO747" s="136">
        <f t="shared" si="717"/>
        <v>0</v>
      </c>
      <c r="BP747" s="136">
        <f t="shared" si="697"/>
        <v>0</v>
      </c>
      <c r="BQ747" s="136">
        <f t="shared" si="718"/>
        <v>0</v>
      </c>
      <c r="BR747" s="262"/>
      <c r="BS747" s="262"/>
      <c r="BT747" s="263"/>
      <c r="BU747" s="167"/>
      <c r="BV747" s="194"/>
      <c r="BW747" s="194"/>
      <c r="BX747" s="136">
        <f t="shared" si="719"/>
        <v>0</v>
      </c>
      <c r="BY747" s="136">
        <f t="shared" si="698"/>
        <v>0</v>
      </c>
      <c r="BZ747" s="136">
        <f t="shared" si="720"/>
        <v>0</v>
      </c>
      <c r="CA747" s="262"/>
      <c r="CB747" s="262"/>
      <c r="CC747" s="263"/>
      <c r="CD747" s="167"/>
      <c r="CE747" s="194"/>
      <c r="CF747" s="194"/>
      <c r="CG747" s="136">
        <f t="shared" si="721"/>
        <v>0</v>
      </c>
      <c r="CH747" s="136">
        <f t="shared" si="699"/>
        <v>0</v>
      </c>
      <c r="CI747" s="136">
        <f t="shared" si="722"/>
        <v>0</v>
      </c>
      <c r="CJ747" s="262"/>
      <c r="CK747" s="262"/>
      <c r="CL747" s="263"/>
      <c r="CM747" s="167"/>
      <c r="CN747" s="194"/>
      <c r="CO747" s="194"/>
      <c r="CP747" s="136">
        <f t="shared" si="723"/>
        <v>0</v>
      </c>
      <c r="CQ747" s="136">
        <f t="shared" si="700"/>
        <v>0</v>
      </c>
      <c r="CR747" s="136">
        <f t="shared" si="724"/>
        <v>0</v>
      </c>
      <c r="CS747" s="262"/>
      <c r="CT747" s="262"/>
      <c r="CU747" s="263"/>
      <c r="CV747" s="167"/>
      <c r="CW747" s="194"/>
      <c r="CX747" s="194"/>
      <c r="CY747" s="136">
        <f t="shared" si="725"/>
        <v>0</v>
      </c>
      <c r="CZ747" s="136">
        <f t="shared" si="701"/>
        <v>0</v>
      </c>
      <c r="DA747" s="136">
        <f t="shared" si="726"/>
        <v>0</v>
      </c>
      <c r="DB747" s="262"/>
      <c r="DC747" s="262"/>
      <c r="DD747" s="263"/>
    </row>
    <row r="748" spans="1:108" x14ac:dyDescent="0.25">
      <c r="A748" s="167"/>
      <c r="B748" s="194"/>
      <c r="C748" s="194"/>
      <c r="D748" s="136">
        <f t="shared" si="702"/>
        <v>0</v>
      </c>
      <c r="E748" s="136">
        <f t="shared" si="703"/>
        <v>0</v>
      </c>
      <c r="F748" s="136">
        <f t="shared" si="704"/>
        <v>0</v>
      </c>
      <c r="G748" s="262"/>
      <c r="H748" s="262"/>
      <c r="I748" s="263"/>
      <c r="J748" s="167"/>
      <c r="K748" s="194"/>
      <c r="L748" s="194"/>
      <c r="M748" s="136">
        <f t="shared" si="705"/>
        <v>0</v>
      </c>
      <c r="N748" s="136">
        <f t="shared" si="691"/>
        <v>0</v>
      </c>
      <c r="O748" s="136">
        <f t="shared" si="706"/>
        <v>0</v>
      </c>
      <c r="P748" s="262"/>
      <c r="Q748" s="262"/>
      <c r="R748" s="263"/>
      <c r="S748" s="167"/>
      <c r="T748" s="194"/>
      <c r="U748" s="194"/>
      <c r="V748" s="136">
        <f t="shared" si="707"/>
        <v>0</v>
      </c>
      <c r="W748" s="136">
        <f t="shared" si="692"/>
        <v>0</v>
      </c>
      <c r="X748" s="136">
        <f t="shared" si="708"/>
        <v>0</v>
      </c>
      <c r="Y748" s="262"/>
      <c r="Z748" s="262"/>
      <c r="AA748" s="263"/>
      <c r="AB748" s="167"/>
      <c r="AC748" s="194"/>
      <c r="AD748" s="194"/>
      <c r="AE748" s="136">
        <f t="shared" si="709"/>
        <v>0</v>
      </c>
      <c r="AF748" s="136">
        <f t="shared" si="693"/>
        <v>0</v>
      </c>
      <c r="AG748" s="136">
        <f t="shared" si="710"/>
        <v>0</v>
      </c>
      <c r="AH748" s="262"/>
      <c r="AI748" s="262"/>
      <c r="AJ748" s="263"/>
      <c r="AK748" s="167"/>
      <c r="AL748" s="194"/>
      <c r="AM748" s="194"/>
      <c r="AN748" s="136">
        <f t="shared" si="711"/>
        <v>0</v>
      </c>
      <c r="AO748" s="136">
        <f t="shared" si="694"/>
        <v>0</v>
      </c>
      <c r="AP748" s="136">
        <f t="shared" si="712"/>
        <v>0</v>
      </c>
      <c r="AQ748" s="262"/>
      <c r="AR748" s="262"/>
      <c r="AS748" s="263"/>
      <c r="AT748" s="167"/>
      <c r="AU748" s="194"/>
      <c r="AV748" s="194"/>
      <c r="AW748" s="136">
        <f t="shared" si="713"/>
        <v>0</v>
      </c>
      <c r="AX748" s="136">
        <f t="shared" si="695"/>
        <v>0</v>
      </c>
      <c r="AY748" s="136">
        <f t="shared" si="714"/>
        <v>0</v>
      </c>
      <c r="AZ748" s="262"/>
      <c r="BA748" s="262"/>
      <c r="BB748" s="263"/>
      <c r="BC748" s="167"/>
      <c r="BD748" s="194"/>
      <c r="BE748" s="194"/>
      <c r="BF748" s="136">
        <f t="shared" si="715"/>
        <v>0</v>
      </c>
      <c r="BG748" s="136">
        <f t="shared" si="696"/>
        <v>0</v>
      </c>
      <c r="BH748" s="136">
        <f t="shared" si="716"/>
        <v>0</v>
      </c>
      <c r="BI748" s="262"/>
      <c r="BJ748" s="262"/>
      <c r="BK748" s="263"/>
      <c r="BL748" s="167"/>
      <c r="BM748" s="194"/>
      <c r="BN748" s="194"/>
      <c r="BO748" s="136">
        <f t="shared" si="717"/>
        <v>0</v>
      </c>
      <c r="BP748" s="136">
        <f t="shared" si="697"/>
        <v>0</v>
      </c>
      <c r="BQ748" s="136">
        <f t="shared" si="718"/>
        <v>0</v>
      </c>
      <c r="BR748" s="262"/>
      <c r="BS748" s="262"/>
      <c r="BT748" s="263"/>
      <c r="BU748" s="167"/>
      <c r="BV748" s="194"/>
      <c r="BW748" s="194"/>
      <c r="BX748" s="136">
        <f t="shared" si="719"/>
        <v>0</v>
      </c>
      <c r="BY748" s="136">
        <f t="shared" si="698"/>
        <v>0</v>
      </c>
      <c r="BZ748" s="136">
        <f t="shared" si="720"/>
        <v>0</v>
      </c>
      <c r="CA748" s="262"/>
      <c r="CB748" s="262"/>
      <c r="CC748" s="263"/>
      <c r="CD748" s="167"/>
      <c r="CE748" s="194"/>
      <c r="CF748" s="194"/>
      <c r="CG748" s="136">
        <f t="shared" si="721"/>
        <v>0</v>
      </c>
      <c r="CH748" s="136">
        <f t="shared" si="699"/>
        <v>0</v>
      </c>
      <c r="CI748" s="136">
        <f t="shared" si="722"/>
        <v>0</v>
      </c>
      <c r="CJ748" s="262"/>
      <c r="CK748" s="262"/>
      <c r="CL748" s="263"/>
      <c r="CM748" s="167"/>
      <c r="CN748" s="194"/>
      <c r="CO748" s="194"/>
      <c r="CP748" s="136">
        <f t="shared" si="723"/>
        <v>0</v>
      </c>
      <c r="CQ748" s="136">
        <f t="shared" si="700"/>
        <v>0</v>
      </c>
      <c r="CR748" s="136">
        <f t="shared" si="724"/>
        <v>0</v>
      </c>
      <c r="CS748" s="262"/>
      <c r="CT748" s="262"/>
      <c r="CU748" s="263"/>
      <c r="CV748" s="167"/>
      <c r="CW748" s="194"/>
      <c r="CX748" s="194"/>
      <c r="CY748" s="136">
        <f t="shared" si="725"/>
        <v>0</v>
      </c>
      <c r="CZ748" s="136">
        <f t="shared" si="701"/>
        <v>0</v>
      </c>
      <c r="DA748" s="136">
        <f t="shared" si="726"/>
        <v>0</v>
      </c>
      <c r="DB748" s="262"/>
      <c r="DC748" s="262"/>
      <c r="DD748" s="263"/>
    </row>
    <row r="749" spans="1:108" x14ac:dyDescent="0.25">
      <c r="A749" s="167"/>
      <c r="B749" s="194"/>
      <c r="C749" s="194"/>
      <c r="D749" s="136">
        <f t="shared" si="702"/>
        <v>0</v>
      </c>
      <c r="E749" s="136">
        <f t="shared" si="703"/>
        <v>0</v>
      </c>
      <c r="F749" s="136">
        <f t="shared" si="704"/>
        <v>0</v>
      </c>
      <c r="G749" s="262"/>
      <c r="H749" s="262"/>
      <c r="I749" s="263"/>
      <c r="J749" s="167"/>
      <c r="K749" s="194"/>
      <c r="L749" s="194"/>
      <c r="M749" s="136">
        <f t="shared" si="705"/>
        <v>0</v>
      </c>
      <c r="N749" s="136">
        <f t="shared" si="691"/>
        <v>0</v>
      </c>
      <c r="O749" s="136">
        <f t="shared" si="706"/>
        <v>0</v>
      </c>
      <c r="P749" s="262"/>
      <c r="Q749" s="262"/>
      <c r="R749" s="263"/>
      <c r="S749" s="167"/>
      <c r="T749" s="194"/>
      <c r="U749" s="194"/>
      <c r="V749" s="136">
        <f t="shared" si="707"/>
        <v>0</v>
      </c>
      <c r="W749" s="136">
        <f t="shared" si="692"/>
        <v>0</v>
      </c>
      <c r="X749" s="136">
        <f t="shared" si="708"/>
        <v>0</v>
      </c>
      <c r="Y749" s="262"/>
      <c r="Z749" s="262"/>
      <c r="AA749" s="263"/>
      <c r="AB749" s="167"/>
      <c r="AC749" s="194"/>
      <c r="AD749" s="194"/>
      <c r="AE749" s="136">
        <f t="shared" si="709"/>
        <v>0</v>
      </c>
      <c r="AF749" s="136">
        <f t="shared" si="693"/>
        <v>0</v>
      </c>
      <c r="AG749" s="136">
        <f t="shared" si="710"/>
        <v>0</v>
      </c>
      <c r="AH749" s="262"/>
      <c r="AI749" s="262"/>
      <c r="AJ749" s="263"/>
      <c r="AK749" s="167"/>
      <c r="AL749" s="194"/>
      <c r="AM749" s="194"/>
      <c r="AN749" s="136">
        <f t="shared" si="711"/>
        <v>0</v>
      </c>
      <c r="AO749" s="136">
        <f t="shared" si="694"/>
        <v>0</v>
      </c>
      <c r="AP749" s="136">
        <f t="shared" si="712"/>
        <v>0</v>
      </c>
      <c r="AQ749" s="262"/>
      <c r="AR749" s="262"/>
      <c r="AS749" s="263"/>
      <c r="AT749" s="167"/>
      <c r="AU749" s="194"/>
      <c r="AV749" s="194"/>
      <c r="AW749" s="136">
        <f t="shared" si="713"/>
        <v>0</v>
      </c>
      <c r="AX749" s="136">
        <f t="shared" si="695"/>
        <v>0</v>
      </c>
      <c r="AY749" s="136">
        <f t="shared" si="714"/>
        <v>0</v>
      </c>
      <c r="AZ749" s="262"/>
      <c r="BA749" s="262"/>
      <c r="BB749" s="263"/>
      <c r="BC749" s="167"/>
      <c r="BD749" s="194"/>
      <c r="BE749" s="194"/>
      <c r="BF749" s="136">
        <f t="shared" si="715"/>
        <v>0</v>
      </c>
      <c r="BG749" s="136">
        <f t="shared" si="696"/>
        <v>0</v>
      </c>
      <c r="BH749" s="136">
        <f t="shared" si="716"/>
        <v>0</v>
      </c>
      <c r="BI749" s="262"/>
      <c r="BJ749" s="262"/>
      <c r="BK749" s="263"/>
      <c r="BL749" s="167"/>
      <c r="BM749" s="194"/>
      <c r="BN749" s="194"/>
      <c r="BO749" s="136">
        <f t="shared" si="717"/>
        <v>0</v>
      </c>
      <c r="BP749" s="136">
        <f t="shared" si="697"/>
        <v>0</v>
      </c>
      <c r="BQ749" s="136">
        <f t="shared" si="718"/>
        <v>0</v>
      </c>
      <c r="BR749" s="262"/>
      <c r="BS749" s="262"/>
      <c r="BT749" s="263"/>
      <c r="BU749" s="167"/>
      <c r="BV749" s="194"/>
      <c r="BW749" s="194"/>
      <c r="BX749" s="136">
        <f t="shared" si="719"/>
        <v>0</v>
      </c>
      <c r="BY749" s="136">
        <f t="shared" si="698"/>
        <v>0</v>
      </c>
      <c r="BZ749" s="136">
        <f t="shared" si="720"/>
        <v>0</v>
      </c>
      <c r="CA749" s="262"/>
      <c r="CB749" s="262"/>
      <c r="CC749" s="263"/>
      <c r="CD749" s="167"/>
      <c r="CE749" s="194"/>
      <c r="CF749" s="194"/>
      <c r="CG749" s="136">
        <f t="shared" si="721"/>
        <v>0</v>
      </c>
      <c r="CH749" s="136">
        <f t="shared" si="699"/>
        <v>0</v>
      </c>
      <c r="CI749" s="136">
        <f t="shared" si="722"/>
        <v>0</v>
      </c>
      <c r="CJ749" s="262"/>
      <c r="CK749" s="262"/>
      <c r="CL749" s="263"/>
      <c r="CM749" s="167"/>
      <c r="CN749" s="194"/>
      <c r="CO749" s="194"/>
      <c r="CP749" s="136">
        <f t="shared" si="723"/>
        <v>0</v>
      </c>
      <c r="CQ749" s="136">
        <f t="shared" si="700"/>
        <v>0</v>
      </c>
      <c r="CR749" s="136">
        <f t="shared" si="724"/>
        <v>0</v>
      </c>
      <c r="CS749" s="262"/>
      <c r="CT749" s="262"/>
      <c r="CU749" s="263"/>
      <c r="CV749" s="167"/>
      <c r="CW749" s="194"/>
      <c r="CX749" s="194"/>
      <c r="CY749" s="136">
        <f t="shared" si="725"/>
        <v>0</v>
      </c>
      <c r="CZ749" s="136">
        <f t="shared" si="701"/>
        <v>0</v>
      </c>
      <c r="DA749" s="136">
        <f t="shared" si="726"/>
        <v>0</v>
      </c>
      <c r="DB749" s="262"/>
      <c r="DC749" s="262"/>
      <c r="DD749" s="263"/>
    </row>
    <row r="750" spans="1:108" x14ac:dyDescent="0.25">
      <c r="A750" s="167"/>
      <c r="B750" s="194"/>
      <c r="C750" s="194"/>
      <c r="D750" s="136">
        <f t="shared" si="702"/>
        <v>0</v>
      </c>
      <c r="E750" s="136">
        <f t="shared" si="703"/>
        <v>0</v>
      </c>
      <c r="F750" s="136">
        <f t="shared" si="704"/>
        <v>0</v>
      </c>
      <c r="G750" s="262"/>
      <c r="H750" s="262"/>
      <c r="I750" s="263"/>
      <c r="J750" s="167"/>
      <c r="K750" s="194"/>
      <c r="L750" s="194"/>
      <c r="M750" s="136">
        <f t="shared" si="705"/>
        <v>0</v>
      </c>
      <c r="N750" s="136">
        <f t="shared" si="691"/>
        <v>0</v>
      </c>
      <c r="O750" s="136">
        <f t="shared" si="706"/>
        <v>0</v>
      </c>
      <c r="P750" s="262"/>
      <c r="Q750" s="262"/>
      <c r="R750" s="263"/>
      <c r="S750" s="167"/>
      <c r="T750" s="194"/>
      <c r="U750" s="194"/>
      <c r="V750" s="136">
        <f t="shared" si="707"/>
        <v>0</v>
      </c>
      <c r="W750" s="136">
        <f t="shared" si="692"/>
        <v>0</v>
      </c>
      <c r="X750" s="136">
        <f t="shared" si="708"/>
        <v>0</v>
      </c>
      <c r="Y750" s="262"/>
      <c r="Z750" s="262"/>
      <c r="AA750" s="263"/>
      <c r="AB750" s="167"/>
      <c r="AC750" s="194"/>
      <c r="AD750" s="194"/>
      <c r="AE750" s="136">
        <f t="shared" si="709"/>
        <v>0</v>
      </c>
      <c r="AF750" s="136">
        <f t="shared" si="693"/>
        <v>0</v>
      </c>
      <c r="AG750" s="136">
        <f t="shared" si="710"/>
        <v>0</v>
      </c>
      <c r="AH750" s="262"/>
      <c r="AI750" s="262"/>
      <c r="AJ750" s="263"/>
      <c r="AK750" s="167"/>
      <c r="AL750" s="194"/>
      <c r="AM750" s="194"/>
      <c r="AN750" s="136">
        <f t="shared" si="711"/>
        <v>0</v>
      </c>
      <c r="AO750" s="136">
        <f t="shared" si="694"/>
        <v>0</v>
      </c>
      <c r="AP750" s="136">
        <f t="shared" si="712"/>
        <v>0</v>
      </c>
      <c r="AQ750" s="262"/>
      <c r="AR750" s="262"/>
      <c r="AS750" s="263"/>
      <c r="AT750" s="167"/>
      <c r="AU750" s="194"/>
      <c r="AV750" s="194"/>
      <c r="AW750" s="136">
        <f t="shared" si="713"/>
        <v>0</v>
      </c>
      <c r="AX750" s="136">
        <f t="shared" si="695"/>
        <v>0</v>
      </c>
      <c r="AY750" s="136">
        <f t="shared" si="714"/>
        <v>0</v>
      </c>
      <c r="AZ750" s="262"/>
      <c r="BA750" s="262"/>
      <c r="BB750" s="263"/>
      <c r="BC750" s="167"/>
      <c r="BD750" s="194"/>
      <c r="BE750" s="194"/>
      <c r="BF750" s="136">
        <f t="shared" si="715"/>
        <v>0</v>
      </c>
      <c r="BG750" s="136">
        <f t="shared" si="696"/>
        <v>0</v>
      </c>
      <c r="BH750" s="136">
        <f t="shared" si="716"/>
        <v>0</v>
      </c>
      <c r="BI750" s="262"/>
      <c r="BJ750" s="262"/>
      <c r="BK750" s="263"/>
      <c r="BL750" s="167"/>
      <c r="BM750" s="194"/>
      <c r="BN750" s="194"/>
      <c r="BO750" s="136">
        <f t="shared" si="717"/>
        <v>0</v>
      </c>
      <c r="BP750" s="136">
        <f t="shared" si="697"/>
        <v>0</v>
      </c>
      <c r="BQ750" s="136">
        <f t="shared" si="718"/>
        <v>0</v>
      </c>
      <c r="BR750" s="262"/>
      <c r="BS750" s="262"/>
      <c r="BT750" s="263"/>
      <c r="BU750" s="167"/>
      <c r="BV750" s="194"/>
      <c r="BW750" s="194"/>
      <c r="BX750" s="136">
        <f t="shared" si="719"/>
        <v>0</v>
      </c>
      <c r="BY750" s="136">
        <f t="shared" si="698"/>
        <v>0</v>
      </c>
      <c r="BZ750" s="136">
        <f t="shared" si="720"/>
        <v>0</v>
      </c>
      <c r="CA750" s="262"/>
      <c r="CB750" s="262"/>
      <c r="CC750" s="263"/>
      <c r="CD750" s="167"/>
      <c r="CE750" s="194"/>
      <c r="CF750" s="194"/>
      <c r="CG750" s="136">
        <f t="shared" si="721"/>
        <v>0</v>
      </c>
      <c r="CH750" s="136">
        <f t="shared" si="699"/>
        <v>0</v>
      </c>
      <c r="CI750" s="136">
        <f t="shared" si="722"/>
        <v>0</v>
      </c>
      <c r="CJ750" s="262"/>
      <c r="CK750" s="262"/>
      <c r="CL750" s="263"/>
      <c r="CM750" s="167"/>
      <c r="CN750" s="194"/>
      <c r="CO750" s="194"/>
      <c r="CP750" s="136">
        <f t="shared" si="723"/>
        <v>0</v>
      </c>
      <c r="CQ750" s="136">
        <f t="shared" si="700"/>
        <v>0</v>
      </c>
      <c r="CR750" s="136">
        <f t="shared" si="724"/>
        <v>0</v>
      </c>
      <c r="CS750" s="262"/>
      <c r="CT750" s="262"/>
      <c r="CU750" s="263"/>
      <c r="CV750" s="167"/>
      <c r="CW750" s="194"/>
      <c r="CX750" s="194"/>
      <c r="CY750" s="136">
        <f t="shared" si="725"/>
        <v>0</v>
      </c>
      <c r="CZ750" s="136">
        <f t="shared" si="701"/>
        <v>0</v>
      </c>
      <c r="DA750" s="136">
        <f t="shared" si="726"/>
        <v>0</v>
      </c>
      <c r="DB750" s="262"/>
      <c r="DC750" s="262"/>
      <c r="DD750" s="263"/>
    </row>
    <row r="751" spans="1:108" x14ac:dyDescent="0.25">
      <c r="A751" s="167"/>
      <c r="B751" s="194"/>
      <c r="C751" s="194"/>
      <c r="D751" s="136">
        <f t="shared" si="702"/>
        <v>0</v>
      </c>
      <c r="E751" s="136">
        <f t="shared" si="703"/>
        <v>0</v>
      </c>
      <c r="F751" s="136">
        <f t="shared" si="704"/>
        <v>0</v>
      </c>
      <c r="G751" s="262"/>
      <c r="H751" s="262"/>
      <c r="I751" s="263"/>
      <c r="J751" s="167"/>
      <c r="K751" s="194"/>
      <c r="L751" s="194"/>
      <c r="M751" s="136">
        <f t="shared" si="705"/>
        <v>0</v>
      </c>
      <c r="N751" s="136">
        <f t="shared" si="691"/>
        <v>0</v>
      </c>
      <c r="O751" s="136">
        <f t="shared" si="706"/>
        <v>0</v>
      </c>
      <c r="P751" s="262"/>
      <c r="Q751" s="262"/>
      <c r="R751" s="263"/>
      <c r="S751" s="167"/>
      <c r="T751" s="194"/>
      <c r="U751" s="194"/>
      <c r="V751" s="136">
        <f t="shared" si="707"/>
        <v>0</v>
      </c>
      <c r="W751" s="136">
        <f t="shared" si="692"/>
        <v>0</v>
      </c>
      <c r="X751" s="136">
        <f t="shared" si="708"/>
        <v>0</v>
      </c>
      <c r="Y751" s="262"/>
      <c r="Z751" s="262"/>
      <c r="AA751" s="263"/>
      <c r="AB751" s="167"/>
      <c r="AC751" s="194"/>
      <c r="AD751" s="194"/>
      <c r="AE751" s="136">
        <f t="shared" si="709"/>
        <v>0</v>
      </c>
      <c r="AF751" s="136">
        <f t="shared" si="693"/>
        <v>0</v>
      </c>
      <c r="AG751" s="136">
        <f t="shared" si="710"/>
        <v>0</v>
      </c>
      <c r="AH751" s="262"/>
      <c r="AI751" s="262"/>
      <c r="AJ751" s="263"/>
      <c r="AK751" s="167"/>
      <c r="AL751" s="194"/>
      <c r="AM751" s="194"/>
      <c r="AN751" s="136">
        <f t="shared" si="711"/>
        <v>0</v>
      </c>
      <c r="AO751" s="136">
        <f t="shared" si="694"/>
        <v>0</v>
      </c>
      <c r="AP751" s="136">
        <f t="shared" si="712"/>
        <v>0</v>
      </c>
      <c r="AQ751" s="262"/>
      <c r="AR751" s="262"/>
      <c r="AS751" s="263"/>
      <c r="AT751" s="167"/>
      <c r="AU751" s="194"/>
      <c r="AV751" s="194"/>
      <c r="AW751" s="136">
        <f t="shared" si="713"/>
        <v>0</v>
      </c>
      <c r="AX751" s="136">
        <f t="shared" si="695"/>
        <v>0</v>
      </c>
      <c r="AY751" s="136">
        <f t="shared" si="714"/>
        <v>0</v>
      </c>
      <c r="AZ751" s="262"/>
      <c r="BA751" s="262"/>
      <c r="BB751" s="263"/>
      <c r="BC751" s="167"/>
      <c r="BD751" s="194"/>
      <c r="BE751" s="194"/>
      <c r="BF751" s="136">
        <f t="shared" si="715"/>
        <v>0</v>
      </c>
      <c r="BG751" s="136">
        <f t="shared" si="696"/>
        <v>0</v>
      </c>
      <c r="BH751" s="136">
        <f t="shared" si="716"/>
        <v>0</v>
      </c>
      <c r="BI751" s="262"/>
      <c r="BJ751" s="262"/>
      <c r="BK751" s="263"/>
      <c r="BL751" s="167"/>
      <c r="BM751" s="194"/>
      <c r="BN751" s="194"/>
      <c r="BO751" s="136">
        <f t="shared" si="717"/>
        <v>0</v>
      </c>
      <c r="BP751" s="136">
        <f t="shared" si="697"/>
        <v>0</v>
      </c>
      <c r="BQ751" s="136">
        <f t="shared" si="718"/>
        <v>0</v>
      </c>
      <c r="BR751" s="262"/>
      <c r="BS751" s="262"/>
      <c r="BT751" s="263"/>
      <c r="BU751" s="167"/>
      <c r="BV751" s="194"/>
      <c r="BW751" s="194"/>
      <c r="BX751" s="136">
        <f t="shared" si="719"/>
        <v>0</v>
      </c>
      <c r="BY751" s="136">
        <f t="shared" si="698"/>
        <v>0</v>
      </c>
      <c r="BZ751" s="136">
        <f t="shared" si="720"/>
        <v>0</v>
      </c>
      <c r="CA751" s="262"/>
      <c r="CB751" s="262"/>
      <c r="CC751" s="263"/>
      <c r="CD751" s="167"/>
      <c r="CE751" s="194"/>
      <c r="CF751" s="194"/>
      <c r="CG751" s="136">
        <f t="shared" si="721"/>
        <v>0</v>
      </c>
      <c r="CH751" s="136">
        <f t="shared" si="699"/>
        <v>0</v>
      </c>
      <c r="CI751" s="136">
        <f t="shared" si="722"/>
        <v>0</v>
      </c>
      <c r="CJ751" s="262"/>
      <c r="CK751" s="262"/>
      <c r="CL751" s="263"/>
      <c r="CM751" s="167"/>
      <c r="CN751" s="194"/>
      <c r="CO751" s="194"/>
      <c r="CP751" s="136">
        <f t="shared" si="723"/>
        <v>0</v>
      </c>
      <c r="CQ751" s="136">
        <f t="shared" si="700"/>
        <v>0</v>
      </c>
      <c r="CR751" s="136">
        <f t="shared" si="724"/>
        <v>0</v>
      </c>
      <c r="CS751" s="262"/>
      <c r="CT751" s="262"/>
      <c r="CU751" s="263"/>
      <c r="CV751" s="167"/>
      <c r="CW751" s="194"/>
      <c r="CX751" s="194"/>
      <c r="CY751" s="136">
        <f t="shared" si="725"/>
        <v>0</v>
      </c>
      <c r="CZ751" s="136">
        <f t="shared" si="701"/>
        <v>0</v>
      </c>
      <c r="DA751" s="136">
        <f t="shared" si="726"/>
        <v>0</v>
      </c>
      <c r="DB751" s="262"/>
      <c r="DC751" s="262"/>
      <c r="DD751" s="263"/>
    </row>
    <row r="752" spans="1:108" x14ac:dyDescent="0.25">
      <c r="A752" s="167"/>
      <c r="B752" s="194"/>
      <c r="C752" s="194"/>
      <c r="D752" s="136">
        <f t="shared" si="702"/>
        <v>0</v>
      </c>
      <c r="E752" s="136">
        <f t="shared" si="703"/>
        <v>0</v>
      </c>
      <c r="F752" s="136">
        <f t="shared" si="704"/>
        <v>0</v>
      </c>
      <c r="G752" s="262"/>
      <c r="H752" s="262"/>
      <c r="I752" s="263"/>
      <c r="J752" s="167"/>
      <c r="K752" s="194"/>
      <c r="L752" s="194"/>
      <c r="M752" s="136">
        <f t="shared" si="705"/>
        <v>0</v>
      </c>
      <c r="N752" s="136">
        <f t="shared" si="691"/>
        <v>0</v>
      </c>
      <c r="O752" s="136">
        <f t="shared" si="706"/>
        <v>0</v>
      </c>
      <c r="P752" s="262"/>
      <c r="Q752" s="262"/>
      <c r="R752" s="263"/>
      <c r="S752" s="167"/>
      <c r="T752" s="194"/>
      <c r="U752" s="194"/>
      <c r="V752" s="136">
        <f t="shared" si="707"/>
        <v>0</v>
      </c>
      <c r="W752" s="136">
        <f t="shared" si="692"/>
        <v>0</v>
      </c>
      <c r="X752" s="136">
        <f t="shared" si="708"/>
        <v>0</v>
      </c>
      <c r="Y752" s="262"/>
      <c r="Z752" s="262"/>
      <c r="AA752" s="263"/>
      <c r="AB752" s="167"/>
      <c r="AC752" s="194"/>
      <c r="AD752" s="194"/>
      <c r="AE752" s="136">
        <f t="shared" si="709"/>
        <v>0</v>
      </c>
      <c r="AF752" s="136">
        <f t="shared" si="693"/>
        <v>0</v>
      </c>
      <c r="AG752" s="136">
        <f t="shared" si="710"/>
        <v>0</v>
      </c>
      <c r="AH752" s="262"/>
      <c r="AI752" s="262"/>
      <c r="AJ752" s="263"/>
      <c r="AK752" s="167"/>
      <c r="AL752" s="194"/>
      <c r="AM752" s="194"/>
      <c r="AN752" s="136">
        <f t="shared" si="711"/>
        <v>0</v>
      </c>
      <c r="AO752" s="136">
        <f t="shared" si="694"/>
        <v>0</v>
      </c>
      <c r="AP752" s="136">
        <f t="shared" si="712"/>
        <v>0</v>
      </c>
      <c r="AQ752" s="262"/>
      <c r="AR752" s="262"/>
      <c r="AS752" s="263"/>
      <c r="AT752" s="167"/>
      <c r="AU752" s="194"/>
      <c r="AV752" s="194"/>
      <c r="AW752" s="136">
        <f t="shared" si="713"/>
        <v>0</v>
      </c>
      <c r="AX752" s="136">
        <f t="shared" si="695"/>
        <v>0</v>
      </c>
      <c r="AY752" s="136">
        <f t="shared" si="714"/>
        <v>0</v>
      </c>
      <c r="AZ752" s="262"/>
      <c r="BA752" s="262"/>
      <c r="BB752" s="263"/>
      <c r="BC752" s="167"/>
      <c r="BD752" s="194"/>
      <c r="BE752" s="194"/>
      <c r="BF752" s="136">
        <f t="shared" si="715"/>
        <v>0</v>
      </c>
      <c r="BG752" s="136">
        <f t="shared" si="696"/>
        <v>0</v>
      </c>
      <c r="BH752" s="136">
        <f t="shared" si="716"/>
        <v>0</v>
      </c>
      <c r="BI752" s="262"/>
      <c r="BJ752" s="262"/>
      <c r="BK752" s="263"/>
      <c r="BL752" s="167"/>
      <c r="BM752" s="194"/>
      <c r="BN752" s="194"/>
      <c r="BO752" s="136">
        <f t="shared" si="717"/>
        <v>0</v>
      </c>
      <c r="BP752" s="136">
        <f t="shared" si="697"/>
        <v>0</v>
      </c>
      <c r="BQ752" s="136">
        <f t="shared" si="718"/>
        <v>0</v>
      </c>
      <c r="BR752" s="262"/>
      <c r="BS752" s="262"/>
      <c r="BT752" s="263"/>
      <c r="BU752" s="167"/>
      <c r="BV752" s="194"/>
      <c r="BW752" s="194"/>
      <c r="BX752" s="136">
        <f t="shared" si="719"/>
        <v>0</v>
      </c>
      <c r="BY752" s="136">
        <f t="shared" si="698"/>
        <v>0</v>
      </c>
      <c r="BZ752" s="136">
        <f t="shared" si="720"/>
        <v>0</v>
      </c>
      <c r="CA752" s="262"/>
      <c r="CB752" s="262"/>
      <c r="CC752" s="263"/>
      <c r="CD752" s="167"/>
      <c r="CE752" s="194"/>
      <c r="CF752" s="194"/>
      <c r="CG752" s="136">
        <f t="shared" si="721"/>
        <v>0</v>
      </c>
      <c r="CH752" s="136">
        <f t="shared" si="699"/>
        <v>0</v>
      </c>
      <c r="CI752" s="136">
        <f t="shared" si="722"/>
        <v>0</v>
      </c>
      <c r="CJ752" s="262"/>
      <c r="CK752" s="262"/>
      <c r="CL752" s="263"/>
      <c r="CM752" s="167"/>
      <c r="CN752" s="194"/>
      <c r="CO752" s="194"/>
      <c r="CP752" s="136">
        <f t="shared" si="723"/>
        <v>0</v>
      </c>
      <c r="CQ752" s="136">
        <f t="shared" si="700"/>
        <v>0</v>
      </c>
      <c r="CR752" s="136">
        <f t="shared" si="724"/>
        <v>0</v>
      </c>
      <c r="CS752" s="262"/>
      <c r="CT752" s="262"/>
      <c r="CU752" s="263"/>
      <c r="CV752" s="167"/>
      <c r="CW752" s="194"/>
      <c r="CX752" s="194"/>
      <c r="CY752" s="136">
        <f t="shared" si="725"/>
        <v>0</v>
      </c>
      <c r="CZ752" s="136">
        <f t="shared" si="701"/>
        <v>0</v>
      </c>
      <c r="DA752" s="136">
        <f t="shared" si="726"/>
        <v>0</v>
      </c>
      <c r="DB752" s="262"/>
      <c r="DC752" s="262"/>
      <c r="DD752" s="263"/>
    </row>
    <row r="753" spans="1:108" x14ac:dyDescent="0.25">
      <c r="A753" s="167"/>
      <c r="B753" s="194"/>
      <c r="C753" s="194"/>
      <c r="D753" s="136">
        <f t="shared" si="702"/>
        <v>0</v>
      </c>
      <c r="E753" s="136">
        <f t="shared" si="703"/>
        <v>0</v>
      </c>
      <c r="F753" s="136">
        <f t="shared" si="704"/>
        <v>0</v>
      </c>
      <c r="G753" s="262"/>
      <c r="H753" s="262"/>
      <c r="I753" s="263"/>
      <c r="J753" s="167"/>
      <c r="K753" s="194"/>
      <c r="L753" s="194"/>
      <c r="M753" s="136">
        <f t="shared" si="705"/>
        <v>0</v>
      </c>
      <c r="N753" s="136">
        <f t="shared" si="691"/>
        <v>0</v>
      </c>
      <c r="O753" s="136">
        <f t="shared" si="706"/>
        <v>0</v>
      </c>
      <c r="P753" s="262"/>
      <c r="Q753" s="262"/>
      <c r="R753" s="263"/>
      <c r="S753" s="167"/>
      <c r="T753" s="194"/>
      <c r="U753" s="194"/>
      <c r="V753" s="136">
        <f t="shared" si="707"/>
        <v>0</v>
      </c>
      <c r="W753" s="136">
        <f t="shared" si="692"/>
        <v>0</v>
      </c>
      <c r="X753" s="136">
        <f t="shared" si="708"/>
        <v>0</v>
      </c>
      <c r="Y753" s="262"/>
      <c r="Z753" s="262"/>
      <c r="AA753" s="263"/>
      <c r="AB753" s="167"/>
      <c r="AC753" s="194"/>
      <c r="AD753" s="194"/>
      <c r="AE753" s="136">
        <f t="shared" si="709"/>
        <v>0</v>
      </c>
      <c r="AF753" s="136">
        <f t="shared" si="693"/>
        <v>0</v>
      </c>
      <c r="AG753" s="136">
        <f t="shared" si="710"/>
        <v>0</v>
      </c>
      <c r="AH753" s="262"/>
      <c r="AI753" s="262"/>
      <c r="AJ753" s="263"/>
      <c r="AK753" s="167"/>
      <c r="AL753" s="194"/>
      <c r="AM753" s="194"/>
      <c r="AN753" s="136">
        <f t="shared" si="711"/>
        <v>0</v>
      </c>
      <c r="AO753" s="136">
        <f t="shared" si="694"/>
        <v>0</v>
      </c>
      <c r="AP753" s="136">
        <f t="shared" si="712"/>
        <v>0</v>
      </c>
      <c r="AQ753" s="262"/>
      <c r="AR753" s="262"/>
      <c r="AS753" s="263"/>
      <c r="AT753" s="167"/>
      <c r="AU753" s="194"/>
      <c r="AV753" s="194"/>
      <c r="AW753" s="136">
        <f t="shared" si="713"/>
        <v>0</v>
      </c>
      <c r="AX753" s="136">
        <f t="shared" si="695"/>
        <v>0</v>
      </c>
      <c r="AY753" s="136">
        <f t="shared" si="714"/>
        <v>0</v>
      </c>
      <c r="AZ753" s="262"/>
      <c r="BA753" s="262"/>
      <c r="BB753" s="263"/>
      <c r="BC753" s="167"/>
      <c r="BD753" s="194"/>
      <c r="BE753" s="194"/>
      <c r="BF753" s="136">
        <f t="shared" si="715"/>
        <v>0</v>
      </c>
      <c r="BG753" s="136">
        <f t="shared" si="696"/>
        <v>0</v>
      </c>
      <c r="BH753" s="136">
        <f t="shared" si="716"/>
        <v>0</v>
      </c>
      <c r="BI753" s="262"/>
      <c r="BJ753" s="262"/>
      <c r="BK753" s="263"/>
      <c r="BL753" s="167"/>
      <c r="BM753" s="194"/>
      <c r="BN753" s="194"/>
      <c r="BO753" s="136">
        <f t="shared" si="717"/>
        <v>0</v>
      </c>
      <c r="BP753" s="136">
        <f t="shared" si="697"/>
        <v>0</v>
      </c>
      <c r="BQ753" s="136">
        <f t="shared" si="718"/>
        <v>0</v>
      </c>
      <c r="BR753" s="262"/>
      <c r="BS753" s="262"/>
      <c r="BT753" s="263"/>
      <c r="BU753" s="167"/>
      <c r="BV753" s="194"/>
      <c r="BW753" s="194"/>
      <c r="BX753" s="136">
        <f t="shared" si="719"/>
        <v>0</v>
      </c>
      <c r="BY753" s="136">
        <f t="shared" si="698"/>
        <v>0</v>
      </c>
      <c r="BZ753" s="136">
        <f t="shared" si="720"/>
        <v>0</v>
      </c>
      <c r="CA753" s="262"/>
      <c r="CB753" s="262"/>
      <c r="CC753" s="263"/>
      <c r="CD753" s="167"/>
      <c r="CE753" s="194"/>
      <c r="CF753" s="194"/>
      <c r="CG753" s="136">
        <f t="shared" si="721"/>
        <v>0</v>
      </c>
      <c r="CH753" s="136">
        <f t="shared" si="699"/>
        <v>0</v>
      </c>
      <c r="CI753" s="136">
        <f t="shared" si="722"/>
        <v>0</v>
      </c>
      <c r="CJ753" s="262"/>
      <c r="CK753" s="262"/>
      <c r="CL753" s="263"/>
      <c r="CM753" s="167"/>
      <c r="CN753" s="194"/>
      <c r="CO753" s="194"/>
      <c r="CP753" s="136">
        <f t="shared" si="723"/>
        <v>0</v>
      </c>
      <c r="CQ753" s="136">
        <f t="shared" si="700"/>
        <v>0</v>
      </c>
      <c r="CR753" s="136">
        <f t="shared" si="724"/>
        <v>0</v>
      </c>
      <c r="CS753" s="262"/>
      <c r="CT753" s="262"/>
      <c r="CU753" s="263"/>
      <c r="CV753" s="167"/>
      <c r="CW753" s="194"/>
      <c r="CX753" s="194"/>
      <c r="CY753" s="136">
        <f t="shared" si="725"/>
        <v>0</v>
      </c>
      <c r="CZ753" s="136">
        <f t="shared" si="701"/>
        <v>0</v>
      </c>
      <c r="DA753" s="136">
        <f t="shared" si="726"/>
        <v>0</v>
      </c>
      <c r="DB753" s="262"/>
      <c r="DC753" s="262"/>
      <c r="DD753" s="263"/>
    </row>
    <row r="754" spans="1:108" x14ac:dyDescent="0.25">
      <c r="A754" s="167"/>
      <c r="B754" s="194"/>
      <c r="C754" s="194"/>
      <c r="D754" s="136">
        <f t="shared" si="702"/>
        <v>0</v>
      </c>
      <c r="E754" s="136">
        <f t="shared" si="703"/>
        <v>0</v>
      </c>
      <c r="F754" s="136">
        <f t="shared" si="704"/>
        <v>0</v>
      </c>
      <c r="G754" s="262"/>
      <c r="H754" s="262"/>
      <c r="I754" s="263"/>
      <c r="J754" s="167"/>
      <c r="K754" s="194"/>
      <c r="L754" s="194"/>
      <c r="M754" s="136">
        <f t="shared" si="705"/>
        <v>0</v>
      </c>
      <c r="N754" s="136">
        <f t="shared" si="691"/>
        <v>0</v>
      </c>
      <c r="O754" s="136">
        <f t="shared" si="706"/>
        <v>0</v>
      </c>
      <c r="P754" s="262"/>
      <c r="Q754" s="262"/>
      <c r="R754" s="263"/>
      <c r="S754" s="167"/>
      <c r="T754" s="194"/>
      <c r="U754" s="194"/>
      <c r="V754" s="136">
        <f t="shared" si="707"/>
        <v>0</v>
      </c>
      <c r="W754" s="136">
        <f t="shared" si="692"/>
        <v>0</v>
      </c>
      <c r="X754" s="136">
        <f t="shared" si="708"/>
        <v>0</v>
      </c>
      <c r="Y754" s="262"/>
      <c r="Z754" s="262"/>
      <c r="AA754" s="263"/>
      <c r="AB754" s="167"/>
      <c r="AC754" s="194"/>
      <c r="AD754" s="194"/>
      <c r="AE754" s="136">
        <f t="shared" si="709"/>
        <v>0</v>
      </c>
      <c r="AF754" s="136">
        <f t="shared" si="693"/>
        <v>0</v>
      </c>
      <c r="AG754" s="136">
        <f t="shared" si="710"/>
        <v>0</v>
      </c>
      <c r="AH754" s="262"/>
      <c r="AI754" s="262"/>
      <c r="AJ754" s="263"/>
      <c r="AK754" s="167"/>
      <c r="AL754" s="194"/>
      <c r="AM754" s="194"/>
      <c r="AN754" s="136">
        <f t="shared" si="711"/>
        <v>0</v>
      </c>
      <c r="AO754" s="136">
        <f t="shared" si="694"/>
        <v>0</v>
      </c>
      <c r="AP754" s="136">
        <f t="shared" si="712"/>
        <v>0</v>
      </c>
      <c r="AQ754" s="262"/>
      <c r="AR754" s="262"/>
      <c r="AS754" s="263"/>
      <c r="AT754" s="167"/>
      <c r="AU754" s="194"/>
      <c r="AV754" s="194"/>
      <c r="AW754" s="136">
        <f t="shared" si="713"/>
        <v>0</v>
      </c>
      <c r="AX754" s="136">
        <f t="shared" si="695"/>
        <v>0</v>
      </c>
      <c r="AY754" s="136">
        <f t="shared" si="714"/>
        <v>0</v>
      </c>
      <c r="AZ754" s="262"/>
      <c r="BA754" s="262"/>
      <c r="BB754" s="263"/>
      <c r="BC754" s="167"/>
      <c r="BD754" s="194"/>
      <c r="BE754" s="194"/>
      <c r="BF754" s="136">
        <f t="shared" si="715"/>
        <v>0</v>
      </c>
      <c r="BG754" s="136">
        <f t="shared" si="696"/>
        <v>0</v>
      </c>
      <c r="BH754" s="136">
        <f t="shared" si="716"/>
        <v>0</v>
      </c>
      <c r="BI754" s="262"/>
      <c r="BJ754" s="262"/>
      <c r="BK754" s="263"/>
      <c r="BL754" s="167"/>
      <c r="BM754" s="194"/>
      <c r="BN754" s="194"/>
      <c r="BO754" s="136">
        <f t="shared" si="717"/>
        <v>0</v>
      </c>
      <c r="BP754" s="136">
        <f t="shared" si="697"/>
        <v>0</v>
      </c>
      <c r="BQ754" s="136">
        <f t="shared" si="718"/>
        <v>0</v>
      </c>
      <c r="BR754" s="262"/>
      <c r="BS754" s="262"/>
      <c r="BT754" s="263"/>
      <c r="BU754" s="167"/>
      <c r="BV754" s="194"/>
      <c r="BW754" s="194"/>
      <c r="BX754" s="136">
        <f t="shared" si="719"/>
        <v>0</v>
      </c>
      <c r="BY754" s="136">
        <f t="shared" si="698"/>
        <v>0</v>
      </c>
      <c r="BZ754" s="136">
        <f t="shared" si="720"/>
        <v>0</v>
      </c>
      <c r="CA754" s="262"/>
      <c r="CB754" s="262"/>
      <c r="CC754" s="263"/>
      <c r="CD754" s="167"/>
      <c r="CE754" s="194"/>
      <c r="CF754" s="194"/>
      <c r="CG754" s="136">
        <f t="shared" si="721"/>
        <v>0</v>
      </c>
      <c r="CH754" s="136">
        <f t="shared" si="699"/>
        <v>0</v>
      </c>
      <c r="CI754" s="136">
        <f t="shared" si="722"/>
        <v>0</v>
      </c>
      <c r="CJ754" s="262"/>
      <c r="CK754" s="262"/>
      <c r="CL754" s="263"/>
      <c r="CM754" s="167"/>
      <c r="CN754" s="194"/>
      <c r="CO754" s="194"/>
      <c r="CP754" s="136">
        <f t="shared" si="723"/>
        <v>0</v>
      </c>
      <c r="CQ754" s="136">
        <f t="shared" si="700"/>
        <v>0</v>
      </c>
      <c r="CR754" s="136">
        <f t="shared" si="724"/>
        <v>0</v>
      </c>
      <c r="CS754" s="262"/>
      <c r="CT754" s="262"/>
      <c r="CU754" s="263"/>
      <c r="CV754" s="167"/>
      <c r="CW754" s="194"/>
      <c r="CX754" s="194"/>
      <c r="CY754" s="136">
        <f t="shared" si="725"/>
        <v>0</v>
      </c>
      <c r="CZ754" s="136">
        <f t="shared" si="701"/>
        <v>0</v>
      </c>
      <c r="DA754" s="136">
        <f t="shared" si="726"/>
        <v>0</v>
      </c>
      <c r="DB754" s="262"/>
      <c r="DC754" s="262"/>
      <c r="DD754" s="263"/>
    </row>
    <row r="755" spans="1:108" x14ac:dyDescent="0.25">
      <c r="A755" s="167"/>
      <c r="B755" s="194"/>
      <c r="C755" s="194"/>
      <c r="D755" s="136">
        <f t="shared" si="702"/>
        <v>0</v>
      </c>
      <c r="E755" s="136">
        <f t="shared" si="703"/>
        <v>0</v>
      </c>
      <c r="F755" s="136">
        <f t="shared" si="704"/>
        <v>0</v>
      </c>
      <c r="G755" s="262"/>
      <c r="H755" s="262"/>
      <c r="I755" s="263"/>
      <c r="J755" s="167"/>
      <c r="K755" s="194"/>
      <c r="L755" s="194"/>
      <c r="M755" s="136">
        <f t="shared" si="705"/>
        <v>0</v>
      </c>
      <c r="N755" s="136">
        <f t="shared" si="691"/>
        <v>0</v>
      </c>
      <c r="O755" s="136">
        <f t="shared" si="706"/>
        <v>0</v>
      </c>
      <c r="P755" s="262"/>
      <c r="Q755" s="262"/>
      <c r="R755" s="263"/>
      <c r="S755" s="167"/>
      <c r="T755" s="194"/>
      <c r="U755" s="194"/>
      <c r="V755" s="136">
        <f t="shared" si="707"/>
        <v>0</v>
      </c>
      <c r="W755" s="136">
        <f t="shared" si="692"/>
        <v>0</v>
      </c>
      <c r="X755" s="136">
        <f t="shared" si="708"/>
        <v>0</v>
      </c>
      <c r="Y755" s="262"/>
      <c r="Z755" s="262"/>
      <c r="AA755" s="263"/>
      <c r="AB755" s="167"/>
      <c r="AC755" s="194"/>
      <c r="AD755" s="194"/>
      <c r="AE755" s="136">
        <f t="shared" si="709"/>
        <v>0</v>
      </c>
      <c r="AF755" s="136">
        <f t="shared" si="693"/>
        <v>0</v>
      </c>
      <c r="AG755" s="136">
        <f t="shared" si="710"/>
        <v>0</v>
      </c>
      <c r="AH755" s="262"/>
      <c r="AI755" s="262"/>
      <c r="AJ755" s="263"/>
      <c r="AK755" s="167"/>
      <c r="AL755" s="194"/>
      <c r="AM755" s="194"/>
      <c r="AN755" s="136">
        <f t="shared" si="711"/>
        <v>0</v>
      </c>
      <c r="AO755" s="136">
        <f t="shared" si="694"/>
        <v>0</v>
      </c>
      <c r="AP755" s="136">
        <f t="shared" si="712"/>
        <v>0</v>
      </c>
      <c r="AQ755" s="262"/>
      <c r="AR755" s="262"/>
      <c r="AS755" s="263"/>
      <c r="AT755" s="167"/>
      <c r="AU755" s="194"/>
      <c r="AV755" s="194"/>
      <c r="AW755" s="136">
        <f t="shared" si="713"/>
        <v>0</v>
      </c>
      <c r="AX755" s="136">
        <f t="shared" si="695"/>
        <v>0</v>
      </c>
      <c r="AY755" s="136">
        <f t="shared" si="714"/>
        <v>0</v>
      </c>
      <c r="AZ755" s="262"/>
      <c r="BA755" s="262"/>
      <c r="BB755" s="263"/>
      <c r="BC755" s="167"/>
      <c r="BD755" s="194"/>
      <c r="BE755" s="194"/>
      <c r="BF755" s="136">
        <f t="shared" si="715"/>
        <v>0</v>
      </c>
      <c r="BG755" s="136">
        <f t="shared" si="696"/>
        <v>0</v>
      </c>
      <c r="BH755" s="136">
        <f t="shared" si="716"/>
        <v>0</v>
      </c>
      <c r="BI755" s="262"/>
      <c r="BJ755" s="262"/>
      <c r="BK755" s="263"/>
      <c r="BL755" s="167"/>
      <c r="BM755" s="194"/>
      <c r="BN755" s="194"/>
      <c r="BO755" s="136">
        <f t="shared" si="717"/>
        <v>0</v>
      </c>
      <c r="BP755" s="136">
        <f t="shared" si="697"/>
        <v>0</v>
      </c>
      <c r="BQ755" s="136">
        <f t="shared" si="718"/>
        <v>0</v>
      </c>
      <c r="BR755" s="262"/>
      <c r="BS755" s="262"/>
      <c r="BT755" s="263"/>
      <c r="BU755" s="167"/>
      <c r="BV755" s="194"/>
      <c r="BW755" s="194"/>
      <c r="BX755" s="136">
        <f t="shared" si="719"/>
        <v>0</v>
      </c>
      <c r="BY755" s="136">
        <f t="shared" si="698"/>
        <v>0</v>
      </c>
      <c r="BZ755" s="136">
        <f t="shared" si="720"/>
        <v>0</v>
      </c>
      <c r="CA755" s="262"/>
      <c r="CB755" s="262"/>
      <c r="CC755" s="263"/>
      <c r="CD755" s="167"/>
      <c r="CE755" s="194"/>
      <c r="CF755" s="194"/>
      <c r="CG755" s="136">
        <f t="shared" si="721"/>
        <v>0</v>
      </c>
      <c r="CH755" s="136">
        <f t="shared" si="699"/>
        <v>0</v>
      </c>
      <c r="CI755" s="136">
        <f t="shared" si="722"/>
        <v>0</v>
      </c>
      <c r="CJ755" s="262"/>
      <c r="CK755" s="262"/>
      <c r="CL755" s="263"/>
      <c r="CM755" s="167"/>
      <c r="CN755" s="194"/>
      <c r="CO755" s="194"/>
      <c r="CP755" s="136">
        <f t="shared" si="723"/>
        <v>0</v>
      </c>
      <c r="CQ755" s="136">
        <f t="shared" si="700"/>
        <v>0</v>
      </c>
      <c r="CR755" s="136">
        <f t="shared" si="724"/>
        <v>0</v>
      </c>
      <c r="CS755" s="262"/>
      <c r="CT755" s="262"/>
      <c r="CU755" s="263"/>
      <c r="CV755" s="167"/>
      <c r="CW755" s="194"/>
      <c r="CX755" s="194"/>
      <c r="CY755" s="136">
        <f t="shared" si="725"/>
        <v>0</v>
      </c>
      <c r="CZ755" s="136">
        <f t="shared" si="701"/>
        <v>0</v>
      </c>
      <c r="DA755" s="136">
        <f t="shared" si="726"/>
        <v>0</v>
      </c>
      <c r="DB755" s="262"/>
      <c r="DC755" s="262"/>
      <c r="DD755" s="263"/>
    </row>
    <row r="756" spans="1:108" x14ac:dyDescent="0.25">
      <c r="A756" s="167"/>
      <c r="B756" s="194"/>
      <c r="C756" s="194"/>
      <c r="D756" s="136">
        <f t="shared" si="702"/>
        <v>0</v>
      </c>
      <c r="E756" s="136">
        <f t="shared" si="703"/>
        <v>0</v>
      </c>
      <c r="F756" s="136">
        <f t="shared" si="704"/>
        <v>0</v>
      </c>
      <c r="G756" s="262"/>
      <c r="H756" s="262"/>
      <c r="I756" s="263"/>
      <c r="J756" s="167"/>
      <c r="K756" s="194"/>
      <c r="L756" s="194"/>
      <c r="M756" s="136">
        <f t="shared" si="705"/>
        <v>0</v>
      </c>
      <c r="N756" s="136">
        <f t="shared" si="691"/>
        <v>0</v>
      </c>
      <c r="O756" s="136">
        <f t="shared" si="706"/>
        <v>0</v>
      </c>
      <c r="P756" s="262"/>
      <c r="Q756" s="262"/>
      <c r="R756" s="263"/>
      <c r="S756" s="167"/>
      <c r="T756" s="194"/>
      <c r="U756" s="194"/>
      <c r="V756" s="136">
        <f t="shared" si="707"/>
        <v>0</v>
      </c>
      <c r="W756" s="136">
        <f t="shared" si="692"/>
        <v>0</v>
      </c>
      <c r="X756" s="136">
        <f t="shared" si="708"/>
        <v>0</v>
      </c>
      <c r="Y756" s="262"/>
      <c r="Z756" s="262"/>
      <c r="AA756" s="263"/>
      <c r="AB756" s="167"/>
      <c r="AC756" s="194"/>
      <c r="AD756" s="194"/>
      <c r="AE756" s="136">
        <f t="shared" si="709"/>
        <v>0</v>
      </c>
      <c r="AF756" s="136">
        <f t="shared" si="693"/>
        <v>0</v>
      </c>
      <c r="AG756" s="136">
        <f t="shared" si="710"/>
        <v>0</v>
      </c>
      <c r="AH756" s="262"/>
      <c r="AI756" s="262"/>
      <c r="AJ756" s="263"/>
      <c r="AK756" s="167"/>
      <c r="AL756" s="194"/>
      <c r="AM756" s="194"/>
      <c r="AN756" s="136">
        <f t="shared" si="711"/>
        <v>0</v>
      </c>
      <c r="AO756" s="136">
        <f t="shared" si="694"/>
        <v>0</v>
      </c>
      <c r="AP756" s="136">
        <f t="shared" si="712"/>
        <v>0</v>
      </c>
      <c r="AQ756" s="262"/>
      <c r="AR756" s="262"/>
      <c r="AS756" s="263"/>
      <c r="AT756" s="167"/>
      <c r="AU756" s="194"/>
      <c r="AV756" s="194"/>
      <c r="AW756" s="136">
        <f t="shared" si="713"/>
        <v>0</v>
      </c>
      <c r="AX756" s="136">
        <f t="shared" si="695"/>
        <v>0</v>
      </c>
      <c r="AY756" s="136">
        <f t="shared" si="714"/>
        <v>0</v>
      </c>
      <c r="AZ756" s="262"/>
      <c r="BA756" s="262"/>
      <c r="BB756" s="263"/>
      <c r="BC756" s="167"/>
      <c r="BD756" s="194"/>
      <c r="BE756" s="194"/>
      <c r="BF756" s="136">
        <f t="shared" si="715"/>
        <v>0</v>
      </c>
      <c r="BG756" s="136">
        <f t="shared" si="696"/>
        <v>0</v>
      </c>
      <c r="BH756" s="136">
        <f t="shared" si="716"/>
        <v>0</v>
      </c>
      <c r="BI756" s="262"/>
      <c r="BJ756" s="262"/>
      <c r="BK756" s="263"/>
      <c r="BL756" s="167"/>
      <c r="BM756" s="194"/>
      <c r="BN756" s="194"/>
      <c r="BO756" s="136">
        <f t="shared" si="717"/>
        <v>0</v>
      </c>
      <c r="BP756" s="136">
        <f t="shared" si="697"/>
        <v>0</v>
      </c>
      <c r="BQ756" s="136">
        <f t="shared" si="718"/>
        <v>0</v>
      </c>
      <c r="BR756" s="262"/>
      <c r="BS756" s="262"/>
      <c r="BT756" s="263"/>
      <c r="BU756" s="167"/>
      <c r="BV756" s="194"/>
      <c r="BW756" s="194"/>
      <c r="BX756" s="136">
        <f t="shared" si="719"/>
        <v>0</v>
      </c>
      <c r="BY756" s="136">
        <f t="shared" si="698"/>
        <v>0</v>
      </c>
      <c r="BZ756" s="136">
        <f t="shared" si="720"/>
        <v>0</v>
      </c>
      <c r="CA756" s="262"/>
      <c r="CB756" s="262"/>
      <c r="CC756" s="263"/>
      <c r="CD756" s="167"/>
      <c r="CE756" s="194"/>
      <c r="CF756" s="194"/>
      <c r="CG756" s="136">
        <f t="shared" si="721"/>
        <v>0</v>
      </c>
      <c r="CH756" s="136">
        <f t="shared" si="699"/>
        <v>0</v>
      </c>
      <c r="CI756" s="136">
        <f t="shared" si="722"/>
        <v>0</v>
      </c>
      <c r="CJ756" s="262"/>
      <c r="CK756" s="262"/>
      <c r="CL756" s="263"/>
      <c r="CM756" s="167"/>
      <c r="CN756" s="194"/>
      <c r="CO756" s="194"/>
      <c r="CP756" s="136">
        <f t="shared" si="723"/>
        <v>0</v>
      </c>
      <c r="CQ756" s="136">
        <f t="shared" si="700"/>
        <v>0</v>
      </c>
      <c r="CR756" s="136">
        <f t="shared" si="724"/>
        <v>0</v>
      </c>
      <c r="CS756" s="262"/>
      <c r="CT756" s="262"/>
      <c r="CU756" s="263"/>
      <c r="CV756" s="167"/>
      <c r="CW756" s="194"/>
      <c r="CX756" s="194"/>
      <c r="CY756" s="136">
        <f t="shared" si="725"/>
        <v>0</v>
      </c>
      <c r="CZ756" s="136">
        <f t="shared" si="701"/>
        <v>0</v>
      </c>
      <c r="DA756" s="136">
        <f t="shared" si="726"/>
        <v>0</v>
      </c>
      <c r="DB756" s="262"/>
      <c r="DC756" s="262"/>
      <c r="DD756" s="263"/>
    </row>
    <row r="757" spans="1:108" x14ac:dyDescent="0.25">
      <c r="A757" s="167"/>
      <c r="B757" s="194"/>
      <c r="C757" s="194"/>
      <c r="D757" s="136">
        <f t="shared" si="702"/>
        <v>0</v>
      </c>
      <c r="E757" s="136">
        <f t="shared" si="703"/>
        <v>0</v>
      </c>
      <c r="F757" s="136">
        <f t="shared" si="704"/>
        <v>0</v>
      </c>
      <c r="G757" s="262"/>
      <c r="H757" s="262"/>
      <c r="I757" s="263"/>
      <c r="J757" s="167"/>
      <c r="K757" s="194"/>
      <c r="L757" s="194"/>
      <c r="M757" s="136">
        <f t="shared" si="705"/>
        <v>0</v>
      </c>
      <c r="N757" s="136">
        <f t="shared" si="691"/>
        <v>0</v>
      </c>
      <c r="O757" s="136">
        <f t="shared" si="706"/>
        <v>0</v>
      </c>
      <c r="P757" s="262"/>
      <c r="Q757" s="262"/>
      <c r="R757" s="263"/>
      <c r="S757" s="167"/>
      <c r="T757" s="194"/>
      <c r="U757" s="194"/>
      <c r="V757" s="136">
        <f t="shared" si="707"/>
        <v>0</v>
      </c>
      <c r="W757" s="136">
        <f t="shared" si="692"/>
        <v>0</v>
      </c>
      <c r="X757" s="136">
        <f t="shared" si="708"/>
        <v>0</v>
      </c>
      <c r="Y757" s="262"/>
      <c r="Z757" s="262"/>
      <c r="AA757" s="263"/>
      <c r="AB757" s="167"/>
      <c r="AC757" s="194"/>
      <c r="AD757" s="194"/>
      <c r="AE757" s="136">
        <f t="shared" si="709"/>
        <v>0</v>
      </c>
      <c r="AF757" s="136">
        <f t="shared" si="693"/>
        <v>0</v>
      </c>
      <c r="AG757" s="136">
        <f t="shared" si="710"/>
        <v>0</v>
      </c>
      <c r="AH757" s="262"/>
      <c r="AI757" s="262"/>
      <c r="AJ757" s="263"/>
      <c r="AK757" s="167"/>
      <c r="AL757" s="194"/>
      <c r="AM757" s="194"/>
      <c r="AN757" s="136">
        <f t="shared" si="711"/>
        <v>0</v>
      </c>
      <c r="AO757" s="136">
        <f t="shared" si="694"/>
        <v>0</v>
      </c>
      <c r="AP757" s="136">
        <f t="shared" si="712"/>
        <v>0</v>
      </c>
      <c r="AQ757" s="262"/>
      <c r="AR757" s="262"/>
      <c r="AS757" s="263"/>
      <c r="AT757" s="167"/>
      <c r="AU757" s="194"/>
      <c r="AV757" s="194"/>
      <c r="AW757" s="136">
        <f t="shared" si="713"/>
        <v>0</v>
      </c>
      <c r="AX757" s="136">
        <f t="shared" si="695"/>
        <v>0</v>
      </c>
      <c r="AY757" s="136">
        <f t="shared" si="714"/>
        <v>0</v>
      </c>
      <c r="AZ757" s="262"/>
      <c r="BA757" s="262"/>
      <c r="BB757" s="263"/>
      <c r="BC757" s="167"/>
      <c r="BD757" s="194"/>
      <c r="BE757" s="194"/>
      <c r="BF757" s="136">
        <f t="shared" si="715"/>
        <v>0</v>
      </c>
      <c r="BG757" s="136">
        <f t="shared" si="696"/>
        <v>0</v>
      </c>
      <c r="BH757" s="136">
        <f t="shared" si="716"/>
        <v>0</v>
      </c>
      <c r="BI757" s="262"/>
      <c r="BJ757" s="262"/>
      <c r="BK757" s="263"/>
      <c r="BL757" s="167"/>
      <c r="BM757" s="194"/>
      <c r="BN757" s="194"/>
      <c r="BO757" s="136">
        <f t="shared" si="717"/>
        <v>0</v>
      </c>
      <c r="BP757" s="136">
        <f t="shared" si="697"/>
        <v>0</v>
      </c>
      <c r="BQ757" s="136">
        <f t="shared" si="718"/>
        <v>0</v>
      </c>
      <c r="BR757" s="262"/>
      <c r="BS757" s="262"/>
      <c r="BT757" s="263"/>
      <c r="BU757" s="167"/>
      <c r="BV757" s="194"/>
      <c r="BW757" s="194"/>
      <c r="BX757" s="136">
        <f t="shared" si="719"/>
        <v>0</v>
      </c>
      <c r="BY757" s="136">
        <f t="shared" si="698"/>
        <v>0</v>
      </c>
      <c r="BZ757" s="136">
        <f t="shared" si="720"/>
        <v>0</v>
      </c>
      <c r="CA757" s="262"/>
      <c r="CB757" s="262"/>
      <c r="CC757" s="263"/>
      <c r="CD757" s="167"/>
      <c r="CE757" s="194"/>
      <c r="CF757" s="194"/>
      <c r="CG757" s="136">
        <f t="shared" si="721"/>
        <v>0</v>
      </c>
      <c r="CH757" s="136">
        <f t="shared" si="699"/>
        <v>0</v>
      </c>
      <c r="CI757" s="136">
        <f t="shared" si="722"/>
        <v>0</v>
      </c>
      <c r="CJ757" s="262"/>
      <c r="CK757" s="262"/>
      <c r="CL757" s="263"/>
      <c r="CM757" s="167"/>
      <c r="CN757" s="194"/>
      <c r="CO757" s="194"/>
      <c r="CP757" s="136">
        <f t="shared" si="723"/>
        <v>0</v>
      </c>
      <c r="CQ757" s="136">
        <f t="shared" si="700"/>
        <v>0</v>
      </c>
      <c r="CR757" s="136">
        <f t="shared" si="724"/>
        <v>0</v>
      </c>
      <c r="CS757" s="262"/>
      <c r="CT757" s="262"/>
      <c r="CU757" s="263"/>
      <c r="CV757" s="167"/>
      <c r="CW757" s="194"/>
      <c r="CX757" s="194"/>
      <c r="CY757" s="136">
        <f t="shared" si="725"/>
        <v>0</v>
      </c>
      <c r="CZ757" s="136">
        <f t="shared" si="701"/>
        <v>0</v>
      </c>
      <c r="DA757" s="136">
        <f t="shared" si="726"/>
        <v>0</v>
      </c>
      <c r="DB757" s="262"/>
      <c r="DC757" s="262"/>
      <c r="DD757" s="263"/>
    </row>
    <row r="758" spans="1:108" x14ac:dyDescent="0.25">
      <c r="A758" s="167"/>
      <c r="B758" s="194"/>
      <c r="C758" s="194"/>
      <c r="D758" s="136">
        <f t="shared" si="702"/>
        <v>0</v>
      </c>
      <c r="E758" s="136">
        <f t="shared" si="703"/>
        <v>0</v>
      </c>
      <c r="F758" s="136">
        <f t="shared" si="704"/>
        <v>0</v>
      </c>
      <c r="G758" s="262"/>
      <c r="H758" s="262"/>
      <c r="I758" s="263"/>
      <c r="J758" s="167"/>
      <c r="K758" s="194"/>
      <c r="L758" s="194"/>
      <c r="M758" s="136">
        <f t="shared" si="705"/>
        <v>0</v>
      </c>
      <c r="N758" s="136">
        <f t="shared" ref="N758:N821" si="727">IF(P758="TAK",1,0)</f>
        <v>0</v>
      </c>
      <c r="O758" s="136">
        <f t="shared" si="706"/>
        <v>0</v>
      </c>
      <c r="P758" s="262"/>
      <c r="Q758" s="262"/>
      <c r="R758" s="263"/>
      <c r="S758" s="167"/>
      <c r="T758" s="194"/>
      <c r="U758" s="194"/>
      <c r="V758" s="136">
        <f t="shared" si="707"/>
        <v>0</v>
      </c>
      <c r="W758" s="136">
        <f t="shared" ref="W758:W821" si="728">IF(Y758="TAK",1,0)</f>
        <v>0</v>
      </c>
      <c r="X758" s="136">
        <f t="shared" si="708"/>
        <v>0</v>
      </c>
      <c r="Y758" s="262"/>
      <c r="Z758" s="262"/>
      <c r="AA758" s="263"/>
      <c r="AB758" s="167"/>
      <c r="AC758" s="194"/>
      <c r="AD758" s="194"/>
      <c r="AE758" s="136">
        <f t="shared" si="709"/>
        <v>0</v>
      </c>
      <c r="AF758" s="136">
        <f t="shared" ref="AF758:AF821" si="729">IF(AH758="TAK",1,0)</f>
        <v>0</v>
      </c>
      <c r="AG758" s="136">
        <f t="shared" si="710"/>
        <v>0</v>
      </c>
      <c r="AH758" s="262"/>
      <c r="AI758" s="262"/>
      <c r="AJ758" s="263"/>
      <c r="AK758" s="167"/>
      <c r="AL758" s="194"/>
      <c r="AM758" s="194"/>
      <c r="AN758" s="136">
        <f t="shared" si="711"/>
        <v>0</v>
      </c>
      <c r="AO758" s="136">
        <f t="shared" ref="AO758:AO821" si="730">IF(AQ758="TAK",1,0)</f>
        <v>0</v>
      </c>
      <c r="AP758" s="136">
        <f t="shared" si="712"/>
        <v>0</v>
      </c>
      <c r="AQ758" s="262"/>
      <c r="AR758" s="262"/>
      <c r="AS758" s="263"/>
      <c r="AT758" s="167"/>
      <c r="AU758" s="194"/>
      <c r="AV758" s="194"/>
      <c r="AW758" s="136">
        <f t="shared" si="713"/>
        <v>0</v>
      </c>
      <c r="AX758" s="136">
        <f t="shared" ref="AX758:AX821" si="731">IF(AZ758="TAK",1,0)</f>
        <v>0</v>
      </c>
      <c r="AY758" s="136">
        <f t="shared" si="714"/>
        <v>0</v>
      </c>
      <c r="AZ758" s="262"/>
      <c r="BA758" s="262"/>
      <c r="BB758" s="263"/>
      <c r="BC758" s="167"/>
      <c r="BD758" s="194"/>
      <c r="BE758" s="194"/>
      <c r="BF758" s="136">
        <f t="shared" si="715"/>
        <v>0</v>
      </c>
      <c r="BG758" s="136">
        <f t="shared" ref="BG758:BG821" si="732">IF(BI758="TAK",1,0)</f>
        <v>0</v>
      </c>
      <c r="BH758" s="136">
        <f t="shared" si="716"/>
        <v>0</v>
      </c>
      <c r="BI758" s="262"/>
      <c r="BJ758" s="262"/>
      <c r="BK758" s="263"/>
      <c r="BL758" s="167"/>
      <c r="BM758" s="194"/>
      <c r="BN758" s="194"/>
      <c r="BO758" s="136">
        <f t="shared" si="717"/>
        <v>0</v>
      </c>
      <c r="BP758" s="136">
        <f t="shared" ref="BP758:BP821" si="733">IF(BR758="TAK",1,0)</f>
        <v>0</v>
      </c>
      <c r="BQ758" s="136">
        <f t="shared" si="718"/>
        <v>0</v>
      </c>
      <c r="BR758" s="262"/>
      <c r="BS758" s="262"/>
      <c r="BT758" s="263"/>
      <c r="BU758" s="167"/>
      <c r="BV758" s="194"/>
      <c r="BW758" s="194"/>
      <c r="BX758" s="136">
        <f t="shared" si="719"/>
        <v>0</v>
      </c>
      <c r="BY758" s="136">
        <f t="shared" ref="BY758:BY821" si="734">IF(CA758="TAK",1,0)</f>
        <v>0</v>
      </c>
      <c r="BZ758" s="136">
        <f t="shared" si="720"/>
        <v>0</v>
      </c>
      <c r="CA758" s="262"/>
      <c r="CB758" s="262"/>
      <c r="CC758" s="263"/>
      <c r="CD758" s="167"/>
      <c r="CE758" s="194"/>
      <c r="CF758" s="194"/>
      <c r="CG758" s="136">
        <f t="shared" si="721"/>
        <v>0</v>
      </c>
      <c r="CH758" s="136">
        <f t="shared" ref="CH758:CH821" si="735">IF(CJ758="TAK",1,0)</f>
        <v>0</v>
      </c>
      <c r="CI758" s="136">
        <f t="shared" si="722"/>
        <v>0</v>
      </c>
      <c r="CJ758" s="262"/>
      <c r="CK758" s="262"/>
      <c r="CL758" s="263"/>
      <c r="CM758" s="167"/>
      <c r="CN758" s="194"/>
      <c r="CO758" s="194"/>
      <c r="CP758" s="136">
        <f t="shared" si="723"/>
        <v>0</v>
      </c>
      <c r="CQ758" s="136">
        <f t="shared" ref="CQ758:CQ821" si="736">IF(CS758="TAK",1,0)</f>
        <v>0</v>
      </c>
      <c r="CR758" s="136">
        <f t="shared" si="724"/>
        <v>0</v>
      </c>
      <c r="CS758" s="262"/>
      <c r="CT758" s="262"/>
      <c r="CU758" s="263"/>
      <c r="CV758" s="167"/>
      <c r="CW758" s="194"/>
      <c r="CX758" s="194"/>
      <c r="CY758" s="136">
        <f t="shared" si="725"/>
        <v>0</v>
      </c>
      <c r="CZ758" s="136">
        <f t="shared" ref="CZ758:CZ821" si="737">IF(DB758="TAK",1,0)</f>
        <v>0</v>
      </c>
      <c r="DA758" s="136">
        <f t="shared" si="726"/>
        <v>0</v>
      </c>
      <c r="DB758" s="262"/>
      <c r="DC758" s="262"/>
      <c r="DD758" s="263"/>
    </row>
    <row r="759" spans="1:108" x14ac:dyDescent="0.25">
      <c r="A759" s="167"/>
      <c r="B759" s="194"/>
      <c r="C759" s="194"/>
      <c r="D759" s="136">
        <f t="shared" ref="D759:D822" si="738">IF(C759="",0,1)</f>
        <v>0</v>
      </c>
      <c r="E759" s="136">
        <f t="shared" ref="E759:E822" si="739">IF(G759="TAK",1,0)</f>
        <v>0</v>
      </c>
      <c r="F759" s="136">
        <f t="shared" ref="F759:F822" si="740">IF(G759="NIE",1,0)</f>
        <v>0</v>
      </c>
      <c r="G759" s="262"/>
      <c r="H759" s="262"/>
      <c r="I759" s="263"/>
      <c r="J759" s="167"/>
      <c r="K759" s="194"/>
      <c r="L759" s="194"/>
      <c r="M759" s="136">
        <f t="shared" si="705"/>
        <v>0</v>
      </c>
      <c r="N759" s="136">
        <f t="shared" si="727"/>
        <v>0</v>
      </c>
      <c r="O759" s="136">
        <f t="shared" si="706"/>
        <v>0</v>
      </c>
      <c r="P759" s="262"/>
      <c r="Q759" s="262"/>
      <c r="R759" s="263"/>
      <c r="S759" s="167"/>
      <c r="T759" s="194"/>
      <c r="U759" s="194"/>
      <c r="V759" s="136">
        <f t="shared" si="707"/>
        <v>0</v>
      </c>
      <c r="W759" s="136">
        <f t="shared" si="728"/>
        <v>0</v>
      </c>
      <c r="X759" s="136">
        <f t="shared" si="708"/>
        <v>0</v>
      </c>
      <c r="Y759" s="262"/>
      <c r="Z759" s="262"/>
      <c r="AA759" s="263"/>
      <c r="AB759" s="167"/>
      <c r="AC759" s="194"/>
      <c r="AD759" s="194"/>
      <c r="AE759" s="136">
        <f t="shared" si="709"/>
        <v>0</v>
      </c>
      <c r="AF759" s="136">
        <f t="shared" si="729"/>
        <v>0</v>
      </c>
      <c r="AG759" s="136">
        <f t="shared" si="710"/>
        <v>0</v>
      </c>
      <c r="AH759" s="262"/>
      <c r="AI759" s="262"/>
      <c r="AJ759" s="263"/>
      <c r="AK759" s="167"/>
      <c r="AL759" s="194"/>
      <c r="AM759" s="194"/>
      <c r="AN759" s="136">
        <f t="shared" si="711"/>
        <v>0</v>
      </c>
      <c r="AO759" s="136">
        <f t="shared" si="730"/>
        <v>0</v>
      </c>
      <c r="AP759" s="136">
        <f t="shared" si="712"/>
        <v>0</v>
      </c>
      <c r="AQ759" s="262"/>
      <c r="AR759" s="262"/>
      <c r="AS759" s="263"/>
      <c r="AT759" s="167"/>
      <c r="AU759" s="194"/>
      <c r="AV759" s="194"/>
      <c r="AW759" s="136">
        <f t="shared" si="713"/>
        <v>0</v>
      </c>
      <c r="AX759" s="136">
        <f t="shared" si="731"/>
        <v>0</v>
      </c>
      <c r="AY759" s="136">
        <f t="shared" si="714"/>
        <v>0</v>
      </c>
      <c r="AZ759" s="262"/>
      <c r="BA759" s="262"/>
      <c r="BB759" s="263"/>
      <c r="BC759" s="167"/>
      <c r="BD759" s="194"/>
      <c r="BE759" s="194"/>
      <c r="BF759" s="136">
        <f t="shared" si="715"/>
        <v>0</v>
      </c>
      <c r="BG759" s="136">
        <f t="shared" si="732"/>
        <v>0</v>
      </c>
      <c r="BH759" s="136">
        <f t="shared" si="716"/>
        <v>0</v>
      </c>
      <c r="BI759" s="262"/>
      <c r="BJ759" s="262"/>
      <c r="BK759" s="263"/>
      <c r="BL759" s="167"/>
      <c r="BM759" s="194"/>
      <c r="BN759" s="194"/>
      <c r="BO759" s="136">
        <f t="shared" si="717"/>
        <v>0</v>
      </c>
      <c r="BP759" s="136">
        <f t="shared" si="733"/>
        <v>0</v>
      </c>
      <c r="BQ759" s="136">
        <f t="shared" si="718"/>
        <v>0</v>
      </c>
      <c r="BR759" s="262"/>
      <c r="BS759" s="262"/>
      <c r="BT759" s="263"/>
      <c r="BU759" s="167"/>
      <c r="BV759" s="194"/>
      <c r="BW759" s="194"/>
      <c r="BX759" s="136">
        <f t="shared" si="719"/>
        <v>0</v>
      </c>
      <c r="BY759" s="136">
        <f t="shared" si="734"/>
        <v>0</v>
      </c>
      <c r="BZ759" s="136">
        <f t="shared" si="720"/>
        <v>0</v>
      </c>
      <c r="CA759" s="262"/>
      <c r="CB759" s="262"/>
      <c r="CC759" s="263"/>
      <c r="CD759" s="167"/>
      <c r="CE759" s="194"/>
      <c r="CF759" s="194"/>
      <c r="CG759" s="136">
        <f t="shared" si="721"/>
        <v>0</v>
      </c>
      <c r="CH759" s="136">
        <f t="shared" si="735"/>
        <v>0</v>
      </c>
      <c r="CI759" s="136">
        <f t="shared" si="722"/>
        <v>0</v>
      </c>
      <c r="CJ759" s="262"/>
      <c r="CK759" s="262"/>
      <c r="CL759" s="263"/>
      <c r="CM759" s="167"/>
      <c r="CN759" s="194"/>
      <c r="CO759" s="194"/>
      <c r="CP759" s="136">
        <f t="shared" si="723"/>
        <v>0</v>
      </c>
      <c r="CQ759" s="136">
        <f t="shared" si="736"/>
        <v>0</v>
      </c>
      <c r="CR759" s="136">
        <f t="shared" si="724"/>
        <v>0</v>
      </c>
      <c r="CS759" s="262"/>
      <c r="CT759" s="262"/>
      <c r="CU759" s="263"/>
      <c r="CV759" s="167"/>
      <c r="CW759" s="194"/>
      <c r="CX759" s="194"/>
      <c r="CY759" s="136">
        <f t="shared" si="725"/>
        <v>0</v>
      </c>
      <c r="CZ759" s="136">
        <f t="shared" si="737"/>
        <v>0</v>
      </c>
      <c r="DA759" s="136">
        <f t="shared" si="726"/>
        <v>0</v>
      </c>
      <c r="DB759" s="262"/>
      <c r="DC759" s="262"/>
      <c r="DD759" s="263"/>
    </row>
    <row r="760" spans="1:108" x14ac:dyDescent="0.25">
      <c r="A760" s="167"/>
      <c r="B760" s="194"/>
      <c r="C760" s="194"/>
      <c r="D760" s="136">
        <f t="shared" si="738"/>
        <v>0</v>
      </c>
      <c r="E760" s="136">
        <f t="shared" si="739"/>
        <v>0</v>
      </c>
      <c r="F760" s="136">
        <f t="shared" si="740"/>
        <v>0</v>
      </c>
      <c r="G760" s="262"/>
      <c r="H760" s="262"/>
      <c r="I760" s="263"/>
      <c r="J760" s="167"/>
      <c r="K760" s="194"/>
      <c r="L760" s="194"/>
      <c r="M760" s="136">
        <f t="shared" si="705"/>
        <v>0</v>
      </c>
      <c r="N760" s="136">
        <f t="shared" si="727"/>
        <v>0</v>
      </c>
      <c r="O760" s="136">
        <f t="shared" si="706"/>
        <v>0</v>
      </c>
      <c r="P760" s="262"/>
      <c r="Q760" s="262"/>
      <c r="R760" s="263"/>
      <c r="S760" s="167"/>
      <c r="T760" s="194"/>
      <c r="U760" s="194"/>
      <c r="V760" s="136">
        <f t="shared" si="707"/>
        <v>0</v>
      </c>
      <c r="W760" s="136">
        <f t="shared" si="728"/>
        <v>0</v>
      </c>
      <c r="X760" s="136">
        <f t="shared" si="708"/>
        <v>0</v>
      </c>
      <c r="Y760" s="262"/>
      <c r="Z760" s="262"/>
      <c r="AA760" s="263"/>
      <c r="AB760" s="167"/>
      <c r="AC760" s="194"/>
      <c r="AD760" s="194"/>
      <c r="AE760" s="136">
        <f t="shared" si="709"/>
        <v>0</v>
      </c>
      <c r="AF760" s="136">
        <f t="shared" si="729"/>
        <v>0</v>
      </c>
      <c r="AG760" s="136">
        <f t="shared" si="710"/>
        <v>0</v>
      </c>
      <c r="AH760" s="262"/>
      <c r="AI760" s="262"/>
      <c r="AJ760" s="263"/>
      <c r="AK760" s="167"/>
      <c r="AL760" s="194"/>
      <c r="AM760" s="194"/>
      <c r="AN760" s="136">
        <f t="shared" si="711"/>
        <v>0</v>
      </c>
      <c r="AO760" s="136">
        <f t="shared" si="730"/>
        <v>0</v>
      </c>
      <c r="AP760" s="136">
        <f t="shared" si="712"/>
        <v>0</v>
      </c>
      <c r="AQ760" s="262"/>
      <c r="AR760" s="262"/>
      <c r="AS760" s="263"/>
      <c r="AT760" s="167"/>
      <c r="AU760" s="194"/>
      <c r="AV760" s="194"/>
      <c r="AW760" s="136">
        <f t="shared" si="713"/>
        <v>0</v>
      </c>
      <c r="AX760" s="136">
        <f t="shared" si="731"/>
        <v>0</v>
      </c>
      <c r="AY760" s="136">
        <f t="shared" si="714"/>
        <v>0</v>
      </c>
      <c r="AZ760" s="262"/>
      <c r="BA760" s="262"/>
      <c r="BB760" s="263"/>
      <c r="BC760" s="167"/>
      <c r="BD760" s="194"/>
      <c r="BE760" s="194"/>
      <c r="BF760" s="136">
        <f t="shared" si="715"/>
        <v>0</v>
      </c>
      <c r="BG760" s="136">
        <f t="shared" si="732"/>
        <v>0</v>
      </c>
      <c r="BH760" s="136">
        <f t="shared" si="716"/>
        <v>0</v>
      </c>
      <c r="BI760" s="262"/>
      <c r="BJ760" s="262"/>
      <c r="BK760" s="263"/>
      <c r="BL760" s="167"/>
      <c r="BM760" s="194"/>
      <c r="BN760" s="194"/>
      <c r="BO760" s="136">
        <f t="shared" si="717"/>
        <v>0</v>
      </c>
      <c r="BP760" s="136">
        <f t="shared" si="733"/>
        <v>0</v>
      </c>
      <c r="BQ760" s="136">
        <f t="shared" si="718"/>
        <v>0</v>
      </c>
      <c r="BR760" s="262"/>
      <c r="BS760" s="262"/>
      <c r="BT760" s="263"/>
      <c r="BU760" s="167"/>
      <c r="BV760" s="194"/>
      <c r="BW760" s="194"/>
      <c r="BX760" s="136">
        <f t="shared" si="719"/>
        <v>0</v>
      </c>
      <c r="BY760" s="136">
        <f t="shared" si="734"/>
        <v>0</v>
      </c>
      <c r="BZ760" s="136">
        <f t="shared" si="720"/>
        <v>0</v>
      </c>
      <c r="CA760" s="262"/>
      <c r="CB760" s="262"/>
      <c r="CC760" s="263"/>
      <c r="CD760" s="167"/>
      <c r="CE760" s="194"/>
      <c r="CF760" s="194"/>
      <c r="CG760" s="136">
        <f t="shared" si="721"/>
        <v>0</v>
      </c>
      <c r="CH760" s="136">
        <f t="shared" si="735"/>
        <v>0</v>
      </c>
      <c r="CI760" s="136">
        <f t="shared" si="722"/>
        <v>0</v>
      </c>
      <c r="CJ760" s="262"/>
      <c r="CK760" s="262"/>
      <c r="CL760" s="263"/>
      <c r="CM760" s="167"/>
      <c r="CN760" s="194"/>
      <c r="CO760" s="194"/>
      <c r="CP760" s="136">
        <f t="shared" si="723"/>
        <v>0</v>
      </c>
      <c r="CQ760" s="136">
        <f t="shared" si="736"/>
        <v>0</v>
      </c>
      <c r="CR760" s="136">
        <f t="shared" si="724"/>
        <v>0</v>
      </c>
      <c r="CS760" s="262"/>
      <c r="CT760" s="262"/>
      <c r="CU760" s="263"/>
      <c r="CV760" s="167"/>
      <c r="CW760" s="194"/>
      <c r="CX760" s="194"/>
      <c r="CY760" s="136">
        <f t="shared" si="725"/>
        <v>0</v>
      </c>
      <c r="CZ760" s="136">
        <f t="shared" si="737"/>
        <v>0</v>
      </c>
      <c r="DA760" s="136">
        <f t="shared" si="726"/>
        <v>0</v>
      </c>
      <c r="DB760" s="262"/>
      <c r="DC760" s="262"/>
      <c r="DD760" s="263"/>
    </row>
    <row r="761" spans="1:108" x14ac:dyDescent="0.25">
      <c r="A761" s="167"/>
      <c r="B761" s="194"/>
      <c r="C761" s="194"/>
      <c r="D761" s="136">
        <f t="shared" si="738"/>
        <v>0</v>
      </c>
      <c r="E761" s="136">
        <f t="shared" si="739"/>
        <v>0</v>
      </c>
      <c r="F761" s="136">
        <f t="shared" si="740"/>
        <v>0</v>
      </c>
      <c r="G761" s="262"/>
      <c r="H761" s="262"/>
      <c r="I761" s="263"/>
      <c r="J761" s="167"/>
      <c r="K761" s="194"/>
      <c r="L761" s="194"/>
      <c r="M761" s="136">
        <f t="shared" si="705"/>
        <v>0</v>
      </c>
      <c r="N761" s="136">
        <f t="shared" si="727"/>
        <v>0</v>
      </c>
      <c r="O761" s="136">
        <f t="shared" si="706"/>
        <v>0</v>
      </c>
      <c r="P761" s="262"/>
      <c r="Q761" s="262"/>
      <c r="R761" s="263"/>
      <c r="S761" s="167"/>
      <c r="T761" s="194"/>
      <c r="U761" s="194"/>
      <c r="V761" s="136">
        <f t="shared" si="707"/>
        <v>0</v>
      </c>
      <c r="W761" s="136">
        <f t="shared" si="728"/>
        <v>0</v>
      </c>
      <c r="X761" s="136">
        <f t="shared" si="708"/>
        <v>0</v>
      </c>
      <c r="Y761" s="262"/>
      <c r="Z761" s="262"/>
      <c r="AA761" s="263"/>
      <c r="AB761" s="167"/>
      <c r="AC761" s="194"/>
      <c r="AD761" s="194"/>
      <c r="AE761" s="136">
        <f t="shared" si="709"/>
        <v>0</v>
      </c>
      <c r="AF761" s="136">
        <f t="shared" si="729"/>
        <v>0</v>
      </c>
      <c r="AG761" s="136">
        <f t="shared" si="710"/>
        <v>0</v>
      </c>
      <c r="AH761" s="262"/>
      <c r="AI761" s="262"/>
      <c r="AJ761" s="263"/>
      <c r="AK761" s="167"/>
      <c r="AL761" s="194"/>
      <c r="AM761" s="194"/>
      <c r="AN761" s="136">
        <f t="shared" si="711"/>
        <v>0</v>
      </c>
      <c r="AO761" s="136">
        <f t="shared" si="730"/>
        <v>0</v>
      </c>
      <c r="AP761" s="136">
        <f t="shared" si="712"/>
        <v>0</v>
      </c>
      <c r="AQ761" s="262"/>
      <c r="AR761" s="262"/>
      <c r="AS761" s="263"/>
      <c r="AT761" s="167"/>
      <c r="AU761" s="194"/>
      <c r="AV761" s="194"/>
      <c r="AW761" s="136">
        <f t="shared" si="713"/>
        <v>0</v>
      </c>
      <c r="AX761" s="136">
        <f t="shared" si="731"/>
        <v>0</v>
      </c>
      <c r="AY761" s="136">
        <f t="shared" si="714"/>
        <v>0</v>
      </c>
      <c r="AZ761" s="262"/>
      <c r="BA761" s="262"/>
      <c r="BB761" s="263"/>
      <c r="BC761" s="167"/>
      <c r="BD761" s="194"/>
      <c r="BE761" s="194"/>
      <c r="BF761" s="136">
        <f t="shared" si="715"/>
        <v>0</v>
      </c>
      <c r="BG761" s="136">
        <f t="shared" si="732"/>
        <v>0</v>
      </c>
      <c r="BH761" s="136">
        <f t="shared" si="716"/>
        <v>0</v>
      </c>
      <c r="BI761" s="262"/>
      <c r="BJ761" s="262"/>
      <c r="BK761" s="263"/>
      <c r="BL761" s="167"/>
      <c r="BM761" s="194"/>
      <c r="BN761" s="194"/>
      <c r="BO761" s="136">
        <f t="shared" si="717"/>
        <v>0</v>
      </c>
      <c r="BP761" s="136">
        <f t="shared" si="733"/>
        <v>0</v>
      </c>
      <c r="BQ761" s="136">
        <f t="shared" si="718"/>
        <v>0</v>
      </c>
      <c r="BR761" s="262"/>
      <c r="BS761" s="262"/>
      <c r="BT761" s="263"/>
      <c r="BU761" s="167"/>
      <c r="BV761" s="194"/>
      <c r="BW761" s="194"/>
      <c r="BX761" s="136">
        <f t="shared" si="719"/>
        <v>0</v>
      </c>
      <c r="BY761" s="136">
        <f t="shared" si="734"/>
        <v>0</v>
      </c>
      <c r="BZ761" s="136">
        <f t="shared" si="720"/>
        <v>0</v>
      </c>
      <c r="CA761" s="262"/>
      <c r="CB761" s="262"/>
      <c r="CC761" s="263"/>
      <c r="CD761" s="167"/>
      <c r="CE761" s="194"/>
      <c r="CF761" s="194"/>
      <c r="CG761" s="136">
        <f t="shared" si="721"/>
        <v>0</v>
      </c>
      <c r="CH761" s="136">
        <f t="shared" si="735"/>
        <v>0</v>
      </c>
      <c r="CI761" s="136">
        <f t="shared" si="722"/>
        <v>0</v>
      </c>
      <c r="CJ761" s="262"/>
      <c r="CK761" s="262"/>
      <c r="CL761" s="263"/>
      <c r="CM761" s="167"/>
      <c r="CN761" s="194"/>
      <c r="CO761" s="194"/>
      <c r="CP761" s="136">
        <f t="shared" si="723"/>
        <v>0</v>
      </c>
      <c r="CQ761" s="136">
        <f t="shared" si="736"/>
        <v>0</v>
      </c>
      <c r="CR761" s="136">
        <f t="shared" si="724"/>
        <v>0</v>
      </c>
      <c r="CS761" s="262"/>
      <c r="CT761" s="262"/>
      <c r="CU761" s="263"/>
      <c r="CV761" s="167"/>
      <c r="CW761" s="194"/>
      <c r="CX761" s="194"/>
      <c r="CY761" s="136">
        <f t="shared" si="725"/>
        <v>0</v>
      </c>
      <c r="CZ761" s="136">
        <f t="shared" si="737"/>
        <v>0</v>
      </c>
      <c r="DA761" s="136">
        <f t="shared" si="726"/>
        <v>0</v>
      </c>
      <c r="DB761" s="262"/>
      <c r="DC761" s="262"/>
      <c r="DD761" s="263"/>
    </row>
    <row r="762" spans="1:108" x14ac:dyDescent="0.25">
      <c r="A762" s="167"/>
      <c r="B762" s="194"/>
      <c r="C762" s="194"/>
      <c r="D762" s="136">
        <f t="shared" si="738"/>
        <v>0</v>
      </c>
      <c r="E762" s="136">
        <f t="shared" si="739"/>
        <v>0</v>
      </c>
      <c r="F762" s="136">
        <f t="shared" si="740"/>
        <v>0</v>
      </c>
      <c r="G762" s="262"/>
      <c r="H762" s="262"/>
      <c r="I762" s="263"/>
      <c r="J762" s="167"/>
      <c r="K762" s="194"/>
      <c r="L762" s="194"/>
      <c r="M762" s="136">
        <f t="shared" si="705"/>
        <v>0</v>
      </c>
      <c r="N762" s="136">
        <f t="shared" si="727"/>
        <v>0</v>
      </c>
      <c r="O762" s="136">
        <f t="shared" si="706"/>
        <v>0</v>
      </c>
      <c r="P762" s="262"/>
      <c r="Q762" s="262"/>
      <c r="R762" s="263"/>
      <c r="S762" s="167"/>
      <c r="T762" s="194"/>
      <c r="U762" s="194"/>
      <c r="V762" s="136">
        <f t="shared" si="707"/>
        <v>0</v>
      </c>
      <c r="W762" s="136">
        <f t="shared" si="728"/>
        <v>0</v>
      </c>
      <c r="X762" s="136">
        <f t="shared" si="708"/>
        <v>0</v>
      </c>
      <c r="Y762" s="262"/>
      <c r="Z762" s="262"/>
      <c r="AA762" s="263"/>
      <c r="AB762" s="167"/>
      <c r="AC762" s="194"/>
      <c r="AD762" s="194"/>
      <c r="AE762" s="136">
        <f t="shared" si="709"/>
        <v>0</v>
      </c>
      <c r="AF762" s="136">
        <f t="shared" si="729"/>
        <v>0</v>
      </c>
      <c r="AG762" s="136">
        <f t="shared" si="710"/>
        <v>0</v>
      </c>
      <c r="AH762" s="262"/>
      <c r="AI762" s="262"/>
      <c r="AJ762" s="263"/>
      <c r="AK762" s="167"/>
      <c r="AL762" s="194"/>
      <c r="AM762" s="194"/>
      <c r="AN762" s="136">
        <f t="shared" si="711"/>
        <v>0</v>
      </c>
      <c r="AO762" s="136">
        <f t="shared" si="730"/>
        <v>0</v>
      </c>
      <c r="AP762" s="136">
        <f t="shared" si="712"/>
        <v>0</v>
      </c>
      <c r="AQ762" s="262"/>
      <c r="AR762" s="262"/>
      <c r="AS762" s="263"/>
      <c r="AT762" s="167"/>
      <c r="AU762" s="194"/>
      <c r="AV762" s="194"/>
      <c r="AW762" s="136">
        <f t="shared" si="713"/>
        <v>0</v>
      </c>
      <c r="AX762" s="136">
        <f t="shared" si="731"/>
        <v>0</v>
      </c>
      <c r="AY762" s="136">
        <f t="shared" si="714"/>
        <v>0</v>
      </c>
      <c r="AZ762" s="262"/>
      <c r="BA762" s="262"/>
      <c r="BB762" s="263"/>
      <c r="BC762" s="167"/>
      <c r="BD762" s="194"/>
      <c r="BE762" s="194"/>
      <c r="BF762" s="136">
        <f t="shared" si="715"/>
        <v>0</v>
      </c>
      <c r="BG762" s="136">
        <f t="shared" si="732"/>
        <v>0</v>
      </c>
      <c r="BH762" s="136">
        <f t="shared" si="716"/>
        <v>0</v>
      </c>
      <c r="BI762" s="262"/>
      <c r="BJ762" s="262"/>
      <c r="BK762" s="263"/>
      <c r="BL762" s="167"/>
      <c r="BM762" s="194"/>
      <c r="BN762" s="194"/>
      <c r="BO762" s="136">
        <f t="shared" si="717"/>
        <v>0</v>
      </c>
      <c r="BP762" s="136">
        <f t="shared" si="733"/>
        <v>0</v>
      </c>
      <c r="BQ762" s="136">
        <f t="shared" si="718"/>
        <v>0</v>
      </c>
      <c r="BR762" s="262"/>
      <c r="BS762" s="262"/>
      <c r="BT762" s="263"/>
      <c r="BU762" s="167"/>
      <c r="BV762" s="194"/>
      <c r="BW762" s="194"/>
      <c r="BX762" s="136">
        <f t="shared" si="719"/>
        <v>0</v>
      </c>
      <c r="BY762" s="136">
        <f t="shared" si="734"/>
        <v>0</v>
      </c>
      <c r="BZ762" s="136">
        <f t="shared" si="720"/>
        <v>0</v>
      </c>
      <c r="CA762" s="262"/>
      <c r="CB762" s="262"/>
      <c r="CC762" s="263"/>
      <c r="CD762" s="167"/>
      <c r="CE762" s="194"/>
      <c r="CF762" s="194"/>
      <c r="CG762" s="136">
        <f t="shared" si="721"/>
        <v>0</v>
      </c>
      <c r="CH762" s="136">
        <f t="shared" si="735"/>
        <v>0</v>
      </c>
      <c r="CI762" s="136">
        <f t="shared" si="722"/>
        <v>0</v>
      </c>
      <c r="CJ762" s="262"/>
      <c r="CK762" s="262"/>
      <c r="CL762" s="263"/>
      <c r="CM762" s="167"/>
      <c r="CN762" s="194"/>
      <c r="CO762" s="194"/>
      <c r="CP762" s="136">
        <f t="shared" si="723"/>
        <v>0</v>
      </c>
      <c r="CQ762" s="136">
        <f t="shared" si="736"/>
        <v>0</v>
      </c>
      <c r="CR762" s="136">
        <f t="shared" si="724"/>
        <v>0</v>
      </c>
      <c r="CS762" s="262"/>
      <c r="CT762" s="262"/>
      <c r="CU762" s="263"/>
      <c r="CV762" s="167"/>
      <c r="CW762" s="194"/>
      <c r="CX762" s="194"/>
      <c r="CY762" s="136">
        <f t="shared" si="725"/>
        <v>0</v>
      </c>
      <c r="CZ762" s="136">
        <f t="shared" si="737"/>
        <v>0</v>
      </c>
      <c r="DA762" s="136">
        <f t="shared" si="726"/>
        <v>0</v>
      </c>
      <c r="DB762" s="262"/>
      <c r="DC762" s="262"/>
      <c r="DD762" s="263"/>
    </row>
    <row r="763" spans="1:108" x14ac:dyDescent="0.25">
      <c r="A763" s="167"/>
      <c r="B763" s="194"/>
      <c r="C763" s="194"/>
      <c r="D763" s="136">
        <f t="shared" si="738"/>
        <v>0</v>
      </c>
      <c r="E763" s="136">
        <f t="shared" si="739"/>
        <v>0</v>
      </c>
      <c r="F763" s="136">
        <f t="shared" si="740"/>
        <v>0</v>
      </c>
      <c r="G763" s="262"/>
      <c r="H763" s="262"/>
      <c r="I763" s="263"/>
      <c r="J763" s="167"/>
      <c r="K763" s="194"/>
      <c r="L763" s="194"/>
      <c r="M763" s="136">
        <f t="shared" si="705"/>
        <v>0</v>
      </c>
      <c r="N763" s="136">
        <f t="shared" si="727"/>
        <v>0</v>
      </c>
      <c r="O763" s="136">
        <f t="shared" si="706"/>
        <v>0</v>
      </c>
      <c r="P763" s="262"/>
      <c r="Q763" s="262"/>
      <c r="R763" s="263"/>
      <c r="S763" s="167"/>
      <c r="T763" s="194"/>
      <c r="U763" s="194"/>
      <c r="V763" s="136">
        <f t="shared" si="707"/>
        <v>0</v>
      </c>
      <c r="W763" s="136">
        <f t="shared" si="728"/>
        <v>0</v>
      </c>
      <c r="X763" s="136">
        <f t="shared" si="708"/>
        <v>0</v>
      </c>
      <c r="Y763" s="262"/>
      <c r="Z763" s="262"/>
      <c r="AA763" s="263"/>
      <c r="AB763" s="167"/>
      <c r="AC763" s="194"/>
      <c r="AD763" s="194"/>
      <c r="AE763" s="136">
        <f t="shared" si="709"/>
        <v>0</v>
      </c>
      <c r="AF763" s="136">
        <f t="shared" si="729"/>
        <v>0</v>
      </c>
      <c r="AG763" s="136">
        <f t="shared" si="710"/>
        <v>0</v>
      </c>
      <c r="AH763" s="262"/>
      <c r="AI763" s="262"/>
      <c r="AJ763" s="263"/>
      <c r="AK763" s="167"/>
      <c r="AL763" s="194"/>
      <c r="AM763" s="194"/>
      <c r="AN763" s="136">
        <f t="shared" si="711"/>
        <v>0</v>
      </c>
      <c r="AO763" s="136">
        <f t="shared" si="730"/>
        <v>0</v>
      </c>
      <c r="AP763" s="136">
        <f t="shared" si="712"/>
        <v>0</v>
      </c>
      <c r="AQ763" s="262"/>
      <c r="AR763" s="262"/>
      <c r="AS763" s="263"/>
      <c r="AT763" s="167"/>
      <c r="AU763" s="194"/>
      <c r="AV763" s="194"/>
      <c r="AW763" s="136">
        <f t="shared" si="713"/>
        <v>0</v>
      </c>
      <c r="AX763" s="136">
        <f t="shared" si="731"/>
        <v>0</v>
      </c>
      <c r="AY763" s="136">
        <f t="shared" si="714"/>
        <v>0</v>
      </c>
      <c r="AZ763" s="262"/>
      <c r="BA763" s="262"/>
      <c r="BB763" s="263"/>
      <c r="BC763" s="167"/>
      <c r="BD763" s="194"/>
      <c r="BE763" s="194"/>
      <c r="BF763" s="136">
        <f t="shared" si="715"/>
        <v>0</v>
      </c>
      <c r="BG763" s="136">
        <f t="shared" si="732"/>
        <v>0</v>
      </c>
      <c r="BH763" s="136">
        <f t="shared" si="716"/>
        <v>0</v>
      </c>
      <c r="BI763" s="262"/>
      <c r="BJ763" s="262"/>
      <c r="BK763" s="263"/>
      <c r="BL763" s="167"/>
      <c r="BM763" s="194"/>
      <c r="BN763" s="194"/>
      <c r="BO763" s="136">
        <f t="shared" si="717"/>
        <v>0</v>
      </c>
      <c r="BP763" s="136">
        <f t="shared" si="733"/>
        <v>0</v>
      </c>
      <c r="BQ763" s="136">
        <f t="shared" si="718"/>
        <v>0</v>
      </c>
      <c r="BR763" s="262"/>
      <c r="BS763" s="262"/>
      <c r="BT763" s="263"/>
      <c r="BU763" s="167"/>
      <c r="BV763" s="194"/>
      <c r="BW763" s="194"/>
      <c r="BX763" s="136">
        <f t="shared" si="719"/>
        <v>0</v>
      </c>
      <c r="BY763" s="136">
        <f t="shared" si="734"/>
        <v>0</v>
      </c>
      <c r="BZ763" s="136">
        <f t="shared" si="720"/>
        <v>0</v>
      </c>
      <c r="CA763" s="262"/>
      <c r="CB763" s="262"/>
      <c r="CC763" s="263"/>
      <c r="CD763" s="167"/>
      <c r="CE763" s="194"/>
      <c r="CF763" s="194"/>
      <c r="CG763" s="136">
        <f t="shared" si="721"/>
        <v>0</v>
      </c>
      <c r="CH763" s="136">
        <f t="shared" si="735"/>
        <v>0</v>
      </c>
      <c r="CI763" s="136">
        <f t="shared" si="722"/>
        <v>0</v>
      </c>
      <c r="CJ763" s="262"/>
      <c r="CK763" s="262"/>
      <c r="CL763" s="263"/>
      <c r="CM763" s="167"/>
      <c r="CN763" s="194"/>
      <c r="CO763" s="194"/>
      <c r="CP763" s="136">
        <f t="shared" si="723"/>
        <v>0</v>
      </c>
      <c r="CQ763" s="136">
        <f t="shared" si="736"/>
        <v>0</v>
      </c>
      <c r="CR763" s="136">
        <f t="shared" si="724"/>
        <v>0</v>
      </c>
      <c r="CS763" s="262"/>
      <c r="CT763" s="262"/>
      <c r="CU763" s="263"/>
      <c r="CV763" s="167"/>
      <c r="CW763" s="194"/>
      <c r="CX763" s="194"/>
      <c r="CY763" s="136">
        <f t="shared" si="725"/>
        <v>0</v>
      </c>
      <c r="CZ763" s="136">
        <f t="shared" si="737"/>
        <v>0</v>
      </c>
      <c r="DA763" s="136">
        <f t="shared" si="726"/>
        <v>0</v>
      </c>
      <c r="DB763" s="262"/>
      <c r="DC763" s="262"/>
      <c r="DD763" s="263"/>
    </row>
    <row r="764" spans="1:108" x14ac:dyDescent="0.25">
      <c r="A764" s="167"/>
      <c r="B764" s="194"/>
      <c r="C764" s="194"/>
      <c r="D764" s="136">
        <f t="shared" si="738"/>
        <v>0</v>
      </c>
      <c r="E764" s="136">
        <f t="shared" si="739"/>
        <v>0</v>
      </c>
      <c r="F764" s="136">
        <f t="shared" si="740"/>
        <v>0</v>
      </c>
      <c r="G764" s="262"/>
      <c r="H764" s="262"/>
      <c r="I764" s="263"/>
      <c r="J764" s="167"/>
      <c r="K764" s="194"/>
      <c r="L764" s="194"/>
      <c r="M764" s="136">
        <f t="shared" si="705"/>
        <v>0</v>
      </c>
      <c r="N764" s="136">
        <f t="shared" si="727"/>
        <v>0</v>
      </c>
      <c r="O764" s="136">
        <f t="shared" si="706"/>
        <v>0</v>
      </c>
      <c r="P764" s="262"/>
      <c r="Q764" s="262"/>
      <c r="R764" s="263"/>
      <c r="S764" s="167"/>
      <c r="T764" s="194"/>
      <c r="U764" s="194"/>
      <c r="V764" s="136">
        <f t="shared" si="707"/>
        <v>0</v>
      </c>
      <c r="W764" s="136">
        <f t="shared" si="728"/>
        <v>0</v>
      </c>
      <c r="X764" s="136">
        <f t="shared" si="708"/>
        <v>0</v>
      </c>
      <c r="Y764" s="262"/>
      <c r="Z764" s="262"/>
      <c r="AA764" s="263"/>
      <c r="AB764" s="167"/>
      <c r="AC764" s="194"/>
      <c r="AD764" s="194"/>
      <c r="AE764" s="136">
        <f t="shared" si="709"/>
        <v>0</v>
      </c>
      <c r="AF764" s="136">
        <f t="shared" si="729"/>
        <v>0</v>
      </c>
      <c r="AG764" s="136">
        <f t="shared" si="710"/>
        <v>0</v>
      </c>
      <c r="AH764" s="262"/>
      <c r="AI764" s="262"/>
      <c r="AJ764" s="263"/>
      <c r="AK764" s="167"/>
      <c r="AL764" s="194"/>
      <c r="AM764" s="194"/>
      <c r="AN764" s="136">
        <f t="shared" si="711"/>
        <v>0</v>
      </c>
      <c r="AO764" s="136">
        <f t="shared" si="730"/>
        <v>0</v>
      </c>
      <c r="AP764" s="136">
        <f t="shared" si="712"/>
        <v>0</v>
      </c>
      <c r="AQ764" s="262"/>
      <c r="AR764" s="262"/>
      <c r="AS764" s="263"/>
      <c r="AT764" s="167"/>
      <c r="AU764" s="194"/>
      <c r="AV764" s="194"/>
      <c r="AW764" s="136">
        <f t="shared" si="713"/>
        <v>0</v>
      </c>
      <c r="AX764" s="136">
        <f t="shared" si="731"/>
        <v>0</v>
      </c>
      <c r="AY764" s="136">
        <f t="shared" si="714"/>
        <v>0</v>
      </c>
      <c r="AZ764" s="262"/>
      <c r="BA764" s="262"/>
      <c r="BB764" s="263"/>
      <c r="BC764" s="167"/>
      <c r="BD764" s="194"/>
      <c r="BE764" s="194"/>
      <c r="BF764" s="136">
        <f t="shared" si="715"/>
        <v>0</v>
      </c>
      <c r="BG764" s="136">
        <f t="shared" si="732"/>
        <v>0</v>
      </c>
      <c r="BH764" s="136">
        <f t="shared" si="716"/>
        <v>0</v>
      </c>
      <c r="BI764" s="262"/>
      <c r="BJ764" s="262"/>
      <c r="BK764" s="263"/>
      <c r="BL764" s="167"/>
      <c r="BM764" s="194"/>
      <c r="BN764" s="194"/>
      <c r="BO764" s="136">
        <f t="shared" si="717"/>
        <v>0</v>
      </c>
      <c r="BP764" s="136">
        <f t="shared" si="733"/>
        <v>0</v>
      </c>
      <c r="BQ764" s="136">
        <f t="shared" si="718"/>
        <v>0</v>
      </c>
      <c r="BR764" s="262"/>
      <c r="BS764" s="262"/>
      <c r="BT764" s="263"/>
      <c r="BU764" s="167"/>
      <c r="BV764" s="194"/>
      <c r="BW764" s="194"/>
      <c r="BX764" s="136">
        <f t="shared" si="719"/>
        <v>0</v>
      </c>
      <c r="BY764" s="136">
        <f t="shared" si="734"/>
        <v>0</v>
      </c>
      <c r="BZ764" s="136">
        <f t="shared" si="720"/>
        <v>0</v>
      </c>
      <c r="CA764" s="262"/>
      <c r="CB764" s="262"/>
      <c r="CC764" s="263"/>
      <c r="CD764" s="167"/>
      <c r="CE764" s="194"/>
      <c r="CF764" s="194"/>
      <c r="CG764" s="136">
        <f t="shared" si="721"/>
        <v>0</v>
      </c>
      <c r="CH764" s="136">
        <f t="shared" si="735"/>
        <v>0</v>
      </c>
      <c r="CI764" s="136">
        <f t="shared" si="722"/>
        <v>0</v>
      </c>
      <c r="CJ764" s="262"/>
      <c r="CK764" s="262"/>
      <c r="CL764" s="263"/>
      <c r="CM764" s="167"/>
      <c r="CN764" s="194"/>
      <c r="CO764" s="194"/>
      <c r="CP764" s="136">
        <f t="shared" si="723"/>
        <v>0</v>
      </c>
      <c r="CQ764" s="136">
        <f t="shared" si="736"/>
        <v>0</v>
      </c>
      <c r="CR764" s="136">
        <f t="shared" si="724"/>
        <v>0</v>
      </c>
      <c r="CS764" s="262"/>
      <c r="CT764" s="262"/>
      <c r="CU764" s="263"/>
      <c r="CV764" s="167"/>
      <c r="CW764" s="194"/>
      <c r="CX764" s="194"/>
      <c r="CY764" s="136">
        <f t="shared" si="725"/>
        <v>0</v>
      </c>
      <c r="CZ764" s="136">
        <f t="shared" si="737"/>
        <v>0</v>
      </c>
      <c r="DA764" s="136">
        <f t="shared" si="726"/>
        <v>0</v>
      </c>
      <c r="DB764" s="262"/>
      <c r="DC764" s="262"/>
      <c r="DD764" s="263"/>
    </row>
    <row r="765" spans="1:108" x14ac:dyDescent="0.25">
      <c r="A765" s="167"/>
      <c r="B765" s="194"/>
      <c r="C765" s="194"/>
      <c r="D765" s="136">
        <f t="shared" si="738"/>
        <v>0</v>
      </c>
      <c r="E765" s="136">
        <f t="shared" si="739"/>
        <v>0</v>
      </c>
      <c r="F765" s="136">
        <f t="shared" si="740"/>
        <v>0</v>
      </c>
      <c r="G765" s="262"/>
      <c r="H765" s="262"/>
      <c r="I765" s="263"/>
      <c r="J765" s="167"/>
      <c r="K765" s="194"/>
      <c r="L765" s="194"/>
      <c r="M765" s="136">
        <f t="shared" si="705"/>
        <v>0</v>
      </c>
      <c r="N765" s="136">
        <f t="shared" si="727"/>
        <v>0</v>
      </c>
      <c r="O765" s="136">
        <f t="shared" si="706"/>
        <v>0</v>
      </c>
      <c r="P765" s="262"/>
      <c r="Q765" s="262"/>
      <c r="R765" s="263"/>
      <c r="S765" s="167"/>
      <c r="T765" s="194"/>
      <c r="U765" s="194"/>
      <c r="V765" s="136">
        <f t="shared" si="707"/>
        <v>0</v>
      </c>
      <c r="W765" s="136">
        <f t="shared" si="728"/>
        <v>0</v>
      </c>
      <c r="X765" s="136">
        <f t="shared" si="708"/>
        <v>0</v>
      </c>
      <c r="Y765" s="262"/>
      <c r="Z765" s="262"/>
      <c r="AA765" s="263"/>
      <c r="AB765" s="167"/>
      <c r="AC765" s="194"/>
      <c r="AD765" s="194"/>
      <c r="AE765" s="136">
        <f t="shared" si="709"/>
        <v>0</v>
      </c>
      <c r="AF765" s="136">
        <f t="shared" si="729"/>
        <v>0</v>
      </c>
      <c r="AG765" s="136">
        <f t="shared" si="710"/>
        <v>0</v>
      </c>
      <c r="AH765" s="262"/>
      <c r="AI765" s="262"/>
      <c r="AJ765" s="263"/>
      <c r="AK765" s="167"/>
      <c r="AL765" s="194"/>
      <c r="AM765" s="194"/>
      <c r="AN765" s="136">
        <f t="shared" si="711"/>
        <v>0</v>
      </c>
      <c r="AO765" s="136">
        <f t="shared" si="730"/>
        <v>0</v>
      </c>
      <c r="AP765" s="136">
        <f t="shared" si="712"/>
        <v>0</v>
      </c>
      <c r="AQ765" s="262"/>
      <c r="AR765" s="262"/>
      <c r="AS765" s="263"/>
      <c r="AT765" s="167"/>
      <c r="AU765" s="194"/>
      <c r="AV765" s="194"/>
      <c r="AW765" s="136">
        <f t="shared" si="713"/>
        <v>0</v>
      </c>
      <c r="AX765" s="136">
        <f t="shared" si="731"/>
        <v>0</v>
      </c>
      <c r="AY765" s="136">
        <f t="shared" si="714"/>
        <v>0</v>
      </c>
      <c r="AZ765" s="262"/>
      <c r="BA765" s="262"/>
      <c r="BB765" s="263"/>
      <c r="BC765" s="167"/>
      <c r="BD765" s="194"/>
      <c r="BE765" s="194"/>
      <c r="BF765" s="136">
        <f t="shared" si="715"/>
        <v>0</v>
      </c>
      <c r="BG765" s="136">
        <f t="shared" si="732"/>
        <v>0</v>
      </c>
      <c r="BH765" s="136">
        <f t="shared" si="716"/>
        <v>0</v>
      </c>
      <c r="BI765" s="262"/>
      <c r="BJ765" s="262"/>
      <c r="BK765" s="263"/>
      <c r="BL765" s="167"/>
      <c r="BM765" s="194"/>
      <c r="BN765" s="194"/>
      <c r="BO765" s="136">
        <f t="shared" si="717"/>
        <v>0</v>
      </c>
      <c r="BP765" s="136">
        <f t="shared" si="733"/>
        <v>0</v>
      </c>
      <c r="BQ765" s="136">
        <f t="shared" si="718"/>
        <v>0</v>
      </c>
      <c r="BR765" s="262"/>
      <c r="BS765" s="262"/>
      <c r="BT765" s="263"/>
      <c r="BU765" s="167"/>
      <c r="BV765" s="194"/>
      <c r="BW765" s="194"/>
      <c r="BX765" s="136">
        <f t="shared" si="719"/>
        <v>0</v>
      </c>
      <c r="BY765" s="136">
        <f t="shared" si="734"/>
        <v>0</v>
      </c>
      <c r="BZ765" s="136">
        <f t="shared" si="720"/>
        <v>0</v>
      </c>
      <c r="CA765" s="262"/>
      <c r="CB765" s="262"/>
      <c r="CC765" s="263"/>
      <c r="CD765" s="167"/>
      <c r="CE765" s="194"/>
      <c r="CF765" s="194"/>
      <c r="CG765" s="136">
        <f t="shared" si="721"/>
        <v>0</v>
      </c>
      <c r="CH765" s="136">
        <f t="shared" si="735"/>
        <v>0</v>
      </c>
      <c r="CI765" s="136">
        <f t="shared" si="722"/>
        <v>0</v>
      </c>
      <c r="CJ765" s="262"/>
      <c r="CK765" s="262"/>
      <c r="CL765" s="263"/>
      <c r="CM765" s="167"/>
      <c r="CN765" s="194"/>
      <c r="CO765" s="194"/>
      <c r="CP765" s="136">
        <f t="shared" si="723"/>
        <v>0</v>
      </c>
      <c r="CQ765" s="136">
        <f t="shared" si="736"/>
        <v>0</v>
      </c>
      <c r="CR765" s="136">
        <f t="shared" si="724"/>
        <v>0</v>
      </c>
      <c r="CS765" s="262"/>
      <c r="CT765" s="262"/>
      <c r="CU765" s="263"/>
      <c r="CV765" s="167"/>
      <c r="CW765" s="194"/>
      <c r="CX765" s="194"/>
      <c r="CY765" s="136">
        <f t="shared" si="725"/>
        <v>0</v>
      </c>
      <c r="CZ765" s="136">
        <f t="shared" si="737"/>
        <v>0</v>
      </c>
      <c r="DA765" s="136">
        <f t="shared" si="726"/>
        <v>0</v>
      </c>
      <c r="DB765" s="262"/>
      <c r="DC765" s="262"/>
      <c r="DD765" s="263"/>
    </row>
    <row r="766" spans="1:108" x14ac:dyDescent="0.25">
      <c r="A766" s="167"/>
      <c r="B766" s="194"/>
      <c r="C766" s="194"/>
      <c r="D766" s="136">
        <f t="shared" si="738"/>
        <v>0</v>
      </c>
      <c r="E766" s="136">
        <f t="shared" si="739"/>
        <v>0</v>
      </c>
      <c r="F766" s="136">
        <f t="shared" si="740"/>
        <v>0</v>
      </c>
      <c r="G766" s="262"/>
      <c r="H766" s="262"/>
      <c r="I766" s="263"/>
      <c r="J766" s="167"/>
      <c r="K766" s="194"/>
      <c r="L766" s="194"/>
      <c r="M766" s="136">
        <f t="shared" si="705"/>
        <v>0</v>
      </c>
      <c r="N766" s="136">
        <f t="shared" si="727"/>
        <v>0</v>
      </c>
      <c r="O766" s="136">
        <f t="shared" si="706"/>
        <v>0</v>
      </c>
      <c r="P766" s="262"/>
      <c r="Q766" s="262"/>
      <c r="R766" s="263"/>
      <c r="S766" s="167"/>
      <c r="T766" s="194"/>
      <c r="U766" s="194"/>
      <c r="V766" s="136">
        <f t="shared" si="707"/>
        <v>0</v>
      </c>
      <c r="W766" s="136">
        <f t="shared" si="728"/>
        <v>0</v>
      </c>
      <c r="X766" s="136">
        <f t="shared" si="708"/>
        <v>0</v>
      </c>
      <c r="Y766" s="262"/>
      <c r="Z766" s="262"/>
      <c r="AA766" s="263"/>
      <c r="AB766" s="167"/>
      <c r="AC766" s="194"/>
      <c r="AD766" s="194"/>
      <c r="AE766" s="136">
        <f t="shared" si="709"/>
        <v>0</v>
      </c>
      <c r="AF766" s="136">
        <f t="shared" si="729"/>
        <v>0</v>
      </c>
      <c r="AG766" s="136">
        <f t="shared" si="710"/>
        <v>0</v>
      </c>
      <c r="AH766" s="262"/>
      <c r="AI766" s="262"/>
      <c r="AJ766" s="263"/>
      <c r="AK766" s="167"/>
      <c r="AL766" s="194"/>
      <c r="AM766" s="194"/>
      <c r="AN766" s="136">
        <f t="shared" si="711"/>
        <v>0</v>
      </c>
      <c r="AO766" s="136">
        <f t="shared" si="730"/>
        <v>0</v>
      </c>
      <c r="AP766" s="136">
        <f t="shared" si="712"/>
        <v>0</v>
      </c>
      <c r="AQ766" s="262"/>
      <c r="AR766" s="262"/>
      <c r="AS766" s="263"/>
      <c r="AT766" s="167"/>
      <c r="AU766" s="194"/>
      <c r="AV766" s="194"/>
      <c r="AW766" s="136">
        <f t="shared" si="713"/>
        <v>0</v>
      </c>
      <c r="AX766" s="136">
        <f t="shared" si="731"/>
        <v>0</v>
      </c>
      <c r="AY766" s="136">
        <f t="shared" si="714"/>
        <v>0</v>
      </c>
      <c r="AZ766" s="262"/>
      <c r="BA766" s="262"/>
      <c r="BB766" s="263"/>
      <c r="BC766" s="167"/>
      <c r="BD766" s="194"/>
      <c r="BE766" s="194"/>
      <c r="BF766" s="136">
        <f t="shared" si="715"/>
        <v>0</v>
      </c>
      <c r="BG766" s="136">
        <f t="shared" si="732"/>
        <v>0</v>
      </c>
      <c r="BH766" s="136">
        <f t="shared" si="716"/>
        <v>0</v>
      </c>
      <c r="BI766" s="262"/>
      <c r="BJ766" s="262"/>
      <c r="BK766" s="263"/>
      <c r="BL766" s="167"/>
      <c r="BM766" s="194"/>
      <c r="BN766" s="194"/>
      <c r="BO766" s="136">
        <f t="shared" si="717"/>
        <v>0</v>
      </c>
      <c r="BP766" s="136">
        <f t="shared" si="733"/>
        <v>0</v>
      </c>
      <c r="BQ766" s="136">
        <f t="shared" si="718"/>
        <v>0</v>
      </c>
      <c r="BR766" s="262"/>
      <c r="BS766" s="262"/>
      <c r="BT766" s="263"/>
      <c r="BU766" s="167"/>
      <c r="BV766" s="194"/>
      <c r="BW766" s="194"/>
      <c r="BX766" s="136">
        <f t="shared" si="719"/>
        <v>0</v>
      </c>
      <c r="BY766" s="136">
        <f t="shared" si="734"/>
        <v>0</v>
      </c>
      <c r="BZ766" s="136">
        <f t="shared" si="720"/>
        <v>0</v>
      </c>
      <c r="CA766" s="262"/>
      <c r="CB766" s="262"/>
      <c r="CC766" s="263"/>
      <c r="CD766" s="167"/>
      <c r="CE766" s="194"/>
      <c r="CF766" s="194"/>
      <c r="CG766" s="136">
        <f t="shared" si="721"/>
        <v>0</v>
      </c>
      <c r="CH766" s="136">
        <f t="shared" si="735"/>
        <v>0</v>
      </c>
      <c r="CI766" s="136">
        <f t="shared" si="722"/>
        <v>0</v>
      </c>
      <c r="CJ766" s="262"/>
      <c r="CK766" s="262"/>
      <c r="CL766" s="263"/>
      <c r="CM766" s="167"/>
      <c r="CN766" s="194"/>
      <c r="CO766" s="194"/>
      <c r="CP766" s="136">
        <f t="shared" si="723"/>
        <v>0</v>
      </c>
      <c r="CQ766" s="136">
        <f t="shared" si="736"/>
        <v>0</v>
      </c>
      <c r="CR766" s="136">
        <f t="shared" si="724"/>
        <v>0</v>
      </c>
      <c r="CS766" s="262"/>
      <c r="CT766" s="262"/>
      <c r="CU766" s="263"/>
      <c r="CV766" s="167"/>
      <c r="CW766" s="194"/>
      <c r="CX766" s="194"/>
      <c r="CY766" s="136">
        <f t="shared" si="725"/>
        <v>0</v>
      </c>
      <c r="CZ766" s="136">
        <f t="shared" si="737"/>
        <v>0</v>
      </c>
      <c r="DA766" s="136">
        <f t="shared" si="726"/>
        <v>0</v>
      </c>
      <c r="DB766" s="262"/>
      <c r="DC766" s="262"/>
      <c r="DD766" s="263"/>
    </row>
    <row r="767" spans="1:108" x14ac:dyDescent="0.25">
      <c r="A767" s="167"/>
      <c r="B767" s="194"/>
      <c r="C767" s="194"/>
      <c r="D767" s="136">
        <f t="shared" si="738"/>
        <v>0</v>
      </c>
      <c r="E767" s="136">
        <f t="shared" si="739"/>
        <v>0</v>
      </c>
      <c r="F767" s="136">
        <f t="shared" si="740"/>
        <v>0</v>
      </c>
      <c r="G767" s="262"/>
      <c r="H767" s="262"/>
      <c r="I767" s="263"/>
      <c r="J767" s="167"/>
      <c r="K767" s="194"/>
      <c r="L767" s="194"/>
      <c r="M767" s="136">
        <f t="shared" si="705"/>
        <v>0</v>
      </c>
      <c r="N767" s="136">
        <f t="shared" si="727"/>
        <v>0</v>
      </c>
      <c r="O767" s="136">
        <f t="shared" si="706"/>
        <v>0</v>
      </c>
      <c r="P767" s="262"/>
      <c r="Q767" s="262"/>
      <c r="R767" s="263"/>
      <c r="S767" s="167"/>
      <c r="T767" s="194"/>
      <c r="U767" s="194"/>
      <c r="V767" s="136">
        <f t="shared" si="707"/>
        <v>0</v>
      </c>
      <c r="W767" s="136">
        <f t="shared" si="728"/>
        <v>0</v>
      </c>
      <c r="X767" s="136">
        <f t="shared" si="708"/>
        <v>0</v>
      </c>
      <c r="Y767" s="262"/>
      <c r="Z767" s="262"/>
      <c r="AA767" s="263"/>
      <c r="AB767" s="167"/>
      <c r="AC767" s="194"/>
      <c r="AD767" s="194"/>
      <c r="AE767" s="136">
        <f t="shared" si="709"/>
        <v>0</v>
      </c>
      <c r="AF767" s="136">
        <f t="shared" si="729"/>
        <v>0</v>
      </c>
      <c r="AG767" s="136">
        <f t="shared" si="710"/>
        <v>0</v>
      </c>
      <c r="AH767" s="262"/>
      <c r="AI767" s="262"/>
      <c r="AJ767" s="263"/>
      <c r="AK767" s="167"/>
      <c r="AL767" s="194"/>
      <c r="AM767" s="194"/>
      <c r="AN767" s="136">
        <f t="shared" si="711"/>
        <v>0</v>
      </c>
      <c r="AO767" s="136">
        <f t="shared" si="730"/>
        <v>0</v>
      </c>
      <c r="AP767" s="136">
        <f t="shared" si="712"/>
        <v>0</v>
      </c>
      <c r="AQ767" s="262"/>
      <c r="AR767" s="262"/>
      <c r="AS767" s="263"/>
      <c r="AT767" s="167"/>
      <c r="AU767" s="194"/>
      <c r="AV767" s="194"/>
      <c r="AW767" s="136">
        <f t="shared" si="713"/>
        <v>0</v>
      </c>
      <c r="AX767" s="136">
        <f t="shared" si="731"/>
        <v>0</v>
      </c>
      <c r="AY767" s="136">
        <f t="shared" si="714"/>
        <v>0</v>
      </c>
      <c r="AZ767" s="262"/>
      <c r="BA767" s="262"/>
      <c r="BB767" s="263"/>
      <c r="BC767" s="167"/>
      <c r="BD767" s="194"/>
      <c r="BE767" s="194"/>
      <c r="BF767" s="136">
        <f t="shared" si="715"/>
        <v>0</v>
      </c>
      <c r="BG767" s="136">
        <f t="shared" si="732"/>
        <v>0</v>
      </c>
      <c r="BH767" s="136">
        <f t="shared" si="716"/>
        <v>0</v>
      </c>
      <c r="BI767" s="262"/>
      <c r="BJ767" s="262"/>
      <c r="BK767" s="263"/>
      <c r="BL767" s="167"/>
      <c r="BM767" s="194"/>
      <c r="BN767" s="194"/>
      <c r="BO767" s="136">
        <f t="shared" si="717"/>
        <v>0</v>
      </c>
      <c r="BP767" s="136">
        <f t="shared" si="733"/>
        <v>0</v>
      </c>
      <c r="BQ767" s="136">
        <f t="shared" si="718"/>
        <v>0</v>
      </c>
      <c r="BR767" s="262"/>
      <c r="BS767" s="262"/>
      <c r="BT767" s="263"/>
      <c r="BU767" s="167"/>
      <c r="BV767" s="194"/>
      <c r="BW767" s="194"/>
      <c r="BX767" s="136">
        <f t="shared" si="719"/>
        <v>0</v>
      </c>
      <c r="BY767" s="136">
        <f t="shared" si="734"/>
        <v>0</v>
      </c>
      <c r="BZ767" s="136">
        <f t="shared" si="720"/>
        <v>0</v>
      </c>
      <c r="CA767" s="262"/>
      <c r="CB767" s="262"/>
      <c r="CC767" s="263"/>
      <c r="CD767" s="167"/>
      <c r="CE767" s="194"/>
      <c r="CF767" s="194"/>
      <c r="CG767" s="136">
        <f t="shared" si="721"/>
        <v>0</v>
      </c>
      <c r="CH767" s="136">
        <f t="shared" si="735"/>
        <v>0</v>
      </c>
      <c r="CI767" s="136">
        <f t="shared" si="722"/>
        <v>0</v>
      </c>
      <c r="CJ767" s="262"/>
      <c r="CK767" s="262"/>
      <c r="CL767" s="263"/>
      <c r="CM767" s="167"/>
      <c r="CN767" s="194"/>
      <c r="CO767" s="194"/>
      <c r="CP767" s="136">
        <f t="shared" si="723"/>
        <v>0</v>
      </c>
      <c r="CQ767" s="136">
        <f t="shared" si="736"/>
        <v>0</v>
      </c>
      <c r="CR767" s="136">
        <f t="shared" si="724"/>
        <v>0</v>
      </c>
      <c r="CS767" s="262"/>
      <c r="CT767" s="262"/>
      <c r="CU767" s="263"/>
      <c r="CV767" s="167"/>
      <c r="CW767" s="194"/>
      <c r="CX767" s="194"/>
      <c r="CY767" s="136">
        <f t="shared" si="725"/>
        <v>0</v>
      </c>
      <c r="CZ767" s="136">
        <f t="shared" si="737"/>
        <v>0</v>
      </c>
      <c r="DA767" s="136">
        <f t="shared" si="726"/>
        <v>0</v>
      </c>
      <c r="DB767" s="262"/>
      <c r="DC767" s="262"/>
      <c r="DD767" s="263"/>
    </row>
    <row r="768" spans="1:108" x14ac:dyDescent="0.25">
      <c r="A768" s="167"/>
      <c r="B768" s="194"/>
      <c r="C768" s="194"/>
      <c r="D768" s="136">
        <f t="shared" si="738"/>
        <v>0</v>
      </c>
      <c r="E768" s="136">
        <f t="shared" si="739"/>
        <v>0</v>
      </c>
      <c r="F768" s="136">
        <f t="shared" si="740"/>
        <v>0</v>
      </c>
      <c r="G768" s="262"/>
      <c r="H768" s="262"/>
      <c r="I768" s="263"/>
      <c r="J768" s="167"/>
      <c r="K768" s="194"/>
      <c r="L768" s="194"/>
      <c r="M768" s="136">
        <f t="shared" si="705"/>
        <v>0</v>
      </c>
      <c r="N768" s="136">
        <f t="shared" si="727"/>
        <v>0</v>
      </c>
      <c r="O768" s="136">
        <f t="shared" si="706"/>
        <v>0</v>
      </c>
      <c r="P768" s="262"/>
      <c r="Q768" s="262"/>
      <c r="R768" s="263"/>
      <c r="S768" s="167"/>
      <c r="T768" s="194"/>
      <c r="U768" s="194"/>
      <c r="V768" s="136">
        <f t="shared" si="707"/>
        <v>0</v>
      </c>
      <c r="W768" s="136">
        <f t="shared" si="728"/>
        <v>0</v>
      </c>
      <c r="X768" s="136">
        <f t="shared" si="708"/>
        <v>0</v>
      </c>
      <c r="Y768" s="262"/>
      <c r="Z768" s="262"/>
      <c r="AA768" s="263"/>
      <c r="AB768" s="167"/>
      <c r="AC768" s="194"/>
      <c r="AD768" s="194"/>
      <c r="AE768" s="136">
        <f t="shared" si="709"/>
        <v>0</v>
      </c>
      <c r="AF768" s="136">
        <f t="shared" si="729"/>
        <v>0</v>
      </c>
      <c r="AG768" s="136">
        <f t="shared" si="710"/>
        <v>0</v>
      </c>
      <c r="AH768" s="262"/>
      <c r="AI768" s="262"/>
      <c r="AJ768" s="263"/>
      <c r="AK768" s="167"/>
      <c r="AL768" s="194"/>
      <c r="AM768" s="194"/>
      <c r="AN768" s="136">
        <f t="shared" si="711"/>
        <v>0</v>
      </c>
      <c r="AO768" s="136">
        <f t="shared" si="730"/>
        <v>0</v>
      </c>
      <c r="AP768" s="136">
        <f t="shared" si="712"/>
        <v>0</v>
      </c>
      <c r="AQ768" s="262"/>
      <c r="AR768" s="262"/>
      <c r="AS768" s="263"/>
      <c r="AT768" s="167"/>
      <c r="AU768" s="194"/>
      <c r="AV768" s="194"/>
      <c r="AW768" s="136">
        <f t="shared" si="713"/>
        <v>0</v>
      </c>
      <c r="AX768" s="136">
        <f t="shared" si="731"/>
        <v>0</v>
      </c>
      <c r="AY768" s="136">
        <f t="shared" si="714"/>
        <v>0</v>
      </c>
      <c r="AZ768" s="262"/>
      <c r="BA768" s="262"/>
      <c r="BB768" s="263"/>
      <c r="BC768" s="167"/>
      <c r="BD768" s="194"/>
      <c r="BE768" s="194"/>
      <c r="BF768" s="136">
        <f t="shared" si="715"/>
        <v>0</v>
      </c>
      <c r="BG768" s="136">
        <f t="shared" si="732"/>
        <v>0</v>
      </c>
      <c r="BH768" s="136">
        <f t="shared" si="716"/>
        <v>0</v>
      </c>
      <c r="BI768" s="262"/>
      <c r="BJ768" s="262"/>
      <c r="BK768" s="263"/>
      <c r="BL768" s="167"/>
      <c r="BM768" s="194"/>
      <c r="BN768" s="194"/>
      <c r="BO768" s="136">
        <f t="shared" si="717"/>
        <v>0</v>
      </c>
      <c r="BP768" s="136">
        <f t="shared" si="733"/>
        <v>0</v>
      </c>
      <c r="BQ768" s="136">
        <f t="shared" si="718"/>
        <v>0</v>
      </c>
      <c r="BR768" s="262"/>
      <c r="BS768" s="262"/>
      <c r="BT768" s="263"/>
      <c r="BU768" s="167"/>
      <c r="BV768" s="194"/>
      <c r="BW768" s="194"/>
      <c r="BX768" s="136">
        <f t="shared" si="719"/>
        <v>0</v>
      </c>
      <c r="BY768" s="136">
        <f t="shared" si="734"/>
        <v>0</v>
      </c>
      <c r="BZ768" s="136">
        <f t="shared" si="720"/>
        <v>0</v>
      </c>
      <c r="CA768" s="262"/>
      <c r="CB768" s="262"/>
      <c r="CC768" s="263"/>
      <c r="CD768" s="167"/>
      <c r="CE768" s="194"/>
      <c r="CF768" s="194"/>
      <c r="CG768" s="136">
        <f t="shared" si="721"/>
        <v>0</v>
      </c>
      <c r="CH768" s="136">
        <f t="shared" si="735"/>
        <v>0</v>
      </c>
      <c r="CI768" s="136">
        <f t="shared" si="722"/>
        <v>0</v>
      </c>
      <c r="CJ768" s="262"/>
      <c r="CK768" s="262"/>
      <c r="CL768" s="263"/>
      <c r="CM768" s="167"/>
      <c r="CN768" s="194"/>
      <c r="CO768" s="194"/>
      <c r="CP768" s="136">
        <f t="shared" si="723"/>
        <v>0</v>
      </c>
      <c r="CQ768" s="136">
        <f t="shared" si="736"/>
        <v>0</v>
      </c>
      <c r="CR768" s="136">
        <f t="shared" si="724"/>
        <v>0</v>
      </c>
      <c r="CS768" s="262"/>
      <c r="CT768" s="262"/>
      <c r="CU768" s="263"/>
      <c r="CV768" s="167"/>
      <c r="CW768" s="194"/>
      <c r="CX768" s="194"/>
      <c r="CY768" s="136">
        <f t="shared" si="725"/>
        <v>0</v>
      </c>
      <c r="CZ768" s="136">
        <f t="shared" si="737"/>
        <v>0</v>
      </c>
      <c r="DA768" s="136">
        <f t="shared" si="726"/>
        <v>0</v>
      </c>
      <c r="DB768" s="262"/>
      <c r="DC768" s="262"/>
      <c r="DD768" s="263"/>
    </row>
    <row r="769" spans="1:108" x14ac:dyDescent="0.25">
      <c r="A769" s="167"/>
      <c r="B769" s="194"/>
      <c r="C769" s="194"/>
      <c r="D769" s="136">
        <f t="shared" si="738"/>
        <v>0</v>
      </c>
      <c r="E769" s="136">
        <f t="shared" si="739"/>
        <v>0</v>
      </c>
      <c r="F769" s="136">
        <f t="shared" si="740"/>
        <v>0</v>
      </c>
      <c r="G769" s="262"/>
      <c r="H769" s="262"/>
      <c r="I769" s="263"/>
      <c r="J769" s="167"/>
      <c r="K769" s="194"/>
      <c r="L769" s="194"/>
      <c r="M769" s="136">
        <f t="shared" si="705"/>
        <v>0</v>
      </c>
      <c r="N769" s="136">
        <f t="shared" si="727"/>
        <v>0</v>
      </c>
      <c r="O769" s="136">
        <f t="shared" si="706"/>
        <v>0</v>
      </c>
      <c r="P769" s="262"/>
      <c r="Q769" s="262"/>
      <c r="R769" s="263"/>
      <c r="S769" s="167"/>
      <c r="T769" s="194"/>
      <c r="U769" s="194"/>
      <c r="V769" s="136">
        <f t="shared" si="707"/>
        <v>0</v>
      </c>
      <c r="W769" s="136">
        <f t="shared" si="728"/>
        <v>0</v>
      </c>
      <c r="X769" s="136">
        <f t="shared" si="708"/>
        <v>0</v>
      </c>
      <c r="Y769" s="262"/>
      <c r="Z769" s="262"/>
      <c r="AA769" s="263"/>
      <c r="AB769" s="167"/>
      <c r="AC769" s="194"/>
      <c r="AD769" s="194"/>
      <c r="AE769" s="136">
        <f t="shared" si="709"/>
        <v>0</v>
      </c>
      <c r="AF769" s="136">
        <f t="shared" si="729"/>
        <v>0</v>
      </c>
      <c r="AG769" s="136">
        <f t="shared" si="710"/>
        <v>0</v>
      </c>
      <c r="AH769" s="262"/>
      <c r="AI769" s="262"/>
      <c r="AJ769" s="263"/>
      <c r="AK769" s="167"/>
      <c r="AL769" s="194"/>
      <c r="AM769" s="194"/>
      <c r="AN769" s="136">
        <f t="shared" si="711"/>
        <v>0</v>
      </c>
      <c r="AO769" s="136">
        <f t="shared" si="730"/>
        <v>0</v>
      </c>
      <c r="AP769" s="136">
        <f t="shared" si="712"/>
        <v>0</v>
      </c>
      <c r="AQ769" s="262"/>
      <c r="AR769" s="262"/>
      <c r="AS769" s="263"/>
      <c r="AT769" s="167"/>
      <c r="AU769" s="194"/>
      <c r="AV769" s="194"/>
      <c r="AW769" s="136">
        <f t="shared" si="713"/>
        <v>0</v>
      </c>
      <c r="AX769" s="136">
        <f t="shared" si="731"/>
        <v>0</v>
      </c>
      <c r="AY769" s="136">
        <f t="shared" si="714"/>
        <v>0</v>
      </c>
      <c r="AZ769" s="262"/>
      <c r="BA769" s="262"/>
      <c r="BB769" s="263"/>
      <c r="BC769" s="167"/>
      <c r="BD769" s="194"/>
      <c r="BE769" s="194"/>
      <c r="BF769" s="136">
        <f t="shared" si="715"/>
        <v>0</v>
      </c>
      <c r="BG769" s="136">
        <f t="shared" si="732"/>
        <v>0</v>
      </c>
      <c r="BH769" s="136">
        <f t="shared" si="716"/>
        <v>0</v>
      </c>
      <c r="BI769" s="262"/>
      <c r="BJ769" s="262"/>
      <c r="BK769" s="263"/>
      <c r="BL769" s="167"/>
      <c r="BM769" s="194"/>
      <c r="BN769" s="194"/>
      <c r="BO769" s="136">
        <f t="shared" si="717"/>
        <v>0</v>
      </c>
      <c r="BP769" s="136">
        <f t="shared" si="733"/>
        <v>0</v>
      </c>
      <c r="BQ769" s="136">
        <f t="shared" si="718"/>
        <v>0</v>
      </c>
      <c r="BR769" s="262"/>
      <c r="BS769" s="262"/>
      <c r="BT769" s="263"/>
      <c r="BU769" s="167"/>
      <c r="BV769" s="194"/>
      <c r="BW769" s="194"/>
      <c r="BX769" s="136">
        <f t="shared" si="719"/>
        <v>0</v>
      </c>
      <c r="BY769" s="136">
        <f t="shared" si="734"/>
        <v>0</v>
      </c>
      <c r="BZ769" s="136">
        <f t="shared" si="720"/>
        <v>0</v>
      </c>
      <c r="CA769" s="262"/>
      <c r="CB769" s="262"/>
      <c r="CC769" s="263"/>
      <c r="CD769" s="167"/>
      <c r="CE769" s="194"/>
      <c r="CF769" s="194"/>
      <c r="CG769" s="136">
        <f t="shared" si="721"/>
        <v>0</v>
      </c>
      <c r="CH769" s="136">
        <f t="shared" si="735"/>
        <v>0</v>
      </c>
      <c r="CI769" s="136">
        <f t="shared" si="722"/>
        <v>0</v>
      </c>
      <c r="CJ769" s="262"/>
      <c r="CK769" s="262"/>
      <c r="CL769" s="263"/>
      <c r="CM769" s="167"/>
      <c r="CN769" s="194"/>
      <c r="CO769" s="194"/>
      <c r="CP769" s="136">
        <f t="shared" si="723"/>
        <v>0</v>
      </c>
      <c r="CQ769" s="136">
        <f t="shared" si="736"/>
        <v>0</v>
      </c>
      <c r="CR769" s="136">
        <f t="shared" si="724"/>
        <v>0</v>
      </c>
      <c r="CS769" s="262"/>
      <c r="CT769" s="262"/>
      <c r="CU769" s="263"/>
      <c r="CV769" s="167"/>
      <c r="CW769" s="194"/>
      <c r="CX769" s="194"/>
      <c r="CY769" s="136">
        <f t="shared" si="725"/>
        <v>0</v>
      </c>
      <c r="CZ769" s="136">
        <f t="shared" si="737"/>
        <v>0</v>
      </c>
      <c r="DA769" s="136">
        <f t="shared" si="726"/>
        <v>0</v>
      </c>
      <c r="DB769" s="262"/>
      <c r="DC769" s="262"/>
      <c r="DD769" s="263"/>
    </row>
    <row r="770" spans="1:108" x14ac:dyDescent="0.25">
      <c r="A770" s="167"/>
      <c r="B770" s="194"/>
      <c r="C770" s="194"/>
      <c r="D770" s="136">
        <f t="shared" si="738"/>
        <v>0</v>
      </c>
      <c r="E770" s="136">
        <f t="shared" si="739"/>
        <v>0</v>
      </c>
      <c r="F770" s="136">
        <f t="shared" si="740"/>
        <v>0</v>
      </c>
      <c r="G770" s="262"/>
      <c r="H770" s="262"/>
      <c r="I770" s="263"/>
      <c r="J770" s="167"/>
      <c r="K770" s="194"/>
      <c r="L770" s="194"/>
      <c r="M770" s="136">
        <f t="shared" si="705"/>
        <v>0</v>
      </c>
      <c r="N770" s="136">
        <f t="shared" si="727"/>
        <v>0</v>
      </c>
      <c r="O770" s="136">
        <f t="shared" si="706"/>
        <v>0</v>
      </c>
      <c r="P770" s="262"/>
      <c r="Q770" s="262"/>
      <c r="R770" s="263"/>
      <c r="S770" s="167"/>
      <c r="T770" s="194"/>
      <c r="U770" s="194"/>
      <c r="V770" s="136">
        <f t="shared" si="707"/>
        <v>0</v>
      </c>
      <c r="W770" s="136">
        <f t="shared" si="728"/>
        <v>0</v>
      </c>
      <c r="X770" s="136">
        <f t="shared" si="708"/>
        <v>0</v>
      </c>
      <c r="Y770" s="262"/>
      <c r="Z770" s="262"/>
      <c r="AA770" s="263"/>
      <c r="AB770" s="167"/>
      <c r="AC770" s="194"/>
      <c r="AD770" s="194"/>
      <c r="AE770" s="136">
        <f t="shared" si="709"/>
        <v>0</v>
      </c>
      <c r="AF770" s="136">
        <f t="shared" si="729"/>
        <v>0</v>
      </c>
      <c r="AG770" s="136">
        <f t="shared" si="710"/>
        <v>0</v>
      </c>
      <c r="AH770" s="262"/>
      <c r="AI770" s="262"/>
      <c r="AJ770" s="263"/>
      <c r="AK770" s="167"/>
      <c r="AL770" s="194"/>
      <c r="AM770" s="194"/>
      <c r="AN770" s="136">
        <f t="shared" si="711"/>
        <v>0</v>
      </c>
      <c r="AO770" s="136">
        <f t="shared" si="730"/>
        <v>0</v>
      </c>
      <c r="AP770" s="136">
        <f t="shared" si="712"/>
        <v>0</v>
      </c>
      <c r="AQ770" s="262"/>
      <c r="AR770" s="262"/>
      <c r="AS770" s="263"/>
      <c r="AT770" s="167"/>
      <c r="AU770" s="194"/>
      <c r="AV770" s="194"/>
      <c r="AW770" s="136">
        <f t="shared" si="713"/>
        <v>0</v>
      </c>
      <c r="AX770" s="136">
        <f t="shared" si="731"/>
        <v>0</v>
      </c>
      <c r="AY770" s="136">
        <f t="shared" si="714"/>
        <v>0</v>
      </c>
      <c r="AZ770" s="262"/>
      <c r="BA770" s="262"/>
      <c r="BB770" s="263"/>
      <c r="BC770" s="167"/>
      <c r="BD770" s="194"/>
      <c r="BE770" s="194"/>
      <c r="BF770" s="136">
        <f t="shared" si="715"/>
        <v>0</v>
      </c>
      <c r="BG770" s="136">
        <f t="shared" si="732"/>
        <v>0</v>
      </c>
      <c r="BH770" s="136">
        <f t="shared" si="716"/>
        <v>0</v>
      </c>
      <c r="BI770" s="262"/>
      <c r="BJ770" s="262"/>
      <c r="BK770" s="263"/>
      <c r="BL770" s="167"/>
      <c r="BM770" s="194"/>
      <c r="BN770" s="194"/>
      <c r="BO770" s="136">
        <f t="shared" si="717"/>
        <v>0</v>
      </c>
      <c r="BP770" s="136">
        <f t="shared" si="733"/>
        <v>0</v>
      </c>
      <c r="BQ770" s="136">
        <f t="shared" si="718"/>
        <v>0</v>
      </c>
      <c r="BR770" s="262"/>
      <c r="BS770" s="262"/>
      <c r="BT770" s="263"/>
      <c r="BU770" s="167"/>
      <c r="BV770" s="194"/>
      <c r="BW770" s="194"/>
      <c r="BX770" s="136">
        <f t="shared" si="719"/>
        <v>0</v>
      </c>
      <c r="BY770" s="136">
        <f t="shared" si="734"/>
        <v>0</v>
      </c>
      <c r="BZ770" s="136">
        <f t="shared" si="720"/>
        <v>0</v>
      </c>
      <c r="CA770" s="262"/>
      <c r="CB770" s="262"/>
      <c r="CC770" s="263"/>
      <c r="CD770" s="167"/>
      <c r="CE770" s="194"/>
      <c r="CF770" s="194"/>
      <c r="CG770" s="136">
        <f t="shared" si="721"/>
        <v>0</v>
      </c>
      <c r="CH770" s="136">
        <f t="shared" si="735"/>
        <v>0</v>
      </c>
      <c r="CI770" s="136">
        <f t="shared" si="722"/>
        <v>0</v>
      </c>
      <c r="CJ770" s="262"/>
      <c r="CK770" s="262"/>
      <c r="CL770" s="263"/>
      <c r="CM770" s="167"/>
      <c r="CN770" s="194"/>
      <c r="CO770" s="194"/>
      <c r="CP770" s="136">
        <f t="shared" si="723"/>
        <v>0</v>
      </c>
      <c r="CQ770" s="136">
        <f t="shared" si="736"/>
        <v>0</v>
      </c>
      <c r="CR770" s="136">
        <f t="shared" si="724"/>
        <v>0</v>
      </c>
      <c r="CS770" s="262"/>
      <c r="CT770" s="262"/>
      <c r="CU770" s="263"/>
      <c r="CV770" s="167"/>
      <c r="CW770" s="194"/>
      <c r="CX770" s="194"/>
      <c r="CY770" s="136">
        <f t="shared" si="725"/>
        <v>0</v>
      </c>
      <c r="CZ770" s="136">
        <f t="shared" si="737"/>
        <v>0</v>
      </c>
      <c r="DA770" s="136">
        <f t="shared" si="726"/>
        <v>0</v>
      </c>
      <c r="DB770" s="262"/>
      <c r="DC770" s="262"/>
      <c r="DD770" s="263"/>
    </row>
    <row r="771" spans="1:108" x14ac:dyDescent="0.25">
      <c r="A771" s="167"/>
      <c r="B771" s="194"/>
      <c r="C771" s="194"/>
      <c r="D771" s="136">
        <f t="shared" si="738"/>
        <v>0</v>
      </c>
      <c r="E771" s="136">
        <f t="shared" si="739"/>
        <v>0</v>
      </c>
      <c r="F771" s="136">
        <f t="shared" si="740"/>
        <v>0</v>
      </c>
      <c r="G771" s="262"/>
      <c r="H771" s="262"/>
      <c r="I771" s="263"/>
      <c r="J771" s="167"/>
      <c r="K771" s="194"/>
      <c r="L771" s="194"/>
      <c r="M771" s="136">
        <f t="shared" si="705"/>
        <v>0</v>
      </c>
      <c r="N771" s="136">
        <f t="shared" si="727"/>
        <v>0</v>
      </c>
      <c r="O771" s="136">
        <f t="shared" si="706"/>
        <v>0</v>
      </c>
      <c r="P771" s="262"/>
      <c r="Q771" s="262"/>
      <c r="R771" s="263"/>
      <c r="S771" s="167"/>
      <c r="T771" s="194"/>
      <c r="U771" s="194"/>
      <c r="V771" s="136">
        <f t="shared" si="707"/>
        <v>0</v>
      </c>
      <c r="W771" s="136">
        <f t="shared" si="728"/>
        <v>0</v>
      </c>
      <c r="X771" s="136">
        <f t="shared" si="708"/>
        <v>0</v>
      </c>
      <c r="Y771" s="262"/>
      <c r="Z771" s="262"/>
      <c r="AA771" s="263"/>
      <c r="AB771" s="167"/>
      <c r="AC771" s="194"/>
      <c r="AD771" s="194"/>
      <c r="AE771" s="136">
        <f t="shared" si="709"/>
        <v>0</v>
      </c>
      <c r="AF771" s="136">
        <f t="shared" si="729"/>
        <v>0</v>
      </c>
      <c r="AG771" s="136">
        <f t="shared" si="710"/>
        <v>0</v>
      </c>
      <c r="AH771" s="262"/>
      <c r="AI771" s="262"/>
      <c r="AJ771" s="263"/>
      <c r="AK771" s="167"/>
      <c r="AL771" s="194"/>
      <c r="AM771" s="194"/>
      <c r="AN771" s="136">
        <f t="shared" si="711"/>
        <v>0</v>
      </c>
      <c r="AO771" s="136">
        <f t="shared" si="730"/>
        <v>0</v>
      </c>
      <c r="AP771" s="136">
        <f t="shared" si="712"/>
        <v>0</v>
      </c>
      <c r="AQ771" s="262"/>
      <c r="AR771" s="262"/>
      <c r="AS771" s="263"/>
      <c r="AT771" s="167"/>
      <c r="AU771" s="194"/>
      <c r="AV771" s="194"/>
      <c r="AW771" s="136">
        <f t="shared" si="713"/>
        <v>0</v>
      </c>
      <c r="AX771" s="136">
        <f t="shared" si="731"/>
        <v>0</v>
      </c>
      <c r="AY771" s="136">
        <f t="shared" si="714"/>
        <v>0</v>
      </c>
      <c r="AZ771" s="262"/>
      <c r="BA771" s="262"/>
      <c r="BB771" s="263"/>
      <c r="BC771" s="167"/>
      <c r="BD771" s="194"/>
      <c r="BE771" s="194"/>
      <c r="BF771" s="136">
        <f t="shared" si="715"/>
        <v>0</v>
      </c>
      <c r="BG771" s="136">
        <f t="shared" si="732"/>
        <v>0</v>
      </c>
      <c r="BH771" s="136">
        <f t="shared" si="716"/>
        <v>0</v>
      </c>
      <c r="BI771" s="262"/>
      <c r="BJ771" s="262"/>
      <c r="BK771" s="263"/>
      <c r="BL771" s="167"/>
      <c r="BM771" s="194"/>
      <c r="BN771" s="194"/>
      <c r="BO771" s="136">
        <f t="shared" si="717"/>
        <v>0</v>
      </c>
      <c r="BP771" s="136">
        <f t="shared" si="733"/>
        <v>0</v>
      </c>
      <c r="BQ771" s="136">
        <f t="shared" si="718"/>
        <v>0</v>
      </c>
      <c r="BR771" s="262"/>
      <c r="BS771" s="262"/>
      <c r="BT771" s="263"/>
      <c r="BU771" s="167"/>
      <c r="BV771" s="194"/>
      <c r="BW771" s="194"/>
      <c r="BX771" s="136">
        <f t="shared" si="719"/>
        <v>0</v>
      </c>
      <c r="BY771" s="136">
        <f t="shared" si="734"/>
        <v>0</v>
      </c>
      <c r="BZ771" s="136">
        <f t="shared" si="720"/>
        <v>0</v>
      </c>
      <c r="CA771" s="262"/>
      <c r="CB771" s="262"/>
      <c r="CC771" s="263"/>
      <c r="CD771" s="167"/>
      <c r="CE771" s="194"/>
      <c r="CF771" s="194"/>
      <c r="CG771" s="136">
        <f t="shared" si="721"/>
        <v>0</v>
      </c>
      <c r="CH771" s="136">
        <f t="shared" si="735"/>
        <v>0</v>
      </c>
      <c r="CI771" s="136">
        <f t="shared" si="722"/>
        <v>0</v>
      </c>
      <c r="CJ771" s="262"/>
      <c r="CK771" s="262"/>
      <c r="CL771" s="263"/>
      <c r="CM771" s="167"/>
      <c r="CN771" s="194"/>
      <c r="CO771" s="194"/>
      <c r="CP771" s="136">
        <f t="shared" si="723"/>
        <v>0</v>
      </c>
      <c r="CQ771" s="136">
        <f t="shared" si="736"/>
        <v>0</v>
      </c>
      <c r="CR771" s="136">
        <f t="shared" si="724"/>
        <v>0</v>
      </c>
      <c r="CS771" s="262"/>
      <c r="CT771" s="262"/>
      <c r="CU771" s="263"/>
      <c r="CV771" s="167"/>
      <c r="CW771" s="194"/>
      <c r="CX771" s="194"/>
      <c r="CY771" s="136">
        <f t="shared" si="725"/>
        <v>0</v>
      </c>
      <c r="CZ771" s="136">
        <f t="shared" si="737"/>
        <v>0</v>
      </c>
      <c r="DA771" s="136">
        <f t="shared" si="726"/>
        <v>0</v>
      </c>
      <c r="DB771" s="262"/>
      <c r="DC771" s="262"/>
      <c r="DD771" s="263"/>
    </row>
    <row r="772" spans="1:108" x14ac:dyDescent="0.25">
      <c r="A772" s="167"/>
      <c r="B772" s="194"/>
      <c r="C772" s="194"/>
      <c r="D772" s="136">
        <f t="shared" si="738"/>
        <v>0</v>
      </c>
      <c r="E772" s="136">
        <f t="shared" si="739"/>
        <v>0</v>
      </c>
      <c r="F772" s="136">
        <f t="shared" si="740"/>
        <v>0</v>
      </c>
      <c r="G772" s="262"/>
      <c r="H772" s="262"/>
      <c r="I772" s="263"/>
      <c r="J772" s="167"/>
      <c r="K772" s="194"/>
      <c r="L772" s="194"/>
      <c r="M772" s="136">
        <f t="shared" si="705"/>
        <v>0</v>
      </c>
      <c r="N772" s="136">
        <f t="shared" si="727"/>
        <v>0</v>
      </c>
      <c r="O772" s="136">
        <f t="shared" si="706"/>
        <v>0</v>
      </c>
      <c r="P772" s="262"/>
      <c r="Q772" s="262"/>
      <c r="R772" s="263"/>
      <c r="S772" s="167"/>
      <c r="T772" s="194"/>
      <c r="U772" s="194"/>
      <c r="V772" s="136">
        <f t="shared" si="707"/>
        <v>0</v>
      </c>
      <c r="W772" s="136">
        <f t="shared" si="728"/>
        <v>0</v>
      </c>
      <c r="X772" s="136">
        <f t="shared" si="708"/>
        <v>0</v>
      </c>
      <c r="Y772" s="262"/>
      <c r="Z772" s="262"/>
      <c r="AA772" s="263"/>
      <c r="AB772" s="167"/>
      <c r="AC772" s="194"/>
      <c r="AD772" s="194"/>
      <c r="AE772" s="136">
        <f t="shared" si="709"/>
        <v>0</v>
      </c>
      <c r="AF772" s="136">
        <f t="shared" si="729"/>
        <v>0</v>
      </c>
      <c r="AG772" s="136">
        <f t="shared" si="710"/>
        <v>0</v>
      </c>
      <c r="AH772" s="262"/>
      <c r="AI772" s="262"/>
      <c r="AJ772" s="263"/>
      <c r="AK772" s="167"/>
      <c r="AL772" s="194"/>
      <c r="AM772" s="194"/>
      <c r="AN772" s="136">
        <f t="shared" si="711"/>
        <v>0</v>
      </c>
      <c r="AO772" s="136">
        <f t="shared" si="730"/>
        <v>0</v>
      </c>
      <c r="AP772" s="136">
        <f t="shared" si="712"/>
        <v>0</v>
      </c>
      <c r="AQ772" s="262"/>
      <c r="AR772" s="262"/>
      <c r="AS772" s="263"/>
      <c r="AT772" s="167"/>
      <c r="AU772" s="194"/>
      <c r="AV772" s="194"/>
      <c r="AW772" s="136">
        <f t="shared" si="713"/>
        <v>0</v>
      </c>
      <c r="AX772" s="136">
        <f t="shared" si="731"/>
        <v>0</v>
      </c>
      <c r="AY772" s="136">
        <f t="shared" si="714"/>
        <v>0</v>
      </c>
      <c r="AZ772" s="262"/>
      <c r="BA772" s="262"/>
      <c r="BB772" s="263"/>
      <c r="BC772" s="167"/>
      <c r="BD772" s="194"/>
      <c r="BE772" s="194"/>
      <c r="BF772" s="136">
        <f t="shared" si="715"/>
        <v>0</v>
      </c>
      <c r="BG772" s="136">
        <f t="shared" si="732"/>
        <v>0</v>
      </c>
      <c r="BH772" s="136">
        <f t="shared" si="716"/>
        <v>0</v>
      </c>
      <c r="BI772" s="262"/>
      <c r="BJ772" s="262"/>
      <c r="BK772" s="263"/>
      <c r="BL772" s="167"/>
      <c r="BM772" s="194"/>
      <c r="BN772" s="194"/>
      <c r="BO772" s="136">
        <f t="shared" si="717"/>
        <v>0</v>
      </c>
      <c r="BP772" s="136">
        <f t="shared" si="733"/>
        <v>0</v>
      </c>
      <c r="BQ772" s="136">
        <f t="shared" si="718"/>
        <v>0</v>
      </c>
      <c r="BR772" s="262"/>
      <c r="BS772" s="262"/>
      <c r="BT772" s="263"/>
      <c r="BU772" s="167"/>
      <c r="BV772" s="194"/>
      <c r="BW772" s="194"/>
      <c r="BX772" s="136">
        <f t="shared" si="719"/>
        <v>0</v>
      </c>
      <c r="BY772" s="136">
        <f t="shared" si="734"/>
        <v>0</v>
      </c>
      <c r="BZ772" s="136">
        <f t="shared" si="720"/>
        <v>0</v>
      </c>
      <c r="CA772" s="262"/>
      <c r="CB772" s="262"/>
      <c r="CC772" s="263"/>
      <c r="CD772" s="167"/>
      <c r="CE772" s="194"/>
      <c r="CF772" s="194"/>
      <c r="CG772" s="136">
        <f t="shared" si="721"/>
        <v>0</v>
      </c>
      <c r="CH772" s="136">
        <f t="shared" si="735"/>
        <v>0</v>
      </c>
      <c r="CI772" s="136">
        <f t="shared" si="722"/>
        <v>0</v>
      </c>
      <c r="CJ772" s="262"/>
      <c r="CK772" s="262"/>
      <c r="CL772" s="263"/>
      <c r="CM772" s="167"/>
      <c r="CN772" s="194"/>
      <c r="CO772" s="194"/>
      <c r="CP772" s="136">
        <f t="shared" si="723"/>
        <v>0</v>
      </c>
      <c r="CQ772" s="136">
        <f t="shared" si="736"/>
        <v>0</v>
      </c>
      <c r="CR772" s="136">
        <f t="shared" si="724"/>
        <v>0</v>
      </c>
      <c r="CS772" s="262"/>
      <c r="CT772" s="262"/>
      <c r="CU772" s="263"/>
      <c r="CV772" s="167"/>
      <c r="CW772" s="194"/>
      <c r="CX772" s="194"/>
      <c r="CY772" s="136">
        <f t="shared" si="725"/>
        <v>0</v>
      </c>
      <c r="CZ772" s="136">
        <f t="shared" si="737"/>
        <v>0</v>
      </c>
      <c r="DA772" s="136">
        <f t="shared" si="726"/>
        <v>0</v>
      </c>
      <c r="DB772" s="262"/>
      <c r="DC772" s="262"/>
      <c r="DD772" s="263"/>
    </row>
    <row r="773" spans="1:108" x14ac:dyDescent="0.25">
      <c r="A773" s="167"/>
      <c r="B773" s="194"/>
      <c r="C773" s="194"/>
      <c r="D773" s="136">
        <f t="shared" si="738"/>
        <v>0</v>
      </c>
      <c r="E773" s="136">
        <f t="shared" si="739"/>
        <v>0</v>
      </c>
      <c r="F773" s="136">
        <f t="shared" si="740"/>
        <v>0</v>
      </c>
      <c r="G773" s="262"/>
      <c r="H773" s="262"/>
      <c r="I773" s="263"/>
      <c r="J773" s="167"/>
      <c r="K773" s="194"/>
      <c r="L773" s="194"/>
      <c r="M773" s="136">
        <f t="shared" si="705"/>
        <v>0</v>
      </c>
      <c r="N773" s="136">
        <f t="shared" si="727"/>
        <v>0</v>
      </c>
      <c r="O773" s="136">
        <f t="shared" si="706"/>
        <v>0</v>
      </c>
      <c r="P773" s="262"/>
      <c r="Q773" s="262"/>
      <c r="R773" s="263"/>
      <c r="S773" s="167"/>
      <c r="T773" s="194"/>
      <c r="U773" s="194"/>
      <c r="V773" s="136">
        <f t="shared" si="707"/>
        <v>0</v>
      </c>
      <c r="W773" s="136">
        <f t="shared" si="728"/>
        <v>0</v>
      </c>
      <c r="X773" s="136">
        <f t="shared" si="708"/>
        <v>0</v>
      </c>
      <c r="Y773" s="262"/>
      <c r="Z773" s="262"/>
      <c r="AA773" s="263"/>
      <c r="AB773" s="167"/>
      <c r="AC773" s="194"/>
      <c r="AD773" s="194"/>
      <c r="AE773" s="136">
        <f t="shared" si="709"/>
        <v>0</v>
      </c>
      <c r="AF773" s="136">
        <f t="shared" si="729"/>
        <v>0</v>
      </c>
      <c r="AG773" s="136">
        <f t="shared" si="710"/>
        <v>0</v>
      </c>
      <c r="AH773" s="262"/>
      <c r="AI773" s="262"/>
      <c r="AJ773" s="263"/>
      <c r="AK773" s="167"/>
      <c r="AL773" s="194"/>
      <c r="AM773" s="194"/>
      <c r="AN773" s="136">
        <f t="shared" si="711"/>
        <v>0</v>
      </c>
      <c r="AO773" s="136">
        <f t="shared" si="730"/>
        <v>0</v>
      </c>
      <c r="AP773" s="136">
        <f t="shared" si="712"/>
        <v>0</v>
      </c>
      <c r="AQ773" s="262"/>
      <c r="AR773" s="262"/>
      <c r="AS773" s="263"/>
      <c r="AT773" s="167"/>
      <c r="AU773" s="194"/>
      <c r="AV773" s="194"/>
      <c r="AW773" s="136">
        <f t="shared" si="713"/>
        <v>0</v>
      </c>
      <c r="AX773" s="136">
        <f t="shared" si="731"/>
        <v>0</v>
      </c>
      <c r="AY773" s="136">
        <f t="shared" si="714"/>
        <v>0</v>
      </c>
      <c r="AZ773" s="262"/>
      <c r="BA773" s="262"/>
      <c r="BB773" s="263"/>
      <c r="BC773" s="167"/>
      <c r="BD773" s="194"/>
      <c r="BE773" s="194"/>
      <c r="BF773" s="136">
        <f t="shared" si="715"/>
        <v>0</v>
      </c>
      <c r="BG773" s="136">
        <f t="shared" si="732"/>
        <v>0</v>
      </c>
      <c r="BH773" s="136">
        <f t="shared" si="716"/>
        <v>0</v>
      </c>
      <c r="BI773" s="262"/>
      <c r="BJ773" s="262"/>
      <c r="BK773" s="263"/>
      <c r="BL773" s="167"/>
      <c r="BM773" s="194"/>
      <c r="BN773" s="194"/>
      <c r="BO773" s="136">
        <f t="shared" si="717"/>
        <v>0</v>
      </c>
      <c r="BP773" s="136">
        <f t="shared" si="733"/>
        <v>0</v>
      </c>
      <c r="BQ773" s="136">
        <f t="shared" si="718"/>
        <v>0</v>
      </c>
      <c r="BR773" s="262"/>
      <c r="BS773" s="262"/>
      <c r="BT773" s="263"/>
      <c r="BU773" s="167"/>
      <c r="BV773" s="194"/>
      <c r="BW773" s="194"/>
      <c r="BX773" s="136">
        <f t="shared" si="719"/>
        <v>0</v>
      </c>
      <c r="BY773" s="136">
        <f t="shared" si="734"/>
        <v>0</v>
      </c>
      <c r="BZ773" s="136">
        <f t="shared" si="720"/>
        <v>0</v>
      </c>
      <c r="CA773" s="262"/>
      <c r="CB773" s="262"/>
      <c r="CC773" s="263"/>
      <c r="CD773" s="167"/>
      <c r="CE773" s="194"/>
      <c r="CF773" s="194"/>
      <c r="CG773" s="136">
        <f t="shared" si="721"/>
        <v>0</v>
      </c>
      <c r="CH773" s="136">
        <f t="shared" si="735"/>
        <v>0</v>
      </c>
      <c r="CI773" s="136">
        <f t="shared" si="722"/>
        <v>0</v>
      </c>
      <c r="CJ773" s="262"/>
      <c r="CK773" s="262"/>
      <c r="CL773" s="263"/>
      <c r="CM773" s="167"/>
      <c r="CN773" s="194"/>
      <c r="CO773" s="194"/>
      <c r="CP773" s="136">
        <f t="shared" si="723"/>
        <v>0</v>
      </c>
      <c r="CQ773" s="136">
        <f t="shared" si="736"/>
        <v>0</v>
      </c>
      <c r="CR773" s="136">
        <f t="shared" si="724"/>
        <v>0</v>
      </c>
      <c r="CS773" s="262"/>
      <c r="CT773" s="262"/>
      <c r="CU773" s="263"/>
      <c r="CV773" s="167"/>
      <c r="CW773" s="194"/>
      <c r="CX773" s="194"/>
      <c r="CY773" s="136">
        <f t="shared" si="725"/>
        <v>0</v>
      </c>
      <c r="CZ773" s="136">
        <f t="shared" si="737"/>
        <v>0</v>
      </c>
      <c r="DA773" s="136">
        <f t="shared" si="726"/>
        <v>0</v>
      </c>
      <c r="DB773" s="262"/>
      <c r="DC773" s="262"/>
      <c r="DD773" s="263"/>
    </row>
    <row r="774" spans="1:108" x14ac:dyDescent="0.25">
      <c r="A774" s="167"/>
      <c r="B774" s="194"/>
      <c r="C774" s="194"/>
      <c r="D774" s="136">
        <f t="shared" si="738"/>
        <v>0</v>
      </c>
      <c r="E774" s="136">
        <f t="shared" si="739"/>
        <v>0</v>
      </c>
      <c r="F774" s="136">
        <f t="shared" si="740"/>
        <v>0</v>
      </c>
      <c r="G774" s="262"/>
      <c r="H774" s="262"/>
      <c r="I774" s="263"/>
      <c r="J774" s="167"/>
      <c r="K774" s="194"/>
      <c r="L774" s="194"/>
      <c r="M774" s="136">
        <f t="shared" ref="M774:M837" si="741">IF(L774="",0,1)</f>
        <v>0</v>
      </c>
      <c r="N774" s="136">
        <f t="shared" si="727"/>
        <v>0</v>
      </c>
      <c r="O774" s="136">
        <f t="shared" ref="O774:O837" si="742">IF(P774="NIE",1,0)</f>
        <v>0</v>
      </c>
      <c r="P774" s="262"/>
      <c r="Q774" s="262"/>
      <c r="R774" s="263"/>
      <c r="S774" s="167"/>
      <c r="T774" s="194"/>
      <c r="U774" s="194"/>
      <c r="V774" s="136">
        <f t="shared" ref="V774:V837" si="743">IF(U774="",0,1)</f>
        <v>0</v>
      </c>
      <c r="W774" s="136">
        <f t="shared" si="728"/>
        <v>0</v>
      </c>
      <c r="X774" s="136">
        <f t="shared" ref="X774:X837" si="744">IF(Y774="NIE",1,0)</f>
        <v>0</v>
      </c>
      <c r="Y774" s="262"/>
      <c r="Z774" s="262"/>
      <c r="AA774" s="263"/>
      <c r="AB774" s="167"/>
      <c r="AC774" s="194"/>
      <c r="AD774" s="194"/>
      <c r="AE774" s="136">
        <f t="shared" ref="AE774:AE837" si="745">IF(AD774="",0,1)</f>
        <v>0</v>
      </c>
      <c r="AF774" s="136">
        <f t="shared" si="729"/>
        <v>0</v>
      </c>
      <c r="AG774" s="136">
        <f t="shared" ref="AG774:AG837" si="746">IF(AH774="NIE",1,0)</f>
        <v>0</v>
      </c>
      <c r="AH774" s="262"/>
      <c r="AI774" s="262"/>
      <c r="AJ774" s="263"/>
      <c r="AK774" s="167"/>
      <c r="AL774" s="194"/>
      <c r="AM774" s="194"/>
      <c r="AN774" s="136">
        <f t="shared" ref="AN774:AN837" si="747">IF(AM774="",0,1)</f>
        <v>0</v>
      </c>
      <c r="AO774" s="136">
        <f t="shared" si="730"/>
        <v>0</v>
      </c>
      <c r="AP774" s="136">
        <f t="shared" ref="AP774:AP837" si="748">IF(AQ774="NIE",1,0)</f>
        <v>0</v>
      </c>
      <c r="AQ774" s="262"/>
      <c r="AR774" s="262"/>
      <c r="AS774" s="263"/>
      <c r="AT774" s="167"/>
      <c r="AU774" s="194"/>
      <c r="AV774" s="194"/>
      <c r="AW774" s="136">
        <f t="shared" ref="AW774:AW837" si="749">IF(AV774="",0,1)</f>
        <v>0</v>
      </c>
      <c r="AX774" s="136">
        <f t="shared" si="731"/>
        <v>0</v>
      </c>
      <c r="AY774" s="136">
        <f t="shared" ref="AY774:AY837" si="750">IF(AZ774="NIE",1,0)</f>
        <v>0</v>
      </c>
      <c r="AZ774" s="262"/>
      <c r="BA774" s="262"/>
      <c r="BB774" s="263"/>
      <c r="BC774" s="167"/>
      <c r="BD774" s="194"/>
      <c r="BE774" s="194"/>
      <c r="BF774" s="136">
        <f t="shared" ref="BF774:BF837" si="751">IF(BE774="",0,1)</f>
        <v>0</v>
      </c>
      <c r="BG774" s="136">
        <f t="shared" si="732"/>
        <v>0</v>
      </c>
      <c r="BH774" s="136">
        <f t="shared" ref="BH774:BH837" si="752">IF(BI774="NIE",1,0)</f>
        <v>0</v>
      </c>
      <c r="BI774" s="262"/>
      <c r="BJ774" s="262"/>
      <c r="BK774" s="263"/>
      <c r="BL774" s="167"/>
      <c r="BM774" s="194"/>
      <c r="BN774" s="194"/>
      <c r="BO774" s="136">
        <f t="shared" ref="BO774:BO837" si="753">IF(BN774="",0,1)</f>
        <v>0</v>
      </c>
      <c r="BP774" s="136">
        <f t="shared" si="733"/>
        <v>0</v>
      </c>
      <c r="BQ774" s="136">
        <f t="shared" ref="BQ774:BQ837" si="754">IF(BR774="NIE",1,0)</f>
        <v>0</v>
      </c>
      <c r="BR774" s="262"/>
      <c r="BS774" s="262"/>
      <c r="BT774" s="263"/>
      <c r="BU774" s="167"/>
      <c r="BV774" s="194"/>
      <c r="BW774" s="194"/>
      <c r="BX774" s="136">
        <f t="shared" ref="BX774:BX837" si="755">IF(BW774="",0,1)</f>
        <v>0</v>
      </c>
      <c r="BY774" s="136">
        <f t="shared" si="734"/>
        <v>0</v>
      </c>
      <c r="BZ774" s="136">
        <f t="shared" ref="BZ774:BZ837" si="756">IF(CA774="NIE",1,0)</f>
        <v>0</v>
      </c>
      <c r="CA774" s="262"/>
      <c r="CB774" s="262"/>
      <c r="CC774" s="263"/>
      <c r="CD774" s="167"/>
      <c r="CE774" s="194"/>
      <c r="CF774" s="194"/>
      <c r="CG774" s="136">
        <f t="shared" ref="CG774:CG837" si="757">IF(CF774="",0,1)</f>
        <v>0</v>
      </c>
      <c r="CH774" s="136">
        <f t="shared" si="735"/>
        <v>0</v>
      </c>
      <c r="CI774" s="136">
        <f t="shared" ref="CI774:CI837" si="758">IF(CJ774="NIE",1,0)</f>
        <v>0</v>
      </c>
      <c r="CJ774" s="262"/>
      <c r="CK774" s="262"/>
      <c r="CL774" s="263"/>
      <c r="CM774" s="167"/>
      <c r="CN774" s="194"/>
      <c r="CO774" s="194"/>
      <c r="CP774" s="136">
        <f t="shared" ref="CP774:CP837" si="759">IF(CO774="",0,1)</f>
        <v>0</v>
      </c>
      <c r="CQ774" s="136">
        <f t="shared" si="736"/>
        <v>0</v>
      </c>
      <c r="CR774" s="136">
        <f t="shared" ref="CR774:CR837" si="760">IF(CS774="NIE",1,0)</f>
        <v>0</v>
      </c>
      <c r="CS774" s="262"/>
      <c r="CT774" s="262"/>
      <c r="CU774" s="263"/>
      <c r="CV774" s="167"/>
      <c r="CW774" s="194"/>
      <c r="CX774" s="194"/>
      <c r="CY774" s="136">
        <f t="shared" ref="CY774:CY837" si="761">IF(CX774="",0,1)</f>
        <v>0</v>
      </c>
      <c r="CZ774" s="136">
        <f t="shared" si="737"/>
        <v>0</v>
      </c>
      <c r="DA774" s="136">
        <f t="shared" ref="DA774:DA837" si="762">IF(DB774="NIE",1,0)</f>
        <v>0</v>
      </c>
      <c r="DB774" s="262"/>
      <c r="DC774" s="262"/>
      <c r="DD774" s="263"/>
    </row>
    <row r="775" spans="1:108" x14ac:dyDescent="0.25">
      <c r="A775" s="167"/>
      <c r="B775" s="194"/>
      <c r="C775" s="194"/>
      <c r="D775" s="136">
        <f t="shared" si="738"/>
        <v>0</v>
      </c>
      <c r="E775" s="136">
        <f t="shared" si="739"/>
        <v>0</v>
      </c>
      <c r="F775" s="136">
        <f t="shared" si="740"/>
        <v>0</v>
      </c>
      <c r="G775" s="262"/>
      <c r="H775" s="262"/>
      <c r="I775" s="263"/>
      <c r="J775" s="167"/>
      <c r="K775" s="194"/>
      <c r="L775" s="194"/>
      <c r="M775" s="136">
        <f t="shared" si="741"/>
        <v>0</v>
      </c>
      <c r="N775" s="136">
        <f t="shared" si="727"/>
        <v>0</v>
      </c>
      <c r="O775" s="136">
        <f t="shared" si="742"/>
        <v>0</v>
      </c>
      <c r="P775" s="262"/>
      <c r="Q775" s="262"/>
      <c r="R775" s="263"/>
      <c r="S775" s="167"/>
      <c r="T775" s="194"/>
      <c r="U775" s="194"/>
      <c r="V775" s="136">
        <f t="shared" si="743"/>
        <v>0</v>
      </c>
      <c r="W775" s="136">
        <f t="shared" si="728"/>
        <v>0</v>
      </c>
      <c r="X775" s="136">
        <f t="shared" si="744"/>
        <v>0</v>
      </c>
      <c r="Y775" s="262"/>
      <c r="Z775" s="262"/>
      <c r="AA775" s="263"/>
      <c r="AB775" s="167"/>
      <c r="AC775" s="194"/>
      <c r="AD775" s="194"/>
      <c r="AE775" s="136">
        <f t="shared" si="745"/>
        <v>0</v>
      </c>
      <c r="AF775" s="136">
        <f t="shared" si="729"/>
        <v>0</v>
      </c>
      <c r="AG775" s="136">
        <f t="shared" si="746"/>
        <v>0</v>
      </c>
      <c r="AH775" s="262"/>
      <c r="AI775" s="262"/>
      <c r="AJ775" s="263"/>
      <c r="AK775" s="167"/>
      <c r="AL775" s="194"/>
      <c r="AM775" s="194"/>
      <c r="AN775" s="136">
        <f t="shared" si="747"/>
        <v>0</v>
      </c>
      <c r="AO775" s="136">
        <f t="shared" si="730"/>
        <v>0</v>
      </c>
      <c r="AP775" s="136">
        <f t="shared" si="748"/>
        <v>0</v>
      </c>
      <c r="AQ775" s="262"/>
      <c r="AR775" s="262"/>
      <c r="AS775" s="263"/>
      <c r="AT775" s="167"/>
      <c r="AU775" s="194"/>
      <c r="AV775" s="194"/>
      <c r="AW775" s="136">
        <f t="shared" si="749"/>
        <v>0</v>
      </c>
      <c r="AX775" s="136">
        <f t="shared" si="731"/>
        <v>0</v>
      </c>
      <c r="AY775" s="136">
        <f t="shared" si="750"/>
        <v>0</v>
      </c>
      <c r="AZ775" s="262"/>
      <c r="BA775" s="262"/>
      <c r="BB775" s="263"/>
      <c r="BC775" s="167"/>
      <c r="BD775" s="194"/>
      <c r="BE775" s="194"/>
      <c r="BF775" s="136">
        <f t="shared" si="751"/>
        <v>0</v>
      </c>
      <c r="BG775" s="136">
        <f t="shared" si="732"/>
        <v>0</v>
      </c>
      <c r="BH775" s="136">
        <f t="shared" si="752"/>
        <v>0</v>
      </c>
      <c r="BI775" s="262"/>
      <c r="BJ775" s="262"/>
      <c r="BK775" s="263"/>
      <c r="BL775" s="167"/>
      <c r="BM775" s="194"/>
      <c r="BN775" s="194"/>
      <c r="BO775" s="136">
        <f t="shared" si="753"/>
        <v>0</v>
      </c>
      <c r="BP775" s="136">
        <f t="shared" si="733"/>
        <v>0</v>
      </c>
      <c r="BQ775" s="136">
        <f t="shared" si="754"/>
        <v>0</v>
      </c>
      <c r="BR775" s="262"/>
      <c r="BS775" s="262"/>
      <c r="BT775" s="263"/>
      <c r="BU775" s="167"/>
      <c r="BV775" s="194"/>
      <c r="BW775" s="194"/>
      <c r="BX775" s="136">
        <f t="shared" si="755"/>
        <v>0</v>
      </c>
      <c r="BY775" s="136">
        <f t="shared" si="734"/>
        <v>0</v>
      </c>
      <c r="BZ775" s="136">
        <f t="shared" si="756"/>
        <v>0</v>
      </c>
      <c r="CA775" s="262"/>
      <c r="CB775" s="262"/>
      <c r="CC775" s="263"/>
      <c r="CD775" s="167"/>
      <c r="CE775" s="194"/>
      <c r="CF775" s="194"/>
      <c r="CG775" s="136">
        <f t="shared" si="757"/>
        <v>0</v>
      </c>
      <c r="CH775" s="136">
        <f t="shared" si="735"/>
        <v>0</v>
      </c>
      <c r="CI775" s="136">
        <f t="shared" si="758"/>
        <v>0</v>
      </c>
      <c r="CJ775" s="262"/>
      <c r="CK775" s="262"/>
      <c r="CL775" s="263"/>
      <c r="CM775" s="167"/>
      <c r="CN775" s="194"/>
      <c r="CO775" s="194"/>
      <c r="CP775" s="136">
        <f t="shared" si="759"/>
        <v>0</v>
      </c>
      <c r="CQ775" s="136">
        <f t="shared" si="736"/>
        <v>0</v>
      </c>
      <c r="CR775" s="136">
        <f t="shared" si="760"/>
        <v>0</v>
      </c>
      <c r="CS775" s="262"/>
      <c r="CT775" s="262"/>
      <c r="CU775" s="263"/>
      <c r="CV775" s="167"/>
      <c r="CW775" s="194"/>
      <c r="CX775" s="194"/>
      <c r="CY775" s="136">
        <f t="shared" si="761"/>
        <v>0</v>
      </c>
      <c r="CZ775" s="136">
        <f t="shared" si="737"/>
        <v>0</v>
      </c>
      <c r="DA775" s="136">
        <f t="shared" si="762"/>
        <v>0</v>
      </c>
      <c r="DB775" s="262"/>
      <c r="DC775" s="262"/>
      <c r="DD775" s="263"/>
    </row>
    <row r="776" spans="1:108" x14ac:dyDescent="0.25">
      <c r="A776" s="167"/>
      <c r="B776" s="194"/>
      <c r="C776" s="194"/>
      <c r="D776" s="136">
        <f t="shared" si="738"/>
        <v>0</v>
      </c>
      <c r="E776" s="136">
        <f t="shared" si="739"/>
        <v>0</v>
      </c>
      <c r="F776" s="136">
        <f t="shared" si="740"/>
        <v>0</v>
      </c>
      <c r="G776" s="262"/>
      <c r="H776" s="262"/>
      <c r="I776" s="263"/>
      <c r="J776" s="167"/>
      <c r="K776" s="194"/>
      <c r="L776" s="194"/>
      <c r="M776" s="136">
        <f t="shared" si="741"/>
        <v>0</v>
      </c>
      <c r="N776" s="136">
        <f t="shared" si="727"/>
        <v>0</v>
      </c>
      <c r="O776" s="136">
        <f t="shared" si="742"/>
        <v>0</v>
      </c>
      <c r="P776" s="262"/>
      <c r="Q776" s="262"/>
      <c r="R776" s="263"/>
      <c r="S776" s="167"/>
      <c r="T776" s="194"/>
      <c r="U776" s="194"/>
      <c r="V776" s="136">
        <f t="shared" si="743"/>
        <v>0</v>
      </c>
      <c r="W776" s="136">
        <f t="shared" si="728"/>
        <v>0</v>
      </c>
      <c r="X776" s="136">
        <f t="shared" si="744"/>
        <v>0</v>
      </c>
      <c r="Y776" s="262"/>
      <c r="Z776" s="262"/>
      <c r="AA776" s="263"/>
      <c r="AB776" s="167"/>
      <c r="AC776" s="194"/>
      <c r="AD776" s="194"/>
      <c r="AE776" s="136">
        <f t="shared" si="745"/>
        <v>0</v>
      </c>
      <c r="AF776" s="136">
        <f t="shared" si="729"/>
        <v>0</v>
      </c>
      <c r="AG776" s="136">
        <f t="shared" si="746"/>
        <v>0</v>
      </c>
      <c r="AH776" s="262"/>
      <c r="AI776" s="262"/>
      <c r="AJ776" s="263"/>
      <c r="AK776" s="167"/>
      <c r="AL776" s="194"/>
      <c r="AM776" s="194"/>
      <c r="AN776" s="136">
        <f t="shared" si="747"/>
        <v>0</v>
      </c>
      <c r="AO776" s="136">
        <f t="shared" si="730"/>
        <v>0</v>
      </c>
      <c r="AP776" s="136">
        <f t="shared" si="748"/>
        <v>0</v>
      </c>
      <c r="AQ776" s="262"/>
      <c r="AR776" s="262"/>
      <c r="AS776" s="263"/>
      <c r="AT776" s="167"/>
      <c r="AU776" s="194"/>
      <c r="AV776" s="194"/>
      <c r="AW776" s="136">
        <f t="shared" si="749"/>
        <v>0</v>
      </c>
      <c r="AX776" s="136">
        <f t="shared" si="731"/>
        <v>0</v>
      </c>
      <c r="AY776" s="136">
        <f t="shared" si="750"/>
        <v>0</v>
      </c>
      <c r="AZ776" s="262"/>
      <c r="BA776" s="262"/>
      <c r="BB776" s="263"/>
      <c r="BC776" s="167"/>
      <c r="BD776" s="194"/>
      <c r="BE776" s="194"/>
      <c r="BF776" s="136">
        <f t="shared" si="751"/>
        <v>0</v>
      </c>
      <c r="BG776" s="136">
        <f t="shared" si="732"/>
        <v>0</v>
      </c>
      <c r="BH776" s="136">
        <f t="shared" si="752"/>
        <v>0</v>
      </c>
      <c r="BI776" s="262"/>
      <c r="BJ776" s="262"/>
      <c r="BK776" s="263"/>
      <c r="BL776" s="167"/>
      <c r="BM776" s="194"/>
      <c r="BN776" s="194"/>
      <c r="BO776" s="136">
        <f t="shared" si="753"/>
        <v>0</v>
      </c>
      <c r="BP776" s="136">
        <f t="shared" si="733"/>
        <v>0</v>
      </c>
      <c r="BQ776" s="136">
        <f t="shared" si="754"/>
        <v>0</v>
      </c>
      <c r="BR776" s="262"/>
      <c r="BS776" s="262"/>
      <c r="BT776" s="263"/>
      <c r="BU776" s="167"/>
      <c r="BV776" s="194"/>
      <c r="BW776" s="194"/>
      <c r="BX776" s="136">
        <f t="shared" si="755"/>
        <v>0</v>
      </c>
      <c r="BY776" s="136">
        <f t="shared" si="734"/>
        <v>0</v>
      </c>
      <c r="BZ776" s="136">
        <f t="shared" si="756"/>
        <v>0</v>
      </c>
      <c r="CA776" s="262"/>
      <c r="CB776" s="262"/>
      <c r="CC776" s="263"/>
      <c r="CD776" s="167"/>
      <c r="CE776" s="194"/>
      <c r="CF776" s="194"/>
      <c r="CG776" s="136">
        <f t="shared" si="757"/>
        <v>0</v>
      </c>
      <c r="CH776" s="136">
        <f t="shared" si="735"/>
        <v>0</v>
      </c>
      <c r="CI776" s="136">
        <f t="shared" si="758"/>
        <v>0</v>
      </c>
      <c r="CJ776" s="262"/>
      <c r="CK776" s="262"/>
      <c r="CL776" s="263"/>
      <c r="CM776" s="167"/>
      <c r="CN776" s="194"/>
      <c r="CO776" s="194"/>
      <c r="CP776" s="136">
        <f t="shared" si="759"/>
        <v>0</v>
      </c>
      <c r="CQ776" s="136">
        <f t="shared" si="736"/>
        <v>0</v>
      </c>
      <c r="CR776" s="136">
        <f t="shared" si="760"/>
        <v>0</v>
      </c>
      <c r="CS776" s="262"/>
      <c r="CT776" s="262"/>
      <c r="CU776" s="263"/>
      <c r="CV776" s="167"/>
      <c r="CW776" s="194"/>
      <c r="CX776" s="194"/>
      <c r="CY776" s="136">
        <f t="shared" si="761"/>
        <v>0</v>
      </c>
      <c r="CZ776" s="136">
        <f t="shared" si="737"/>
        <v>0</v>
      </c>
      <c r="DA776" s="136">
        <f t="shared" si="762"/>
        <v>0</v>
      </c>
      <c r="DB776" s="262"/>
      <c r="DC776" s="262"/>
      <c r="DD776" s="263"/>
    </row>
    <row r="777" spans="1:108" x14ac:dyDescent="0.25">
      <c r="A777" s="167"/>
      <c r="B777" s="194"/>
      <c r="C777" s="194"/>
      <c r="D777" s="136">
        <f t="shared" si="738"/>
        <v>0</v>
      </c>
      <c r="E777" s="136">
        <f t="shared" si="739"/>
        <v>0</v>
      </c>
      <c r="F777" s="136">
        <f t="shared" si="740"/>
        <v>0</v>
      </c>
      <c r="G777" s="262"/>
      <c r="H777" s="262"/>
      <c r="I777" s="263"/>
      <c r="J777" s="167"/>
      <c r="K777" s="194"/>
      <c r="L777" s="194"/>
      <c r="M777" s="136">
        <f t="shared" si="741"/>
        <v>0</v>
      </c>
      <c r="N777" s="136">
        <f t="shared" si="727"/>
        <v>0</v>
      </c>
      <c r="O777" s="136">
        <f t="shared" si="742"/>
        <v>0</v>
      </c>
      <c r="P777" s="262"/>
      <c r="Q777" s="262"/>
      <c r="R777" s="263"/>
      <c r="S777" s="167"/>
      <c r="T777" s="194"/>
      <c r="U777" s="194"/>
      <c r="V777" s="136">
        <f t="shared" si="743"/>
        <v>0</v>
      </c>
      <c r="W777" s="136">
        <f t="shared" si="728"/>
        <v>0</v>
      </c>
      <c r="X777" s="136">
        <f t="shared" si="744"/>
        <v>0</v>
      </c>
      <c r="Y777" s="262"/>
      <c r="Z777" s="262"/>
      <c r="AA777" s="263"/>
      <c r="AB777" s="167"/>
      <c r="AC777" s="194"/>
      <c r="AD777" s="194"/>
      <c r="AE777" s="136">
        <f t="shared" si="745"/>
        <v>0</v>
      </c>
      <c r="AF777" s="136">
        <f t="shared" si="729"/>
        <v>0</v>
      </c>
      <c r="AG777" s="136">
        <f t="shared" si="746"/>
        <v>0</v>
      </c>
      <c r="AH777" s="262"/>
      <c r="AI777" s="262"/>
      <c r="AJ777" s="263"/>
      <c r="AK777" s="167"/>
      <c r="AL777" s="194"/>
      <c r="AM777" s="194"/>
      <c r="AN777" s="136">
        <f t="shared" si="747"/>
        <v>0</v>
      </c>
      <c r="AO777" s="136">
        <f t="shared" si="730"/>
        <v>0</v>
      </c>
      <c r="AP777" s="136">
        <f t="shared" si="748"/>
        <v>0</v>
      </c>
      <c r="AQ777" s="262"/>
      <c r="AR777" s="262"/>
      <c r="AS777" s="263"/>
      <c r="AT777" s="167"/>
      <c r="AU777" s="194"/>
      <c r="AV777" s="194"/>
      <c r="AW777" s="136">
        <f t="shared" si="749"/>
        <v>0</v>
      </c>
      <c r="AX777" s="136">
        <f t="shared" si="731"/>
        <v>0</v>
      </c>
      <c r="AY777" s="136">
        <f t="shared" si="750"/>
        <v>0</v>
      </c>
      <c r="AZ777" s="262"/>
      <c r="BA777" s="262"/>
      <c r="BB777" s="263"/>
      <c r="BC777" s="167"/>
      <c r="BD777" s="194"/>
      <c r="BE777" s="194"/>
      <c r="BF777" s="136">
        <f t="shared" si="751"/>
        <v>0</v>
      </c>
      <c r="BG777" s="136">
        <f t="shared" si="732"/>
        <v>0</v>
      </c>
      <c r="BH777" s="136">
        <f t="shared" si="752"/>
        <v>0</v>
      </c>
      <c r="BI777" s="262"/>
      <c r="BJ777" s="262"/>
      <c r="BK777" s="263"/>
      <c r="BL777" s="167"/>
      <c r="BM777" s="194"/>
      <c r="BN777" s="194"/>
      <c r="BO777" s="136">
        <f t="shared" si="753"/>
        <v>0</v>
      </c>
      <c r="BP777" s="136">
        <f t="shared" si="733"/>
        <v>0</v>
      </c>
      <c r="BQ777" s="136">
        <f t="shared" si="754"/>
        <v>0</v>
      </c>
      <c r="BR777" s="262"/>
      <c r="BS777" s="262"/>
      <c r="BT777" s="263"/>
      <c r="BU777" s="167"/>
      <c r="BV777" s="194"/>
      <c r="BW777" s="194"/>
      <c r="BX777" s="136">
        <f t="shared" si="755"/>
        <v>0</v>
      </c>
      <c r="BY777" s="136">
        <f t="shared" si="734"/>
        <v>0</v>
      </c>
      <c r="BZ777" s="136">
        <f t="shared" si="756"/>
        <v>0</v>
      </c>
      <c r="CA777" s="262"/>
      <c r="CB777" s="262"/>
      <c r="CC777" s="263"/>
      <c r="CD777" s="167"/>
      <c r="CE777" s="194"/>
      <c r="CF777" s="194"/>
      <c r="CG777" s="136">
        <f t="shared" si="757"/>
        <v>0</v>
      </c>
      <c r="CH777" s="136">
        <f t="shared" si="735"/>
        <v>0</v>
      </c>
      <c r="CI777" s="136">
        <f t="shared" si="758"/>
        <v>0</v>
      </c>
      <c r="CJ777" s="262"/>
      <c r="CK777" s="262"/>
      <c r="CL777" s="263"/>
      <c r="CM777" s="167"/>
      <c r="CN777" s="194"/>
      <c r="CO777" s="194"/>
      <c r="CP777" s="136">
        <f t="shared" si="759"/>
        <v>0</v>
      </c>
      <c r="CQ777" s="136">
        <f t="shared" si="736"/>
        <v>0</v>
      </c>
      <c r="CR777" s="136">
        <f t="shared" si="760"/>
        <v>0</v>
      </c>
      <c r="CS777" s="262"/>
      <c r="CT777" s="262"/>
      <c r="CU777" s="263"/>
      <c r="CV777" s="167"/>
      <c r="CW777" s="194"/>
      <c r="CX777" s="194"/>
      <c r="CY777" s="136">
        <f t="shared" si="761"/>
        <v>0</v>
      </c>
      <c r="CZ777" s="136">
        <f t="shared" si="737"/>
        <v>0</v>
      </c>
      <c r="DA777" s="136">
        <f t="shared" si="762"/>
        <v>0</v>
      </c>
      <c r="DB777" s="262"/>
      <c r="DC777" s="262"/>
      <c r="DD777" s="263"/>
    </row>
    <row r="778" spans="1:108" x14ac:dyDescent="0.25">
      <c r="A778" s="167"/>
      <c r="B778" s="194"/>
      <c r="C778" s="194"/>
      <c r="D778" s="136">
        <f t="shared" si="738"/>
        <v>0</v>
      </c>
      <c r="E778" s="136">
        <f t="shared" si="739"/>
        <v>0</v>
      </c>
      <c r="F778" s="136">
        <f t="shared" si="740"/>
        <v>0</v>
      </c>
      <c r="G778" s="262"/>
      <c r="H778" s="262"/>
      <c r="I778" s="263"/>
      <c r="J778" s="167"/>
      <c r="K778" s="194"/>
      <c r="L778" s="194"/>
      <c r="M778" s="136">
        <f t="shared" si="741"/>
        <v>0</v>
      </c>
      <c r="N778" s="136">
        <f t="shared" si="727"/>
        <v>0</v>
      </c>
      <c r="O778" s="136">
        <f t="shared" si="742"/>
        <v>0</v>
      </c>
      <c r="P778" s="262"/>
      <c r="Q778" s="262"/>
      <c r="R778" s="263"/>
      <c r="S778" s="167"/>
      <c r="T778" s="194"/>
      <c r="U778" s="194"/>
      <c r="V778" s="136">
        <f t="shared" si="743"/>
        <v>0</v>
      </c>
      <c r="W778" s="136">
        <f t="shared" si="728"/>
        <v>0</v>
      </c>
      <c r="X778" s="136">
        <f t="shared" si="744"/>
        <v>0</v>
      </c>
      <c r="Y778" s="262"/>
      <c r="Z778" s="262"/>
      <c r="AA778" s="263"/>
      <c r="AB778" s="167"/>
      <c r="AC778" s="194"/>
      <c r="AD778" s="194"/>
      <c r="AE778" s="136">
        <f t="shared" si="745"/>
        <v>0</v>
      </c>
      <c r="AF778" s="136">
        <f t="shared" si="729"/>
        <v>0</v>
      </c>
      <c r="AG778" s="136">
        <f t="shared" si="746"/>
        <v>0</v>
      </c>
      <c r="AH778" s="262"/>
      <c r="AI778" s="262"/>
      <c r="AJ778" s="263"/>
      <c r="AK778" s="167"/>
      <c r="AL778" s="194"/>
      <c r="AM778" s="194"/>
      <c r="AN778" s="136">
        <f t="shared" si="747"/>
        <v>0</v>
      </c>
      <c r="AO778" s="136">
        <f t="shared" si="730"/>
        <v>0</v>
      </c>
      <c r="AP778" s="136">
        <f t="shared" si="748"/>
        <v>0</v>
      </c>
      <c r="AQ778" s="262"/>
      <c r="AR778" s="262"/>
      <c r="AS778" s="263"/>
      <c r="AT778" s="167"/>
      <c r="AU778" s="194"/>
      <c r="AV778" s="194"/>
      <c r="AW778" s="136">
        <f t="shared" si="749"/>
        <v>0</v>
      </c>
      <c r="AX778" s="136">
        <f t="shared" si="731"/>
        <v>0</v>
      </c>
      <c r="AY778" s="136">
        <f t="shared" si="750"/>
        <v>0</v>
      </c>
      <c r="AZ778" s="262"/>
      <c r="BA778" s="262"/>
      <c r="BB778" s="263"/>
      <c r="BC778" s="167"/>
      <c r="BD778" s="194"/>
      <c r="BE778" s="194"/>
      <c r="BF778" s="136">
        <f t="shared" si="751"/>
        <v>0</v>
      </c>
      <c r="BG778" s="136">
        <f t="shared" si="732"/>
        <v>0</v>
      </c>
      <c r="BH778" s="136">
        <f t="shared" si="752"/>
        <v>0</v>
      </c>
      <c r="BI778" s="262"/>
      <c r="BJ778" s="262"/>
      <c r="BK778" s="263"/>
      <c r="BL778" s="167"/>
      <c r="BM778" s="194"/>
      <c r="BN778" s="194"/>
      <c r="BO778" s="136">
        <f t="shared" si="753"/>
        <v>0</v>
      </c>
      <c r="BP778" s="136">
        <f t="shared" si="733"/>
        <v>0</v>
      </c>
      <c r="BQ778" s="136">
        <f t="shared" si="754"/>
        <v>0</v>
      </c>
      <c r="BR778" s="262"/>
      <c r="BS778" s="262"/>
      <c r="BT778" s="263"/>
      <c r="BU778" s="167"/>
      <c r="BV778" s="194"/>
      <c r="BW778" s="194"/>
      <c r="BX778" s="136">
        <f t="shared" si="755"/>
        <v>0</v>
      </c>
      <c r="BY778" s="136">
        <f t="shared" si="734"/>
        <v>0</v>
      </c>
      <c r="BZ778" s="136">
        <f t="shared" si="756"/>
        <v>0</v>
      </c>
      <c r="CA778" s="262"/>
      <c r="CB778" s="262"/>
      <c r="CC778" s="263"/>
      <c r="CD778" s="167"/>
      <c r="CE778" s="194"/>
      <c r="CF778" s="194"/>
      <c r="CG778" s="136">
        <f t="shared" si="757"/>
        <v>0</v>
      </c>
      <c r="CH778" s="136">
        <f t="shared" si="735"/>
        <v>0</v>
      </c>
      <c r="CI778" s="136">
        <f t="shared" si="758"/>
        <v>0</v>
      </c>
      <c r="CJ778" s="262"/>
      <c r="CK778" s="262"/>
      <c r="CL778" s="263"/>
      <c r="CM778" s="167"/>
      <c r="CN778" s="194"/>
      <c r="CO778" s="194"/>
      <c r="CP778" s="136">
        <f t="shared" si="759"/>
        <v>0</v>
      </c>
      <c r="CQ778" s="136">
        <f t="shared" si="736"/>
        <v>0</v>
      </c>
      <c r="CR778" s="136">
        <f t="shared" si="760"/>
        <v>0</v>
      </c>
      <c r="CS778" s="262"/>
      <c r="CT778" s="262"/>
      <c r="CU778" s="263"/>
      <c r="CV778" s="167"/>
      <c r="CW778" s="194"/>
      <c r="CX778" s="194"/>
      <c r="CY778" s="136">
        <f t="shared" si="761"/>
        <v>0</v>
      </c>
      <c r="CZ778" s="136">
        <f t="shared" si="737"/>
        <v>0</v>
      </c>
      <c r="DA778" s="136">
        <f t="shared" si="762"/>
        <v>0</v>
      </c>
      <c r="DB778" s="262"/>
      <c r="DC778" s="262"/>
      <c r="DD778" s="263"/>
    </row>
    <row r="779" spans="1:108" x14ac:dyDescent="0.25">
      <c r="A779" s="167"/>
      <c r="B779" s="194"/>
      <c r="C779" s="194"/>
      <c r="D779" s="136">
        <f t="shared" si="738"/>
        <v>0</v>
      </c>
      <c r="E779" s="136">
        <f t="shared" si="739"/>
        <v>0</v>
      </c>
      <c r="F779" s="136">
        <f t="shared" si="740"/>
        <v>0</v>
      </c>
      <c r="G779" s="262"/>
      <c r="H779" s="262"/>
      <c r="I779" s="263"/>
      <c r="J779" s="167"/>
      <c r="K779" s="194"/>
      <c r="L779" s="194"/>
      <c r="M779" s="136">
        <f t="shared" si="741"/>
        <v>0</v>
      </c>
      <c r="N779" s="136">
        <f t="shared" si="727"/>
        <v>0</v>
      </c>
      <c r="O779" s="136">
        <f t="shared" si="742"/>
        <v>0</v>
      </c>
      <c r="P779" s="262"/>
      <c r="Q779" s="262"/>
      <c r="R779" s="263"/>
      <c r="S779" s="167"/>
      <c r="T779" s="194"/>
      <c r="U779" s="194"/>
      <c r="V779" s="136">
        <f t="shared" si="743"/>
        <v>0</v>
      </c>
      <c r="W779" s="136">
        <f t="shared" si="728"/>
        <v>0</v>
      </c>
      <c r="X779" s="136">
        <f t="shared" si="744"/>
        <v>0</v>
      </c>
      <c r="Y779" s="262"/>
      <c r="Z779" s="262"/>
      <c r="AA779" s="263"/>
      <c r="AB779" s="167"/>
      <c r="AC779" s="194"/>
      <c r="AD779" s="194"/>
      <c r="AE779" s="136">
        <f t="shared" si="745"/>
        <v>0</v>
      </c>
      <c r="AF779" s="136">
        <f t="shared" si="729"/>
        <v>0</v>
      </c>
      <c r="AG779" s="136">
        <f t="shared" si="746"/>
        <v>0</v>
      </c>
      <c r="AH779" s="262"/>
      <c r="AI779" s="262"/>
      <c r="AJ779" s="263"/>
      <c r="AK779" s="167"/>
      <c r="AL779" s="194"/>
      <c r="AM779" s="194"/>
      <c r="AN779" s="136">
        <f t="shared" si="747"/>
        <v>0</v>
      </c>
      <c r="AO779" s="136">
        <f t="shared" si="730"/>
        <v>0</v>
      </c>
      <c r="AP779" s="136">
        <f t="shared" si="748"/>
        <v>0</v>
      </c>
      <c r="AQ779" s="262"/>
      <c r="AR779" s="262"/>
      <c r="AS779" s="263"/>
      <c r="AT779" s="167"/>
      <c r="AU779" s="194"/>
      <c r="AV779" s="194"/>
      <c r="AW779" s="136">
        <f t="shared" si="749"/>
        <v>0</v>
      </c>
      <c r="AX779" s="136">
        <f t="shared" si="731"/>
        <v>0</v>
      </c>
      <c r="AY779" s="136">
        <f t="shared" si="750"/>
        <v>0</v>
      </c>
      <c r="AZ779" s="262"/>
      <c r="BA779" s="262"/>
      <c r="BB779" s="263"/>
      <c r="BC779" s="167"/>
      <c r="BD779" s="194"/>
      <c r="BE779" s="194"/>
      <c r="BF779" s="136">
        <f t="shared" si="751"/>
        <v>0</v>
      </c>
      <c r="BG779" s="136">
        <f t="shared" si="732"/>
        <v>0</v>
      </c>
      <c r="BH779" s="136">
        <f t="shared" si="752"/>
        <v>0</v>
      </c>
      <c r="BI779" s="262"/>
      <c r="BJ779" s="262"/>
      <c r="BK779" s="263"/>
      <c r="BL779" s="167"/>
      <c r="BM779" s="194"/>
      <c r="BN779" s="194"/>
      <c r="BO779" s="136">
        <f t="shared" si="753"/>
        <v>0</v>
      </c>
      <c r="BP779" s="136">
        <f t="shared" si="733"/>
        <v>0</v>
      </c>
      <c r="BQ779" s="136">
        <f t="shared" si="754"/>
        <v>0</v>
      </c>
      <c r="BR779" s="262"/>
      <c r="BS779" s="262"/>
      <c r="BT779" s="263"/>
      <c r="BU779" s="167"/>
      <c r="BV779" s="194"/>
      <c r="BW779" s="194"/>
      <c r="BX779" s="136">
        <f t="shared" si="755"/>
        <v>0</v>
      </c>
      <c r="BY779" s="136">
        <f t="shared" si="734"/>
        <v>0</v>
      </c>
      <c r="BZ779" s="136">
        <f t="shared" si="756"/>
        <v>0</v>
      </c>
      <c r="CA779" s="262"/>
      <c r="CB779" s="262"/>
      <c r="CC779" s="263"/>
      <c r="CD779" s="167"/>
      <c r="CE779" s="194"/>
      <c r="CF779" s="194"/>
      <c r="CG779" s="136">
        <f t="shared" si="757"/>
        <v>0</v>
      </c>
      <c r="CH779" s="136">
        <f t="shared" si="735"/>
        <v>0</v>
      </c>
      <c r="CI779" s="136">
        <f t="shared" si="758"/>
        <v>0</v>
      </c>
      <c r="CJ779" s="262"/>
      <c r="CK779" s="262"/>
      <c r="CL779" s="263"/>
      <c r="CM779" s="167"/>
      <c r="CN779" s="194"/>
      <c r="CO779" s="194"/>
      <c r="CP779" s="136">
        <f t="shared" si="759"/>
        <v>0</v>
      </c>
      <c r="CQ779" s="136">
        <f t="shared" si="736"/>
        <v>0</v>
      </c>
      <c r="CR779" s="136">
        <f t="shared" si="760"/>
        <v>0</v>
      </c>
      <c r="CS779" s="262"/>
      <c r="CT779" s="262"/>
      <c r="CU779" s="263"/>
      <c r="CV779" s="167"/>
      <c r="CW779" s="194"/>
      <c r="CX779" s="194"/>
      <c r="CY779" s="136">
        <f t="shared" si="761"/>
        <v>0</v>
      </c>
      <c r="CZ779" s="136">
        <f t="shared" si="737"/>
        <v>0</v>
      </c>
      <c r="DA779" s="136">
        <f t="shared" si="762"/>
        <v>0</v>
      </c>
      <c r="DB779" s="262"/>
      <c r="DC779" s="262"/>
      <c r="DD779" s="263"/>
    </row>
    <row r="780" spans="1:108" x14ac:dyDescent="0.25">
      <c r="A780" s="167"/>
      <c r="B780" s="194"/>
      <c r="C780" s="194"/>
      <c r="D780" s="136">
        <f t="shared" si="738"/>
        <v>0</v>
      </c>
      <c r="E780" s="136">
        <f t="shared" si="739"/>
        <v>0</v>
      </c>
      <c r="F780" s="136">
        <f t="shared" si="740"/>
        <v>0</v>
      </c>
      <c r="G780" s="262"/>
      <c r="H780" s="262"/>
      <c r="I780" s="263"/>
      <c r="J780" s="167"/>
      <c r="K780" s="194"/>
      <c r="L780" s="194"/>
      <c r="M780" s="136">
        <f t="shared" si="741"/>
        <v>0</v>
      </c>
      <c r="N780" s="136">
        <f t="shared" si="727"/>
        <v>0</v>
      </c>
      <c r="O780" s="136">
        <f t="shared" si="742"/>
        <v>0</v>
      </c>
      <c r="P780" s="262"/>
      <c r="Q780" s="262"/>
      <c r="R780" s="263"/>
      <c r="S780" s="167"/>
      <c r="T780" s="194"/>
      <c r="U780" s="194"/>
      <c r="V780" s="136">
        <f t="shared" si="743"/>
        <v>0</v>
      </c>
      <c r="W780" s="136">
        <f t="shared" si="728"/>
        <v>0</v>
      </c>
      <c r="X780" s="136">
        <f t="shared" si="744"/>
        <v>0</v>
      </c>
      <c r="Y780" s="262"/>
      <c r="Z780" s="262"/>
      <c r="AA780" s="263"/>
      <c r="AB780" s="167"/>
      <c r="AC780" s="194"/>
      <c r="AD780" s="194"/>
      <c r="AE780" s="136">
        <f t="shared" si="745"/>
        <v>0</v>
      </c>
      <c r="AF780" s="136">
        <f t="shared" si="729"/>
        <v>0</v>
      </c>
      <c r="AG780" s="136">
        <f t="shared" si="746"/>
        <v>0</v>
      </c>
      <c r="AH780" s="262"/>
      <c r="AI780" s="262"/>
      <c r="AJ780" s="263"/>
      <c r="AK780" s="167"/>
      <c r="AL780" s="194"/>
      <c r="AM780" s="194"/>
      <c r="AN780" s="136">
        <f t="shared" si="747"/>
        <v>0</v>
      </c>
      <c r="AO780" s="136">
        <f t="shared" si="730"/>
        <v>0</v>
      </c>
      <c r="AP780" s="136">
        <f t="shared" si="748"/>
        <v>0</v>
      </c>
      <c r="AQ780" s="262"/>
      <c r="AR780" s="262"/>
      <c r="AS780" s="263"/>
      <c r="AT780" s="167"/>
      <c r="AU780" s="194"/>
      <c r="AV780" s="194"/>
      <c r="AW780" s="136">
        <f t="shared" si="749"/>
        <v>0</v>
      </c>
      <c r="AX780" s="136">
        <f t="shared" si="731"/>
        <v>0</v>
      </c>
      <c r="AY780" s="136">
        <f t="shared" si="750"/>
        <v>0</v>
      </c>
      <c r="AZ780" s="262"/>
      <c r="BA780" s="262"/>
      <c r="BB780" s="263"/>
      <c r="BC780" s="167"/>
      <c r="BD780" s="194"/>
      <c r="BE780" s="194"/>
      <c r="BF780" s="136">
        <f t="shared" si="751"/>
        <v>0</v>
      </c>
      <c r="BG780" s="136">
        <f t="shared" si="732"/>
        <v>0</v>
      </c>
      <c r="BH780" s="136">
        <f t="shared" si="752"/>
        <v>0</v>
      </c>
      <c r="BI780" s="262"/>
      <c r="BJ780" s="262"/>
      <c r="BK780" s="263"/>
      <c r="BL780" s="167"/>
      <c r="BM780" s="194"/>
      <c r="BN780" s="194"/>
      <c r="BO780" s="136">
        <f t="shared" si="753"/>
        <v>0</v>
      </c>
      <c r="BP780" s="136">
        <f t="shared" si="733"/>
        <v>0</v>
      </c>
      <c r="BQ780" s="136">
        <f t="shared" si="754"/>
        <v>0</v>
      </c>
      <c r="BR780" s="262"/>
      <c r="BS780" s="262"/>
      <c r="BT780" s="263"/>
      <c r="BU780" s="167"/>
      <c r="BV780" s="194"/>
      <c r="BW780" s="194"/>
      <c r="BX780" s="136">
        <f t="shared" si="755"/>
        <v>0</v>
      </c>
      <c r="BY780" s="136">
        <f t="shared" si="734"/>
        <v>0</v>
      </c>
      <c r="BZ780" s="136">
        <f t="shared" si="756"/>
        <v>0</v>
      </c>
      <c r="CA780" s="262"/>
      <c r="CB780" s="262"/>
      <c r="CC780" s="263"/>
      <c r="CD780" s="167"/>
      <c r="CE780" s="194"/>
      <c r="CF780" s="194"/>
      <c r="CG780" s="136">
        <f t="shared" si="757"/>
        <v>0</v>
      </c>
      <c r="CH780" s="136">
        <f t="shared" si="735"/>
        <v>0</v>
      </c>
      <c r="CI780" s="136">
        <f t="shared" si="758"/>
        <v>0</v>
      </c>
      <c r="CJ780" s="262"/>
      <c r="CK780" s="262"/>
      <c r="CL780" s="263"/>
      <c r="CM780" s="167"/>
      <c r="CN780" s="194"/>
      <c r="CO780" s="194"/>
      <c r="CP780" s="136">
        <f t="shared" si="759"/>
        <v>0</v>
      </c>
      <c r="CQ780" s="136">
        <f t="shared" si="736"/>
        <v>0</v>
      </c>
      <c r="CR780" s="136">
        <f t="shared" si="760"/>
        <v>0</v>
      </c>
      <c r="CS780" s="262"/>
      <c r="CT780" s="262"/>
      <c r="CU780" s="263"/>
      <c r="CV780" s="167"/>
      <c r="CW780" s="194"/>
      <c r="CX780" s="194"/>
      <c r="CY780" s="136">
        <f t="shared" si="761"/>
        <v>0</v>
      </c>
      <c r="CZ780" s="136">
        <f t="shared" si="737"/>
        <v>0</v>
      </c>
      <c r="DA780" s="136">
        <f t="shared" si="762"/>
        <v>0</v>
      </c>
      <c r="DB780" s="262"/>
      <c r="DC780" s="262"/>
      <c r="DD780" s="263"/>
    </row>
    <row r="781" spans="1:108" x14ac:dyDescent="0.25">
      <c r="A781" s="167"/>
      <c r="B781" s="194"/>
      <c r="C781" s="194"/>
      <c r="D781" s="136">
        <f t="shared" si="738"/>
        <v>0</v>
      </c>
      <c r="E781" s="136">
        <f t="shared" si="739"/>
        <v>0</v>
      </c>
      <c r="F781" s="136">
        <f t="shared" si="740"/>
        <v>0</v>
      </c>
      <c r="G781" s="262"/>
      <c r="H781" s="262"/>
      <c r="I781" s="263"/>
      <c r="J781" s="167"/>
      <c r="K781" s="194"/>
      <c r="L781" s="194"/>
      <c r="M781" s="136">
        <f t="shared" si="741"/>
        <v>0</v>
      </c>
      <c r="N781" s="136">
        <f t="shared" si="727"/>
        <v>0</v>
      </c>
      <c r="O781" s="136">
        <f t="shared" si="742"/>
        <v>0</v>
      </c>
      <c r="P781" s="262"/>
      <c r="Q781" s="262"/>
      <c r="R781" s="263"/>
      <c r="S781" s="167"/>
      <c r="T781" s="194"/>
      <c r="U781" s="194"/>
      <c r="V781" s="136">
        <f t="shared" si="743"/>
        <v>0</v>
      </c>
      <c r="W781" s="136">
        <f t="shared" si="728"/>
        <v>0</v>
      </c>
      <c r="X781" s="136">
        <f t="shared" si="744"/>
        <v>0</v>
      </c>
      <c r="Y781" s="262"/>
      <c r="Z781" s="262"/>
      <c r="AA781" s="263"/>
      <c r="AB781" s="167"/>
      <c r="AC781" s="194"/>
      <c r="AD781" s="194"/>
      <c r="AE781" s="136">
        <f t="shared" si="745"/>
        <v>0</v>
      </c>
      <c r="AF781" s="136">
        <f t="shared" si="729"/>
        <v>0</v>
      </c>
      <c r="AG781" s="136">
        <f t="shared" si="746"/>
        <v>0</v>
      </c>
      <c r="AH781" s="262"/>
      <c r="AI781" s="262"/>
      <c r="AJ781" s="263"/>
      <c r="AK781" s="167"/>
      <c r="AL781" s="194"/>
      <c r="AM781" s="194"/>
      <c r="AN781" s="136">
        <f t="shared" si="747"/>
        <v>0</v>
      </c>
      <c r="AO781" s="136">
        <f t="shared" si="730"/>
        <v>0</v>
      </c>
      <c r="AP781" s="136">
        <f t="shared" si="748"/>
        <v>0</v>
      </c>
      <c r="AQ781" s="262"/>
      <c r="AR781" s="262"/>
      <c r="AS781" s="263"/>
      <c r="AT781" s="167"/>
      <c r="AU781" s="194"/>
      <c r="AV781" s="194"/>
      <c r="AW781" s="136">
        <f t="shared" si="749"/>
        <v>0</v>
      </c>
      <c r="AX781" s="136">
        <f t="shared" si="731"/>
        <v>0</v>
      </c>
      <c r="AY781" s="136">
        <f t="shared" si="750"/>
        <v>0</v>
      </c>
      <c r="AZ781" s="262"/>
      <c r="BA781" s="262"/>
      <c r="BB781" s="263"/>
      <c r="BC781" s="167"/>
      <c r="BD781" s="194"/>
      <c r="BE781" s="194"/>
      <c r="BF781" s="136">
        <f t="shared" si="751"/>
        <v>0</v>
      </c>
      <c r="BG781" s="136">
        <f t="shared" si="732"/>
        <v>0</v>
      </c>
      <c r="BH781" s="136">
        <f t="shared" si="752"/>
        <v>0</v>
      </c>
      <c r="BI781" s="262"/>
      <c r="BJ781" s="262"/>
      <c r="BK781" s="263"/>
      <c r="BL781" s="167"/>
      <c r="BM781" s="194"/>
      <c r="BN781" s="194"/>
      <c r="BO781" s="136">
        <f t="shared" si="753"/>
        <v>0</v>
      </c>
      <c r="BP781" s="136">
        <f t="shared" si="733"/>
        <v>0</v>
      </c>
      <c r="BQ781" s="136">
        <f t="shared" si="754"/>
        <v>0</v>
      </c>
      <c r="BR781" s="262"/>
      <c r="BS781" s="262"/>
      <c r="BT781" s="263"/>
      <c r="BU781" s="167"/>
      <c r="BV781" s="194"/>
      <c r="BW781" s="194"/>
      <c r="BX781" s="136">
        <f t="shared" si="755"/>
        <v>0</v>
      </c>
      <c r="BY781" s="136">
        <f t="shared" si="734"/>
        <v>0</v>
      </c>
      <c r="BZ781" s="136">
        <f t="shared" si="756"/>
        <v>0</v>
      </c>
      <c r="CA781" s="262"/>
      <c r="CB781" s="262"/>
      <c r="CC781" s="263"/>
      <c r="CD781" s="167"/>
      <c r="CE781" s="194"/>
      <c r="CF781" s="194"/>
      <c r="CG781" s="136">
        <f t="shared" si="757"/>
        <v>0</v>
      </c>
      <c r="CH781" s="136">
        <f t="shared" si="735"/>
        <v>0</v>
      </c>
      <c r="CI781" s="136">
        <f t="shared" si="758"/>
        <v>0</v>
      </c>
      <c r="CJ781" s="262"/>
      <c r="CK781" s="262"/>
      <c r="CL781" s="263"/>
      <c r="CM781" s="167"/>
      <c r="CN781" s="194"/>
      <c r="CO781" s="194"/>
      <c r="CP781" s="136">
        <f t="shared" si="759"/>
        <v>0</v>
      </c>
      <c r="CQ781" s="136">
        <f t="shared" si="736"/>
        <v>0</v>
      </c>
      <c r="CR781" s="136">
        <f t="shared" si="760"/>
        <v>0</v>
      </c>
      <c r="CS781" s="262"/>
      <c r="CT781" s="262"/>
      <c r="CU781" s="263"/>
      <c r="CV781" s="167"/>
      <c r="CW781" s="194"/>
      <c r="CX781" s="194"/>
      <c r="CY781" s="136">
        <f t="shared" si="761"/>
        <v>0</v>
      </c>
      <c r="CZ781" s="136">
        <f t="shared" si="737"/>
        <v>0</v>
      </c>
      <c r="DA781" s="136">
        <f t="shared" si="762"/>
        <v>0</v>
      </c>
      <c r="DB781" s="262"/>
      <c r="DC781" s="262"/>
      <c r="DD781" s="263"/>
    </row>
    <row r="782" spans="1:108" x14ac:dyDescent="0.25">
      <c r="A782" s="167"/>
      <c r="B782" s="194"/>
      <c r="C782" s="194"/>
      <c r="D782" s="136">
        <f t="shared" si="738"/>
        <v>0</v>
      </c>
      <c r="E782" s="136">
        <f t="shared" si="739"/>
        <v>0</v>
      </c>
      <c r="F782" s="136">
        <f t="shared" si="740"/>
        <v>0</v>
      </c>
      <c r="G782" s="262"/>
      <c r="H782" s="262"/>
      <c r="I782" s="263"/>
      <c r="J782" s="167"/>
      <c r="K782" s="194"/>
      <c r="L782" s="194"/>
      <c r="M782" s="136">
        <f t="shared" si="741"/>
        <v>0</v>
      </c>
      <c r="N782" s="136">
        <f t="shared" si="727"/>
        <v>0</v>
      </c>
      <c r="O782" s="136">
        <f t="shared" si="742"/>
        <v>0</v>
      </c>
      <c r="P782" s="262"/>
      <c r="Q782" s="262"/>
      <c r="R782" s="263"/>
      <c r="S782" s="167"/>
      <c r="T782" s="194"/>
      <c r="U782" s="194"/>
      <c r="V782" s="136">
        <f t="shared" si="743"/>
        <v>0</v>
      </c>
      <c r="W782" s="136">
        <f t="shared" si="728"/>
        <v>0</v>
      </c>
      <c r="X782" s="136">
        <f t="shared" si="744"/>
        <v>0</v>
      </c>
      <c r="Y782" s="262"/>
      <c r="Z782" s="262"/>
      <c r="AA782" s="263"/>
      <c r="AB782" s="167"/>
      <c r="AC782" s="194"/>
      <c r="AD782" s="194"/>
      <c r="AE782" s="136">
        <f t="shared" si="745"/>
        <v>0</v>
      </c>
      <c r="AF782" s="136">
        <f t="shared" si="729"/>
        <v>0</v>
      </c>
      <c r="AG782" s="136">
        <f t="shared" si="746"/>
        <v>0</v>
      </c>
      <c r="AH782" s="262"/>
      <c r="AI782" s="262"/>
      <c r="AJ782" s="263"/>
      <c r="AK782" s="167"/>
      <c r="AL782" s="194"/>
      <c r="AM782" s="194"/>
      <c r="AN782" s="136">
        <f t="shared" si="747"/>
        <v>0</v>
      </c>
      <c r="AO782" s="136">
        <f t="shared" si="730"/>
        <v>0</v>
      </c>
      <c r="AP782" s="136">
        <f t="shared" si="748"/>
        <v>0</v>
      </c>
      <c r="AQ782" s="262"/>
      <c r="AR782" s="262"/>
      <c r="AS782" s="263"/>
      <c r="AT782" s="167"/>
      <c r="AU782" s="194"/>
      <c r="AV782" s="194"/>
      <c r="AW782" s="136">
        <f t="shared" si="749"/>
        <v>0</v>
      </c>
      <c r="AX782" s="136">
        <f t="shared" si="731"/>
        <v>0</v>
      </c>
      <c r="AY782" s="136">
        <f t="shared" si="750"/>
        <v>0</v>
      </c>
      <c r="AZ782" s="262"/>
      <c r="BA782" s="262"/>
      <c r="BB782" s="263"/>
      <c r="BC782" s="167"/>
      <c r="BD782" s="194"/>
      <c r="BE782" s="194"/>
      <c r="BF782" s="136">
        <f t="shared" si="751"/>
        <v>0</v>
      </c>
      <c r="BG782" s="136">
        <f t="shared" si="732"/>
        <v>0</v>
      </c>
      <c r="BH782" s="136">
        <f t="shared" si="752"/>
        <v>0</v>
      </c>
      <c r="BI782" s="262"/>
      <c r="BJ782" s="262"/>
      <c r="BK782" s="263"/>
      <c r="BL782" s="167"/>
      <c r="BM782" s="194"/>
      <c r="BN782" s="194"/>
      <c r="BO782" s="136">
        <f t="shared" si="753"/>
        <v>0</v>
      </c>
      <c r="BP782" s="136">
        <f t="shared" si="733"/>
        <v>0</v>
      </c>
      <c r="BQ782" s="136">
        <f t="shared" si="754"/>
        <v>0</v>
      </c>
      <c r="BR782" s="262"/>
      <c r="BS782" s="262"/>
      <c r="BT782" s="263"/>
      <c r="BU782" s="167"/>
      <c r="BV782" s="194"/>
      <c r="BW782" s="194"/>
      <c r="BX782" s="136">
        <f t="shared" si="755"/>
        <v>0</v>
      </c>
      <c r="BY782" s="136">
        <f t="shared" si="734"/>
        <v>0</v>
      </c>
      <c r="BZ782" s="136">
        <f t="shared" si="756"/>
        <v>0</v>
      </c>
      <c r="CA782" s="262"/>
      <c r="CB782" s="262"/>
      <c r="CC782" s="263"/>
      <c r="CD782" s="167"/>
      <c r="CE782" s="194"/>
      <c r="CF782" s="194"/>
      <c r="CG782" s="136">
        <f t="shared" si="757"/>
        <v>0</v>
      </c>
      <c r="CH782" s="136">
        <f t="shared" si="735"/>
        <v>0</v>
      </c>
      <c r="CI782" s="136">
        <f t="shared" si="758"/>
        <v>0</v>
      </c>
      <c r="CJ782" s="262"/>
      <c r="CK782" s="262"/>
      <c r="CL782" s="263"/>
      <c r="CM782" s="167"/>
      <c r="CN782" s="194"/>
      <c r="CO782" s="194"/>
      <c r="CP782" s="136">
        <f t="shared" si="759"/>
        <v>0</v>
      </c>
      <c r="CQ782" s="136">
        <f t="shared" si="736"/>
        <v>0</v>
      </c>
      <c r="CR782" s="136">
        <f t="shared" si="760"/>
        <v>0</v>
      </c>
      <c r="CS782" s="262"/>
      <c r="CT782" s="262"/>
      <c r="CU782" s="263"/>
      <c r="CV782" s="167"/>
      <c r="CW782" s="194"/>
      <c r="CX782" s="194"/>
      <c r="CY782" s="136">
        <f t="shared" si="761"/>
        <v>0</v>
      </c>
      <c r="CZ782" s="136">
        <f t="shared" si="737"/>
        <v>0</v>
      </c>
      <c r="DA782" s="136">
        <f t="shared" si="762"/>
        <v>0</v>
      </c>
      <c r="DB782" s="262"/>
      <c r="DC782" s="262"/>
      <c r="DD782" s="263"/>
    </row>
    <row r="783" spans="1:108" x14ac:dyDescent="0.25">
      <c r="A783" s="167"/>
      <c r="B783" s="194"/>
      <c r="C783" s="194"/>
      <c r="D783" s="136">
        <f t="shared" si="738"/>
        <v>0</v>
      </c>
      <c r="E783" s="136">
        <f t="shared" si="739"/>
        <v>0</v>
      </c>
      <c r="F783" s="136">
        <f t="shared" si="740"/>
        <v>0</v>
      </c>
      <c r="G783" s="262"/>
      <c r="H783" s="262"/>
      <c r="I783" s="263"/>
      <c r="J783" s="167"/>
      <c r="K783" s="194"/>
      <c r="L783" s="194"/>
      <c r="M783" s="136">
        <f t="shared" si="741"/>
        <v>0</v>
      </c>
      <c r="N783" s="136">
        <f t="shared" si="727"/>
        <v>0</v>
      </c>
      <c r="O783" s="136">
        <f t="shared" si="742"/>
        <v>0</v>
      </c>
      <c r="P783" s="262"/>
      <c r="Q783" s="262"/>
      <c r="R783" s="263"/>
      <c r="S783" s="167"/>
      <c r="T783" s="194"/>
      <c r="U783" s="194"/>
      <c r="V783" s="136">
        <f t="shared" si="743"/>
        <v>0</v>
      </c>
      <c r="W783" s="136">
        <f t="shared" si="728"/>
        <v>0</v>
      </c>
      <c r="X783" s="136">
        <f t="shared" si="744"/>
        <v>0</v>
      </c>
      <c r="Y783" s="262"/>
      <c r="Z783" s="262"/>
      <c r="AA783" s="263"/>
      <c r="AB783" s="167"/>
      <c r="AC783" s="194"/>
      <c r="AD783" s="194"/>
      <c r="AE783" s="136">
        <f t="shared" si="745"/>
        <v>0</v>
      </c>
      <c r="AF783" s="136">
        <f t="shared" si="729"/>
        <v>0</v>
      </c>
      <c r="AG783" s="136">
        <f t="shared" si="746"/>
        <v>0</v>
      </c>
      <c r="AH783" s="262"/>
      <c r="AI783" s="262"/>
      <c r="AJ783" s="263"/>
      <c r="AK783" s="167"/>
      <c r="AL783" s="194"/>
      <c r="AM783" s="194"/>
      <c r="AN783" s="136">
        <f t="shared" si="747"/>
        <v>0</v>
      </c>
      <c r="AO783" s="136">
        <f t="shared" si="730"/>
        <v>0</v>
      </c>
      <c r="AP783" s="136">
        <f t="shared" si="748"/>
        <v>0</v>
      </c>
      <c r="AQ783" s="262"/>
      <c r="AR783" s="262"/>
      <c r="AS783" s="263"/>
      <c r="AT783" s="167"/>
      <c r="AU783" s="194"/>
      <c r="AV783" s="194"/>
      <c r="AW783" s="136">
        <f t="shared" si="749"/>
        <v>0</v>
      </c>
      <c r="AX783" s="136">
        <f t="shared" si="731"/>
        <v>0</v>
      </c>
      <c r="AY783" s="136">
        <f t="shared" si="750"/>
        <v>0</v>
      </c>
      <c r="AZ783" s="262"/>
      <c r="BA783" s="262"/>
      <c r="BB783" s="263"/>
      <c r="BC783" s="167"/>
      <c r="BD783" s="194"/>
      <c r="BE783" s="194"/>
      <c r="BF783" s="136">
        <f t="shared" si="751"/>
        <v>0</v>
      </c>
      <c r="BG783" s="136">
        <f t="shared" si="732"/>
        <v>0</v>
      </c>
      <c r="BH783" s="136">
        <f t="shared" si="752"/>
        <v>0</v>
      </c>
      <c r="BI783" s="262"/>
      <c r="BJ783" s="262"/>
      <c r="BK783" s="263"/>
      <c r="BL783" s="167"/>
      <c r="BM783" s="194"/>
      <c r="BN783" s="194"/>
      <c r="BO783" s="136">
        <f t="shared" si="753"/>
        <v>0</v>
      </c>
      <c r="BP783" s="136">
        <f t="shared" si="733"/>
        <v>0</v>
      </c>
      <c r="BQ783" s="136">
        <f t="shared" si="754"/>
        <v>0</v>
      </c>
      <c r="BR783" s="262"/>
      <c r="BS783" s="262"/>
      <c r="BT783" s="263"/>
      <c r="BU783" s="167"/>
      <c r="BV783" s="194"/>
      <c r="BW783" s="194"/>
      <c r="BX783" s="136">
        <f t="shared" si="755"/>
        <v>0</v>
      </c>
      <c r="BY783" s="136">
        <f t="shared" si="734"/>
        <v>0</v>
      </c>
      <c r="BZ783" s="136">
        <f t="shared" si="756"/>
        <v>0</v>
      </c>
      <c r="CA783" s="262"/>
      <c r="CB783" s="262"/>
      <c r="CC783" s="263"/>
      <c r="CD783" s="167"/>
      <c r="CE783" s="194"/>
      <c r="CF783" s="194"/>
      <c r="CG783" s="136">
        <f t="shared" si="757"/>
        <v>0</v>
      </c>
      <c r="CH783" s="136">
        <f t="shared" si="735"/>
        <v>0</v>
      </c>
      <c r="CI783" s="136">
        <f t="shared" si="758"/>
        <v>0</v>
      </c>
      <c r="CJ783" s="262"/>
      <c r="CK783" s="262"/>
      <c r="CL783" s="263"/>
      <c r="CM783" s="167"/>
      <c r="CN783" s="194"/>
      <c r="CO783" s="194"/>
      <c r="CP783" s="136">
        <f t="shared" si="759"/>
        <v>0</v>
      </c>
      <c r="CQ783" s="136">
        <f t="shared" si="736"/>
        <v>0</v>
      </c>
      <c r="CR783" s="136">
        <f t="shared" si="760"/>
        <v>0</v>
      </c>
      <c r="CS783" s="262"/>
      <c r="CT783" s="262"/>
      <c r="CU783" s="263"/>
      <c r="CV783" s="167"/>
      <c r="CW783" s="194"/>
      <c r="CX783" s="194"/>
      <c r="CY783" s="136">
        <f t="shared" si="761"/>
        <v>0</v>
      </c>
      <c r="CZ783" s="136">
        <f t="shared" si="737"/>
        <v>0</v>
      </c>
      <c r="DA783" s="136">
        <f t="shared" si="762"/>
        <v>0</v>
      </c>
      <c r="DB783" s="262"/>
      <c r="DC783" s="262"/>
      <c r="DD783" s="263"/>
    </row>
    <row r="784" spans="1:108" x14ac:dyDescent="0.25">
      <c r="A784" s="167"/>
      <c r="B784" s="194"/>
      <c r="C784" s="194"/>
      <c r="D784" s="136">
        <f t="shared" si="738"/>
        <v>0</v>
      </c>
      <c r="E784" s="136">
        <f t="shared" si="739"/>
        <v>0</v>
      </c>
      <c r="F784" s="136">
        <f t="shared" si="740"/>
        <v>0</v>
      </c>
      <c r="G784" s="262"/>
      <c r="H784" s="262"/>
      <c r="I784" s="263"/>
      <c r="J784" s="167"/>
      <c r="K784" s="194"/>
      <c r="L784" s="194"/>
      <c r="M784" s="136">
        <f t="shared" si="741"/>
        <v>0</v>
      </c>
      <c r="N784" s="136">
        <f t="shared" si="727"/>
        <v>0</v>
      </c>
      <c r="O784" s="136">
        <f t="shared" si="742"/>
        <v>0</v>
      </c>
      <c r="P784" s="262"/>
      <c r="Q784" s="262"/>
      <c r="R784" s="263"/>
      <c r="S784" s="167"/>
      <c r="T784" s="194"/>
      <c r="U784" s="194"/>
      <c r="V784" s="136">
        <f t="shared" si="743"/>
        <v>0</v>
      </c>
      <c r="W784" s="136">
        <f t="shared" si="728"/>
        <v>0</v>
      </c>
      <c r="X784" s="136">
        <f t="shared" si="744"/>
        <v>0</v>
      </c>
      <c r="Y784" s="262"/>
      <c r="Z784" s="262"/>
      <c r="AA784" s="263"/>
      <c r="AB784" s="167"/>
      <c r="AC784" s="194"/>
      <c r="AD784" s="194"/>
      <c r="AE784" s="136">
        <f t="shared" si="745"/>
        <v>0</v>
      </c>
      <c r="AF784" s="136">
        <f t="shared" si="729"/>
        <v>0</v>
      </c>
      <c r="AG784" s="136">
        <f t="shared" si="746"/>
        <v>0</v>
      </c>
      <c r="AH784" s="262"/>
      <c r="AI784" s="262"/>
      <c r="AJ784" s="263"/>
      <c r="AK784" s="167"/>
      <c r="AL784" s="194"/>
      <c r="AM784" s="194"/>
      <c r="AN784" s="136">
        <f t="shared" si="747"/>
        <v>0</v>
      </c>
      <c r="AO784" s="136">
        <f t="shared" si="730"/>
        <v>0</v>
      </c>
      <c r="AP784" s="136">
        <f t="shared" si="748"/>
        <v>0</v>
      </c>
      <c r="AQ784" s="262"/>
      <c r="AR784" s="262"/>
      <c r="AS784" s="263"/>
      <c r="AT784" s="167"/>
      <c r="AU784" s="194"/>
      <c r="AV784" s="194"/>
      <c r="AW784" s="136">
        <f t="shared" si="749"/>
        <v>0</v>
      </c>
      <c r="AX784" s="136">
        <f t="shared" si="731"/>
        <v>0</v>
      </c>
      <c r="AY784" s="136">
        <f t="shared" si="750"/>
        <v>0</v>
      </c>
      <c r="AZ784" s="262"/>
      <c r="BA784" s="262"/>
      <c r="BB784" s="263"/>
      <c r="BC784" s="167"/>
      <c r="BD784" s="194"/>
      <c r="BE784" s="194"/>
      <c r="BF784" s="136">
        <f t="shared" si="751"/>
        <v>0</v>
      </c>
      <c r="BG784" s="136">
        <f t="shared" si="732"/>
        <v>0</v>
      </c>
      <c r="BH784" s="136">
        <f t="shared" si="752"/>
        <v>0</v>
      </c>
      <c r="BI784" s="262"/>
      <c r="BJ784" s="262"/>
      <c r="BK784" s="263"/>
      <c r="BL784" s="167"/>
      <c r="BM784" s="194"/>
      <c r="BN784" s="194"/>
      <c r="BO784" s="136">
        <f t="shared" si="753"/>
        <v>0</v>
      </c>
      <c r="BP784" s="136">
        <f t="shared" si="733"/>
        <v>0</v>
      </c>
      <c r="BQ784" s="136">
        <f t="shared" si="754"/>
        <v>0</v>
      </c>
      <c r="BR784" s="262"/>
      <c r="BS784" s="262"/>
      <c r="BT784" s="263"/>
      <c r="BU784" s="167"/>
      <c r="BV784" s="194"/>
      <c r="BW784" s="194"/>
      <c r="BX784" s="136">
        <f t="shared" si="755"/>
        <v>0</v>
      </c>
      <c r="BY784" s="136">
        <f t="shared" si="734"/>
        <v>0</v>
      </c>
      <c r="BZ784" s="136">
        <f t="shared" si="756"/>
        <v>0</v>
      </c>
      <c r="CA784" s="262"/>
      <c r="CB784" s="262"/>
      <c r="CC784" s="263"/>
      <c r="CD784" s="167"/>
      <c r="CE784" s="194"/>
      <c r="CF784" s="194"/>
      <c r="CG784" s="136">
        <f t="shared" si="757"/>
        <v>0</v>
      </c>
      <c r="CH784" s="136">
        <f t="shared" si="735"/>
        <v>0</v>
      </c>
      <c r="CI784" s="136">
        <f t="shared" si="758"/>
        <v>0</v>
      </c>
      <c r="CJ784" s="262"/>
      <c r="CK784" s="262"/>
      <c r="CL784" s="263"/>
      <c r="CM784" s="167"/>
      <c r="CN784" s="194"/>
      <c r="CO784" s="194"/>
      <c r="CP784" s="136">
        <f t="shared" si="759"/>
        <v>0</v>
      </c>
      <c r="CQ784" s="136">
        <f t="shared" si="736"/>
        <v>0</v>
      </c>
      <c r="CR784" s="136">
        <f t="shared" si="760"/>
        <v>0</v>
      </c>
      <c r="CS784" s="262"/>
      <c r="CT784" s="262"/>
      <c r="CU784" s="263"/>
      <c r="CV784" s="167"/>
      <c r="CW784" s="194"/>
      <c r="CX784" s="194"/>
      <c r="CY784" s="136">
        <f t="shared" si="761"/>
        <v>0</v>
      </c>
      <c r="CZ784" s="136">
        <f t="shared" si="737"/>
        <v>0</v>
      </c>
      <c r="DA784" s="136">
        <f t="shared" si="762"/>
        <v>0</v>
      </c>
      <c r="DB784" s="262"/>
      <c r="DC784" s="262"/>
      <c r="DD784" s="263"/>
    </row>
    <row r="785" spans="1:108" x14ac:dyDescent="0.25">
      <c r="A785" s="167"/>
      <c r="B785" s="194"/>
      <c r="C785" s="194"/>
      <c r="D785" s="136">
        <f t="shared" si="738"/>
        <v>0</v>
      </c>
      <c r="E785" s="136">
        <f t="shared" si="739"/>
        <v>0</v>
      </c>
      <c r="F785" s="136">
        <f t="shared" si="740"/>
        <v>0</v>
      </c>
      <c r="G785" s="262"/>
      <c r="H785" s="262"/>
      <c r="I785" s="263"/>
      <c r="J785" s="167"/>
      <c r="K785" s="194"/>
      <c r="L785" s="194"/>
      <c r="M785" s="136">
        <f t="shared" si="741"/>
        <v>0</v>
      </c>
      <c r="N785" s="136">
        <f t="shared" si="727"/>
        <v>0</v>
      </c>
      <c r="O785" s="136">
        <f t="shared" si="742"/>
        <v>0</v>
      </c>
      <c r="P785" s="262"/>
      <c r="Q785" s="262"/>
      <c r="R785" s="263"/>
      <c r="S785" s="167"/>
      <c r="T785" s="194"/>
      <c r="U785" s="194"/>
      <c r="V785" s="136">
        <f t="shared" si="743"/>
        <v>0</v>
      </c>
      <c r="W785" s="136">
        <f t="shared" si="728"/>
        <v>0</v>
      </c>
      <c r="X785" s="136">
        <f t="shared" si="744"/>
        <v>0</v>
      </c>
      <c r="Y785" s="262"/>
      <c r="Z785" s="262"/>
      <c r="AA785" s="263"/>
      <c r="AB785" s="167"/>
      <c r="AC785" s="194"/>
      <c r="AD785" s="194"/>
      <c r="AE785" s="136">
        <f t="shared" si="745"/>
        <v>0</v>
      </c>
      <c r="AF785" s="136">
        <f t="shared" si="729"/>
        <v>0</v>
      </c>
      <c r="AG785" s="136">
        <f t="shared" si="746"/>
        <v>0</v>
      </c>
      <c r="AH785" s="262"/>
      <c r="AI785" s="262"/>
      <c r="AJ785" s="263"/>
      <c r="AK785" s="167"/>
      <c r="AL785" s="194"/>
      <c r="AM785" s="194"/>
      <c r="AN785" s="136">
        <f t="shared" si="747"/>
        <v>0</v>
      </c>
      <c r="AO785" s="136">
        <f t="shared" si="730"/>
        <v>0</v>
      </c>
      <c r="AP785" s="136">
        <f t="shared" si="748"/>
        <v>0</v>
      </c>
      <c r="AQ785" s="262"/>
      <c r="AR785" s="262"/>
      <c r="AS785" s="263"/>
      <c r="AT785" s="167"/>
      <c r="AU785" s="194"/>
      <c r="AV785" s="194"/>
      <c r="AW785" s="136">
        <f t="shared" si="749"/>
        <v>0</v>
      </c>
      <c r="AX785" s="136">
        <f t="shared" si="731"/>
        <v>0</v>
      </c>
      <c r="AY785" s="136">
        <f t="shared" si="750"/>
        <v>0</v>
      </c>
      <c r="AZ785" s="262"/>
      <c r="BA785" s="262"/>
      <c r="BB785" s="263"/>
      <c r="BC785" s="167"/>
      <c r="BD785" s="194"/>
      <c r="BE785" s="194"/>
      <c r="BF785" s="136">
        <f t="shared" si="751"/>
        <v>0</v>
      </c>
      <c r="BG785" s="136">
        <f t="shared" si="732"/>
        <v>0</v>
      </c>
      <c r="BH785" s="136">
        <f t="shared" si="752"/>
        <v>0</v>
      </c>
      <c r="BI785" s="262"/>
      <c r="BJ785" s="262"/>
      <c r="BK785" s="263"/>
      <c r="BL785" s="167"/>
      <c r="BM785" s="194"/>
      <c r="BN785" s="194"/>
      <c r="BO785" s="136">
        <f t="shared" si="753"/>
        <v>0</v>
      </c>
      <c r="BP785" s="136">
        <f t="shared" si="733"/>
        <v>0</v>
      </c>
      <c r="BQ785" s="136">
        <f t="shared" si="754"/>
        <v>0</v>
      </c>
      <c r="BR785" s="262"/>
      <c r="BS785" s="262"/>
      <c r="BT785" s="263"/>
      <c r="BU785" s="167"/>
      <c r="BV785" s="194"/>
      <c r="BW785" s="194"/>
      <c r="BX785" s="136">
        <f t="shared" si="755"/>
        <v>0</v>
      </c>
      <c r="BY785" s="136">
        <f t="shared" si="734"/>
        <v>0</v>
      </c>
      <c r="BZ785" s="136">
        <f t="shared" si="756"/>
        <v>0</v>
      </c>
      <c r="CA785" s="262"/>
      <c r="CB785" s="262"/>
      <c r="CC785" s="263"/>
      <c r="CD785" s="167"/>
      <c r="CE785" s="194"/>
      <c r="CF785" s="194"/>
      <c r="CG785" s="136">
        <f t="shared" si="757"/>
        <v>0</v>
      </c>
      <c r="CH785" s="136">
        <f t="shared" si="735"/>
        <v>0</v>
      </c>
      <c r="CI785" s="136">
        <f t="shared" si="758"/>
        <v>0</v>
      </c>
      <c r="CJ785" s="262"/>
      <c r="CK785" s="262"/>
      <c r="CL785" s="263"/>
      <c r="CM785" s="167"/>
      <c r="CN785" s="194"/>
      <c r="CO785" s="194"/>
      <c r="CP785" s="136">
        <f t="shared" si="759"/>
        <v>0</v>
      </c>
      <c r="CQ785" s="136">
        <f t="shared" si="736"/>
        <v>0</v>
      </c>
      <c r="CR785" s="136">
        <f t="shared" si="760"/>
        <v>0</v>
      </c>
      <c r="CS785" s="262"/>
      <c r="CT785" s="262"/>
      <c r="CU785" s="263"/>
      <c r="CV785" s="167"/>
      <c r="CW785" s="194"/>
      <c r="CX785" s="194"/>
      <c r="CY785" s="136">
        <f t="shared" si="761"/>
        <v>0</v>
      </c>
      <c r="CZ785" s="136">
        <f t="shared" si="737"/>
        <v>0</v>
      </c>
      <c r="DA785" s="136">
        <f t="shared" si="762"/>
        <v>0</v>
      </c>
      <c r="DB785" s="262"/>
      <c r="DC785" s="262"/>
      <c r="DD785" s="263"/>
    </row>
    <row r="786" spans="1:108" x14ac:dyDescent="0.25">
      <c r="A786" s="167"/>
      <c r="B786" s="194"/>
      <c r="C786" s="194"/>
      <c r="D786" s="136">
        <f t="shared" si="738"/>
        <v>0</v>
      </c>
      <c r="E786" s="136">
        <f t="shared" si="739"/>
        <v>0</v>
      </c>
      <c r="F786" s="136">
        <f t="shared" si="740"/>
        <v>0</v>
      </c>
      <c r="G786" s="262"/>
      <c r="H786" s="262"/>
      <c r="I786" s="263"/>
      <c r="J786" s="167"/>
      <c r="K786" s="194"/>
      <c r="L786" s="194"/>
      <c r="M786" s="136">
        <f t="shared" si="741"/>
        <v>0</v>
      </c>
      <c r="N786" s="136">
        <f t="shared" si="727"/>
        <v>0</v>
      </c>
      <c r="O786" s="136">
        <f t="shared" si="742"/>
        <v>0</v>
      </c>
      <c r="P786" s="262"/>
      <c r="Q786" s="262"/>
      <c r="R786" s="263"/>
      <c r="S786" s="167"/>
      <c r="T786" s="194"/>
      <c r="U786" s="194"/>
      <c r="V786" s="136">
        <f t="shared" si="743"/>
        <v>0</v>
      </c>
      <c r="W786" s="136">
        <f t="shared" si="728"/>
        <v>0</v>
      </c>
      <c r="X786" s="136">
        <f t="shared" si="744"/>
        <v>0</v>
      </c>
      <c r="Y786" s="262"/>
      <c r="Z786" s="262"/>
      <c r="AA786" s="263"/>
      <c r="AB786" s="167"/>
      <c r="AC786" s="194"/>
      <c r="AD786" s="194"/>
      <c r="AE786" s="136">
        <f t="shared" si="745"/>
        <v>0</v>
      </c>
      <c r="AF786" s="136">
        <f t="shared" si="729"/>
        <v>0</v>
      </c>
      <c r="AG786" s="136">
        <f t="shared" si="746"/>
        <v>0</v>
      </c>
      <c r="AH786" s="262"/>
      <c r="AI786" s="262"/>
      <c r="AJ786" s="263"/>
      <c r="AK786" s="167"/>
      <c r="AL786" s="194"/>
      <c r="AM786" s="194"/>
      <c r="AN786" s="136">
        <f t="shared" si="747"/>
        <v>0</v>
      </c>
      <c r="AO786" s="136">
        <f t="shared" si="730"/>
        <v>0</v>
      </c>
      <c r="AP786" s="136">
        <f t="shared" si="748"/>
        <v>0</v>
      </c>
      <c r="AQ786" s="262"/>
      <c r="AR786" s="262"/>
      <c r="AS786" s="263"/>
      <c r="AT786" s="167"/>
      <c r="AU786" s="194"/>
      <c r="AV786" s="194"/>
      <c r="AW786" s="136">
        <f t="shared" si="749"/>
        <v>0</v>
      </c>
      <c r="AX786" s="136">
        <f t="shared" si="731"/>
        <v>0</v>
      </c>
      <c r="AY786" s="136">
        <f t="shared" si="750"/>
        <v>0</v>
      </c>
      <c r="AZ786" s="262"/>
      <c r="BA786" s="262"/>
      <c r="BB786" s="263"/>
      <c r="BC786" s="167"/>
      <c r="BD786" s="194"/>
      <c r="BE786" s="194"/>
      <c r="BF786" s="136">
        <f t="shared" si="751"/>
        <v>0</v>
      </c>
      <c r="BG786" s="136">
        <f t="shared" si="732"/>
        <v>0</v>
      </c>
      <c r="BH786" s="136">
        <f t="shared" si="752"/>
        <v>0</v>
      </c>
      <c r="BI786" s="262"/>
      <c r="BJ786" s="262"/>
      <c r="BK786" s="263"/>
      <c r="BL786" s="167"/>
      <c r="BM786" s="194"/>
      <c r="BN786" s="194"/>
      <c r="BO786" s="136">
        <f t="shared" si="753"/>
        <v>0</v>
      </c>
      <c r="BP786" s="136">
        <f t="shared" si="733"/>
        <v>0</v>
      </c>
      <c r="BQ786" s="136">
        <f t="shared" si="754"/>
        <v>0</v>
      </c>
      <c r="BR786" s="262"/>
      <c r="BS786" s="262"/>
      <c r="BT786" s="263"/>
      <c r="BU786" s="167"/>
      <c r="BV786" s="194"/>
      <c r="BW786" s="194"/>
      <c r="BX786" s="136">
        <f t="shared" si="755"/>
        <v>0</v>
      </c>
      <c r="BY786" s="136">
        <f t="shared" si="734"/>
        <v>0</v>
      </c>
      <c r="BZ786" s="136">
        <f t="shared" si="756"/>
        <v>0</v>
      </c>
      <c r="CA786" s="262"/>
      <c r="CB786" s="262"/>
      <c r="CC786" s="263"/>
      <c r="CD786" s="167"/>
      <c r="CE786" s="194"/>
      <c r="CF786" s="194"/>
      <c r="CG786" s="136">
        <f t="shared" si="757"/>
        <v>0</v>
      </c>
      <c r="CH786" s="136">
        <f t="shared" si="735"/>
        <v>0</v>
      </c>
      <c r="CI786" s="136">
        <f t="shared" si="758"/>
        <v>0</v>
      </c>
      <c r="CJ786" s="262"/>
      <c r="CK786" s="262"/>
      <c r="CL786" s="263"/>
      <c r="CM786" s="167"/>
      <c r="CN786" s="194"/>
      <c r="CO786" s="194"/>
      <c r="CP786" s="136">
        <f t="shared" si="759"/>
        <v>0</v>
      </c>
      <c r="CQ786" s="136">
        <f t="shared" si="736"/>
        <v>0</v>
      </c>
      <c r="CR786" s="136">
        <f t="shared" si="760"/>
        <v>0</v>
      </c>
      <c r="CS786" s="262"/>
      <c r="CT786" s="262"/>
      <c r="CU786" s="263"/>
      <c r="CV786" s="167"/>
      <c r="CW786" s="194"/>
      <c r="CX786" s="194"/>
      <c r="CY786" s="136">
        <f t="shared" si="761"/>
        <v>0</v>
      </c>
      <c r="CZ786" s="136">
        <f t="shared" si="737"/>
        <v>0</v>
      </c>
      <c r="DA786" s="136">
        <f t="shared" si="762"/>
        <v>0</v>
      </c>
      <c r="DB786" s="262"/>
      <c r="DC786" s="262"/>
      <c r="DD786" s="263"/>
    </row>
    <row r="787" spans="1:108" x14ac:dyDescent="0.25">
      <c r="A787" s="167"/>
      <c r="B787" s="194"/>
      <c r="C787" s="194"/>
      <c r="D787" s="136">
        <f t="shared" si="738"/>
        <v>0</v>
      </c>
      <c r="E787" s="136">
        <f t="shared" si="739"/>
        <v>0</v>
      </c>
      <c r="F787" s="136">
        <f t="shared" si="740"/>
        <v>0</v>
      </c>
      <c r="G787" s="262"/>
      <c r="H787" s="262"/>
      <c r="I787" s="263"/>
      <c r="J787" s="167"/>
      <c r="K787" s="194"/>
      <c r="L787" s="194"/>
      <c r="M787" s="136">
        <f t="shared" si="741"/>
        <v>0</v>
      </c>
      <c r="N787" s="136">
        <f t="shared" si="727"/>
        <v>0</v>
      </c>
      <c r="O787" s="136">
        <f t="shared" si="742"/>
        <v>0</v>
      </c>
      <c r="P787" s="262"/>
      <c r="Q787" s="262"/>
      <c r="R787" s="263"/>
      <c r="S787" s="167"/>
      <c r="T787" s="194"/>
      <c r="U787" s="194"/>
      <c r="V787" s="136">
        <f t="shared" si="743"/>
        <v>0</v>
      </c>
      <c r="W787" s="136">
        <f t="shared" si="728"/>
        <v>0</v>
      </c>
      <c r="X787" s="136">
        <f t="shared" si="744"/>
        <v>0</v>
      </c>
      <c r="Y787" s="262"/>
      <c r="Z787" s="262"/>
      <c r="AA787" s="263"/>
      <c r="AB787" s="167"/>
      <c r="AC787" s="194"/>
      <c r="AD787" s="194"/>
      <c r="AE787" s="136">
        <f t="shared" si="745"/>
        <v>0</v>
      </c>
      <c r="AF787" s="136">
        <f t="shared" si="729"/>
        <v>0</v>
      </c>
      <c r="AG787" s="136">
        <f t="shared" si="746"/>
        <v>0</v>
      </c>
      <c r="AH787" s="262"/>
      <c r="AI787" s="262"/>
      <c r="AJ787" s="263"/>
      <c r="AK787" s="167"/>
      <c r="AL787" s="194"/>
      <c r="AM787" s="194"/>
      <c r="AN787" s="136">
        <f t="shared" si="747"/>
        <v>0</v>
      </c>
      <c r="AO787" s="136">
        <f t="shared" si="730"/>
        <v>0</v>
      </c>
      <c r="AP787" s="136">
        <f t="shared" si="748"/>
        <v>0</v>
      </c>
      <c r="AQ787" s="262"/>
      <c r="AR787" s="262"/>
      <c r="AS787" s="263"/>
      <c r="AT787" s="167"/>
      <c r="AU787" s="194"/>
      <c r="AV787" s="194"/>
      <c r="AW787" s="136">
        <f t="shared" si="749"/>
        <v>0</v>
      </c>
      <c r="AX787" s="136">
        <f t="shared" si="731"/>
        <v>0</v>
      </c>
      <c r="AY787" s="136">
        <f t="shared" si="750"/>
        <v>0</v>
      </c>
      <c r="AZ787" s="262"/>
      <c r="BA787" s="262"/>
      <c r="BB787" s="263"/>
      <c r="BC787" s="167"/>
      <c r="BD787" s="194"/>
      <c r="BE787" s="194"/>
      <c r="BF787" s="136">
        <f t="shared" si="751"/>
        <v>0</v>
      </c>
      <c r="BG787" s="136">
        <f t="shared" si="732"/>
        <v>0</v>
      </c>
      <c r="BH787" s="136">
        <f t="shared" si="752"/>
        <v>0</v>
      </c>
      <c r="BI787" s="262"/>
      <c r="BJ787" s="262"/>
      <c r="BK787" s="263"/>
      <c r="BL787" s="167"/>
      <c r="BM787" s="194"/>
      <c r="BN787" s="194"/>
      <c r="BO787" s="136">
        <f t="shared" si="753"/>
        <v>0</v>
      </c>
      <c r="BP787" s="136">
        <f t="shared" si="733"/>
        <v>0</v>
      </c>
      <c r="BQ787" s="136">
        <f t="shared" si="754"/>
        <v>0</v>
      </c>
      <c r="BR787" s="262"/>
      <c r="BS787" s="262"/>
      <c r="BT787" s="263"/>
      <c r="BU787" s="167"/>
      <c r="BV787" s="194"/>
      <c r="BW787" s="194"/>
      <c r="BX787" s="136">
        <f t="shared" si="755"/>
        <v>0</v>
      </c>
      <c r="BY787" s="136">
        <f t="shared" si="734"/>
        <v>0</v>
      </c>
      <c r="BZ787" s="136">
        <f t="shared" si="756"/>
        <v>0</v>
      </c>
      <c r="CA787" s="262"/>
      <c r="CB787" s="262"/>
      <c r="CC787" s="263"/>
      <c r="CD787" s="167"/>
      <c r="CE787" s="194"/>
      <c r="CF787" s="194"/>
      <c r="CG787" s="136">
        <f t="shared" si="757"/>
        <v>0</v>
      </c>
      <c r="CH787" s="136">
        <f t="shared" si="735"/>
        <v>0</v>
      </c>
      <c r="CI787" s="136">
        <f t="shared" si="758"/>
        <v>0</v>
      </c>
      <c r="CJ787" s="262"/>
      <c r="CK787" s="262"/>
      <c r="CL787" s="263"/>
      <c r="CM787" s="167"/>
      <c r="CN787" s="194"/>
      <c r="CO787" s="194"/>
      <c r="CP787" s="136">
        <f t="shared" si="759"/>
        <v>0</v>
      </c>
      <c r="CQ787" s="136">
        <f t="shared" si="736"/>
        <v>0</v>
      </c>
      <c r="CR787" s="136">
        <f t="shared" si="760"/>
        <v>0</v>
      </c>
      <c r="CS787" s="262"/>
      <c r="CT787" s="262"/>
      <c r="CU787" s="263"/>
      <c r="CV787" s="167"/>
      <c r="CW787" s="194"/>
      <c r="CX787" s="194"/>
      <c r="CY787" s="136">
        <f t="shared" si="761"/>
        <v>0</v>
      </c>
      <c r="CZ787" s="136">
        <f t="shared" si="737"/>
        <v>0</v>
      </c>
      <c r="DA787" s="136">
        <f t="shared" si="762"/>
        <v>0</v>
      </c>
      <c r="DB787" s="262"/>
      <c r="DC787" s="262"/>
      <c r="DD787" s="263"/>
    </row>
    <row r="788" spans="1:108" x14ac:dyDescent="0.25">
      <c r="A788" s="167"/>
      <c r="B788" s="194"/>
      <c r="C788" s="194"/>
      <c r="D788" s="136">
        <f t="shared" si="738"/>
        <v>0</v>
      </c>
      <c r="E788" s="136">
        <f t="shared" si="739"/>
        <v>0</v>
      </c>
      <c r="F788" s="136">
        <f t="shared" si="740"/>
        <v>0</v>
      </c>
      <c r="G788" s="262"/>
      <c r="H788" s="262"/>
      <c r="I788" s="263"/>
      <c r="J788" s="167"/>
      <c r="K788" s="194"/>
      <c r="L788" s="194"/>
      <c r="M788" s="136">
        <f t="shared" si="741"/>
        <v>0</v>
      </c>
      <c r="N788" s="136">
        <f t="shared" si="727"/>
        <v>0</v>
      </c>
      <c r="O788" s="136">
        <f t="shared" si="742"/>
        <v>0</v>
      </c>
      <c r="P788" s="262"/>
      <c r="Q788" s="262"/>
      <c r="R788" s="263"/>
      <c r="S788" s="167"/>
      <c r="T788" s="194"/>
      <c r="U788" s="194"/>
      <c r="V788" s="136">
        <f t="shared" si="743"/>
        <v>0</v>
      </c>
      <c r="W788" s="136">
        <f t="shared" si="728"/>
        <v>0</v>
      </c>
      <c r="X788" s="136">
        <f t="shared" si="744"/>
        <v>0</v>
      </c>
      <c r="Y788" s="262"/>
      <c r="Z788" s="262"/>
      <c r="AA788" s="263"/>
      <c r="AB788" s="167"/>
      <c r="AC788" s="194"/>
      <c r="AD788" s="194"/>
      <c r="AE788" s="136">
        <f t="shared" si="745"/>
        <v>0</v>
      </c>
      <c r="AF788" s="136">
        <f t="shared" si="729"/>
        <v>0</v>
      </c>
      <c r="AG788" s="136">
        <f t="shared" si="746"/>
        <v>0</v>
      </c>
      <c r="AH788" s="262"/>
      <c r="AI788" s="262"/>
      <c r="AJ788" s="263"/>
      <c r="AK788" s="167"/>
      <c r="AL788" s="194"/>
      <c r="AM788" s="194"/>
      <c r="AN788" s="136">
        <f t="shared" si="747"/>
        <v>0</v>
      </c>
      <c r="AO788" s="136">
        <f t="shared" si="730"/>
        <v>0</v>
      </c>
      <c r="AP788" s="136">
        <f t="shared" si="748"/>
        <v>0</v>
      </c>
      <c r="AQ788" s="262"/>
      <c r="AR788" s="262"/>
      <c r="AS788" s="263"/>
      <c r="AT788" s="167"/>
      <c r="AU788" s="194"/>
      <c r="AV788" s="194"/>
      <c r="AW788" s="136">
        <f t="shared" si="749"/>
        <v>0</v>
      </c>
      <c r="AX788" s="136">
        <f t="shared" si="731"/>
        <v>0</v>
      </c>
      <c r="AY788" s="136">
        <f t="shared" si="750"/>
        <v>0</v>
      </c>
      <c r="AZ788" s="262"/>
      <c r="BA788" s="262"/>
      <c r="BB788" s="263"/>
      <c r="BC788" s="167"/>
      <c r="BD788" s="194"/>
      <c r="BE788" s="194"/>
      <c r="BF788" s="136">
        <f t="shared" si="751"/>
        <v>0</v>
      </c>
      <c r="BG788" s="136">
        <f t="shared" si="732"/>
        <v>0</v>
      </c>
      <c r="BH788" s="136">
        <f t="shared" si="752"/>
        <v>0</v>
      </c>
      <c r="BI788" s="262"/>
      <c r="BJ788" s="262"/>
      <c r="BK788" s="263"/>
      <c r="BL788" s="167"/>
      <c r="BM788" s="194"/>
      <c r="BN788" s="194"/>
      <c r="BO788" s="136">
        <f t="shared" si="753"/>
        <v>0</v>
      </c>
      <c r="BP788" s="136">
        <f t="shared" si="733"/>
        <v>0</v>
      </c>
      <c r="BQ788" s="136">
        <f t="shared" si="754"/>
        <v>0</v>
      </c>
      <c r="BR788" s="262"/>
      <c r="BS788" s="262"/>
      <c r="BT788" s="263"/>
      <c r="BU788" s="167"/>
      <c r="BV788" s="194"/>
      <c r="BW788" s="194"/>
      <c r="BX788" s="136">
        <f t="shared" si="755"/>
        <v>0</v>
      </c>
      <c r="BY788" s="136">
        <f t="shared" si="734"/>
        <v>0</v>
      </c>
      <c r="BZ788" s="136">
        <f t="shared" si="756"/>
        <v>0</v>
      </c>
      <c r="CA788" s="262"/>
      <c r="CB788" s="262"/>
      <c r="CC788" s="263"/>
      <c r="CD788" s="167"/>
      <c r="CE788" s="194"/>
      <c r="CF788" s="194"/>
      <c r="CG788" s="136">
        <f t="shared" si="757"/>
        <v>0</v>
      </c>
      <c r="CH788" s="136">
        <f t="shared" si="735"/>
        <v>0</v>
      </c>
      <c r="CI788" s="136">
        <f t="shared" si="758"/>
        <v>0</v>
      </c>
      <c r="CJ788" s="262"/>
      <c r="CK788" s="262"/>
      <c r="CL788" s="263"/>
      <c r="CM788" s="167"/>
      <c r="CN788" s="194"/>
      <c r="CO788" s="194"/>
      <c r="CP788" s="136">
        <f t="shared" si="759"/>
        <v>0</v>
      </c>
      <c r="CQ788" s="136">
        <f t="shared" si="736"/>
        <v>0</v>
      </c>
      <c r="CR788" s="136">
        <f t="shared" si="760"/>
        <v>0</v>
      </c>
      <c r="CS788" s="262"/>
      <c r="CT788" s="262"/>
      <c r="CU788" s="263"/>
      <c r="CV788" s="167"/>
      <c r="CW788" s="194"/>
      <c r="CX788" s="194"/>
      <c r="CY788" s="136">
        <f t="shared" si="761"/>
        <v>0</v>
      </c>
      <c r="CZ788" s="136">
        <f t="shared" si="737"/>
        <v>0</v>
      </c>
      <c r="DA788" s="136">
        <f t="shared" si="762"/>
        <v>0</v>
      </c>
      <c r="DB788" s="262"/>
      <c r="DC788" s="262"/>
      <c r="DD788" s="263"/>
    </row>
    <row r="789" spans="1:108" x14ac:dyDescent="0.25">
      <c r="A789" s="167"/>
      <c r="B789" s="194"/>
      <c r="C789" s="194"/>
      <c r="D789" s="136">
        <f t="shared" si="738"/>
        <v>0</v>
      </c>
      <c r="E789" s="136">
        <f t="shared" si="739"/>
        <v>0</v>
      </c>
      <c r="F789" s="136">
        <f t="shared" si="740"/>
        <v>0</v>
      </c>
      <c r="G789" s="262"/>
      <c r="H789" s="262"/>
      <c r="I789" s="263"/>
      <c r="J789" s="167"/>
      <c r="K789" s="194"/>
      <c r="L789" s="194"/>
      <c r="M789" s="136">
        <f t="shared" si="741"/>
        <v>0</v>
      </c>
      <c r="N789" s="136">
        <f t="shared" si="727"/>
        <v>0</v>
      </c>
      <c r="O789" s="136">
        <f t="shared" si="742"/>
        <v>0</v>
      </c>
      <c r="P789" s="262"/>
      <c r="Q789" s="262"/>
      <c r="R789" s="263"/>
      <c r="S789" s="167"/>
      <c r="T789" s="194"/>
      <c r="U789" s="194"/>
      <c r="V789" s="136">
        <f t="shared" si="743"/>
        <v>0</v>
      </c>
      <c r="W789" s="136">
        <f t="shared" si="728"/>
        <v>0</v>
      </c>
      <c r="X789" s="136">
        <f t="shared" si="744"/>
        <v>0</v>
      </c>
      <c r="Y789" s="262"/>
      <c r="Z789" s="262"/>
      <c r="AA789" s="263"/>
      <c r="AB789" s="167"/>
      <c r="AC789" s="194"/>
      <c r="AD789" s="194"/>
      <c r="AE789" s="136">
        <f t="shared" si="745"/>
        <v>0</v>
      </c>
      <c r="AF789" s="136">
        <f t="shared" si="729"/>
        <v>0</v>
      </c>
      <c r="AG789" s="136">
        <f t="shared" si="746"/>
        <v>0</v>
      </c>
      <c r="AH789" s="262"/>
      <c r="AI789" s="262"/>
      <c r="AJ789" s="263"/>
      <c r="AK789" s="167"/>
      <c r="AL789" s="194"/>
      <c r="AM789" s="194"/>
      <c r="AN789" s="136">
        <f t="shared" si="747"/>
        <v>0</v>
      </c>
      <c r="AO789" s="136">
        <f t="shared" si="730"/>
        <v>0</v>
      </c>
      <c r="AP789" s="136">
        <f t="shared" si="748"/>
        <v>0</v>
      </c>
      <c r="AQ789" s="262"/>
      <c r="AR789" s="262"/>
      <c r="AS789" s="263"/>
      <c r="AT789" s="167"/>
      <c r="AU789" s="194"/>
      <c r="AV789" s="194"/>
      <c r="AW789" s="136">
        <f t="shared" si="749"/>
        <v>0</v>
      </c>
      <c r="AX789" s="136">
        <f t="shared" si="731"/>
        <v>0</v>
      </c>
      <c r="AY789" s="136">
        <f t="shared" si="750"/>
        <v>0</v>
      </c>
      <c r="AZ789" s="262"/>
      <c r="BA789" s="262"/>
      <c r="BB789" s="263"/>
      <c r="BC789" s="167"/>
      <c r="BD789" s="194"/>
      <c r="BE789" s="194"/>
      <c r="BF789" s="136">
        <f t="shared" si="751"/>
        <v>0</v>
      </c>
      <c r="BG789" s="136">
        <f t="shared" si="732"/>
        <v>0</v>
      </c>
      <c r="BH789" s="136">
        <f t="shared" si="752"/>
        <v>0</v>
      </c>
      <c r="BI789" s="262"/>
      <c r="BJ789" s="262"/>
      <c r="BK789" s="263"/>
      <c r="BL789" s="167"/>
      <c r="BM789" s="194"/>
      <c r="BN789" s="194"/>
      <c r="BO789" s="136">
        <f t="shared" si="753"/>
        <v>0</v>
      </c>
      <c r="BP789" s="136">
        <f t="shared" si="733"/>
        <v>0</v>
      </c>
      <c r="BQ789" s="136">
        <f t="shared" si="754"/>
        <v>0</v>
      </c>
      <c r="BR789" s="262"/>
      <c r="BS789" s="262"/>
      <c r="BT789" s="263"/>
      <c r="BU789" s="167"/>
      <c r="BV789" s="194"/>
      <c r="BW789" s="194"/>
      <c r="BX789" s="136">
        <f t="shared" si="755"/>
        <v>0</v>
      </c>
      <c r="BY789" s="136">
        <f t="shared" si="734"/>
        <v>0</v>
      </c>
      <c r="BZ789" s="136">
        <f t="shared" si="756"/>
        <v>0</v>
      </c>
      <c r="CA789" s="262"/>
      <c r="CB789" s="262"/>
      <c r="CC789" s="263"/>
      <c r="CD789" s="167"/>
      <c r="CE789" s="194"/>
      <c r="CF789" s="194"/>
      <c r="CG789" s="136">
        <f t="shared" si="757"/>
        <v>0</v>
      </c>
      <c r="CH789" s="136">
        <f t="shared" si="735"/>
        <v>0</v>
      </c>
      <c r="CI789" s="136">
        <f t="shared" si="758"/>
        <v>0</v>
      </c>
      <c r="CJ789" s="262"/>
      <c r="CK789" s="262"/>
      <c r="CL789" s="263"/>
      <c r="CM789" s="167"/>
      <c r="CN789" s="194"/>
      <c r="CO789" s="194"/>
      <c r="CP789" s="136">
        <f t="shared" si="759"/>
        <v>0</v>
      </c>
      <c r="CQ789" s="136">
        <f t="shared" si="736"/>
        <v>0</v>
      </c>
      <c r="CR789" s="136">
        <f t="shared" si="760"/>
        <v>0</v>
      </c>
      <c r="CS789" s="262"/>
      <c r="CT789" s="262"/>
      <c r="CU789" s="263"/>
      <c r="CV789" s="167"/>
      <c r="CW789" s="194"/>
      <c r="CX789" s="194"/>
      <c r="CY789" s="136">
        <f t="shared" si="761"/>
        <v>0</v>
      </c>
      <c r="CZ789" s="136">
        <f t="shared" si="737"/>
        <v>0</v>
      </c>
      <c r="DA789" s="136">
        <f t="shared" si="762"/>
        <v>0</v>
      </c>
      <c r="DB789" s="262"/>
      <c r="DC789" s="262"/>
      <c r="DD789" s="263"/>
    </row>
    <row r="790" spans="1:108" x14ac:dyDescent="0.25">
      <c r="A790" s="167"/>
      <c r="B790" s="194"/>
      <c r="C790" s="194"/>
      <c r="D790" s="136">
        <f t="shared" si="738"/>
        <v>0</v>
      </c>
      <c r="E790" s="136">
        <f t="shared" si="739"/>
        <v>0</v>
      </c>
      <c r="F790" s="136">
        <f t="shared" si="740"/>
        <v>0</v>
      </c>
      <c r="G790" s="262"/>
      <c r="H790" s="262"/>
      <c r="I790" s="263"/>
      <c r="J790" s="167"/>
      <c r="K790" s="194"/>
      <c r="L790" s="194"/>
      <c r="M790" s="136">
        <f t="shared" si="741"/>
        <v>0</v>
      </c>
      <c r="N790" s="136">
        <f t="shared" si="727"/>
        <v>0</v>
      </c>
      <c r="O790" s="136">
        <f t="shared" si="742"/>
        <v>0</v>
      </c>
      <c r="P790" s="262"/>
      <c r="Q790" s="262"/>
      <c r="R790" s="263"/>
      <c r="S790" s="167"/>
      <c r="T790" s="194"/>
      <c r="U790" s="194"/>
      <c r="V790" s="136">
        <f t="shared" si="743"/>
        <v>0</v>
      </c>
      <c r="W790" s="136">
        <f t="shared" si="728"/>
        <v>0</v>
      </c>
      <c r="X790" s="136">
        <f t="shared" si="744"/>
        <v>0</v>
      </c>
      <c r="Y790" s="262"/>
      <c r="Z790" s="262"/>
      <c r="AA790" s="263"/>
      <c r="AB790" s="167"/>
      <c r="AC790" s="194"/>
      <c r="AD790" s="194"/>
      <c r="AE790" s="136">
        <f t="shared" si="745"/>
        <v>0</v>
      </c>
      <c r="AF790" s="136">
        <f t="shared" si="729"/>
        <v>0</v>
      </c>
      <c r="AG790" s="136">
        <f t="shared" si="746"/>
        <v>0</v>
      </c>
      <c r="AH790" s="262"/>
      <c r="AI790" s="262"/>
      <c r="AJ790" s="263"/>
      <c r="AK790" s="167"/>
      <c r="AL790" s="194"/>
      <c r="AM790" s="194"/>
      <c r="AN790" s="136">
        <f t="shared" si="747"/>
        <v>0</v>
      </c>
      <c r="AO790" s="136">
        <f t="shared" si="730"/>
        <v>0</v>
      </c>
      <c r="AP790" s="136">
        <f t="shared" si="748"/>
        <v>0</v>
      </c>
      <c r="AQ790" s="262"/>
      <c r="AR790" s="262"/>
      <c r="AS790" s="263"/>
      <c r="AT790" s="167"/>
      <c r="AU790" s="194"/>
      <c r="AV790" s="194"/>
      <c r="AW790" s="136">
        <f t="shared" si="749"/>
        <v>0</v>
      </c>
      <c r="AX790" s="136">
        <f t="shared" si="731"/>
        <v>0</v>
      </c>
      <c r="AY790" s="136">
        <f t="shared" si="750"/>
        <v>0</v>
      </c>
      <c r="AZ790" s="262"/>
      <c r="BA790" s="262"/>
      <c r="BB790" s="263"/>
      <c r="BC790" s="167"/>
      <c r="BD790" s="194"/>
      <c r="BE790" s="194"/>
      <c r="BF790" s="136">
        <f t="shared" si="751"/>
        <v>0</v>
      </c>
      <c r="BG790" s="136">
        <f t="shared" si="732"/>
        <v>0</v>
      </c>
      <c r="BH790" s="136">
        <f t="shared" si="752"/>
        <v>0</v>
      </c>
      <c r="BI790" s="262"/>
      <c r="BJ790" s="262"/>
      <c r="BK790" s="263"/>
      <c r="BL790" s="167"/>
      <c r="BM790" s="194"/>
      <c r="BN790" s="194"/>
      <c r="BO790" s="136">
        <f t="shared" si="753"/>
        <v>0</v>
      </c>
      <c r="BP790" s="136">
        <f t="shared" si="733"/>
        <v>0</v>
      </c>
      <c r="BQ790" s="136">
        <f t="shared" si="754"/>
        <v>0</v>
      </c>
      <c r="BR790" s="262"/>
      <c r="BS790" s="262"/>
      <c r="BT790" s="263"/>
      <c r="BU790" s="167"/>
      <c r="BV790" s="194"/>
      <c r="BW790" s="194"/>
      <c r="BX790" s="136">
        <f t="shared" si="755"/>
        <v>0</v>
      </c>
      <c r="BY790" s="136">
        <f t="shared" si="734"/>
        <v>0</v>
      </c>
      <c r="BZ790" s="136">
        <f t="shared" si="756"/>
        <v>0</v>
      </c>
      <c r="CA790" s="262"/>
      <c r="CB790" s="262"/>
      <c r="CC790" s="263"/>
      <c r="CD790" s="167"/>
      <c r="CE790" s="194"/>
      <c r="CF790" s="194"/>
      <c r="CG790" s="136">
        <f t="shared" si="757"/>
        <v>0</v>
      </c>
      <c r="CH790" s="136">
        <f t="shared" si="735"/>
        <v>0</v>
      </c>
      <c r="CI790" s="136">
        <f t="shared" si="758"/>
        <v>0</v>
      </c>
      <c r="CJ790" s="262"/>
      <c r="CK790" s="262"/>
      <c r="CL790" s="263"/>
      <c r="CM790" s="167"/>
      <c r="CN790" s="194"/>
      <c r="CO790" s="194"/>
      <c r="CP790" s="136">
        <f t="shared" si="759"/>
        <v>0</v>
      </c>
      <c r="CQ790" s="136">
        <f t="shared" si="736"/>
        <v>0</v>
      </c>
      <c r="CR790" s="136">
        <f t="shared" si="760"/>
        <v>0</v>
      </c>
      <c r="CS790" s="262"/>
      <c r="CT790" s="262"/>
      <c r="CU790" s="263"/>
      <c r="CV790" s="167"/>
      <c r="CW790" s="194"/>
      <c r="CX790" s="194"/>
      <c r="CY790" s="136">
        <f t="shared" si="761"/>
        <v>0</v>
      </c>
      <c r="CZ790" s="136">
        <f t="shared" si="737"/>
        <v>0</v>
      </c>
      <c r="DA790" s="136">
        <f t="shared" si="762"/>
        <v>0</v>
      </c>
      <c r="DB790" s="262"/>
      <c r="DC790" s="262"/>
      <c r="DD790" s="263"/>
    </row>
    <row r="791" spans="1:108" x14ac:dyDescent="0.25">
      <c r="A791" s="167"/>
      <c r="B791" s="194"/>
      <c r="C791" s="194"/>
      <c r="D791" s="136">
        <f t="shared" si="738"/>
        <v>0</v>
      </c>
      <c r="E791" s="136">
        <f t="shared" si="739"/>
        <v>0</v>
      </c>
      <c r="F791" s="136">
        <f t="shared" si="740"/>
        <v>0</v>
      </c>
      <c r="G791" s="262"/>
      <c r="H791" s="262"/>
      <c r="I791" s="263"/>
      <c r="J791" s="167"/>
      <c r="K791" s="194"/>
      <c r="L791" s="194"/>
      <c r="M791" s="136">
        <f t="shared" si="741"/>
        <v>0</v>
      </c>
      <c r="N791" s="136">
        <f t="shared" si="727"/>
        <v>0</v>
      </c>
      <c r="O791" s="136">
        <f t="shared" si="742"/>
        <v>0</v>
      </c>
      <c r="P791" s="262"/>
      <c r="Q791" s="262"/>
      <c r="R791" s="263"/>
      <c r="S791" s="167"/>
      <c r="T791" s="194"/>
      <c r="U791" s="194"/>
      <c r="V791" s="136">
        <f t="shared" si="743"/>
        <v>0</v>
      </c>
      <c r="W791" s="136">
        <f t="shared" si="728"/>
        <v>0</v>
      </c>
      <c r="X791" s="136">
        <f t="shared" si="744"/>
        <v>0</v>
      </c>
      <c r="Y791" s="262"/>
      <c r="Z791" s="262"/>
      <c r="AA791" s="263"/>
      <c r="AB791" s="167"/>
      <c r="AC791" s="194"/>
      <c r="AD791" s="194"/>
      <c r="AE791" s="136">
        <f t="shared" si="745"/>
        <v>0</v>
      </c>
      <c r="AF791" s="136">
        <f t="shared" si="729"/>
        <v>0</v>
      </c>
      <c r="AG791" s="136">
        <f t="shared" si="746"/>
        <v>0</v>
      </c>
      <c r="AH791" s="262"/>
      <c r="AI791" s="262"/>
      <c r="AJ791" s="263"/>
      <c r="AK791" s="167"/>
      <c r="AL791" s="194"/>
      <c r="AM791" s="194"/>
      <c r="AN791" s="136">
        <f t="shared" si="747"/>
        <v>0</v>
      </c>
      <c r="AO791" s="136">
        <f t="shared" si="730"/>
        <v>0</v>
      </c>
      <c r="AP791" s="136">
        <f t="shared" si="748"/>
        <v>0</v>
      </c>
      <c r="AQ791" s="262"/>
      <c r="AR791" s="262"/>
      <c r="AS791" s="263"/>
      <c r="AT791" s="167"/>
      <c r="AU791" s="194"/>
      <c r="AV791" s="194"/>
      <c r="AW791" s="136">
        <f t="shared" si="749"/>
        <v>0</v>
      </c>
      <c r="AX791" s="136">
        <f t="shared" si="731"/>
        <v>0</v>
      </c>
      <c r="AY791" s="136">
        <f t="shared" si="750"/>
        <v>0</v>
      </c>
      <c r="AZ791" s="262"/>
      <c r="BA791" s="262"/>
      <c r="BB791" s="263"/>
      <c r="BC791" s="167"/>
      <c r="BD791" s="194"/>
      <c r="BE791" s="194"/>
      <c r="BF791" s="136">
        <f t="shared" si="751"/>
        <v>0</v>
      </c>
      <c r="BG791" s="136">
        <f t="shared" si="732"/>
        <v>0</v>
      </c>
      <c r="BH791" s="136">
        <f t="shared" si="752"/>
        <v>0</v>
      </c>
      <c r="BI791" s="262"/>
      <c r="BJ791" s="262"/>
      <c r="BK791" s="263"/>
      <c r="BL791" s="167"/>
      <c r="BM791" s="194"/>
      <c r="BN791" s="194"/>
      <c r="BO791" s="136">
        <f t="shared" si="753"/>
        <v>0</v>
      </c>
      <c r="BP791" s="136">
        <f t="shared" si="733"/>
        <v>0</v>
      </c>
      <c r="BQ791" s="136">
        <f t="shared" si="754"/>
        <v>0</v>
      </c>
      <c r="BR791" s="262"/>
      <c r="BS791" s="262"/>
      <c r="BT791" s="263"/>
      <c r="BU791" s="167"/>
      <c r="BV791" s="194"/>
      <c r="BW791" s="194"/>
      <c r="BX791" s="136">
        <f t="shared" si="755"/>
        <v>0</v>
      </c>
      <c r="BY791" s="136">
        <f t="shared" si="734"/>
        <v>0</v>
      </c>
      <c r="BZ791" s="136">
        <f t="shared" si="756"/>
        <v>0</v>
      </c>
      <c r="CA791" s="262"/>
      <c r="CB791" s="262"/>
      <c r="CC791" s="263"/>
      <c r="CD791" s="167"/>
      <c r="CE791" s="194"/>
      <c r="CF791" s="194"/>
      <c r="CG791" s="136">
        <f t="shared" si="757"/>
        <v>0</v>
      </c>
      <c r="CH791" s="136">
        <f t="shared" si="735"/>
        <v>0</v>
      </c>
      <c r="CI791" s="136">
        <f t="shared" si="758"/>
        <v>0</v>
      </c>
      <c r="CJ791" s="262"/>
      <c r="CK791" s="262"/>
      <c r="CL791" s="263"/>
      <c r="CM791" s="167"/>
      <c r="CN791" s="194"/>
      <c r="CO791" s="194"/>
      <c r="CP791" s="136">
        <f t="shared" si="759"/>
        <v>0</v>
      </c>
      <c r="CQ791" s="136">
        <f t="shared" si="736"/>
        <v>0</v>
      </c>
      <c r="CR791" s="136">
        <f t="shared" si="760"/>
        <v>0</v>
      </c>
      <c r="CS791" s="262"/>
      <c r="CT791" s="262"/>
      <c r="CU791" s="263"/>
      <c r="CV791" s="167"/>
      <c r="CW791" s="194"/>
      <c r="CX791" s="194"/>
      <c r="CY791" s="136">
        <f t="shared" si="761"/>
        <v>0</v>
      </c>
      <c r="CZ791" s="136">
        <f t="shared" si="737"/>
        <v>0</v>
      </c>
      <c r="DA791" s="136">
        <f t="shared" si="762"/>
        <v>0</v>
      </c>
      <c r="DB791" s="262"/>
      <c r="DC791" s="262"/>
      <c r="DD791" s="263"/>
    </row>
    <row r="792" spans="1:108" x14ac:dyDescent="0.25">
      <c r="A792" s="167"/>
      <c r="B792" s="194"/>
      <c r="C792" s="194"/>
      <c r="D792" s="136">
        <f t="shared" si="738"/>
        <v>0</v>
      </c>
      <c r="E792" s="136">
        <f t="shared" si="739"/>
        <v>0</v>
      </c>
      <c r="F792" s="136">
        <f t="shared" si="740"/>
        <v>0</v>
      </c>
      <c r="G792" s="262"/>
      <c r="H792" s="262"/>
      <c r="I792" s="263"/>
      <c r="J792" s="167"/>
      <c r="K792" s="194"/>
      <c r="L792" s="194"/>
      <c r="M792" s="136">
        <f t="shared" si="741"/>
        <v>0</v>
      </c>
      <c r="N792" s="136">
        <f t="shared" si="727"/>
        <v>0</v>
      </c>
      <c r="O792" s="136">
        <f t="shared" si="742"/>
        <v>0</v>
      </c>
      <c r="P792" s="262"/>
      <c r="Q792" s="262"/>
      <c r="R792" s="263"/>
      <c r="S792" s="167"/>
      <c r="T792" s="194"/>
      <c r="U792" s="194"/>
      <c r="V792" s="136">
        <f t="shared" si="743"/>
        <v>0</v>
      </c>
      <c r="W792" s="136">
        <f t="shared" si="728"/>
        <v>0</v>
      </c>
      <c r="X792" s="136">
        <f t="shared" si="744"/>
        <v>0</v>
      </c>
      <c r="Y792" s="262"/>
      <c r="Z792" s="262"/>
      <c r="AA792" s="263"/>
      <c r="AB792" s="167"/>
      <c r="AC792" s="194"/>
      <c r="AD792" s="194"/>
      <c r="AE792" s="136">
        <f t="shared" si="745"/>
        <v>0</v>
      </c>
      <c r="AF792" s="136">
        <f t="shared" si="729"/>
        <v>0</v>
      </c>
      <c r="AG792" s="136">
        <f t="shared" si="746"/>
        <v>0</v>
      </c>
      <c r="AH792" s="262"/>
      <c r="AI792" s="262"/>
      <c r="AJ792" s="263"/>
      <c r="AK792" s="167"/>
      <c r="AL792" s="194"/>
      <c r="AM792" s="194"/>
      <c r="AN792" s="136">
        <f t="shared" si="747"/>
        <v>0</v>
      </c>
      <c r="AO792" s="136">
        <f t="shared" si="730"/>
        <v>0</v>
      </c>
      <c r="AP792" s="136">
        <f t="shared" si="748"/>
        <v>0</v>
      </c>
      <c r="AQ792" s="262"/>
      <c r="AR792" s="262"/>
      <c r="AS792" s="263"/>
      <c r="AT792" s="167"/>
      <c r="AU792" s="194"/>
      <c r="AV792" s="194"/>
      <c r="AW792" s="136">
        <f t="shared" si="749"/>
        <v>0</v>
      </c>
      <c r="AX792" s="136">
        <f t="shared" si="731"/>
        <v>0</v>
      </c>
      <c r="AY792" s="136">
        <f t="shared" si="750"/>
        <v>0</v>
      </c>
      <c r="AZ792" s="262"/>
      <c r="BA792" s="262"/>
      <c r="BB792" s="263"/>
      <c r="BC792" s="167"/>
      <c r="BD792" s="194"/>
      <c r="BE792" s="194"/>
      <c r="BF792" s="136">
        <f t="shared" si="751"/>
        <v>0</v>
      </c>
      <c r="BG792" s="136">
        <f t="shared" si="732"/>
        <v>0</v>
      </c>
      <c r="BH792" s="136">
        <f t="shared" si="752"/>
        <v>0</v>
      </c>
      <c r="BI792" s="262"/>
      <c r="BJ792" s="262"/>
      <c r="BK792" s="263"/>
      <c r="BL792" s="167"/>
      <c r="BM792" s="194"/>
      <c r="BN792" s="194"/>
      <c r="BO792" s="136">
        <f t="shared" si="753"/>
        <v>0</v>
      </c>
      <c r="BP792" s="136">
        <f t="shared" si="733"/>
        <v>0</v>
      </c>
      <c r="BQ792" s="136">
        <f t="shared" si="754"/>
        <v>0</v>
      </c>
      <c r="BR792" s="262"/>
      <c r="BS792" s="262"/>
      <c r="BT792" s="263"/>
      <c r="BU792" s="167"/>
      <c r="BV792" s="194"/>
      <c r="BW792" s="194"/>
      <c r="BX792" s="136">
        <f t="shared" si="755"/>
        <v>0</v>
      </c>
      <c r="BY792" s="136">
        <f t="shared" si="734"/>
        <v>0</v>
      </c>
      <c r="BZ792" s="136">
        <f t="shared" si="756"/>
        <v>0</v>
      </c>
      <c r="CA792" s="262"/>
      <c r="CB792" s="262"/>
      <c r="CC792" s="263"/>
      <c r="CD792" s="167"/>
      <c r="CE792" s="194"/>
      <c r="CF792" s="194"/>
      <c r="CG792" s="136">
        <f t="shared" si="757"/>
        <v>0</v>
      </c>
      <c r="CH792" s="136">
        <f t="shared" si="735"/>
        <v>0</v>
      </c>
      <c r="CI792" s="136">
        <f t="shared" si="758"/>
        <v>0</v>
      </c>
      <c r="CJ792" s="262"/>
      <c r="CK792" s="262"/>
      <c r="CL792" s="263"/>
      <c r="CM792" s="167"/>
      <c r="CN792" s="194"/>
      <c r="CO792" s="194"/>
      <c r="CP792" s="136">
        <f t="shared" si="759"/>
        <v>0</v>
      </c>
      <c r="CQ792" s="136">
        <f t="shared" si="736"/>
        <v>0</v>
      </c>
      <c r="CR792" s="136">
        <f t="shared" si="760"/>
        <v>0</v>
      </c>
      <c r="CS792" s="262"/>
      <c r="CT792" s="262"/>
      <c r="CU792" s="263"/>
      <c r="CV792" s="167"/>
      <c r="CW792" s="194"/>
      <c r="CX792" s="194"/>
      <c r="CY792" s="136">
        <f t="shared" si="761"/>
        <v>0</v>
      </c>
      <c r="CZ792" s="136">
        <f t="shared" si="737"/>
        <v>0</v>
      </c>
      <c r="DA792" s="136">
        <f t="shared" si="762"/>
        <v>0</v>
      </c>
      <c r="DB792" s="262"/>
      <c r="DC792" s="262"/>
      <c r="DD792" s="263"/>
    </row>
    <row r="793" spans="1:108" x14ac:dyDescent="0.25">
      <c r="A793" s="167"/>
      <c r="B793" s="194"/>
      <c r="C793" s="194"/>
      <c r="D793" s="136">
        <f t="shared" si="738"/>
        <v>0</v>
      </c>
      <c r="E793" s="136">
        <f t="shared" si="739"/>
        <v>0</v>
      </c>
      <c r="F793" s="136">
        <f t="shared" si="740"/>
        <v>0</v>
      </c>
      <c r="G793" s="262"/>
      <c r="H793" s="262"/>
      <c r="I793" s="263"/>
      <c r="J793" s="167"/>
      <c r="K793" s="194"/>
      <c r="L793" s="194"/>
      <c r="M793" s="136">
        <f t="shared" si="741"/>
        <v>0</v>
      </c>
      <c r="N793" s="136">
        <f t="shared" si="727"/>
        <v>0</v>
      </c>
      <c r="O793" s="136">
        <f t="shared" si="742"/>
        <v>0</v>
      </c>
      <c r="P793" s="262"/>
      <c r="Q793" s="262"/>
      <c r="R793" s="263"/>
      <c r="S793" s="167"/>
      <c r="T793" s="194"/>
      <c r="U793" s="194"/>
      <c r="V793" s="136">
        <f t="shared" si="743"/>
        <v>0</v>
      </c>
      <c r="W793" s="136">
        <f t="shared" si="728"/>
        <v>0</v>
      </c>
      <c r="X793" s="136">
        <f t="shared" si="744"/>
        <v>0</v>
      </c>
      <c r="Y793" s="262"/>
      <c r="Z793" s="262"/>
      <c r="AA793" s="263"/>
      <c r="AB793" s="167"/>
      <c r="AC793" s="194"/>
      <c r="AD793" s="194"/>
      <c r="AE793" s="136">
        <f t="shared" si="745"/>
        <v>0</v>
      </c>
      <c r="AF793" s="136">
        <f t="shared" si="729"/>
        <v>0</v>
      </c>
      <c r="AG793" s="136">
        <f t="shared" si="746"/>
        <v>0</v>
      </c>
      <c r="AH793" s="262"/>
      <c r="AI793" s="262"/>
      <c r="AJ793" s="263"/>
      <c r="AK793" s="167"/>
      <c r="AL793" s="194"/>
      <c r="AM793" s="194"/>
      <c r="AN793" s="136">
        <f t="shared" si="747"/>
        <v>0</v>
      </c>
      <c r="AO793" s="136">
        <f t="shared" si="730"/>
        <v>0</v>
      </c>
      <c r="AP793" s="136">
        <f t="shared" si="748"/>
        <v>0</v>
      </c>
      <c r="AQ793" s="262"/>
      <c r="AR793" s="262"/>
      <c r="AS793" s="263"/>
      <c r="AT793" s="167"/>
      <c r="AU793" s="194"/>
      <c r="AV793" s="194"/>
      <c r="AW793" s="136">
        <f t="shared" si="749"/>
        <v>0</v>
      </c>
      <c r="AX793" s="136">
        <f t="shared" si="731"/>
        <v>0</v>
      </c>
      <c r="AY793" s="136">
        <f t="shared" si="750"/>
        <v>0</v>
      </c>
      <c r="AZ793" s="262"/>
      <c r="BA793" s="262"/>
      <c r="BB793" s="263"/>
      <c r="BC793" s="167"/>
      <c r="BD793" s="194"/>
      <c r="BE793" s="194"/>
      <c r="BF793" s="136">
        <f t="shared" si="751"/>
        <v>0</v>
      </c>
      <c r="BG793" s="136">
        <f t="shared" si="732"/>
        <v>0</v>
      </c>
      <c r="BH793" s="136">
        <f t="shared" si="752"/>
        <v>0</v>
      </c>
      <c r="BI793" s="262"/>
      <c r="BJ793" s="262"/>
      <c r="BK793" s="263"/>
      <c r="BL793" s="167"/>
      <c r="BM793" s="194"/>
      <c r="BN793" s="194"/>
      <c r="BO793" s="136">
        <f t="shared" si="753"/>
        <v>0</v>
      </c>
      <c r="BP793" s="136">
        <f t="shared" si="733"/>
        <v>0</v>
      </c>
      <c r="BQ793" s="136">
        <f t="shared" si="754"/>
        <v>0</v>
      </c>
      <c r="BR793" s="262"/>
      <c r="BS793" s="262"/>
      <c r="BT793" s="263"/>
      <c r="BU793" s="167"/>
      <c r="BV793" s="194"/>
      <c r="BW793" s="194"/>
      <c r="BX793" s="136">
        <f t="shared" si="755"/>
        <v>0</v>
      </c>
      <c r="BY793" s="136">
        <f t="shared" si="734"/>
        <v>0</v>
      </c>
      <c r="BZ793" s="136">
        <f t="shared" si="756"/>
        <v>0</v>
      </c>
      <c r="CA793" s="262"/>
      <c r="CB793" s="262"/>
      <c r="CC793" s="263"/>
      <c r="CD793" s="167"/>
      <c r="CE793" s="194"/>
      <c r="CF793" s="194"/>
      <c r="CG793" s="136">
        <f t="shared" si="757"/>
        <v>0</v>
      </c>
      <c r="CH793" s="136">
        <f t="shared" si="735"/>
        <v>0</v>
      </c>
      <c r="CI793" s="136">
        <f t="shared" si="758"/>
        <v>0</v>
      </c>
      <c r="CJ793" s="262"/>
      <c r="CK793" s="262"/>
      <c r="CL793" s="263"/>
      <c r="CM793" s="167"/>
      <c r="CN793" s="194"/>
      <c r="CO793" s="194"/>
      <c r="CP793" s="136">
        <f t="shared" si="759"/>
        <v>0</v>
      </c>
      <c r="CQ793" s="136">
        <f t="shared" si="736"/>
        <v>0</v>
      </c>
      <c r="CR793" s="136">
        <f t="shared" si="760"/>
        <v>0</v>
      </c>
      <c r="CS793" s="262"/>
      <c r="CT793" s="262"/>
      <c r="CU793" s="263"/>
      <c r="CV793" s="167"/>
      <c r="CW793" s="194"/>
      <c r="CX793" s="194"/>
      <c r="CY793" s="136">
        <f t="shared" si="761"/>
        <v>0</v>
      </c>
      <c r="CZ793" s="136">
        <f t="shared" si="737"/>
        <v>0</v>
      </c>
      <c r="DA793" s="136">
        <f t="shared" si="762"/>
        <v>0</v>
      </c>
      <c r="DB793" s="262"/>
      <c r="DC793" s="262"/>
      <c r="DD793" s="263"/>
    </row>
    <row r="794" spans="1:108" x14ac:dyDescent="0.25">
      <c r="A794" s="167"/>
      <c r="B794" s="194"/>
      <c r="C794" s="194"/>
      <c r="D794" s="136">
        <f t="shared" si="738"/>
        <v>0</v>
      </c>
      <c r="E794" s="136">
        <f t="shared" si="739"/>
        <v>0</v>
      </c>
      <c r="F794" s="136">
        <f t="shared" si="740"/>
        <v>0</v>
      </c>
      <c r="G794" s="262"/>
      <c r="H794" s="262"/>
      <c r="I794" s="263"/>
      <c r="J794" s="167"/>
      <c r="K794" s="194"/>
      <c r="L794" s="194"/>
      <c r="M794" s="136">
        <f t="shared" si="741"/>
        <v>0</v>
      </c>
      <c r="N794" s="136">
        <f t="shared" si="727"/>
        <v>0</v>
      </c>
      <c r="O794" s="136">
        <f t="shared" si="742"/>
        <v>0</v>
      </c>
      <c r="P794" s="262"/>
      <c r="Q794" s="262"/>
      <c r="R794" s="263"/>
      <c r="S794" s="167"/>
      <c r="T794" s="194"/>
      <c r="U794" s="194"/>
      <c r="V794" s="136">
        <f t="shared" si="743"/>
        <v>0</v>
      </c>
      <c r="W794" s="136">
        <f t="shared" si="728"/>
        <v>0</v>
      </c>
      <c r="X794" s="136">
        <f t="shared" si="744"/>
        <v>0</v>
      </c>
      <c r="Y794" s="262"/>
      <c r="Z794" s="262"/>
      <c r="AA794" s="263"/>
      <c r="AB794" s="167"/>
      <c r="AC794" s="194"/>
      <c r="AD794" s="194"/>
      <c r="AE794" s="136">
        <f t="shared" si="745"/>
        <v>0</v>
      </c>
      <c r="AF794" s="136">
        <f t="shared" si="729"/>
        <v>0</v>
      </c>
      <c r="AG794" s="136">
        <f t="shared" si="746"/>
        <v>0</v>
      </c>
      <c r="AH794" s="262"/>
      <c r="AI794" s="262"/>
      <c r="AJ794" s="263"/>
      <c r="AK794" s="167"/>
      <c r="AL794" s="194"/>
      <c r="AM794" s="194"/>
      <c r="AN794" s="136">
        <f t="shared" si="747"/>
        <v>0</v>
      </c>
      <c r="AO794" s="136">
        <f t="shared" si="730"/>
        <v>0</v>
      </c>
      <c r="AP794" s="136">
        <f t="shared" si="748"/>
        <v>0</v>
      </c>
      <c r="AQ794" s="262"/>
      <c r="AR794" s="262"/>
      <c r="AS794" s="263"/>
      <c r="AT794" s="167"/>
      <c r="AU794" s="194"/>
      <c r="AV794" s="194"/>
      <c r="AW794" s="136">
        <f t="shared" si="749"/>
        <v>0</v>
      </c>
      <c r="AX794" s="136">
        <f t="shared" si="731"/>
        <v>0</v>
      </c>
      <c r="AY794" s="136">
        <f t="shared" si="750"/>
        <v>0</v>
      </c>
      <c r="AZ794" s="262"/>
      <c r="BA794" s="262"/>
      <c r="BB794" s="263"/>
      <c r="BC794" s="167"/>
      <c r="BD794" s="194"/>
      <c r="BE794" s="194"/>
      <c r="BF794" s="136">
        <f t="shared" si="751"/>
        <v>0</v>
      </c>
      <c r="BG794" s="136">
        <f t="shared" si="732"/>
        <v>0</v>
      </c>
      <c r="BH794" s="136">
        <f t="shared" si="752"/>
        <v>0</v>
      </c>
      <c r="BI794" s="262"/>
      <c r="BJ794" s="262"/>
      <c r="BK794" s="263"/>
      <c r="BL794" s="167"/>
      <c r="BM794" s="194"/>
      <c r="BN794" s="194"/>
      <c r="BO794" s="136">
        <f t="shared" si="753"/>
        <v>0</v>
      </c>
      <c r="BP794" s="136">
        <f t="shared" si="733"/>
        <v>0</v>
      </c>
      <c r="BQ794" s="136">
        <f t="shared" si="754"/>
        <v>0</v>
      </c>
      <c r="BR794" s="262"/>
      <c r="BS794" s="262"/>
      <c r="BT794" s="263"/>
      <c r="BU794" s="167"/>
      <c r="BV794" s="194"/>
      <c r="BW794" s="194"/>
      <c r="BX794" s="136">
        <f t="shared" si="755"/>
        <v>0</v>
      </c>
      <c r="BY794" s="136">
        <f t="shared" si="734"/>
        <v>0</v>
      </c>
      <c r="BZ794" s="136">
        <f t="shared" si="756"/>
        <v>0</v>
      </c>
      <c r="CA794" s="262"/>
      <c r="CB794" s="262"/>
      <c r="CC794" s="263"/>
      <c r="CD794" s="167"/>
      <c r="CE794" s="194"/>
      <c r="CF794" s="194"/>
      <c r="CG794" s="136">
        <f t="shared" si="757"/>
        <v>0</v>
      </c>
      <c r="CH794" s="136">
        <f t="shared" si="735"/>
        <v>0</v>
      </c>
      <c r="CI794" s="136">
        <f t="shared" si="758"/>
        <v>0</v>
      </c>
      <c r="CJ794" s="262"/>
      <c r="CK794" s="262"/>
      <c r="CL794" s="263"/>
      <c r="CM794" s="167"/>
      <c r="CN794" s="194"/>
      <c r="CO794" s="194"/>
      <c r="CP794" s="136">
        <f t="shared" si="759"/>
        <v>0</v>
      </c>
      <c r="CQ794" s="136">
        <f t="shared" si="736"/>
        <v>0</v>
      </c>
      <c r="CR794" s="136">
        <f t="shared" si="760"/>
        <v>0</v>
      </c>
      <c r="CS794" s="262"/>
      <c r="CT794" s="262"/>
      <c r="CU794" s="263"/>
      <c r="CV794" s="167"/>
      <c r="CW794" s="194"/>
      <c r="CX794" s="194"/>
      <c r="CY794" s="136">
        <f t="shared" si="761"/>
        <v>0</v>
      </c>
      <c r="CZ794" s="136">
        <f t="shared" si="737"/>
        <v>0</v>
      </c>
      <c r="DA794" s="136">
        <f t="shared" si="762"/>
        <v>0</v>
      </c>
      <c r="DB794" s="262"/>
      <c r="DC794" s="262"/>
      <c r="DD794" s="263"/>
    </row>
    <row r="795" spans="1:108" x14ac:dyDescent="0.25">
      <c r="A795" s="167"/>
      <c r="B795" s="194"/>
      <c r="C795" s="194"/>
      <c r="D795" s="136">
        <f t="shared" si="738"/>
        <v>0</v>
      </c>
      <c r="E795" s="136">
        <f t="shared" si="739"/>
        <v>0</v>
      </c>
      <c r="F795" s="136">
        <f t="shared" si="740"/>
        <v>0</v>
      </c>
      <c r="G795" s="262"/>
      <c r="H795" s="262"/>
      <c r="I795" s="263"/>
      <c r="J795" s="167"/>
      <c r="K795" s="194"/>
      <c r="L795" s="194"/>
      <c r="M795" s="136">
        <f t="shared" si="741"/>
        <v>0</v>
      </c>
      <c r="N795" s="136">
        <f t="shared" si="727"/>
        <v>0</v>
      </c>
      <c r="O795" s="136">
        <f t="shared" si="742"/>
        <v>0</v>
      </c>
      <c r="P795" s="262"/>
      <c r="Q795" s="262"/>
      <c r="R795" s="263"/>
      <c r="S795" s="167"/>
      <c r="T795" s="194"/>
      <c r="U795" s="194"/>
      <c r="V795" s="136">
        <f t="shared" si="743"/>
        <v>0</v>
      </c>
      <c r="W795" s="136">
        <f t="shared" si="728"/>
        <v>0</v>
      </c>
      <c r="X795" s="136">
        <f t="shared" si="744"/>
        <v>0</v>
      </c>
      <c r="Y795" s="262"/>
      <c r="Z795" s="262"/>
      <c r="AA795" s="263"/>
      <c r="AB795" s="167"/>
      <c r="AC795" s="194"/>
      <c r="AD795" s="194"/>
      <c r="AE795" s="136">
        <f t="shared" si="745"/>
        <v>0</v>
      </c>
      <c r="AF795" s="136">
        <f t="shared" si="729"/>
        <v>0</v>
      </c>
      <c r="AG795" s="136">
        <f t="shared" si="746"/>
        <v>0</v>
      </c>
      <c r="AH795" s="262"/>
      <c r="AI795" s="262"/>
      <c r="AJ795" s="263"/>
      <c r="AK795" s="167"/>
      <c r="AL795" s="194"/>
      <c r="AM795" s="194"/>
      <c r="AN795" s="136">
        <f t="shared" si="747"/>
        <v>0</v>
      </c>
      <c r="AO795" s="136">
        <f t="shared" si="730"/>
        <v>0</v>
      </c>
      <c r="AP795" s="136">
        <f t="shared" si="748"/>
        <v>0</v>
      </c>
      <c r="AQ795" s="262"/>
      <c r="AR795" s="262"/>
      <c r="AS795" s="263"/>
      <c r="AT795" s="167"/>
      <c r="AU795" s="194"/>
      <c r="AV795" s="194"/>
      <c r="AW795" s="136">
        <f t="shared" si="749"/>
        <v>0</v>
      </c>
      <c r="AX795" s="136">
        <f t="shared" si="731"/>
        <v>0</v>
      </c>
      <c r="AY795" s="136">
        <f t="shared" si="750"/>
        <v>0</v>
      </c>
      <c r="AZ795" s="262"/>
      <c r="BA795" s="262"/>
      <c r="BB795" s="263"/>
      <c r="BC795" s="167"/>
      <c r="BD795" s="194"/>
      <c r="BE795" s="194"/>
      <c r="BF795" s="136">
        <f t="shared" si="751"/>
        <v>0</v>
      </c>
      <c r="BG795" s="136">
        <f t="shared" si="732"/>
        <v>0</v>
      </c>
      <c r="BH795" s="136">
        <f t="shared" si="752"/>
        <v>0</v>
      </c>
      <c r="BI795" s="262"/>
      <c r="BJ795" s="262"/>
      <c r="BK795" s="263"/>
      <c r="BL795" s="167"/>
      <c r="BM795" s="194"/>
      <c r="BN795" s="194"/>
      <c r="BO795" s="136">
        <f t="shared" si="753"/>
        <v>0</v>
      </c>
      <c r="BP795" s="136">
        <f t="shared" si="733"/>
        <v>0</v>
      </c>
      <c r="BQ795" s="136">
        <f t="shared" si="754"/>
        <v>0</v>
      </c>
      <c r="BR795" s="262"/>
      <c r="BS795" s="262"/>
      <c r="BT795" s="263"/>
      <c r="BU795" s="167"/>
      <c r="BV795" s="194"/>
      <c r="BW795" s="194"/>
      <c r="BX795" s="136">
        <f t="shared" si="755"/>
        <v>0</v>
      </c>
      <c r="BY795" s="136">
        <f t="shared" si="734"/>
        <v>0</v>
      </c>
      <c r="BZ795" s="136">
        <f t="shared" si="756"/>
        <v>0</v>
      </c>
      <c r="CA795" s="262"/>
      <c r="CB795" s="262"/>
      <c r="CC795" s="263"/>
      <c r="CD795" s="167"/>
      <c r="CE795" s="194"/>
      <c r="CF795" s="194"/>
      <c r="CG795" s="136">
        <f t="shared" si="757"/>
        <v>0</v>
      </c>
      <c r="CH795" s="136">
        <f t="shared" si="735"/>
        <v>0</v>
      </c>
      <c r="CI795" s="136">
        <f t="shared" si="758"/>
        <v>0</v>
      </c>
      <c r="CJ795" s="262"/>
      <c r="CK795" s="262"/>
      <c r="CL795" s="263"/>
      <c r="CM795" s="167"/>
      <c r="CN795" s="194"/>
      <c r="CO795" s="194"/>
      <c r="CP795" s="136">
        <f t="shared" si="759"/>
        <v>0</v>
      </c>
      <c r="CQ795" s="136">
        <f t="shared" si="736"/>
        <v>0</v>
      </c>
      <c r="CR795" s="136">
        <f t="shared" si="760"/>
        <v>0</v>
      </c>
      <c r="CS795" s="262"/>
      <c r="CT795" s="262"/>
      <c r="CU795" s="263"/>
      <c r="CV795" s="167"/>
      <c r="CW795" s="194"/>
      <c r="CX795" s="194"/>
      <c r="CY795" s="136">
        <f t="shared" si="761"/>
        <v>0</v>
      </c>
      <c r="CZ795" s="136">
        <f t="shared" si="737"/>
        <v>0</v>
      </c>
      <c r="DA795" s="136">
        <f t="shared" si="762"/>
        <v>0</v>
      </c>
      <c r="DB795" s="262"/>
      <c r="DC795" s="262"/>
      <c r="DD795" s="263"/>
    </row>
    <row r="796" spans="1:108" x14ac:dyDescent="0.25">
      <c r="A796" s="167"/>
      <c r="B796" s="194"/>
      <c r="C796" s="194"/>
      <c r="D796" s="136">
        <f t="shared" si="738"/>
        <v>0</v>
      </c>
      <c r="E796" s="136">
        <f t="shared" si="739"/>
        <v>0</v>
      </c>
      <c r="F796" s="136">
        <f t="shared" si="740"/>
        <v>0</v>
      </c>
      <c r="G796" s="262"/>
      <c r="H796" s="262"/>
      <c r="I796" s="263"/>
      <c r="J796" s="167"/>
      <c r="K796" s="194"/>
      <c r="L796" s="194"/>
      <c r="M796" s="136">
        <f t="shared" si="741"/>
        <v>0</v>
      </c>
      <c r="N796" s="136">
        <f t="shared" si="727"/>
        <v>0</v>
      </c>
      <c r="O796" s="136">
        <f t="shared" si="742"/>
        <v>0</v>
      </c>
      <c r="P796" s="262"/>
      <c r="Q796" s="262"/>
      <c r="R796" s="263"/>
      <c r="S796" s="167"/>
      <c r="T796" s="194"/>
      <c r="U796" s="194"/>
      <c r="V796" s="136">
        <f t="shared" si="743"/>
        <v>0</v>
      </c>
      <c r="W796" s="136">
        <f t="shared" si="728"/>
        <v>0</v>
      </c>
      <c r="X796" s="136">
        <f t="shared" si="744"/>
        <v>0</v>
      </c>
      <c r="Y796" s="262"/>
      <c r="Z796" s="262"/>
      <c r="AA796" s="263"/>
      <c r="AB796" s="167"/>
      <c r="AC796" s="194"/>
      <c r="AD796" s="194"/>
      <c r="AE796" s="136">
        <f t="shared" si="745"/>
        <v>0</v>
      </c>
      <c r="AF796" s="136">
        <f t="shared" si="729"/>
        <v>0</v>
      </c>
      <c r="AG796" s="136">
        <f t="shared" si="746"/>
        <v>0</v>
      </c>
      <c r="AH796" s="262"/>
      <c r="AI796" s="262"/>
      <c r="AJ796" s="263"/>
      <c r="AK796" s="167"/>
      <c r="AL796" s="194"/>
      <c r="AM796" s="194"/>
      <c r="AN796" s="136">
        <f t="shared" si="747"/>
        <v>0</v>
      </c>
      <c r="AO796" s="136">
        <f t="shared" si="730"/>
        <v>0</v>
      </c>
      <c r="AP796" s="136">
        <f t="shared" si="748"/>
        <v>0</v>
      </c>
      <c r="AQ796" s="262"/>
      <c r="AR796" s="262"/>
      <c r="AS796" s="263"/>
      <c r="AT796" s="167"/>
      <c r="AU796" s="194"/>
      <c r="AV796" s="194"/>
      <c r="AW796" s="136">
        <f t="shared" si="749"/>
        <v>0</v>
      </c>
      <c r="AX796" s="136">
        <f t="shared" si="731"/>
        <v>0</v>
      </c>
      <c r="AY796" s="136">
        <f t="shared" si="750"/>
        <v>0</v>
      </c>
      <c r="AZ796" s="262"/>
      <c r="BA796" s="262"/>
      <c r="BB796" s="263"/>
      <c r="BC796" s="167"/>
      <c r="BD796" s="194"/>
      <c r="BE796" s="194"/>
      <c r="BF796" s="136">
        <f t="shared" si="751"/>
        <v>0</v>
      </c>
      <c r="BG796" s="136">
        <f t="shared" si="732"/>
        <v>0</v>
      </c>
      <c r="BH796" s="136">
        <f t="shared" si="752"/>
        <v>0</v>
      </c>
      <c r="BI796" s="262"/>
      <c r="BJ796" s="262"/>
      <c r="BK796" s="263"/>
      <c r="BL796" s="167"/>
      <c r="BM796" s="194"/>
      <c r="BN796" s="194"/>
      <c r="BO796" s="136">
        <f t="shared" si="753"/>
        <v>0</v>
      </c>
      <c r="BP796" s="136">
        <f t="shared" si="733"/>
        <v>0</v>
      </c>
      <c r="BQ796" s="136">
        <f t="shared" si="754"/>
        <v>0</v>
      </c>
      <c r="BR796" s="262"/>
      <c r="BS796" s="262"/>
      <c r="BT796" s="263"/>
      <c r="BU796" s="167"/>
      <c r="BV796" s="194"/>
      <c r="BW796" s="194"/>
      <c r="BX796" s="136">
        <f t="shared" si="755"/>
        <v>0</v>
      </c>
      <c r="BY796" s="136">
        <f t="shared" si="734"/>
        <v>0</v>
      </c>
      <c r="BZ796" s="136">
        <f t="shared" si="756"/>
        <v>0</v>
      </c>
      <c r="CA796" s="262"/>
      <c r="CB796" s="262"/>
      <c r="CC796" s="263"/>
      <c r="CD796" s="167"/>
      <c r="CE796" s="194"/>
      <c r="CF796" s="194"/>
      <c r="CG796" s="136">
        <f t="shared" si="757"/>
        <v>0</v>
      </c>
      <c r="CH796" s="136">
        <f t="shared" si="735"/>
        <v>0</v>
      </c>
      <c r="CI796" s="136">
        <f t="shared" si="758"/>
        <v>0</v>
      </c>
      <c r="CJ796" s="262"/>
      <c r="CK796" s="262"/>
      <c r="CL796" s="263"/>
      <c r="CM796" s="167"/>
      <c r="CN796" s="194"/>
      <c r="CO796" s="194"/>
      <c r="CP796" s="136">
        <f t="shared" si="759"/>
        <v>0</v>
      </c>
      <c r="CQ796" s="136">
        <f t="shared" si="736"/>
        <v>0</v>
      </c>
      <c r="CR796" s="136">
        <f t="shared" si="760"/>
        <v>0</v>
      </c>
      <c r="CS796" s="262"/>
      <c r="CT796" s="262"/>
      <c r="CU796" s="263"/>
      <c r="CV796" s="167"/>
      <c r="CW796" s="194"/>
      <c r="CX796" s="194"/>
      <c r="CY796" s="136">
        <f t="shared" si="761"/>
        <v>0</v>
      </c>
      <c r="CZ796" s="136">
        <f t="shared" si="737"/>
        <v>0</v>
      </c>
      <c r="DA796" s="136">
        <f t="shared" si="762"/>
        <v>0</v>
      </c>
      <c r="DB796" s="262"/>
      <c r="DC796" s="262"/>
      <c r="DD796" s="263"/>
    </row>
    <row r="797" spans="1:108" x14ac:dyDescent="0.25">
      <c r="A797" s="167"/>
      <c r="B797" s="194"/>
      <c r="C797" s="194"/>
      <c r="D797" s="136">
        <f t="shared" si="738"/>
        <v>0</v>
      </c>
      <c r="E797" s="136">
        <f t="shared" si="739"/>
        <v>0</v>
      </c>
      <c r="F797" s="136">
        <f t="shared" si="740"/>
        <v>0</v>
      </c>
      <c r="G797" s="262"/>
      <c r="H797" s="262"/>
      <c r="I797" s="263"/>
      <c r="J797" s="167"/>
      <c r="K797" s="194"/>
      <c r="L797" s="194"/>
      <c r="M797" s="136">
        <f t="shared" si="741"/>
        <v>0</v>
      </c>
      <c r="N797" s="136">
        <f t="shared" si="727"/>
        <v>0</v>
      </c>
      <c r="O797" s="136">
        <f t="shared" si="742"/>
        <v>0</v>
      </c>
      <c r="P797" s="262"/>
      <c r="Q797" s="262"/>
      <c r="R797" s="263"/>
      <c r="S797" s="167"/>
      <c r="T797" s="194"/>
      <c r="U797" s="194"/>
      <c r="V797" s="136">
        <f t="shared" si="743"/>
        <v>0</v>
      </c>
      <c r="W797" s="136">
        <f t="shared" si="728"/>
        <v>0</v>
      </c>
      <c r="X797" s="136">
        <f t="shared" si="744"/>
        <v>0</v>
      </c>
      <c r="Y797" s="262"/>
      <c r="Z797" s="262"/>
      <c r="AA797" s="263"/>
      <c r="AB797" s="167"/>
      <c r="AC797" s="194"/>
      <c r="AD797" s="194"/>
      <c r="AE797" s="136">
        <f t="shared" si="745"/>
        <v>0</v>
      </c>
      <c r="AF797" s="136">
        <f t="shared" si="729"/>
        <v>0</v>
      </c>
      <c r="AG797" s="136">
        <f t="shared" si="746"/>
        <v>0</v>
      </c>
      <c r="AH797" s="262"/>
      <c r="AI797" s="262"/>
      <c r="AJ797" s="263"/>
      <c r="AK797" s="167"/>
      <c r="AL797" s="194"/>
      <c r="AM797" s="194"/>
      <c r="AN797" s="136">
        <f t="shared" si="747"/>
        <v>0</v>
      </c>
      <c r="AO797" s="136">
        <f t="shared" si="730"/>
        <v>0</v>
      </c>
      <c r="AP797" s="136">
        <f t="shared" si="748"/>
        <v>0</v>
      </c>
      <c r="AQ797" s="262"/>
      <c r="AR797" s="262"/>
      <c r="AS797" s="263"/>
      <c r="AT797" s="167"/>
      <c r="AU797" s="194"/>
      <c r="AV797" s="194"/>
      <c r="AW797" s="136">
        <f t="shared" si="749"/>
        <v>0</v>
      </c>
      <c r="AX797" s="136">
        <f t="shared" si="731"/>
        <v>0</v>
      </c>
      <c r="AY797" s="136">
        <f t="shared" si="750"/>
        <v>0</v>
      </c>
      <c r="AZ797" s="262"/>
      <c r="BA797" s="262"/>
      <c r="BB797" s="263"/>
      <c r="BC797" s="167"/>
      <c r="BD797" s="194"/>
      <c r="BE797" s="194"/>
      <c r="BF797" s="136">
        <f t="shared" si="751"/>
        <v>0</v>
      </c>
      <c r="BG797" s="136">
        <f t="shared" si="732"/>
        <v>0</v>
      </c>
      <c r="BH797" s="136">
        <f t="shared" si="752"/>
        <v>0</v>
      </c>
      <c r="BI797" s="262"/>
      <c r="BJ797" s="262"/>
      <c r="BK797" s="263"/>
      <c r="BL797" s="167"/>
      <c r="BM797" s="194"/>
      <c r="BN797" s="194"/>
      <c r="BO797" s="136">
        <f t="shared" si="753"/>
        <v>0</v>
      </c>
      <c r="BP797" s="136">
        <f t="shared" si="733"/>
        <v>0</v>
      </c>
      <c r="BQ797" s="136">
        <f t="shared" si="754"/>
        <v>0</v>
      </c>
      <c r="BR797" s="262"/>
      <c r="BS797" s="262"/>
      <c r="BT797" s="263"/>
      <c r="BU797" s="167"/>
      <c r="BV797" s="194"/>
      <c r="BW797" s="194"/>
      <c r="BX797" s="136">
        <f t="shared" si="755"/>
        <v>0</v>
      </c>
      <c r="BY797" s="136">
        <f t="shared" si="734"/>
        <v>0</v>
      </c>
      <c r="BZ797" s="136">
        <f t="shared" si="756"/>
        <v>0</v>
      </c>
      <c r="CA797" s="262"/>
      <c r="CB797" s="262"/>
      <c r="CC797" s="263"/>
      <c r="CD797" s="167"/>
      <c r="CE797" s="194"/>
      <c r="CF797" s="194"/>
      <c r="CG797" s="136">
        <f t="shared" si="757"/>
        <v>0</v>
      </c>
      <c r="CH797" s="136">
        <f t="shared" si="735"/>
        <v>0</v>
      </c>
      <c r="CI797" s="136">
        <f t="shared" si="758"/>
        <v>0</v>
      </c>
      <c r="CJ797" s="262"/>
      <c r="CK797" s="262"/>
      <c r="CL797" s="263"/>
      <c r="CM797" s="167"/>
      <c r="CN797" s="194"/>
      <c r="CO797" s="194"/>
      <c r="CP797" s="136">
        <f t="shared" si="759"/>
        <v>0</v>
      </c>
      <c r="CQ797" s="136">
        <f t="shared" si="736"/>
        <v>0</v>
      </c>
      <c r="CR797" s="136">
        <f t="shared" si="760"/>
        <v>0</v>
      </c>
      <c r="CS797" s="262"/>
      <c r="CT797" s="262"/>
      <c r="CU797" s="263"/>
      <c r="CV797" s="167"/>
      <c r="CW797" s="194"/>
      <c r="CX797" s="194"/>
      <c r="CY797" s="136">
        <f t="shared" si="761"/>
        <v>0</v>
      </c>
      <c r="CZ797" s="136">
        <f t="shared" si="737"/>
        <v>0</v>
      </c>
      <c r="DA797" s="136">
        <f t="shared" si="762"/>
        <v>0</v>
      </c>
      <c r="DB797" s="262"/>
      <c r="DC797" s="262"/>
      <c r="DD797" s="263"/>
    </row>
    <row r="798" spans="1:108" x14ac:dyDescent="0.25">
      <c r="A798" s="167"/>
      <c r="B798" s="194"/>
      <c r="C798" s="194"/>
      <c r="D798" s="136">
        <f t="shared" si="738"/>
        <v>0</v>
      </c>
      <c r="E798" s="136">
        <f t="shared" si="739"/>
        <v>0</v>
      </c>
      <c r="F798" s="136">
        <f t="shared" si="740"/>
        <v>0</v>
      </c>
      <c r="G798" s="262"/>
      <c r="H798" s="262"/>
      <c r="I798" s="263"/>
      <c r="J798" s="167"/>
      <c r="K798" s="194"/>
      <c r="L798" s="194"/>
      <c r="M798" s="136">
        <f t="shared" si="741"/>
        <v>0</v>
      </c>
      <c r="N798" s="136">
        <f t="shared" si="727"/>
        <v>0</v>
      </c>
      <c r="O798" s="136">
        <f t="shared" si="742"/>
        <v>0</v>
      </c>
      <c r="P798" s="262"/>
      <c r="Q798" s="262"/>
      <c r="R798" s="263"/>
      <c r="S798" s="167"/>
      <c r="T798" s="194"/>
      <c r="U798" s="194"/>
      <c r="V798" s="136">
        <f t="shared" si="743"/>
        <v>0</v>
      </c>
      <c r="W798" s="136">
        <f t="shared" si="728"/>
        <v>0</v>
      </c>
      <c r="X798" s="136">
        <f t="shared" si="744"/>
        <v>0</v>
      </c>
      <c r="Y798" s="262"/>
      <c r="Z798" s="262"/>
      <c r="AA798" s="263"/>
      <c r="AB798" s="167"/>
      <c r="AC798" s="194"/>
      <c r="AD798" s="194"/>
      <c r="AE798" s="136">
        <f t="shared" si="745"/>
        <v>0</v>
      </c>
      <c r="AF798" s="136">
        <f t="shared" si="729"/>
        <v>0</v>
      </c>
      <c r="AG798" s="136">
        <f t="shared" si="746"/>
        <v>0</v>
      </c>
      <c r="AH798" s="262"/>
      <c r="AI798" s="262"/>
      <c r="AJ798" s="263"/>
      <c r="AK798" s="167"/>
      <c r="AL798" s="194"/>
      <c r="AM798" s="194"/>
      <c r="AN798" s="136">
        <f t="shared" si="747"/>
        <v>0</v>
      </c>
      <c r="AO798" s="136">
        <f t="shared" si="730"/>
        <v>0</v>
      </c>
      <c r="AP798" s="136">
        <f t="shared" si="748"/>
        <v>0</v>
      </c>
      <c r="AQ798" s="262"/>
      <c r="AR798" s="262"/>
      <c r="AS798" s="263"/>
      <c r="AT798" s="167"/>
      <c r="AU798" s="194"/>
      <c r="AV798" s="194"/>
      <c r="AW798" s="136">
        <f t="shared" si="749"/>
        <v>0</v>
      </c>
      <c r="AX798" s="136">
        <f t="shared" si="731"/>
        <v>0</v>
      </c>
      <c r="AY798" s="136">
        <f t="shared" si="750"/>
        <v>0</v>
      </c>
      <c r="AZ798" s="262"/>
      <c r="BA798" s="262"/>
      <c r="BB798" s="263"/>
      <c r="BC798" s="167"/>
      <c r="BD798" s="194"/>
      <c r="BE798" s="194"/>
      <c r="BF798" s="136">
        <f t="shared" si="751"/>
        <v>0</v>
      </c>
      <c r="BG798" s="136">
        <f t="shared" si="732"/>
        <v>0</v>
      </c>
      <c r="BH798" s="136">
        <f t="shared" si="752"/>
        <v>0</v>
      </c>
      <c r="BI798" s="262"/>
      <c r="BJ798" s="262"/>
      <c r="BK798" s="263"/>
      <c r="BL798" s="167"/>
      <c r="BM798" s="194"/>
      <c r="BN798" s="194"/>
      <c r="BO798" s="136">
        <f t="shared" si="753"/>
        <v>0</v>
      </c>
      <c r="BP798" s="136">
        <f t="shared" si="733"/>
        <v>0</v>
      </c>
      <c r="BQ798" s="136">
        <f t="shared" si="754"/>
        <v>0</v>
      </c>
      <c r="BR798" s="262"/>
      <c r="BS798" s="262"/>
      <c r="BT798" s="263"/>
      <c r="BU798" s="167"/>
      <c r="BV798" s="194"/>
      <c r="BW798" s="194"/>
      <c r="BX798" s="136">
        <f t="shared" si="755"/>
        <v>0</v>
      </c>
      <c r="BY798" s="136">
        <f t="shared" si="734"/>
        <v>0</v>
      </c>
      <c r="BZ798" s="136">
        <f t="shared" si="756"/>
        <v>0</v>
      </c>
      <c r="CA798" s="262"/>
      <c r="CB798" s="262"/>
      <c r="CC798" s="263"/>
      <c r="CD798" s="167"/>
      <c r="CE798" s="194"/>
      <c r="CF798" s="194"/>
      <c r="CG798" s="136">
        <f t="shared" si="757"/>
        <v>0</v>
      </c>
      <c r="CH798" s="136">
        <f t="shared" si="735"/>
        <v>0</v>
      </c>
      <c r="CI798" s="136">
        <f t="shared" si="758"/>
        <v>0</v>
      </c>
      <c r="CJ798" s="262"/>
      <c r="CK798" s="262"/>
      <c r="CL798" s="263"/>
      <c r="CM798" s="167"/>
      <c r="CN798" s="194"/>
      <c r="CO798" s="194"/>
      <c r="CP798" s="136">
        <f t="shared" si="759"/>
        <v>0</v>
      </c>
      <c r="CQ798" s="136">
        <f t="shared" si="736"/>
        <v>0</v>
      </c>
      <c r="CR798" s="136">
        <f t="shared" si="760"/>
        <v>0</v>
      </c>
      <c r="CS798" s="262"/>
      <c r="CT798" s="262"/>
      <c r="CU798" s="263"/>
      <c r="CV798" s="167"/>
      <c r="CW798" s="194"/>
      <c r="CX798" s="194"/>
      <c r="CY798" s="136">
        <f t="shared" si="761"/>
        <v>0</v>
      </c>
      <c r="CZ798" s="136">
        <f t="shared" si="737"/>
        <v>0</v>
      </c>
      <c r="DA798" s="136">
        <f t="shared" si="762"/>
        <v>0</v>
      </c>
      <c r="DB798" s="262"/>
      <c r="DC798" s="262"/>
      <c r="DD798" s="263"/>
    </row>
    <row r="799" spans="1:108" x14ac:dyDescent="0.25">
      <c r="A799" s="167"/>
      <c r="B799" s="194"/>
      <c r="C799" s="194"/>
      <c r="D799" s="136">
        <f t="shared" si="738"/>
        <v>0</v>
      </c>
      <c r="E799" s="136">
        <f t="shared" si="739"/>
        <v>0</v>
      </c>
      <c r="F799" s="136">
        <f t="shared" si="740"/>
        <v>0</v>
      </c>
      <c r="G799" s="262"/>
      <c r="H799" s="262"/>
      <c r="I799" s="263"/>
      <c r="J799" s="167"/>
      <c r="K799" s="194"/>
      <c r="L799" s="194"/>
      <c r="M799" s="136">
        <f t="shared" si="741"/>
        <v>0</v>
      </c>
      <c r="N799" s="136">
        <f t="shared" si="727"/>
        <v>0</v>
      </c>
      <c r="O799" s="136">
        <f t="shared" si="742"/>
        <v>0</v>
      </c>
      <c r="P799" s="262"/>
      <c r="Q799" s="262"/>
      <c r="R799" s="263"/>
      <c r="S799" s="167"/>
      <c r="T799" s="194"/>
      <c r="U799" s="194"/>
      <c r="V799" s="136">
        <f t="shared" si="743"/>
        <v>0</v>
      </c>
      <c r="W799" s="136">
        <f t="shared" si="728"/>
        <v>0</v>
      </c>
      <c r="X799" s="136">
        <f t="shared" si="744"/>
        <v>0</v>
      </c>
      <c r="Y799" s="262"/>
      <c r="Z799" s="262"/>
      <c r="AA799" s="263"/>
      <c r="AB799" s="167"/>
      <c r="AC799" s="194"/>
      <c r="AD799" s="194"/>
      <c r="AE799" s="136">
        <f t="shared" si="745"/>
        <v>0</v>
      </c>
      <c r="AF799" s="136">
        <f t="shared" si="729"/>
        <v>0</v>
      </c>
      <c r="AG799" s="136">
        <f t="shared" si="746"/>
        <v>0</v>
      </c>
      <c r="AH799" s="262"/>
      <c r="AI799" s="262"/>
      <c r="AJ799" s="263"/>
      <c r="AK799" s="167"/>
      <c r="AL799" s="194"/>
      <c r="AM799" s="194"/>
      <c r="AN799" s="136">
        <f t="shared" si="747"/>
        <v>0</v>
      </c>
      <c r="AO799" s="136">
        <f t="shared" si="730"/>
        <v>0</v>
      </c>
      <c r="AP799" s="136">
        <f t="shared" si="748"/>
        <v>0</v>
      </c>
      <c r="AQ799" s="262"/>
      <c r="AR799" s="262"/>
      <c r="AS799" s="263"/>
      <c r="AT799" s="167"/>
      <c r="AU799" s="194"/>
      <c r="AV799" s="194"/>
      <c r="AW799" s="136">
        <f t="shared" si="749"/>
        <v>0</v>
      </c>
      <c r="AX799" s="136">
        <f t="shared" si="731"/>
        <v>0</v>
      </c>
      <c r="AY799" s="136">
        <f t="shared" si="750"/>
        <v>0</v>
      </c>
      <c r="AZ799" s="262"/>
      <c r="BA799" s="262"/>
      <c r="BB799" s="263"/>
      <c r="BC799" s="167"/>
      <c r="BD799" s="194"/>
      <c r="BE799" s="194"/>
      <c r="BF799" s="136">
        <f t="shared" si="751"/>
        <v>0</v>
      </c>
      <c r="BG799" s="136">
        <f t="shared" si="732"/>
        <v>0</v>
      </c>
      <c r="BH799" s="136">
        <f t="shared" si="752"/>
        <v>0</v>
      </c>
      <c r="BI799" s="262"/>
      <c r="BJ799" s="262"/>
      <c r="BK799" s="263"/>
      <c r="BL799" s="167"/>
      <c r="BM799" s="194"/>
      <c r="BN799" s="194"/>
      <c r="BO799" s="136">
        <f t="shared" si="753"/>
        <v>0</v>
      </c>
      <c r="BP799" s="136">
        <f t="shared" si="733"/>
        <v>0</v>
      </c>
      <c r="BQ799" s="136">
        <f t="shared" si="754"/>
        <v>0</v>
      </c>
      <c r="BR799" s="262"/>
      <c r="BS799" s="262"/>
      <c r="BT799" s="263"/>
      <c r="BU799" s="167"/>
      <c r="BV799" s="194"/>
      <c r="BW799" s="194"/>
      <c r="BX799" s="136">
        <f t="shared" si="755"/>
        <v>0</v>
      </c>
      <c r="BY799" s="136">
        <f t="shared" si="734"/>
        <v>0</v>
      </c>
      <c r="BZ799" s="136">
        <f t="shared" si="756"/>
        <v>0</v>
      </c>
      <c r="CA799" s="262"/>
      <c r="CB799" s="262"/>
      <c r="CC799" s="263"/>
      <c r="CD799" s="167"/>
      <c r="CE799" s="194"/>
      <c r="CF799" s="194"/>
      <c r="CG799" s="136">
        <f t="shared" si="757"/>
        <v>0</v>
      </c>
      <c r="CH799" s="136">
        <f t="shared" si="735"/>
        <v>0</v>
      </c>
      <c r="CI799" s="136">
        <f t="shared" si="758"/>
        <v>0</v>
      </c>
      <c r="CJ799" s="262"/>
      <c r="CK799" s="262"/>
      <c r="CL799" s="263"/>
      <c r="CM799" s="167"/>
      <c r="CN799" s="194"/>
      <c r="CO799" s="194"/>
      <c r="CP799" s="136">
        <f t="shared" si="759"/>
        <v>0</v>
      </c>
      <c r="CQ799" s="136">
        <f t="shared" si="736"/>
        <v>0</v>
      </c>
      <c r="CR799" s="136">
        <f t="shared" si="760"/>
        <v>0</v>
      </c>
      <c r="CS799" s="262"/>
      <c r="CT799" s="262"/>
      <c r="CU799" s="263"/>
      <c r="CV799" s="167"/>
      <c r="CW799" s="194"/>
      <c r="CX799" s="194"/>
      <c r="CY799" s="136">
        <f t="shared" si="761"/>
        <v>0</v>
      </c>
      <c r="CZ799" s="136">
        <f t="shared" si="737"/>
        <v>0</v>
      </c>
      <c r="DA799" s="136">
        <f t="shared" si="762"/>
        <v>0</v>
      </c>
      <c r="DB799" s="262"/>
      <c r="DC799" s="262"/>
      <c r="DD799" s="263"/>
    </row>
    <row r="800" spans="1:108" x14ac:dyDescent="0.25">
      <c r="A800" s="167"/>
      <c r="B800" s="194"/>
      <c r="C800" s="194"/>
      <c r="D800" s="136">
        <f t="shared" si="738"/>
        <v>0</v>
      </c>
      <c r="E800" s="136">
        <f t="shared" si="739"/>
        <v>0</v>
      </c>
      <c r="F800" s="136">
        <f t="shared" si="740"/>
        <v>0</v>
      </c>
      <c r="G800" s="262"/>
      <c r="H800" s="262"/>
      <c r="I800" s="263"/>
      <c r="J800" s="167"/>
      <c r="K800" s="194"/>
      <c r="L800" s="194"/>
      <c r="M800" s="136">
        <f t="shared" si="741"/>
        <v>0</v>
      </c>
      <c r="N800" s="136">
        <f t="shared" si="727"/>
        <v>0</v>
      </c>
      <c r="O800" s="136">
        <f t="shared" si="742"/>
        <v>0</v>
      </c>
      <c r="P800" s="262"/>
      <c r="Q800" s="262"/>
      <c r="R800" s="263"/>
      <c r="S800" s="167"/>
      <c r="T800" s="194"/>
      <c r="U800" s="194"/>
      <c r="V800" s="136">
        <f t="shared" si="743"/>
        <v>0</v>
      </c>
      <c r="W800" s="136">
        <f t="shared" si="728"/>
        <v>0</v>
      </c>
      <c r="X800" s="136">
        <f t="shared" si="744"/>
        <v>0</v>
      </c>
      <c r="Y800" s="262"/>
      <c r="Z800" s="262"/>
      <c r="AA800" s="263"/>
      <c r="AB800" s="167"/>
      <c r="AC800" s="194"/>
      <c r="AD800" s="194"/>
      <c r="AE800" s="136">
        <f t="shared" si="745"/>
        <v>0</v>
      </c>
      <c r="AF800" s="136">
        <f t="shared" si="729"/>
        <v>0</v>
      </c>
      <c r="AG800" s="136">
        <f t="shared" si="746"/>
        <v>0</v>
      </c>
      <c r="AH800" s="262"/>
      <c r="AI800" s="262"/>
      <c r="AJ800" s="263"/>
      <c r="AK800" s="167"/>
      <c r="AL800" s="194"/>
      <c r="AM800" s="194"/>
      <c r="AN800" s="136">
        <f t="shared" si="747"/>
        <v>0</v>
      </c>
      <c r="AO800" s="136">
        <f t="shared" si="730"/>
        <v>0</v>
      </c>
      <c r="AP800" s="136">
        <f t="shared" si="748"/>
        <v>0</v>
      </c>
      <c r="AQ800" s="262"/>
      <c r="AR800" s="262"/>
      <c r="AS800" s="263"/>
      <c r="AT800" s="167"/>
      <c r="AU800" s="194"/>
      <c r="AV800" s="194"/>
      <c r="AW800" s="136">
        <f t="shared" si="749"/>
        <v>0</v>
      </c>
      <c r="AX800" s="136">
        <f t="shared" si="731"/>
        <v>0</v>
      </c>
      <c r="AY800" s="136">
        <f t="shared" si="750"/>
        <v>0</v>
      </c>
      <c r="AZ800" s="262"/>
      <c r="BA800" s="262"/>
      <c r="BB800" s="263"/>
      <c r="BC800" s="167"/>
      <c r="BD800" s="194"/>
      <c r="BE800" s="194"/>
      <c r="BF800" s="136">
        <f t="shared" si="751"/>
        <v>0</v>
      </c>
      <c r="BG800" s="136">
        <f t="shared" si="732"/>
        <v>0</v>
      </c>
      <c r="BH800" s="136">
        <f t="shared" si="752"/>
        <v>0</v>
      </c>
      <c r="BI800" s="262"/>
      <c r="BJ800" s="262"/>
      <c r="BK800" s="263"/>
      <c r="BL800" s="167"/>
      <c r="BM800" s="194"/>
      <c r="BN800" s="194"/>
      <c r="BO800" s="136">
        <f t="shared" si="753"/>
        <v>0</v>
      </c>
      <c r="BP800" s="136">
        <f t="shared" si="733"/>
        <v>0</v>
      </c>
      <c r="BQ800" s="136">
        <f t="shared" si="754"/>
        <v>0</v>
      </c>
      <c r="BR800" s="262"/>
      <c r="BS800" s="262"/>
      <c r="BT800" s="263"/>
      <c r="BU800" s="167"/>
      <c r="BV800" s="194"/>
      <c r="BW800" s="194"/>
      <c r="BX800" s="136">
        <f t="shared" si="755"/>
        <v>0</v>
      </c>
      <c r="BY800" s="136">
        <f t="shared" si="734"/>
        <v>0</v>
      </c>
      <c r="BZ800" s="136">
        <f t="shared" si="756"/>
        <v>0</v>
      </c>
      <c r="CA800" s="262"/>
      <c r="CB800" s="262"/>
      <c r="CC800" s="263"/>
      <c r="CD800" s="167"/>
      <c r="CE800" s="194"/>
      <c r="CF800" s="194"/>
      <c r="CG800" s="136">
        <f t="shared" si="757"/>
        <v>0</v>
      </c>
      <c r="CH800" s="136">
        <f t="shared" si="735"/>
        <v>0</v>
      </c>
      <c r="CI800" s="136">
        <f t="shared" si="758"/>
        <v>0</v>
      </c>
      <c r="CJ800" s="262"/>
      <c r="CK800" s="262"/>
      <c r="CL800" s="263"/>
      <c r="CM800" s="167"/>
      <c r="CN800" s="194"/>
      <c r="CO800" s="194"/>
      <c r="CP800" s="136">
        <f t="shared" si="759"/>
        <v>0</v>
      </c>
      <c r="CQ800" s="136">
        <f t="shared" si="736"/>
        <v>0</v>
      </c>
      <c r="CR800" s="136">
        <f t="shared" si="760"/>
        <v>0</v>
      </c>
      <c r="CS800" s="262"/>
      <c r="CT800" s="262"/>
      <c r="CU800" s="263"/>
      <c r="CV800" s="167"/>
      <c r="CW800" s="194"/>
      <c r="CX800" s="194"/>
      <c r="CY800" s="136">
        <f t="shared" si="761"/>
        <v>0</v>
      </c>
      <c r="CZ800" s="136">
        <f t="shared" si="737"/>
        <v>0</v>
      </c>
      <c r="DA800" s="136">
        <f t="shared" si="762"/>
        <v>0</v>
      </c>
      <c r="DB800" s="262"/>
      <c r="DC800" s="262"/>
      <c r="DD800" s="263"/>
    </row>
    <row r="801" spans="1:108" x14ac:dyDescent="0.25">
      <c r="A801" s="167"/>
      <c r="B801" s="194"/>
      <c r="C801" s="194"/>
      <c r="D801" s="136">
        <f t="shared" si="738"/>
        <v>0</v>
      </c>
      <c r="E801" s="136">
        <f t="shared" si="739"/>
        <v>0</v>
      </c>
      <c r="F801" s="136">
        <f t="shared" si="740"/>
        <v>0</v>
      </c>
      <c r="G801" s="262"/>
      <c r="H801" s="262"/>
      <c r="I801" s="263"/>
      <c r="J801" s="167"/>
      <c r="K801" s="194"/>
      <c r="L801" s="194"/>
      <c r="M801" s="136">
        <f t="shared" si="741"/>
        <v>0</v>
      </c>
      <c r="N801" s="136">
        <f t="shared" si="727"/>
        <v>0</v>
      </c>
      <c r="O801" s="136">
        <f t="shared" si="742"/>
        <v>0</v>
      </c>
      <c r="P801" s="262"/>
      <c r="Q801" s="262"/>
      <c r="R801" s="263"/>
      <c r="S801" s="167"/>
      <c r="T801" s="194"/>
      <c r="U801" s="194"/>
      <c r="V801" s="136">
        <f t="shared" si="743"/>
        <v>0</v>
      </c>
      <c r="W801" s="136">
        <f t="shared" si="728"/>
        <v>0</v>
      </c>
      <c r="X801" s="136">
        <f t="shared" si="744"/>
        <v>0</v>
      </c>
      <c r="Y801" s="262"/>
      <c r="Z801" s="262"/>
      <c r="AA801" s="263"/>
      <c r="AB801" s="167"/>
      <c r="AC801" s="194"/>
      <c r="AD801" s="194"/>
      <c r="AE801" s="136">
        <f t="shared" si="745"/>
        <v>0</v>
      </c>
      <c r="AF801" s="136">
        <f t="shared" si="729"/>
        <v>0</v>
      </c>
      <c r="AG801" s="136">
        <f t="shared" si="746"/>
        <v>0</v>
      </c>
      <c r="AH801" s="262"/>
      <c r="AI801" s="262"/>
      <c r="AJ801" s="263"/>
      <c r="AK801" s="167"/>
      <c r="AL801" s="194"/>
      <c r="AM801" s="194"/>
      <c r="AN801" s="136">
        <f t="shared" si="747"/>
        <v>0</v>
      </c>
      <c r="AO801" s="136">
        <f t="shared" si="730"/>
        <v>0</v>
      </c>
      <c r="AP801" s="136">
        <f t="shared" si="748"/>
        <v>0</v>
      </c>
      <c r="AQ801" s="262"/>
      <c r="AR801" s="262"/>
      <c r="AS801" s="263"/>
      <c r="AT801" s="167"/>
      <c r="AU801" s="194"/>
      <c r="AV801" s="194"/>
      <c r="AW801" s="136">
        <f t="shared" si="749"/>
        <v>0</v>
      </c>
      <c r="AX801" s="136">
        <f t="shared" si="731"/>
        <v>0</v>
      </c>
      <c r="AY801" s="136">
        <f t="shared" si="750"/>
        <v>0</v>
      </c>
      <c r="AZ801" s="262"/>
      <c r="BA801" s="262"/>
      <c r="BB801" s="263"/>
      <c r="BC801" s="167"/>
      <c r="BD801" s="194"/>
      <c r="BE801" s="194"/>
      <c r="BF801" s="136">
        <f t="shared" si="751"/>
        <v>0</v>
      </c>
      <c r="BG801" s="136">
        <f t="shared" si="732"/>
        <v>0</v>
      </c>
      <c r="BH801" s="136">
        <f t="shared" si="752"/>
        <v>0</v>
      </c>
      <c r="BI801" s="262"/>
      <c r="BJ801" s="262"/>
      <c r="BK801" s="263"/>
      <c r="BL801" s="167"/>
      <c r="BM801" s="194"/>
      <c r="BN801" s="194"/>
      <c r="BO801" s="136">
        <f t="shared" si="753"/>
        <v>0</v>
      </c>
      <c r="BP801" s="136">
        <f t="shared" si="733"/>
        <v>0</v>
      </c>
      <c r="BQ801" s="136">
        <f t="shared" si="754"/>
        <v>0</v>
      </c>
      <c r="BR801" s="262"/>
      <c r="BS801" s="262"/>
      <c r="BT801" s="263"/>
      <c r="BU801" s="167"/>
      <c r="BV801" s="194"/>
      <c r="BW801" s="194"/>
      <c r="BX801" s="136">
        <f t="shared" si="755"/>
        <v>0</v>
      </c>
      <c r="BY801" s="136">
        <f t="shared" si="734"/>
        <v>0</v>
      </c>
      <c r="BZ801" s="136">
        <f t="shared" si="756"/>
        <v>0</v>
      </c>
      <c r="CA801" s="262"/>
      <c r="CB801" s="262"/>
      <c r="CC801" s="263"/>
      <c r="CD801" s="167"/>
      <c r="CE801" s="194"/>
      <c r="CF801" s="194"/>
      <c r="CG801" s="136">
        <f t="shared" si="757"/>
        <v>0</v>
      </c>
      <c r="CH801" s="136">
        <f t="shared" si="735"/>
        <v>0</v>
      </c>
      <c r="CI801" s="136">
        <f t="shared" si="758"/>
        <v>0</v>
      </c>
      <c r="CJ801" s="262"/>
      <c r="CK801" s="262"/>
      <c r="CL801" s="263"/>
      <c r="CM801" s="167"/>
      <c r="CN801" s="194"/>
      <c r="CO801" s="194"/>
      <c r="CP801" s="136">
        <f t="shared" si="759"/>
        <v>0</v>
      </c>
      <c r="CQ801" s="136">
        <f t="shared" si="736"/>
        <v>0</v>
      </c>
      <c r="CR801" s="136">
        <f t="shared" si="760"/>
        <v>0</v>
      </c>
      <c r="CS801" s="262"/>
      <c r="CT801" s="262"/>
      <c r="CU801" s="263"/>
      <c r="CV801" s="167"/>
      <c r="CW801" s="194"/>
      <c r="CX801" s="194"/>
      <c r="CY801" s="136">
        <f t="shared" si="761"/>
        <v>0</v>
      </c>
      <c r="CZ801" s="136">
        <f t="shared" si="737"/>
        <v>0</v>
      </c>
      <c r="DA801" s="136">
        <f t="shared" si="762"/>
        <v>0</v>
      </c>
      <c r="DB801" s="262"/>
      <c r="DC801" s="262"/>
      <c r="DD801" s="263"/>
    </row>
    <row r="802" spans="1:108" x14ac:dyDescent="0.25">
      <c r="A802" s="167"/>
      <c r="B802" s="194"/>
      <c r="C802" s="194"/>
      <c r="D802" s="136">
        <f t="shared" si="738"/>
        <v>0</v>
      </c>
      <c r="E802" s="136">
        <f t="shared" si="739"/>
        <v>0</v>
      </c>
      <c r="F802" s="136">
        <f t="shared" si="740"/>
        <v>0</v>
      </c>
      <c r="G802" s="262"/>
      <c r="H802" s="262"/>
      <c r="I802" s="263"/>
      <c r="J802" s="167"/>
      <c r="K802" s="194"/>
      <c r="L802" s="194"/>
      <c r="M802" s="136">
        <f t="shared" si="741"/>
        <v>0</v>
      </c>
      <c r="N802" s="136">
        <f t="shared" si="727"/>
        <v>0</v>
      </c>
      <c r="O802" s="136">
        <f t="shared" si="742"/>
        <v>0</v>
      </c>
      <c r="P802" s="262"/>
      <c r="Q802" s="262"/>
      <c r="R802" s="263"/>
      <c r="S802" s="167"/>
      <c r="T802" s="194"/>
      <c r="U802" s="194"/>
      <c r="V802" s="136">
        <f t="shared" si="743"/>
        <v>0</v>
      </c>
      <c r="W802" s="136">
        <f t="shared" si="728"/>
        <v>0</v>
      </c>
      <c r="X802" s="136">
        <f t="shared" si="744"/>
        <v>0</v>
      </c>
      <c r="Y802" s="262"/>
      <c r="Z802" s="262"/>
      <c r="AA802" s="263"/>
      <c r="AB802" s="167"/>
      <c r="AC802" s="194"/>
      <c r="AD802" s="194"/>
      <c r="AE802" s="136">
        <f t="shared" si="745"/>
        <v>0</v>
      </c>
      <c r="AF802" s="136">
        <f t="shared" si="729"/>
        <v>0</v>
      </c>
      <c r="AG802" s="136">
        <f t="shared" si="746"/>
        <v>0</v>
      </c>
      <c r="AH802" s="262"/>
      <c r="AI802" s="262"/>
      <c r="AJ802" s="263"/>
      <c r="AK802" s="167"/>
      <c r="AL802" s="194"/>
      <c r="AM802" s="194"/>
      <c r="AN802" s="136">
        <f t="shared" si="747"/>
        <v>0</v>
      </c>
      <c r="AO802" s="136">
        <f t="shared" si="730"/>
        <v>0</v>
      </c>
      <c r="AP802" s="136">
        <f t="shared" si="748"/>
        <v>0</v>
      </c>
      <c r="AQ802" s="262"/>
      <c r="AR802" s="262"/>
      <c r="AS802" s="263"/>
      <c r="AT802" s="167"/>
      <c r="AU802" s="194"/>
      <c r="AV802" s="194"/>
      <c r="AW802" s="136">
        <f t="shared" si="749"/>
        <v>0</v>
      </c>
      <c r="AX802" s="136">
        <f t="shared" si="731"/>
        <v>0</v>
      </c>
      <c r="AY802" s="136">
        <f t="shared" si="750"/>
        <v>0</v>
      </c>
      <c r="AZ802" s="262"/>
      <c r="BA802" s="262"/>
      <c r="BB802" s="263"/>
      <c r="BC802" s="167"/>
      <c r="BD802" s="194"/>
      <c r="BE802" s="194"/>
      <c r="BF802" s="136">
        <f t="shared" si="751"/>
        <v>0</v>
      </c>
      <c r="BG802" s="136">
        <f t="shared" si="732"/>
        <v>0</v>
      </c>
      <c r="BH802" s="136">
        <f t="shared" si="752"/>
        <v>0</v>
      </c>
      <c r="BI802" s="262"/>
      <c r="BJ802" s="262"/>
      <c r="BK802" s="263"/>
      <c r="BL802" s="167"/>
      <c r="BM802" s="194"/>
      <c r="BN802" s="194"/>
      <c r="BO802" s="136">
        <f t="shared" si="753"/>
        <v>0</v>
      </c>
      <c r="BP802" s="136">
        <f t="shared" si="733"/>
        <v>0</v>
      </c>
      <c r="BQ802" s="136">
        <f t="shared" si="754"/>
        <v>0</v>
      </c>
      <c r="BR802" s="262"/>
      <c r="BS802" s="262"/>
      <c r="BT802" s="263"/>
      <c r="BU802" s="167"/>
      <c r="BV802" s="194"/>
      <c r="BW802" s="194"/>
      <c r="BX802" s="136">
        <f t="shared" si="755"/>
        <v>0</v>
      </c>
      <c r="BY802" s="136">
        <f t="shared" si="734"/>
        <v>0</v>
      </c>
      <c r="BZ802" s="136">
        <f t="shared" si="756"/>
        <v>0</v>
      </c>
      <c r="CA802" s="262"/>
      <c r="CB802" s="262"/>
      <c r="CC802" s="263"/>
      <c r="CD802" s="167"/>
      <c r="CE802" s="194"/>
      <c r="CF802" s="194"/>
      <c r="CG802" s="136">
        <f t="shared" si="757"/>
        <v>0</v>
      </c>
      <c r="CH802" s="136">
        <f t="shared" si="735"/>
        <v>0</v>
      </c>
      <c r="CI802" s="136">
        <f t="shared" si="758"/>
        <v>0</v>
      </c>
      <c r="CJ802" s="262"/>
      <c r="CK802" s="262"/>
      <c r="CL802" s="263"/>
      <c r="CM802" s="167"/>
      <c r="CN802" s="194"/>
      <c r="CO802" s="194"/>
      <c r="CP802" s="136">
        <f t="shared" si="759"/>
        <v>0</v>
      </c>
      <c r="CQ802" s="136">
        <f t="shared" si="736"/>
        <v>0</v>
      </c>
      <c r="CR802" s="136">
        <f t="shared" si="760"/>
        <v>0</v>
      </c>
      <c r="CS802" s="262"/>
      <c r="CT802" s="262"/>
      <c r="CU802" s="263"/>
      <c r="CV802" s="167"/>
      <c r="CW802" s="194"/>
      <c r="CX802" s="194"/>
      <c r="CY802" s="136">
        <f t="shared" si="761"/>
        <v>0</v>
      </c>
      <c r="CZ802" s="136">
        <f t="shared" si="737"/>
        <v>0</v>
      </c>
      <c r="DA802" s="136">
        <f t="shared" si="762"/>
        <v>0</v>
      </c>
      <c r="DB802" s="262"/>
      <c r="DC802" s="262"/>
      <c r="DD802" s="263"/>
    </row>
    <row r="803" spans="1:108" x14ac:dyDescent="0.25">
      <c r="A803" s="167"/>
      <c r="B803" s="194"/>
      <c r="C803" s="194"/>
      <c r="D803" s="136">
        <f t="shared" si="738"/>
        <v>0</v>
      </c>
      <c r="E803" s="136">
        <f t="shared" si="739"/>
        <v>0</v>
      </c>
      <c r="F803" s="136">
        <f t="shared" si="740"/>
        <v>0</v>
      </c>
      <c r="G803" s="262"/>
      <c r="H803" s="262"/>
      <c r="I803" s="263"/>
      <c r="J803" s="167"/>
      <c r="K803" s="194"/>
      <c r="L803" s="194"/>
      <c r="M803" s="136">
        <f t="shared" si="741"/>
        <v>0</v>
      </c>
      <c r="N803" s="136">
        <f t="shared" si="727"/>
        <v>0</v>
      </c>
      <c r="O803" s="136">
        <f t="shared" si="742"/>
        <v>0</v>
      </c>
      <c r="P803" s="262"/>
      <c r="Q803" s="262"/>
      <c r="R803" s="263"/>
      <c r="S803" s="167"/>
      <c r="T803" s="194"/>
      <c r="U803" s="194"/>
      <c r="V803" s="136">
        <f t="shared" si="743"/>
        <v>0</v>
      </c>
      <c r="W803" s="136">
        <f t="shared" si="728"/>
        <v>0</v>
      </c>
      <c r="X803" s="136">
        <f t="shared" si="744"/>
        <v>0</v>
      </c>
      <c r="Y803" s="262"/>
      <c r="Z803" s="262"/>
      <c r="AA803" s="263"/>
      <c r="AB803" s="167"/>
      <c r="AC803" s="194"/>
      <c r="AD803" s="194"/>
      <c r="AE803" s="136">
        <f t="shared" si="745"/>
        <v>0</v>
      </c>
      <c r="AF803" s="136">
        <f t="shared" si="729"/>
        <v>0</v>
      </c>
      <c r="AG803" s="136">
        <f t="shared" si="746"/>
        <v>0</v>
      </c>
      <c r="AH803" s="262"/>
      <c r="AI803" s="262"/>
      <c r="AJ803" s="263"/>
      <c r="AK803" s="167"/>
      <c r="AL803" s="194"/>
      <c r="AM803" s="194"/>
      <c r="AN803" s="136">
        <f t="shared" si="747"/>
        <v>0</v>
      </c>
      <c r="AO803" s="136">
        <f t="shared" si="730"/>
        <v>0</v>
      </c>
      <c r="AP803" s="136">
        <f t="shared" si="748"/>
        <v>0</v>
      </c>
      <c r="AQ803" s="262"/>
      <c r="AR803" s="262"/>
      <c r="AS803" s="263"/>
      <c r="AT803" s="167"/>
      <c r="AU803" s="194"/>
      <c r="AV803" s="194"/>
      <c r="AW803" s="136">
        <f t="shared" si="749"/>
        <v>0</v>
      </c>
      <c r="AX803" s="136">
        <f t="shared" si="731"/>
        <v>0</v>
      </c>
      <c r="AY803" s="136">
        <f t="shared" si="750"/>
        <v>0</v>
      </c>
      <c r="AZ803" s="262"/>
      <c r="BA803" s="262"/>
      <c r="BB803" s="263"/>
      <c r="BC803" s="167"/>
      <c r="BD803" s="194"/>
      <c r="BE803" s="194"/>
      <c r="BF803" s="136">
        <f t="shared" si="751"/>
        <v>0</v>
      </c>
      <c r="BG803" s="136">
        <f t="shared" si="732"/>
        <v>0</v>
      </c>
      <c r="BH803" s="136">
        <f t="shared" si="752"/>
        <v>0</v>
      </c>
      <c r="BI803" s="262"/>
      <c r="BJ803" s="262"/>
      <c r="BK803" s="263"/>
      <c r="BL803" s="167"/>
      <c r="BM803" s="194"/>
      <c r="BN803" s="194"/>
      <c r="BO803" s="136">
        <f t="shared" si="753"/>
        <v>0</v>
      </c>
      <c r="BP803" s="136">
        <f t="shared" si="733"/>
        <v>0</v>
      </c>
      <c r="BQ803" s="136">
        <f t="shared" si="754"/>
        <v>0</v>
      </c>
      <c r="BR803" s="262"/>
      <c r="BS803" s="262"/>
      <c r="BT803" s="263"/>
      <c r="BU803" s="167"/>
      <c r="BV803" s="194"/>
      <c r="BW803" s="194"/>
      <c r="BX803" s="136">
        <f t="shared" si="755"/>
        <v>0</v>
      </c>
      <c r="BY803" s="136">
        <f t="shared" si="734"/>
        <v>0</v>
      </c>
      <c r="BZ803" s="136">
        <f t="shared" si="756"/>
        <v>0</v>
      </c>
      <c r="CA803" s="262"/>
      <c r="CB803" s="262"/>
      <c r="CC803" s="263"/>
      <c r="CD803" s="167"/>
      <c r="CE803" s="194"/>
      <c r="CF803" s="194"/>
      <c r="CG803" s="136">
        <f t="shared" si="757"/>
        <v>0</v>
      </c>
      <c r="CH803" s="136">
        <f t="shared" si="735"/>
        <v>0</v>
      </c>
      <c r="CI803" s="136">
        <f t="shared" si="758"/>
        <v>0</v>
      </c>
      <c r="CJ803" s="262"/>
      <c r="CK803" s="262"/>
      <c r="CL803" s="263"/>
      <c r="CM803" s="167"/>
      <c r="CN803" s="194"/>
      <c r="CO803" s="194"/>
      <c r="CP803" s="136">
        <f t="shared" si="759"/>
        <v>0</v>
      </c>
      <c r="CQ803" s="136">
        <f t="shared" si="736"/>
        <v>0</v>
      </c>
      <c r="CR803" s="136">
        <f t="shared" si="760"/>
        <v>0</v>
      </c>
      <c r="CS803" s="262"/>
      <c r="CT803" s="262"/>
      <c r="CU803" s="263"/>
      <c r="CV803" s="167"/>
      <c r="CW803" s="194"/>
      <c r="CX803" s="194"/>
      <c r="CY803" s="136">
        <f t="shared" si="761"/>
        <v>0</v>
      </c>
      <c r="CZ803" s="136">
        <f t="shared" si="737"/>
        <v>0</v>
      </c>
      <c r="DA803" s="136">
        <f t="shared" si="762"/>
        <v>0</v>
      </c>
      <c r="DB803" s="262"/>
      <c r="DC803" s="262"/>
      <c r="DD803" s="263"/>
    </row>
    <row r="804" spans="1:108" x14ac:dyDescent="0.25">
      <c r="A804" s="167"/>
      <c r="B804" s="194"/>
      <c r="C804" s="194"/>
      <c r="D804" s="136">
        <f t="shared" si="738"/>
        <v>0</v>
      </c>
      <c r="E804" s="136">
        <f t="shared" si="739"/>
        <v>0</v>
      </c>
      <c r="F804" s="136">
        <f t="shared" si="740"/>
        <v>0</v>
      </c>
      <c r="G804" s="262"/>
      <c r="H804" s="262"/>
      <c r="I804" s="263"/>
      <c r="J804" s="167"/>
      <c r="K804" s="194"/>
      <c r="L804" s="194"/>
      <c r="M804" s="136">
        <f t="shared" si="741"/>
        <v>0</v>
      </c>
      <c r="N804" s="136">
        <f t="shared" si="727"/>
        <v>0</v>
      </c>
      <c r="O804" s="136">
        <f t="shared" si="742"/>
        <v>0</v>
      </c>
      <c r="P804" s="262"/>
      <c r="Q804" s="262"/>
      <c r="R804" s="263"/>
      <c r="S804" s="167"/>
      <c r="T804" s="194"/>
      <c r="U804" s="194"/>
      <c r="V804" s="136">
        <f t="shared" si="743"/>
        <v>0</v>
      </c>
      <c r="W804" s="136">
        <f t="shared" si="728"/>
        <v>0</v>
      </c>
      <c r="X804" s="136">
        <f t="shared" si="744"/>
        <v>0</v>
      </c>
      <c r="Y804" s="262"/>
      <c r="Z804" s="262"/>
      <c r="AA804" s="263"/>
      <c r="AB804" s="167"/>
      <c r="AC804" s="194"/>
      <c r="AD804" s="194"/>
      <c r="AE804" s="136">
        <f t="shared" si="745"/>
        <v>0</v>
      </c>
      <c r="AF804" s="136">
        <f t="shared" si="729"/>
        <v>0</v>
      </c>
      <c r="AG804" s="136">
        <f t="shared" si="746"/>
        <v>0</v>
      </c>
      <c r="AH804" s="262"/>
      <c r="AI804" s="262"/>
      <c r="AJ804" s="263"/>
      <c r="AK804" s="167"/>
      <c r="AL804" s="194"/>
      <c r="AM804" s="194"/>
      <c r="AN804" s="136">
        <f t="shared" si="747"/>
        <v>0</v>
      </c>
      <c r="AO804" s="136">
        <f t="shared" si="730"/>
        <v>0</v>
      </c>
      <c r="AP804" s="136">
        <f t="shared" si="748"/>
        <v>0</v>
      </c>
      <c r="AQ804" s="262"/>
      <c r="AR804" s="262"/>
      <c r="AS804" s="263"/>
      <c r="AT804" s="167"/>
      <c r="AU804" s="194"/>
      <c r="AV804" s="194"/>
      <c r="AW804" s="136">
        <f t="shared" si="749"/>
        <v>0</v>
      </c>
      <c r="AX804" s="136">
        <f t="shared" si="731"/>
        <v>0</v>
      </c>
      <c r="AY804" s="136">
        <f t="shared" si="750"/>
        <v>0</v>
      </c>
      <c r="AZ804" s="262"/>
      <c r="BA804" s="262"/>
      <c r="BB804" s="263"/>
      <c r="BC804" s="167"/>
      <c r="BD804" s="194"/>
      <c r="BE804" s="194"/>
      <c r="BF804" s="136">
        <f t="shared" si="751"/>
        <v>0</v>
      </c>
      <c r="BG804" s="136">
        <f t="shared" si="732"/>
        <v>0</v>
      </c>
      <c r="BH804" s="136">
        <f t="shared" si="752"/>
        <v>0</v>
      </c>
      <c r="BI804" s="262"/>
      <c r="BJ804" s="262"/>
      <c r="BK804" s="263"/>
      <c r="BL804" s="167"/>
      <c r="BM804" s="194"/>
      <c r="BN804" s="194"/>
      <c r="BO804" s="136">
        <f t="shared" si="753"/>
        <v>0</v>
      </c>
      <c r="BP804" s="136">
        <f t="shared" si="733"/>
        <v>0</v>
      </c>
      <c r="BQ804" s="136">
        <f t="shared" si="754"/>
        <v>0</v>
      </c>
      <c r="BR804" s="262"/>
      <c r="BS804" s="262"/>
      <c r="BT804" s="263"/>
      <c r="BU804" s="167"/>
      <c r="BV804" s="194"/>
      <c r="BW804" s="194"/>
      <c r="BX804" s="136">
        <f t="shared" si="755"/>
        <v>0</v>
      </c>
      <c r="BY804" s="136">
        <f t="shared" si="734"/>
        <v>0</v>
      </c>
      <c r="BZ804" s="136">
        <f t="shared" si="756"/>
        <v>0</v>
      </c>
      <c r="CA804" s="262"/>
      <c r="CB804" s="262"/>
      <c r="CC804" s="263"/>
      <c r="CD804" s="167"/>
      <c r="CE804" s="194"/>
      <c r="CF804" s="194"/>
      <c r="CG804" s="136">
        <f t="shared" si="757"/>
        <v>0</v>
      </c>
      <c r="CH804" s="136">
        <f t="shared" si="735"/>
        <v>0</v>
      </c>
      <c r="CI804" s="136">
        <f t="shared" si="758"/>
        <v>0</v>
      </c>
      <c r="CJ804" s="262"/>
      <c r="CK804" s="262"/>
      <c r="CL804" s="263"/>
      <c r="CM804" s="167"/>
      <c r="CN804" s="194"/>
      <c r="CO804" s="194"/>
      <c r="CP804" s="136">
        <f t="shared" si="759"/>
        <v>0</v>
      </c>
      <c r="CQ804" s="136">
        <f t="shared" si="736"/>
        <v>0</v>
      </c>
      <c r="CR804" s="136">
        <f t="shared" si="760"/>
        <v>0</v>
      </c>
      <c r="CS804" s="262"/>
      <c r="CT804" s="262"/>
      <c r="CU804" s="263"/>
      <c r="CV804" s="167"/>
      <c r="CW804" s="194"/>
      <c r="CX804" s="194"/>
      <c r="CY804" s="136">
        <f t="shared" si="761"/>
        <v>0</v>
      </c>
      <c r="CZ804" s="136">
        <f t="shared" si="737"/>
        <v>0</v>
      </c>
      <c r="DA804" s="136">
        <f t="shared" si="762"/>
        <v>0</v>
      </c>
      <c r="DB804" s="262"/>
      <c r="DC804" s="262"/>
      <c r="DD804" s="263"/>
    </row>
    <row r="805" spans="1:108" x14ac:dyDescent="0.25">
      <c r="A805" s="167"/>
      <c r="B805" s="194"/>
      <c r="C805" s="194"/>
      <c r="D805" s="136">
        <f t="shared" si="738"/>
        <v>0</v>
      </c>
      <c r="E805" s="136">
        <f t="shared" si="739"/>
        <v>0</v>
      </c>
      <c r="F805" s="136">
        <f t="shared" si="740"/>
        <v>0</v>
      </c>
      <c r="G805" s="262"/>
      <c r="H805" s="262"/>
      <c r="I805" s="263"/>
      <c r="J805" s="167"/>
      <c r="K805" s="194"/>
      <c r="L805" s="194"/>
      <c r="M805" s="136">
        <f t="shared" si="741"/>
        <v>0</v>
      </c>
      <c r="N805" s="136">
        <f t="shared" si="727"/>
        <v>0</v>
      </c>
      <c r="O805" s="136">
        <f t="shared" si="742"/>
        <v>0</v>
      </c>
      <c r="P805" s="262"/>
      <c r="Q805" s="262"/>
      <c r="R805" s="263"/>
      <c r="S805" s="167"/>
      <c r="T805" s="194"/>
      <c r="U805" s="194"/>
      <c r="V805" s="136">
        <f t="shared" si="743"/>
        <v>0</v>
      </c>
      <c r="W805" s="136">
        <f t="shared" si="728"/>
        <v>0</v>
      </c>
      <c r="X805" s="136">
        <f t="shared" si="744"/>
        <v>0</v>
      </c>
      <c r="Y805" s="262"/>
      <c r="Z805" s="262"/>
      <c r="AA805" s="263"/>
      <c r="AB805" s="167"/>
      <c r="AC805" s="194"/>
      <c r="AD805" s="194"/>
      <c r="AE805" s="136">
        <f t="shared" si="745"/>
        <v>0</v>
      </c>
      <c r="AF805" s="136">
        <f t="shared" si="729"/>
        <v>0</v>
      </c>
      <c r="AG805" s="136">
        <f t="shared" si="746"/>
        <v>0</v>
      </c>
      <c r="AH805" s="262"/>
      <c r="AI805" s="262"/>
      <c r="AJ805" s="263"/>
      <c r="AK805" s="167"/>
      <c r="AL805" s="194"/>
      <c r="AM805" s="194"/>
      <c r="AN805" s="136">
        <f t="shared" si="747"/>
        <v>0</v>
      </c>
      <c r="AO805" s="136">
        <f t="shared" si="730"/>
        <v>0</v>
      </c>
      <c r="AP805" s="136">
        <f t="shared" si="748"/>
        <v>0</v>
      </c>
      <c r="AQ805" s="262"/>
      <c r="AR805" s="262"/>
      <c r="AS805" s="263"/>
      <c r="AT805" s="167"/>
      <c r="AU805" s="194"/>
      <c r="AV805" s="194"/>
      <c r="AW805" s="136">
        <f t="shared" si="749"/>
        <v>0</v>
      </c>
      <c r="AX805" s="136">
        <f t="shared" si="731"/>
        <v>0</v>
      </c>
      <c r="AY805" s="136">
        <f t="shared" si="750"/>
        <v>0</v>
      </c>
      <c r="AZ805" s="262"/>
      <c r="BA805" s="262"/>
      <c r="BB805" s="263"/>
      <c r="BC805" s="167"/>
      <c r="BD805" s="194"/>
      <c r="BE805" s="194"/>
      <c r="BF805" s="136">
        <f t="shared" si="751"/>
        <v>0</v>
      </c>
      <c r="BG805" s="136">
        <f t="shared" si="732"/>
        <v>0</v>
      </c>
      <c r="BH805" s="136">
        <f t="shared" si="752"/>
        <v>0</v>
      </c>
      <c r="BI805" s="262"/>
      <c r="BJ805" s="262"/>
      <c r="BK805" s="263"/>
      <c r="BL805" s="167"/>
      <c r="BM805" s="194"/>
      <c r="BN805" s="194"/>
      <c r="BO805" s="136">
        <f t="shared" si="753"/>
        <v>0</v>
      </c>
      <c r="BP805" s="136">
        <f t="shared" si="733"/>
        <v>0</v>
      </c>
      <c r="BQ805" s="136">
        <f t="shared" si="754"/>
        <v>0</v>
      </c>
      <c r="BR805" s="262"/>
      <c r="BS805" s="262"/>
      <c r="BT805" s="263"/>
      <c r="BU805" s="167"/>
      <c r="BV805" s="194"/>
      <c r="BW805" s="194"/>
      <c r="BX805" s="136">
        <f t="shared" si="755"/>
        <v>0</v>
      </c>
      <c r="BY805" s="136">
        <f t="shared" si="734"/>
        <v>0</v>
      </c>
      <c r="BZ805" s="136">
        <f t="shared" si="756"/>
        <v>0</v>
      </c>
      <c r="CA805" s="262"/>
      <c r="CB805" s="262"/>
      <c r="CC805" s="263"/>
      <c r="CD805" s="167"/>
      <c r="CE805" s="194"/>
      <c r="CF805" s="194"/>
      <c r="CG805" s="136">
        <f t="shared" si="757"/>
        <v>0</v>
      </c>
      <c r="CH805" s="136">
        <f t="shared" si="735"/>
        <v>0</v>
      </c>
      <c r="CI805" s="136">
        <f t="shared" si="758"/>
        <v>0</v>
      </c>
      <c r="CJ805" s="262"/>
      <c r="CK805" s="262"/>
      <c r="CL805" s="263"/>
      <c r="CM805" s="167"/>
      <c r="CN805" s="194"/>
      <c r="CO805" s="194"/>
      <c r="CP805" s="136">
        <f t="shared" si="759"/>
        <v>0</v>
      </c>
      <c r="CQ805" s="136">
        <f t="shared" si="736"/>
        <v>0</v>
      </c>
      <c r="CR805" s="136">
        <f t="shared" si="760"/>
        <v>0</v>
      </c>
      <c r="CS805" s="262"/>
      <c r="CT805" s="262"/>
      <c r="CU805" s="263"/>
      <c r="CV805" s="167"/>
      <c r="CW805" s="194"/>
      <c r="CX805" s="194"/>
      <c r="CY805" s="136">
        <f t="shared" si="761"/>
        <v>0</v>
      </c>
      <c r="CZ805" s="136">
        <f t="shared" si="737"/>
        <v>0</v>
      </c>
      <c r="DA805" s="136">
        <f t="shared" si="762"/>
        <v>0</v>
      </c>
      <c r="DB805" s="262"/>
      <c r="DC805" s="262"/>
      <c r="DD805" s="263"/>
    </row>
    <row r="806" spans="1:108" x14ac:dyDescent="0.25">
      <c r="A806" s="167"/>
      <c r="B806" s="194"/>
      <c r="C806" s="194"/>
      <c r="D806" s="136">
        <f t="shared" si="738"/>
        <v>0</v>
      </c>
      <c r="E806" s="136">
        <f t="shared" si="739"/>
        <v>0</v>
      </c>
      <c r="F806" s="136">
        <f t="shared" si="740"/>
        <v>0</v>
      </c>
      <c r="G806" s="262"/>
      <c r="H806" s="262"/>
      <c r="I806" s="263"/>
      <c r="J806" s="167"/>
      <c r="K806" s="194"/>
      <c r="L806" s="194"/>
      <c r="M806" s="136">
        <f t="shared" si="741"/>
        <v>0</v>
      </c>
      <c r="N806" s="136">
        <f t="shared" si="727"/>
        <v>0</v>
      </c>
      <c r="O806" s="136">
        <f t="shared" si="742"/>
        <v>0</v>
      </c>
      <c r="P806" s="262"/>
      <c r="Q806" s="262"/>
      <c r="R806" s="263"/>
      <c r="S806" s="167"/>
      <c r="T806" s="194"/>
      <c r="U806" s="194"/>
      <c r="V806" s="136">
        <f t="shared" si="743"/>
        <v>0</v>
      </c>
      <c r="W806" s="136">
        <f t="shared" si="728"/>
        <v>0</v>
      </c>
      <c r="X806" s="136">
        <f t="shared" si="744"/>
        <v>0</v>
      </c>
      <c r="Y806" s="262"/>
      <c r="Z806" s="262"/>
      <c r="AA806" s="263"/>
      <c r="AB806" s="167"/>
      <c r="AC806" s="194"/>
      <c r="AD806" s="194"/>
      <c r="AE806" s="136">
        <f t="shared" si="745"/>
        <v>0</v>
      </c>
      <c r="AF806" s="136">
        <f t="shared" si="729"/>
        <v>0</v>
      </c>
      <c r="AG806" s="136">
        <f t="shared" si="746"/>
        <v>0</v>
      </c>
      <c r="AH806" s="262"/>
      <c r="AI806" s="262"/>
      <c r="AJ806" s="263"/>
      <c r="AK806" s="167"/>
      <c r="AL806" s="194"/>
      <c r="AM806" s="194"/>
      <c r="AN806" s="136">
        <f t="shared" si="747"/>
        <v>0</v>
      </c>
      <c r="AO806" s="136">
        <f t="shared" si="730"/>
        <v>0</v>
      </c>
      <c r="AP806" s="136">
        <f t="shared" si="748"/>
        <v>0</v>
      </c>
      <c r="AQ806" s="262"/>
      <c r="AR806" s="262"/>
      <c r="AS806" s="263"/>
      <c r="AT806" s="167"/>
      <c r="AU806" s="194"/>
      <c r="AV806" s="194"/>
      <c r="AW806" s="136">
        <f t="shared" si="749"/>
        <v>0</v>
      </c>
      <c r="AX806" s="136">
        <f t="shared" si="731"/>
        <v>0</v>
      </c>
      <c r="AY806" s="136">
        <f t="shared" si="750"/>
        <v>0</v>
      </c>
      <c r="AZ806" s="262"/>
      <c r="BA806" s="262"/>
      <c r="BB806" s="263"/>
      <c r="BC806" s="167"/>
      <c r="BD806" s="194"/>
      <c r="BE806" s="194"/>
      <c r="BF806" s="136">
        <f t="shared" si="751"/>
        <v>0</v>
      </c>
      <c r="BG806" s="136">
        <f t="shared" si="732"/>
        <v>0</v>
      </c>
      <c r="BH806" s="136">
        <f t="shared" si="752"/>
        <v>0</v>
      </c>
      <c r="BI806" s="262"/>
      <c r="BJ806" s="262"/>
      <c r="BK806" s="263"/>
      <c r="BL806" s="167"/>
      <c r="BM806" s="194"/>
      <c r="BN806" s="194"/>
      <c r="BO806" s="136">
        <f t="shared" si="753"/>
        <v>0</v>
      </c>
      <c r="BP806" s="136">
        <f t="shared" si="733"/>
        <v>0</v>
      </c>
      <c r="BQ806" s="136">
        <f t="shared" si="754"/>
        <v>0</v>
      </c>
      <c r="BR806" s="262"/>
      <c r="BS806" s="262"/>
      <c r="BT806" s="263"/>
      <c r="BU806" s="167"/>
      <c r="BV806" s="194"/>
      <c r="BW806" s="194"/>
      <c r="BX806" s="136">
        <f t="shared" si="755"/>
        <v>0</v>
      </c>
      <c r="BY806" s="136">
        <f t="shared" si="734"/>
        <v>0</v>
      </c>
      <c r="BZ806" s="136">
        <f t="shared" si="756"/>
        <v>0</v>
      </c>
      <c r="CA806" s="262"/>
      <c r="CB806" s="262"/>
      <c r="CC806" s="263"/>
      <c r="CD806" s="167"/>
      <c r="CE806" s="194"/>
      <c r="CF806" s="194"/>
      <c r="CG806" s="136">
        <f t="shared" si="757"/>
        <v>0</v>
      </c>
      <c r="CH806" s="136">
        <f t="shared" si="735"/>
        <v>0</v>
      </c>
      <c r="CI806" s="136">
        <f t="shared" si="758"/>
        <v>0</v>
      </c>
      <c r="CJ806" s="262"/>
      <c r="CK806" s="262"/>
      <c r="CL806" s="263"/>
      <c r="CM806" s="167"/>
      <c r="CN806" s="194"/>
      <c r="CO806" s="194"/>
      <c r="CP806" s="136">
        <f t="shared" si="759"/>
        <v>0</v>
      </c>
      <c r="CQ806" s="136">
        <f t="shared" si="736"/>
        <v>0</v>
      </c>
      <c r="CR806" s="136">
        <f t="shared" si="760"/>
        <v>0</v>
      </c>
      <c r="CS806" s="262"/>
      <c r="CT806" s="262"/>
      <c r="CU806" s="263"/>
      <c r="CV806" s="167"/>
      <c r="CW806" s="194"/>
      <c r="CX806" s="194"/>
      <c r="CY806" s="136">
        <f t="shared" si="761"/>
        <v>0</v>
      </c>
      <c r="CZ806" s="136">
        <f t="shared" si="737"/>
        <v>0</v>
      </c>
      <c r="DA806" s="136">
        <f t="shared" si="762"/>
        <v>0</v>
      </c>
      <c r="DB806" s="262"/>
      <c r="DC806" s="262"/>
      <c r="DD806" s="263"/>
    </row>
    <row r="807" spans="1:108" x14ac:dyDescent="0.25">
      <c r="A807" s="167"/>
      <c r="B807" s="194"/>
      <c r="C807" s="194"/>
      <c r="D807" s="136">
        <f t="shared" si="738"/>
        <v>0</v>
      </c>
      <c r="E807" s="136">
        <f t="shared" si="739"/>
        <v>0</v>
      </c>
      <c r="F807" s="136">
        <f t="shared" si="740"/>
        <v>0</v>
      </c>
      <c r="G807" s="262"/>
      <c r="H807" s="262"/>
      <c r="I807" s="263"/>
      <c r="J807" s="167"/>
      <c r="K807" s="194"/>
      <c r="L807" s="194"/>
      <c r="M807" s="136">
        <f t="shared" si="741"/>
        <v>0</v>
      </c>
      <c r="N807" s="136">
        <f t="shared" si="727"/>
        <v>0</v>
      </c>
      <c r="O807" s="136">
        <f t="shared" si="742"/>
        <v>0</v>
      </c>
      <c r="P807" s="262"/>
      <c r="Q807" s="262"/>
      <c r="R807" s="263"/>
      <c r="S807" s="167"/>
      <c r="T807" s="194"/>
      <c r="U807" s="194"/>
      <c r="V807" s="136">
        <f t="shared" si="743"/>
        <v>0</v>
      </c>
      <c r="W807" s="136">
        <f t="shared" si="728"/>
        <v>0</v>
      </c>
      <c r="X807" s="136">
        <f t="shared" si="744"/>
        <v>0</v>
      </c>
      <c r="Y807" s="262"/>
      <c r="Z807" s="262"/>
      <c r="AA807" s="263"/>
      <c r="AB807" s="167"/>
      <c r="AC807" s="194"/>
      <c r="AD807" s="194"/>
      <c r="AE807" s="136">
        <f t="shared" si="745"/>
        <v>0</v>
      </c>
      <c r="AF807" s="136">
        <f t="shared" si="729"/>
        <v>0</v>
      </c>
      <c r="AG807" s="136">
        <f t="shared" si="746"/>
        <v>0</v>
      </c>
      <c r="AH807" s="262"/>
      <c r="AI807" s="262"/>
      <c r="AJ807" s="263"/>
      <c r="AK807" s="167"/>
      <c r="AL807" s="194"/>
      <c r="AM807" s="194"/>
      <c r="AN807" s="136">
        <f t="shared" si="747"/>
        <v>0</v>
      </c>
      <c r="AO807" s="136">
        <f t="shared" si="730"/>
        <v>0</v>
      </c>
      <c r="AP807" s="136">
        <f t="shared" si="748"/>
        <v>0</v>
      </c>
      <c r="AQ807" s="262"/>
      <c r="AR807" s="262"/>
      <c r="AS807" s="263"/>
      <c r="AT807" s="167"/>
      <c r="AU807" s="194"/>
      <c r="AV807" s="194"/>
      <c r="AW807" s="136">
        <f t="shared" si="749"/>
        <v>0</v>
      </c>
      <c r="AX807" s="136">
        <f t="shared" si="731"/>
        <v>0</v>
      </c>
      <c r="AY807" s="136">
        <f t="shared" si="750"/>
        <v>0</v>
      </c>
      <c r="AZ807" s="262"/>
      <c r="BA807" s="262"/>
      <c r="BB807" s="263"/>
      <c r="BC807" s="167"/>
      <c r="BD807" s="194"/>
      <c r="BE807" s="194"/>
      <c r="BF807" s="136">
        <f t="shared" si="751"/>
        <v>0</v>
      </c>
      <c r="BG807" s="136">
        <f t="shared" si="732"/>
        <v>0</v>
      </c>
      <c r="BH807" s="136">
        <f t="shared" si="752"/>
        <v>0</v>
      </c>
      <c r="BI807" s="262"/>
      <c r="BJ807" s="262"/>
      <c r="BK807" s="263"/>
      <c r="BL807" s="167"/>
      <c r="BM807" s="194"/>
      <c r="BN807" s="194"/>
      <c r="BO807" s="136">
        <f t="shared" si="753"/>
        <v>0</v>
      </c>
      <c r="BP807" s="136">
        <f t="shared" si="733"/>
        <v>0</v>
      </c>
      <c r="BQ807" s="136">
        <f t="shared" si="754"/>
        <v>0</v>
      </c>
      <c r="BR807" s="262"/>
      <c r="BS807" s="262"/>
      <c r="BT807" s="263"/>
      <c r="BU807" s="167"/>
      <c r="BV807" s="194"/>
      <c r="BW807" s="194"/>
      <c r="BX807" s="136">
        <f t="shared" si="755"/>
        <v>0</v>
      </c>
      <c r="BY807" s="136">
        <f t="shared" si="734"/>
        <v>0</v>
      </c>
      <c r="BZ807" s="136">
        <f t="shared" si="756"/>
        <v>0</v>
      </c>
      <c r="CA807" s="262"/>
      <c r="CB807" s="262"/>
      <c r="CC807" s="263"/>
      <c r="CD807" s="167"/>
      <c r="CE807" s="194"/>
      <c r="CF807" s="194"/>
      <c r="CG807" s="136">
        <f t="shared" si="757"/>
        <v>0</v>
      </c>
      <c r="CH807" s="136">
        <f t="shared" si="735"/>
        <v>0</v>
      </c>
      <c r="CI807" s="136">
        <f t="shared" si="758"/>
        <v>0</v>
      </c>
      <c r="CJ807" s="262"/>
      <c r="CK807" s="262"/>
      <c r="CL807" s="263"/>
      <c r="CM807" s="167"/>
      <c r="CN807" s="194"/>
      <c r="CO807" s="194"/>
      <c r="CP807" s="136">
        <f t="shared" si="759"/>
        <v>0</v>
      </c>
      <c r="CQ807" s="136">
        <f t="shared" si="736"/>
        <v>0</v>
      </c>
      <c r="CR807" s="136">
        <f t="shared" si="760"/>
        <v>0</v>
      </c>
      <c r="CS807" s="262"/>
      <c r="CT807" s="262"/>
      <c r="CU807" s="263"/>
      <c r="CV807" s="167"/>
      <c r="CW807" s="194"/>
      <c r="CX807" s="194"/>
      <c r="CY807" s="136">
        <f t="shared" si="761"/>
        <v>0</v>
      </c>
      <c r="CZ807" s="136">
        <f t="shared" si="737"/>
        <v>0</v>
      </c>
      <c r="DA807" s="136">
        <f t="shared" si="762"/>
        <v>0</v>
      </c>
      <c r="DB807" s="262"/>
      <c r="DC807" s="262"/>
      <c r="DD807" s="263"/>
    </row>
    <row r="808" spans="1:108" x14ac:dyDescent="0.25">
      <c r="A808" s="167"/>
      <c r="B808" s="194"/>
      <c r="C808" s="194"/>
      <c r="D808" s="136">
        <f t="shared" si="738"/>
        <v>0</v>
      </c>
      <c r="E808" s="136">
        <f t="shared" si="739"/>
        <v>0</v>
      </c>
      <c r="F808" s="136">
        <f t="shared" si="740"/>
        <v>0</v>
      </c>
      <c r="G808" s="262"/>
      <c r="H808" s="262"/>
      <c r="I808" s="263"/>
      <c r="J808" s="167"/>
      <c r="K808" s="194"/>
      <c r="L808" s="194"/>
      <c r="M808" s="136">
        <f t="shared" si="741"/>
        <v>0</v>
      </c>
      <c r="N808" s="136">
        <f t="shared" si="727"/>
        <v>0</v>
      </c>
      <c r="O808" s="136">
        <f t="shared" si="742"/>
        <v>0</v>
      </c>
      <c r="P808" s="262"/>
      <c r="Q808" s="262"/>
      <c r="R808" s="263"/>
      <c r="S808" s="167"/>
      <c r="T808" s="194"/>
      <c r="U808" s="194"/>
      <c r="V808" s="136">
        <f t="shared" si="743"/>
        <v>0</v>
      </c>
      <c r="W808" s="136">
        <f t="shared" si="728"/>
        <v>0</v>
      </c>
      <c r="X808" s="136">
        <f t="shared" si="744"/>
        <v>0</v>
      </c>
      <c r="Y808" s="262"/>
      <c r="Z808" s="262"/>
      <c r="AA808" s="263"/>
      <c r="AB808" s="167"/>
      <c r="AC808" s="194"/>
      <c r="AD808" s="194"/>
      <c r="AE808" s="136">
        <f t="shared" si="745"/>
        <v>0</v>
      </c>
      <c r="AF808" s="136">
        <f t="shared" si="729"/>
        <v>0</v>
      </c>
      <c r="AG808" s="136">
        <f t="shared" si="746"/>
        <v>0</v>
      </c>
      <c r="AH808" s="262"/>
      <c r="AI808" s="262"/>
      <c r="AJ808" s="263"/>
      <c r="AK808" s="167"/>
      <c r="AL808" s="194"/>
      <c r="AM808" s="194"/>
      <c r="AN808" s="136">
        <f t="shared" si="747"/>
        <v>0</v>
      </c>
      <c r="AO808" s="136">
        <f t="shared" si="730"/>
        <v>0</v>
      </c>
      <c r="AP808" s="136">
        <f t="shared" si="748"/>
        <v>0</v>
      </c>
      <c r="AQ808" s="262"/>
      <c r="AR808" s="262"/>
      <c r="AS808" s="263"/>
      <c r="AT808" s="167"/>
      <c r="AU808" s="194"/>
      <c r="AV808" s="194"/>
      <c r="AW808" s="136">
        <f t="shared" si="749"/>
        <v>0</v>
      </c>
      <c r="AX808" s="136">
        <f t="shared" si="731"/>
        <v>0</v>
      </c>
      <c r="AY808" s="136">
        <f t="shared" si="750"/>
        <v>0</v>
      </c>
      <c r="AZ808" s="262"/>
      <c r="BA808" s="262"/>
      <c r="BB808" s="263"/>
      <c r="BC808" s="167"/>
      <c r="BD808" s="194"/>
      <c r="BE808" s="194"/>
      <c r="BF808" s="136">
        <f t="shared" si="751"/>
        <v>0</v>
      </c>
      <c r="BG808" s="136">
        <f t="shared" si="732"/>
        <v>0</v>
      </c>
      <c r="BH808" s="136">
        <f t="shared" si="752"/>
        <v>0</v>
      </c>
      <c r="BI808" s="262"/>
      <c r="BJ808" s="262"/>
      <c r="BK808" s="263"/>
      <c r="BL808" s="167"/>
      <c r="BM808" s="194"/>
      <c r="BN808" s="194"/>
      <c r="BO808" s="136">
        <f t="shared" si="753"/>
        <v>0</v>
      </c>
      <c r="BP808" s="136">
        <f t="shared" si="733"/>
        <v>0</v>
      </c>
      <c r="BQ808" s="136">
        <f t="shared" si="754"/>
        <v>0</v>
      </c>
      <c r="BR808" s="262"/>
      <c r="BS808" s="262"/>
      <c r="BT808" s="263"/>
      <c r="BU808" s="167"/>
      <c r="BV808" s="194"/>
      <c r="BW808" s="194"/>
      <c r="BX808" s="136">
        <f t="shared" si="755"/>
        <v>0</v>
      </c>
      <c r="BY808" s="136">
        <f t="shared" si="734"/>
        <v>0</v>
      </c>
      <c r="BZ808" s="136">
        <f t="shared" si="756"/>
        <v>0</v>
      </c>
      <c r="CA808" s="262"/>
      <c r="CB808" s="262"/>
      <c r="CC808" s="263"/>
      <c r="CD808" s="167"/>
      <c r="CE808" s="194"/>
      <c r="CF808" s="194"/>
      <c r="CG808" s="136">
        <f t="shared" si="757"/>
        <v>0</v>
      </c>
      <c r="CH808" s="136">
        <f t="shared" si="735"/>
        <v>0</v>
      </c>
      <c r="CI808" s="136">
        <f t="shared" si="758"/>
        <v>0</v>
      </c>
      <c r="CJ808" s="262"/>
      <c r="CK808" s="262"/>
      <c r="CL808" s="263"/>
      <c r="CM808" s="167"/>
      <c r="CN808" s="194"/>
      <c r="CO808" s="194"/>
      <c r="CP808" s="136">
        <f t="shared" si="759"/>
        <v>0</v>
      </c>
      <c r="CQ808" s="136">
        <f t="shared" si="736"/>
        <v>0</v>
      </c>
      <c r="CR808" s="136">
        <f t="shared" si="760"/>
        <v>0</v>
      </c>
      <c r="CS808" s="262"/>
      <c r="CT808" s="262"/>
      <c r="CU808" s="263"/>
      <c r="CV808" s="167"/>
      <c r="CW808" s="194"/>
      <c r="CX808" s="194"/>
      <c r="CY808" s="136">
        <f t="shared" si="761"/>
        <v>0</v>
      </c>
      <c r="CZ808" s="136">
        <f t="shared" si="737"/>
        <v>0</v>
      </c>
      <c r="DA808" s="136">
        <f t="shared" si="762"/>
        <v>0</v>
      </c>
      <c r="DB808" s="262"/>
      <c r="DC808" s="262"/>
      <c r="DD808" s="263"/>
    </row>
    <row r="809" spans="1:108" x14ac:dyDescent="0.25">
      <c r="A809" s="167"/>
      <c r="B809" s="194"/>
      <c r="C809" s="194"/>
      <c r="D809" s="136">
        <f t="shared" si="738"/>
        <v>0</v>
      </c>
      <c r="E809" s="136">
        <f t="shared" si="739"/>
        <v>0</v>
      </c>
      <c r="F809" s="136">
        <f t="shared" si="740"/>
        <v>0</v>
      </c>
      <c r="G809" s="262"/>
      <c r="H809" s="262"/>
      <c r="I809" s="263"/>
      <c r="J809" s="167"/>
      <c r="K809" s="194"/>
      <c r="L809" s="194"/>
      <c r="M809" s="136">
        <f t="shared" si="741"/>
        <v>0</v>
      </c>
      <c r="N809" s="136">
        <f t="shared" si="727"/>
        <v>0</v>
      </c>
      <c r="O809" s="136">
        <f t="shared" si="742"/>
        <v>0</v>
      </c>
      <c r="P809" s="262"/>
      <c r="Q809" s="262"/>
      <c r="R809" s="263"/>
      <c r="S809" s="167"/>
      <c r="T809" s="194"/>
      <c r="U809" s="194"/>
      <c r="V809" s="136">
        <f t="shared" si="743"/>
        <v>0</v>
      </c>
      <c r="W809" s="136">
        <f t="shared" si="728"/>
        <v>0</v>
      </c>
      <c r="X809" s="136">
        <f t="shared" si="744"/>
        <v>0</v>
      </c>
      <c r="Y809" s="262"/>
      <c r="Z809" s="262"/>
      <c r="AA809" s="263"/>
      <c r="AB809" s="167"/>
      <c r="AC809" s="194"/>
      <c r="AD809" s="194"/>
      <c r="AE809" s="136">
        <f t="shared" si="745"/>
        <v>0</v>
      </c>
      <c r="AF809" s="136">
        <f t="shared" si="729"/>
        <v>0</v>
      </c>
      <c r="AG809" s="136">
        <f t="shared" si="746"/>
        <v>0</v>
      </c>
      <c r="AH809" s="262"/>
      <c r="AI809" s="262"/>
      <c r="AJ809" s="263"/>
      <c r="AK809" s="167"/>
      <c r="AL809" s="194"/>
      <c r="AM809" s="194"/>
      <c r="AN809" s="136">
        <f t="shared" si="747"/>
        <v>0</v>
      </c>
      <c r="AO809" s="136">
        <f t="shared" si="730"/>
        <v>0</v>
      </c>
      <c r="AP809" s="136">
        <f t="shared" si="748"/>
        <v>0</v>
      </c>
      <c r="AQ809" s="262"/>
      <c r="AR809" s="262"/>
      <c r="AS809" s="263"/>
      <c r="AT809" s="167"/>
      <c r="AU809" s="194"/>
      <c r="AV809" s="194"/>
      <c r="AW809" s="136">
        <f t="shared" si="749"/>
        <v>0</v>
      </c>
      <c r="AX809" s="136">
        <f t="shared" si="731"/>
        <v>0</v>
      </c>
      <c r="AY809" s="136">
        <f t="shared" si="750"/>
        <v>0</v>
      </c>
      <c r="AZ809" s="262"/>
      <c r="BA809" s="262"/>
      <c r="BB809" s="263"/>
      <c r="BC809" s="167"/>
      <c r="BD809" s="194"/>
      <c r="BE809" s="194"/>
      <c r="BF809" s="136">
        <f t="shared" si="751"/>
        <v>0</v>
      </c>
      <c r="BG809" s="136">
        <f t="shared" si="732"/>
        <v>0</v>
      </c>
      <c r="BH809" s="136">
        <f t="shared" si="752"/>
        <v>0</v>
      </c>
      <c r="BI809" s="262"/>
      <c r="BJ809" s="262"/>
      <c r="BK809" s="263"/>
      <c r="BL809" s="167"/>
      <c r="BM809" s="194"/>
      <c r="BN809" s="194"/>
      <c r="BO809" s="136">
        <f t="shared" si="753"/>
        <v>0</v>
      </c>
      <c r="BP809" s="136">
        <f t="shared" si="733"/>
        <v>0</v>
      </c>
      <c r="BQ809" s="136">
        <f t="shared" si="754"/>
        <v>0</v>
      </c>
      <c r="BR809" s="262"/>
      <c r="BS809" s="262"/>
      <c r="BT809" s="263"/>
      <c r="BU809" s="167"/>
      <c r="BV809" s="194"/>
      <c r="BW809" s="194"/>
      <c r="BX809" s="136">
        <f t="shared" si="755"/>
        <v>0</v>
      </c>
      <c r="BY809" s="136">
        <f t="shared" si="734"/>
        <v>0</v>
      </c>
      <c r="BZ809" s="136">
        <f t="shared" si="756"/>
        <v>0</v>
      </c>
      <c r="CA809" s="262"/>
      <c r="CB809" s="262"/>
      <c r="CC809" s="263"/>
      <c r="CD809" s="167"/>
      <c r="CE809" s="194"/>
      <c r="CF809" s="194"/>
      <c r="CG809" s="136">
        <f t="shared" si="757"/>
        <v>0</v>
      </c>
      <c r="CH809" s="136">
        <f t="shared" si="735"/>
        <v>0</v>
      </c>
      <c r="CI809" s="136">
        <f t="shared" si="758"/>
        <v>0</v>
      </c>
      <c r="CJ809" s="262"/>
      <c r="CK809" s="262"/>
      <c r="CL809" s="263"/>
      <c r="CM809" s="167"/>
      <c r="CN809" s="194"/>
      <c r="CO809" s="194"/>
      <c r="CP809" s="136">
        <f t="shared" si="759"/>
        <v>0</v>
      </c>
      <c r="CQ809" s="136">
        <f t="shared" si="736"/>
        <v>0</v>
      </c>
      <c r="CR809" s="136">
        <f t="shared" si="760"/>
        <v>0</v>
      </c>
      <c r="CS809" s="262"/>
      <c r="CT809" s="262"/>
      <c r="CU809" s="263"/>
      <c r="CV809" s="167"/>
      <c r="CW809" s="194"/>
      <c r="CX809" s="194"/>
      <c r="CY809" s="136">
        <f t="shared" si="761"/>
        <v>0</v>
      </c>
      <c r="CZ809" s="136">
        <f t="shared" si="737"/>
        <v>0</v>
      </c>
      <c r="DA809" s="136">
        <f t="shared" si="762"/>
        <v>0</v>
      </c>
      <c r="DB809" s="262"/>
      <c r="DC809" s="262"/>
      <c r="DD809" s="263"/>
    </row>
    <row r="810" spans="1:108" x14ac:dyDescent="0.25">
      <c r="A810" s="167"/>
      <c r="B810" s="194"/>
      <c r="C810" s="194"/>
      <c r="D810" s="136">
        <f t="shared" si="738"/>
        <v>0</v>
      </c>
      <c r="E810" s="136">
        <f t="shared" si="739"/>
        <v>0</v>
      </c>
      <c r="F810" s="136">
        <f t="shared" si="740"/>
        <v>0</v>
      </c>
      <c r="G810" s="262"/>
      <c r="H810" s="262"/>
      <c r="I810" s="263"/>
      <c r="J810" s="167"/>
      <c r="K810" s="194"/>
      <c r="L810" s="194"/>
      <c r="M810" s="136">
        <f t="shared" si="741"/>
        <v>0</v>
      </c>
      <c r="N810" s="136">
        <f t="shared" si="727"/>
        <v>0</v>
      </c>
      <c r="O810" s="136">
        <f t="shared" si="742"/>
        <v>0</v>
      </c>
      <c r="P810" s="262"/>
      <c r="Q810" s="262"/>
      <c r="R810" s="263"/>
      <c r="S810" s="167"/>
      <c r="T810" s="194"/>
      <c r="U810" s="194"/>
      <c r="V810" s="136">
        <f t="shared" si="743"/>
        <v>0</v>
      </c>
      <c r="W810" s="136">
        <f t="shared" si="728"/>
        <v>0</v>
      </c>
      <c r="X810" s="136">
        <f t="shared" si="744"/>
        <v>0</v>
      </c>
      <c r="Y810" s="262"/>
      <c r="Z810" s="262"/>
      <c r="AA810" s="263"/>
      <c r="AB810" s="167"/>
      <c r="AC810" s="194"/>
      <c r="AD810" s="194"/>
      <c r="AE810" s="136">
        <f t="shared" si="745"/>
        <v>0</v>
      </c>
      <c r="AF810" s="136">
        <f t="shared" si="729"/>
        <v>0</v>
      </c>
      <c r="AG810" s="136">
        <f t="shared" si="746"/>
        <v>0</v>
      </c>
      <c r="AH810" s="262"/>
      <c r="AI810" s="262"/>
      <c r="AJ810" s="263"/>
      <c r="AK810" s="167"/>
      <c r="AL810" s="194"/>
      <c r="AM810" s="194"/>
      <c r="AN810" s="136">
        <f t="shared" si="747"/>
        <v>0</v>
      </c>
      <c r="AO810" s="136">
        <f t="shared" si="730"/>
        <v>0</v>
      </c>
      <c r="AP810" s="136">
        <f t="shared" si="748"/>
        <v>0</v>
      </c>
      <c r="AQ810" s="262"/>
      <c r="AR810" s="262"/>
      <c r="AS810" s="263"/>
      <c r="AT810" s="167"/>
      <c r="AU810" s="194"/>
      <c r="AV810" s="194"/>
      <c r="AW810" s="136">
        <f t="shared" si="749"/>
        <v>0</v>
      </c>
      <c r="AX810" s="136">
        <f t="shared" si="731"/>
        <v>0</v>
      </c>
      <c r="AY810" s="136">
        <f t="shared" si="750"/>
        <v>0</v>
      </c>
      <c r="AZ810" s="262"/>
      <c r="BA810" s="262"/>
      <c r="BB810" s="263"/>
      <c r="BC810" s="167"/>
      <c r="BD810" s="194"/>
      <c r="BE810" s="194"/>
      <c r="BF810" s="136">
        <f t="shared" si="751"/>
        <v>0</v>
      </c>
      <c r="BG810" s="136">
        <f t="shared" si="732"/>
        <v>0</v>
      </c>
      <c r="BH810" s="136">
        <f t="shared" si="752"/>
        <v>0</v>
      </c>
      <c r="BI810" s="262"/>
      <c r="BJ810" s="262"/>
      <c r="BK810" s="263"/>
      <c r="BL810" s="167"/>
      <c r="BM810" s="194"/>
      <c r="BN810" s="194"/>
      <c r="BO810" s="136">
        <f t="shared" si="753"/>
        <v>0</v>
      </c>
      <c r="BP810" s="136">
        <f t="shared" si="733"/>
        <v>0</v>
      </c>
      <c r="BQ810" s="136">
        <f t="shared" si="754"/>
        <v>0</v>
      </c>
      <c r="BR810" s="262"/>
      <c r="BS810" s="262"/>
      <c r="BT810" s="263"/>
      <c r="BU810" s="167"/>
      <c r="BV810" s="194"/>
      <c r="BW810" s="194"/>
      <c r="BX810" s="136">
        <f t="shared" si="755"/>
        <v>0</v>
      </c>
      <c r="BY810" s="136">
        <f t="shared" si="734"/>
        <v>0</v>
      </c>
      <c r="BZ810" s="136">
        <f t="shared" si="756"/>
        <v>0</v>
      </c>
      <c r="CA810" s="262"/>
      <c r="CB810" s="262"/>
      <c r="CC810" s="263"/>
      <c r="CD810" s="167"/>
      <c r="CE810" s="194"/>
      <c r="CF810" s="194"/>
      <c r="CG810" s="136">
        <f t="shared" si="757"/>
        <v>0</v>
      </c>
      <c r="CH810" s="136">
        <f t="shared" si="735"/>
        <v>0</v>
      </c>
      <c r="CI810" s="136">
        <f t="shared" si="758"/>
        <v>0</v>
      </c>
      <c r="CJ810" s="262"/>
      <c r="CK810" s="262"/>
      <c r="CL810" s="263"/>
      <c r="CM810" s="167"/>
      <c r="CN810" s="194"/>
      <c r="CO810" s="194"/>
      <c r="CP810" s="136">
        <f t="shared" si="759"/>
        <v>0</v>
      </c>
      <c r="CQ810" s="136">
        <f t="shared" si="736"/>
        <v>0</v>
      </c>
      <c r="CR810" s="136">
        <f t="shared" si="760"/>
        <v>0</v>
      </c>
      <c r="CS810" s="262"/>
      <c r="CT810" s="262"/>
      <c r="CU810" s="263"/>
      <c r="CV810" s="167"/>
      <c r="CW810" s="194"/>
      <c r="CX810" s="194"/>
      <c r="CY810" s="136">
        <f t="shared" si="761"/>
        <v>0</v>
      </c>
      <c r="CZ810" s="136">
        <f t="shared" si="737"/>
        <v>0</v>
      </c>
      <c r="DA810" s="136">
        <f t="shared" si="762"/>
        <v>0</v>
      </c>
      <c r="DB810" s="262"/>
      <c r="DC810" s="262"/>
      <c r="DD810" s="263"/>
    </row>
    <row r="811" spans="1:108" x14ac:dyDescent="0.25">
      <c r="A811" s="167"/>
      <c r="B811" s="194"/>
      <c r="C811" s="194"/>
      <c r="D811" s="136">
        <f t="shared" si="738"/>
        <v>0</v>
      </c>
      <c r="E811" s="136">
        <f t="shared" si="739"/>
        <v>0</v>
      </c>
      <c r="F811" s="136">
        <f t="shared" si="740"/>
        <v>0</v>
      </c>
      <c r="G811" s="262"/>
      <c r="H811" s="262"/>
      <c r="I811" s="263"/>
      <c r="J811" s="167"/>
      <c r="K811" s="194"/>
      <c r="L811" s="194"/>
      <c r="M811" s="136">
        <f t="shared" si="741"/>
        <v>0</v>
      </c>
      <c r="N811" s="136">
        <f t="shared" si="727"/>
        <v>0</v>
      </c>
      <c r="O811" s="136">
        <f t="shared" si="742"/>
        <v>0</v>
      </c>
      <c r="P811" s="262"/>
      <c r="Q811" s="262"/>
      <c r="R811" s="263"/>
      <c r="S811" s="167"/>
      <c r="T811" s="194"/>
      <c r="U811" s="194"/>
      <c r="V811" s="136">
        <f t="shared" si="743"/>
        <v>0</v>
      </c>
      <c r="W811" s="136">
        <f t="shared" si="728"/>
        <v>0</v>
      </c>
      <c r="X811" s="136">
        <f t="shared" si="744"/>
        <v>0</v>
      </c>
      <c r="Y811" s="262"/>
      <c r="Z811" s="262"/>
      <c r="AA811" s="263"/>
      <c r="AB811" s="167"/>
      <c r="AC811" s="194"/>
      <c r="AD811" s="194"/>
      <c r="AE811" s="136">
        <f t="shared" si="745"/>
        <v>0</v>
      </c>
      <c r="AF811" s="136">
        <f t="shared" si="729"/>
        <v>0</v>
      </c>
      <c r="AG811" s="136">
        <f t="shared" si="746"/>
        <v>0</v>
      </c>
      <c r="AH811" s="262"/>
      <c r="AI811" s="262"/>
      <c r="AJ811" s="263"/>
      <c r="AK811" s="167"/>
      <c r="AL811" s="194"/>
      <c r="AM811" s="194"/>
      <c r="AN811" s="136">
        <f t="shared" si="747"/>
        <v>0</v>
      </c>
      <c r="AO811" s="136">
        <f t="shared" si="730"/>
        <v>0</v>
      </c>
      <c r="AP811" s="136">
        <f t="shared" si="748"/>
        <v>0</v>
      </c>
      <c r="AQ811" s="262"/>
      <c r="AR811" s="262"/>
      <c r="AS811" s="263"/>
      <c r="AT811" s="167"/>
      <c r="AU811" s="194"/>
      <c r="AV811" s="194"/>
      <c r="AW811" s="136">
        <f t="shared" si="749"/>
        <v>0</v>
      </c>
      <c r="AX811" s="136">
        <f t="shared" si="731"/>
        <v>0</v>
      </c>
      <c r="AY811" s="136">
        <f t="shared" si="750"/>
        <v>0</v>
      </c>
      <c r="AZ811" s="262"/>
      <c r="BA811" s="262"/>
      <c r="BB811" s="263"/>
      <c r="BC811" s="167"/>
      <c r="BD811" s="194"/>
      <c r="BE811" s="194"/>
      <c r="BF811" s="136">
        <f t="shared" si="751"/>
        <v>0</v>
      </c>
      <c r="BG811" s="136">
        <f t="shared" si="732"/>
        <v>0</v>
      </c>
      <c r="BH811" s="136">
        <f t="shared" si="752"/>
        <v>0</v>
      </c>
      <c r="BI811" s="262"/>
      <c r="BJ811" s="262"/>
      <c r="BK811" s="263"/>
      <c r="BL811" s="167"/>
      <c r="BM811" s="194"/>
      <c r="BN811" s="194"/>
      <c r="BO811" s="136">
        <f t="shared" si="753"/>
        <v>0</v>
      </c>
      <c r="BP811" s="136">
        <f t="shared" si="733"/>
        <v>0</v>
      </c>
      <c r="BQ811" s="136">
        <f t="shared" si="754"/>
        <v>0</v>
      </c>
      <c r="BR811" s="262"/>
      <c r="BS811" s="262"/>
      <c r="BT811" s="263"/>
      <c r="BU811" s="167"/>
      <c r="BV811" s="194"/>
      <c r="BW811" s="194"/>
      <c r="BX811" s="136">
        <f t="shared" si="755"/>
        <v>0</v>
      </c>
      <c r="BY811" s="136">
        <f t="shared" si="734"/>
        <v>0</v>
      </c>
      <c r="BZ811" s="136">
        <f t="shared" si="756"/>
        <v>0</v>
      </c>
      <c r="CA811" s="262"/>
      <c r="CB811" s="262"/>
      <c r="CC811" s="263"/>
      <c r="CD811" s="167"/>
      <c r="CE811" s="194"/>
      <c r="CF811" s="194"/>
      <c r="CG811" s="136">
        <f t="shared" si="757"/>
        <v>0</v>
      </c>
      <c r="CH811" s="136">
        <f t="shared" si="735"/>
        <v>0</v>
      </c>
      <c r="CI811" s="136">
        <f t="shared" si="758"/>
        <v>0</v>
      </c>
      <c r="CJ811" s="262"/>
      <c r="CK811" s="262"/>
      <c r="CL811" s="263"/>
      <c r="CM811" s="167"/>
      <c r="CN811" s="194"/>
      <c r="CO811" s="194"/>
      <c r="CP811" s="136">
        <f t="shared" si="759"/>
        <v>0</v>
      </c>
      <c r="CQ811" s="136">
        <f t="shared" si="736"/>
        <v>0</v>
      </c>
      <c r="CR811" s="136">
        <f t="shared" si="760"/>
        <v>0</v>
      </c>
      <c r="CS811" s="262"/>
      <c r="CT811" s="262"/>
      <c r="CU811" s="263"/>
      <c r="CV811" s="167"/>
      <c r="CW811" s="194"/>
      <c r="CX811" s="194"/>
      <c r="CY811" s="136">
        <f t="shared" si="761"/>
        <v>0</v>
      </c>
      <c r="CZ811" s="136">
        <f t="shared" si="737"/>
        <v>0</v>
      </c>
      <c r="DA811" s="136">
        <f t="shared" si="762"/>
        <v>0</v>
      </c>
      <c r="DB811" s="262"/>
      <c r="DC811" s="262"/>
      <c r="DD811" s="263"/>
    </row>
    <row r="812" spans="1:108" x14ac:dyDescent="0.25">
      <c r="A812" s="167"/>
      <c r="B812" s="194"/>
      <c r="C812" s="194"/>
      <c r="D812" s="136">
        <f t="shared" si="738"/>
        <v>0</v>
      </c>
      <c r="E812" s="136">
        <f t="shared" si="739"/>
        <v>0</v>
      </c>
      <c r="F812" s="136">
        <f t="shared" si="740"/>
        <v>0</v>
      </c>
      <c r="G812" s="262"/>
      <c r="H812" s="262"/>
      <c r="I812" s="263"/>
      <c r="J812" s="167"/>
      <c r="K812" s="194"/>
      <c r="L812" s="194"/>
      <c r="M812" s="136">
        <f t="shared" si="741"/>
        <v>0</v>
      </c>
      <c r="N812" s="136">
        <f t="shared" si="727"/>
        <v>0</v>
      </c>
      <c r="O812" s="136">
        <f t="shared" si="742"/>
        <v>0</v>
      </c>
      <c r="P812" s="262"/>
      <c r="Q812" s="262"/>
      <c r="R812" s="263"/>
      <c r="S812" s="167"/>
      <c r="T812" s="194"/>
      <c r="U812" s="194"/>
      <c r="V812" s="136">
        <f t="shared" si="743"/>
        <v>0</v>
      </c>
      <c r="W812" s="136">
        <f t="shared" si="728"/>
        <v>0</v>
      </c>
      <c r="X812" s="136">
        <f t="shared" si="744"/>
        <v>0</v>
      </c>
      <c r="Y812" s="262"/>
      <c r="Z812" s="262"/>
      <c r="AA812" s="263"/>
      <c r="AB812" s="167"/>
      <c r="AC812" s="194"/>
      <c r="AD812" s="194"/>
      <c r="AE812" s="136">
        <f t="shared" si="745"/>
        <v>0</v>
      </c>
      <c r="AF812" s="136">
        <f t="shared" si="729"/>
        <v>0</v>
      </c>
      <c r="AG812" s="136">
        <f t="shared" si="746"/>
        <v>0</v>
      </c>
      <c r="AH812" s="262"/>
      <c r="AI812" s="262"/>
      <c r="AJ812" s="263"/>
      <c r="AK812" s="167"/>
      <c r="AL812" s="194"/>
      <c r="AM812" s="194"/>
      <c r="AN812" s="136">
        <f t="shared" si="747"/>
        <v>0</v>
      </c>
      <c r="AO812" s="136">
        <f t="shared" si="730"/>
        <v>0</v>
      </c>
      <c r="AP812" s="136">
        <f t="shared" si="748"/>
        <v>0</v>
      </c>
      <c r="AQ812" s="262"/>
      <c r="AR812" s="262"/>
      <c r="AS812" s="263"/>
      <c r="AT812" s="167"/>
      <c r="AU812" s="194"/>
      <c r="AV812" s="194"/>
      <c r="AW812" s="136">
        <f t="shared" si="749"/>
        <v>0</v>
      </c>
      <c r="AX812" s="136">
        <f t="shared" si="731"/>
        <v>0</v>
      </c>
      <c r="AY812" s="136">
        <f t="shared" si="750"/>
        <v>0</v>
      </c>
      <c r="AZ812" s="262"/>
      <c r="BA812" s="262"/>
      <c r="BB812" s="263"/>
      <c r="BC812" s="167"/>
      <c r="BD812" s="194"/>
      <c r="BE812" s="194"/>
      <c r="BF812" s="136">
        <f t="shared" si="751"/>
        <v>0</v>
      </c>
      <c r="BG812" s="136">
        <f t="shared" si="732"/>
        <v>0</v>
      </c>
      <c r="BH812" s="136">
        <f t="shared" si="752"/>
        <v>0</v>
      </c>
      <c r="BI812" s="262"/>
      <c r="BJ812" s="262"/>
      <c r="BK812" s="263"/>
      <c r="BL812" s="167"/>
      <c r="BM812" s="194"/>
      <c r="BN812" s="194"/>
      <c r="BO812" s="136">
        <f t="shared" si="753"/>
        <v>0</v>
      </c>
      <c r="BP812" s="136">
        <f t="shared" si="733"/>
        <v>0</v>
      </c>
      <c r="BQ812" s="136">
        <f t="shared" si="754"/>
        <v>0</v>
      </c>
      <c r="BR812" s="262"/>
      <c r="BS812" s="262"/>
      <c r="BT812" s="263"/>
      <c r="BU812" s="167"/>
      <c r="BV812" s="194"/>
      <c r="BW812" s="194"/>
      <c r="BX812" s="136">
        <f t="shared" si="755"/>
        <v>0</v>
      </c>
      <c r="BY812" s="136">
        <f t="shared" si="734"/>
        <v>0</v>
      </c>
      <c r="BZ812" s="136">
        <f t="shared" si="756"/>
        <v>0</v>
      </c>
      <c r="CA812" s="262"/>
      <c r="CB812" s="262"/>
      <c r="CC812" s="263"/>
      <c r="CD812" s="167"/>
      <c r="CE812" s="194"/>
      <c r="CF812" s="194"/>
      <c r="CG812" s="136">
        <f t="shared" si="757"/>
        <v>0</v>
      </c>
      <c r="CH812" s="136">
        <f t="shared" si="735"/>
        <v>0</v>
      </c>
      <c r="CI812" s="136">
        <f t="shared" si="758"/>
        <v>0</v>
      </c>
      <c r="CJ812" s="262"/>
      <c r="CK812" s="262"/>
      <c r="CL812" s="263"/>
      <c r="CM812" s="167"/>
      <c r="CN812" s="194"/>
      <c r="CO812" s="194"/>
      <c r="CP812" s="136">
        <f t="shared" si="759"/>
        <v>0</v>
      </c>
      <c r="CQ812" s="136">
        <f t="shared" si="736"/>
        <v>0</v>
      </c>
      <c r="CR812" s="136">
        <f t="shared" si="760"/>
        <v>0</v>
      </c>
      <c r="CS812" s="262"/>
      <c r="CT812" s="262"/>
      <c r="CU812" s="263"/>
      <c r="CV812" s="167"/>
      <c r="CW812" s="194"/>
      <c r="CX812" s="194"/>
      <c r="CY812" s="136">
        <f t="shared" si="761"/>
        <v>0</v>
      </c>
      <c r="CZ812" s="136">
        <f t="shared" si="737"/>
        <v>0</v>
      </c>
      <c r="DA812" s="136">
        <f t="shared" si="762"/>
        <v>0</v>
      </c>
      <c r="DB812" s="262"/>
      <c r="DC812" s="262"/>
      <c r="DD812" s="263"/>
    </row>
    <row r="813" spans="1:108" x14ac:dyDescent="0.25">
      <c r="A813" s="167"/>
      <c r="B813" s="194"/>
      <c r="C813" s="194"/>
      <c r="D813" s="136">
        <f t="shared" si="738"/>
        <v>0</v>
      </c>
      <c r="E813" s="136">
        <f t="shared" si="739"/>
        <v>0</v>
      </c>
      <c r="F813" s="136">
        <f t="shared" si="740"/>
        <v>0</v>
      </c>
      <c r="G813" s="262"/>
      <c r="H813" s="262"/>
      <c r="I813" s="263"/>
      <c r="J813" s="167"/>
      <c r="K813" s="194"/>
      <c r="L813" s="194"/>
      <c r="M813" s="136">
        <f t="shared" si="741"/>
        <v>0</v>
      </c>
      <c r="N813" s="136">
        <f t="shared" si="727"/>
        <v>0</v>
      </c>
      <c r="O813" s="136">
        <f t="shared" si="742"/>
        <v>0</v>
      </c>
      <c r="P813" s="262"/>
      <c r="Q813" s="262"/>
      <c r="R813" s="263"/>
      <c r="S813" s="167"/>
      <c r="T813" s="194"/>
      <c r="U813" s="194"/>
      <c r="V813" s="136">
        <f t="shared" si="743"/>
        <v>0</v>
      </c>
      <c r="W813" s="136">
        <f t="shared" si="728"/>
        <v>0</v>
      </c>
      <c r="X813" s="136">
        <f t="shared" si="744"/>
        <v>0</v>
      </c>
      <c r="Y813" s="262"/>
      <c r="Z813" s="262"/>
      <c r="AA813" s="263"/>
      <c r="AB813" s="167"/>
      <c r="AC813" s="194"/>
      <c r="AD813" s="194"/>
      <c r="AE813" s="136">
        <f t="shared" si="745"/>
        <v>0</v>
      </c>
      <c r="AF813" s="136">
        <f t="shared" si="729"/>
        <v>0</v>
      </c>
      <c r="AG813" s="136">
        <f t="shared" si="746"/>
        <v>0</v>
      </c>
      <c r="AH813" s="262"/>
      <c r="AI813" s="262"/>
      <c r="AJ813" s="263"/>
      <c r="AK813" s="167"/>
      <c r="AL813" s="194"/>
      <c r="AM813" s="194"/>
      <c r="AN813" s="136">
        <f t="shared" si="747"/>
        <v>0</v>
      </c>
      <c r="AO813" s="136">
        <f t="shared" si="730"/>
        <v>0</v>
      </c>
      <c r="AP813" s="136">
        <f t="shared" si="748"/>
        <v>0</v>
      </c>
      <c r="AQ813" s="262"/>
      <c r="AR813" s="262"/>
      <c r="AS813" s="263"/>
      <c r="AT813" s="167"/>
      <c r="AU813" s="194"/>
      <c r="AV813" s="194"/>
      <c r="AW813" s="136">
        <f t="shared" si="749"/>
        <v>0</v>
      </c>
      <c r="AX813" s="136">
        <f t="shared" si="731"/>
        <v>0</v>
      </c>
      <c r="AY813" s="136">
        <f t="shared" si="750"/>
        <v>0</v>
      </c>
      <c r="AZ813" s="262"/>
      <c r="BA813" s="262"/>
      <c r="BB813" s="263"/>
      <c r="BC813" s="167"/>
      <c r="BD813" s="194"/>
      <c r="BE813" s="194"/>
      <c r="BF813" s="136">
        <f t="shared" si="751"/>
        <v>0</v>
      </c>
      <c r="BG813" s="136">
        <f t="shared" si="732"/>
        <v>0</v>
      </c>
      <c r="BH813" s="136">
        <f t="shared" si="752"/>
        <v>0</v>
      </c>
      <c r="BI813" s="262"/>
      <c r="BJ813" s="262"/>
      <c r="BK813" s="263"/>
      <c r="BL813" s="167"/>
      <c r="BM813" s="194"/>
      <c r="BN813" s="194"/>
      <c r="BO813" s="136">
        <f t="shared" si="753"/>
        <v>0</v>
      </c>
      <c r="BP813" s="136">
        <f t="shared" si="733"/>
        <v>0</v>
      </c>
      <c r="BQ813" s="136">
        <f t="shared" si="754"/>
        <v>0</v>
      </c>
      <c r="BR813" s="262"/>
      <c r="BS813" s="262"/>
      <c r="BT813" s="263"/>
      <c r="BU813" s="167"/>
      <c r="BV813" s="194"/>
      <c r="BW813" s="194"/>
      <c r="BX813" s="136">
        <f t="shared" si="755"/>
        <v>0</v>
      </c>
      <c r="BY813" s="136">
        <f t="shared" si="734"/>
        <v>0</v>
      </c>
      <c r="BZ813" s="136">
        <f t="shared" si="756"/>
        <v>0</v>
      </c>
      <c r="CA813" s="262"/>
      <c r="CB813" s="262"/>
      <c r="CC813" s="263"/>
      <c r="CD813" s="167"/>
      <c r="CE813" s="194"/>
      <c r="CF813" s="194"/>
      <c r="CG813" s="136">
        <f t="shared" si="757"/>
        <v>0</v>
      </c>
      <c r="CH813" s="136">
        <f t="shared" si="735"/>
        <v>0</v>
      </c>
      <c r="CI813" s="136">
        <f t="shared" si="758"/>
        <v>0</v>
      </c>
      <c r="CJ813" s="262"/>
      <c r="CK813" s="262"/>
      <c r="CL813" s="263"/>
      <c r="CM813" s="167"/>
      <c r="CN813" s="194"/>
      <c r="CO813" s="194"/>
      <c r="CP813" s="136">
        <f t="shared" si="759"/>
        <v>0</v>
      </c>
      <c r="CQ813" s="136">
        <f t="shared" si="736"/>
        <v>0</v>
      </c>
      <c r="CR813" s="136">
        <f t="shared" si="760"/>
        <v>0</v>
      </c>
      <c r="CS813" s="262"/>
      <c r="CT813" s="262"/>
      <c r="CU813" s="263"/>
      <c r="CV813" s="167"/>
      <c r="CW813" s="194"/>
      <c r="CX813" s="194"/>
      <c r="CY813" s="136">
        <f t="shared" si="761"/>
        <v>0</v>
      </c>
      <c r="CZ813" s="136">
        <f t="shared" si="737"/>
        <v>0</v>
      </c>
      <c r="DA813" s="136">
        <f t="shared" si="762"/>
        <v>0</v>
      </c>
      <c r="DB813" s="262"/>
      <c r="DC813" s="262"/>
      <c r="DD813" s="263"/>
    </row>
    <row r="814" spans="1:108" x14ac:dyDescent="0.25">
      <c r="A814" s="167"/>
      <c r="B814" s="194"/>
      <c r="C814" s="194"/>
      <c r="D814" s="136">
        <f t="shared" si="738"/>
        <v>0</v>
      </c>
      <c r="E814" s="136">
        <f t="shared" si="739"/>
        <v>0</v>
      </c>
      <c r="F814" s="136">
        <f t="shared" si="740"/>
        <v>0</v>
      </c>
      <c r="G814" s="262"/>
      <c r="H814" s="262"/>
      <c r="I814" s="263"/>
      <c r="J814" s="167"/>
      <c r="K814" s="194"/>
      <c r="L814" s="194"/>
      <c r="M814" s="136">
        <f t="shared" si="741"/>
        <v>0</v>
      </c>
      <c r="N814" s="136">
        <f t="shared" si="727"/>
        <v>0</v>
      </c>
      <c r="O814" s="136">
        <f t="shared" si="742"/>
        <v>0</v>
      </c>
      <c r="P814" s="262"/>
      <c r="Q814" s="262"/>
      <c r="R814" s="263"/>
      <c r="S814" s="167"/>
      <c r="T814" s="194"/>
      <c r="U814" s="194"/>
      <c r="V814" s="136">
        <f t="shared" si="743"/>
        <v>0</v>
      </c>
      <c r="W814" s="136">
        <f t="shared" si="728"/>
        <v>0</v>
      </c>
      <c r="X814" s="136">
        <f t="shared" si="744"/>
        <v>0</v>
      </c>
      <c r="Y814" s="262"/>
      <c r="Z814" s="262"/>
      <c r="AA814" s="263"/>
      <c r="AB814" s="167"/>
      <c r="AC814" s="194"/>
      <c r="AD814" s="194"/>
      <c r="AE814" s="136">
        <f t="shared" si="745"/>
        <v>0</v>
      </c>
      <c r="AF814" s="136">
        <f t="shared" si="729"/>
        <v>0</v>
      </c>
      <c r="AG814" s="136">
        <f t="shared" si="746"/>
        <v>0</v>
      </c>
      <c r="AH814" s="262"/>
      <c r="AI814" s="262"/>
      <c r="AJ814" s="263"/>
      <c r="AK814" s="167"/>
      <c r="AL814" s="194"/>
      <c r="AM814" s="194"/>
      <c r="AN814" s="136">
        <f t="shared" si="747"/>
        <v>0</v>
      </c>
      <c r="AO814" s="136">
        <f t="shared" si="730"/>
        <v>0</v>
      </c>
      <c r="AP814" s="136">
        <f t="shared" si="748"/>
        <v>0</v>
      </c>
      <c r="AQ814" s="262"/>
      <c r="AR814" s="262"/>
      <c r="AS814" s="263"/>
      <c r="AT814" s="167"/>
      <c r="AU814" s="194"/>
      <c r="AV814" s="194"/>
      <c r="AW814" s="136">
        <f t="shared" si="749"/>
        <v>0</v>
      </c>
      <c r="AX814" s="136">
        <f t="shared" si="731"/>
        <v>0</v>
      </c>
      <c r="AY814" s="136">
        <f t="shared" si="750"/>
        <v>0</v>
      </c>
      <c r="AZ814" s="262"/>
      <c r="BA814" s="262"/>
      <c r="BB814" s="263"/>
      <c r="BC814" s="167"/>
      <c r="BD814" s="194"/>
      <c r="BE814" s="194"/>
      <c r="BF814" s="136">
        <f t="shared" si="751"/>
        <v>0</v>
      </c>
      <c r="BG814" s="136">
        <f t="shared" si="732"/>
        <v>0</v>
      </c>
      <c r="BH814" s="136">
        <f t="shared" si="752"/>
        <v>0</v>
      </c>
      <c r="BI814" s="262"/>
      <c r="BJ814" s="262"/>
      <c r="BK814" s="263"/>
      <c r="BL814" s="167"/>
      <c r="BM814" s="194"/>
      <c r="BN814" s="194"/>
      <c r="BO814" s="136">
        <f t="shared" si="753"/>
        <v>0</v>
      </c>
      <c r="BP814" s="136">
        <f t="shared" si="733"/>
        <v>0</v>
      </c>
      <c r="BQ814" s="136">
        <f t="shared" si="754"/>
        <v>0</v>
      </c>
      <c r="BR814" s="262"/>
      <c r="BS814" s="262"/>
      <c r="BT814" s="263"/>
      <c r="BU814" s="167"/>
      <c r="BV814" s="194"/>
      <c r="BW814" s="194"/>
      <c r="BX814" s="136">
        <f t="shared" si="755"/>
        <v>0</v>
      </c>
      <c r="BY814" s="136">
        <f t="shared" si="734"/>
        <v>0</v>
      </c>
      <c r="BZ814" s="136">
        <f t="shared" si="756"/>
        <v>0</v>
      </c>
      <c r="CA814" s="262"/>
      <c r="CB814" s="262"/>
      <c r="CC814" s="263"/>
      <c r="CD814" s="167"/>
      <c r="CE814" s="194"/>
      <c r="CF814" s="194"/>
      <c r="CG814" s="136">
        <f t="shared" si="757"/>
        <v>0</v>
      </c>
      <c r="CH814" s="136">
        <f t="shared" si="735"/>
        <v>0</v>
      </c>
      <c r="CI814" s="136">
        <f t="shared" si="758"/>
        <v>0</v>
      </c>
      <c r="CJ814" s="262"/>
      <c r="CK814" s="262"/>
      <c r="CL814" s="263"/>
      <c r="CM814" s="167"/>
      <c r="CN814" s="194"/>
      <c r="CO814" s="194"/>
      <c r="CP814" s="136">
        <f t="shared" si="759"/>
        <v>0</v>
      </c>
      <c r="CQ814" s="136">
        <f t="shared" si="736"/>
        <v>0</v>
      </c>
      <c r="CR814" s="136">
        <f t="shared" si="760"/>
        <v>0</v>
      </c>
      <c r="CS814" s="262"/>
      <c r="CT814" s="262"/>
      <c r="CU814" s="263"/>
      <c r="CV814" s="167"/>
      <c r="CW814" s="194"/>
      <c r="CX814" s="194"/>
      <c r="CY814" s="136">
        <f t="shared" si="761"/>
        <v>0</v>
      </c>
      <c r="CZ814" s="136">
        <f t="shared" si="737"/>
        <v>0</v>
      </c>
      <c r="DA814" s="136">
        <f t="shared" si="762"/>
        <v>0</v>
      </c>
      <c r="DB814" s="262"/>
      <c r="DC814" s="262"/>
      <c r="DD814" s="263"/>
    </row>
    <row r="815" spans="1:108" x14ac:dyDescent="0.25">
      <c r="A815" s="167"/>
      <c r="B815" s="194"/>
      <c r="C815" s="194"/>
      <c r="D815" s="136">
        <f t="shared" si="738"/>
        <v>0</v>
      </c>
      <c r="E815" s="136">
        <f t="shared" si="739"/>
        <v>0</v>
      </c>
      <c r="F815" s="136">
        <f t="shared" si="740"/>
        <v>0</v>
      </c>
      <c r="G815" s="262"/>
      <c r="H815" s="262"/>
      <c r="I815" s="263"/>
      <c r="J815" s="167"/>
      <c r="K815" s="194"/>
      <c r="L815" s="194"/>
      <c r="M815" s="136">
        <f t="shared" si="741"/>
        <v>0</v>
      </c>
      <c r="N815" s="136">
        <f t="shared" si="727"/>
        <v>0</v>
      </c>
      <c r="O815" s="136">
        <f t="shared" si="742"/>
        <v>0</v>
      </c>
      <c r="P815" s="262"/>
      <c r="Q815" s="262"/>
      <c r="R815" s="263"/>
      <c r="S815" s="167"/>
      <c r="T815" s="194"/>
      <c r="U815" s="194"/>
      <c r="V815" s="136">
        <f t="shared" si="743"/>
        <v>0</v>
      </c>
      <c r="W815" s="136">
        <f t="shared" si="728"/>
        <v>0</v>
      </c>
      <c r="X815" s="136">
        <f t="shared" si="744"/>
        <v>0</v>
      </c>
      <c r="Y815" s="262"/>
      <c r="Z815" s="262"/>
      <c r="AA815" s="263"/>
      <c r="AB815" s="167"/>
      <c r="AC815" s="194"/>
      <c r="AD815" s="194"/>
      <c r="AE815" s="136">
        <f t="shared" si="745"/>
        <v>0</v>
      </c>
      <c r="AF815" s="136">
        <f t="shared" si="729"/>
        <v>0</v>
      </c>
      <c r="AG815" s="136">
        <f t="shared" si="746"/>
        <v>0</v>
      </c>
      <c r="AH815" s="262"/>
      <c r="AI815" s="262"/>
      <c r="AJ815" s="263"/>
      <c r="AK815" s="167"/>
      <c r="AL815" s="194"/>
      <c r="AM815" s="194"/>
      <c r="AN815" s="136">
        <f t="shared" si="747"/>
        <v>0</v>
      </c>
      <c r="AO815" s="136">
        <f t="shared" si="730"/>
        <v>0</v>
      </c>
      <c r="AP815" s="136">
        <f t="shared" si="748"/>
        <v>0</v>
      </c>
      <c r="AQ815" s="262"/>
      <c r="AR815" s="262"/>
      <c r="AS815" s="263"/>
      <c r="AT815" s="167"/>
      <c r="AU815" s="194"/>
      <c r="AV815" s="194"/>
      <c r="AW815" s="136">
        <f t="shared" si="749"/>
        <v>0</v>
      </c>
      <c r="AX815" s="136">
        <f t="shared" si="731"/>
        <v>0</v>
      </c>
      <c r="AY815" s="136">
        <f t="shared" si="750"/>
        <v>0</v>
      </c>
      <c r="AZ815" s="262"/>
      <c r="BA815" s="262"/>
      <c r="BB815" s="263"/>
      <c r="BC815" s="167"/>
      <c r="BD815" s="194"/>
      <c r="BE815" s="194"/>
      <c r="BF815" s="136">
        <f t="shared" si="751"/>
        <v>0</v>
      </c>
      <c r="BG815" s="136">
        <f t="shared" si="732"/>
        <v>0</v>
      </c>
      <c r="BH815" s="136">
        <f t="shared" si="752"/>
        <v>0</v>
      </c>
      <c r="BI815" s="262"/>
      <c r="BJ815" s="262"/>
      <c r="BK815" s="263"/>
      <c r="BL815" s="167"/>
      <c r="BM815" s="194"/>
      <c r="BN815" s="194"/>
      <c r="BO815" s="136">
        <f t="shared" si="753"/>
        <v>0</v>
      </c>
      <c r="BP815" s="136">
        <f t="shared" si="733"/>
        <v>0</v>
      </c>
      <c r="BQ815" s="136">
        <f t="shared" si="754"/>
        <v>0</v>
      </c>
      <c r="BR815" s="262"/>
      <c r="BS815" s="262"/>
      <c r="BT815" s="263"/>
      <c r="BU815" s="167"/>
      <c r="BV815" s="194"/>
      <c r="BW815" s="194"/>
      <c r="BX815" s="136">
        <f t="shared" si="755"/>
        <v>0</v>
      </c>
      <c r="BY815" s="136">
        <f t="shared" si="734"/>
        <v>0</v>
      </c>
      <c r="BZ815" s="136">
        <f t="shared" si="756"/>
        <v>0</v>
      </c>
      <c r="CA815" s="262"/>
      <c r="CB815" s="262"/>
      <c r="CC815" s="263"/>
      <c r="CD815" s="167"/>
      <c r="CE815" s="194"/>
      <c r="CF815" s="194"/>
      <c r="CG815" s="136">
        <f t="shared" si="757"/>
        <v>0</v>
      </c>
      <c r="CH815" s="136">
        <f t="shared" si="735"/>
        <v>0</v>
      </c>
      <c r="CI815" s="136">
        <f t="shared" si="758"/>
        <v>0</v>
      </c>
      <c r="CJ815" s="262"/>
      <c r="CK815" s="262"/>
      <c r="CL815" s="263"/>
      <c r="CM815" s="167"/>
      <c r="CN815" s="194"/>
      <c r="CO815" s="194"/>
      <c r="CP815" s="136">
        <f t="shared" si="759"/>
        <v>0</v>
      </c>
      <c r="CQ815" s="136">
        <f t="shared" si="736"/>
        <v>0</v>
      </c>
      <c r="CR815" s="136">
        <f t="shared" si="760"/>
        <v>0</v>
      </c>
      <c r="CS815" s="262"/>
      <c r="CT815" s="262"/>
      <c r="CU815" s="263"/>
      <c r="CV815" s="167"/>
      <c r="CW815" s="194"/>
      <c r="CX815" s="194"/>
      <c r="CY815" s="136">
        <f t="shared" si="761"/>
        <v>0</v>
      </c>
      <c r="CZ815" s="136">
        <f t="shared" si="737"/>
        <v>0</v>
      </c>
      <c r="DA815" s="136">
        <f t="shared" si="762"/>
        <v>0</v>
      </c>
      <c r="DB815" s="262"/>
      <c r="DC815" s="262"/>
      <c r="DD815" s="263"/>
    </row>
    <row r="816" spans="1:108" x14ac:dyDescent="0.25">
      <c r="A816" s="167"/>
      <c r="B816" s="194"/>
      <c r="C816" s="194"/>
      <c r="D816" s="136">
        <f t="shared" si="738"/>
        <v>0</v>
      </c>
      <c r="E816" s="136">
        <f t="shared" si="739"/>
        <v>0</v>
      </c>
      <c r="F816" s="136">
        <f t="shared" si="740"/>
        <v>0</v>
      </c>
      <c r="G816" s="262"/>
      <c r="H816" s="262"/>
      <c r="I816" s="263"/>
      <c r="J816" s="167"/>
      <c r="K816" s="194"/>
      <c r="L816" s="194"/>
      <c r="M816" s="136">
        <f t="shared" si="741"/>
        <v>0</v>
      </c>
      <c r="N816" s="136">
        <f t="shared" si="727"/>
        <v>0</v>
      </c>
      <c r="O816" s="136">
        <f t="shared" si="742"/>
        <v>0</v>
      </c>
      <c r="P816" s="262"/>
      <c r="Q816" s="262"/>
      <c r="R816" s="263"/>
      <c r="S816" s="167"/>
      <c r="T816" s="194"/>
      <c r="U816" s="194"/>
      <c r="V816" s="136">
        <f t="shared" si="743"/>
        <v>0</v>
      </c>
      <c r="W816" s="136">
        <f t="shared" si="728"/>
        <v>0</v>
      </c>
      <c r="X816" s="136">
        <f t="shared" si="744"/>
        <v>0</v>
      </c>
      <c r="Y816" s="262"/>
      <c r="Z816" s="262"/>
      <c r="AA816" s="263"/>
      <c r="AB816" s="167"/>
      <c r="AC816" s="194"/>
      <c r="AD816" s="194"/>
      <c r="AE816" s="136">
        <f t="shared" si="745"/>
        <v>0</v>
      </c>
      <c r="AF816" s="136">
        <f t="shared" si="729"/>
        <v>0</v>
      </c>
      <c r="AG816" s="136">
        <f t="shared" si="746"/>
        <v>0</v>
      </c>
      <c r="AH816" s="262"/>
      <c r="AI816" s="262"/>
      <c r="AJ816" s="263"/>
      <c r="AK816" s="167"/>
      <c r="AL816" s="194"/>
      <c r="AM816" s="194"/>
      <c r="AN816" s="136">
        <f t="shared" si="747"/>
        <v>0</v>
      </c>
      <c r="AO816" s="136">
        <f t="shared" si="730"/>
        <v>0</v>
      </c>
      <c r="AP816" s="136">
        <f t="shared" si="748"/>
        <v>0</v>
      </c>
      <c r="AQ816" s="262"/>
      <c r="AR816" s="262"/>
      <c r="AS816" s="263"/>
      <c r="AT816" s="167"/>
      <c r="AU816" s="194"/>
      <c r="AV816" s="194"/>
      <c r="AW816" s="136">
        <f t="shared" si="749"/>
        <v>0</v>
      </c>
      <c r="AX816" s="136">
        <f t="shared" si="731"/>
        <v>0</v>
      </c>
      <c r="AY816" s="136">
        <f t="shared" si="750"/>
        <v>0</v>
      </c>
      <c r="AZ816" s="262"/>
      <c r="BA816" s="262"/>
      <c r="BB816" s="263"/>
      <c r="BC816" s="167"/>
      <c r="BD816" s="194"/>
      <c r="BE816" s="194"/>
      <c r="BF816" s="136">
        <f t="shared" si="751"/>
        <v>0</v>
      </c>
      <c r="BG816" s="136">
        <f t="shared" si="732"/>
        <v>0</v>
      </c>
      <c r="BH816" s="136">
        <f t="shared" si="752"/>
        <v>0</v>
      </c>
      <c r="BI816" s="262"/>
      <c r="BJ816" s="262"/>
      <c r="BK816" s="263"/>
      <c r="BL816" s="167"/>
      <c r="BM816" s="194"/>
      <c r="BN816" s="194"/>
      <c r="BO816" s="136">
        <f t="shared" si="753"/>
        <v>0</v>
      </c>
      <c r="BP816" s="136">
        <f t="shared" si="733"/>
        <v>0</v>
      </c>
      <c r="BQ816" s="136">
        <f t="shared" si="754"/>
        <v>0</v>
      </c>
      <c r="BR816" s="262"/>
      <c r="BS816" s="262"/>
      <c r="BT816" s="263"/>
      <c r="BU816" s="167"/>
      <c r="BV816" s="194"/>
      <c r="BW816" s="194"/>
      <c r="BX816" s="136">
        <f t="shared" si="755"/>
        <v>0</v>
      </c>
      <c r="BY816" s="136">
        <f t="shared" si="734"/>
        <v>0</v>
      </c>
      <c r="BZ816" s="136">
        <f t="shared" si="756"/>
        <v>0</v>
      </c>
      <c r="CA816" s="262"/>
      <c r="CB816" s="262"/>
      <c r="CC816" s="263"/>
      <c r="CD816" s="167"/>
      <c r="CE816" s="194"/>
      <c r="CF816" s="194"/>
      <c r="CG816" s="136">
        <f t="shared" si="757"/>
        <v>0</v>
      </c>
      <c r="CH816" s="136">
        <f t="shared" si="735"/>
        <v>0</v>
      </c>
      <c r="CI816" s="136">
        <f t="shared" si="758"/>
        <v>0</v>
      </c>
      <c r="CJ816" s="262"/>
      <c r="CK816" s="262"/>
      <c r="CL816" s="263"/>
      <c r="CM816" s="167"/>
      <c r="CN816" s="194"/>
      <c r="CO816" s="194"/>
      <c r="CP816" s="136">
        <f t="shared" si="759"/>
        <v>0</v>
      </c>
      <c r="CQ816" s="136">
        <f t="shared" si="736"/>
        <v>0</v>
      </c>
      <c r="CR816" s="136">
        <f t="shared" si="760"/>
        <v>0</v>
      </c>
      <c r="CS816" s="262"/>
      <c r="CT816" s="262"/>
      <c r="CU816" s="263"/>
      <c r="CV816" s="167"/>
      <c r="CW816" s="194"/>
      <c r="CX816" s="194"/>
      <c r="CY816" s="136">
        <f t="shared" si="761"/>
        <v>0</v>
      </c>
      <c r="CZ816" s="136">
        <f t="shared" si="737"/>
        <v>0</v>
      </c>
      <c r="DA816" s="136">
        <f t="shared" si="762"/>
        <v>0</v>
      </c>
      <c r="DB816" s="262"/>
      <c r="DC816" s="262"/>
      <c r="DD816" s="263"/>
    </row>
    <row r="817" spans="1:108" x14ac:dyDescent="0.25">
      <c r="A817" s="167"/>
      <c r="B817" s="194"/>
      <c r="C817" s="194"/>
      <c r="D817" s="136">
        <f t="shared" si="738"/>
        <v>0</v>
      </c>
      <c r="E817" s="136">
        <f t="shared" si="739"/>
        <v>0</v>
      </c>
      <c r="F817" s="136">
        <f t="shared" si="740"/>
        <v>0</v>
      </c>
      <c r="G817" s="262"/>
      <c r="H817" s="262"/>
      <c r="I817" s="263"/>
      <c r="J817" s="167"/>
      <c r="K817" s="194"/>
      <c r="L817" s="194"/>
      <c r="M817" s="136">
        <f t="shared" si="741"/>
        <v>0</v>
      </c>
      <c r="N817" s="136">
        <f t="shared" si="727"/>
        <v>0</v>
      </c>
      <c r="O817" s="136">
        <f t="shared" si="742"/>
        <v>0</v>
      </c>
      <c r="P817" s="262"/>
      <c r="Q817" s="262"/>
      <c r="R817" s="263"/>
      <c r="S817" s="167"/>
      <c r="T817" s="194"/>
      <c r="U817" s="194"/>
      <c r="V817" s="136">
        <f t="shared" si="743"/>
        <v>0</v>
      </c>
      <c r="W817" s="136">
        <f t="shared" si="728"/>
        <v>0</v>
      </c>
      <c r="X817" s="136">
        <f t="shared" si="744"/>
        <v>0</v>
      </c>
      <c r="Y817" s="262"/>
      <c r="Z817" s="262"/>
      <c r="AA817" s="263"/>
      <c r="AB817" s="167"/>
      <c r="AC817" s="194"/>
      <c r="AD817" s="194"/>
      <c r="AE817" s="136">
        <f t="shared" si="745"/>
        <v>0</v>
      </c>
      <c r="AF817" s="136">
        <f t="shared" si="729"/>
        <v>0</v>
      </c>
      <c r="AG817" s="136">
        <f t="shared" si="746"/>
        <v>0</v>
      </c>
      <c r="AH817" s="262"/>
      <c r="AI817" s="262"/>
      <c r="AJ817" s="263"/>
      <c r="AK817" s="167"/>
      <c r="AL817" s="194"/>
      <c r="AM817" s="194"/>
      <c r="AN817" s="136">
        <f t="shared" si="747"/>
        <v>0</v>
      </c>
      <c r="AO817" s="136">
        <f t="shared" si="730"/>
        <v>0</v>
      </c>
      <c r="AP817" s="136">
        <f t="shared" si="748"/>
        <v>0</v>
      </c>
      <c r="AQ817" s="262"/>
      <c r="AR817" s="262"/>
      <c r="AS817" s="263"/>
      <c r="AT817" s="167"/>
      <c r="AU817" s="194"/>
      <c r="AV817" s="194"/>
      <c r="AW817" s="136">
        <f t="shared" si="749"/>
        <v>0</v>
      </c>
      <c r="AX817" s="136">
        <f t="shared" si="731"/>
        <v>0</v>
      </c>
      <c r="AY817" s="136">
        <f t="shared" si="750"/>
        <v>0</v>
      </c>
      <c r="AZ817" s="262"/>
      <c r="BA817" s="262"/>
      <c r="BB817" s="263"/>
      <c r="BC817" s="167"/>
      <c r="BD817" s="194"/>
      <c r="BE817" s="194"/>
      <c r="BF817" s="136">
        <f t="shared" si="751"/>
        <v>0</v>
      </c>
      <c r="BG817" s="136">
        <f t="shared" si="732"/>
        <v>0</v>
      </c>
      <c r="BH817" s="136">
        <f t="shared" si="752"/>
        <v>0</v>
      </c>
      <c r="BI817" s="262"/>
      <c r="BJ817" s="262"/>
      <c r="BK817" s="263"/>
      <c r="BL817" s="167"/>
      <c r="BM817" s="194"/>
      <c r="BN817" s="194"/>
      <c r="BO817" s="136">
        <f t="shared" si="753"/>
        <v>0</v>
      </c>
      <c r="BP817" s="136">
        <f t="shared" si="733"/>
        <v>0</v>
      </c>
      <c r="BQ817" s="136">
        <f t="shared" si="754"/>
        <v>0</v>
      </c>
      <c r="BR817" s="262"/>
      <c r="BS817" s="262"/>
      <c r="BT817" s="263"/>
      <c r="BU817" s="167"/>
      <c r="BV817" s="194"/>
      <c r="BW817" s="194"/>
      <c r="BX817" s="136">
        <f t="shared" si="755"/>
        <v>0</v>
      </c>
      <c r="BY817" s="136">
        <f t="shared" si="734"/>
        <v>0</v>
      </c>
      <c r="BZ817" s="136">
        <f t="shared" si="756"/>
        <v>0</v>
      </c>
      <c r="CA817" s="262"/>
      <c r="CB817" s="262"/>
      <c r="CC817" s="263"/>
      <c r="CD817" s="167"/>
      <c r="CE817" s="194"/>
      <c r="CF817" s="194"/>
      <c r="CG817" s="136">
        <f t="shared" si="757"/>
        <v>0</v>
      </c>
      <c r="CH817" s="136">
        <f t="shared" si="735"/>
        <v>0</v>
      </c>
      <c r="CI817" s="136">
        <f t="shared" si="758"/>
        <v>0</v>
      </c>
      <c r="CJ817" s="262"/>
      <c r="CK817" s="262"/>
      <c r="CL817" s="263"/>
      <c r="CM817" s="167"/>
      <c r="CN817" s="194"/>
      <c r="CO817" s="194"/>
      <c r="CP817" s="136">
        <f t="shared" si="759"/>
        <v>0</v>
      </c>
      <c r="CQ817" s="136">
        <f t="shared" si="736"/>
        <v>0</v>
      </c>
      <c r="CR817" s="136">
        <f t="shared" si="760"/>
        <v>0</v>
      </c>
      <c r="CS817" s="262"/>
      <c r="CT817" s="262"/>
      <c r="CU817" s="263"/>
      <c r="CV817" s="167"/>
      <c r="CW817" s="194"/>
      <c r="CX817" s="194"/>
      <c r="CY817" s="136">
        <f t="shared" si="761"/>
        <v>0</v>
      </c>
      <c r="CZ817" s="136">
        <f t="shared" si="737"/>
        <v>0</v>
      </c>
      <c r="DA817" s="136">
        <f t="shared" si="762"/>
        <v>0</v>
      </c>
      <c r="DB817" s="262"/>
      <c r="DC817" s="262"/>
      <c r="DD817" s="263"/>
    </row>
    <row r="818" spans="1:108" x14ac:dyDescent="0.25">
      <c r="A818" s="167"/>
      <c r="B818" s="194"/>
      <c r="C818" s="194"/>
      <c r="D818" s="136">
        <f t="shared" si="738"/>
        <v>0</v>
      </c>
      <c r="E818" s="136">
        <f t="shared" si="739"/>
        <v>0</v>
      </c>
      <c r="F818" s="136">
        <f t="shared" si="740"/>
        <v>0</v>
      </c>
      <c r="G818" s="262"/>
      <c r="H818" s="262"/>
      <c r="I818" s="263"/>
      <c r="J818" s="167"/>
      <c r="K818" s="194"/>
      <c r="L818" s="194"/>
      <c r="M818" s="136">
        <f t="shared" si="741"/>
        <v>0</v>
      </c>
      <c r="N818" s="136">
        <f t="shared" si="727"/>
        <v>0</v>
      </c>
      <c r="O818" s="136">
        <f t="shared" si="742"/>
        <v>0</v>
      </c>
      <c r="P818" s="262"/>
      <c r="Q818" s="262"/>
      <c r="R818" s="263"/>
      <c r="S818" s="167"/>
      <c r="T818" s="194"/>
      <c r="U818" s="194"/>
      <c r="V818" s="136">
        <f t="shared" si="743"/>
        <v>0</v>
      </c>
      <c r="W818" s="136">
        <f t="shared" si="728"/>
        <v>0</v>
      </c>
      <c r="X818" s="136">
        <f t="shared" si="744"/>
        <v>0</v>
      </c>
      <c r="Y818" s="262"/>
      <c r="Z818" s="262"/>
      <c r="AA818" s="263"/>
      <c r="AB818" s="167"/>
      <c r="AC818" s="194"/>
      <c r="AD818" s="194"/>
      <c r="AE818" s="136">
        <f t="shared" si="745"/>
        <v>0</v>
      </c>
      <c r="AF818" s="136">
        <f t="shared" si="729"/>
        <v>0</v>
      </c>
      <c r="AG818" s="136">
        <f t="shared" si="746"/>
        <v>0</v>
      </c>
      <c r="AH818" s="262"/>
      <c r="AI818" s="262"/>
      <c r="AJ818" s="263"/>
      <c r="AK818" s="167"/>
      <c r="AL818" s="194"/>
      <c r="AM818" s="194"/>
      <c r="AN818" s="136">
        <f t="shared" si="747"/>
        <v>0</v>
      </c>
      <c r="AO818" s="136">
        <f t="shared" si="730"/>
        <v>0</v>
      </c>
      <c r="AP818" s="136">
        <f t="shared" si="748"/>
        <v>0</v>
      </c>
      <c r="AQ818" s="262"/>
      <c r="AR818" s="262"/>
      <c r="AS818" s="263"/>
      <c r="AT818" s="167"/>
      <c r="AU818" s="194"/>
      <c r="AV818" s="194"/>
      <c r="AW818" s="136">
        <f t="shared" si="749"/>
        <v>0</v>
      </c>
      <c r="AX818" s="136">
        <f t="shared" si="731"/>
        <v>0</v>
      </c>
      <c r="AY818" s="136">
        <f t="shared" si="750"/>
        <v>0</v>
      </c>
      <c r="AZ818" s="262"/>
      <c r="BA818" s="262"/>
      <c r="BB818" s="263"/>
      <c r="BC818" s="167"/>
      <c r="BD818" s="194"/>
      <c r="BE818" s="194"/>
      <c r="BF818" s="136">
        <f t="shared" si="751"/>
        <v>0</v>
      </c>
      <c r="BG818" s="136">
        <f t="shared" si="732"/>
        <v>0</v>
      </c>
      <c r="BH818" s="136">
        <f t="shared" si="752"/>
        <v>0</v>
      </c>
      <c r="BI818" s="262"/>
      <c r="BJ818" s="262"/>
      <c r="BK818" s="263"/>
      <c r="BL818" s="167"/>
      <c r="BM818" s="194"/>
      <c r="BN818" s="194"/>
      <c r="BO818" s="136">
        <f t="shared" si="753"/>
        <v>0</v>
      </c>
      <c r="BP818" s="136">
        <f t="shared" si="733"/>
        <v>0</v>
      </c>
      <c r="BQ818" s="136">
        <f t="shared" si="754"/>
        <v>0</v>
      </c>
      <c r="BR818" s="262"/>
      <c r="BS818" s="262"/>
      <c r="BT818" s="263"/>
      <c r="BU818" s="167"/>
      <c r="BV818" s="194"/>
      <c r="BW818" s="194"/>
      <c r="BX818" s="136">
        <f t="shared" si="755"/>
        <v>0</v>
      </c>
      <c r="BY818" s="136">
        <f t="shared" si="734"/>
        <v>0</v>
      </c>
      <c r="BZ818" s="136">
        <f t="shared" si="756"/>
        <v>0</v>
      </c>
      <c r="CA818" s="262"/>
      <c r="CB818" s="262"/>
      <c r="CC818" s="263"/>
      <c r="CD818" s="167"/>
      <c r="CE818" s="194"/>
      <c r="CF818" s="194"/>
      <c r="CG818" s="136">
        <f t="shared" si="757"/>
        <v>0</v>
      </c>
      <c r="CH818" s="136">
        <f t="shared" si="735"/>
        <v>0</v>
      </c>
      <c r="CI818" s="136">
        <f t="shared" si="758"/>
        <v>0</v>
      </c>
      <c r="CJ818" s="262"/>
      <c r="CK818" s="262"/>
      <c r="CL818" s="263"/>
      <c r="CM818" s="167"/>
      <c r="CN818" s="194"/>
      <c r="CO818" s="194"/>
      <c r="CP818" s="136">
        <f t="shared" si="759"/>
        <v>0</v>
      </c>
      <c r="CQ818" s="136">
        <f t="shared" si="736"/>
        <v>0</v>
      </c>
      <c r="CR818" s="136">
        <f t="shared" si="760"/>
        <v>0</v>
      </c>
      <c r="CS818" s="262"/>
      <c r="CT818" s="262"/>
      <c r="CU818" s="263"/>
      <c r="CV818" s="167"/>
      <c r="CW818" s="194"/>
      <c r="CX818" s="194"/>
      <c r="CY818" s="136">
        <f t="shared" si="761"/>
        <v>0</v>
      </c>
      <c r="CZ818" s="136">
        <f t="shared" si="737"/>
        <v>0</v>
      </c>
      <c r="DA818" s="136">
        <f t="shared" si="762"/>
        <v>0</v>
      </c>
      <c r="DB818" s="262"/>
      <c r="DC818" s="262"/>
      <c r="DD818" s="263"/>
    </row>
    <row r="819" spans="1:108" x14ac:dyDescent="0.25">
      <c r="A819" s="167"/>
      <c r="B819" s="194"/>
      <c r="C819" s="194"/>
      <c r="D819" s="136">
        <f t="shared" si="738"/>
        <v>0</v>
      </c>
      <c r="E819" s="136">
        <f t="shared" si="739"/>
        <v>0</v>
      </c>
      <c r="F819" s="136">
        <f t="shared" si="740"/>
        <v>0</v>
      </c>
      <c r="G819" s="262"/>
      <c r="H819" s="262"/>
      <c r="I819" s="263"/>
      <c r="J819" s="167"/>
      <c r="K819" s="194"/>
      <c r="L819" s="194"/>
      <c r="M819" s="136">
        <f t="shared" si="741"/>
        <v>0</v>
      </c>
      <c r="N819" s="136">
        <f t="shared" si="727"/>
        <v>0</v>
      </c>
      <c r="O819" s="136">
        <f t="shared" si="742"/>
        <v>0</v>
      </c>
      <c r="P819" s="262"/>
      <c r="Q819" s="262"/>
      <c r="R819" s="263"/>
      <c r="S819" s="167"/>
      <c r="T819" s="194"/>
      <c r="U819" s="194"/>
      <c r="V819" s="136">
        <f t="shared" si="743"/>
        <v>0</v>
      </c>
      <c r="W819" s="136">
        <f t="shared" si="728"/>
        <v>0</v>
      </c>
      <c r="X819" s="136">
        <f t="shared" si="744"/>
        <v>0</v>
      </c>
      <c r="Y819" s="262"/>
      <c r="Z819" s="262"/>
      <c r="AA819" s="263"/>
      <c r="AB819" s="167"/>
      <c r="AC819" s="194"/>
      <c r="AD819" s="194"/>
      <c r="AE819" s="136">
        <f t="shared" si="745"/>
        <v>0</v>
      </c>
      <c r="AF819" s="136">
        <f t="shared" si="729"/>
        <v>0</v>
      </c>
      <c r="AG819" s="136">
        <f t="shared" si="746"/>
        <v>0</v>
      </c>
      <c r="AH819" s="262"/>
      <c r="AI819" s="262"/>
      <c r="AJ819" s="263"/>
      <c r="AK819" s="167"/>
      <c r="AL819" s="194"/>
      <c r="AM819" s="194"/>
      <c r="AN819" s="136">
        <f t="shared" si="747"/>
        <v>0</v>
      </c>
      <c r="AO819" s="136">
        <f t="shared" si="730"/>
        <v>0</v>
      </c>
      <c r="AP819" s="136">
        <f t="shared" si="748"/>
        <v>0</v>
      </c>
      <c r="AQ819" s="262"/>
      <c r="AR819" s="262"/>
      <c r="AS819" s="263"/>
      <c r="AT819" s="167"/>
      <c r="AU819" s="194"/>
      <c r="AV819" s="194"/>
      <c r="AW819" s="136">
        <f t="shared" si="749"/>
        <v>0</v>
      </c>
      <c r="AX819" s="136">
        <f t="shared" si="731"/>
        <v>0</v>
      </c>
      <c r="AY819" s="136">
        <f t="shared" si="750"/>
        <v>0</v>
      </c>
      <c r="AZ819" s="262"/>
      <c r="BA819" s="262"/>
      <c r="BB819" s="263"/>
      <c r="BC819" s="167"/>
      <c r="BD819" s="194"/>
      <c r="BE819" s="194"/>
      <c r="BF819" s="136">
        <f t="shared" si="751"/>
        <v>0</v>
      </c>
      <c r="BG819" s="136">
        <f t="shared" si="732"/>
        <v>0</v>
      </c>
      <c r="BH819" s="136">
        <f t="shared" si="752"/>
        <v>0</v>
      </c>
      <c r="BI819" s="262"/>
      <c r="BJ819" s="262"/>
      <c r="BK819" s="263"/>
      <c r="BL819" s="167"/>
      <c r="BM819" s="194"/>
      <c r="BN819" s="194"/>
      <c r="BO819" s="136">
        <f t="shared" si="753"/>
        <v>0</v>
      </c>
      <c r="BP819" s="136">
        <f t="shared" si="733"/>
        <v>0</v>
      </c>
      <c r="BQ819" s="136">
        <f t="shared" si="754"/>
        <v>0</v>
      </c>
      <c r="BR819" s="262"/>
      <c r="BS819" s="262"/>
      <c r="BT819" s="263"/>
      <c r="BU819" s="167"/>
      <c r="BV819" s="194"/>
      <c r="BW819" s="194"/>
      <c r="BX819" s="136">
        <f t="shared" si="755"/>
        <v>0</v>
      </c>
      <c r="BY819" s="136">
        <f t="shared" si="734"/>
        <v>0</v>
      </c>
      <c r="BZ819" s="136">
        <f t="shared" si="756"/>
        <v>0</v>
      </c>
      <c r="CA819" s="262"/>
      <c r="CB819" s="262"/>
      <c r="CC819" s="263"/>
      <c r="CD819" s="167"/>
      <c r="CE819" s="194"/>
      <c r="CF819" s="194"/>
      <c r="CG819" s="136">
        <f t="shared" si="757"/>
        <v>0</v>
      </c>
      <c r="CH819" s="136">
        <f t="shared" si="735"/>
        <v>0</v>
      </c>
      <c r="CI819" s="136">
        <f t="shared" si="758"/>
        <v>0</v>
      </c>
      <c r="CJ819" s="262"/>
      <c r="CK819" s="262"/>
      <c r="CL819" s="263"/>
      <c r="CM819" s="167"/>
      <c r="CN819" s="194"/>
      <c r="CO819" s="194"/>
      <c r="CP819" s="136">
        <f t="shared" si="759"/>
        <v>0</v>
      </c>
      <c r="CQ819" s="136">
        <f t="shared" si="736"/>
        <v>0</v>
      </c>
      <c r="CR819" s="136">
        <f t="shared" si="760"/>
        <v>0</v>
      </c>
      <c r="CS819" s="262"/>
      <c r="CT819" s="262"/>
      <c r="CU819" s="263"/>
      <c r="CV819" s="167"/>
      <c r="CW819" s="194"/>
      <c r="CX819" s="194"/>
      <c r="CY819" s="136">
        <f t="shared" si="761"/>
        <v>0</v>
      </c>
      <c r="CZ819" s="136">
        <f t="shared" si="737"/>
        <v>0</v>
      </c>
      <c r="DA819" s="136">
        <f t="shared" si="762"/>
        <v>0</v>
      </c>
      <c r="DB819" s="262"/>
      <c r="DC819" s="262"/>
      <c r="DD819" s="263"/>
    </row>
    <row r="820" spans="1:108" x14ac:dyDescent="0.25">
      <c r="A820" s="167"/>
      <c r="B820" s="194"/>
      <c r="C820" s="194"/>
      <c r="D820" s="136">
        <f t="shared" si="738"/>
        <v>0</v>
      </c>
      <c r="E820" s="136">
        <f t="shared" si="739"/>
        <v>0</v>
      </c>
      <c r="F820" s="136">
        <f t="shared" si="740"/>
        <v>0</v>
      </c>
      <c r="G820" s="262"/>
      <c r="H820" s="262"/>
      <c r="I820" s="263"/>
      <c r="J820" s="167"/>
      <c r="K820" s="194"/>
      <c r="L820" s="194"/>
      <c r="M820" s="136">
        <f t="shared" si="741"/>
        <v>0</v>
      </c>
      <c r="N820" s="136">
        <f t="shared" si="727"/>
        <v>0</v>
      </c>
      <c r="O820" s="136">
        <f t="shared" si="742"/>
        <v>0</v>
      </c>
      <c r="P820" s="262"/>
      <c r="Q820" s="262"/>
      <c r="R820" s="263"/>
      <c r="S820" s="167"/>
      <c r="T820" s="194"/>
      <c r="U820" s="194"/>
      <c r="V820" s="136">
        <f t="shared" si="743"/>
        <v>0</v>
      </c>
      <c r="W820" s="136">
        <f t="shared" si="728"/>
        <v>0</v>
      </c>
      <c r="X820" s="136">
        <f t="shared" si="744"/>
        <v>0</v>
      </c>
      <c r="Y820" s="262"/>
      <c r="Z820" s="262"/>
      <c r="AA820" s="263"/>
      <c r="AB820" s="167"/>
      <c r="AC820" s="194"/>
      <c r="AD820" s="194"/>
      <c r="AE820" s="136">
        <f t="shared" si="745"/>
        <v>0</v>
      </c>
      <c r="AF820" s="136">
        <f t="shared" si="729"/>
        <v>0</v>
      </c>
      <c r="AG820" s="136">
        <f t="shared" si="746"/>
        <v>0</v>
      </c>
      <c r="AH820" s="262"/>
      <c r="AI820" s="262"/>
      <c r="AJ820" s="263"/>
      <c r="AK820" s="167"/>
      <c r="AL820" s="194"/>
      <c r="AM820" s="194"/>
      <c r="AN820" s="136">
        <f t="shared" si="747"/>
        <v>0</v>
      </c>
      <c r="AO820" s="136">
        <f t="shared" si="730"/>
        <v>0</v>
      </c>
      <c r="AP820" s="136">
        <f t="shared" si="748"/>
        <v>0</v>
      </c>
      <c r="AQ820" s="262"/>
      <c r="AR820" s="262"/>
      <c r="AS820" s="263"/>
      <c r="AT820" s="167"/>
      <c r="AU820" s="194"/>
      <c r="AV820" s="194"/>
      <c r="AW820" s="136">
        <f t="shared" si="749"/>
        <v>0</v>
      </c>
      <c r="AX820" s="136">
        <f t="shared" si="731"/>
        <v>0</v>
      </c>
      <c r="AY820" s="136">
        <f t="shared" si="750"/>
        <v>0</v>
      </c>
      <c r="AZ820" s="262"/>
      <c r="BA820" s="262"/>
      <c r="BB820" s="263"/>
      <c r="BC820" s="167"/>
      <c r="BD820" s="194"/>
      <c r="BE820" s="194"/>
      <c r="BF820" s="136">
        <f t="shared" si="751"/>
        <v>0</v>
      </c>
      <c r="BG820" s="136">
        <f t="shared" si="732"/>
        <v>0</v>
      </c>
      <c r="BH820" s="136">
        <f t="shared" si="752"/>
        <v>0</v>
      </c>
      <c r="BI820" s="262"/>
      <c r="BJ820" s="262"/>
      <c r="BK820" s="263"/>
      <c r="BL820" s="167"/>
      <c r="BM820" s="194"/>
      <c r="BN820" s="194"/>
      <c r="BO820" s="136">
        <f t="shared" si="753"/>
        <v>0</v>
      </c>
      <c r="BP820" s="136">
        <f t="shared" si="733"/>
        <v>0</v>
      </c>
      <c r="BQ820" s="136">
        <f t="shared" si="754"/>
        <v>0</v>
      </c>
      <c r="BR820" s="262"/>
      <c r="BS820" s="262"/>
      <c r="BT820" s="263"/>
      <c r="BU820" s="167"/>
      <c r="BV820" s="194"/>
      <c r="BW820" s="194"/>
      <c r="BX820" s="136">
        <f t="shared" si="755"/>
        <v>0</v>
      </c>
      <c r="BY820" s="136">
        <f t="shared" si="734"/>
        <v>0</v>
      </c>
      <c r="BZ820" s="136">
        <f t="shared" si="756"/>
        <v>0</v>
      </c>
      <c r="CA820" s="262"/>
      <c r="CB820" s="262"/>
      <c r="CC820" s="263"/>
      <c r="CD820" s="167"/>
      <c r="CE820" s="194"/>
      <c r="CF820" s="194"/>
      <c r="CG820" s="136">
        <f t="shared" si="757"/>
        <v>0</v>
      </c>
      <c r="CH820" s="136">
        <f t="shared" si="735"/>
        <v>0</v>
      </c>
      <c r="CI820" s="136">
        <f t="shared" si="758"/>
        <v>0</v>
      </c>
      <c r="CJ820" s="262"/>
      <c r="CK820" s="262"/>
      <c r="CL820" s="263"/>
      <c r="CM820" s="167"/>
      <c r="CN820" s="194"/>
      <c r="CO820" s="194"/>
      <c r="CP820" s="136">
        <f t="shared" si="759"/>
        <v>0</v>
      </c>
      <c r="CQ820" s="136">
        <f t="shared" si="736"/>
        <v>0</v>
      </c>
      <c r="CR820" s="136">
        <f t="shared" si="760"/>
        <v>0</v>
      </c>
      <c r="CS820" s="262"/>
      <c r="CT820" s="262"/>
      <c r="CU820" s="263"/>
      <c r="CV820" s="167"/>
      <c r="CW820" s="194"/>
      <c r="CX820" s="194"/>
      <c r="CY820" s="136">
        <f t="shared" si="761"/>
        <v>0</v>
      </c>
      <c r="CZ820" s="136">
        <f t="shared" si="737"/>
        <v>0</v>
      </c>
      <c r="DA820" s="136">
        <f t="shared" si="762"/>
        <v>0</v>
      </c>
      <c r="DB820" s="262"/>
      <c r="DC820" s="262"/>
      <c r="DD820" s="263"/>
    </row>
    <row r="821" spans="1:108" x14ac:dyDescent="0.25">
      <c r="A821" s="167"/>
      <c r="B821" s="194"/>
      <c r="C821" s="194"/>
      <c r="D821" s="136">
        <f t="shared" si="738"/>
        <v>0</v>
      </c>
      <c r="E821" s="136">
        <f t="shared" si="739"/>
        <v>0</v>
      </c>
      <c r="F821" s="136">
        <f t="shared" si="740"/>
        <v>0</v>
      </c>
      <c r="G821" s="262"/>
      <c r="H821" s="262"/>
      <c r="I821" s="263"/>
      <c r="J821" s="167"/>
      <c r="K821" s="194"/>
      <c r="L821" s="194"/>
      <c r="M821" s="136">
        <f t="shared" si="741"/>
        <v>0</v>
      </c>
      <c r="N821" s="136">
        <f t="shared" si="727"/>
        <v>0</v>
      </c>
      <c r="O821" s="136">
        <f t="shared" si="742"/>
        <v>0</v>
      </c>
      <c r="P821" s="262"/>
      <c r="Q821" s="262"/>
      <c r="R821" s="263"/>
      <c r="S821" s="167"/>
      <c r="T821" s="194"/>
      <c r="U821" s="194"/>
      <c r="V821" s="136">
        <f t="shared" si="743"/>
        <v>0</v>
      </c>
      <c r="W821" s="136">
        <f t="shared" si="728"/>
        <v>0</v>
      </c>
      <c r="X821" s="136">
        <f t="shared" si="744"/>
        <v>0</v>
      </c>
      <c r="Y821" s="262"/>
      <c r="Z821" s="262"/>
      <c r="AA821" s="263"/>
      <c r="AB821" s="167"/>
      <c r="AC821" s="194"/>
      <c r="AD821" s="194"/>
      <c r="AE821" s="136">
        <f t="shared" si="745"/>
        <v>0</v>
      </c>
      <c r="AF821" s="136">
        <f t="shared" si="729"/>
        <v>0</v>
      </c>
      <c r="AG821" s="136">
        <f t="shared" si="746"/>
        <v>0</v>
      </c>
      <c r="AH821" s="262"/>
      <c r="AI821" s="262"/>
      <c r="AJ821" s="263"/>
      <c r="AK821" s="167"/>
      <c r="AL821" s="194"/>
      <c r="AM821" s="194"/>
      <c r="AN821" s="136">
        <f t="shared" si="747"/>
        <v>0</v>
      </c>
      <c r="AO821" s="136">
        <f t="shared" si="730"/>
        <v>0</v>
      </c>
      <c r="AP821" s="136">
        <f t="shared" si="748"/>
        <v>0</v>
      </c>
      <c r="AQ821" s="262"/>
      <c r="AR821" s="262"/>
      <c r="AS821" s="263"/>
      <c r="AT821" s="167"/>
      <c r="AU821" s="194"/>
      <c r="AV821" s="194"/>
      <c r="AW821" s="136">
        <f t="shared" si="749"/>
        <v>0</v>
      </c>
      <c r="AX821" s="136">
        <f t="shared" si="731"/>
        <v>0</v>
      </c>
      <c r="AY821" s="136">
        <f t="shared" si="750"/>
        <v>0</v>
      </c>
      <c r="AZ821" s="262"/>
      <c r="BA821" s="262"/>
      <c r="BB821" s="263"/>
      <c r="BC821" s="167"/>
      <c r="BD821" s="194"/>
      <c r="BE821" s="194"/>
      <c r="BF821" s="136">
        <f t="shared" si="751"/>
        <v>0</v>
      </c>
      <c r="BG821" s="136">
        <f t="shared" si="732"/>
        <v>0</v>
      </c>
      <c r="BH821" s="136">
        <f t="shared" si="752"/>
        <v>0</v>
      </c>
      <c r="BI821" s="262"/>
      <c r="BJ821" s="262"/>
      <c r="BK821" s="263"/>
      <c r="BL821" s="167"/>
      <c r="BM821" s="194"/>
      <c r="BN821" s="194"/>
      <c r="BO821" s="136">
        <f t="shared" si="753"/>
        <v>0</v>
      </c>
      <c r="BP821" s="136">
        <f t="shared" si="733"/>
        <v>0</v>
      </c>
      <c r="BQ821" s="136">
        <f t="shared" si="754"/>
        <v>0</v>
      </c>
      <c r="BR821" s="262"/>
      <c r="BS821" s="262"/>
      <c r="BT821" s="263"/>
      <c r="BU821" s="167"/>
      <c r="BV821" s="194"/>
      <c r="BW821" s="194"/>
      <c r="BX821" s="136">
        <f t="shared" si="755"/>
        <v>0</v>
      </c>
      <c r="BY821" s="136">
        <f t="shared" si="734"/>
        <v>0</v>
      </c>
      <c r="BZ821" s="136">
        <f t="shared" si="756"/>
        <v>0</v>
      </c>
      <c r="CA821" s="262"/>
      <c r="CB821" s="262"/>
      <c r="CC821" s="263"/>
      <c r="CD821" s="167"/>
      <c r="CE821" s="194"/>
      <c r="CF821" s="194"/>
      <c r="CG821" s="136">
        <f t="shared" si="757"/>
        <v>0</v>
      </c>
      <c r="CH821" s="136">
        <f t="shared" si="735"/>
        <v>0</v>
      </c>
      <c r="CI821" s="136">
        <f t="shared" si="758"/>
        <v>0</v>
      </c>
      <c r="CJ821" s="262"/>
      <c r="CK821" s="262"/>
      <c r="CL821" s="263"/>
      <c r="CM821" s="167"/>
      <c r="CN821" s="194"/>
      <c r="CO821" s="194"/>
      <c r="CP821" s="136">
        <f t="shared" si="759"/>
        <v>0</v>
      </c>
      <c r="CQ821" s="136">
        <f t="shared" si="736"/>
        <v>0</v>
      </c>
      <c r="CR821" s="136">
        <f t="shared" si="760"/>
        <v>0</v>
      </c>
      <c r="CS821" s="262"/>
      <c r="CT821" s="262"/>
      <c r="CU821" s="263"/>
      <c r="CV821" s="167"/>
      <c r="CW821" s="194"/>
      <c r="CX821" s="194"/>
      <c r="CY821" s="136">
        <f t="shared" si="761"/>
        <v>0</v>
      </c>
      <c r="CZ821" s="136">
        <f t="shared" si="737"/>
        <v>0</v>
      </c>
      <c r="DA821" s="136">
        <f t="shared" si="762"/>
        <v>0</v>
      </c>
      <c r="DB821" s="262"/>
      <c r="DC821" s="262"/>
      <c r="DD821" s="263"/>
    </row>
    <row r="822" spans="1:108" x14ac:dyDescent="0.25">
      <c r="A822" s="167"/>
      <c r="B822" s="194"/>
      <c r="C822" s="194"/>
      <c r="D822" s="136">
        <f t="shared" si="738"/>
        <v>0</v>
      </c>
      <c r="E822" s="136">
        <f t="shared" si="739"/>
        <v>0</v>
      </c>
      <c r="F822" s="136">
        <f t="shared" si="740"/>
        <v>0</v>
      </c>
      <c r="G822" s="262"/>
      <c r="H822" s="262"/>
      <c r="I822" s="263"/>
      <c r="J822" s="167"/>
      <c r="K822" s="194"/>
      <c r="L822" s="194"/>
      <c r="M822" s="136">
        <f t="shared" si="741"/>
        <v>0</v>
      </c>
      <c r="N822" s="136">
        <f t="shared" ref="N822:N885" si="763">IF(P822="TAK",1,0)</f>
        <v>0</v>
      </c>
      <c r="O822" s="136">
        <f t="shared" si="742"/>
        <v>0</v>
      </c>
      <c r="P822" s="262"/>
      <c r="Q822" s="262"/>
      <c r="R822" s="263"/>
      <c r="S822" s="167"/>
      <c r="T822" s="194"/>
      <c r="U822" s="194"/>
      <c r="V822" s="136">
        <f t="shared" si="743"/>
        <v>0</v>
      </c>
      <c r="W822" s="136">
        <f t="shared" ref="W822:W885" si="764">IF(Y822="TAK",1,0)</f>
        <v>0</v>
      </c>
      <c r="X822" s="136">
        <f t="shared" si="744"/>
        <v>0</v>
      </c>
      <c r="Y822" s="262"/>
      <c r="Z822" s="262"/>
      <c r="AA822" s="263"/>
      <c r="AB822" s="167"/>
      <c r="AC822" s="194"/>
      <c r="AD822" s="194"/>
      <c r="AE822" s="136">
        <f t="shared" si="745"/>
        <v>0</v>
      </c>
      <c r="AF822" s="136">
        <f t="shared" ref="AF822:AF885" si="765">IF(AH822="TAK",1,0)</f>
        <v>0</v>
      </c>
      <c r="AG822" s="136">
        <f t="shared" si="746"/>
        <v>0</v>
      </c>
      <c r="AH822" s="262"/>
      <c r="AI822" s="262"/>
      <c r="AJ822" s="263"/>
      <c r="AK822" s="167"/>
      <c r="AL822" s="194"/>
      <c r="AM822" s="194"/>
      <c r="AN822" s="136">
        <f t="shared" si="747"/>
        <v>0</v>
      </c>
      <c r="AO822" s="136">
        <f t="shared" ref="AO822:AO885" si="766">IF(AQ822="TAK",1,0)</f>
        <v>0</v>
      </c>
      <c r="AP822" s="136">
        <f t="shared" si="748"/>
        <v>0</v>
      </c>
      <c r="AQ822" s="262"/>
      <c r="AR822" s="262"/>
      <c r="AS822" s="263"/>
      <c r="AT822" s="167"/>
      <c r="AU822" s="194"/>
      <c r="AV822" s="194"/>
      <c r="AW822" s="136">
        <f t="shared" si="749"/>
        <v>0</v>
      </c>
      <c r="AX822" s="136">
        <f t="shared" ref="AX822:AX885" si="767">IF(AZ822="TAK",1,0)</f>
        <v>0</v>
      </c>
      <c r="AY822" s="136">
        <f t="shared" si="750"/>
        <v>0</v>
      </c>
      <c r="AZ822" s="262"/>
      <c r="BA822" s="262"/>
      <c r="BB822" s="263"/>
      <c r="BC822" s="167"/>
      <c r="BD822" s="194"/>
      <c r="BE822" s="194"/>
      <c r="BF822" s="136">
        <f t="shared" si="751"/>
        <v>0</v>
      </c>
      <c r="BG822" s="136">
        <f t="shared" ref="BG822:BG885" si="768">IF(BI822="TAK",1,0)</f>
        <v>0</v>
      </c>
      <c r="BH822" s="136">
        <f t="shared" si="752"/>
        <v>0</v>
      </c>
      <c r="BI822" s="262"/>
      <c r="BJ822" s="262"/>
      <c r="BK822" s="263"/>
      <c r="BL822" s="167"/>
      <c r="BM822" s="194"/>
      <c r="BN822" s="194"/>
      <c r="BO822" s="136">
        <f t="shared" si="753"/>
        <v>0</v>
      </c>
      <c r="BP822" s="136">
        <f t="shared" ref="BP822:BP885" si="769">IF(BR822="TAK",1,0)</f>
        <v>0</v>
      </c>
      <c r="BQ822" s="136">
        <f t="shared" si="754"/>
        <v>0</v>
      </c>
      <c r="BR822" s="262"/>
      <c r="BS822" s="262"/>
      <c r="BT822" s="263"/>
      <c r="BU822" s="167"/>
      <c r="BV822" s="194"/>
      <c r="BW822" s="194"/>
      <c r="BX822" s="136">
        <f t="shared" si="755"/>
        <v>0</v>
      </c>
      <c r="BY822" s="136">
        <f t="shared" ref="BY822:BY885" si="770">IF(CA822="TAK",1,0)</f>
        <v>0</v>
      </c>
      <c r="BZ822" s="136">
        <f t="shared" si="756"/>
        <v>0</v>
      </c>
      <c r="CA822" s="262"/>
      <c r="CB822" s="262"/>
      <c r="CC822" s="263"/>
      <c r="CD822" s="167"/>
      <c r="CE822" s="194"/>
      <c r="CF822" s="194"/>
      <c r="CG822" s="136">
        <f t="shared" si="757"/>
        <v>0</v>
      </c>
      <c r="CH822" s="136">
        <f t="shared" ref="CH822:CH885" si="771">IF(CJ822="TAK",1,0)</f>
        <v>0</v>
      </c>
      <c r="CI822" s="136">
        <f t="shared" si="758"/>
        <v>0</v>
      </c>
      <c r="CJ822" s="262"/>
      <c r="CK822" s="262"/>
      <c r="CL822" s="263"/>
      <c r="CM822" s="167"/>
      <c r="CN822" s="194"/>
      <c r="CO822" s="194"/>
      <c r="CP822" s="136">
        <f t="shared" si="759"/>
        <v>0</v>
      </c>
      <c r="CQ822" s="136">
        <f t="shared" ref="CQ822:CQ885" si="772">IF(CS822="TAK",1,0)</f>
        <v>0</v>
      </c>
      <c r="CR822" s="136">
        <f t="shared" si="760"/>
        <v>0</v>
      </c>
      <c r="CS822" s="262"/>
      <c r="CT822" s="262"/>
      <c r="CU822" s="263"/>
      <c r="CV822" s="167"/>
      <c r="CW822" s="194"/>
      <c r="CX822" s="194"/>
      <c r="CY822" s="136">
        <f t="shared" si="761"/>
        <v>0</v>
      </c>
      <c r="CZ822" s="136">
        <f t="shared" ref="CZ822:CZ885" si="773">IF(DB822="TAK",1,0)</f>
        <v>0</v>
      </c>
      <c r="DA822" s="136">
        <f t="shared" si="762"/>
        <v>0</v>
      </c>
      <c r="DB822" s="262"/>
      <c r="DC822" s="262"/>
      <c r="DD822" s="263"/>
    </row>
    <row r="823" spans="1:108" x14ac:dyDescent="0.25">
      <c r="A823" s="167"/>
      <c r="B823" s="194"/>
      <c r="C823" s="194"/>
      <c r="D823" s="136">
        <f t="shared" ref="D823:D886" si="774">IF(C823="",0,1)</f>
        <v>0</v>
      </c>
      <c r="E823" s="136">
        <f t="shared" ref="E823:E886" si="775">IF(G823="TAK",1,0)</f>
        <v>0</v>
      </c>
      <c r="F823" s="136">
        <f t="shared" ref="F823:F886" si="776">IF(G823="NIE",1,0)</f>
        <v>0</v>
      </c>
      <c r="G823" s="262"/>
      <c r="H823" s="262"/>
      <c r="I823" s="263"/>
      <c r="J823" s="167"/>
      <c r="K823" s="194"/>
      <c r="L823" s="194"/>
      <c r="M823" s="136">
        <f t="shared" si="741"/>
        <v>0</v>
      </c>
      <c r="N823" s="136">
        <f t="shared" si="763"/>
        <v>0</v>
      </c>
      <c r="O823" s="136">
        <f t="shared" si="742"/>
        <v>0</v>
      </c>
      <c r="P823" s="262"/>
      <c r="Q823" s="262"/>
      <c r="R823" s="263"/>
      <c r="S823" s="167"/>
      <c r="T823" s="194"/>
      <c r="U823" s="194"/>
      <c r="V823" s="136">
        <f t="shared" si="743"/>
        <v>0</v>
      </c>
      <c r="W823" s="136">
        <f t="shared" si="764"/>
        <v>0</v>
      </c>
      <c r="X823" s="136">
        <f t="shared" si="744"/>
        <v>0</v>
      </c>
      <c r="Y823" s="262"/>
      <c r="Z823" s="262"/>
      <c r="AA823" s="263"/>
      <c r="AB823" s="167"/>
      <c r="AC823" s="194"/>
      <c r="AD823" s="194"/>
      <c r="AE823" s="136">
        <f t="shared" si="745"/>
        <v>0</v>
      </c>
      <c r="AF823" s="136">
        <f t="shared" si="765"/>
        <v>0</v>
      </c>
      <c r="AG823" s="136">
        <f t="shared" si="746"/>
        <v>0</v>
      </c>
      <c r="AH823" s="262"/>
      <c r="AI823" s="262"/>
      <c r="AJ823" s="263"/>
      <c r="AK823" s="167"/>
      <c r="AL823" s="194"/>
      <c r="AM823" s="194"/>
      <c r="AN823" s="136">
        <f t="shared" si="747"/>
        <v>0</v>
      </c>
      <c r="AO823" s="136">
        <f t="shared" si="766"/>
        <v>0</v>
      </c>
      <c r="AP823" s="136">
        <f t="shared" si="748"/>
        <v>0</v>
      </c>
      <c r="AQ823" s="262"/>
      <c r="AR823" s="262"/>
      <c r="AS823" s="263"/>
      <c r="AT823" s="167"/>
      <c r="AU823" s="194"/>
      <c r="AV823" s="194"/>
      <c r="AW823" s="136">
        <f t="shared" si="749"/>
        <v>0</v>
      </c>
      <c r="AX823" s="136">
        <f t="shared" si="767"/>
        <v>0</v>
      </c>
      <c r="AY823" s="136">
        <f t="shared" si="750"/>
        <v>0</v>
      </c>
      <c r="AZ823" s="262"/>
      <c r="BA823" s="262"/>
      <c r="BB823" s="263"/>
      <c r="BC823" s="167"/>
      <c r="BD823" s="194"/>
      <c r="BE823" s="194"/>
      <c r="BF823" s="136">
        <f t="shared" si="751"/>
        <v>0</v>
      </c>
      <c r="BG823" s="136">
        <f t="shared" si="768"/>
        <v>0</v>
      </c>
      <c r="BH823" s="136">
        <f t="shared" si="752"/>
        <v>0</v>
      </c>
      <c r="BI823" s="262"/>
      <c r="BJ823" s="262"/>
      <c r="BK823" s="263"/>
      <c r="BL823" s="167"/>
      <c r="BM823" s="194"/>
      <c r="BN823" s="194"/>
      <c r="BO823" s="136">
        <f t="shared" si="753"/>
        <v>0</v>
      </c>
      <c r="BP823" s="136">
        <f t="shared" si="769"/>
        <v>0</v>
      </c>
      <c r="BQ823" s="136">
        <f t="shared" si="754"/>
        <v>0</v>
      </c>
      <c r="BR823" s="262"/>
      <c r="BS823" s="262"/>
      <c r="BT823" s="263"/>
      <c r="BU823" s="167"/>
      <c r="BV823" s="194"/>
      <c r="BW823" s="194"/>
      <c r="BX823" s="136">
        <f t="shared" si="755"/>
        <v>0</v>
      </c>
      <c r="BY823" s="136">
        <f t="shared" si="770"/>
        <v>0</v>
      </c>
      <c r="BZ823" s="136">
        <f t="shared" si="756"/>
        <v>0</v>
      </c>
      <c r="CA823" s="262"/>
      <c r="CB823" s="262"/>
      <c r="CC823" s="263"/>
      <c r="CD823" s="167"/>
      <c r="CE823" s="194"/>
      <c r="CF823" s="194"/>
      <c r="CG823" s="136">
        <f t="shared" si="757"/>
        <v>0</v>
      </c>
      <c r="CH823" s="136">
        <f t="shared" si="771"/>
        <v>0</v>
      </c>
      <c r="CI823" s="136">
        <f t="shared" si="758"/>
        <v>0</v>
      </c>
      <c r="CJ823" s="262"/>
      <c r="CK823" s="262"/>
      <c r="CL823" s="263"/>
      <c r="CM823" s="167"/>
      <c r="CN823" s="194"/>
      <c r="CO823" s="194"/>
      <c r="CP823" s="136">
        <f t="shared" si="759"/>
        <v>0</v>
      </c>
      <c r="CQ823" s="136">
        <f t="shared" si="772"/>
        <v>0</v>
      </c>
      <c r="CR823" s="136">
        <f t="shared" si="760"/>
        <v>0</v>
      </c>
      <c r="CS823" s="262"/>
      <c r="CT823" s="262"/>
      <c r="CU823" s="263"/>
      <c r="CV823" s="167"/>
      <c r="CW823" s="194"/>
      <c r="CX823" s="194"/>
      <c r="CY823" s="136">
        <f t="shared" si="761"/>
        <v>0</v>
      </c>
      <c r="CZ823" s="136">
        <f t="shared" si="773"/>
        <v>0</v>
      </c>
      <c r="DA823" s="136">
        <f t="shared" si="762"/>
        <v>0</v>
      </c>
      <c r="DB823" s="262"/>
      <c r="DC823" s="262"/>
      <c r="DD823" s="263"/>
    </row>
    <row r="824" spans="1:108" x14ac:dyDescent="0.25">
      <c r="A824" s="167"/>
      <c r="B824" s="194"/>
      <c r="C824" s="194"/>
      <c r="D824" s="136">
        <f t="shared" si="774"/>
        <v>0</v>
      </c>
      <c r="E824" s="136">
        <f t="shared" si="775"/>
        <v>0</v>
      </c>
      <c r="F824" s="136">
        <f t="shared" si="776"/>
        <v>0</v>
      </c>
      <c r="G824" s="262"/>
      <c r="H824" s="262"/>
      <c r="I824" s="263"/>
      <c r="J824" s="167"/>
      <c r="K824" s="194"/>
      <c r="L824" s="194"/>
      <c r="M824" s="136">
        <f t="shared" si="741"/>
        <v>0</v>
      </c>
      <c r="N824" s="136">
        <f t="shared" si="763"/>
        <v>0</v>
      </c>
      <c r="O824" s="136">
        <f t="shared" si="742"/>
        <v>0</v>
      </c>
      <c r="P824" s="262"/>
      <c r="Q824" s="262"/>
      <c r="R824" s="263"/>
      <c r="S824" s="167"/>
      <c r="T824" s="194"/>
      <c r="U824" s="194"/>
      <c r="V824" s="136">
        <f t="shared" si="743"/>
        <v>0</v>
      </c>
      <c r="W824" s="136">
        <f t="shared" si="764"/>
        <v>0</v>
      </c>
      <c r="X824" s="136">
        <f t="shared" si="744"/>
        <v>0</v>
      </c>
      <c r="Y824" s="262"/>
      <c r="Z824" s="262"/>
      <c r="AA824" s="263"/>
      <c r="AB824" s="167"/>
      <c r="AC824" s="194"/>
      <c r="AD824" s="194"/>
      <c r="AE824" s="136">
        <f t="shared" si="745"/>
        <v>0</v>
      </c>
      <c r="AF824" s="136">
        <f t="shared" si="765"/>
        <v>0</v>
      </c>
      <c r="AG824" s="136">
        <f t="shared" si="746"/>
        <v>0</v>
      </c>
      <c r="AH824" s="262"/>
      <c r="AI824" s="262"/>
      <c r="AJ824" s="263"/>
      <c r="AK824" s="167"/>
      <c r="AL824" s="194"/>
      <c r="AM824" s="194"/>
      <c r="AN824" s="136">
        <f t="shared" si="747"/>
        <v>0</v>
      </c>
      <c r="AO824" s="136">
        <f t="shared" si="766"/>
        <v>0</v>
      </c>
      <c r="AP824" s="136">
        <f t="shared" si="748"/>
        <v>0</v>
      </c>
      <c r="AQ824" s="262"/>
      <c r="AR824" s="262"/>
      <c r="AS824" s="263"/>
      <c r="AT824" s="167"/>
      <c r="AU824" s="194"/>
      <c r="AV824" s="194"/>
      <c r="AW824" s="136">
        <f t="shared" si="749"/>
        <v>0</v>
      </c>
      <c r="AX824" s="136">
        <f t="shared" si="767"/>
        <v>0</v>
      </c>
      <c r="AY824" s="136">
        <f t="shared" si="750"/>
        <v>0</v>
      </c>
      <c r="AZ824" s="262"/>
      <c r="BA824" s="262"/>
      <c r="BB824" s="263"/>
      <c r="BC824" s="167"/>
      <c r="BD824" s="194"/>
      <c r="BE824" s="194"/>
      <c r="BF824" s="136">
        <f t="shared" si="751"/>
        <v>0</v>
      </c>
      <c r="BG824" s="136">
        <f t="shared" si="768"/>
        <v>0</v>
      </c>
      <c r="BH824" s="136">
        <f t="shared" si="752"/>
        <v>0</v>
      </c>
      <c r="BI824" s="262"/>
      <c r="BJ824" s="262"/>
      <c r="BK824" s="263"/>
      <c r="BL824" s="167"/>
      <c r="BM824" s="194"/>
      <c r="BN824" s="194"/>
      <c r="BO824" s="136">
        <f t="shared" si="753"/>
        <v>0</v>
      </c>
      <c r="BP824" s="136">
        <f t="shared" si="769"/>
        <v>0</v>
      </c>
      <c r="BQ824" s="136">
        <f t="shared" si="754"/>
        <v>0</v>
      </c>
      <c r="BR824" s="262"/>
      <c r="BS824" s="262"/>
      <c r="BT824" s="263"/>
      <c r="BU824" s="167"/>
      <c r="BV824" s="194"/>
      <c r="BW824" s="194"/>
      <c r="BX824" s="136">
        <f t="shared" si="755"/>
        <v>0</v>
      </c>
      <c r="BY824" s="136">
        <f t="shared" si="770"/>
        <v>0</v>
      </c>
      <c r="BZ824" s="136">
        <f t="shared" si="756"/>
        <v>0</v>
      </c>
      <c r="CA824" s="262"/>
      <c r="CB824" s="262"/>
      <c r="CC824" s="263"/>
      <c r="CD824" s="167"/>
      <c r="CE824" s="194"/>
      <c r="CF824" s="194"/>
      <c r="CG824" s="136">
        <f t="shared" si="757"/>
        <v>0</v>
      </c>
      <c r="CH824" s="136">
        <f t="shared" si="771"/>
        <v>0</v>
      </c>
      <c r="CI824" s="136">
        <f t="shared" si="758"/>
        <v>0</v>
      </c>
      <c r="CJ824" s="262"/>
      <c r="CK824" s="262"/>
      <c r="CL824" s="263"/>
      <c r="CM824" s="167"/>
      <c r="CN824" s="194"/>
      <c r="CO824" s="194"/>
      <c r="CP824" s="136">
        <f t="shared" si="759"/>
        <v>0</v>
      </c>
      <c r="CQ824" s="136">
        <f t="shared" si="772"/>
        <v>0</v>
      </c>
      <c r="CR824" s="136">
        <f t="shared" si="760"/>
        <v>0</v>
      </c>
      <c r="CS824" s="262"/>
      <c r="CT824" s="262"/>
      <c r="CU824" s="263"/>
      <c r="CV824" s="167"/>
      <c r="CW824" s="194"/>
      <c r="CX824" s="194"/>
      <c r="CY824" s="136">
        <f t="shared" si="761"/>
        <v>0</v>
      </c>
      <c r="CZ824" s="136">
        <f t="shared" si="773"/>
        <v>0</v>
      </c>
      <c r="DA824" s="136">
        <f t="shared" si="762"/>
        <v>0</v>
      </c>
      <c r="DB824" s="262"/>
      <c r="DC824" s="262"/>
      <c r="DD824" s="263"/>
    </row>
    <row r="825" spans="1:108" x14ac:dyDescent="0.25">
      <c r="A825" s="167"/>
      <c r="B825" s="194"/>
      <c r="C825" s="194"/>
      <c r="D825" s="136">
        <f t="shared" si="774"/>
        <v>0</v>
      </c>
      <c r="E825" s="136">
        <f t="shared" si="775"/>
        <v>0</v>
      </c>
      <c r="F825" s="136">
        <f t="shared" si="776"/>
        <v>0</v>
      </c>
      <c r="G825" s="262"/>
      <c r="H825" s="262"/>
      <c r="I825" s="263"/>
      <c r="J825" s="167"/>
      <c r="K825" s="194"/>
      <c r="L825" s="194"/>
      <c r="M825" s="136">
        <f t="shared" si="741"/>
        <v>0</v>
      </c>
      <c r="N825" s="136">
        <f t="shared" si="763"/>
        <v>0</v>
      </c>
      <c r="O825" s="136">
        <f t="shared" si="742"/>
        <v>0</v>
      </c>
      <c r="P825" s="262"/>
      <c r="Q825" s="262"/>
      <c r="R825" s="263"/>
      <c r="S825" s="167"/>
      <c r="T825" s="194"/>
      <c r="U825" s="194"/>
      <c r="V825" s="136">
        <f t="shared" si="743"/>
        <v>0</v>
      </c>
      <c r="W825" s="136">
        <f t="shared" si="764"/>
        <v>0</v>
      </c>
      <c r="X825" s="136">
        <f t="shared" si="744"/>
        <v>0</v>
      </c>
      <c r="Y825" s="262"/>
      <c r="Z825" s="262"/>
      <c r="AA825" s="263"/>
      <c r="AB825" s="167"/>
      <c r="AC825" s="194"/>
      <c r="AD825" s="194"/>
      <c r="AE825" s="136">
        <f t="shared" si="745"/>
        <v>0</v>
      </c>
      <c r="AF825" s="136">
        <f t="shared" si="765"/>
        <v>0</v>
      </c>
      <c r="AG825" s="136">
        <f t="shared" si="746"/>
        <v>0</v>
      </c>
      <c r="AH825" s="262"/>
      <c r="AI825" s="262"/>
      <c r="AJ825" s="263"/>
      <c r="AK825" s="167"/>
      <c r="AL825" s="194"/>
      <c r="AM825" s="194"/>
      <c r="AN825" s="136">
        <f t="shared" si="747"/>
        <v>0</v>
      </c>
      <c r="AO825" s="136">
        <f t="shared" si="766"/>
        <v>0</v>
      </c>
      <c r="AP825" s="136">
        <f t="shared" si="748"/>
        <v>0</v>
      </c>
      <c r="AQ825" s="262"/>
      <c r="AR825" s="262"/>
      <c r="AS825" s="263"/>
      <c r="AT825" s="167"/>
      <c r="AU825" s="194"/>
      <c r="AV825" s="194"/>
      <c r="AW825" s="136">
        <f t="shared" si="749"/>
        <v>0</v>
      </c>
      <c r="AX825" s="136">
        <f t="shared" si="767"/>
        <v>0</v>
      </c>
      <c r="AY825" s="136">
        <f t="shared" si="750"/>
        <v>0</v>
      </c>
      <c r="AZ825" s="262"/>
      <c r="BA825" s="262"/>
      <c r="BB825" s="263"/>
      <c r="BC825" s="167"/>
      <c r="BD825" s="194"/>
      <c r="BE825" s="194"/>
      <c r="BF825" s="136">
        <f t="shared" si="751"/>
        <v>0</v>
      </c>
      <c r="BG825" s="136">
        <f t="shared" si="768"/>
        <v>0</v>
      </c>
      <c r="BH825" s="136">
        <f t="shared" si="752"/>
        <v>0</v>
      </c>
      <c r="BI825" s="262"/>
      <c r="BJ825" s="262"/>
      <c r="BK825" s="263"/>
      <c r="BL825" s="167"/>
      <c r="BM825" s="194"/>
      <c r="BN825" s="194"/>
      <c r="BO825" s="136">
        <f t="shared" si="753"/>
        <v>0</v>
      </c>
      <c r="BP825" s="136">
        <f t="shared" si="769"/>
        <v>0</v>
      </c>
      <c r="BQ825" s="136">
        <f t="shared" si="754"/>
        <v>0</v>
      </c>
      <c r="BR825" s="262"/>
      <c r="BS825" s="262"/>
      <c r="BT825" s="263"/>
      <c r="BU825" s="167"/>
      <c r="BV825" s="194"/>
      <c r="BW825" s="194"/>
      <c r="BX825" s="136">
        <f t="shared" si="755"/>
        <v>0</v>
      </c>
      <c r="BY825" s="136">
        <f t="shared" si="770"/>
        <v>0</v>
      </c>
      <c r="BZ825" s="136">
        <f t="shared" si="756"/>
        <v>0</v>
      </c>
      <c r="CA825" s="262"/>
      <c r="CB825" s="262"/>
      <c r="CC825" s="263"/>
      <c r="CD825" s="167"/>
      <c r="CE825" s="194"/>
      <c r="CF825" s="194"/>
      <c r="CG825" s="136">
        <f t="shared" si="757"/>
        <v>0</v>
      </c>
      <c r="CH825" s="136">
        <f t="shared" si="771"/>
        <v>0</v>
      </c>
      <c r="CI825" s="136">
        <f t="shared" si="758"/>
        <v>0</v>
      </c>
      <c r="CJ825" s="262"/>
      <c r="CK825" s="262"/>
      <c r="CL825" s="263"/>
      <c r="CM825" s="167"/>
      <c r="CN825" s="194"/>
      <c r="CO825" s="194"/>
      <c r="CP825" s="136">
        <f t="shared" si="759"/>
        <v>0</v>
      </c>
      <c r="CQ825" s="136">
        <f t="shared" si="772"/>
        <v>0</v>
      </c>
      <c r="CR825" s="136">
        <f t="shared" si="760"/>
        <v>0</v>
      </c>
      <c r="CS825" s="262"/>
      <c r="CT825" s="262"/>
      <c r="CU825" s="263"/>
      <c r="CV825" s="167"/>
      <c r="CW825" s="194"/>
      <c r="CX825" s="194"/>
      <c r="CY825" s="136">
        <f t="shared" si="761"/>
        <v>0</v>
      </c>
      <c r="CZ825" s="136">
        <f t="shared" si="773"/>
        <v>0</v>
      </c>
      <c r="DA825" s="136">
        <f t="shared" si="762"/>
        <v>0</v>
      </c>
      <c r="DB825" s="262"/>
      <c r="DC825" s="262"/>
      <c r="DD825" s="263"/>
    </row>
    <row r="826" spans="1:108" x14ac:dyDescent="0.25">
      <c r="A826" s="167"/>
      <c r="B826" s="194"/>
      <c r="C826" s="194"/>
      <c r="D826" s="136">
        <f t="shared" si="774"/>
        <v>0</v>
      </c>
      <c r="E826" s="136">
        <f t="shared" si="775"/>
        <v>0</v>
      </c>
      <c r="F826" s="136">
        <f t="shared" si="776"/>
        <v>0</v>
      </c>
      <c r="G826" s="262"/>
      <c r="H826" s="262"/>
      <c r="I826" s="263"/>
      <c r="J826" s="167"/>
      <c r="K826" s="194"/>
      <c r="L826" s="194"/>
      <c r="M826" s="136">
        <f t="shared" si="741"/>
        <v>0</v>
      </c>
      <c r="N826" s="136">
        <f t="shared" si="763"/>
        <v>0</v>
      </c>
      <c r="O826" s="136">
        <f t="shared" si="742"/>
        <v>0</v>
      </c>
      <c r="P826" s="262"/>
      <c r="Q826" s="262"/>
      <c r="R826" s="263"/>
      <c r="S826" s="167"/>
      <c r="T826" s="194"/>
      <c r="U826" s="194"/>
      <c r="V826" s="136">
        <f t="shared" si="743"/>
        <v>0</v>
      </c>
      <c r="W826" s="136">
        <f t="shared" si="764"/>
        <v>0</v>
      </c>
      <c r="X826" s="136">
        <f t="shared" si="744"/>
        <v>0</v>
      </c>
      <c r="Y826" s="262"/>
      <c r="Z826" s="262"/>
      <c r="AA826" s="263"/>
      <c r="AB826" s="167"/>
      <c r="AC826" s="194"/>
      <c r="AD826" s="194"/>
      <c r="AE826" s="136">
        <f t="shared" si="745"/>
        <v>0</v>
      </c>
      <c r="AF826" s="136">
        <f t="shared" si="765"/>
        <v>0</v>
      </c>
      <c r="AG826" s="136">
        <f t="shared" si="746"/>
        <v>0</v>
      </c>
      <c r="AH826" s="262"/>
      <c r="AI826" s="262"/>
      <c r="AJ826" s="263"/>
      <c r="AK826" s="167"/>
      <c r="AL826" s="194"/>
      <c r="AM826" s="194"/>
      <c r="AN826" s="136">
        <f t="shared" si="747"/>
        <v>0</v>
      </c>
      <c r="AO826" s="136">
        <f t="shared" si="766"/>
        <v>0</v>
      </c>
      <c r="AP826" s="136">
        <f t="shared" si="748"/>
        <v>0</v>
      </c>
      <c r="AQ826" s="262"/>
      <c r="AR826" s="262"/>
      <c r="AS826" s="263"/>
      <c r="AT826" s="167"/>
      <c r="AU826" s="194"/>
      <c r="AV826" s="194"/>
      <c r="AW826" s="136">
        <f t="shared" si="749"/>
        <v>0</v>
      </c>
      <c r="AX826" s="136">
        <f t="shared" si="767"/>
        <v>0</v>
      </c>
      <c r="AY826" s="136">
        <f t="shared" si="750"/>
        <v>0</v>
      </c>
      <c r="AZ826" s="262"/>
      <c r="BA826" s="262"/>
      <c r="BB826" s="263"/>
      <c r="BC826" s="167"/>
      <c r="BD826" s="194"/>
      <c r="BE826" s="194"/>
      <c r="BF826" s="136">
        <f t="shared" si="751"/>
        <v>0</v>
      </c>
      <c r="BG826" s="136">
        <f t="shared" si="768"/>
        <v>0</v>
      </c>
      <c r="BH826" s="136">
        <f t="shared" si="752"/>
        <v>0</v>
      </c>
      <c r="BI826" s="262"/>
      <c r="BJ826" s="262"/>
      <c r="BK826" s="263"/>
      <c r="BL826" s="167"/>
      <c r="BM826" s="194"/>
      <c r="BN826" s="194"/>
      <c r="BO826" s="136">
        <f t="shared" si="753"/>
        <v>0</v>
      </c>
      <c r="BP826" s="136">
        <f t="shared" si="769"/>
        <v>0</v>
      </c>
      <c r="BQ826" s="136">
        <f t="shared" si="754"/>
        <v>0</v>
      </c>
      <c r="BR826" s="262"/>
      <c r="BS826" s="262"/>
      <c r="BT826" s="263"/>
      <c r="BU826" s="167"/>
      <c r="BV826" s="194"/>
      <c r="BW826" s="194"/>
      <c r="BX826" s="136">
        <f t="shared" si="755"/>
        <v>0</v>
      </c>
      <c r="BY826" s="136">
        <f t="shared" si="770"/>
        <v>0</v>
      </c>
      <c r="BZ826" s="136">
        <f t="shared" si="756"/>
        <v>0</v>
      </c>
      <c r="CA826" s="262"/>
      <c r="CB826" s="262"/>
      <c r="CC826" s="263"/>
      <c r="CD826" s="167"/>
      <c r="CE826" s="194"/>
      <c r="CF826" s="194"/>
      <c r="CG826" s="136">
        <f t="shared" si="757"/>
        <v>0</v>
      </c>
      <c r="CH826" s="136">
        <f t="shared" si="771"/>
        <v>0</v>
      </c>
      <c r="CI826" s="136">
        <f t="shared" si="758"/>
        <v>0</v>
      </c>
      <c r="CJ826" s="262"/>
      <c r="CK826" s="262"/>
      <c r="CL826" s="263"/>
      <c r="CM826" s="167"/>
      <c r="CN826" s="194"/>
      <c r="CO826" s="194"/>
      <c r="CP826" s="136">
        <f t="shared" si="759"/>
        <v>0</v>
      </c>
      <c r="CQ826" s="136">
        <f t="shared" si="772"/>
        <v>0</v>
      </c>
      <c r="CR826" s="136">
        <f t="shared" si="760"/>
        <v>0</v>
      </c>
      <c r="CS826" s="262"/>
      <c r="CT826" s="262"/>
      <c r="CU826" s="263"/>
      <c r="CV826" s="167"/>
      <c r="CW826" s="194"/>
      <c r="CX826" s="194"/>
      <c r="CY826" s="136">
        <f t="shared" si="761"/>
        <v>0</v>
      </c>
      <c r="CZ826" s="136">
        <f t="shared" si="773"/>
        <v>0</v>
      </c>
      <c r="DA826" s="136">
        <f t="shared" si="762"/>
        <v>0</v>
      </c>
      <c r="DB826" s="262"/>
      <c r="DC826" s="262"/>
      <c r="DD826" s="263"/>
    </row>
    <row r="827" spans="1:108" x14ac:dyDescent="0.25">
      <c r="A827" s="167"/>
      <c r="B827" s="194"/>
      <c r="C827" s="194"/>
      <c r="D827" s="136">
        <f t="shared" si="774"/>
        <v>0</v>
      </c>
      <c r="E827" s="136">
        <f t="shared" si="775"/>
        <v>0</v>
      </c>
      <c r="F827" s="136">
        <f t="shared" si="776"/>
        <v>0</v>
      </c>
      <c r="G827" s="262"/>
      <c r="H827" s="262"/>
      <c r="I827" s="263"/>
      <c r="J827" s="167"/>
      <c r="K827" s="194"/>
      <c r="L827" s="194"/>
      <c r="M827" s="136">
        <f t="shared" si="741"/>
        <v>0</v>
      </c>
      <c r="N827" s="136">
        <f t="shared" si="763"/>
        <v>0</v>
      </c>
      <c r="O827" s="136">
        <f t="shared" si="742"/>
        <v>0</v>
      </c>
      <c r="P827" s="262"/>
      <c r="Q827" s="262"/>
      <c r="R827" s="263"/>
      <c r="S827" s="167"/>
      <c r="T827" s="194"/>
      <c r="U827" s="194"/>
      <c r="V827" s="136">
        <f t="shared" si="743"/>
        <v>0</v>
      </c>
      <c r="W827" s="136">
        <f t="shared" si="764"/>
        <v>0</v>
      </c>
      <c r="X827" s="136">
        <f t="shared" si="744"/>
        <v>0</v>
      </c>
      <c r="Y827" s="262"/>
      <c r="Z827" s="262"/>
      <c r="AA827" s="263"/>
      <c r="AB827" s="167"/>
      <c r="AC827" s="194"/>
      <c r="AD827" s="194"/>
      <c r="AE827" s="136">
        <f t="shared" si="745"/>
        <v>0</v>
      </c>
      <c r="AF827" s="136">
        <f t="shared" si="765"/>
        <v>0</v>
      </c>
      <c r="AG827" s="136">
        <f t="shared" si="746"/>
        <v>0</v>
      </c>
      <c r="AH827" s="262"/>
      <c r="AI827" s="262"/>
      <c r="AJ827" s="263"/>
      <c r="AK827" s="167"/>
      <c r="AL827" s="194"/>
      <c r="AM827" s="194"/>
      <c r="AN827" s="136">
        <f t="shared" si="747"/>
        <v>0</v>
      </c>
      <c r="AO827" s="136">
        <f t="shared" si="766"/>
        <v>0</v>
      </c>
      <c r="AP827" s="136">
        <f t="shared" si="748"/>
        <v>0</v>
      </c>
      <c r="AQ827" s="262"/>
      <c r="AR827" s="262"/>
      <c r="AS827" s="263"/>
      <c r="AT827" s="167"/>
      <c r="AU827" s="194"/>
      <c r="AV827" s="194"/>
      <c r="AW827" s="136">
        <f t="shared" si="749"/>
        <v>0</v>
      </c>
      <c r="AX827" s="136">
        <f t="shared" si="767"/>
        <v>0</v>
      </c>
      <c r="AY827" s="136">
        <f t="shared" si="750"/>
        <v>0</v>
      </c>
      <c r="AZ827" s="262"/>
      <c r="BA827" s="262"/>
      <c r="BB827" s="263"/>
      <c r="BC827" s="167"/>
      <c r="BD827" s="194"/>
      <c r="BE827" s="194"/>
      <c r="BF827" s="136">
        <f t="shared" si="751"/>
        <v>0</v>
      </c>
      <c r="BG827" s="136">
        <f t="shared" si="768"/>
        <v>0</v>
      </c>
      <c r="BH827" s="136">
        <f t="shared" si="752"/>
        <v>0</v>
      </c>
      <c r="BI827" s="262"/>
      <c r="BJ827" s="262"/>
      <c r="BK827" s="263"/>
      <c r="BL827" s="167"/>
      <c r="BM827" s="194"/>
      <c r="BN827" s="194"/>
      <c r="BO827" s="136">
        <f t="shared" si="753"/>
        <v>0</v>
      </c>
      <c r="BP827" s="136">
        <f t="shared" si="769"/>
        <v>0</v>
      </c>
      <c r="BQ827" s="136">
        <f t="shared" si="754"/>
        <v>0</v>
      </c>
      <c r="BR827" s="262"/>
      <c r="BS827" s="262"/>
      <c r="BT827" s="263"/>
      <c r="BU827" s="167"/>
      <c r="BV827" s="194"/>
      <c r="BW827" s="194"/>
      <c r="BX827" s="136">
        <f t="shared" si="755"/>
        <v>0</v>
      </c>
      <c r="BY827" s="136">
        <f t="shared" si="770"/>
        <v>0</v>
      </c>
      <c r="BZ827" s="136">
        <f t="shared" si="756"/>
        <v>0</v>
      </c>
      <c r="CA827" s="262"/>
      <c r="CB827" s="262"/>
      <c r="CC827" s="263"/>
      <c r="CD827" s="167"/>
      <c r="CE827" s="194"/>
      <c r="CF827" s="194"/>
      <c r="CG827" s="136">
        <f t="shared" si="757"/>
        <v>0</v>
      </c>
      <c r="CH827" s="136">
        <f t="shared" si="771"/>
        <v>0</v>
      </c>
      <c r="CI827" s="136">
        <f t="shared" si="758"/>
        <v>0</v>
      </c>
      <c r="CJ827" s="262"/>
      <c r="CK827" s="262"/>
      <c r="CL827" s="263"/>
      <c r="CM827" s="167"/>
      <c r="CN827" s="194"/>
      <c r="CO827" s="194"/>
      <c r="CP827" s="136">
        <f t="shared" si="759"/>
        <v>0</v>
      </c>
      <c r="CQ827" s="136">
        <f t="shared" si="772"/>
        <v>0</v>
      </c>
      <c r="CR827" s="136">
        <f t="shared" si="760"/>
        <v>0</v>
      </c>
      <c r="CS827" s="262"/>
      <c r="CT827" s="262"/>
      <c r="CU827" s="263"/>
      <c r="CV827" s="167"/>
      <c r="CW827" s="194"/>
      <c r="CX827" s="194"/>
      <c r="CY827" s="136">
        <f t="shared" si="761"/>
        <v>0</v>
      </c>
      <c r="CZ827" s="136">
        <f t="shared" si="773"/>
        <v>0</v>
      </c>
      <c r="DA827" s="136">
        <f t="shared" si="762"/>
        <v>0</v>
      </c>
      <c r="DB827" s="262"/>
      <c r="DC827" s="262"/>
      <c r="DD827" s="263"/>
    </row>
    <row r="828" spans="1:108" x14ac:dyDescent="0.25">
      <c r="A828" s="167"/>
      <c r="B828" s="194"/>
      <c r="C828" s="194"/>
      <c r="D828" s="136">
        <f t="shared" si="774"/>
        <v>0</v>
      </c>
      <c r="E828" s="136">
        <f t="shared" si="775"/>
        <v>0</v>
      </c>
      <c r="F828" s="136">
        <f t="shared" si="776"/>
        <v>0</v>
      </c>
      <c r="G828" s="262"/>
      <c r="H828" s="262"/>
      <c r="I828" s="263"/>
      <c r="J828" s="167"/>
      <c r="K828" s="194"/>
      <c r="L828" s="194"/>
      <c r="M828" s="136">
        <f t="shared" si="741"/>
        <v>0</v>
      </c>
      <c r="N828" s="136">
        <f t="shared" si="763"/>
        <v>0</v>
      </c>
      <c r="O828" s="136">
        <f t="shared" si="742"/>
        <v>0</v>
      </c>
      <c r="P828" s="262"/>
      <c r="Q828" s="262"/>
      <c r="R828" s="263"/>
      <c r="S828" s="167"/>
      <c r="T828" s="194"/>
      <c r="U828" s="194"/>
      <c r="V828" s="136">
        <f t="shared" si="743"/>
        <v>0</v>
      </c>
      <c r="W828" s="136">
        <f t="shared" si="764"/>
        <v>0</v>
      </c>
      <c r="X828" s="136">
        <f t="shared" si="744"/>
        <v>0</v>
      </c>
      <c r="Y828" s="262"/>
      <c r="Z828" s="262"/>
      <c r="AA828" s="263"/>
      <c r="AB828" s="167"/>
      <c r="AC828" s="194"/>
      <c r="AD828" s="194"/>
      <c r="AE828" s="136">
        <f t="shared" si="745"/>
        <v>0</v>
      </c>
      <c r="AF828" s="136">
        <f t="shared" si="765"/>
        <v>0</v>
      </c>
      <c r="AG828" s="136">
        <f t="shared" si="746"/>
        <v>0</v>
      </c>
      <c r="AH828" s="262"/>
      <c r="AI828" s="262"/>
      <c r="AJ828" s="263"/>
      <c r="AK828" s="167"/>
      <c r="AL828" s="194"/>
      <c r="AM828" s="194"/>
      <c r="AN828" s="136">
        <f t="shared" si="747"/>
        <v>0</v>
      </c>
      <c r="AO828" s="136">
        <f t="shared" si="766"/>
        <v>0</v>
      </c>
      <c r="AP828" s="136">
        <f t="shared" si="748"/>
        <v>0</v>
      </c>
      <c r="AQ828" s="262"/>
      <c r="AR828" s="262"/>
      <c r="AS828" s="263"/>
      <c r="AT828" s="167"/>
      <c r="AU828" s="194"/>
      <c r="AV828" s="194"/>
      <c r="AW828" s="136">
        <f t="shared" si="749"/>
        <v>0</v>
      </c>
      <c r="AX828" s="136">
        <f t="shared" si="767"/>
        <v>0</v>
      </c>
      <c r="AY828" s="136">
        <f t="shared" si="750"/>
        <v>0</v>
      </c>
      <c r="AZ828" s="262"/>
      <c r="BA828" s="262"/>
      <c r="BB828" s="263"/>
      <c r="BC828" s="167"/>
      <c r="BD828" s="194"/>
      <c r="BE828" s="194"/>
      <c r="BF828" s="136">
        <f t="shared" si="751"/>
        <v>0</v>
      </c>
      <c r="BG828" s="136">
        <f t="shared" si="768"/>
        <v>0</v>
      </c>
      <c r="BH828" s="136">
        <f t="shared" si="752"/>
        <v>0</v>
      </c>
      <c r="BI828" s="262"/>
      <c r="BJ828" s="262"/>
      <c r="BK828" s="263"/>
      <c r="BL828" s="167"/>
      <c r="BM828" s="194"/>
      <c r="BN828" s="194"/>
      <c r="BO828" s="136">
        <f t="shared" si="753"/>
        <v>0</v>
      </c>
      <c r="BP828" s="136">
        <f t="shared" si="769"/>
        <v>0</v>
      </c>
      <c r="BQ828" s="136">
        <f t="shared" si="754"/>
        <v>0</v>
      </c>
      <c r="BR828" s="262"/>
      <c r="BS828" s="262"/>
      <c r="BT828" s="263"/>
      <c r="BU828" s="167"/>
      <c r="BV828" s="194"/>
      <c r="BW828" s="194"/>
      <c r="BX828" s="136">
        <f t="shared" si="755"/>
        <v>0</v>
      </c>
      <c r="BY828" s="136">
        <f t="shared" si="770"/>
        <v>0</v>
      </c>
      <c r="BZ828" s="136">
        <f t="shared" si="756"/>
        <v>0</v>
      </c>
      <c r="CA828" s="262"/>
      <c r="CB828" s="262"/>
      <c r="CC828" s="263"/>
      <c r="CD828" s="167"/>
      <c r="CE828" s="194"/>
      <c r="CF828" s="194"/>
      <c r="CG828" s="136">
        <f t="shared" si="757"/>
        <v>0</v>
      </c>
      <c r="CH828" s="136">
        <f t="shared" si="771"/>
        <v>0</v>
      </c>
      <c r="CI828" s="136">
        <f t="shared" si="758"/>
        <v>0</v>
      </c>
      <c r="CJ828" s="262"/>
      <c r="CK828" s="262"/>
      <c r="CL828" s="263"/>
      <c r="CM828" s="167"/>
      <c r="CN828" s="194"/>
      <c r="CO828" s="194"/>
      <c r="CP828" s="136">
        <f t="shared" si="759"/>
        <v>0</v>
      </c>
      <c r="CQ828" s="136">
        <f t="shared" si="772"/>
        <v>0</v>
      </c>
      <c r="CR828" s="136">
        <f t="shared" si="760"/>
        <v>0</v>
      </c>
      <c r="CS828" s="262"/>
      <c r="CT828" s="262"/>
      <c r="CU828" s="263"/>
      <c r="CV828" s="167"/>
      <c r="CW828" s="194"/>
      <c r="CX828" s="194"/>
      <c r="CY828" s="136">
        <f t="shared" si="761"/>
        <v>0</v>
      </c>
      <c r="CZ828" s="136">
        <f t="shared" si="773"/>
        <v>0</v>
      </c>
      <c r="DA828" s="136">
        <f t="shared" si="762"/>
        <v>0</v>
      </c>
      <c r="DB828" s="262"/>
      <c r="DC828" s="262"/>
      <c r="DD828" s="263"/>
    </row>
    <row r="829" spans="1:108" x14ac:dyDescent="0.25">
      <c r="A829" s="167"/>
      <c r="B829" s="194"/>
      <c r="C829" s="194"/>
      <c r="D829" s="136">
        <f t="shared" si="774"/>
        <v>0</v>
      </c>
      <c r="E829" s="136">
        <f t="shared" si="775"/>
        <v>0</v>
      </c>
      <c r="F829" s="136">
        <f t="shared" si="776"/>
        <v>0</v>
      </c>
      <c r="G829" s="262"/>
      <c r="H829" s="262"/>
      <c r="I829" s="263"/>
      <c r="J829" s="167"/>
      <c r="K829" s="194"/>
      <c r="L829" s="194"/>
      <c r="M829" s="136">
        <f t="shared" si="741"/>
        <v>0</v>
      </c>
      <c r="N829" s="136">
        <f t="shared" si="763"/>
        <v>0</v>
      </c>
      <c r="O829" s="136">
        <f t="shared" si="742"/>
        <v>0</v>
      </c>
      <c r="P829" s="262"/>
      <c r="Q829" s="262"/>
      <c r="R829" s="263"/>
      <c r="S829" s="167"/>
      <c r="T829" s="194"/>
      <c r="U829" s="194"/>
      <c r="V829" s="136">
        <f t="shared" si="743"/>
        <v>0</v>
      </c>
      <c r="W829" s="136">
        <f t="shared" si="764"/>
        <v>0</v>
      </c>
      <c r="X829" s="136">
        <f t="shared" si="744"/>
        <v>0</v>
      </c>
      <c r="Y829" s="262"/>
      <c r="Z829" s="262"/>
      <c r="AA829" s="263"/>
      <c r="AB829" s="167"/>
      <c r="AC829" s="194"/>
      <c r="AD829" s="194"/>
      <c r="AE829" s="136">
        <f t="shared" si="745"/>
        <v>0</v>
      </c>
      <c r="AF829" s="136">
        <f t="shared" si="765"/>
        <v>0</v>
      </c>
      <c r="AG829" s="136">
        <f t="shared" si="746"/>
        <v>0</v>
      </c>
      <c r="AH829" s="262"/>
      <c r="AI829" s="262"/>
      <c r="AJ829" s="263"/>
      <c r="AK829" s="167"/>
      <c r="AL829" s="194"/>
      <c r="AM829" s="194"/>
      <c r="AN829" s="136">
        <f t="shared" si="747"/>
        <v>0</v>
      </c>
      <c r="AO829" s="136">
        <f t="shared" si="766"/>
        <v>0</v>
      </c>
      <c r="AP829" s="136">
        <f t="shared" si="748"/>
        <v>0</v>
      </c>
      <c r="AQ829" s="262"/>
      <c r="AR829" s="262"/>
      <c r="AS829" s="263"/>
      <c r="AT829" s="167"/>
      <c r="AU829" s="194"/>
      <c r="AV829" s="194"/>
      <c r="AW829" s="136">
        <f t="shared" si="749"/>
        <v>0</v>
      </c>
      <c r="AX829" s="136">
        <f t="shared" si="767"/>
        <v>0</v>
      </c>
      <c r="AY829" s="136">
        <f t="shared" si="750"/>
        <v>0</v>
      </c>
      <c r="AZ829" s="262"/>
      <c r="BA829" s="262"/>
      <c r="BB829" s="263"/>
      <c r="BC829" s="167"/>
      <c r="BD829" s="194"/>
      <c r="BE829" s="194"/>
      <c r="BF829" s="136">
        <f t="shared" si="751"/>
        <v>0</v>
      </c>
      <c r="BG829" s="136">
        <f t="shared" si="768"/>
        <v>0</v>
      </c>
      <c r="BH829" s="136">
        <f t="shared" si="752"/>
        <v>0</v>
      </c>
      <c r="BI829" s="262"/>
      <c r="BJ829" s="262"/>
      <c r="BK829" s="263"/>
      <c r="BL829" s="167"/>
      <c r="BM829" s="194"/>
      <c r="BN829" s="194"/>
      <c r="BO829" s="136">
        <f t="shared" si="753"/>
        <v>0</v>
      </c>
      <c r="BP829" s="136">
        <f t="shared" si="769"/>
        <v>0</v>
      </c>
      <c r="BQ829" s="136">
        <f t="shared" si="754"/>
        <v>0</v>
      </c>
      <c r="BR829" s="262"/>
      <c r="BS829" s="262"/>
      <c r="BT829" s="263"/>
      <c r="BU829" s="167"/>
      <c r="BV829" s="194"/>
      <c r="BW829" s="194"/>
      <c r="BX829" s="136">
        <f t="shared" si="755"/>
        <v>0</v>
      </c>
      <c r="BY829" s="136">
        <f t="shared" si="770"/>
        <v>0</v>
      </c>
      <c r="BZ829" s="136">
        <f t="shared" si="756"/>
        <v>0</v>
      </c>
      <c r="CA829" s="262"/>
      <c r="CB829" s="262"/>
      <c r="CC829" s="263"/>
      <c r="CD829" s="167"/>
      <c r="CE829" s="194"/>
      <c r="CF829" s="194"/>
      <c r="CG829" s="136">
        <f t="shared" si="757"/>
        <v>0</v>
      </c>
      <c r="CH829" s="136">
        <f t="shared" si="771"/>
        <v>0</v>
      </c>
      <c r="CI829" s="136">
        <f t="shared" si="758"/>
        <v>0</v>
      </c>
      <c r="CJ829" s="262"/>
      <c r="CK829" s="262"/>
      <c r="CL829" s="263"/>
      <c r="CM829" s="167"/>
      <c r="CN829" s="194"/>
      <c r="CO829" s="194"/>
      <c r="CP829" s="136">
        <f t="shared" si="759"/>
        <v>0</v>
      </c>
      <c r="CQ829" s="136">
        <f t="shared" si="772"/>
        <v>0</v>
      </c>
      <c r="CR829" s="136">
        <f t="shared" si="760"/>
        <v>0</v>
      </c>
      <c r="CS829" s="262"/>
      <c r="CT829" s="262"/>
      <c r="CU829" s="263"/>
      <c r="CV829" s="167"/>
      <c r="CW829" s="194"/>
      <c r="CX829" s="194"/>
      <c r="CY829" s="136">
        <f t="shared" si="761"/>
        <v>0</v>
      </c>
      <c r="CZ829" s="136">
        <f t="shared" si="773"/>
        <v>0</v>
      </c>
      <c r="DA829" s="136">
        <f t="shared" si="762"/>
        <v>0</v>
      </c>
      <c r="DB829" s="262"/>
      <c r="DC829" s="262"/>
      <c r="DD829" s="263"/>
    </row>
    <row r="830" spans="1:108" x14ac:dyDescent="0.25">
      <c r="A830" s="167"/>
      <c r="B830" s="194"/>
      <c r="C830" s="194"/>
      <c r="D830" s="136">
        <f t="shared" si="774"/>
        <v>0</v>
      </c>
      <c r="E830" s="136">
        <f t="shared" si="775"/>
        <v>0</v>
      </c>
      <c r="F830" s="136">
        <f t="shared" si="776"/>
        <v>0</v>
      </c>
      <c r="G830" s="262"/>
      <c r="H830" s="262"/>
      <c r="I830" s="263"/>
      <c r="J830" s="167"/>
      <c r="K830" s="194"/>
      <c r="L830" s="194"/>
      <c r="M830" s="136">
        <f t="shared" si="741"/>
        <v>0</v>
      </c>
      <c r="N830" s="136">
        <f t="shared" si="763"/>
        <v>0</v>
      </c>
      <c r="O830" s="136">
        <f t="shared" si="742"/>
        <v>0</v>
      </c>
      <c r="P830" s="262"/>
      <c r="Q830" s="262"/>
      <c r="R830" s="263"/>
      <c r="S830" s="167"/>
      <c r="T830" s="194"/>
      <c r="U830" s="194"/>
      <c r="V830" s="136">
        <f t="shared" si="743"/>
        <v>0</v>
      </c>
      <c r="W830" s="136">
        <f t="shared" si="764"/>
        <v>0</v>
      </c>
      <c r="X830" s="136">
        <f t="shared" si="744"/>
        <v>0</v>
      </c>
      <c r="Y830" s="262"/>
      <c r="Z830" s="262"/>
      <c r="AA830" s="263"/>
      <c r="AB830" s="167"/>
      <c r="AC830" s="194"/>
      <c r="AD830" s="194"/>
      <c r="AE830" s="136">
        <f t="shared" si="745"/>
        <v>0</v>
      </c>
      <c r="AF830" s="136">
        <f t="shared" si="765"/>
        <v>0</v>
      </c>
      <c r="AG830" s="136">
        <f t="shared" si="746"/>
        <v>0</v>
      </c>
      <c r="AH830" s="262"/>
      <c r="AI830" s="262"/>
      <c r="AJ830" s="263"/>
      <c r="AK830" s="167"/>
      <c r="AL830" s="194"/>
      <c r="AM830" s="194"/>
      <c r="AN830" s="136">
        <f t="shared" si="747"/>
        <v>0</v>
      </c>
      <c r="AO830" s="136">
        <f t="shared" si="766"/>
        <v>0</v>
      </c>
      <c r="AP830" s="136">
        <f t="shared" si="748"/>
        <v>0</v>
      </c>
      <c r="AQ830" s="262"/>
      <c r="AR830" s="262"/>
      <c r="AS830" s="263"/>
      <c r="AT830" s="167"/>
      <c r="AU830" s="194"/>
      <c r="AV830" s="194"/>
      <c r="AW830" s="136">
        <f t="shared" si="749"/>
        <v>0</v>
      </c>
      <c r="AX830" s="136">
        <f t="shared" si="767"/>
        <v>0</v>
      </c>
      <c r="AY830" s="136">
        <f t="shared" si="750"/>
        <v>0</v>
      </c>
      <c r="AZ830" s="262"/>
      <c r="BA830" s="262"/>
      <c r="BB830" s="263"/>
      <c r="BC830" s="167"/>
      <c r="BD830" s="194"/>
      <c r="BE830" s="194"/>
      <c r="BF830" s="136">
        <f t="shared" si="751"/>
        <v>0</v>
      </c>
      <c r="BG830" s="136">
        <f t="shared" si="768"/>
        <v>0</v>
      </c>
      <c r="BH830" s="136">
        <f t="shared" si="752"/>
        <v>0</v>
      </c>
      <c r="BI830" s="262"/>
      <c r="BJ830" s="262"/>
      <c r="BK830" s="263"/>
      <c r="BL830" s="167"/>
      <c r="BM830" s="194"/>
      <c r="BN830" s="194"/>
      <c r="BO830" s="136">
        <f t="shared" si="753"/>
        <v>0</v>
      </c>
      <c r="BP830" s="136">
        <f t="shared" si="769"/>
        <v>0</v>
      </c>
      <c r="BQ830" s="136">
        <f t="shared" si="754"/>
        <v>0</v>
      </c>
      <c r="BR830" s="262"/>
      <c r="BS830" s="262"/>
      <c r="BT830" s="263"/>
      <c r="BU830" s="167"/>
      <c r="BV830" s="194"/>
      <c r="BW830" s="194"/>
      <c r="BX830" s="136">
        <f t="shared" si="755"/>
        <v>0</v>
      </c>
      <c r="BY830" s="136">
        <f t="shared" si="770"/>
        <v>0</v>
      </c>
      <c r="BZ830" s="136">
        <f t="shared" si="756"/>
        <v>0</v>
      </c>
      <c r="CA830" s="262"/>
      <c r="CB830" s="262"/>
      <c r="CC830" s="263"/>
      <c r="CD830" s="167"/>
      <c r="CE830" s="194"/>
      <c r="CF830" s="194"/>
      <c r="CG830" s="136">
        <f t="shared" si="757"/>
        <v>0</v>
      </c>
      <c r="CH830" s="136">
        <f t="shared" si="771"/>
        <v>0</v>
      </c>
      <c r="CI830" s="136">
        <f t="shared" si="758"/>
        <v>0</v>
      </c>
      <c r="CJ830" s="262"/>
      <c r="CK830" s="262"/>
      <c r="CL830" s="263"/>
      <c r="CM830" s="167"/>
      <c r="CN830" s="194"/>
      <c r="CO830" s="194"/>
      <c r="CP830" s="136">
        <f t="shared" si="759"/>
        <v>0</v>
      </c>
      <c r="CQ830" s="136">
        <f t="shared" si="772"/>
        <v>0</v>
      </c>
      <c r="CR830" s="136">
        <f t="shared" si="760"/>
        <v>0</v>
      </c>
      <c r="CS830" s="262"/>
      <c r="CT830" s="262"/>
      <c r="CU830" s="263"/>
      <c r="CV830" s="167"/>
      <c r="CW830" s="194"/>
      <c r="CX830" s="194"/>
      <c r="CY830" s="136">
        <f t="shared" si="761"/>
        <v>0</v>
      </c>
      <c r="CZ830" s="136">
        <f t="shared" si="773"/>
        <v>0</v>
      </c>
      <c r="DA830" s="136">
        <f t="shared" si="762"/>
        <v>0</v>
      </c>
      <c r="DB830" s="262"/>
      <c r="DC830" s="262"/>
      <c r="DD830" s="263"/>
    </row>
    <row r="831" spans="1:108" x14ac:dyDescent="0.25">
      <c r="A831" s="167"/>
      <c r="B831" s="194"/>
      <c r="C831" s="194"/>
      <c r="D831" s="136">
        <f t="shared" si="774"/>
        <v>0</v>
      </c>
      <c r="E831" s="136">
        <f t="shared" si="775"/>
        <v>0</v>
      </c>
      <c r="F831" s="136">
        <f t="shared" si="776"/>
        <v>0</v>
      </c>
      <c r="G831" s="262"/>
      <c r="H831" s="262"/>
      <c r="I831" s="263"/>
      <c r="J831" s="167"/>
      <c r="K831" s="194"/>
      <c r="L831" s="194"/>
      <c r="M831" s="136">
        <f t="shared" si="741"/>
        <v>0</v>
      </c>
      <c r="N831" s="136">
        <f t="shared" si="763"/>
        <v>0</v>
      </c>
      <c r="O831" s="136">
        <f t="shared" si="742"/>
        <v>0</v>
      </c>
      <c r="P831" s="262"/>
      <c r="Q831" s="262"/>
      <c r="R831" s="263"/>
      <c r="S831" s="167"/>
      <c r="T831" s="194"/>
      <c r="U831" s="194"/>
      <c r="V831" s="136">
        <f t="shared" si="743"/>
        <v>0</v>
      </c>
      <c r="W831" s="136">
        <f t="shared" si="764"/>
        <v>0</v>
      </c>
      <c r="X831" s="136">
        <f t="shared" si="744"/>
        <v>0</v>
      </c>
      <c r="Y831" s="262"/>
      <c r="Z831" s="262"/>
      <c r="AA831" s="263"/>
      <c r="AB831" s="167"/>
      <c r="AC831" s="194"/>
      <c r="AD831" s="194"/>
      <c r="AE831" s="136">
        <f t="shared" si="745"/>
        <v>0</v>
      </c>
      <c r="AF831" s="136">
        <f t="shared" si="765"/>
        <v>0</v>
      </c>
      <c r="AG831" s="136">
        <f t="shared" si="746"/>
        <v>0</v>
      </c>
      <c r="AH831" s="262"/>
      <c r="AI831" s="262"/>
      <c r="AJ831" s="263"/>
      <c r="AK831" s="167"/>
      <c r="AL831" s="194"/>
      <c r="AM831" s="194"/>
      <c r="AN831" s="136">
        <f t="shared" si="747"/>
        <v>0</v>
      </c>
      <c r="AO831" s="136">
        <f t="shared" si="766"/>
        <v>0</v>
      </c>
      <c r="AP831" s="136">
        <f t="shared" si="748"/>
        <v>0</v>
      </c>
      <c r="AQ831" s="262"/>
      <c r="AR831" s="262"/>
      <c r="AS831" s="263"/>
      <c r="AT831" s="167"/>
      <c r="AU831" s="194"/>
      <c r="AV831" s="194"/>
      <c r="AW831" s="136">
        <f t="shared" si="749"/>
        <v>0</v>
      </c>
      <c r="AX831" s="136">
        <f t="shared" si="767"/>
        <v>0</v>
      </c>
      <c r="AY831" s="136">
        <f t="shared" si="750"/>
        <v>0</v>
      </c>
      <c r="AZ831" s="262"/>
      <c r="BA831" s="262"/>
      <c r="BB831" s="263"/>
      <c r="BC831" s="167"/>
      <c r="BD831" s="194"/>
      <c r="BE831" s="194"/>
      <c r="BF831" s="136">
        <f t="shared" si="751"/>
        <v>0</v>
      </c>
      <c r="BG831" s="136">
        <f t="shared" si="768"/>
        <v>0</v>
      </c>
      <c r="BH831" s="136">
        <f t="shared" si="752"/>
        <v>0</v>
      </c>
      <c r="BI831" s="262"/>
      <c r="BJ831" s="262"/>
      <c r="BK831" s="263"/>
      <c r="BL831" s="167"/>
      <c r="BM831" s="194"/>
      <c r="BN831" s="194"/>
      <c r="BO831" s="136">
        <f t="shared" si="753"/>
        <v>0</v>
      </c>
      <c r="BP831" s="136">
        <f t="shared" si="769"/>
        <v>0</v>
      </c>
      <c r="BQ831" s="136">
        <f t="shared" si="754"/>
        <v>0</v>
      </c>
      <c r="BR831" s="262"/>
      <c r="BS831" s="262"/>
      <c r="BT831" s="263"/>
      <c r="BU831" s="167"/>
      <c r="BV831" s="194"/>
      <c r="BW831" s="194"/>
      <c r="BX831" s="136">
        <f t="shared" si="755"/>
        <v>0</v>
      </c>
      <c r="BY831" s="136">
        <f t="shared" si="770"/>
        <v>0</v>
      </c>
      <c r="BZ831" s="136">
        <f t="shared" si="756"/>
        <v>0</v>
      </c>
      <c r="CA831" s="262"/>
      <c r="CB831" s="262"/>
      <c r="CC831" s="263"/>
      <c r="CD831" s="167"/>
      <c r="CE831" s="194"/>
      <c r="CF831" s="194"/>
      <c r="CG831" s="136">
        <f t="shared" si="757"/>
        <v>0</v>
      </c>
      <c r="CH831" s="136">
        <f t="shared" si="771"/>
        <v>0</v>
      </c>
      <c r="CI831" s="136">
        <f t="shared" si="758"/>
        <v>0</v>
      </c>
      <c r="CJ831" s="262"/>
      <c r="CK831" s="262"/>
      <c r="CL831" s="263"/>
      <c r="CM831" s="167"/>
      <c r="CN831" s="194"/>
      <c r="CO831" s="194"/>
      <c r="CP831" s="136">
        <f t="shared" si="759"/>
        <v>0</v>
      </c>
      <c r="CQ831" s="136">
        <f t="shared" si="772"/>
        <v>0</v>
      </c>
      <c r="CR831" s="136">
        <f t="shared" si="760"/>
        <v>0</v>
      </c>
      <c r="CS831" s="262"/>
      <c r="CT831" s="262"/>
      <c r="CU831" s="263"/>
      <c r="CV831" s="167"/>
      <c r="CW831" s="194"/>
      <c r="CX831" s="194"/>
      <c r="CY831" s="136">
        <f t="shared" si="761"/>
        <v>0</v>
      </c>
      <c r="CZ831" s="136">
        <f t="shared" si="773"/>
        <v>0</v>
      </c>
      <c r="DA831" s="136">
        <f t="shared" si="762"/>
        <v>0</v>
      </c>
      <c r="DB831" s="262"/>
      <c r="DC831" s="262"/>
      <c r="DD831" s="263"/>
    </row>
    <row r="832" spans="1:108" x14ac:dyDescent="0.25">
      <c r="A832" s="167"/>
      <c r="B832" s="194"/>
      <c r="C832" s="194"/>
      <c r="D832" s="136">
        <f t="shared" si="774"/>
        <v>0</v>
      </c>
      <c r="E832" s="136">
        <f t="shared" si="775"/>
        <v>0</v>
      </c>
      <c r="F832" s="136">
        <f t="shared" si="776"/>
        <v>0</v>
      </c>
      <c r="G832" s="262"/>
      <c r="H832" s="262"/>
      <c r="I832" s="263"/>
      <c r="J832" s="167"/>
      <c r="K832" s="194"/>
      <c r="L832" s="194"/>
      <c r="M832" s="136">
        <f t="shared" si="741"/>
        <v>0</v>
      </c>
      <c r="N832" s="136">
        <f t="shared" si="763"/>
        <v>0</v>
      </c>
      <c r="O832" s="136">
        <f t="shared" si="742"/>
        <v>0</v>
      </c>
      <c r="P832" s="262"/>
      <c r="Q832" s="262"/>
      <c r="R832" s="263"/>
      <c r="S832" s="167"/>
      <c r="T832" s="194"/>
      <c r="U832" s="194"/>
      <c r="V832" s="136">
        <f t="shared" si="743"/>
        <v>0</v>
      </c>
      <c r="W832" s="136">
        <f t="shared" si="764"/>
        <v>0</v>
      </c>
      <c r="X832" s="136">
        <f t="shared" si="744"/>
        <v>0</v>
      </c>
      <c r="Y832" s="262"/>
      <c r="Z832" s="262"/>
      <c r="AA832" s="263"/>
      <c r="AB832" s="167"/>
      <c r="AC832" s="194"/>
      <c r="AD832" s="194"/>
      <c r="AE832" s="136">
        <f t="shared" si="745"/>
        <v>0</v>
      </c>
      <c r="AF832" s="136">
        <f t="shared" si="765"/>
        <v>0</v>
      </c>
      <c r="AG832" s="136">
        <f t="shared" si="746"/>
        <v>0</v>
      </c>
      <c r="AH832" s="262"/>
      <c r="AI832" s="262"/>
      <c r="AJ832" s="263"/>
      <c r="AK832" s="167"/>
      <c r="AL832" s="194"/>
      <c r="AM832" s="194"/>
      <c r="AN832" s="136">
        <f t="shared" si="747"/>
        <v>0</v>
      </c>
      <c r="AO832" s="136">
        <f t="shared" si="766"/>
        <v>0</v>
      </c>
      <c r="AP832" s="136">
        <f t="shared" si="748"/>
        <v>0</v>
      </c>
      <c r="AQ832" s="262"/>
      <c r="AR832" s="262"/>
      <c r="AS832" s="263"/>
      <c r="AT832" s="167"/>
      <c r="AU832" s="194"/>
      <c r="AV832" s="194"/>
      <c r="AW832" s="136">
        <f t="shared" si="749"/>
        <v>0</v>
      </c>
      <c r="AX832" s="136">
        <f t="shared" si="767"/>
        <v>0</v>
      </c>
      <c r="AY832" s="136">
        <f t="shared" si="750"/>
        <v>0</v>
      </c>
      <c r="AZ832" s="262"/>
      <c r="BA832" s="262"/>
      <c r="BB832" s="263"/>
      <c r="BC832" s="167"/>
      <c r="BD832" s="194"/>
      <c r="BE832" s="194"/>
      <c r="BF832" s="136">
        <f t="shared" si="751"/>
        <v>0</v>
      </c>
      <c r="BG832" s="136">
        <f t="shared" si="768"/>
        <v>0</v>
      </c>
      <c r="BH832" s="136">
        <f t="shared" si="752"/>
        <v>0</v>
      </c>
      <c r="BI832" s="262"/>
      <c r="BJ832" s="262"/>
      <c r="BK832" s="263"/>
      <c r="BL832" s="167"/>
      <c r="BM832" s="194"/>
      <c r="BN832" s="194"/>
      <c r="BO832" s="136">
        <f t="shared" si="753"/>
        <v>0</v>
      </c>
      <c r="BP832" s="136">
        <f t="shared" si="769"/>
        <v>0</v>
      </c>
      <c r="BQ832" s="136">
        <f t="shared" si="754"/>
        <v>0</v>
      </c>
      <c r="BR832" s="262"/>
      <c r="BS832" s="262"/>
      <c r="BT832" s="263"/>
      <c r="BU832" s="167"/>
      <c r="BV832" s="194"/>
      <c r="BW832" s="194"/>
      <c r="BX832" s="136">
        <f t="shared" si="755"/>
        <v>0</v>
      </c>
      <c r="BY832" s="136">
        <f t="shared" si="770"/>
        <v>0</v>
      </c>
      <c r="BZ832" s="136">
        <f t="shared" si="756"/>
        <v>0</v>
      </c>
      <c r="CA832" s="262"/>
      <c r="CB832" s="262"/>
      <c r="CC832" s="263"/>
      <c r="CD832" s="167"/>
      <c r="CE832" s="194"/>
      <c r="CF832" s="194"/>
      <c r="CG832" s="136">
        <f t="shared" si="757"/>
        <v>0</v>
      </c>
      <c r="CH832" s="136">
        <f t="shared" si="771"/>
        <v>0</v>
      </c>
      <c r="CI832" s="136">
        <f t="shared" si="758"/>
        <v>0</v>
      </c>
      <c r="CJ832" s="262"/>
      <c r="CK832" s="262"/>
      <c r="CL832" s="263"/>
      <c r="CM832" s="167"/>
      <c r="CN832" s="194"/>
      <c r="CO832" s="194"/>
      <c r="CP832" s="136">
        <f t="shared" si="759"/>
        <v>0</v>
      </c>
      <c r="CQ832" s="136">
        <f t="shared" si="772"/>
        <v>0</v>
      </c>
      <c r="CR832" s="136">
        <f t="shared" si="760"/>
        <v>0</v>
      </c>
      <c r="CS832" s="262"/>
      <c r="CT832" s="262"/>
      <c r="CU832" s="263"/>
      <c r="CV832" s="167"/>
      <c r="CW832" s="194"/>
      <c r="CX832" s="194"/>
      <c r="CY832" s="136">
        <f t="shared" si="761"/>
        <v>0</v>
      </c>
      <c r="CZ832" s="136">
        <f t="shared" si="773"/>
        <v>0</v>
      </c>
      <c r="DA832" s="136">
        <f t="shared" si="762"/>
        <v>0</v>
      </c>
      <c r="DB832" s="262"/>
      <c r="DC832" s="262"/>
      <c r="DD832" s="263"/>
    </row>
    <row r="833" spans="1:108" x14ac:dyDescent="0.25">
      <c r="A833" s="167"/>
      <c r="B833" s="194"/>
      <c r="C833" s="194"/>
      <c r="D833" s="136">
        <f t="shared" si="774"/>
        <v>0</v>
      </c>
      <c r="E833" s="136">
        <f t="shared" si="775"/>
        <v>0</v>
      </c>
      <c r="F833" s="136">
        <f t="shared" si="776"/>
        <v>0</v>
      </c>
      <c r="G833" s="262"/>
      <c r="H833" s="262"/>
      <c r="I833" s="263"/>
      <c r="J833" s="167"/>
      <c r="K833" s="194"/>
      <c r="L833" s="194"/>
      <c r="M833" s="136">
        <f t="shared" si="741"/>
        <v>0</v>
      </c>
      <c r="N833" s="136">
        <f t="shared" si="763"/>
        <v>0</v>
      </c>
      <c r="O833" s="136">
        <f t="shared" si="742"/>
        <v>0</v>
      </c>
      <c r="P833" s="262"/>
      <c r="Q833" s="262"/>
      <c r="R833" s="263"/>
      <c r="S833" s="167"/>
      <c r="T833" s="194"/>
      <c r="U833" s="194"/>
      <c r="V833" s="136">
        <f t="shared" si="743"/>
        <v>0</v>
      </c>
      <c r="W833" s="136">
        <f t="shared" si="764"/>
        <v>0</v>
      </c>
      <c r="X833" s="136">
        <f t="shared" si="744"/>
        <v>0</v>
      </c>
      <c r="Y833" s="262"/>
      <c r="Z833" s="262"/>
      <c r="AA833" s="263"/>
      <c r="AB833" s="167"/>
      <c r="AC833" s="194"/>
      <c r="AD833" s="194"/>
      <c r="AE833" s="136">
        <f t="shared" si="745"/>
        <v>0</v>
      </c>
      <c r="AF833" s="136">
        <f t="shared" si="765"/>
        <v>0</v>
      </c>
      <c r="AG833" s="136">
        <f t="shared" si="746"/>
        <v>0</v>
      </c>
      <c r="AH833" s="262"/>
      <c r="AI833" s="262"/>
      <c r="AJ833" s="263"/>
      <c r="AK833" s="167"/>
      <c r="AL833" s="194"/>
      <c r="AM833" s="194"/>
      <c r="AN833" s="136">
        <f t="shared" si="747"/>
        <v>0</v>
      </c>
      <c r="AO833" s="136">
        <f t="shared" si="766"/>
        <v>0</v>
      </c>
      <c r="AP833" s="136">
        <f t="shared" si="748"/>
        <v>0</v>
      </c>
      <c r="AQ833" s="262"/>
      <c r="AR833" s="262"/>
      <c r="AS833" s="263"/>
      <c r="AT833" s="167"/>
      <c r="AU833" s="194"/>
      <c r="AV833" s="194"/>
      <c r="AW833" s="136">
        <f t="shared" si="749"/>
        <v>0</v>
      </c>
      <c r="AX833" s="136">
        <f t="shared" si="767"/>
        <v>0</v>
      </c>
      <c r="AY833" s="136">
        <f t="shared" si="750"/>
        <v>0</v>
      </c>
      <c r="AZ833" s="262"/>
      <c r="BA833" s="262"/>
      <c r="BB833" s="263"/>
      <c r="BC833" s="167"/>
      <c r="BD833" s="194"/>
      <c r="BE833" s="194"/>
      <c r="BF833" s="136">
        <f t="shared" si="751"/>
        <v>0</v>
      </c>
      <c r="BG833" s="136">
        <f t="shared" si="768"/>
        <v>0</v>
      </c>
      <c r="BH833" s="136">
        <f t="shared" si="752"/>
        <v>0</v>
      </c>
      <c r="BI833" s="262"/>
      <c r="BJ833" s="262"/>
      <c r="BK833" s="263"/>
      <c r="BL833" s="167"/>
      <c r="BM833" s="194"/>
      <c r="BN833" s="194"/>
      <c r="BO833" s="136">
        <f t="shared" si="753"/>
        <v>0</v>
      </c>
      <c r="BP833" s="136">
        <f t="shared" si="769"/>
        <v>0</v>
      </c>
      <c r="BQ833" s="136">
        <f t="shared" si="754"/>
        <v>0</v>
      </c>
      <c r="BR833" s="262"/>
      <c r="BS833" s="262"/>
      <c r="BT833" s="263"/>
      <c r="BU833" s="167"/>
      <c r="BV833" s="194"/>
      <c r="BW833" s="194"/>
      <c r="BX833" s="136">
        <f t="shared" si="755"/>
        <v>0</v>
      </c>
      <c r="BY833" s="136">
        <f t="shared" si="770"/>
        <v>0</v>
      </c>
      <c r="BZ833" s="136">
        <f t="shared" si="756"/>
        <v>0</v>
      </c>
      <c r="CA833" s="262"/>
      <c r="CB833" s="262"/>
      <c r="CC833" s="263"/>
      <c r="CD833" s="167"/>
      <c r="CE833" s="194"/>
      <c r="CF833" s="194"/>
      <c r="CG833" s="136">
        <f t="shared" si="757"/>
        <v>0</v>
      </c>
      <c r="CH833" s="136">
        <f t="shared" si="771"/>
        <v>0</v>
      </c>
      <c r="CI833" s="136">
        <f t="shared" si="758"/>
        <v>0</v>
      </c>
      <c r="CJ833" s="262"/>
      <c r="CK833" s="262"/>
      <c r="CL833" s="263"/>
      <c r="CM833" s="167"/>
      <c r="CN833" s="194"/>
      <c r="CO833" s="194"/>
      <c r="CP833" s="136">
        <f t="shared" si="759"/>
        <v>0</v>
      </c>
      <c r="CQ833" s="136">
        <f t="shared" si="772"/>
        <v>0</v>
      </c>
      <c r="CR833" s="136">
        <f t="shared" si="760"/>
        <v>0</v>
      </c>
      <c r="CS833" s="262"/>
      <c r="CT833" s="262"/>
      <c r="CU833" s="263"/>
      <c r="CV833" s="167"/>
      <c r="CW833" s="194"/>
      <c r="CX833" s="194"/>
      <c r="CY833" s="136">
        <f t="shared" si="761"/>
        <v>0</v>
      </c>
      <c r="CZ833" s="136">
        <f t="shared" si="773"/>
        <v>0</v>
      </c>
      <c r="DA833" s="136">
        <f t="shared" si="762"/>
        <v>0</v>
      </c>
      <c r="DB833" s="262"/>
      <c r="DC833" s="262"/>
      <c r="DD833" s="263"/>
    </row>
    <row r="834" spans="1:108" x14ac:dyDescent="0.25">
      <c r="A834" s="167"/>
      <c r="B834" s="194"/>
      <c r="C834" s="194"/>
      <c r="D834" s="136">
        <f t="shared" si="774"/>
        <v>0</v>
      </c>
      <c r="E834" s="136">
        <f t="shared" si="775"/>
        <v>0</v>
      </c>
      <c r="F834" s="136">
        <f t="shared" si="776"/>
        <v>0</v>
      </c>
      <c r="G834" s="262"/>
      <c r="H834" s="262"/>
      <c r="I834" s="263"/>
      <c r="J834" s="167"/>
      <c r="K834" s="194"/>
      <c r="L834" s="194"/>
      <c r="M834" s="136">
        <f t="shared" si="741"/>
        <v>0</v>
      </c>
      <c r="N834" s="136">
        <f t="shared" si="763"/>
        <v>0</v>
      </c>
      <c r="O834" s="136">
        <f t="shared" si="742"/>
        <v>0</v>
      </c>
      <c r="P834" s="262"/>
      <c r="Q834" s="262"/>
      <c r="R834" s="263"/>
      <c r="S834" s="167"/>
      <c r="T834" s="194"/>
      <c r="U834" s="194"/>
      <c r="V834" s="136">
        <f t="shared" si="743"/>
        <v>0</v>
      </c>
      <c r="W834" s="136">
        <f t="shared" si="764"/>
        <v>0</v>
      </c>
      <c r="X834" s="136">
        <f t="shared" si="744"/>
        <v>0</v>
      </c>
      <c r="Y834" s="262"/>
      <c r="Z834" s="262"/>
      <c r="AA834" s="263"/>
      <c r="AB834" s="167"/>
      <c r="AC834" s="194"/>
      <c r="AD834" s="194"/>
      <c r="AE834" s="136">
        <f t="shared" si="745"/>
        <v>0</v>
      </c>
      <c r="AF834" s="136">
        <f t="shared" si="765"/>
        <v>0</v>
      </c>
      <c r="AG834" s="136">
        <f t="shared" si="746"/>
        <v>0</v>
      </c>
      <c r="AH834" s="262"/>
      <c r="AI834" s="262"/>
      <c r="AJ834" s="263"/>
      <c r="AK834" s="167"/>
      <c r="AL834" s="194"/>
      <c r="AM834" s="194"/>
      <c r="AN834" s="136">
        <f t="shared" si="747"/>
        <v>0</v>
      </c>
      <c r="AO834" s="136">
        <f t="shared" si="766"/>
        <v>0</v>
      </c>
      <c r="AP834" s="136">
        <f t="shared" si="748"/>
        <v>0</v>
      </c>
      <c r="AQ834" s="262"/>
      <c r="AR834" s="262"/>
      <c r="AS834" s="263"/>
      <c r="AT834" s="167"/>
      <c r="AU834" s="194"/>
      <c r="AV834" s="194"/>
      <c r="AW834" s="136">
        <f t="shared" si="749"/>
        <v>0</v>
      </c>
      <c r="AX834" s="136">
        <f t="shared" si="767"/>
        <v>0</v>
      </c>
      <c r="AY834" s="136">
        <f t="shared" si="750"/>
        <v>0</v>
      </c>
      <c r="AZ834" s="262"/>
      <c r="BA834" s="262"/>
      <c r="BB834" s="263"/>
      <c r="BC834" s="167"/>
      <c r="BD834" s="194"/>
      <c r="BE834" s="194"/>
      <c r="BF834" s="136">
        <f t="shared" si="751"/>
        <v>0</v>
      </c>
      <c r="BG834" s="136">
        <f t="shared" si="768"/>
        <v>0</v>
      </c>
      <c r="BH834" s="136">
        <f t="shared" si="752"/>
        <v>0</v>
      </c>
      <c r="BI834" s="262"/>
      <c r="BJ834" s="262"/>
      <c r="BK834" s="263"/>
      <c r="BL834" s="167"/>
      <c r="BM834" s="194"/>
      <c r="BN834" s="194"/>
      <c r="BO834" s="136">
        <f t="shared" si="753"/>
        <v>0</v>
      </c>
      <c r="BP834" s="136">
        <f t="shared" si="769"/>
        <v>0</v>
      </c>
      <c r="BQ834" s="136">
        <f t="shared" si="754"/>
        <v>0</v>
      </c>
      <c r="BR834" s="262"/>
      <c r="BS834" s="262"/>
      <c r="BT834" s="263"/>
      <c r="BU834" s="167"/>
      <c r="BV834" s="194"/>
      <c r="BW834" s="194"/>
      <c r="BX834" s="136">
        <f t="shared" si="755"/>
        <v>0</v>
      </c>
      <c r="BY834" s="136">
        <f t="shared" si="770"/>
        <v>0</v>
      </c>
      <c r="BZ834" s="136">
        <f t="shared" si="756"/>
        <v>0</v>
      </c>
      <c r="CA834" s="262"/>
      <c r="CB834" s="262"/>
      <c r="CC834" s="263"/>
      <c r="CD834" s="167"/>
      <c r="CE834" s="194"/>
      <c r="CF834" s="194"/>
      <c r="CG834" s="136">
        <f t="shared" si="757"/>
        <v>0</v>
      </c>
      <c r="CH834" s="136">
        <f t="shared" si="771"/>
        <v>0</v>
      </c>
      <c r="CI834" s="136">
        <f t="shared" si="758"/>
        <v>0</v>
      </c>
      <c r="CJ834" s="262"/>
      <c r="CK834" s="262"/>
      <c r="CL834" s="263"/>
      <c r="CM834" s="167"/>
      <c r="CN834" s="194"/>
      <c r="CO834" s="194"/>
      <c r="CP834" s="136">
        <f t="shared" si="759"/>
        <v>0</v>
      </c>
      <c r="CQ834" s="136">
        <f t="shared" si="772"/>
        <v>0</v>
      </c>
      <c r="CR834" s="136">
        <f t="shared" si="760"/>
        <v>0</v>
      </c>
      <c r="CS834" s="262"/>
      <c r="CT834" s="262"/>
      <c r="CU834" s="263"/>
      <c r="CV834" s="167"/>
      <c r="CW834" s="194"/>
      <c r="CX834" s="194"/>
      <c r="CY834" s="136">
        <f t="shared" si="761"/>
        <v>0</v>
      </c>
      <c r="CZ834" s="136">
        <f t="shared" si="773"/>
        <v>0</v>
      </c>
      <c r="DA834" s="136">
        <f t="shared" si="762"/>
        <v>0</v>
      </c>
      <c r="DB834" s="262"/>
      <c r="DC834" s="262"/>
      <c r="DD834" s="263"/>
    </row>
    <row r="835" spans="1:108" x14ac:dyDescent="0.25">
      <c r="A835" s="167"/>
      <c r="B835" s="194"/>
      <c r="C835" s="194"/>
      <c r="D835" s="136">
        <f t="shared" si="774"/>
        <v>0</v>
      </c>
      <c r="E835" s="136">
        <f t="shared" si="775"/>
        <v>0</v>
      </c>
      <c r="F835" s="136">
        <f t="shared" si="776"/>
        <v>0</v>
      </c>
      <c r="G835" s="262"/>
      <c r="H835" s="262"/>
      <c r="I835" s="263"/>
      <c r="J835" s="167"/>
      <c r="K835" s="194"/>
      <c r="L835" s="194"/>
      <c r="M835" s="136">
        <f t="shared" si="741"/>
        <v>0</v>
      </c>
      <c r="N835" s="136">
        <f t="shared" si="763"/>
        <v>0</v>
      </c>
      <c r="O835" s="136">
        <f t="shared" si="742"/>
        <v>0</v>
      </c>
      <c r="P835" s="262"/>
      <c r="Q835" s="262"/>
      <c r="R835" s="263"/>
      <c r="S835" s="167"/>
      <c r="T835" s="194"/>
      <c r="U835" s="194"/>
      <c r="V835" s="136">
        <f t="shared" si="743"/>
        <v>0</v>
      </c>
      <c r="W835" s="136">
        <f t="shared" si="764"/>
        <v>0</v>
      </c>
      <c r="X835" s="136">
        <f t="shared" si="744"/>
        <v>0</v>
      </c>
      <c r="Y835" s="262"/>
      <c r="Z835" s="262"/>
      <c r="AA835" s="263"/>
      <c r="AB835" s="167"/>
      <c r="AC835" s="194"/>
      <c r="AD835" s="194"/>
      <c r="AE835" s="136">
        <f t="shared" si="745"/>
        <v>0</v>
      </c>
      <c r="AF835" s="136">
        <f t="shared" si="765"/>
        <v>0</v>
      </c>
      <c r="AG835" s="136">
        <f t="shared" si="746"/>
        <v>0</v>
      </c>
      <c r="AH835" s="262"/>
      <c r="AI835" s="262"/>
      <c r="AJ835" s="263"/>
      <c r="AK835" s="167"/>
      <c r="AL835" s="194"/>
      <c r="AM835" s="194"/>
      <c r="AN835" s="136">
        <f t="shared" si="747"/>
        <v>0</v>
      </c>
      <c r="AO835" s="136">
        <f t="shared" si="766"/>
        <v>0</v>
      </c>
      <c r="AP835" s="136">
        <f t="shared" si="748"/>
        <v>0</v>
      </c>
      <c r="AQ835" s="262"/>
      <c r="AR835" s="262"/>
      <c r="AS835" s="263"/>
      <c r="AT835" s="167"/>
      <c r="AU835" s="194"/>
      <c r="AV835" s="194"/>
      <c r="AW835" s="136">
        <f t="shared" si="749"/>
        <v>0</v>
      </c>
      <c r="AX835" s="136">
        <f t="shared" si="767"/>
        <v>0</v>
      </c>
      <c r="AY835" s="136">
        <f t="shared" si="750"/>
        <v>0</v>
      </c>
      <c r="AZ835" s="262"/>
      <c r="BA835" s="262"/>
      <c r="BB835" s="263"/>
      <c r="BC835" s="167"/>
      <c r="BD835" s="194"/>
      <c r="BE835" s="194"/>
      <c r="BF835" s="136">
        <f t="shared" si="751"/>
        <v>0</v>
      </c>
      <c r="BG835" s="136">
        <f t="shared" si="768"/>
        <v>0</v>
      </c>
      <c r="BH835" s="136">
        <f t="shared" si="752"/>
        <v>0</v>
      </c>
      <c r="BI835" s="262"/>
      <c r="BJ835" s="262"/>
      <c r="BK835" s="263"/>
      <c r="BL835" s="167"/>
      <c r="BM835" s="194"/>
      <c r="BN835" s="194"/>
      <c r="BO835" s="136">
        <f t="shared" si="753"/>
        <v>0</v>
      </c>
      <c r="BP835" s="136">
        <f t="shared" si="769"/>
        <v>0</v>
      </c>
      <c r="BQ835" s="136">
        <f t="shared" si="754"/>
        <v>0</v>
      </c>
      <c r="BR835" s="262"/>
      <c r="BS835" s="262"/>
      <c r="BT835" s="263"/>
      <c r="BU835" s="167"/>
      <c r="BV835" s="194"/>
      <c r="BW835" s="194"/>
      <c r="BX835" s="136">
        <f t="shared" si="755"/>
        <v>0</v>
      </c>
      <c r="BY835" s="136">
        <f t="shared" si="770"/>
        <v>0</v>
      </c>
      <c r="BZ835" s="136">
        <f t="shared" si="756"/>
        <v>0</v>
      </c>
      <c r="CA835" s="262"/>
      <c r="CB835" s="262"/>
      <c r="CC835" s="263"/>
      <c r="CD835" s="167"/>
      <c r="CE835" s="194"/>
      <c r="CF835" s="194"/>
      <c r="CG835" s="136">
        <f t="shared" si="757"/>
        <v>0</v>
      </c>
      <c r="CH835" s="136">
        <f t="shared" si="771"/>
        <v>0</v>
      </c>
      <c r="CI835" s="136">
        <f t="shared" si="758"/>
        <v>0</v>
      </c>
      <c r="CJ835" s="262"/>
      <c r="CK835" s="262"/>
      <c r="CL835" s="263"/>
      <c r="CM835" s="167"/>
      <c r="CN835" s="194"/>
      <c r="CO835" s="194"/>
      <c r="CP835" s="136">
        <f t="shared" si="759"/>
        <v>0</v>
      </c>
      <c r="CQ835" s="136">
        <f t="shared" si="772"/>
        <v>0</v>
      </c>
      <c r="CR835" s="136">
        <f t="shared" si="760"/>
        <v>0</v>
      </c>
      <c r="CS835" s="262"/>
      <c r="CT835" s="262"/>
      <c r="CU835" s="263"/>
      <c r="CV835" s="167"/>
      <c r="CW835" s="194"/>
      <c r="CX835" s="194"/>
      <c r="CY835" s="136">
        <f t="shared" si="761"/>
        <v>0</v>
      </c>
      <c r="CZ835" s="136">
        <f t="shared" si="773"/>
        <v>0</v>
      </c>
      <c r="DA835" s="136">
        <f t="shared" si="762"/>
        <v>0</v>
      </c>
      <c r="DB835" s="262"/>
      <c r="DC835" s="262"/>
      <c r="DD835" s="263"/>
    </row>
    <row r="836" spans="1:108" x14ac:dyDescent="0.25">
      <c r="A836" s="167"/>
      <c r="B836" s="194"/>
      <c r="C836" s="194"/>
      <c r="D836" s="136">
        <f t="shared" si="774"/>
        <v>0</v>
      </c>
      <c r="E836" s="136">
        <f t="shared" si="775"/>
        <v>0</v>
      </c>
      <c r="F836" s="136">
        <f t="shared" si="776"/>
        <v>0</v>
      </c>
      <c r="G836" s="262"/>
      <c r="H836" s="262"/>
      <c r="I836" s="263"/>
      <c r="J836" s="167"/>
      <c r="K836" s="194"/>
      <c r="L836" s="194"/>
      <c r="M836" s="136">
        <f t="shared" si="741"/>
        <v>0</v>
      </c>
      <c r="N836" s="136">
        <f t="shared" si="763"/>
        <v>0</v>
      </c>
      <c r="O836" s="136">
        <f t="shared" si="742"/>
        <v>0</v>
      </c>
      <c r="P836" s="262"/>
      <c r="Q836" s="262"/>
      <c r="R836" s="263"/>
      <c r="S836" s="167"/>
      <c r="T836" s="194"/>
      <c r="U836" s="194"/>
      <c r="V836" s="136">
        <f t="shared" si="743"/>
        <v>0</v>
      </c>
      <c r="W836" s="136">
        <f t="shared" si="764"/>
        <v>0</v>
      </c>
      <c r="X836" s="136">
        <f t="shared" si="744"/>
        <v>0</v>
      </c>
      <c r="Y836" s="262"/>
      <c r="Z836" s="262"/>
      <c r="AA836" s="263"/>
      <c r="AB836" s="167"/>
      <c r="AC836" s="194"/>
      <c r="AD836" s="194"/>
      <c r="AE836" s="136">
        <f t="shared" si="745"/>
        <v>0</v>
      </c>
      <c r="AF836" s="136">
        <f t="shared" si="765"/>
        <v>0</v>
      </c>
      <c r="AG836" s="136">
        <f t="shared" si="746"/>
        <v>0</v>
      </c>
      <c r="AH836" s="262"/>
      <c r="AI836" s="262"/>
      <c r="AJ836" s="263"/>
      <c r="AK836" s="167"/>
      <c r="AL836" s="194"/>
      <c r="AM836" s="194"/>
      <c r="AN836" s="136">
        <f t="shared" si="747"/>
        <v>0</v>
      </c>
      <c r="AO836" s="136">
        <f t="shared" si="766"/>
        <v>0</v>
      </c>
      <c r="AP836" s="136">
        <f t="shared" si="748"/>
        <v>0</v>
      </c>
      <c r="AQ836" s="262"/>
      <c r="AR836" s="262"/>
      <c r="AS836" s="263"/>
      <c r="AT836" s="167"/>
      <c r="AU836" s="194"/>
      <c r="AV836" s="194"/>
      <c r="AW836" s="136">
        <f t="shared" si="749"/>
        <v>0</v>
      </c>
      <c r="AX836" s="136">
        <f t="shared" si="767"/>
        <v>0</v>
      </c>
      <c r="AY836" s="136">
        <f t="shared" si="750"/>
        <v>0</v>
      </c>
      <c r="AZ836" s="262"/>
      <c r="BA836" s="262"/>
      <c r="BB836" s="263"/>
      <c r="BC836" s="167"/>
      <c r="BD836" s="194"/>
      <c r="BE836" s="194"/>
      <c r="BF836" s="136">
        <f t="shared" si="751"/>
        <v>0</v>
      </c>
      <c r="BG836" s="136">
        <f t="shared" si="768"/>
        <v>0</v>
      </c>
      <c r="BH836" s="136">
        <f t="shared" si="752"/>
        <v>0</v>
      </c>
      <c r="BI836" s="262"/>
      <c r="BJ836" s="262"/>
      <c r="BK836" s="263"/>
      <c r="BL836" s="167"/>
      <c r="BM836" s="194"/>
      <c r="BN836" s="194"/>
      <c r="BO836" s="136">
        <f t="shared" si="753"/>
        <v>0</v>
      </c>
      <c r="BP836" s="136">
        <f t="shared" si="769"/>
        <v>0</v>
      </c>
      <c r="BQ836" s="136">
        <f t="shared" si="754"/>
        <v>0</v>
      </c>
      <c r="BR836" s="262"/>
      <c r="BS836" s="262"/>
      <c r="BT836" s="263"/>
      <c r="BU836" s="167"/>
      <c r="BV836" s="194"/>
      <c r="BW836" s="194"/>
      <c r="BX836" s="136">
        <f t="shared" si="755"/>
        <v>0</v>
      </c>
      <c r="BY836" s="136">
        <f t="shared" si="770"/>
        <v>0</v>
      </c>
      <c r="BZ836" s="136">
        <f t="shared" si="756"/>
        <v>0</v>
      </c>
      <c r="CA836" s="262"/>
      <c r="CB836" s="262"/>
      <c r="CC836" s="263"/>
      <c r="CD836" s="167"/>
      <c r="CE836" s="194"/>
      <c r="CF836" s="194"/>
      <c r="CG836" s="136">
        <f t="shared" si="757"/>
        <v>0</v>
      </c>
      <c r="CH836" s="136">
        <f t="shared" si="771"/>
        <v>0</v>
      </c>
      <c r="CI836" s="136">
        <f t="shared" si="758"/>
        <v>0</v>
      </c>
      <c r="CJ836" s="262"/>
      <c r="CK836" s="262"/>
      <c r="CL836" s="263"/>
      <c r="CM836" s="167"/>
      <c r="CN836" s="194"/>
      <c r="CO836" s="194"/>
      <c r="CP836" s="136">
        <f t="shared" si="759"/>
        <v>0</v>
      </c>
      <c r="CQ836" s="136">
        <f t="shared" si="772"/>
        <v>0</v>
      </c>
      <c r="CR836" s="136">
        <f t="shared" si="760"/>
        <v>0</v>
      </c>
      <c r="CS836" s="262"/>
      <c r="CT836" s="262"/>
      <c r="CU836" s="263"/>
      <c r="CV836" s="167"/>
      <c r="CW836" s="194"/>
      <c r="CX836" s="194"/>
      <c r="CY836" s="136">
        <f t="shared" si="761"/>
        <v>0</v>
      </c>
      <c r="CZ836" s="136">
        <f t="shared" si="773"/>
        <v>0</v>
      </c>
      <c r="DA836" s="136">
        <f t="shared" si="762"/>
        <v>0</v>
      </c>
      <c r="DB836" s="262"/>
      <c r="DC836" s="262"/>
      <c r="DD836" s="263"/>
    </row>
    <row r="837" spans="1:108" x14ac:dyDescent="0.25">
      <c r="A837" s="167"/>
      <c r="B837" s="194"/>
      <c r="C837" s="194"/>
      <c r="D837" s="136">
        <f t="shared" si="774"/>
        <v>0</v>
      </c>
      <c r="E837" s="136">
        <f t="shared" si="775"/>
        <v>0</v>
      </c>
      <c r="F837" s="136">
        <f t="shared" si="776"/>
        <v>0</v>
      </c>
      <c r="G837" s="262"/>
      <c r="H837" s="262"/>
      <c r="I837" s="263"/>
      <c r="J837" s="167"/>
      <c r="K837" s="194"/>
      <c r="L837" s="194"/>
      <c r="M837" s="136">
        <f t="shared" si="741"/>
        <v>0</v>
      </c>
      <c r="N837" s="136">
        <f t="shared" si="763"/>
        <v>0</v>
      </c>
      <c r="O837" s="136">
        <f t="shared" si="742"/>
        <v>0</v>
      </c>
      <c r="P837" s="262"/>
      <c r="Q837" s="262"/>
      <c r="R837" s="263"/>
      <c r="S837" s="167"/>
      <c r="T837" s="194"/>
      <c r="U837" s="194"/>
      <c r="V837" s="136">
        <f t="shared" si="743"/>
        <v>0</v>
      </c>
      <c r="W837" s="136">
        <f t="shared" si="764"/>
        <v>0</v>
      </c>
      <c r="X837" s="136">
        <f t="shared" si="744"/>
        <v>0</v>
      </c>
      <c r="Y837" s="262"/>
      <c r="Z837" s="262"/>
      <c r="AA837" s="263"/>
      <c r="AB837" s="167"/>
      <c r="AC837" s="194"/>
      <c r="AD837" s="194"/>
      <c r="AE837" s="136">
        <f t="shared" si="745"/>
        <v>0</v>
      </c>
      <c r="AF837" s="136">
        <f t="shared" si="765"/>
        <v>0</v>
      </c>
      <c r="AG837" s="136">
        <f t="shared" si="746"/>
        <v>0</v>
      </c>
      <c r="AH837" s="262"/>
      <c r="AI837" s="262"/>
      <c r="AJ837" s="263"/>
      <c r="AK837" s="167"/>
      <c r="AL837" s="194"/>
      <c r="AM837" s="194"/>
      <c r="AN837" s="136">
        <f t="shared" si="747"/>
        <v>0</v>
      </c>
      <c r="AO837" s="136">
        <f t="shared" si="766"/>
        <v>0</v>
      </c>
      <c r="AP837" s="136">
        <f t="shared" si="748"/>
        <v>0</v>
      </c>
      <c r="AQ837" s="262"/>
      <c r="AR837" s="262"/>
      <c r="AS837" s="263"/>
      <c r="AT837" s="167"/>
      <c r="AU837" s="194"/>
      <c r="AV837" s="194"/>
      <c r="AW837" s="136">
        <f t="shared" si="749"/>
        <v>0</v>
      </c>
      <c r="AX837" s="136">
        <f t="shared" si="767"/>
        <v>0</v>
      </c>
      <c r="AY837" s="136">
        <f t="shared" si="750"/>
        <v>0</v>
      </c>
      <c r="AZ837" s="262"/>
      <c r="BA837" s="262"/>
      <c r="BB837" s="263"/>
      <c r="BC837" s="167"/>
      <c r="BD837" s="194"/>
      <c r="BE837" s="194"/>
      <c r="BF837" s="136">
        <f t="shared" si="751"/>
        <v>0</v>
      </c>
      <c r="BG837" s="136">
        <f t="shared" si="768"/>
        <v>0</v>
      </c>
      <c r="BH837" s="136">
        <f t="shared" si="752"/>
        <v>0</v>
      </c>
      <c r="BI837" s="262"/>
      <c r="BJ837" s="262"/>
      <c r="BK837" s="263"/>
      <c r="BL837" s="167"/>
      <c r="BM837" s="194"/>
      <c r="BN837" s="194"/>
      <c r="BO837" s="136">
        <f t="shared" si="753"/>
        <v>0</v>
      </c>
      <c r="BP837" s="136">
        <f t="shared" si="769"/>
        <v>0</v>
      </c>
      <c r="BQ837" s="136">
        <f t="shared" si="754"/>
        <v>0</v>
      </c>
      <c r="BR837" s="262"/>
      <c r="BS837" s="262"/>
      <c r="BT837" s="263"/>
      <c r="BU837" s="167"/>
      <c r="BV837" s="194"/>
      <c r="BW837" s="194"/>
      <c r="BX837" s="136">
        <f t="shared" si="755"/>
        <v>0</v>
      </c>
      <c r="BY837" s="136">
        <f t="shared" si="770"/>
        <v>0</v>
      </c>
      <c r="BZ837" s="136">
        <f t="shared" si="756"/>
        <v>0</v>
      </c>
      <c r="CA837" s="262"/>
      <c r="CB837" s="262"/>
      <c r="CC837" s="263"/>
      <c r="CD837" s="167"/>
      <c r="CE837" s="194"/>
      <c r="CF837" s="194"/>
      <c r="CG837" s="136">
        <f t="shared" si="757"/>
        <v>0</v>
      </c>
      <c r="CH837" s="136">
        <f t="shared" si="771"/>
        <v>0</v>
      </c>
      <c r="CI837" s="136">
        <f t="shared" si="758"/>
        <v>0</v>
      </c>
      <c r="CJ837" s="262"/>
      <c r="CK837" s="262"/>
      <c r="CL837" s="263"/>
      <c r="CM837" s="167"/>
      <c r="CN837" s="194"/>
      <c r="CO837" s="194"/>
      <c r="CP837" s="136">
        <f t="shared" si="759"/>
        <v>0</v>
      </c>
      <c r="CQ837" s="136">
        <f t="shared" si="772"/>
        <v>0</v>
      </c>
      <c r="CR837" s="136">
        <f t="shared" si="760"/>
        <v>0</v>
      </c>
      <c r="CS837" s="262"/>
      <c r="CT837" s="262"/>
      <c r="CU837" s="263"/>
      <c r="CV837" s="167"/>
      <c r="CW837" s="194"/>
      <c r="CX837" s="194"/>
      <c r="CY837" s="136">
        <f t="shared" si="761"/>
        <v>0</v>
      </c>
      <c r="CZ837" s="136">
        <f t="shared" si="773"/>
        <v>0</v>
      </c>
      <c r="DA837" s="136">
        <f t="shared" si="762"/>
        <v>0</v>
      </c>
      <c r="DB837" s="262"/>
      <c r="DC837" s="262"/>
      <c r="DD837" s="263"/>
    </row>
    <row r="838" spans="1:108" x14ac:dyDescent="0.25">
      <c r="A838" s="167"/>
      <c r="B838" s="194"/>
      <c r="C838" s="194"/>
      <c r="D838" s="136">
        <f t="shared" si="774"/>
        <v>0</v>
      </c>
      <c r="E838" s="136">
        <f t="shared" si="775"/>
        <v>0</v>
      </c>
      <c r="F838" s="136">
        <f t="shared" si="776"/>
        <v>0</v>
      </c>
      <c r="G838" s="262"/>
      <c r="H838" s="262"/>
      <c r="I838" s="263"/>
      <c r="J838" s="167"/>
      <c r="K838" s="194"/>
      <c r="L838" s="194"/>
      <c r="M838" s="136">
        <f t="shared" ref="M838:M901" si="777">IF(L838="",0,1)</f>
        <v>0</v>
      </c>
      <c r="N838" s="136">
        <f t="shared" si="763"/>
        <v>0</v>
      </c>
      <c r="O838" s="136">
        <f t="shared" ref="O838:O901" si="778">IF(P838="NIE",1,0)</f>
        <v>0</v>
      </c>
      <c r="P838" s="262"/>
      <c r="Q838" s="262"/>
      <c r="R838" s="263"/>
      <c r="S838" s="167"/>
      <c r="T838" s="194"/>
      <c r="U838" s="194"/>
      <c r="V838" s="136">
        <f t="shared" ref="V838:V901" si="779">IF(U838="",0,1)</f>
        <v>0</v>
      </c>
      <c r="W838" s="136">
        <f t="shared" si="764"/>
        <v>0</v>
      </c>
      <c r="X838" s="136">
        <f t="shared" ref="X838:X901" si="780">IF(Y838="NIE",1,0)</f>
        <v>0</v>
      </c>
      <c r="Y838" s="262"/>
      <c r="Z838" s="262"/>
      <c r="AA838" s="263"/>
      <c r="AB838" s="167"/>
      <c r="AC838" s="194"/>
      <c r="AD838" s="194"/>
      <c r="AE838" s="136">
        <f t="shared" ref="AE838:AE901" si="781">IF(AD838="",0,1)</f>
        <v>0</v>
      </c>
      <c r="AF838" s="136">
        <f t="shared" si="765"/>
        <v>0</v>
      </c>
      <c r="AG838" s="136">
        <f t="shared" ref="AG838:AG901" si="782">IF(AH838="NIE",1,0)</f>
        <v>0</v>
      </c>
      <c r="AH838" s="262"/>
      <c r="AI838" s="262"/>
      <c r="AJ838" s="263"/>
      <c r="AK838" s="167"/>
      <c r="AL838" s="194"/>
      <c r="AM838" s="194"/>
      <c r="AN838" s="136">
        <f t="shared" ref="AN838:AN901" si="783">IF(AM838="",0,1)</f>
        <v>0</v>
      </c>
      <c r="AO838" s="136">
        <f t="shared" si="766"/>
        <v>0</v>
      </c>
      <c r="AP838" s="136">
        <f t="shared" ref="AP838:AP901" si="784">IF(AQ838="NIE",1,0)</f>
        <v>0</v>
      </c>
      <c r="AQ838" s="262"/>
      <c r="AR838" s="262"/>
      <c r="AS838" s="263"/>
      <c r="AT838" s="167"/>
      <c r="AU838" s="194"/>
      <c r="AV838" s="194"/>
      <c r="AW838" s="136">
        <f t="shared" ref="AW838:AW901" si="785">IF(AV838="",0,1)</f>
        <v>0</v>
      </c>
      <c r="AX838" s="136">
        <f t="shared" si="767"/>
        <v>0</v>
      </c>
      <c r="AY838" s="136">
        <f t="shared" ref="AY838:AY901" si="786">IF(AZ838="NIE",1,0)</f>
        <v>0</v>
      </c>
      <c r="AZ838" s="262"/>
      <c r="BA838" s="262"/>
      <c r="BB838" s="263"/>
      <c r="BC838" s="167"/>
      <c r="BD838" s="194"/>
      <c r="BE838" s="194"/>
      <c r="BF838" s="136">
        <f t="shared" ref="BF838:BF901" si="787">IF(BE838="",0,1)</f>
        <v>0</v>
      </c>
      <c r="BG838" s="136">
        <f t="shared" si="768"/>
        <v>0</v>
      </c>
      <c r="BH838" s="136">
        <f t="shared" ref="BH838:BH901" si="788">IF(BI838="NIE",1,0)</f>
        <v>0</v>
      </c>
      <c r="BI838" s="262"/>
      <c r="BJ838" s="262"/>
      <c r="BK838" s="263"/>
      <c r="BL838" s="167"/>
      <c r="BM838" s="194"/>
      <c r="BN838" s="194"/>
      <c r="BO838" s="136">
        <f t="shared" ref="BO838:BO901" si="789">IF(BN838="",0,1)</f>
        <v>0</v>
      </c>
      <c r="BP838" s="136">
        <f t="shared" si="769"/>
        <v>0</v>
      </c>
      <c r="BQ838" s="136">
        <f t="shared" ref="BQ838:BQ901" si="790">IF(BR838="NIE",1,0)</f>
        <v>0</v>
      </c>
      <c r="BR838" s="262"/>
      <c r="BS838" s="262"/>
      <c r="BT838" s="263"/>
      <c r="BU838" s="167"/>
      <c r="BV838" s="194"/>
      <c r="BW838" s="194"/>
      <c r="BX838" s="136">
        <f t="shared" ref="BX838:BX901" si="791">IF(BW838="",0,1)</f>
        <v>0</v>
      </c>
      <c r="BY838" s="136">
        <f t="shared" si="770"/>
        <v>0</v>
      </c>
      <c r="BZ838" s="136">
        <f t="shared" ref="BZ838:BZ901" si="792">IF(CA838="NIE",1,0)</f>
        <v>0</v>
      </c>
      <c r="CA838" s="262"/>
      <c r="CB838" s="262"/>
      <c r="CC838" s="263"/>
      <c r="CD838" s="167"/>
      <c r="CE838" s="194"/>
      <c r="CF838" s="194"/>
      <c r="CG838" s="136">
        <f t="shared" ref="CG838:CG901" si="793">IF(CF838="",0,1)</f>
        <v>0</v>
      </c>
      <c r="CH838" s="136">
        <f t="shared" si="771"/>
        <v>0</v>
      </c>
      <c r="CI838" s="136">
        <f t="shared" ref="CI838:CI901" si="794">IF(CJ838="NIE",1,0)</f>
        <v>0</v>
      </c>
      <c r="CJ838" s="262"/>
      <c r="CK838" s="262"/>
      <c r="CL838" s="263"/>
      <c r="CM838" s="167"/>
      <c r="CN838" s="194"/>
      <c r="CO838" s="194"/>
      <c r="CP838" s="136">
        <f t="shared" ref="CP838:CP901" si="795">IF(CO838="",0,1)</f>
        <v>0</v>
      </c>
      <c r="CQ838" s="136">
        <f t="shared" si="772"/>
        <v>0</v>
      </c>
      <c r="CR838" s="136">
        <f t="shared" ref="CR838:CR901" si="796">IF(CS838="NIE",1,0)</f>
        <v>0</v>
      </c>
      <c r="CS838" s="262"/>
      <c r="CT838" s="262"/>
      <c r="CU838" s="263"/>
      <c r="CV838" s="167"/>
      <c r="CW838" s="194"/>
      <c r="CX838" s="194"/>
      <c r="CY838" s="136">
        <f t="shared" ref="CY838:CY901" si="797">IF(CX838="",0,1)</f>
        <v>0</v>
      </c>
      <c r="CZ838" s="136">
        <f t="shared" si="773"/>
        <v>0</v>
      </c>
      <c r="DA838" s="136">
        <f t="shared" ref="DA838:DA901" si="798">IF(DB838="NIE",1,0)</f>
        <v>0</v>
      </c>
      <c r="DB838" s="262"/>
      <c r="DC838" s="262"/>
      <c r="DD838" s="263"/>
    </row>
    <row r="839" spans="1:108" x14ac:dyDescent="0.25">
      <c r="A839" s="167"/>
      <c r="B839" s="194"/>
      <c r="C839" s="194"/>
      <c r="D839" s="136">
        <f t="shared" si="774"/>
        <v>0</v>
      </c>
      <c r="E839" s="136">
        <f t="shared" si="775"/>
        <v>0</v>
      </c>
      <c r="F839" s="136">
        <f t="shared" si="776"/>
        <v>0</v>
      </c>
      <c r="G839" s="262"/>
      <c r="H839" s="262"/>
      <c r="I839" s="263"/>
      <c r="J839" s="167"/>
      <c r="K839" s="194"/>
      <c r="L839" s="194"/>
      <c r="M839" s="136">
        <f t="shared" si="777"/>
        <v>0</v>
      </c>
      <c r="N839" s="136">
        <f t="shared" si="763"/>
        <v>0</v>
      </c>
      <c r="O839" s="136">
        <f t="shared" si="778"/>
        <v>0</v>
      </c>
      <c r="P839" s="262"/>
      <c r="Q839" s="262"/>
      <c r="R839" s="263"/>
      <c r="S839" s="167"/>
      <c r="T839" s="194"/>
      <c r="U839" s="194"/>
      <c r="V839" s="136">
        <f t="shared" si="779"/>
        <v>0</v>
      </c>
      <c r="W839" s="136">
        <f t="shared" si="764"/>
        <v>0</v>
      </c>
      <c r="X839" s="136">
        <f t="shared" si="780"/>
        <v>0</v>
      </c>
      <c r="Y839" s="262"/>
      <c r="Z839" s="262"/>
      <c r="AA839" s="263"/>
      <c r="AB839" s="167"/>
      <c r="AC839" s="194"/>
      <c r="AD839" s="194"/>
      <c r="AE839" s="136">
        <f t="shared" si="781"/>
        <v>0</v>
      </c>
      <c r="AF839" s="136">
        <f t="shared" si="765"/>
        <v>0</v>
      </c>
      <c r="AG839" s="136">
        <f t="shared" si="782"/>
        <v>0</v>
      </c>
      <c r="AH839" s="262"/>
      <c r="AI839" s="262"/>
      <c r="AJ839" s="263"/>
      <c r="AK839" s="167"/>
      <c r="AL839" s="194"/>
      <c r="AM839" s="194"/>
      <c r="AN839" s="136">
        <f t="shared" si="783"/>
        <v>0</v>
      </c>
      <c r="AO839" s="136">
        <f t="shared" si="766"/>
        <v>0</v>
      </c>
      <c r="AP839" s="136">
        <f t="shared" si="784"/>
        <v>0</v>
      </c>
      <c r="AQ839" s="262"/>
      <c r="AR839" s="262"/>
      <c r="AS839" s="263"/>
      <c r="AT839" s="167"/>
      <c r="AU839" s="194"/>
      <c r="AV839" s="194"/>
      <c r="AW839" s="136">
        <f t="shared" si="785"/>
        <v>0</v>
      </c>
      <c r="AX839" s="136">
        <f t="shared" si="767"/>
        <v>0</v>
      </c>
      <c r="AY839" s="136">
        <f t="shared" si="786"/>
        <v>0</v>
      </c>
      <c r="AZ839" s="262"/>
      <c r="BA839" s="262"/>
      <c r="BB839" s="263"/>
      <c r="BC839" s="167"/>
      <c r="BD839" s="194"/>
      <c r="BE839" s="194"/>
      <c r="BF839" s="136">
        <f t="shared" si="787"/>
        <v>0</v>
      </c>
      <c r="BG839" s="136">
        <f t="shared" si="768"/>
        <v>0</v>
      </c>
      <c r="BH839" s="136">
        <f t="shared" si="788"/>
        <v>0</v>
      </c>
      <c r="BI839" s="262"/>
      <c r="BJ839" s="262"/>
      <c r="BK839" s="263"/>
      <c r="BL839" s="167"/>
      <c r="BM839" s="194"/>
      <c r="BN839" s="194"/>
      <c r="BO839" s="136">
        <f t="shared" si="789"/>
        <v>0</v>
      </c>
      <c r="BP839" s="136">
        <f t="shared" si="769"/>
        <v>0</v>
      </c>
      <c r="BQ839" s="136">
        <f t="shared" si="790"/>
        <v>0</v>
      </c>
      <c r="BR839" s="262"/>
      <c r="BS839" s="262"/>
      <c r="BT839" s="263"/>
      <c r="BU839" s="167"/>
      <c r="BV839" s="194"/>
      <c r="BW839" s="194"/>
      <c r="BX839" s="136">
        <f t="shared" si="791"/>
        <v>0</v>
      </c>
      <c r="BY839" s="136">
        <f t="shared" si="770"/>
        <v>0</v>
      </c>
      <c r="BZ839" s="136">
        <f t="shared" si="792"/>
        <v>0</v>
      </c>
      <c r="CA839" s="262"/>
      <c r="CB839" s="262"/>
      <c r="CC839" s="263"/>
      <c r="CD839" s="167"/>
      <c r="CE839" s="194"/>
      <c r="CF839" s="194"/>
      <c r="CG839" s="136">
        <f t="shared" si="793"/>
        <v>0</v>
      </c>
      <c r="CH839" s="136">
        <f t="shared" si="771"/>
        <v>0</v>
      </c>
      <c r="CI839" s="136">
        <f t="shared" si="794"/>
        <v>0</v>
      </c>
      <c r="CJ839" s="262"/>
      <c r="CK839" s="262"/>
      <c r="CL839" s="263"/>
      <c r="CM839" s="167"/>
      <c r="CN839" s="194"/>
      <c r="CO839" s="194"/>
      <c r="CP839" s="136">
        <f t="shared" si="795"/>
        <v>0</v>
      </c>
      <c r="CQ839" s="136">
        <f t="shared" si="772"/>
        <v>0</v>
      </c>
      <c r="CR839" s="136">
        <f t="shared" si="796"/>
        <v>0</v>
      </c>
      <c r="CS839" s="262"/>
      <c r="CT839" s="262"/>
      <c r="CU839" s="263"/>
      <c r="CV839" s="167"/>
      <c r="CW839" s="194"/>
      <c r="CX839" s="194"/>
      <c r="CY839" s="136">
        <f t="shared" si="797"/>
        <v>0</v>
      </c>
      <c r="CZ839" s="136">
        <f t="shared" si="773"/>
        <v>0</v>
      </c>
      <c r="DA839" s="136">
        <f t="shared" si="798"/>
        <v>0</v>
      </c>
      <c r="DB839" s="262"/>
      <c r="DC839" s="262"/>
      <c r="DD839" s="263"/>
    </row>
    <row r="840" spans="1:108" x14ac:dyDescent="0.25">
      <c r="A840" s="167"/>
      <c r="B840" s="194"/>
      <c r="C840" s="194"/>
      <c r="D840" s="136">
        <f t="shared" si="774"/>
        <v>0</v>
      </c>
      <c r="E840" s="136">
        <f t="shared" si="775"/>
        <v>0</v>
      </c>
      <c r="F840" s="136">
        <f t="shared" si="776"/>
        <v>0</v>
      </c>
      <c r="G840" s="262"/>
      <c r="H840" s="262"/>
      <c r="I840" s="263"/>
      <c r="J840" s="167"/>
      <c r="K840" s="194"/>
      <c r="L840" s="194"/>
      <c r="M840" s="136">
        <f t="shared" si="777"/>
        <v>0</v>
      </c>
      <c r="N840" s="136">
        <f t="shared" si="763"/>
        <v>0</v>
      </c>
      <c r="O840" s="136">
        <f t="shared" si="778"/>
        <v>0</v>
      </c>
      <c r="P840" s="262"/>
      <c r="Q840" s="262"/>
      <c r="R840" s="263"/>
      <c r="S840" s="167"/>
      <c r="T840" s="194"/>
      <c r="U840" s="194"/>
      <c r="V840" s="136">
        <f t="shared" si="779"/>
        <v>0</v>
      </c>
      <c r="W840" s="136">
        <f t="shared" si="764"/>
        <v>0</v>
      </c>
      <c r="X840" s="136">
        <f t="shared" si="780"/>
        <v>0</v>
      </c>
      <c r="Y840" s="262"/>
      <c r="Z840" s="262"/>
      <c r="AA840" s="263"/>
      <c r="AB840" s="167"/>
      <c r="AC840" s="194"/>
      <c r="AD840" s="194"/>
      <c r="AE840" s="136">
        <f t="shared" si="781"/>
        <v>0</v>
      </c>
      <c r="AF840" s="136">
        <f t="shared" si="765"/>
        <v>0</v>
      </c>
      <c r="AG840" s="136">
        <f t="shared" si="782"/>
        <v>0</v>
      </c>
      <c r="AH840" s="262"/>
      <c r="AI840" s="262"/>
      <c r="AJ840" s="263"/>
      <c r="AK840" s="167"/>
      <c r="AL840" s="194"/>
      <c r="AM840" s="194"/>
      <c r="AN840" s="136">
        <f t="shared" si="783"/>
        <v>0</v>
      </c>
      <c r="AO840" s="136">
        <f t="shared" si="766"/>
        <v>0</v>
      </c>
      <c r="AP840" s="136">
        <f t="shared" si="784"/>
        <v>0</v>
      </c>
      <c r="AQ840" s="262"/>
      <c r="AR840" s="262"/>
      <c r="AS840" s="263"/>
      <c r="AT840" s="167"/>
      <c r="AU840" s="194"/>
      <c r="AV840" s="194"/>
      <c r="AW840" s="136">
        <f t="shared" si="785"/>
        <v>0</v>
      </c>
      <c r="AX840" s="136">
        <f t="shared" si="767"/>
        <v>0</v>
      </c>
      <c r="AY840" s="136">
        <f t="shared" si="786"/>
        <v>0</v>
      </c>
      <c r="AZ840" s="262"/>
      <c r="BA840" s="262"/>
      <c r="BB840" s="263"/>
      <c r="BC840" s="167"/>
      <c r="BD840" s="194"/>
      <c r="BE840" s="194"/>
      <c r="BF840" s="136">
        <f t="shared" si="787"/>
        <v>0</v>
      </c>
      <c r="BG840" s="136">
        <f t="shared" si="768"/>
        <v>0</v>
      </c>
      <c r="BH840" s="136">
        <f t="shared" si="788"/>
        <v>0</v>
      </c>
      <c r="BI840" s="262"/>
      <c r="BJ840" s="262"/>
      <c r="BK840" s="263"/>
      <c r="BL840" s="167"/>
      <c r="BM840" s="194"/>
      <c r="BN840" s="194"/>
      <c r="BO840" s="136">
        <f t="shared" si="789"/>
        <v>0</v>
      </c>
      <c r="BP840" s="136">
        <f t="shared" si="769"/>
        <v>0</v>
      </c>
      <c r="BQ840" s="136">
        <f t="shared" si="790"/>
        <v>0</v>
      </c>
      <c r="BR840" s="262"/>
      <c r="BS840" s="262"/>
      <c r="BT840" s="263"/>
      <c r="BU840" s="167"/>
      <c r="BV840" s="194"/>
      <c r="BW840" s="194"/>
      <c r="BX840" s="136">
        <f t="shared" si="791"/>
        <v>0</v>
      </c>
      <c r="BY840" s="136">
        <f t="shared" si="770"/>
        <v>0</v>
      </c>
      <c r="BZ840" s="136">
        <f t="shared" si="792"/>
        <v>0</v>
      </c>
      <c r="CA840" s="262"/>
      <c r="CB840" s="262"/>
      <c r="CC840" s="263"/>
      <c r="CD840" s="167"/>
      <c r="CE840" s="194"/>
      <c r="CF840" s="194"/>
      <c r="CG840" s="136">
        <f t="shared" si="793"/>
        <v>0</v>
      </c>
      <c r="CH840" s="136">
        <f t="shared" si="771"/>
        <v>0</v>
      </c>
      <c r="CI840" s="136">
        <f t="shared" si="794"/>
        <v>0</v>
      </c>
      <c r="CJ840" s="262"/>
      <c r="CK840" s="262"/>
      <c r="CL840" s="263"/>
      <c r="CM840" s="167"/>
      <c r="CN840" s="194"/>
      <c r="CO840" s="194"/>
      <c r="CP840" s="136">
        <f t="shared" si="795"/>
        <v>0</v>
      </c>
      <c r="CQ840" s="136">
        <f t="shared" si="772"/>
        <v>0</v>
      </c>
      <c r="CR840" s="136">
        <f t="shared" si="796"/>
        <v>0</v>
      </c>
      <c r="CS840" s="262"/>
      <c r="CT840" s="262"/>
      <c r="CU840" s="263"/>
      <c r="CV840" s="167"/>
      <c r="CW840" s="194"/>
      <c r="CX840" s="194"/>
      <c r="CY840" s="136">
        <f t="shared" si="797"/>
        <v>0</v>
      </c>
      <c r="CZ840" s="136">
        <f t="shared" si="773"/>
        <v>0</v>
      </c>
      <c r="DA840" s="136">
        <f t="shared" si="798"/>
        <v>0</v>
      </c>
      <c r="DB840" s="262"/>
      <c r="DC840" s="262"/>
      <c r="DD840" s="263"/>
    </row>
    <row r="841" spans="1:108" x14ac:dyDescent="0.25">
      <c r="A841" s="167"/>
      <c r="B841" s="194"/>
      <c r="C841" s="194"/>
      <c r="D841" s="136">
        <f t="shared" si="774"/>
        <v>0</v>
      </c>
      <c r="E841" s="136">
        <f t="shared" si="775"/>
        <v>0</v>
      </c>
      <c r="F841" s="136">
        <f t="shared" si="776"/>
        <v>0</v>
      </c>
      <c r="G841" s="262"/>
      <c r="H841" s="262"/>
      <c r="I841" s="263"/>
      <c r="J841" s="167"/>
      <c r="K841" s="194"/>
      <c r="L841" s="194"/>
      <c r="M841" s="136">
        <f t="shared" si="777"/>
        <v>0</v>
      </c>
      <c r="N841" s="136">
        <f t="shared" si="763"/>
        <v>0</v>
      </c>
      <c r="O841" s="136">
        <f t="shared" si="778"/>
        <v>0</v>
      </c>
      <c r="P841" s="262"/>
      <c r="Q841" s="262"/>
      <c r="R841" s="263"/>
      <c r="S841" s="167"/>
      <c r="T841" s="194"/>
      <c r="U841" s="194"/>
      <c r="V841" s="136">
        <f t="shared" si="779"/>
        <v>0</v>
      </c>
      <c r="W841" s="136">
        <f t="shared" si="764"/>
        <v>0</v>
      </c>
      <c r="X841" s="136">
        <f t="shared" si="780"/>
        <v>0</v>
      </c>
      <c r="Y841" s="262"/>
      <c r="Z841" s="262"/>
      <c r="AA841" s="263"/>
      <c r="AB841" s="167"/>
      <c r="AC841" s="194"/>
      <c r="AD841" s="194"/>
      <c r="AE841" s="136">
        <f t="shared" si="781"/>
        <v>0</v>
      </c>
      <c r="AF841" s="136">
        <f t="shared" si="765"/>
        <v>0</v>
      </c>
      <c r="AG841" s="136">
        <f t="shared" si="782"/>
        <v>0</v>
      </c>
      <c r="AH841" s="262"/>
      <c r="AI841" s="262"/>
      <c r="AJ841" s="263"/>
      <c r="AK841" s="167"/>
      <c r="AL841" s="194"/>
      <c r="AM841" s="194"/>
      <c r="AN841" s="136">
        <f t="shared" si="783"/>
        <v>0</v>
      </c>
      <c r="AO841" s="136">
        <f t="shared" si="766"/>
        <v>0</v>
      </c>
      <c r="AP841" s="136">
        <f t="shared" si="784"/>
        <v>0</v>
      </c>
      <c r="AQ841" s="262"/>
      <c r="AR841" s="262"/>
      <c r="AS841" s="263"/>
      <c r="AT841" s="167"/>
      <c r="AU841" s="194"/>
      <c r="AV841" s="194"/>
      <c r="AW841" s="136">
        <f t="shared" si="785"/>
        <v>0</v>
      </c>
      <c r="AX841" s="136">
        <f t="shared" si="767"/>
        <v>0</v>
      </c>
      <c r="AY841" s="136">
        <f t="shared" si="786"/>
        <v>0</v>
      </c>
      <c r="AZ841" s="262"/>
      <c r="BA841" s="262"/>
      <c r="BB841" s="263"/>
      <c r="BC841" s="167"/>
      <c r="BD841" s="194"/>
      <c r="BE841" s="194"/>
      <c r="BF841" s="136">
        <f t="shared" si="787"/>
        <v>0</v>
      </c>
      <c r="BG841" s="136">
        <f t="shared" si="768"/>
        <v>0</v>
      </c>
      <c r="BH841" s="136">
        <f t="shared" si="788"/>
        <v>0</v>
      </c>
      <c r="BI841" s="262"/>
      <c r="BJ841" s="262"/>
      <c r="BK841" s="263"/>
      <c r="BL841" s="167"/>
      <c r="BM841" s="194"/>
      <c r="BN841" s="194"/>
      <c r="BO841" s="136">
        <f t="shared" si="789"/>
        <v>0</v>
      </c>
      <c r="BP841" s="136">
        <f t="shared" si="769"/>
        <v>0</v>
      </c>
      <c r="BQ841" s="136">
        <f t="shared" si="790"/>
        <v>0</v>
      </c>
      <c r="BR841" s="262"/>
      <c r="BS841" s="262"/>
      <c r="BT841" s="263"/>
      <c r="BU841" s="167"/>
      <c r="BV841" s="194"/>
      <c r="BW841" s="194"/>
      <c r="BX841" s="136">
        <f t="shared" si="791"/>
        <v>0</v>
      </c>
      <c r="BY841" s="136">
        <f t="shared" si="770"/>
        <v>0</v>
      </c>
      <c r="BZ841" s="136">
        <f t="shared" si="792"/>
        <v>0</v>
      </c>
      <c r="CA841" s="262"/>
      <c r="CB841" s="262"/>
      <c r="CC841" s="263"/>
      <c r="CD841" s="167"/>
      <c r="CE841" s="194"/>
      <c r="CF841" s="194"/>
      <c r="CG841" s="136">
        <f t="shared" si="793"/>
        <v>0</v>
      </c>
      <c r="CH841" s="136">
        <f t="shared" si="771"/>
        <v>0</v>
      </c>
      <c r="CI841" s="136">
        <f t="shared" si="794"/>
        <v>0</v>
      </c>
      <c r="CJ841" s="262"/>
      <c r="CK841" s="262"/>
      <c r="CL841" s="263"/>
      <c r="CM841" s="167"/>
      <c r="CN841" s="194"/>
      <c r="CO841" s="194"/>
      <c r="CP841" s="136">
        <f t="shared" si="795"/>
        <v>0</v>
      </c>
      <c r="CQ841" s="136">
        <f t="shared" si="772"/>
        <v>0</v>
      </c>
      <c r="CR841" s="136">
        <f t="shared" si="796"/>
        <v>0</v>
      </c>
      <c r="CS841" s="262"/>
      <c r="CT841" s="262"/>
      <c r="CU841" s="263"/>
      <c r="CV841" s="167"/>
      <c r="CW841" s="194"/>
      <c r="CX841" s="194"/>
      <c r="CY841" s="136">
        <f t="shared" si="797"/>
        <v>0</v>
      </c>
      <c r="CZ841" s="136">
        <f t="shared" si="773"/>
        <v>0</v>
      </c>
      <c r="DA841" s="136">
        <f t="shared" si="798"/>
        <v>0</v>
      </c>
      <c r="DB841" s="262"/>
      <c r="DC841" s="262"/>
      <c r="DD841" s="263"/>
    </row>
    <row r="842" spans="1:108" x14ac:dyDescent="0.25">
      <c r="A842" s="167"/>
      <c r="B842" s="194"/>
      <c r="C842" s="194"/>
      <c r="D842" s="136">
        <f t="shared" si="774"/>
        <v>0</v>
      </c>
      <c r="E842" s="136">
        <f t="shared" si="775"/>
        <v>0</v>
      </c>
      <c r="F842" s="136">
        <f t="shared" si="776"/>
        <v>0</v>
      </c>
      <c r="G842" s="262"/>
      <c r="H842" s="262"/>
      <c r="I842" s="263"/>
      <c r="J842" s="167"/>
      <c r="K842" s="194"/>
      <c r="L842" s="194"/>
      <c r="M842" s="136">
        <f t="shared" si="777"/>
        <v>0</v>
      </c>
      <c r="N842" s="136">
        <f t="shared" si="763"/>
        <v>0</v>
      </c>
      <c r="O842" s="136">
        <f t="shared" si="778"/>
        <v>0</v>
      </c>
      <c r="P842" s="262"/>
      <c r="Q842" s="262"/>
      <c r="R842" s="263"/>
      <c r="S842" s="167"/>
      <c r="T842" s="194"/>
      <c r="U842" s="194"/>
      <c r="V842" s="136">
        <f t="shared" si="779"/>
        <v>0</v>
      </c>
      <c r="W842" s="136">
        <f t="shared" si="764"/>
        <v>0</v>
      </c>
      <c r="X842" s="136">
        <f t="shared" si="780"/>
        <v>0</v>
      </c>
      <c r="Y842" s="262"/>
      <c r="Z842" s="262"/>
      <c r="AA842" s="263"/>
      <c r="AB842" s="167"/>
      <c r="AC842" s="194"/>
      <c r="AD842" s="194"/>
      <c r="AE842" s="136">
        <f t="shared" si="781"/>
        <v>0</v>
      </c>
      <c r="AF842" s="136">
        <f t="shared" si="765"/>
        <v>0</v>
      </c>
      <c r="AG842" s="136">
        <f t="shared" si="782"/>
        <v>0</v>
      </c>
      <c r="AH842" s="262"/>
      <c r="AI842" s="262"/>
      <c r="AJ842" s="263"/>
      <c r="AK842" s="167"/>
      <c r="AL842" s="194"/>
      <c r="AM842" s="194"/>
      <c r="AN842" s="136">
        <f t="shared" si="783"/>
        <v>0</v>
      </c>
      <c r="AO842" s="136">
        <f t="shared" si="766"/>
        <v>0</v>
      </c>
      <c r="AP842" s="136">
        <f t="shared" si="784"/>
        <v>0</v>
      </c>
      <c r="AQ842" s="262"/>
      <c r="AR842" s="262"/>
      <c r="AS842" s="263"/>
      <c r="AT842" s="167"/>
      <c r="AU842" s="194"/>
      <c r="AV842" s="194"/>
      <c r="AW842" s="136">
        <f t="shared" si="785"/>
        <v>0</v>
      </c>
      <c r="AX842" s="136">
        <f t="shared" si="767"/>
        <v>0</v>
      </c>
      <c r="AY842" s="136">
        <f t="shared" si="786"/>
        <v>0</v>
      </c>
      <c r="AZ842" s="262"/>
      <c r="BA842" s="262"/>
      <c r="BB842" s="263"/>
      <c r="BC842" s="167"/>
      <c r="BD842" s="194"/>
      <c r="BE842" s="194"/>
      <c r="BF842" s="136">
        <f t="shared" si="787"/>
        <v>0</v>
      </c>
      <c r="BG842" s="136">
        <f t="shared" si="768"/>
        <v>0</v>
      </c>
      <c r="BH842" s="136">
        <f t="shared" si="788"/>
        <v>0</v>
      </c>
      <c r="BI842" s="262"/>
      <c r="BJ842" s="262"/>
      <c r="BK842" s="263"/>
      <c r="BL842" s="167"/>
      <c r="BM842" s="194"/>
      <c r="BN842" s="194"/>
      <c r="BO842" s="136">
        <f t="shared" si="789"/>
        <v>0</v>
      </c>
      <c r="BP842" s="136">
        <f t="shared" si="769"/>
        <v>0</v>
      </c>
      <c r="BQ842" s="136">
        <f t="shared" si="790"/>
        <v>0</v>
      </c>
      <c r="BR842" s="262"/>
      <c r="BS842" s="262"/>
      <c r="BT842" s="263"/>
      <c r="BU842" s="167"/>
      <c r="BV842" s="194"/>
      <c r="BW842" s="194"/>
      <c r="BX842" s="136">
        <f t="shared" si="791"/>
        <v>0</v>
      </c>
      <c r="BY842" s="136">
        <f t="shared" si="770"/>
        <v>0</v>
      </c>
      <c r="BZ842" s="136">
        <f t="shared" si="792"/>
        <v>0</v>
      </c>
      <c r="CA842" s="262"/>
      <c r="CB842" s="262"/>
      <c r="CC842" s="263"/>
      <c r="CD842" s="167"/>
      <c r="CE842" s="194"/>
      <c r="CF842" s="194"/>
      <c r="CG842" s="136">
        <f t="shared" si="793"/>
        <v>0</v>
      </c>
      <c r="CH842" s="136">
        <f t="shared" si="771"/>
        <v>0</v>
      </c>
      <c r="CI842" s="136">
        <f t="shared" si="794"/>
        <v>0</v>
      </c>
      <c r="CJ842" s="262"/>
      <c r="CK842" s="262"/>
      <c r="CL842" s="263"/>
      <c r="CM842" s="167"/>
      <c r="CN842" s="194"/>
      <c r="CO842" s="194"/>
      <c r="CP842" s="136">
        <f t="shared" si="795"/>
        <v>0</v>
      </c>
      <c r="CQ842" s="136">
        <f t="shared" si="772"/>
        <v>0</v>
      </c>
      <c r="CR842" s="136">
        <f t="shared" si="796"/>
        <v>0</v>
      </c>
      <c r="CS842" s="262"/>
      <c r="CT842" s="262"/>
      <c r="CU842" s="263"/>
      <c r="CV842" s="167"/>
      <c r="CW842" s="194"/>
      <c r="CX842" s="194"/>
      <c r="CY842" s="136">
        <f t="shared" si="797"/>
        <v>0</v>
      </c>
      <c r="CZ842" s="136">
        <f t="shared" si="773"/>
        <v>0</v>
      </c>
      <c r="DA842" s="136">
        <f t="shared" si="798"/>
        <v>0</v>
      </c>
      <c r="DB842" s="262"/>
      <c r="DC842" s="262"/>
      <c r="DD842" s="263"/>
    </row>
    <row r="843" spans="1:108" x14ac:dyDescent="0.25">
      <c r="A843" s="167"/>
      <c r="B843" s="194"/>
      <c r="C843" s="194"/>
      <c r="D843" s="136">
        <f t="shared" si="774"/>
        <v>0</v>
      </c>
      <c r="E843" s="136">
        <f t="shared" si="775"/>
        <v>0</v>
      </c>
      <c r="F843" s="136">
        <f t="shared" si="776"/>
        <v>0</v>
      </c>
      <c r="G843" s="262"/>
      <c r="H843" s="262"/>
      <c r="I843" s="263"/>
      <c r="J843" s="167"/>
      <c r="K843" s="194"/>
      <c r="L843" s="194"/>
      <c r="M843" s="136">
        <f t="shared" si="777"/>
        <v>0</v>
      </c>
      <c r="N843" s="136">
        <f t="shared" si="763"/>
        <v>0</v>
      </c>
      <c r="O843" s="136">
        <f t="shared" si="778"/>
        <v>0</v>
      </c>
      <c r="P843" s="262"/>
      <c r="Q843" s="262"/>
      <c r="R843" s="263"/>
      <c r="S843" s="167"/>
      <c r="T843" s="194"/>
      <c r="U843" s="194"/>
      <c r="V843" s="136">
        <f t="shared" si="779"/>
        <v>0</v>
      </c>
      <c r="W843" s="136">
        <f t="shared" si="764"/>
        <v>0</v>
      </c>
      <c r="X843" s="136">
        <f t="shared" si="780"/>
        <v>0</v>
      </c>
      <c r="Y843" s="262"/>
      <c r="Z843" s="262"/>
      <c r="AA843" s="263"/>
      <c r="AB843" s="167"/>
      <c r="AC843" s="194"/>
      <c r="AD843" s="194"/>
      <c r="AE843" s="136">
        <f t="shared" si="781"/>
        <v>0</v>
      </c>
      <c r="AF843" s="136">
        <f t="shared" si="765"/>
        <v>0</v>
      </c>
      <c r="AG843" s="136">
        <f t="shared" si="782"/>
        <v>0</v>
      </c>
      <c r="AH843" s="262"/>
      <c r="AI843" s="262"/>
      <c r="AJ843" s="263"/>
      <c r="AK843" s="167"/>
      <c r="AL843" s="194"/>
      <c r="AM843" s="194"/>
      <c r="AN843" s="136">
        <f t="shared" si="783"/>
        <v>0</v>
      </c>
      <c r="AO843" s="136">
        <f t="shared" si="766"/>
        <v>0</v>
      </c>
      <c r="AP843" s="136">
        <f t="shared" si="784"/>
        <v>0</v>
      </c>
      <c r="AQ843" s="262"/>
      <c r="AR843" s="262"/>
      <c r="AS843" s="263"/>
      <c r="AT843" s="167"/>
      <c r="AU843" s="194"/>
      <c r="AV843" s="194"/>
      <c r="AW843" s="136">
        <f t="shared" si="785"/>
        <v>0</v>
      </c>
      <c r="AX843" s="136">
        <f t="shared" si="767"/>
        <v>0</v>
      </c>
      <c r="AY843" s="136">
        <f t="shared" si="786"/>
        <v>0</v>
      </c>
      <c r="AZ843" s="262"/>
      <c r="BA843" s="262"/>
      <c r="BB843" s="263"/>
      <c r="BC843" s="167"/>
      <c r="BD843" s="194"/>
      <c r="BE843" s="194"/>
      <c r="BF843" s="136">
        <f t="shared" si="787"/>
        <v>0</v>
      </c>
      <c r="BG843" s="136">
        <f t="shared" si="768"/>
        <v>0</v>
      </c>
      <c r="BH843" s="136">
        <f t="shared" si="788"/>
        <v>0</v>
      </c>
      <c r="BI843" s="262"/>
      <c r="BJ843" s="262"/>
      <c r="BK843" s="263"/>
      <c r="BL843" s="167"/>
      <c r="BM843" s="194"/>
      <c r="BN843" s="194"/>
      <c r="BO843" s="136">
        <f t="shared" si="789"/>
        <v>0</v>
      </c>
      <c r="BP843" s="136">
        <f t="shared" si="769"/>
        <v>0</v>
      </c>
      <c r="BQ843" s="136">
        <f t="shared" si="790"/>
        <v>0</v>
      </c>
      <c r="BR843" s="262"/>
      <c r="BS843" s="262"/>
      <c r="BT843" s="263"/>
      <c r="BU843" s="167"/>
      <c r="BV843" s="194"/>
      <c r="BW843" s="194"/>
      <c r="BX843" s="136">
        <f t="shared" si="791"/>
        <v>0</v>
      </c>
      <c r="BY843" s="136">
        <f t="shared" si="770"/>
        <v>0</v>
      </c>
      <c r="BZ843" s="136">
        <f t="shared" si="792"/>
        <v>0</v>
      </c>
      <c r="CA843" s="262"/>
      <c r="CB843" s="262"/>
      <c r="CC843" s="263"/>
      <c r="CD843" s="167"/>
      <c r="CE843" s="194"/>
      <c r="CF843" s="194"/>
      <c r="CG843" s="136">
        <f t="shared" si="793"/>
        <v>0</v>
      </c>
      <c r="CH843" s="136">
        <f t="shared" si="771"/>
        <v>0</v>
      </c>
      <c r="CI843" s="136">
        <f t="shared" si="794"/>
        <v>0</v>
      </c>
      <c r="CJ843" s="262"/>
      <c r="CK843" s="262"/>
      <c r="CL843" s="263"/>
      <c r="CM843" s="167"/>
      <c r="CN843" s="194"/>
      <c r="CO843" s="194"/>
      <c r="CP843" s="136">
        <f t="shared" si="795"/>
        <v>0</v>
      </c>
      <c r="CQ843" s="136">
        <f t="shared" si="772"/>
        <v>0</v>
      </c>
      <c r="CR843" s="136">
        <f t="shared" si="796"/>
        <v>0</v>
      </c>
      <c r="CS843" s="262"/>
      <c r="CT843" s="262"/>
      <c r="CU843" s="263"/>
      <c r="CV843" s="167"/>
      <c r="CW843" s="194"/>
      <c r="CX843" s="194"/>
      <c r="CY843" s="136">
        <f t="shared" si="797"/>
        <v>0</v>
      </c>
      <c r="CZ843" s="136">
        <f t="shared" si="773"/>
        <v>0</v>
      </c>
      <c r="DA843" s="136">
        <f t="shared" si="798"/>
        <v>0</v>
      </c>
      <c r="DB843" s="262"/>
      <c r="DC843" s="262"/>
      <c r="DD843" s="263"/>
    </row>
    <row r="844" spans="1:108" x14ac:dyDescent="0.25">
      <c r="A844" s="167"/>
      <c r="B844" s="194"/>
      <c r="C844" s="194"/>
      <c r="D844" s="136">
        <f t="shared" si="774"/>
        <v>0</v>
      </c>
      <c r="E844" s="136">
        <f t="shared" si="775"/>
        <v>0</v>
      </c>
      <c r="F844" s="136">
        <f t="shared" si="776"/>
        <v>0</v>
      </c>
      <c r="G844" s="262"/>
      <c r="H844" s="262"/>
      <c r="I844" s="263"/>
      <c r="J844" s="167"/>
      <c r="K844" s="194"/>
      <c r="L844" s="194"/>
      <c r="M844" s="136">
        <f t="shared" si="777"/>
        <v>0</v>
      </c>
      <c r="N844" s="136">
        <f t="shared" si="763"/>
        <v>0</v>
      </c>
      <c r="O844" s="136">
        <f t="shared" si="778"/>
        <v>0</v>
      </c>
      <c r="P844" s="262"/>
      <c r="Q844" s="262"/>
      <c r="R844" s="263"/>
      <c r="S844" s="167"/>
      <c r="T844" s="194"/>
      <c r="U844" s="194"/>
      <c r="V844" s="136">
        <f t="shared" si="779"/>
        <v>0</v>
      </c>
      <c r="W844" s="136">
        <f t="shared" si="764"/>
        <v>0</v>
      </c>
      <c r="X844" s="136">
        <f t="shared" si="780"/>
        <v>0</v>
      </c>
      <c r="Y844" s="262"/>
      <c r="Z844" s="262"/>
      <c r="AA844" s="263"/>
      <c r="AB844" s="167"/>
      <c r="AC844" s="194"/>
      <c r="AD844" s="194"/>
      <c r="AE844" s="136">
        <f t="shared" si="781"/>
        <v>0</v>
      </c>
      <c r="AF844" s="136">
        <f t="shared" si="765"/>
        <v>0</v>
      </c>
      <c r="AG844" s="136">
        <f t="shared" si="782"/>
        <v>0</v>
      </c>
      <c r="AH844" s="262"/>
      <c r="AI844" s="262"/>
      <c r="AJ844" s="263"/>
      <c r="AK844" s="167"/>
      <c r="AL844" s="194"/>
      <c r="AM844" s="194"/>
      <c r="AN844" s="136">
        <f t="shared" si="783"/>
        <v>0</v>
      </c>
      <c r="AO844" s="136">
        <f t="shared" si="766"/>
        <v>0</v>
      </c>
      <c r="AP844" s="136">
        <f t="shared" si="784"/>
        <v>0</v>
      </c>
      <c r="AQ844" s="262"/>
      <c r="AR844" s="262"/>
      <c r="AS844" s="263"/>
      <c r="AT844" s="167"/>
      <c r="AU844" s="194"/>
      <c r="AV844" s="194"/>
      <c r="AW844" s="136">
        <f t="shared" si="785"/>
        <v>0</v>
      </c>
      <c r="AX844" s="136">
        <f t="shared" si="767"/>
        <v>0</v>
      </c>
      <c r="AY844" s="136">
        <f t="shared" si="786"/>
        <v>0</v>
      </c>
      <c r="AZ844" s="262"/>
      <c r="BA844" s="262"/>
      <c r="BB844" s="263"/>
      <c r="BC844" s="167"/>
      <c r="BD844" s="194"/>
      <c r="BE844" s="194"/>
      <c r="BF844" s="136">
        <f t="shared" si="787"/>
        <v>0</v>
      </c>
      <c r="BG844" s="136">
        <f t="shared" si="768"/>
        <v>0</v>
      </c>
      <c r="BH844" s="136">
        <f t="shared" si="788"/>
        <v>0</v>
      </c>
      <c r="BI844" s="262"/>
      <c r="BJ844" s="262"/>
      <c r="BK844" s="263"/>
      <c r="BL844" s="167"/>
      <c r="BM844" s="194"/>
      <c r="BN844" s="194"/>
      <c r="BO844" s="136">
        <f t="shared" si="789"/>
        <v>0</v>
      </c>
      <c r="BP844" s="136">
        <f t="shared" si="769"/>
        <v>0</v>
      </c>
      <c r="BQ844" s="136">
        <f t="shared" si="790"/>
        <v>0</v>
      </c>
      <c r="BR844" s="262"/>
      <c r="BS844" s="262"/>
      <c r="BT844" s="263"/>
      <c r="BU844" s="167"/>
      <c r="BV844" s="194"/>
      <c r="BW844" s="194"/>
      <c r="BX844" s="136">
        <f t="shared" si="791"/>
        <v>0</v>
      </c>
      <c r="BY844" s="136">
        <f t="shared" si="770"/>
        <v>0</v>
      </c>
      <c r="BZ844" s="136">
        <f t="shared" si="792"/>
        <v>0</v>
      </c>
      <c r="CA844" s="262"/>
      <c r="CB844" s="262"/>
      <c r="CC844" s="263"/>
      <c r="CD844" s="167"/>
      <c r="CE844" s="194"/>
      <c r="CF844" s="194"/>
      <c r="CG844" s="136">
        <f t="shared" si="793"/>
        <v>0</v>
      </c>
      <c r="CH844" s="136">
        <f t="shared" si="771"/>
        <v>0</v>
      </c>
      <c r="CI844" s="136">
        <f t="shared" si="794"/>
        <v>0</v>
      </c>
      <c r="CJ844" s="262"/>
      <c r="CK844" s="262"/>
      <c r="CL844" s="263"/>
      <c r="CM844" s="167"/>
      <c r="CN844" s="194"/>
      <c r="CO844" s="194"/>
      <c r="CP844" s="136">
        <f t="shared" si="795"/>
        <v>0</v>
      </c>
      <c r="CQ844" s="136">
        <f t="shared" si="772"/>
        <v>0</v>
      </c>
      <c r="CR844" s="136">
        <f t="shared" si="796"/>
        <v>0</v>
      </c>
      <c r="CS844" s="262"/>
      <c r="CT844" s="262"/>
      <c r="CU844" s="263"/>
      <c r="CV844" s="167"/>
      <c r="CW844" s="194"/>
      <c r="CX844" s="194"/>
      <c r="CY844" s="136">
        <f t="shared" si="797"/>
        <v>0</v>
      </c>
      <c r="CZ844" s="136">
        <f t="shared" si="773"/>
        <v>0</v>
      </c>
      <c r="DA844" s="136">
        <f t="shared" si="798"/>
        <v>0</v>
      </c>
      <c r="DB844" s="262"/>
      <c r="DC844" s="262"/>
      <c r="DD844" s="263"/>
    </row>
    <row r="845" spans="1:108" x14ac:dyDescent="0.25">
      <c r="A845" s="167"/>
      <c r="B845" s="194"/>
      <c r="C845" s="194"/>
      <c r="D845" s="136">
        <f t="shared" si="774"/>
        <v>0</v>
      </c>
      <c r="E845" s="136">
        <f t="shared" si="775"/>
        <v>0</v>
      </c>
      <c r="F845" s="136">
        <f t="shared" si="776"/>
        <v>0</v>
      </c>
      <c r="G845" s="262"/>
      <c r="H845" s="262"/>
      <c r="I845" s="263"/>
      <c r="J845" s="167"/>
      <c r="K845" s="194"/>
      <c r="L845" s="194"/>
      <c r="M845" s="136">
        <f t="shared" si="777"/>
        <v>0</v>
      </c>
      <c r="N845" s="136">
        <f t="shared" si="763"/>
        <v>0</v>
      </c>
      <c r="O845" s="136">
        <f t="shared" si="778"/>
        <v>0</v>
      </c>
      <c r="P845" s="262"/>
      <c r="Q845" s="262"/>
      <c r="R845" s="263"/>
      <c r="S845" s="167"/>
      <c r="T845" s="194"/>
      <c r="U845" s="194"/>
      <c r="V845" s="136">
        <f t="shared" si="779"/>
        <v>0</v>
      </c>
      <c r="W845" s="136">
        <f t="shared" si="764"/>
        <v>0</v>
      </c>
      <c r="X845" s="136">
        <f t="shared" si="780"/>
        <v>0</v>
      </c>
      <c r="Y845" s="262"/>
      <c r="Z845" s="262"/>
      <c r="AA845" s="263"/>
      <c r="AB845" s="167"/>
      <c r="AC845" s="194"/>
      <c r="AD845" s="194"/>
      <c r="AE845" s="136">
        <f t="shared" si="781"/>
        <v>0</v>
      </c>
      <c r="AF845" s="136">
        <f t="shared" si="765"/>
        <v>0</v>
      </c>
      <c r="AG845" s="136">
        <f t="shared" si="782"/>
        <v>0</v>
      </c>
      <c r="AH845" s="262"/>
      <c r="AI845" s="262"/>
      <c r="AJ845" s="263"/>
      <c r="AK845" s="167"/>
      <c r="AL845" s="194"/>
      <c r="AM845" s="194"/>
      <c r="AN845" s="136">
        <f t="shared" si="783"/>
        <v>0</v>
      </c>
      <c r="AO845" s="136">
        <f t="shared" si="766"/>
        <v>0</v>
      </c>
      <c r="AP845" s="136">
        <f t="shared" si="784"/>
        <v>0</v>
      </c>
      <c r="AQ845" s="262"/>
      <c r="AR845" s="262"/>
      <c r="AS845" s="263"/>
      <c r="AT845" s="167"/>
      <c r="AU845" s="194"/>
      <c r="AV845" s="194"/>
      <c r="AW845" s="136">
        <f t="shared" si="785"/>
        <v>0</v>
      </c>
      <c r="AX845" s="136">
        <f t="shared" si="767"/>
        <v>0</v>
      </c>
      <c r="AY845" s="136">
        <f t="shared" si="786"/>
        <v>0</v>
      </c>
      <c r="AZ845" s="262"/>
      <c r="BA845" s="262"/>
      <c r="BB845" s="263"/>
      <c r="BC845" s="167"/>
      <c r="BD845" s="194"/>
      <c r="BE845" s="194"/>
      <c r="BF845" s="136">
        <f t="shared" si="787"/>
        <v>0</v>
      </c>
      <c r="BG845" s="136">
        <f t="shared" si="768"/>
        <v>0</v>
      </c>
      <c r="BH845" s="136">
        <f t="shared" si="788"/>
        <v>0</v>
      </c>
      <c r="BI845" s="262"/>
      <c r="BJ845" s="262"/>
      <c r="BK845" s="263"/>
      <c r="BL845" s="167"/>
      <c r="BM845" s="194"/>
      <c r="BN845" s="194"/>
      <c r="BO845" s="136">
        <f t="shared" si="789"/>
        <v>0</v>
      </c>
      <c r="BP845" s="136">
        <f t="shared" si="769"/>
        <v>0</v>
      </c>
      <c r="BQ845" s="136">
        <f t="shared" si="790"/>
        <v>0</v>
      </c>
      <c r="BR845" s="262"/>
      <c r="BS845" s="262"/>
      <c r="BT845" s="263"/>
      <c r="BU845" s="167"/>
      <c r="BV845" s="194"/>
      <c r="BW845" s="194"/>
      <c r="BX845" s="136">
        <f t="shared" si="791"/>
        <v>0</v>
      </c>
      <c r="BY845" s="136">
        <f t="shared" si="770"/>
        <v>0</v>
      </c>
      <c r="BZ845" s="136">
        <f t="shared" si="792"/>
        <v>0</v>
      </c>
      <c r="CA845" s="262"/>
      <c r="CB845" s="262"/>
      <c r="CC845" s="263"/>
      <c r="CD845" s="167"/>
      <c r="CE845" s="194"/>
      <c r="CF845" s="194"/>
      <c r="CG845" s="136">
        <f t="shared" si="793"/>
        <v>0</v>
      </c>
      <c r="CH845" s="136">
        <f t="shared" si="771"/>
        <v>0</v>
      </c>
      <c r="CI845" s="136">
        <f t="shared" si="794"/>
        <v>0</v>
      </c>
      <c r="CJ845" s="262"/>
      <c r="CK845" s="262"/>
      <c r="CL845" s="263"/>
      <c r="CM845" s="167"/>
      <c r="CN845" s="194"/>
      <c r="CO845" s="194"/>
      <c r="CP845" s="136">
        <f t="shared" si="795"/>
        <v>0</v>
      </c>
      <c r="CQ845" s="136">
        <f t="shared" si="772"/>
        <v>0</v>
      </c>
      <c r="CR845" s="136">
        <f t="shared" si="796"/>
        <v>0</v>
      </c>
      <c r="CS845" s="262"/>
      <c r="CT845" s="262"/>
      <c r="CU845" s="263"/>
      <c r="CV845" s="167"/>
      <c r="CW845" s="194"/>
      <c r="CX845" s="194"/>
      <c r="CY845" s="136">
        <f t="shared" si="797"/>
        <v>0</v>
      </c>
      <c r="CZ845" s="136">
        <f t="shared" si="773"/>
        <v>0</v>
      </c>
      <c r="DA845" s="136">
        <f t="shared" si="798"/>
        <v>0</v>
      </c>
      <c r="DB845" s="262"/>
      <c r="DC845" s="262"/>
      <c r="DD845" s="263"/>
    </row>
    <row r="846" spans="1:108" x14ac:dyDescent="0.25">
      <c r="A846" s="167"/>
      <c r="B846" s="194"/>
      <c r="C846" s="194"/>
      <c r="D846" s="136">
        <f t="shared" si="774"/>
        <v>0</v>
      </c>
      <c r="E846" s="136">
        <f t="shared" si="775"/>
        <v>0</v>
      </c>
      <c r="F846" s="136">
        <f t="shared" si="776"/>
        <v>0</v>
      </c>
      <c r="G846" s="262"/>
      <c r="H846" s="262"/>
      <c r="I846" s="263"/>
      <c r="J846" s="167"/>
      <c r="K846" s="194"/>
      <c r="L846" s="194"/>
      <c r="M846" s="136">
        <f t="shared" si="777"/>
        <v>0</v>
      </c>
      <c r="N846" s="136">
        <f t="shared" si="763"/>
        <v>0</v>
      </c>
      <c r="O846" s="136">
        <f t="shared" si="778"/>
        <v>0</v>
      </c>
      <c r="P846" s="262"/>
      <c r="Q846" s="262"/>
      <c r="R846" s="263"/>
      <c r="S846" s="167"/>
      <c r="T846" s="194"/>
      <c r="U846" s="194"/>
      <c r="V846" s="136">
        <f t="shared" si="779"/>
        <v>0</v>
      </c>
      <c r="W846" s="136">
        <f t="shared" si="764"/>
        <v>0</v>
      </c>
      <c r="X846" s="136">
        <f t="shared" si="780"/>
        <v>0</v>
      </c>
      <c r="Y846" s="262"/>
      <c r="Z846" s="262"/>
      <c r="AA846" s="263"/>
      <c r="AB846" s="167"/>
      <c r="AC846" s="194"/>
      <c r="AD846" s="194"/>
      <c r="AE846" s="136">
        <f t="shared" si="781"/>
        <v>0</v>
      </c>
      <c r="AF846" s="136">
        <f t="shared" si="765"/>
        <v>0</v>
      </c>
      <c r="AG846" s="136">
        <f t="shared" si="782"/>
        <v>0</v>
      </c>
      <c r="AH846" s="262"/>
      <c r="AI846" s="262"/>
      <c r="AJ846" s="263"/>
      <c r="AK846" s="167"/>
      <c r="AL846" s="194"/>
      <c r="AM846" s="194"/>
      <c r="AN846" s="136">
        <f t="shared" si="783"/>
        <v>0</v>
      </c>
      <c r="AO846" s="136">
        <f t="shared" si="766"/>
        <v>0</v>
      </c>
      <c r="AP846" s="136">
        <f t="shared" si="784"/>
        <v>0</v>
      </c>
      <c r="AQ846" s="262"/>
      <c r="AR846" s="262"/>
      <c r="AS846" s="263"/>
      <c r="AT846" s="167"/>
      <c r="AU846" s="194"/>
      <c r="AV846" s="194"/>
      <c r="AW846" s="136">
        <f t="shared" si="785"/>
        <v>0</v>
      </c>
      <c r="AX846" s="136">
        <f t="shared" si="767"/>
        <v>0</v>
      </c>
      <c r="AY846" s="136">
        <f t="shared" si="786"/>
        <v>0</v>
      </c>
      <c r="AZ846" s="262"/>
      <c r="BA846" s="262"/>
      <c r="BB846" s="263"/>
      <c r="BC846" s="167"/>
      <c r="BD846" s="194"/>
      <c r="BE846" s="194"/>
      <c r="BF846" s="136">
        <f t="shared" si="787"/>
        <v>0</v>
      </c>
      <c r="BG846" s="136">
        <f t="shared" si="768"/>
        <v>0</v>
      </c>
      <c r="BH846" s="136">
        <f t="shared" si="788"/>
        <v>0</v>
      </c>
      <c r="BI846" s="262"/>
      <c r="BJ846" s="262"/>
      <c r="BK846" s="263"/>
      <c r="BL846" s="167"/>
      <c r="BM846" s="194"/>
      <c r="BN846" s="194"/>
      <c r="BO846" s="136">
        <f t="shared" si="789"/>
        <v>0</v>
      </c>
      <c r="BP846" s="136">
        <f t="shared" si="769"/>
        <v>0</v>
      </c>
      <c r="BQ846" s="136">
        <f t="shared" si="790"/>
        <v>0</v>
      </c>
      <c r="BR846" s="262"/>
      <c r="BS846" s="262"/>
      <c r="BT846" s="263"/>
      <c r="BU846" s="167"/>
      <c r="BV846" s="194"/>
      <c r="BW846" s="194"/>
      <c r="BX846" s="136">
        <f t="shared" si="791"/>
        <v>0</v>
      </c>
      <c r="BY846" s="136">
        <f t="shared" si="770"/>
        <v>0</v>
      </c>
      <c r="BZ846" s="136">
        <f t="shared" si="792"/>
        <v>0</v>
      </c>
      <c r="CA846" s="262"/>
      <c r="CB846" s="262"/>
      <c r="CC846" s="263"/>
      <c r="CD846" s="167"/>
      <c r="CE846" s="194"/>
      <c r="CF846" s="194"/>
      <c r="CG846" s="136">
        <f t="shared" si="793"/>
        <v>0</v>
      </c>
      <c r="CH846" s="136">
        <f t="shared" si="771"/>
        <v>0</v>
      </c>
      <c r="CI846" s="136">
        <f t="shared" si="794"/>
        <v>0</v>
      </c>
      <c r="CJ846" s="262"/>
      <c r="CK846" s="262"/>
      <c r="CL846" s="263"/>
      <c r="CM846" s="167"/>
      <c r="CN846" s="194"/>
      <c r="CO846" s="194"/>
      <c r="CP846" s="136">
        <f t="shared" si="795"/>
        <v>0</v>
      </c>
      <c r="CQ846" s="136">
        <f t="shared" si="772"/>
        <v>0</v>
      </c>
      <c r="CR846" s="136">
        <f t="shared" si="796"/>
        <v>0</v>
      </c>
      <c r="CS846" s="262"/>
      <c r="CT846" s="262"/>
      <c r="CU846" s="263"/>
      <c r="CV846" s="167"/>
      <c r="CW846" s="194"/>
      <c r="CX846" s="194"/>
      <c r="CY846" s="136">
        <f t="shared" si="797"/>
        <v>0</v>
      </c>
      <c r="CZ846" s="136">
        <f t="shared" si="773"/>
        <v>0</v>
      </c>
      <c r="DA846" s="136">
        <f t="shared" si="798"/>
        <v>0</v>
      </c>
      <c r="DB846" s="262"/>
      <c r="DC846" s="262"/>
      <c r="DD846" s="263"/>
    </row>
    <row r="847" spans="1:108" x14ac:dyDescent="0.25">
      <c r="A847" s="167"/>
      <c r="B847" s="194"/>
      <c r="C847" s="194"/>
      <c r="D847" s="136">
        <f t="shared" si="774"/>
        <v>0</v>
      </c>
      <c r="E847" s="136">
        <f t="shared" si="775"/>
        <v>0</v>
      </c>
      <c r="F847" s="136">
        <f t="shared" si="776"/>
        <v>0</v>
      </c>
      <c r="G847" s="262"/>
      <c r="H847" s="262"/>
      <c r="I847" s="263"/>
      <c r="J847" s="167"/>
      <c r="K847" s="194"/>
      <c r="L847" s="194"/>
      <c r="M847" s="136">
        <f t="shared" si="777"/>
        <v>0</v>
      </c>
      <c r="N847" s="136">
        <f t="shared" si="763"/>
        <v>0</v>
      </c>
      <c r="O847" s="136">
        <f t="shared" si="778"/>
        <v>0</v>
      </c>
      <c r="P847" s="262"/>
      <c r="Q847" s="262"/>
      <c r="R847" s="263"/>
      <c r="S847" s="167"/>
      <c r="T847" s="194"/>
      <c r="U847" s="194"/>
      <c r="V847" s="136">
        <f t="shared" si="779"/>
        <v>0</v>
      </c>
      <c r="W847" s="136">
        <f t="shared" si="764"/>
        <v>0</v>
      </c>
      <c r="X847" s="136">
        <f t="shared" si="780"/>
        <v>0</v>
      </c>
      <c r="Y847" s="262"/>
      <c r="Z847" s="262"/>
      <c r="AA847" s="263"/>
      <c r="AB847" s="167"/>
      <c r="AC847" s="194"/>
      <c r="AD847" s="194"/>
      <c r="AE847" s="136">
        <f t="shared" si="781"/>
        <v>0</v>
      </c>
      <c r="AF847" s="136">
        <f t="shared" si="765"/>
        <v>0</v>
      </c>
      <c r="AG847" s="136">
        <f t="shared" si="782"/>
        <v>0</v>
      </c>
      <c r="AH847" s="262"/>
      <c r="AI847" s="262"/>
      <c r="AJ847" s="263"/>
      <c r="AK847" s="167"/>
      <c r="AL847" s="194"/>
      <c r="AM847" s="194"/>
      <c r="AN847" s="136">
        <f t="shared" si="783"/>
        <v>0</v>
      </c>
      <c r="AO847" s="136">
        <f t="shared" si="766"/>
        <v>0</v>
      </c>
      <c r="AP847" s="136">
        <f t="shared" si="784"/>
        <v>0</v>
      </c>
      <c r="AQ847" s="262"/>
      <c r="AR847" s="262"/>
      <c r="AS847" s="263"/>
      <c r="AT847" s="167"/>
      <c r="AU847" s="194"/>
      <c r="AV847" s="194"/>
      <c r="AW847" s="136">
        <f t="shared" si="785"/>
        <v>0</v>
      </c>
      <c r="AX847" s="136">
        <f t="shared" si="767"/>
        <v>0</v>
      </c>
      <c r="AY847" s="136">
        <f t="shared" si="786"/>
        <v>0</v>
      </c>
      <c r="AZ847" s="262"/>
      <c r="BA847" s="262"/>
      <c r="BB847" s="263"/>
      <c r="BC847" s="167"/>
      <c r="BD847" s="194"/>
      <c r="BE847" s="194"/>
      <c r="BF847" s="136">
        <f t="shared" si="787"/>
        <v>0</v>
      </c>
      <c r="BG847" s="136">
        <f t="shared" si="768"/>
        <v>0</v>
      </c>
      <c r="BH847" s="136">
        <f t="shared" si="788"/>
        <v>0</v>
      </c>
      <c r="BI847" s="262"/>
      <c r="BJ847" s="262"/>
      <c r="BK847" s="263"/>
      <c r="BL847" s="167"/>
      <c r="BM847" s="194"/>
      <c r="BN847" s="194"/>
      <c r="BO847" s="136">
        <f t="shared" si="789"/>
        <v>0</v>
      </c>
      <c r="BP847" s="136">
        <f t="shared" si="769"/>
        <v>0</v>
      </c>
      <c r="BQ847" s="136">
        <f t="shared" si="790"/>
        <v>0</v>
      </c>
      <c r="BR847" s="262"/>
      <c r="BS847" s="262"/>
      <c r="BT847" s="263"/>
      <c r="BU847" s="167"/>
      <c r="BV847" s="194"/>
      <c r="BW847" s="194"/>
      <c r="BX847" s="136">
        <f t="shared" si="791"/>
        <v>0</v>
      </c>
      <c r="BY847" s="136">
        <f t="shared" si="770"/>
        <v>0</v>
      </c>
      <c r="BZ847" s="136">
        <f t="shared" si="792"/>
        <v>0</v>
      </c>
      <c r="CA847" s="262"/>
      <c r="CB847" s="262"/>
      <c r="CC847" s="263"/>
      <c r="CD847" s="167"/>
      <c r="CE847" s="194"/>
      <c r="CF847" s="194"/>
      <c r="CG847" s="136">
        <f t="shared" si="793"/>
        <v>0</v>
      </c>
      <c r="CH847" s="136">
        <f t="shared" si="771"/>
        <v>0</v>
      </c>
      <c r="CI847" s="136">
        <f t="shared" si="794"/>
        <v>0</v>
      </c>
      <c r="CJ847" s="262"/>
      <c r="CK847" s="262"/>
      <c r="CL847" s="263"/>
      <c r="CM847" s="167"/>
      <c r="CN847" s="194"/>
      <c r="CO847" s="194"/>
      <c r="CP847" s="136">
        <f t="shared" si="795"/>
        <v>0</v>
      </c>
      <c r="CQ847" s="136">
        <f t="shared" si="772"/>
        <v>0</v>
      </c>
      <c r="CR847" s="136">
        <f t="shared" si="796"/>
        <v>0</v>
      </c>
      <c r="CS847" s="262"/>
      <c r="CT847" s="262"/>
      <c r="CU847" s="263"/>
      <c r="CV847" s="167"/>
      <c r="CW847" s="194"/>
      <c r="CX847" s="194"/>
      <c r="CY847" s="136">
        <f t="shared" si="797"/>
        <v>0</v>
      </c>
      <c r="CZ847" s="136">
        <f t="shared" si="773"/>
        <v>0</v>
      </c>
      <c r="DA847" s="136">
        <f t="shared" si="798"/>
        <v>0</v>
      </c>
      <c r="DB847" s="262"/>
      <c r="DC847" s="262"/>
      <c r="DD847" s="263"/>
    </row>
    <row r="848" spans="1:108" x14ac:dyDescent="0.25">
      <c r="A848" s="167"/>
      <c r="B848" s="194"/>
      <c r="C848" s="194"/>
      <c r="D848" s="136">
        <f t="shared" si="774"/>
        <v>0</v>
      </c>
      <c r="E848" s="136">
        <f t="shared" si="775"/>
        <v>0</v>
      </c>
      <c r="F848" s="136">
        <f t="shared" si="776"/>
        <v>0</v>
      </c>
      <c r="G848" s="262"/>
      <c r="H848" s="262"/>
      <c r="I848" s="263"/>
      <c r="J848" s="167"/>
      <c r="K848" s="194"/>
      <c r="L848" s="194"/>
      <c r="M848" s="136">
        <f t="shared" si="777"/>
        <v>0</v>
      </c>
      <c r="N848" s="136">
        <f t="shared" si="763"/>
        <v>0</v>
      </c>
      <c r="O848" s="136">
        <f t="shared" si="778"/>
        <v>0</v>
      </c>
      <c r="P848" s="262"/>
      <c r="Q848" s="262"/>
      <c r="R848" s="263"/>
      <c r="S848" s="167"/>
      <c r="T848" s="194"/>
      <c r="U848" s="194"/>
      <c r="V848" s="136">
        <f t="shared" si="779"/>
        <v>0</v>
      </c>
      <c r="W848" s="136">
        <f t="shared" si="764"/>
        <v>0</v>
      </c>
      <c r="X848" s="136">
        <f t="shared" si="780"/>
        <v>0</v>
      </c>
      <c r="Y848" s="262"/>
      <c r="Z848" s="262"/>
      <c r="AA848" s="263"/>
      <c r="AB848" s="167"/>
      <c r="AC848" s="194"/>
      <c r="AD848" s="194"/>
      <c r="AE848" s="136">
        <f t="shared" si="781"/>
        <v>0</v>
      </c>
      <c r="AF848" s="136">
        <f t="shared" si="765"/>
        <v>0</v>
      </c>
      <c r="AG848" s="136">
        <f t="shared" si="782"/>
        <v>0</v>
      </c>
      <c r="AH848" s="262"/>
      <c r="AI848" s="262"/>
      <c r="AJ848" s="263"/>
      <c r="AK848" s="167"/>
      <c r="AL848" s="194"/>
      <c r="AM848" s="194"/>
      <c r="AN848" s="136">
        <f t="shared" si="783"/>
        <v>0</v>
      </c>
      <c r="AO848" s="136">
        <f t="shared" si="766"/>
        <v>0</v>
      </c>
      <c r="AP848" s="136">
        <f t="shared" si="784"/>
        <v>0</v>
      </c>
      <c r="AQ848" s="262"/>
      <c r="AR848" s="262"/>
      <c r="AS848" s="263"/>
      <c r="AT848" s="167"/>
      <c r="AU848" s="194"/>
      <c r="AV848" s="194"/>
      <c r="AW848" s="136">
        <f t="shared" si="785"/>
        <v>0</v>
      </c>
      <c r="AX848" s="136">
        <f t="shared" si="767"/>
        <v>0</v>
      </c>
      <c r="AY848" s="136">
        <f t="shared" si="786"/>
        <v>0</v>
      </c>
      <c r="AZ848" s="262"/>
      <c r="BA848" s="262"/>
      <c r="BB848" s="263"/>
      <c r="BC848" s="167"/>
      <c r="BD848" s="194"/>
      <c r="BE848" s="194"/>
      <c r="BF848" s="136">
        <f t="shared" si="787"/>
        <v>0</v>
      </c>
      <c r="BG848" s="136">
        <f t="shared" si="768"/>
        <v>0</v>
      </c>
      <c r="BH848" s="136">
        <f t="shared" si="788"/>
        <v>0</v>
      </c>
      <c r="BI848" s="262"/>
      <c r="BJ848" s="262"/>
      <c r="BK848" s="263"/>
      <c r="BL848" s="167"/>
      <c r="BM848" s="194"/>
      <c r="BN848" s="194"/>
      <c r="BO848" s="136">
        <f t="shared" si="789"/>
        <v>0</v>
      </c>
      <c r="BP848" s="136">
        <f t="shared" si="769"/>
        <v>0</v>
      </c>
      <c r="BQ848" s="136">
        <f t="shared" si="790"/>
        <v>0</v>
      </c>
      <c r="BR848" s="262"/>
      <c r="BS848" s="262"/>
      <c r="BT848" s="263"/>
      <c r="BU848" s="167"/>
      <c r="BV848" s="194"/>
      <c r="BW848" s="194"/>
      <c r="BX848" s="136">
        <f t="shared" si="791"/>
        <v>0</v>
      </c>
      <c r="BY848" s="136">
        <f t="shared" si="770"/>
        <v>0</v>
      </c>
      <c r="BZ848" s="136">
        <f t="shared" si="792"/>
        <v>0</v>
      </c>
      <c r="CA848" s="262"/>
      <c r="CB848" s="262"/>
      <c r="CC848" s="263"/>
      <c r="CD848" s="167"/>
      <c r="CE848" s="194"/>
      <c r="CF848" s="194"/>
      <c r="CG848" s="136">
        <f t="shared" si="793"/>
        <v>0</v>
      </c>
      <c r="CH848" s="136">
        <f t="shared" si="771"/>
        <v>0</v>
      </c>
      <c r="CI848" s="136">
        <f t="shared" si="794"/>
        <v>0</v>
      </c>
      <c r="CJ848" s="262"/>
      <c r="CK848" s="262"/>
      <c r="CL848" s="263"/>
      <c r="CM848" s="167"/>
      <c r="CN848" s="194"/>
      <c r="CO848" s="194"/>
      <c r="CP848" s="136">
        <f t="shared" si="795"/>
        <v>0</v>
      </c>
      <c r="CQ848" s="136">
        <f t="shared" si="772"/>
        <v>0</v>
      </c>
      <c r="CR848" s="136">
        <f t="shared" si="796"/>
        <v>0</v>
      </c>
      <c r="CS848" s="262"/>
      <c r="CT848" s="262"/>
      <c r="CU848" s="263"/>
      <c r="CV848" s="167"/>
      <c r="CW848" s="194"/>
      <c r="CX848" s="194"/>
      <c r="CY848" s="136">
        <f t="shared" si="797"/>
        <v>0</v>
      </c>
      <c r="CZ848" s="136">
        <f t="shared" si="773"/>
        <v>0</v>
      </c>
      <c r="DA848" s="136">
        <f t="shared" si="798"/>
        <v>0</v>
      </c>
      <c r="DB848" s="262"/>
      <c r="DC848" s="262"/>
      <c r="DD848" s="263"/>
    </row>
    <row r="849" spans="1:108" x14ac:dyDescent="0.25">
      <c r="A849" s="167"/>
      <c r="B849" s="194"/>
      <c r="C849" s="194"/>
      <c r="D849" s="136">
        <f t="shared" si="774"/>
        <v>0</v>
      </c>
      <c r="E849" s="136">
        <f t="shared" si="775"/>
        <v>0</v>
      </c>
      <c r="F849" s="136">
        <f t="shared" si="776"/>
        <v>0</v>
      </c>
      <c r="G849" s="262"/>
      <c r="H849" s="262"/>
      <c r="I849" s="263"/>
      <c r="J849" s="167"/>
      <c r="K849" s="194"/>
      <c r="L849" s="194"/>
      <c r="M849" s="136">
        <f t="shared" si="777"/>
        <v>0</v>
      </c>
      <c r="N849" s="136">
        <f t="shared" si="763"/>
        <v>0</v>
      </c>
      <c r="O849" s="136">
        <f t="shared" si="778"/>
        <v>0</v>
      </c>
      <c r="P849" s="262"/>
      <c r="Q849" s="262"/>
      <c r="R849" s="263"/>
      <c r="S849" s="167"/>
      <c r="T849" s="194"/>
      <c r="U849" s="194"/>
      <c r="V849" s="136">
        <f t="shared" si="779"/>
        <v>0</v>
      </c>
      <c r="W849" s="136">
        <f t="shared" si="764"/>
        <v>0</v>
      </c>
      <c r="X849" s="136">
        <f t="shared" si="780"/>
        <v>0</v>
      </c>
      <c r="Y849" s="262"/>
      <c r="Z849" s="262"/>
      <c r="AA849" s="263"/>
      <c r="AB849" s="167"/>
      <c r="AC849" s="194"/>
      <c r="AD849" s="194"/>
      <c r="AE849" s="136">
        <f t="shared" si="781"/>
        <v>0</v>
      </c>
      <c r="AF849" s="136">
        <f t="shared" si="765"/>
        <v>0</v>
      </c>
      <c r="AG849" s="136">
        <f t="shared" si="782"/>
        <v>0</v>
      </c>
      <c r="AH849" s="262"/>
      <c r="AI849" s="262"/>
      <c r="AJ849" s="263"/>
      <c r="AK849" s="167"/>
      <c r="AL849" s="194"/>
      <c r="AM849" s="194"/>
      <c r="AN849" s="136">
        <f t="shared" si="783"/>
        <v>0</v>
      </c>
      <c r="AO849" s="136">
        <f t="shared" si="766"/>
        <v>0</v>
      </c>
      <c r="AP849" s="136">
        <f t="shared" si="784"/>
        <v>0</v>
      </c>
      <c r="AQ849" s="262"/>
      <c r="AR849" s="262"/>
      <c r="AS849" s="263"/>
      <c r="AT849" s="167"/>
      <c r="AU849" s="194"/>
      <c r="AV849" s="194"/>
      <c r="AW849" s="136">
        <f t="shared" si="785"/>
        <v>0</v>
      </c>
      <c r="AX849" s="136">
        <f t="shared" si="767"/>
        <v>0</v>
      </c>
      <c r="AY849" s="136">
        <f t="shared" si="786"/>
        <v>0</v>
      </c>
      <c r="AZ849" s="262"/>
      <c r="BA849" s="262"/>
      <c r="BB849" s="263"/>
      <c r="BC849" s="167"/>
      <c r="BD849" s="194"/>
      <c r="BE849" s="194"/>
      <c r="BF849" s="136">
        <f t="shared" si="787"/>
        <v>0</v>
      </c>
      <c r="BG849" s="136">
        <f t="shared" si="768"/>
        <v>0</v>
      </c>
      <c r="BH849" s="136">
        <f t="shared" si="788"/>
        <v>0</v>
      </c>
      <c r="BI849" s="262"/>
      <c r="BJ849" s="262"/>
      <c r="BK849" s="263"/>
      <c r="BL849" s="167"/>
      <c r="BM849" s="194"/>
      <c r="BN849" s="194"/>
      <c r="BO849" s="136">
        <f t="shared" si="789"/>
        <v>0</v>
      </c>
      <c r="BP849" s="136">
        <f t="shared" si="769"/>
        <v>0</v>
      </c>
      <c r="BQ849" s="136">
        <f t="shared" si="790"/>
        <v>0</v>
      </c>
      <c r="BR849" s="262"/>
      <c r="BS849" s="262"/>
      <c r="BT849" s="263"/>
      <c r="BU849" s="167"/>
      <c r="BV849" s="194"/>
      <c r="BW849" s="194"/>
      <c r="BX849" s="136">
        <f t="shared" si="791"/>
        <v>0</v>
      </c>
      <c r="BY849" s="136">
        <f t="shared" si="770"/>
        <v>0</v>
      </c>
      <c r="BZ849" s="136">
        <f t="shared" si="792"/>
        <v>0</v>
      </c>
      <c r="CA849" s="262"/>
      <c r="CB849" s="262"/>
      <c r="CC849" s="263"/>
      <c r="CD849" s="167"/>
      <c r="CE849" s="194"/>
      <c r="CF849" s="194"/>
      <c r="CG849" s="136">
        <f t="shared" si="793"/>
        <v>0</v>
      </c>
      <c r="CH849" s="136">
        <f t="shared" si="771"/>
        <v>0</v>
      </c>
      <c r="CI849" s="136">
        <f t="shared" si="794"/>
        <v>0</v>
      </c>
      <c r="CJ849" s="262"/>
      <c r="CK849" s="262"/>
      <c r="CL849" s="263"/>
      <c r="CM849" s="167"/>
      <c r="CN849" s="194"/>
      <c r="CO849" s="194"/>
      <c r="CP849" s="136">
        <f t="shared" si="795"/>
        <v>0</v>
      </c>
      <c r="CQ849" s="136">
        <f t="shared" si="772"/>
        <v>0</v>
      </c>
      <c r="CR849" s="136">
        <f t="shared" si="796"/>
        <v>0</v>
      </c>
      <c r="CS849" s="262"/>
      <c r="CT849" s="262"/>
      <c r="CU849" s="263"/>
      <c r="CV849" s="167"/>
      <c r="CW849" s="194"/>
      <c r="CX849" s="194"/>
      <c r="CY849" s="136">
        <f t="shared" si="797"/>
        <v>0</v>
      </c>
      <c r="CZ849" s="136">
        <f t="shared" si="773"/>
        <v>0</v>
      </c>
      <c r="DA849" s="136">
        <f t="shared" si="798"/>
        <v>0</v>
      </c>
      <c r="DB849" s="262"/>
      <c r="DC849" s="262"/>
      <c r="DD849" s="263"/>
    </row>
    <row r="850" spans="1:108" x14ac:dyDescent="0.25">
      <c r="A850" s="167"/>
      <c r="B850" s="194"/>
      <c r="C850" s="194"/>
      <c r="D850" s="136">
        <f t="shared" si="774"/>
        <v>0</v>
      </c>
      <c r="E850" s="136">
        <f t="shared" si="775"/>
        <v>0</v>
      </c>
      <c r="F850" s="136">
        <f t="shared" si="776"/>
        <v>0</v>
      </c>
      <c r="G850" s="262"/>
      <c r="H850" s="262"/>
      <c r="I850" s="263"/>
      <c r="J850" s="167"/>
      <c r="K850" s="194"/>
      <c r="L850" s="194"/>
      <c r="M850" s="136">
        <f t="shared" si="777"/>
        <v>0</v>
      </c>
      <c r="N850" s="136">
        <f t="shared" si="763"/>
        <v>0</v>
      </c>
      <c r="O850" s="136">
        <f t="shared" si="778"/>
        <v>0</v>
      </c>
      <c r="P850" s="262"/>
      <c r="Q850" s="262"/>
      <c r="R850" s="263"/>
      <c r="S850" s="167"/>
      <c r="T850" s="194"/>
      <c r="U850" s="194"/>
      <c r="V850" s="136">
        <f t="shared" si="779"/>
        <v>0</v>
      </c>
      <c r="W850" s="136">
        <f t="shared" si="764"/>
        <v>0</v>
      </c>
      <c r="X850" s="136">
        <f t="shared" si="780"/>
        <v>0</v>
      </c>
      <c r="Y850" s="262"/>
      <c r="Z850" s="262"/>
      <c r="AA850" s="263"/>
      <c r="AB850" s="167"/>
      <c r="AC850" s="194"/>
      <c r="AD850" s="194"/>
      <c r="AE850" s="136">
        <f t="shared" si="781"/>
        <v>0</v>
      </c>
      <c r="AF850" s="136">
        <f t="shared" si="765"/>
        <v>0</v>
      </c>
      <c r="AG850" s="136">
        <f t="shared" si="782"/>
        <v>0</v>
      </c>
      <c r="AH850" s="262"/>
      <c r="AI850" s="262"/>
      <c r="AJ850" s="263"/>
      <c r="AK850" s="167"/>
      <c r="AL850" s="194"/>
      <c r="AM850" s="194"/>
      <c r="AN850" s="136">
        <f t="shared" si="783"/>
        <v>0</v>
      </c>
      <c r="AO850" s="136">
        <f t="shared" si="766"/>
        <v>0</v>
      </c>
      <c r="AP850" s="136">
        <f t="shared" si="784"/>
        <v>0</v>
      </c>
      <c r="AQ850" s="262"/>
      <c r="AR850" s="262"/>
      <c r="AS850" s="263"/>
      <c r="AT850" s="167"/>
      <c r="AU850" s="194"/>
      <c r="AV850" s="194"/>
      <c r="AW850" s="136">
        <f t="shared" si="785"/>
        <v>0</v>
      </c>
      <c r="AX850" s="136">
        <f t="shared" si="767"/>
        <v>0</v>
      </c>
      <c r="AY850" s="136">
        <f t="shared" si="786"/>
        <v>0</v>
      </c>
      <c r="AZ850" s="262"/>
      <c r="BA850" s="262"/>
      <c r="BB850" s="263"/>
      <c r="BC850" s="167"/>
      <c r="BD850" s="194"/>
      <c r="BE850" s="194"/>
      <c r="BF850" s="136">
        <f t="shared" si="787"/>
        <v>0</v>
      </c>
      <c r="BG850" s="136">
        <f t="shared" si="768"/>
        <v>0</v>
      </c>
      <c r="BH850" s="136">
        <f t="shared" si="788"/>
        <v>0</v>
      </c>
      <c r="BI850" s="262"/>
      <c r="BJ850" s="262"/>
      <c r="BK850" s="263"/>
      <c r="BL850" s="167"/>
      <c r="BM850" s="194"/>
      <c r="BN850" s="194"/>
      <c r="BO850" s="136">
        <f t="shared" si="789"/>
        <v>0</v>
      </c>
      <c r="BP850" s="136">
        <f t="shared" si="769"/>
        <v>0</v>
      </c>
      <c r="BQ850" s="136">
        <f t="shared" si="790"/>
        <v>0</v>
      </c>
      <c r="BR850" s="262"/>
      <c r="BS850" s="262"/>
      <c r="BT850" s="263"/>
      <c r="BU850" s="167"/>
      <c r="BV850" s="194"/>
      <c r="BW850" s="194"/>
      <c r="BX850" s="136">
        <f t="shared" si="791"/>
        <v>0</v>
      </c>
      <c r="BY850" s="136">
        <f t="shared" si="770"/>
        <v>0</v>
      </c>
      <c r="BZ850" s="136">
        <f t="shared" si="792"/>
        <v>0</v>
      </c>
      <c r="CA850" s="262"/>
      <c r="CB850" s="262"/>
      <c r="CC850" s="263"/>
      <c r="CD850" s="167"/>
      <c r="CE850" s="194"/>
      <c r="CF850" s="194"/>
      <c r="CG850" s="136">
        <f t="shared" si="793"/>
        <v>0</v>
      </c>
      <c r="CH850" s="136">
        <f t="shared" si="771"/>
        <v>0</v>
      </c>
      <c r="CI850" s="136">
        <f t="shared" si="794"/>
        <v>0</v>
      </c>
      <c r="CJ850" s="262"/>
      <c r="CK850" s="262"/>
      <c r="CL850" s="263"/>
      <c r="CM850" s="167"/>
      <c r="CN850" s="194"/>
      <c r="CO850" s="194"/>
      <c r="CP850" s="136">
        <f t="shared" si="795"/>
        <v>0</v>
      </c>
      <c r="CQ850" s="136">
        <f t="shared" si="772"/>
        <v>0</v>
      </c>
      <c r="CR850" s="136">
        <f t="shared" si="796"/>
        <v>0</v>
      </c>
      <c r="CS850" s="262"/>
      <c r="CT850" s="262"/>
      <c r="CU850" s="263"/>
      <c r="CV850" s="167"/>
      <c r="CW850" s="194"/>
      <c r="CX850" s="194"/>
      <c r="CY850" s="136">
        <f t="shared" si="797"/>
        <v>0</v>
      </c>
      <c r="CZ850" s="136">
        <f t="shared" si="773"/>
        <v>0</v>
      </c>
      <c r="DA850" s="136">
        <f t="shared" si="798"/>
        <v>0</v>
      </c>
      <c r="DB850" s="262"/>
      <c r="DC850" s="262"/>
      <c r="DD850" s="263"/>
    </row>
    <row r="851" spans="1:108" x14ac:dyDescent="0.25">
      <c r="A851" s="167"/>
      <c r="B851" s="194"/>
      <c r="C851" s="194"/>
      <c r="D851" s="136">
        <f t="shared" si="774"/>
        <v>0</v>
      </c>
      <c r="E851" s="136">
        <f t="shared" si="775"/>
        <v>0</v>
      </c>
      <c r="F851" s="136">
        <f t="shared" si="776"/>
        <v>0</v>
      </c>
      <c r="G851" s="262"/>
      <c r="H851" s="262"/>
      <c r="I851" s="263"/>
      <c r="J851" s="167"/>
      <c r="K851" s="194"/>
      <c r="L851" s="194"/>
      <c r="M851" s="136">
        <f t="shared" si="777"/>
        <v>0</v>
      </c>
      <c r="N851" s="136">
        <f t="shared" si="763"/>
        <v>0</v>
      </c>
      <c r="O851" s="136">
        <f t="shared" si="778"/>
        <v>0</v>
      </c>
      <c r="P851" s="262"/>
      <c r="Q851" s="262"/>
      <c r="R851" s="263"/>
      <c r="S851" s="167"/>
      <c r="T851" s="194"/>
      <c r="U851" s="194"/>
      <c r="V851" s="136">
        <f t="shared" si="779"/>
        <v>0</v>
      </c>
      <c r="W851" s="136">
        <f t="shared" si="764"/>
        <v>0</v>
      </c>
      <c r="X851" s="136">
        <f t="shared" si="780"/>
        <v>0</v>
      </c>
      <c r="Y851" s="262"/>
      <c r="Z851" s="262"/>
      <c r="AA851" s="263"/>
      <c r="AB851" s="167"/>
      <c r="AC851" s="194"/>
      <c r="AD851" s="194"/>
      <c r="AE851" s="136">
        <f t="shared" si="781"/>
        <v>0</v>
      </c>
      <c r="AF851" s="136">
        <f t="shared" si="765"/>
        <v>0</v>
      </c>
      <c r="AG851" s="136">
        <f t="shared" si="782"/>
        <v>0</v>
      </c>
      <c r="AH851" s="262"/>
      <c r="AI851" s="262"/>
      <c r="AJ851" s="263"/>
      <c r="AK851" s="167"/>
      <c r="AL851" s="194"/>
      <c r="AM851" s="194"/>
      <c r="AN851" s="136">
        <f t="shared" si="783"/>
        <v>0</v>
      </c>
      <c r="AO851" s="136">
        <f t="shared" si="766"/>
        <v>0</v>
      </c>
      <c r="AP851" s="136">
        <f t="shared" si="784"/>
        <v>0</v>
      </c>
      <c r="AQ851" s="262"/>
      <c r="AR851" s="262"/>
      <c r="AS851" s="263"/>
      <c r="AT851" s="167"/>
      <c r="AU851" s="194"/>
      <c r="AV851" s="194"/>
      <c r="AW851" s="136">
        <f t="shared" si="785"/>
        <v>0</v>
      </c>
      <c r="AX851" s="136">
        <f t="shared" si="767"/>
        <v>0</v>
      </c>
      <c r="AY851" s="136">
        <f t="shared" si="786"/>
        <v>0</v>
      </c>
      <c r="AZ851" s="262"/>
      <c r="BA851" s="262"/>
      <c r="BB851" s="263"/>
      <c r="BC851" s="167"/>
      <c r="BD851" s="194"/>
      <c r="BE851" s="194"/>
      <c r="BF851" s="136">
        <f t="shared" si="787"/>
        <v>0</v>
      </c>
      <c r="BG851" s="136">
        <f t="shared" si="768"/>
        <v>0</v>
      </c>
      <c r="BH851" s="136">
        <f t="shared" si="788"/>
        <v>0</v>
      </c>
      <c r="BI851" s="262"/>
      <c r="BJ851" s="262"/>
      <c r="BK851" s="263"/>
      <c r="BL851" s="167"/>
      <c r="BM851" s="194"/>
      <c r="BN851" s="194"/>
      <c r="BO851" s="136">
        <f t="shared" si="789"/>
        <v>0</v>
      </c>
      <c r="BP851" s="136">
        <f t="shared" si="769"/>
        <v>0</v>
      </c>
      <c r="BQ851" s="136">
        <f t="shared" si="790"/>
        <v>0</v>
      </c>
      <c r="BR851" s="262"/>
      <c r="BS851" s="262"/>
      <c r="BT851" s="263"/>
      <c r="BU851" s="167"/>
      <c r="BV851" s="194"/>
      <c r="BW851" s="194"/>
      <c r="BX851" s="136">
        <f t="shared" si="791"/>
        <v>0</v>
      </c>
      <c r="BY851" s="136">
        <f t="shared" si="770"/>
        <v>0</v>
      </c>
      <c r="BZ851" s="136">
        <f t="shared" si="792"/>
        <v>0</v>
      </c>
      <c r="CA851" s="262"/>
      <c r="CB851" s="262"/>
      <c r="CC851" s="263"/>
      <c r="CD851" s="167"/>
      <c r="CE851" s="194"/>
      <c r="CF851" s="194"/>
      <c r="CG851" s="136">
        <f t="shared" si="793"/>
        <v>0</v>
      </c>
      <c r="CH851" s="136">
        <f t="shared" si="771"/>
        <v>0</v>
      </c>
      <c r="CI851" s="136">
        <f t="shared" si="794"/>
        <v>0</v>
      </c>
      <c r="CJ851" s="262"/>
      <c r="CK851" s="262"/>
      <c r="CL851" s="263"/>
      <c r="CM851" s="167"/>
      <c r="CN851" s="194"/>
      <c r="CO851" s="194"/>
      <c r="CP851" s="136">
        <f t="shared" si="795"/>
        <v>0</v>
      </c>
      <c r="CQ851" s="136">
        <f t="shared" si="772"/>
        <v>0</v>
      </c>
      <c r="CR851" s="136">
        <f t="shared" si="796"/>
        <v>0</v>
      </c>
      <c r="CS851" s="262"/>
      <c r="CT851" s="262"/>
      <c r="CU851" s="263"/>
      <c r="CV851" s="167"/>
      <c r="CW851" s="194"/>
      <c r="CX851" s="194"/>
      <c r="CY851" s="136">
        <f t="shared" si="797"/>
        <v>0</v>
      </c>
      <c r="CZ851" s="136">
        <f t="shared" si="773"/>
        <v>0</v>
      </c>
      <c r="DA851" s="136">
        <f t="shared" si="798"/>
        <v>0</v>
      </c>
      <c r="DB851" s="262"/>
      <c r="DC851" s="262"/>
      <c r="DD851" s="263"/>
    </row>
    <row r="852" spans="1:108" x14ac:dyDescent="0.25">
      <c r="A852" s="167"/>
      <c r="B852" s="194"/>
      <c r="C852" s="194"/>
      <c r="D852" s="136">
        <f t="shared" si="774"/>
        <v>0</v>
      </c>
      <c r="E852" s="136">
        <f t="shared" si="775"/>
        <v>0</v>
      </c>
      <c r="F852" s="136">
        <f t="shared" si="776"/>
        <v>0</v>
      </c>
      <c r="G852" s="262"/>
      <c r="H852" s="262"/>
      <c r="I852" s="263"/>
      <c r="J852" s="167"/>
      <c r="K852" s="194"/>
      <c r="L852" s="194"/>
      <c r="M852" s="136">
        <f t="shared" si="777"/>
        <v>0</v>
      </c>
      <c r="N852" s="136">
        <f t="shared" si="763"/>
        <v>0</v>
      </c>
      <c r="O852" s="136">
        <f t="shared" si="778"/>
        <v>0</v>
      </c>
      <c r="P852" s="262"/>
      <c r="Q852" s="262"/>
      <c r="R852" s="263"/>
      <c r="S852" s="167"/>
      <c r="T852" s="194"/>
      <c r="U852" s="194"/>
      <c r="V852" s="136">
        <f t="shared" si="779"/>
        <v>0</v>
      </c>
      <c r="W852" s="136">
        <f t="shared" si="764"/>
        <v>0</v>
      </c>
      <c r="X852" s="136">
        <f t="shared" si="780"/>
        <v>0</v>
      </c>
      <c r="Y852" s="262"/>
      <c r="Z852" s="262"/>
      <c r="AA852" s="263"/>
      <c r="AB852" s="167"/>
      <c r="AC852" s="194"/>
      <c r="AD852" s="194"/>
      <c r="AE852" s="136">
        <f t="shared" si="781"/>
        <v>0</v>
      </c>
      <c r="AF852" s="136">
        <f t="shared" si="765"/>
        <v>0</v>
      </c>
      <c r="AG852" s="136">
        <f t="shared" si="782"/>
        <v>0</v>
      </c>
      <c r="AH852" s="262"/>
      <c r="AI852" s="262"/>
      <c r="AJ852" s="263"/>
      <c r="AK852" s="167"/>
      <c r="AL852" s="194"/>
      <c r="AM852" s="194"/>
      <c r="AN852" s="136">
        <f t="shared" si="783"/>
        <v>0</v>
      </c>
      <c r="AO852" s="136">
        <f t="shared" si="766"/>
        <v>0</v>
      </c>
      <c r="AP852" s="136">
        <f t="shared" si="784"/>
        <v>0</v>
      </c>
      <c r="AQ852" s="262"/>
      <c r="AR852" s="262"/>
      <c r="AS852" s="263"/>
      <c r="AT852" s="167"/>
      <c r="AU852" s="194"/>
      <c r="AV852" s="194"/>
      <c r="AW852" s="136">
        <f t="shared" si="785"/>
        <v>0</v>
      </c>
      <c r="AX852" s="136">
        <f t="shared" si="767"/>
        <v>0</v>
      </c>
      <c r="AY852" s="136">
        <f t="shared" si="786"/>
        <v>0</v>
      </c>
      <c r="AZ852" s="262"/>
      <c r="BA852" s="262"/>
      <c r="BB852" s="263"/>
      <c r="BC852" s="167"/>
      <c r="BD852" s="194"/>
      <c r="BE852" s="194"/>
      <c r="BF852" s="136">
        <f t="shared" si="787"/>
        <v>0</v>
      </c>
      <c r="BG852" s="136">
        <f t="shared" si="768"/>
        <v>0</v>
      </c>
      <c r="BH852" s="136">
        <f t="shared" si="788"/>
        <v>0</v>
      </c>
      <c r="BI852" s="262"/>
      <c r="BJ852" s="262"/>
      <c r="BK852" s="263"/>
      <c r="BL852" s="167"/>
      <c r="BM852" s="194"/>
      <c r="BN852" s="194"/>
      <c r="BO852" s="136">
        <f t="shared" si="789"/>
        <v>0</v>
      </c>
      <c r="BP852" s="136">
        <f t="shared" si="769"/>
        <v>0</v>
      </c>
      <c r="BQ852" s="136">
        <f t="shared" si="790"/>
        <v>0</v>
      </c>
      <c r="BR852" s="262"/>
      <c r="BS852" s="262"/>
      <c r="BT852" s="263"/>
      <c r="BU852" s="167"/>
      <c r="BV852" s="194"/>
      <c r="BW852" s="194"/>
      <c r="BX852" s="136">
        <f t="shared" si="791"/>
        <v>0</v>
      </c>
      <c r="BY852" s="136">
        <f t="shared" si="770"/>
        <v>0</v>
      </c>
      <c r="BZ852" s="136">
        <f t="shared" si="792"/>
        <v>0</v>
      </c>
      <c r="CA852" s="262"/>
      <c r="CB852" s="262"/>
      <c r="CC852" s="263"/>
      <c r="CD852" s="167"/>
      <c r="CE852" s="194"/>
      <c r="CF852" s="194"/>
      <c r="CG852" s="136">
        <f t="shared" si="793"/>
        <v>0</v>
      </c>
      <c r="CH852" s="136">
        <f t="shared" si="771"/>
        <v>0</v>
      </c>
      <c r="CI852" s="136">
        <f t="shared" si="794"/>
        <v>0</v>
      </c>
      <c r="CJ852" s="262"/>
      <c r="CK852" s="262"/>
      <c r="CL852" s="263"/>
      <c r="CM852" s="167"/>
      <c r="CN852" s="194"/>
      <c r="CO852" s="194"/>
      <c r="CP852" s="136">
        <f t="shared" si="795"/>
        <v>0</v>
      </c>
      <c r="CQ852" s="136">
        <f t="shared" si="772"/>
        <v>0</v>
      </c>
      <c r="CR852" s="136">
        <f t="shared" si="796"/>
        <v>0</v>
      </c>
      <c r="CS852" s="262"/>
      <c r="CT852" s="262"/>
      <c r="CU852" s="263"/>
      <c r="CV852" s="167"/>
      <c r="CW852" s="194"/>
      <c r="CX852" s="194"/>
      <c r="CY852" s="136">
        <f t="shared" si="797"/>
        <v>0</v>
      </c>
      <c r="CZ852" s="136">
        <f t="shared" si="773"/>
        <v>0</v>
      </c>
      <c r="DA852" s="136">
        <f t="shared" si="798"/>
        <v>0</v>
      </c>
      <c r="DB852" s="262"/>
      <c r="DC852" s="262"/>
      <c r="DD852" s="263"/>
    </row>
    <row r="853" spans="1:108" x14ac:dyDescent="0.25">
      <c r="A853" s="167"/>
      <c r="B853" s="194"/>
      <c r="C853" s="194"/>
      <c r="D853" s="136">
        <f t="shared" si="774"/>
        <v>0</v>
      </c>
      <c r="E853" s="136">
        <f t="shared" si="775"/>
        <v>0</v>
      </c>
      <c r="F853" s="136">
        <f t="shared" si="776"/>
        <v>0</v>
      </c>
      <c r="G853" s="262"/>
      <c r="H853" s="262"/>
      <c r="I853" s="263"/>
      <c r="J853" s="167"/>
      <c r="K853" s="194"/>
      <c r="L853" s="194"/>
      <c r="M853" s="136">
        <f t="shared" si="777"/>
        <v>0</v>
      </c>
      <c r="N853" s="136">
        <f t="shared" si="763"/>
        <v>0</v>
      </c>
      <c r="O853" s="136">
        <f t="shared" si="778"/>
        <v>0</v>
      </c>
      <c r="P853" s="262"/>
      <c r="Q853" s="262"/>
      <c r="R853" s="263"/>
      <c r="S853" s="167"/>
      <c r="T853" s="194"/>
      <c r="U853" s="194"/>
      <c r="V853" s="136">
        <f t="shared" si="779"/>
        <v>0</v>
      </c>
      <c r="W853" s="136">
        <f t="shared" si="764"/>
        <v>0</v>
      </c>
      <c r="X853" s="136">
        <f t="shared" si="780"/>
        <v>0</v>
      </c>
      <c r="Y853" s="262"/>
      <c r="Z853" s="262"/>
      <c r="AA853" s="263"/>
      <c r="AB853" s="167"/>
      <c r="AC853" s="194"/>
      <c r="AD853" s="194"/>
      <c r="AE853" s="136">
        <f t="shared" si="781"/>
        <v>0</v>
      </c>
      <c r="AF853" s="136">
        <f t="shared" si="765"/>
        <v>0</v>
      </c>
      <c r="AG853" s="136">
        <f t="shared" si="782"/>
        <v>0</v>
      </c>
      <c r="AH853" s="262"/>
      <c r="AI853" s="262"/>
      <c r="AJ853" s="263"/>
      <c r="AK853" s="167"/>
      <c r="AL853" s="194"/>
      <c r="AM853" s="194"/>
      <c r="AN853" s="136">
        <f t="shared" si="783"/>
        <v>0</v>
      </c>
      <c r="AO853" s="136">
        <f t="shared" si="766"/>
        <v>0</v>
      </c>
      <c r="AP853" s="136">
        <f t="shared" si="784"/>
        <v>0</v>
      </c>
      <c r="AQ853" s="262"/>
      <c r="AR853" s="262"/>
      <c r="AS853" s="263"/>
      <c r="AT853" s="167"/>
      <c r="AU853" s="194"/>
      <c r="AV853" s="194"/>
      <c r="AW853" s="136">
        <f t="shared" si="785"/>
        <v>0</v>
      </c>
      <c r="AX853" s="136">
        <f t="shared" si="767"/>
        <v>0</v>
      </c>
      <c r="AY853" s="136">
        <f t="shared" si="786"/>
        <v>0</v>
      </c>
      <c r="AZ853" s="262"/>
      <c r="BA853" s="262"/>
      <c r="BB853" s="263"/>
      <c r="BC853" s="167"/>
      <c r="BD853" s="194"/>
      <c r="BE853" s="194"/>
      <c r="BF853" s="136">
        <f t="shared" si="787"/>
        <v>0</v>
      </c>
      <c r="BG853" s="136">
        <f t="shared" si="768"/>
        <v>0</v>
      </c>
      <c r="BH853" s="136">
        <f t="shared" si="788"/>
        <v>0</v>
      </c>
      <c r="BI853" s="262"/>
      <c r="BJ853" s="262"/>
      <c r="BK853" s="263"/>
      <c r="BL853" s="167"/>
      <c r="BM853" s="194"/>
      <c r="BN853" s="194"/>
      <c r="BO853" s="136">
        <f t="shared" si="789"/>
        <v>0</v>
      </c>
      <c r="BP853" s="136">
        <f t="shared" si="769"/>
        <v>0</v>
      </c>
      <c r="BQ853" s="136">
        <f t="shared" si="790"/>
        <v>0</v>
      </c>
      <c r="BR853" s="262"/>
      <c r="BS853" s="262"/>
      <c r="BT853" s="263"/>
      <c r="BU853" s="167"/>
      <c r="BV853" s="194"/>
      <c r="BW853" s="194"/>
      <c r="BX853" s="136">
        <f t="shared" si="791"/>
        <v>0</v>
      </c>
      <c r="BY853" s="136">
        <f t="shared" si="770"/>
        <v>0</v>
      </c>
      <c r="BZ853" s="136">
        <f t="shared" si="792"/>
        <v>0</v>
      </c>
      <c r="CA853" s="262"/>
      <c r="CB853" s="262"/>
      <c r="CC853" s="263"/>
      <c r="CD853" s="167"/>
      <c r="CE853" s="194"/>
      <c r="CF853" s="194"/>
      <c r="CG853" s="136">
        <f t="shared" si="793"/>
        <v>0</v>
      </c>
      <c r="CH853" s="136">
        <f t="shared" si="771"/>
        <v>0</v>
      </c>
      <c r="CI853" s="136">
        <f t="shared" si="794"/>
        <v>0</v>
      </c>
      <c r="CJ853" s="262"/>
      <c r="CK853" s="262"/>
      <c r="CL853" s="263"/>
      <c r="CM853" s="167"/>
      <c r="CN853" s="194"/>
      <c r="CO853" s="194"/>
      <c r="CP853" s="136">
        <f t="shared" si="795"/>
        <v>0</v>
      </c>
      <c r="CQ853" s="136">
        <f t="shared" si="772"/>
        <v>0</v>
      </c>
      <c r="CR853" s="136">
        <f t="shared" si="796"/>
        <v>0</v>
      </c>
      <c r="CS853" s="262"/>
      <c r="CT853" s="262"/>
      <c r="CU853" s="263"/>
      <c r="CV853" s="167"/>
      <c r="CW853" s="194"/>
      <c r="CX853" s="194"/>
      <c r="CY853" s="136">
        <f t="shared" si="797"/>
        <v>0</v>
      </c>
      <c r="CZ853" s="136">
        <f t="shared" si="773"/>
        <v>0</v>
      </c>
      <c r="DA853" s="136">
        <f t="shared" si="798"/>
        <v>0</v>
      </c>
      <c r="DB853" s="262"/>
      <c r="DC853" s="262"/>
      <c r="DD853" s="263"/>
    </row>
    <row r="854" spans="1:108" x14ac:dyDescent="0.25">
      <c r="A854" s="167"/>
      <c r="B854" s="194"/>
      <c r="C854" s="194"/>
      <c r="D854" s="136">
        <f t="shared" si="774"/>
        <v>0</v>
      </c>
      <c r="E854" s="136">
        <f t="shared" si="775"/>
        <v>0</v>
      </c>
      <c r="F854" s="136">
        <f t="shared" si="776"/>
        <v>0</v>
      </c>
      <c r="G854" s="262"/>
      <c r="H854" s="262"/>
      <c r="I854" s="263"/>
      <c r="J854" s="167"/>
      <c r="K854" s="194"/>
      <c r="L854" s="194"/>
      <c r="M854" s="136">
        <f t="shared" si="777"/>
        <v>0</v>
      </c>
      <c r="N854" s="136">
        <f t="shared" si="763"/>
        <v>0</v>
      </c>
      <c r="O854" s="136">
        <f t="shared" si="778"/>
        <v>0</v>
      </c>
      <c r="P854" s="262"/>
      <c r="Q854" s="262"/>
      <c r="R854" s="263"/>
      <c r="S854" s="167"/>
      <c r="T854" s="194"/>
      <c r="U854" s="194"/>
      <c r="V854" s="136">
        <f t="shared" si="779"/>
        <v>0</v>
      </c>
      <c r="W854" s="136">
        <f t="shared" si="764"/>
        <v>0</v>
      </c>
      <c r="X854" s="136">
        <f t="shared" si="780"/>
        <v>0</v>
      </c>
      <c r="Y854" s="262"/>
      <c r="Z854" s="262"/>
      <c r="AA854" s="263"/>
      <c r="AB854" s="167"/>
      <c r="AC854" s="194"/>
      <c r="AD854" s="194"/>
      <c r="AE854" s="136">
        <f t="shared" si="781"/>
        <v>0</v>
      </c>
      <c r="AF854" s="136">
        <f t="shared" si="765"/>
        <v>0</v>
      </c>
      <c r="AG854" s="136">
        <f t="shared" si="782"/>
        <v>0</v>
      </c>
      <c r="AH854" s="262"/>
      <c r="AI854" s="262"/>
      <c r="AJ854" s="263"/>
      <c r="AK854" s="167"/>
      <c r="AL854" s="194"/>
      <c r="AM854" s="194"/>
      <c r="AN854" s="136">
        <f t="shared" si="783"/>
        <v>0</v>
      </c>
      <c r="AO854" s="136">
        <f t="shared" si="766"/>
        <v>0</v>
      </c>
      <c r="AP854" s="136">
        <f t="shared" si="784"/>
        <v>0</v>
      </c>
      <c r="AQ854" s="262"/>
      <c r="AR854" s="262"/>
      <c r="AS854" s="263"/>
      <c r="AT854" s="167"/>
      <c r="AU854" s="194"/>
      <c r="AV854" s="194"/>
      <c r="AW854" s="136">
        <f t="shared" si="785"/>
        <v>0</v>
      </c>
      <c r="AX854" s="136">
        <f t="shared" si="767"/>
        <v>0</v>
      </c>
      <c r="AY854" s="136">
        <f t="shared" si="786"/>
        <v>0</v>
      </c>
      <c r="AZ854" s="262"/>
      <c r="BA854" s="262"/>
      <c r="BB854" s="263"/>
      <c r="BC854" s="167"/>
      <c r="BD854" s="194"/>
      <c r="BE854" s="194"/>
      <c r="BF854" s="136">
        <f t="shared" si="787"/>
        <v>0</v>
      </c>
      <c r="BG854" s="136">
        <f t="shared" si="768"/>
        <v>0</v>
      </c>
      <c r="BH854" s="136">
        <f t="shared" si="788"/>
        <v>0</v>
      </c>
      <c r="BI854" s="262"/>
      <c r="BJ854" s="262"/>
      <c r="BK854" s="263"/>
      <c r="BL854" s="167"/>
      <c r="BM854" s="194"/>
      <c r="BN854" s="194"/>
      <c r="BO854" s="136">
        <f t="shared" si="789"/>
        <v>0</v>
      </c>
      <c r="BP854" s="136">
        <f t="shared" si="769"/>
        <v>0</v>
      </c>
      <c r="BQ854" s="136">
        <f t="shared" si="790"/>
        <v>0</v>
      </c>
      <c r="BR854" s="262"/>
      <c r="BS854" s="262"/>
      <c r="BT854" s="263"/>
      <c r="BU854" s="167"/>
      <c r="BV854" s="194"/>
      <c r="BW854" s="194"/>
      <c r="BX854" s="136">
        <f t="shared" si="791"/>
        <v>0</v>
      </c>
      <c r="BY854" s="136">
        <f t="shared" si="770"/>
        <v>0</v>
      </c>
      <c r="BZ854" s="136">
        <f t="shared" si="792"/>
        <v>0</v>
      </c>
      <c r="CA854" s="262"/>
      <c r="CB854" s="262"/>
      <c r="CC854" s="263"/>
      <c r="CD854" s="167"/>
      <c r="CE854" s="194"/>
      <c r="CF854" s="194"/>
      <c r="CG854" s="136">
        <f t="shared" si="793"/>
        <v>0</v>
      </c>
      <c r="CH854" s="136">
        <f t="shared" si="771"/>
        <v>0</v>
      </c>
      <c r="CI854" s="136">
        <f t="shared" si="794"/>
        <v>0</v>
      </c>
      <c r="CJ854" s="262"/>
      <c r="CK854" s="262"/>
      <c r="CL854" s="263"/>
      <c r="CM854" s="167"/>
      <c r="CN854" s="194"/>
      <c r="CO854" s="194"/>
      <c r="CP854" s="136">
        <f t="shared" si="795"/>
        <v>0</v>
      </c>
      <c r="CQ854" s="136">
        <f t="shared" si="772"/>
        <v>0</v>
      </c>
      <c r="CR854" s="136">
        <f t="shared" si="796"/>
        <v>0</v>
      </c>
      <c r="CS854" s="262"/>
      <c r="CT854" s="262"/>
      <c r="CU854" s="263"/>
      <c r="CV854" s="167"/>
      <c r="CW854" s="194"/>
      <c r="CX854" s="194"/>
      <c r="CY854" s="136">
        <f t="shared" si="797"/>
        <v>0</v>
      </c>
      <c r="CZ854" s="136">
        <f t="shared" si="773"/>
        <v>0</v>
      </c>
      <c r="DA854" s="136">
        <f t="shared" si="798"/>
        <v>0</v>
      </c>
      <c r="DB854" s="262"/>
      <c r="DC854" s="262"/>
      <c r="DD854" s="263"/>
    </row>
    <row r="855" spans="1:108" x14ac:dyDescent="0.25">
      <c r="A855" s="167"/>
      <c r="B855" s="194"/>
      <c r="C855" s="194"/>
      <c r="D855" s="136">
        <f t="shared" si="774"/>
        <v>0</v>
      </c>
      <c r="E855" s="136">
        <f t="shared" si="775"/>
        <v>0</v>
      </c>
      <c r="F855" s="136">
        <f t="shared" si="776"/>
        <v>0</v>
      </c>
      <c r="G855" s="262"/>
      <c r="H855" s="262"/>
      <c r="I855" s="263"/>
      <c r="J855" s="167"/>
      <c r="K855" s="194"/>
      <c r="L855" s="194"/>
      <c r="M855" s="136">
        <f t="shared" si="777"/>
        <v>0</v>
      </c>
      <c r="N855" s="136">
        <f t="shared" si="763"/>
        <v>0</v>
      </c>
      <c r="O855" s="136">
        <f t="shared" si="778"/>
        <v>0</v>
      </c>
      <c r="P855" s="262"/>
      <c r="Q855" s="262"/>
      <c r="R855" s="263"/>
      <c r="S855" s="167"/>
      <c r="T855" s="194"/>
      <c r="U855" s="194"/>
      <c r="V855" s="136">
        <f t="shared" si="779"/>
        <v>0</v>
      </c>
      <c r="W855" s="136">
        <f t="shared" si="764"/>
        <v>0</v>
      </c>
      <c r="X855" s="136">
        <f t="shared" si="780"/>
        <v>0</v>
      </c>
      <c r="Y855" s="262"/>
      <c r="Z855" s="262"/>
      <c r="AA855" s="263"/>
      <c r="AB855" s="167"/>
      <c r="AC855" s="194"/>
      <c r="AD855" s="194"/>
      <c r="AE855" s="136">
        <f t="shared" si="781"/>
        <v>0</v>
      </c>
      <c r="AF855" s="136">
        <f t="shared" si="765"/>
        <v>0</v>
      </c>
      <c r="AG855" s="136">
        <f t="shared" si="782"/>
        <v>0</v>
      </c>
      <c r="AH855" s="262"/>
      <c r="AI855" s="262"/>
      <c r="AJ855" s="263"/>
      <c r="AK855" s="167"/>
      <c r="AL855" s="194"/>
      <c r="AM855" s="194"/>
      <c r="AN855" s="136">
        <f t="shared" si="783"/>
        <v>0</v>
      </c>
      <c r="AO855" s="136">
        <f t="shared" si="766"/>
        <v>0</v>
      </c>
      <c r="AP855" s="136">
        <f t="shared" si="784"/>
        <v>0</v>
      </c>
      <c r="AQ855" s="262"/>
      <c r="AR855" s="262"/>
      <c r="AS855" s="263"/>
      <c r="AT855" s="167"/>
      <c r="AU855" s="194"/>
      <c r="AV855" s="194"/>
      <c r="AW855" s="136">
        <f t="shared" si="785"/>
        <v>0</v>
      </c>
      <c r="AX855" s="136">
        <f t="shared" si="767"/>
        <v>0</v>
      </c>
      <c r="AY855" s="136">
        <f t="shared" si="786"/>
        <v>0</v>
      </c>
      <c r="AZ855" s="262"/>
      <c r="BA855" s="262"/>
      <c r="BB855" s="263"/>
      <c r="BC855" s="167"/>
      <c r="BD855" s="194"/>
      <c r="BE855" s="194"/>
      <c r="BF855" s="136">
        <f t="shared" si="787"/>
        <v>0</v>
      </c>
      <c r="BG855" s="136">
        <f t="shared" si="768"/>
        <v>0</v>
      </c>
      <c r="BH855" s="136">
        <f t="shared" si="788"/>
        <v>0</v>
      </c>
      <c r="BI855" s="262"/>
      <c r="BJ855" s="262"/>
      <c r="BK855" s="263"/>
      <c r="BL855" s="167"/>
      <c r="BM855" s="194"/>
      <c r="BN855" s="194"/>
      <c r="BO855" s="136">
        <f t="shared" si="789"/>
        <v>0</v>
      </c>
      <c r="BP855" s="136">
        <f t="shared" si="769"/>
        <v>0</v>
      </c>
      <c r="BQ855" s="136">
        <f t="shared" si="790"/>
        <v>0</v>
      </c>
      <c r="BR855" s="262"/>
      <c r="BS855" s="262"/>
      <c r="BT855" s="263"/>
      <c r="BU855" s="167"/>
      <c r="BV855" s="194"/>
      <c r="BW855" s="194"/>
      <c r="BX855" s="136">
        <f t="shared" si="791"/>
        <v>0</v>
      </c>
      <c r="BY855" s="136">
        <f t="shared" si="770"/>
        <v>0</v>
      </c>
      <c r="BZ855" s="136">
        <f t="shared" si="792"/>
        <v>0</v>
      </c>
      <c r="CA855" s="262"/>
      <c r="CB855" s="262"/>
      <c r="CC855" s="263"/>
      <c r="CD855" s="167"/>
      <c r="CE855" s="194"/>
      <c r="CF855" s="194"/>
      <c r="CG855" s="136">
        <f t="shared" si="793"/>
        <v>0</v>
      </c>
      <c r="CH855" s="136">
        <f t="shared" si="771"/>
        <v>0</v>
      </c>
      <c r="CI855" s="136">
        <f t="shared" si="794"/>
        <v>0</v>
      </c>
      <c r="CJ855" s="262"/>
      <c r="CK855" s="262"/>
      <c r="CL855" s="263"/>
      <c r="CM855" s="167"/>
      <c r="CN855" s="194"/>
      <c r="CO855" s="194"/>
      <c r="CP855" s="136">
        <f t="shared" si="795"/>
        <v>0</v>
      </c>
      <c r="CQ855" s="136">
        <f t="shared" si="772"/>
        <v>0</v>
      </c>
      <c r="CR855" s="136">
        <f t="shared" si="796"/>
        <v>0</v>
      </c>
      <c r="CS855" s="262"/>
      <c r="CT855" s="262"/>
      <c r="CU855" s="263"/>
      <c r="CV855" s="167"/>
      <c r="CW855" s="194"/>
      <c r="CX855" s="194"/>
      <c r="CY855" s="136">
        <f t="shared" si="797"/>
        <v>0</v>
      </c>
      <c r="CZ855" s="136">
        <f t="shared" si="773"/>
        <v>0</v>
      </c>
      <c r="DA855" s="136">
        <f t="shared" si="798"/>
        <v>0</v>
      </c>
      <c r="DB855" s="262"/>
      <c r="DC855" s="262"/>
      <c r="DD855" s="263"/>
    </row>
    <row r="856" spans="1:108" x14ac:dyDescent="0.25">
      <c r="A856" s="167"/>
      <c r="B856" s="194"/>
      <c r="C856" s="194"/>
      <c r="D856" s="136">
        <f t="shared" si="774"/>
        <v>0</v>
      </c>
      <c r="E856" s="136">
        <f t="shared" si="775"/>
        <v>0</v>
      </c>
      <c r="F856" s="136">
        <f t="shared" si="776"/>
        <v>0</v>
      </c>
      <c r="G856" s="262"/>
      <c r="H856" s="262"/>
      <c r="I856" s="263"/>
      <c r="J856" s="167"/>
      <c r="K856" s="194"/>
      <c r="L856" s="194"/>
      <c r="M856" s="136">
        <f t="shared" si="777"/>
        <v>0</v>
      </c>
      <c r="N856" s="136">
        <f t="shared" si="763"/>
        <v>0</v>
      </c>
      <c r="O856" s="136">
        <f t="shared" si="778"/>
        <v>0</v>
      </c>
      <c r="P856" s="262"/>
      <c r="Q856" s="262"/>
      <c r="R856" s="263"/>
      <c r="S856" s="167"/>
      <c r="T856" s="194"/>
      <c r="U856" s="194"/>
      <c r="V856" s="136">
        <f t="shared" si="779"/>
        <v>0</v>
      </c>
      <c r="W856" s="136">
        <f t="shared" si="764"/>
        <v>0</v>
      </c>
      <c r="X856" s="136">
        <f t="shared" si="780"/>
        <v>0</v>
      </c>
      <c r="Y856" s="262"/>
      <c r="Z856" s="262"/>
      <c r="AA856" s="263"/>
      <c r="AB856" s="167"/>
      <c r="AC856" s="194"/>
      <c r="AD856" s="194"/>
      <c r="AE856" s="136">
        <f t="shared" si="781"/>
        <v>0</v>
      </c>
      <c r="AF856" s="136">
        <f t="shared" si="765"/>
        <v>0</v>
      </c>
      <c r="AG856" s="136">
        <f t="shared" si="782"/>
        <v>0</v>
      </c>
      <c r="AH856" s="262"/>
      <c r="AI856" s="262"/>
      <c r="AJ856" s="263"/>
      <c r="AK856" s="167"/>
      <c r="AL856" s="194"/>
      <c r="AM856" s="194"/>
      <c r="AN856" s="136">
        <f t="shared" si="783"/>
        <v>0</v>
      </c>
      <c r="AO856" s="136">
        <f t="shared" si="766"/>
        <v>0</v>
      </c>
      <c r="AP856" s="136">
        <f t="shared" si="784"/>
        <v>0</v>
      </c>
      <c r="AQ856" s="262"/>
      <c r="AR856" s="262"/>
      <c r="AS856" s="263"/>
      <c r="AT856" s="167"/>
      <c r="AU856" s="194"/>
      <c r="AV856" s="194"/>
      <c r="AW856" s="136">
        <f t="shared" si="785"/>
        <v>0</v>
      </c>
      <c r="AX856" s="136">
        <f t="shared" si="767"/>
        <v>0</v>
      </c>
      <c r="AY856" s="136">
        <f t="shared" si="786"/>
        <v>0</v>
      </c>
      <c r="AZ856" s="262"/>
      <c r="BA856" s="262"/>
      <c r="BB856" s="263"/>
      <c r="BC856" s="167"/>
      <c r="BD856" s="194"/>
      <c r="BE856" s="194"/>
      <c r="BF856" s="136">
        <f t="shared" si="787"/>
        <v>0</v>
      </c>
      <c r="BG856" s="136">
        <f t="shared" si="768"/>
        <v>0</v>
      </c>
      <c r="BH856" s="136">
        <f t="shared" si="788"/>
        <v>0</v>
      </c>
      <c r="BI856" s="262"/>
      <c r="BJ856" s="262"/>
      <c r="BK856" s="263"/>
      <c r="BL856" s="167"/>
      <c r="BM856" s="194"/>
      <c r="BN856" s="194"/>
      <c r="BO856" s="136">
        <f t="shared" si="789"/>
        <v>0</v>
      </c>
      <c r="BP856" s="136">
        <f t="shared" si="769"/>
        <v>0</v>
      </c>
      <c r="BQ856" s="136">
        <f t="shared" si="790"/>
        <v>0</v>
      </c>
      <c r="BR856" s="262"/>
      <c r="BS856" s="262"/>
      <c r="BT856" s="263"/>
      <c r="BU856" s="167"/>
      <c r="BV856" s="194"/>
      <c r="BW856" s="194"/>
      <c r="BX856" s="136">
        <f t="shared" si="791"/>
        <v>0</v>
      </c>
      <c r="BY856" s="136">
        <f t="shared" si="770"/>
        <v>0</v>
      </c>
      <c r="BZ856" s="136">
        <f t="shared" si="792"/>
        <v>0</v>
      </c>
      <c r="CA856" s="262"/>
      <c r="CB856" s="262"/>
      <c r="CC856" s="263"/>
      <c r="CD856" s="167"/>
      <c r="CE856" s="194"/>
      <c r="CF856" s="194"/>
      <c r="CG856" s="136">
        <f t="shared" si="793"/>
        <v>0</v>
      </c>
      <c r="CH856" s="136">
        <f t="shared" si="771"/>
        <v>0</v>
      </c>
      <c r="CI856" s="136">
        <f t="shared" si="794"/>
        <v>0</v>
      </c>
      <c r="CJ856" s="262"/>
      <c r="CK856" s="262"/>
      <c r="CL856" s="263"/>
      <c r="CM856" s="167"/>
      <c r="CN856" s="194"/>
      <c r="CO856" s="194"/>
      <c r="CP856" s="136">
        <f t="shared" si="795"/>
        <v>0</v>
      </c>
      <c r="CQ856" s="136">
        <f t="shared" si="772"/>
        <v>0</v>
      </c>
      <c r="CR856" s="136">
        <f t="shared" si="796"/>
        <v>0</v>
      </c>
      <c r="CS856" s="262"/>
      <c r="CT856" s="262"/>
      <c r="CU856" s="263"/>
      <c r="CV856" s="167"/>
      <c r="CW856" s="194"/>
      <c r="CX856" s="194"/>
      <c r="CY856" s="136">
        <f t="shared" si="797"/>
        <v>0</v>
      </c>
      <c r="CZ856" s="136">
        <f t="shared" si="773"/>
        <v>0</v>
      </c>
      <c r="DA856" s="136">
        <f t="shared" si="798"/>
        <v>0</v>
      </c>
      <c r="DB856" s="262"/>
      <c r="DC856" s="262"/>
      <c r="DD856" s="263"/>
    </row>
    <row r="857" spans="1:108" x14ac:dyDescent="0.25">
      <c r="A857" s="167"/>
      <c r="B857" s="194"/>
      <c r="C857" s="194"/>
      <c r="D857" s="136">
        <f t="shared" si="774"/>
        <v>0</v>
      </c>
      <c r="E857" s="136">
        <f t="shared" si="775"/>
        <v>0</v>
      </c>
      <c r="F857" s="136">
        <f t="shared" si="776"/>
        <v>0</v>
      </c>
      <c r="G857" s="262"/>
      <c r="H857" s="262"/>
      <c r="I857" s="263"/>
      <c r="J857" s="167"/>
      <c r="K857" s="194"/>
      <c r="L857" s="194"/>
      <c r="M857" s="136">
        <f t="shared" si="777"/>
        <v>0</v>
      </c>
      <c r="N857" s="136">
        <f t="shared" si="763"/>
        <v>0</v>
      </c>
      <c r="O857" s="136">
        <f t="shared" si="778"/>
        <v>0</v>
      </c>
      <c r="P857" s="262"/>
      <c r="Q857" s="262"/>
      <c r="R857" s="263"/>
      <c r="S857" s="167"/>
      <c r="T857" s="194"/>
      <c r="U857" s="194"/>
      <c r="V857" s="136">
        <f t="shared" si="779"/>
        <v>0</v>
      </c>
      <c r="W857" s="136">
        <f t="shared" si="764"/>
        <v>0</v>
      </c>
      <c r="X857" s="136">
        <f t="shared" si="780"/>
        <v>0</v>
      </c>
      <c r="Y857" s="262"/>
      <c r="Z857" s="262"/>
      <c r="AA857" s="263"/>
      <c r="AB857" s="167"/>
      <c r="AC857" s="194"/>
      <c r="AD857" s="194"/>
      <c r="AE857" s="136">
        <f t="shared" si="781"/>
        <v>0</v>
      </c>
      <c r="AF857" s="136">
        <f t="shared" si="765"/>
        <v>0</v>
      </c>
      <c r="AG857" s="136">
        <f t="shared" si="782"/>
        <v>0</v>
      </c>
      <c r="AH857" s="262"/>
      <c r="AI857" s="262"/>
      <c r="AJ857" s="263"/>
      <c r="AK857" s="167"/>
      <c r="AL857" s="194"/>
      <c r="AM857" s="194"/>
      <c r="AN857" s="136">
        <f t="shared" si="783"/>
        <v>0</v>
      </c>
      <c r="AO857" s="136">
        <f t="shared" si="766"/>
        <v>0</v>
      </c>
      <c r="AP857" s="136">
        <f t="shared" si="784"/>
        <v>0</v>
      </c>
      <c r="AQ857" s="262"/>
      <c r="AR857" s="262"/>
      <c r="AS857" s="263"/>
      <c r="AT857" s="167"/>
      <c r="AU857" s="194"/>
      <c r="AV857" s="194"/>
      <c r="AW857" s="136">
        <f t="shared" si="785"/>
        <v>0</v>
      </c>
      <c r="AX857" s="136">
        <f t="shared" si="767"/>
        <v>0</v>
      </c>
      <c r="AY857" s="136">
        <f t="shared" si="786"/>
        <v>0</v>
      </c>
      <c r="AZ857" s="262"/>
      <c r="BA857" s="262"/>
      <c r="BB857" s="263"/>
      <c r="BC857" s="167"/>
      <c r="BD857" s="194"/>
      <c r="BE857" s="194"/>
      <c r="BF857" s="136">
        <f t="shared" si="787"/>
        <v>0</v>
      </c>
      <c r="BG857" s="136">
        <f t="shared" si="768"/>
        <v>0</v>
      </c>
      <c r="BH857" s="136">
        <f t="shared" si="788"/>
        <v>0</v>
      </c>
      <c r="BI857" s="262"/>
      <c r="BJ857" s="262"/>
      <c r="BK857" s="263"/>
      <c r="BL857" s="167"/>
      <c r="BM857" s="194"/>
      <c r="BN857" s="194"/>
      <c r="BO857" s="136">
        <f t="shared" si="789"/>
        <v>0</v>
      </c>
      <c r="BP857" s="136">
        <f t="shared" si="769"/>
        <v>0</v>
      </c>
      <c r="BQ857" s="136">
        <f t="shared" si="790"/>
        <v>0</v>
      </c>
      <c r="BR857" s="262"/>
      <c r="BS857" s="262"/>
      <c r="BT857" s="263"/>
      <c r="BU857" s="167"/>
      <c r="BV857" s="194"/>
      <c r="BW857" s="194"/>
      <c r="BX857" s="136">
        <f t="shared" si="791"/>
        <v>0</v>
      </c>
      <c r="BY857" s="136">
        <f t="shared" si="770"/>
        <v>0</v>
      </c>
      <c r="BZ857" s="136">
        <f t="shared" si="792"/>
        <v>0</v>
      </c>
      <c r="CA857" s="262"/>
      <c r="CB857" s="262"/>
      <c r="CC857" s="263"/>
      <c r="CD857" s="167"/>
      <c r="CE857" s="194"/>
      <c r="CF857" s="194"/>
      <c r="CG857" s="136">
        <f t="shared" si="793"/>
        <v>0</v>
      </c>
      <c r="CH857" s="136">
        <f t="shared" si="771"/>
        <v>0</v>
      </c>
      <c r="CI857" s="136">
        <f t="shared" si="794"/>
        <v>0</v>
      </c>
      <c r="CJ857" s="262"/>
      <c r="CK857" s="262"/>
      <c r="CL857" s="263"/>
      <c r="CM857" s="167"/>
      <c r="CN857" s="194"/>
      <c r="CO857" s="194"/>
      <c r="CP857" s="136">
        <f t="shared" si="795"/>
        <v>0</v>
      </c>
      <c r="CQ857" s="136">
        <f t="shared" si="772"/>
        <v>0</v>
      </c>
      <c r="CR857" s="136">
        <f t="shared" si="796"/>
        <v>0</v>
      </c>
      <c r="CS857" s="262"/>
      <c r="CT857" s="262"/>
      <c r="CU857" s="263"/>
      <c r="CV857" s="167"/>
      <c r="CW857" s="194"/>
      <c r="CX857" s="194"/>
      <c r="CY857" s="136">
        <f t="shared" si="797"/>
        <v>0</v>
      </c>
      <c r="CZ857" s="136">
        <f t="shared" si="773"/>
        <v>0</v>
      </c>
      <c r="DA857" s="136">
        <f t="shared" si="798"/>
        <v>0</v>
      </c>
      <c r="DB857" s="262"/>
      <c r="DC857" s="262"/>
      <c r="DD857" s="263"/>
    </row>
    <row r="858" spans="1:108" x14ac:dyDescent="0.25">
      <c r="A858" s="167"/>
      <c r="B858" s="194"/>
      <c r="C858" s="194"/>
      <c r="D858" s="136">
        <f t="shared" si="774"/>
        <v>0</v>
      </c>
      <c r="E858" s="136">
        <f t="shared" si="775"/>
        <v>0</v>
      </c>
      <c r="F858" s="136">
        <f t="shared" si="776"/>
        <v>0</v>
      </c>
      <c r="G858" s="262"/>
      <c r="H858" s="262"/>
      <c r="I858" s="263"/>
      <c r="J858" s="167"/>
      <c r="K858" s="194"/>
      <c r="L858" s="194"/>
      <c r="M858" s="136">
        <f t="shared" si="777"/>
        <v>0</v>
      </c>
      <c r="N858" s="136">
        <f t="shared" si="763"/>
        <v>0</v>
      </c>
      <c r="O858" s="136">
        <f t="shared" si="778"/>
        <v>0</v>
      </c>
      <c r="P858" s="262"/>
      <c r="Q858" s="262"/>
      <c r="R858" s="263"/>
      <c r="S858" s="167"/>
      <c r="T858" s="194"/>
      <c r="U858" s="194"/>
      <c r="V858" s="136">
        <f t="shared" si="779"/>
        <v>0</v>
      </c>
      <c r="W858" s="136">
        <f t="shared" si="764"/>
        <v>0</v>
      </c>
      <c r="X858" s="136">
        <f t="shared" si="780"/>
        <v>0</v>
      </c>
      <c r="Y858" s="262"/>
      <c r="Z858" s="262"/>
      <c r="AA858" s="263"/>
      <c r="AB858" s="167"/>
      <c r="AC858" s="194"/>
      <c r="AD858" s="194"/>
      <c r="AE858" s="136">
        <f t="shared" si="781"/>
        <v>0</v>
      </c>
      <c r="AF858" s="136">
        <f t="shared" si="765"/>
        <v>0</v>
      </c>
      <c r="AG858" s="136">
        <f t="shared" si="782"/>
        <v>0</v>
      </c>
      <c r="AH858" s="262"/>
      <c r="AI858" s="262"/>
      <c r="AJ858" s="263"/>
      <c r="AK858" s="167"/>
      <c r="AL858" s="194"/>
      <c r="AM858" s="194"/>
      <c r="AN858" s="136">
        <f t="shared" si="783"/>
        <v>0</v>
      </c>
      <c r="AO858" s="136">
        <f t="shared" si="766"/>
        <v>0</v>
      </c>
      <c r="AP858" s="136">
        <f t="shared" si="784"/>
        <v>0</v>
      </c>
      <c r="AQ858" s="262"/>
      <c r="AR858" s="262"/>
      <c r="AS858" s="263"/>
      <c r="AT858" s="167"/>
      <c r="AU858" s="194"/>
      <c r="AV858" s="194"/>
      <c r="AW858" s="136">
        <f t="shared" si="785"/>
        <v>0</v>
      </c>
      <c r="AX858" s="136">
        <f t="shared" si="767"/>
        <v>0</v>
      </c>
      <c r="AY858" s="136">
        <f t="shared" si="786"/>
        <v>0</v>
      </c>
      <c r="AZ858" s="262"/>
      <c r="BA858" s="262"/>
      <c r="BB858" s="263"/>
      <c r="BC858" s="167"/>
      <c r="BD858" s="194"/>
      <c r="BE858" s="194"/>
      <c r="BF858" s="136">
        <f t="shared" si="787"/>
        <v>0</v>
      </c>
      <c r="BG858" s="136">
        <f t="shared" si="768"/>
        <v>0</v>
      </c>
      <c r="BH858" s="136">
        <f t="shared" si="788"/>
        <v>0</v>
      </c>
      <c r="BI858" s="262"/>
      <c r="BJ858" s="262"/>
      <c r="BK858" s="263"/>
      <c r="BL858" s="167"/>
      <c r="BM858" s="194"/>
      <c r="BN858" s="194"/>
      <c r="BO858" s="136">
        <f t="shared" si="789"/>
        <v>0</v>
      </c>
      <c r="BP858" s="136">
        <f t="shared" si="769"/>
        <v>0</v>
      </c>
      <c r="BQ858" s="136">
        <f t="shared" si="790"/>
        <v>0</v>
      </c>
      <c r="BR858" s="262"/>
      <c r="BS858" s="262"/>
      <c r="BT858" s="263"/>
      <c r="BU858" s="167"/>
      <c r="BV858" s="194"/>
      <c r="BW858" s="194"/>
      <c r="BX858" s="136">
        <f t="shared" si="791"/>
        <v>0</v>
      </c>
      <c r="BY858" s="136">
        <f t="shared" si="770"/>
        <v>0</v>
      </c>
      <c r="BZ858" s="136">
        <f t="shared" si="792"/>
        <v>0</v>
      </c>
      <c r="CA858" s="262"/>
      <c r="CB858" s="262"/>
      <c r="CC858" s="263"/>
      <c r="CD858" s="167"/>
      <c r="CE858" s="194"/>
      <c r="CF858" s="194"/>
      <c r="CG858" s="136">
        <f t="shared" si="793"/>
        <v>0</v>
      </c>
      <c r="CH858" s="136">
        <f t="shared" si="771"/>
        <v>0</v>
      </c>
      <c r="CI858" s="136">
        <f t="shared" si="794"/>
        <v>0</v>
      </c>
      <c r="CJ858" s="262"/>
      <c r="CK858" s="262"/>
      <c r="CL858" s="263"/>
      <c r="CM858" s="167"/>
      <c r="CN858" s="194"/>
      <c r="CO858" s="194"/>
      <c r="CP858" s="136">
        <f t="shared" si="795"/>
        <v>0</v>
      </c>
      <c r="CQ858" s="136">
        <f t="shared" si="772"/>
        <v>0</v>
      </c>
      <c r="CR858" s="136">
        <f t="shared" si="796"/>
        <v>0</v>
      </c>
      <c r="CS858" s="262"/>
      <c r="CT858" s="262"/>
      <c r="CU858" s="263"/>
      <c r="CV858" s="167"/>
      <c r="CW858" s="194"/>
      <c r="CX858" s="194"/>
      <c r="CY858" s="136">
        <f t="shared" si="797"/>
        <v>0</v>
      </c>
      <c r="CZ858" s="136">
        <f t="shared" si="773"/>
        <v>0</v>
      </c>
      <c r="DA858" s="136">
        <f t="shared" si="798"/>
        <v>0</v>
      </c>
      <c r="DB858" s="262"/>
      <c r="DC858" s="262"/>
      <c r="DD858" s="263"/>
    </row>
    <row r="859" spans="1:108" x14ac:dyDescent="0.25">
      <c r="A859" s="167"/>
      <c r="B859" s="194"/>
      <c r="C859" s="194"/>
      <c r="D859" s="136">
        <f t="shared" si="774"/>
        <v>0</v>
      </c>
      <c r="E859" s="136">
        <f t="shared" si="775"/>
        <v>0</v>
      </c>
      <c r="F859" s="136">
        <f t="shared" si="776"/>
        <v>0</v>
      </c>
      <c r="G859" s="262"/>
      <c r="H859" s="262"/>
      <c r="I859" s="263"/>
      <c r="J859" s="167"/>
      <c r="K859" s="194"/>
      <c r="L859" s="194"/>
      <c r="M859" s="136">
        <f t="shared" si="777"/>
        <v>0</v>
      </c>
      <c r="N859" s="136">
        <f t="shared" si="763"/>
        <v>0</v>
      </c>
      <c r="O859" s="136">
        <f t="shared" si="778"/>
        <v>0</v>
      </c>
      <c r="P859" s="262"/>
      <c r="Q859" s="262"/>
      <c r="R859" s="263"/>
      <c r="S859" s="167"/>
      <c r="T859" s="194"/>
      <c r="U859" s="194"/>
      <c r="V859" s="136">
        <f t="shared" si="779"/>
        <v>0</v>
      </c>
      <c r="W859" s="136">
        <f t="shared" si="764"/>
        <v>0</v>
      </c>
      <c r="X859" s="136">
        <f t="shared" si="780"/>
        <v>0</v>
      </c>
      <c r="Y859" s="262"/>
      <c r="Z859" s="262"/>
      <c r="AA859" s="263"/>
      <c r="AB859" s="167"/>
      <c r="AC859" s="194"/>
      <c r="AD859" s="194"/>
      <c r="AE859" s="136">
        <f t="shared" si="781"/>
        <v>0</v>
      </c>
      <c r="AF859" s="136">
        <f t="shared" si="765"/>
        <v>0</v>
      </c>
      <c r="AG859" s="136">
        <f t="shared" si="782"/>
        <v>0</v>
      </c>
      <c r="AH859" s="262"/>
      <c r="AI859" s="262"/>
      <c r="AJ859" s="263"/>
      <c r="AK859" s="167"/>
      <c r="AL859" s="194"/>
      <c r="AM859" s="194"/>
      <c r="AN859" s="136">
        <f t="shared" si="783"/>
        <v>0</v>
      </c>
      <c r="AO859" s="136">
        <f t="shared" si="766"/>
        <v>0</v>
      </c>
      <c r="AP859" s="136">
        <f t="shared" si="784"/>
        <v>0</v>
      </c>
      <c r="AQ859" s="262"/>
      <c r="AR859" s="262"/>
      <c r="AS859" s="263"/>
      <c r="AT859" s="167"/>
      <c r="AU859" s="194"/>
      <c r="AV859" s="194"/>
      <c r="AW859" s="136">
        <f t="shared" si="785"/>
        <v>0</v>
      </c>
      <c r="AX859" s="136">
        <f t="shared" si="767"/>
        <v>0</v>
      </c>
      <c r="AY859" s="136">
        <f t="shared" si="786"/>
        <v>0</v>
      </c>
      <c r="AZ859" s="262"/>
      <c r="BA859" s="262"/>
      <c r="BB859" s="263"/>
      <c r="BC859" s="167"/>
      <c r="BD859" s="194"/>
      <c r="BE859" s="194"/>
      <c r="BF859" s="136">
        <f t="shared" si="787"/>
        <v>0</v>
      </c>
      <c r="BG859" s="136">
        <f t="shared" si="768"/>
        <v>0</v>
      </c>
      <c r="BH859" s="136">
        <f t="shared" si="788"/>
        <v>0</v>
      </c>
      <c r="BI859" s="262"/>
      <c r="BJ859" s="262"/>
      <c r="BK859" s="263"/>
      <c r="BL859" s="167"/>
      <c r="BM859" s="194"/>
      <c r="BN859" s="194"/>
      <c r="BO859" s="136">
        <f t="shared" si="789"/>
        <v>0</v>
      </c>
      <c r="BP859" s="136">
        <f t="shared" si="769"/>
        <v>0</v>
      </c>
      <c r="BQ859" s="136">
        <f t="shared" si="790"/>
        <v>0</v>
      </c>
      <c r="BR859" s="262"/>
      <c r="BS859" s="262"/>
      <c r="BT859" s="263"/>
      <c r="BU859" s="167"/>
      <c r="BV859" s="194"/>
      <c r="BW859" s="194"/>
      <c r="BX859" s="136">
        <f t="shared" si="791"/>
        <v>0</v>
      </c>
      <c r="BY859" s="136">
        <f t="shared" si="770"/>
        <v>0</v>
      </c>
      <c r="BZ859" s="136">
        <f t="shared" si="792"/>
        <v>0</v>
      </c>
      <c r="CA859" s="262"/>
      <c r="CB859" s="262"/>
      <c r="CC859" s="263"/>
      <c r="CD859" s="167"/>
      <c r="CE859" s="194"/>
      <c r="CF859" s="194"/>
      <c r="CG859" s="136">
        <f t="shared" si="793"/>
        <v>0</v>
      </c>
      <c r="CH859" s="136">
        <f t="shared" si="771"/>
        <v>0</v>
      </c>
      <c r="CI859" s="136">
        <f t="shared" si="794"/>
        <v>0</v>
      </c>
      <c r="CJ859" s="262"/>
      <c r="CK859" s="262"/>
      <c r="CL859" s="263"/>
      <c r="CM859" s="167"/>
      <c r="CN859" s="194"/>
      <c r="CO859" s="194"/>
      <c r="CP859" s="136">
        <f t="shared" si="795"/>
        <v>0</v>
      </c>
      <c r="CQ859" s="136">
        <f t="shared" si="772"/>
        <v>0</v>
      </c>
      <c r="CR859" s="136">
        <f t="shared" si="796"/>
        <v>0</v>
      </c>
      <c r="CS859" s="262"/>
      <c r="CT859" s="262"/>
      <c r="CU859" s="263"/>
      <c r="CV859" s="167"/>
      <c r="CW859" s="194"/>
      <c r="CX859" s="194"/>
      <c r="CY859" s="136">
        <f t="shared" si="797"/>
        <v>0</v>
      </c>
      <c r="CZ859" s="136">
        <f t="shared" si="773"/>
        <v>0</v>
      </c>
      <c r="DA859" s="136">
        <f t="shared" si="798"/>
        <v>0</v>
      </c>
      <c r="DB859" s="262"/>
      <c r="DC859" s="262"/>
      <c r="DD859" s="263"/>
    </row>
    <row r="860" spans="1:108" x14ac:dyDescent="0.25">
      <c r="A860" s="167"/>
      <c r="B860" s="194"/>
      <c r="C860" s="194"/>
      <c r="D860" s="136">
        <f t="shared" si="774"/>
        <v>0</v>
      </c>
      <c r="E860" s="136">
        <f t="shared" si="775"/>
        <v>0</v>
      </c>
      <c r="F860" s="136">
        <f t="shared" si="776"/>
        <v>0</v>
      </c>
      <c r="G860" s="262"/>
      <c r="H860" s="262"/>
      <c r="I860" s="263"/>
      <c r="J860" s="167"/>
      <c r="K860" s="194"/>
      <c r="L860" s="194"/>
      <c r="M860" s="136">
        <f t="shared" si="777"/>
        <v>0</v>
      </c>
      <c r="N860" s="136">
        <f t="shared" si="763"/>
        <v>0</v>
      </c>
      <c r="O860" s="136">
        <f t="shared" si="778"/>
        <v>0</v>
      </c>
      <c r="P860" s="262"/>
      <c r="Q860" s="262"/>
      <c r="R860" s="263"/>
      <c r="S860" s="167"/>
      <c r="T860" s="194"/>
      <c r="U860" s="194"/>
      <c r="V860" s="136">
        <f t="shared" si="779"/>
        <v>0</v>
      </c>
      <c r="W860" s="136">
        <f t="shared" si="764"/>
        <v>0</v>
      </c>
      <c r="X860" s="136">
        <f t="shared" si="780"/>
        <v>0</v>
      </c>
      <c r="Y860" s="262"/>
      <c r="Z860" s="262"/>
      <c r="AA860" s="263"/>
      <c r="AB860" s="167"/>
      <c r="AC860" s="194"/>
      <c r="AD860" s="194"/>
      <c r="AE860" s="136">
        <f t="shared" si="781"/>
        <v>0</v>
      </c>
      <c r="AF860" s="136">
        <f t="shared" si="765"/>
        <v>0</v>
      </c>
      <c r="AG860" s="136">
        <f t="shared" si="782"/>
        <v>0</v>
      </c>
      <c r="AH860" s="262"/>
      <c r="AI860" s="262"/>
      <c r="AJ860" s="263"/>
      <c r="AK860" s="167"/>
      <c r="AL860" s="194"/>
      <c r="AM860" s="194"/>
      <c r="AN860" s="136">
        <f t="shared" si="783"/>
        <v>0</v>
      </c>
      <c r="AO860" s="136">
        <f t="shared" si="766"/>
        <v>0</v>
      </c>
      <c r="AP860" s="136">
        <f t="shared" si="784"/>
        <v>0</v>
      </c>
      <c r="AQ860" s="262"/>
      <c r="AR860" s="262"/>
      <c r="AS860" s="263"/>
      <c r="AT860" s="167"/>
      <c r="AU860" s="194"/>
      <c r="AV860" s="194"/>
      <c r="AW860" s="136">
        <f t="shared" si="785"/>
        <v>0</v>
      </c>
      <c r="AX860" s="136">
        <f t="shared" si="767"/>
        <v>0</v>
      </c>
      <c r="AY860" s="136">
        <f t="shared" si="786"/>
        <v>0</v>
      </c>
      <c r="AZ860" s="262"/>
      <c r="BA860" s="262"/>
      <c r="BB860" s="263"/>
      <c r="BC860" s="167"/>
      <c r="BD860" s="194"/>
      <c r="BE860" s="194"/>
      <c r="BF860" s="136">
        <f t="shared" si="787"/>
        <v>0</v>
      </c>
      <c r="BG860" s="136">
        <f t="shared" si="768"/>
        <v>0</v>
      </c>
      <c r="BH860" s="136">
        <f t="shared" si="788"/>
        <v>0</v>
      </c>
      <c r="BI860" s="262"/>
      <c r="BJ860" s="262"/>
      <c r="BK860" s="263"/>
      <c r="BL860" s="167"/>
      <c r="BM860" s="194"/>
      <c r="BN860" s="194"/>
      <c r="BO860" s="136">
        <f t="shared" si="789"/>
        <v>0</v>
      </c>
      <c r="BP860" s="136">
        <f t="shared" si="769"/>
        <v>0</v>
      </c>
      <c r="BQ860" s="136">
        <f t="shared" si="790"/>
        <v>0</v>
      </c>
      <c r="BR860" s="262"/>
      <c r="BS860" s="262"/>
      <c r="BT860" s="263"/>
      <c r="BU860" s="167"/>
      <c r="BV860" s="194"/>
      <c r="BW860" s="194"/>
      <c r="BX860" s="136">
        <f t="shared" si="791"/>
        <v>0</v>
      </c>
      <c r="BY860" s="136">
        <f t="shared" si="770"/>
        <v>0</v>
      </c>
      <c r="BZ860" s="136">
        <f t="shared" si="792"/>
        <v>0</v>
      </c>
      <c r="CA860" s="262"/>
      <c r="CB860" s="262"/>
      <c r="CC860" s="263"/>
      <c r="CD860" s="167"/>
      <c r="CE860" s="194"/>
      <c r="CF860" s="194"/>
      <c r="CG860" s="136">
        <f t="shared" si="793"/>
        <v>0</v>
      </c>
      <c r="CH860" s="136">
        <f t="shared" si="771"/>
        <v>0</v>
      </c>
      <c r="CI860" s="136">
        <f t="shared" si="794"/>
        <v>0</v>
      </c>
      <c r="CJ860" s="262"/>
      <c r="CK860" s="262"/>
      <c r="CL860" s="263"/>
      <c r="CM860" s="167"/>
      <c r="CN860" s="194"/>
      <c r="CO860" s="194"/>
      <c r="CP860" s="136">
        <f t="shared" si="795"/>
        <v>0</v>
      </c>
      <c r="CQ860" s="136">
        <f t="shared" si="772"/>
        <v>0</v>
      </c>
      <c r="CR860" s="136">
        <f t="shared" si="796"/>
        <v>0</v>
      </c>
      <c r="CS860" s="262"/>
      <c r="CT860" s="262"/>
      <c r="CU860" s="263"/>
      <c r="CV860" s="167"/>
      <c r="CW860" s="194"/>
      <c r="CX860" s="194"/>
      <c r="CY860" s="136">
        <f t="shared" si="797"/>
        <v>0</v>
      </c>
      <c r="CZ860" s="136">
        <f t="shared" si="773"/>
        <v>0</v>
      </c>
      <c r="DA860" s="136">
        <f t="shared" si="798"/>
        <v>0</v>
      </c>
      <c r="DB860" s="262"/>
      <c r="DC860" s="262"/>
      <c r="DD860" s="263"/>
    </row>
    <row r="861" spans="1:108" x14ac:dyDescent="0.25">
      <c r="A861" s="167"/>
      <c r="B861" s="194"/>
      <c r="C861" s="194"/>
      <c r="D861" s="136">
        <f t="shared" si="774"/>
        <v>0</v>
      </c>
      <c r="E861" s="136">
        <f t="shared" si="775"/>
        <v>0</v>
      </c>
      <c r="F861" s="136">
        <f t="shared" si="776"/>
        <v>0</v>
      </c>
      <c r="G861" s="262"/>
      <c r="H861" s="262"/>
      <c r="I861" s="263"/>
      <c r="J861" s="167"/>
      <c r="K861" s="194"/>
      <c r="L861" s="194"/>
      <c r="M861" s="136">
        <f t="shared" si="777"/>
        <v>0</v>
      </c>
      <c r="N861" s="136">
        <f t="shared" si="763"/>
        <v>0</v>
      </c>
      <c r="O861" s="136">
        <f t="shared" si="778"/>
        <v>0</v>
      </c>
      <c r="P861" s="262"/>
      <c r="Q861" s="262"/>
      <c r="R861" s="263"/>
      <c r="S861" s="167"/>
      <c r="T861" s="194"/>
      <c r="U861" s="194"/>
      <c r="V861" s="136">
        <f t="shared" si="779"/>
        <v>0</v>
      </c>
      <c r="W861" s="136">
        <f t="shared" si="764"/>
        <v>0</v>
      </c>
      <c r="X861" s="136">
        <f t="shared" si="780"/>
        <v>0</v>
      </c>
      <c r="Y861" s="262"/>
      <c r="Z861" s="262"/>
      <c r="AA861" s="263"/>
      <c r="AB861" s="167"/>
      <c r="AC861" s="194"/>
      <c r="AD861" s="194"/>
      <c r="AE861" s="136">
        <f t="shared" si="781"/>
        <v>0</v>
      </c>
      <c r="AF861" s="136">
        <f t="shared" si="765"/>
        <v>0</v>
      </c>
      <c r="AG861" s="136">
        <f t="shared" si="782"/>
        <v>0</v>
      </c>
      <c r="AH861" s="262"/>
      <c r="AI861" s="262"/>
      <c r="AJ861" s="263"/>
      <c r="AK861" s="167"/>
      <c r="AL861" s="194"/>
      <c r="AM861" s="194"/>
      <c r="AN861" s="136">
        <f t="shared" si="783"/>
        <v>0</v>
      </c>
      <c r="AO861" s="136">
        <f t="shared" si="766"/>
        <v>0</v>
      </c>
      <c r="AP861" s="136">
        <f t="shared" si="784"/>
        <v>0</v>
      </c>
      <c r="AQ861" s="262"/>
      <c r="AR861" s="262"/>
      <c r="AS861" s="263"/>
      <c r="AT861" s="167"/>
      <c r="AU861" s="194"/>
      <c r="AV861" s="194"/>
      <c r="AW861" s="136">
        <f t="shared" si="785"/>
        <v>0</v>
      </c>
      <c r="AX861" s="136">
        <f t="shared" si="767"/>
        <v>0</v>
      </c>
      <c r="AY861" s="136">
        <f t="shared" si="786"/>
        <v>0</v>
      </c>
      <c r="AZ861" s="262"/>
      <c r="BA861" s="262"/>
      <c r="BB861" s="263"/>
      <c r="BC861" s="167"/>
      <c r="BD861" s="194"/>
      <c r="BE861" s="194"/>
      <c r="BF861" s="136">
        <f t="shared" si="787"/>
        <v>0</v>
      </c>
      <c r="BG861" s="136">
        <f t="shared" si="768"/>
        <v>0</v>
      </c>
      <c r="BH861" s="136">
        <f t="shared" si="788"/>
        <v>0</v>
      </c>
      <c r="BI861" s="262"/>
      <c r="BJ861" s="262"/>
      <c r="BK861" s="263"/>
      <c r="BL861" s="167"/>
      <c r="BM861" s="194"/>
      <c r="BN861" s="194"/>
      <c r="BO861" s="136">
        <f t="shared" si="789"/>
        <v>0</v>
      </c>
      <c r="BP861" s="136">
        <f t="shared" si="769"/>
        <v>0</v>
      </c>
      <c r="BQ861" s="136">
        <f t="shared" si="790"/>
        <v>0</v>
      </c>
      <c r="BR861" s="262"/>
      <c r="BS861" s="262"/>
      <c r="BT861" s="263"/>
      <c r="BU861" s="167"/>
      <c r="BV861" s="194"/>
      <c r="BW861" s="194"/>
      <c r="BX861" s="136">
        <f t="shared" si="791"/>
        <v>0</v>
      </c>
      <c r="BY861" s="136">
        <f t="shared" si="770"/>
        <v>0</v>
      </c>
      <c r="BZ861" s="136">
        <f t="shared" si="792"/>
        <v>0</v>
      </c>
      <c r="CA861" s="262"/>
      <c r="CB861" s="262"/>
      <c r="CC861" s="263"/>
      <c r="CD861" s="167"/>
      <c r="CE861" s="194"/>
      <c r="CF861" s="194"/>
      <c r="CG861" s="136">
        <f t="shared" si="793"/>
        <v>0</v>
      </c>
      <c r="CH861" s="136">
        <f t="shared" si="771"/>
        <v>0</v>
      </c>
      <c r="CI861" s="136">
        <f t="shared" si="794"/>
        <v>0</v>
      </c>
      <c r="CJ861" s="262"/>
      <c r="CK861" s="262"/>
      <c r="CL861" s="263"/>
      <c r="CM861" s="167"/>
      <c r="CN861" s="194"/>
      <c r="CO861" s="194"/>
      <c r="CP861" s="136">
        <f t="shared" si="795"/>
        <v>0</v>
      </c>
      <c r="CQ861" s="136">
        <f t="shared" si="772"/>
        <v>0</v>
      </c>
      <c r="CR861" s="136">
        <f t="shared" si="796"/>
        <v>0</v>
      </c>
      <c r="CS861" s="262"/>
      <c r="CT861" s="262"/>
      <c r="CU861" s="263"/>
      <c r="CV861" s="167"/>
      <c r="CW861" s="194"/>
      <c r="CX861" s="194"/>
      <c r="CY861" s="136">
        <f t="shared" si="797"/>
        <v>0</v>
      </c>
      <c r="CZ861" s="136">
        <f t="shared" si="773"/>
        <v>0</v>
      </c>
      <c r="DA861" s="136">
        <f t="shared" si="798"/>
        <v>0</v>
      </c>
      <c r="DB861" s="262"/>
      <c r="DC861" s="262"/>
      <c r="DD861" s="263"/>
    </row>
    <row r="862" spans="1:108" x14ac:dyDescent="0.25">
      <c r="A862" s="167"/>
      <c r="B862" s="194"/>
      <c r="C862" s="194"/>
      <c r="D862" s="136">
        <f t="shared" si="774"/>
        <v>0</v>
      </c>
      <c r="E862" s="136">
        <f t="shared" si="775"/>
        <v>0</v>
      </c>
      <c r="F862" s="136">
        <f t="shared" si="776"/>
        <v>0</v>
      </c>
      <c r="G862" s="262"/>
      <c r="H862" s="262"/>
      <c r="I862" s="263"/>
      <c r="J862" s="167"/>
      <c r="K862" s="194"/>
      <c r="L862" s="194"/>
      <c r="M862" s="136">
        <f t="shared" si="777"/>
        <v>0</v>
      </c>
      <c r="N862" s="136">
        <f t="shared" si="763"/>
        <v>0</v>
      </c>
      <c r="O862" s="136">
        <f t="shared" si="778"/>
        <v>0</v>
      </c>
      <c r="P862" s="262"/>
      <c r="Q862" s="262"/>
      <c r="R862" s="263"/>
      <c r="S862" s="167"/>
      <c r="T862" s="194"/>
      <c r="U862" s="194"/>
      <c r="V862" s="136">
        <f t="shared" si="779"/>
        <v>0</v>
      </c>
      <c r="W862" s="136">
        <f t="shared" si="764"/>
        <v>0</v>
      </c>
      <c r="X862" s="136">
        <f t="shared" si="780"/>
        <v>0</v>
      </c>
      <c r="Y862" s="262"/>
      <c r="Z862" s="262"/>
      <c r="AA862" s="263"/>
      <c r="AB862" s="167"/>
      <c r="AC862" s="194"/>
      <c r="AD862" s="194"/>
      <c r="AE862" s="136">
        <f t="shared" si="781"/>
        <v>0</v>
      </c>
      <c r="AF862" s="136">
        <f t="shared" si="765"/>
        <v>0</v>
      </c>
      <c r="AG862" s="136">
        <f t="shared" si="782"/>
        <v>0</v>
      </c>
      <c r="AH862" s="262"/>
      <c r="AI862" s="262"/>
      <c r="AJ862" s="263"/>
      <c r="AK862" s="167"/>
      <c r="AL862" s="194"/>
      <c r="AM862" s="194"/>
      <c r="AN862" s="136">
        <f t="shared" si="783"/>
        <v>0</v>
      </c>
      <c r="AO862" s="136">
        <f t="shared" si="766"/>
        <v>0</v>
      </c>
      <c r="AP862" s="136">
        <f t="shared" si="784"/>
        <v>0</v>
      </c>
      <c r="AQ862" s="262"/>
      <c r="AR862" s="262"/>
      <c r="AS862" s="263"/>
      <c r="AT862" s="167"/>
      <c r="AU862" s="194"/>
      <c r="AV862" s="194"/>
      <c r="AW862" s="136">
        <f t="shared" si="785"/>
        <v>0</v>
      </c>
      <c r="AX862" s="136">
        <f t="shared" si="767"/>
        <v>0</v>
      </c>
      <c r="AY862" s="136">
        <f t="shared" si="786"/>
        <v>0</v>
      </c>
      <c r="AZ862" s="262"/>
      <c r="BA862" s="262"/>
      <c r="BB862" s="263"/>
      <c r="BC862" s="167"/>
      <c r="BD862" s="194"/>
      <c r="BE862" s="194"/>
      <c r="BF862" s="136">
        <f t="shared" si="787"/>
        <v>0</v>
      </c>
      <c r="BG862" s="136">
        <f t="shared" si="768"/>
        <v>0</v>
      </c>
      <c r="BH862" s="136">
        <f t="shared" si="788"/>
        <v>0</v>
      </c>
      <c r="BI862" s="262"/>
      <c r="BJ862" s="262"/>
      <c r="BK862" s="263"/>
      <c r="BL862" s="167"/>
      <c r="BM862" s="194"/>
      <c r="BN862" s="194"/>
      <c r="BO862" s="136">
        <f t="shared" si="789"/>
        <v>0</v>
      </c>
      <c r="BP862" s="136">
        <f t="shared" si="769"/>
        <v>0</v>
      </c>
      <c r="BQ862" s="136">
        <f t="shared" si="790"/>
        <v>0</v>
      </c>
      <c r="BR862" s="262"/>
      <c r="BS862" s="262"/>
      <c r="BT862" s="263"/>
      <c r="BU862" s="167"/>
      <c r="BV862" s="194"/>
      <c r="BW862" s="194"/>
      <c r="BX862" s="136">
        <f t="shared" si="791"/>
        <v>0</v>
      </c>
      <c r="BY862" s="136">
        <f t="shared" si="770"/>
        <v>0</v>
      </c>
      <c r="BZ862" s="136">
        <f t="shared" si="792"/>
        <v>0</v>
      </c>
      <c r="CA862" s="262"/>
      <c r="CB862" s="262"/>
      <c r="CC862" s="263"/>
      <c r="CD862" s="167"/>
      <c r="CE862" s="194"/>
      <c r="CF862" s="194"/>
      <c r="CG862" s="136">
        <f t="shared" si="793"/>
        <v>0</v>
      </c>
      <c r="CH862" s="136">
        <f t="shared" si="771"/>
        <v>0</v>
      </c>
      <c r="CI862" s="136">
        <f t="shared" si="794"/>
        <v>0</v>
      </c>
      <c r="CJ862" s="262"/>
      <c r="CK862" s="262"/>
      <c r="CL862" s="263"/>
      <c r="CM862" s="167"/>
      <c r="CN862" s="194"/>
      <c r="CO862" s="194"/>
      <c r="CP862" s="136">
        <f t="shared" si="795"/>
        <v>0</v>
      </c>
      <c r="CQ862" s="136">
        <f t="shared" si="772"/>
        <v>0</v>
      </c>
      <c r="CR862" s="136">
        <f t="shared" si="796"/>
        <v>0</v>
      </c>
      <c r="CS862" s="262"/>
      <c r="CT862" s="262"/>
      <c r="CU862" s="263"/>
      <c r="CV862" s="167"/>
      <c r="CW862" s="194"/>
      <c r="CX862" s="194"/>
      <c r="CY862" s="136">
        <f t="shared" si="797"/>
        <v>0</v>
      </c>
      <c r="CZ862" s="136">
        <f t="shared" si="773"/>
        <v>0</v>
      </c>
      <c r="DA862" s="136">
        <f t="shared" si="798"/>
        <v>0</v>
      </c>
      <c r="DB862" s="262"/>
      <c r="DC862" s="262"/>
      <c r="DD862" s="263"/>
    </row>
    <row r="863" spans="1:108" x14ac:dyDescent="0.25">
      <c r="A863" s="167"/>
      <c r="B863" s="194"/>
      <c r="C863" s="194"/>
      <c r="D863" s="136">
        <f t="shared" si="774"/>
        <v>0</v>
      </c>
      <c r="E863" s="136">
        <f t="shared" si="775"/>
        <v>0</v>
      </c>
      <c r="F863" s="136">
        <f t="shared" si="776"/>
        <v>0</v>
      </c>
      <c r="G863" s="262"/>
      <c r="H863" s="262"/>
      <c r="I863" s="263"/>
      <c r="J863" s="167"/>
      <c r="K863" s="194"/>
      <c r="L863" s="194"/>
      <c r="M863" s="136">
        <f t="shared" si="777"/>
        <v>0</v>
      </c>
      <c r="N863" s="136">
        <f t="shared" si="763"/>
        <v>0</v>
      </c>
      <c r="O863" s="136">
        <f t="shared" si="778"/>
        <v>0</v>
      </c>
      <c r="P863" s="262"/>
      <c r="Q863" s="262"/>
      <c r="R863" s="263"/>
      <c r="S863" s="167"/>
      <c r="T863" s="194"/>
      <c r="U863" s="194"/>
      <c r="V863" s="136">
        <f t="shared" si="779"/>
        <v>0</v>
      </c>
      <c r="W863" s="136">
        <f t="shared" si="764"/>
        <v>0</v>
      </c>
      <c r="X863" s="136">
        <f t="shared" si="780"/>
        <v>0</v>
      </c>
      <c r="Y863" s="262"/>
      <c r="Z863" s="262"/>
      <c r="AA863" s="263"/>
      <c r="AB863" s="167"/>
      <c r="AC863" s="194"/>
      <c r="AD863" s="194"/>
      <c r="AE863" s="136">
        <f t="shared" si="781"/>
        <v>0</v>
      </c>
      <c r="AF863" s="136">
        <f t="shared" si="765"/>
        <v>0</v>
      </c>
      <c r="AG863" s="136">
        <f t="shared" si="782"/>
        <v>0</v>
      </c>
      <c r="AH863" s="262"/>
      <c r="AI863" s="262"/>
      <c r="AJ863" s="263"/>
      <c r="AK863" s="167"/>
      <c r="AL863" s="194"/>
      <c r="AM863" s="194"/>
      <c r="AN863" s="136">
        <f t="shared" si="783"/>
        <v>0</v>
      </c>
      <c r="AO863" s="136">
        <f t="shared" si="766"/>
        <v>0</v>
      </c>
      <c r="AP863" s="136">
        <f t="shared" si="784"/>
        <v>0</v>
      </c>
      <c r="AQ863" s="262"/>
      <c r="AR863" s="262"/>
      <c r="AS863" s="263"/>
      <c r="AT863" s="167"/>
      <c r="AU863" s="194"/>
      <c r="AV863" s="194"/>
      <c r="AW863" s="136">
        <f t="shared" si="785"/>
        <v>0</v>
      </c>
      <c r="AX863" s="136">
        <f t="shared" si="767"/>
        <v>0</v>
      </c>
      <c r="AY863" s="136">
        <f t="shared" si="786"/>
        <v>0</v>
      </c>
      <c r="AZ863" s="262"/>
      <c r="BA863" s="262"/>
      <c r="BB863" s="263"/>
      <c r="BC863" s="167"/>
      <c r="BD863" s="194"/>
      <c r="BE863" s="194"/>
      <c r="BF863" s="136">
        <f t="shared" si="787"/>
        <v>0</v>
      </c>
      <c r="BG863" s="136">
        <f t="shared" si="768"/>
        <v>0</v>
      </c>
      <c r="BH863" s="136">
        <f t="shared" si="788"/>
        <v>0</v>
      </c>
      <c r="BI863" s="262"/>
      <c r="BJ863" s="262"/>
      <c r="BK863" s="263"/>
      <c r="BL863" s="167"/>
      <c r="BM863" s="194"/>
      <c r="BN863" s="194"/>
      <c r="BO863" s="136">
        <f t="shared" si="789"/>
        <v>0</v>
      </c>
      <c r="BP863" s="136">
        <f t="shared" si="769"/>
        <v>0</v>
      </c>
      <c r="BQ863" s="136">
        <f t="shared" si="790"/>
        <v>0</v>
      </c>
      <c r="BR863" s="262"/>
      <c r="BS863" s="262"/>
      <c r="BT863" s="263"/>
      <c r="BU863" s="167"/>
      <c r="BV863" s="194"/>
      <c r="BW863" s="194"/>
      <c r="BX863" s="136">
        <f t="shared" si="791"/>
        <v>0</v>
      </c>
      <c r="BY863" s="136">
        <f t="shared" si="770"/>
        <v>0</v>
      </c>
      <c r="BZ863" s="136">
        <f t="shared" si="792"/>
        <v>0</v>
      </c>
      <c r="CA863" s="262"/>
      <c r="CB863" s="262"/>
      <c r="CC863" s="263"/>
      <c r="CD863" s="167"/>
      <c r="CE863" s="194"/>
      <c r="CF863" s="194"/>
      <c r="CG863" s="136">
        <f t="shared" si="793"/>
        <v>0</v>
      </c>
      <c r="CH863" s="136">
        <f t="shared" si="771"/>
        <v>0</v>
      </c>
      <c r="CI863" s="136">
        <f t="shared" si="794"/>
        <v>0</v>
      </c>
      <c r="CJ863" s="262"/>
      <c r="CK863" s="262"/>
      <c r="CL863" s="263"/>
      <c r="CM863" s="167"/>
      <c r="CN863" s="194"/>
      <c r="CO863" s="194"/>
      <c r="CP863" s="136">
        <f t="shared" si="795"/>
        <v>0</v>
      </c>
      <c r="CQ863" s="136">
        <f t="shared" si="772"/>
        <v>0</v>
      </c>
      <c r="CR863" s="136">
        <f t="shared" si="796"/>
        <v>0</v>
      </c>
      <c r="CS863" s="262"/>
      <c r="CT863" s="262"/>
      <c r="CU863" s="263"/>
      <c r="CV863" s="167"/>
      <c r="CW863" s="194"/>
      <c r="CX863" s="194"/>
      <c r="CY863" s="136">
        <f t="shared" si="797"/>
        <v>0</v>
      </c>
      <c r="CZ863" s="136">
        <f t="shared" si="773"/>
        <v>0</v>
      </c>
      <c r="DA863" s="136">
        <f t="shared" si="798"/>
        <v>0</v>
      </c>
      <c r="DB863" s="262"/>
      <c r="DC863" s="262"/>
      <c r="DD863" s="263"/>
    </row>
    <row r="864" spans="1:108" x14ac:dyDescent="0.25">
      <c r="A864" s="167"/>
      <c r="B864" s="194"/>
      <c r="C864" s="194"/>
      <c r="D864" s="136">
        <f t="shared" si="774"/>
        <v>0</v>
      </c>
      <c r="E864" s="136">
        <f t="shared" si="775"/>
        <v>0</v>
      </c>
      <c r="F864" s="136">
        <f t="shared" si="776"/>
        <v>0</v>
      </c>
      <c r="G864" s="262"/>
      <c r="H864" s="262"/>
      <c r="I864" s="263"/>
      <c r="J864" s="167"/>
      <c r="K864" s="194"/>
      <c r="L864" s="194"/>
      <c r="M864" s="136">
        <f t="shared" si="777"/>
        <v>0</v>
      </c>
      <c r="N864" s="136">
        <f t="shared" si="763"/>
        <v>0</v>
      </c>
      <c r="O864" s="136">
        <f t="shared" si="778"/>
        <v>0</v>
      </c>
      <c r="P864" s="262"/>
      <c r="Q864" s="262"/>
      <c r="R864" s="263"/>
      <c r="S864" s="167"/>
      <c r="T864" s="194"/>
      <c r="U864" s="194"/>
      <c r="V864" s="136">
        <f t="shared" si="779"/>
        <v>0</v>
      </c>
      <c r="W864" s="136">
        <f t="shared" si="764"/>
        <v>0</v>
      </c>
      <c r="X864" s="136">
        <f t="shared" si="780"/>
        <v>0</v>
      </c>
      <c r="Y864" s="262"/>
      <c r="Z864" s="262"/>
      <c r="AA864" s="263"/>
      <c r="AB864" s="167"/>
      <c r="AC864" s="194"/>
      <c r="AD864" s="194"/>
      <c r="AE864" s="136">
        <f t="shared" si="781"/>
        <v>0</v>
      </c>
      <c r="AF864" s="136">
        <f t="shared" si="765"/>
        <v>0</v>
      </c>
      <c r="AG864" s="136">
        <f t="shared" si="782"/>
        <v>0</v>
      </c>
      <c r="AH864" s="262"/>
      <c r="AI864" s="262"/>
      <c r="AJ864" s="263"/>
      <c r="AK864" s="167"/>
      <c r="AL864" s="194"/>
      <c r="AM864" s="194"/>
      <c r="AN864" s="136">
        <f t="shared" si="783"/>
        <v>0</v>
      </c>
      <c r="AO864" s="136">
        <f t="shared" si="766"/>
        <v>0</v>
      </c>
      <c r="AP864" s="136">
        <f t="shared" si="784"/>
        <v>0</v>
      </c>
      <c r="AQ864" s="262"/>
      <c r="AR864" s="262"/>
      <c r="AS864" s="263"/>
      <c r="AT864" s="167"/>
      <c r="AU864" s="194"/>
      <c r="AV864" s="194"/>
      <c r="AW864" s="136">
        <f t="shared" si="785"/>
        <v>0</v>
      </c>
      <c r="AX864" s="136">
        <f t="shared" si="767"/>
        <v>0</v>
      </c>
      <c r="AY864" s="136">
        <f t="shared" si="786"/>
        <v>0</v>
      </c>
      <c r="AZ864" s="262"/>
      <c r="BA864" s="262"/>
      <c r="BB864" s="263"/>
      <c r="BC864" s="167"/>
      <c r="BD864" s="194"/>
      <c r="BE864" s="194"/>
      <c r="BF864" s="136">
        <f t="shared" si="787"/>
        <v>0</v>
      </c>
      <c r="BG864" s="136">
        <f t="shared" si="768"/>
        <v>0</v>
      </c>
      <c r="BH864" s="136">
        <f t="shared" si="788"/>
        <v>0</v>
      </c>
      <c r="BI864" s="262"/>
      <c r="BJ864" s="262"/>
      <c r="BK864" s="263"/>
      <c r="BL864" s="167"/>
      <c r="BM864" s="194"/>
      <c r="BN864" s="194"/>
      <c r="BO864" s="136">
        <f t="shared" si="789"/>
        <v>0</v>
      </c>
      <c r="BP864" s="136">
        <f t="shared" si="769"/>
        <v>0</v>
      </c>
      <c r="BQ864" s="136">
        <f t="shared" si="790"/>
        <v>0</v>
      </c>
      <c r="BR864" s="262"/>
      <c r="BS864" s="262"/>
      <c r="BT864" s="263"/>
      <c r="BU864" s="167"/>
      <c r="BV864" s="194"/>
      <c r="BW864" s="194"/>
      <c r="BX864" s="136">
        <f t="shared" si="791"/>
        <v>0</v>
      </c>
      <c r="BY864" s="136">
        <f t="shared" si="770"/>
        <v>0</v>
      </c>
      <c r="BZ864" s="136">
        <f t="shared" si="792"/>
        <v>0</v>
      </c>
      <c r="CA864" s="262"/>
      <c r="CB864" s="262"/>
      <c r="CC864" s="263"/>
      <c r="CD864" s="167"/>
      <c r="CE864" s="194"/>
      <c r="CF864" s="194"/>
      <c r="CG864" s="136">
        <f t="shared" si="793"/>
        <v>0</v>
      </c>
      <c r="CH864" s="136">
        <f t="shared" si="771"/>
        <v>0</v>
      </c>
      <c r="CI864" s="136">
        <f t="shared" si="794"/>
        <v>0</v>
      </c>
      <c r="CJ864" s="262"/>
      <c r="CK864" s="262"/>
      <c r="CL864" s="263"/>
      <c r="CM864" s="167"/>
      <c r="CN864" s="194"/>
      <c r="CO864" s="194"/>
      <c r="CP864" s="136">
        <f t="shared" si="795"/>
        <v>0</v>
      </c>
      <c r="CQ864" s="136">
        <f t="shared" si="772"/>
        <v>0</v>
      </c>
      <c r="CR864" s="136">
        <f t="shared" si="796"/>
        <v>0</v>
      </c>
      <c r="CS864" s="262"/>
      <c r="CT864" s="262"/>
      <c r="CU864" s="263"/>
      <c r="CV864" s="167"/>
      <c r="CW864" s="194"/>
      <c r="CX864" s="194"/>
      <c r="CY864" s="136">
        <f t="shared" si="797"/>
        <v>0</v>
      </c>
      <c r="CZ864" s="136">
        <f t="shared" si="773"/>
        <v>0</v>
      </c>
      <c r="DA864" s="136">
        <f t="shared" si="798"/>
        <v>0</v>
      </c>
      <c r="DB864" s="262"/>
      <c r="DC864" s="262"/>
      <c r="DD864" s="263"/>
    </row>
    <row r="865" spans="1:108" x14ac:dyDescent="0.25">
      <c r="A865" s="167"/>
      <c r="B865" s="194"/>
      <c r="C865" s="194"/>
      <c r="D865" s="136">
        <f t="shared" si="774"/>
        <v>0</v>
      </c>
      <c r="E865" s="136">
        <f t="shared" si="775"/>
        <v>0</v>
      </c>
      <c r="F865" s="136">
        <f t="shared" si="776"/>
        <v>0</v>
      </c>
      <c r="G865" s="262"/>
      <c r="H865" s="262"/>
      <c r="I865" s="263"/>
      <c r="J865" s="167"/>
      <c r="K865" s="194"/>
      <c r="L865" s="194"/>
      <c r="M865" s="136">
        <f t="shared" si="777"/>
        <v>0</v>
      </c>
      <c r="N865" s="136">
        <f t="shared" si="763"/>
        <v>0</v>
      </c>
      <c r="O865" s="136">
        <f t="shared" si="778"/>
        <v>0</v>
      </c>
      <c r="P865" s="262"/>
      <c r="Q865" s="262"/>
      <c r="R865" s="263"/>
      <c r="S865" s="167"/>
      <c r="T865" s="194"/>
      <c r="U865" s="194"/>
      <c r="V865" s="136">
        <f t="shared" si="779"/>
        <v>0</v>
      </c>
      <c r="W865" s="136">
        <f t="shared" si="764"/>
        <v>0</v>
      </c>
      <c r="X865" s="136">
        <f t="shared" si="780"/>
        <v>0</v>
      </c>
      <c r="Y865" s="262"/>
      <c r="Z865" s="262"/>
      <c r="AA865" s="263"/>
      <c r="AB865" s="167"/>
      <c r="AC865" s="194"/>
      <c r="AD865" s="194"/>
      <c r="AE865" s="136">
        <f t="shared" si="781"/>
        <v>0</v>
      </c>
      <c r="AF865" s="136">
        <f t="shared" si="765"/>
        <v>0</v>
      </c>
      <c r="AG865" s="136">
        <f t="shared" si="782"/>
        <v>0</v>
      </c>
      <c r="AH865" s="262"/>
      <c r="AI865" s="262"/>
      <c r="AJ865" s="263"/>
      <c r="AK865" s="167"/>
      <c r="AL865" s="194"/>
      <c r="AM865" s="194"/>
      <c r="AN865" s="136">
        <f t="shared" si="783"/>
        <v>0</v>
      </c>
      <c r="AO865" s="136">
        <f t="shared" si="766"/>
        <v>0</v>
      </c>
      <c r="AP865" s="136">
        <f t="shared" si="784"/>
        <v>0</v>
      </c>
      <c r="AQ865" s="262"/>
      <c r="AR865" s="262"/>
      <c r="AS865" s="263"/>
      <c r="AT865" s="167"/>
      <c r="AU865" s="194"/>
      <c r="AV865" s="194"/>
      <c r="AW865" s="136">
        <f t="shared" si="785"/>
        <v>0</v>
      </c>
      <c r="AX865" s="136">
        <f t="shared" si="767"/>
        <v>0</v>
      </c>
      <c r="AY865" s="136">
        <f t="shared" si="786"/>
        <v>0</v>
      </c>
      <c r="AZ865" s="262"/>
      <c r="BA865" s="262"/>
      <c r="BB865" s="263"/>
      <c r="BC865" s="167"/>
      <c r="BD865" s="194"/>
      <c r="BE865" s="194"/>
      <c r="BF865" s="136">
        <f t="shared" si="787"/>
        <v>0</v>
      </c>
      <c r="BG865" s="136">
        <f t="shared" si="768"/>
        <v>0</v>
      </c>
      <c r="BH865" s="136">
        <f t="shared" si="788"/>
        <v>0</v>
      </c>
      <c r="BI865" s="262"/>
      <c r="BJ865" s="262"/>
      <c r="BK865" s="263"/>
      <c r="BL865" s="167"/>
      <c r="BM865" s="194"/>
      <c r="BN865" s="194"/>
      <c r="BO865" s="136">
        <f t="shared" si="789"/>
        <v>0</v>
      </c>
      <c r="BP865" s="136">
        <f t="shared" si="769"/>
        <v>0</v>
      </c>
      <c r="BQ865" s="136">
        <f t="shared" si="790"/>
        <v>0</v>
      </c>
      <c r="BR865" s="262"/>
      <c r="BS865" s="262"/>
      <c r="BT865" s="263"/>
      <c r="BU865" s="167"/>
      <c r="BV865" s="194"/>
      <c r="BW865" s="194"/>
      <c r="BX865" s="136">
        <f t="shared" si="791"/>
        <v>0</v>
      </c>
      <c r="BY865" s="136">
        <f t="shared" si="770"/>
        <v>0</v>
      </c>
      <c r="BZ865" s="136">
        <f t="shared" si="792"/>
        <v>0</v>
      </c>
      <c r="CA865" s="262"/>
      <c r="CB865" s="262"/>
      <c r="CC865" s="263"/>
      <c r="CD865" s="167"/>
      <c r="CE865" s="194"/>
      <c r="CF865" s="194"/>
      <c r="CG865" s="136">
        <f t="shared" si="793"/>
        <v>0</v>
      </c>
      <c r="CH865" s="136">
        <f t="shared" si="771"/>
        <v>0</v>
      </c>
      <c r="CI865" s="136">
        <f t="shared" si="794"/>
        <v>0</v>
      </c>
      <c r="CJ865" s="262"/>
      <c r="CK865" s="262"/>
      <c r="CL865" s="263"/>
      <c r="CM865" s="167"/>
      <c r="CN865" s="194"/>
      <c r="CO865" s="194"/>
      <c r="CP865" s="136">
        <f t="shared" si="795"/>
        <v>0</v>
      </c>
      <c r="CQ865" s="136">
        <f t="shared" si="772"/>
        <v>0</v>
      </c>
      <c r="CR865" s="136">
        <f t="shared" si="796"/>
        <v>0</v>
      </c>
      <c r="CS865" s="262"/>
      <c r="CT865" s="262"/>
      <c r="CU865" s="263"/>
      <c r="CV865" s="167"/>
      <c r="CW865" s="194"/>
      <c r="CX865" s="194"/>
      <c r="CY865" s="136">
        <f t="shared" si="797"/>
        <v>0</v>
      </c>
      <c r="CZ865" s="136">
        <f t="shared" si="773"/>
        <v>0</v>
      </c>
      <c r="DA865" s="136">
        <f t="shared" si="798"/>
        <v>0</v>
      </c>
      <c r="DB865" s="262"/>
      <c r="DC865" s="262"/>
      <c r="DD865" s="263"/>
    </row>
    <row r="866" spans="1:108" x14ac:dyDescent="0.25">
      <c r="A866" s="167"/>
      <c r="B866" s="194"/>
      <c r="C866" s="194"/>
      <c r="D866" s="136">
        <f t="shared" si="774"/>
        <v>0</v>
      </c>
      <c r="E866" s="136">
        <f t="shared" si="775"/>
        <v>0</v>
      </c>
      <c r="F866" s="136">
        <f t="shared" si="776"/>
        <v>0</v>
      </c>
      <c r="G866" s="262"/>
      <c r="H866" s="262"/>
      <c r="I866" s="263"/>
      <c r="J866" s="167"/>
      <c r="K866" s="194"/>
      <c r="L866" s="194"/>
      <c r="M866" s="136">
        <f t="shared" si="777"/>
        <v>0</v>
      </c>
      <c r="N866" s="136">
        <f t="shared" si="763"/>
        <v>0</v>
      </c>
      <c r="O866" s="136">
        <f t="shared" si="778"/>
        <v>0</v>
      </c>
      <c r="P866" s="262"/>
      <c r="Q866" s="262"/>
      <c r="R866" s="263"/>
      <c r="S866" s="167"/>
      <c r="T866" s="194"/>
      <c r="U866" s="194"/>
      <c r="V866" s="136">
        <f t="shared" si="779"/>
        <v>0</v>
      </c>
      <c r="W866" s="136">
        <f t="shared" si="764"/>
        <v>0</v>
      </c>
      <c r="X866" s="136">
        <f t="shared" si="780"/>
        <v>0</v>
      </c>
      <c r="Y866" s="262"/>
      <c r="Z866" s="262"/>
      <c r="AA866" s="263"/>
      <c r="AB866" s="167"/>
      <c r="AC866" s="194"/>
      <c r="AD866" s="194"/>
      <c r="AE866" s="136">
        <f t="shared" si="781"/>
        <v>0</v>
      </c>
      <c r="AF866" s="136">
        <f t="shared" si="765"/>
        <v>0</v>
      </c>
      <c r="AG866" s="136">
        <f t="shared" si="782"/>
        <v>0</v>
      </c>
      <c r="AH866" s="262"/>
      <c r="AI866" s="262"/>
      <c r="AJ866" s="263"/>
      <c r="AK866" s="167"/>
      <c r="AL866" s="194"/>
      <c r="AM866" s="194"/>
      <c r="AN866" s="136">
        <f t="shared" si="783"/>
        <v>0</v>
      </c>
      <c r="AO866" s="136">
        <f t="shared" si="766"/>
        <v>0</v>
      </c>
      <c r="AP866" s="136">
        <f t="shared" si="784"/>
        <v>0</v>
      </c>
      <c r="AQ866" s="262"/>
      <c r="AR866" s="262"/>
      <c r="AS866" s="263"/>
      <c r="AT866" s="167"/>
      <c r="AU866" s="194"/>
      <c r="AV866" s="194"/>
      <c r="AW866" s="136">
        <f t="shared" si="785"/>
        <v>0</v>
      </c>
      <c r="AX866" s="136">
        <f t="shared" si="767"/>
        <v>0</v>
      </c>
      <c r="AY866" s="136">
        <f t="shared" si="786"/>
        <v>0</v>
      </c>
      <c r="AZ866" s="262"/>
      <c r="BA866" s="262"/>
      <c r="BB866" s="263"/>
      <c r="BC866" s="167"/>
      <c r="BD866" s="194"/>
      <c r="BE866" s="194"/>
      <c r="BF866" s="136">
        <f t="shared" si="787"/>
        <v>0</v>
      </c>
      <c r="BG866" s="136">
        <f t="shared" si="768"/>
        <v>0</v>
      </c>
      <c r="BH866" s="136">
        <f t="shared" si="788"/>
        <v>0</v>
      </c>
      <c r="BI866" s="262"/>
      <c r="BJ866" s="262"/>
      <c r="BK866" s="263"/>
      <c r="BL866" s="167"/>
      <c r="BM866" s="194"/>
      <c r="BN866" s="194"/>
      <c r="BO866" s="136">
        <f t="shared" si="789"/>
        <v>0</v>
      </c>
      <c r="BP866" s="136">
        <f t="shared" si="769"/>
        <v>0</v>
      </c>
      <c r="BQ866" s="136">
        <f t="shared" si="790"/>
        <v>0</v>
      </c>
      <c r="BR866" s="262"/>
      <c r="BS866" s="262"/>
      <c r="BT866" s="263"/>
      <c r="BU866" s="167"/>
      <c r="BV866" s="194"/>
      <c r="BW866" s="194"/>
      <c r="BX866" s="136">
        <f t="shared" si="791"/>
        <v>0</v>
      </c>
      <c r="BY866" s="136">
        <f t="shared" si="770"/>
        <v>0</v>
      </c>
      <c r="BZ866" s="136">
        <f t="shared" si="792"/>
        <v>0</v>
      </c>
      <c r="CA866" s="262"/>
      <c r="CB866" s="262"/>
      <c r="CC866" s="263"/>
      <c r="CD866" s="167"/>
      <c r="CE866" s="194"/>
      <c r="CF866" s="194"/>
      <c r="CG866" s="136">
        <f t="shared" si="793"/>
        <v>0</v>
      </c>
      <c r="CH866" s="136">
        <f t="shared" si="771"/>
        <v>0</v>
      </c>
      <c r="CI866" s="136">
        <f t="shared" si="794"/>
        <v>0</v>
      </c>
      <c r="CJ866" s="262"/>
      <c r="CK866" s="262"/>
      <c r="CL866" s="263"/>
      <c r="CM866" s="167"/>
      <c r="CN866" s="194"/>
      <c r="CO866" s="194"/>
      <c r="CP866" s="136">
        <f t="shared" si="795"/>
        <v>0</v>
      </c>
      <c r="CQ866" s="136">
        <f t="shared" si="772"/>
        <v>0</v>
      </c>
      <c r="CR866" s="136">
        <f t="shared" si="796"/>
        <v>0</v>
      </c>
      <c r="CS866" s="262"/>
      <c r="CT866" s="262"/>
      <c r="CU866" s="263"/>
      <c r="CV866" s="167"/>
      <c r="CW866" s="194"/>
      <c r="CX866" s="194"/>
      <c r="CY866" s="136">
        <f t="shared" si="797"/>
        <v>0</v>
      </c>
      <c r="CZ866" s="136">
        <f t="shared" si="773"/>
        <v>0</v>
      </c>
      <c r="DA866" s="136">
        <f t="shared" si="798"/>
        <v>0</v>
      </c>
      <c r="DB866" s="262"/>
      <c r="DC866" s="262"/>
      <c r="DD866" s="263"/>
    </row>
    <row r="867" spans="1:108" x14ac:dyDescent="0.25">
      <c r="A867" s="167"/>
      <c r="B867" s="194"/>
      <c r="C867" s="194"/>
      <c r="D867" s="136">
        <f t="shared" si="774"/>
        <v>0</v>
      </c>
      <c r="E867" s="136">
        <f t="shared" si="775"/>
        <v>0</v>
      </c>
      <c r="F867" s="136">
        <f t="shared" si="776"/>
        <v>0</v>
      </c>
      <c r="G867" s="262"/>
      <c r="H867" s="262"/>
      <c r="I867" s="263"/>
      <c r="J867" s="167"/>
      <c r="K867" s="194"/>
      <c r="L867" s="194"/>
      <c r="M867" s="136">
        <f t="shared" si="777"/>
        <v>0</v>
      </c>
      <c r="N867" s="136">
        <f t="shared" si="763"/>
        <v>0</v>
      </c>
      <c r="O867" s="136">
        <f t="shared" si="778"/>
        <v>0</v>
      </c>
      <c r="P867" s="262"/>
      <c r="Q867" s="262"/>
      <c r="R867" s="263"/>
      <c r="S867" s="167"/>
      <c r="T867" s="194"/>
      <c r="U867" s="194"/>
      <c r="V867" s="136">
        <f t="shared" si="779"/>
        <v>0</v>
      </c>
      <c r="W867" s="136">
        <f t="shared" si="764"/>
        <v>0</v>
      </c>
      <c r="X867" s="136">
        <f t="shared" si="780"/>
        <v>0</v>
      </c>
      <c r="Y867" s="262"/>
      <c r="Z867" s="262"/>
      <c r="AA867" s="263"/>
      <c r="AB867" s="167"/>
      <c r="AC867" s="194"/>
      <c r="AD867" s="194"/>
      <c r="AE867" s="136">
        <f t="shared" si="781"/>
        <v>0</v>
      </c>
      <c r="AF867" s="136">
        <f t="shared" si="765"/>
        <v>0</v>
      </c>
      <c r="AG867" s="136">
        <f t="shared" si="782"/>
        <v>0</v>
      </c>
      <c r="AH867" s="262"/>
      <c r="AI867" s="262"/>
      <c r="AJ867" s="263"/>
      <c r="AK867" s="167"/>
      <c r="AL867" s="194"/>
      <c r="AM867" s="194"/>
      <c r="AN867" s="136">
        <f t="shared" si="783"/>
        <v>0</v>
      </c>
      <c r="AO867" s="136">
        <f t="shared" si="766"/>
        <v>0</v>
      </c>
      <c r="AP867" s="136">
        <f t="shared" si="784"/>
        <v>0</v>
      </c>
      <c r="AQ867" s="262"/>
      <c r="AR867" s="262"/>
      <c r="AS867" s="263"/>
      <c r="AT867" s="167"/>
      <c r="AU867" s="194"/>
      <c r="AV867" s="194"/>
      <c r="AW867" s="136">
        <f t="shared" si="785"/>
        <v>0</v>
      </c>
      <c r="AX867" s="136">
        <f t="shared" si="767"/>
        <v>0</v>
      </c>
      <c r="AY867" s="136">
        <f t="shared" si="786"/>
        <v>0</v>
      </c>
      <c r="AZ867" s="262"/>
      <c r="BA867" s="262"/>
      <c r="BB867" s="263"/>
      <c r="BC867" s="167"/>
      <c r="BD867" s="194"/>
      <c r="BE867" s="194"/>
      <c r="BF867" s="136">
        <f t="shared" si="787"/>
        <v>0</v>
      </c>
      <c r="BG867" s="136">
        <f t="shared" si="768"/>
        <v>0</v>
      </c>
      <c r="BH867" s="136">
        <f t="shared" si="788"/>
        <v>0</v>
      </c>
      <c r="BI867" s="262"/>
      <c r="BJ867" s="262"/>
      <c r="BK867" s="263"/>
      <c r="BL867" s="167"/>
      <c r="BM867" s="194"/>
      <c r="BN867" s="194"/>
      <c r="BO867" s="136">
        <f t="shared" si="789"/>
        <v>0</v>
      </c>
      <c r="BP867" s="136">
        <f t="shared" si="769"/>
        <v>0</v>
      </c>
      <c r="BQ867" s="136">
        <f t="shared" si="790"/>
        <v>0</v>
      </c>
      <c r="BR867" s="262"/>
      <c r="BS867" s="262"/>
      <c r="BT867" s="263"/>
      <c r="BU867" s="167"/>
      <c r="BV867" s="194"/>
      <c r="BW867" s="194"/>
      <c r="BX867" s="136">
        <f t="shared" si="791"/>
        <v>0</v>
      </c>
      <c r="BY867" s="136">
        <f t="shared" si="770"/>
        <v>0</v>
      </c>
      <c r="BZ867" s="136">
        <f t="shared" si="792"/>
        <v>0</v>
      </c>
      <c r="CA867" s="262"/>
      <c r="CB867" s="262"/>
      <c r="CC867" s="263"/>
      <c r="CD867" s="167"/>
      <c r="CE867" s="194"/>
      <c r="CF867" s="194"/>
      <c r="CG867" s="136">
        <f t="shared" si="793"/>
        <v>0</v>
      </c>
      <c r="CH867" s="136">
        <f t="shared" si="771"/>
        <v>0</v>
      </c>
      <c r="CI867" s="136">
        <f t="shared" si="794"/>
        <v>0</v>
      </c>
      <c r="CJ867" s="262"/>
      <c r="CK867" s="262"/>
      <c r="CL867" s="263"/>
      <c r="CM867" s="167"/>
      <c r="CN867" s="194"/>
      <c r="CO867" s="194"/>
      <c r="CP867" s="136">
        <f t="shared" si="795"/>
        <v>0</v>
      </c>
      <c r="CQ867" s="136">
        <f t="shared" si="772"/>
        <v>0</v>
      </c>
      <c r="CR867" s="136">
        <f t="shared" si="796"/>
        <v>0</v>
      </c>
      <c r="CS867" s="262"/>
      <c r="CT867" s="262"/>
      <c r="CU867" s="263"/>
      <c r="CV867" s="167"/>
      <c r="CW867" s="194"/>
      <c r="CX867" s="194"/>
      <c r="CY867" s="136">
        <f t="shared" si="797"/>
        <v>0</v>
      </c>
      <c r="CZ867" s="136">
        <f t="shared" si="773"/>
        <v>0</v>
      </c>
      <c r="DA867" s="136">
        <f t="shared" si="798"/>
        <v>0</v>
      </c>
      <c r="DB867" s="262"/>
      <c r="DC867" s="262"/>
      <c r="DD867" s="263"/>
    </row>
    <row r="868" spans="1:108" x14ac:dyDescent="0.25">
      <c r="A868" s="167"/>
      <c r="B868" s="194"/>
      <c r="C868" s="194"/>
      <c r="D868" s="136">
        <f t="shared" si="774"/>
        <v>0</v>
      </c>
      <c r="E868" s="136">
        <f t="shared" si="775"/>
        <v>0</v>
      </c>
      <c r="F868" s="136">
        <f t="shared" si="776"/>
        <v>0</v>
      </c>
      <c r="G868" s="262"/>
      <c r="H868" s="262"/>
      <c r="I868" s="263"/>
      <c r="J868" s="167"/>
      <c r="K868" s="194"/>
      <c r="L868" s="194"/>
      <c r="M868" s="136">
        <f t="shared" si="777"/>
        <v>0</v>
      </c>
      <c r="N868" s="136">
        <f t="shared" si="763"/>
        <v>0</v>
      </c>
      <c r="O868" s="136">
        <f t="shared" si="778"/>
        <v>0</v>
      </c>
      <c r="P868" s="262"/>
      <c r="Q868" s="262"/>
      <c r="R868" s="263"/>
      <c r="S868" s="167"/>
      <c r="T868" s="194"/>
      <c r="U868" s="194"/>
      <c r="V868" s="136">
        <f t="shared" si="779"/>
        <v>0</v>
      </c>
      <c r="W868" s="136">
        <f t="shared" si="764"/>
        <v>0</v>
      </c>
      <c r="X868" s="136">
        <f t="shared" si="780"/>
        <v>0</v>
      </c>
      <c r="Y868" s="262"/>
      <c r="Z868" s="262"/>
      <c r="AA868" s="263"/>
      <c r="AB868" s="167"/>
      <c r="AC868" s="194"/>
      <c r="AD868" s="194"/>
      <c r="AE868" s="136">
        <f t="shared" si="781"/>
        <v>0</v>
      </c>
      <c r="AF868" s="136">
        <f t="shared" si="765"/>
        <v>0</v>
      </c>
      <c r="AG868" s="136">
        <f t="shared" si="782"/>
        <v>0</v>
      </c>
      <c r="AH868" s="262"/>
      <c r="AI868" s="262"/>
      <c r="AJ868" s="263"/>
      <c r="AK868" s="167"/>
      <c r="AL868" s="194"/>
      <c r="AM868" s="194"/>
      <c r="AN868" s="136">
        <f t="shared" si="783"/>
        <v>0</v>
      </c>
      <c r="AO868" s="136">
        <f t="shared" si="766"/>
        <v>0</v>
      </c>
      <c r="AP868" s="136">
        <f t="shared" si="784"/>
        <v>0</v>
      </c>
      <c r="AQ868" s="262"/>
      <c r="AR868" s="262"/>
      <c r="AS868" s="263"/>
      <c r="AT868" s="167"/>
      <c r="AU868" s="194"/>
      <c r="AV868" s="194"/>
      <c r="AW868" s="136">
        <f t="shared" si="785"/>
        <v>0</v>
      </c>
      <c r="AX868" s="136">
        <f t="shared" si="767"/>
        <v>0</v>
      </c>
      <c r="AY868" s="136">
        <f t="shared" si="786"/>
        <v>0</v>
      </c>
      <c r="AZ868" s="262"/>
      <c r="BA868" s="262"/>
      <c r="BB868" s="263"/>
      <c r="BC868" s="167"/>
      <c r="BD868" s="194"/>
      <c r="BE868" s="194"/>
      <c r="BF868" s="136">
        <f t="shared" si="787"/>
        <v>0</v>
      </c>
      <c r="BG868" s="136">
        <f t="shared" si="768"/>
        <v>0</v>
      </c>
      <c r="BH868" s="136">
        <f t="shared" si="788"/>
        <v>0</v>
      </c>
      <c r="BI868" s="262"/>
      <c r="BJ868" s="262"/>
      <c r="BK868" s="263"/>
      <c r="BL868" s="167"/>
      <c r="BM868" s="194"/>
      <c r="BN868" s="194"/>
      <c r="BO868" s="136">
        <f t="shared" si="789"/>
        <v>0</v>
      </c>
      <c r="BP868" s="136">
        <f t="shared" si="769"/>
        <v>0</v>
      </c>
      <c r="BQ868" s="136">
        <f t="shared" si="790"/>
        <v>0</v>
      </c>
      <c r="BR868" s="262"/>
      <c r="BS868" s="262"/>
      <c r="BT868" s="263"/>
      <c r="BU868" s="167"/>
      <c r="BV868" s="194"/>
      <c r="BW868" s="194"/>
      <c r="BX868" s="136">
        <f t="shared" si="791"/>
        <v>0</v>
      </c>
      <c r="BY868" s="136">
        <f t="shared" si="770"/>
        <v>0</v>
      </c>
      <c r="BZ868" s="136">
        <f t="shared" si="792"/>
        <v>0</v>
      </c>
      <c r="CA868" s="262"/>
      <c r="CB868" s="262"/>
      <c r="CC868" s="263"/>
      <c r="CD868" s="167"/>
      <c r="CE868" s="194"/>
      <c r="CF868" s="194"/>
      <c r="CG868" s="136">
        <f t="shared" si="793"/>
        <v>0</v>
      </c>
      <c r="CH868" s="136">
        <f t="shared" si="771"/>
        <v>0</v>
      </c>
      <c r="CI868" s="136">
        <f t="shared" si="794"/>
        <v>0</v>
      </c>
      <c r="CJ868" s="262"/>
      <c r="CK868" s="262"/>
      <c r="CL868" s="263"/>
      <c r="CM868" s="167"/>
      <c r="CN868" s="194"/>
      <c r="CO868" s="194"/>
      <c r="CP868" s="136">
        <f t="shared" si="795"/>
        <v>0</v>
      </c>
      <c r="CQ868" s="136">
        <f t="shared" si="772"/>
        <v>0</v>
      </c>
      <c r="CR868" s="136">
        <f t="shared" si="796"/>
        <v>0</v>
      </c>
      <c r="CS868" s="262"/>
      <c r="CT868" s="262"/>
      <c r="CU868" s="263"/>
      <c r="CV868" s="167"/>
      <c r="CW868" s="194"/>
      <c r="CX868" s="194"/>
      <c r="CY868" s="136">
        <f t="shared" si="797"/>
        <v>0</v>
      </c>
      <c r="CZ868" s="136">
        <f t="shared" si="773"/>
        <v>0</v>
      </c>
      <c r="DA868" s="136">
        <f t="shared" si="798"/>
        <v>0</v>
      </c>
      <c r="DB868" s="262"/>
      <c r="DC868" s="262"/>
      <c r="DD868" s="263"/>
    </row>
    <row r="869" spans="1:108" x14ac:dyDescent="0.25">
      <c r="A869" s="167"/>
      <c r="B869" s="194"/>
      <c r="C869" s="194"/>
      <c r="D869" s="136">
        <f t="shared" si="774"/>
        <v>0</v>
      </c>
      <c r="E869" s="136">
        <f t="shared" si="775"/>
        <v>0</v>
      </c>
      <c r="F869" s="136">
        <f t="shared" si="776"/>
        <v>0</v>
      </c>
      <c r="G869" s="262"/>
      <c r="H869" s="262"/>
      <c r="I869" s="263"/>
      <c r="J869" s="167"/>
      <c r="K869" s="194"/>
      <c r="L869" s="194"/>
      <c r="M869" s="136">
        <f t="shared" si="777"/>
        <v>0</v>
      </c>
      <c r="N869" s="136">
        <f t="shared" si="763"/>
        <v>0</v>
      </c>
      <c r="O869" s="136">
        <f t="shared" si="778"/>
        <v>0</v>
      </c>
      <c r="P869" s="262"/>
      <c r="Q869" s="262"/>
      <c r="R869" s="263"/>
      <c r="S869" s="167"/>
      <c r="T869" s="194"/>
      <c r="U869" s="194"/>
      <c r="V869" s="136">
        <f t="shared" si="779"/>
        <v>0</v>
      </c>
      <c r="W869" s="136">
        <f t="shared" si="764"/>
        <v>0</v>
      </c>
      <c r="X869" s="136">
        <f t="shared" si="780"/>
        <v>0</v>
      </c>
      <c r="Y869" s="262"/>
      <c r="Z869" s="262"/>
      <c r="AA869" s="263"/>
      <c r="AB869" s="167"/>
      <c r="AC869" s="194"/>
      <c r="AD869" s="194"/>
      <c r="AE869" s="136">
        <f t="shared" si="781"/>
        <v>0</v>
      </c>
      <c r="AF869" s="136">
        <f t="shared" si="765"/>
        <v>0</v>
      </c>
      <c r="AG869" s="136">
        <f t="shared" si="782"/>
        <v>0</v>
      </c>
      <c r="AH869" s="262"/>
      <c r="AI869" s="262"/>
      <c r="AJ869" s="263"/>
      <c r="AK869" s="167"/>
      <c r="AL869" s="194"/>
      <c r="AM869" s="194"/>
      <c r="AN869" s="136">
        <f t="shared" si="783"/>
        <v>0</v>
      </c>
      <c r="AO869" s="136">
        <f t="shared" si="766"/>
        <v>0</v>
      </c>
      <c r="AP869" s="136">
        <f t="shared" si="784"/>
        <v>0</v>
      </c>
      <c r="AQ869" s="262"/>
      <c r="AR869" s="262"/>
      <c r="AS869" s="263"/>
      <c r="AT869" s="167"/>
      <c r="AU869" s="194"/>
      <c r="AV869" s="194"/>
      <c r="AW869" s="136">
        <f t="shared" si="785"/>
        <v>0</v>
      </c>
      <c r="AX869" s="136">
        <f t="shared" si="767"/>
        <v>0</v>
      </c>
      <c r="AY869" s="136">
        <f t="shared" si="786"/>
        <v>0</v>
      </c>
      <c r="AZ869" s="262"/>
      <c r="BA869" s="262"/>
      <c r="BB869" s="263"/>
      <c r="BC869" s="167"/>
      <c r="BD869" s="194"/>
      <c r="BE869" s="194"/>
      <c r="BF869" s="136">
        <f t="shared" si="787"/>
        <v>0</v>
      </c>
      <c r="BG869" s="136">
        <f t="shared" si="768"/>
        <v>0</v>
      </c>
      <c r="BH869" s="136">
        <f t="shared" si="788"/>
        <v>0</v>
      </c>
      <c r="BI869" s="262"/>
      <c r="BJ869" s="262"/>
      <c r="BK869" s="263"/>
      <c r="BL869" s="167"/>
      <c r="BM869" s="194"/>
      <c r="BN869" s="194"/>
      <c r="BO869" s="136">
        <f t="shared" si="789"/>
        <v>0</v>
      </c>
      <c r="BP869" s="136">
        <f t="shared" si="769"/>
        <v>0</v>
      </c>
      <c r="BQ869" s="136">
        <f t="shared" si="790"/>
        <v>0</v>
      </c>
      <c r="BR869" s="262"/>
      <c r="BS869" s="262"/>
      <c r="BT869" s="263"/>
      <c r="BU869" s="167"/>
      <c r="BV869" s="194"/>
      <c r="BW869" s="194"/>
      <c r="BX869" s="136">
        <f t="shared" si="791"/>
        <v>0</v>
      </c>
      <c r="BY869" s="136">
        <f t="shared" si="770"/>
        <v>0</v>
      </c>
      <c r="BZ869" s="136">
        <f t="shared" si="792"/>
        <v>0</v>
      </c>
      <c r="CA869" s="262"/>
      <c r="CB869" s="262"/>
      <c r="CC869" s="263"/>
      <c r="CD869" s="167"/>
      <c r="CE869" s="194"/>
      <c r="CF869" s="194"/>
      <c r="CG869" s="136">
        <f t="shared" si="793"/>
        <v>0</v>
      </c>
      <c r="CH869" s="136">
        <f t="shared" si="771"/>
        <v>0</v>
      </c>
      <c r="CI869" s="136">
        <f t="shared" si="794"/>
        <v>0</v>
      </c>
      <c r="CJ869" s="262"/>
      <c r="CK869" s="262"/>
      <c r="CL869" s="263"/>
      <c r="CM869" s="167"/>
      <c r="CN869" s="194"/>
      <c r="CO869" s="194"/>
      <c r="CP869" s="136">
        <f t="shared" si="795"/>
        <v>0</v>
      </c>
      <c r="CQ869" s="136">
        <f t="shared" si="772"/>
        <v>0</v>
      </c>
      <c r="CR869" s="136">
        <f t="shared" si="796"/>
        <v>0</v>
      </c>
      <c r="CS869" s="262"/>
      <c r="CT869" s="262"/>
      <c r="CU869" s="263"/>
      <c r="CV869" s="167"/>
      <c r="CW869" s="194"/>
      <c r="CX869" s="194"/>
      <c r="CY869" s="136">
        <f t="shared" si="797"/>
        <v>0</v>
      </c>
      <c r="CZ869" s="136">
        <f t="shared" si="773"/>
        <v>0</v>
      </c>
      <c r="DA869" s="136">
        <f t="shared" si="798"/>
        <v>0</v>
      </c>
      <c r="DB869" s="262"/>
      <c r="DC869" s="262"/>
      <c r="DD869" s="263"/>
    </row>
    <row r="870" spans="1:108" x14ac:dyDescent="0.25">
      <c r="A870" s="167"/>
      <c r="B870" s="194"/>
      <c r="C870" s="194"/>
      <c r="D870" s="136">
        <f t="shared" si="774"/>
        <v>0</v>
      </c>
      <c r="E870" s="136">
        <f t="shared" si="775"/>
        <v>0</v>
      </c>
      <c r="F870" s="136">
        <f t="shared" si="776"/>
        <v>0</v>
      </c>
      <c r="G870" s="262"/>
      <c r="H870" s="262"/>
      <c r="I870" s="263"/>
      <c r="J870" s="167"/>
      <c r="K870" s="194"/>
      <c r="L870" s="194"/>
      <c r="M870" s="136">
        <f t="shared" si="777"/>
        <v>0</v>
      </c>
      <c r="N870" s="136">
        <f t="shared" si="763"/>
        <v>0</v>
      </c>
      <c r="O870" s="136">
        <f t="shared" si="778"/>
        <v>0</v>
      </c>
      <c r="P870" s="262"/>
      <c r="Q870" s="262"/>
      <c r="R870" s="263"/>
      <c r="S870" s="167"/>
      <c r="T870" s="194"/>
      <c r="U870" s="194"/>
      <c r="V870" s="136">
        <f t="shared" si="779"/>
        <v>0</v>
      </c>
      <c r="W870" s="136">
        <f t="shared" si="764"/>
        <v>0</v>
      </c>
      <c r="X870" s="136">
        <f t="shared" si="780"/>
        <v>0</v>
      </c>
      <c r="Y870" s="262"/>
      <c r="Z870" s="262"/>
      <c r="AA870" s="263"/>
      <c r="AB870" s="167"/>
      <c r="AC870" s="194"/>
      <c r="AD870" s="194"/>
      <c r="AE870" s="136">
        <f t="shared" si="781"/>
        <v>0</v>
      </c>
      <c r="AF870" s="136">
        <f t="shared" si="765"/>
        <v>0</v>
      </c>
      <c r="AG870" s="136">
        <f t="shared" si="782"/>
        <v>0</v>
      </c>
      <c r="AH870" s="262"/>
      <c r="AI870" s="262"/>
      <c r="AJ870" s="263"/>
      <c r="AK870" s="167"/>
      <c r="AL870" s="194"/>
      <c r="AM870" s="194"/>
      <c r="AN870" s="136">
        <f t="shared" si="783"/>
        <v>0</v>
      </c>
      <c r="AO870" s="136">
        <f t="shared" si="766"/>
        <v>0</v>
      </c>
      <c r="AP870" s="136">
        <f t="shared" si="784"/>
        <v>0</v>
      </c>
      <c r="AQ870" s="262"/>
      <c r="AR870" s="262"/>
      <c r="AS870" s="263"/>
      <c r="AT870" s="167"/>
      <c r="AU870" s="194"/>
      <c r="AV870" s="194"/>
      <c r="AW870" s="136">
        <f t="shared" si="785"/>
        <v>0</v>
      </c>
      <c r="AX870" s="136">
        <f t="shared" si="767"/>
        <v>0</v>
      </c>
      <c r="AY870" s="136">
        <f t="shared" si="786"/>
        <v>0</v>
      </c>
      <c r="AZ870" s="262"/>
      <c r="BA870" s="262"/>
      <c r="BB870" s="263"/>
      <c r="BC870" s="167"/>
      <c r="BD870" s="194"/>
      <c r="BE870" s="194"/>
      <c r="BF870" s="136">
        <f t="shared" si="787"/>
        <v>0</v>
      </c>
      <c r="BG870" s="136">
        <f t="shared" si="768"/>
        <v>0</v>
      </c>
      <c r="BH870" s="136">
        <f t="shared" si="788"/>
        <v>0</v>
      </c>
      <c r="BI870" s="262"/>
      <c r="BJ870" s="262"/>
      <c r="BK870" s="263"/>
      <c r="BL870" s="167"/>
      <c r="BM870" s="194"/>
      <c r="BN870" s="194"/>
      <c r="BO870" s="136">
        <f t="shared" si="789"/>
        <v>0</v>
      </c>
      <c r="BP870" s="136">
        <f t="shared" si="769"/>
        <v>0</v>
      </c>
      <c r="BQ870" s="136">
        <f t="shared" si="790"/>
        <v>0</v>
      </c>
      <c r="BR870" s="262"/>
      <c r="BS870" s="262"/>
      <c r="BT870" s="263"/>
      <c r="BU870" s="167"/>
      <c r="BV870" s="194"/>
      <c r="BW870" s="194"/>
      <c r="BX870" s="136">
        <f t="shared" si="791"/>
        <v>0</v>
      </c>
      <c r="BY870" s="136">
        <f t="shared" si="770"/>
        <v>0</v>
      </c>
      <c r="BZ870" s="136">
        <f t="shared" si="792"/>
        <v>0</v>
      </c>
      <c r="CA870" s="262"/>
      <c r="CB870" s="262"/>
      <c r="CC870" s="263"/>
      <c r="CD870" s="167"/>
      <c r="CE870" s="194"/>
      <c r="CF870" s="194"/>
      <c r="CG870" s="136">
        <f t="shared" si="793"/>
        <v>0</v>
      </c>
      <c r="CH870" s="136">
        <f t="shared" si="771"/>
        <v>0</v>
      </c>
      <c r="CI870" s="136">
        <f t="shared" si="794"/>
        <v>0</v>
      </c>
      <c r="CJ870" s="262"/>
      <c r="CK870" s="262"/>
      <c r="CL870" s="263"/>
      <c r="CM870" s="167"/>
      <c r="CN870" s="194"/>
      <c r="CO870" s="194"/>
      <c r="CP870" s="136">
        <f t="shared" si="795"/>
        <v>0</v>
      </c>
      <c r="CQ870" s="136">
        <f t="shared" si="772"/>
        <v>0</v>
      </c>
      <c r="CR870" s="136">
        <f t="shared" si="796"/>
        <v>0</v>
      </c>
      <c r="CS870" s="262"/>
      <c r="CT870" s="262"/>
      <c r="CU870" s="263"/>
      <c r="CV870" s="167"/>
      <c r="CW870" s="194"/>
      <c r="CX870" s="194"/>
      <c r="CY870" s="136">
        <f t="shared" si="797"/>
        <v>0</v>
      </c>
      <c r="CZ870" s="136">
        <f t="shared" si="773"/>
        <v>0</v>
      </c>
      <c r="DA870" s="136">
        <f t="shared" si="798"/>
        <v>0</v>
      </c>
      <c r="DB870" s="262"/>
      <c r="DC870" s="262"/>
      <c r="DD870" s="263"/>
    </row>
    <row r="871" spans="1:108" x14ac:dyDescent="0.25">
      <c r="A871" s="167"/>
      <c r="B871" s="194"/>
      <c r="C871" s="194"/>
      <c r="D871" s="136">
        <f t="shared" si="774"/>
        <v>0</v>
      </c>
      <c r="E871" s="136">
        <f t="shared" si="775"/>
        <v>0</v>
      </c>
      <c r="F871" s="136">
        <f t="shared" si="776"/>
        <v>0</v>
      </c>
      <c r="G871" s="262"/>
      <c r="H871" s="262"/>
      <c r="I871" s="263"/>
      <c r="J871" s="167"/>
      <c r="K871" s="194"/>
      <c r="L871" s="194"/>
      <c r="M871" s="136">
        <f t="shared" si="777"/>
        <v>0</v>
      </c>
      <c r="N871" s="136">
        <f t="shared" si="763"/>
        <v>0</v>
      </c>
      <c r="O871" s="136">
        <f t="shared" si="778"/>
        <v>0</v>
      </c>
      <c r="P871" s="262"/>
      <c r="Q871" s="262"/>
      <c r="R871" s="263"/>
      <c r="S871" s="167"/>
      <c r="T871" s="194"/>
      <c r="U871" s="194"/>
      <c r="V871" s="136">
        <f t="shared" si="779"/>
        <v>0</v>
      </c>
      <c r="W871" s="136">
        <f t="shared" si="764"/>
        <v>0</v>
      </c>
      <c r="X871" s="136">
        <f t="shared" si="780"/>
        <v>0</v>
      </c>
      <c r="Y871" s="262"/>
      <c r="Z871" s="262"/>
      <c r="AA871" s="263"/>
      <c r="AB871" s="167"/>
      <c r="AC871" s="194"/>
      <c r="AD871" s="194"/>
      <c r="AE871" s="136">
        <f t="shared" si="781"/>
        <v>0</v>
      </c>
      <c r="AF871" s="136">
        <f t="shared" si="765"/>
        <v>0</v>
      </c>
      <c r="AG871" s="136">
        <f t="shared" si="782"/>
        <v>0</v>
      </c>
      <c r="AH871" s="262"/>
      <c r="AI871" s="262"/>
      <c r="AJ871" s="263"/>
      <c r="AK871" s="167"/>
      <c r="AL871" s="194"/>
      <c r="AM871" s="194"/>
      <c r="AN871" s="136">
        <f t="shared" si="783"/>
        <v>0</v>
      </c>
      <c r="AO871" s="136">
        <f t="shared" si="766"/>
        <v>0</v>
      </c>
      <c r="AP871" s="136">
        <f t="shared" si="784"/>
        <v>0</v>
      </c>
      <c r="AQ871" s="262"/>
      <c r="AR871" s="262"/>
      <c r="AS871" s="263"/>
      <c r="AT871" s="167"/>
      <c r="AU871" s="194"/>
      <c r="AV871" s="194"/>
      <c r="AW871" s="136">
        <f t="shared" si="785"/>
        <v>0</v>
      </c>
      <c r="AX871" s="136">
        <f t="shared" si="767"/>
        <v>0</v>
      </c>
      <c r="AY871" s="136">
        <f t="shared" si="786"/>
        <v>0</v>
      </c>
      <c r="AZ871" s="262"/>
      <c r="BA871" s="262"/>
      <c r="BB871" s="263"/>
      <c r="BC871" s="167"/>
      <c r="BD871" s="194"/>
      <c r="BE871" s="194"/>
      <c r="BF871" s="136">
        <f t="shared" si="787"/>
        <v>0</v>
      </c>
      <c r="BG871" s="136">
        <f t="shared" si="768"/>
        <v>0</v>
      </c>
      <c r="BH871" s="136">
        <f t="shared" si="788"/>
        <v>0</v>
      </c>
      <c r="BI871" s="262"/>
      <c r="BJ871" s="262"/>
      <c r="BK871" s="263"/>
      <c r="BL871" s="167"/>
      <c r="BM871" s="194"/>
      <c r="BN871" s="194"/>
      <c r="BO871" s="136">
        <f t="shared" si="789"/>
        <v>0</v>
      </c>
      <c r="BP871" s="136">
        <f t="shared" si="769"/>
        <v>0</v>
      </c>
      <c r="BQ871" s="136">
        <f t="shared" si="790"/>
        <v>0</v>
      </c>
      <c r="BR871" s="262"/>
      <c r="BS871" s="262"/>
      <c r="BT871" s="263"/>
      <c r="BU871" s="167"/>
      <c r="BV871" s="194"/>
      <c r="BW871" s="194"/>
      <c r="BX871" s="136">
        <f t="shared" si="791"/>
        <v>0</v>
      </c>
      <c r="BY871" s="136">
        <f t="shared" si="770"/>
        <v>0</v>
      </c>
      <c r="BZ871" s="136">
        <f t="shared" si="792"/>
        <v>0</v>
      </c>
      <c r="CA871" s="262"/>
      <c r="CB871" s="262"/>
      <c r="CC871" s="263"/>
      <c r="CD871" s="167"/>
      <c r="CE871" s="194"/>
      <c r="CF871" s="194"/>
      <c r="CG871" s="136">
        <f t="shared" si="793"/>
        <v>0</v>
      </c>
      <c r="CH871" s="136">
        <f t="shared" si="771"/>
        <v>0</v>
      </c>
      <c r="CI871" s="136">
        <f t="shared" si="794"/>
        <v>0</v>
      </c>
      <c r="CJ871" s="262"/>
      <c r="CK871" s="262"/>
      <c r="CL871" s="263"/>
      <c r="CM871" s="167"/>
      <c r="CN871" s="194"/>
      <c r="CO871" s="194"/>
      <c r="CP871" s="136">
        <f t="shared" si="795"/>
        <v>0</v>
      </c>
      <c r="CQ871" s="136">
        <f t="shared" si="772"/>
        <v>0</v>
      </c>
      <c r="CR871" s="136">
        <f t="shared" si="796"/>
        <v>0</v>
      </c>
      <c r="CS871" s="262"/>
      <c r="CT871" s="262"/>
      <c r="CU871" s="263"/>
      <c r="CV871" s="167"/>
      <c r="CW871" s="194"/>
      <c r="CX871" s="194"/>
      <c r="CY871" s="136">
        <f t="shared" si="797"/>
        <v>0</v>
      </c>
      <c r="CZ871" s="136">
        <f t="shared" si="773"/>
        <v>0</v>
      </c>
      <c r="DA871" s="136">
        <f t="shared" si="798"/>
        <v>0</v>
      </c>
      <c r="DB871" s="262"/>
      <c r="DC871" s="262"/>
      <c r="DD871" s="263"/>
    </row>
    <row r="872" spans="1:108" x14ac:dyDescent="0.25">
      <c r="A872" s="167"/>
      <c r="B872" s="194"/>
      <c r="C872" s="194"/>
      <c r="D872" s="136">
        <f t="shared" si="774"/>
        <v>0</v>
      </c>
      <c r="E872" s="136">
        <f t="shared" si="775"/>
        <v>0</v>
      </c>
      <c r="F872" s="136">
        <f t="shared" si="776"/>
        <v>0</v>
      </c>
      <c r="G872" s="262"/>
      <c r="H872" s="262"/>
      <c r="I872" s="263"/>
      <c r="J872" s="167"/>
      <c r="K872" s="194"/>
      <c r="L872" s="194"/>
      <c r="M872" s="136">
        <f t="shared" si="777"/>
        <v>0</v>
      </c>
      <c r="N872" s="136">
        <f t="shared" si="763"/>
        <v>0</v>
      </c>
      <c r="O872" s="136">
        <f t="shared" si="778"/>
        <v>0</v>
      </c>
      <c r="P872" s="262"/>
      <c r="Q872" s="262"/>
      <c r="R872" s="263"/>
      <c r="S872" s="167"/>
      <c r="T872" s="194"/>
      <c r="U872" s="194"/>
      <c r="V872" s="136">
        <f t="shared" si="779"/>
        <v>0</v>
      </c>
      <c r="W872" s="136">
        <f t="shared" si="764"/>
        <v>0</v>
      </c>
      <c r="X872" s="136">
        <f t="shared" si="780"/>
        <v>0</v>
      </c>
      <c r="Y872" s="262"/>
      <c r="Z872" s="262"/>
      <c r="AA872" s="263"/>
      <c r="AB872" s="167"/>
      <c r="AC872" s="194"/>
      <c r="AD872" s="194"/>
      <c r="AE872" s="136">
        <f t="shared" si="781"/>
        <v>0</v>
      </c>
      <c r="AF872" s="136">
        <f t="shared" si="765"/>
        <v>0</v>
      </c>
      <c r="AG872" s="136">
        <f t="shared" si="782"/>
        <v>0</v>
      </c>
      <c r="AH872" s="262"/>
      <c r="AI872" s="262"/>
      <c r="AJ872" s="263"/>
      <c r="AK872" s="167"/>
      <c r="AL872" s="194"/>
      <c r="AM872" s="194"/>
      <c r="AN872" s="136">
        <f t="shared" si="783"/>
        <v>0</v>
      </c>
      <c r="AO872" s="136">
        <f t="shared" si="766"/>
        <v>0</v>
      </c>
      <c r="AP872" s="136">
        <f t="shared" si="784"/>
        <v>0</v>
      </c>
      <c r="AQ872" s="262"/>
      <c r="AR872" s="262"/>
      <c r="AS872" s="263"/>
      <c r="AT872" s="167"/>
      <c r="AU872" s="194"/>
      <c r="AV872" s="194"/>
      <c r="AW872" s="136">
        <f t="shared" si="785"/>
        <v>0</v>
      </c>
      <c r="AX872" s="136">
        <f t="shared" si="767"/>
        <v>0</v>
      </c>
      <c r="AY872" s="136">
        <f t="shared" si="786"/>
        <v>0</v>
      </c>
      <c r="AZ872" s="262"/>
      <c r="BA872" s="262"/>
      <c r="BB872" s="263"/>
      <c r="BC872" s="167"/>
      <c r="BD872" s="194"/>
      <c r="BE872" s="194"/>
      <c r="BF872" s="136">
        <f t="shared" si="787"/>
        <v>0</v>
      </c>
      <c r="BG872" s="136">
        <f t="shared" si="768"/>
        <v>0</v>
      </c>
      <c r="BH872" s="136">
        <f t="shared" si="788"/>
        <v>0</v>
      </c>
      <c r="BI872" s="262"/>
      <c r="BJ872" s="262"/>
      <c r="BK872" s="263"/>
      <c r="BL872" s="167"/>
      <c r="BM872" s="194"/>
      <c r="BN872" s="194"/>
      <c r="BO872" s="136">
        <f t="shared" si="789"/>
        <v>0</v>
      </c>
      <c r="BP872" s="136">
        <f t="shared" si="769"/>
        <v>0</v>
      </c>
      <c r="BQ872" s="136">
        <f t="shared" si="790"/>
        <v>0</v>
      </c>
      <c r="BR872" s="262"/>
      <c r="BS872" s="262"/>
      <c r="BT872" s="263"/>
      <c r="BU872" s="167"/>
      <c r="BV872" s="194"/>
      <c r="BW872" s="194"/>
      <c r="BX872" s="136">
        <f t="shared" si="791"/>
        <v>0</v>
      </c>
      <c r="BY872" s="136">
        <f t="shared" si="770"/>
        <v>0</v>
      </c>
      <c r="BZ872" s="136">
        <f t="shared" si="792"/>
        <v>0</v>
      </c>
      <c r="CA872" s="262"/>
      <c r="CB872" s="262"/>
      <c r="CC872" s="263"/>
      <c r="CD872" s="167"/>
      <c r="CE872" s="194"/>
      <c r="CF872" s="194"/>
      <c r="CG872" s="136">
        <f t="shared" si="793"/>
        <v>0</v>
      </c>
      <c r="CH872" s="136">
        <f t="shared" si="771"/>
        <v>0</v>
      </c>
      <c r="CI872" s="136">
        <f t="shared" si="794"/>
        <v>0</v>
      </c>
      <c r="CJ872" s="262"/>
      <c r="CK872" s="262"/>
      <c r="CL872" s="263"/>
      <c r="CM872" s="167"/>
      <c r="CN872" s="194"/>
      <c r="CO872" s="194"/>
      <c r="CP872" s="136">
        <f t="shared" si="795"/>
        <v>0</v>
      </c>
      <c r="CQ872" s="136">
        <f t="shared" si="772"/>
        <v>0</v>
      </c>
      <c r="CR872" s="136">
        <f t="shared" si="796"/>
        <v>0</v>
      </c>
      <c r="CS872" s="262"/>
      <c r="CT872" s="262"/>
      <c r="CU872" s="263"/>
      <c r="CV872" s="167"/>
      <c r="CW872" s="194"/>
      <c r="CX872" s="194"/>
      <c r="CY872" s="136">
        <f t="shared" si="797"/>
        <v>0</v>
      </c>
      <c r="CZ872" s="136">
        <f t="shared" si="773"/>
        <v>0</v>
      </c>
      <c r="DA872" s="136">
        <f t="shared" si="798"/>
        <v>0</v>
      </c>
      <c r="DB872" s="262"/>
      <c r="DC872" s="262"/>
      <c r="DD872" s="263"/>
    </row>
    <row r="873" spans="1:108" x14ac:dyDescent="0.25">
      <c r="A873" s="167"/>
      <c r="B873" s="194"/>
      <c r="C873" s="194"/>
      <c r="D873" s="136">
        <f t="shared" si="774"/>
        <v>0</v>
      </c>
      <c r="E873" s="136">
        <f t="shared" si="775"/>
        <v>0</v>
      </c>
      <c r="F873" s="136">
        <f t="shared" si="776"/>
        <v>0</v>
      </c>
      <c r="G873" s="262"/>
      <c r="H873" s="262"/>
      <c r="I873" s="263"/>
      <c r="J873" s="167"/>
      <c r="K873" s="194"/>
      <c r="L873" s="194"/>
      <c r="M873" s="136">
        <f t="shared" si="777"/>
        <v>0</v>
      </c>
      <c r="N873" s="136">
        <f t="shared" si="763"/>
        <v>0</v>
      </c>
      <c r="O873" s="136">
        <f t="shared" si="778"/>
        <v>0</v>
      </c>
      <c r="P873" s="262"/>
      <c r="Q873" s="262"/>
      <c r="R873" s="263"/>
      <c r="S873" s="167"/>
      <c r="T873" s="194"/>
      <c r="U873" s="194"/>
      <c r="V873" s="136">
        <f t="shared" si="779"/>
        <v>0</v>
      </c>
      <c r="W873" s="136">
        <f t="shared" si="764"/>
        <v>0</v>
      </c>
      <c r="X873" s="136">
        <f t="shared" si="780"/>
        <v>0</v>
      </c>
      <c r="Y873" s="262"/>
      <c r="Z873" s="262"/>
      <c r="AA873" s="263"/>
      <c r="AB873" s="167"/>
      <c r="AC873" s="194"/>
      <c r="AD873" s="194"/>
      <c r="AE873" s="136">
        <f t="shared" si="781"/>
        <v>0</v>
      </c>
      <c r="AF873" s="136">
        <f t="shared" si="765"/>
        <v>0</v>
      </c>
      <c r="AG873" s="136">
        <f t="shared" si="782"/>
        <v>0</v>
      </c>
      <c r="AH873" s="262"/>
      <c r="AI873" s="262"/>
      <c r="AJ873" s="263"/>
      <c r="AK873" s="167"/>
      <c r="AL873" s="194"/>
      <c r="AM873" s="194"/>
      <c r="AN873" s="136">
        <f t="shared" si="783"/>
        <v>0</v>
      </c>
      <c r="AO873" s="136">
        <f t="shared" si="766"/>
        <v>0</v>
      </c>
      <c r="AP873" s="136">
        <f t="shared" si="784"/>
        <v>0</v>
      </c>
      <c r="AQ873" s="262"/>
      <c r="AR873" s="262"/>
      <c r="AS873" s="263"/>
      <c r="AT873" s="167"/>
      <c r="AU873" s="194"/>
      <c r="AV873" s="194"/>
      <c r="AW873" s="136">
        <f t="shared" si="785"/>
        <v>0</v>
      </c>
      <c r="AX873" s="136">
        <f t="shared" si="767"/>
        <v>0</v>
      </c>
      <c r="AY873" s="136">
        <f t="shared" si="786"/>
        <v>0</v>
      </c>
      <c r="AZ873" s="262"/>
      <c r="BA873" s="262"/>
      <c r="BB873" s="263"/>
      <c r="BC873" s="167"/>
      <c r="BD873" s="194"/>
      <c r="BE873" s="194"/>
      <c r="BF873" s="136">
        <f t="shared" si="787"/>
        <v>0</v>
      </c>
      <c r="BG873" s="136">
        <f t="shared" si="768"/>
        <v>0</v>
      </c>
      <c r="BH873" s="136">
        <f t="shared" si="788"/>
        <v>0</v>
      </c>
      <c r="BI873" s="262"/>
      <c r="BJ873" s="262"/>
      <c r="BK873" s="263"/>
      <c r="BL873" s="167"/>
      <c r="BM873" s="194"/>
      <c r="BN873" s="194"/>
      <c r="BO873" s="136">
        <f t="shared" si="789"/>
        <v>0</v>
      </c>
      <c r="BP873" s="136">
        <f t="shared" si="769"/>
        <v>0</v>
      </c>
      <c r="BQ873" s="136">
        <f t="shared" si="790"/>
        <v>0</v>
      </c>
      <c r="BR873" s="262"/>
      <c r="BS873" s="262"/>
      <c r="BT873" s="263"/>
      <c r="BU873" s="167"/>
      <c r="BV873" s="194"/>
      <c r="BW873" s="194"/>
      <c r="BX873" s="136">
        <f t="shared" si="791"/>
        <v>0</v>
      </c>
      <c r="BY873" s="136">
        <f t="shared" si="770"/>
        <v>0</v>
      </c>
      <c r="BZ873" s="136">
        <f t="shared" si="792"/>
        <v>0</v>
      </c>
      <c r="CA873" s="262"/>
      <c r="CB873" s="262"/>
      <c r="CC873" s="263"/>
      <c r="CD873" s="167"/>
      <c r="CE873" s="194"/>
      <c r="CF873" s="194"/>
      <c r="CG873" s="136">
        <f t="shared" si="793"/>
        <v>0</v>
      </c>
      <c r="CH873" s="136">
        <f t="shared" si="771"/>
        <v>0</v>
      </c>
      <c r="CI873" s="136">
        <f t="shared" si="794"/>
        <v>0</v>
      </c>
      <c r="CJ873" s="262"/>
      <c r="CK873" s="262"/>
      <c r="CL873" s="263"/>
      <c r="CM873" s="167"/>
      <c r="CN873" s="194"/>
      <c r="CO873" s="194"/>
      <c r="CP873" s="136">
        <f t="shared" si="795"/>
        <v>0</v>
      </c>
      <c r="CQ873" s="136">
        <f t="shared" si="772"/>
        <v>0</v>
      </c>
      <c r="CR873" s="136">
        <f t="shared" si="796"/>
        <v>0</v>
      </c>
      <c r="CS873" s="262"/>
      <c r="CT873" s="262"/>
      <c r="CU873" s="263"/>
      <c r="CV873" s="167"/>
      <c r="CW873" s="194"/>
      <c r="CX873" s="194"/>
      <c r="CY873" s="136">
        <f t="shared" si="797"/>
        <v>0</v>
      </c>
      <c r="CZ873" s="136">
        <f t="shared" si="773"/>
        <v>0</v>
      </c>
      <c r="DA873" s="136">
        <f t="shared" si="798"/>
        <v>0</v>
      </c>
      <c r="DB873" s="262"/>
      <c r="DC873" s="262"/>
      <c r="DD873" s="263"/>
    </row>
    <row r="874" spans="1:108" x14ac:dyDescent="0.25">
      <c r="A874" s="167"/>
      <c r="B874" s="194"/>
      <c r="C874" s="194"/>
      <c r="D874" s="136">
        <f t="shared" si="774"/>
        <v>0</v>
      </c>
      <c r="E874" s="136">
        <f t="shared" si="775"/>
        <v>0</v>
      </c>
      <c r="F874" s="136">
        <f t="shared" si="776"/>
        <v>0</v>
      </c>
      <c r="G874" s="262"/>
      <c r="H874" s="262"/>
      <c r="I874" s="263"/>
      <c r="J874" s="167"/>
      <c r="K874" s="194"/>
      <c r="L874" s="194"/>
      <c r="M874" s="136">
        <f t="shared" si="777"/>
        <v>0</v>
      </c>
      <c r="N874" s="136">
        <f t="shared" si="763"/>
        <v>0</v>
      </c>
      <c r="O874" s="136">
        <f t="shared" si="778"/>
        <v>0</v>
      </c>
      <c r="P874" s="262"/>
      <c r="Q874" s="262"/>
      <c r="R874" s="263"/>
      <c r="S874" s="167"/>
      <c r="T874" s="194"/>
      <c r="U874" s="194"/>
      <c r="V874" s="136">
        <f t="shared" si="779"/>
        <v>0</v>
      </c>
      <c r="W874" s="136">
        <f t="shared" si="764"/>
        <v>0</v>
      </c>
      <c r="X874" s="136">
        <f t="shared" si="780"/>
        <v>0</v>
      </c>
      <c r="Y874" s="262"/>
      <c r="Z874" s="262"/>
      <c r="AA874" s="263"/>
      <c r="AB874" s="167"/>
      <c r="AC874" s="194"/>
      <c r="AD874" s="194"/>
      <c r="AE874" s="136">
        <f t="shared" si="781"/>
        <v>0</v>
      </c>
      <c r="AF874" s="136">
        <f t="shared" si="765"/>
        <v>0</v>
      </c>
      <c r="AG874" s="136">
        <f t="shared" si="782"/>
        <v>0</v>
      </c>
      <c r="AH874" s="262"/>
      <c r="AI874" s="262"/>
      <c r="AJ874" s="263"/>
      <c r="AK874" s="167"/>
      <c r="AL874" s="194"/>
      <c r="AM874" s="194"/>
      <c r="AN874" s="136">
        <f t="shared" si="783"/>
        <v>0</v>
      </c>
      <c r="AO874" s="136">
        <f t="shared" si="766"/>
        <v>0</v>
      </c>
      <c r="AP874" s="136">
        <f t="shared" si="784"/>
        <v>0</v>
      </c>
      <c r="AQ874" s="262"/>
      <c r="AR874" s="262"/>
      <c r="AS874" s="263"/>
      <c r="AT874" s="167"/>
      <c r="AU874" s="194"/>
      <c r="AV874" s="194"/>
      <c r="AW874" s="136">
        <f t="shared" si="785"/>
        <v>0</v>
      </c>
      <c r="AX874" s="136">
        <f t="shared" si="767"/>
        <v>0</v>
      </c>
      <c r="AY874" s="136">
        <f t="shared" si="786"/>
        <v>0</v>
      </c>
      <c r="AZ874" s="262"/>
      <c r="BA874" s="262"/>
      <c r="BB874" s="263"/>
      <c r="BC874" s="167"/>
      <c r="BD874" s="194"/>
      <c r="BE874" s="194"/>
      <c r="BF874" s="136">
        <f t="shared" si="787"/>
        <v>0</v>
      </c>
      <c r="BG874" s="136">
        <f t="shared" si="768"/>
        <v>0</v>
      </c>
      <c r="BH874" s="136">
        <f t="shared" si="788"/>
        <v>0</v>
      </c>
      <c r="BI874" s="262"/>
      <c r="BJ874" s="262"/>
      <c r="BK874" s="263"/>
      <c r="BL874" s="167"/>
      <c r="BM874" s="194"/>
      <c r="BN874" s="194"/>
      <c r="BO874" s="136">
        <f t="shared" si="789"/>
        <v>0</v>
      </c>
      <c r="BP874" s="136">
        <f t="shared" si="769"/>
        <v>0</v>
      </c>
      <c r="BQ874" s="136">
        <f t="shared" si="790"/>
        <v>0</v>
      </c>
      <c r="BR874" s="262"/>
      <c r="BS874" s="262"/>
      <c r="BT874" s="263"/>
      <c r="BU874" s="167"/>
      <c r="BV874" s="194"/>
      <c r="BW874" s="194"/>
      <c r="BX874" s="136">
        <f t="shared" si="791"/>
        <v>0</v>
      </c>
      <c r="BY874" s="136">
        <f t="shared" si="770"/>
        <v>0</v>
      </c>
      <c r="BZ874" s="136">
        <f t="shared" si="792"/>
        <v>0</v>
      </c>
      <c r="CA874" s="262"/>
      <c r="CB874" s="262"/>
      <c r="CC874" s="263"/>
      <c r="CD874" s="167"/>
      <c r="CE874" s="194"/>
      <c r="CF874" s="194"/>
      <c r="CG874" s="136">
        <f t="shared" si="793"/>
        <v>0</v>
      </c>
      <c r="CH874" s="136">
        <f t="shared" si="771"/>
        <v>0</v>
      </c>
      <c r="CI874" s="136">
        <f t="shared" si="794"/>
        <v>0</v>
      </c>
      <c r="CJ874" s="262"/>
      <c r="CK874" s="262"/>
      <c r="CL874" s="263"/>
      <c r="CM874" s="167"/>
      <c r="CN874" s="194"/>
      <c r="CO874" s="194"/>
      <c r="CP874" s="136">
        <f t="shared" si="795"/>
        <v>0</v>
      </c>
      <c r="CQ874" s="136">
        <f t="shared" si="772"/>
        <v>0</v>
      </c>
      <c r="CR874" s="136">
        <f t="shared" si="796"/>
        <v>0</v>
      </c>
      <c r="CS874" s="262"/>
      <c r="CT874" s="262"/>
      <c r="CU874" s="263"/>
      <c r="CV874" s="167"/>
      <c r="CW874" s="194"/>
      <c r="CX874" s="194"/>
      <c r="CY874" s="136">
        <f t="shared" si="797"/>
        <v>0</v>
      </c>
      <c r="CZ874" s="136">
        <f t="shared" si="773"/>
        <v>0</v>
      </c>
      <c r="DA874" s="136">
        <f t="shared" si="798"/>
        <v>0</v>
      </c>
      <c r="DB874" s="262"/>
      <c r="DC874" s="262"/>
      <c r="DD874" s="263"/>
    </row>
    <row r="875" spans="1:108" x14ac:dyDescent="0.25">
      <c r="A875" s="167"/>
      <c r="B875" s="194"/>
      <c r="C875" s="194"/>
      <c r="D875" s="136">
        <f t="shared" si="774"/>
        <v>0</v>
      </c>
      <c r="E875" s="136">
        <f t="shared" si="775"/>
        <v>0</v>
      </c>
      <c r="F875" s="136">
        <f t="shared" si="776"/>
        <v>0</v>
      </c>
      <c r="G875" s="262"/>
      <c r="H875" s="262"/>
      <c r="I875" s="263"/>
      <c r="J875" s="167"/>
      <c r="K875" s="194"/>
      <c r="L875" s="194"/>
      <c r="M875" s="136">
        <f t="shared" si="777"/>
        <v>0</v>
      </c>
      <c r="N875" s="136">
        <f t="shared" si="763"/>
        <v>0</v>
      </c>
      <c r="O875" s="136">
        <f t="shared" si="778"/>
        <v>0</v>
      </c>
      <c r="P875" s="262"/>
      <c r="Q875" s="262"/>
      <c r="R875" s="263"/>
      <c r="S875" s="167"/>
      <c r="T875" s="194"/>
      <c r="U875" s="194"/>
      <c r="V875" s="136">
        <f t="shared" si="779"/>
        <v>0</v>
      </c>
      <c r="W875" s="136">
        <f t="shared" si="764"/>
        <v>0</v>
      </c>
      <c r="X875" s="136">
        <f t="shared" si="780"/>
        <v>0</v>
      </c>
      <c r="Y875" s="262"/>
      <c r="Z875" s="262"/>
      <c r="AA875" s="263"/>
      <c r="AB875" s="167"/>
      <c r="AC875" s="194"/>
      <c r="AD875" s="194"/>
      <c r="AE875" s="136">
        <f t="shared" si="781"/>
        <v>0</v>
      </c>
      <c r="AF875" s="136">
        <f t="shared" si="765"/>
        <v>0</v>
      </c>
      <c r="AG875" s="136">
        <f t="shared" si="782"/>
        <v>0</v>
      </c>
      <c r="AH875" s="262"/>
      <c r="AI875" s="262"/>
      <c r="AJ875" s="263"/>
      <c r="AK875" s="167"/>
      <c r="AL875" s="194"/>
      <c r="AM875" s="194"/>
      <c r="AN875" s="136">
        <f t="shared" si="783"/>
        <v>0</v>
      </c>
      <c r="AO875" s="136">
        <f t="shared" si="766"/>
        <v>0</v>
      </c>
      <c r="AP875" s="136">
        <f t="shared" si="784"/>
        <v>0</v>
      </c>
      <c r="AQ875" s="262"/>
      <c r="AR875" s="262"/>
      <c r="AS875" s="263"/>
      <c r="AT875" s="167"/>
      <c r="AU875" s="194"/>
      <c r="AV875" s="194"/>
      <c r="AW875" s="136">
        <f t="shared" si="785"/>
        <v>0</v>
      </c>
      <c r="AX875" s="136">
        <f t="shared" si="767"/>
        <v>0</v>
      </c>
      <c r="AY875" s="136">
        <f t="shared" si="786"/>
        <v>0</v>
      </c>
      <c r="AZ875" s="262"/>
      <c r="BA875" s="262"/>
      <c r="BB875" s="263"/>
      <c r="BC875" s="167"/>
      <c r="BD875" s="194"/>
      <c r="BE875" s="194"/>
      <c r="BF875" s="136">
        <f t="shared" si="787"/>
        <v>0</v>
      </c>
      <c r="BG875" s="136">
        <f t="shared" si="768"/>
        <v>0</v>
      </c>
      <c r="BH875" s="136">
        <f t="shared" si="788"/>
        <v>0</v>
      </c>
      <c r="BI875" s="262"/>
      <c r="BJ875" s="262"/>
      <c r="BK875" s="263"/>
      <c r="BL875" s="167"/>
      <c r="BM875" s="194"/>
      <c r="BN875" s="194"/>
      <c r="BO875" s="136">
        <f t="shared" si="789"/>
        <v>0</v>
      </c>
      <c r="BP875" s="136">
        <f t="shared" si="769"/>
        <v>0</v>
      </c>
      <c r="BQ875" s="136">
        <f t="shared" si="790"/>
        <v>0</v>
      </c>
      <c r="BR875" s="262"/>
      <c r="BS875" s="262"/>
      <c r="BT875" s="263"/>
      <c r="BU875" s="167"/>
      <c r="BV875" s="194"/>
      <c r="BW875" s="194"/>
      <c r="BX875" s="136">
        <f t="shared" si="791"/>
        <v>0</v>
      </c>
      <c r="BY875" s="136">
        <f t="shared" si="770"/>
        <v>0</v>
      </c>
      <c r="BZ875" s="136">
        <f t="shared" si="792"/>
        <v>0</v>
      </c>
      <c r="CA875" s="262"/>
      <c r="CB875" s="262"/>
      <c r="CC875" s="263"/>
      <c r="CD875" s="167"/>
      <c r="CE875" s="194"/>
      <c r="CF875" s="194"/>
      <c r="CG875" s="136">
        <f t="shared" si="793"/>
        <v>0</v>
      </c>
      <c r="CH875" s="136">
        <f t="shared" si="771"/>
        <v>0</v>
      </c>
      <c r="CI875" s="136">
        <f t="shared" si="794"/>
        <v>0</v>
      </c>
      <c r="CJ875" s="262"/>
      <c r="CK875" s="262"/>
      <c r="CL875" s="263"/>
      <c r="CM875" s="167"/>
      <c r="CN875" s="194"/>
      <c r="CO875" s="194"/>
      <c r="CP875" s="136">
        <f t="shared" si="795"/>
        <v>0</v>
      </c>
      <c r="CQ875" s="136">
        <f t="shared" si="772"/>
        <v>0</v>
      </c>
      <c r="CR875" s="136">
        <f t="shared" si="796"/>
        <v>0</v>
      </c>
      <c r="CS875" s="262"/>
      <c r="CT875" s="262"/>
      <c r="CU875" s="263"/>
      <c r="CV875" s="167"/>
      <c r="CW875" s="194"/>
      <c r="CX875" s="194"/>
      <c r="CY875" s="136">
        <f t="shared" si="797"/>
        <v>0</v>
      </c>
      <c r="CZ875" s="136">
        <f t="shared" si="773"/>
        <v>0</v>
      </c>
      <c r="DA875" s="136">
        <f t="shared" si="798"/>
        <v>0</v>
      </c>
      <c r="DB875" s="262"/>
      <c r="DC875" s="262"/>
      <c r="DD875" s="263"/>
    </row>
    <row r="876" spans="1:108" x14ac:dyDescent="0.25">
      <c r="A876" s="167"/>
      <c r="B876" s="194"/>
      <c r="C876" s="194"/>
      <c r="D876" s="136">
        <f t="shared" si="774"/>
        <v>0</v>
      </c>
      <c r="E876" s="136">
        <f t="shared" si="775"/>
        <v>0</v>
      </c>
      <c r="F876" s="136">
        <f t="shared" si="776"/>
        <v>0</v>
      </c>
      <c r="G876" s="262"/>
      <c r="H876" s="262"/>
      <c r="I876" s="263"/>
      <c r="J876" s="167"/>
      <c r="K876" s="194"/>
      <c r="L876" s="194"/>
      <c r="M876" s="136">
        <f t="shared" si="777"/>
        <v>0</v>
      </c>
      <c r="N876" s="136">
        <f t="shared" si="763"/>
        <v>0</v>
      </c>
      <c r="O876" s="136">
        <f t="shared" si="778"/>
        <v>0</v>
      </c>
      <c r="P876" s="262"/>
      <c r="Q876" s="262"/>
      <c r="R876" s="263"/>
      <c r="S876" s="167"/>
      <c r="T876" s="194"/>
      <c r="U876" s="194"/>
      <c r="V876" s="136">
        <f t="shared" si="779"/>
        <v>0</v>
      </c>
      <c r="W876" s="136">
        <f t="shared" si="764"/>
        <v>0</v>
      </c>
      <c r="X876" s="136">
        <f t="shared" si="780"/>
        <v>0</v>
      </c>
      <c r="Y876" s="262"/>
      <c r="Z876" s="262"/>
      <c r="AA876" s="263"/>
      <c r="AB876" s="167"/>
      <c r="AC876" s="194"/>
      <c r="AD876" s="194"/>
      <c r="AE876" s="136">
        <f t="shared" si="781"/>
        <v>0</v>
      </c>
      <c r="AF876" s="136">
        <f t="shared" si="765"/>
        <v>0</v>
      </c>
      <c r="AG876" s="136">
        <f t="shared" si="782"/>
        <v>0</v>
      </c>
      <c r="AH876" s="262"/>
      <c r="AI876" s="262"/>
      <c r="AJ876" s="263"/>
      <c r="AK876" s="167"/>
      <c r="AL876" s="194"/>
      <c r="AM876" s="194"/>
      <c r="AN876" s="136">
        <f t="shared" si="783"/>
        <v>0</v>
      </c>
      <c r="AO876" s="136">
        <f t="shared" si="766"/>
        <v>0</v>
      </c>
      <c r="AP876" s="136">
        <f t="shared" si="784"/>
        <v>0</v>
      </c>
      <c r="AQ876" s="262"/>
      <c r="AR876" s="262"/>
      <c r="AS876" s="263"/>
      <c r="AT876" s="167"/>
      <c r="AU876" s="194"/>
      <c r="AV876" s="194"/>
      <c r="AW876" s="136">
        <f t="shared" si="785"/>
        <v>0</v>
      </c>
      <c r="AX876" s="136">
        <f t="shared" si="767"/>
        <v>0</v>
      </c>
      <c r="AY876" s="136">
        <f t="shared" si="786"/>
        <v>0</v>
      </c>
      <c r="AZ876" s="262"/>
      <c r="BA876" s="262"/>
      <c r="BB876" s="263"/>
      <c r="BC876" s="167"/>
      <c r="BD876" s="194"/>
      <c r="BE876" s="194"/>
      <c r="BF876" s="136">
        <f t="shared" si="787"/>
        <v>0</v>
      </c>
      <c r="BG876" s="136">
        <f t="shared" si="768"/>
        <v>0</v>
      </c>
      <c r="BH876" s="136">
        <f t="shared" si="788"/>
        <v>0</v>
      </c>
      <c r="BI876" s="262"/>
      <c r="BJ876" s="262"/>
      <c r="BK876" s="263"/>
      <c r="BL876" s="167"/>
      <c r="BM876" s="194"/>
      <c r="BN876" s="194"/>
      <c r="BO876" s="136">
        <f t="shared" si="789"/>
        <v>0</v>
      </c>
      <c r="BP876" s="136">
        <f t="shared" si="769"/>
        <v>0</v>
      </c>
      <c r="BQ876" s="136">
        <f t="shared" si="790"/>
        <v>0</v>
      </c>
      <c r="BR876" s="262"/>
      <c r="BS876" s="262"/>
      <c r="BT876" s="263"/>
      <c r="BU876" s="167"/>
      <c r="BV876" s="194"/>
      <c r="BW876" s="194"/>
      <c r="BX876" s="136">
        <f t="shared" si="791"/>
        <v>0</v>
      </c>
      <c r="BY876" s="136">
        <f t="shared" si="770"/>
        <v>0</v>
      </c>
      <c r="BZ876" s="136">
        <f t="shared" si="792"/>
        <v>0</v>
      </c>
      <c r="CA876" s="262"/>
      <c r="CB876" s="262"/>
      <c r="CC876" s="263"/>
      <c r="CD876" s="167"/>
      <c r="CE876" s="194"/>
      <c r="CF876" s="194"/>
      <c r="CG876" s="136">
        <f t="shared" si="793"/>
        <v>0</v>
      </c>
      <c r="CH876" s="136">
        <f t="shared" si="771"/>
        <v>0</v>
      </c>
      <c r="CI876" s="136">
        <f t="shared" si="794"/>
        <v>0</v>
      </c>
      <c r="CJ876" s="262"/>
      <c r="CK876" s="262"/>
      <c r="CL876" s="263"/>
      <c r="CM876" s="167"/>
      <c r="CN876" s="194"/>
      <c r="CO876" s="194"/>
      <c r="CP876" s="136">
        <f t="shared" si="795"/>
        <v>0</v>
      </c>
      <c r="CQ876" s="136">
        <f t="shared" si="772"/>
        <v>0</v>
      </c>
      <c r="CR876" s="136">
        <f t="shared" si="796"/>
        <v>0</v>
      </c>
      <c r="CS876" s="262"/>
      <c r="CT876" s="262"/>
      <c r="CU876" s="263"/>
      <c r="CV876" s="167"/>
      <c r="CW876" s="194"/>
      <c r="CX876" s="194"/>
      <c r="CY876" s="136">
        <f t="shared" si="797"/>
        <v>0</v>
      </c>
      <c r="CZ876" s="136">
        <f t="shared" si="773"/>
        <v>0</v>
      </c>
      <c r="DA876" s="136">
        <f t="shared" si="798"/>
        <v>0</v>
      </c>
      <c r="DB876" s="262"/>
      <c r="DC876" s="262"/>
      <c r="DD876" s="263"/>
    </row>
    <row r="877" spans="1:108" x14ac:dyDescent="0.25">
      <c r="A877" s="167"/>
      <c r="B877" s="194"/>
      <c r="C877" s="194"/>
      <c r="D877" s="136">
        <f t="shared" si="774"/>
        <v>0</v>
      </c>
      <c r="E877" s="136">
        <f t="shared" si="775"/>
        <v>0</v>
      </c>
      <c r="F877" s="136">
        <f t="shared" si="776"/>
        <v>0</v>
      </c>
      <c r="G877" s="262"/>
      <c r="H877" s="262"/>
      <c r="I877" s="263"/>
      <c r="J877" s="167"/>
      <c r="K877" s="194"/>
      <c r="L877" s="194"/>
      <c r="M877" s="136">
        <f t="shared" si="777"/>
        <v>0</v>
      </c>
      <c r="N877" s="136">
        <f t="shared" si="763"/>
        <v>0</v>
      </c>
      <c r="O877" s="136">
        <f t="shared" si="778"/>
        <v>0</v>
      </c>
      <c r="P877" s="262"/>
      <c r="Q877" s="262"/>
      <c r="R877" s="263"/>
      <c r="S877" s="167"/>
      <c r="T877" s="194"/>
      <c r="U877" s="194"/>
      <c r="V877" s="136">
        <f t="shared" si="779"/>
        <v>0</v>
      </c>
      <c r="W877" s="136">
        <f t="shared" si="764"/>
        <v>0</v>
      </c>
      <c r="X877" s="136">
        <f t="shared" si="780"/>
        <v>0</v>
      </c>
      <c r="Y877" s="262"/>
      <c r="Z877" s="262"/>
      <c r="AA877" s="263"/>
      <c r="AB877" s="167"/>
      <c r="AC877" s="194"/>
      <c r="AD877" s="194"/>
      <c r="AE877" s="136">
        <f t="shared" si="781"/>
        <v>0</v>
      </c>
      <c r="AF877" s="136">
        <f t="shared" si="765"/>
        <v>0</v>
      </c>
      <c r="AG877" s="136">
        <f t="shared" si="782"/>
        <v>0</v>
      </c>
      <c r="AH877" s="262"/>
      <c r="AI877" s="262"/>
      <c r="AJ877" s="263"/>
      <c r="AK877" s="167"/>
      <c r="AL877" s="194"/>
      <c r="AM877" s="194"/>
      <c r="AN877" s="136">
        <f t="shared" si="783"/>
        <v>0</v>
      </c>
      <c r="AO877" s="136">
        <f t="shared" si="766"/>
        <v>0</v>
      </c>
      <c r="AP877" s="136">
        <f t="shared" si="784"/>
        <v>0</v>
      </c>
      <c r="AQ877" s="262"/>
      <c r="AR877" s="262"/>
      <c r="AS877" s="263"/>
      <c r="AT877" s="167"/>
      <c r="AU877" s="194"/>
      <c r="AV877" s="194"/>
      <c r="AW877" s="136">
        <f t="shared" si="785"/>
        <v>0</v>
      </c>
      <c r="AX877" s="136">
        <f t="shared" si="767"/>
        <v>0</v>
      </c>
      <c r="AY877" s="136">
        <f t="shared" si="786"/>
        <v>0</v>
      </c>
      <c r="AZ877" s="262"/>
      <c r="BA877" s="262"/>
      <c r="BB877" s="263"/>
      <c r="BC877" s="167"/>
      <c r="BD877" s="194"/>
      <c r="BE877" s="194"/>
      <c r="BF877" s="136">
        <f t="shared" si="787"/>
        <v>0</v>
      </c>
      <c r="BG877" s="136">
        <f t="shared" si="768"/>
        <v>0</v>
      </c>
      <c r="BH877" s="136">
        <f t="shared" si="788"/>
        <v>0</v>
      </c>
      <c r="BI877" s="262"/>
      <c r="BJ877" s="262"/>
      <c r="BK877" s="263"/>
      <c r="BL877" s="167"/>
      <c r="BM877" s="194"/>
      <c r="BN877" s="194"/>
      <c r="BO877" s="136">
        <f t="shared" si="789"/>
        <v>0</v>
      </c>
      <c r="BP877" s="136">
        <f t="shared" si="769"/>
        <v>0</v>
      </c>
      <c r="BQ877" s="136">
        <f t="shared" si="790"/>
        <v>0</v>
      </c>
      <c r="BR877" s="262"/>
      <c r="BS877" s="262"/>
      <c r="BT877" s="263"/>
      <c r="BU877" s="167"/>
      <c r="BV877" s="194"/>
      <c r="BW877" s="194"/>
      <c r="BX877" s="136">
        <f t="shared" si="791"/>
        <v>0</v>
      </c>
      <c r="BY877" s="136">
        <f t="shared" si="770"/>
        <v>0</v>
      </c>
      <c r="BZ877" s="136">
        <f t="shared" si="792"/>
        <v>0</v>
      </c>
      <c r="CA877" s="262"/>
      <c r="CB877" s="262"/>
      <c r="CC877" s="263"/>
      <c r="CD877" s="167"/>
      <c r="CE877" s="194"/>
      <c r="CF877" s="194"/>
      <c r="CG877" s="136">
        <f t="shared" si="793"/>
        <v>0</v>
      </c>
      <c r="CH877" s="136">
        <f t="shared" si="771"/>
        <v>0</v>
      </c>
      <c r="CI877" s="136">
        <f t="shared" si="794"/>
        <v>0</v>
      </c>
      <c r="CJ877" s="262"/>
      <c r="CK877" s="262"/>
      <c r="CL877" s="263"/>
      <c r="CM877" s="167"/>
      <c r="CN877" s="194"/>
      <c r="CO877" s="194"/>
      <c r="CP877" s="136">
        <f t="shared" si="795"/>
        <v>0</v>
      </c>
      <c r="CQ877" s="136">
        <f t="shared" si="772"/>
        <v>0</v>
      </c>
      <c r="CR877" s="136">
        <f t="shared" si="796"/>
        <v>0</v>
      </c>
      <c r="CS877" s="262"/>
      <c r="CT877" s="262"/>
      <c r="CU877" s="263"/>
      <c r="CV877" s="167"/>
      <c r="CW877" s="194"/>
      <c r="CX877" s="194"/>
      <c r="CY877" s="136">
        <f t="shared" si="797"/>
        <v>0</v>
      </c>
      <c r="CZ877" s="136">
        <f t="shared" si="773"/>
        <v>0</v>
      </c>
      <c r="DA877" s="136">
        <f t="shared" si="798"/>
        <v>0</v>
      </c>
      <c r="DB877" s="262"/>
      <c r="DC877" s="262"/>
      <c r="DD877" s="263"/>
    </row>
    <row r="878" spans="1:108" x14ac:dyDescent="0.25">
      <c r="A878" s="167"/>
      <c r="B878" s="194"/>
      <c r="C878" s="194"/>
      <c r="D878" s="136">
        <f t="shared" si="774"/>
        <v>0</v>
      </c>
      <c r="E878" s="136">
        <f t="shared" si="775"/>
        <v>0</v>
      </c>
      <c r="F878" s="136">
        <f t="shared" si="776"/>
        <v>0</v>
      </c>
      <c r="G878" s="262"/>
      <c r="H878" s="262"/>
      <c r="I878" s="263"/>
      <c r="J878" s="167"/>
      <c r="K878" s="194"/>
      <c r="L878" s="194"/>
      <c r="M878" s="136">
        <f t="shared" si="777"/>
        <v>0</v>
      </c>
      <c r="N878" s="136">
        <f t="shared" si="763"/>
        <v>0</v>
      </c>
      <c r="O878" s="136">
        <f t="shared" si="778"/>
        <v>0</v>
      </c>
      <c r="P878" s="262"/>
      <c r="Q878" s="262"/>
      <c r="R878" s="263"/>
      <c r="S878" s="167"/>
      <c r="T878" s="194"/>
      <c r="U878" s="194"/>
      <c r="V878" s="136">
        <f t="shared" si="779"/>
        <v>0</v>
      </c>
      <c r="W878" s="136">
        <f t="shared" si="764"/>
        <v>0</v>
      </c>
      <c r="X878" s="136">
        <f t="shared" si="780"/>
        <v>0</v>
      </c>
      <c r="Y878" s="262"/>
      <c r="Z878" s="262"/>
      <c r="AA878" s="263"/>
      <c r="AB878" s="167"/>
      <c r="AC878" s="194"/>
      <c r="AD878" s="194"/>
      <c r="AE878" s="136">
        <f t="shared" si="781"/>
        <v>0</v>
      </c>
      <c r="AF878" s="136">
        <f t="shared" si="765"/>
        <v>0</v>
      </c>
      <c r="AG878" s="136">
        <f t="shared" si="782"/>
        <v>0</v>
      </c>
      <c r="AH878" s="262"/>
      <c r="AI878" s="262"/>
      <c r="AJ878" s="263"/>
      <c r="AK878" s="167"/>
      <c r="AL878" s="194"/>
      <c r="AM878" s="194"/>
      <c r="AN878" s="136">
        <f t="shared" si="783"/>
        <v>0</v>
      </c>
      <c r="AO878" s="136">
        <f t="shared" si="766"/>
        <v>0</v>
      </c>
      <c r="AP878" s="136">
        <f t="shared" si="784"/>
        <v>0</v>
      </c>
      <c r="AQ878" s="262"/>
      <c r="AR878" s="262"/>
      <c r="AS878" s="263"/>
      <c r="AT878" s="167"/>
      <c r="AU878" s="194"/>
      <c r="AV878" s="194"/>
      <c r="AW878" s="136">
        <f t="shared" si="785"/>
        <v>0</v>
      </c>
      <c r="AX878" s="136">
        <f t="shared" si="767"/>
        <v>0</v>
      </c>
      <c r="AY878" s="136">
        <f t="shared" si="786"/>
        <v>0</v>
      </c>
      <c r="AZ878" s="262"/>
      <c r="BA878" s="262"/>
      <c r="BB878" s="263"/>
      <c r="BC878" s="167"/>
      <c r="BD878" s="194"/>
      <c r="BE878" s="194"/>
      <c r="BF878" s="136">
        <f t="shared" si="787"/>
        <v>0</v>
      </c>
      <c r="BG878" s="136">
        <f t="shared" si="768"/>
        <v>0</v>
      </c>
      <c r="BH878" s="136">
        <f t="shared" si="788"/>
        <v>0</v>
      </c>
      <c r="BI878" s="262"/>
      <c r="BJ878" s="262"/>
      <c r="BK878" s="263"/>
      <c r="BL878" s="167"/>
      <c r="BM878" s="194"/>
      <c r="BN878" s="194"/>
      <c r="BO878" s="136">
        <f t="shared" si="789"/>
        <v>0</v>
      </c>
      <c r="BP878" s="136">
        <f t="shared" si="769"/>
        <v>0</v>
      </c>
      <c r="BQ878" s="136">
        <f t="shared" si="790"/>
        <v>0</v>
      </c>
      <c r="BR878" s="262"/>
      <c r="BS878" s="262"/>
      <c r="BT878" s="263"/>
      <c r="BU878" s="167"/>
      <c r="BV878" s="194"/>
      <c r="BW878" s="194"/>
      <c r="BX878" s="136">
        <f t="shared" si="791"/>
        <v>0</v>
      </c>
      <c r="BY878" s="136">
        <f t="shared" si="770"/>
        <v>0</v>
      </c>
      <c r="BZ878" s="136">
        <f t="shared" si="792"/>
        <v>0</v>
      </c>
      <c r="CA878" s="262"/>
      <c r="CB878" s="262"/>
      <c r="CC878" s="263"/>
      <c r="CD878" s="167"/>
      <c r="CE878" s="194"/>
      <c r="CF878" s="194"/>
      <c r="CG878" s="136">
        <f t="shared" si="793"/>
        <v>0</v>
      </c>
      <c r="CH878" s="136">
        <f t="shared" si="771"/>
        <v>0</v>
      </c>
      <c r="CI878" s="136">
        <f t="shared" si="794"/>
        <v>0</v>
      </c>
      <c r="CJ878" s="262"/>
      <c r="CK878" s="262"/>
      <c r="CL878" s="263"/>
      <c r="CM878" s="167"/>
      <c r="CN878" s="194"/>
      <c r="CO878" s="194"/>
      <c r="CP878" s="136">
        <f t="shared" si="795"/>
        <v>0</v>
      </c>
      <c r="CQ878" s="136">
        <f t="shared" si="772"/>
        <v>0</v>
      </c>
      <c r="CR878" s="136">
        <f t="shared" si="796"/>
        <v>0</v>
      </c>
      <c r="CS878" s="262"/>
      <c r="CT878" s="262"/>
      <c r="CU878" s="263"/>
      <c r="CV878" s="167"/>
      <c r="CW878" s="194"/>
      <c r="CX878" s="194"/>
      <c r="CY878" s="136">
        <f t="shared" si="797"/>
        <v>0</v>
      </c>
      <c r="CZ878" s="136">
        <f t="shared" si="773"/>
        <v>0</v>
      </c>
      <c r="DA878" s="136">
        <f t="shared" si="798"/>
        <v>0</v>
      </c>
      <c r="DB878" s="262"/>
      <c r="DC878" s="262"/>
      <c r="DD878" s="263"/>
    </row>
    <row r="879" spans="1:108" x14ac:dyDescent="0.25">
      <c r="A879" s="167"/>
      <c r="B879" s="194"/>
      <c r="C879" s="194"/>
      <c r="D879" s="136">
        <f t="shared" si="774"/>
        <v>0</v>
      </c>
      <c r="E879" s="136">
        <f t="shared" si="775"/>
        <v>0</v>
      </c>
      <c r="F879" s="136">
        <f t="shared" si="776"/>
        <v>0</v>
      </c>
      <c r="G879" s="262"/>
      <c r="H879" s="262"/>
      <c r="I879" s="263"/>
      <c r="J879" s="167"/>
      <c r="K879" s="194"/>
      <c r="L879" s="194"/>
      <c r="M879" s="136">
        <f t="shared" si="777"/>
        <v>0</v>
      </c>
      <c r="N879" s="136">
        <f t="shared" si="763"/>
        <v>0</v>
      </c>
      <c r="O879" s="136">
        <f t="shared" si="778"/>
        <v>0</v>
      </c>
      <c r="P879" s="262"/>
      <c r="Q879" s="262"/>
      <c r="R879" s="263"/>
      <c r="S879" s="167"/>
      <c r="T879" s="194"/>
      <c r="U879" s="194"/>
      <c r="V879" s="136">
        <f t="shared" si="779"/>
        <v>0</v>
      </c>
      <c r="W879" s="136">
        <f t="shared" si="764"/>
        <v>0</v>
      </c>
      <c r="X879" s="136">
        <f t="shared" si="780"/>
        <v>0</v>
      </c>
      <c r="Y879" s="262"/>
      <c r="Z879" s="262"/>
      <c r="AA879" s="263"/>
      <c r="AB879" s="167"/>
      <c r="AC879" s="194"/>
      <c r="AD879" s="194"/>
      <c r="AE879" s="136">
        <f t="shared" si="781"/>
        <v>0</v>
      </c>
      <c r="AF879" s="136">
        <f t="shared" si="765"/>
        <v>0</v>
      </c>
      <c r="AG879" s="136">
        <f t="shared" si="782"/>
        <v>0</v>
      </c>
      <c r="AH879" s="262"/>
      <c r="AI879" s="262"/>
      <c r="AJ879" s="263"/>
      <c r="AK879" s="167"/>
      <c r="AL879" s="194"/>
      <c r="AM879" s="194"/>
      <c r="AN879" s="136">
        <f t="shared" si="783"/>
        <v>0</v>
      </c>
      <c r="AO879" s="136">
        <f t="shared" si="766"/>
        <v>0</v>
      </c>
      <c r="AP879" s="136">
        <f t="shared" si="784"/>
        <v>0</v>
      </c>
      <c r="AQ879" s="262"/>
      <c r="AR879" s="262"/>
      <c r="AS879" s="263"/>
      <c r="AT879" s="167"/>
      <c r="AU879" s="194"/>
      <c r="AV879" s="194"/>
      <c r="AW879" s="136">
        <f t="shared" si="785"/>
        <v>0</v>
      </c>
      <c r="AX879" s="136">
        <f t="shared" si="767"/>
        <v>0</v>
      </c>
      <c r="AY879" s="136">
        <f t="shared" si="786"/>
        <v>0</v>
      </c>
      <c r="AZ879" s="262"/>
      <c r="BA879" s="262"/>
      <c r="BB879" s="263"/>
      <c r="BC879" s="167"/>
      <c r="BD879" s="194"/>
      <c r="BE879" s="194"/>
      <c r="BF879" s="136">
        <f t="shared" si="787"/>
        <v>0</v>
      </c>
      <c r="BG879" s="136">
        <f t="shared" si="768"/>
        <v>0</v>
      </c>
      <c r="BH879" s="136">
        <f t="shared" si="788"/>
        <v>0</v>
      </c>
      <c r="BI879" s="262"/>
      <c r="BJ879" s="262"/>
      <c r="BK879" s="263"/>
      <c r="BL879" s="167"/>
      <c r="BM879" s="194"/>
      <c r="BN879" s="194"/>
      <c r="BO879" s="136">
        <f t="shared" si="789"/>
        <v>0</v>
      </c>
      <c r="BP879" s="136">
        <f t="shared" si="769"/>
        <v>0</v>
      </c>
      <c r="BQ879" s="136">
        <f t="shared" si="790"/>
        <v>0</v>
      </c>
      <c r="BR879" s="262"/>
      <c r="BS879" s="262"/>
      <c r="BT879" s="263"/>
      <c r="BU879" s="167"/>
      <c r="BV879" s="194"/>
      <c r="BW879" s="194"/>
      <c r="BX879" s="136">
        <f t="shared" si="791"/>
        <v>0</v>
      </c>
      <c r="BY879" s="136">
        <f t="shared" si="770"/>
        <v>0</v>
      </c>
      <c r="BZ879" s="136">
        <f t="shared" si="792"/>
        <v>0</v>
      </c>
      <c r="CA879" s="262"/>
      <c r="CB879" s="262"/>
      <c r="CC879" s="263"/>
      <c r="CD879" s="167"/>
      <c r="CE879" s="194"/>
      <c r="CF879" s="194"/>
      <c r="CG879" s="136">
        <f t="shared" si="793"/>
        <v>0</v>
      </c>
      <c r="CH879" s="136">
        <f t="shared" si="771"/>
        <v>0</v>
      </c>
      <c r="CI879" s="136">
        <f t="shared" si="794"/>
        <v>0</v>
      </c>
      <c r="CJ879" s="262"/>
      <c r="CK879" s="262"/>
      <c r="CL879" s="263"/>
      <c r="CM879" s="167"/>
      <c r="CN879" s="194"/>
      <c r="CO879" s="194"/>
      <c r="CP879" s="136">
        <f t="shared" si="795"/>
        <v>0</v>
      </c>
      <c r="CQ879" s="136">
        <f t="shared" si="772"/>
        <v>0</v>
      </c>
      <c r="CR879" s="136">
        <f t="shared" si="796"/>
        <v>0</v>
      </c>
      <c r="CS879" s="262"/>
      <c r="CT879" s="262"/>
      <c r="CU879" s="263"/>
      <c r="CV879" s="167"/>
      <c r="CW879" s="194"/>
      <c r="CX879" s="194"/>
      <c r="CY879" s="136">
        <f t="shared" si="797"/>
        <v>0</v>
      </c>
      <c r="CZ879" s="136">
        <f t="shared" si="773"/>
        <v>0</v>
      </c>
      <c r="DA879" s="136">
        <f t="shared" si="798"/>
        <v>0</v>
      </c>
      <c r="DB879" s="262"/>
      <c r="DC879" s="262"/>
      <c r="DD879" s="263"/>
    </row>
    <row r="880" spans="1:108" x14ac:dyDescent="0.25">
      <c r="A880" s="167"/>
      <c r="B880" s="194"/>
      <c r="C880" s="194"/>
      <c r="D880" s="136">
        <f t="shared" si="774"/>
        <v>0</v>
      </c>
      <c r="E880" s="136">
        <f t="shared" si="775"/>
        <v>0</v>
      </c>
      <c r="F880" s="136">
        <f t="shared" si="776"/>
        <v>0</v>
      </c>
      <c r="G880" s="262"/>
      <c r="H880" s="262"/>
      <c r="I880" s="263"/>
      <c r="J880" s="167"/>
      <c r="K880" s="194"/>
      <c r="L880" s="194"/>
      <c r="M880" s="136">
        <f t="shared" si="777"/>
        <v>0</v>
      </c>
      <c r="N880" s="136">
        <f t="shared" si="763"/>
        <v>0</v>
      </c>
      <c r="O880" s="136">
        <f t="shared" si="778"/>
        <v>0</v>
      </c>
      <c r="P880" s="262"/>
      <c r="Q880" s="262"/>
      <c r="R880" s="263"/>
      <c r="S880" s="167"/>
      <c r="T880" s="194"/>
      <c r="U880" s="194"/>
      <c r="V880" s="136">
        <f t="shared" si="779"/>
        <v>0</v>
      </c>
      <c r="W880" s="136">
        <f t="shared" si="764"/>
        <v>0</v>
      </c>
      <c r="X880" s="136">
        <f t="shared" si="780"/>
        <v>0</v>
      </c>
      <c r="Y880" s="262"/>
      <c r="Z880" s="262"/>
      <c r="AA880" s="263"/>
      <c r="AB880" s="167"/>
      <c r="AC880" s="194"/>
      <c r="AD880" s="194"/>
      <c r="AE880" s="136">
        <f t="shared" si="781"/>
        <v>0</v>
      </c>
      <c r="AF880" s="136">
        <f t="shared" si="765"/>
        <v>0</v>
      </c>
      <c r="AG880" s="136">
        <f t="shared" si="782"/>
        <v>0</v>
      </c>
      <c r="AH880" s="262"/>
      <c r="AI880" s="262"/>
      <c r="AJ880" s="263"/>
      <c r="AK880" s="167"/>
      <c r="AL880" s="194"/>
      <c r="AM880" s="194"/>
      <c r="AN880" s="136">
        <f t="shared" si="783"/>
        <v>0</v>
      </c>
      <c r="AO880" s="136">
        <f t="shared" si="766"/>
        <v>0</v>
      </c>
      <c r="AP880" s="136">
        <f t="shared" si="784"/>
        <v>0</v>
      </c>
      <c r="AQ880" s="262"/>
      <c r="AR880" s="262"/>
      <c r="AS880" s="263"/>
      <c r="AT880" s="167"/>
      <c r="AU880" s="194"/>
      <c r="AV880" s="194"/>
      <c r="AW880" s="136">
        <f t="shared" si="785"/>
        <v>0</v>
      </c>
      <c r="AX880" s="136">
        <f t="shared" si="767"/>
        <v>0</v>
      </c>
      <c r="AY880" s="136">
        <f t="shared" si="786"/>
        <v>0</v>
      </c>
      <c r="AZ880" s="262"/>
      <c r="BA880" s="262"/>
      <c r="BB880" s="263"/>
      <c r="BC880" s="167"/>
      <c r="BD880" s="194"/>
      <c r="BE880" s="194"/>
      <c r="BF880" s="136">
        <f t="shared" si="787"/>
        <v>0</v>
      </c>
      <c r="BG880" s="136">
        <f t="shared" si="768"/>
        <v>0</v>
      </c>
      <c r="BH880" s="136">
        <f t="shared" si="788"/>
        <v>0</v>
      </c>
      <c r="BI880" s="262"/>
      <c r="BJ880" s="262"/>
      <c r="BK880" s="263"/>
      <c r="BL880" s="167"/>
      <c r="BM880" s="194"/>
      <c r="BN880" s="194"/>
      <c r="BO880" s="136">
        <f t="shared" si="789"/>
        <v>0</v>
      </c>
      <c r="BP880" s="136">
        <f t="shared" si="769"/>
        <v>0</v>
      </c>
      <c r="BQ880" s="136">
        <f t="shared" si="790"/>
        <v>0</v>
      </c>
      <c r="BR880" s="262"/>
      <c r="BS880" s="262"/>
      <c r="BT880" s="263"/>
      <c r="BU880" s="167"/>
      <c r="BV880" s="194"/>
      <c r="BW880" s="194"/>
      <c r="BX880" s="136">
        <f t="shared" si="791"/>
        <v>0</v>
      </c>
      <c r="BY880" s="136">
        <f t="shared" si="770"/>
        <v>0</v>
      </c>
      <c r="BZ880" s="136">
        <f t="shared" si="792"/>
        <v>0</v>
      </c>
      <c r="CA880" s="262"/>
      <c r="CB880" s="262"/>
      <c r="CC880" s="263"/>
      <c r="CD880" s="167"/>
      <c r="CE880" s="194"/>
      <c r="CF880" s="194"/>
      <c r="CG880" s="136">
        <f t="shared" si="793"/>
        <v>0</v>
      </c>
      <c r="CH880" s="136">
        <f t="shared" si="771"/>
        <v>0</v>
      </c>
      <c r="CI880" s="136">
        <f t="shared" si="794"/>
        <v>0</v>
      </c>
      <c r="CJ880" s="262"/>
      <c r="CK880" s="262"/>
      <c r="CL880" s="263"/>
      <c r="CM880" s="167"/>
      <c r="CN880" s="194"/>
      <c r="CO880" s="194"/>
      <c r="CP880" s="136">
        <f t="shared" si="795"/>
        <v>0</v>
      </c>
      <c r="CQ880" s="136">
        <f t="shared" si="772"/>
        <v>0</v>
      </c>
      <c r="CR880" s="136">
        <f t="shared" si="796"/>
        <v>0</v>
      </c>
      <c r="CS880" s="262"/>
      <c r="CT880" s="262"/>
      <c r="CU880" s="263"/>
      <c r="CV880" s="167"/>
      <c r="CW880" s="194"/>
      <c r="CX880" s="194"/>
      <c r="CY880" s="136">
        <f t="shared" si="797"/>
        <v>0</v>
      </c>
      <c r="CZ880" s="136">
        <f t="shared" si="773"/>
        <v>0</v>
      </c>
      <c r="DA880" s="136">
        <f t="shared" si="798"/>
        <v>0</v>
      </c>
      <c r="DB880" s="262"/>
      <c r="DC880" s="262"/>
      <c r="DD880" s="263"/>
    </row>
    <row r="881" spans="1:108" x14ac:dyDescent="0.25">
      <c r="A881" s="167"/>
      <c r="B881" s="194"/>
      <c r="C881" s="194"/>
      <c r="D881" s="136">
        <f t="shared" si="774"/>
        <v>0</v>
      </c>
      <c r="E881" s="136">
        <f t="shared" si="775"/>
        <v>0</v>
      </c>
      <c r="F881" s="136">
        <f t="shared" si="776"/>
        <v>0</v>
      </c>
      <c r="G881" s="262"/>
      <c r="H881" s="262"/>
      <c r="I881" s="263"/>
      <c r="J881" s="167"/>
      <c r="K881" s="194"/>
      <c r="L881" s="194"/>
      <c r="M881" s="136">
        <f t="shared" si="777"/>
        <v>0</v>
      </c>
      <c r="N881" s="136">
        <f t="shared" si="763"/>
        <v>0</v>
      </c>
      <c r="O881" s="136">
        <f t="shared" si="778"/>
        <v>0</v>
      </c>
      <c r="P881" s="262"/>
      <c r="Q881" s="262"/>
      <c r="R881" s="263"/>
      <c r="S881" s="167"/>
      <c r="T881" s="194"/>
      <c r="U881" s="194"/>
      <c r="V881" s="136">
        <f t="shared" si="779"/>
        <v>0</v>
      </c>
      <c r="W881" s="136">
        <f t="shared" si="764"/>
        <v>0</v>
      </c>
      <c r="X881" s="136">
        <f t="shared" si="780"/>
        <v>0</v>
      </c>
      <c r="Y881" s="262"/>
      <c r="Z881" s="262"/>
      <c r="AA881" s="263"/>
      <c r="AB881" s="167"/>
      <c r="AC881" s="194"/>
      <c r="AD881" s="194"/>
      <c r="AE881" s="136">
        <f t="shared" si="781"/>
        <v>0</v>
      </c>
      <c r="AF881" s="136">
        <f t="shared" si="765"/>
        <v>0</v>
      </c>
      <c r="AG881" s="136">
        <f t="shared" si="782"/>
        <v>0</v>
      </c>
      <c r="AH881" s="262"/>
      <c r="AI881" s="262"/>
      <c r="AJ881" s="263"/>
      <c r="AK881" s="167"/>
      <c r="AL881" s="194"/>
      <c r="AM881" s="194"/>
      <c r="AN881" s="136">
        <f t="shared" si="783"/>
        <v>0</v>
      </c>
      <c r="AO881" s="136">
        <f t="shared" si="766"/>
        <v>0</v>
      </c>
      <c r="AP881" s="136">
        <f t="shared" si="784"/>
        <v>0</v>
      </c>
      <c r="AQ881" s="262"/>
      <c r="AR881" s="262"/>
      <c r="AS881" s="263"/>
      <c r="AT881" s="167"/>
      <c r="AU881" s="194"/>
      <c r="AV881" s="194"/>
      <c r="AW881" s="136">
        <f t="shared" si="785"/>
        <v>0</v>
      </c>
      <c r="AX881" s="136">
        <f t="shared" si="767"/>
        <v>0</v>
      </c>
      <c r="AY881" s="136">
        <f t="shared" si="786"/>
        <v>0</v>
      </c>
      <c r="AZ881" s="262"/>
      <c r="BA881" s="262"/>
      <c r="BB881" s="263"/>
      <c r="BC881" s="167"/>
      <c r="BD881" s="194"/>
      <c r="BE881" s="194"/>
      <c r="BF881" s="136">
        <f t="shared" si="787"/>
        <v>0</v>
      </c>
      <c r="BG881" s="136">
        <f t="shared" si="768"/>
        <v>0</v>
      </c>
      <c r="BH881" s="136">
        <f t="shared" si="788"/>
        <v>0</v>
      </c>
      <c r="BI881" s="262"/>
      <c r="BJ881" s="262"/>
      <c r="BK881" s="263"/>
      <c r="BL881" s="167"/>
      <c r="BM881" s="194"/>
      <c r="BN881" s="194"/>
      <c r="BO881" s="136">
        <f t="shared" si="789"/>
        <v>0</v>
      </c>
      <c r="BP881" s="136">
        <f t="shared" si="769"/>
        <v>0</v>
      </c>
      <c r="BQ881" s="136">
        <f t="shared" si="790"/>
        <v>0</v>
      </c>
      <c r="BR881" s="262"/>
      <c r="BS881" s="262"/>
      <c r="BT881" s="263"/>
      <c r="BU881" s="167"/>
      <c r="BV881" s="194"/>
      <c r="BW881" s="194"/>
      <c r="BX881" s="136">
        <f t="shared" si="791"/>
        <v>0</v>
      </c>
      <c r="BY881" s="136">
        <f t="shared" si="770"/>
        <v>0</v>
      </c>
      <c r="BZ881" s="136">
        <f t="shared" si="792"/>
        <v>0</v>
      </c>
      <c r="CA881" s="262"/>
      <c r="CB881" s="262"/>
      <c r="CC881" s="263"/>
      <c r="CD881" s="167"/>
      <c r="CE881" s="194"/>
      <c r="CF881" s="194"/>
      <c r="CG881" s="136">
        <f t="shared" si="793"/>
        <v>0</v>
      </c>
      <c r="CH881" s="136">
        <f t="shared" si="771"/>
        <v>0</v>
      </c>
      <c r="CI881" s="136">
        <f t="shared" si="794"/>
        <v>0</v>
      </c>
      <c r="CJ881" s="262"/>
      <c r="CK881" s="262"/>
      <c r="CL881" s="263"/>
      <c r="CM881" s="167"/>
      <c r="CN881" s="194"/>
      <c r="CO881" s="194"/>
      <c r="CP881" s="136">
        <f t="shared" si="795"/>
        <v>0</v>
      </c>
      <c r="CQ881" s="136">
        <f t="shared" si="772"/>
        <v>0</v>
      </c>
      <c r="CR881" s="136">
        <f t="shared" si="796"/>
        <v>0</v>
      </c>
      <c r="CS881" s="262"/>
      <c r="CT881" s="262"/>
      <c r="CU881" s="263"/>
      <c r="CV881" s="167"/>
      <c r="CW881" s="194"/>
      <c r="CX881" s="194"/>
      <c r="CY881" s="136">
        <f t="shared" si="797"/>
        <v>0</v>
      </c>
      <c r="CZ881" s="136">
        <f t="shared" si="773"/>
        <v>0</v>
      </c>
      <c r="DA881" s="136">
        <f t="shared" si="798"/>
        <v>0</v>
      </c>
      <c r="DB881" s="262"/>
      <c r="DC881" s="262"/>
      <c r="DD881" s="263"/>
    </row>
    <row r="882" spans="1:108" x14ac:dyDescent="0.25">
      <c r="A882" s="167"/>
      <c r="B882" s="194"/>
      <c r="C882" s="194"/>
      <c r="D882" s="136">
        <f t="shared" si="774"/>
        <v>0</v>
      </c>
      <c r="E882" s="136">
        <f t="shared" si="775"/>
        <v>0</v>
      </c>
      <c r="F882" s="136">
        <f t="shared" si="776"/>
        <v>0</v>
      </c>
      <c r="G882" s="262"/>
      <c r="H882" s="262"/>
      <c r="I882" s="263"/>
      <c r="J882" s="167"/>
      <c r="K882" s="194"/>
      <c r="L882" s="194"/>
      <c r="M882" s="136">
        <f t="shared" si="777"/>
        <v>0</v>
      </c>
      <c r="N882" s="136">
        <f t="shared" si="763"/>
        <v>0</v>
      </c>
      <c r="O882" s="136">
        <f t="shared" si="778"/>
        <v>0</v>
      </c>
      <c r="P882" s="262"/>
      <c r="Q882" s="262"/>
      <c r="R882" s="263"/>
      <c r="S882" s="167"/>
      <c r="T882" s="194"/>
      <c r="U882" s="194"/>
      <c r="V882" s="136">
        <f t="shared" si="779"/>
        <v>0</v>
      </c>
      <c r="W882" s="136">
        <f t="shared" si="764"/>
        <v>0</v>
      </c>
      <c r="X882" s="136">
        <f t="shared" si="780"/>
        <v>0</v>
      </c>
      <c r="Y882" s="262"/>
      <c r="Z882" s="262"/>
      <c r="AA882" s="263"/>
      <c r="AB882" s="167"/>
      <c r="AC882" s="194"/>
      <c r="AD882" s="194"/>
      <c r="AE882" s="136">
        <f t="shared" si="781"/>
        <v>0</v>
      </c>
      <c r="AF882" s="136">
        <f t="shared" si="765"/>
        <v>0</v>
      </c>
      <c r="AG882" s="136">
        <f t="shared" si="782"/>
        <v>0</v>
      </c>
      <c r="AH882" s="262"/>
      <c r="AI882" s="262"/>
      <c r="AJ882" s="263"/>
      <c r="AK882" s="167"/>
      <c r="AL882" s="194"/>
      <c r="AM882" s="194"/>
      <c r="AN882" s="136">
        <f t="shared" si="783"/>
        <v>0</v>
      </c>
      <c r="AO882" s="136">
        <f t="shared" si="766"/>
        <v>0</v>
      </c>
      <c r="AP882" s="136">
        <f t="shared" si="784"/>
        <v>0</v>
      </c>
      <c r="AQ882" s="262"/>
      <c r="AR882" s="262"/>
      <c r="AS882" s="263"/>
      <c r="AT882" s="167"/>
      <c r="AU882" s="194"/>
      <c r="AV882" s="194"/>
      <c r="AW882" s="136">
        <f t="shared" si="785"/>
        <v>0</v>
      </c>
      <c r="AX882" s="136">
        <f t="shared" si="767"/>
        <v>0</v>
      </c>
      <c r="AY882" s="136">
        <f t="shared" si="786"/>
        <v>0</v>
      </c>
      <c r="AZ882" s="262"/>
      <c r="BA882" s="262"/>
      <c r="BB882" s="263"/>
      <c r="BC882" s="167"/>
      <c r="BD882" s="194"/>
      <c r="BE882" s="194"/>
      <c r="BF882" s="136">
        <f t="shared" si="787"/>
        <v>0</v>
      </c>
      <c r="BG882" s="136">
        <f t="shared" si="768"/>
        <v>0</v>
      </c>
      <c r="BH882" s="136">
        <f t="shared" si="788"/>
        <v>0</v>
      </c>
      <c r="BI882" s="262"/>
      <c r="BJ882" s="262"/>
      <c r="BK882" s="263"/>
      <c r="BL882" s="167"/>
      <c r="BM882" s="194"/>
      <c r="BN882" s="194"/>
      <c r="BO882" s="136">
        <f t="shared" si="789"/>
        <v>0</v>
      </c>
      <c r="BP882" s="136">
        <f t="shared" si="769"/>
        <v>0</v>
      </c>
      <c r="BQ882" s="136">
        <f t="shared" si="790"/>
        <v>0</v>
      </c>
      <c r="BR882" s="262"/>
      <c r="BS882" s="262"/>
      <c r="BT882" s="263"/>
      <c r="BU882" s="167"/>
      <c r="BV882" s="194"/>
      <c r="BW882" s="194"/>
      <c r="BX882" s="136">
        <f t="shared" si="791"/>
        <v>0</v>
      </c>
      <c r="BY882" s="136">
        <f t="shared" si="770"/>
        <v>0</v>
      </c>
      <c r="BZ882" s="136">
        <f t="shared" si="792"/>
        <v>0</v>
      </c>
      <c r="CA882" s="262"/>
      <c r="CB882" s="262"/>
      <c r="CC882" s="263"/>
      <c r="CD882" s="167"/>
      <c r="CE882" s="194"/>
      <c r="CF882" s="194"/>
      <c r="CG882" s="136">
        <f t="shared" si="793"/>
        <v>0</v>
      </c>
      <c r="CH882" s="136">
        <f t="shared" si="771"/>
        <v>0</v>
      </c>
      <c r="CI882" s="136">
        <f t="shared" si="794"/>
        <v>0</v>
      </c>
      <c r="CJ882" s="262"/>
      <c r="CK882" s="262"/>
      <c r="CL882" s="263"/>
      <c r="CM882" s="167"/>
      <c r="CN882" s="194"/>
      <c r="CO882" s="194"/>
      <c r="CP882" s="136">
        <f t="shared" si="795"/>
        <v>0</v>
      </c>
      <c r="CQ882" s="136">
        <f t="shared" si="772"/>
        <v>0</v>
      </c>
      <c r="CR882" s="136">
        <f t="shared" si="796"/>
        <v>0</v>
      </c>
      <c r="CS882" s="262"/>
      <c r="CT882" s="262"/>
      <c r="CU882" s="263"/>
      <c r="CV882" s="167"/>
      <c r="CW882" s="194"/>
      <c r="CX882" s="194"/>
      <c r="CY882" s="136">
        <f t="shared" si="797"/>
        <v>0</v>
      </c>
      <c r="CZ882" s="136">
        <f t="shared" si="773"/>
        <v>0</v>
      </c>
      <c r="DA882" s="136">
        <f t="shared" si="798"/>
        <v>0</v>
      </c>
      <c r="DB882" s="262"/>
      <c r="DC882" s="262"/>
      <c r="DD882" s="263"/>
    </row>
    <row r="883" spans="1:108" x14ac:dyDescent="0.25">
      <c r="A883" s="167"/>
      <c r="B883" s="194"/>
      <c r="C883" s="194"/>
      <c r="D883" s="136">
        <f t="shared" si="774"/>
        <v>0</v>
      </c>
      <c r="E883" s="136">
        <f t="shared" si="775"/>
        <v>0</v>
      </c>
      <c r="F883" s="136">
        <f t="shared" si="776"/>
        <v>0</v>
      </c>
      <c r="G883" s="262"/>
      <c r="H883" s="262"/>
      <c r="I883" s="263"/>
      <c r="J883" s="167"/>
      <c r="K883" s="194"/>
      <c r="L883" s="194"/>
      <c r="M883" s="136">
        <f t="shared" si="777"/>
        <v>0</v>
      </c>
      <c r="N883" s="136">
        <f t="shared" si="763"/>
        <v>0</v>
      </c>
      <c r="O883" s="136">
        <f t="shared" si="778"/>
        <v>0</v>
      </c>
      <c r="P883" s="262"/>
      <c r="Q883" s="262"/>
      <c r="R883" s="263"/>
      <c r="S883" s="167"/>
      <c r="T883" s="194"/>
      <c r="U883" s="194"/>
      <c r="V883" s="136">
        <f t="shared" si="779"/>
        <v>0</v>
      </c>
      <c r="W883" s="136">
        <f t="shared" si="764"/>
        <v>0</v>
      </c>
      <c r="X883" s="136">
        <f t="shared" si="780"/>
        <v>0</v>
      </c>
      <c r="Y883" s="262"/>
      <c r="Z883" s="262"/>
      <c r="AA883" s="263"/>
      <c r="AB883" s="167"/>
      <c r="AC883" s="194"/>
      <c r="AD883" s="194"/>
      <c r="AE883" s="136">
        <f t="shared" si="781"/>
        <v>0</v>
      </c>
      <c r="AF883" s="136">
        <f t="shared" si="765"/>
        <v>0</v>
      </c>
      <c r="AG883" s="136">
        <f t="shared" si="782"/>
        <v>0</v>
      </c>
      <c r="AH883" s="262"/>
      <c r="AI883" s="262"/>
      <c r="AJ883" s="263"/>
      <c r="AK883" s="167"/>
      <c r="AL883" s="194"/>
      <c r="AM883" s="194"/>
      <c r="AN883" s="136">
        <f t="shared" si="783"/>
        <v>0</v>
      </c>
      <c r="AO883" s="136">
        <f t="shared" si="766"/>
        <v>0</v>
      </c>
      <c r="AP883" s="136">
        <f t="shared" si="784"/>
        <v>0</v>
      </c>
      <c r="AQ883" s="262"/>
      <c r="AR883" s="262"/>
      <c r="AS883" s="263"/>
      <c r="AT883" s="167"/>
      <c r="AU883" s="194"/>
      <c r="AV883" s="194"/>
      <c r="AW883" s="136">
        <f t="shared" si="785"/>
        <v>0</v>
      </c>
      <c r="AX883" s="136">
        <f t="shared" si="767"/>
        <v>0</v>
      </c>
      <c r="AY883" s="136">
        <f t="shared" si="786"/>
        <v>0</v>
      </c>
      <c r="AZ883" s="262"/>
      <c r="BA883" s="262"/>
      <c r="BB883" s="263"/>
      <c r="BC883" s="167"/>
      <c r="BD883" s="194"/>
      <c r="BE883" s="194"/>
      <c r="BF883" s="136">
        <f t="shared" si="787"/>
        <v>0</v>
      </c>
      <c r="BG883" s="136">
        <f t="shared" si="768"/>
        <v>0</v>
      </c>
      <c r="BH883" s="136">
        <f t="shared" si="788"/>
        <v>0</v>
      </c>
      <c r="BI883" s="262"/>
      <c r="BJ883" s="262"/>
      <c r="BK883" s="263"/>
      <c r="BL883" s="167"/>
      <c r="BM883" s="194"/>
      <c r="BN883" s="194"/>
      <c r="BO883" s="136">
        <f t="shared" si="789"/>
        <v>0</v>
      </c>
      <c r="BP883" s="136">
        <f t="shared" si="769"/>
        <v>0</v>
      </c>
      <c r="BQ883" s="136">
        <f t="shared" si="790"/>
        <v>0</v>
      </c>
      <c r="BR883" s="262"/>
      <c r="BS883" s="262"/>
      <c r="BT883" s="263"/>
      <c r="BU883" s="167"/>
      <c r="BV883" s="194"/>
      <c r="BW883" s="194"/>
      <c r="BX883" s="136">
        <f t="shared" si="791"/>
        <v>0</v>
      </c>
      <c r="BY883" s="136">
        <f t="shared" si="770"/>
        <v>0</v>
      </c>
      <c r="BZ883" s="136">
        <f t="shared" si="792"/>
        <v>0</v>
      </c>
      <c r="CA883" s="262"/>
      <c r="CB883" s="262"/>
      <c r="CC883" s="263"/>
      <c r="CD883" s="167"/>
      <c r="CE883" s="194"/>
      <c r="CF883" s="194"/>
      <c r="CG883" s="136">
        <f t="shared" si="793"/>
        <v>0</v>
      </c>
      <c r="CH883" s="136">
        <f t="shared" si="771"/>
        <v>0</v>
      </c>
      <c r="CI883" s="136">
        <f t="shared" si="794"/>
        <v>0</v>
      </c>
      <c r="CJ883" s="262"/>
      <c r="CK883" s="262"/>
      <c r="CL883" s="263"/>
      <c r="CM883" s="167"/>
      <c r="CN883" s="194"/>
      <c r="CO883" s="194"/>
      <c r="CP883" s="136">
        <f t="shared" si="795"/>
        <v>0</v>
      </c>
      <c r="CQ883" s="136">
        <f t="shared" si="772"/>
        <v>0</v>
      </c>
      <c r="CR883" s="136">
        <f t="shared" si="796"/>
        <v>0</v>
      </c>
      <c r="CS883" s="262"/>
      <c r="CT883" s="262"/>
      <c r="CU883" s="263"/>
      <c r="CV883" s="167"/>
      <c r="CW883" s="194"/>
      <c r="CX883" s="194"/>
      <c r="CY883" s="136">
        <f t="shared" si="797"/>
        <v>0</v>
      </c>
      <c r="CZ883" s="136">
        <f t="shared" si="773"/>
        <v>0</v>
      </c>
      <c r="DA883" s="136">
        <f t="shared" si="798"/>
        <v>0</v>
      </c>
      <c r="DB883" s="262"/>
      <c r="DC883" s="262"/>
      <c r="DD883" s="263"/>
    </row>
    <row r="884" spans="1:108" x14ac:dyDescent="0.25">
      <c r="A884" s="167"/>
      <c r="B884" s="194"/>
      <c r="C884" s="194"/>
      <c r="D884" s="136">
        <f t="shared" si="774"/>
        <v>0</v>
      </c>
      <c r="E884" s="136">
        <f t="shared" si="775"/>
        <v>0</v>
      </c>
      <c r="F884" s="136">
        <f t="shared" si="776"/>
        <v>0</v>
      </c>
      <c r="G884" s="262"/>
      <c r="H884" s="262"/>
      <c r="I884" s="263"/>
      <c r="J884" s="167"/>
      <c r="K884" s="194"/>
      <c r="L884" s="194"/>
      <c r="M884" s="136">
        <f t="shared" si="777"/>
        <v>0</v>
      </c>
      <c r="N884" s="136">
        <f t="shared" si="763"/>
        <v>0</v>
      </c>
      <c r="O884" s="136">
        <f t="shared" si="778"/>
        <v>0</v>
      </c>
      <c r="P884" s="262"/>
      <c r="Q884" s="262"/>
      <c r="R884" s="263"/>
      <c r="S884" s="167"/>
      <c r="T884" s="194"/>
      <c r="U884" s="194"/>
      <c r="V884" s="136">
        <f t="shared" si="779"/>
        <v>0</v>
      </c>
      <c r="W884" s="136">
        <f t="shared" si="764"/>
        <v>0</v>
      </c>
      <c r="X884" s="136">
        <f t="shared" si="780"/>
        <v>0</v>
      </c>
      <c r="Y884" s="262"/>
      <c r="Z884" s="262"/>
      <c r="AA884" s="263"/>
      <c r="AB884" s="167"/>
      <c r="AC884" s="194"/>
      <c r="AD884" s="194"/>
      <c r="AE884" s="136">
        <f t="shared" si="781"/>
        <v>0</v>
      </c>
      <c r="AF884" s="136">
        <f t="shared" si="765"/>
        <v>0</v>
      </c>
      <c r="AG884" s="136">
        <f t="shared" si="782"/>
        <v>0</v>
      </c>
      <c r="AH884" s="262"/>
      <c r="AI884" s="262"/>
      <c r="AJ884" s="263"/>
      <c r="AK884" s="167"/>
      <c r="AL884" s="194"/>
      <c r="AM884" s="194"/>
      <c r="AN884" s="136">
        <f t="shared" si="783"/>
        <v>0</v>
      </c>
      <c r="AO884" s="136">
        <f t="shared" si="766"/>
        <v>0</v>
      </c>
      <c r="AP884" s="136">
        <f t="shared" si="784"/>
        <v>0</v>
      </c>
      <c r="AQ884" s="262"/>
      <c r="AR884" s="262"/>
      <c r="AS884" s="263"/>
      <c r="AT884" s="167"/>
      <c r="AU884" s="194"/>
      <c r="AV884" s="194"/>
      <c r="AW884" s="136">
        <f t="shared" si="785"/>
        <v>0</v>
      </c>
      <c r="AX884" s="136">
        <f t="shared" si="767"/>
        <v>0</v>
      </c>
      <c r="AY884" s="136">
        <f t="shared" si="786"/>
        <v>0</v>
      </c>
      <c r="AZ884" s="262"/>
      <c r="BA884" s="262"/>
      <c r="BB884" s="263"/>
      <c r="BC884" s="167"/>
      <c r="BD884" s="194"/>
      <c r="BE884" s="194"/>
      <c r="BF884" s="136">
        <f t="shared" si="787"/>
        <v>0</v>
      </c>
      <c r="BG884" s="136">
        <f t="shared" si="768"/>
        <v>0</v>
      </c>
      <c r="BH884" s="136">
        <f t="shared" si="788"/>
        <v>0</v>
      </c>
      <c r="BI884" s="262"/>
      <c r="BJ884" s="262"/>
      <c r="BK884" s="263"/>
      <c r="BL884" s="167"/>
      <c r="BM884" s="194"/>
      <c r="BN884" s="194"/>
      <c r="BO884" s="136">
        <f t="shared" si="789"/>
        <v>0</v>
      </c>
      <c r="BP884" s="136">
        <f t="shared" si="769"/>
        <v>0</v>
      </c>
      <c r="BQ884" s="136">
        <f t="shared" si="790"/>
        <v>0</v>
      </c>
      <c r="BR884" s="262"/>
      <c r="BS884" s="262"/>
      <c r="BT884" s="263"/>
      <c r="BU884" s="167"/>
      <c r="BV884" s="194"/>
      <c r="BW884" s="194"/>
      <c r="BX884" s="136">
        <f t="shared" si="791"/>
        <v>0</v>
      </c>
      <c r="BY884" s="136">
        <f t="shared" si="770"/>
        <v>0</v>
      </c>
      <c r="BZ884" s="136">
        <f t="shared" si="792"/>
        <v>0</v>
      </c>
      <c r="CA884" s="262"/>
      <c r="CB884" s="262"/>
      <c r="CC884" s="263"/>
      <c r="CD884" s="167"/>
      <c r="CE884" s="194"/>
      <c r="CF884" s="194"/>
      <c r="CG884" s="136">
        <f t="shared" si="793"/>
        <v>0</v>
      </c>
      <c r="CH884" s="136">
        <f t="shared" si="771"/>
        <v>0</v>
      </c>
      <c r="CI884" s="136">
        <f t="shared" si="794"/>
        <v>0</v>
      </c>
      <c r="CJ884" s="262"/>
      <c r="CK884" s="262"/>
      <c r="CL884" s="263"/>
      <c r="CM884" s="167"/>
      <c r="CN884" s="194"/>
      <c r="CO884" s="194"/>
      <c r="CP884" s="136">
        <f t="shared" si="795"/>
        <v>0</v>
      </c>
      <c r="CQ884" s="136">
        <f t="shared" si="772"/>
        <v>0</v>
      </c>
      <c r="CR884" s="136">
        <f t="shared" si="796"/>
        <v>0</v>
      </c>
      <c r="CS884" s="262"/>
      <c r="CT884" s="262"/>
      <c r="CU884" s="263"/>
      <c r="CV884" s="167"/>
      <c r="CW884" s="194"/>
      <c r="CX884" s="194"/>
      <c r="CY884" s="136">
        <f t="shared" si="797"/>
        <v>0</v>
      </c>
      <c r="CZ884" s="136">
        <f t="shared" si="773"/>
        <v>0</v>
      </c>
      <c r="DA884" s="136">
        <f t="shared" si="798"/>
        <v>0</v>
      </c>
      <c r="DB884" s="262"/>
      <c r="DC884" s="262"/>
      <c r="DD884" s="263"/>
    </row>
    <row r="885" spans="1:108" x14ac:dyDescent="0.25">
      <c r="A885" s="167"/>
      <c r="B885" s="194"/>
      <c r="C885" s="194"/>
      <c r="D885" s="136">
        <f t="shared" si="774"/>
        <v>0</v>
      </c>
      <c r="E885" s="136">
        <f t="shared" si="775"/>
        <v>0</v>
      </c>
      <c r="F885" s="136">
        <f t="shared" si="776"/>
        <v>0</v>
      </c>
      <c r="G885" s="262"/>
      <c r="H885" s="262"/>
      <c r="I885" s="263"/>
      <c r="J885" s="167"/>
      <c r="K885" s="194"/>
      <c r="L885" s="194"/>
      <c r="M885" s="136">
        <f t="shared" si="777"/>
        <v>0</v>
      </c>
      <c r="N885" s="136">
        <f t="shared" si="763"/>
        <v>0</v>
      </c>
      <c r="O885" s="136">
        <f t="shared" si="778"/>
        <v>0</v>
      </c>
      <c r="P885" s="262"/>
      <c r="Q885" s="262"/>
      <c r="R885" s="263"/>
      <c r="S885" s="167"/>
      <c r="T885" s="194"/>
      <c r="U885" s="194"/>
      <c r="V885" s="136">
        <f t="shared" si="779"/>
        <v>0</v>
      </c>
      <c r="W885" s="136">
        <f t="shared" si="764"/>
        <v>0</v>
      </c>
      <c r="X885" s="136">
        <f t="shared" si="780"/>
        <v>0</v>
      </c>
      <c r="Y885" s="262"/>
      <c r="Z885" s="262"/>
      <c r="AA885" s="263"/>
      <c r="AB885" s="167"/>
      <c r="AC885" s="194"/>
      <c r="AD885" s="194"/>
      <c r="AE885" s="136">
        <f t="shared" si="781"/>
        <v>0</v>
      </c>
      <c r="AF885" s="136">
        <f t="shared" si="765"/>
        <v>0</v>
      </c>
      <c r="AG885" s="136">
        <f t="shared" si="782"/>
        <v>0</v>
      </c>
      <c r="AH885" s="262"/>
      <c r="AI885" s="262"/>
      <c r="AJ885" s="263"/>
      <c r="AK885" s="167"/>
      <c r="AL885" s="194"/>
      <c r="AM885" s="194"/>
      <c r="AN885" s="136">
        <f t="shared" si="783"/>
        <v>0</v>
      </c>
      <c r="AO885" s="136">
        <f t="shared" si="766"/>
        <v>0</v>
      </c>
      <c r="AP885" s="136">
        <f t="shared" si="784"/>
        <v>0</v>
      </c>
      <c r="AQ885" s="262"/>
      <c r="AR885" s="262"/>
      <c r="AS885" s="263"/>
      <c r="AT885" s="167"/>
      <c r="AU885" s="194"/>
      <c r="AV885" s="194"/>
      <c r="AW885" s="136">
        <f t="shared" si="785"/>
        <v>0</v>
      </c>
      <c r="AX885" s="136">
        <f t="shared" si="767"/>
        <v>0</v>
      </c>
      <c r="AY885" s="136">
        <f t="shared" si="786"/>
        <v>0</v>
      </c>
      <c r="AZ885" s="262"/>
      <c r="BA885" s="262"/>
      <c r="BB885" s="263"/>
      <c r="BC885" s="167"/>
      <c r="BD885" s="194"/>
      <c r="BE885" s="194"/>
      <c r="BF885" s="136">
        <f t="shared" si="787"/>
        <v>0</v>
      </c>
      <c r="BG885" s="136">
        <f t="shared" si="768"/>
        <v>0</v>
      </c>
      <c r="BH885" s="136">
        <f t="shared" si="788"/>
        <v>0</v>
      </c>
      <c r="BI885" s="262"/>
      <c r="BJ885" s="262"/>
      <c r="BK885" s="263"/>
      <c r="BL885" s="167"/>
      <c r="BM885" s="194"/>
      <c r="BN885" s="194"/>
      <c r="BO885" s="136">
        <f t="shared" si="789"/>
        <v>0</v>
      </c>
      <c r="BP885" s="136">
        <f t="shared" si="769"/>
        <v>0</v>
      </c>
      <c r="BQ885" s="136">
        <f t="shared" si="790"/>
        <v>0</v>
      </c>
      <c r="BR885" s="262"/>
      <c r="BS885" s="262"/>
      <c r="BT885" s="263"/>
      <c r="BU885" s="167"/>
      <c r="BV885" s="194"/>
      <c r="BW885" s="194"/>
      <c r="BX885" s="136">
        <f t="shared" si="791"/>
        <v>0</v>
      </c>
      <c r="BY885" s="136">
        <f t="shared" si="770"/>
        <v>0</v>
      </c>
      <c r="BZ885" s="136">
        <f t="shared" si="792"/>
        <v>0</v>
      </c>
      <c r="CA885" s="262"/>
      <c r="CB885" s="262"/>
      <c r="CC885" s="263"/>
      <c r="CD885" s="167"/>
      <c r="CE885" s="194"/>
      <c r="CF885" s="194"/>
      <c r="CG885" s="136">
        <f t="shared" si="793"/>
        <v>0</v>
      </c>
      <c r="CH885" s="136">
        <f t="shared" si="771"/>
        <v>0</v>
      </c>
      <c r="CI885" s="136">
        <f t="shared" si="794"/>
        <v>0</v>
      </c>
      <c r="CJ885" s="262"/>
      <c r="CK885" s="262"/>
      <c r="CL885" s="263"/>
      <c r="CM885" s="167"/>
      <c r="CN885" s="194"/>
      <c r="CO885" s="194"/>
      <c r="CP885" s="136">
        <f t="shared" si="795"/>
        <v>0</v>
      </c>
      <c r="CQ885" s="136">
        <f t="shared" si="772"/>
        <v>0</v>
      </c>
      <c r="CR885" s="136">
        <f t="shared" si="796"/>
        <v>0</v>
      </c>
      <c r="CS885" s="262"/>
      <c r="CT885" s="262"/>
      <c r="CU885" s="263"/>
      <c r="CV885" s="167"/>
      <c r="CW885" s="194"/>
      <c r="CX885" s="194"/>
      <c r="CY885" s="136">
        <f t="shared" si="797"/>
        <v>0</v>
      </c>
      <c r="CZ885" s="136">
        <f t="shared" si="773"/>
        <v>0</v>
      </c>
      <c r="DA885" s="136">
        <f t="shared" si="798"/>
        <v>0</v>
      </c>
      <c r="DB885" s="262"/>
      <c r="DC885" s="262"/>
      <c r="DD885" s="263"/>
    </row>
    <row r="886" spans="1:108" x14ac:dyDescent="0.25">
      <c r="A886" s="167"/>
      <c r="B886" s="194"/>
      <c r="C886" s="194"/>
      <c r="D886" s="136">
        <f t="shared" si="774"/>
        <v>0</v>
      </c>
      <c r="E886" s="136">
        <f t="shared" si="775"/>
        <v>0</v>
      </c>
      <c r="F886" s="136">
        <f t="shared" si="776"/>
        <v>0</v>
      </c>
      <c r="G886" s="262"/>
      <c r="H886" s="262"/>
      <c r="I886" s="263"/>
      <c r="J886" s="167"/>
      <c r="K886" s="194"/>
      <c r="L886" s="194"/>
      <c r="M886" s="136">
        <f t="shared" si="777"/>
        <v>0</v>
      </c>
      <c r="N886" s="136">
        <f t="shared" ref="N886:N949" si="799">IF(P886="TAK",1,0)</f>
        <v>0</v>
      </c>
      <c r="O886" s="136">
        <f t="shared" si="778"/>
        <v>0</v>
      </c>
      <c r="P886" s="262"/>
      <c r="Q886" s="262"/>
      <c r="R886" s="263"/>
      <c r="S886" s="167"/>
      <c r="T886" s="194"/>
      <c r="U886" s="194"/>
      <c r="V886" s="136">
        <f t="shared" si="779"/>
        <v>0</v>
      </c>
      <c r="W886" s="136">
        <f t="shared" ref="W886:W949" si="800">IF(Y886="TAK",1,0)</f>
        <v>0</v>
      </c>
      <c r="X886" s="136">
        <f t="shared" si="780"/>
        <v>0</v>
      </c>
      <c r="Y886" s="262"/>
      <c r="Z886" s="262"/>
      <c r="AA886" s="263"/>
      <c r="AB886" s="167"/>
      <c r="AC886" s="194"/>
      <c r="AD886" s="194"/>
      <c r="AE886" s="136">
        <f t="shared" si="781"/>
        <v>0</v>
      </c>
      <c r="AF886" s="136">
        <f t="shared" ref="AF886:AF949" si="801">IF(AH886="TAK",1,0)</f>
        <v>0</v>
      </c>
      <c r="AG886" s="136">
        <f t="shared" si="782"/>
        <v>0</v>
      </c>
      <c r="AH886" s="262"/>
      <c r="AI886" s="262"/>
      <c r="AJ886" s="263"/>
      <c r="AK886" s="167"/>
      <c r="AL886" s="194"/>
      <c r="AM886" s="194"/>
      <c r="AN886" s="136">
        <f t="shared" si="783"/>
        <v>0</v>
      </c>
      <c r="AO886" s="136">
        <f t="shared" ref="AO886:AO949" si="802">IF(AQ886="TAK",1,0)</f>
        <v>0</v>
      </c>
      <c r="AP886" s="136">
        <f t="shared" si="784"/>
        <v>0</v>
      </c>
      <c r="AQ886" s="262"/>
      <c r="AR886" s="262"/>
      <c r="AS886" s="263"/>
      <c r="AT886" s="167"/>
      <c r="AU886" s="194"/>
      <c r="AV886" s="194"/>
      <c r="AW886" s="136">
        <f t="shared" si="785"/>
        <v>0</v>
      </c>
      <c r="AX886" s="136">
        <f t="shared" ref="AX886:AX949" si="803">IF(AZ886="TAK",1,0)</f>
        <v>0</v>
      </c>
      <c r="AY886" s="136">
        <f t="shared" si="786"/>
        <v>0</v>
      </c>
      <c r="AZ886" s="262"/>
      <c r="BA886" s="262"/>
      <c r="BB886" s="263"/>
      <c r="BC886" s="167"/>
      <c r="BD886" s="194"/>
      <c r="BE886" s="194"/>
      <c r="BF886" s="136">
        <f t="shared" si="787"/>
        <v>0</v>
      </c>
      <c r="BG886" s="136">
        <f t="shared" ref="BG886:BG949" si="804">IF(BI886="TAK",1,0)</f>
        <v>0</v>
      </c>
      <c r="BH886" s="136">
        <f t="shared" si="788"/>
        <v>0</v>
      </c>
      <c r="BI886" s="262"/>
      <c r="BJ886" s="262"/>
      <c r="BK886" s="263"/>
      <c r="BL886" s="167"/>
      <c r="BM886" s="194"/>
      <c r="BN886" s="194"/>
      <c r="BO886" s="136">
        <f t="shared" si="789"/>
        <v>0</v>
      </c>
      <c r="BP886" s="136">
        <f t="shared" ref="BP886:BP949" si="805">IF(BR886="TAK",1,0)</f>
        <v>0</v>
      </c>
      <c r="BQ886" s="136">
        <f t="shared" si="790"/>
        <v>0</v>
      </c>
      <c r="BR886" s="262"/>
      <c r="BS886" s="262"/>
      <c r="BT886" s="263"/>
      <c r="BU886" s="167"/>
      <c r="BV886" s="194"/>
      <c r="BW886" s="194"/>
      <c r="BX886" s="136">
        <f t="shared" si="791"/>
        <v>0</v>
      </c>
      <c r="BY886" s="136">
        <f t="shared" ref="BY886:BY949" si="806">IF(CA886="TAK",1,0)</f>
        <v>0</v>
      </c>
      <c r="BZ886" s="136">
        <f t="shared" si="792"/>
        <v>0</v>
      </c>
      <c r="CA886" s="262"/>
      <c r="CB886" s="262"/>
      <c r="CC886" s="263"/>
      <c r="CD886" s="167"/>
      <c r="CE886" s="194"/>
      <c r="CF886" s="194"/>
      <c r="CG886" s="136">
        <f t="shared" si="793"/>
        <v>0</v>
      </c>
      <c r="CH886" s="136">
        <f t="shared" ref="CH886:CH949" si="807">IF(CJ886="TAK",1,0)</f>
        <v>0</v>
      </c>
      <c r="CI886" s="136">
        <f t="shared" si="794"/>
        <v>0</v>
      </c>
      <c r="CJ886" s="262"/>
      <c r="CK886" s="262"/>
      <c r="CL886" s="263"/>
      <c r="CM886" s="167"/>
      <c r="CN886" s="194"/>
      <c r="CO886" s="194"/>
      <c r="CP886" s="136">
        <f t="shared" si="795"/>
        <v>0</v>
      </c>
      <c r="CQ886" s="136">
        <f t="shared" ref="CQ886:CQ949" si="808">IF(CS886="TAK",1,0)</f>
        <v>0</v>
      </c>
      <c r="CR886" s="136">
        <f t="shared" si="796"/>
        <v>0</v>
      </c>
      <c r="CS886" s="262"/>
      <c r="CT886" s="262"/>
      <c r="CU886" s="263"/>
      <c r="CV886" s="167"/>
      <c r="CW886" s="194"/>
      <c r="CX886" s="194"/>
      <c r="CY886" s="136">
        <f t="shared" si="797"/>
        <v>0</v>
      </c>
      <c r="CZ886" s="136">
        <f t="shared" ref="CZ886:CZ949" si="809">IF(DB886="TAK",1,0)</f>
        <v>0</v>
      </c>
      <c r="DA886" s="136">
        <f t="shared" si="798"/>
        <v>0</v>
      </c>
      <c r="DB886" s="262"/>
      <c r="DC886" s="262"/>
      <c r="DD886" s="263"/>
    </row>
    <row r="887" spans="1:108" x14ac:dyDescent="0.25">
      <c r="A887" s="167"/>
      <c r="B887" s="194"/>
      <c r="C887" s="194"/>
      <c r="D887" s="136">
        <f t="shared" ref="D887:D950" si="810">IF(C887="",0,1)</f>
        <v>0</v>
      </c>
      <c r="E887" s="136">
        <f t="shared" ref="E887:E950" si="811">IF(G887="TAK",1,0)</f>
        <v>0</v>
      </c>
      <c r="F887" s="136">
        <f t="shared" ref="F887:F950" si="812">IF(G887="NIE",1,0)</f>
        <v>0</v>
      </c>
      <c r="G887" s="262"/>
      <c r="H887" s="262"/>
      <c r="I887" s="263"/>
      <c r="J887" s="167"/>
      <c r="K887" s="194"/>
      <c r="L887" s="194"/>
      <c r="M887" s="136">
        <f t="shared" si="777"/>
        <v>0</v>
      </c>
      <c r="N887" s="136">
        <f t="shared" si="799"/>
        <v>0</v>
      </c>
      <c r="O887" s="136">
        <f t="shared" si="778"/>
        <v>0</v>
      </c>
      <c r="P887" s="262"/>
      <c r="Q887" s="262"/>
      <c r="R887" s="263"/>
      <c r="S887" s="167"/>
      <c r="T887" s="194"/>
      <c r="U887" s="194"/>
      <c r="V887" s="136">
        <f t="shared" si="779"/>
        <v>0</v>
      </c>
      <c r="W887" s="136">
        <f t="shared" si="800"/>
        <v>0</v>
      </c>
      <c r="X887" s="136">
        <f t="shared" si="780"/>
        <v>0</v>
      </c>
      <c r="Y887" s="262"/>
      <c r="Z887" s="262"/>
      <c r="AA887" s="263"/>
      <c r="AB887" s="167"/>
      <c r="AC887" s="194"/>
      <c r="AD887" s="194"/>
      <c r="AE887" s="136">
        <f t="shared" si="781"/>
        <v>0</v>
      </c>
      <c r="AF887" s="136">
        <f t="shared" si="801"/>
        <v>0</v>
      </c>
      <c r="AG887" s="136">
        <f t="shared" si="782"/>
        <v>0</v>
      </c>
      <c r="AH887" s="262"/>
      <c r="AI887" s="262"/>
      <c r="AJ887" s="263"/>
      <c r="AK887" s="167"/>
      <c r="AL887" s="194"/>
      <c r="AM887" s="194"/>
      <c r="AN887" s="136">
        <f t="shared" si="783"/>
        <v>0</v>
      </c>
      <c r="AO887" s="136">
        <f t="shared" si="802"/>
        <v>0</v>
      </c>
      <c r="AP887" s="136">
        <f t="shared" si="784"/>
        <v>0</v>
      </c>
      <c r="AQ887" s="262"/>
      <c r="AR887" s="262"/>
      <c r="AS887" s="263"/>
      <c r="AT887" s="167"/>
      <c r="AU887" s="194"/>
      <c r="AV887" s="194"/>
      <c r="AW887" s="136">
        <f t="shared" si="785"/>
        <v>0</v>
      </c>
      <c r="AX887" s="136">
        <f t="shared" si="803"/>
        <v>0</v>
      </c>
      <c r="AY887" s="136">
        <f t="shared" si="786"/>
        <v>0</v>
      </c>
      <c r="AZ887" s="262"/>
      <c r="BA887" s="262"/>
      <c r="BB887" s="263"/>
      <c r="BC887" s="167"/>
      <c r="BD887" s="194"/>
      <c r="BE887" s="194"/>
      <c r="BF887" s="136">
        <f t="shared" si="787"/>
        <v>0</v>
      </c>
      <c r="BG887" s="136">
        <f t="shared" si="804"/>
        <v>0</v>
      </c>
      <c r="BH887" s="136">
        <f t="shared" si="788"/>
        <v>0</v>
      </c>
      <c r="BI887" s="262"/>
      <c r="BJ887" s="262"/>
      <c r="BK887" s="263"/>
      <c r="BL887" s="167"/>
      <c r="BM887" s="194"/>
      <c r="BN887" s="194"/>
      <c r="BO887" s="136">
        <f t="shared" si="789"/>
        <v>0</v>
      </c>
      <c r="BP887" s="136">
        <f t="shared" si="805"/>
        <v>0</v>
      </c>
      <c r="BQ887" s="136">
        <f t="shared" si="790"/>
        <v>0</v>
      </c>
      <c r="BR887" s="262"/>
      <c r="BS887" s="262"/>
      <c r="BT887" s="263"/>
      <c r="BU887" s="167"/>
      <c r="BV887" s="194"/>
      <c r="BW887" s="194"/>
      <c r="BX887" s="136">
        <f t="shared" si="791"/>
        <v>0</v>
      </c>
      <c r="BY887" s="136">
        <f t="shared" si="806"/>
        <v>0</v>
      </c>
      <c r="BZ887" s="136">
        <f t="shared" si="792"/>
        <v>0</v>
      </c>
      <c r="CA887" s="262"/>
      <c r="CB887" s="262"/>
      <c r="CC887" s="263"/>
      <c r="CD887" s="167"/>
      <c r="CE887" s="194"/>
      <c r="CF887" s="194"/>
      <c r="CG887" s="136">
        <f t="shared" si="793"/>
        <v>0</v>
      </c>
      <c r="CH887" s="136">
        <f t="shared" si="807"/>
        <v>0</v>
      </c>
      <c r="CI887" s="136">
        <f t="shared" si="794"/>
        <v>0</v>
      </c>
      <c r="CJ887" s="262"/>
      <c r="CK887" s="262"/>
      <c r="CL887" s="263"/>
      <c r="CM887" s="167"/>
      <c r="CN887" s="194"/>
      <c r="CO887" s="194"/>
      <c r="CP887" s="136">
        <f t="shared" si="795"/>
        <v>0</v>
      </c>
      <c r="CQ887" s="136">
        <f t="shared" si="808"/>
        <v>0</v>
      </c>
      <c r="CR887" s="136">
        <f t="shared" si="796"/>
        <v>0</v>
      </c>
      <c r="CS887" s="262"/>
      <c r="CT887" s="262"/>
      <c r="CU887" s="263"/>
      <c r="CV887" s="167"/>
      <c r="CW887" s="194"/>
      <c r="CX887" s="194"/>
      <c r="CY887" s="136">
        <f t="shared" si="797"/>
        <v>0</v>
      </c>
      <c r="CZ887" s="136">
        <f t="shared" si="809"/>
        <v>0</v>
      </c>
      <c r="DA887" s="136">
        <f t="shared" si="798"/>
        <v>0</v>
      </c>
      <c r="DB887" s="262"/>
      <c r="DC887" s="262"/>
      <c r="DD887" s="263"/>
    </row>
    <row r="888" spans="1:108" x14ac:dyDescent="0.25">
      <c r="A888" s="167"/>
      <c r="B888" s="194"/>
      <c r="C888" s="194"/>
      <c r="D888" s="136">
        <f t="shared" si="810"/>
        <v>0</v>
      </c>
      <c r="E888" s="136">
        <f t="shared" si="811"/>
        <v>0</v>
      </c>
      <c r="F888" s="136">
        <f t="shared" si="812"/>
        <v>0</v>
      </c>
      <c r="G888" s="262"/>
      <c r="H888" s="262"/>
      <c r="I888" s="263"/>
      <c r="J888" s="167"/>
      <c r="K888" s="194"/>
      <c r="L888" s="194"/>
      <c r="M888" s="136">
        <f t="shared" si="777"/>
        <v>0</v>
      </c>
      <c r="N888" s="136">
        <f t="shared" si="799"/>
        <v>0</v>
      </c>
      <c r="O888" s="136">
        <f t="shared" si="778"/>
        <v>0</v>
      </c>
      <c r="P888" s="262"/>
      <c r="Q888" s="262"/>
      <c r="R888" s="263"/>
      <c r="S888" s="167"/>
      <c r="T888" s="194"/>
      <c r="U888" s="194"/>
      <c r="V888" s="136">
        <f t="shared" si="779"/>
        <v>0</v>
      </c>
      <c r="W888" s="136">
        <f t="shared" si="800"/>
        <v>0</v>
      </c>
      <c r="X888" s="136">
        <f t="shared" si="780"/>
        <v>0</v>
      </c>
      <c r="Y888" s="262"/>
      <c r="Z888" s="262"/>
      <c r="AA888" s="263"/>
      <c r="AB888" s="167"/>
      <c r="AC888" s="194"/>
      <c r="AD888" s="194"/>
      <c r="AE888" s="136">
        <f t="shared" si="781"/>
        <v>0</v>
      </c>
      <c r="AF888" s="136">
        <f t="shared" si="801"/>
        <v>0</v>
      </c>
      <c r="AG888" s="136">
        <f t="shared" si="782"/>
        <v>0</v>
      </c>
      <c r="AH888" s="262"/>
      <c r="AI888" s="262"/>
      <c r="AJ888" s="263"/>
      <c r="AK888" s="167"/>
      <c r="AL888" s="194"/>
      <c r="AM888" s="194"/>
      <c r="AN888" s="136">
        <f t="shared" si="783"/>
        <v>0</v>
      </c>
      <c r="AO888" s="136">
        <f t="shared" si="802"/>
        <v>0</v>
      </c>
      <c r="AP888" s="136">
        <f t="shared" si="784"/>
        <v>0</v>
      </c>
      <c r="AQ888" s="262"/>
      <c r="AR888" s="262"/>
      <c r="AS888" s="263"/>
      <c r="AT888" s="167"/>
      <c r="AU888" s="194"/>
      <c r="AV888" s="194"/>
      <c r="AW888" s="136">
        <f t="shared" si="785"/>
        <v>0</v>
      </c>
      <c r="AX888" s="136">
        <f t="shared" si="803"/>
        <v>0</v>
      </c>
      <c r="AY888" s="136">
        <f t="shared" si="786"/>
        <v>0</v>
      </c>
      <c r="AZ888" s="262"/>
      <c r="BA888" s="262"/>
      <c r="BB888" s="263"/>
      <c r="BC888" s="167"/>
      <c r="BD888" s="194"/>
      <c r="BE888" s="194"/>
      <c r="BF888" s="136">
        <f t="shared" si="787"/>
        <v>0</v>
      </c>
      <c r="BG888" s="136">
        <f t="shared" si="804"/>
        <v>0</v>
      </c>
      <c r="BH888" s="136">
        <f t="shared" si="788"/>
        <v>0</v>
      </c>
      <c r="BI888" s="262"/>
      <c r="BJ888" s="262"/>
      <c r="BK888" s="263"/>
      <c r="BL888" s="167"/>
      <c r="BM888" s="194"/>
      <c r="BN888" s="194"/>
      <c r="BO888" s="136">
        <f t="shared" si="789"/>
        <v>0</v>
      </c>
      <c r="BP888" s="136">
        <f t="shared" si="805"/>
        <v>0</v>
      </c>
      <c r="BQ888" s="136">
        <f t="shared" si="790"/>
        <v>0</v>
      </c>
      <c r="BR888" s="262"/>
      <c r="BS888" s="262"/>
      <c r="BT888" s="263"/>
      <c r="BU888" s="167"/>
      <c r="BV888" s="194"/>
      <c r="BW888" s="194"/>
      <c r="BX888" s="136">
        <f t="shared" si="791"/>
        <v>0</v>
      </c>
      <c r="BY888" s="136">
        <f t="shared" si="806"/>
        <v>0</v>
      </c>
      <c r="BZ888" s="136">
        <f t="shared" si="792"/>
        <v>0</v>
      </c>
      <c r="CA888" s="262"/>
      <c r="CB888" s="262"/>
      <c r="CC888" s="263"/>
      <c r="CD888" s="167"/>
      <c r="CE888" s="194"/>
      <c r="CF888" s="194"/>
      <c r="CG888" s="136">
        <f t="shared" si="793"/>
        <v>0</v>
      </c>
      <c r="CH888" s="136">
        <f t="shared" si="807"/>
        <v>0</v>
      </c>
      <c r="CI888" s="136">
        <f t="shared" si="794"/>
        <v>0</v>
      </c>
      <c r="CJ888" s="262"/>
      <c r="CK888" s="262"/>
      <c r="CL888" s="263"/>
      <c r="CM888" s="167"/>
      <c r="CN888" s="194"/>
      <c r="CO888" s="194"/>
      <c r="CP888" s="136">
        <f t="shared" si="795"/>
        <v>0</v>
      </c>
      <c r="CQ888" s="136">
        <f t="shared" si="808"/>
        <v>0</v>
      </c>
      <c r="CR888" s="136">
        <f t="shared" si="796"/>
        <v>0</v>
      </c>
      <c r="CS888" s="262"/>
      <c r="CT888" s="262"/>
      <c r="CU888" s="263"/>
      <c r="CV888" s="167"/>
      <c r="CW888" s="194"/>
      <c r="CX888" s="194"/>
      <c r="CY888" s="136">
        <f t="shared" si="797"/>
        <v>0</v>
      </c>
      <c r="CZ888" s="136">
        <f t="shared" si="809"/>
        <v>0</v>
      </c>
      <c r="DA888" s="136">
        <f t="shared" si="798"/>
        <v>0</v>
      </c>
      <c r="DB888" s="262"/>
      <c r="DC888" s="262"/>
      <c r="DD888" s="263"/>
    </row>
    <row r="889" spans="1:108" x14ac:dyDescent="0.25">
      <c r="A889" s="167"/>
      <c r="B889" s="194"/>
      <c r="C889" s="194"/>
      <c r="D889" s="136">
        <f t="shared" si="810"/>
        <v>0</v>
      </c>
      <c r="E889" s="136">
        <f t="shared" si="811"/>
        <v>0</v>
      </c>
      <c r="F889" s="136">
        <f t="shared" si="812"/>
        <v>0</v>
      </c>
      <c r="G889" s="262"/>
      <c r="H889" s="262"/>
      <c r="I889" s="263"/>
      <c r="J889" s="167"/>
      <c r="K889" s="194"/>
      <c r="L889" s="194"/>
      <c r="M889" s="136">
        <f t="shared" si="777"/>
        <v>0</v>
      </c>
      <c r="N889" s="136">
        <f t="shared" si="799"/>
        <v>0</v>
      </c>
      <c r="O889" s="136">
        <f t="shared" si="778"/>
        <v>0</v>
      </c>
      <c r="P889" s="262"/>
      <c r="Q889" s="262"/>
      <c r="R889" s="263"/>
      <c r="S889" s="167"/>
      <c r="T889" s="194"/>
      <c r="U889" s="194"/>
      <c r="V889" s="136">
        <f t="shared" si="779"/>
        <v>0</v>
      </c>
      <c r="W889" s="136">
        <f t="shared" si="800"/>
        <v>0</v>
      </c>
      <c r="X889" s="136">
        <f t="shared" si="780"/>
        <v>0</v>
      </c>
      <c r="Y889" s="262"/>
      <c r="Z889" s="262"/>
      <c r="AA889" s="263"/>
      <c r="AB889" s="167"/>
      <c r="AC889" s="194"/>
      <c r="AD889" s="194"/>
      <c r="AE889" s="136">
        <f t="shared" si="781"/>
        <v>0</v>
      </c>
      <c r="AF889" s="136">
        <f t="shared" si="801"/>
        <v>0</v>
      </c>
      <c r="AG889" s="136">
        <f t="shared" si="782"/>
        <v>0</v>
      </c>
      <c r="AH889" s="262"/>
      <c r="AI889" s="262"/>
      <c r="AJ889" s="263"/>
      <c r="AK889" s="167"/>
      <c r="AL889" s="194"/>
      <c r="AM889" s="194"/>
      <c r="AN889" s="136">
        <f t="shared" si="783"/>
        <v>0</v>
      </c>
      <c r="AO889" s="136">
        <f t="shared" si="802"/>
        <v>0</v>
      </c>
      <c r="AP889" s="136">
        <f t="shared" si="784"/>
        <v>0</v>
      </c>
      <c r="AQ889" s="262"/>
      <c r="AR889" s="262"/>
      <c r="AS889" s="263"/>
      <c r="AT889" s="167"/>
      <c r="AU889" s="194"/>
      <c r="AV889" s="194"/>
      <c r="AW889" s="136">
        <f t="shared" si="785"/>
        <v>0</v>
      </c>
      <c r="AX889" s="136">
        <f t="shared" si="803"/>
        <v>0</v>
      </c>
      <c r="AY889" s="136">
        <f t="shared" si="786"/>
        <v>0</v>
      </c>
      <c r="AZ889" s="262"/>
      <c r="BA889" s="262"/>
      <c r="BB889" s="263"/>
      <c r="BC889" s="167"/>
      <c r="BD889" s="194"/>
      <c r="BE889" s="194"/>
      <c r="BF889" s="136">
        <f t="shared" si="787"/>
        <v>0</v>
      </c>
      <c r="BG889" s="136">
        <f t="shared" si="804"/>
        <v>0</v>
      </c>
      <c r="BH889" s="136">
        <f t="shared" si="788"/>
        <v>0</v>
      </c>
      <c r="BI889" s="262"/>
      <c r="BJ889" s="262"/>
      <c r="BK889" s="263"/>
      <c r="BL889" s="167"/>
      <c r="BM889" s="194"/>
      <c r="BN889" s="194"/>
      <c r="BO889" s="136">
        <f t="shared" si="789"/>
        <v>0</v>
      </c>
      <c r="BP889" s="136">
        <f t="shared" si="805"/>
        <v>0</v>
      </c>
      <c r="BQ889" s="136">
        <f t="shared" si="790"/>
        <v>0</v>
      </c>
      <c r="BR889" s="262"/>
      <c r="BS889" s="262"/>
      <c r="BT889" s="263"/>
      <c r="BU889" s="167"/>
      <c r="BV889" s="194"/>
      <c r="BW889" s="194"/>
      <c r="BX889" s="136">
        <f t="shared" si="791"/>
        <v>0</v>
      </c>
      <c r="BY889" s="136">
        <f t="shared" si="806"/>
        <v>0</v>
      </c>
      <c r="BZ889" s="136">
        <f t="shared" si="792"/>
        <v>0</v>
      </c>
      <c r="CA889" s="262"/>
      <c r="CB889" s="262"/>
      <c r="CC889" s="263"/>
      <c r="CD889" s="167"/>
      <c r="CE889" s="194"/>
      <c r="CF889" s="194"/>
      <c r="CG889" s="136">
        <f t="shared" si="793"/>
        <v>0</v>
      </c>
      <c r="CH889" s="136">
        <f t="shared" si="807"/>
        <v>0</v>
      </c>
      <c r="CI889" s="136">
        <f t="shared" si="794"/>
        <v>0</v>
      </c>
      <c r="CJ889" s="262"/>
      <c r="CK889" s="262"/>
      <c r="CL889" s="263"/>
      <c r="CM889" s="167"/>
      <c r="CN889" s="194"/>
      <c r="CO889" s="194"/>
      <c r="CP889" s="136">
        <f t="shared" si="795"/>
        <v>0</v>
      </c>
      <c r="CQ889" s="136">
        <f t="shared" si="808"/>
        <v>0</v>
      </c>
      <c r="CR889" s="136">
        <f t="shared" si="796"/>
        <v>0</v>
      </c>
      <c r="CS889" s="262"/>
      <c r="CT889" s="262"/>
      <c r="CU889" s="263"/>
      <c r="CV889" s="167"/>
      <c r="CW889" s="194"/>
      <c r="CX889" s="194"/>
      <c r="CY889" s="136">
        <f t="shared" si="797"/>
        <v>0</v>
      </c>
      <c r="CZ889" s="136">
        <f t="shared" si="809"/>
        <v>0</v>
      </c>
      <c r="DA889" s="136">
        <f t="shared" si="798"/>
        <v>0</v>
      </c>
      <c r="DB889" s="262"/>
      <c r="DC889" s="262"/>
      <c r="DD889" s="263"/>
    </row>
    <row r="890" spans="1:108" x14ac:dyDescent="0.25">
      <c r="A890" s="167"/>
      <c r="B890" s="194"/>
      <c r="C890" s="194"/>
      <c r="D890" s="136">
        <f t="shared" si="810"/>
        <v>0</v>
      </c>
      <c r="E890" s="136">
        <f t="shared" si="811"/>
        <v>0</v>
      </c>
      <c r="F890" s="136">
        <f t="shared" si="812"/>
        <v>0</v>
      </c>
      <c r="G890" s="262"/>
      <c r="H890" s="262"/>
      <c r="I890" s="263"/>
      <c r="J890" s="167"/>
      <c r="K890" s="194"/>
      <c r="L890" s="194"/>
      <c r="M890" s="136">
        <f t="shared" si="777"/>
        <v>0</v>
      </c>
      <c r="N890" s="136">
        <f t="shared" si="799"/>
        <v>0</v>
      </c>
      <c r="O890" s="136">
        <f t="shared" si="778"/>
        <v>0</v>
      </c>
      <c r="P890" s="262"/>
      <c r="Q890" s="262"/>
      <c r="R890" s="263"/>
      <c r="S890" s="167"/>
      <c r="T890" s="194"/>
      <c r="U890" s="194"/>
      <c r="V890" s="136">
        <f t="shared" si="779"/>
        <v>0</v>
      </c>
      <c r="W890" s="136">
        <f t="shared" si="800"/>
        <v>0</v>
      </c>
      <c r="X890" s="136">
        <f t="shared" si="780"/>
        <v>0</v>
      </c>
      <c r="Y890" s="262"/>
      <c r="Z890" s="262"/>
      <c r="AA890" s="263"/>
      <c r="AB890" s="167"/>
      <c r="AC890" s="194"/>
      <c r="AD890" s="194"/>
      <c r="AE890" s="136">
        <f t="shared" si="781"/>
        <v>0</v>
      </c>
      <c r="AF890" s="136">
        <f t="shared" si="801"/>
        <v>0</v>
      </c>
      <c r="AG890" s="136">
        <f t="shared" si="782"/>
        <v>0</v>
      </c>
      <c r="AH890" s="262"/>
      <c r="AI890" s="262"/>
      <c r="AJ890" s="263"/>
      <c r="AK890" s="167"/>
      <c r="AL890" s="194"/>
      <c r="AM890" s="194"/>
      <c r="AN890" s="136">
        <f t="shared" si="783"/>
        <v>0</v>
      </c>
      <c r="AO890" s="136">
        <f t="shared" si="802"/>
        <v>0</v>
      </c>
      <c r="AP890" s="136">
        <f t="shared" si="784"/>
        <v>0</v>
      </c>
      <c r="AQ890" s="262"/>
      <c r="AR890" s="262"/>
      <c r="AS890" s="263"/>
      <c r="AT890" s="167"/>
      <c r="AU890" s="194"/>
      <c r="AV890" s="194"/>
      <c r="AW890" s="136">
        <f t="shared" si="785"/>
        <v>0</v>
      </c>
      <c r="AX890" s="136">
        <f t="shared" si="803"/>
        <v>0</v>
      </c>
      <c r="AY890" s="136">
        <f t="shared" si="786"/>
        <v>0</v>
      </c>
      <c r="AZ890" s="262"/>
      <c r="BA890" s="262"/>
      <c r="BB890" s="263"/>
      <c r="BC890" s="167"/>
      <c r="BD890" s="194"/>
      <c r="BE890" s="194"/>
      <c r="BF890" s="136">
        <f t="shared" si="787"/>
        <v>0</v>
      </c>
      <c r="BG890" s="136">
        <f t="shared" si="804"/>
        <v>0</v>
      </c>
      <c r="BH890" s="136">
        <f t="shared" si="788"/>
        <v>0</v>
      </c>
      <c r="BI890" s="262"/>
      <c r="BJ890" s="262"/>
      <c r="BK890" s="263"/>
      <c r="BL890" s="167"/>
      <c r="BM890" s="194"/>
      <c r="BN890" s="194"/>
      <c r="BO890" s="136">
        <f t="shared" si="789"/>
        <v>0</v>
      </c>
      <c r="BP890" s="136">
        <f t="shared" si="805"/>
        <v>0</v>
      </c>
      <c r="BQ890" s="136">
        <f t="shared" si="790"/>
        <v>0</v>
      </c>
      <c r="BR890" s="262"/>
      <c r="BS890" s="262"/>
      <c r="BT890" s="263"/>
      <c r="BU890" s="167"/>
      <c r="BV890" s="194"/>
      <c r="BW890" s="194"/>
      <c r="BX890" s="136">
        <f t="shared" si="791"/>
        <v>0</v>
      </c>
      <c r="BY890" s="136">
        <f t="shared" si="806"/>
        <v>0</v>
      </c>
      <c r="BZ890" s="136">
        <f t="shared" si="792"/>
        <v>0</v>
      </c>
      <c r="CA890" s="262"/>
      <c r="CB890" s="262"/>
      <c r="CC890" s="263"/>
      <c r="CD890" s="167"/>
      <c r="CE890" s="194"/>
      <c r="CF890" s="194"/>
      <c r="CG890" s="136">
        <f t="shared" si="793"/>
        <v>0</v>
      </c>
      <c r="CH890" s="136">
        <f t="shared" si="807"/>
        <v>0</v>
      </c>
      <c r="CI890" s="136">
        <f t="shared" si="794"/>
        <v>0</v>
      </c>
      <c r="CJ890" s="262"/>
      <c r="CK890" s="262"/>
      <c r="CL890" s="263"/>
      <c r="CM890" s="167"/>
      <c r="CN890" s="194"/>
      <c r="CO890" s="194"/>
      <c r="CP890" s="136">
        <f t="shared" si="795"/>
        <v>0</v>
      </c>
      <c r="CQ890" s="136">
        <f t="shared" si="808"/>
        <v>0</v>
      </c>
      <c r="CR890" s="136">
        <f t="shared" si="796"/>
        <v>0</v>
      </c>
      <c r="CS890" s="262"/>
      <c r="CT890" s="262"/>
      <c r="CU890" s="263"/>
      <c r="CV890" s="167"/>
      <c r="CW890" s="194"/>
      <c r="CX890" s="194"/>
      <c r="CY890" s="136">
        <f t="shared" si="797"/>
        <v>0</v>
      </c>
      <c r="CZ890" s="136">
        <f t="shared" si="809"/>
        <v>0</v>
      </c>
      <c r="DA890" s="136">
        <f t="shared" si="798"/>
        <v>0</v>
      </c>
      <c r="DB890" s="262"/>
      <c r="DC890" s="262"/>
      <c r="DD890" s="263"/>
    </row>
    <row r="891" spans="1:108" x14ac:dyDescent="0.25">
      <c r="A891" s="167"/>
      <c r="B891" s="194"/>
      <c r="C891" s="194"/>
      <c r="D891" s="136">
        <f t="shared" si="810"/>
        <v>0</v>
      </c>
      <c r="E891" s="136">
        <f t="shared" si="811"/>
        <v>0</v>
      </c>
      <c r="F891" s="136">
        <f t="shared" si="812"/>
        <v>0</v>
      </c>
      <c r="G891" s="262"/>
      <c r="H891" s="262"/>
      <c r="I891" s="263"/>
      <c r="J891" s="167"/>
      <c r="K891" s="194"/>
      <c r="L891" s="194"/>
      <c r="M891" s="136">
        <f t="shared" si="777"/>
        <v>0</v>
      </c>
      <c r="N891" s="136">
        <f t="shared" si="799"/>
        <v>0</v>
      </c>
      <c r="O891" s="136">
        <f t="shared" si="778"/>
        <v>0</v>
      </c>
      <c r="P891" s="262"/>
      <c r="Q891" s="262"/>
      <c r="R891" s="263"/>
      <c r="S891" s="167"/>
      <c r="T891" s="194"/>
      <c r="U891" s="194"/>
      <c r="V891" s="136">
        <f t="shared" si="779"/>
        <v>0</v>
      </c>
      <c r="W891" s="136">
        <f t="shared" si="800"/>
        <v>0</v>
      </c>
      <c r="X891" s="136">
        <f t="shared" si="780"/>
        <v>0</v>
      </c>
      <c r="Y891" s="262"/>
      <c r="Z891" s="262"/>
      <c r="AA891" s="263"/>
      <c r="AB891" s="167"/>
      <c r="AC891" s="194"/>
      <c r="AD891" s="194"/>
      <c r="AE891" s="136">
        <f t="shared" si="781"/>
        <v>0</v>
      </c>
      <c r="AF891" s="136">
        <f t="shared" si="801"/>
        <v>0</v>
      </c>
      <c r="AG891" s="136">
        <f t="shared" si="782"/>
        <v>0</v>
      </c>
      <c r="AH891" s="262"/>
      <c r="AI891" s="262"/>
      <c r="AJ891" s="263"/>
      <c r="AK891" s="167"/>
      <c r="AL891" s="194"/>
      <c r="AM891" s="194"/>
      <c r="AN891" s="136">
        <f t="shared" si="783"/>
        <v>0</v>
      </c>
      <c r="AO891" s="136">
        <f t="shared" si="802"/>
        <v>0</v>
      </c>
      <c r="AP891" s="136">
        <f t="shared" si="784"/>
        <v>0</v>
      </c>
      <c r="AQ891" s="262"/>
      <c r="AR891" s="262"/>
      <c r="AS891" s="263"/>
      <c r="AT891" s="167"/>
      <c r="AU891" s="194"/>
      <c r="AV891" s="194"/>
      <c r="AW891" s="136">
        <f t="shared" si="785"/>
        <v>0</v>
      </c>
      <c r="AX891" s="136">
        <f t="shared" si="803"/>
        <v>0</v>
      </c>
      <c r="AY891" s="136">
        <f t="shared" si="786"/>
        <v>0</v>
      </c>
      <c r="AZ891" s="262"/>
      <c r="BA891" s="262"/>
      <c r="BB891" s="263"/>
      <c r="BC891" s="167"/>
      <c r="BD891" s="194"/>
      <c r="BE891" s="194"/>
      <c r="BF891" s="136">
        <f t="shared" si="787"/>
        <v>0</v>
      </c>
      <c r="BG891" s="136">
        <f t="shared" si="804"/>
        <v>0</v>
      </c>
      <c r="BH891" s="136">
        <f t="shared" si="788"/>
        <v>0</v>
      </c>
      <c r="BI891" s="262"/>
      <c r="BJ891" s="262"/>
      <c r="BK891" s="263"/>
      <c r="BL891" s="167"/>
      <c r="BM891" s="194"/>
      <c r="BN891" s="194"/>
      <c r="BO891" s="136">
        <f t="shared" si="789"/>
        <v>0</v>
      </c>
      <c r="BP891" s="136">
        <f t="shared" si="805"/>
        <v>0</v>
      </c>
      <c r="BQ891" s="136">
        <f t="shared" si="790"/>
        <v>0</v>
      </c>
      <c r="BR891" s="262"/>
      <c r="BS891" s="262"/>
      <c r="BT891" s="263"/>
      <c r="BU891" s="167"/>
      <c r="BV891" s="194"/>
      <c r="BW891" s="194"/>
      <c r="BX891" s="136">
        <f t="shared" si="791"/>
        <v>0</v>
      </c>
      <c r="BY891" s="136">
        <f t="shared" si="806"/>
        <v>0</v>
      </c>
      <c r="BZ891" s="136">
        <f t="shared" si="792"/>
        <v>0</v>
      </c>
      <c r="CA891" s="262"/>
      <c r="CB891" s="262"/>
      <c r="CC891" s="263"/>
      <c r="CD891" s="167"/>
      <c r="CE891" s="194"/>
      <c r="CF891" s="194"/>
      <c r="CG891" s="136">
        <f t="shared" si="793"/>
        <v>0</v>
      </c>
      <c r="CH891" s="136">
        <f t="shared" si="807"/>
        <v>0</v>
      </c>
      <c r="CI891" s="136">
        <f t="shared" si="794"/>
        <v>0</v>
      </c>
      <c r="CJ891" s="262"/>
      <c r="CK891" s="262"/>
      <c r="CL891" s="263"/>
      <c r="CM891" s="167"/>
      <c r="CN891" s="194"/>
      <c r="CO891" s="194"/>
      <c r="CP891" s="136">
        <f t="shared" si="795"/>
        <v>0</v>
      </c>
      <c r="CQ891" s="136">
        <f t="shared" si="808"/>
        <v>0</v>
      </c>
      <c r="CR891" s="136">
        <f t="shared" si="796"/>
        <v>0</v>
      </c>
      <c r="CS891" s="262"/>
      <c r="CT891" s="262"/>
      <c r="CU891" s="263"/>
      <c r="CV891" s="167"/>
      <c r="CW891" s="194"/>
      <c r="CX891" s="194"/>
      <c r="CY891" s="136">
        <f t="shared" si="797"/>
        <v>0</v>
      </c>
      <c r="CZ891" s="136">
        <f t="shared" si="809"/>
        <v>0</v>
      </c>
      <c r="DA891" s="136">
        <f t="shared" si="798"/>
        <v>0</v>
      </c>
      <c r="DB891" s="262"/>
      <c r="DC891" s="262"/>
      <c r="DD891" s="263"/>
    </row>
    <row r="892" spans="1:108" x14ac:dyDescent="0.25">
      <c r="A892" s="167"/>
      <c r="B892" s="194"/>
      <c r="C892" s="194"/>
      <c r="D892" s="136">
        <f t="shared" si="810"/>
        <v>0</v>
      </c>
      <c r="E892" s="136">
        <f t="shared" si="811"/>
        <v>0</v>
      </c>
      <c r="F892" s="136">
        <f t="shared" si="812"/>
        <v>0</v>
      </c>
      <c r="G892" s="262"/>
      <c r="H892" s="262"/>
      <c r="I892" s="263"/>
      <c r="J892" s="167"/>
      <c r="K892" s="194"/>
      <c r="L892" s="194"/>
      <c r="M892" s="136">
        <f t="shared" si="777"/>
        <v>0</v>
      </c>
      <c r="N892" s="136">
        <f t="shared" si="799"/>
        <v>0</v>
      </c>
      <c r="O892" s="136">
        <f t="shared" si="778"/>
        <v>0</v>
      </c>
      <c r="P892" s="262"/>
      <c r="Q892" s="262"/>
      <c r="R892" s="263"/>
      <c r="S892" s="167"/>
      <c r="T892" s="194"/>
      <c r="U892" s="194"/>
      <c r="V892" s="136">
        <f t="shared" si="779"/>
        <v>0</v>
      </c>
      <c r="W892" s="136">
        <f t="shared" si="800"/>
        <v>0</v>
      </c>
      <c r="X892" s="136">
        <f t="shared" si="780"/>
        <v>0</v>
      </c>
      <c r="Y892" s="262"/>
      <c r="Z892" s="262"/>
      <c r="AA892" s="263"/>
      <c r="AB892" s="167"/>
      <c r="AC892" s="194"/>
      <c r="AD892" s="194"/>
      <c r="AE892" s="136">
        <f t="shared" si="781"/>
        <v>0</v>
      </c>
      <c r="AF892" s="136">
        <f t="shared" si="801"/>
        <v>0</v>
      </c>
      <c r="AG892" s="136">
        <f t="shared" si="782"/>
        <v>0</v>
      </c>
      <c r="AH892" s="262"/>
      <c r="AI892" s="262"/>
      <c r="AJ892" s="263"/>
      <c r="AK892" s="167"/>
      <c r="AL892" s="194"/>
      <c r="AM892" s="194"/>
      <c r="AN892" s="136">
        <f t="shared" si="783"/>
        <v>0</v>
      </c>
      <c r="AO892" s="136">
        <f t="shared" si="802"/>
        <v>0</v>
      </c>
      <c r="AP892" s="136">
        <f t="shared" si="784"/>
        <v>0</v>
      </c>
      <c r="AQ892" s="262"/>
      <c r="AR892" s="262"/>
      <c r="AS892" s="263"/>
      <c r="AT892" s="167"/>
      <c r="AU892" s="194"/>
      <c r="AV892" s="194"/>
      <c r="AW892" s="136">
        <f t="shared" si="785"/>
        <v>0</v>
      </c>
      <c r="AX892" s="136">
        <f t="shared" si="803"/>
        <v>0</v>
      </c>
      <c r="AY892" s="136">
        <f t="shared" si="786"/>
        <v>0</v>
      </c>
      <c r="AZ892" s="262"/>
      <c r="BA892" s="262"/>
      <c r="BB892" s="263"/>
      <c r="BC892" s="167"/>
      <c r="BD892" s="194"/>
      <c r="BE892" s="194"/>
      <c r="BF892" s="136">
        <f t="shared" si="787"/>
        <v>0</v>
      </c>
      <c r="BG892" s="136">
        <f t="shared" si="804"/>
        <v>0</v>
      </c>
      <c r="BH892" s="136">
        <f t="shared" si="788"/>
        <v>0</v>
      </c>
      <c r="BI892" s="262"/>
      <c r="BJ892" s="262"/>
      <c r="BK892" s="263"/>
      <c r="BL892" s="167"/>
      <c r="BM892" s="194"/>
      <c r="BN892" s="194"/>
      <c r="BO892" s="136">
        <f t="shared" si="789"/>
        <v>0</v>
      </c>
      <c r="BP892" s="136">
        <f t="shared" si="805"/>
        <v>0</v>
      </c>
      <c r="BQ892" s="136">
        <f t="shared" si="790"/>
        <v>0</v>
      </c>
      <c r="BR892" s="262"/>
      <c r="BS892" s="262"/>
      <c r="BT892" s="263"/>
      <c r="BU892" s="167"/>
      <c r="BV892" s="194"/>
      <c r="BW892" s="194"/>
      <c r="BX892" s="136">
        <f t="shared" si="791"/>
        <v>0</v>
      </c>
      <c r="BY892" s="136">
        <f t="shared" si="806"/>
        <v>0</v>
      </c>
      <c r="BZ892" s="136">
        <f t="shared" si="792"/>
        <v>0</v>
      </c>
      <c r="CA892" s="262"/>
      <c r="CB892" s="262"/>
      <c r="CC892" s="263"/>
      <c r="CD892" s="167"/>
      <c r="CE892" s="194"/>
      <c r="CF892" s="194"/>
      <c r="CG892" s="136">
        <f t="shared" si="793"/>
        <v>0</v>
      </c>
      <c r="CH892" s="136">
        <f t="shared" si="807"/>
        <v>0</v>
      </c>
      <c r="CI892" s="136">
        <f t="shared" si="794"/>
        <v>0</v>
      </c>
      <c r="CJ892" s="262"/>
      <c r="CK892" s="262"/>
      <c r="CL892" s="263"/>
      <c r="CM892" s="167"/>
      <c r="CN892" s="194"/>
      <c r="CO892" s="194"/>
      <c r="CP892" s="136">
        <f t="shared" si="795"/>
        <v>0</v>
      </c>
      <c r="CQ892" s="136">
        <f t="shared" si="808"/>
        <v>0</v>
      </c>
      <c r="CR892" s="136">
        <f t="shared" si="796"/>
        <v>0</v>
      </c>
      <c r="CS892" s="262"/>
      <c r="CT892" s="262"/>
      <c r="CU892" s="263"/>
      <c r="CV892" s="167"/>
      <c r="CW892" s="194"/>
      <c r="CX892" s="194"/>
      <c r="CY892" s="136">
        <f t="shared" si="797"/>
        <v>0</v>
      </c>
      <c r="CZ892" s="136">
        <f t="shared" si="809"/>
        <v>0</v>
      </c>
      <c r="DA892" s="136">
        <f t="shared" si="798"/>
        <v>0</v>
      </c>
      <c r="DB892" s="262"/>
      <c r="DC892" s="262"/>
      <c r="DD892" s="263"/>
    </row>
    <row r="893" spans="1:108" x14ac:dyDescent="0.25">
      <c r="A893" s="167"/>
      <c r="B893" s="194"/>
      <c r="C893" s="194"/>
      <c r="D893" s="136">
        <f t="shared" si="810"/>
        <v>0</v>
      </c>
      <c r="E893" s="136">
        <f t="shared" si="811"/>
        <v>0</v>
      </c>
      <c r="F893" s="136">
        <f t="shared" si="812"/>
        <v>0</v>
      </c>
      <c r="G893" s="262"/>
      <c r="H893" s="262"/>
      <c r="I893" s="263"/>
      <c r="J893" s="167"/>
      <c r="K893" s="194"/>
      <c r="L893" s="194"/>
      <c r="M893" s="136">
        <f t="shared" si="777"/>
        <v>0</v>
      </c>
      <c r="N893" s="136">
        <f t="shared" si="799"/>
        <v>0</v>
      </c>
      <c r="O893" s="136">
        <f t="shared" si="778"/>
        <v>0</v>
      </c>
      <c r="P893" s="262"/>
      <c r="Q893" s="262"/>
      <c r="R893" s="263"/>
      <c r="S893" s="167"/>
      <c r="T893" s="194"/>
      <c r="U893" s="194"/>
      <c r="V893" s="136">
        <f t="shared" si="779"/>
        <v>0</v>
      </c>
      <c r="W893" s="136">
        <f t="shared" si="800"/>
        <v>0</v>
      </c>
      <c r="X893" s="136">
        <f t="shared" si="780"/>
        <v>0</v>
      </c>
      <c r="Y893" s="262"/>
      <c r="Z893" s="262"/>
      <c r="AA893" s="263"/>
      <c r="AB893" s="167"/>
      <c r="AC893" s="194"/>
      <c r="AD893" s="194"/>
      <c r="AE893" s="136">
        <f t="shared" si="781"/>
        <v>0</v>
      </c>
      <c r="AF893" s="136">
        <f t="shared" si="801"/>
        <v>0</v>
      </c>
      <c r="AG893" s="136">
        <f t="shared" si="782"/>
        <v>0</v>
      </c>
      <c r="AH893" s="262"/>
      <c r="AI893" s="262"/>
      <c r="AJ893" s="263"/>
      <c r="AK893" s="167"/>
      <c r="AL893" s="194"/>
      <c r="AM893" s="194"/>
      <c r="AN893" s="136">
        <f t="shared" si="783"/>
        <v>0</v>
      </c>
      <c r="AO893" s="136">
        <f t="shared" si="802"/>
        <v>0</v>
      </c>
      <c r="AP893" s="136">
        <f t="shared" si="784"/>
        <v>0</v>
      </c>
      <c r="AQ893" s="262"/>
      <c r="AR893" s="262"/>
      <c r="AS893" s="263"/>
      <c r="AT893" s="167"/>
      <c r="AU893" s="194"/>
      <c r="AV893" s="194"/>
      <c r="AW893" s="136">
        <f t="shared" si="785"/>
        <v>0</v>
      </c>
      <c r="AX893" s="136">
        <f t="shared" si="803"/>
        <v>0</v>
      </c>
      <c r="AY893" s="136">
        <f t="shared" si="786"/>
        <v>0</v>
      </c>
      <c r="AZ893" s="262"/>
      <c r="BA893" s="262"/>
      <c r="BB893" s="263"/>
      <c r="BC893" s="167"/>
      <c r="BD893" s="194"/>
      <c r="BE893" s="194"/>
      <c r="BF893" s="136">
        <f t="shared" si="787"/>
        <v>0</v>
      </c>
      <c r="BG893" s="136">
        <f t="shared" si="804"/>
        <v>0</v>
      </c>
      <c r="BH893" s="136">
        <f t="shared" si="788"/>
        <v>0</v>
      </c>
      <c r="BI893" s="262"/>
      <c r="BJ893" s="262"/>
      <c r="BK893" s="263"/>
      <c r="BL893" s="167"/>
      <c r="BM893" s="194"/>
      <c r="BN893" s="194"/>
      <c r="BO893" s="136">
        <f t="shared" si="789"/>
        <v>0</v>
      </c>
      <c r="BP893" s="136">
        <f t="shared" si="805"/>
        <v>0</v>
      </c>
      <c r="BQ893" s="136">
        <f t="shared" si="790"/>
        <v>0</v>
      </c>
      <c r="BR893" s="262"/>
      <c r="BS893" s="262"/>
      <c r="BT893" s="263"/>
      <c r="BU893" s="167"/>
      <c r="BV893" s="194"/>
      <c r="BW893" s="194"/>
      <c r="BX893" s="136">
        <f t="shared" si="791"/>
        <v>0</v>
      </c>
      <c r="BY893" s="136">
        <f t="shared" si="806"/>
        <v>0</v>
      </c>
      <c r="BZ893" s="136">
        <f t="shared" si="792"/>
        <v>0</v>
      </c>
      <c r="CA893" s="262"/>
      <c r="CB893" s="262"/>
      <c r="CC893" s="263"/>
      <c r="CD893" s="167"/>
      <c r="CE893" s="194"/>
      <c r="CF893" s="194"/>
      <c r="CG893" s="136">
        <f t="shared" si="793"/>
        <v>0</v>
      </c>
      <c r="CH893" s="136">
        <f t="shared" si="807"/>
        <v>0</v>
      </c>
      <c r="CI893" s="136">
        <f t="shared" si="794"/>
        <v>0</v>
      </c>
      <c r="CJ893" s="262"/>
      <c r="CK893" s="262"/>
      <c r="CL893" s="263"/>
      <c r="CM893" s="167"/>
      <c r="CN893" s="194"/>
      <c r="CO893" s="194"/>
      <c r="CP893" s="136">
        <f t="shared" si="795"/>
        <v>0</v>
      </c>
      <c r="CQ893" s="136">
        <f t="shared" si="808"/>
        <v>0</v>
      </c>
      <c r="CR893" s="136">
        <f t="shared" si="796"/>
        <v>0</v>
      </c>
      <c r="CS893" s="262"/>
      <c r="CT893" s="262"/>
      <c r="CU893" s="263"/>
      <c r="CV893" s="167"/>
      <c r="CW893" s="194"/>
      <c r="CX893" s="194"/>
      <c r="CY893" s="136">
        <f t="shared" si="797"/>
        <v>0</v>
      </c>
      <c r="CZ893" s="136">
        <f t="shared" si="809"/>
        <v>0</v>
      </c>
      <c r="DA893" s="136">
        <f t="shared" si="798"/>
        <v>0</v>
      </c>
      <c r="DB893" s="262"/>
      <c r="DC893" s="262"/>
      <c r="DD893" s="263"/>
    </row>
    <row r="894" spans="1:108" x14ac:dyDescent="0.25">
      <c r="A894" s="167"/>
      <c r="B894" s="194"/>
      <c r="C894" s="194"/>
      <c r="D894" s="136">
        <f t="shared" si="810"/>
        <v>0</v>
      </c>
      <c r="E894" s="136">
        <f t="shared" si="811"/>
        <v>0</v>
      </c>
      <c r="F894" s="136">
        <f t="shared" si="812"/>
        <v>0</v>
      </c>
      <c r="G894" s="262"/>
      <c r="H894" s="262"/>
      <c r="I894" s="263"/>
      <c r="J894" s="167"/>
      <c r="K894" s="194"/>
      <c r="L894" s="194"/>
      <c r="M894" s="136">
        <f t="shared" si="777"/>
        <v>0</v>
      </c>
      <c r="N894" s="136">
        <f t="shared" si="799"/>
        <v>0</v>
      </c>
      <c r="O894" s="136">
        <f t="shared" si="778"/>
        <v>0</v>
      </c>
      <c r="P894" s="262"/>
      <c r="Q894" s="262"/>
      <c r="R894" s="263"/>
      <c r="S894" s="167"/>
      <c r="T894" s="194"/>
      <c r="U894" s="194"/>
      <c r="V894" s="136">
        <f t="shared" si="779"/>
        <v>0</v>
      </c>
      <c r="W894" s="136">
        <f t="shared" si="800"/>
        <v>0</v>
      </c>
      <c r="X894" s="136">
        <f t="shared" si="780"/>
        <v>0</v>
      </c>
      <c r="Y894" s="262"/>
      <c r="Z894" s="262"/>
      <c r="AA894" s="263"/>
      <c r="AB894" s="167"/>
      <c r="AC894" s="194"/>
      <c r="AD894" s="194"/>
      <c r="AE894" s="136">
        <f t="shared" si="781"/>
        <v>0</v>
      </c>
      <c r="AF894" s="136">
        <f t="shared" si="801"/>
        <v>0</v>
      </c>
      <c r="AG894" s="136">
        <f t="shared" si="782"/>
        <v>0</v>
      </c>
      <c r="AH894" s="262"/>
      <c r="AI894" s="262"/>
      <c r="AJ894" s="263"/>
      <c r="AK894" s="167"/>
      <c r="AL894" s="194"/>
      <c r="AM894" s="194"/>
      <c r="AN894" s="136">
        <f t="shared" si="783"/>
        <v>0</v>
      </c>
      <c r="AO894" s="136">
        <f t="shared" si="802"/>
        <v>0</v>
      </c>
      <c r="AP894" s="136">
        <f t="shared" si="784"/>
        <v>0</v>
      </c>
      <c r="AQ894" s="262"/>
      <c r="AR894" s="262"/>
      <c r="AS894" s="263"/>
      <c r="AT894" s="167"/>
      <c r="AU894" s="194"/>
      <c r="AV894" s="194"/>
      <c r="AW894" s="136">
        <f t="shared" si="785"/>
        <v>0</v>
      </c>
      <c r="AX894" s="136">
        <f t="shared" si="803"/>
        <v>0</v>
      </c>
      <c r="AY894" s="136">
        <f t="shared" si="786"/>
        <v>0</v>
      </c>
      <c r="AZ894" s="262"/>
      <c r="BA894" s="262"/>
      <c r="BB894" s="263"/>
      <c r="BC894" s="167"/>
      <c r="BD894" s="194"/>
      <c r="BE894" s="194"/>
      <c r="BF894" s="136">
        <f t="shared" si="787"/>
        <v>0</v>
      </c>
      <c r="BG894" s="136">
        <f t="shared" si="804"/>
        <v>0</v>
      </c>
      <c r="BH894" s="136">
        <f t="shared" si="788"/>
        <v>0</v>
      </c>
      <c r="BI894" s="262"/>
      <c r="BJ894" s="262"/>
      <c r="BK894" s="263"/>
      <c r="BL894" s="167"/>
      <c r="BM894" s="194"/>
      <c r="BN894" s="194"/>
      <c r="BO894" s="136">
        <f t="shared" si="789"/>
        <v>0</v>
      </c>
      <c r="BP894" s="136">
        <f t="shared" si="805"/>
        <v>0</v>
      </c>
      <c r="BQ894" s="136">
        <f t="shared" si="790"/>
        <v>0</v>
      </c>
      <c r="BR894" s="262"/>
      <c r="BS894" s="262"/>
      <c r="BT894" s="263"/>
      <c r="BU894" s="167"/>
      <c r="BV894" s="194"/>
      <c r="BW894" s="194"/>
      <c r="BX894" s="136">
        <f t="shared" si="791"/>
        <v>0</v>
      </c>
      <c r="BY894" s="136">
        <f t="shared" si="806"/>
        <v>0</v>
      </c>
      <c r="BZ894" s="136">
        <f t="shared" si="792"/>
        <v>0</v>
      </c>
      <c r="CA894" s="262"/>
      <c r="CB894" s="262"/>
      <c r="CC894" s="263"/>
      <c r="CD894" s="167"/>
      <c r="CE894" s="194"/>
      <c r="CF894" s="194"/>
      <c r="CG894" s="136">
        <f t="shared" si="793"/>
        <v>0</v>
      </c>
      <c r="CH894" s="136">
        <f t="shared" si="807"/>
        <v>0</v>
      </c>
      <c r="CI894" s="136">
        <f t="shared" si="794"/>
        <v>0</v>
      </c>
      <c r="CJ894" s="262"/>
      <c r="CK894" s="262"/>
      <c r="CL894" s="263"/>
      <c r="CM894" s="167"/>
      <c r="CN894" s="194"/>
      <c r="CO894" s="194"/>
      <c r="CP894" s="136">
        <f t="shared" si="795"/>
        <v>0</v>
      </c>
      <c r="CQ894" s="136">
        <f t="shared" si="808"/>
        <v>0</v>
      </c>
      <c r="CR894" s="136">
        <f t="shared" si="796"/>
        <v>0</v>
      </c>
      <c r="CS894" s="262"/>
      <c r="CT894" s="262"/>
      <c r="CU894" s="263"/>
      <c r="CV894" s="167"/>
      <c r="CW894" s="194"/>
      <c r="CX894" s="194"/>
      <c r="CY894" s="136">
        <f t="shared" si="797"/>
        <v>0</v>
      </c>
      <c r="CZ894" s="136">
        <f t="shared" si="809"/>
        <v>0</v>
      </c>
      <c r="DA894" s="136">
        <f t="shared" si="798"/>
        <v>0</v>
      </c>
      <c r="DB894" s="262"/>
      <c r="DC894" s="262"/>
      <c r="DD894" s="263"/>
    </row>
    <row r="895" spans="1:108" x14ac:dyDescent="0.25">
      <c r="A895" s="167"/>
      <c r="B895" s="194"/>
      <c r="C895" s="194"/>
      <c r="D895" s="136">
        <f t="shared" si="810"/>
        <v>0</v>
      </c>
      <c r="E895" s="136">
        <f t="shared" si="811"/>
        <v>0</v>
      </c>
      <c r="F895" s="136">
        <f t="shared" si="812"/>
        <v>0</v>
      </c>
      <c r="G895" s="262"/>
      <c r="H895" s="262"/>
      <c r="I895" s="263"/>
      <c r="J895" s="167"/>
      <c r="K895" s="194"/>
      <c r="L895" s="194"/>
      <c r="M895" s="136">
        <f t="shared" si="777"/>
        <v>0</v>
      </c>
      <c r="N895" s="136">
        <f t="shared" si="799"/>
        <v>0</v>
      </c>
      <c r="O895" s="136">
        <f t="shared" si="778"/>
        <v>0</v>
      </c>
      <c r="P895" s="262"/>
      <c r="Q895" s="262"/>
      <c r="R895" s="263"/>
      <c r="S895" s="167"/>
      <c r="T895" s="194"/>
      <c r="U895" s="194"/>
      <c r="V895" s="136">
        <f t="shared" si="779"/>
        <v>0</v>
      </c>
      <c r="W895" s="136">
        <f t="shared" si="800"/>
        <v>0</v>
      </c>
      <c r="X895" s="136">
        <f t="shared" si="780"/>
        <v>0</v>
      </c>
      <c r="Y895" s="262"/>
      <c r="Z895" s="262"/>
      <c r="AA895" s="263"/>
      <c r="AB895" s="167"/>
      <c r="AC895" s="194"/>
      <c r="AD895" s="194"/>
      <c r="AE895" s="136">
        <f t="shared" si="781"/>
        <v>0</v>
      </c>
      <c r="AF895" s="136">
        <f t="shared" si="801"/>
        <v>0</v>
      </c>
      <c r="AG895" s="136">
        <f t="shared" si="782"/>
        <v>0</v>
      </c>
      <c r="AH895" s="262"/>
      <c r="AI895" s="262"/>
      <c r="AJ895" s="263"/>
      <c r="AK895" s="167"/>
      <c r="AL895" s="194"/>
      <c r="AM895" s="194"/>
      <c r="AN895" s="136">
        <f t="shared" si="783"/>
        <v>0</v>
      </c>
      <c r="AO895" s="136">
        <f t="shared" si="802"/>
        <v>0</v>
      </c>
      <c r="AP895" s="136">
        <f t="shared" si="784"/>
        <v>0</v>
      </c>
      <c r="AQ895" s="262"/>
      <c r="AR895" s="262"/>
      <c r="AS895" s="263"/>
      <c r="AT895" s="167"/>
      <c r="AU895" s="194"/>
      <c r="AV895" s="194"/>
      <c r="AW895" s="136">
        <f t="shared" si="785"/>
        <v>0</v>
      </c>
      <c r="AX895" s="136">
        <f t="shared" si="803"/>
        <v>0</v>
      </c>
      <c r="AY895" s="136">
        <f t="shared" si="786"/>
        <v>0</v>
      </c>
      <c r="AZ895" s="262"/>
      <c r="BA895" s="262"/>
      <c r="BB895" s="263"/>
      <c r="BC895" s="167"/>
      <c r="BD895" s="194"/>
      <c r="BE895" s="194"/>
      <c r="BF895" s="136">
        <f t="shared" si="787"/>
        <v>0</v>
      </c>
      <c r="BG895" s="136">
        <f t="shared" si="804"/>
        <v>0</v>
      </c>
      <c r="BH895" s="136">
        <f t="shared" si="788"/>
        <v>0</v>
      </c>
      <c r="BI895" s="262"/>
      <c r="BJ895" s="262"/>
      <c r="BK895" s="263"/>
      <c r="BL895" s="167"/>
      <c r="BM895" s="194"/>
      <c r="BN895" s="194"/>
      <c r="BO895" s="136">
        <f t="shared" si="789"/>
        <v>0</v>
      </c>
      <c r="BP895" s="136">
        <f t="shared" si="805"/>
        <v>0</v>
      </c>
      <c r="BQ895" s="136">
        <f t="shared" si="790"/>
        <v>0</v>
      </c>
      <c r="BR895" s="262"/>
      <c r="BS895" s="262"/>
      <c r="BT895" s="263"/>
      <c r="BU895" s="167"/>
      <c r="BV895" s="194"/>
      <c r="BW895" s="194"/>
      <c r="BX895" s="136">
        <f t="shared" si="791"/>
        <v>0</v>
      </c>
      <c r="BY895" s="136">
        <f t="shared" si="806"/>
        <v>0</v>
      </c>
      <c r="BZ895" s="136">
        <f t="shared" si="792"/>
        <v>0</v>
      </c>
      <c r="CA895" s="262"/>
      <c r="CB895" s="262"/>
      <c r="CC895" s="263"/>
      <c r="CD895" s="167"/>
      <c r="CE895" s="194"/>
      <c r="CF895" s="194"/>
      <c r="CG895" s="136">
        <f t="shared" si="793"/>
        <v>0</v>
      </c>
      <c r="CH895" s="136">
        <f t="shared" si="807"/>
        <v>0</v>
      </c>
      <c r="CI895" s="136">
        <f t="shared" si="794"/>
        <v>0</v>
      </c>
      <c r="CJ895" s="262"/>
      <c r="CK895" s="262"/>
      <c r="CL895" s="263"/>
      <c r="CM895" s="167"/>
      <c r="CN895" s="194"/>
      <c r="CO895" s="194"/>
      <c r="CP895" s="136">
        <f t="shared" si="795"/>
        <v>0</v>
      </c>
      <c r="CQ895" s="136">
        <f t="shared" si="808"/>
        <v>0</v>
      </c>
      <c r="CR895" s="136">
        <f t="shared" si="796"/>
        <v>0</v>
      </c>
      <c r="CS895" s="262"/>
      <c r="CT895" s="262"/>
      <c r="CU895" s="263"/>
      <c r="CV895" s="167"/>
      <c r="CW895" s="194"/>
      <c r="CX895" s="194"/>
      <c r="CY895" s="136">
        <f t="shared" si="797"/>
        <v>0</v>
      </c>
      <c r="CZ895" s="136">
        <f t="shared" si="809"/>
        <v>0</v>
      </c>
      <c r="DA895" s="136">
        <f t="shared" si="798"/>
        <v>0</v>
      </c>
      <c r="DB895" s="262"/>
      <c r="DC895" s="262"/>
      <c r="DD895" s="263"/>
    </row>
    <row r="896" spans="1:108" x14ac:dyDescent="0.25">
      <c r="A896" s="167"/>
      <c r="B896" s="194"/>
      <c r="C896" s="194"/>
      <c r="D896" s="136">
        <f t="shared" si="810"/>
        <v>0</v>
      </c>
      <c r="E896" s="136">
        <f t="shared" si="811"/>
        <v>0</v>
      </c>
      <c r="F896" s="136">
        <f t="shared" si="812"/>
        <v>0</v>
      </c>
      <c r="G896" s="262"/>
      <c r="H896" s="262"/>
      <c r="I896" s="263"/>
      <c r="J896" s="167"/>
      <c r="K896" s="194"/>
      <c r="L896" s="194"/>
      <c r="M896" s="136">
        <f t="shared" si="777"/>
        <v>0</v>
      </c>
      <c r="N896" s="136">
        <f t="shared" si="799"/>
        <v>0</v>
      </c>
      <c r="O896" s="136">
        <f t="shared" si="778"/>
        <v>0</v>
      </c>
      <c r="P896" s="262"/>
      <c r="Q896" s="262"/>
      <c r="R896" s="263"/>
      <c r="S896" s="167"/>
      <c r="T896" s="194"/>
      <c r="U896" s="194"/>
      <c r="V896" s="136">
        <f t="shared" si="779"/>
        <v>0</v>
      </c>
      <c r="W896" s="136">
        <f t="shared" si="800"/>
        <v>0</v>
      </c>
      <c r="X896" s="136">
        <f t="shared" si="780"/>
        <v>0</v>
      </c>
      <c r="Y896" s="262"/>
      <c r="Z896" s="262"/>
      <c r="AA896" s="263"/>
      <c r="AB896" s="167"/>
      <c r="AC896" s="194"/>
      <c r="AD896" s="194"/>
      <c r="AE896" s="136">
        <f t="shared" si="781"/>
        <v>0</v>
      </c>
      <c r="AF896" s="136">
        <f t="shared" si="801"/>
        <v>0</v>
      </c>
      <c r="AG896" s="136">
        <f t="shared" si="782"/>
        <v>0</v>
      </c>
      <c r="AH896" s="262"/>
      <c r="AI896" s="262"/>
      <c r="AJ896" s="263"/>
      <c r="AK896" s="167"/>
      <c r="AL896" s="194"/>
      <c r="AM896" s="194"/>
      <c r="AN896" s="136">
        <f t="shared" si="783"/>
        <v>0</v>
      </c>
      <c r="AO896" s="136">
        <f t="shared" si="802"/>
        <v>0</v>
      </c>
      <c r="AP896" s="136">
        <f t="shared" si="784"/>
        <v>0</v>
      </c>
      <c r="AQ896" s="262"/>
      <c r="AR896" s="262"/>
      <c r="AS896" s="263"/>
      <c r="AT896" s="167"/>
      <c r="AU896" s="194"/>
      <c r="AV896" s="194"/>
      <c r="AW896" s="136">
        <f t="shared" si="785"/>
        <v>0</v>
      </c>
      <c r="AX896" s="136">
        <f t="shared" si="803"/>
        <v>0</v>
      </c>
      <c r="AY896" s="136">
        <f t="shared" si="786"/>
        <v>0</v>
      </c>
      <c r="AZ896" s="262"/>
      <c r="BA896" s="262"/>
      <c r="BB896" s="263"/>
      <c r="BC896" s="167"/>
      <c r="BD896" s="194"/>
      <c r="BE896" s="194"/>
      <c r="BF896" s="136">
        <f t="shared" si="787"/>
        <v>0</v>
      </c>
      <c r="BG896" s="136">
        <f t="shared" si="804"/>
        <v>0</v>
      </c>
      <c r="BH896" s="136">
        <f t="shared" si="788"/>
        <v>0</v>
      </c>
      <c r="BI896" s="262"/>
      <c r="BJ896" s="262"/>
      <c r="BK896" s="263"/>
      <c r="BL896" s="167"/>
      <c r="BM896" s="194"/>
      <c r="BN896" s="194"/>
      <c r="BO896" s="136">
        <f t="shared" si="789"/>
        <v>0</v>
      </c>
      <c r="BP896" s="136">
        <f t="shared" si="805"/>
        <v>0</v>
      </c>
      <c r="BQ896" s="136">
        <f t="shared" si="790"/>
        <v>0</v>
      </c>
      <c r="BR896" s="262"/>
      <c r="BS896" s="262"/>
      <c r="BT896" s="263"/>
      <c r="BU896" s="167"/>
      <c r="BV896" s="194"/>
      <c r="BW896" s="194"/>
      <c r="BX896" s="136">
        <f t="shared" si="791"/>
        <v>0</v>
      </c>
      <c r="BY896" s="136">
        <f t="shared" si="806"/>
        <v>0</v>
      </c>
      <c r="BZ896" s="136">
        <f t="shared" si="792"/>
        <v>0</v>
      </c>
      <c r="CA896" s="262"/>
      <c r="CB896" s="262"/>
      <c r="CC896" s="263"/>
      <c r="CD896" s="167"/>
      <c r="CE896" s="194"/>
      <c r="CF896" s="194"/>
      <c r="CG896" s="136">
        <f t="shared" si="793"/>
        <v>0</v>
      </c>
      <c r="CH896" s="136">
        <f t="shared" si="807"/>
        <v>0</v>
      </c>
      <c r="CI896" s="136">
        <f t="shared" si="794"/>
        <v>0</v>
      </c>
      <c r="CJ896" s="262"/>
      <c r="CK896" s="262"/>
      <c r="CL896" s="263"/>
      <c r="CM896" s="167"/>
      <c r="CN896" s="194"/>
      <c r="CO896" s="194"/>
      <c r="CP896" s="136">
        <f t="shared" si="795"/>
        <v>0</v>
      </c>
      <c r="CQ896" s="136">
        <f t="shared" si="808"/>
        <v>0</v>
      </c>
      <c r="CR896" s="136">
        <f t="shared" si="796"/>
        <v>0</v>
      </c>
      <c r="CS896" s="262"/>
      <c r="CT896" s="262"/>
      <c r="CU896" s="263"/>
      <c r="CV896" s="167"/>
      <c r="CW896" s="194"/>
      <c r="CX896" s="194"/>
      <c r="CY896" s="136">
        <f t="shared" si="797"/>
        <v>0</v>
      </c>
      <c r="CZ896" s="136">
        <f t="shared" si="809"/>
        <v>0</v>
      </c>
      <c r="DA896" s="136">
        <f t="shared" si="798"/>
        <v>0</v>
      </c>
      <c r="DB896" s="262"/>
      <c r="DC896" s="262"/>
      <c r="DD896" s="263"/>
    </row>
    <row r="897" spans="1:108" x14ac:dyDescent="0.25">
      <c r="A897" s="167"/>
      <c r="B897" s="194"/>
      <c r="C897" s="194"/>
      <c r="D897" s="136">
        <f t="shared" si="810"/>
        <v>0</v>
      </c>
      <c r="E897" s="136">
        <f t="shared" si="811"/>
        <v>0</v>
      </c>
      <c r="F897" s="136">
        <f t="shared" si="812"/>
        <v>0</v>
      </c>
      <c r="G897" s="262"/>
      <c r="H897" s="262"/>
      <c r="I897" s="263"/>
      <c r="J897" s="167"/>
      <c r="K897" s="194"/>
      <c r="L897" s="194"/>
      <c r="M897" s="136">
        <f t="shared" si="777"/>
        <v>0</v>
      </c>
      <c r="N897" s="136">
        <f t="shared" si="799"/>
        <v>0</v>
      </c>
      <c r="O897" s="136">
        <f t="shared" si="778"/>
        <v>0</v>
      </c>
      <c r="P897" s="262"/>
      <c r="Q897" s="262"/>
      <c r="R897" s="263"/>
      <c r="S897" s="167"/>
      <c r="T897" s="194"/>
      <c r="U897" s="194"/>
      <c r="V897" s="136">
        <f t="shared" si="779"/>
        <v>0</v>
      </c>
      <c r="W897" s="136">
        <f t="shared" si="800"/>
        <v>0</v>
      </c>
      <c r="X897" s="136">
        <f t="shared" si="780"/>
        <v>0</v>
      </c>
      <c r="Y897" s="262"/>
      <c r="Z897" s="262"/>
      <c r="AA897" s="263"/>
      <c r="AB897" s="167"/>
      <c r="AC897" s="194"/>
      <c r="AD897" s="194"/>
      <c r="AE897" s="136">
        <f t="shared" si="781"/>
        <v>0</v>
      </c>
      <c r="AF897" s="136">
        <f t="shared" si="801"/>
        <v>0</v>
      </c>
      <c r="AG897" s="136">
        <f t="shared" si="782"/>
        <v>0</v>
      </c>
      <c r="AH897" s="262"/>
      <c r="AI897" s="262"/>
      <c r="AJ897" s="263"/>
      <c r="AK897" s="167"/>
      <c r="AL897" s="194"/>
      <c r="AM897" s="194"/>
      <c r="AN897" s="136">
        <f t="shared" si="783"/>
        <v>0</v>
      </c>
      <c r="AO897" s="136">
        <f t="shared" si="802"/>
        <v>0</v>
      </c>
      <c r="AP897" s="136">
        <f t="shared" si="784"/>
        <v>0</v>
      </c>
      <c r="AQ897" s="262"/>
      <c r="AR897" s="262"/>
      <c r="AS897" s="263"/>
      <c r="AT897" s="167"/>
      <c r="AU897" s="194"/>
      <c r="AV897" s="194"/>
      <c r="AW897" s="136">
        <f t="shared" si="785"/>
        <v>0</v>
      </c>
      <c r="AX897" s="136">
        <f t="shared" si="803"/>
        <v>0</v>
      </c>
      <c r="AY897" s="136">
        <f t="shared" si="786"/>
        <v>0</v>
      </c>
      <c r="AZ897" s="262"/>
      <c r="BA897" s="262"/>
      <c r="BB897" s="263"/>
      <c r="BC897" s="167"/>
      <c r="BD897" s="194"/>
      <c r="BE897" s="194"/>
      <c r="BF897" s="136">
        <f t="shared" si="787"/>
        <v>0</v>
      </c>
      <c r="BG897" s="136">
        <f t="shared" si="804"/>
        <v>0</v>
      </c>
      <c r="BH897" s="136">
        <f t="shared" si="788"/>
        <v>0</v>
      </c>
      <c r="BI897" s="262"/>
      <c r="BJ897" s="262"/>
      <c r="BK897" s="263"/>
      <c r="BL897" s="167"/>
      <c r="BM897" s="194"/>
      <c r="BN897" s="194"/>
      <c r="BO897" s="136">
        <f t="shared" si="789"/>
        <v>0</v>
      </c>
      <c r="BP897" s="136">
        <f t="shared" si="805"/>
        <v>0</v>
      </c>
      <c r="BQ897" s="136">
        <f t="shared" si="790"/>
        <v>0</v>
      </c>
      <c r="BR897" s="262"/>
      <c r="BS897" s="262"/>
      <c r="BT897" s="263"/>
      <c r="BU897" s="167"/>
      <c r="BV897" s="194"/>
      <c r="BW897" s="194"/>
      <c r="BX897" s="136">
        <f t="shared" si="791"/>
        <v>0</v>
      </c>
      <c r="BY897" s="136">
        <f t="shared" si="806"/>
        <v>0</v>
      </c>
      <c r="BZ897" s="136">
        <f t="shared" si="792"/>
        <v>0</v>
      </c>
      <c r="CA897" s="262"/>
      <c r="CB897" s="262"/>
      <c r="CC897" s="263"/>
      <c r="CD897" s="167"/>
      <c r="CE897" s="194"/>
      <c r="CF897" s="194"/>
      <c r="CG897" s="136">
        <f t="shared" si="793"/>
        <v>0</v>
      </c>
      <c r="CH897" s="136">
        <f t="shared" si="807"/>
        <v>0</v>
      </c>
      <c r="CI897" s="136">
        <f t="shared" si="794"/>
        <v>0</v>
      </c>
      <c r="CJ897" s="262"/>
      <c r="CK897" s="262"/>
      <c r="CL897" s="263"/>
      <c r="CM897" s="167"/>
      <c r="CN897" s="194"/>
      <c r="CO897" s="194"/>
      <c r="CP897" s="136">
        <f t="shared" si="795"/>
        <v>0</v>
      </c>
      <c r="CQ897" s="136">
        <f t="shared" si="808"/>
        <v>0</v>
      </c>
      <c r="CR897" s="136">
        <f t="shared" si="796"/>
        <v>0</v>
      </c>
      <c r="CS897" s="262"/>
      <c r="CT897" s="262"/>
      <c r="CU897" s="263"/>
      <c r="CV897" s="167"/>
      <c r="CW897" s="194"/>
      <c r="CX897" s="194"/>
      <c r="CY897" s="136">
        <f t="shared" si="797"/>
        <v>0</v>
      </c>
      <c r="CZ897" s="136">
        <f t="shared" si="809"/>
        <v>0</v>
      </c>
      <c r="DA897" s="136">
        <f t="shared" si="798"/>
        <v>0</v>
      </c>
      <c r="DB897" s="262"/>
      <c r="DC897" s="262"/>
      <c r="DD897" s="263"/>
    </row>
    <row r="898" spans="1:108" x14ac:dyDescent="0.25">
      <c r="A898" s="167"/>
      <c r="B898" s="194"/>
      <c r="C898" s="194"/>
      <c r="D898" s="136">
        <f t="shared" si="810"/>
        <v>0</v>
      </c>
      <c r="E898" s="136">
        <f t="shared" si="811"/>
        <v>0</v>
      </c>
      <c r="F898" s="136">
        <f t="shared" si="812"/>
        <v>0</v>
      </c>
      <c r="G898" s="262"/>
      <c r="H898" s="262"/>
      <c r="I898" s="263"/>
      <c r="J898" s="167"/>
      <c r="K898" s="194"/>
      <c r="L898" s="194"/>
      <c r="M898" s="136">
        <f t="shared" si="777"/>
        <v>0</v>
      </c>
      <c r="N898" s="136">
        <f t="shared" si="799"/>
        <v>0</v>
      </c>
      <c r="O898" s="136">
        <f t="shared" si="778"/>
        <v>0</v>
      </c>
      <c r="P898" s="262"/>
      <c r="Q898" s="262"/>
      <c r="R898" s="263"/>
      <c r="S898" s="167"/>
      <c r="T898" s="194"/>
      <c r="U898" s="194"/>
      <c r="V898" s="136">
        <f t="shared" si="779"/>
        <v>0</v>
      </c>
      <c r="W898" s="136">
        <f t="shared" si="800"/>
        <v>0</v>
      </c>
      <c r="X898" s="136">
        <f t="shared" si="780"/>
        <v>0</v>
      </c>
      <c r="Y898" s="262"/>
      <c r="Z898" s="262"/>
      <c r="AA898" s="263"/>
      <c r="AB898" s="167"/>
      <c r="AC898" s="194"/>
      <c r="AD898" s="194"/>
      <c r="AE898" s="136">
        <f t="shared" si="781"/>
        <v>0</v>
      </c>
      <c r="AF898" s="136">
        <f t="shared" si="801"/>
        <v>0</v>
      </c>
      <c r="AG898" s="136">
        <f t="shared" si="782"/>
        <v>0</v>
      </c>
      <c r="AH898" s="262"/>
      <c r="AI898" s="262"/>
      <c r="AJ898" s="263"/>
      <c r="AK898" s="167"/>
      <c r="AL898" s="194"/>
      <c r="AM898" s="194"/>
      <c r="AN898" s="136">
        <f t="shared" si="783"/>
        <v>0</v>
      </c>
      <c r="AO898" s="136">
        <f t="shared" si="802"/>
        <v>0</v>
      </c>
      <c r="AP898" s="136">
        <f t="shared" si="784"/>
        <v>0</v>
      </c>
      <c r="AQ898" s="262"/>
      <c r="AR898" s="262"/>
      <c r="AS898" s="263"/>
      <c r="AT898" s="167"/>
      <c r="AU898" s="194"/>
      <c r="AV898" s="194"/>
      <c r="AW898" s="136">
        <f t="shared" si="785"/>
        <v>0</v>
      </c>
      <c r="AX898" s="136">
        <f t="shared" si="803"/>
        <v>0</v>
      </c>
      <c r="AY898" s="136">
        <f t="shared" si="786"/>
        <v>0</v>
      </c>
      <c r="AZ898" s="262"/>
      <c r="BA898" s="262"/>
      <c r="BB898" s="263"/>
      <c r="BC898" s="167"/>
      <c r="BD898" s="194"/>
      <c r="BE898" s="194"/>
      <c r="BF898" s="136">
        <f t="shared" si="787"/>
        <v>0</v>
      </c>
      <c r="BG898" s="136">
        <f t="shared" si="804"/>
        <v>0</v>
      </c>
      <c r="BH898" s="136">
        <f t="shared" si="788"/>
        <v>0</v>
      </c>
      <c r="BI898" s="262"/>
      <c r="BJ898" s="262"/>
      <c r="BK898" s="263"/>
      <c r="BL898" s="167"/>
      <c r="BM898" s="194"/>
      <c r="BN898" s="194"/>
      <c r="BO898" s="136">
        <f t="shared" si="789"/>
        <v>0</v>
      </c>
      <c r="BP898" s="136">
        <f t="shared" si="805"/>
        <v>0</v>
      </c>
      <c r="BQ898" s="136">
        <f t="shared" si="790"/>
        <v>0</v>
      </c>
      <c r="BR898" s="262"/>
      <c r="BS898" s="262"/>
      <c r="BT898" s="263"/>
      <c r="BU898" s="167"/>
      <c r="BV898" s="194"/>
      <c r="BW898" s="194"/>
      <c r="BX898" s="136">
        <f t="shared" si="791"/>
        <v>0</v>
      </c>
      <c r="BY898" s="136">
        <f t="shared" si="806"/>
        <v>0</v>
      </c>
      <c r="BZ898" s="136">
        <f t="shared" si="792"/>
        <v>0</v>
      </c>
      <c r="CA898" s="262"/>
      <c r="CB898" s="262"/>
      <c r="CC898" s="263"/>
      <c r="CD898" s="167"/>
      <c r="CE898" s="194"/>
      <c r="CF898" s="194"/>
      <c r="CG898" s="136">
        <f t="shared" si="793"/>
        <v>0</v>
      </c>
      <c r="CH898" s="136">
        <f t="shared" si="807"/>
        <v>0</v>
      </c>
      <c r="CI898" s="136">
        <f t="shared" si="794"/>
        <v>0</v>
      </c>
      <c r="CJ898" s="262"/>
      <c r="CK898" s="262"/>
      <c r="CL898" s="263"/>
      <c r="CM898" s="167"/>
      <c r="CN898" s="194"/>
      <c r="CO898" s="194"/>
      <c r="CP898" s="136">
        <f t="shared" si="795"/>
        <v>0</v>
      </c>
      <c r="CQ898" s="136">
        <f t="shared" si="808"/>
        <v>0</v>
      </c>
      <c r="CR898" s="136">
        <f t="shared" si="796"/>
        <v>0</v>
      </c>
      <c r="CS898" s="262"/>
      <c r="CT898" s="262"/>
      <c r="CU898" s="263"/>
      <c r="CV898" s="167"/>
      <c r="CW898" s="194"/>
      <c r="CX898" s="194"/>
      <c r="CY898" s="136">
        <f t="shared" si="797"/>
        <v>0</v>
      </c>
      <c r="CZ898" s="136">
        <f t="shared" si="809"/>
        <v>0</v>
      </c>
      <c r="DA898" s="136">
        <f t="shared" si="798"/>
        <v>0</v>
      </c>
      <c r="DB898" s="262"/>
      <c r="DC898" s="262"/>
      <c r="DD898" s="263"/>
    </row>
    <row r="899" spans="1:108" x14ac:dyDescent="0.25">
      <c r="A899" s="167"/>
      <c r="B899" s="194"/>
      <c r="C899" s="194"/>
      <c r="D899" s="136">
        <f t="shared" si="810"/>
        <v>0</v>
      </c>
      <c r="E899" s="136">
        <f t="shared" si="811"/>
        <v>0</v>
      </c>
      <c r="F899" s="136">
        <f t="shared" si="812"/>
        <v>0</v>
      </c>
      <c r="G899" s="262"/>
      <c r="H899" s="262"/>
      <c r="I899" s="263"/>
      <c r="J899" s="167"/>
      <c r="K899" s="194"/>
      <c r="L899" s="194"/>
      <c r="M899" s="136">
        <f t="shared" si="777"/>
        <v>0</v>
      </c>
      <c r="N899" s="136">
        <f t="shared" si="799"/>
        <v>0</v>
      </c>
      <c r="O899" s="136">
        <f t="shared" si="778"/>
        <v>0</v>
      </c>
      <c r="P899" s="262"/>
      <c r="Q899" s="262"/>
      <c r="R899" s="263"/>
      <c r="S899" s="167"/>
      <c r="T899" s="194"/>
      <c r="U899" s="194"/>
      <c r="V899" s="136">
        <f t="shared" si="779"/>
        <v>0</v>
      </c>
      <c r="W899" s="136">
        <f t="shared" si="800"/>
        <v>0</v>
      </c>
      <c r="X899" s="136">
        <f t="shared" si="780"/>
        <v>0</v>
      </c>
      <c r="Y899" s="262"/>
      <c r="Z899" s="262"/>
      <c r="AA899" s="263"/>
      <c r="AB899" s="167"/>
      <c r="AC899" s="194"/>
      <c r="AD899" s="194"/>
      <c r="AE899" s="136">
        <f t="shared" si="781"/>
        <v>0</v>
      </c>
      <c r="AF899" s="136">
        <f t="shared" si="801"/>
        <v>0</v>
      </c>
      <c r="AG899" s="136">
        <f t="shared" si="782"/>
        <v>0</v>
      </c>
      <c r="AH899" s="262"/>
      <c r="AI899" s="262"/>
      <c r="AJ899" s="263"/>
      <c r="AK899" s="167"/>
      <c r="AL899" s="194"/>
      <c r="AM899" s="194"/>
      <c r="AN899" s="136">
        <f t="shared" si="783"/>
        <v>0</v>
      </c>
      <c r="AO899" s="136">
        <f t="shared" si="802"/>
        <v>0</v>
      </c>
      <c r="AP899" s="136">
        <f t="shared" si="784"/>
        <v>0</v>
      </c>
      <c r="AQ899" s="262"/>
      <c r="AR899" s="262"/>
      <c r="AS899" s="263"/>
      <c r="AT899" s="167"/>
      <c r="AU899" s="194"/>
      <c r="AV899" s="194"/>
      <c r="AW899" s="136">
        <f t="shared" si="785"/>
        <v>0</v>
      </c>
      <c r="AX899" s="136">
        <f t="shared" si="803"/>
        <v>0</v>
      </c>
      <c r="AY899" s="136">
        <f t="shared" si="786"/>
        <v>0</v>
      </c>
      <c r="AZ899" s="262"/>
      <c r="BA899" s="262"/>
      <c r="BB899" s="263"/>
      <c r="BC899" s="167"/>
      <c r="BD899" s="194"/>
      <c r="BE899" s="194"/>
      <c r="BF899" s="136">
        <f t="shared" si="787"/>
        <v>0</v>
      </c>
      <c r="BG899" s="136">
        <f t="shared" si="804"/>
        <v>0</v>
      </c>
      <c r="BH899" s="136">
        <f t="shared" si="788"/>
        <v>0</v>
      </c>
      <c r="BI899" s="262"/>
      <c r="BJ899" s="262"/>
      <c r="BK899" s="263"/>
      <c r="BL899" s="167"/>
      <c r="BM899" s="194"/>
      <c r="BN899" s="194"/>
      <c r="BO899" s="136">
        <f t="shared" si="789"/>
        <v>0</v>
      </c>
      <c r="BP899" s="136">
        <f t="shared" si="805"/>
        <v>0</v>
      </c>
      <c r="BQ899" s="136">
        <f t="shared" si="790"/>
        <v>0</v>
      </c>
      <c r="BR899" s="262"/>
      <c r="BS899" s="262"/>
      <c r="BT899" s="263"/>
      <c r="BU899" s="167"/>
      <c r="BV899" s="194"/>
      <c r="BW899" s="194"/>
      <c r="BX899" s="136">
        <f t="shared" si="791"/>
        <v>0</v>
      </c>
      <c r="BY899" s="136">
        <f t="shared" si="806"/>
        <v>0</v>
      </c>
      <c r="BZ899" s="136">
        <f t="shared" si="792"/>
        <v>0</v>
      </c>
      <c r="CA899" s="262"/>
      <c r="CB899" s="262"/>
      <c r="CC899" s="263"/>
      <c r="CD899" s="167"/>
      <c r="CE899" s="194"/>
      <c r="CF899" s="194"/>
      <c r="CG899" s="136">
        <f t="shared" si="793"/>
        <v>0</v>
      </c>
      <c r="CH899" s="136">
        <f t="shared" si="807"/>
        <v>0</v>
      </c>
      <c r="CI899" s="136">
        <f t="shared" si="794"/>
        <v>0</v>
      </c>
      <c r="CJ899" s="262"/>
      <c r="CK899" s="262"/>
      <c r="CL899" s="263"/>
      <c r="CM899" s="167"/>
      <c r="CN899" s="194"/>
      <c r="CO899" s="194"/>
      <c r="CP899" s="136">
        <f t="shared" si="795"/>
        <v>0</v>
      </c>
      <c r="CQ899" s="136">
        <f t="shared" si="808"/>
        <v>0</v>
      </c>
      <c r="CR899" s="136">
        <f t="shared" si="796"/>
        <v>0</v>
      </c>
      <c r="CS899" s="262"/>
      <c r="CT899" s="262"/>
      <c r="CU899" s="263"/>
      <c r="CV899" s="167"/>
      <c r="CW899" s="194"/>
      <c r="CX899" s="194"/>
      <c r="CY899" s="136">
        <f t="shared" si="797"/>
        <v>0</v>
      </c>
      <c r="CZ899" s="136">
        <f t="shared" si="809"/>
        <v>0</v>
      </c>
      <c r="DA899" s="136">
        <f t="shared" si="798"/>
        <v>0</v>
      </c>
      <c r="DB899" s="262"/>
      <c r="DC899" s="262"/>
      <c r="DD899" s="263"/>
    </row>
    <row r="900" spans="1:108" x14ac:dyDescent="0.25">
      <c r="A900" s="167"/>
      <c r="B900" s="194"/>
      <c r="C900" s="194"/>
      <c r="D900" s="136">
        <f t="shared" si="810"/>
        <v>0</v>
      </c>
      <c r="E900" s="136">
        <f t="shared" si="811"/>
        <v>0</v>
      </c>
      <c r="F900" s="136">
        <f t="shared" si="812"/>
        <v>0</v>
      </c>
      <c r="G900" s="262"/>
      <c r="H900" s="262"/>
      <c r="I900" s="263"/>
      <c r="J900" s="167"/>
      <c r="K900" s="194"/>
      <c r="L900" s="194"/>
      <c r="M900" s="136">
        <f t="shared" si="777"/>
        <v>0</v>
      </c>
      <c r="N900" s="136">
        <f t="shared" si="799"/>
        <v>0</v>
      </c>
      <c r="O900" s="136">
        <f t="shared" si="778"/>
        <v>0</v>
      </c>
      <c r="P900" s="262"/>
      <c r="Q900" s="262"/>
      <c r="R900" s="263"/>
      <c r="S900" s="167"/>
      <c r="T900" s="194"/>
      <c r="U900" s="194"/>
      <c r="V900" s="136">
        <f t="shared" si="779"/>
        <v>0</v>
      </c>
      <c r="W900" s="136">
        <f t="shared" si="800"/>
        <v>0</v>
      </c>
      <c r="X900" s="136">
        <f t="shared" si="780"/>
        <v>0</v>
      </c>
      <c r="Y900" s="262"/>
      <c r="Z900" s="262"/>
      <c r="AA900" s="263"/>
      <c r="AB900" s="167"/>
      <c r="AC900" s="194"/>
      <c r="AD900" s="194"/>
      <c r="AE900" s="136">
        <f t="shared" si="781"/>
        <v>0</v>
      </c>
      <c r="AF900" s="136">
        <f t="shared" si="801"/>
        <v>0</v>
      </c>
      <c r="AG900" s="136">
        <f t="shared" si="782"/>
        <v>0</v>
      </c>
      <c r="AH900" s="262"/>
      <c r="AI900" s="262"/>
      <c r="AJ900" s="263"/>
      <c r="AK900" s="167"/>
      <c r="AL900" s="194"/>
      <c r="AM900" s="194"/>
      <c r="AN900" s="136">
        <f t="shared" si="783"/>
        <v>0</v>
      </c>
      <c r="AO900" s="136">
        <f t="shared" si="802"/>
        <v>0</v>
      </c>
      <c r="AP900" s="136">
        <f t="shared" si="784"/>
        <v>0</v>
      </c>
      <c r="AQ900" s="262"/>
      <c r="AR900" s="262"/>
      <c r="AS900" s="263"/>
      <c r="AT900" s="167"/>
      <c r="AU900" s="194"/>
      <c r="AV900" s="194"/>
      <c r="AW900" s="136">
        <f t="shared" si="785"/>
        <v>0</v>
      </c>
      <c r="AX900" s="136">
        <f t="shared" si="803"/>
        <v>0</v>
      </c>
      <c r="AY900" s="136">
        <f t="shared" si="786"/>
        <v>0</v>
      </c>
      <c r="AZ900" s="262"/>
      <c r="BA900" s="262"/>
      <c r="BB900" s="263"/>
      <c r="BC900" s="167"/>
      <c r="BD900" s="194"/>
      <c r="BE900" s="194"/>
      <c r="BF900" s="136">
        <f t="shared" si="787"/>
        <v>0</v>
      </c>
      <c r="BG900" s="136">
        <f t="shared" si="804"/>
        <v>0</v>
      </c>
      <c r="BH900" s="136">
        <f t="shared" si="788"/>
        <v>0</v>
      </c>
      <c r="BI900" s="262"/>
      <c r="BJ900" s="262"/>
      <c r="BK900" s="263"/>
      <c r="BL900" s="167"/>
      <c r="BM900" s="194"/>
      <c r="BN900" s="194"/>
      <c r="BO900" s="136">
        <f t="shared" si="789"/>
        <v>0</v>
      </c>
      <c r="BP900" s="136">
        <f t="shared" si="805"/>
        <v>0</v>
      </c>
      <c r="BQ900" s="136">
        <f t="shared" si="790"/>
        <v>0</v>
      </c>
      <c r="BR900" s="262"/>
      <c r="BS900" s="262"/>
      <c r="BT900" s="263"/>
      <c r="BU900" s="167"/>
      <c r="BV900" s="194"/>
      <c r="BW900" s="194"/>
      <c r="BX900" s="136">
        <f t="shared" si="791"/>
        <v>0</v>
      </c>
      <c r="BY900" s="136">
        <f t="shared" si="806"/>
        <v>0</v>
      </c>
      <c r="BZ900" s="136">
        <f t="shared" si="792"/>
        <v>0</v>
      </c>
      <c r="CA900" s="262"/>
      <c r="CB900" s="262"/>
      <c r="CC900" s="263"/>
      <c r="CD900" s="167"/>
      <c r="CE900" s="194"/>
      <c r="CF900" s="194"/>
      <c r="CG900" s="136">
        <f t="shared" si="793"/>
        <v>0</v>
      </c>
      <c r="CH900" s="136">
        <f t="shared" si="807"/>
        <v>0</v>
      </c>
      <c r="CI900" s="136">
        <f t="shared" si="794"/>
        <v>0</v>
      </c>
      <c r="CJ900" s="262"/>
      <c r="CK900" s="262"/>
      <c r="CL900" s="263"/>
      <c r="CM900" s="167"/>
      <c r="CN900" s="194"/>
      <c r="CO900" s="194"/>
      <c r="CP900" s="136">
        <f t="shared" si="795"/>
        <v>0</v>
      </c>
      <c r="CQ900" s="136">
        <f t="shared" si="808"/>
        <v>0</v>
      </c>
      <c r="CR900" s="136">
        <f t="shared" si="796"/>
        <v>0</v>
      </c>
      <c r="CS900" s="262"/>
      <c r="CT900" s="262"/>
      <c r="CU900" s="263"/>
      <c r="CV900" s="167"/>
      <c r="CW900" s="194"/>
      <c r="CX900" s="194"/>
      <c r="CY900" s="136">
        <f t="shared" si="797"/>
        <v>0</v>
      </c>
      <c r="CZ900" s="136">
        <f t="shared" si="809"/>
        <v>0</v>
      </c>
      <c r="DA900" s="136">
        <f t="shared" si="798"/>
        <v>0</v>
      </c>
      <c r="DB900" s="262"/>
      <c r="DC900" s="262"/>
      <c r="DD900" s="263"/>
    </row>
    <row r="901" spans="1:108" x14ac:dyDescent="0.25">
      <c r="A901" s="167"/>
      <c r="B901" s="194"/>
      <c r="C901" s="194"/>
      <c r="D901" s="136">
        <f t="shared" si="810"/>
        <v>0</v>
      </c>
      <c r="E901" s="136">
        <f t="shared" si="811"/>
        <v>0</v>
      </c>
      <c r="F901" s="136">
        <f t="shared" si="812"/>
        <v>0</v>
      </c>
      <c r="G901" s="262"/>
      <c r="H901" s="262"/>
      <c r="I901" s="263"/>
      <c r="J901" s="167"/>
      <c r="K901" s="194"/>
      <c r="L901" s="194"/>
      <c r="M901" s="136">
        <f t="shared" si="777"/>
        <v>0</v>
      </c>
      <c r="N901" s="136">
        <f t="shared" si="799"/>
        <v>0</v>
      </c>
      <c r="O901" s="136">
        <f t="shared" si="778"/>
        <v>0</v>
      </c>
      <c r="P901" s="262"/>
      <c r="Q901" s="262"/>
      <c r="R901" s="263"/>
      <c r="S901" s="167"/>
      <c r="T901" s="194"/>
      <c r="U901" s="194"/>
      <c r="V901" s="136">
        <f t="shared" si="779"/>
        <v>0</v>
      </c>
      <c r="W901" s="136">
        <f t="shared" si="800"/>
        <v>0</v>
      </c>
      <c r="X901" s="136">
        <f t="shared" si="780"/>
        <v>0</v>
      </c>
      <c r="Y901" s="262"/>
      <c r="Z901" s="262"/>
      <c r="AA901" s="263"/>
      <c r="AB901" s="167"/>
      <c r="AC901" s="194"/>
      <c r="AD901" s="194"/>
      <c r="AE901" s="136">
        <f t="shared" si="781"/>
        <v>0</v>
      </c>
      <c r="AF901" s="136">
        <f t="shared" si="801"/>
        <v>0</v>
      </c>
      <c r="AG901" s="136">
        <f t="shared" si="782"/>
        <v>0</v>
      </c>
      <c r="AH901" s="262"/>
      <c r="AI901" s="262"/>
      <c r="AJ901" s="263"/>
      <c r="AK901" s="167"/>
      <c r="AL901" s="194"/>
      <c r="AM901" s="194"/>
      <c r="AN901" s="136">
        <f t="shared" si="783"/>
        <v>0</v>
      </c>
      <c r="AO901" s="136">
        <f t="shared" si="802"/>
        <v>0</v>
      </c>
      <c r="AP901" s="136">
        <f t="shared" si="784"/>
        <v>0</v>
      </c>
      <c r="AQ901" s="262"/>
      <c r="AR901" s="262"/>
      <c r="AS901" s="263"/>
      <c r="AT901" s="167"/>
      <c r="AU901" s="194"/>
      <c r="AV901" s="194"/>
      <c r="AW901" s="136">
        <f t="shared" si="785"/>
        <v>0</v>
      </c>
      <c r="AX901" s="136">
        <f t="shared" si="803"/>
        <v>0</v>
      </c>
      <c r="AY901" s="136">
        <f t="shared" si="786"/>
        <v>0</v>
      </c>
      <c r="AZ901" s="262"/>
      <c r="BA901" s="262"/>
      <c r="BB901" s="263"/>
      <c r="BC901" s="167"/>
      <c r="BD901" s="194"/>
      <c r="BE901" s="194"/>
      <c r="BF901" s="136">
        <f t="shared" si="787"/>
        <v>0</v>
      </c>
      <c r="BG901" s="136">
        <f t="shared" si="804"/>
        <v>0</v>
      </c>
      <c r="BH901" s="136">
        <f t="shared" si="788"/>
        <v>0</v>
      </c>
      <c r="BI901" s="262"/>
      <c r="BJ901" s="262"/>
      <c r="BK901" s="263"/>
      <c r="BL901" s="167"/>
      <c r="BM901" s="194"/>
      <c r="BN901" s="194"/>
      <c r="BO901" s="136">
        <f t="shared" si="789"/>
        <v>0</v>
      </c>
      <c r="BP901" s="136">
        <f t="shared" si="805"/>
        <v>0</v>
      </c>
      <c r="BQ901" s="136">
        <f t="shared" si="790"/>
        <v>0</v>
      </c>
      <c r="BR901" s="262"/>
      <c r="BS901" s="262"/>
      <c r="BT901" s="263"/>
      <c r="BU901" s="167"/>
      <c r="BV901" s="194"/>
      <c r="BW901" s="194"/>
      <c r="BX901" s="136">
        <f t="shared" si="791"/>
        <v>0</v>
      </c>
      <c r="BY901" s="136">
        <f t="shared" si="806"/>
        <v>0</v>
      </c>
      <c r="BZ901" s="136">
        <f t="shared" si="792"/>
        <v>0</v>
      </c>
      <c r="CA901" s="262"/>
      <c r="CB901" s="262"/>
      <c r="CC901" s="263"/>
      <c r="CD901" s="167"/>
      <c r="CE901" s="194"/>
      <c r="CF901" s="194"/>
      <c r="CG901" s="136">
        <f t="shared" si="793"/>
        <v>0</v>
      </c>
      <c r="CH901" s="136">
        <f t="shared" si="807"/>
        <v>0</v>
      </c>
      <c r="CI901" s="136">
        <f t="shared" si="794"/>
        <v>0</v>
      </c>
      <c r="CJ901" s="262"/>
      <c r="CK901" s="262"/>
      <c r="CL901" s="263"/>
      <c r="CM901" s="167"/>
      <c r="CN901" s="194"/>
      <c r="CO901" s="194"/>
      <c r="CP901" s="136">
        <f t="shared" si="795"/>
        <v>0</v>
      </c>
      <c r="CQ901" s="136">
        <f t="shared" si="808"/>
        <v>0</v>
      </c>
      <c r="CR901" s="136">
        <f t="shared" si="796"/>
        <v>0</v>
      </c>
      <c r="CS901" s="262"/>
      <c r="CT901" s="262"/>
      <c r="CU901" s="263"/>
      <c r="CV901" s="167"/>
      <c r="CW901" s="194"/>
      <c r="CX901" s="194"/>
      <c r="CY901" s="136">
        <f t="shared" si="797"/>
        <v>0</v>
      </c>
      <c r="CZ901" s="136">
        <f t="shared" si="809"/>
        <v>0</v>
      </c>
      <c r="DA901" s="136">
        <f t="shared" si="798"/>
        <v>0</v>
      </c>
      <c r="DB901" s="262"/>
      <c r="DC901" s="262"/>
      <c r="DD901" s="263"/>
    </row>
    <row r="902" spans="1:108" x14ac:dyDescent="0.25">
      <c r="A902" s="167"/>
      <c r="B902" s="194"/>
      <c r="C902" s="194"/>
      <c r="D902" s="136">
        <f t="shared" si="810"/>
        <v>0</v>
      </c>
      <c r="E902" s="136">
        <f t="shared" si="811"/>
        <v>0</v>
      </c>
      <c r="F902" s="136">
        <f t="shared" si="812"/>
        <v>0</v>
      </c>
      <c r="G902" s="262"/>
      <c r="H902" s="262"/>
      <c r="I902" s="263"/>
      <c r="J902" s="167"/>
      <c r="K902" s="194"/>
      <c r="L902" s="194"/>
      <c r="M902" s="136">
        <f t="shared" ref="M902:M965" si="813">IF(L902="",0,1)</f>
        <v>0</v>
      </c>
      <c r="N902" s="136">
        <f t="shared" si="799"/>
        <v>0</v>
      </c>
      <c r="O902" s="136">
        <f t="shared" ref="O902:O965" si="814">IF(P902="NIE",1,0)</f>
        <v>0</v>
      </c>
      <c r="P902" s="262"/>
      <c r="Q902" s="262"/>
      <c r="R902" s="263"/>
      <c r="S902" s="167"/>
      <c r="T902" s="194"/>
      <c r="U902" s="194"/>
      <c r="V902" s="136">
        <f t="shared" ref="V902:V965" si="815">IF(U902="",0,1)</f>
        <v>0</v>
      </c>
      <c r="W902" s="136">
        <f t="shared" si="800"/>
        <v>0</v>
      </c>
      <c r="X902" s="136">
        <f t="shared" ref="X902:X965" si="816">IF(Y902="NIE",1,0)</f>
        <v>0</v>
      </c>
      <c r="Y902" s="262"/>
      <c r="Z902" s="262"/>
      <c r="AA902" s="263"/>
      <c r="AB902" s="167"/>
      <c r="AC902" s="194"/>
      <c r="AD902" s="194"/>
      <c r="AE902" s="136">
        <f t="shared" ref="AE902:AE965" si="817">IF(AD902="",0,1)</f>
        <v>0</v>
      </c>
      <c r="AF902" s="136">
        <f t="shared" si="801"/>
        <v>0</v>
      </c>
      <c r="AG902" s="136">
        <f t="shared" ref="AG902:AG965" si="818">IF(AH902="NIE",1,0)</f>
        <v>0</v>
      </c>
      <c r="AH902" s="262"/>
      <c r="AI902" s="262"/>
      <c r="AJ902" s="263"/>
      <c r="AK902" s="167"/>
      <c r="AL902" s="194"/>
      <c r="AM902" s="194"/>
      <c r="AN902" s="136">
        <f t="shared" ref="AN902:AN965" si="819">IF(AM902="",0,1)</f>
        <v>0</v>
      </c>
      <c r="AO902" s="136">
        <f t="shared" si="802"/>
        <v>0</v>
      </c>
      <c r="AP902" s="136">
        <f t="shared" ref="AP902:AP965" si="820">IF(AQ902="NIE",1,0)</f>
        <v>0</v>
      </c>
      <c r="AQ902" s="262"/>
      <c r="AR902" s="262"/>
      <c r="AS902" s="263"/>
      <c r="AT902" s="167"/>
      <c r="AU902" s="194"/>
      <c r="AV902" s="194"/>
      <c r="AW902" s="136">
        <f t="shared" ref="AW902:AW965" si="821">IF(AV902="",0,1)</f>
        <v>0</v>
      </c>
      <c r="AX902" s="136">
        <f t="shared" si="803"/>
        <v>0</v>
      </c>
      <c r="AY902" s="136">
        <f t="shared" ref="AY902:AY965" si="822">IF(AZ902="NIE",1,0)</f>
        <v>0</v>
      </c>
      <c r="AZ902" s="262"/>
      <c r="BA902" s="262"/>
      <c r="BB902" s="263"/>
      <c r="BC902" s="167"/>
      <c r="BD902" s="194"/>
      <c r="BE902" s="194"/>
      <c r="BF902" s="136">
        <f t="shared" ref="BF902:BF965" si="823">IF(BE902="",0,1)</f>
        <v>0</v>
      </c>
      <c r="BG902" s="136">
        <f t="shared" si="804"/>
        <v>0</v>
      </c>
      <c r="BH902" s="136">
        <f t="shared" ref="BH902:BH965" si="824">IF(BI902="NIE",1,0)</f>
        <v>0</v>
      </c>
      <c r="BI902" s="262"/>
      <c r="BJ902" s="262"/>
      <c r="BK902" s="263"/>
      <c r="BL902" s="167"/>
      <c r="BM902" s="194"/>
      <c r="BN902" s="194"/>
      <c r="BO902" s="136">
        <f t="shared" ref="BO902:BO965" si="825">IF(BN902="",0,1)</f>
        <v>0</v>
      </c>
      <c r="BP902" s="136">
        <f t="shared" si="805"/>
        <v>0</v>
      </c>
      <c r="BQ902" s="136">
        <f t="shared" ref="BQ902:BQ965" si="826">IF(BR902="NIE",1,0)</f>
        <v>0</v>
      </c>
      <c r="BR902" s="262"/>
      <c r="BS902" s="262"/>
      <c r="BT902" s="263"/>
      <c r="BU902" s="167"/>
      <c r="BV902" s="194"/>
      <c r="BW902" s="194"/>
      <c r="BX902" s="136">
        <f t="shared" ref="BX902:BX965" si="827">IF(BW902="",0,1)</f>
        <v>0</v>
      </c>
      <c r="BY902" s="136">
        <f t="shared" si="806"/>
        <v>0</v>
      </c>
      <c r="BZ902" s="136">
        <f t="shared" ref="BZ902:BZ965" si="828">IF(CA902="NIE",1,0)</f>
        <v>0</v>
      </c>
      <c r="CA902" s="262"/>
      <c r="CB902" s="262"/>
      <c r="CC902" s="263"/>
      <c r="CD902" s="167"/>
      <c r="CE902" s="194"/>
      <c r="CF902" s="194"/>
      <c r="CG902" s="136">
        <f t="shared" ref="CG902:CG965" si="829">IF(CF902="",0,1)</f>
        <v>0</v>
      </c>
      <c r="CH902" s="136">
        <f t="shared" si="807"/>
        <v>0</v>
      </c>
      <c r="CI902" s="136">
        <f t="shared" ref="CI902:CI965" si="830">IF(CJ902="NIE",1,0)</f>
        <v>0</v>
      </c>
      <c r="CJ902" s="262"/>
      <c r="CK902" s="262"/>
      <c r="CL902" s="263"/>
      <c r="CM902" s="167"/>
      <c r="CN902" s="194"/>
      <c r="CO902" s="194"/>
      <c r="CP902" s="136">
        <f t="shared" ref="CP902:CP965" si="831">IF(CO902="",0,1)</f>
        <v>0</v>
      </c>
      <c r="CQ902" s="136">
        <f t="shared" si="808"/>
        <v>0</v>
      </c>
      <c r="CR902" s="136">
        <f t="shared" ref="CR902:CR965" si="832">IF(CS902="NIE",1,0)</f>
        <v>0</v>
      </c>
      <c r="CS902" s="262"/>
      <c r="CT902" s="262"/>
      <c r="CU902" s="263"/>
      <c r="CV902" s="167"/>
      <c r="CW902" s="194"/>
      <c r="CX902" s="194"/>
      <c r="CY902" s="136">
        <f t="shared" ref="CY902:CY965" si="833">IF(CX902="",0,1)</f>
        <v>0</v>
      </c>
      <c r="CZ902" s="136">
        <f t="shared" si="809"/>
        <v>0</v>
      </c>
      <c r="DA902" s="136">
        <f t="shared" ref="DA902:DA965" si="834">IF(DB902="NIE",1,0)</f>
        <v>0</v>
      </c>
      <c r="DB902" s="262"/>
      <c r="DC902" s="262"/>
      <c r="DD902" s="263"/>
    </row>
    <row r="903" spans="1:108" x14ac:dyDescent="0.25">
      <c r="A903" s="167"/>
      <c r="B903" s="194"/>
      <c r="C903" s="194"/>
      <c r="D903" s="136">
        <f t="shared" si="810"/>
        <v>0</v>
      </c>
      <c r="E903" s="136">
        <f t="shared" si="811"/>
        <v>0</v>
      </c>
      <c r="F903" s="136">
        <f t="shared" si="812"/>
        <v>0</v>
      </c>
      <c r="G903" s="262"/>
      <c r="H903" s="262"/>
      <c r="I903" s="263"/>
      <c r="J903" s="167"/>
      <c r="K903" s="194"/>
      <c r="L903" s="194"/>
      <c r="M903" s="136">
        <f t="shared" si="813"/>
        <v>0</v>
      </c>
      <c r="N903" s="136">
        <f t="shared" si="799"/>
        <v>0</v>
      </c>
      <c r="O903" s="136">
        <f t="shared" si="814"/>
        <v>0</v>
      </c>
      <c r="P903" s="262"/>
      <c r="Q903" s="262"/>
      <c r="R903" s="263"/>
      <c r="S903" s="167"/>
      <c r="T903" s="194"/>
      <c r="U903" s="194"/>
      <c r="V903" s="136">
        <f t="shared" si="815"/>
        <v>0</v>
      </c>
      <c r="W903" s="136">
        <f t="shared" si="800"/>
        <v>0</v>
      </c>
      <c r="X903" s="136">
        <f t="shared" si="816"/>
        <v>0</v>
      </c>
      <c r="Y903" s="262"/>
      <c r="Z903" s="262"/>
      <c r="AA903" s="263"/>
      <c r="AB903" s="167"/>
      <c r="AC903" s="194"/>
      <c r="AD903" s="194"/>
      <c r="AE903" s="136">
        <f t="shared" si="817"/>
        <v>0</v>
      </c>
      <c r="AF903" s="136">
        <f t="shared" si="801"/>
        <v>0</v>
      </c>
      <c r="AG903" s="136">
        <f t="shared" si="818"/>
        <v>0</v>
      </c>
      <c r="AH903" s="262"/>
      <c r="AI903" s="262"/>
      <c r="AJ903" s="263"/>
      <c r="AK903" s="167"/>
      <c r="AL903" s="194"/>
      <c r="AM903" s="194"/>
      <c r="AN903" s="136">
        <f t="shared" si="819"/>
        <v>0</v>
      </c>
      <c r="AO903" s="136">
        <f t="shared" si="802"/>
        <v>0</v>
      </c>
      <c r="AP903" s="136">
        <f t="shared" si="820"/>
        <v>0</v>
      </c>
      <c r="AQ903" s="262"/>
      <c r="AR903" s="262"/>
      <c r="AS903" s="263"/>
      <c r="AT903" s="167"/>
      <c r="AU903" s="194"/>
      <c r="AV903" s="194"/>
      <c r="AW903" s="136">
        <f t="shared" si="821"/>
        <v>0</v>
      </c>
      <c r="AX903" s="136">
        <f t="shared" si="803"/>
        <v>0</v>
      </c>
      <c r="AY903" s="136">
        <f t="shared" si="822"/>
        <v>0</v>
      </c>
      <c r="AZ903" s="262"/>
      <c r="BA903" s="262"/>
      <c r="BB903" s="263"/>
      <c r="BC903" s="167"/>
      <c r="BD903" s="194"/>
      <c r="BE903" s="194"/>
      <c r="BF903" s="136">
        <f t="shared" si="823"/>
        <v>0</v>
      </c>
      <c r="BG903" s="136">
        <f t="shared" si="804"/>
        <v>0</v>
      </c>
      <c r="BH903" s="136">
        <f t="shared" si="824"/>
        <v>0</v>
      </c>
      <c r="BI903" s="262"/>
      <c r="BJ903" s="262"/>
      <c r="BK903" s="263"/>
      <c r="BL903" s="167"/>
      <c r="BM903" s="194"/>
      <c r="BN903" s="194"/>
      <c r="BO903" s="136">
        <f t="shared" si="825"/>
        <v>0</v>
      </c>
      <c r="BP903" s="136">
        <f t="shared" si="805"/>
        <v>0</v>
      </c>
      <c r="BQ903" s="136">
        <f t="shared" si="826"/>
        <v>0</v>
      </c>
      <c r="BR903" s="262"/>
      <c r="BS903" s="262"/>
      <c r="BT903" s="263"/>
      <c r="BU903" s="167"/>
      <c r="BV903" s="194"/>
      <c r="BW903" s="194"/>
      <c r="BX903" s="136">
        <f t="shared" si="827"/>
        <v>0</v>
      </c>
      <c r="BY903" s="136">
        <f t="shared" si="806"/>
        <v>0</v>
      </c>
      <c r="BZ903" s="136">
        <f t="shared" si="828"/>
        <v>0</v>
      </c>
      <c r="CA903" s="262"/>
      <c r="CB903" s="262"/>
      <c r="CC903" s="263"/>
      <c r="CD903" s="167"/>
      <c r="CE903" s="194"/>
      <c r="CF903" s="194"/>
      <c r="CG903" s="136">
        <f t="shared" si="829"/>
        <v>0</v>
      </c>
      <c r="CH903" s="136">
        <f t="shared" si="807"/>
        <v>0</v>
      </c>
      <c r="CI903" s="136">
        <f t="shared" si="830"/>
        <v>0</v>
      </c>
      <c r="CJ903" s="262"/>
      <c r="CK903" s="262"/>
      <c r="CL903" s="263"/>
      <c r="CM903" s="167"/>
      <c r="CN903" s="194"/>
      <c r="CO903" s="194"/>
      <c r="CP903" s="136">
        <f t="shared" si="831"/>
        <v>0</v>
      </c>
      <c r="CQ903" s="136">
        <f t="shared" si="808"/>
        <v>0</v>
      </c>
      <c r="CR903" s="136">
        <f t="shared" si="832"/>
        <v>0</v>
      </c>
      <c r="CS903" s="262"/>
      <c r="CT903" s="262"/>
      <c r="CU903" s="263"/>
      <c r="CV903" s="167"/>
      <c r="CW903" s="194"/>
      <c r="CX903" s="194"/>
      <c r="CY903" s="136">
        <f t="shared" si="833"/>
        <v>0</v>
      </c>
      <c r="CZ903" s="136">
        <f t="shared" si="809"/>
        <v>0</v>
      </c>
      <c r="DA903" s="136">
        <f t="shared" si="834"/>
        <v>0</v>
      </c>
      <c r="DB903" s="262"/>
      <c r="DC903" s="262"/>
      <c r="DD903" s="263"/>
    </row>
    <row r="904" spans="1:108" x14ac:dyDescent="0.25">
      <c r="A904" s="167"/>
      <c r="B904" s="194"/>
      <c r="C904" s="194"/>
      <c r="D904" s="136">
        <f t="shared" si="810"/>
        <v>0</v>
      </c>
      <c r="E904" s="136">
        <f t="shared" si="811"/>
        <v>0</v>
      </c>
      <c r="F904" s="136">
        <f t="shared" si="812"/>
        <v>0</v>
      </c>
      <c r="G904" s="262"/>
      <c r="H904" s="262"/>
      <c r="I904" s="263"/>
      <c r="J904" s="167"/>
      <c r="K904" s="194"/>
      <c r="L904" s="194"/>
      <c r="M904" s="136">
        <f t="shared" si="813"/>
        <v>0</v>
      </c>
      <c r="N904" s="136">
        <f t="shared" si="799"/>
        <v>0</v>
      </c>
      <c r="O904" s="136">
        <f t="shared" si="814"/>
        <v>0</v>
      </c>
      <c r="P904" s="262"/>
      <c r="Q904" s="262"/>
      <c r="R904" s="263"/>
      <c r="S904" s="167"/>
      <c r="T904" s="194"/>
      <c r="U904" s="194"/>
      <c r="V904" s="136">
        <f t="shared" si="815"/>
        <v>0</v>
      </c>
      <c r="W904" s="136">
        <f t="shared" si="800"/>
        <v>0</v>
      </c>
      <c r="X904" s="136">
        <f t="shared" si="816"/>
        <v>0</v>
      </c>
      <c r="Y904" s="262"/>
      <c r="Z904" s="262"/>
      <c r="AA904" s="263"/>
      <c r="AB904" s="167"/>
      <c r="AC904" s="194"/>
      <c r="AD904" s="194"/>
      <c r="AE904" s="136">
        <f t="shared" si="817"/>
        <v>0</v>
      </c>
      <c r="AF904" s="136">
        <f t="shared" si="801"/>
        <v>0</v>
      </c>
      <c r="AG904" s="136">
        <f t="shared" si="818"/>
        <v>0</v>
      </c>
      <c r="AH904" s="262"/>
      <c r="AI904" s="262"/>
      <c r="AJ904" s="263"/>
      <c r="AK904" s="167"/>
      <c r="AL904" s="194"/>
      <c r="AM904" s="194"/>
      <c r="AN904" s="136">
        <f t="shared" si="819"/>
        <v>0</v>
      </c>
      <c r="AO904" s="136">
        <f t="shared" si="802"/>
        <v>0</v>
      </c>
      <c r="AP904" s="136">
        <f t="shared" si="820"/>
        <v>0</v>
      </c>
      <c r="AQ904" s="262"/>
      <c r="AR904" s="262"/>
      <c r="AS904" s="263"/>
      <c r="AT904" s="167"/>
      <c r="AU904" s="194"/>
      <c r="AV904" s="194"/>
      <c r="AW904" s="136">
        <f t="shared" si="821"/>
        <v>0</v>
      </c>
      <c r="AX904" s="136">
        <f t="shared" si="803"/>
        <v>0</v>
      </c>
      <c r="AY904" s="136">
        <f t="shared" si="822"/>
        <v>0</v>
      </c>
      <c r="AZ904" s="262"/>
      <c r="BA904" s="262"/>
      <c r="BB904" s="263"/>
      <c r="BC904" s="167"/>
      <c r="BD904" s="194"/>
      <c r="BE904" s="194"/>
      <c r="BF904" s="136">
        <f t="shared" si="823"/>
        <v>0</v>
      </c>
      <c r="BG904" s="136">
        <f t="shared" si="804"/>
        <v>0</v>
      </c>
      <c r="BH904" s="136">
        <f t="shared" si="824"/>
        <v>0</v>
      </c>
      <c r="BI904" s="262"/>
      <c r="BJ904" s="262"/>
      <c r="BK904" s="263"/>
      <c r="BL904" s="167"/>
      <c r="BM904" s="194"/>
      <c r="BN904" s="194"/>
      <c r="BO904" s="136">
        <f t="shared" si="825"/>
        <v>0</v>
      </c>
      <c r="BP904" s="136">
        <f t="shared" si="805"/>
        <v>0</v>
      </c>
      <c r="BQ904" s="136">
        <f t="shared" si="826"/>
        <v>0</v>
      </c>
      <c r="BR904" s="262"/>
      <c r="BS904" s="262"/>
      <c r="BT904" s="263"/>
      <c r="BU904" s="167"/>
      <c r="BV904" s="194"/>
      <c r="BW904" s="194"/>
      <c r="BX904" s="136">
        <f t="shared" si="827"/>
        <v>0</v>
      </c>
      <c r="BY904" s="136">
        <f t="shared" si="806"/>
        <v>0</v>
      </c>
      <c r="BZ904" s="136">
        <f t="shared" si="828"/>
        <v>0</v>
      </c>
      <c r="CA904" s="262"/>
      <c r="CB904" s="262"/>
      <c r="CC904" s="263"/>
      <c r="CD904" s="167"/>
      <c r="CE904" s="194"/>
      <c r="CF904" s="194"/>
      <c r="CG904" s="136">
        <f t="shared" si="829"/>
        <v>0</v>
      </c>
      <c r="CH904" s="136">
        <f t="shared" si="807"/>
        <v>0</v>
      </c>
      <c r="CI904" s="136">
        <f t="shared" si="830"/>
        <v>0</v>
      </c>
      <c r="CJ904" s="262"/>
      <c r="CK904" s="262"/>
      <c r="CL904" s="263"/>
      <c r="CM904" s="167"/>
      <c r="CN904" s="194"/>
      <c r="CO904" s="194"/>
      <c r="CP904" s="136">
        <f t="shared" si="831"/>
        <v>0</v>
      </c>
      <c r="CQ904" s="136">
        <f t="shared" si="808"/>
        <v>0</v>
      </c>
      <c r="CR904" s="136">
        <f t="shared" si="832"/>
        <v>0</v>
      </c>
      <c r="CS904" s="262"/>
      <c r="CT904" s="262"/>
      <c r="CU904" s="263"/>
      <c r="CV904" s="167"/>
      <c r="CW904" s="194"/>
      <c r="CX904" s="194"/>
      <c r="CY904" s="136">
        <f t="shared" si="833"/>
        <v>0</v>
      </c>
      <c r="CZ904" s="136">
        <f t="shared" si="809"/>
        <v>0</v>
      </c>
      <c r="DA904" s="136">
        <f t="shared" si="834"/>
        <v>0</v>
      </c>
      <c r="DB904" s="262"/>
      <c r="DC904" s="262"/>
      <c r="DD904" s="263"/>
    </row>
    <row r="905" spans="1:108" x14ac:dyDescent="0.25">
      <c r="A905" s="167"/>
      <c r="B905" s="194"/>
      <c r="C905" s="194"/>
      <c r="D905" s="136">
        <f t="shared" si="810"/>
        <v>0</v>
      </c>
      <c r="E905" s="136">
        <f t="shared" si="811"/>
        <v>0</v>
      </c>
      <c r="F905" s="136">
        <f t="shared" si="812"/>
        <v>0</v>
      </c>
      <c r="G905" s="262"/>
      <c r="H905" s="262"/>
      <c r="I905" s="263"/>
      <c r="J905" s="167"/>
      <c r="K905" s="194"/>
      <c r="L905" s="194"/>
      <c r="M905" s="136">
        <f t="shared" si="813"/>
        <v>0</v>
      </c>
      <c r="N905" s="136">
        <f t="shared" si="799"/>
        <v>0</v>
      </c>
      <c r="O905" s="136">
        <f t="shared" si="814"/>
        <v>0</v>
      </c>
      <c r="P905" s="262"/>
      <c r="Q905" s="262"/>
      <c r="R905" s="263"/>
      <c r="S905" s="167"/>
      <c r="T905" s="194"/>
      <c r="U905" s="194"/>
      <c r="V905" s="136">
        <f t="shared" si="815"/>
        <v>0</v>
      </c>
      <c r="W905" s="136">
        <f t="shared" si="800"/>
        <v>0</v>
      </c>
      <c r="X905" s="136">
        <f t="shared" si="816"/>
        <v>0</v>
      </c>
      <c r="Y905" s="262"/>
      <c r="Z905" s="262"/>
      <c r="AA905" s="263"/>
      <c r="AB905" s="167"/>
      <c r="AC905" s="194"/>
      <c r="AD905" s="194"/>
      <c r="AE905" s="136">
        <f t="shared" si="817"/>
        <v>0</v>
      </c>
      <c r="AF905" s="136">
        <f t="shared" si="801"/>
        <v>0</v>
      </c>
      <c r="AG905" s="136">
        <f t="shared" si="818"/>
        <v>0</v>
      </c>
      <c r="AH905" s="262"/>
      <c r="AI905" s="262"/>
      <c r="AJ905" s="263"/>
      <c r="AK905" s="167"/>
      <c r="AL905" s="194"/>
      <c r="AM905" s="194"/>
      <c r="AN905" s="136">
        <f t="shared" si="819"/>
        <v>0</v>
      </c>
      <c r="AO905" s="136">
        <f t="shared" si="802"/>
        <v>0</v>
      </c>
      <c r="AP905" s="136">
        <f t="shared" si="820"/>
        <v>0</v>
      </c>
      <c r="AQ905" s="262"/>
      <c r="AR905" s="262"/>
      <c r="AS905" s="263"/>
      <c r="AT905" s="167"/>
      <c r="AU905" s="194"/>
      <c r="AV905" s="194"/>
      <c r="AW905" s="136">
        <f t="shared" si="821"/>
        <v>0</v>
      </c>
      <c r="AX905" s="136">
        <f t="shared" si="803"/>
        <v>0</v>
      </c>
      <c r="AY905" s="136">
        <f t="shared" si="822"/>
        <v>0</v>
      </c>
      <c r="AZ905" s="262"/>
      <c r="BA905" s="262"/>
      <c r="BB905" s="263"/>
      <c r="BC905" s="167"/>
      <c r="BD905" s="194"/>
      <c r="BE905" s="194"/>
      <c r="BF905" s="136">
        <f t="shared" si="823"/>
        <v>0</v>
      </c>
      <c r="BG905" s="136">
        <f t="shared" si="804"/>
        <v>0</v>
      </c>
      <c r="BH905" s="136">
        <f t="shared" si="824"/>
        <v>0</v>
      </c>
      <c r="BI905" s="262"/>
      <c r="BJ905" s="262"/>
      <c r="BK905" s="263"/>
      <c r="BL905" s="167"/>
      <c r="BM905" s="194"/>
      <c r="BN905" s="194"/>
      <c r="BO905" s="136">
        <f t="shared" si="825"/>
        <v>0</v>
      </c>
      <c r="BP905" s="136">
        <f t="shared" si="805"/>
        <v>0</v>
      </c>
      <c r="BQ905" s="136">
        <f t="shared" si="826"/>
        <v>0</v>
      </c>
      <c r="BR905" s="262"/>
      <c r="BS905" s="262"/>
      <c r="BT905" s="263"/>
      <c r="BU905" s="167"/>
      <c r="BV905" s="194"/>
      <c r="BW905" s="194"/>
      <c r="BX905" s="136">
        <f t="shared" si="827"/>
        <v>0</v>
      </c>
      <c r="BY905" s="136">
        <f t="shared" si="806"/>
        <v>0</v>
      </c>
      <c r="BZ905" s="136">
        <f t="shared" si="828"/>
        <v>0</v>
      </c>
      <c r="CA905" s="262"/>
      <c r="CB905" s="262"/>
      <c r="CC905" s="263"/>
      <c r="CD905" s="167"/>
      <c r="CE905" s="194"/>
      <c r="CF905" s="194"/>
      <c r="CG905" s="136">
        <f t="shared" si="829"/>
        <v>0</v>
      </c>
      <c r="CH905" s="136">
        <f t="shared" si="807"/>
        <v>0</v>
      </c>
      <c r="CI905" s="136">
        <f t="shared" si="830"/>
        <v>0</v>
      </c>
      <c r="CJ905" s="262"/>
      <c r="CK905" s="262"/>
      <c r="CL905" s="263"/>
      <c r="CM905" s="167"/>
      <c r="CN905" s="194"/>
      <c r="CO905" s="194"/>
      <c r="CP905" s="136">
        <f t="shared" si="831"/>
        <v>0</v>
      </c>
      <c r="CQ905" s="136">
        <f t="shared" si="808"/>
        <v>0</v>
      </c>
      <c r="CR905" s="136">
        <f t="shared" si="832"/>
        <v>0</v>
      </c>
      <c r="CS905" s="262"/>
      <c r="CT905" s="262"/>
      <c r="CU905" s="263"/>
      <c r="CV905" s="167"/>
      <c r="CW905" s="194"/>
      <c r="CX905" s="194"/>
      <c r="CY905" s="136">
        <f t="shared" si="833"/>
        <v>0</v>
      </c>
      <c r="CZ905" s="136">
        <f t="shared" si="809"/>
        <v>0</v>
      </c>
      <c r="DA905" s="136">
        <f t="shared" si="834"/>
        <v>0</v>
      </c>
      <c r="DB905" s="262"/>
      <c r="DC905" s="262"/>
      <c r="DD905" s="263"/>
    </row>
    <row r="906" spans="1:108" x14ac:dyDescent="0.25">
      <c r="A906" s="167"/>
      <c r="B906" s="194"/>
      <c r="C906" s="194"/>
      <c r="D906" s="136">
        <f t="shared" si="810"/>
        <v>0</v>
      </c>
      <c r="E906" s="136">
        <f t="shared" si="811"/>
        <v>0</v>
      </c>
      <c r="F906" s="136">
        <f t="shared" si="812"/>
        <v>0</v>
      </c>
      <c r="G906" s="262"/>
      <c r="H906" s="262"/>
      <c r="I906" s="263"/>
      <c r="J906" s="167"/>
      <c r="K906" s="194"/>
      <c r="L906" s="194"/>
      <c r="M906" s="136">
        <f t="shared" si="813"/>
        <v>0</v>
      </c>
      <c r="N906" s="136">
        <f t="shared" si="799"/>
        <v>0</v>
      </c>
      <c r="O906" s="136">
        <f t="shared" si="814"/>
        <v>0</v>
      </c>
      <c r="P906" s="262"/>
      <c r="Q906" s="262"/>
      <c r="R906" s="263"/>
      <c r="S906" s="167"/>
      <c r="T906" s="194"/>
      <c r="U906" s="194"/>
      <c r="V906" s="136">
        <f t="shared" si="815"/>
        <v>0</v>
      </c>
      <c r="W906" s="136">
        <f t="shared" si="800"/>
        <v>0</v>
      </c>
      <c r="X906" s="136">
        <f t="shared" si="816"/>
        <v>0</v>
      </c>
      <c r="Y906" s="262"/>
      <c r="Z906" s="262"/>
      <c r="AA906" s="263"/>
      <c r="AB906" s="167"/>
      <c r="AC906" s="194"/>
      <c r="AD906" s="194"/>
      <c r="AE906" s="136">
        <f t="shared" si="817"/>
        <v>0</v>
      </c>
      <c r="AF906" s="136">
        <f t="shared" si="801"/>
        <v>0</v>
      </c>
      <c r="AG906" s="136">
        <f t="shared" si="818"/>
        <v>0</v>
      </c>
      <c r="AH906" s="262"/>
      <c r="AI906" s="262"/>
      <c r="AJ906" s="263"/>
      <c r="AK906" s="167"/>
      <c r="AL906" s="194"/>
      <c r="AM906" s="194"/>
      <c r="AN906" s="136">
        <f t="shared" si="819"/>
        <v>0</v>
      </c>
      <c r="AO906" s="136">
        <f t="shared" si="802"/>
        <v>0</v>
      </c>
      <c r="AP906" s="136">
        <f t="shared" si="820"/>
        <v>0</v>
      </c>
      <c r="AQ906" s="262"/>
      <c r="AR906" s="262"/>
      <c r="AS906" s="263"/>
      <c r="AT906" s="167"/>
      <c r="AU906" s="194"/>
      <c r="AV906" s="194"/>
      <c r="AW906" s="136">
        <f t="shared" si="821"/>
        <v>0</v>
      </c>
      <c r="AX906" s="136">
        <f t="shared" si="803"/>
        <v>0</v>
      </c>
      <c r="AY906" s="136">
        <f t="shared" si="822"/>
        <v>0</v>
      </c>
      <c r="AZ906" s="262"/>
      <c r="BA906" s="262"/>
      <c r="BB906" s="263"/>
      <c r="BC906" s="167"/>
      <c r="BD906" s="194"/>
      <c r="BE906" s="194"/>
      <c r="BF906" s="136">
        <f t="shared" si="823"/>
        <v>0</v>
      </c>
      <c r="BG906" s="136">
        <f t="shared" si="804"/>
        <v>0</v>
      </c>
      <c r="BH906" s="136">
        <f t="shared" si="824"/>
        <v>0</v>
      </c>
      <c r="BI906" s="262"/>
      <c r="BJ906" s="262"/>
      <c r="BK906" s="263"/>
      <c r="BL906" s="167"/>
      <c r="BM906" s="194"/>
      <c r="BN906" s="194"/>
      <c r="BO906" s="136">
        <f t="shared" si="825"/>
        <v>0</v>
      </c>
      <c r="BP906" s="136">
        <f t="shared" si="805"/>
        <v>0</v>
      </c>
      <c r="BQ906" s="136">
        <f t="shared" si="826"/>
        <v>0</v>
      </c>
      <c r="BR906" s="262"/>
      <c r="BS906" s="262"/>
      <c r="BT906" s="263"/>
      <c r="BU906" s="167"/>
      <c r="BV906" s="194"/>
      <c r="BW906" s="194"/>
      <c r="BX906" s="136">
        <f t="shared" si="827"/>
        <v>0</v>
      </c>
      <c r="BY906" s="136">
        <f t="shared" si="806"/>
        <v>0</v>
      </c>
      <c r="BZ906" s="136">
        <f t="shared" si="828"/>
        <v>0</v>
      </c>
      <c r="CA906" s="262"/>
      <c r="CB906" s="262"/>
      <c r="CC906" s="263"/>
      <c r="CD906" s="167"/>
      <c r="CE906" s="194"/>
      <c r="CF906" s="194"/>
      <c r="CG906" s="136">
        <f t="shared" si="829"/>
        <v>0</v>
      </c>
      <c r="CH906" s="136">
        <f t="shared" si="807"/>
        <v>0</v>
      </c>
      <c r="CI906" s="136">
        <f t="shared" si="830"/>
        <v>0</v>
      </c>
      <c r="CJ906" s="262"/>
      <c r="CK906" s="262"/>
      <c r="CL906" s="263"/>
      <c r="CM906" s="167"/>
      <c r="CN906" s="194"/>
      <c r="CO906" s="194"/>
      <c r="CP906" s="136">
        <f t="shared" si="831"/>
        <v>0</v>
      </c>
      <c r="CQ906" s="136">
        <f t="shared" si="808"/>
        <v>0</v>
      </c>
      <c r="CR906" s="136">
        <f t="shared" si="832"/>
        <v>0</v>
      </c>
      <c r="CS906" s="262"/>
      <c r="CT906" s="262"/>
      <c r="CU906" s="263"/>
      <c r="CV906" s="167"/>
      <c r="CW906" s="194"/>
      <c r="CX906" s="194"/>
      <c r="CY906" s="136">
        <f t="shared" si="833"/>
        <v>0</v>
      </c>
      <c r="CZ906" s="136">
        <f t="shared" si="809"/>
        <v>0</v>
      </c>
      <c r="DA906" s="136">
        <f t="shared" si="834"/>
        <v>0</v>
      </c>
      <c r="DB906" s="262"/>
      <c r="DC906" s="262"/>
      <c r="DD906" s="263"/>
    </row>
    <row r="907" spans="1:108" x14ac:dyDescent="0.25">
      <c r="A907" s="167"/>
      <c r="B907" s="194"/>
      <c r="C907" s="194"/>
      <c r="D907" s="136">
        <f t="shared" si="810"/>
        <v>0</v>
      </c>
      <c r="E907" s="136">
        <f t="shared" si="811"/>
        <v>0</v>
      </c>
      <c r="F907" s="136">
        <f t="shared" si="812"/>
        <v>0</v>
      </c>
      <c r="G907" s="262"/>
      <c r="H907" s="262"/>
      <c r="I907" s="263"/>
      <c r="J907" s="167"/>
      <c r="K907" s="194"/>
      <c r="L907" s="194"/>
      <c r="M907" s="136">
        <f t="shared" si="813"/>
        <v>0</v>
      </c>
      <c r="N907" s="136">
        <f t="shared" si="799"/>
        <v>0</v>
      </c>
      <c r="O907" s="136">
        <f t="shared" si="814"/>
        <v>0</v>
      </c>
      <c r="P907" s="262"/>
      <c r="Q907" s="262"/>
      <c r="R907" s="263"/>
      <c r="S907" s="167"/>
      <c r="T907" s="194"/>
      <c r="U907" s="194"/>
      <c r="V907" s="136">
        <f t="shared" si="815"/>
        <v>0</v>
      </c>
      <c r="W907" s="136">
        <f t="shared" si="800"/>
        <v>0</v>
      </c>
      <c r="X907" s="136">
        <f t="shared" si="816"/>
        <v>0</v>
      </c>
      <c r="Y907" s="262"/>
      <c r="Z907" s="262"/>
      <c r="AA907" s="263"/>
      <c r="AB907" s="167"/>
      <c r="AC907" s="194"/>
      <c r="AD907" s="194"/>
      <c r="AE907" s="136">
        <f t="shared" si="817"/>
        <v>0</v>
      </c>
      <c r="AF907" s="136">
        <f t="shared" si="801"/>
        <v>0</v>
      </c>
      <c r="AG907" s="136">
        <f t="shared" si="818"/>
        <v>0</v>
      </c>
      <c r="AH907" s="262"/>
      <c r="AI907" s="262"/>
      <c r="AJ907" s="263"/>
      <c r="AK907" s="167"/>
      <c r="AL907" s="194"/>
      <c r="AM907" s="194"/>
      <c r="AN907" s="136">
        <f t="shared" si="819"/>
        <v>0</v>
      </c>
      <c r="AO907" s="136">
        <f t="shared" si="802"/>
        <v>0</v>
      </c>
      <c r="AP907" s="136">
        <f t="shared" si="820"/>
        <v>0</v>
      </c>
      <c r="AQ907" s="262"/>
      <c r="AR907" s="262"/>
      <c r="AS907" s="263"/>
      <c r="AT907" s="167"/>
      <c r="AU907" s="194"/>
      <c r="AV907" s="194"/>
      <c r="AW907" s="136">
        <f t="shared" si="821"/>
        <v>0</v>
      </c>
      <c r="AX907" s="136">
        <f t="shared" si="803"/>
        <v>0</v>
      </c>
      <c r="AY907" s="136">
        <f t="shared" si="822"/>
        <v>0</v>
      </c>
      <c r="AZ907" s="262"/>
      <c r="BA907" s="262"/>
      <c r="BB907" s="263"/>
      <c r="BC907" s="167"/>
      <c r="BD907" s="194"/>
      <c r="BE907" s="194"/>
      <c r="BF907" s="136">
        <f t="shared" si="823"/>
        <v>0</v>
      </c>
      <c r="BG907" s="136">
        <f t="shared" si="804"/>
        <v>0</v>
      </c>
      <c r="BH907" s="136">
        <f t="shared" si="824"/>
        <v>0</v>
      </c>
      <c r="BI907" s="262"/>
      <c r="BJ907" s="262"/>
      <c r="BK907" s="263"/>
      <c r="BL907" s="167"/>
      <c r="BM907" s="194"/>
      <c r="BN907" s="194"/>
      <c r="BO907" s="136">
        <f t="shared" si="825"/>
        <v>0</v>
      </c>
      <c r="BP907" s="136">
        <f t="shared" si="805"/>
        <v>0</v>
      </c>
      <c r="BQ907" s="136">
        <f t="shared" si="826"/>
        <v>0</v>
      </c>
      <c r="BR907" s="262"/>
      <c r="BS907" s="262"/>
      <c r="BT907" s="263"/>
      <c r="BU907" s="167"/>
      <c r="BV907" s="194"/>
      <c r="BW907" s="194"/>
      <c r="BX907" s="136">
        <f t="shared" si="827"/>
        <v>0</v>
      </c>
      <c r="BY907" s="136">
        <f t="shared" si="806"/>
        <v>0</v>
      </c>
      <c r="BZ907" s="136">
        <f t="shared" si="828"/>
        <v>0</v>
      </c>
      <c r="CA907" s="262"/>
      <c r="CB907" s="262"/>
      <c r="CC907" s="263"/>
      <c r="CD907" s="167"/>
      <c r="CE907" s="194"/>
      <c r="CF907" s="194"/>
      <c r="CG907" s="136">
        <f t="shared" si="829"/>
        <v>0</v>
      </c>
      <c r="CH907" s="136">
        <f t="shared" si="807"/>
        <v>0</v>
      </c>
      <c r="CI907" s="136">
        <f t="shared" si="830"/>
        <v>0</v>
      </c>
      <c r="CJ907" s="262"/>
      <c r="CK907" s="262"/>
      <c r="CL907" s="263"/>
      <c r="CM907" s="167"/>
      <c r="CN907" s="194"/>
      <c r="CO907" s="194"/>
      <c r="CP907" s="136">
        <f t="shared" si="831"/>
        <v>0</v>
      </c>
      <c r="CQ907" s="136">
        <f t="shared" si="808"/>
        <v>0</v>
      </c>
      <c r="CR907" s="136">
        <f t="shared" si="832"/>
        <v>0</v>
      </c>
      <c r="CS907" s="262"/>
      <c r="CT907" s="262"/>
      <c r="CU907" s="263"/>
      <c r="CV907" s="167"/>
      <c r="CW907" s="194"/>
      <c r="CX907" s="194"/>
      <c r="CY907" s="136">
        <f t="shared" si="833"/>
        <v>0</v>
      </c>
      <c r="CZ907" s="136">
        <f t="shared" si="809"/>
        <v>0</v>
      </c>
      <c r="DA907" s="136">
        <f t="shared" si="834"/>
        <v>0</v>
      </c>
      <c r="DB907" s="262"/>
      <c r="DC907" s="262"/>
      <c r="DD907" s="263"/>
    </row>
    <row r="908" spans="1:108" x14ac:dyDescent="0.25">
      <c r="A908" s="167"/>
      <c r="B908" s="194"/>
      <c r="C908" s="194"/>
      <c r="D908" s="136">
        <f t="shared" si="810"/>
        <v>0</v>
      </c>
      <c r="E908" s="136">
        <f t="shared" si="811"/>
        <v>0</v>
      </c>
      <c r="F908" s="136">
        <f t="shared" si="812"/>
        <v>0</v>
      </c>
      <c r="G908" s="262"/>
      <c r="H908" s="262"/>
      <c r="I908" s="263"/>
      <c r="J908" s="167"/>
      <c r="K908" s="194"/>
      <c r="L908" s="194"/>
      <c r="M908" s="136">
        <f t="shared" si="813"/>
        <v>0</v>
      </c>
      <c r="N908" s="136">
        <f t="shared" si="799"/>
        <v>0</v>
      </c>
      <c r="O908" s="136">
        <f t="shared" si="814"/>
        <v>0</v>
      </c>
      <c r="P908" s="262"/>
      <c r="Q908" s="262"/>
      <c r="R908" s="263"/>
      <c r="S908" s="167"/>
      <c r="T908" s="194"/>
      <c r="U908" s="194"/>
      <c r="V908" s="136">
        <f t="shared" si="815"/>
        <v>0</v>
      </c>
      <c r="W908" s="136">
        <f t="shared" si="800"/>
        <v>0</v>
      </c>
      <c r="X908" s="136">
        <f t="shared" si="816"/>
        <v>0</v>
      </c>
      <c r="Y908" s="262"/>
      <c r="Z908" s="262"/>
      <c r="AA908" s="263"/>
      <c r="AB908" s="167"/>
      <c r="AC908" s="194"/>
      <c r="AD908" s="194"/>
      <c r="AE908" s="136">
        <f t="shared" si="817"/>
        <v>0</v>
      </c>
      <c r="AF908" s="136">
        <f t="shared" si="801"/>
        <v>0</v>
      </c>
      <c r="AG908" s="136">
        <f t="shared" si="818"/>
        <v>0</v>
      </c>
      <c r="AH908" s="262"/>
      <c r="AI908" s="262"/>
      <c r="AJ908" s="263"/>
      <c r="AK908" s="167"/>
      <c r="AL908" s="194"/>
      <c r="AM908" s="194"/>
      <c r="AN908" s="136">
        <f t="shared" si="819"/>
        <v>0</v>
      </c>
      <c r="AO908" s="136">
        <f t="shared" si="802"/>
        <v>0</v>
      </c>
      <c r="AP908" s="136">
        <f t="shared" si="820"/>
        <v>0</v>
      </c>
      <c r="AQ908" s="262"/>
      <c r="AR908" s="262"/>
      <c r="AS908" s="263"/>
      <c r="AT908" s="167"/>
      <c r="AU908" s="194"/>
      <c r="AV908" s="194"/>
      <c r="AW908" s="136">
        <f t="shared" si="821"/>
        <v>0</v>
      </c>
      <c r="AX908" s="136">
        <f t="shared" si="803"/>
        <v>0</v>
      </c>
      <c r="AY908" s="136">
        <f t="shared" si="822"/>
        <v>0</v>
      </c>
      <c r="AZ908" s="262"/>
      <c r="BA908" s="262"/>
      <c r="BB908" s="263"/>
      <c r="BC908" s="167"/>
      <c r="BD908" s="194"/>
      <c r="BE908" s="194"/>
      <c r="BF908" s="136">
        <f t="shared" si="823"/>
        <v>0</v>
      </c>
      <c r="BG908" s="136">
        <f t="shared" si="804"/>
        <v>0</v>
      </c>
      <c r="BH908" s="136">
        <f t="shared" si="824"/>
        <v>0</v>
      </c>
      <c r="BI908" s="262"/>
      <c r="BJ908" s="262"/>
      <c r="BK908" s="263"/>
      <c r="BL908" s="167"/>
      <c r="BM908" s="194"/>
      <c r="BN908" s="194"/>
      <c r="BO908" s="136">
        <f t="shared" si="825"/>
        <v>0</v>
      </c>
      <c r="BP908" s="136">
        <f t="shared" si="805"/>
        <v>0</v>
      </c>
      <c r="BQ908" s="136">
        <f t="shared" si="826"/>
        <v>0</v>
      </c>
      <c r="BR908" s="262"/>
      <c r="BS908" s="262"/>
      <c r="BT908" s="263"/>
      <c r="BU908" s="167"/>
      <c r="BV908" s="194"/>
      <c r="BW908" s="194"/>
      <c r="BX908" s="136">
        <f t="shared" si="827"/>
        <v>0</v>
      </c>
      <c r="BY908" s="136">
        <f t="shared" si="806"/>
        <v>0</v>
      </c>
      <c r="BZ908" s="136">
        <f t="shared" si="828"/>
        <v>0</v>
      </c>
      <c r="CA908" s="262"/>
      <c r="CB908" s="262"/>
      <c r="CC908" s="263"/>
      <c r="CD908" s="167"/>
      <c r="CE908" s="194"/>
      <c r="CF908" s="194"/>
      <c r="CG908" s="136">
        <f t="shared" si="829"/>
        <v>0</v>
      </c>
      <c r="CH908" s="136">
        <f t="shared" si="807"/>
        <v>0</v>
      </c>
      <c r="CI908" s="136">
        <f t="shared" si="830"/>
        <v>0</v>
      </c>
      <c r="CJ908" s="262"/>
      <c r="CK908" s="262"/>
      <c r="CL908" s="263"/>
      <c r="CM908" s="167"/>
      <c r="CN908" s="194"/>
      <c r="CO908" s="194"/>
      <c r="CP908" s="136">
        <f t="shared" si="831"/>
        <v>0</v>
      </c>
      <c r="CQ908" s="136">
        <f t="shared" si="808"/>
        <v>0</v>
      </c>
      <c r="CR908" s="136">
        <f t="shared" si="832"/>
        <v>0</v>
      </c>
      <c r="CS908" s="262"/>
      <c r="CT908" s="262"/>
      <c r="CU908" s="263"/>
      <c r="CV908" s="167"/>
      <c r="CW908" s="194"/>
      <c r="CX908" s="194"/>
      <c r="CY908" s="136">
        <f t="shared" si="833"/>
        <v>0</v>
      </c>
      <c r="CZ908" s="136">
        <f t="shared" si="809"/>
        <v>0</v>
      </c>
      <c r="DA908" s="136">
        <f t="shared" si="834"/>
        <v>0</v>
      </c>
      <c r="DB908" s="262"/>
      <c r="DC908" s="262"/>
      <c r="DD908" s="263"/>
    </row>
    <row r="909" spans="1:108" x14ac:dyDescent="0.25">
      <c r="A909" s="167"/>
      <c r="B909" s="194"/>
      <c r="C909" s="194"/>
      <c r="D909" s="136">
        <f t="shared" si="810"/>
        <v>0</v>
      </c>
      <c r="E909" s="136">
        <f t="shared" si="811"/>
        <v>0</v>
      </c>
      <c r="F909" s="136">
        <f t="shared" si="812"/>
        <v>0</v>
      </c>
      <c r="G909" s="262"/>
      <c r="H909" s="262"/>
      <c r="I909" s="263"/>
      <c r="J909" s="167"/>
      <c r="K909" s="194"/>
      <c r="L909" s="194"/>
      <c r="M909" s="136">
        <f t="shared" si="813"/>
        <v>0</v>
      </c>
      <c r="N909" s="136">
        <f t="shared" si="799"/>
        <v>0</v>
      </c>
      <c r="O909" s="136">
        <f t="shared" si="814"/>
        <v>0</v>
      </c>
      <c r="P909" s="262"/>
      <c r="Q909" s="262"/>
      <c r="R909" s="263"/>
      <c r="S909" s="167"/>
      <c r="T909" s="194"/>
      <c r="U909" s="194"/>
      <c r="V909" s="136">
        <f t="shared" si="815"/>
        <v>0</v>
      </c>
      <c r="W909" s="136">
        <f t="shared" si="800"/>
        <v>0</v>
      </c>
      <c r="X909" s="136">
        <f t="shared" si="816"/>
        <v>0</v>
      </c>
      <c r="Y909" s="262"/>
      <c r="Z909" s="262"/>
      <c r="AA909" s="263"/>
      <c r="AB909" s="167"/>
      <c r="AC909" s="194"/>
      <c r="AD909" s="194"/>
      <c r="AE909" s="136">
        <f t="shared" si="817"/>
        <v>0</v>
      </c>
      <c r="AF909" s="136">
        <f t="shared" si="801"/>
        <v>0</v>
      </c>
      <c r="AG909" s="136">
        <f t="shared" si="818"/>
        <v>0</v>
      </c>
      <c r="AH909" s="262"/>
      <c r="AI909" s="262"/>
      <c r="AJ909" s="263"/>
      <c r="AK909" s="167"/>
      <c r="AL909" s="194"/>
      <c r="AM909" s="194"/>
      <c r="AN909" s="136">
        <f t="shared" si="819"/>
        <v>0</v>
      </c>
      <c r="AO909" s="136">
        <f t="shared" si="802"/>
        <v>0</v>
      </c>
      <c r="AP909" s="136">
        <f t="shared" si="820"/>
        <v>0</v>
      </c>
      <c r="AQ909" s="262"/>
      <c r="AR909" s="262"/>
      <c r="AS909" s="263"/>
      <c r="AT909" s="167"/>
      <c r="AU909" s="194"/>
      <c r="AV909" s="194"/>
      <c r="AW909" s="136">
        <f t="shared" si="821"/>
        <v>0</v>
      </c>
      <c r="AX909" s="136">
        <f t="shared" si="803"/>
        <v>0</v>
      </c>
      <c r="AY909" s="136">
        <f t="shared" si="822"/>
        <v>0</v>
      </c>
      <c r="AZ909" s="262"/>
      <c r="BA909" s="262"/>
      <c r="BB909" s="263"/>
      <c r="BC909" s="167"/>
      <c r="BD909" s="194"/>
      <c r="BE909" s="194"/>
      <c r="BF909" s="136">
        <f t="shared" si="823"/>
        <v>0</v>
      </c>
      <c r="BG909" s="136">
        <f t="shared" si="804"/>
        <v>0</v>
      </c>
      <c r="BH909" s="136">
        <f t="shared" si="824"/>
        <v>0</v>
      </c>
      <c r="BI909" s="262"/>
      <c r="BJ909" s="262"/>
      <c r="BK909" s="263"/>
      <c r="BL909" s="167"/>
      <c r="BM909" s="194"/>
      <c r="BN909" s="194"/>
      <c r="BO909" s="136">
        <f t="shared" si="825"/>
        <v>0</v>
      </c>
      <c r="BP909" s="136">
        <f t="shared" si="805"/>
        <v>0</v>
      </c>
      <c r="BQ909" s="136">
        <f t="shared" si="826"/>
        <v>0</v>
      </c>
      <c r="BR909" s="262"/>
      <c r="BS909" s="262"/>
      <c r="BT909" s="263"/>
      <c r="BU909" s="167"/>
      <c r="BV909" s="194"/>
      <c r="BW909" s="194"/>
      <c r="BX909" s="136">
        <f t="shared" si="827"/>
        <v>0</v>
      </c>
      <c r="BY909" s="136">
        <f t="shared" si="806"/>
        <v>0</v>
      </c>
      <c r="BZ909" s="136">
        <f t="shared" si="828"/>
        <v>0</v>
      </c>
      <c r="CA909" s="262"/>
      <c r="CB909" s="262"/>
      <c r="CC909" s="263"/>
      <c r="CD909" s="167"/>
      <c r="CE909" s="194"/>
      <c r="CF909" s="194"/>
      <c r="CG909" s="136">
        <f t="shared" si="829"/>
        <v>0</v>
      </c>
      <c r="CH909" s="136">
        <f t="shared" si="807"/>
        <v>0</v>
      </c>
      <c r="CI909" s="136">
        <f t="shared" si="830"/>
        <v>0</v>
      </c>
      <c r="CJ909" s="262"/>
      <c r="CK909" s="262"/>
      <c r="CL909" s="263"/>
      <c r="CM909" s="167"/>
      <c r="CN909" s="194"/>
      <c r="CO909" s="194"/>
      <c r="CP909" s="136">
        <f t="shared" si="831"/>
        <v>0</v>
      </c>
      <c r="CQ909" s="136">
        <f t="shared" si="808"/>
        <v>0</v>
      </c>
      <c r="CR909" s="136">
        <f t="shared" si="832"/>
        <v>0</v>
      </c>
      <c r="CS909" s="262"/>
      <c r="CT909" s="262"/>
      <c r="CU909" s="263"/>
      <c r="CV909" s="167"/>
      <c r="CW909" s="194"/>
      <c r="CX909" s="194"/>
      <c r="CY909" s="136">
        <f t="shared" si="833"/>
        <v>0</v>
      </c>
      <c r="CZ909" s="136">
        <f t="shared" si="809"/>
        <v>0</v>
      </c>
      <c r="DA909" s="136">
        <f t="shared" si="834"/>
        <v>0</v>
      </c>
      <c r="DB909" s="262"/>
      <c r="DC909" s="262"/>
      <c r="DD909" s="263"/>
    </row>
    <row r="910" spans="1:108" x14ac:dyDescent="0.25">
      <c r="A910" s="167"/>
      <c r="B910" s="194"/>
      <c r="C910" s="194"/>
      <c r="D910" s="136">
        <f t="shared" si="810"/>
        <v>0</v>
      </c>
      <c r="E910" s="136">
        <f t="shared" si="811"/>
        <v>0</v>
      </c>
      <c r="F910" s="136">
        <f t="shared" si="812"/>
        <v>0</v>
      </c>
      <c r="G910" s="262"/>
      <c r="H910" s="262"/>
      <c r="I910" s="263"/>
      <c r="J910" s="167"/>
      <c r="K910" s="194"/>
      <c r="L910" s="194"/>
      <c r="M910" s="136">
        <f t="shared" si="813"/>
        <v>0</v>
      </c>
      <c r="N910" s="136">
        <f t="shared" si="799"/>
        <v>0</v>
      </c>
      <c r="O910" s="136">
        <f t="shared" si="814"/>
        <v>0</v>
      </c>
      <c r="P910" s="262"/>
      <c r="Q910" s="262"/>
      <c r="R910" s="263"/>
      <c r="S910" s="167"/>
      <c r="T910" s="194"/>
      <c r="U910" s="194"/>
      <c r="V910" s="136">
        <f t="shared" si="815"/>
        <v>0</v>
      </c>
      <c r="W910" s="136">
        <f t="shared" si="800"/>
        <v>0</v>
      </c>
      <c r="X910" s="136">
        <f t="shared" si="816"/>
        <v>0</v>
      </c>
      <c r="Y910" s="262"/>
      <c r="Z910" s="262"/>
      <c r="AA910" s="263"/>
      <c r="AB910" s="167"/>
      <c r="AC910" s="194"/>
      <c r="AD910" s="194"/>
      <c r="AE910" s="136">
        <f t="shared" si="817"/>
        <v>0</v>
      </c>
      <c r="AF910" s="136">
        <f t="shared" si="801"/>
        <v>0</v>
      </c>
      <c r="AG910" s="136">
        <f t="shared" si="818"/>
        <v>0</v>
      </c>
      <c r="AH910" s="262"/>
      <c r="AI910" s="262"/>
      <c r="AJ910" s="263"/>
      <c r="AK910" s="167"/>
      <c r="AL910" s="194"/>
      <c r="AM910" s="194"/>
      <c r="AN910" s="136">
        <f t="shared" si="819"/>
        <v>0</v>
      </c>
      <c r="AO910" s="136">
        <f t="shared" si="802"/>
        <v>0</v>
      </c>
      <c r="AP910" s="136">
        <f t="shared" si="820"/>
        <v>0</v>
      </c>
      <c r="AQ910" s="262"/>
      <c r="AR910" s="262"/>
      <c r="AS910" s="263"/>
      <c r="AT910" s="167"/>
      <c r="AU910" s="194"/>
      <c r="AV910" s="194"/>
      <c r="AW910" s="136">
        <f t="shared" si="821"/>
        <v>0</v>
      </c>
      <c r="AX910" s="136">
        <f t="shared" si="803"/>
        <v>0</v>
      </c>
      <c r="AY910" s="136">
        <f t="shared" si="822"/>
        <v>0</v>
      </c>
      <c r="AZ910" s="262"/>
      <c r="BA910" s="262"/>
      <c r="BB910" s="263"/>
      <c r="BC910" s="167"/>
      <c r="BD910" s="194"/>
      <c r="BE910" s="194"/>
      <c r="BF910" s="136">
        <f t="shared" si="823"/>
        <v>0</v>
      </c>
      <c r="BG910" s="136">
        <f t="shared" si="804"/>
        <v>0</v>
      </c>
      <c r="BH910" s="136">
        <f t="shared" si="824"/>
        <v>0</v>
      </c>
      <c r="BI910" s="262"/>
      <c r="BJ910" s="262"/>
      <c r="BK910" s="263"/>
      <c r="BL910" s="167"/>
      <c r="BM910" s="194"/>
      <c r="BN910" s="194"/>
      <c r="BO910" s="136">
        <f t="shared" si="825"/>
        <v>0</v>
      </c>
      <c r="BP910" s="136">
        <f t="shared" si="805"/>
        <v>0</v>
      </c>
      <c r="BQ910" s="136">
        <f t="shared" si="826"/>
        <v>0</v>
      </c>
      <c r="BR910" s="262"/>
      <c r="BS910" s="262"/>
      <c r="BT910" s="263"/>
      <c r="BU910" s="167"/>
      <c r="BV910" s="194"/>
      <c r="BW910" s="194"/>
      <c r="BX910" s="136">
        <f t="shared" si="827"/>
        <v>0</v>
      </c>
      <c r="BY910" s="136">
        <f t="shared" si="806"/>
        <v>0</v>
      </c>
      <c r="BZ910" s="136">
        <f t="shared" si="828"/>
        <v>0</v>
      </c>
      <c r="CA910" s="262"/>
      <c r="CB910" s="262"/>
      <c r="CC910" s="263"/>
      <c r="CD910" s="167"/>
      <c r="CE910" s="194"/>
      <c r="CF910" s="194"/>
      <c r="CG910" s="136">
        <f t="shared" si="829"/>
        <v>0</v>
      </c>
      <c r="CH910" s="136">
        <f t="shared" si="807"/>
        <v>0</v>
      </c>
      <c r="CI910" s="136">
        <f t="shared" si="830"/>
        <v>0</v>
      </c>
      <c r="CJ910" s="262"/>
      <c r="CK910" s="262"/>
      <c r="CL910" s="263"/>
      <c r="CM910" s="167"/>
      <c r="CN910" s="194"/>
      <c r="CO910" s="194"/>
      <c r="CP910" s="136">
        <f t="shared" si="831"/>
        <v>0</v>
      </c>
      <c r="CQ910" s="136">
        <f t="shared" si="808"/>
        <v>0</v>
      </c>
      <c r="CR910" s="136">
        <f t="shared" si="832"/>
        <v>0</v>
      </c>
      <c r="CS910" s="262"/>
      <c r="CT910" s="262"/>
      <c r="CU910" s="263"/>
      <c r="CV910" s="167"/>
      <c r="CW910" s="194"/>
      <c r="CX910" s="194"/>
      <c r="CY910" s="136">
        <f t="shared" si="833"/>
        <v>0</v>
      </c>
      <c r="CZ910" s="136">
        <f t="shared" si="809"/>
        <v>0</v>
      </c>
      <c r="DA910" s="136">
        <f t="shared" si="834"/>
        <v>0</v>
      </c>
      <c r="DB910" s="262"/>
      <c r="DC910" s="262"/>
      <c r="DD910" s="263"/>
    </row>
    <row r="911" spans="1:108" x14ac:dyDescent="0.25">
      <c r="A911" s="167"/>
      <c r="B911" s="194"/>
      <c r="C911" s="194"/>
      <c r="D911" s="136">
        <f t="shared" si="810"/>
        <v>0</v>
      </c>
      <c r="E911" s="136">
        <f t="shared" si="811"/>
        <v>0</v>
      </c>
      <c r="F911" s="136">
        <f t="shared" si="812"/>
        <v>0</v>
      </c>
      <c r="G911" s="262"/>
      <c r="H911" s="262"/>
      <c r="I911" s="263"/>
      <c r="J911" s="167"/>
      <c r="K911" s="194"/>
      <c r="L911" s="194"/>
      <c r="M911" s="136">
        <f t="shared" si="813"/>
        <v>0</v>
      </c>
      <c r="N911" s="136">
        <f t="shared" si="799"/>
        <v>0</v>
      </c>
      <c r="O911" s="136">
        <f t="shared" si="814"/>
        <v>0</v>
      </c>
      <c r="P911" s="262"/>
      <c r="Q911" s="262"/>
      <c r="R911" s="263"/>
      <c r="S911" s="167"/>
      <c r="T911" s="194"/>
      <c r="U911" s="194"/>
      <c r="V911" s="136">
        <f t="shared" si="815"/>
        <v>0</v>
      </c>
      <c r="W911" s="136">
        <f t="shared" si="800"/>
        <v>0</v>
      </c>
      <c r="X911" s="136">
        <f t="shared" si="816"/>
        <v>0</v>
      </c>
      <c r="Y911" s="262"/>
      <c r="Z911" s="262"/>
      <c r="AA911" s="263"/>
      <c r="AB911" s="167"/>
      <c r="AC911" s="194"/>
      <c r="AD911" s="194"/>
      <c r="AE911" s="136">
        <f t="shared" si="817"/>
        <v>0</v>
      </c>
      <c r="AF911" s="136">
        <f t="shared" si="801"/>
        <v>0</v>
      </c>
      <c r="AG911" s="136">
        <f t="shared" si="818"/>
        <v>0</v>
      </c>
      <c r="AH911" s="262"/>
      <c r="AI911" s="262"/>
      <c r="AJ911" s="263"/>
      <c r="AK911" s="167"/>
      <c r="AL911" s="194"/>
      <c r="AM911" s="194"/>
      <c r="AN911" s="136">
        <f t="shared" si="819"/>
        <v>0</v>
      </c>
      <c r="AO911" s="136">
        <f t="shared" si="802"/>
        <v>0</v>
      </c>
      <c r="AP911" s="136">
        <f t="shared" si="820"/>
        <v>0</v>
      </c>
      <c r="AQ911" s="262"/>
      <c r="AR911" s="262"/>
      <c r="AS911" s="263"/>
      <c r="AT911" s="167"/>
      <c r="AU911" s="194"/>
      <c r="AV911" s="194"/>
      <c r="AW911" s="136">
        <f t="shared" si="821"/>
        <v>0</v>
      </c>
      <c r="AX911" s="136">
        <f t="shared" si="803"/>
        <v>0</v>
      </c>
      <c r="AY911" s="136">
        <f t="shared" si="822"/>
        <v>0</v>
      </c>
      <c r="AZ911" s="262"/>
      <c r="BA911" s="262"/>
      <c r="BB911" s="263"/>
      <c r="BC911" s="167"/>
      <c r="BD911" s="194"/>
      <c r="BE911" s="194"/>
      <c r="BF911" s="136">
        <f t="shared" si="823"/>
        <v>0</v>
      </c>
      <c r="BG911" s="136">
        <f t="shared" si="804"/>
        <v>0</v>
      </c>
      <c r="BH911" s="136">
        <f t="shared" si="824"/>
        <v>0</v>
      </c>
      <c r="BI911" s="262"/>
      <c r="BJ911" s="262"/>
      <c r="BK911" s="263"/>
      <c r="BL911" s="167"/>
      <c r="BM911" s="194"/>
      <c r="BN911" s="194"/>
      <c r="BO911" s="136">
        <f t="shared" si="825"/>
        <v>0</v>
      </c>
      <c r="BP911" s="136">
        <f t="shared" si="805"/>
        <v>0</v>
      </c>
      <c r="BQ911" s="136">
        <f t="shared" si="826"/>
        <v>0</v>
      </c>
      <c r="BR911" s="262"/>
      <c r="BS911" s="262"/>
      <c r="BT911" s="263"/>
      <c r="BU911" s="167"/>
      <c r="BV911" s="194"/>
      <c r="BW911" s="194"/>
      <c r="BX911" s="136">
        <f t="shared" si="827"/>
        <v>0</v>
      </c>
      <c r="BY911" s="136">
        <f t="shared" si="806"/>
        <v>0</v>
      </c>
      <c r="BZ911" s="136">
        <f t="shared" si="828"/>
        <v>0</v>
      </c>
      <c r="CA911" s="262"/>
      <c r="CB911" s="262"/>
      <c r="CC911" s="263"/>
      <c r="CD911" s="167"/>
      <c r="CE911" s="194"/>
      <c r="CF911" s="194"/>
      <c r="CG911" s="136">
        <f t="shared" si="829"/>
        <v>0</v>
      </c>
      <c r="CH911" s="136">
        <f t="shared" si="807"/>
        <v>0</v>
      </c>
      <c r="CI911" s="136">
        <f t="shared" si="830"/>
        <v>0</v>
      </c>
      <c r="CJ911" s="262"/>
      <c r="CK911" s="262"/>
      <c r="CL911" s="263"/>
      <c r="CM911" s="167"/>
      <c r="CN911" s="194"/>
      <c r="CO911" s="194"/>
      <c r="CP911" s="136">
        <f t="shared" si="831"/>
        <v>0</v>
      </c>
      <c r="CQ911" s="136">
        <f t="shared" si="808"/>
        <v>0</v>
      </c>
      <c r="CR911" s="136">
        <f t="shared" si="832"/>
        <v>0</v>
      </c>
      <c r="CS911" s="262"/>
      <c r="CT911" s="262"/>
      <c r="CU911" s="263"/>
      <c r="CV911" s="167"/>
      <c r="CW911" s="194"/>
      <c r="CX911" s="194"/>
      <c r="CY911" s="136">
        <f t="shared" si="833"/>
        <v>0</v>
      </c>
      <c r="CZ911" s="136">
        <f t="shared" si="809"/>
        <v>0</v>
      </c>
      <c r="DA911" s="136">
        <f t="shared" si="834"/>
        <v>0</v>
      </c>
      <c r="DB911" s="262"/>
      <c r="DC911" s="262"/>
      <c r="DD911" s="263"/>
    </row>
    <row r="912" spans="1:108" x14ac:dyDescent="0.25">
      <c r="A912" s="167"/>
      <c r="B912" s="194"/>
      <c r="C912" s="194"/>
      <c r="D912" s="136">
        <f t="shared" si="810"/>
        <v>0</v>
      </c>
      <c r="E912" s="136">
        <f t="shared" si="811"/>
        <v>0</v>
      </c>
      <c r="F912" s="136">
        <f t="shared" si="812"/>
        <v>0</v>
      </c>
      <c r="G912" s="262"/>
      <c r="H912" s="262"/>
      <c r="I912" s="263"/>
      <c r="J912" s="167"/>
      <c r="K912" s="194"/>
      <c r="L912" s="194"/>
      <c r="M912" s="136">
        <f t="shared" si="813"/>
        <v>0</v>
      </c>
      <c r="N912" s="136">
        <f t="shared" si="799"/>
        <v>0</v>
      </c>
      <c r="O912" s="136">
        <f t="shared" si="814"/>
        <v>0</v>
      </c>
      <c r="P912" s="262"/>
      <c r="Q912" s="262"/>
      <c r="R912" s="263"/>
      <c r="S912" s="167"/>
      <c r="T912" s="194"/>
      <c r="U912" s="194"/>
      <c r="V912" s="136">
        <f t="shared" si="815"/>
        <v>0</v>
      </c>
      <c r="W912" s="136">
        <f t="shared" si="800"/>
        <v>0</v>
      </c>
      <c r="X912" s="136">
        <f t="shared" si="816"/>
        <v>0</v>
      </c>
      <c r="Y912" s="262"/>
      <c r="Z912" s="262"/>
      <c r="AA912" s="263"/>
      <c r="AB912" s="167"/>
      <c r="AC912" s="194"/>
      <c r="AD912" s="194"/>
      <c r="AE912" s="136">
        <f t="shared" si="817"/>
        <v>0</v>
      </c>
      <c r="AF912" s="136">
        <f t="shared" si="801"/>
        <v>0</v>
      </c>
      <c r="AG912" s="136">
        <f t="shared" si="818"/>
        <v>0</v>
      </c>
      <c r="AH912" s="262"/>
      <c r="AI912" s="262"/>
      <c r="AJ912" s="263"/>
      <c r="AK912" s="167"/>
      <c r="AL912" s="194"/>
      <c r="AM912" s="194"/>
      <c r="AN912" s="136">
        <f t="shared" si="819"/>
        <v>0</v>
      </c>
      <c r="AO912" s="136">
        <f t="shared" si="802"/>
        <v>0</v>
      </c>
      <c r="AP912" s="136">
        <f t="shared" si="820"/>
        <v>0</v>
      </c>
      <c r="AQ912" s="262"/>
      <c r="AR912" s="262"/>
      <c r="AS912" s="263"/>
      <c r="AT912" s="167"/>
      <c r="AU912" s="194"/>
      <c r="AV912" s="194"/>
      <c r="AW912" s="136">
        <f t="shared" si="821"/>
        <v>0</v>
      </c>
      <c r="AX912" s="136">
        <f t="shared" si="803"/>
        <v>0</v>
      </c>
      <c r="AY912" s="136">
        <f t="shared" si="822"/>
        <v>0</v>
      </c>
      <c r="AZ912" s="262"/>
      <c r="BA912" s="262"/>
      <c r="BB912" s="263"/>
      <c r="BC912" s="167"/>
      <c r="BD912" s="194"/>
      <c r="BE912" s="194"/>
      <c r="BF912" s="136">
        <f t="shared" si="823"/>
        <v>0</v>
      </c>
      <c r="BG912" s="136">
        <f t="shared" si="804"/>
        <v>0</v>
      </c>
      <c r="BH912" s="136">
        <f t="shared" si="824"/>
        <v>0</v>
      </c>
      <c r="BI912" s="262"/>
      <c r="BJ912" s="262"/>
      <c r="BK912" s="263"/>
      <c r="BL912" s="167"/>
      <c r="BM912" s="194"/>
      <c r="BN912" s="194"/>
      <c r="BO912" s="136">
        <f t="shared" si="825"/>
        <v>0</v>
      </c>
      <c r="BP912" s="136">
        <f t="shared" si="805"/>
        <v>0</v>
      </c>
      <c r="BQ912" s="136">
        <f t="shared" si="826"/>
        <v>0</v>
      </c>
      <c r="BR912" s="262"/>
      <c r="BS912" s="262"/>
      <c r="BT912" s="263"/>
      <c r="BU912" s="167"/>
      <c r="BV912" s="194"/>
      <c r="BW912" s="194"/>
      <c r="BX912" s="136">
        <f t="shared" si="827"/>
        <v>0</v>
      </c>
      <c r="BY912" s="136">
        <f t="shared" si="806"/>
        <v>0</v>
      </c>
      <c r="BZ912" s="136">
        <f t="shared" si="828"/>
        <v>0</v>
      </c>
      <c r="CA912" s="262"/>
      <c r="CB912" s="262"/>
      <c r="CC912" s="263"/>
      <c r="CD912" s="167"/>
      <c r="CE912" s="194"/>
      <c r="CF912" s="194"/>
      <c r="CG912" s="136">
        <f t="shared" si="829"/>
        <v>0</v>
      </c>
      <c r="CH912" s="136">
        <f t="shared" si="807"/>
        <v>0</v>
      </c>
      <c r="CI912" s="136">
        <f t="shared" si="830"/>
        <v>0</v>
      </c>
      <c r="CJ912" s="262"/>
      <c r="CK912" s="262"/>
      <c r="CL912" s="263"/>
      <c r="CM912" s="167"/>
      <c r="CN912" s="194"/>
      <c r="CO912" s="194"/>
      <c r="CP912" s="136">
        <f t="shared" si="831"/>
        <v>0</v>
      </c>
      <c r="CQ912" s="136">
        <f t="shared" si="808"/>
        <v>0</v>
      </c>
      <c r="CR912" s="136">
        <f t="shared" si="832"/>
        <v>0</v>
      </c>
      <c r="CS912" s="262"/>
      <c r="CT912" s="262"/>
      <c r="CU912" s="263"/>
      <c r="CV912" s="167"/>
      <c r="CW912" s="194"/>
      <c r="CX912" s="194"/>
      <c r="CY912" s="136">
        <f t="shared" si="833"/>
        <v>0</v>
      </c>
      <c r="CZ912" s="136">
        <f t="shared" si="809"/>
        <v>0</v>
      </c>
      <c r="DA912" s="136">
        <f t="shared" si="834"/>
        <v>0</v>
      </c>
      <c r="DB912" s="262"/>
      <c r="DC912" s="262"/>
      <c r="DD912" s="263"/>
    </row>
    <row r="913" spans="1:108" x14ac:dyDescent="0.25">
      <c r="A913" s="167"/>
      <c r="B913" s="194"/>
      <c r="C913" s="194"/>
      <c r="D913" s="136">
        <f t="shared" si="810"/>
        <v>0</v>
      </c>
      <c r="E913" s="136">
        <f t="shared" si="811"/>
        <v>0</v>
      </c>
      <c r="F913" s="136">
        <f t="shared" si="812"/>
        <v>0</v>
      </c>
      <c r="G913" s="262"/>
      <c r="H913" s="262"/>
      <c r="I913" s="263"/>
      <c r="J913" s="167"/>
      <c r="K913" s="194"/>
      <c r="L913" s="194"/>
      <c r="M913" s="136">
        <f t="shared" si="813"/>
        <v>0</v>
      </c>
      <c r="N913" s="136">
        <f t="shared" si="799"/>
        <v>0</v>
      </c>
      <c r="O913" s="136">
        <f t="shared" si="814"/>
        <v>0</v>
      </c>
      <c r="P913" s="262"/>
      <c r="Q913" s="262"/>
      <c r="R913" s="263"/>
      <c r="S913" s="167"/>
      <c r="T913" s="194"/>
      <c r="U913" s="194"/>
      <c r="V913" s="136">
        <f t="shared" si="815"/>
        <v>0</v>
      </c>
      <c r="W913" s="136">
        <f t="shared" si="800"/>
        <v>0</v>
      </c>
      <c r="X913" s="136">
        <f t="shared" si="816"/>
        <v>0</v>
      </c>
      <c r="Y913" s="262"/>
      <c r="Z913" s="262"/>
      <c r="AA913" s="263"/>
      <c r="AB913" s="167"/>
      <c r="AC913" s="194"/>
      <c r="AD913" s="194"/>
      <c r="AE913" s="136">
        <f t="shared" si="817"/>
        <v>0</v>
      </c>
      <c r="AF913" s="136">
        <f t="shared" si="801"/>
        <v>0</v>
      </c>
      <c r="AG913" s="136">
        <f t="shared" si="818"/>
        <v>0</v>
      </c>
      <c r="AH913" s="262"/>
      <c r="AI913" s="262"/>
      <c r="AJ913" s="263"/>
      <c r="AK913" s="167"/>
      <c r="AL913" s="194"/>
      <c r="AM913" s="194"/>
      <c r="AN913" s="136">
        <f t="shared" si="819"/>
        <v>0</v>
      </c>
      <c r="AO913" s="136">
        <f t="shared" si="802"/>
        <v>0</v>
      </c>
      <c r="AP913" s="136">
        <f t="shared" si="820"/>
        <v>0</v>
      </c>
      <c r="AQ913" s="262"/>
      <c r="AR913" s="262"/>
      <c r="AS913" s="263"/>
      <c r="AT913" s="167"/>
      <c r="AU913" s="194"/>
      <c r="AV913" s="194"/>
      <c r="AW913" s="136">
        <f t="shared" si="821"/>
        <v>0</v>
      </c>
      <c r="AX913" s="136">
        <f t="shared" si="803"/>
        <v>0</v>
      </c>
      <c r="AY913" s="136">
        <f t="shared" si="822"/>
        <v>0</v>
      </c>
      <c r="AZ913" s="262"/>
      <c r="BA913" s="262"/>
      <c r="BB913" s="263"/>
      <c r="BC913" s="167"/>
      <c r="BD913" s="194"/>
      <c r="BE913" s="194"/>
      <c r="BF913" s="136">
        <f t="shared" si="823"/>
        <v>0</v>
      </c>
      <c r="BG913" s="136">
        <f t="shared" si="804"/>
        <v>0</v>
      </c>
      <c r="BH913" s="136">
        <f t="shared" si="824"/>
        <v>0</v>
      </c>
      <c r="BI913" s="262"/>
      <c r="BJ913" s="262"/>
      <c r="BK913" s="263"/>
      <c r="BL913" s="167"/>
      <c r="BM913" s="194"/>
      <c r="BN913" s="194"/>
      <c r="BO913" s="136">
        <f t="shared" si="825"/>
        <v>0</v>
      </c>
      <c r="BP913" s="136">
        <f t="shared" si="805"/>
        <v>0</v>
      </c>
      <c r="BQ913" s="136">
        <f t="shared" si="826"/>
        <v>0</v>
      </c>
      <c r="BR913" s="262"/>
      <c r="BS913" s="262"/>
      <c r="BT913" s="263"/>
      <c r="BU913" s="167"/>
      <c r="BV913" s="194"/>
      <c r="BW913" s="194"/>
      <c r="BX913" s="136">
        <f t="shared" si="827"/>
        <v>0</v>
      </c>
      <c r="BY913" s="136">
        <f t="shared" si="806"/>
        <v>0</v>
      </c>
      <c r="BZ913" s="136">
        <f t="shared" si="828"/>
        <v>0</v>
      </c>
      <c r="CA913" s="262"/>
      <c r="CB913" s="262"/>
      <c r="CC913" s="263"/>
      <c r="CD913" s="167"/>
      <c r="CE913" s="194"/>
      <c r="CF913" s="194"/>
      <c r="CG913" s="136">
        <f t="shared" si="829"/>
        <v>0</v>
      </c>
      <c r="CH913" s="136">
        <f t="shared" si="807"/>
        <v>0</v>
      </c>
      <c r="CI913" s="136">
        <f t="shared" si="830"/>
        <v>0</v>
      </c>
      <c r="CJ913" s="262"/>
      <c r="CK913" s="262"/>
      <c r="CL913" s="263"/>
      <c r="CM913" s="167"/>
      <c r="CN913" s="194"/>
      <c r="CO913" s="194"/>
      <c r="CP913" s="136">
        <f t="shared" si="831"/>
        <v>0</v>
      </c>
      <c r="CQ913" s="136">
        <f t="shared" si="808"/>
        <v>0</v>
      </c>
      <c r="CR913" s="136">
        <f t="shared" si="832"/>
        <v>0</v>
      </c>
      <c r="CS913" s="262"/>
      <c r="CT913" s="262"/>
      <c r="CU913" s="263"/>
      <c r="CV913" s="167"/>
      <c r="CW913" s="194"/>
      <c r="CX913" s="194"/>
      <c r="CY913" s="136">
        <f t="shared" si="833"/>
        <v>0</v>
      </c>
      <c r="CZ913" s="136">
        <f t="shared" si="809"/>
        <v>0</v>
      </c>
      <c r="DA913" s="136">
        <f t="shared" si="834"/>
        <v>0</v>
      </c>
      <c r="DB913" s="262"/>
      <c r="DC913" s="262"/>
      <c r="DD913" s="263"/>
    </row>
    <row r="914" spans="1:108" x14ac:dyDescent="0.25">
      <c r="A914" s="167"/>
      <c r="B914" s="194"/>
      <c r="C914" s="194"/>
      <c r="D914" s="136">
        <f t="shared" si="810"/>
        <v>0</v>
      </c>
      <c r="E914" s="136">
        <f t="shared" si="811"/>
        <v>0</v>
      </c>
      <c r="F914" s="136">
        <f t="shared" si="812"/>
        <v>0</v>
      </c>
      <c r="G914" s="262"/>
      <c r="H914" s="262"/>
      <c r="I914" s="263"/>
      <c r="J914" s="167"/>
      <c r="K914" s="194"/>
      <c r="L914" s="194"/>
      <c r="M914" s="136">
        <f t="shared" si="813"/>
        <v>0</v>
      </c>
      <c r="N914" s="136">
        <f t="shared" si="799"/>
        <v>0</v>
      </c>
      <c r="O914" s="136">
        <f t="shared" si="814"/>
        <v>0</v>
      </c>
      <c r="P914" s="262"/>
      <c r="Q914" s="262"/>
      <c r="R914" s="263"/>
      <c r="S914" s="167"/>
      <c r="T914" s="194"/>
      <c r="U914" s="194"/>
      <c r="V914" s="136">
        <f t="shared" si="815"/>
        <v>0</v>
      </c>
      <c r="W914" s="136">
        <f t="shared" si="800"/>
        <v>0</v>
      </c>
      <c r="X914" s="136">
        <f t="shared" si="816"/>
        <v>0</v>
      </c>
      <c r="Y914" s="262"/>
      <c r="Z914" s="262"/>
      <c r="AA914" s="263"/>
      <c r="AB914" s="167"/>
      <c r="AC914" s="194"/>
      <c r="AD914" s="194"/>
      <c r="AE914" s="136">
        <f t="shared" si="817"/>
        <v>0</v>
      </c>
      <c r="AF914" s="136">
        <f t="shared" si="801"/>
        <v>0</v>
      </c>
      <c r="AG914" s="136">
        <f t="shared" si="818"/>
        <v>0</v>
      </c>
      <c r="AH914" s="262"/>
      <c r="AI914" s="262"/>
      <c r="AJ914" s="263"/>
      <c r="AK914" s="167"/>
      <c r="AL914" s="194"/>
      <c r="AM914" s="194"/>
      <c r="AN914" s="136">
        <f t="shared" si="819"/>
        <v>0</v>
      </c>
      <c r="AO914" s="136">
        <f t="shared" si="802"/>
        <v>0</v>
      </c>
      <c r="AP914" s="136">
        <f t="shared" si="820"/>
        <v>0</v>
      </c>
      <c r="AQ914" s="262"/>
      <c r="AR914" s="262"/>
      <c r="AS914" s="263"/>
      <c r="AT914" s="167"/>
      <c r="AU914" s="194"/>
      <c r="AV914" s="194"/>
      <c r="AW914" s="136">
        <f t="shared" si="821"/>
        <v>0</v>
      </c>
      <c r="AX914" s="136">
        <f t="shared" si="803"/>
        <v>0</v>
      </c>
      <c r="AY914" s="136">
        <f t="shared" si="822"/>
        <v>0</v>
      </c>
      <c r="AZ914" s="262"/>
      <c r="BA914" s="262"/>
      <c r="BB914" s="263"/>
      <c r="BC914" s="167"/>
      <c r="BD914" s="194"/>
      <c r="BE914" s="194"/>
      <c r="BF914" s="136">
        <f t="shared" si="823"/>
        <v>0</v>
      </c>
      <c r="BG914" s="136">
        <f t="shared" si="804"/>
        <v>0</v>
      </c>
      <c r="BH914" s="136">
        <f t="shared" si="824"/>
        <v>0</v>
      </c>
      <c r="BI914" s="262"/>
      <c r="BJ914" s="262"/>
      <c r="BK914" s="263"/>
      <c r="BL914" s="167"/>
      <c r="BM914" s="194"/>
      <c r="BN914" s="194"/>
      <c r="BO914" s="136">
        <f t="shared" si="825"/>
        <v>0</v>
      </c>
      <c r="BP914" s="136">
        <f t="shared" si="805"/>
        <v>0</v>
      </c>
      <c r="BQ914" s="136">
        <f t="shared" si="826"/>
        <v>0</v>
      </c>
      <c r="BR914" s="262"/>
      <c r="BS914" s="262"/>
      <c r="BT914" s="263"/>
      <c r="BU914" s="167"/>
      <c r="BV914" s="194"/>
      <c r="BW914" s="194"/>
      <c r="BX914" s="136">
        <f t="shared" si="827"/>
        <v>0</v>
      </c>
      <c r="BY914" s="136">
        <f t="shared" si="806"/>
        <v>0</v>
      </c>
      <c r="BZ914" s="136">
        <f t="shared" si="828"/>
        <v>0</v>
      </c>
      <c r="CA914" s="262"/>
      <c r="CB914" s="262"/>
      <c r="CC914" s="263"/>
      <c r="CD914" s="167"/>
      <c r="CE914" s="194"/>
      <c r="CF914" s="194"/>
      <c r="CG914" s="136">
        <f t="shared" si="829"/>
        <v>0</v>
      </c>
      <c r="CH914" s="136">
        <f t="shared" si="807"/>
        <v>0</v>
      </c>
      <c r="CI914" s="136">
        <f t="shared" si="830"/>
        <v>0</v>
      </c>
      <c r="CJ914" s="262"/>
      <c r="CK914" s="262"/>
      <c r="CL914" s="263"/>
      <c r="CM914" s="167"/>
      <c r="CN914" s="194"/>
      <c r="CO914" s="194"/>
      <c r="CP914" s="136">
        <f t="shared" si="831"/>
        <v>0</v>
      </c>
      <c r="CQ914" s="136">
        <f t="shared" si="808"/>
        <v>0</v>
      </c>
      <c r="CR914" s="136">
        <f t="shared" si="832"/>
        <v>0</v>
      </c>
      <c r="CS914" s="262"/>
      <c r="CT914" s="262"/>
      <c r="CU914" s="263"/>
      <c r="CV914" s="167"/>
      <c r="CW914" s="194"/>
      <c r="CX914" s="194"/>
      <c r="CY914" s="136">
        <f t="shared" si="833"/>
        <v>0</v>
      </c>
      <c r="CZ914" s="136">
        <f t="shared" si="809"/>
        <v>0</v>
      </c>
      <c r="DA914" s="136">
        <f t="shared" si="834"/>
        <v>0</v>
      </c>
      <c r="DB914" s="262"/>
      <c r="DC914" s="262"/>
      <c r="DD914" s="263"/>
    </row>
    <row r="915" spans="1:108" x14ac:dyDescent="0.25">
      <c r="A915" s="167"/>
      <c r="B915" s="194"/>
      <c r="C915" s="194"/>
      <c r="D915" s="136">
        <f t="shared" si="810"/>
        <v>0</v>
      </c>
      <c r="E915" s="136">
        <f t="shared" si="811"/>
        <v>0</v>
      </c>
      <c r="F915" s="136">
        <f t="shared" si="812"/>
        <v>0</v>
      </c>
      <c r="G915" s="262"/>
      <c r="H915" s="262"/>
      <c r="I915" s="263"/>
      <c r="J915" s="167"/>
      <c r="K915" s="194"/>
      <c r="L915" s="194"/>
      <c r="M915" s="136">
        <f t="shared" si="813"/>
        <v>0</v>
      </c>
      <c r="N915" s="136">
        <f t="shared" si="799"/>
        <v>0</v>
      </c>
      <c r="O915" s="136">
        <f t="shared" si="814"/>
        <v>0</v>
      </c>
      <c r="P915" s="262"/>
      <c r="Q915" s="262"/>
      <c r="R915" s="263"/>
      <c r="S915" s="167"/>
      <c r="T915" s="194"/>
      <c r="U915" s="194"/>
      <c r="V915" s="136">
        <f t="shared" si="815"/>
        <v>0</v>
      </c>
      <c r="W915" s="136">
        <f t="shared" si="800"/>
        <v>0</v>
      </c>
      <c r="X915" s="136">
        <f t="shared" si="816"/>
        <v>0</v>
      </c>
      <c r="Y915" s="262"/>
      <c r="Z915" s="262"/>
      <c r="AA915" s="263"/>
      <c r="AB915" s="167"/>
      <c r="AC915" s="194"/>
      <c r="AD915" s="194"/>
      <c r="AE915" s="136">
        <f t="shared" si="817"/>
        <v>0</v>
      </c>
      <c r="AF915" s="136">
        <f t="shared" si="801"/>
        <v>0</v>
      </c>
      <c r="AG915" s="136">
        <f t="shared" si="818"/>
        <v>0</v>
      </c>
      <c r="AH915" s="262"/>
      <c r="AI915" s="262"/>
      <c r="AJ915" s="263"/>
      <c r="AK915" s="167"/>
      <c r="AL915" s="194"/>
      <c r="AM915" s="194"/>
      <c r="AN915" s="136">
        <f t="shared" si="819"/>
        <v>0</v>
      </c>
      <c r="AO915" s="136">
        <f t="shared" si="802"/>
        <v>0</v>
      </c>
      <c r="AP915" s="136">
        <f t="shared" si="820"/>
        <v>0</v>
      </c>
      <c r="AQ915" s="262"/>
      <c r="AR915" s="262"/>
      <c r="AS915" s="263"/>
      <c r="AT915" s="167"/>
      <c r="AU915" s="194"/>
      <c r="AV915" s="194"/>
      <c r="AW915" s="136">
        <f t="shared" si="821"/>
        <v>0</v>
      </c>
      <c r="AX915" s="136">
        <f t="shared" si="803"/>
        <v>0</v>
      </c>
      <c r="AY915" s="136">
        <f t="shared" si="822"/>
        <v>0</v>
      </c>
      <c r="AZ915" s="262"/>
      <c r="BA915" s="262"/>
      <c r="BB915" s="263"/>
      <c r="BC915" s="167"/>
      <c r="BD915" s="194"/>
      <c r="BE915" s="194"/>
      <c r="BF915" s="136">
        <f t="shared" si="823"/>
        <v>0</v>
      </c>
      <c r="BG915" s="136">
        <f t="shared" si="804"/>
        <v>0</v>
      </c>
      <c r="BH915" s="136">
        <f t="shared" si="824"/>
        <v>0</v>
      </c>
      <c r="BI915" s="262"/>
      <c r="BJ915" s="262"/>
      <c r="BK915" s="263"/>
      <c r="BL915" s="167"/>
      <c r="BM915" s="194"/>
      <c r="BN915" s="194"/>
      <c r="BO915" s="136">
        <f t="shared" si="825"/>
        <v>0</v>
      </c>
      <c r="BP915" s="136">
        <f t="shared" si="805"/>
        <v>0</v>
      </c>
      <c r="BQ915" s="136">
        <f t="shared" si="826"/>
        <v>0</v>
      </c>
      <c r="BR915" s="262"/>
      <c r="BS915" s="262"/>
      <c r="BT915" s="263"/>
      <c r="BU915" s="167"/>
      <c r="BV915" s="194"/>
      <c r="BW915" s="194"/>
      <c r="BX915" s="136">
        <f t="shared" si="827"/>
        <v>0</v>
      </c>
      <c r="BY915" s="136">
        <f t="shared" si="806"/>
        <v>0</v>
      </c>
      <c r="BZ915" s="136">
        <f t="shared" si="828"/>
        <v>0</v>
      </c>
      <c r="CA915" s="262"/>
      <c r="CB915" s="262"/>
      <c r="CC915" s="263"/>
      <c r="CD915" s="167"/>
      <c r="CE915" s="194"/>
      <c r="CF915" s="194"/>
      <c r="CG915" s="136">
        <f t="shared" si="829"/>
        <v>0</v>
      </c>
      <c r="CH915" s="136">
        <f t="shared" si="807"/>
        <v>0</v>
      </c>
      <c r="CI915" s="136">
        <f t="shared" si="830"/>
        <v>0</v>
      </c>
      <c r="CJ915" s="262"/>
      <c r="CK915" s="262"/>
      <c r="CL915" s="263"/>
      <c r="CM915" s="167"/>
      <c r="CN915" s="194"/>
      <c r="CO915" s="194"/>
      <c r="CP915" s="136">
        <f t="shared" si="831"/>
        <v>0</v>
      </c>
      <c r="CQ915" s="136">
        <f t="shared" si="808"/>
        <v>0</v>
      </c>
      <c r="CR915" s="136">
        <f t="shared" si="832"/>
        <v>0</v>
      </c>
      <c r="CS915" s="262"/>
      <c r="CT915" s="262"/>
      <c r="CU915" s="263"/>
      <c r="CV915" s="167"/>
      <c r="CW915" s="194"/>
      <c r="CX915" s="194"/>
      <c r="CY915" s="136">
        <f t="shared" si="833"/>
        <v>0</v>
      </c>
      <c r="CZ915" s="136">
        <f t="shared" si="809"/>
        <v>0</v>
      </c>
      <c r="DA915" s="136">
        <f t="shared" si="834"/>
        <v>0</v>
      </c>
      <c r="DB915" s="262"/>
      <c r="DC915" s="262"/>
      <c r="DD915" s="263"/>
    </row>
    <row r="916" spans="1:108" x14ac:dyDescent="0.25">
      <c r="A916" s="167"/>
      <c r="B916" s="194"/>
      <c r="C916" s="194"/>
      <c r="D916" s="136">
        <f t="shared" si="810"/>
        <v>0</v>
      </c>
      <c r="E916" s="136">
        <f t="shared" si="811"/>
        <v>0</v>
      </c>
      <c r="F916" s="136">
        <f t="shared" si="812"/>
        <v>0</v>
      </c>
      <c r="G916" s="262"/>
      <c r="H916" s="262"/>
      <c r="I916" s="263"/>
      <c r="J916" s="167"/>
      <c r="K916" s="194"/>
      <c r="L916" s="194"/>
      <c r="M916" s="136">
        <f t="shared" si="813"/>
        <v>0</v>
      </c>
      <c r="N916" s="136">
        <f t="shared" si="799"/>
        <v>0</v>
      </c>
      <c r="O916" s="136">
        <f t="shared" si="814"/>
        <v>0</v>
      </c>
      <c r="P916" s="262"/>
      <c r="Q916" s="262"/>
      <c r="R916" s="263"/>
      <c r="S916" s="167"/>
      <c r="T916" s="194"/>
      <c r="U916" s="194"/>
      <c r="V916" s="136">
        <f t="shared" si="815"/>
        <v>0</v>
      </c>
      <c r="W916" s="136">
        <f t="shared" si="800"/>
        <v>0</v>
      </c>
      <c r="X916" s="136">
        <f t="shared" si="816"/>
        <v>0</v>
      </c>
      <c r="Y916" s="262"/>
      <c r="Z916" s="262"/>
      <c r="AA916" s="263"/>
      <c r="AB916" s="167"/>
      <c r="AC916" s="194"/>
      <c r="AD916" s="194"/>
      <c r="AE916" s="136">
        <f t="shared" si="817"/>
        <v>0</v>
      </c>
      <c r="AF916" s="136">
        <f t="shared" si="801"/>
        <v>0</v>
      </c>
      <c r="AG916" s="136">
        <f t="shared" si="818"/>
        <v>0</v>
      </c>
      <c r="AH916" s="262"/>
      <c r="AI916" s="262"/>
      <c r="AJ916" s="263"/>
      <c r="AK916" s="167"/>
      <c r="AL916" s="194"/>
      <c r="AM916" s="194"/>
      <c r="AN916" s="136">
        <f t="shared" si="819"/>
        <v>0</v>
      </c>
      <c r="AO916" s="136">
        <f t="shared" si="802"/>
        <v>0</v>
      </c>
      <c r="AP916" s="136">
        <f t="shared" si="820"/>
        <v>0</v>
      </c>
      <c r="AQ916" s="262"/>
      <c r="AR916" s="262"/>
      <c r="AS916" s="263"/>
      <c r="AT916" s="167"/>
      <c r="AU916" s="194"/>
      <c r="AV916" s="194"/>
      <c r="AW916" s="136">
        <f t="shared" si="821"/>
        <v>0</v>
      </c>
      <c r="AX916" s="136">
        <f t="shared" si="803"/>
        <v>0</v>
      </c>
      <c r="AY916" s="136">
        <f t="shared" si="822"/>
        <v>0</v>
      </c>
      <c r="AZ916" s="262"/>
      <c r="BA916" s="262"/>
      <c r="BB916" s="263"/>
      <c r="BC916" s="167"/>
      <c r="BD916" s="194"/>
      <c r="BE916" s="194"/>
      <c r="BF916" s="136">
        <f t="shared" si="823"/>
        <v>0</v>
      </c>
      <c r="BG916" s="136">
        <f t="shared" si="804"/>
        <v>0</v>
      </c>
      <c r="BH916" s="136">
        <f t="shared" si="824"/>
        <v>0</v>
      </c>
      <c r="BI916" s="262"/>
      <c r="BJ916" s="262"/>
      <c r="BK916" s="263"/>
      <c r="BL916" s="167"/>
      <c r="BM916" s="194"/>
      <c r="BN916" s="194"/>
      <c r="BO916" s="136">
        <f t="shared" si="825"/>
        <v>0</v>
      </c>
      <c r="BP916" s="136">
        <f t="shared" si="805"/>
        <v>0</v>
      </c>
      <c r="BQ916" s="136">
        <f t="shared" si="826"/>
        <v>0</v>
      </c>
      <c r="BR916" s="262"/>
      <c r="BS916" s="262"/>
      <c r="BT916" s="263"/>
      <c r="BU916" s="167"/>
      <c r="BV916" s="194"/>
      <c r="BW916" s="194"/>
      <c r="BX916" s="136">
        <f t="shared" si="827"/>
        <v>0</v>
      </c>
      <c r="BY916" s="136">
        <f t="shared" si="806"/>
        <v>0</v>
      </c>
      <c r="BZ916" s="136">
        <f t="shared" si="828"/>
        <v>0</v>
      </c>
      <c r="CA916" s="262"/>
      <c r="CB916" s="262"/>
      <c r="CC916" s="263"/>
      <c r="CD916" s="167"/>
      <c r="CE916" s="194"/>
      <c r="CF916" s="194"/>
      <c r="CG916" s="136">
        <f t="shared" si="829"/>
        <v>0</v>
      </c>
      <c r="CH916" s="136">
        <f t="shared" si="807"/>
        <v>0</v>
      </c>
      <c r="CI916" s="136">
        <f t="shared" si="830"/>
        <v>0</v>
      </c>
      <c r="CJ916" s="262"/>
      <c r="CK916" s="262"/>
      <c r="CL916" s="263"/>
      <c r="CM916" s="167"/>
      <c r="CN916" s="194"/>
      <c r="CO916" s="194"/>
      <c r="CP916" s="136">
        <f t="shared" si="831"/>
        <v>0</v>
      </c>
      <c r="CQ916" s="136">
        <f t="shared" si="808"/>
        <v>0</v>
      </c>
      <c r="CR916" s="136">
        <f t="shared" si="832"/>
        <v>0</v>
      </c>
      <c r="CS916" s="262"/>
      <c r="CT916" s="262"/>
      <c r="CU916" s="263"/>
      <c r="CV916" s="167"/>
      <c r="CW916" s="194"/>
      <c r="CX916" s="194"/>
      <c r="CY916" s="136">
        <f t="shared" si="833"/>
        <v>0</v>
      </c>
      <c r="CZ916" s="136">
        <f t="shared" si="809"/>
        <v>0</v>
      </c>
      <c r="DA916" s="136">
        <f t="shared" si="834"/>
        <v>0</v>
      </c>
      <c r="DB916" s="262"/>
      <c r="DC916" s="262"/>
      <c r="DD916" s="263"/>
    </row>
    <row r="917" spans="1:108" x14ac:dyDescent="0.25">
      <c r="A917" s="167"/>
      <c r="B917" s="194"/>
      <c r="C917" s="194"/>
      <c r="D917" s="136">
        <f t="shared" si="810"/>
        <v>0</v>
      </c>
      <c r="E917" s="136">
        <f t="shared" si="811"/>
        <v>0</v>
      </c>
      <c r="F917" s="136">
        <f t="shared" si="812"/>
        <v>0</v>
      </c>
      <c r="G917" s="262"/>
      <c r="H917" s="262"/>
      <c r="I917" s="263"/>
      <c r="J917" s="167"/>
      <c r="K917" s="194"/>
      <c r="L917" s="194"/>
      <c r="M917" s="136">
        <f t="shared" si="813"/>
        <v>0</v>
      </c>
      <c r="N917" s="136">
        <f t="shared" si="799"/>
        <v>0</v>
      </c>
      <c r="O917" s="136">
        <f t="shared" si="814"/>
        <v>0</v>
      </c>
      <c r="P917" s="262"/>
      <c r="Q917" s="262"/>
      <c r="R917" s="263"/>
      <c r="S917" s="167"/>
      <c r="T917" s="194"/>
      <c r="U917" s="194"/>
      <c r="V917" s="136">
        <f t="shared" si="815"/>
        <v>0</v>
      </c>
      <c r="W917" s="136">
        <f t="shared" si="800"/>
        <v>0</v>
      </c>
      <c r="X917" s="136">
        <f t="shared" si="816"/>
        <v>0</v>
      </c>
      <c r="Y917" s="262"/>
      <c r="Z917" s="262"/>
      <c r="AA917" s="263"/>
      <c r="AB917" s="167"/>
      <c r="AC917" s="194"/>
      <c r="AD917" s="194"/>
      <c r="AE917" s="136">
        <f t="shared" si="817"/>
        <v>0</v>
      </c>
      <c r="AF917" s="136">
        <f t="shared" si="801"/>
        <v>0</v>
      </c>
      <c r="AG917" s="136">
        <f t="shared" si="818"/>
        <v>0</v>
      </c>
      <c r="AH917" s="262"/>
      <c r="AI917" s="262"/>
      <c r="AJ917" s="263"/>
      <c r="AK917" s="167"/>
      <c r="AL917" s="194"/>
      <c r="AM917" s="194"/>
      <c r="AN917" s="136">
        <f t="shared" si="819"/>
        <v>0</v>
      </c>
      <c r="AO917" s="136">
        <f t="shared" si="802"/>
        <v>0</v>
      </c>
      <c r="AP917" s="136">
        <f t="shared" si="820"/>
        <v>0</v>
      </c>
      <c r="AQ917" s="262"/>
      <c r="AR917" s="262"/>
      <c r="AS917" s="263"/>
      <c r="AT917" s="167"/>
      <c r="AU917" s="194"/>
      <c r="AV917" s="194"/>
      <c r="AW917" s="136">
        <f t="shared" si="821"/>
        <v>0</v>
      </c>
      <c r="AX917" s="136">
        <f t="shared" si="803"/>
        <v>0</v>
      </c>
      <c r="AY917" s="136">
        <f t="shared" si="822"/>
        <v>0</v>
      </c>
      <c r="AZ917" s="262"/>
      <c r="BA917" s="262"/>
      <c r="BB917" s="263"/>
      <c r="BC917" s="167"/>
      <c r="BD917" s="194"/>
      <c r="BE917" s="194"/>
      <c r="BF917" s="136">
        <f t="shared" si="823"/>
        <v>0</v>
      </c>
      <c r="BG917" s="136">
        <f t="shared" si="804"/>
        <v>0</v>
      </c>
      <c r="BH917" s="136">
        <f t="shared" si="824"/>
        <v>0</v>
      </c>
      <c r="BI917" s="262"/>
      <c r="BJ917" s="262"/>
      <c r="BK917" s="263"/>
      <c r="BL917" s="167"/>
      <c r="BM917" s="194"/>
      <c r="BN917" s="194"/>
      <c r="BO917" s="136">
        <f t="shared" si="825"/>
        <v>0</v>
      </c>
      <c r="BP917" s="136">
        <f t="shared" si="805"/>
        <v>0</v>
      </c>
      <c r="BQ917" s="136">
        <f t="shared" si="826"/>
        <v>0</v>
      </c>
      <c r="BR917" s="262"/>
      <c r="BS917" s="262"/>
      <c r="BT917" s="263"/>
      <c r="BU917" s="167"/>
      <c r="BV917" s="194"/>
      <c r="BW917" s="194"/>
      <c r="BX917" s="136">
        <f t="shared" si="827"/>
        <v>0</v>
      </c>
      <c r="BY917" s="136">
        <f t="shared" si="806"/>
        <v>0</v>
      </c>
      <c r="BZ917" s="136">
        <f t="shared" si="828"/>
        <v>0</v>
      </c>
      <c r="CA917" s="262"/>
      <c r="CB917" s="262"/>
      <c r="CC917" s="263"/>
      <c r="CD917" s="167"/>
      <c r="CE917" s="194"/>
      <c r="CF917" s="194"/>
      <c r="CG917" s="136">
        <f t="shared" si="829"/>
        <v>0</v>
      </c>
      <c r="CH917" s="136">
        <f t="shared" si="807"/>
        <v>0</v>
      </c>
      <c r="CI917" s="136">
        <f t="shared" si="830"/>
        <v>0</v>
      </c>
      <c r="CJ917" s="262"/>
      <c r="CK917" s="262"/>
      <c r="CL917" s="263"/>
      <c r="CM917" s="167"/>
      <c r="CN917" s="194"/>
      <c r="CO917" s="194"/>
      <c r="CP917" s="136">
        <f t="shared" si="831"/>
        <v>0</v>
      </c>
      <c r="CQ917" s="136">
        <f t="shared" si="808"/>
        <v>0</v>
      </c>
      <c r="CR917" s="136">
        <f t="shared" si="832"/>
        <v>0</v>
      </c>
      <c r="CS917" s="262"/>
      <c r="CT917" s="262"/>
      <c r="CU917" s="263"/>
      <c r="CV917" s="167"/>
      <c r="CW917" s="194"/>
      <c r="CX917" s="194"/>
      <c r="CY917" s="136">
        <f t="shared" si="833"/>
        <v>0</v>
      </c>
      <c r="CZ917" s="136">
        <f t="shared" si="809"/>
        <v>0</v>
      </c>
      <c r="DA917" s="136">
        <f t="shared" si="834"/>
        <v>0</v>
      </c>
      <c r="DB917" s="262"/>
      <c r="DC917" s="262"/>
      <c r="DD917" s="263"/>
    </row>
    <row r="918" spans="1:108" x14ac:dyDescent="0.25">
      <c r="A918" s="167"/>
      <c r="B918" s="194"/>
      <c r="C918" s="194"/>
      <c r="D918" s="136">
        <f t="shared" si="810"/>
        <v>0</v>
      </c>
      <c r="E918" s="136">
        <f t="shared" si="811"/>
        <v>0</v>
      </c>
      <c r="F918" s="136">
        <f t="shared" si="812"/>
        <v>0</v>
      </c>
      <c r="G918" s="262"/>
      <c r="H918" s="262"/>
      <c r="I918" s="263"/>
      <c r="J918" s="167"/>
      <c r="K918" s="194"/>
      <c r="L918" s="194"/>
      <c r="M918" s="136">
        <f t="shared" si="813"/>
        <v>0</v>
      </c>
      <c r="N918" s="136">
        <f t="shared" si="799"/>
        <v>0</v>
      </c>
      <c r="O918" s="136">
        <f t="shared" si="814"/>
        <v>0</v>
      </c>
      <c r="P918" s="262"/>
      <c r="Q918" s="262"/>
      <c r="R918" s="263"/>
      <c r="S918" s="167"/>
      <c r="T918" s="194"/>
      <c r="U918" s="194"/>
      <c r="V918" s="136">
        <f t="shared" si="815"/>
        <v>0</v>
      </c>
      <c r="W918" s="136">
        <f t="shared" si="800"/>
        <v>0</v>
      </c>
      <c r="X918" s="136">
        <f t="shared" si="816"/>
        <v>0</v>
      </c>
      <c r="Y918" s="262"/>
      <c r="Z918" s="262"/>
      <c r="AA918" s="263"/>
      <c r="AB918" s="167"/>
      <c r="AC918" s="194"/>
      <c r="AD918" s="194"/>
      <c r="AE918" s="136">
        <f t="shared" si="817"/>
        <v>0</v>
      </c>
      <c r="AF918" s="136">
        <f t="shared" si="801"/>
        <v>0</v>
      </c>
      <c r="AG918" s="136">
        <f t="shared" si="818"/>
        <v>0</v>
      </c>
      <c r="AH918" s="262"/>
      <c r="AI918" s="262"/>
      <c r="AJ918" s="263"/>
      <c r="AK918" s="167"/>
      <c r="AL918" s="194"/>
      <c r="AM918" s="194"/>
      <c r="AN918" s="136">
        <f t="shared" si="819"/>
        <v>0</v>
      </c>
      <c r="AO918" s="136">
        <f t="shared" si="802"/>
        <v>0</v>
      </c>
      <c r="AP918" s="136">
        <f t="shared" si="820"/>
        <v>0</v>
      </c>
      <c r="AQ918" s="262"/>
      <c r="AR918" s="262"/>
      <c r="AS918" s="263"/>
      <c r="AT918" s="167"/>
      <c r="AU918" s="194"/>
      <c r="AV918" s="194"/>
      <c r="AW918" s="136">
        <f t="shared" si="821"/>
        <v>0</v>
      </c>
      <c r="AX918" s="136">
        <f t="shared" si="803"/>
        <v>0</v>
      </c>
      <c r="AY918" s="136">
        <f t="shared" si="822"/>
        <v>0</v>
      </c>
      <c r="AZ918" s="262"/>
      <c r="BA918" s="262"/>
      <c r="BB918" s="263"/>
      <c r="BC918" s="167"/>
      <c r="BD918" s="194"/>
      <c r="BE918" s="194"/>
      <c r="BF918" s="136">
        <f t="shared" si="823"/>
        <v>0</v>
      </c>
      <c r="BG918" s="136">
        <f t="shared" si="804"/>
        <v>0</v>
      </c>
      <c r="BH918" s="136">
        <f t="shared" si="824"/>
        <v>0</v>
      </c>
      <c r="BI918" s="262"/>
      <c r="BJ918" s="262"/>
      <c r="BK918" s="263"/>
      <c r="BL918" s="167"/>
      <c r="BM918" s="194"/>
      <c r="BN918" s="194"/>
      <c r="BO918" s="136">
        <f t="shared" si="825"/>
        <v>0</v>
      </c>
      <c r="BP918" s="136">
        <f t="shared" si="805"/>
        <v>0</v>
      </c>
      <c r="BQ918" s="136">
        <f t="shared" si="826"/>
        <v>0</v>
      </c>
      <c r="BR918" s="262"/>
      <c r="BS918" s="262"/>
      <c r="BT918" s="263"/>
      <c r="BU918" s="167"/>
      <c r="BV918" s="194"/>
      <c r="BW918" s="194"/>
      <c r="BX918" s="136">
        <f t="shared" si="827"/>
        <v>0</v>
      </c>
      <c r="BY918" s="136">
        <f t="shared" si="806"/>
        <v>0</v>
      </c>
      <c r="BZ918" s="136">
        <f t="shared" si="828"/>
        <v>0</v>
      </c>
      <c r="CA918" s="262"/>
      <c r="CB918" s="262"/>
      <c r="CC918" s="263"/>
      <c r="CD918" s="167"/>
      <c r="CE918" s="194"/>
      <c r="CF918" s="194"/>
      <c r="CG918" s="136">
        <f t="shared" si="829"/>
        <v>0</v>
      </c>
      <c r="CH918" s="136">
        <f t="shared" si="807"/>
        <v>0</v>
      </c>
      <c r="CI918" s="136">
        <f t="shared" si="830"/>
        <v>0</v>
      </c>
      <c r="CJ918" s="262"/>
      <c r="CK918" s="262"/>
      <c r="CL918" s="263"/>
      <c r="CM918" s="167"/>
      <c r="CN918" s="194"/>
      <c r="CO918" s="194"/>
      <c r="CP918" s="136">
        <f t="shared" si="831"/>
        <v>0</v>
      </c>
      <c r="CQ918" s="136">
        <f t="shared" si="808"/>
        <v>0</v>
      </c>
      <c r="CR918" s="136">
        <f t="shared" si="832"/>
        <v>0</v>
      </c>
      <c r="CS918" s="262"/>
      <c r="CT918" s="262"/>
      <c r="CU918" s="263"/>
      <c r="CV918" s="167"/>
      <c r="CW918" s="194"/>
      <c r="CX918" s="194"/>
      <c r="CY918" s="136">
        <f t="shared" si="833"/>
        <v>0</v>
      </c>
      <c r="CZ918" s="136">
        <f t="shared" si="809"/>
        <v>0</v>
      </c>
      <c r="DA918" s="136">
        <f t="shared" si="834"/>
        <v>0</v>
      </c>
      <c r="DB918" s="262"/>
      <c r="DC918" s="262"/>
      <c r="DD918" s="263"/>
    </row>
    <row r="919" spans="1:108" x14ac:dyDescent="0.25">
      <c r="A919" s="167"/>
      <c r="B919" s="194"/>
      <c r="C919" s="194"/>
      <c r="D919" s="136">
        <f t="shared" si="810"/>
        <v>0</v>
      </c>
      <c r="E919" s="136">
        <f t="shared" si="811"/>
        <v>0</v>
      </c>
      <c r="F919" s="136">
        <f t="shared" si="812"/>
        <v>0</v>
      </c>
      <c r="G919" s="262"/>
      <c r="H919" s="262"/>
      <c r="I919" s="263"/>
      <c r="J919" s="167"/>
      <c r="K919" s="194"/>
      <c r="L919" s="194"/>
      <c r="M919" s="136">
        <f t="shared" si="813"/>
        <v>0</v>
      </c>
      <c r="N919" s="136">
        <f t="shared" si="799"/>
        <v>0</v>
      </c>
      <c r="O919" s="136">
        <f t="shared" si="814"/>
        <v>0</v>
      </c>
      <c r="P919" s="262"/>
      <c r="Q919" s="262"/>
      <c r="R919" s="263"/>
      <c r="S919" s="167"/>
      <c r="T919" s="194"/>
      <c r="U919" s="194"/>
      <c r="V919" s="136">
        <f t="shared" si="815"/>
        <v>0</v>
      </c>
      <c r="W919" s="136">
        <f t="shared" si="800"/>
        <v>0</v>
      </c>
      <c r="X919" s="136">
        <f t="shared" si="816"/>
        <v>0</v>
      </c>
      <c r="Y919" s="262"/>
      <c r="Z919" s="262"/>
      <c r="AA919" s="263"/>
      <c r="AB919" s="167"/>
      <c r="AC919" s="194"/>
      <c r="AD919" s="194"/>
      <c r="AE919" s="136">
        <f t="shared" si="817"/>
        <v>0</v>
      </c>
      <c r="AF919" s="136">
        <f t="shared" si="801"/>
        <v>0</v>
      </c>
      <c r="AG919" s="136">
        <f t="shared" si="818"/>
        <v>0</v>
      </c>
      <c r="AH919" s="262"/>
      <c r="AI919" s="262"/>
      <c r="AJ919" s="263"/>
      <c r="AK919" s="167"/>
      <c r="AL919" s="194"/>
      <c r="AM919" s="194"/>
      <c r="AN919" s="136">
        <f t="shared" si="819"/>
        <v>0</v>
      </c>
      <c r="AO919" s="136">
        <f t="shared" si="802"/>
        <v>0</v>
      </c>
      <c r="AP919" s="136">
        <f t="shared" si="820"/>
        <v>0</v>
      </c>
      <c r="AQ919" s="262"/>
      <c r="AR919" s="262"/>
      <c r="AS919" s="263"/>
      <c r="AT919" s="167"/>
      <c r="AU919" s="194"/>
      <c r="AV919" s="194"/>
      <c r="AW919" s="136">
        <f t="shared" si="821"/>
        <v>0</v>
      </c>
      <c r="AX919" s="136">
        <f t="shared" si="803"/>
        <v>0</v>
      </c>
      <c r="AY919" s="136">
        <f t="shared" si="822"/>
        <v>0</v>
      </c>
      <c r="AZ919" s="262"/>
      <c r="BA919" s="262"/>
      <c r="BB919" s="263"/>
      <c r="BC919" s="167"/>
      <c r="BD919" s="194"/>
      <c r="BE919" s="194"/>
      <c r="BF919" s="136">
        <f t="shared" si="823"/>
        <v>0</v>
      </c>
      <c r="BG919" s="136">
        <f t="shared" si="804"/>
        <v>0</v>
      </c>
      <c r="BH919" s="136">
        <f t="shared" si="824"/>
        <v>0</v>
      </c>
      <c r="BI919" s="262"/>
      <c r="BJ919" s="262"/>
      <c r="BK919" s="263"/>
      <c r="BL919" s="167"/>
      <c r="BM919" s="194"/>
      <c r="BN919" s="194"/>
      <c r="BO919" s="136">
        <f t="shared" si="825"/>
        <v>0</v>
      </c>
      <c r="BP919" s="136">
        <f t="shared" si="805"/>
        <v>0</v>
      </c>
      <c r="BQ919" s="136">
        <f t="shared" si="826"/>
        <v>0</v>
      </c>
      <c r="BR919" s="262"/>
      <c r="BS919" s="262"/>
      <c r="BT919" s="263"/>
      <c r="BU919" s="167"/>
      <c r="BV919" s="194"/>
      <c r="BW919" s="194"/>
      <c r="BX919" s="136">
        <f t="shared" si="827"/>
        <v>0</v>
      </c>
      <c r="BY919" s="136">
        <f t="shared" si="806"/>
        <v>0</v>
      </c>
      <c r="BZ919" s="136">
        <f t="shared" si="828"/>
        <v>0</v>
      </c>
      <c r="CA919" s="262"/>
      <c r="CB919" s="262"/>
      <c r="CC919" s="263"/>
      <c r="CD919" s="167"/>
      <c r="CE919" s="194"/>
      <c r="CF919" s="194"/>
      <c r="CG919" s="136">
        <f t="shared" si="829"/>
        <v>0</v>
      </c>
      <c r="CH919" s="136">
        <f t="shared" si="807"/>
        <v>0</v>
      </c>
      <c r="CI919" s="136">
        <f t="shared" si="830"/>
        <v>0</v>
      </c>
      <c r="CJ919" s="262"/>
      <c r="CK919" s="262"/>
      <c r="CL919" s="263"/>
      <c r="CM919" s="167"/>
      <c r="CN919" s="194"/>
      <c r="CO919" s="194"/>
      <c r="CP919" s="136">
        <f t="shared" si="831"/>
        <v>0</v>
      </c>
      <c r="CQ919" s="136">
        <f t="shared" si="808"/>
        <v>0</v>
      </c>
      <c r="CR919" s="136">
        <f t="shared" si="832"/>
        <v>0</v>
      </c>
      <c r="CS919" s="262"/>
      <c r="CT919" s="262"/>
      <c r="CU919" s="263"/>
      <c r="CV919" s="167"/>
      <c r="CW919" s="194"/>
      <c r="CX919" s="194"/>
      <c r="CY919" s="136">
        <f t="shared" si="833"/>
        <v>0</v>
      </c>
      <c r="CZ919" s="136">
        <f t="shared" si="809"/>
        <v>0</v>
      </c>
      <c r="DA919" s="136">
        <f t="shared" si="834"/>
        <v>0</v>
      </c>
      <c r="DB919" s="262"/>
      <c r="DC919" s="262"/>
      <c r="DD919" s="263"/>
    </row>
    <row r="920" spans="1:108" x14ac:dyDescent="0.25">
      <c r="A920" s="167"/>
      <c r="B920" s="194"/>
      <c r="C920" s="194"/>
      <c r="D920" s="136">
        <f t="shared" si="810"/>
        <v>0</v>
      </c>
      <c r="E920" s="136">
        <f t="shared" si="811"/>
        <v>0</v>
      </c>
      <c r="F920" s="136">
        <f t="shared" si="812"/>
        <v>0</v>
      </c>
      <c r="G920" s="262"/>
      <c r="H920" s="262"/>
      <c r="I920" s="263"/>
      <c r="J920" s="167"/>
      <c r="K920" s="194"/>
      <c r="L920" s="194"/>
      <c r="M920" s="136">
        <f t="shared" si="813"/>
        <v>0</v>
      </c>
      <c r="N920" s="136">
        <f t="shared" si="799"/>
        <v>0</v>
      </c>
      <c r="O920" s="136">
        <f t="shared" si="814"/>
        <v>0</v>
      </c>
      <c r="P920" s="262"/>
      <c r="Q920" s="262"/>
      <c r="R920" s="263"/>
      <c r="S920" s="167"/>
      <c r="T920" s="194"/>
      <c r="U920" s="194"/>
      <c r="V920" s="136">
        <f t="shared" si="815"/>
        <v>0</v>
      </c>
      <c r="W920" s="136">
        <f t="shared" si="800"/>
        <v>0</v>
      </c>
      <c r="X920" s="136">
        <f t="shared" si="816"/>
        <v>0</v>
      </c>
      <c r="Y920" s="262"/>
      <c r="Z920" s="262"/>
      <c r="AA920" s="263"/>
      <c r="AB920" s="167"/>
      <c r="AC920" s="194"/>
      <c r="AD920" s="194"/>
      <c r="AE920" s="136">
        <f t="shared" si="817"/>
        <v>0</v>
      </c>
      <c r="AF920" s="136">
        <f t="shared" si="801"/>
        <v>0</v>
      </c>
      <c r="AG920" s="136">
        <f t="shared" si="818"/>
        <v>0</v>
      </c>
      <c r="AH920" s="262"/>
      <c r="AI920" s="262"/>
      <c r="AJ920" s="263"/>
      <c r="AK920" s="167"/>
      <c r="AL920" s="194"/>
      <c r="AM920" s="194"/>
      <c r="AN920" s="136">
        <f t="shared" si="819"/>
        <v>0</v>
      </c>
      <c r="AO920" s="136">
        <f t="shared" si="802"/>
        <v>0</v>
      </c>
      <c r="AP920" s="136">
        <f t="shared" si="820"/>
        <v>0</v>
      </c>
      <c r="AQ920" s="262"/>
      <c r="AR920" s="262"/>
      <c r="AS920" s="263"/>
      <c r="AT920" s="167"/>
      <c r="AU920" s="194"/>
      <c r="AV920" s="194"/>
      <c r="AW920" s="136">
        <f t="shared" si="821"/>
        <v>0</v>
      </c>
      <c r="AX920" s="136">
        <f t="shared" si="803"/>
        <v>0</v>
      </c>
      <c r="AY920" s="136">
        <f t="shared" si="822"/>
        <v>0</v>
      </c>
      <c r="AZ920" s="262"/>
      <c r="BA920" s="262"/>
      <c r="BB920" s="263"/>
      <c r="BC920" s="167"/>
      <c r="BD920" s="194"/>
      <c r="BE920" s="194"/>
      <c r="BF920" s="136">
        <f t="shared" si="823"/>
        <v>0</v>
      </c>
      <c r="BG920" s="136">
        <f t="shared" si="804"/>
        <v>0</v>
      </c>
      <c r="BH920" s="136">
        <f t="shared" si="824"/>
        <v>0</v>
      </c>
      <c r="BI920" s="262"/>
      <c r="BJ920" s="262"/>
      <c r="BK920" s="263"/>
      <c r="BL920" s="167"/>
      <c r="BM920" s="194"/>
      <c r="BN920" s="194"/>
      <c r="BO920" s="136">
        <f t="shared" si="825"/>
        <v>0</v>
      </c>
      <c r="BP920" s="136">
        <f t="shared" si="805"/>
        <v>0</v>
      </c>
      <c r="BQ920" s="136">
        <f t="shared" si="826"/>
        <v>0</v>
      </c>
      <c r="BR920" s="262"/>
      <c r="BS920" s="262"/>
      <c r="BT920" s="263"/>
      <c r="BU920" s="167"/>
      <c r="BV920" s="194"/>
      <c r="BW920" s="194"/>
      <c r="BX920" s="136">
        <f t="shared" si="827"/>
        <v>0</v>
      </c>
      <c r="BY920" s="136">
        <f t="shared" si="806"/>
        <v>0</v>
      </c>
      <c r="BZ920" s="136">
        <f t="shared" si="828"/>
        <v>0</v>
      </c>
      <c r="CA920" s="262"/>
      <c r="CB920" s="262"/>
      <c r="CC920" s="263"/>
      <c r="CD920" s="167"/>
      <c r="CE920" s="194"/>
      <c r="CF920" s="194"/>
      <c r="CG920" s="136">
        <f t="shared" si="829"/>
        <v>0</v>
      </c>
      <c r="CH920" s="136">
        <f t="shared" si="807"/>
        <v>0</v>
      </c>
      <c r="CI920" s="136">
        <f t="shared" si="830"/>
        <v>0</v>
      </c>
      <c r="CJ920" s="262"/>
      <c r="CK920" s="262"/>
      <c r="CL920" s="263"/>
      <c r="CM920" s="167"/>
      <c r="CN920" s="194"/>
      <c r="CO920" s="194"/>
      <c r="CP920" s="136">
        <f t="shared" si="831"/>
        <v>0</v>
      </c>
      <c r="CQ920" s="136">
        <f t="shared" si="808"/>
        <v>0</v>
      </c>
      <c r="CR920" s="136">
        <f t="shared" si="832"/>
        <v>0</v>
      </c>
      <c r="CS920" s="262"/>
      <c r="CT920" s="262"/>
      <c r="CU920" s="263"/>
      <c r="CV920" s="167"/>
      <c r="CW920" s="194"/>
      <c r="CX920" s="194"/>
      <c r="CY920" s="136">
        <f t="shared" si="833"/>
        <v>0</v>
      </c>
      <c r="CZ920" s="136">
        <f t="shared" si="809"/>
        <v>0</v>
      </c>
      <c r="DA920" s="136">
        <f t="shared" si="834"/>
        <v>0</v>
      </c>
      <c r="DB920" s="262"/>
      <c r="DC920" s="262"/>
      <c r="DD920" s="263"/>
    </row>
    <row r="921" spans="1:108" x14ac:dyDescent="0.25">
      <c r="A921" s="167"/>
      <c r="B921" s="194"/>
      <c r="C921" s="194"/>
      <c r="D921" s="136">
        <f t="shared" si="810"/>
        <v>0</v>
      </c>
      <c r="E921" s="136">
        <f t="shared" si="811"/>
        <v>0</v>
      </c>
      <c r="F921" s="136">
        <f t="shared" si="812"/>
        <v>0</v>
      </c>
      <c r="G921" s="262"/>
      <c r="H921" s="262"/>
      <c r="I921" s="263"/>
      <c r="J921" s="167"/>
      <c r="K921" s="194"/>
      <c r="L921" s="194"/>
      <c r="M921" s="136">
        <f t="shared" si="813"/>
        <v>0</v>
      </c>
      <c r="N921" s="136">
        <f t="shared" si="799"/>
        <v>0</v>
      </c>
      <c r="O921" s="136">
        <f t="shared" si="814"/>
        <v>0</v>
      </c>
      <c r="P921" s="262"/>
      <c r="Q921" s="262"/>
      <c r="R921" s="263"/>
      <c r="S921" s="167"/>
      <c r="T921" s="194"/>
      <c r="U921" s="194"/>
      <c r="V921" s="136">
        <f t="shared" si="815"/>
        <v>0</v>
      </c>
      <c r="W921" s="136">
        <f t="shared" si="800"/>
        <v>0</v>
      </c>
      <c r="X921" s="136">
        <f t="shared" si="816"/>
        <v>0</v>
      </c>
      <c r="Y921" s="262"/>
      <c r="Z921" s="262"/>
      <c r="AA921" s="263"/>
      <c r="AB921" s="167"/>
      <c r="AC921" s="194"/>
      <c r="AD921" s="194"/>
      <c r="AE921" s="136">
        <f t="shared" si="817"/>
        <v>0</v>
      </c>
      <c r="AF921" s="136">
        <f t="shared" si="801"/>
        <v>0</v>
      </c>
      <c r="AG921" s="136">
        <f t="shared" si="818"/>
        <v>0</v>
      </c>
      <c r="AH921" s="262"/>
      <c r="AI921" s="262"/>
      <c r="AJ921" s="263"/>
      <c r="AK921" s="167"/>
      <c r="AL921" s="194"/>
      <c r="AM921" s="194"/>
      <c r="AN921" s="136">
        <f t="shared" si="819"/>
        <v>0</v>
      </c>
      <c r="AO921" s="136">
        <f t="shared" si="802"/>
        <v>0</v>
      </c>
      <c r="AP921" s="136">
        <f t="shared" si="820"/>
        <v>0</v>
      </c>
      <c r="AQ921" s="262"/>
      <c r="AR921" s="262"/>
      <c r="AS921" s="263"/>
      <c r="AT921" s="167"/>
      <c r="AU921" s="194"/>
      <c r="AV921" s="194"/>
      <c r="AW921" s="136">
        <f t="shared" si="821"/>
        <v>0</v>
      </c>
      <c r="AX921" s="136">
        <f t="shared" si="803"/>
        <v>0</v>
      </c>
      <c r="AY921" s="136">
        <f t="shared" si="822"/>
        <v>0</v>
      </c>
      <c r="AZ921" s="262"/>
      <c r="BA921" s="262"/>
      <c r="BB921" s="263"/>
      <c r="BC921" s="167"/>
      <c r="BD921" s="194"/>
      <c r="BE921" s="194"/>
      <c r="BF921" s="136">
        <f t="shared" si="823"/>
        <v>0</v>
      </c>
      <c r="BG921" s="136">
        <f t="shared" si="804"/>
        <v>0</v>
      </c>
      <c r="BH921" s="136">
        <f t="shared" si="824"/>
        <v>0</v>
      </c>
      <c r="BI921" s="262"/>
      <c r="BJ921" s="262"/>
      <c r="BK921" s="263"/>
      <c r="BL921" s="167"/>
      <c r="BM921" s="194"/>
      <c r="BN921" s="194"/>
      <c r="BO921" s="136">
        <f t="shared" si="825"/>
        <v>0</v>
      </c>
      <c r="BP921" s="136">
        <f t="shared" si="805"/>
        <v>0</v>
      </c>
      <c r="BQ921" s="136">
        <f t="shared" si="826"/>
        <v>0</v>
      </c>
      <c r="BR921" s="262"/>
      <c r="BS921" s="262"/>
      <c r="BT921" s="263"/>
      <c r="BU921" s="167"/>
      <c r="BV921" s="194"/>
      <c r="BW921" s="194"/>
      <c r="BX921" s="136">
        <f t="shared" si="827"/>
        <v>0</v>
      </c>
      <c r="BY921" s="136">
        <f t="shared" si="806"/>
        <v>0</v>
      </c>
      <c r="BZ921" s="136">
        <f t="shared" si="828"/>
        <v>0</v>
      </c>
      <c r="CA921" s="262"/>
      <c r="CB921" s="262"/>
      <c r="CC921" s="263"/>
      <c r="CD921" s="167"/>
      <c r="CE921" s="194"/>
      <c r="CF921" s="194"/>
      <c r="CG921" s="136">
        <f t="shared" si="829"/>
        <v>0</v>
      </c>
      <c r="CH921" s="136">
        <f t="shared" si="807"/>
        <v>0</v>
      </c>
      <c r="CI921" s="136">
        <f t="shared" si="830"/>
        <v>0</v>
      </c>
      <c r="CJ921" s="262"/>
      <c r="CK921" s="262"/>
      <c r="CL921" s="263"/>
      <c r="CM921" s="167"/>
      <c r="CN921" s="194"/>
      <c r="CO921" s="194"/>
      <c r="CP921" s="136">
        <f t="shared" si="831"/>
        <v>0</v>
      </c>
      <c r="CQ921" s="136">
        <f t="shared" si="808"/>
        <v>0</v>
      </c>
      <c r="CR921" s="136">
        <f t="shared" si="832"/>
        <v>0</v>
      </c>
      <c r="CS921" s="262"/>
      <c r="CT921" s="262"/>
      <c r="CU921" s="263"/>
      <c r="CV921" s="167"/>
      <c r="CW921" s="194"/>
      <c r="CX921" s="194"/>
      <c r="CY921" s="136">
        <f t="shared" si="833"/>
        <v>0</v>
      </c>
      <c r="CZ921" s="136">
        <f t="shared" si="809"/>
        <v>0</v>
      </c>
      <c r="DA921" s="136">
        <f t="shared" si="834"/>
        <v>0</v>
      </c>
      <c r="DB921" s="262"/>
      <c r="DC921" s="262"/>
      <c r="DD921" s="263"/>
    </row>
    <row r="922" spans="1:108" x14ac:dyDescent="0.25">
      <c r="A922" s="167"/>
      <c r="B922" s="194"/>
      <c r="C922" s="194"/>
      <c r="D922" s="136">
        <f t="shared" si="810"/>
        <v>0</v>
      </c>
      <c r="E922" s="136">
        <f t="shared" si="811"/>
        <v>0</v>
      </c>
      <c r="F922" s="136">
        <f t="shared" si="812"/>
        <v>0</v>
      </c>
      <c r="G922" s="262"/>
      <c r="H922" s="262"/>
      <c r="I922" s="263"/>
      <c r="J922" s="167"/>
      <c r="K922" s="194"/>
      <c r="L922" s="194"/>
      <c r="M922" s="136">
        <f t="shared" si="813"/>
        <v>0</v>
      </c>
      <c r="N922" s="136">
        <f t="shared" si="799"/>
        <v>0</v>
      </c>
      <c r="O922" s="136">
        <f t="shared" si="814"/>
        <v>0</v>
      </c>
      <c r="P922" s="262"/>
      <c r="Q922" s="262"/>
      <c r="R922" s="263"/>
      <c r="S922" s="167"/>
      <c r="T922" s="194"/>
      <c r="U922" s="194"/>
      <c r="V922" s="136">
        <f t="shared" si="815"/>
        <v>0</v>
      </c>
      <c r="W922" s="136">
        <f t="shared" si="800"/>
        <v>0</v>
      </c>
      <c r="X922" s="136">
        <f t="shared" si="816"/>
        <v>0</v>
      </c>
      <c r="Y922" s="262"/>
      <c r="Z922" s="262"/>
      <c r="AA922" s="263"/>
      <c r="AB922" s="167"/>
      <c r="AC922" s="194"/>
      <c r="AD922" s="194"/>
      <c r="AE922" s="136">
        <f t="shared" si="817"/>
        <v>0</v>
      </c>
      <c r="AF922" s="136">
        <f t="shared" si="801"/>
        <v>0</v>
      </c>
      <c r="AG922" s="136">
        <f t="shared" si="818"/>
        <v>0</v>
      </c>
      <c r="AH922" s="262"/>
      <c r="AI922" s="262"/>
      <c r="AJ922" s="263"/>
      <c r="AK922" s="167"/>
      <c r="AL922" s="194"/>
      <c r="AM922" s="194"/>
      <c r="AN922" s="136">
        <f t="shared" si="819"/>
        <v>0</v>
      </c>
      <c r="AO922" s="136">
        <f t="shared" si="802"/>
        <v>0</v>
      </c>
      <c r="AP922" s="136">
        <f t="shared" si="820"/>
        <v>0</v>
      </c>
      <c r="AQ922" s="262"/>
      <c r="AR922" s="262"/>
      <c r="AS922" s="263"/>
      <c r="AT922" s="167"/>
      <c r="AU922" s="194"/>
      <c r="AV922" s="194"/>
      <c r="AW922" s="136">
        <f t="shared" si="821"/>
        <v>0</v>
      </c>
      <c r="AX922" s="136">
        <f t="shared" si="803"/>
        <v>0</v>
      </c>
      <c r="AY922" s="136">
        <f t="shared" si="822"/>
        <v>0</v>
      </c>
      <c r="AZ922" s="262"/>
      <c r="BA922" s="262"/>
      <c r="BB922" s="263"/>
      <c r="BC922" s="167"/>
      <c r="BD922" s="194"/>
      <c r="BE922" s="194"/>
      <c r="BF922" s="136">
        <f t="shared" si="823"/>
        <v>0</v>
      </c>
      <c r="BG922" s="136">
        <f t="shared" si="804"/>
        <v>0</v>
      </c>
      <c r="BH922" s="136">
        <f t="shared" si="824"/>
        <v>0</v>
      </c>
      <c r="BI922" s="262"/>
      <c r="BJ922" s="262"/>
      <c r="BK922" s="263"/>
      <c r="BL922" s="167"/>
      <c r="BM922" s="194"/>
      <c r="BN922" s="194"/>
      <c r="BO922" s="136">
        <f t="shared" si="825"/>
        <v>0</v>
      </c>
      <c r="BP922" s="136">
        <f t="shared" si="805"/>
        <v>0</v>
      </c>
      <c r="BQ922" s="136">
        <f t="shared" si="826"/>
        <v>0</v>
      </c>
      <c r="BR922" s="262"/>
      <c r="BS922" s="262"/>
      <c r="BT922" s="263"/>
      <c r="BU922" s="167"/>
      <c r="BV922" s="194"/>
      <c r="BW922" s="194"/>
      <c r="BX922" s="136">
        <f t="shared" si="827"/>
        <v>0</v>
      </c>
      <c r="BY922" s="136">
        <f t="shared" si="806"/>
        <v>0</v>
      </c>
      <c r="BZ922" s="136">
        <f t="shared" si="828"/>
        <v>0</v>
      </c>
      <c r="CA922" s="262"/>
      <c r="CB922" s="262"/>
      <c r="CC922" s="263"/>
      <c r="CD922" s="167"/>
      <c r="CE922" s="194"/>
      <c r="CF922" s="194"/>
      <c r="CG922" s="136">
        <f t="shared" si="829"/>
        <v>0</v>
      </c>
      <c r="CH922" s="136">
        <f t="shared" si="807"/>
        <v>0</v>
      </c>
      <c r="CI922" s="136">
        <f t="shared" si="830"/>
        <v>0</v>
      </c>
      <c r="CJ922" s="262"/>
      <c r="CK922" s="262"/>
      <c r="CL922" s="263"/>
      <c r="CM922" s="167"/>
      <c r="CN922" s="194"/>
      <c r="CO922" s="194"/>
      <c r="CP922" s="136">
        <f t="shared" si="831"/>
        <v>0</v>
      </c>
      <c r="CQ922" s="136">
        <f t="shared" si="808"/>
        <v>0</v>
      </c>
      <c r="CR922" s="136">
        <f t="shared" si="832"/>
        <v>0</v>
      </c>
      <c r="CS922" s="262"/>
      <c r="CT922" s="262"/>
      <c r="CU922" s="263"/>
      <c r="CV922" s="167"/>
      <c r="CW922" s="194"/>
      <c r="CX922" s="194"/>
      <c r="CY922" s="136">
        <f t="shared" si="833"/>
        <v>0</v>
      </c>
      <c r="CZ922" s="136">
        <f t="shared" si="809"/>
        <v>0</v>
      </c>
      <c r="DA922" s="136">
        <f t="shared" si="834"/>
        <v>0</v>
      </c>
      <c r="DB922" s="262"/>
      <c r="DC922" s="262"/>
      <c r="DD922" s="263"/>
    </row>
    <row r="923" spans="1:108" x14ac:dyDescent="0.25">
      <c r="A923" s="167"/>
      <c r="B923" s="194"/>
      <c r="C923" s="194"/>
      <c r="D923" s="136">
        <f t="shared" si="810"/>
        <v>0</v>
      </c>
      <c r="E923" s="136">
        <f t="shared" si="811"/>
        <v>0</v>
      </c>
      <c r="F923" s="136">
        <f t="shared" si="812"/>
        <v>0</v>
      </c>
      <c r="G923" s="262"/>
      <c r="H923" s="262"/>
      <c r="I923" s="263"/>
      <c r="J923" s="167"/>
      <c r="K923" s="194"/>
      <c r="L923" s="194"/>
      <c r="M923" s="136">
        <f t="shared" si="813"/>
        <v>0</v>
      </c>
      <c r="N923" s="136">
        <f t="shared" si="799"/>
        <v>0</v>
      </c>
      <c r="O923" s="136">
        <f t="shared" si="814"/>
        <v>0</v>
      </c>
      <c r="P923" s="262"/>
      <c r="Q923" s="262"/>
      <c r="R923" s="263"/>
      <c r="S923" s="167"/>
      <c r="T923" s="194"/>
      <c r="U923" s="194"/>
      <c r="V923" s="136">
        <f t="shared" si="815"/>
        <v>0</v>
      </c>
      <c r="W923" s="136">
        <f t="shared" si="800"/>
        <v>0</v>
      </c>
      <c r="X923" s="136">
        <f t="shared" si="816"/>
        <v>0</v>
      </c>
      <c r="Y923" s="262"/>
      <c r="Z923" s="262"/>
      <c r="AA923" s="263"/>
      <c r="AB923" s="167"/>
      <c r="AC923" s="194"/>
      <c r="AD923" s="194"/>
      <c r="AE923" s="136">
        <f t="shared" si="817"/>
        <v>0</v>
      </c>
      <c r="AF923" s="136">
        <f t="shared" si="801"/>
        <v>0</v>
      </c>
      <c r="AG923" s="136">
        <f t="shared" si="818"/>
        <v>0</v>
      </c>
      <c r="AH923" s="262"/>
      <c r="AI923" s="262"/>
      <c r="AJ923" s="263"/>
      <c r="AK923" s="167"/>
      <c r="AL923" s="194"/>
      <c r="AM923" s="194"/>
      <c r="AN923" s="136">
        <f t="shared" si="819"/>
        <v>0</v>
      </c>
      <c r="AO923" s="136">
        <f t="shared" si="802"/>
        <v>0</v>
      </c>
      <c r="AP923" s="136">
        <f t="shared" si="820"/>
        <v>0</v>
      </c>
      <c r="AQ923" s="262"/>
      <c r="AR923" s="262"/>
      <c r="AS923" s="263"/>
      <c r="AT923" s="167"/>
      <c r="AU923" s="194"/>
      <c r="AV923" s="194"/>
      <c r="AW923" s="136">
        <f t="shared" si="821"/>
        <v>0</v>
      </c>
      <c r="AX923" s="136">
        <f t="shared" si="803"/>
        <v>0</v>
      </c>
      <c r="AY923" s="136">
        <f t="shared" si="822"/>
        <v>0</v>
      </c>
      <c r="AZ923" s="262"/>
      <c r="BA923" s="262"/>
      <c r="BB923" s="263"/>
      <c r="BC923" s="167"/>
      <c r="BD923" s="194"/>
      <c r="BE923" s="194"/>
      <c r="BF923" s="136">
        <f t="shared" si="823"/>
        <v>0</v>
      </c>
      <c r="BG923" s="136">
        <f t="shared" si="804"/>
        <v>0</v>
      </c>
      <c r="BH923" s="136">
        <f t="shared" si="824"/>
        <v>0</v>
      </c>
      <c r="BI923" s="262"/>
      <c r="BJ923" s="262"/>
      <c r="BK923" s="263"/>
      <c r="BL923" s="167"/>
      <c r="BM923" s="194"/>
      <c r="BN923" s="194"/>
      <c r="BO923" s="136">
        <f t="shared" si="825"/>
        <v>0</v>
      </c>
      <c r="BP923" s="136">
        <f t="shared" si="805"/>
        <v>0</v>
      </c>
      <c r="BQ923" s="136">
        <f t="shared" si="826"/>
        <v>0</v>
      </c>
      <c r="BR923" s="262"/>
      <c r="BS923" s="262"/>
      <c r="BT923" s="263"/>
      <c r="BU923" s="167"/>
      <c r="BV923" s="194"/>
      <c r="BW923" s="194"/>
      <c r="BX923" s="136">
        <f t="shared" si="827"/>
        <v>0</v>
      </c>
      <c r="BY923" s="136">
        <f t="shared" si="806"/>
        <v>0</v>
      </c>
      <c r="BZ923" s="136">
        <f t="shared" si="828"/>
        <v>0</v>
      </c>
      <c r="CA923" s="262"/>
      <c r="CB923" s="262"/>
      <c r="CC923" s="263"/>
      <c r="CD923" s="167"/>
      <c r="CE923" s="194"/>
      <c r="CF923" s="194"/>
      <c r="CG923" s="136">
        <f t="shared" si="829"/>
        <v>0</v>
      </c>
      <c r="CH923" s="136">
        <f t="shared" si="807"/>
        <v>0</v>
      </c>
      <c r="CI923" s="136">
        <f t="shared" si="830"/>
        <v>0</v>
      </c>
      <c r="CJ923" s="262"/>
      <c r="CK923" s="262"/>
      <c r="CL923" s="263"/>
      <c r="CM923" s="167"/>
      <c r="CN923" s="194"/>
      <c r="CO923" s="194"/>
      <c r="CP923" s="136">
        <f t="shared" si="831"/>
        <v>0</v>
      </c>
      <c r="CQ923" s="136">
        <f t="shared" si="808"/>
        <v>0</v>
      </c>
      <c r="CR923" s="136">
        <f t="shared" si="832"/>
        <v>0</v>
      </c>
      <c r="CS923" s="262"/>
      <c r="CT923" s="262"/>
      <c r="CU923" s="263"/>
      <c r="CV923" s="167"/>
      <c r="CW923" s="194"/>
      <c r="CX923" s="194"/>
      <c r="CY923" s="136">
        <f t="shared" si="833"/>
        <v>0</v>
      </c>
      <c r="CZ923" s="136">
        <f t="shared" si="809"/>
        <v>0</v>
      </c>
      <c r="DA923" s="136">
        <f t="shared" si="834"/>
        <v>0</v>
      </c>
      <c r="DB923" s="262"/>
      <c r="DC923" s="262"/>
      <c r="DD923" s="263"/>
    </row>
    <row r="924" spans="1:108" x14ac:dyDescent="0.25">
      <c r="A924" s="167"/>
      <c r="B924" s="194"/>
      <c r="C924" s="194"/>
      <c r="D924" s="136">
        <f t="shared" si="810"/>
        <v>0</v>
      </c>
      <c r="E924" s="136">
        <f t="shared" si="811"/>
        <v>0</v>
      </c>
      <c r="F924" s="136">
        <f t="shared" si="812"/>
        <v>0</v>
      </c>
      <c r="G924" s="262"/>
      <c r="H924" s="262"/>
      <c r="I924" s="263"/>
      <c r="J924" s="167"/>
      <c r="K924" s="194"/>
      <c r="L924" s="194"/>
      <c r="M924" s="136">
        <f t="shared" si="813"/>
        <v>0</v>
      </c>
      <c r="N924" s="136">
        <f t="shared" si="799"/>
        <v>0</v>
      </c>
      <c r="O924" s="136">
        <f t="shared" si="814"/>
        <v>0</v>
      </c>
      <c r="P924" s="262"/>
      <c r="Q924" s="262"/>
      <c r="R924" s="263"/>
      <c r="S924" s="167"/>
      <c r="T924" s="194"/>
      <c r="U924" s="194"/>
      <c r="V924" s="136">
        <f t="shared" si="815"/>
        <v>0</v>
      </c>
      <c r="W924" s="136">
        <f t="shared" si="800"/>
        <v>0</v>
      </c>
      <c r="X924" s="136">
        <f t="shared" si="816"/>
        <v>0</v>
      </c>
      <c r="Y924" s="262"/>
      <c r="Z924" s="262"/>
      <c r="AA924" s="263"/>
      <c r="AB924" s="167"/>
      <c r="AC924" s="194"/>
      <c r="AD924" s="194"/>
      <c r="AE924" s="136">
        <f t="shared" si="817"/>
        <v>0</v>
      </c>
      <c r="AF924" s="136">
        <f t="shared" si="801"/>
        <v>0</v>
      </c>
      <c r="AG924" s="136">
        <f t="shared" si="818"/>
        <v>0</v>
      </c>
      <c r="AH924" s="262"/>
      <c r="AI924" s="262"/>
      <c r="AJ924" s="263"/>
      <c r="AK924" s="167"/>
      <c r="AL924" s="194"/>
      <c r="AM924" s="194"/>
      <c r="AN924" s="136">
        <f t="shared" si="819"/>
        <v>0</v>
      </c>
      <c r="AO924" s="136">
        <f t="shared" si="802"/>
        <v>0</v>
      </c>
      <c r="AP924" s="136">
        <f t="shared" si="820"/>
        <v>0</v>
      </c>
      <c r="AQ924" s="262"/>
      <c r="AR924" s="262"/>
      <c r="AS924" s="263"/>
      <c r="AT924" s="167"/>
      <c r="AU924" s="194"/>
      <c r="AV924" s="194"/>
      <c r="AW924" s="136">
        <f t="shared" si="821"/>
        <v>0</v>
      </c>
      <c r="AX924" s="136">
        <f t="shared" si="803"/>
        <v>0</v>
      </c>
      <c r="AY924" s="136">
        <f t="shared" si="822"/>
        <v>0</v>
      </c>
      <c r="AZ924" s="262"/>
      <c r="BA924" s="262"/>
      <c r="BB924" s="263"/>
      <c r="BC924" s="167"/>
      <c r="BD924" s="194"/>
      <c r="BE924" s="194"/>
      <c r="BF924" s="136">
        <f t="shared" si="823"/>
        <v>0</v>
      </c>
      <c r="BG924" s="136">
        <f t="shared" si="804"/>
        <v>0</v>
      </c>
      <c r="BH924" s="136">
        <f t="shared" si="824"/>
        <v>0</v>
      </c>
      <c r="BI924" s="262"/>
      <c r="BJ924" s="262"/>
      <c r="BK924" s="263"/>
      <c r="BL924" s="167"/>
      <c r="BM924" s="194"/>
      <c r="BN924" s="194"/>
      <c r="BO924" s="136">
        <f t="shared" si="825"/>
        <v>0</v>
      </c>
      <c r="BP924" s="136">
        <f t="shared" si="805"/>
        <v>0</v>
      </c>
      <c r="BQ924" s="136">
        <f t="shared" si="826"/>
        <v>0</v>
      </c>
      <c r="BR924" s="262"/>
      <c r="BS924" s="262"/>
      <c r="BT924" s="263"/>
      <c r="BU924" s="167"/>
      <c r="BV924" s="194"/>
      <c r="BW924" s="194"/>
      <c r="BX924" s="136">
        <f t="shared" si="827"/>
        <v>0</v>
      </c>
      <c r="BY924" s="136">
        <f t="shared" si="806"/>
        <v>0</v>
      </c>
      <c r="BZ924" s="136">
        <f t="shared" si="828"/>
        <v>0</v>
      </c>
      <c r="CA924" s="262"/>
      <c r="CB924" s="262"/>
      <c r="CC924" s="263"/>
      <c r="CD924" s="167"/>
      <c r="CE924" s="194"/>
      <c r="CF924" s="194"/>
      <c r="CG924" s="136">
        <f t="shared" si="829"/>
        <v>0</v>
      </c>
      <c r="CH924" s="136">
        <f t="shared" si="807"/>
        <v>0</v>
      </c>
      <c r="CI924" s="136">
        <f t="shared" si="830"/>
        <v>0</v>
      </c>
      <c r="CJ924" s="262"/>
      <c r="CK924" s="262"/>
      <c r="CL924" s="263"/>
      <c r="CM924" s="167"/>
      <c r="CN924" s="194"/>
      <c r="CO924" s="194"/>
      <c r="CP924" s="136">
        <f t="shared" si="831"/>
        <v>0</v>
      </c>
      <c r="CQ924" s="136">
        <f t="shared" si="808"/>
        <v>0</v>
      </c>
      <c r="CR924" s="136">
        <f t="shared" si="832"/>
        <v>0</v>
      </c>
      <c r="CS924" s="262"/>
      <c r="CT924" s="262"/>
      <c r="CU924" s="263"/>
      <c r="CV924" s="167"/>
      <c r="CW924" s="194"/>
      <c r="CX924" s="194"/>
      <c r="CY924" s="136">
        <f t="shared" si="833"/>
        <v>0</v>
      </c>
      <c r="CZ924" s="136">
        <f t="shared" si="809"/>
        <v>0</v>
      </c>
      <c r="DA924" s="136">
        <f t="shared" si="834"/>
        <v>0</v>
      </c>
      <c r="DB924" s="262"/>
      <c r="DC924" s="262"/>
      <c r="DD924" s="263"/>
    </row>
    <row r="925" spans="1:108" x14ac:dyDescent="0.25">
      <c r="A925" s="167"/>
      <c r="B925" s="194"/>
      <c r="C925" s="194"/>
      <c r="D925" s="136">
        <f t="shared" si="810"/>
        <v>0</v>
      </c>
      <c r="E925" s="136">
        <f t="shared" si="811"/>
        <v>0</v>
      </c>
      <c r="F925" s="136">
        <f t="shared" si="812"/>
        <v>0</v>
      </c>
      <c r="G925" s="262"/>
      <c r="H925" s="262"/>
      <c r="I925" s="263"/>
      <c r="J925" s="167"/>
      <c r="K925" s="194"/>
      <c r="L925" s="194"/>
      <c r="M925" s="136">
        <f t="shared" si="813"/>
        <v>0</v>
      </c>
      <c r="N925" s="136">
        <f t="shared" si="799"/>
        <v>0</v>
      </c>
      <c r="O925" s="136">
        <f t="shared" si="814"/>
        <v>0</v>
      </c>
      <c r="P925" s="262"/>
      <c r="Q925" s="262"/>
      <c r="R925" s="263"/>
      <c r="S925" s="167"/>
      <c r="T925" s="194"/>
      <c r="U925" s="194"/>
      <c r="V925" s="136">
        <f t="shared" si="815"/>
        <v>0</v>
      </c>
      <c r="W925" s="136">
        <f t="shared" si="800"/>
        <v>0</v>
      </c>
      <c r="X925" s="136">
        <f t="shared" si="816"/>
        <v>0</v>
      </c>
      <c r="Y925" s="262"/>
      <c r="Z925" s="262"/>
      <c r="AA925" s="263"/>
      <c r="AB925" s="167"/>
      <c r="AC925" s="194"/>
      <c r="AD925" s="194"/>
      <c r="AE925" s="136">
        <f t="shared" si="817"/>
        <v>0</v>
      </c>
      <c r="AF925" s="136">
        <f t="shared" si="801"/>
        <v>0</v>
      </c>
      <c r="AG925" s="136">
        <f t="shared" si="818"/>
        <v>0</v>
      </c>
      <c r="AH925" s="262"/>
      <c r="AI925" s="262"/>
      <c r="AJ925" s="263"/>
      <c r="AK925" s="167"/>
      <c r="AL925" s="194"/>
      <c r="AM925" s="194"/>
      <c r="AN925" s="136">
        <f t="shared" si="819"/>
        <v>0</v>
      </c>
      <c r="AO925" s="136">
        <f t="shared" si="802"/>
        <v>0</v>
      </c>
      <c r="AP925" s="136">
        <f t="shared" si="820"/>
        <v>0</v>
      </c>
      <c r="AQ925" s="262"/>
      <c r="AR925" s="262"/>
      <c r="AS925" s="263"/>
      <c r="AT925" s="167"/>
      <c r="AU925" s="194"/>
      <c r="AV925" s="194"/>
      <c r="AW925" s="136">
        <f t="shared" si="821"/>
        <v>0</v>
      </c>
      <c r="AX925" s="136">
        <f t="shared" si="803"/>
        <v>0</v>
      </c>
      <c r="AY925" s="136">
        <f t="shared" si="822"/>
        <v>0</v>
      </c>
      <c r="AZ925" s="262"/>
      <c r="BA925" s="262"/>
      <c r="BB925" s="263"/>
      <c r="BC925" s="167"/>
      <c r="BD925" s="194"/>
      <c r="BE925" s="194"/>
      <c r="BF925" s="136">
        <f t="shared" si="823"/>
        <v>0</v>
      </c>
      <c r="BG925" s="136">
        <f t="shared" si="804"/>
        <v>0</v>
      </c>
      <c r="BH925" s="136">
        <f t="shared" si="824"/>
        <v>0</v>
      </c>
      <c r="BI925" s="262"/>
      <c r="BJ925" s="262"/>
      <c r="BK925" s="263"/>
      <c r="BL925" s="167"/>
      <c r="BM925" s="194"/>
      <c r="BN925" s="194"/>
      <c r="BO925" s="136">
        <f t="shared" si="825"/>
        <v>0</v>
      </c>
      <c r="BP925" s="136">
        <f t="shared" si="805"/>
        <v>0</v>
      </c>
      <c r="BQ925" s="136">
        <f t="shared" si="826"/>
        <v>0</v>
      </c>
      <c r="BR925" s="262"/>
      <c r="BS925" s="262"/>
      <c r="BT925" s="263"/>
      <c r="BU925" s="167"/>
      <c r="BV925" s="194"/>
      <c r="BW925" s="194"/>
      <c r="BX925" s="136">
        <f t="shared" si="827"/>
        <v>0</v>
      </c>
      <c r="BY925" s="136">
        <f t="shared" si="806"/>
        <v>0</v>
      </c>
      <c r="BZ925" s="136">
        <f t="shared" si="828"/>
        <v>0</v>
      </c>
      <c r="CA925" s="262"/>
      <c r="CB925" s="262"/>
      <c r="CC925" s="263"/>
      <c r="CD925" s="167"/>
      <c r="CE925" s="194"/>
      <c r="CF925" s="194"/>
      <c r="CG925" s="136">
        <f t="shared" si="829"/>
        <v>0</v>
      </c>
      <c r="CH925" s="136">
        <f t="shared" si="807"/>
        <v>0</v>
      </c>
      <c r="CI925" s="136">
        <f t="shared" si="830"/>
        <v>0</v>
      </c>
      <c r="CJ925" s="262"/>
      <c r="CK925" s="262"/>
      <c r="CL925" s="263"/>
      <c r="CM925" s="167"/>
      <c r="CN925" s="194"/>
      <c r="CO925" s="194"/>
      <c r="CP925" s="136">
        <f t="shared" si="831"/>
        <v>0</v>
      </c>
      <c r="CQ925" s="136">
        <f t="shared" si="808"/>
        <v>0</v>
      </c>
      <c r="CR925" s="136">
        <f t="shared" si="832"/>
        <v>0</v>
      </c>
      <c r="CS925" s="262"/>
      <c r="CT925" s="262"/>
      <c r="CU925" s="263"/>
      <c r="CV925" s="167"/>
      <c r="CW925" s="194"/>
      <c r="CX925" s="194"/>
      <c r="CY925" s="136">
        <f t="shared" si="833"/>
        <v>0</v>
      </c>
      <c r="CZ925" s="136">
        <f t="shared" si="809"/>
        <v>0</v>
      </c>
      <c r="DA925" s="136">
        <f t="shared" si="834"/>
        <v>0</v>
      </c>
      <c r="DB925" s="262"/>
      <c r="DC925" s="262"/>
      <c r="DD925" s="263"/>
    </row>
    <row r="926" spans="1:108" x14ac:dyDescent="0.25">
      <c r="A926" s="167"/>
      <c r="B926" s="194"/>
      <c r="C926" s="194"/>
      <c r="D926" s="136">
        <f t="shared" si="810"/>
        <v>0</v>
      </c>
      <c r="E926" s="136">
        <f t="shared" si="811"/>
        <v>0</v>
      </c>
      <c r="F926" s="136">
        <f t="shared" si="812"/>
        <v>0</v>
      </c>
      <c r="G926" s="262"/>
      <c r="H926" s="262"/>
      <c r="I926" s="263"/>
      <c r="J926" s="167"/>
      <c r="K926" s="194"/>
      <c r="L926" s="194"/>
      <c r="M926" s="136">
        <f t="shared" si="813"/>
        <v>0</v>
      </c>
      <c r="N926" s="136">
        <f t="shared" si="799"/>
        <v>0</v>
      </c>
      <c r="O926" s="136">
        <f t="shared" si="814"/>
        <v>0</v>
      </c>
      <c r="P926" s="262"/>
      <c r="Q926" s="262"/>
      <c r="R926" s="263"/>
      <c r="S926" s="167"/>
      <c r="T926" s="194"/>
      <c r="U926" s="194"/>
      <c r="V926" s="136">
        <f t="shared" si="815"/>
        <v>0</v>
      </c>
      <c r="W926" s="136">
        <f t="shared" si="800"/>
        <v>0</v>
      </c>
      <c r="X926" s="136">
        <f t="shared" si="816"/>
        <v>0</v>
      </c>
      <c r="Y926" s="262"/>
      <c r="Z926" s="262"/>
      <c r="AA926" s="263"/>
      <c r="AB926" s="167"/>
      <c r="AC926" s="194"/>
      <c r="AD926" s="194"/>
      <c r="AE926" s="136">
        <f t="shared" si="817"/>
        <v>0</v>
      </c>
      <c r="AF926" s="136">
        <f t="shared" si="801"/>
        <v>0</v>
      </c>
      <c r="AG926" s="136">
        <f t="shared" si="818"/>
        <v>0</v>
      </c>
      <c r="AH926" s="262"/>
      <c r="AI926" s="262"/>
      <c r="AJ926" s="263"/>
      <c r="AK926" s="167"/>
      <c r="AL926" s="194"/>
      <c r="AM926" s="194"/>
      <c r="AN926" s="136">
        <f t="shared" si="819"/>
        <v>0</v>
      </c>
      <c r="AO926" s="136">
        <f t="shared" si="802"/>
        <v>0</v>
      </c>
      <c r="AP926" s="136">
        <f t="shared" si="820"/>
        <v>0</v>
      </c>
      <c r="AQ926" s="262"/>
      <c r="AR926" s="262"/>
      <c r="AS926" s="263"/>
      <c r="AT926" s="167"/>
      <c r="AU926" s="194"/>
      <c r="AV926" s="194"/>
      <c r="AW926" s="136">
        <f t="shared" si="821"/>
        <v>0</v>
      </c>
      <c r="AX926" s="136">
        <f t="shared" si="803"/>
        <v>0</v>
      </c>
      <c r="AY926" s="136">
        <f t="shared" si="822"/>
        <v>0</v>
      </c>
      <c r="AZ926" s="262"/>
      <c r="BA926" s="262"/>
      <c r="BB926" s="263"/>
      <c r="BC926" s="167"/>
      <c r="BD926" s="194"/>
      <c r="BE926" s="194"/>
      <c r="BF926" s="136">
        <f t="shared" si="823"/>
        <v>0</v>
      </c>
      <c r="BG926" s="136">
        <f t="shared" si="804"/>
        <v>0</v>
      </c>
      <c r="BH926" s="136">
        <f t="shared" si="824"/>
        <v>0</v>
      </c>
      <c r="BI926" s="262"/>
      <c r="BJ926" s="262"/>
      <c r="BK926" s="263"/>
      <c r="BL926" s="167"/>
      <c r="BM926" s="194"/>
      <c r="BN926" s="194"/>
      <c r="BO926" s="136">
        <f t="shared" si="825"/>
        <v>0</v>
      </c>
      <c r="BP926" s="136">
        <f t="shared" si="805"/>
        <v>0</v>
      </c>
      <c r="BQ926" s="136">
        <f t="shared" si="826"/>
        <v>0</v>
      </c>
      <c r="BR926" s="262"/>
      <c r="BS926" s="262"/>
      <c r="BT926" s="263"/>
      <c r="BU926" s="167"/>
      <c r="BV926" s="194"/>
      <c r="BW926" s="194"/>
      <c r="BX926" s="136">
        <f t="shared" si="827"/>
        <v>0</v>
      </c>
      <c r="BY926" s="136">
        <f t="shared" si="806"/>
        <v>0</v>
      </c>
      <c r="BZ926" s="136">
        <f t="shared" si="828"/>
        <v>0</v>
      </c>
      <c r="CA926" s="262"/>
      <c r="CB926" s="262"/>
      <c r="CC926" s="263"/>
      <c r="CD926" s="167"/>
      <c r="CE926" s="194"/>
      <c r="CF926" s="194"/>
      <c r="CG926" s="136">
        <f t="shared" si="829"/>
        <v>0</v>
      </c>
      <c r="CH926" s="136">
        <f t="shared" si="807"/>
        <v>0</v>
      </c>
      <c r="CI926" s="136">
        <f t="shared" si="830"/>
        <v>0</v>
      </c>
      <c r="CJ926" s="262"/>
      <c r="CK926" s="262"/>
      <c r="CL926" s="263"/>
      <c r="CM926" s="167"/>
      <c r="CN926" s="194"/>
      <c r="CO926" s="194"/>
      <c r="CP926" s="136">
        <f t="shared" si="831"/>
        <v>0</v>
      </c>
      <c r="CQ926" s="136">
        <f t="shared" si="808"/>
        <v>0</v>
      </c>
      <c r="CR926" s="136">
        <f t="shared" si="832"/>
        <v>0</v>
      </c>
      <c r="CS926" s="262"/>
      <c r="CT926" s="262"/>
      <c r="CU926" s="263"/>
      <c r="CV926" s="167"/>
      <c r="CW926" s="194"/>
      <c r="CX926" s="194"/>
      <c r="CY926" s="136">
        <f t="shared" si="833"/>
        <v>0</v>
      </c>
      <c r="CZ926" s="136">
        <f t="shared" si="809"/>
        <v>0</v>
      </c>
      <c r="DA926" s="136">
        <f t="shared" si="834"/>
        <v>0</v>
      </c>
      <c r="DB926" s="262"/>
      <c r="DC926" s="262"/>
      <c r="DD926" s="263"/>
    </row>
    <row r="927" spans="1:108" x14ac:dyDescent="0.25">
      <c r="A927" s="167"/>
      <c r="B927" s="194"/>
      <c r="C927" s="194"/>
      <c r="D927" s="136">
        <f t="shared" si="810"/>
        <v>0</v>
      </c>
      <c r="E927" s="136">
        <f t="shared" si="811"/>
        <v>0</v>
      </c>
      <c r="F927" s="136">
        <f t="shared" si="812"/>
        <v>0</v>
      </c>
      <c r="G927" s="262"/>
      <c r="H927" s="262"/>
      <c r="I927" s="263"/>
      <c r="J927" s="167"/>
      <c r="K927" s="194"/>
      <c r="L927" s="194"/>
      <c r="M927" s="136">
        <f t="shared" si="813"/>
        <v>0</v>
      </c>
      <c r="N927" s="136">
        <f t="shared" si="799"/>
        <v>0</v>
      </c>
      <c r="O927" s="136">
        <f t="shared" si="814"/>
        <v>0</v>
      </c>
      <c r="P927" s="262"/>
      <c r="Q927" s="262"/>
      <c r="R927" s="263"/>
      <c r="S927" s="167"/>
      <c r="T927" s="194"/>
      <c r="U927" s="194"/>
      <c r="V927" s="136">
        <f t="shared" si="815"/>
        <v>0</v>
      </c>
      <c r="W927" s="136">
        <f t="shared" si="800"/>
        <v>0</v>
      </c>
      <c r="X927" s="136">
        <f t="shared" si="816"/>
        <v>0</v>
      </c>
      <c r="Y927" s="262"/>
      <c r="Z927" s="262"/>
      <c r="AA927" s="263"/>
      <c r="AB927" s="167"/>
      <c r="AC927" s="194"/>
      <c r="AD927" s="194"/>
      <c r="AE927" s="136">
        <f t="shared" si="817"/>
        <v>0</v>
      </c>
      <c r="AF927" s="136">
        <f t="shared" si="801"/>
        <v>0</v>
      </c>
      <c r="AG927" s="136">
        <f t="shared" si="818"/>
        <v>0</v>
      </c>
      <c r="AH927" s="262"/>
      <c r="AI927" s="262"/>
      <c r="AJ927" s="263"/>
      <c r="AK927" s="167"/>
      <c r="AL927" s="194"/>
      <c r="AM927" s="194"/>
      <c r="AN927" s="136">
        <f t="shared" si="819"/>
        <v>0</v>
      </c>
      <c r="AO927" s="136">
        <f t="shared" si="802"/>
        <v>0</v>
      </c>
      <c r="AP927" s="136">
        <f t="shared" si="820"/>
        <v>0</v>
      </c>
      <c r="AQ927" s="262"/>
      <c r="AR927" s="262"/>
      <c r="AS927" s="263"/>
      <c r="AT927" s="167"/>
      <c r="AU927" s="194"/>
      <c r="AV927" s="194"/>
      <c r="AW927" s="136">
        <f t="shared" si="821"/>
        <v>0</v>
      </c>
      <c r="AX927" s="136">
        <f t="shared" si="803"/>
        <v>0</v>
      </c>
      <c r="AY927" s="136">
        <f t="shared" si="822"/>
        <v>0</v>
      </c>
      <c r="AZ927" s="262"/>
      <c r="BA927" s="262"/>
      <c r="BB927" s="263"/>
      <c r="BC927" s="167"/>
      <c r="BD927" s="194"/>
      <c r="BE927" s="194"/>
      <c r="BF927" s="136">
        <f t="shared" si="823"/>
        <v>0</v>
      </c>
      <c r="BG927" s="136">
        <f t="shared" si="804"/>
        <v>0</v>
      </c>
      <c r="BH927" s="136">
        <f t="shared" si="824"/>
        <v>0</v>
      </c>
      <c r="BI927" s="262"/>
      <c r="BJ927" s="262"/>
      <c r="BK927" s="263"/>
      <c r="BL927" s="167"/>
      <c r="BM927" s="194"/>
      <c r="BN927" s="194"/>
      <c r="BO927" s="136">
        <f t="shared" si="825"/>
        <v>0</v>
      </c>
      <c r="BP927" s="136">
        <f t="shared" si="805"/>
        <v>0</v>
      </c>
      <c r="BQ927" s="136">
        <f t="shared" si="826"/>
        <v>0</v>
      </c>
      <c r="BR927" s="262"/>
      <c r="BS927" s="262"/>
      <c r="BT927" s="263"/>
      <c r="BU927" s="167"/>
      <c r="BV927" s="194"/>
      <c r="BW927" s="194"/>
      <c r="BX927" s="136">
        <f t="shared" si="827"/>
        <v>0</v>
      </c>
      <c r="BY927" s="136">
        <f t="shared" si="806"/>
        <v>0</v>
      </c>
      <c r="BZ927" s="136">
        <f t="shared" si="828"/>
        <v>0</v>
      </c>
      <c r="CA927" s="262"/>
      <c r="CB927" s="262"/>
      <c r="CC927" s="263"/>
      <c r="CD927" s="167"/>
      <c r="CE927" s="194"/>
      <c r="CF927" s="194"/>
      <c r="CG927" s="136">
        <f t="shared" si="829"/>
        <v>0</v>
      </c>
      <c r="CH927" s="136">
        <f t="shared" si="807"/>
        <v>0</v>
      </c>
      <c r="CI927" s="136">
        <f t="shared" si="830"/>
        <v>0</v>
      </c>
      <c r="CJ927" s="262"/>
      <c r="CK927" s="262"/>
      <c r="CL927" s="263"/>
      <c r="CM927" s="167"/>
      <c r="CN927" s="194"/>
      <c r="CO927" s="194"/>
      <c r="CP927" s="136">
        <f t="shared" si="831"/>
        <v>0</v>
      </c>
      <c r="CQ927" s="136">
        <f t="shared" si="808"/>
        <v>0</v>
      </c>
      <c r="CR927" s="136">
        <f t="shared" si="832"/>
        <v>0</v>
      </c>
      <c r="CS927" s="262"/>
      <c r="CT927" s="262"/>
      <c r="CU927" s="263"/>
      <c r="CV927" s="167"/>
      <c r="CW927" s="194"/>
      <c r="CX927" s="194"/>
      <c r="CY927" s="136">
        <f t="shared" si="833"/>
        <v>0</v>
      </c>
      <c r="CZ927" s="136">
        <f t="shared" si="809"/>
        <v>0</v>
      </c>
      <c r="DA927" s="136">
        <f t="shared" si="834"/>
        <v>0</v>
      </c>
      <c r="DB927" s="262"/>
      <c r="DC927" s="262"/>
      <c r="DD927" s="263"/>
    </row>
    <row r="928" spans="1:108" x14ac:dyDescent="0.25">
      <c r="A928" s="167"/>
      <c r="B928" s="194"/>
      <c r="C928" s="194"/>
      <c r="D928" s="136">
        <f t="shared" si="810"/>
        <v>0</v>
      </c>
      <c r="E928" s="136">
        <f t="shared" si="811"/>
        <v>0</v>
      </c>
      <c r="F928" s="136">
        <f t="shared" si="812"/>
        <v>0</v>
      </c>
      <c r="G928" s="262"/>
      <c r="H928" s="262"/>
      <c r="I928" s="263"/>
      <c r="J928" s="167"/>
      <c r="K928" s="194"/>
      <c r="L928" s="194"/>
      <c r="M928" s="136">
        <f t="shared" si="813"/>
        <v>0</v>
      </c>
      <c r="N928" s="136">
        <f t="shared" si="799"/>
        <v>0</v>
      </c>
      <c r="O928" s="136">
        <f t="shared" si="814"/>
        <v>0</v>
      </c>
      <c r="P928" s="262"/>
      <c r="Q928" s="262"/>
      <c r="R928" s="263"/>
      <c r="S928" s="167"/>
      <c r="T928" s="194"/>
      <c r="U928" s="194"/>
      <c r="V928" s="136">
        <f t="shared" si="815"/>
        <v>0</v>
      </c>
      <c r="W928" s="136">
        <f t="shared" si="800"/>
        <v>0</v>
      </c>
      <c r="X928" s="136">
        <f t="shared" si="816"/>
        <v>0</v>
      </c>
      <c r="Y928" s="262"/>
      <c r="Z928" s="262"/>
      <c r="AA928" s="263"/>
      <c r="AB928" s="167"/>
      <c r="AC928" s="194"/>
      <c r="AD928" s="194"/>
      <c r="AE928" s="136">
        <f t="shared" si="817"/>
        <v>0</v>
      </c>
      <c r="AF928" s="136">
        <f t="shared" si="801"/>
        <v>0</v>
      </c>
      <c r="AG928" s="136">
        <f t="shared" si="818"/>
        <v>0</v>
      </c>
      <c r="AH928" s="262"/>
      <c r="AI928" s="262"/>
      <c r="AJ928" s="263"/>
      <c r="AK928" s="167"/>
      <c r="AL928" s="194"/>
      <c r="AM928" s="194"/>
      <c r="AN928" s="136">
        <f t="shared" si="819"/>
        <v>0</v>
      </c>
      <c r="AO928" s="136">
        <f t="shared" si="802"/>
        <v>0</v>
      </c>
      <c r="AP928" s="136">
        <f t="shared" si="820"/>
        <v>0</v>
      </c>
      <c r="AQ928" s="262"/>
      <c r="AR928" s="262"/>
      <c r="AS928" s="263"/>
      <c r="AT928" s="167"/>
      <c r="AU928" s="194"/>
      <c r="AV928" s="194"/>
      <c r="AW928" s="136">
        <f t="shared" si="821"/>
        <v>0</v>
      </c>
      <c r="AX928" s="136">
        <f t="shared" si="803"/>
        <v>0</v>
      </c>
      <c r="AY928" s="136">
        <f t="shared" si="822"/>
        <v>0</v>
      </c>
      <c r="AZ928" s="262"/>
      <c r="BA928" s="262"/>
      <c r="BB928" s="263"/>
      <c r="BC928" s="167"/>
      <c r="BD928" s="194"/>
      <c r="BE928" s="194"/>
      <c r="BF928" s="136">
        <f t="shared" si="823"/>
        <v>0</v>
      </c>
      <c r="BG928" s="136">
        <f t="shared" si="804"/>
        <v>0</v>
      </c>
      <c r="BH928" s="136">
        <f t="shared" si="824"/>
        <v>0</v>
      </c>
      <c r="BI928" s="262"/>
      <c r="BJ928" s="262"/>
      <c r="BK928" s="263"/>
      <c r="BL928" s="167"/>
      <c r="BM928" s="194"/>
      <c r="BN928" s="194"/>
      <c r="BO928" s="136">
        <f t="shared" si="825"/>
        <v>0</v>
      </c>
      <c r="BP928" s="136">
        <f t="shared" si="805"/>
        <v>0</v>
      </c>
      <c r="BQ928" s="136">
        <f t="shared" si="826"/>
        <v>0</v>
      </c>
      <c r="BR928" s="262"/>
      <c r="BS928" s="262"/>
      <c r="BT928" s="263"/>
      <c r="BU928" s="167"/>
      <c r="BV928" s="194"/>
      <c r="BW928" s="194"/>
      <c r="BX928" s="136">
        <f t="shared" si="827"/>
        <v>0</v>
      </c>
      <c r="BY928" s="136">
        <f t="shared" si="806"/>
        <v>0</v>
      </c>
      <c r="BZ928" s="136">
        <f t="shared" si="828"/>
        <v>0</v>
      </c>
      <c r="CA928" s="262"/>
      <c r="CB928" s="262"/>
      <c r="CC928" s="263"/>
      <c r="CD928" s="167"/>
      <c r="CE928" s="194"/>
      <c r="CF928" s="194"/>
      <c r="CG928" s="136">
        <f t="shared" si="829"/>
        <v>0</v>
      </c>
      <c r="CH928" s="136">
        <f t="shared" si="807"/>
        <v>0</v>
      </c>
      <c r="CI928" s="136">
        <f t="shared" si="830"/>
        <v>0</v>
      </c>
      <c r="CJ928" s="262"/>
      <c r="CK928" s="262"/>
      <c r="CL928" s="263"/>
      <c r="CM928" s="167"/>
      <c r="CN928" s="194"/>
      <c r="CO928" s="194"/>
      <c r="CP928" s="136">
        <f t="shared" si="831"/>
        <v>0</v>
      </c>
      <c r="CQ928" s="136">
        <f t="shared" si="808"/>
        <v>0</v>
      </c>
      <c r="CR928" s="136">
        <f t="shared" si="832"/>
        <v>0</v>
      </c>
      <c r="CS928" s="262"/>
      <c r="CT928" s="262"/>
      <c r="CU928" s="263"/>
      <c r="CV928" s="167"/>
      <c r="CW928" s="194"/>
      <c r="CX928" s="194"/>
      <c r="CY928" s="136">
        <f t="shared" si="833"/>
        <v>0</v>
      </c>
      <c r="CZ928" s="136">
        <f t="shared" si="809"/>
        <v>0</v>
      </c>
      <c r="DA928" s="136">
        <f t="shared" si="834"/>
        <v>0</v>
      </c>
      <c r="DB928" s="262"/>
      <c r="DC928" s="262"/>
      <c r="DD928" s="263"/>
    </row>
    <row r="929" spans="1:108" x14ac:dyDescent="0.25">
      <c r="A929" s="167"/>
      <c r="B929" s="194"/>
      <c r="C929" s="194"/>
      <c r="D929" s="136">
        <f t="shared" si="810"/>
        <v>0</v>
      </c>
      <c r="E929" s="136">
        <f t="shared" si="811"/>
        <v>0</v>
      </c>
      <c r="F929" s="136">
        <f t="shared" si="812"/>
        <v>0</v>
      </c>
      <c r="G929" s="262"/>
      <c r="H929" s="262"/>
      <c r="I929" s="263"/>
      <c r="J929" s="167"/>
      <c r="K929" s="194"/>
      <c r="L929" s="194"/>
      <c r="M929" s="136">
        <f t="shared" si="813"/>
        <v>0</v>
      </c>
      <c r="N929" s="136">
        <f t="shared" si="799"/>
        <v>0</v>
      </c>
      <c r="O929" s="136">
        <f t="shared" si="814"/>
        <v>0</v>
      </c>
      <c r="P929" s="262"/>
      <c r="Q929" s="262"/>
      <c r="R929" s="263"/>
      <c r="S929" s="167"/>
      <c r="T929" s="194"/>
      <c r="U929" s="194"/>
      <c r="V929" s="136">
        <f t="shared" si="815"/>
        <v>0</v>
      </c>
      <c r="W929" s="136">
        <f t="shared" si="800"/>
        <v>0</v>
      </c>
      <c r="X929" s="136">
        <f t="shared" si="816"/>
        <v>0</v>
      </c>
      <c r="Y929" s="262"/>
      <c r="Z929" s="262"/>
      <c r="AA929" s="263"/>
      <c r="AB929" s="167"/>
      <c r="AC929" s="194"/>
      <c r="AD929" s="194"/>
      <c r="AE929" s="136">
        <f t="shared" si="817"/>
        <v>0</v>
      </c>
      <c r="AF929" s="136">
        <f t="shared" si="801"/>
        <v>0</v>
      </c>
      <c r="AG929" s="136">
        <f t="shared" si="818"/>
        <v>0</v>
      </c>
      <c r="AH929" s="262"/>
      <c r="AI929" s="262"/>
      <c r="AJ929" s="263"/>
      <c r="AK929" s="167"/>
      <c r="AL929" s="194"/>
      <c r="AM929" s="194"/>
      <c r="AN929" s="136">
        <f t="shared" si="819"/>
        <v>0</v>
      </c>
      <c r="AO929" s="136">
        <f t="shared" si="802"/>
        <v>0</v>
      </c>
      <c r="AP929" s="136">
        <f t="shared" si="820"/>
        <v>0</v>
      </c>
      <c r="AQ929" s="262"/>
      <c r="AR929" s="262"/>
      <c r="AS929" s="263"/>
      <c r="AT929" s="167"/>
      <c r="AU929" s="194"/>
      <c r="AV929" s="194"/>
      <c r="AW929" s="136">
        <f t="shared" si="821"/>
        <v>0</v>
      </c>
      <c r="AX929" s="136">
        <f t="shared" si="803"/>
        <v>0</v>
      </c>
      <c r="AY929" s="136">
        <f t="shared" si="822"/>
        <v>0</v>
      </c>
      <c r="AZ929" s="262"/>
      <c r="BA929" s="262"/>
      <c r="BB929" s="263"/>
      <c r="BC929" s="167"/>
      <c r="BD929" s="194"/>
      <c r="BE929" s="194"/>
      <c r="BF929" s="136">
        <f t="shared" si="823"/>
        <v>0</v>
      </c>
      <c r="BG929" s="136">
        <f t="shared" si="804"/>
        <v>0</v>
      </c>
      <c r="BH929" s="136">
        <f t="shared" si="824"/>
        <v>0</v>
      </c>
      <c r="BI929" s="262"/>
      <c r="BJ929" s="262"/>
      <c r="BK929" s="263"/>
      <c r="BL929" s="167"/>
      <c r="BM929" s="194"/>
      <c r="BN929" s="194"/>
      <c r="BO929" s="136">
        <f t="shared" si="825"/>
        <v>0</v>
      </c>
      <c r="BP929" s="136">
        <f t="shared" si="805"/>
        <v>0</v>
      </c>
      <c r="BQ929" s="136">
        <f t="shared" si="826"/>
        <v>0</v>
      </c>
      <c r="BR929" s="262"/>
      <c r="BS929" s="262"/>
      <c r="BT929" s="263"/>
      <c r="BU929" s="167"/>
      <c r="BV929" s="194"/>
      <c r="BW929" s="194"/>
      <c r="BX929" s="136">
        <f t="shared" si="827"/>
        <v>0</v>
      </c>
      <c r="BY929" s="136">
        <f t="shared" si="806"/>
        <v>0</v>
      </c>
      <c r="BZ929" s="136">
        <f t="shared" si="828"/>
        <v>0</v>
      </c>
      <c r="CA929" s="262"/>
      <c r="CB929" s="262"/>
      <c r="CC929" s="263"/>
      <c r="CD929" s="167"/>
      <c r="CE929" s="194"/>
      <c r="CF929" s="194"/>
      <c r="CG929" s="136">
        <f t="shared" si="829"/>
        <v>0</v>
      </c>
      <c r="CH929" s="136">
        <f t="shared" si="807"/>
        <v>0</v>
      </c>
      <c r="CI929" s="136">
        <f t="shared" si="830"/>
        <v>0</v>
      </c>
      <c r="CJ929" s="262"/>
      <c r="CK929" s="262"/>
      <c r="CL929" s="263"/>
      <c r="CM929" s="167"/>
      <c r="CN929" s="194"/>
      <c r="CO929" s="194"/>
      <c r="CP929" s="136">
        <f t="shared" si="831"/>
        <v>0</v>
      </c>
      <c r="CQ929" s="136">
        <f t="shared" si="808"/>
        <v>0</v>
      </c>
      <c r="CR929" s="136">
        <f t="shared" si="832"/>
        <v>0</v>
      </c>
      <c r="CS929" s="262"/>
      <c r="CT929" s="262"/>
      <c r="CU929" s="263"/>
      <c r="CV929" s="167"/>
      <c r="CW929" s="194"/>
      <c r="CX929" s="194"/>
      <c r="CY929" s="136">
        <f t="shared" si="833"/>
        <v>0</v>
      </c>
      <c r="CZ929" s="136">
        <f t="shared" si="809"/>
        <v>0</v>
      </c>
      <c r="DA929" s="136">
        <f t="shared" si="834"/>
        <v>0</v>
      </c>
      <c r="DB929" s="262"/>
      <c r="DC929" s="262"/>
      <c r="DD929" s="263"/>
    </row>
    <row r="930" spans="1:108" x14ac:dyDescent="0.25">
      <c r="A930" s="167"/>
      <c r="B930" s="194"/>
      <c r="C930" s="194"/>
      <c r="D930" s="136">
        <f t="shared" si="810"/>
        <v>0</v>
      </c>
      <c r="E930" s="136">
        <f t="shared" si="811"/>
        <v>0</v>
      </c>
      <c r="F930" s="136">
        <f t="shared" si="812"/>
        <v>0</v>
      </c>
      <c r="G930" s="262"/>
      <c r="H930" s="262"/>
      <c r="I930" s="263"/>
      <c r="J930" s="167"/>
      <c r="K930" s="194"/>
      <c r="L930" s="194"/>
      <c r="M930" s="136">
        <f t="shared" si="813"/>
        <v>0</v>
      </c>
      <c r="N930" s="136">
        <f t="shared" si="799"/>
        <v>0</v>
      </c>
      <c r="O930" s="136">
        <f t="shared" si="814"/>
        <v>0</v>
      </c>
      <c r="P930" s="262"/>
      <c r="Q930" s="262"/>
      <c r="R930" s="263"/>
      <c r="S930" s="167"/>
      <c r="T930" s="194"/>
      <c r="U930" s="194"/>
      <c r="V930" s="136">
        <f t="shared" si="815"/>
        <v>0</v>
      </c>
      <c r="W930" s="136">
        <f t="shared" si="800"/>
        <v>0</v>
      </c>
      <c r="X930" s="136">
        <f t="shared" si="816"/>
        <v>0</v>
      </c>
      <c r="Y930" s="262"/>
      <c r="Z930" s="262"/>
      <c r="AA930" s="263"/>
      <c r="AB930" s="167"/>
      <c r="AC930" s="194"/>
      <c r="AD930" s="194"/>
      <c r="AE930" s="136">
        <f t="shared" si="817"/>
        <v>0</v>
      </c>
      <c r="AF930" s="136">
        <f t="shared" si="801"/>
        <v>0</v>
      </c>
      <c r="AG930" s="136">
        <f t="shared" si="818"/>
        <v>0</v>
      </c>
      <c r="AH930" s="262"/>
      <c r="AI930" s="262"/>
      <c r="AJ930" s="263"/>
      <c r="AK930" s="167"/>
      <c r="AL930" s="194"/>
      <c r="AM930" s="194"/>
      <c r="AN930" s="136">
        <f t="shared" si="819"/>
        <v>0</v>
      </c>
      <c r="AO930" s="136">
        <f t="shared" si="802"/>
        <v>0</v>
      </c>
      <c r="AP930" s="136">
        <f t="shared" si="820"/>
        <v>0</v>
      </c>
      <c r="AQ930" s="262"/>
      <c r="AR930" s="262"/>
      <c r="AS930" s="263"/>
      <c r="AT930" s="167"/>
      <c r="AU930" s="194"/>
      <c r="AV930" s="194"/>
      <c r="AW930" s="136">
        <f t="shared" si="821"/>
        <v>0</v>
      </c>
      <c r="AX930" s="136">
        <f t="shared" si="803"/>
        <v>0</v>
      </c>
      <c r="AY930" s="136">
        <f t="shared" si="822"/>
        <v>0</v>
      </c>
      <c r="AZ930" s="262"/>
      <c r="BA930" s="262"/>
      <c r="BB930" s="263"/>
      <c r="BC930" s="167"/>
      <c r="BD930" s="194"/>
      <c r="BE930" s="194"/>
      <c r="BF930" s="136">
        <f t="shared" si="823"/>
        <v>0</v>
      </c>
      <c r="BG930" s="136">
        <f t="shared" si="804"/>
        <v>0</v>
      </c>
      <c r="BH930" s="136">
        <f t="shared" si="824"/>
        <v>0</v>
      </c>
      <c r="BI930" s="262"/>
      <c r="BJ930" s="262"/>
      <c r="BK930" s="263"/>
      <c r="BL930" s="167"/>
      <c r="BM930" s="194"/>
      <c r="BN930" s="194"/>
      <c r="BO930" s="136">
        <f t="shared" si="825"/>
        <v>0</v>
      </c>
      <c r="BP930" s="136">
        <f t="shared" si="805"/>
        <v>0</v>
      </c>
      <c r="BQ930" s="136">
        <f t="shared" si="826"/>
        <v>0</v>
      </c>
      <c r="BR930" s="262"/>
      <c r="BS930" s="262"/>
      <c r="BT930" s="263"/>
      <c r="BU930" s="167"/>
      <c r="BV930" s="194"/>
      <c r="BW930" s="194"/>
      <c r="BX930" s="136">
        <f t="shared" si="827"/>
        <v>0</v>
      </c>
      <c r="BY930" s="136">
        <f t="shared" si="806"/>
        <v>0</v>
      </c>
      <c r="BZ930" s="136">
        <f t="shared" si="828"/>
        <v>0</v>
      </c>
      <c r="CA930" s="262"/>
      <c r="CB930" s="262"/>
      <c r="CC930" s="263"/>
      <c r="CD930" s="167"/>
      <c r="CE930" s="194"/>
      <c r="CF930" s="194"/>
      <c r="CG930" s="136">
        <f t="shared" si="829"/>
        <v>0</v>
      </c>
      <c r="CH930" s="136">
        <f t="shared" si="807"/>
        <v>0</v>
      </c>
      <c r="CI930" s="136">
        <f t="shared" si="830"/>
        <v>0</v>
      </c>
      <c r="CJ930" s="262"/>
      <c r="CK930" s="262"/>
      <c r="CL930" s="263"/>
      <c r="CM930" s="167"/>
      <c r="CN930" s="194"/>
      <c r="CO930" s="194"/>
      <c r="CP930" s="136">
        <f t="shared" si="831"/>
        <v>0</v>
      </c>
      <c r="CQ930" s="136">
        <f t="shared" si="808"/>
        <v>0</v>
      </c>
      <c r="CR930" s="136">
        <f t="shared" si="832"/>
        <v>0</v>
      </c>
      <c r="CS930" s="262"/>
      <c r="CT930" s="262"/>
      <c r="CU930" s="263"/>
      <c r="CV930" s="167"/>
      <c r="CW930" s="194"/>
      <c r="CX930" s="194"/>
      <c r="CY930" s="136">
        <f t="shared" si="833"/>
        <v>0</v>
      </c>
      <c r="CZ930" s="136">
        <f t="shared" si="809"/>
        <v>0</v>
      </c>
      <c r="DA930" s="136">
        <f t="shared" si="834"/>
        <v>0</v>
      </c>
      <c r="DB930" s="262"/>
      <c r="DC930" s="262"/>
      <c r="DD930" s="263"/>
    </row>
    <row r="931" spans="1:108" x14ac:dyDescent="0.25">
      <c r="A931" s="167"/>
      <c r="B931" s="194"/>
      <c r="C931" s="194"/>
      <c r="D931" s="136">
        <f t="shared" si="810"/>
        <v>0</v>
      </c>
      <c r="E931" s="136">
        <f t="shared" si="811"/>
        <v>0</v>
      </c>
      <c r="F931" s="136">
        <f t="shared" si="812"/>
        <v>0</v>
      </c>
      <c r="G931" s="262"/>
      <c r="H931" s="262"/>
      <c r="I931" s="263"/>
      <c r="J931" s="167"/>
      <c r="K931" s="194"/>
      <c r="L931" s="194"/>
      <c r="M931" s="136">
        <f t="shared" si="813"/>
        <v>0</v>
      </c>
      <c r="N931" s="136">
        <f t="shared" si="799"/>
        <v>0</v>
      </c>
      <c r="O931" s="136">
        <f t="shared" si="814"/>
        <v>0</v>
      </c>
      <c r="P931" s="262"/>
      <c r="Q931" s="262"/>
      <c r="R931" s="263"/>
      <c r="S931" s="167"/>
      <c r="T931" s="194"/>
      <c r="U931" s="194"/>
      <c r="V931" s="136">
        <f t="shared" si="815"/>
        <v>0</v>
      </c>
      <c r="W931" s="136">
        <f t="shared" si="800"/>
        <v>0</v>
      </c>
      <c r="X931" s="136">
        <f t="shared" si="816"/>
        <v>0</v>
      </c>
      <c r="Y931" s="262"/>
      <c r="Z931" s="262"/>
      <c r="AA931" s="263"/>
      <c r="AB931" s="167"/>
      <c r="AC931" s="194"/>
      <c r="AD931" s="194"/>
      <c r="AE931" s="136">
        <f t="shared" si="817"/>
        <v>0</v>
      </c>
      <c r="AF931" s="136">
        <f t="shared" si="801"/>
        <v>0</v>
      </c>
      <c r="AG931" s="136">
        <f t="shared" si="818"/>
        <v>0</v>
      </c>
      <c r="AH931" s="262"/>
      <c r="AI931" s="262"/>
      <c r="AJ931" s="263"/>
      <c r="AK931" s="167"/>
      <c r="AL931" s="194"/>
      <c r="AM931" s="194"/>
      <c r="AN931" s="136">
        <f t="shared" si="819"/>
        <v>0</v>
      </c>
      <c r="AO931" s="136">
        <f t="shared" si="802"/>
        <v>0</v>
      </c>
      <c r="AP931" s="136">
        <f t="shared" si="820"/>
        <v>0</v>
      </c>
      <c r="AQ931" s="262"/>
      <c r="AR931" s="262"/>
      <c r="AS931" s="263"/>
      <c r="AT931" s="167"/>
      <c r="AU931" s="194"/>
      <c r="AV931" s="194"/>
      <c r="AW931" s="136">
        <f t="shared" si="821"/>
        <v>0</v>
      </c>
      <c r="AX931" s="136">
        <f t="shared" si="803"/>
        <v>0</v>
      </c>
      <c r="AY931" s="136">
        <f t="shared" si="822"/>
        <v>0</v>
      </c>
      <c r="AZ931" s="262"/>
      <c r="BA931" s="262"/>
      <c r="BB931" s="263"/>
      <c r="BC931" s="167"/>
      <c r="BD931" s="194"/>
      <c r="BE931" s="194"/>
      <c r="BF931" s="136">
        <f t="shared" si="823"/>
        <v>0</v>
      </c>
      <c r="BG931" s="136">
        <f t="shared" si="804"/>
        <v>0</v>
      </c>
      <c r="BH931" s="136">
        <f t="shared" si="824"/>
        <v>0</v>
      </c>
      <c r="BI931" s="262"/>
      <c r="BJ931" s="262"/>
      <c r="BK931" s="263"/>
      <c r="BL931" s="167"/>
      <c r="BM931" s="194"/>
      <c r="BN931" s="194"/>
      <c r="BO931" s="136">
        <f t="shared" si="825"/>
        <v>0</v>
      </c>
      <c r="BP931" s="136">
        <f t="shared" si="805"/>
        <v>0</v>
      </c>
      <c r="BQ931" s="136">
        <f t="shared" si="826"/>
        <v>0</v>
      </c>
      <c r="BR931" s="262"/>
      <c r="BS931" s="262"/>
      <c r="BT931" s="263"/>
      <c r="BU931" s="167"/>
      <c r="BV931" s="194"/>
      <c r="BW931" s="194"/>
      <c r="BX931" s="136">
        <f t="shared" si="827"/>
        <v>0</v>
      </c>
      <c r="BY931" s="136">
        <f t="shared" si="806"/>
        <v>0</v>
      </c>
      <c r="BZ931" s="136">
        <f t="shared" si="828"/>
        <v>0</v>
      </c>
      <c r="CA931" s="262"/>
      <c r="CB931" s="262"/>
      <c r="CC931" s="263"/>
      <c r="CD931" s="167"/>
      <c r="CE931" s="194"/>
      <c r="CF931" s="194"/>
      <c r="CG931" s="136">
        <f t="shared" si="829"/>
        <v>0</v>
      </c>
      <c r="CH931" s="136">
        <f t="shared" si="807"/>
        <v>0</v>
      </c>
      <c r="CI931" s="136">
        <f t="shared" si="830"/>
        <v>0</v>
      </c>
      <c r="CJ931" s="262"/>
      <c r="CK931" s="262"/>
      <c r="CL931" s="263"/>
      <c r="CM931" s="167"/>
      <c r="CN931" s="194"/>
      <c r="CO931" s="194"/>
      <c r="CP931" s="136">
        <f t="shared" si="831"/>
        <v>0</v>
      </c>
      <c r="CQ931" s="136">
        <f t="shared" si="808"/>
        <v>0</v>
      </c>
      <c r="CR931" s="136">
        <f t="shared" si="832"/>
        <v>0</v>
      </c>
      <c r="CS931" s="262"/>
      <c r="CT931" s="262"/>
      <c r="CU931" s="263"/>
      <c r="CV931" s="167"/>
      <c r="CW931" s="194"/>
      <c r="CX931" s="194"/>
      <c r="CY931" s="136">
        <f t="shared" si="833"/>
        <v>0</v>
      </c>
      <c r="CZ931" s="136">
        <f t="shared" si="809"/>
        <v>0</v>
      </c>
      <c r="DA931" s="136">
        <f t="shared" si="834"/>
        <v>0</v>
      </c>
      <c r="DB931" s="262"/>
      <c r="DC931" s="262"/>
      <c r="DD931" s="263"/>
    </row>
    <row r="932" spans="1:108" x14ac:dyDescent="0.25">
      <c r="A932" s="167"/>
      <c r="B932" s="194"/>
      <c r="C932" s="194"/>
      <c r="D932" s="136">
        <f t="shared" si="810"/>
        <v>0</v>
      </c>
      <c r="E932" s="136">
        <f t="shared" si="811"/>
        <v>0</v>
      </c>
      <c r="F932" s="136">
        <f t="shared" si="812"/>
        <v>0</v>
      </c>
      <c r="G932" s="262"/>
      <c r="H932" s="262"/>
      <c r="I932" s="263"/>
      <c r="J932" s="167"/>
      <c r="K932" s="194"/>
      <c r="L932" s="194"/>
      <c r="M932" s="136">
        <f t="shared" si="813"/>
        <v>0</v>
      </c>
      <c r="N932" s="136">
        <f t="shared" si="799"/>
        <v>0</v>
      </c>
      <c r="O932" s="136">
        <f t="shared" si="814"/>
        <v>0</v>
      </c>
      <c r="P932" s="262"/>
      <c r="Q932" s="262"/>
      <c r="R932" s="263"/>
      <c r="S932" s="167"/>
      <c r="T932" s="194"/>
      <c r="U932" s="194"/>
      <c r="V932" s="136">
        <f t="shared" si="815"/>
        <v>0</v>
      </c>
      <c r="W932" s="136">
        <f t="shared" si="800"/>
        <v>0</v>
      </c>
      <c r="X932" s="136">
        <f t="shared" si="816"/>
        <v>0</v>
      </c>
      <c r="Y932" s="262"/>
      <c r="Z932" s="262"/>
      <c r="AA932" s="263"/>
      <c r="AB932" s="167"/>
      <c r="AC932" s="194"/>
      <c r="AD932" s="194"/>
      <c r="AE932" s="136">
        <f t="shared" si="817"/>
        <v>0</v>
      </c>
      <c r="AF932" s="136">
        <f t="shared" si="801"/>
        <v>0</v>
      </c>
      <c r="AG932" s="136">
        <f t="shared" si="818"/>
        <v>0</v>
      </c>
      <c r="AH932" s="262"/>
      <c r="AI932" s="262"/>
      <c r="AJ932" s="263"/>
      <c r="AK932" s="167"/>
      <c r="AL932" s="194"/>
      <c r="AM932" s="194"/>
      <c r="AN932" s="136">
        <f t="shared" si="819"/>
        <v>0</v>
      </c>
      <c r="AO932" s="136">
        <f t="shared" si="802"/>
        <v>0</v>
      </c>
      <c r="AP932" s="136">
        <f t="shared" si="820"/>
        <v>0</v>
      </c>
      <c r="AQ932" s="262"/>
      <c r="AR932" s="262"/>
      <c r="AS932" s="263"/>
      <c r="AT932" s="167"/>
      <c r="AU932" s="194"/>
      <c r="AV932" s="194"/>
      <c r="AW932" s="136">
        <f t="shared" si="821"/>
        <v>0</v>
      </c>
      <c r="AX932" s="136">
        <f t="shared" si="803"/>
        <v>0</v>
      </c>
      <c r="AY932" s="136">
        <f t="shared" si="822"/>
        <v>0</v>
      </c>
      <c r="AZ932" s="262"/>
      <c r="BA932" s="262"/>
      <c r="BB932" s="263"/>
      <c r="BC932" s="167"/>
      <c r="BD932" s="194"/>
      <c r="BE932" s="194"/>
      <c r="BF932" s="136">
        <f t="shared" si="823"/>
        <v>0</v>
      </c>
      <c r="BG932" s="136">
        <f t="shared" si="804"/>
        <v>0</v>
      </c>
      <c r="BH932" s="136">
        <f t="shared" si="824"/>
        <v>0</v>
      </c>
      <c r="BI932" s="262"/>
      <c r="BJ932" s="262"/>
      <c r="BK932" s="263"/>
      <c r="BL932" s="167"/>
      <c r="BM932" s="194"/>
      <c r="BN932" s="194"/>
      <c r="BO932" s="136">
        <f t="shared" si="825"/>
        <v>0</v>
      </c>
      <c r="BP932" s="136">
        <f t="shared" si="805"/>
        <v>0</v>
      </c>
      <c r="BQ932" s="136">
        <f t="shared" si="826"/>
        <v>0</v>
      </c>
      <c r="BR932" s="262"/>
      <c r="BS932" s="262"/>
      <c r="BT932" s="263"/>
      <c r="BU932" s="167"/>
      <c r="BV932" s="194"/>
      <c r="BW932" s="194"/>
      <c r="BX932" s="136">
        <f t="shared" si="827"/>
        <v>0</v>
      </c>
      <c r="BY932" s="136">
        <f t="shared" si="806"/>
        <v>0</v>
      </c>
      <c r="BZ932" s="136">
        <f t="shared" si="828"/>
        <v>0</v>
      </c>
      <c r="CA932" s="262"/>
      <c r="CB932" s="262"/>
      <c r="CC932" s="263"/>
      <c r="CD932" s="167"/>
      <c r="CE932" s="194"/>
      <c r="CF932" s="194"/>
      <c r="CG932" s="136">
        <f t="shared" si="829"/>
        <v>0</v>
      </c>
      <c r="CH932" s="136">
        <f t="shared" si="807"/>
        <v>0</v>
      </c>
      <c r="CI932" s="136">
        <f t="shared" si="830"/>
        <v>0</v>
      </c>
      <c r="CJ932" s="262"/>
      <c r="CK932" s="262"/>
      <c r="CL932" s="263"/>
      <c r="CM932" s="167"/>
      <c r="CN932" s="194"/>
      <c r="CO932" s="194"/>
      <c r="CP932" s="136">
        <f t="shared" si="831"/>
        <v>0</v>
      </c>
      <c r="CQ932" s="136">
        <f t="shared" si="808"/>
        <v>0</v>
      </c>
      <c r="CR932" s="136">
        <f t="shared" si="832"/>
        <v>0</v>
      </c>
      <c r="CS932" s="262"/>
      <c r="CT932" s="262"/>
      <c r="CU932" s="263"/>
      <c r="CV932" s="167"/>
      <c r="CW932" s="194"/>
      <c r="CX932" s="194"/>
      <c r="CY932" s="136">
        <f t="shared" si="833"/>
        <v>0</v>
      </c>
      <c r="CZ932" s="136">
        <f t="shared" si="809"/>
        <v>0</v>
      </c>
      <c r="DA932" s="136">
        <f t="shared" si="834"/>
        <v>0</v>
      </c>
      <c r="DB932" s="262"/>
      <c r="DC932" s="262"/>
      <c r="DD932" s="263"/>
    </row>
    <row r="933" spans="1:108" x14ac:dyDescent="0.25">
      <c r="A933" s="167"/>
      <c r="B933" s="194"/>
      <c r="C933" s="194"/>
      <c r="D933" s="136">
        <f t="shared" si="810"/>
        <v>0</v>
      </c>
      <c r="E933" s="136">
        <f t="shared" si="811"/>
        <v>0</v>
      </c>
      <c r="F933" s="136">
        <f t="shared" si="812"/>
        <v>0</v>
      </c>
      <c r="G933" s="262"/>
      <c r="H933" s="262"/>
      <c r="I933" s="263"/>
      <c r="J933" s="167"/>
      <c r="K933" s="194"/>
      <c r="L933" s="194"/>
      <c r="M933" s="136">
        <f t="shared" si="813"/>
        <v>0</v>
      </c>
      <c r="N933" s="136">
        <f t="shared" si="799"/>
        <v>0</v>
      </c>
      <c r="O933" s="136">
        <f t="shared" si="814"/>
        <v>0</v>
      </c>
      <c r="P933" s="262"/>
      <c r="Q933" s="262"/>
      <c r="R933" s="263"/>
      <c r="S933" s="167"/>
      <c r="T933" s="194"/>
      <c r="U933" s="194"/>
      <c r="V933" s="136">
        <f t="shared" si="815"/>
        <v>0</v>
      </c>
      <c r="W933" s="136">
        <f t="shared" si="800"/>
        <v>0</v>
      </c>
      <c r="X933" s="136">
        <f t="shared" si="816"/>
        <v>0</v>
      </c>
      <c r="Y933" s="262"/>
      <c r="Z933" s="262"/>
      <c r="AA933" s="263"/>
      <c r="AB933" s="167"/>
      <c r="AC933" s="194"/>
      <c r="AD933" s="194"/>
      <c r="AE933" s="136">
        <f t="shared" si="817"/>
        <v>0</v>
      </c>
      <c r="AF933" s="136">
        <f t="shared" si="801"/>
        <v>0</v>
      </c>
      <c r="AG933" s="136">
        <f t="shared" si="818"/>
        <v>0</v>
      </c>
      <c r="AH933" s="262"/>
      <c r="AI933" s="262"/>
      <c r="AJ933" s="263"/>
      <c r="AK933" s="167"/>
      <c r="AL933" s="194"/>
      <c r="AM933" s="194"/>
      <c r="AN933" s="136">
        <f t="shared" si="819"/>
        <v>0</v>
      </c>
      <c r="AO933" s="136">
        <f t="shared" si="802"/>
        <v>0</v>
      </c>
      <c r="AP933" s="136">
        <f t="shared" si="820"/>
        <v>0</v>
      </c>
      <c r="AQ933" s="262"/>
      <c r="AR933" s="262"/>
      <c r="AS933" s="263"/>
      <c r="AT933" s="167"/>
      <c r="AU933" s="194"/>
      <c r="AV933" s="194"/>
      <c r="AW933" s="136">
        <f t="shared" si="821"/>
        <v>0</v>
      </c>
      <c r="AX933" s="136">
        <f t="shared" si="803"/>
        <v>0</v>
      </c>
      <c r="AY933" s="136">
        <f t="shared" si="822"/>
        <v>0</v>
      </c>
      <c r="AZ933" s="262"/>
      <c r="BA933" s="262"/>
      <c r="BB933" s="263"/>
      <c r="BC933" s="167"/>
      <c r="BD933" s="194"/>
      <c r="BE933" s="194"/>
      <c r="BF933" s="136">
        <f t="shared" si="823"/>
        <v>0</v>
      </c>
      <c r="BG933" s="136">
        <f t="shared" si="804"/>
        <v>0</v>
      </c>
      <c r="BH933" s="136">
        <f t="shared" si="824"/>
        <v>0</v>
      </c>
      <c r="BI933" s="262"/>
      <c r="BJ933" s="262"/>
      <c r="BK933" s="263"/>
      <c r="BL933" s="167"/>
      <c r="BM933" s="194"/>
      <c r="BN933" s="194"/>
      <c r="BO933" s="136">
        <f t="shared" si="825"/>
        <v>0</v>
      </c>
      <c r="BP933" s="136">
        <f t="shared" si="805"/>
        <v>0</v>
      </c>
      <c r="BQ933" s="136">
        <f t="shared" si="826"/>
        <v>0</v>
      </c>
      <c r="BR933" s="262"/>
      <c r="BS933" s="262"/>
      <c r="BT933" s="263"/>
      <c r="BU933" s="167"/>
      <c r="BV933" s="194"/>
      <c r="BW933" s="194"/>
      <c r="BX933" s="136">
        <f t="shared" si="827"/>
        <v>0</v>
      </c>
      <c r="BY933" s="136">
        <f t="shared" si="806"/>
        <v>0</v>
      </c>
      <c r="BZ933" s="136">
        <f t="shared" si="828"/>
        <v>0</v>
      </c>
      <c r="CA933" s="262"/>
      <c r="CB933" s="262"/>
      <c r="CC933" s="263"/>
      <c r="CD933" s="167"/>
      <c r="CE933" s="194"/>
      <c r="CF933" s="194"/>
      <c r="CG933" s="136">
        <f t="shared" si="829"/>
        <v>0</v>
      </c>
      <c r="CH933" s="136">
        <f t="shared" si="807"/>
        <v>0</v>
      </c>
      <c r="CI933" s="136">
        <f t="shared" si="830"/>
        <v>0</v>
      </c>
      <c r="CJ933" s="262"/>
      <c r="CK933" s="262"/>
      <c r="CL933" s="263"/>
      <c r="CM933" s="167"/>
      <c r="CN933" s="194"/>
      <c r="CO933" s="194"/>
      <c r="CP933" s="136">
        <f t="shared" si="831"/>
        <v>0</v>
      </c>
      <c r="CQ933" s="136">
        <f t="shared" si="808"/>
        <v>0</v>
      </c>
      <c r="CR933" s="136">
        <f t="shared" si="832"/>
        <v>0</v>
      </c>
      <c r="CS933" s="262"/>
      <c r="CT933" s="262"/>
      <c r="CU933" s="263"/>
      <c r="CV933" s="167"/>
      <c r="CW933" s="194"/>
      <c r="CX933" s="194"/>
      <c r="CY933" s="136">
        <f t="shared" si="833"/>
        <v>0</v>
      </c>
      <c r="CZ933" s="136">
        <f t="shared" si="809"/>
        <v>0</v>
      </c>
      <c r="DA933" s="136">
        <f t="shared" si="834"/>
        <v>0</v>
      </c>
      <c r="DB933" s="262"/>
      <c r="DC933" s="262"/>
      <c r="DD933" s="263"/>
    </row>
    <row r="934" spans="1:108" x14ac:dyDescent="0.25">
      <c r="A934" s="167"/>
      <c r="B934" s="194"/>
      <c r="C934" s="194"/>
      <c r="D934" s="136">
        <f t="shared" si="810"/>
        <v>0</v>
      </c>
      <c r="E934" s="136">
        <f t="shared" si="811"/>
        <v>0</v>
      </c>
      <c r="F934" s="136">
        <f t="shared" si="812"/>
        <v>0</v>
      </c>
      <c r="G934" s="262"/>
      <c r="H934" s="262"/>
      <c r="I934" s="263"/>
      <c r="J934" s="167"/>
      <c r="K934" s="194"/>
      <c r="L934" s="194"/>
      <c r="M934" s="136">
        <f t="shared" si="813"/>
        <v>0</v>
      </c>
      <c r="N934" s="136">
        <f t="shared" si="799"/>
        <v>0</v>
      </c>
      <c r="O934" s="136">
        <f t="shared" si="814"/>
        <v>0</v>
      </c>
      <c r="P934" s="262"/>
      <c r="Q934" s="262"/>
      <c r="R934" s="263"/>
      <c r="S934" s="167"/>
      <c r="T934" s="194"/>
      <c r="U934" s="194"/>
      <c r="V934" s="136">
        <f t="shared" si="815"/>
        <v>0</v>
      </c>
      <c r="W934" s="136">
        <f t="shared" si="800"/>
        <v>0</v>
      </c>
      <c r="X934" s="136">
        <f t="shared" si="816"/>
        <v>0</v>
      </c>
      <c r="Y934" s="262"/>
      <c r="Z934" s="262"/>
      <c r="AA934" s="263"/>
      <c r="AB934" s="167"/>
      <c r="AC934" s="194"/>
      <c r="AD934" s="194"/>
      <c r="AE934" s="136">
        <f t="shared" si="817"/>
        <v>0</v>
      </c>
      <c r="AF934" s="136">
        <f t="shared" si="801"/>
        <v>0</v>
      </c>
      <c r="AG934" s="136">
        <f t="shared" si="818"/>
        <v>0</v>
      </c>
      <c r="AH934" s="262"/>
      <c r="AI934" s="262"/>
      <c r="AJ934" s="263"/>
      <c r="AK934" s="167"/>
      <c r="AL934" s="194"/>
      <c r="AM934" s="194"/>
      <c r="AN934" s="136">
        <f t="shared" si="819"/>
        <v>0</v>
      </c>
      <c r="AO934" s="136">
        <f t="shared" si="802"/>
        <v>0</v>
      </c>
      <c r="AP934" s="136">
        <f t="shared" si="820"/>
        <v>0</v>
      </c>
      <c r="AQ934" s="262"/>
      <c r="AR934" s="262"/>
      <c r="AS934" s="263"/>
      <c r="AT934" s="167"/>
      <c r="AU934" s="194"/>
      <c r="AV934" s="194"/>
      <c r="AW934" s="136">
        <f t="shared" si="821"/>
        <v>0</v>
      </c>
      <c r="AX934" s="136">
        <f t="shared" si="803"/>
        <v>0</v>
      </c>
      <c r="AY934" s="136">
        <f t="shared" si="822"/>
        <v>0</v>
      </c>
      <c r="AZ934" s="262"/>
      <c r="BA934" s="262"/>
      <c r="BB934" s="263"/>
      <c r="BC934" s="167"/>
      <c r="BD934" s="194"/>
      <c r="BE934" s="194"/>
      <c r="BF934" s="136">
        <f t="shared" si="823"/>
        <v>0</v>
      </c>
      <c r="BG934" s="136">
        <f t="shared" si="804"/>
        <v>0</v>
      </c>
      <c r="BH934" s="136">
        <f t="shared" si="824"/>
        <v>0</v>
      </c>
      <c r="BI934" s="262"/>
      <c r="BJ934" s="262"/>
      <c r="BK934" s="263"/>
      <c r="BL934" s="167"/>
      <c r="BM934" s="194"/>
      <c r="BN934" s="194"/>
      <c r="BO934" s="136">
        <f t="shared" si="825"/>
        <v>0</v>
      </c>
      <c r="BP934" s="136">
        <f t="shared" si="805"/>
        <v>0</v>
      </c>
      <c r="BQ934" s="136">
        <f t="shared" si="826"/>
        <v>0</v>
      </c>
      <c r="BR934" s="262"/>
      <c r="BS934" s="262"/>
      <c r="BT934" s="263"/>
      <c r="BU934" s="167"/>
      <c r="BV934" s="194"/>
      <c r="BW934" s="194"/>
      <c r="BX934" s="136">
        <f t="shared" si="827"/>
        <v>0</v>
      </c>
      <c r="BY934" s="136">
        <f t="shared" si="806"/>
        <v>0</v>
      </c>
      <c r="BZ934" s="136">
        <f t="shared" si="828"/>
        <v>0</v>
      </c>
      <c r="CA934" s="262"/>
      <c r="CB934" s="262"/>
      <c r="CC934" s="263"/>
      <c r="CD934" s="167"/>
      <c r="CE934" s="194"/>
      <c r="CF934" s="194"/>
      <c r="CG934" s="136">
        <f t="shared" si="829"/>
        <v>0</v>
      </c>
      <c r="CH934" s="136">
        <f t="shared" si="807"/>
        <v>0</v>
      </c>
      <c r="CI934" s="136">
        <f t="shared" si="830"/>
        <v>0</v>
      </c>
      <c r="CJ934" s="262"/>
      <c r="CK934" s="262"/>
      <c r="CL934" s="263"/>
      <c r="CM934" s="167"/>
      <c r="CN934" s="194"/>
      <c r="CO934" s="194"/>
      <c r="CP934" s="136">
        <f t="shared" si="831"/>
        <v>0</v>
      </c>
      <c r="CQ934" s="136">
        <f t="shared" si="808"/>
        <v>0</v>
      </c>
      <c r="CR934" s="136">
        <f t="shared" si="832"/>
        <v>0</v>
      </c>
      <c r="CS934" s="262"/>
      <c r="CT934" s="262"/>
      <c r="CU934" s="263"/>
      <c r="CV934" s="167"/>
      <c r="CW934" s="194"/>
      <c r="CX934" s="194"/>
      <c r="CY934" s="136">
        <f t="shared" si="833"/>
        <v>0</v>
      </c>
      <c r="CZ934" s="136">
        <f t="shared" si="809"/>
        <v>0</v>
      </c>
      <c r="DA934" s="136">
        <f t="shared" si="834"/>
        <v>0</v>
      </c>
      <c r="DB934" s="262"/>
      <c r="DC934" s="262"/>
      <c r="DD934" s="263"/>
    </row>
    <row r="935" spans="1:108" x14ac:dyDescent="0.25">
      <c r="A935" s="167"/>
      <c r="B935" s="194"/>
      <c r="C935" s="194"/>
      <c r="D935" s="136">
        <f t="shared" si="810"/>
        <v>0</v>
      </c>
      <c r="E935" s="136">
        <f t="shared" si="811"/>
        <v>0</v>
      </c>
      <c r="F935" s="136">
        <f t="shared" si="812"/>
        <v>0</v>
      </c>
      <c r="G935" s="262"/>
      <c r="H935" s="262"/>
      <c r="I935" s="263"/>
      <c r="J935" s="167"/>
      <c r="K935" s="194"/>
      <c r="L935" s="194"/>
      <c r="M935" s="136">
        <f t="shared" si="813"/>
        <v>0</v>
      </c>
      <c r="N935" s="136">
        <f t="shared" si="799"/>
        <v>0</v>
      </c>
      <c r="O935" s="136">
        <f t="shared" si="814"/>
        <v>0</v>
      </c>
      <c r="P935" s="262"/>
      <c r="Q935" s="262"/>
      <c r="R935" s="263"/>
      <c r="S935" s="167"/>
      <c r="T935" s="194"/>
      <c r="U935" s="194"/>
      <c r="V935" s="136">
        <f t="shared" si="815"/>
        <v>0</v>
      </c>
      <c r="W935" s="136">
        <f t="shared" si="800"/>
        <v>0</v>
      </c>
      <c r="X935" s="136">
        <f t="shared" si="816"/>
        <v>0</v>
      </c>
      <c r="Y935" s="262"/>
      <c r="Z935" s="262"/>
      <c r="AA935" s="263"/>
      <c r="AB935" s="167"/>
      <c r="AC935" s="194"/>
      <c r="AD935" s="194"/>
      <c r="AE935" s="136">
        <f t="shared" si="817"/>
        <v>0</v>
      </c>
      <c r="AF935" s="136">
        <f t="shared" si="801"/>
        <v>0</v>
      </c>
      <c r="AG935" s="136">
        <f t="shared" si="818"/>
        <v>0</v>
      </c>
      <c r="AH935" s="262"/>
      <c r="AI935" s="262"/>
      <c r="AJ935" s="263"/>
      <c r="AK935" s="167"/>
      <c r="AL935" s="194"/>
      <c r="AM935" s="194"/>
      <c r="AN935" s="136">
        <f t="shared" si="819"/>
        <v>0</v>
      </c>
      <c r="AO935" s="136">
        <f t="shared" si="802"/>
        <v>0</v>
      </c>
      <c r="AP935" s="136">
        <f t="shared" si="820"/>
        <v>0</v>
      </c>
      <c r="AQ935" s="262"/>
      <c r="AR935" s="262"/>
      <c r="AS935" s="263"/>
      <c r="AT935" s="167"/>
      <c r="AU935" s="194"/>
      <c r="AV935" s="194"/>
      <c r="AW935" s="136">
        <f t="shared" si="821"/>
        <v>0</v>
      </c>
      <c r="AX935" s="136">
        <f t="shared" si="803"/>
        <v>0</v>
      </c>
      <c r="AY935" s="136">
        <f t="shared" si="822"/>
        <v>0</v>
      </c>
      <c r="AZ935" s="262"/>
      <c r="BA935" s="262"/>
      <c r="BB935" s="263"/>
      <c r="BC935" s="167"/>
      <c r="BD935" s="194"/>
      <c r="BE935" s="194"/>
      <c r="BF935" s="136">
        <f t="shared" si="823"/>
        <v>0</v>
      </c>
      <c r="BG935" s="136">
        <f t="shared" si="804"/>
        <v>0</v>
      </c>
      <c r="BH935" s="136">
        <f t="shared" si="824"/>
        <v>0</v>
      </c>
      <c r="BI935" s="262"/>
      <c r="BJ935" s="262"/>
      <c r="BK935" s="263"/>
      <c r="BL935" s="167"/>
      <c r="BM935" s="194"/>
      <c r="BN935" s="194"/>
      <c r="BO935" s="136">
        <f t="shared" si="825"/>
        <v>0</v>
      </c>
      <c r="BP935" s="136">
        <f t="shared" si="805"/>
        <v>0</v>
      </c>
      <c r="BQ935" s="136">
        <f t="shared" si="826"/>
        <v>0</v>
      </c>
      <c r="BR935" s="262"/>
      <c r="BS935" s="262"/>
      <c r="BT935" s="263"/>
      <c r="BU935" s="167"/>
      <c r="BV935" s="194"/>
      <c r="BW935" s="194"/>
      <c r="BX935" s="136">
        <f t="shared" si="827"/>
        <v>0</v>
      </c>
      <c r="BY935" s="136">
        <f t="shared" si="806"/>
        <v>0</v>
      </c>
      <c r="BZ935" s="136">
        <f t="shared" si="828"/>
        <v>0</v>
      </c>
      <c r="CA935" s="262"/>
      <c r="CB935" s="262"/>
      <c r="CC935" s="263"/>
      <c r="CD935" s="167"/>
      <c r="CE935" s="194"/>
      <c r="CF935" s="194"/>
      <c r="CG935" s="136">
        <f t="shared" si="829"/>
        <v>0</v>
      </c>
      <c r="CH935" s="136">
        <f t="shared" si="807"/>
        <v>0</v>
      </c>
      <c r="CI935" s="136">
        <f t="shared" si="830"/>
        <v>0</v>
      </c>
      <c r="CJ935" s="262"/>
      <c r="CK935" s="262"/>
      <c r="CL935" s="263"/>
      <c r="CM935" s="167"/>
      <c r="CN935" s="194"/>
      <c r="CO935" s="194"/>
      <c r="CP935" s="136">
        <f t="shared" si="831"/>
        <v>0</v>
      </c>
      <c r="CQ935" s="136">
        <f t="shared" si="808"/>
        <v>0</v>
      </c>
      <c r="CR935" s="136">
        <f t="shared" si="832"/>
        <v>0</v>
      </c>
      <c r="CS935" s="262"/>
      <c r="CT935" s="262"/>
      <c r="CU935" s="263"/>
      <c r="CV935" s="167"/>
      <c r="CW935" s="194"/>
      <c r="CX935" s="194"/>
      <c r="CY935" s="136">
        <f t="shared" si="833"/>
        <v>0</v>
      </c>
      <c r="CZ935" s="136">
        <f t="shared" si="809"/>
        <v>0</v>
      </c>
      <c r="DA935" s="136">
        <f t="shared" si="834"/>
        <v>0</v>
      </c>
      <c r="DB935" s="262"/>
      <c r="DC935" s="262"/>
      <c r="DD935" s="263"/>
    </row>
    <row r="936" spans="1:108" x14ac:dyDescent="0.25">
      <c r="A936" s="167"/>
      <c r="B936" s="194"/>
      <c r="C936" s="194"/>
      <c r="D936" s="136">
        <f t="shared" si="810"/>
        <v>0</v>
      </c>
      <c r="E936" s="136">
        <f t="shared" si="811"/>
        <v>0</v>
      </c>
      <c r="F936" s="136">
        <f t="shared" si="812"/>
        <v>0</v>
      </c>
      <c r="G936" s="262"/>
      <c r="H936" s="262"/>
      <c r="I936" s="263"/>
      <c r="J936" s="167"/>
      <c r="K936" s="194"/>
      <c r="L936" s="194"/>
      <c r="M936" s="136">
        <f t="shared" si="813"/>
        <v>0</v>
      </c>
      <c r="N936" s="136">
        <f t="shared" si="799"/>
        <v>0</v>
      </c>
      <c r="O936" s="136">
        <f t="shared" si="814"/>
        <v>0</v>
      </c>
      <c r="P936" s="262"/>
      <c r="Q936" s="262"/>
      <c r="R936" s="263"/>
      <c r="S936" s="167"/>
      <c r="T936" s="194"/>
      <c r="U936" s="194"/>
      <c r="V936" s="136">
        <f t="shared" si="815"/>
        <v>0</v>
      </c>
      <c r="W936" s="136">
        <f t="shared" si="800"/>
        <v>0</v>
      </c>
      <c r="X936" s="136">
        <f t="shared" si="816"/>
        <v>0</v>
      </c>
      <c r="Y936" s="262"/>
      <c r="Z936" s="262"/>
      <c r="AA936" s="263"/>
      <c r="AB936" s="167"/>
      <c r="AC936" s="194"/>
      <c r="AD936" s="194"/>
      <c r="AE936" s="136">
        <f t="shared" si="817"/>
        <v>0</v>
      </c>
      <c r="AF936" s="136">
        <f t="shared" si="801"/>
        <v>0</v>
      </c>
      <c r="AG936" s="136">
        <f t="shared" si="818"/>
        <v>0</v>
      </c>
      <c r="AH936" s="262"/>
      <c r="AI936" s="262"/>
      <c r="AJ936" s="263"/>
      <c r="AK936" s="167"/>
      <c r="AL936" s="194"/>
      <c r="AM936" s="194"/>
      <c r="AN936" s="136">
        <f t="shared" si="819"/>
        <v>0</v>
      </c>
      <c r="AO936" s="136">
        <f t="shared" si="802"/>
        <v>0</v>
      </c>
      <c r="AP936" s="136">
        <f t="shared" si="820"/>
        <v>0</v>
      </c>
      <c r="AQ936" s="262"/>
      <c r="AR936" s="262"/>
      <c r="AS936" s="263"/>
      <c r="AT936" s="167"/>
      <c r="AU936" s="194"/>
      <c r="AV936" s="194"/>
      <c r="AW936" s="136">
        <f t="shared" si="821"/>
        <v>0</v>
      </c>
      <c r="AX936" s="136">
        <f t="shared" si="803"/>
        <v>0</v>
      </c>
      <c r="AY936" s="136">
        <f t="shared" si="822"/>
        <v>0</v>
      </c>
      <c r="AZ936" s="262"/>
      <c r="BA936" s="262"/>
      <c r="BB936" s="263"/>
      <c r="BC936" s="167"/>
      <c r="BD936" s="194"/>
      <c r="BE936" s="194"/>
      <c r="BF936" s="136">
        <f t="shared" si="823"/>
        <v>0</v>
      </c>
      <c r="BG936" s="136">
        <f t="shared" si="804"/>
        <v>0</v>
      </c>
      <c r="BH936" s="136">
        <f t="shared" si="824"/>
        <v>0</v>
      </c>
      <c r="BI936" s="262"/>
      <c r="BJ936" s="262"/>
      <c r="BK936" s="263"/>
      <c r="BL936" s="167"/>
      <c r="BM936" s="194"/>
      <c r="BN936" s="194"/>
      <c r="BO936" s="136">
        <f t="shared" si="825"/>
        <v>0</v>
      </c>
      <c r="BP936" s="136">
        <f t="shared" si="805"/>
        <v>0</v>
      </c>
      <c r="BQ936" s="136">
        <f t="shared" si="826"/>
        <v>0</v>
      </c>
      <c r="BR936" s="262"/>
      <c r="BS936" s="262"/>
      <c r="BT936" s="263"/>
      <c r="BU936" s="167"/>
      <c r="BV936" s="194"/>
      <c r="BW936" s="194"/>
      <c r="BX936" s="136">
        <f t="shared" si="827"/>
        <v>0</v>
      </c>
      <c r="BY936" s="136">
        <f t="shared" si="806"/>
        <v>0</v>
      </c>
      <c r="BZ936" s="136">
        <f t="shared" si="828"/>
        <v>0</v>
      </c>
      <c r="CA936" s="262"/>
      <c r="CB936" s="262"/>
      <c r="CC936" s="263"/>
      <c r="CD936" s="167"/>
      <c r="CE936" s="194"/>
      <c r="CF936" s="194"/>
      <c r="CG936" s="136">
        <f t="shared" si="829"/>
        <v>0</v>
      </c>
      <c r="CH936" s="136">
        <f t="shared" si="807"/>
        <v>0</v>
      </c>
      <c r="CI936" s="136">
        <f t="shared" si="830"/>
        <v>0</v>
      </c>
      <c r="CJ936" s="262"/>
      <c r="CK936" s="262"/>
      <c r="CL936" s="263"/>
      <c r="CM936" s="167"/>
      <c r="CN936" s="194"/>
      <c r="CO936" s="194"/>
      <c r="CP936" s="136">
        <f t="shared" si="831"/>
        <v>0</v>
      </c>
      <c r="CQ936" s="136">
        <f t="shared" si="808"/>
        <v>0</v>
      </c>
      <c r="CR936" s="136">
        <f t="shared" si="832"/>
        <v>0</v>
      </c>
      <c r="CS936" s="262"/>
      <c r="CT936" s="262"/>
      <c r="CU936" s="263"/>
      <c r="CV936" s="167"/>
      <c r="CW936" s="194"/>
      <c r="CX936" s="194"/>
      <c r="CY936" s="136">
        <f t="shared" si="833"/>
        <v>0</v>
      </c>
      <c r="CZ936" s="136">
        <f t="shared" si="809"/>
        <v>0</v>
      </c>
      <c r="DA936" s="136">
        <f t="shared" si="834"/>
        <v>0</v>
      </c>
      <c r="DB936" s="262"/>
      <c r="DC936" s="262"/>
      <c r="DD936" s="263"/>
    </row>
    <row r="937" spans="1:108" x14ac:dyDescent="0.25">
      <c r="A937" s="167"/>
      <c r="B937" s="194"/>
      <c r="C937" s="194"/>
      <c r="D937" s="136">
        <f t="shared" si="810"/>
        <v>0</v>
      </c>
      <c r="E937" s="136">
        <f t="shared" si="811"/>
        <v>0</v>
      </c>
      <c r="F937" s="136">
        <f t="shared" si="812"/>
        <v>0</v>
      </c>
      <c r="G937" s="262"/>
      <c r="H937" s="262"/>
      <c r="I937" s="263"/>
      <c r="J937" s="167"/>
      <c r="K937" s="194"/>
      <c r="L937" s="194"/>
      <c r="M937" s="136">
        <f t="shared" si="813"/>
        <v>0</v>
      </c>
      <c r="N937" s="136">
        <f t="shared" si="799"/>
        <v>0</v>
      </c>
      <c r="O937" s="136">
        <f t="shared" si="814"/>
        <v>0</v>
      </c>
      <c r="P937" s="262"/>
      <c r="Q937" s="262"/>
      <c r="R937" s="263"/>
      <c r="S937" s="167"/>
      <c r="T937" s="194"/>
      <c r="U937" s="194"/>
      <c r="V937" s="136">
        <f t="shared" si="815"/>
        <v>0</v>
      </c>
      <c r="W937" s="136">
        <f t="shared" si="800"/>
        <v>0</v>
      </c>
      <c r="X937" s="136">
        <f t="shared" si="816"/>
        <v>0</v>
      </c>
      <c r="Y937" s="262"/>
      <c r="Z937" s="262"/>
      <c r="AA937" s="263"/>
      <c r="AB937" s="167"/>
      <c r="AC937" s="194"/>
      <c r="AD937" s="194"/>
      <c r="AE937" s="136">
        <f t="shared" si="817"/>
        <v>0</v>
      </c>
      <c r="AF937" s="136">
        <f t="shared" si="801"/>
        <v>0</v>
      </c>
      <c r="AG937" s="136">
        <f t="shared" si="818"/>
        <v>0</v>
      </c>
      <c r="AH937" s="262"/>
      <c r="AI937" s="262"/>
      <c r="AJ937" s="263"/>
      <c r="AK937" s="167"/>
      <c r="AL937" s="194"/>
      <c r="AM937" s="194"/>
      <c r="AN937" s="136">
        <f t="shared" si="819"/>
        <v>0</v>
      </c>
      <c r="AO937" s="136">
        <f t="shared" si="802"/>
        <v>0</v>
      </c>
      <c r="AP937" s="136">
        <f t="shared" si="820"/>
        <v>0</v>
      </c>
      <c r="AQ937" s="262"/>
      <c r="AR937" s="262"/>
      <c r="AS937" s="263"/>
      <c r="AT937" s="167"/>
      <c r="AU937" s="194"/>
      <c r="AV937" s="194"/>
      <c r="AW937" s="136">
        <f t="shared" si="821"/>
        <v>0</v>
      </c>
      <c r="AX937" s="136">
        <f t="shared" si="803"/>
        <v>0</v>
      </c>
      <c r="AY937" s="136">
        <f t="shared" si="822"/>
        <v>0</v>
      </c>
      <c r="AZ937" s="262"/>
      <c r="BA937" s="262"/>
      <c r="BB937" s="263"/>
      <c r="BC937" s="167"/>
      <c r="BD937" s="194"/>
      <c r="BE937" s="194"/>
      <c r="BF937" s="136">
        <f t="shared" si="823"/>
        <v>0</v>
      </c>
      <c r="BG937" s="136">
        <f t="shared" si="804"/>
        <v>0</v>
      </c>
      <c r="BH937" s="136">
        <f t="shared" si="824"/>
        <v>0</v>
      </c>
      <c r="BI937" s="262"/>
      <c r="BJ937" s="262"/>
      <c r="BK937" s="263"/>
      <c r="BL937" s="167"/>
      <c r="BM937" s="194"/>
      <c r="BN937" s="194"/>
      <c r="BO937" s="136">
        <f t="shared" si="825"/>
        <v>0</v>
      </c>
      <c r="BP937" s="136">
        <f t="shared" si="805"/>
        <v>0</v>
      </c>
      <c r="BQ937" s="136">
        <f t="shared" si="826"/>
        <v>0</v>
      </c>
      <c r="BR937" s="262"/>
      <c r="BS937" s="262"/>
      <c r="BT937" s="263"/>
      <c r="BU937" s="167"/>
      <c r="BV937" s="194"/>
      <c r="BW937" s="194"/>
      <c r="BX937" s="136">
        <f t="shared" si="827"/>
        <v>0</v>
      </c>
      <c r="BY937" s="136">
        <f t="shared" si="806"/>
        <v>0</v>
      </c>
      <c r="BZ937" s="136">
        <f t="shared" si="828"/>
        <v>0</v>
      </c>
      <c r="CA937" s="262"/>
      <c r="CB937" s="262"/>
      <c r="CC937" s="263"/>
      <c r="CD937" s="167"/>
      <c r="CE937" s="194"/>
      <c r="CF937" s="194"/>
      <c r="CG937" s="136">
        <f t="shared" si="829"/>
        <v>0</v>
      </c>
      <c r="CH937" s="136">
        <f t="shared" si="807"/>
        <v>0</v>
      </c>
      <c r="CI937" s="136">
        <f t="shared" si="830"/>
        <v>0</v>
      </c>
      <c r="CJ937" s="262"/>
      <c r="CK937" s="262"/>
      <c r="CL937" s="263"/>
      <c r="CM937" s="167"/>
      <c r="CN937" s="194"/>
      <c r="CO937" s="194"/>
      <c r="CP937" s="136">
        <f t="shared" si="831"/>
        <v>0</v>
      </c>
      <c r="CQ937" s="136">
        <f t="shared" si="808"/>
        <v>0</v>
      </c>
      <c r="CR937" s="136">
        <f t="shared" si="832"/>
        <v>0</v>
      </c>
      <c r="CS937" s="262"/>
      <c r="CT937" s="262"/>
      <c r="CU937" s="263"/>
      <c r="CV937" s="167"/>
      <c r="CW937" s="194"/>
      <c r="CX937" s="194"/>
      <c r="CY937" s="136">
        <f t="shared" si="833"/>
        <v>0</v>
      </c>
      <c r="CZ937" s="136">
        <f t="shared" si="809"/>
        <v>0</v>
      </c>
      <c r="DA937" s="136">
        <f t="shared" si="834"/>
        <v>0</v>
      </c>
      <c r="DB937" s="262"/>
      <c r="DC937" s="262"/>
      <c r="DD937" s="263"/>
    </row>
    <row r="938" spans="1:108" x14ac:dyDescent="0.25">
      <c r="A938" s="167"/>
      <c r="B938" s="194"/>
      <c r="C938" s="194"/>
      <c r="D938" s="136">
        <f t="shared" si="810"/>
        <v>0</v>
      </c>
      <c r="E938" s="136">
        <f t="shared" si="811"/>
        <v>0</v>
      </c>
      <c r="F938" s="136">
        <f t="shared" si="812"/>
        <v>0</v>
      </c>
      <c r="G938" s="262"/>
      <c r="H938" s="262"/>
      <c r="I938" s="263"/>
      <c r="J938" s="167"/>
      <c r="K938" s="194"/>
      <c r="L938" s="194"/>
      <c r="M938" s="136">
        <f t="shared" si="813"/>
        <v>0</v>
      </c>
      <c r="N938" s="136">
        <f t="shared" si="799"/>
        <v>0</v>
      </c>
      <c r="O938" s="136">
        <f t="shared" si="814"/>
        <v>0</v>
      </c>
      <c r="P938" s="262"/>
      <c r="Q938" s="262"/>
      <c r="R938" s="263"/>
      <c r="S938" s="167"/>
      <c r="T938" s="194"/>
      <c r="U938" s="194"/>
      <c r="V938" s="136">
        <f t="shared" si="815"/>
        <v>0</v>
      </c>
      <c r="W938" s="136">
        <f t="shared" si="800"/>
        <v>0</v>
      </c>
      <c r="X938" s="136">
        <f t="shared" si="816"/>
        <v>0</v>
      </c>
      <c r="Y938" s="262"/>
      <c r="Z938" s="262"/>
      <c r="AA938" s="263"/>
      <c r="AB938" s="167"/>
      <c r="AC938" s="194"/>
      <c r="AD938" s="194"/>
      <c r="AE938" s="136">
        <f t="shared" si="817"/>
        <v>0</v>
      </c>
      <c r="AF938" s="136">
        <f t="shared" si="801"/>
        <v>0</v>
      </c>
      <c r="AG938" s="136">
        <f t="shared" si="818"/>
        <v>0</v>
      </c>
      <c r="AH938" s="262"/>
      <c r="AI938" s="262"/>
      <c r="AJ938" s="263"/>
      <c r="AK938" s="167"/>
      <c r="AL938" s="194"/>
      <c r="AM938" s="194"/>
      <c r="AN938" s="136">
        <f t="shared" si="819"/>
        <v>0</v>
      </c>
      <c r="AO938" s="136">
        <f t="shared" si="802"/>
        <v>0</v>
      </c>
      <c r="AP938" s="136">
        <f t="shared" si="820"/>
        <v>0</v>
      </c>
      <c r="AQ938" s="262"/>
      <c r="AR938" s="262"/>
      <c r="AS938" s="263"/>
      <c r="AT938" s="167"/>
      <c r="AU938" s="194"/>
      <c r="AV938" s="194"/>
      <c r="AW938" s="136">
        <f t="shared" si="821"/>
        <v>0</v>
      </c>
      <c r="AX938" s="136">
        <f t="shared" si="803"/>
        <v>0</v>
      </c>
      <c r="AY938" s="136">
        <f t="shared" si="822"/>
        <v>0</v>
      </c>
      <c r="AZ938" s="262"/>
      <c r="BA938" s="262"/>
      <c r="BB938" s="263"/>
      <c r="BC938" s="167"/>
      <c r="BD938" s="194"/>
      <c r="BE938" s="194"/>
      <c r="BF938" s="136">
        <f t="shared" si="823"/>
        <v>0</v>
      </c>
      <c r="BG938" s="136">
        <f t="shared" si="804"/>
        <v>0</v>
      </c>
      <c r="BH938" s="136">
        <f t="shared" si="824"/>
        <v>0</v>
      </c>
      <c r="BI938" s="262"/>
      <c r="BJ938" s="262"/>
      <c r="BK938" s="263"/>
      <c r="BL938" s="167"/>
      <c r="BM938" s="194"/>
      <c r="BN938" s="194"/>
      <c r="BO938" s="136">
        <f t="shared" si="825"/>
        <v>0</v>
      </c>
      <c r="BP938" s="136">
        <f t="shared" si="805"/>
        <v>0</v>
      </c>
      <c r="BQ938" s="136">
        <f t="shared" si="826"/>
        <v>0</v>
      </c>
      <c r="BR938" s="262"/>
      <c r="BS938" s="262"/>
      <c r="BT938" s="263"/>
      <c r="BU938" s="167"/>
      <c r="BV938" s="194"/>
      <c r="BW938" s="194"/>
      <c r="BX938" s="136">
        <f t="shared" si="827"/>
        <v>0</v>
      </c>
      <c r="BY938" s="136">
        <f t="shared" si="806"/>
        <v>0</v>
      </c>
      <c r="BZ938" s="136">
        <f t="shared" si="828"/>
        <v>0</v>
      </c>
      <c r="CA938" s="262"/>
      <c r="CB938" s="262"/>
      <c r="CC938" s="263"/>
      <c r="CD938" s="167"/>
      <c r="CE938" s="194"/>
      <c r="CF938" s="194"/>
      <c r="CG938" s="136">
        <f t="shared" si="829"/>
        <v>0</v>
      </c>
      <c r="CH938" s="136">
        <f t="shared" si="807"/>
        <v>0</v>
      </c>
      <c r="CI938" s="136">
        <f t="shared" si="830"/>
        <v>0</v>
      </c>
      <c r="CJ938" s="262"/>
      <c r="CK938" s="262"/>
      <c r="CL938" s="263"/>
      <c r="CM938" s="167"/>
      <c r="CN938" s="194"/>
      <c r="CO938" s="194"/>
      <c r="CP938" s="136">
        <f t="shared" si="831"/>
        <v>0</v>
      </c>
      <c r="CQ938" s="136">
        <f t="shared" si="808"/>
        <v>0</v>
      </c>
      <c r="CR938" s="136">
        <f t="shared" si="832"/>
        <v>0</v>
      </c>
      <c r="CS938" s="262"/>
      <c r="CT938" s="262"/>
      <c r="CU938" s="263"/>
      <c r="CV938" s="167"/>
      <c r="CW938" s="194"/>
      <c r="CX938" s="194"/>
      <c r="CY938" s="136">
        <f t="shared" si="833"/>
        <v>0</v>
      </c>
      <c r="CZ938" s="136">
        <f t="shared" si="809"/>
        <v>0</v>
      </c>
      <c r="DA938" s="136">
        <f t="shared" si="834"/>
        <v>0</v>
      </c>
      <c r="DB938" s="262"/>
      <c r="DC938" s="262"/>
      <c r="DD938" s="263"/>
    </row>
    <row r="939" spans="1:108" x14ac:dyDescent="0.25">
      <c r="A939" s="167"/>
      <c r="B939" s="194"/>
      <c r="C939" s="194"/>
      <c r="D939" s="136">
        <f t="shared" si="810"/>
        <v>0</v>
      </c>
      <c r="E939" s="136">
        <f t="shared" si="811"/>
        <v>0</v>
      </c>
      <c r="F939" s="136">
        <f t="shared" si="812"/>
        <v>0</v>
      </c>
      <c r="G939" s="262"/>
      <c r="H939" s="262"/>
      <c r="I939" s="263"/>
      <c r="J939" s="167"/>
      <c r="K939" s="194"/>
      <c r="L939" s="194"/>
      <c r="M939" s="136">
        <f t="shared" si="813"/>
        <v>0</v>
      </c>
      <c r="N939" s="136">
        <f t="shared" si="799"/>
        <v>0</v>
      </c>
      <c r="O939" s="136">
        <f t="shared" si="814"/>
        <v>0</v>
      </c>
      <c r="P939" s="262"/>
      <c r="Q939" s="262"/>
      <c r="R939" s="263"/>
      <c r="S939" s="167"/>
      <c r="T939" s="194"/>
      <c r="U939" s="194"/>
      <c r="V939" s="136">
        <f t="shared" si="815"/>
        <v>0</v>
      </c>
      <c r="W939" s="136">
        <f t="shared" si="800"/>
        <v>0</v>
      </c>
      <c r="X939" s="136">
        <f t="shared" si="816"/>
        <v>0</v>
      </c>
      <c r="Y939" s="262"/>
      <c r="Z939" s="262"/>
      <c r="AA939" s="263"/>
      <c r="AB939" s="167"/>
      <c r="AC939" s="194"/>
      <c r="AD939" s="194"/>
      <c r="AE939" s="136">
        <f t="shared" si="817"/>
        <v>0</v>
      </c>
      <c r="AF939" s="136">
        <f t="shared" si="801"/>
        <v>0</v>
      </c>
      <c r="AG939" s="136">
        <f t="shared" si="818"/>
        <v>0</v>
      </c>
      <c r="AH939" s="262"/>
      <c r="AI939" s="262"/>
      <c r="AJ939" s="263"/>
      <c r="AK939" s="167"/>
      <c r="AL939" s="194"/>
      <c r="AM939" s="194"/>
      <c r="AN939" s="136">
        <f t="shared" si="819"/>
        <v>0</v>
      </c>
      <c r="AO939" s="136">
        <f t="shared" si="802"/>
        <v>0</v>
      </c>
      <c r="AP939" s="136">
        <f t="shared" si="820"/>
        <v>0</v>
      </c>
      <c r="AQ939" s="262"/>
      <c r="AR939" s="262"/>
      <c r="AS939" s="263"/>
      <c r="AT939" s="167"/>
      <c r="AU939" s="194"/>
      <c r="AV939" s="194"/>
      <c r="AW939" s="136">
        <f t="shared" si="821"/>
        <v>0</v>
      </c>
      <c r="AX939" s="136">
        <f t="shared" si="803"/>
        <v>0</v>
      </c>
      <c r="AY939" s="136">
        <f t="shared" si="822"/>
        <v>0</v>
      </c>
      <c r="AZ939" s="262"/>
      <c r="BA939" s="262"/>
      <c r="BB939" s="263"/>
      <c r="BC939" s="167"/>
      <c r="BD939" s="194"/>
      <c r="BE939" s="194"/>
      <c r="BF939" s="136">
        <f t="shared" si="823"/>
        <v>0</v>
      </c>
      <c r="BG939" s="136">
        <f t="shared" si="804"/>
        <v>0</v>
      </c>
      <c r="BH939" s="136">
        <f t="shared" si="824"/>
        <v>0</v>
      </c>
      <c r="BI939" s="262"/>
      <c r="BJ939" s="262"/>
      <c r="BK939" s="263"/>
      <c r="BL939" s="167"/>
      <c r="BM939" s="194"/>
      <c r="BN939" s="194"/>
      <c r="BO939" s="136">
        <f t="shared" si="825"/>
        <v>0</v>
      </c>
      <c r="BP939" s="136">
        <f t="shared" si="805"/>
        <v>0</v>
      </c>
      <c r="BQ939" s="136">
        <f t="shared" si="826"/>
        <v>0</v>
      </c>
      <c r="BR939" s="262"/>
      <c r="BS939" s="262"/>
      <c r="BT939" s="263"/>
      <c r="BU939" s="167"/>
      <c r="BV939" s="194"/>
      <c r="BW939" s="194"/>
      <c r="BX939" s="136">
        <f t="shared" si="827"/>
        <v>0</v>
      </c>
      <c r="BY939" s="136">
        <f t="shared" si="806"/>
        <v>0</v>
      </c>
      <c r="BZ939" s="136">
        <f t="shared" si="828"/>
        <v>0</v>
      </c>
      <c r="CA939" s="262"/>
      <c r="CB939" s="262"/>
      <c r="CC939" s="263"/>
      <c r="CD939" s="167"/>
      <c r="CE939" s="194"/>
      <c r="CF939" s="194"/>
      <c r="CG939" s="136">
        <f t="shared" si="829"/>
        <v>0</v>
      </c>
      <c r="CH939" s="136">
        <f t="shared" si="807"/>
        <v>0</v>
      </c>
      <c r="CI939" s="136">
        <f t="shared" si="830"/>
        <v>0</v>
      </c>
      <c r="CJ939" s="262"/>
      <c r="CK939" s="262"/>
      <c r="CL939" s="263"/>
      <c r="CM939" s="167"/>
      <c r="CN939" s="194"/>
      <c r="CO939" s="194"/>
      <c r="CP939" s="136">
        <f t="shared" si="831"/>
        <v>0</v>
      </c>
      <c r="CQ939" s="136">
        <f t="shared" si="808"/>
        <v>0</v>
      </c>
      <c r="CR939" s="136">
        <f t="shared" si="832"/>
        <v>0</v>
      </c>
      <c r="CS939" s="262"/>
      <c r="CT939" s="262"/>
      <c r="CU939" s="263"/>
      <c r="CV939" s="167"/>
      <c r="CW939" s="194"/>
      <c r="CX939" s="194"/>
      <c r="CY939" s="136">
        <f t="shared" si="833"/>
        <v>0</v>
      </c>
      <c r="CZ939" s="136">
        <f t="shared" si="809"/>
        <v>0</v>
      </c>
      <c r="DA939" s="136">
        <f t="shared" si="834"/>
        <v>0</v>
      </c>
      <c r="DB939" s="262"/>
      <c r="DC939" s="262"/>
      <c r="DD939" s="263"/>
    </row>
    <row r="940" spans="1:108" x14ac:dyDescent="0.25">
      <c r="A940" s="167"/>
      <c r="B940" s="194"/>
      <c r="C940" s="194"/>
      <c r="D940" s="136">
        <f t="shared" si="810"/>
        <v>0</v>
      </c>
      <c r="E940" s="136">
        <f t="shared" si="811"/>
        <v>0</v>
      </c>
      <c r="F940" s="136">
        <f t="shared" si="812"/>
        <v>0</v>
      </c>
      <c r="G940" s="262"/>
      <c r="H940" s="262"/>
      <c r="I940" s="263"/>
      <c r="J940" s="167"/>
      <c r="K940" s="194"/>
      <c r="L940" s="194"/>
      <c r="M940" s="136">
        <f t="shared" si="813"/>
        <v>0</v>
      </c>
      <c r="N940" s="136">
        <f t="shared" si="799"/>
        <v>0</v>
      </c>
      <c r="O940" s="136">
        <f t="shared" si="814"/>
        <v>0</v>
      </c>
      <c r="P940" s="262"/>
      <c r="Q940" s="262"/>
      <c r="R940" s="263"/>
      <c r="S940" s="167"/>
      <c r="T940" s="194"/>
      <c r="U940" s="194"/>
      <c r="V940" s="136">
        <f t="shared" si="815"/>
        <v>0</v>
      </c>
      <c r="W940" s="136">
        <f t="shared" si="800"/>
        <v>0</v>
      </c>
      <c r="X940" s="136">
        <f t="shared" si="816"/>
        <v>0</v>
      </c>
      <c r="Y940" s="262"/>
      <c r="Z940" s="262"/>
      <c r="AA940" s="263"/>
      <c r="AB940" s="167"/>
      <c r="AC940" s="194"/>
      <c r="AD940" s="194"/>
      <c r="AE940" s="136">
        <f t="shared" si="817"/>
        <v>0</v>
      </c>
      <c r="AF940" s="136">
        <f t="shared" si="801"/>
        <v>0</v>
      </c>
      <c r="AG940" s="136">
        <f t="shared" si="818"/>
        <v>0</v>
      </c>
      <c r="AH940" s="262"/>
      <c r="AI940" s="262"/>
      <c r="AJ940" s="263"/>
      <c r="AK940" s="167"/>
      <c r="AL940" s="194"/>
      <c r="AM940" s="194"/>
      <c r="AN940" s="136">
        <f t="shared" si="819"/>
        <v>0</v>
      </c>
      <c r="AO940" s="136">
        <f t="shared" si="802"/>
        <v>0</v>
      </c>
      <c r="AP940" s="136">
        <f t="shared" si="820"/>
        <v>0</v>
      </c>
      <c r="AQ940" s="262"/>
      <c r="AR940" s="262"/>
      <c r="AS940" s="263"/>
      <c r="AT940" s="167"/>
      <c r="AU940" s="194"/>
      <c r="AV940" s="194"/>
      <c r="AW940" s="136">
        <f t="shared" si="821"/>
        <v>0</v>
      </c>
      <c r="AX940" s="136">
        <f t="shared" si="803"/>
        <v>0</v>
      </c>
      <c r="AY940" s="136">
        <f t="shared" si="822"/>
        <v>0</v>
      </c>
      <c r="AZ940" s="262"/>
      <c r="BA940" s="262"/>
      <c r="BB940" s="263"/>
      <c r="BC940" s="167"/>
      <c r="BD940" s="194"/>
      <c r="BE940" s="194"/>
      <c r="BF940" s="136">
        <f t="shared" si="823"/>
        <v>0</v>
      </c>
      <c r="BG940" s="136">
        <f t="shared" si="804"/>
        <v>0</v>
      </c>
      <c r="BH940" s="136">
        <f t="shared" si="824"/>
        <v>0</v>
      </c>
      <c r="BI940" s="262"/>
      <c r="BJ940" s="262"/>
      <c r="BK940" s="263"/>
      <c r="BL940" s="167"/>
      <c r="BM940" s="194"/>
      <c r="BN940" s="194"/>
      <c r="BO940" s="136">
        <f t="shared" si="825"/>
        <v>0</v>
      </c>
      <c r="BP940" s="136">
        <f t="shared" si="805"/>
        <v>0</v>
      </c>
      <c r="BQ940" s="136">
        <f t="shared" si="826"/>
        <v>0</v>
      </c>
      <c r="BR940" s="262"/>
      <c r="BS940" s="262"/>
      <c r="BT940" s="263"/>
      <c r="BU940" s="167"/>
      <c r="BV940" s="194"/>
      <c r="BW940" s="194"/>
      <c r="BX940" s="136">
        <f t="shared" si="827"/>
        <v>0</v>
      </c>
      <c r="BY940" s="136">
        <f t="shared" si="806"/>
        <v>0</v>
      </c>
      <c r="BZ940" s="136">
        <f t="shared" si="828"/>
        <v>0</v>
      </c>
      <c r="CA940" s="262"/>
      <c r="CB940" s="262"/>
      <c r="CC940" s="263"/>
      <c r="CD940" s="167"/>
      <c r="CE940" s="194"/>
      <c r="CF940" s="194"/>
      <c r="CG940" s="136">
        <f t="shared" si="829"/>
        <v>0</v>
      </c>
      <c r="CH940" s="136">
        <f t="shared" si="807"/>
        <v>0</v>
      </c>
      <c r="CI940" s="136">
        <f t="shared" si="830"/>
        <v>0</v>
      </c>
      <c r="CJ940" s="262"/>
      <c r="CK940" s="262"/>
      <c r="CL940" s="263"/>
      <c r="CM940" s="167"/>
      <c r="CN940" s="194"/>
      <c r="CO940" s="194"/>
      <c r="CP940" s="136">
        <f t="shared" si="831"/>
        <v>0</v>
      </c>
      <c r="CQ940" s="136">
        <f t="shared" si="808"/>
        <v>0</v>
      </c>
      <c r="CR940" s="136">
        <f t="shared" si="832"/>
        <v>0</v>
      </c>
      <c r="CS940" s="262"/>
      <c r="CT940" s="262"/>
      <c r="CU940" s="263"/>
      <c r="CV940" s="167"/>
      <c r="CW940" s="194"/>
      <c r="CX940" s="194"/>
      <c r="CY940" s="136">
        <f t="shared" si="833"/>
        <v>0</v>
      </c>
      <c r="CZ940" s="136">
        <f t="shared" si="809"/>
        <v>0</v>
      </c>
      <c r="DA940" s="136">
        <f t="shared" si="834"/>
        <v>0</v>
      </c>
      <c r="DB940" s="262"/>
      <c r="DC940" s="262"/>
      <c r="DD940" s="263"/>
    </row>
    <row r="941" spans="1:108" x14ac:dyDescent="0.25">
      <c r="A941" s="167"/>
      <c r="B941" s="194"/>
      <c r="C941" s="194"/>
      <c r="D941" s="136">
        <f t="shared" si="810"/>
        <v>0</v>
      </c>
      <c r="E941" s="136">
        <f t="shared" si="811"/>
        <v>0</v>
      </c>
      <c r="F941" s="136">
        <f t="shared" si="812"/>
        <v>0</v>
      </c>
      <c r="G941" s="262"/>
      <c r="H941" s="262"/>
      <c r="I941" s="263"/>
      <c r="J941" s="167"/>
      <c r="K941" s="194"/>
      <c r="L941" s="194"/>
      <c r="M941" s="136">
        <f t="shared" si="813"/>
        <v>0</v>
      </c>
      <c r="N941" s="136">
        <f t="shared" si="799"/>
        <v>0</v>
      </c>
      <c r="O941" s="136">
        <f t="shared" si="814"/>
        <v>0</v>
      </c>
      <c r="P941" s="262"/>
      <c r="Q941" s="262"/>
      <c r="R941" s="263"/>
      <c r="S941" s="167"/>
      <c r="T941" s="194"/>
      <c r="U941" s="194"/>
      <c r="V941" s="136">
        <f t="shared" si="815"/>
        <v>0</v>
      </c>
      <c r="W941" s="136">
        <f t="shared" si="800"/>
        <v>0</v>
      </c>
      <c r="X941" s="136">
        <f t="shared" si="816"/>
        <v>0</v>
      </c>
      <c r="Y941" s="262"/>
      <c r="Z941" s="262"/>
      <c r="AA941" s="263"/>
      <c r="AB941" s="167"/>
      <c r="AC941" s="194"/>
      <c r="AD941" s="194"/>
      <c r="AE941" s="136">
        <f t="shared" si="817"/>
        <v>0</v>
      </c>
      <c r="AF941" s="136">
        <f t="shared" si="801"/>
        <v>0</v>
      </c>
      <c r="AG941" s="136">
        <f t="shared" si="818"/>
        <v>0</v>
      </c>
      <c r="AH941" s="262"/>
      <c r="AI941" s="262"/>
      <c r="AJ941" s="263"/>
      <c r="AK941" s="167"/>
      <c r="AL941" s="194"/>
      <c r="AM941" s="194"/>
      <c r="AN941" s="136">
        <f t="shared" si="819"/>
        <v>0</v>
      </c>
      <c r="AO941" s="136">
        <f t="shared" si="802"/>
        <v>0</v>
      </c>
      <c r="AP941" s="136">
        <f t="shared" si="820"/>
        <v>0</v>
      </c>
      <c r="AQ941" s="262"/>
      <c r="AR941" s="262"/>
      <c r="AS941" s="263"/>
      <c r="AT941" s="167"/>
      <c r="AU941" s="194"/>
      <c r="AV941" s="194"/>
      <c r="AW941" s="136">
        <f t="shared" si="821"/>
        <v>0</v>
      </c>
      <c r="AX941" s="136">
        <f t="shared" si="803"/>
        <v>0</v>
      </c>
      <c r="AY941" s="136">
        <f t="shared" si="822"/>
        <v>0</v>
      </c>
      <c r="AZ941" s="262"/>
      <c r="BA941" s="262"/>
      <c r="BB941" s="263"/>
      <c r="BC941" s="167"/>
      <c r="BD941" s="194"/>
      <c r="BE941" s="194"/>
      <c r="BF941" s="136">
        <f t="shared" si="823"/>
        <v>0</v>
      </c>
      <c r="BG941" s="136">
        <f t="shared" si="804"/>
        <v>0</v>
      </c>
      <c r="BH941" s="136">
        <f t="shared" si="824"/>
        <v>0</v>
      </c>
      <c r="BI941" s="262"/>
      <c r="BJ941" s="262"/>
      <c r="BK941" s="263"/>
      <c r="BL941" s="167"/>
      <c r="BM941" s="194"/>
      <c r="BN941" s="194"/>
      <c r="BO941" s="136">
        <f t="shared" si="825"/>
        <v>0</v>
      </c>
      <c r="BP941" s="136">
        <f t="shared" si="805"/>
        <v>0</v>
      </c>
      <c r="BQ941" s="136">
        <f t="shared" si="826"/>
        <v>0</v>
      </c>
      <c r="BR941" s="262"/>
      <c r="BS941" s="262"/>
      <c r="BT941" s="263"/>
      <c r="BU941" s="167"/>
      <c r="BV941" s="194"/>
      <c r="BW941" s="194"/>
      <c r="BX941" s="136">
        <f t="shared" si="827"/>
        <v>0</v>
      </c>
      <c r="BY941" s="136">
        <f t="shared" si="806"/>
        <v>0</v>
      </c>
      <c r="BZ941" s="136">
        <f t="shared" si="828"/>
        <v>0</v>
      </c>
      <c r="CA941" s="262"/>
      <c r="CB941" s="262"/>
      <c r="CC941" s="263"/>
      <c r="CD941" s="167"/>
      <c r="CE941" s="194"/>
      <c r="CF941" s="194"/>
      <c r="CG941" s="136">
        <f t="shared" si="829"/>
        <v>0</v>
      </c>
      <c r="CH941" s="136">
        <f t="shared" si="807"/>
        <v>0</v>
      </c>
      <c r="CI941" s="136">
        <f t="shared" si="830"/>
        <v>0</v>
      </c>
      <c r="CJ941" s="262"/>
      <c r="CK941" s="262"/>
      <c r="CL941" s="263"/>
      <c r="CM941" s="167"/>
      <c r="CN941" s="194"/>
      <c r="CO941" s="194"/>
      <c r="CP941" s="136">
        <f t="shared" si="831"/>
        <v>0</v>
      </c>
      <c r="CQ941" s="136">
        <f t="shared" si="808"/>
        <v>0</v>
      </c>
      <c r="CR941" s="136">
        <f t="shared" si="832"/>
        <v>0</v>
      </c>
      <c r="CS941" s="262"/>
      <c r="CT941" s="262"/>
      <c r="CU941" s="263"/>
      <c r="CV941" s="167"/>
      <c r="CW941" s="194"/>
      <c r="CX941" s="194"/>
      <c r="CY941" s="136">
        <f t="shared" si="833"/>
        <v>0</v>
      </c>
      <c r="CZ941" s="136">
        <f t="shared" si="809"/>
        <v>0</v>
      </c>
      <c r="DA941" s="136">
        <f t="shared" si="834"/>
        <v>0</v>
      </c>
      <c r="DB941" s="262"/>
      <c r="DC941" s="262"/>
      <c r="DD941" s="263"/>
    </row>
    <row r="942" spans="1:108" x14ac:dyDescent="0.25">
      <c r="A942" s="167"/>
      <c r="B942" s="194"/>
      <c r="C942" s="194"/>
      <c r="D942" s="136">
        <f t="shared" si="810"/>
        <v>0</v>
      </c>
      <c r="E942" s="136">
        <f t="shared" si="811"/>
        <v>0</v>
      </c>
      <c r="F942" s="136">
        <f t="shared" si="812"/>
        <v>0</v>
      </c>
      <c r="G942" s="262"/>
      <c r="H942" s="262"/>
      <c r="I942" s="263"/>
      <c r="J942" s="167"/>
      <c r="K942" s="194"/>
      <c r="L942" s="194"/>
      <c r="M942" s="136">
        <f t="shared" si="813"/>
        <v>0</v>
      </c>
      <c r="N942" s="136">
        <f t="shared" si="799"/>
        <v>0</v>
      </c>
      <c r="O942" s="136">
        <f t="shared" si="814"/>
        <v>0</v>
      </c>
      <c r="P942" s="262"/>
      <c r="Q942" s="262"/>
      <c r="R942" s="263"/>
      <c r="S942" s="167"/>
      <c r="T942" s="194"/>
      <c r="U942" s="194"/>
      <c r="V942" s="136">
        <f t="shared" si="815"/>
        <v>0</v>
      </c>
      <c r="W942" s="136">
        <f t="shared" si="800"/>
        <v>0</v>
      </c>
      <c r="X942" s="136">
        <f t="shared" si="816"/>
        <v>0</v>
      </c>
      <c r="Y942" s="262"/>
      <c r="Z942" s="262"/>
      <c r="AA942" s="263"/>
      <c r="AB942" s="167"/>
      <c r="AC942" s="194"/>
      <c r="AD942" s="194"/>
      <c r="AE942" s="136">
        <f t="shared" si="817"/>
        <v>0</v>
      </c>
      <c r="AF942" s="136">
        <f t="shared" si="801"/>
        <v>0</v>
      </c>
      <c r="AG942" s="136">
        <f t="shared" si="818"/>
        <v>0</v>
      </c>
      <c r="AH942" s="262"/>
      <c r="AI942" s="262"/>
      <c r="AJ942" s="263"/>
      <c r="AK942" s="167"/>
      <c r="AL942" s="194"/>
      <c r="AM942" s="194"/>
      <c r="AN942" s="136">
        <f t="shared" si="819"/>
        <v>0</v>
      </c>
      <c r="AO942" s="136">
        <f t="shared" si="802"/>
        <v>0</v>
      </c>
      <c r="AP942" s="136">
        <f t="shared" si="820"/>
        <v>0</v>
      </c>
      <c r="AQ942" s="262"/>
      <c r="AR942" s="262"/>
      <c r="AS942" s="263"/>
      <c r="AT942" s="167"/>
      <c r="AU942" s="194"/>
      <c r="AV942" s="194"/>
      <c r="AW942" s="136">
        <f t="shared" si="821"/>
        <v>0</v>
      </c>
      <c r="AX942" s="136">
        <f t="shared" si="803"/>
        <v>0</v>
      </c>
      <c r="AY942" s="136">
        <f t="shared" si="822"/>
        <v>0</v>
      </c>
      <c r="AZ942" s="262"/>
      <c r="BA942" s="262"/>
      <c r="BB942" s="263"/>
      <c r="BC942" s="167"/>
      <c r="BD942" s="194"/>
      <c r="BE942" s="194"/>
      <c r="BF942" s="136">
        <f t="shared" si="823"/>
        <v>0</v>
      </c>
      <c r="BG942" s="136">
        <f t="shared" si="804"/>
        <v>0</v>
      </c>
      <c r="BH942" s="136">
        <f t="shared" si="824"/>
        <v>0</v>
      </c>
      <c r="BI942" s="262"/>
      <c r="BJ942" s="262"/>
      <c r="BK942" s="263"/>
      <c r="BL942" s="167"/>
      <c r="BM942" s="194"/>
      <c r="BN942" s="194"/>
      <c r="BO942" s="136">
        <f t="shared" si="825"/>
        <v>0</v>
      </c>
      <c r="BP942" s="136">
        <f t="shared" si="805"/>
        <v>0</v>
      </c>
      <c r="BQ942" s="136">
        <f t="shared" si="826"/>
        <v>0</v>
      </c>
      <c r="BR942" s="262"/>
      <c r="BS942" s="262"/>
      <c r="BT942" s="263"/>
      <c r="BU942" s="167"/>
      <c r="BV942" s="194"/>
      <c r="BW942" s="194"/>
      <c r="BX942" s="136">
        <f t="shared" si="827"/>
        <v>0</v>
      </c>
      <c r="BY942" s="136">
        <f t="shared" si="806"/>
        <v>0</v>
      </c>
      <c r="BZ942" s="136">
        <f t="shared" si="828"/>
        <v>0</v>
      </c>
      <c r="CA942" s="262"/>
      <c r="CB942" s="262"/>
      <c r="CC942" s="263"/>
      <c r="CD942" s="167"/>
      <c r="CE942" s="194"/>
      <c r="CF942" s="194"/>
      <c r="CG942" s="136">
        <f t="shared" si="829"/>
        <v>0</v>
      </c>
      <c r="CH942" s="136">
        <f t="shared" si="807"/>
        <v>0</v>
      </c>
      <c r="CI942" s="136">
        <f t="shared" si="830"/>
        <v>0</v>
      </c>
      <c r="CJ942" s="262"/>
      <c r="CK942" s="262"/>
      <c r="CL942" s="263"/>
      <c r="CM942" s="167"/>
      <c r="CN942" s="194"/>
      <c r="CO942" s="194"/>
      <c r="CP942" s="136">
        <f t="shared" si="831"/>
        <v>0</v>
      </c>
      <c r="CQ942" s="136">
        <f t="shared" si="808"/>
        <v>0</v>
      </c>
      <c r="CR942" s="136">
        <f t="shared" si="832"/>
        <v>0</v>
      </c>
      <c r="CS942" s="262"/>
      <c r="CT942" s="262"/>
      <c r="CU942" s="263"/>
      <c r="CV942" s="167"/>
      <c r="CW942" s="194"/>
      <c r="CX942" s="194"/>
      <c r="CY942" s="136">
        <f t="shared" si="833"/>
        <v>0</v>
      </c>
      <c r="CZ942" s="136">
        <f t="shared" si="809"/>
        <v>0</v>
      </c>
      <c r="DA942" s="136">
        <f t="shared" si="834"/>
        <v>0</v>
      </c>
      <c r="DB942" s="262"/>
      <c r="DC942" s="262"/>
      <c r="DD942" s="263"/>
    </row>
    <row r="943" spans="1:108" x14ac:dyDescent="0.25">
      <c r="A943" s="167"/>
      <c r="B943" s="194"/>
      <c r="C943" s="194"/>
      <c r="D943" s="136">
        <f t="shared" si="810"/>
        <v>0</v>
      </c>
      <c r="E943" s="136">
        <f t="shared" si="811"/>
        <v>0</v>
      </c>
      <c r="F943" s="136">
        <f t="shared" si="812"/>
        <v>0</v>
      </c>
      <c r="G943" s="262"/>
      <c r="H943" s="262"/>
      <c r="I943" s="263"/>
      <c r="J943" s="167"/>
      <c r="K943" s="194"/>
      <c r="L943" s="194"/>
      <c r="M943" s="136">
        <f t="shared" si="813"/>
        <v>0</v>
      </c>
      <c r="N943" s="136">
        <f t="shared" si="799"/>
        <v>0</v>
      </c>
      <c r="O943" s="136">
        <f t="shared" si="814"/>
        <v>0</v>
      </c>
      <c r="P943" s="262"/>
      <c r="Q943" s="262"/>
      <c r="R943" s="263"/>
      <c r="S943" s="167"/>
      <c r="T943" s="194"/>
      <c r="U943" s="194"/>
      <c r="V943" s="136">
        <f t="shared" si="815"/>
        <v>0</v>
      </c>
      <c r="W943" s="136">
        <f t="shared" si="800"/>
        <v>0</v>
      </c>
      <c r="X943" s="136">
        <f t="shared" si="816"/>
        <v>0</v>
      </c>
      <c r="Y943" s="262"/>
      <c r="Z943" s="262"/>
      <c r="AA943" s="263"/>
      <c r="AB943" s="167"/>
      <c r="AC943" s="194"/>
      <c r="AD943" s="194"/>
      <c r="AE943" s="136">
        <f t="shared" si="817"/>
        <v>0</v>
      </c>
      <c r="AF943" s="136">
        <f t="shared" si="801"/>
        <v>0</v>
      </c>
      <c r="AG943" s="136">
        <f t="shared" si="818"/>
        <v>0</v>
      </c>
      <c r="AH943" s="262"/>
      <c r="AI943" s="262"/>
      <c r="AJ943" s="263"/>
      <c r="AK943" s="167"/>
      <c r="AL943" s="194"/>
      <c r="AM943" s="194"/>
      <c r="AN943" s="136">
        <f t="shared" si="819"/>
        <v>0</v>
      </c>
      <c r="AO943" s="136">
        <f t="shared" si="802"/>
        <v>0</v>
      </c>
      <c r="AP943" s="136">
        <f t="shared" si="820"/>
        <v>0</v>
      </c>
      <c r="AQ943" s="262"/>
      <c r="AR943" s="262"/>
      <c r="AS943" s="263"/>
      <c r="AT943" s="167"/>
      <c r="AU943" s="194"/>
      <c r="AV943" s="194"/>
      <c r="AW943" s="136">
        <f t="shared" si="821"/>
        <v>0</v>
      </c>
      <c r="AX943" s="136">
        <f t="shared" si="803"/>
        <v>0</v>
      </c>
      <c r="AY943" s="136">
        <f t="shared" si="822"/>
        <v>0</v>
      </c>
      <c r="AZ943" s="262"/>
      <c r="BA943" s="262"/>
      <c r="BB943" s="263"/>
      <c r="BC943" s="167"/>
      <c r="BD943" s="194"/>
      <c r="BE943" s="194"/>
      <c r="BF943" s="136">
        <f t="shared" si="823"/>
        <v>0</v>
      </c>
      <c r="BG943" s="136">
        <f t="shared" si="804"/>
        <v>0</v>
      </c>
      <c r="BH943" s="136">
        <f t="shared" si="824"/>
        <v>0</v>
      </c>
      <c r="BI943" s="262"/>
      <c r="BJ943" s="262"/>
      <c r="BK943" s="263"/>
      <c r="BL943" s="167"/>
      <c r="BM943" s="194"/>
      <c r="BN943" s="194"/>
      <c r="BO943" s="136">
        <f t="shared" si="825"/>
        <v>0</v>
      </c>
      <c r="BP943" s="136">
        <f t="shared" si="805"/>
        <v>0</v>
      </c>
      <c r="BQ943" s="136">
        <f t="shared" si="826"/>
        <v>0</v>
      </c>
      <c r="BR943" s="262"/>
      <c r="BS943" s="262"/>
      <c r="BT943" s="263"/>
      <c r="BU943" s="167"/>
      <c r="BV943" s="194"/>
      <c r="BW943" s="194"/>
      <c r="BX943" s="136">
        <f t="shared" si="827"/>
        <v>0</v>
      </c>
      <c r="BY943" s="136">
        <f t="shared" si="806"/>
        <v>0</v>
      </c>
      <c r="BZ943" s="136">
        <f t="shared" si="828"/>
        <v>0</v>
      </c>
      <c r="CA943" s="262"/>
      <c r="CB943" s="262"/>
      <c r="CC943" s="263"/>
      <c r="CD943" s="167"/>
      <c r="CE943" s="194"/>
      <c r="CF943" s="194"/>
      <c r="CG943" s="136">
        <f t="shared" si="829"/>
        <v>0</v>
      </c>
      <c r="CH943" s="136">
        <f t="shared" si="807"/>
        <v>0</v>
      </c>
      <c r="CI943" s="136">
        <f t="shared" si="830"/>
        <v>0</v>
      </c>
      <c r="CJ943" s="262"/>
      <c r="CK943" s="262"/>
      <c r="CL943" s="263"/>
      <c r="CM943" s="167"/>
      <c r="CN943" s="194"/>
      <c r="CO943" s="194"/>
      <c r="CP943" s="136">
        <f t="shared" si="831"/>
        <v>0</v>
      </c>
      <c r="CQ943" s="136">
        <f t="shared" si="808"/>
        <v>0</v>
      </c>
      <c r="CR943" s="136">
        <f t="shared" si="832"/>
        <v>0</v>
      </c>
      <c r="CS943" s="262"/>
      <c r="CT943" s="262"/>
      <c r="CU943" s="263"/>
      <c r="CV943" s="167"/>
      <c r="CW943" s="194"/>
      <c r="CX943" s="194"/>
      <c r="CY943" s="136">
        <f t="shared" si="833"/>
        <v>0</v>
      </c>
      <c r="CZ943" s="136">
        <f t="shared" si="809"/>
        <v>0</v>
      </c>
      <c r="DA943" s="136">
        <f t="shared" si="834"/>
        <v>0</v>
      </c>
      <c r="DB943" s="262"/>
      <c r="DC943" s="262"/>
      <c r="DD943" s="263"/>
    </row>
    <row r="944" spans="1:108" x14ac:dyDescent="0.25">
      <c r="A944" s="167"/>
      <c r="B944" s="194"/>
      <c r="C944" s="194"/>
      <c r="D944" s="136">
        <f t="shared" si="810"/>
        <v>0</v>
      </c>
      <c r="E944" s="136">
        <f t="shared" si="811"/>
        <v>0</v>
      </c>
      <c r="F944" s="136">
        <f t="shared" si="812"/>
        <v>0</v>
      </c>
      <c r="G944" s="262"/>
      <c r="H944" s="262"/>
      <c r="I944" s="263"/>
      <c r="J944" s="167"/>
      <c r="K944" s="194"/>
      <c r="L944" s="194"/>
      <c r="M944" s="136">
        <f t="shared" si="813"/>
        <v>0</v>
      </c>
      <c r="N944" s="136">
        <f t="shared" si="799"/>
        <v>0</v>
      </c>
      <c r="O944" s="136">
        <f t="shared" si="814"/>
        <v>0</v>
      </c>
      <c r="P944" s="262"/>
      <c r="Q944" s="262"/>
      <c r="R944" s="263"/>
      <c r="S944" s="167"/>
      <c r="T944" s="194"/>
      <c r="U944" s="194"/>
      <c r="V944" s="136">
        <f t="shared" si="815"/>
        <v>0</v>
      </c>
      <c r="W944" s="136">
        <f t="shared" si="800"/>
        <v>0</v>
      </c>
      <c r="X944" s="136">
        <f t="shared" si="816"/>
        <v>0</v>
      </c>
      <c r="Y944" s="262"/>
      <c r="Z944" s="262"/>
      <c r="AA944" s="263"/>
      <c r="AB944" s="167"/>
      <c r="AC944" s="194"/>
      <c r="AD944" s="194"/>
      <c r="AE944" s="136">
        <f t="shared" si="817"/>
        <v>0</v>
      </c>
      <c r="AF944" s="136">
        <f t="shared" si="801"/>
        <v>0</v>
      </c>
      <c r="AG944" s="136">
        <f t="shared" si="818"/>
        <v>0</v>
      </c>
      <c r="AH944" s="262"/>
      <c r="AI944" s="262"/>
      <c r="AJ944" s="263"/>
      <c r="AK944" s="167"/>
      <c r="AL944" s="194"/>
      <c r="AM944" s="194"/>
      <c r="AN944" s="136">
        <f t="shared" si="819"/>
        <v>0</v>
      </c>
      <c r="AO944" s="136">
        <f t="shared" si="802"/>
        <v>0</v>
      </c>
      <c r="AP944" s="136">
        <f t="shared" si="820"/>
        <v>0</v>
      </c>
      <c r="AQ944" s="262"/>
      <c r="AR944" s="262"/>
      <c r="AS944" s="263"/>
      <c r="AT944" s="167"/>
      <c r="AU944" s="194"/>
      <c r="AV944" s="194"/>
      <c r="AW944" s="136">
        <f t="shared" si="821"/>
        <v>0</v>
      </c>
      <c r="AX944" s="136">
        <f t="shared" si="803"/>
        <v>0</v>
      </c>
      <c r="AY944" s="136">
        <f t="shared" si="822"/>
        <v>0</v>
      </c>
      <c r="AZ944" s="262"/>
      <c r="BA944" s="262"/>
      <c r="BB944" s="263"/>
      <c r="BC944" s="167"/>
      <c r="BD944" s="194"/>
      <c r="BE944" s="194"/>
      <c r="BF944" s="136">
        <f t="shared" si="823"/>
        <v>0</v>
      </c>
      <c r="BG944" s="136">
        <f t="shared" si="804"/>
        <v>0</v>
      </c>
      <c r="BH944" s="136">
        <f t="shared" si="824"/>
        <v>0</v>
      </c>
      <c r="BI944" s="262"/>
      <c r="BJ944" s="262"/>
      <c r="BK944" s="263"/>
      <c r="BL944" s="167"/>
      <c r="BM944" s="194"/>
      <c r="BN944" s="194"/>
      <c r="BO944" s="136">
        <f t="shared" si="825"/>
        <v>0</v>
      </c>
      <c r="BP944" s="136">
        <f t="shared" si="805"/>
        <v>0</v>
      </c>
      <c r="BQ944" s="136">
        <f t="shared" si="826"/>
        <v>0</v>
      </c>
      <c r="BR944" s="262"/>
      <c r="BS944" s="262"/>
      <c r="BT944" s="263"/>
      <c r="BU944" s="167"/>
      <c r="BV944" s="194"/>
      <c r="BW944" s="194"/>
      <c r="BX944" s="136">
        <f t="shared" si="827"/>
        <v>0</v>
      </c>
      <c r="BY944" s="136">
        <f t="shared" si="806"/>
        <v>0</v>
      </c>
      <c r="BZ944" s="136">
        <f t="shared" si="828"/>
        <v>0</v>
      </c>
      <c r="CA944" s="262"/>
      <c r="CB944" s="262"/>
      <c r="CC944" s="263"/>
      <c r="CD944" s="167"/>
      <c r="CE944" s="194"/>
      <c r="CF944" s="194"/>
      <c r="CG944" s="136">
        <f t="shared" si="829"/>
        <v>0</v>
      </c>
      <c r="CH944" s="136">
        <f t="shared" si="807"/>
        <v>0</v>
      </c>
      <c r="CI944" s="136">
        <f t="shared" si="830"/>
        <v>0</v>
      </c>
      <c r="CJ944" s="262"/>
      <c r="CK944" s="262"/>
      <c r="CL944" s="263"/>
      <c r="CM944" s="167"/>
      <c r="CN944" s="194"/>
      <c r="CO944" s="194"/>
      <c r="CP944" s="136">
        <f t="shared" si="831"/>
        <v>0</v>
      </c>
      <c r="CQ944" s="136">
        <f t="shared" si="808"/>
        <v>0</v>
      </c>
      <c r="CR944" s="136">
        <f t="shared" si="832"/>
        <v>0</v>
      </c>
      <c r="CS944" s="262"/>
      <c r="CT944" s="262"/>
      <c r="CU944" s="263"/>
      <c r="CV944" s="167"/>
      <c r="CW944" s="194"/>
      <c r="CX944" s="194"/>
      <c r="CY944" s="136">
        <f t="shared" si="833"/>
        <v>0</v>
      </c>
      <c r="CZ944" s="136">
        <f t="shared" si="809"/>
        <v>0</v>
      </c>
      <c r="DA944" s="136">
        <f t="shared" si="834"/>
        <v>0</v>
      </c>
      <c r="DB944" s="262"/>
      <c r="DC944" s="262"/>
      <c r="DD944" s="263"/>
    </row>
    <row r="945" spans="1:108" x14ac:dyDescent="0.25">
      <c r="A945" s="167"/>
      <c r="B945" s="194"/>
      <c r="C945" s="194"/>
      <c r="D945" s="136">
        <f t="shared" si="810"/>
        <v>0</v>
      </c>
      <c r="E945" s="136">
        <f t="shared" si="811"/>
        <v>0</v>
      </c>
      <c r="F945" s="136">
        <f t="shared" si="812"/>
        <v>0</v>
      </c>
      <c r="G945" s="262"/>
      <c r="H945" s="262"/>
      <c r="I945" s="263"/>
      <c r="J945" s="167"/>
      <c r="K945" s="194"/>
      <c r="L945" s="194"/>
      <c r="M945" s="136">
        <f t="shared" si="813"/>
        <v>0</v>
      </c>
      <c r="N945" s="136">
        <f t="shared" si="799"/>
        <v>0</v>
      </c>
      <c r="O945" s="136">
        <f t="shared" si="814"/>
        <v>0</v>
      </c>
      <c r="P945" s="262"/>
      <c r="Q945" s="262"/>
      <c r="R945" s="263"/>
      <c r="S945" s="167"/>
      <c r="T945" s="194"/>
      <c r="U945" s="194"/>
      <c r="V945" s="136">
        <f t="shared" si="815"/>
        <v>0</v>
      </c>
      <c r="W945" s="136">
        <f t="shared" si="800"/>
        <v>0</v>
      </c>
      <c r="X945" s="136">
        <f t="shared" si="816"/>
        <v>0</v>
      </c>
      <c r="Y945" s="262"/>
      <c r="Z945" s="262"/>
      <c r="AA945" s="263"/>
      <c r="AB945" s="167"/>
      <c r="AC945" s="194"/>
      <c r="AD945" s="194"/>
      <c r="AE945" s="136">
        <f t="shared" si="817"/>
        <v>0</v>
      </c>
      <c r="AF945" s="136">
        <f t="shared" si="801"/>
        <v>0</v>
      </c>
      <c r="AG945" s="136">
        <f t="shared" si="818"/>
        <v>0</v>
      </c>
      <c r="AH945" s="262"/>
      <c r="AI945" s="262"/>
      <c r="AJ945" s="263"/>
      <c r="AK945" s="167"/>
      <c r="AL945" s="194"/>
      <c r="AM945" s="194"/>
      <c r="AN945" s="136">
        <f t="shared" si="819"/>
        <v>0</v>
      </c>
      <c r="AO945" s="136">
        <f t="shared" si="802"/>
        <v>0</v>
      </c>
      <c r="AP945" s="136">
        <f t="shared" si="820"/>
        <v>0</v>
      </c>
      <c r="AQ945" s="262"/>
      <c r="AR945" s="262"/>
      <c r="AS945" s="263"/>
      <c r="AT945" s="167"/>
      <c r="AU945" s="194"/>
      <c r="AV945" s="194"/>
      <c r="AW945" s="136">
        <f t="shared" si="821"/>
        <v>0</v>
      </c>
      <c r="AX945" s="136">
        <f t="shared" si="803"/>
        <v>0</v>
      </c>
      <c r="AY945" s="136">
        <f t="shared" si="822"/>
        <v>0</v>
      </c>
      <c r="AZ945" s="262"/>
      <c r="BA945" s="262"/>
      <c r="BB945" s="263"/>
      <c r="BC945" s="167"/>
      <c r="BD945" s="194"/>
      <c r="BE945" s="194"/>
      <c r="BF945" s="136">
        <f t="shared" si="823"/>
        <v>0</v>
      </c>
      <c r="BG945" s="136">
        <f t="shared" si="804"/>
        <v>0</v>
      </c>
      <c r="BH945" s="136">
        <f t="shared" si="824"/>
        <v>0</v>
      </c>
      <c r="BI945" s="262"/>
      <c r="BJ945" s="262"/>
      <c r="BK945" s="263"/>
      <c r="BL945" s="167"/>
      <c r="BM945" s="194"/>
      <c r="BN945" s="194"/>
      <c r="BO945" s="136">
        <f t="shared" si="825"/>
        <v>0</v>
      </c>
      <c r="BP945" s="136">
        <f t="shared" si="805"/>
        <v>0</v>
      </c>
      <c r="BQ945" s="136">
        <f t="shared" si="826"/>
        <v>0</v>
      </c>
      <c r="BR945" s="262"/>
      <c r="BS945" s="262"/>
      <c r="BT945" s="263"/>
      <c r="BU945" s="167"/>
      <c r="BV945" s="194"/>
      <c r="BW945" s="194"/>
      <c r="BX945" s="136">
        <f t="shared" si="827"/>
        <v>0</v>
      </c>
      <c r="BY945" s="136">
        <f t="shared" si="806"/>
        <v>0</v>
      </c>
      <c r="BZ945" s="136">
        <f t="shared" si="828"/>
        <v>0</v>
      </c>
      <c r="CA945" s="262"/>
      <c r="CB945" s="262"/>
      <c r="CC945" s="263"/>
      <c r="CD945" s="167"/>
      <c r="CE945" s="194"/>
      <c r="CF945" s="194"/>
      <c r="CG945" s="136">
        <f t="shared" si="829"/>
        <v>0</v>
      </c>
      <c r="CH945" s="136">
        <f t="shared" si="807"/>
        <v>0</v>
      </c>
      <c r="CI945" s="136">
        <f t="shared" si="830"/>
        <v>0</v>
      </c>
      <c r="CJ945" s="262"/>
      <c r="CK945" s="262"/>
      <c r="CL945" s="263"/>
      <c r="CM945" s="167"/>
      <c r="CN945" s="194"/>
      <c r="CO945" s="194"/>
      <c r="CP945" s="136">
        <f t="shared" si="831"/>
        <v>0</v>
      </c>
      <c r="CQ945" s="136">
        <f t="shared" si="808"/>
        <v>0</v>
      </c>
      <c r="CR945" s="136">
        <f t="shared" si="832"/>
        <v>0</v>
      </c>
      <c r="CS945" s="262"/>
      <c r="CT945" s="262"/>
      <c r="CU945" s="263"/>
      <c r="CV945" s="167"/>
      <c r="CW945" s="194"/>
      <c r="CX945" s="194"/>
      <c r="CY945" s="136">
        <f t="shared" si="833"/>
        <v>0</v>
      </c>
      <c r="CZ945" s="136">
        <f t="shared" si="809"/>
        <v>0</v>
      </c>
      <c r="DA945" s="136">
        <f t="shared" si="834"/>
        <v>0</v>
      </c>
      <c r="DB945" s="262"/>
      <c r="DC945" s="262"/>
      <c r="DD945" s="263"/>
    </row>
    <row r="946" spans="1:108" x14ac:dyDescent="0.25">
      <c r="A946" s="167"/>
      <c r="B946" s="194"/>
      <c r="C946" s="194"/>
      <c r="D946" s="136">
        <f t="shared" si="810"/>
        <v>0</v>
      </c>
      <c r="E946" s="136">
        <f t="shared" si="811"/>
        <v>0</v>
      </c>
      <c r="F946" s="136">
        <f t="shared" si="812"/>
        <v>0</v>
      </c>
      <c r="G946" s="262"/>
      <c r="H946" s="262"/>
      <c r="I946" s="263"/>
      <c r="J946" s="167"/>
      <c r="K946" s="194"/>
      <c r="L946" s="194"/>
      <c r="M946" s="136">
        <f t="shared" si="813"/>
        <v>0</v>
      </c>
      <c r="N946" s="136">
        <f t="shared" si="799"/>
        <v>0</v>
      </c>
      <c r="O946" s="136">
        <f t="shared" si="814"/>
        <v>0</v>
      </c>
      <c r="P946" s="262"/>
      <c r="Q946" s="262"/>
      <c r="R946" s="263"/>
      <c r="S946" s="167"/>
      <c r="T946" s="194"/>
      <c r="U946" s="194"/>
      <c r="V946" s="136">
        <f t="shared" si="815"/>
        <v>0</v>
      </c>
      <c r="W946" s="136">
        <f t="shared" si="800"/>
        <v>0</v>
      </c>
      <c r="X946" s="136">
        <f t="shared" si="816"/>
        <v>0</v>
      </c>
      <c r="Y946" s="262"/>
      <c r="Z946" s="262"/>
      <c r="AA946" s="263"/>
      <c r="AB946" s="167"/>
      <c r="AC946" s="194"/>
      <c r="AD946" s="194"/>
      <c r="AE946" s="136">
        <f t="shared" si="817"/>
        <v>0</v>
      </c>
      <c r="AF946" s="136">
        <f t="shared" si="801"/>
        <v>0</v>
      </c>
      <c r="AG946" s="136">
        <f t="shared" si="818"/>
        <v>0</v>
      </c>
      <c r="AH946" s="262"/>
      <c r="AI946" s="262"/>
      <c r="AJ946" s="263"/>
      <c r="AK946" s="167"/>
      <c r="AL946" s="194"/>
      <c r="AM946" s="194"/>
      <c r="AN946" s="136">
        <f t="shared" si="819"/>
        <v>0</v>
      </c>
      <c r="AO946" s="136">
        <f t="shared" si="802"/>
        <v>0</v>
      </c>
      <c r="AP946" s="136">
        <f t="shared" si="820"/>
        <v>0</v>
      </c>
      <c r="AQ946" s="262"/>
      <c r="AR946" s="262"/>
      <c r="AS946" s="263"/>
      <c r="AT946" s="167"/>
      <c r="AU946" s="194"/>
      <c r="AV946" s="194"/>
      <c r="AW946" s="136">
        <f t="shared" si="821"/>
        <v>0</v>
      </c>
      <c r="AX946" s="136">
        <f t="shared" si="803"/>
        <v>0</v>
      </c>
      <c r="AY946" s="136">
        <f t="shared" si="822"/>
        <v>0</v>
      </c>
      <c r="AZ946" s="262"/>
      <c r="BA946" s="262"/>
      <c r="BB946" s="263"/>
      <c r="BC946" s="167"/>
      <c r="BD946" s="194"/>
      <c r="BE946" s="194"/>
      <c r="BF946" s="136">
        <f t="shared" si="823"/>
        <v>0</v>
      </c>
      <c r="BG946" s="136">
        <f t="shared" si="804"/>
        <v>0</v>
      </c>
      <c r="BH946" s="136">
        <f t="shared" si="824"/>
        <v>0</v>
      </c>
      <c r="BI946" s="262"/>
      <c r="BJ946" s="262"/>
      <c r="BK946" s="263"/>
      <c r="BL946" s="167"/>
      <c r="BM946" s="194"/>
      <c r="BN946" s="194"/>
      <c r="BO946" s="136">
        <f t="shared" si="825"/>
        <v>0</v>
      </c>
      <c r="BP946" s="136">
        <f t="shared" si="805"/>
        <v>0</v>
      </c>
      <c r="BQ946" s="136">
        <f t="shared" si="826"/>
        <v>0</v>
      </c>
      <c r="BR946" s="262"/>
      <c r="BS946" s="262"/>
      <c r="BT946" s="263"/>
      <c r="BU946" s="167"/>
      <c r="BV946" s="194"/>
      <c r="BW946" s="194"/>
      <c r="BX946" s="136">
        <f t="shared" si="827"/>
        <v>0</v>
      </c>
      <c r="BY946" s="136">
        <f t="shared" si="806"/>
        <v>0</v>
      </c>
      <c r="BZ946" s="136">
        <f t="shared" si="828"/>
        <v>0</v>
      </c>
      <c r="CA946" s="262"/>
      <c r="CB946" s="262"/>
      <c r="CC946" s="263"/>
      <c r="CD946" s="167"/>
      <c r="CE946" s="194"/>
      <c r="CF946" s="194"/>
      <c r="CG946" s="136">
        <f t="shared" si="829"/>
        <v>0</v>
      </c>
      <c r="CH946" s="136">
        <f t="shared" si="807"/>
        <v>0</v>
      </c>
      <c r="CI946" s="136">
        <f t="shared" si="830"/>
        <v>0</v>
      </c>
      <c r="CJ946" s="262"/>
      <c r="CK946" s="262"/>
      <c r="CL946" s="263"/>
      <c r="CM946" s="167"/>
      <c r="CN946" s="194"/>
      <c r="CO946" s="194"/>
      <c r="CP946" s="136">
        <f t="shared" si="831"/>
        <v>0</v>
      </c>
      <c r="CQ946" s="136">
        <f t="shared" si="808"/>
        <v>0</v>
      </c>
      <c r="CR946" s="136">
        <f t="shared" si="832"/>
        <v>0</v>
      </c>
      <c r="CS946" s="262"/>
      <c r="CT946" s="262"/>
      <c r="CU946" s="263"/>
      <c r="CV946" s="167"/>
      <c r="CW946" s="194"/>
      <c r="CX946" s="194"/>
      <c r="CY946" s="136">
        <f t="shared" si="833"/>
        <v>0</v>
      </c>
      <c r="CZ946" s="136">
        <f t="shared" si="809"/>
        <v>0</v>
      </c>
      <c r="DA946" s="136">
        <f t="shared" si="834"/>
        <v>0</v>
      </c>
      <c r="DB946" s="262"/>
      <c r="DC946" s="262"/>
      <c r="DD946" s="263"/>
    </row>
    <row r="947" spans="1:108" x14ac:dyDescent="0.25">
      <c r="A947" s="167"/>
      <c r="B947" s="194"/>
      <c r="C947" s="194"/>
      <c r="D947" s="136">
        <f t="shared" si="810"/>
        <v>0</v>
      </c>
      <c r="E947" s="136">
        <f t="shared" si="811"/>
        <v>0</v>
      </c>
      <c r="F947" s="136">
        <f t="shared" si="812"/>
        <v>0</v>
      </c>
      <c r="G947" s="262"/>
      <c r="H947" s="262"/>
      <c r="I947" s="263"/>
      <c r="J947" s="167"/>
      <c r="K947" s="194"/>
      <c r="L947" s="194"/>
      <c r="M947" s="136">
        <f t="shared" si="813"/>
        <v>0</v>
      </c>
      <c r="N947" s="136">
        <f t="shared" si="799"/>
        <v>0</v>
      </c>
      <c r="O947" s="136">
        <f t="shared" si="814"/>
        <v>0</v>
      </c>
      <c r="P947" s="262"/>
      <c r="Q947" s="262"/>
      <c r="R947" s="263"/>
      <c r="S947" s="167"/>
      <c r="T947" s="194"/>
      <c r="U947" s="194"/>
      <c r="V947" s="136">
        <f t="shared" si="815"/>
        <v>0</v>
      </c>
      <c r="W947" s="136">
        <f t="shared" si="800"/>
        <v>0</v>
      </c>
      <c r="X947" s="136">
        <f t="shared" si="816"/>
        <v>0</v>
      </c>
      <c r="Y947" s="262"/>
      <c r="Z947" s="262"/>
      <c r="AA947" s="263"/>
      <c r="AB947" s="167"/>
      <c r="AC947" s="194"/>
      <c r="AD947" s="194"/>
      <c r="AE947" s="136">
        <f t="shared" si="817"/>
        <v>0</v>
      </c>
      <c r="AF947" s="136">
        <f t="shared" si="801"/>
        <v>0</v>
      </c>
      <c r="AG947" s="136">
        <f t="shared" si="818"/>
        <v>0</v>
      </c>
      <c r="AH947" s="262"/>
      <c r="AI947" s="262"/>
      <c r="AJ947" s="263"/>
      <c r="AK947" s="167"/>
      <c r="AL947" s="194"/>
      <c r="AM947" s="194"/>
      <c r="AN947" s="136">
        <f t="shared" si="819"/>
        <v>0</v>
      </c>
      <c r="AO947" s="136">
        <f t="shared" si="802"/>
        <v>0</v>
      </c>
      <c r="AP947" s="136">
        <f t="shared" si="820"/>
        <v>0</v>
      </c>
      <c r="AQ947" s="262"/>
      <c r="AR947" s="262"/>
      <c r="AS947" s="263"/>
      <c r="AT947" s="167"/>
      <c r="AU947" s="194"/>
      <c r="AV947" s="194"/>
      <c r="AW947" s="136">
        <f t="shared" si="821"/>
        <v>0</v>
      </c>
      <c r="AX947" s="136">
        <f t="shared" si="803"/>
        <v>0</v>
      </c>
      <c r="AY947" s="136">
        <f t="shared" si="822"/>
        <v>0</v>
      </c>
      <c r="AZ947" s="262"/>
      <c r="BA947" s="262"/>
      <c r="BB947" s="263"/>
      <c r="BC947" s="167"/>
      <c r="BD947" s="194"/>
      <c r="BE947" s="194"/>
      <c r="BF947" s="136">
        <f t="shared" si="823"/>
        <v>0</v>
      </c>
      <c r="BG947" s="136">
        <f t="shared" si="804"/>
        <v>0</v>
      </c>
      <c r="BH947" s="136">
        <f t="shared" si="824"/>
        <v>0</v>
      </c>
      <c r="BI947" s="262"/>
      <c r="BJ947" s="262"/>
      <c r="BK947" s="263"/>
      <c r="BL947" s="167"/>
      <c r="BM947" s="194"/>
      <c r="BN947" s="194"/>
      <c r="BO947" s="136">
        <f t="shared" si="825"/>
        <v>0</v>
      </c>
      <c r="BP947" s="136">
        <f t="shared" si="805"/>
        <v>0</v>
      </c>
      <c r="BQ947" s="136">
        <f t="shared" si="826"/>
        <v>0</v>
      </c>
      <c r="BR947" s="262"/>
      <c r="BS947" s="262"/>
      <c r="BT947" s="263"/>
      <c r="BU947" s="167"/>
      <c r="BV947" s="194"/>
      <c r="BW947" s="194"/>
      <c r="BX947" s="136">
        <f t="shared" si="827"/>
        <v>0</v>
      </c>
      <c r="BY947" s="136">
        <f t="shared" si="806"/>
        <v>0</v>
      </c>
      <c r="BZ947" s="136">
        <f t="shared" si="828"/>
        <v>0</v>
      </c>
      <c r="CA947" s="262"/>
      <c r="CB947" s="262"/>
      <c r="CC947" s="263"/>
      <c r="CD947" s="167"/>
      <c r="CE947" s="194"/>
      <c r="CF947" s="194"/>
      <c r="CG947" s="136">
        <f t="shared" si="829"/>
        <v>0</v>
      </c>
      <c r="CH947" s="136">
        <f t="shared" si="807"/>
        <v>0</v>
      </c>
      <c r="CI947" s="136">
        <f t="shared" si="830"/>
        <v>0</v>
      </c>
      <c r="CJ947" s="262"/>
      <c r="CK947" s="262"/>
      <c r="CL947" s="263"/>
      <c r="CM947" s="167"/>
      <c r="CN947" s="194"/>
      <c r="CO947" s="194"/>
      <c r="CP947" s="136">
        <f t="shared" si="831"/>
        <v>0</v>
      </c>
      <c r="CQ947" s="136">
        <f t="shared" si="808"/>
        <v>0</v>
      </c>
      <c r="CR947" s="136">
        <f t="shared" si="832"/>
        <v>0</v>
      </c>
      <c r="CS947" s="262"/>
      <c r="CT947" s="262"/>
      <c r="CU947" s="263"/>
      <c r="CV947" s="167"/>
      <c r="CW947" s="194"/>
      <c r="CX947" s="194"/>
      <c r="CY947" s="136">
        <f t="shared" si="833"/>
        <v>0</v>
      </c>
      <c r="CZ947" s="136">
        <f t="shared" si="809"/>
        <v>0</v>
      </c>
      <c r="DA947" s="136">
        <f t="shared" si="834"/>
        <v>0</v>
      </c>
      <c r="DB947" s="262"/>
      <c r="DC947" s="262"/>
      <c r="DD947" s="263"/>
    </row>
    <row r="948" spans="1:108" x14ac:dyDescent="0.25">
      <c r="A948" s="167"/>
      <c r="B948" s="194"/>
      <c r="C948" s="194"/>
      <c r="D948" s="136">
        <f t="shared" si="810"/>
        <v>0</v>
      </c>
      <c r="E948" s="136">
        <f t="shared" si="811"/>
        <v>0</v>
      </c>
      <c r="F948" s="136">
        <f t="shared" si="812"/>
        <v>0</v>
      </c>
      <c r="G948" s="262"/>
      <c r="H948" s="262"/>
      <c r="I948" s="263"/>
      <c r="J948" s="167"/>
      <c r="K948" s="194"/>
      <c r="L948" s="194"/>
      <c r="M948" s="136">
        <f t="shared" si="813"/>
        <v>0</v>
      </c>
      <c r="N948" s="136">
        <f t="shared" si="799"/>
        <v>0</v>
      </c>
      <c r="O948" s="136">
        <f t="shared" si="814"/>
        <v>0</v>
      </c>
      <c r="P948" s="262"/>
      <c r="Q948" s="262"/>
      <c r="R948" s="263"/>
      <c r="S948" s="167"/>
      <c r="T948" s="194"/>
      <c r="U948" s="194"/>
      <c r="V948" s="136">
        <f t="shared" si="815"/>
        <v>0</v>
      </c>
      <c r="W948" s="136">
        <f t="shared" si="800"/>
        <v>0</v>
      </c>
      <c r="X948" s="136">
        <f t="shared" si="816"/>
        <v>0</v>
      </c>
      <c r="Y948" s="262"/>
      <c r="Z948" s="262"/>
      <c r="AA948" s="263"/>
      <c r="AB948" s="167"/>
      <c r="AC948" s="194"/>
      <c r="AD948" s="194"/>
      <c r="AE948" s="136">
        <f t="shared" si="817"/>
        <v>0</v>
      </c>
      <c r="AF948" s="136">
        <f t="shared" si="801"/>
        <v>0</v>
      </c>
      <c r="AG948" s="136">
        <f t="shared" si="818"/>
        <v>0</v>
      </c>
      <c r="AH948" s="262"/>
      <c r="AI948" s="262"/>
      <c r="AJ948" s="263"/>
      <c r="AK948" s="167"/>
      <c r="AL948" s="194"/>
      <c r="AM948" s="194"/>
      <c r="AN948" s="136">
        <f t="shared" si="819"/>
        <v>0</v>
      </c>
      <c r="AO948" s="136">
        <f t="shared" si="802"/>
        <v>0</v>
      </c>
      <c r="AP948" s="136">
        <f t="shared" si="820"/>
        <v>0</v>
      </c>
      <c r="AQ948" s="262"/>
      <c r="AR948" s="262"/>
      <c r="AS948" s="263"/>
      <c r="AT948" s="167"/>
      <c r="AU948" s="194"/>
      <c r="AV948" s="194"/>
      <c r="AW948" s="136">
        <f t="shared" si="821"/>
        <v>0</v>
      </c>
      <c r="AX948" s="136">
        <f t="shared" si="803"/>
        <v>0</v>
      </c>
      <c r="AY948" s="136">
        <f t="shared" si="822"/>
        <v>0</v>
      </c>
      <c r="AZ948" s="262"/>
      <c r="BA948" s="262"/>
      <c r="BB948" s="263"/>
      <c r="BC948" s="167"/>
      <c r="BD948" s="194"/>
      <c r="BE948" s="194"/>
      <c r="BF948" s="136">
        <f t="shared" si="823"/>
        <v>0</v>
      </c>
      <c r="BG948" s="136">
        <f t="shared" si="804"/>
        <v>0</v>
      </c>
      <c r="BH948" s="136">
        <f t="shared" si="824"/>
        <v>0</v>
      </c>
      <c r="BI948" s="262"/>
      <c r="BJ948" s="262"/>
      <c r="BK948" s="263"/>
      <c r="BL948" s="167"/>
      <c r="BM948" s="194"/>
      <c r="BN948" s="194"/>
      <c r="BO948" s="136">
        <f t="shared" si="825"/>
        <v>0</v>
      </c>
      <c r="BP948" s="136">
        <f t="shared" si="805"/>
        <v>0</v>
      </c>
      <c r="BQ948" s="136">
        <f t="shared" si="826"/>
        <v>0</v>
      </c>
      <c r="BR948" s="262"/>
      <c r="BS948" s="262"/>
      <c r="BT948" s="263"/>
      <c r="BU948" s="167"/>
      <c r="BV948" s="194"/>
      <c r="BW948" s="194"/>
      <c r="BX948" s="136">
        <f t="shared" si="827"/>
        <v>0</v>
      </c>
      <c r="BY948" s="136">
        <f t="shared" si="806"/>
        <v>0</v>
      </c>
      <c r="BZ948" s="136">
        <f t="shared" si="828"/>
        <v>0</v>
      </c>
      <c r="CA948" s="262"/>
      <c r="CB948" s="262"/>
      <c r="CC948" s="263"/>
      <c r="CD948" s="167"/>
      <c r="CE948" s="194"/>
      <c r="CF948" s="194"/>
      <c r="CG948" s="136">
        <f t="shared" si="829"/>
        <v>0</v>
      </c>
      <c r="CH948" s="136">
        <f t="shared" si="807"/>
        <v>0</v>
      </c>
      <c r="CI948" s="136">
        <f t="shared" si="830"/>
        <v>0</v>
      </c>
      <c r="CJ948" s="262"/>
      <c r="CK948" s="262"/>
      <c r="CL948" s="263"/>
      <c r="CM948" s="167"/>
      <c r="CN948" s="194"/>
      <c r="CO948" s="194"/>
      <c r="CP948" s="136">
        <f t="shared" si="831"/>
        <v>0</v>
      </c>
      <c r="CQ948" s="136">
        <f t="shared" si="808"/>
        <v>0</v>
      </c>
      <c r="CR948" s="136">
        <f t="shared" si="832"/>
        <v>0</v>
      </c>
      <c r="CS948" s="262"/>
      <c r="CT948" s="262"/>
      <c r="CU948" s="263"/>
      <c r="CV948" s="167"/>
      <c r="CW948" s="194"/>
      <c r="CX948" s="194"/>
      <c r="CY948" s="136">
        <f t="shared" si="833"/>
        <v>0</v>
      </c>
      <c r="CZ948" s="136">
        <f t="shared" si="809"/>
        <v>0</v>
      </c>
      <c r="DA948" s="136">
        <f t="shared" si="834"/>
        <v>0</v>
      </c>
      <c r="DB948" s="262"/>
      <c r="DC948" s="262"/>
      <c r="DD948" s="263"/>
    </row>
    <row r="949" spans="1:108" x14ac:dyDescent="0.25">
      <c r="A949" s="167"/>
      <c r="B949" s="194"/>
      <c r="C949" s="194"/>
      <c r="D949" s="136">
        <f t="shared" si="810"/>
        <v>0</v>
      </c>
      <c r="E949" s="136">
        <f t="shared" si="811"/>
        <v>0</v>
      </c>
      <c r="F949" s="136">
        <f t="shared" si="812"/>
        <v>0</v>
      </c>
      <c r="G949" s="262"/>
      <c r="H949" s="262"/>
      <c r="I949" s="263"/>
      <c r="J949" s="167"/>
      <c r="K949" s="194"/>
      <c r="L949" s="194"/>
      <c r="M949" s="136">
        <f t="shared" si="813"/>
        <v>0</v>
      </c>
      <c r="N949" s="136">
        <f t="shared" si="799"/>
        <v>0</v>
      </c>
      <c r="O949" s="136">
        <f t="shared" si="814"/>
        <v>0</v>
      </c>
      <c r="P949" s="262"/>
      <c r="Q949" s="262"/>
      <c r="R949" s="263"/>
      <c r="S949" s="167"/>
      <c r="T949" s="194"/>
      <c r="U949" s="194"/>
      <c r="V949" s="136">
        <f t="shared" si="815"/>
        <v>0</v>
      </c>
      <c r="W949" s="136">
        <f t="shared" si="800"/>
        <v>0</v>
      </c>
      <c r="X949" s="136">
        <f t="shared" si="816"/>
        <v>0</v>
      </c>
      <c r="Y949" s="262"/>
      <c r="Z949" s="262"/>
      <c r="AA949" s="263"/>
      <c r="AB949" s="167"/>
      <c r="AC949" s="194"/>
      <c r="AD949" s="194"/>
      <c r="AE949" s="136">
        <f t="shared" si="817"/>
        <v>0</v>
      </c>
      <c r="AF949" s="136">
        <f t="shared" si="801"/>
        <v>0</v>
      </c>
      <c r="AG949" s="136">
        <f t="shared" si="818"/>
        <v>0</v>
      </c>
      <c r="AH949" s="262"/>
      <c r="AI949" s="262"/>
      <c r="AJ949" s="263"/>
      <c r="AK949" s="167"/>
      <c r="AL949" s="194"/>
      <c r="AM949" s="194"/>
      <c r="AN949" s="136">
        <f t="shared" si="819"/>
        <v>0</v>
      </c>
      <c r="AO949" s="136">
        <f t="shared" si="802"/>
        <v>0</v>
      </c>
      <c r="AP949" s="136">
        <f t="shared" si="820"/>
        <v>0</v>
      </c>
      <c r="AQ949" s="262"/>
      <c r="AR949" s="262"/>
      <c r="AS949" s="263"/>
      <c r="AT949" s="167"/>
      <c r="AU949" s="194"/>
      <c r="AV949" s="194"/>
      <c r="AW949" s="136">
        <f t="shared" si="821"/>
        <v>0</v>
      </c>
      <c r="AX949" s="136">
        <f t="shared" si="803"/>
        <v>0</v>
      </c>
      <c r="AY949" s="136">
        <f t="shared" si="822"/>
        <v>0</v>
      </c>
      <c r="AZ949" s="262"/>
      <c r="BA949" s="262"/>
      <c r="BB949" s="263"/>
      <c r="BC949" s="167"/>
      <c r="BD949" s="194"/>
      <c r="BE949" s="194"/>
      <c r="BF949" s="136">
        <f t="shared" si="823"/>
        <v>0</v>
      </c>
      <c r="BG949" s="136">
        <f t="shared" si="804"/>
        <v>0</v>
      </c>
      <c r="BH949" s="136">
        <f t="shared" si="824"/>
        <v>0</v>
      </c>
      <c r="BI949" s="262"/>
      <c r="BJ949" s="262"/>
      <c r="BK949" s="263"/>
      <c r="BL949" s="167"/>
      <c r="BM949" s="194"/>
      <c r="BN949" s="194"/>
      <c r="BO949" s="136">
        <f t="shared" si="825"/>
        <v>0</v>
      </c>
      <c r="BP949" s="136">
        <f t="shared" si="805"/>
        <v>0</v>
      </c>
      <c r="BQ949" s="136">
        <f t="shared" si="826"/>
        <v>0</v>
      </c>
      <c r="BR949" s="262"/>
      <c r="BS949" s="262"/>
      <c r="BT949" s="263"/>
      <c r="BU949" s="167"/>
      <c r="BV949" s="194"/>
      <c r="BW949" s="194"/>
      <c r="BX949" s="136">
        <f t="shared" si="827"/>
        <v>0</v>
      </c>
      <c r="BY949" s="136">
        <f t="shared" si="806"/>
        <v>0</v>
      </c>
      <c r="BZ949" s="136">
        <f t="shared" si="828"/>
        <v>0</v>
      </c>
      <c r="CA949" s="262"/>
      <c r="CB949" s="262"/>
      <c r="CC949" s="263"/>
      <c r="CD949" s="167"/>
      <c r="CE949" s="194"/>
      <c r="CF949" s="194"/>
      <c r="CG949" s="136">
        <f t="shared" si="829"/>
        <v>0</v>
      </c>
      <c r="CH949" s="136">
        <f t="shared" si="807"/>
        <v>0</v>
      </c>
      <c r="CI949" s="136">
        <f t="shared" si="830"/>
        <v>0</v>
      </c>
      <c r="CJ949" s="262"/>
      <c r="CK949" s="262"/>
      <c r="CL949" s="263"/>
      <c r="CM949" s="167"/>
      <c r="CN949" s="194"/>
      <c r="CO949" s="194"/>
      <c r="CP949" s="136">
        <f t="shared" si="831"/>
        <v>0</v>
      </c>
      <c r="CQ949" s="136">
        <f t="shared" si="808"/>
        <v>0</v>
      </c>
      <c r="CR949" s="136">
        <f t="shared" si="832"/>
        <v>0</v>
      </c>
      <c r="CS949" s="262"/>
      <c r="CT949" s="262"/>
      <c r="CU949" s="263"/>
      <c r="CV949" s="167"/>
      <c r="CW949" s="194"/>
      <c r="CX949" s="194"/>
      <c r="CY949" s="136">
        <f t="shared" si="833"/>
        <v>0</v>
      </c>
      <c r="CZ949" s="136">
        <f t="shared" si="809"/>
        <v>0</v>
      </c>
      <c r="DA949" s="136">
        <f t="shared" si="834"/>
        <v>0</v>
      </c>
      <c r="DB949" s="262"/>
      <c r="DC949" s="262"/>
      <c r="DD949" s="263"/>
    </row>
    <row r="950" spans="1:108" x14ac:dyDescent="0.25">
      <c r="A950" s="167"/>
      <c r="B950" s="194"/>
      <c r="C950" s="194"/>
      <c r="D950" s="136">
        <f t="shared" si="810"/>
        <v>0</v>
      </c>
      <c r="E950" s="136">
        <f t="shared" si="811"/>
        <v>0</v>
      </c>
      <c r="F950" s="136">
        <f t="shared" si="812"/>
        <v>0</v>
      </c>
      <c r="G950" s="262"/>
      <c r="H950" s="262"/>
      <c r="I950" s="263"/>
      <c r="J950" s="167"/>
      <c r="K950" s="194"/>
      <c r="L950" s="194"/>
      <c r="M950" s="136">
        <f t="shared" si="813"/>
        <v>0</v>
      </c>
      <c r="N950" s="136">
        <f t="shared" ref="N950:N1013" si="835">IF(P950="TAK",1,0)</f>
        <v>0</v>
      </c>
      <c r="O950" s="136">
        <f t="shared" si="814"/>
        <v>0</v>
      </c>
      <c r="P950" s="262"/>
      <c r="Q950" s="262"/>
      <c r="R950" s="263"/>
      <c r="S950" s="167"/>
      <c r="T950" s="194"/>
      <c r="U950" s="194"/>
      <c r="V950" s="136">
        <f t="shared" si="815"/>
        <v>0</v>
      </c>
      <c r="W950" s="136">
        <f t="shared" ref="W950:W1013" si="836">IF(Y950="TAK",1,0)</f>
        <v>0</v>
      </c>
      <c r="X950" s="136">
        <f t="shared" si="816"/>
        <v>0</v>
      </c>
      <c r="Y950" s="262"/>
      <c r="Z950" s="262"/>
      <c r="AA950" s="263"/>
      <c r="AB950" s="167"/>
      <c r="AC950" s="194"/>
      <c r="AD950" s="194"/>
      <c r="AE950" s="136">
        <f t="shared" si="817"/>
        <v>0</v>
      </c>
      <c r="AF950" s="136">
        <f t="shared" ref="AF950:AF1013" si="837">IF(AH950="TAK",1,0)</f>
        <v>0</v>
      </c>
      <c r="AG950" s="136">
        <f t="shared" si="818"/>
        <v>0</v>
      </c>
      <c r="AH950" s="262"/>
      <c r="AI950" s="262"/>
      <c r="AJ950" s="263"/>
      <c r="AK950" s="167"/>
      <c r="AL950" s="194"/>
      <c r="AM950" s="194"/>
      <c r="AN950" s="136">
        <f t="shared" si="819"/>
        <v>0</v>
      </c>
      <c r="AO950" s="136">
        <f t="shared" ref="AO950:AO1013" si="838">IF(AQ950="TAK",1,0)</f>
        <v>0</v>
      </c>
      <c r="AP950" s="136">
        <f t="shared" si="820"/>
        <v>0</v>
      </c>
      <c r="AQ950" s="262"/>
      <c r="AR950" s="262"/>
      <c r="AS950" s="263"/>
      <c r="AT950" s="167"/>
      <c r="AU950" s="194"/>
      <c r="AV950" s="194"/>
      <c r="AW950" s="136">
        <f t="shared" si="821"/>
        <v>0</v>
      </c>
      <c r="AX950" s="136">
        <f t="shared" ref="AX950:AX1013" si="839">IF(AZ950="TAK",1,0)</f>
        <v>0</v>
      </c>
      <c r="AY950" s="136">
        <f t="shared" si="822"/>
        <v>0</v>
      </c>
      <c r="AZ950" s="262"/>
      <c r="BA950" s="262"/>
      <c r="BB950" s="263"/>
      <c r="BC950" s="167"/>
      <c r="BD950" s="194"/>
      <c r="BE950" s="194"/>
      <c r="BF950" s="136">
        <f t="shared" si="823"/>
        <v>0</v>
      </c>
      <c r="BG950" s="136">
        <f t="shared" ref="BG950:BG1013" si="840">IF(BI950="TAK",1,0)</f>
        <v>0</v>
      </c>
      <c r="BH950" s="136">
        <f t="shared" si="824"/>
        <v>0</v>
      </c>
      <c r="BI950" s="262"/>
      <c r="BJ950" s="262"/>
      <c r="BK950" s="263"/>
      <c r="BL950" s="167"/>
      <c r="BM950" s="194"/>
      <c r="BN950" s="194"/>
      <c r="BO950" s="136">
        <f t="shared" si="825"/>
        <v>0</v>
      </c>
      <c r="BP950" s="136">
        <f t="shared" ref="BP950:BP1013" si="841">IF(BR950="TAK",1,0)</f>
        <v>0</v>
      </c>
      <c r="BQ950" s="136">
        <f t="shared" si="826"/>
        <v>0</v>
      </c>
      <c r="BR950" s="262"/>
      <c r="BS950" s="262"/>
      <c r="BT950" s="263"/>
      <c r="BU950" s="167"/>
      <c r="BV950" s="194"/>
      <c r="BW950" s="194"/>
      <c r="BX950" s="136">
        <f t="shared" si="827"/>
        <v>0</v>
      </c>
      <c r="BY950" s="136">
        <f t="shared" ref="BY950:BY1013" si="842">IF(CA950="TAK",1,0)</f>
        <v>0</v>
      </c>
      <c r="BZ950" s="136">
        <f t="shared" si="828"/>
        <v>0</v>
      </c>
      <c r="CA950" s="262"/>
      <c r="CB950" s="262"/>
      <c r="CC950" s="263"/>
      <c r="CD950" s="167"/>
      <c r="CE950" s="194"/>
      <c r="CF950" s="194"/>
      <c r="CG950" s="136">
        <f t="shared" si="829"/>
        <v>0</v>
      </c>
      <c r="CH950" s="136">
        <f t="shared" ref="CH950:CH1013" si="843">IF(CJ950="TAK",1,0)</f>
        <v>0</v>
      </c>
      <c r="CI950" s="136">
        <f t="shared" si="830"/>
        <v>0</v>
      </c>
      <c r="CJ950" s="262"/>
      <c r="CK950" s="262"/>
      <c r="CL950" s="263"/>
      <c r="CM950" s="167"/>
      <c r="CN950" s="194"/>
      <c r="CO950" s="194"/>
      <c r="CP950" s="136">
        <f t="shared" si="831"/>
        <v>0</v>
      </c>
      <c r="CQ950" s="136">
        <f t="shared" ref="CQ950:CQ1013" si="844">IF(CS950="TAK",1,0)</f>
        <v>0</v>
      </c>
      <c r="CR950" s="136">
        <f t="shared" si="832"/>
        <v>0</v>
      </c>
      <c r="CS950" s="262"/>
      <c r="CT950" s="262"/>
      <c r="CU950" s="263"/>
      <c r="CV950" s="167"/>
      <c r="CW950" s="194"/>
      <c r="CX950" s="194"/>
      <c r="CY950" s="136">
        <f t="shared" si="833"/>
        <v>0</v>
      </c>
      <c r="CZ950" s="136">
        <f t="shared" ref="CZ950:CZ1013" si="845">IF(DB950="TAK",1,0)</f>
        <v>0</v>
      </c>
      <c r="DA950" s="136">
        <f t="shared" si="834"/>
        <v>0</v>
      </c>
      <c r="DB950" s="262"/>
      <c r="DC950" s="262"/>
      <c r="DD950" s="263"/>
    </row>
    <row r="951" spans="1:108" x14ac:dyDescent="0.25">
      <c r="A951" s="167"/>
      <c r="B951" s="194"/>
      <c r="C951" s="194"/>
      <c r="D951" s="136">
        <f t="shared" ref="D951:D1014" si="846">IF(C951="",0,1)</f>
        <v>0</v>
      </c>
      <c r="E951" s="136">
        <f t="shared" ref="E951:E1014" si="847">IF(G951="TAK",1,0)</f>
        <v>0</v>
      </c>
      <c r="F951" s="136">
        <f t="shared" ref="F951:F1014" si="848">IF(G951="NIE",1,0)</f>
        <v>0</v>
      </c>
      <c r="G951" s="262"/>
      <c r="H951" s="262"/>
      <c r="I951" s="263"/>
      <c r="J951" s="167"/>
      <c r="K951" s="194"/>
      <c r="L951" s="194"/>
      <c r="M951" s="136">
        <f t="shared" si="813"/>
        <v>0</v>
      </c>
      <c r="N951" s="136">
        <f t="shared" si="835"/>
        <v>0</v>
      </c>
      <c r="O951" s="136">
        <f t="shared" si="814"/>
        <v>0</v>
      </c>
      <c r="P951" s="262"/>
      <c r="Q951" s="262"/>
      <c r="R951" s="263"/>
      <c r="S951" s="167"/>
      <c r="T951" s="194"/>
      <c r="U951" s="194"/>
      <c r="V951" s="136">
        <f t="shared" si="815"/>
        <v>0</v>
      </c>
      <c r="W951" s="136">
        <f t="shared" si="836"/>
        <v>0</v>
      </c>
      <c r="X951" s="136">
        <f t="shared" si="816"/>
        <v>0</v>
      </c>
      <c r="Y951" s="262"/>
      <c r="Z951" s="262"/>
      <c r="AA951" s="263"/>
      <c r="AB951" s="167"/>
      <c r="AC951" s="194"/>
      <c r="AD951" s="194"/>
      <c r="AE951" s="136">
        <f t="shared" si="817"/>
        <v>0</v>
      </c>
      <c r="AF951" s="136">
        <f t="shared" si="837"/>
        <v>0</v>
      </c>
      <c r="AG951" s="136">
        <f t="shared" si="818"/>
        <v>0</v>
      </c>
      <c r="AH951" s="262"/>
      <c r="AI951" s="262"/>
      <c r="AJ951" s="263"/>
      <c r="AK951" s="167"/>
      <c r="AL951" s="194"/>
      <c r="AM951" s="194"/>
      <c r="AN951" s="136">
        <f t="shared" si="819"/>
        <v>0</v>
      </c>
      <c r="AO951" s="136">
        <f t="shared" si="838"/>
        <v>0</v>
      </c>
      <c r="AP951" s="136">
        <f t="shared" si="820"/>
        <v>0</v>
      </c>
      <c r="AQ951" s="262"/>
      <c r="AR951" s="262"/>
      <c r="AS951" s="263"/>
      <c r="AT951" s="167"/>
      <c r="AU951" s="194"/>
      <c r="AV951" s="194"/>
      <c r="AW951" s="136">
        <f t="shared" si="821"/>
        <v>0</v>
      </c>
      <c r="AX951" s="136">
        <f t="shared" si="839"/>
        <v>0</v>
      </c>
      <c r="AY951" s="136">
        <f t="shared" si="822"/>
        <v>0</v>
      </c>
      <c r="AZ951" s="262"/>
      <c r="BA951" s="262"/>
      <c r="BB951" s="263"/>
      <c r="BC951" s="167"/>
      <c r="BD951" s="194"/>
      <c r="BE951" s="194"/>
      <c r="BF951" s="136">
        <f t="shared" si="823"/>
        <v>0</v>
      </c>
      <c r="BG951" s="136">
        <f t="shared" si="840"/>
        <v>0</v>
      </c>
      <c r="BH951" s="136">
        <f t="shared" si="824"/>
        <v>0</v>
      </c>
      <c r="BI951" s="262"/>
      <c r="BJ951" s="262"/>
      <c r="BK951" s="263"/>
      <c r="BL951" s="167"/>
      <c r="BM951" s="194"/>
      <c r="BN951" s="194"/>
      <c r="BO951" s="136">
        <f t="shared" si="825"/>
        <v>0</v>
      </c>
      <c r="BP951" s="136">
        <f t="shared" si="841"/>
        <v>0</v>
      </c>
      <c r="BQ951" s="136">
        <f t="shared" si="826"/>
        <v>0</v>
      </c>
      <c r="BR951" s="262"/>
      <c r="BS951" s="262"/>
      <c r="BT951" s="263"/>
      <c r="BU951" s="167"/>
      <c r="BV951" s="194"/>
      <c r="BW951" s="194"/>
      <c r="BX951" s="136">
        <f t="shared" si="827"/>
        <v>0</v>
      </c>
      <c r="BY951" s="136">
        <f t="shared" si="842"/>
        <v>0</v>
      </c>
      <c r="BZ951" s="136">
        <f t="shared" si="828"/>
        <v>0</v>
      </c>
      <c r="CA951" s="262"/>
      <c r="CB951" s="262"/>
      <c r="CC951" s="263"/>
      <c r="CD951" s="167"/>
      <c r="CE951" s="194"/>
      <c r="CF951" s="194"/>
      <c r="CG951" s="136">
        <f t="shared" si="829"/>
        <v>0</v>
      </c>
      <c r="CH951" s="136">
        <f t="shared" si="843"/>
        <v>0</v>
      </c>
      <c r="CI951" s="136">
        <f t="shared" si="830"/>
        <v>0</v>
      </c>
      <c r="CJ951" s="262"/>
      <c r="CK951" s="262"/>
      <c r="CL951" s="263"/>
      <c r="CM951" s="167"/>
      <c r="CN951" s="194"/>
      <c r="CO951" s="194"/>
      <c r="CP951" s="136">
        <f t="shared" si="831"/>
        <v>0</v>
      </c>
      <c r="CQ951" s="136">
        <f t="shared" si="844"/>
        <v>0</v>
      </c>
      <c r="CR951" s="136">
        <f t="shared" si="832"/>
        <v>0</v>
      </c>
      <c r="CS951" s="262"/>
      <c r="CT951" s="262"/>
      <c r="CU951" s="263"/>
      <c r="CV951" s="167"/>
      <c r="CW951" s="194"/>
      <c r="CX951" s="194"/>
      <c r="CY951" s="136">
        <f t="shared" si="833"/>
        <v>0</v>
      </c>
      <c r="CZ951" s="136">
        <f t="shared" si="845"/>
        <v>0</v>
      </c>
      <c r="DA951" s="136">
        <f t="shared" si="834"/>
        <v>0</v>
      </c>
      <c r="DB951" s="262"/>
      <c r="DC951" s="262"/>
      <c r="DD951" s="263"/>
    </row>
    <row r="952" spans="1:108" x14ac:dyDescent="0.25">
      <c r="A952" s="167"/>
      <c r="B952" s="194"/>
      <c r="C952" s="194"/>
      <c r="D952" s="136">
        <f t="shared" si="846"/>
        <v>0</v>
      </c>
      <c r="E952" s="136">
        <f t="shared" si="847"/>
        <v>0</v>
      </c>
      <c r="F952" s="136">
        <f t="shared" si="848"/>
        <v>0</v>
      </c>
      <c r="G952" s="262"/>
      <c r="H952" s="262"/>
      <c r="I952" s="263"/>
      <c r="J952" s="167"/>
      <c r="K952" s="194"/>
      <c r="L952" s="194"/>
      <c r="M952" s="136">
        <f t="shared" si="813"/>
        <v>0</v>
      </c>
      <c r="N952" s="136">
        <f t="shared" si="835"/>
        <v>0</v>
      </c>
      <c r="O952" s="136">
        <f t="shared" si="814"/>
        <v>0</v>
      </c>
      <c r="P952" s="262"/>
      <c r="Q952" s="262"/>
      <c r="R952" s="263"/>
      <c r="S952" s="167"/>
      <c r="T952" s="194"/>
      <c r="U952" s="194"/>
      <c r="V952" s="136">
        <f t="shared" si="815"/>
        <v>0</v>
      </c>
      <c r="W952" s="136">
        <f t="shared" si="836"/>
        <v>0</v>
      </c>
      <c r="X952" s="136">
        <f t="shared" si="816"/>
        <v>0</v>
      </c>
      <c r="Y952" s="262"/>
      <c r="Z952" s="262"/>
      <c r="AA952" s="263"/>
      <c r="AB952" s="167"/>
      <c r="AC952" s="194"/>
      <c r="AD952" s="194"/>
      <c r="AE952" s="136">
        <f t="shared" si="817"/>
        <v>0</v>
      </c>
      <c r="AF952" s="136">
        <f t="shared" si="837"/>
        <v>0</v>
      </c>
      <c r="AG952" s="136">
        <f t="shared" si="818"/>
        <v>0</v>
      </c>
      <c r="AH952" s="262"/>
      <c r="AI952" s="262"/>
      <c r="AJ952" s="263"/>
      <c r="AK952" s="167"/>
      <c r="AL952" s="194"/>
      <c r="AM952" s="194"/>
      <c r="AN952" s="136">
        <f t="shared" si="819"/>
        <v>0</v>
      </c>
      <c r="AO952" s="136">
        <f t="shared" si="838"/>
        <v>0</v>
      </c>
      <c r="AP952" s="136">
        <f t="shared" si="820"/>
        <v>0</v>
      </c>
      <c r="AQ952" s="262"/>
      <c r="AR952" s="262"/>
      <c r="AS952" s="263"/>
      <c r="AT952" s="167"/>
      <c r="AU952" s="194"/>
      <c r="AV952" s="194"/>
      <c r="AW952" s="136">
        <f t="shared" si="821"/>
        <v>0</v>
      </c>
      <c r="AX952" s="136">
        <f t="shared" si="839"/>
        <v>0</v>
      </c>
      <c r="AY952" s="136">
        <f t="shared" si="822"/>
        <v>0</v>
      </c>
      <c r="AZ952" s="262"/>
      <c r="BA952" s="262"/>
      <c r="BB952" s="263"/>
      <c r="BC952" s="167"/>
      <c r="BD952" s="194"/>
      <c r="BE952" s="194"/>
      <c r="BF952" s="136">
        <f t="shared" si="823"/>
        <v>0</v>
      </c>
      <c r="BG952" s="136">
        <f t="shared" si="840"/>
        <v>0</v>
      </c>
      <c r="BH952" s="136">
        <f t="shared" si="824"/>
        <v>0</v>
      </c>
      <c r="BI952" s="262"/>
      <c r="BJ952" s="262"/>
      <c r="BK952" s="263"/>
      <c r="BL952" s="167"/>
      <c r="BM952" s="194"/>
      <c r="BN952" s="194"/>
      <c r="BO952" s="136">
        <f t="shared" si="825"/>
        <v>0</v>
      </c>
      <c r="BP952" s="136">
        <f t="shared" si="841"/>
        <v>0</v>
      </c>
      <c r="BQ952" s="136">
        <f t="shared" si="826"/>
        <v>0</v>
      </c>
      <c r="BR952" s="262"/>
      <c r="BS952" s="262"/>
      <c r="BT952" s="263"/>
      <c r="BU952" s="167"/>
      <c r="BV952" s="194"/>
      <c r="BW952" s="194"/>
      <c r="BX952" s="136">
        <f t="shared" si="827"/>
        <v>0</v>
      </c>
      <c r="BY952" s="136">
        <f t="shared" si="842"/>
        <v>0</v>
      </c>
      <c r="BZ952" s="136">
        <f t="shared" si="828"/>
        <v>0</v>
      </c>
      <c r="CA952" s="262"/>
      <c r="CB952" s="262"/>
      <c r="CC952" s="263"/>
      <c r="CD952" s="167"/>
      <c r="CE952" s="194"/>
      <c r="CF952" s="194"/>
      <c r="CG952" s="136">
        <f t="shared" si="829"/>
        <v>0</v>
      </c>
      <c r="CH952" s="136">
        <f t="shared" si="843"/>
        <v>0</v>
      </c>
      <c r="CI952" s="136">
        <f t="shared" si="830"/>
        <v>0</v>
      </c>
      <c r="CJ952" s="262"/>
      <c r="CK952" s="262"/>
      <c r="CL952" s="263"/>
      <c r="CM952" s="167"/>
      <c r="CN952" s="194"/>
      <c r="CO952" s="194"/>
      <c r="CP952" s="136">
        <f t="shared" si="831"/>
        <v>0</v>
      </c>
      <c r="CQ952" s="136">
        <f t="shared" si="844"/>
        <v>0</v>
      </c>
      <c r="CR952" s="136">
        <f t="shared" si="832"/>
        <v>0</v>
      </c>
      <c r="CS952" s="262"/>
      <c r="CT952" s="262"/>
      <c r="CU952" s="263"/>
      <c r="CV952" s="167"/>
      <c r="CW952" s="194"/>
      <c r="CX952" s="194"/>
      <c r="CY952" s="136">
        <f t="shared" si="833"/>
        <v>0</v>
      </c>
      <c r="CZ952" s="136">
        <f t="shared" si="845"/>
        <v>0</v>
      </c>
      <c r="DA952" s="136">
        <f t="shared" si="834"/>
        <v>0</v>
      </c>
      <c r="DB952" s="262"/>
      <c r="DC952" s="262"/>
      <c r="DD952" s="263"/>
    </row>
    <row r="953" spans="1:108" x14ac:dyDescent="0.25">
      <c r="A953" s="167"/>
      <c r="B953" s="194"/>
      <c r="C953" s="194"/>
      <c r="D953" s="136">
        <f t="shared" si="846"/>
        <v>0</v>
      </c>
      <c r="E953" s="136">
        <f t="shared" si="847"/>
        <v>0</v>
      </c>
      <c r="F953" s="136">
        <f t="shared" si="848"/>
        <v>0</v>
      </c>
      <c r="G953" s="262"/>
      <c r="H953" s="262"/>
      <c r="I953" s="263"/>
      <c r="J953" s="167"/>
      <c r="K953" s="194"/>
      <c r="L953" s="194"/>
      <c r="M953" s="136">
        <f t="shared" si="813"/>
        <v>0</v>
      </c>
      <c r="N953" s="136">
        <f t="shared" si="835"/>
        <v>0</v>
      </c>
      <c r="O953" s="136">
        <f t="shared" si="814"/>
        <v>0</v>
      </c>
      <c r="P953" s="262"/>
      <c r="Q953" s="262"/>
      <c r="R953" s="263"/>
      <c r="S953" s="167"/>
      <c r="T953" s="194"/>
      <c r="U953" s="194"/>
      <c r="V953" s="136">
        <f t="shared" si="815"/>
        <v>0</v>
      </c>
      <c r="W953" s="136">
        <f t="shared" si="836"/>
        <v>0</v>
      </c>
      <c r="X953" s="136">
        <f t="shared" si="816"/>
        <v>0</v>
      </c>
      <c r="Y953" s="262"/>
      <c r="Z953" s="262"/>
      <c r="AA953" s="263"/>
      <c r="AB953" s="167"/>
      <c r="AC953" s="194"/>
      <c r="AD953" s="194"/>
      <c r="AE953" s="136">
        <f t="shared" si="817"/>
        <v>0</v>
      </c>
      <c r="AF953" s="136">
        <f t="shared" si="837"/>
        <v>0</v>
      </c>
      <c r="AG953" s="136">
        <f t="shared" si="818"/>
        <v>0</v>
      </c>
      <c r="AH953" s="262"/>
      <c r="AI953" s="262"/>
      <c r="AJ953" s="263"/>
      <c r="AK953" s="167"/>
      <c r="AL953" s="194"/>
      <c r="AM953" s="194"/>
      <c r="AN953" s="136">
        <f t="shared" si="819"/>
        <v>0</v>
      </c>
      <c r="AO953" s="136">
        <f t="shared" si="838"/>
        <v>0</v>
      </c>
      <c r="AP953" s="136">
        <f t="shared" si="820"/>
        <v>0</v>
      </c>
      <c r="AQ953" s="262"/>
      <c r="AR953" s="262"/>
      <c r="AS953" s="263"/>
      <c r="AT953" s="167"/>
      <c r="AU953" s="194"/>
      <c r="AV953" s="194"/>
      <c r="AW953" s="136">
        <f t="shared" si="821"/>
        <v>0</v>
      </c>
      <c r="AX953" s="136">
        <f t="shared" si="839"/>
        <v>0</v>
      </c>
      <c r="AY953" s="136">
        <f t="shared" si="822"/>
        <v>0</v>
      </c>
      <c r="AZ953" s="262"/>
      <c r="BA953" s="262"/>
      <c r="BB953" s="263"/>
      <c r="BC953" s="167"/>
      <c r="BD953" s="194"/>
      <c r="BE953" s="194"/>
      <c r="BF953" s="136">
        <f t="shared" si="823"/>
        <v>0</v>
      </c>
      <c r="BG953" s="136">
        <f t="shared" si="840"/>
        <v>0</v>
      </c>
      <c r="BH953" s="136">
        <f t="shared" si="824"/>
        <v>0</v>
      </c>
      <c r="BI953" s="262"/>
      <c r="BJ953" s="262"/>
      <c r="BK953" s="263"/>
      <c r="BL953" s="167"/>
      <c r="BM953" s="194"/>
      <c r="BN953" s="194"/>
      <c r="BO953" s="136">
        <f t="shared" si="825"/>
        <v>0</v>
      </c>
      <c r="BP953" s="136">
        <f t="shared" si="841"/>
        <v>0</v>
      </c>
      <c r="BQ953" s="136">
        <f t="shared" si="826"/>
        <v>0</v>
      </c>
      <c r="BR953" s="262"/>
      <c r="BS953" s="262"/>
      <c r="BT953" s="263"/>
      <c r="BU953" s="167"/>
      <c r="BV953" s="194"/>
      <c r="BW953" s="194"/>
      <c r="BX953" s="136">
        <f t="shared" si="827"/>
        <v>0</v>
      </c>
      <c r="BY953" s="136">
        <f t="shared" si="842"/>
        <v>0</v>
      </c>
      <c r="BZ953" s="136">
        <f t="shared" si="828"/>
        <v>0</v>
      </c>
      <c r="CA953" s="262"/>
      <c r="CB953" s="262"/>
      <c r="CC953" s="263"/>
      <c r="CD953" s="167"/>
      <c r="CE953" s="194"/>
      <c r="CF953" s="194"/>
      <c r="CG953" s="136">
        <f t="shared" si="829"/>
        <v>0</v>
      </c>
      <c r="CH953" s="136">
        <f t="shared" si="843"/>
        <v>0</v>
      </c>
      <c r="CI953" s="136">
        <f t="shared" si="830"/>
        <v>0</v>
      </c>
      <c r="CJ953" s="262"/>
      <c r="CK953" s="262"/>
      <c r="CL953" s="263"/>
      <c r="CM953" s="167"/>
      <c r="CN953" s="194"/>
      <c r="CO953" s="194"/>
      <c r="CP953" s="136">
        <f t="shared" si="831"/>
        <v>0</v>
      </c>
      <c r="CQ953" s="136">
        <f t="shared" si="844"/>
        <v>0</v>
      </c>
      <c r="CR953" s="136">
        <f t="shared" si="832"/>
        <v>0</v>
      </c>
      <c r="CS953" s="262"/>
      <c r="CT953" s="262"/>
      <c r="CU953" s="263"/>
      <c r="CV953" s="167"/>
      <c r="CW953" s="194"/>
      <c r="CX953" s="194"/>
      <c r="CY953" s="136">
        <f t="shared" si="833"/>
        <v>0</v>
      </c>
      <c r="CZ953" s="136">
        <f t="shared" si="845"/>
        <v>0</v>
      </c>
      <c r="DA953" s="136">
        <f t="shared" si="834"/>
        <v>0</v>
      </c>
      <c r="DB953" s="262"/>
      <c r="DC953" s="262"/>
      <c r="DD953" s="263"/>
    </row>
    <row r="954" spans="1:108" x14ac:dyDescent="0.25">
      <c r="A954" s="167"/>
      <c r="B954" s="194"/>
      <c r="C954" s="194"/>
      <c r="D954" s="136">
        <f t="shared" si="846"/>
        <v>0</v>
      </c>
      <c r="E954" s="136">
        <f t="shared" si="847"/>
        <v>0</v>
      </c>
      <c r="F954" s="136">
        <f t="shared" si="848"/>
        <v>0</v>
      </c>
      <c r="G954" s="262"/>
      <c r="H954" s="262"/>
      <c r="I954" s="263"/>
      <c r="J954" s="167"/>
      <c r="K954" s="194"/>
      <c r="L954" s="194"/>
      <c r="M954" s="136">
        <f t="shared" si="813"/>
        <v>0</v>
      </c>
      <c r="N954" s="136">
        <f t="shared" si="835"/>
        <v>0</v>
      </c>
      <c r="O954" s="136">
        <f t="shared" si="814"/>
        <v>0</v>
      </c>
      <c r="P954" s="262"/>
      <c r="Q954" s="262"/>
      <c r="R954" s="263"/>
      <c r="S954" s="167"/>
      <c r="T954" s="194"/>
      <c r="U954" s="194"/>
      <c r="V954" s="136">
        <f t="shared" si="815"/>
        <v>0</v>
      </c>
      <c r="W954" s="136">
        <f t="shared" si="836"/>
        <v>0</v>
      </c>
      <c r="X954" s="136">
        <f t="shared" si="816"/>
        <v>0</v>
      </c>
      <c r="Y954" s="262"/>
      <c r="Z954" s="262"/>
      <c r="AA954" s="263"/>
      <c r="AB954" s="167"/>
      <c r="AC954" s="194"/>
      <c r="AD954" s="194"/>
      <c r="AE954" s="136">
        <f t="shared" si="817"/>
        <v>0</v>
      </c>
      <c r="AF954" s="136">
        <f t="shared" si="837"/>
        <v>0</v>
      </c>
      <c r="AG954" s="136">
        <f t="shared" si="818"/>
        <v>0</v>
      </c>
      <c r="AH954" s="262"/>
      <c r="AI954" s="262"/>
      <c r="AJ954" s="263"/>
      <c r="AK954" s="167"/>
      <c r="AL954" s="194"/>
      <c r="AM954" s="194"/>
      <c r="AN954" s="136">
        <f t="shared" si="819"/>
        <v>0</v>
      </c>
      <c r="AO954" s="136">
        <f t="shared" si="838"/>
        <v>0</v>
      </c>
      <c r="AP954" s="136">
        <f t="shared" si="820"/>
        <v>0</v>
      </c>
      <c r="AQ954" s="262"/>
      <c r="AR954" s="262"/>
      <c r="AS954" s="263"/>
      <c r="AT954" s="167"/>
      <c r="AU954" s="194"/>
      <c r="AV954" s="194"/>
      <c r="AW954" s="136">
        <f t="shared" si="821"/>
        <v>0</v>
      </c>
      <c r="AX954" s="136">
        <f t="shared" si="839"/>
        <v>0</v>
      </c>
      <c r="AY954" s="136">
        <f t="shared" si="822"/>
        <v>0</v>
      </c>
      <c r="AZ954" s="262"/>
      <c r="BA954" s="262"/>
      <c r="BB954" s="263"/>
      <c r="BC954" s="167"/>
      <c r="BD954" s="194"/>
      <c r="BE954" s="194"/>
      <c r="BF954" s="136">
        <f t="shared" si="823"/>
        <v>0</v>
      </c>
      <c r="BG954" s="136">
        <f t="shared" si="840"/>
        <v>0</v>
      </c>
      <c r="BH954" s="136">
        <f t="shared" si="824"/>
        <v>0</v>
      </c>
      <c r="BI954" s="262"/>
      <c r="BJ954" s="262"/>
      <c r="BK954" s="263"/>
      <c r="BL954" s="167"/>
      <c r="BM954" s="194"/>
      <c r="BN954" s="194"/>
      <c r="BO954" s="136">
        <f t="shared" si="825"/>
        <v>0</v>
      </c>
      <c r="BP954" s="136">
        <f t="shared" si="841"/>
        <v>0</v>
      </c>
      <c r="BQ954" s="136">
        <f t="shared" si="826"/>
        <v>0</v>
      </c>
      <c r="BR954" s="262"/>
      <c r="BS954" s="262"/>
      <c r="BT954" s="263"/>
      <c r="BU954" s="167"/>
      <c r="BV954" s="194"/>
      <c r="BW954" s="194"/>
      <c r="BX954" s="136">
        <f t="shared" si="827"/>
        <v>0</v>
      </c>
      <c r="BY954" s="136">
        <f t="shared" si="842"/>
        <v>0</v>
      </c>
      <c r="BZ954" s="136">
        <f t="shared" si="828"/>
        <v>0</v>
      </c>
      <c r="CA954" s="262"/>
      <c r="CB954" s="262"/>
      <c r="CC954" s="263"/>
      <c r="CD954" s="167"/>
      <c r="CE954" s="194"/>
      <c r="CF954" s="194"/>
      <c r="CG954" s="136">
        <f t="shared" si="829"/>
        <v>0</v>
      </c>
      <c r="CH954" s="136">
        <f t="shared" si="843"/>
        <v>0</v>
      </c>
      <c r="CI954" s="136">
        <f t="shared" si="830"/>
        <v>0</v>
      </c>
      <c r="CJ954" s="262"/>
      <c r="CK954" s="262"/>
      <c r="CL954" s="263"/>
      <c r="CM954" s="167"/>
      <c r="CN954" s="194"/>
      <c r="CO954" s="194"/>
      <c r="CP954" s="136">
        <f t="shared" si="831"/>
        <v>0</v>
      </c>
      <c r="CQ954" s="136">
        <f t="shared" si="844"/>
        <v>0</v>
      </c>
      <c r="CR954" s="136">
        <f t="shared" si="832"/>
        <v>0</v>
      </c>
      <c r="CS954" s="262"/>
      <c r="CT954" s="262"/>
      <c r="CU954" s="263"/>
      <c r="CV954" s="167"/>
      <c r="CW954" s="194"/>
      <c r="CX954" s="194"/>
      <c r="CY954" s="136">
        <f t="shared" si="833"/>
        <v>0</v>
      </c>
      <c r="CZ954" s="136">
        <f t="shared" si="845"/>
        <v>0</v>
      </c>
      <c r="DA954" s="136">
        <f t="shared" si="834"/>
        <v>0</v>
      </c>
      <c r="DB954" s="262"/>
      <c r="DC954" s="262"/>
      <c r="DD954" s="263"/>
    </row>
    <row r="955" spans="1:108" x14ac:dyDescent="0.25">
      <c r="A955" s="167"/>
      <c r="B955" s="194"/>
      <c r="C955" s="194"/>
      <c r="D955" s="136">
        <f t="shared" si="846"/>
        <v>0</v>
      </c>
      <c r="E955" s="136">
        <f t="shared" si="847"/>
        <v>0</v>
      </c>
      <c r="F955" s="136">
        <f t="shared" si="848"/>
        <v>0</v>
      </c>
      <c r="G955" s="262"/>
      <c r="H955" s="262"/>
      <c r="I955" s="263"/>
      <c r="J955" s="167"/>
      <c r="K955" s="194"/>
      <c r="L955" s="194"/>
      <c r="M955" s="136">
        <f t="shared" si="813"/>
        <v>0</v>
      </c>
      <c r="N955" s="136">
        <f t="shared" si="835"/>
        <v>0</v>
      </c>
      <c r="O955" s="136">
        <f t="shared" si="814"/>
        <v>0</v>
      </c>
      <c r="P955" s="262"/>
      <c r="Q955" s="262"/>
      <c r="R955" s="263"/>
      <c r="S955" s="167"/>
      <c r="T955" s="194"/>
      <c r="U955" s="194"/>
      <c r="V955" s="136">
        <f t="shared" si="815"/>
        <v>0</v>
      </c>
      <c r="W955" s="136">
        <f t="shared" si="836"/>
        <v>0</v>
      </c>
      <c r="X955" s="136">
        <f t="shared" si="816"/>
        <v>0</v>
      </c>
      <c r="Y955" s="262"/>
      <c r="Z955" s="262"/>
      <c r="AA955" s="263"/>
      <c r="AB955" s="167"/>
      <c r="AC955" s="194"/>
      <c r="AD955" s="194"/>
      <c r="AE955" s="136">
        <f t="shared" si="817"/>
        <v>0</v>
      </c>
      <c r="AF955" s="136">
        <f t="shared" si="837"/>
        <v>0</v>
      </c>
      <c r="AG955" s="136">
        <f t="shared" si="818"/>
        <v>0</v>
      </c>
      <c r="AH955" s="262"/>
      <c r="AI955" s="262"/>
      <c r="AJ955" s="263"/>
      <c r="AK955" s="167"/>
      <c r="AL955" s="194"/>
      <c r="AM955" s="194"/>
      <c r="AN955" s="136">
        <f t="shared" si="819"/>
        <v>0</v>
      </c>
      <c r="AO955" s="136">
        <f t="shared" si="838"/>
        <v>0</v>
      </c>
      <c r="AP955" s="136">
        <f t="shared" si="820"/>
        <v>0</v>
      </c>
      <c r="AQ955" s="262"/>
      <c r="AR955" s="262"/>
      <c r="AS955" s="263"/>
      <c r="AT955" s="167"/>
      <c r="AU955" s="194"/>
      <c r="AV955" s="194"/>
      <c r="AW955" s="136">
        <f t="shared" si="821"/>
        <v>0</v>
      </c>
      <c r="AX955" s="136">
        <f t="shared" si="839"/>
        <v>0</v>
      </c>
      <c r="AY955" s="136">
        <f t="shared" si="822"/>
        <v>0</v>
      </c>
      <c r="AZ955" s="262"/>
      <c r="BA955" s="262"/>
      <c r="BB955" s="263"/>
      <c r="BC955" s="167"/>
      <c r="BD955" s="194"/>
      <c r="BE955" s="194"/>
      <c r="BF955" s="136">
        <f t="shared" si="823"/>
        <v>0</v>
      </c>
      <c r="BG955" s="136">
        <f t="shared" si="840"/>
        <v>0</v>
      </c>
      <c r="BH955" s="136">
        <f t="shared" si="824"/>
        <v>0</v>
      </c>
      <c r="BI955" s="262"/>
      <c r="BJ955" s="262"/>
      <c r="BK955" s="263"/>
      <c r="BL955" s="167"/>
      <c r="BM955" s="194"/>
      <c r="BN955" s="194"/>
      <c r="BO955" s="136">
        <f t="shared" si="825"/>
        <v>0</v>
      </c>
      <c r="BP955" s="136">
        <f t="shared" si="841"/>
        <v>0</v>
      </c>
      <c r="BQ955" s="136">
        <f t="shared" si="826"/>
        <v>0</v>
      </c>
      <c r="BR955" s="262"/>
      <c r="BS955" s="262"/>
      <c r="BT955" s="263"/>
      <c r="BU955" s="167"/>
      <c r="BV955" s="194"/>
      <c r="BW955" s="194"/>
      <c r="BX955" s="136">
        <f t="shared" si="827"/>
        <v>0</v>
      </c>
      <c r="BY955" s="136">
        <f t="shared" si="842"/>
        <v>0</v>
      </c>
      <c r="BZ955" s="136">
        <f t="shared" si="828"/>
        <v>0</v>
      </c>
      <c r="CA955" s="262"/>
      <c r="CB955" s="262"/>
      <c r="CC955" s="263"/>
      <c r="CD955" s="167"/>
      <c r="CE955" s="194"/>
      <c r="CF955" s="194"/>
      <c r="CG955" s="136">
        <f t="shared" si="829"/>
        <v>0</v>
      </c>
      <c r="CH955" s="136">
        <f t="shared" si="843"/>
        <v>0</v>
      </c>
      <c r="CI955" s="136">
        <f t="shared" si="830"/>
        <v>0</v>
      </c>
      <c r="CJ955" s="262"/>
      <c r="CK955" s="262"/>
      <c r="CL955" s="263"/>
      <c r="CM955" s="167"/>
      <c r="CN955" s="194"/>
      <c r="CO955" s="194"/>
      <c r="CP955" s="136">
        <f t="shared" si="831"/>
        <v>0</v>
      </c>
      <c r="CQ955" s="136">
        <f t="shared" si="844"/>
        <v>0</v>
      </c>
      <c r="CR955" s="136">
        <f t="shared" si="832"/>
        <v>0</v>
      </c>
      <c r="CS955" s="262"/>
      <c r="CT955" s="262"/>
      <c r="CU955" s="263"/>
      <c r="CV955" s="167"/>
      <c r="CW955" s="194"/>
      <c r="CX955" s="194"/>
      <c r="CY955" s="136">
        <f t="shared" si="833"/>
        <v>0</v>
      </c>
      <c r="CZ955" s="136">
        <f t="shared" si="845"/>
        <v>0</v>
      </c>
      <c r="DA955" s="136">
        <f t="shared" si="834"/>
        <v>0</v>
      </c>
      <c r="DB955" s="262"/>
      <c r="DC955" s="262"/>
      <c r="DD955" s="263"/>
    </row>
    <row r="956" spans="1:108" x14ac:dyDescent="0.25">
      <c r="A956" s="167"/>
      <c r="B956" s="194"/>
      <c r="C956" s="194"/>
      <c r="D956" s="136">
        <f t="shared" si="846"/>
        <v>0</v>
      </c>
      <c r="E956" s="136">
        <f t="shared" si="847"/>
        <v>0</v>
      </c>
      <c r="F956" s="136">
        <f t="shared" si="848"/>
        <v>0</v>
      </c>
      <c r="G956" s="262"/>
      <c r="H956" s="262"/>
      <c r="I956" s="263"/>
      <c r="J956" s="167"/>
      <c r="K956" s="194"/>
      <c r="L956" s="194"/>
      <c r="M956" s="136">
        <f t="shared" si="813"/>
        <v>0</v>
      </c>
      <c r="N956" s="136">
        <f t="shared" si="835"/>
        <v>0</v>
      </c>
      <c r="O956" s="136">
        <f t="shared" si="814"/>
        <v>0</v>
      </c>
      <c r="P956" s="262"/>
      <c r="Q956" s="262"/>
      <c r="R956" s="263"/>
      <c r="S956" s="167"/>
      <c r="T956" s="194"/>
      <c r="U956" s="194"/>
      <c r="V956" s="136">
        <f t="shared" si="815"/>
        <v>0</v>
      </c>
      <c r="W956" s="136">
        <f t="shared" si="836"/>
        <v>0</v>
      </c>
      <c r="X956" s="136">
        <f t="shared" si="816"/>
        <v>0</v>
      </c>
      <c r="Y956" s="262"/>
      <c r="Z956" s="262"/>
      <c r="AA956" s="263"/>
      <c r="AB956" s="167"/>
      <c r="AC956" s="194"/>
      <c r="AD956" s="194"/>
      <c r="AE956" s="136">
        <f t="shared" si="817"/>
        <v>0</v>
      </c>
      <c r="AF956" s="136">
        <f t="shared" si="837"/>
        <v>0</v>
      </c>
      <c r="AG956" s="136">
        <f t="shared" si="818"/>
        <v>0</v>
      </c>
      <c r="AH956" s="262"/>
      <c r="AI956" s="262"/>
      <c r="AJ956" s="263"/>
      <c r="AK956" s="167"/>
      <c r="AL956" s="194"/>
      <c r="AM956" s="194"/>
      <c r="AN956" s="136">
        <f t="shared" si="819"/>
        <v>0</v>
      </c>
      <c r="AO956" s="136">
        <f t="shared" si="838"/>
        <v>0</v>
      </c>
      <c r="AP956" s="136">
        <f t="shared" si="820"/>
        <v>0</v>
      </c>
      <c r="AQ956" s="262"/>
      <c r="AR956" s="262"/>
      <c r="AS956" s="263"/>
      <c r="AT956" s="167"/>
      <c r="AU956" s="194"/>
      <c r="AV956" s="194"/>
      <c r="AW956" s="136">
        <f t="shared" si="821"/>
        <v>0</v>
      </c>
      <c r="AX956" s="136">
        <f t="shared" si="839"/>
        <v>0</v>
      </c>
      <c r="AY956" s="136">
        <f t="shared" si="822"/>
        <v>0</v>
      </c>
      <c r="AZ956" s="262"/>
      <c r="BA956" s="262"/>
      <c r="BB956" s="263"/>
      <c r="BC956" s="167"/>
      <c r="BD956" s="194"/>
      <c r="BE956" s="194"/>
      <c r="BF956" s="136">
        <f t="shared" si="823"/>
        <v>0</v>
      </c>
      <c r="BG956" s="136">
        <f t="shared" si="840"/>
        <v>0</v>
      </c>
      <c r="BH956" s="136">
        <f t="shared" si="824"/>
        <v>0</v>
      </c>
      <c r="BI956" s="262"/>
      <c r="BJ956" s="262"/>
      <c r="BK956" s="263"/>
      <c r="BL956" s="167"/>
      <c r="BM956" s="194"/>
      <c r="BN956" s="194"/>
      <c r="BO956" s="136">
        <f t="shared" si="825"/>
        <v>0</v>
      </c>
      <c r="BP956" s="136">
        <f t="shared" si="841"/>
        <v>0</v>
      </c>
      <c r="BQ956" s="136">
        <f t="shared" si="826"/>
        <v>0</v>
      </c>
      <c r="BR956" s="262"/>
      <c r="BS956" s="262"/>
      <c r="BT956" s="263"/>
      <c r="BU956" s="167"/>
      <c r="BV956" s="194"/>
      <c r="BW956" s="194"/>
      <c r="BX956" s="136">
        <f t="shared" si="827"/>
        <v>0</v>
      </c>
      <c r="BY956" s="136">
        <f t="shared" si="842"/>
        <v>0</v>
      </c>
      <c r="BZ956" s="136">
        <f t="shared" si="828"/>
        <v>0</v>
      </c>
      <c r="CA956" s="262"/>
      <c r="CB956" s="262"/>
      <c r="CC956" s="263"/>
      <c r="CD956" s="167"/>
      <c r="CE956" s="194"/>
      <c r="CF956" s="194"/>
      <c r="CG956" s="136">
        <f t="shared" si="829"/>
        <v>0</v>
      </c>
      <c r="CH956" s="136">
        <f t="shared" si="843"/>
        <v>0</v>
      </c>
      <c r="CI956" s="136">
        <f t="shared" si="830"/>
        <v>0</v>
      </c>
      <c r="CJ956" s="262"/>
      <c r="CK956" s="262"/>
      <c r="CL956" s="263"/>
      <c r="CM956" s="167"/>
      <c r="CN956" s="194"/>
      <c r="CO956" s="194"/>
      <c r="CP956" s="136">
        <f t="shared" si="831"/>
        <v>0</v>
      </c>
      <c r="CQ956" s="136">
        <f t="shared" si="844"/>
        <v>0</v>
      </c>
      <c r="CR956" s="136">
        <f t="shared" si="832"/>
        <v>0</v>
      </c>
      <c r="CS956" s="262"/>
      <c r="CT956" s="262"/>
      <c r="CU956" s="263"/>
      <c r="CV956" s="167"/>
      <c r="CW956" s="194"/>
      <c r="CX956" s="194"/>
      <c r="CY956" s="136">
        <f t="shared" si="833"/>
        <v>0</v>
      </c>
      <c r="CZ956" s="136">
        <f t="shared" si="845"/>
        <v>0</v>
      </c>
      <c r="DA956" s="136">
        <f t="shared" si="834"/>
        <v>0</v>
      </c>
      <c r="DB956" s="262"/>
      <c r="DC956" s="262"/>
      <c r="DD956" s="263"/>
    </row>
    <row r="957" spans="1:108" x14ac:dyDescent="0.25">
      <c r="A957" s="167"/>
      <c r="B957" s="194"/>
      <c r="C957" s="194"/>
      <c r="D957" s="136">
        <f t="shared" si="846"/>
        <v>0</v>
      </c>
      <c r="E957" s="136">
        <f t="shared" si="847"/>
        <v>0</v>
      </c>
      <c r="F957" s="136">
        <f t="shared" si="848"/>
        <v>0</v>
      </c>
      <c r="G957" s="262"/>
      <c r="H957" s="262"/>
      <c r="I957" s="263"/>
      <c r="J957" s="167"/>
      <c r="K957" s="194"/>
      <c r="L957" s="194"/>
      <c r="M957" s="136">
        <f t="shared" si="813"/>
        <v>0</v>
      </c>
      <c r="N957" s="136">
        <f t="shared" si="835"/>
        <v>0</v>
      </c>
      <c r="O957" s="136">
        <f t="shared" si="814"/>
        <v>0</v>
      </c>
      <c r="P957" s="262"/>
      <c r="Q957" s="262"/>
      <c r="R957" s="263"/>
      <c r="S957" s="167"/>
      <c r="T957" s="194"/>
      <c r="U957" s="194"/>
      <c r="V957" s="136">
        <f t="shared" si="815"/>
        <v>0</v>
      </c>
      <c r="W957" s="136">
        <f t="shared" si="836"/>
        <v>0</v>
      </c>
      <c r="X957" s="136">
        <f t="shared" si="816"/>
        <v>0</v>
      </c>
      <c r="Y957" s="262"/>
      <c r="Z957" s="262"/>
      <c r="AA957" s="263"/>
      <c r="AB957" s="167"/>
      <c r="AC957" s="194"/>
      <c r="AD957" s="194"/>
      <c r="AE957" s="136">
        <f t="shared" si="817"/>
        <v>0</v>
      </c>
      <c r="AF957" s="136">
        <f t="shared" si="837"/>
        <v>0</v>
      </c>
      <c r="AG957" s="136">
        <f t="shared" si="818"/>
        <v>0</v>
      </c>
      <c r="AH957" s="262"/>
      <c r="AI957" s="262"/>
      <c r="AJ957" s="263"/>
      <c r="AK957" s="167"/>
      <c r="AL957" s="194"/>
      <c r="AM957" s="194"/>
      <c r="AN957" s="136">
        <f t="shared" si="819"/>
        <v>0</v>
      </c>
      <c r="AO957" s="136">
        <f t="shared" si="838"/>
        <v>0</v>
      </c>
      <c r="AP957" s="136">
        <f t="shared" si="820"/>
        <v>0</v>
      </c>
      <c r="AQ957" s="262"/>
      <c r="AR957" s="262"/>
      <c r="AS957" s="263"/>
      <c r="AT957" s="167"/>
      <c r="AU957" s="194"/>
      <c r="AV957" s="194"/>
      <c r="AW957" s="136">
        <f t="shared" si="821"/>
        <v>0</v>
      </c>
      <c r="AX957" s="136">
        <f t="shared" si="839"/>
        <v>0</v>
      </c>
      <c r="AY957" s="136">
        <f t="shared" si="822"/>
        <v>0</v>
      </c>
      <c r="AZ957" s="262"/>
      <c r="BA957" s="262"/>
      <c r="BB957" s="263"/>
      <c r="BC957" s="167"/>
      <c r="BD957" s="194"/>
      <c r="BE957" s="194"/>
      <c r="BF957" s="136">
        <f t="shared" si="823"/>
        <v>0</v>
      </c>
      <c r="BG957" s="136">
        <f t="shared" si="840"/>
        <v>0</v>
      </c>
      <c r="BH957" s="136">
        <f t="shared" si="824"/>
        <v>0</v>
      </c>
      <c r="BI957" s="262"/>
      <c r="BJ957" s="262"/>
      <c r="BK957" s="263"/>
      <c r="BL957" s="167"/>
      <c r="BM957" s="194"/>
      <c r="BN957" s="194"/>
      <c r="BO957" s="136">
        <f t="shared" si="825"/>
        <v>0</v>
      </c>
      <c r="BP957" s="136">
        <f t="shared" si="841"/>
        <v>0</v>
      </c>
      <c r="BQ957" s="136">
        <f t="shared" si="826"/>
        <v>0</v>
      </c>
      <c r="BR957" s="262"/>
      <c r="BS957" s="262"/>
      <c r="BT957" s="263"/>
      <c r="BU957" s="167"/>
      <c r="BV957" s="194"/>
      <c r="BW957" s="194"/>
      <c r="BX957" s="136">
        <f t="shared" si="827"/>
        <v>0</v>
      </c>
      <c r="BY957" s="136">
        <f t="shared" si="842"/>
        <v>0</v>
      </c>
      <c r="BZ957" s="136">
        <f t="shared" si="828"/>
        <v>0</v>
      </c>
      <c r="CA957" s="262"/>
      <c r="CB957" s="262"/>
      <c r="CC957" s="263"/>
      <c r="CD957" s="167"/>
      <c r="CE957" s="194"/>
      <c r="CF957" s="194"/>
      <c r="CG957" s="136">
        <f t="shared" si="829"/>
        <v>0</v>
      </c>
      <c r="CH957" s="136">
        <f t="shared" si="843"/>
        <v>0</v>
      </c>
      <c r="CI957" s="136">
        <f t="shared" si="830"/>
        <v>0</v>
      </c>
      <c r="CJ957" s="262"/>
      <c r="CK957" s="262"/>
      <c r="CL957" s="263"/>
      <c r="CM957" s="167"/>
      <c r="CN957" s="194"/>
      <c r="CO957" s="194"/>
      <c r="CP957" s="136">
        <f t="shared" si="831"/>
        <v>0</v>
      </c>
      <c r="CQ957" s="136">
        <f t="shared" si="844"/>
        <v>0</v>
      </c>
      <c r="CR957" s="136">
        <f t="shared" si="832"/>
        <v>0</v>
      </c>
      <c r="CS957" s="262"/>
      <c r="CT957" s="262"/>
      <c r="CU957" s="263"/>
      <c r="CV957" s="167"/>
      <c r="CW957" s="194"/>
      <c r="CX957" s="194"/>
      <c r="CY957" s="136">
        <f t="shared" si="833"/>
        <v>0</v>
      </c>
      <c r="CZ957" s="136">
        <f t="shared" si="845"/>
        <v>0</v>
      </c>
      <c r="DA957" s="136">
        <f t="shared" si="834"/>
        <v>0</v>
      </c>
      <c r="DB957" s="262"/>
      <c r="DC957" s="262"/>
      <c r="DD957" s="263"/>
    </row>
    <row r="958" spans="1:108" x14ac:dyDescent="0.25">
      <c r="A958" s="167"/>
      <c r="B958" s="194"/>
      <c r="C958" s="194"/>
      <c r="D958" s="136">
        <f t="shared" si="846"/>
        <v>0</v>
      </c>
      <c r="E958" s="136">
        <f t="shared" si="847"/>
        <v>0</v>
      </c>
      <c r="F958" s="136">
        <f t="shared" si="848"/>
        <v>0</v>
      </c>
      <c r="G958" s="262"/>
      <c r="H958" s="262"/>
      <c r="I958" s="263"/>
      <c r="J958" s="167"/>
      <c r="K958" s="194"/>
      <c r="L958" s="194"/>
      <c r="M958" s="136">
        <f t="shared" si="813"/>
        <v>0</v>
      </c>
      <c r="N958" s="136">
        <f t="shared" si="835"/>
        <v>0</v>
      </c>
      <c r="O958" s="136">
        <f t="shared" si="814"/>
        <v>0</v>
      </c>
      <c r="P958" s="262"/>
      <c r="Q958" s="262"/>
      <c r="R958" s="263"/>
      <c r="S958" s="167"/>
      <c r="T958" s="194"/>
      <c r="U958" s="194"/>
      <c r="V958" s="136">
        <f t="shared" si="815"/>
        <v>0</v>
      </c>
      <c r="W958" s="136">
        <f t="shared" si="836"/>
        <v>0</v>
      </c>
      <c r="X958" s="136">
        <f t="shared" si="816"/>
        <v>0</v>
      </c>
      <c r="Y958" s="262"/>
      <c r="Z958" s="262"/>
      <c r="AA958" s="263"/>
      <c r="AB958" s="167"/>
      <c r="AC958" s="194"/>
      <c r="AD958" s="194"/>
      <c r="AE958" s="136">
        <f t="shared" si="817"/>
        <v>0</v>
      </c>
      <c r="AF958" s="136">
        <f t="shared" si="837"/>
        <v>0</v>
      </c>
      <c r="AG958" s="136">
        <f t="shared" si="818"/>
        <v>0</v>
      </c>
      <c r="AH958" s="262"/>
      <c r="AI958" s="262"/>
      <c r="AJ958" s="263"/>
      <c r="AK958" s="167"/>
      <c r="AL958" s="194"/>
      <c r="AM958" s="194"/>
      <c r="AN958" s="136">
        <f t="shared" si="819"/>
        <v>0</v>
      </c>
      <c r="AO958" s="136">
        <f t="shared" si="838"/>
        <v>0</v>
      </c>
      <c r="AP958" s="136">
        <f t="shared" si="820"/>
        <v>0</v>
      </c>
      <c r="AQ958" s="262"/>
      <c r="AR958" s="262"/>
      <c r="AS958" s="263"/>
      <c r="AT958" s="167"/>
      <c r="AU958" s="194"/>
      <c r="AV958" s="194"/>
      <c r="AW958" s="136">
        <f t="shared" si="821"/>
        <v>0</v>
      </c>
      <c r="AX958" s="136">
        <f t="shared" si="839"/>
        <v>0</v>
      </c>
      <c r="AY958" s="136">
        <f t="shared" si="822"/>
        <v>0</v>
      </c>
      <c r="AZ958" s="262"/>
      <c r="BA958" s="262"/>
      <c r="BB958" s="263"/>
      <c r="BC958" s="167"/>
      <c r="BD958" s="194"/>
      <c r="BE958" s="194"/>
      <c r="BF958" s="136">
        <f t="shared" si="823"/>
        <v>0</v>
      </c>
      <c r="BG958" s="136">
        <f t="shared" si="840"/>
        <v>0</v>
      </c>
      <c r="BH958" s="136">
        <f t="shared" si="824"/>
        <v>0</v>
      </c>
      <c r="BI958" s="262"/>
      <c r="BJ958" s="262"/>
      <c r="BK958" s="263"/>
      <c r="BL958" s="167"/>
      <c r="BM958" s="194"/>
      <c r="BN958" s="194"/>
      <c r="BO958" s="136">
        <f t="shared" si="825"/>
        <v>0</v>
      </c>
      <c r="BP958" s="136">
        <f t="shared" si="841"/>
        <v>0</v>
      </c>
      <c r="BQ958" s="136">
        <f t="shared" si="826"/>
        <v>0</v>
      </c>
      <c r="BR958" s="262"/>
      <c r="BS958" s="262"/>
      <c r="BT958" s="263"/>
      <c r="BU958" s="167"/>
      <c r="BV958" s="194"/>
      <c r="BW958" s="194"/>
      <c r="BX958" s="136">
        <f t="shared" si="827"/>
        <v>0</v>
      </c>
      <c r="BY958" s="136">
        <f t="shared" si="842"/>
        <v>0</v>
      </c>
      <c r="BZ958" s="136">
        <f t="shared" si="828"/>
        <v>0</v>
      </c>
      <c r="CA958" s="262"/>
      <c r="CB958" s="262"/>
      <c r="CC958" s="263"/>
      <c r="CD958" s="167"/>
      <c r="CE958" s="194"/>
      <c r="CF958" s="194"/>
      <c r="CG958" s="136">
        <f t="shared" si="829"/>
        <v>0</v>
      </c>
      <c r="CH958" s="136">
        <f t="shared" si="843"/>
        <v>0</v>
      </c>
      <c r="CI958" s="136">
        <f t="shared" si="830"/>
        <v>0</v>
      </c>
      <c r="CJ958" s="262"/>
      <c r="CK958" s="262"/>
      <c r="CL958" s="263"/>
      <c r="CM958" s="167"/>
      <c r="CN958" s="194"/>
      <c r="CO958" s="194"/>
      <c r="CP958" s="136">
        <f t="shared" si="831"/>
        <v>0</v>
      </c>
      <c r="CQ958" s="136">
        <f t="shared" si="844"/>
        <v>0</v>
      </c>
      <c r="CR958" s="136">
        <f t="shared" si="832"/>
        <v>0</v>
      </c>
      <c r="CS958" s="262"/>
      <c r="CT958" s="262"/>
      <c r="CU958" s="263"/>
      <c r="CV958" s="167"/>
      <c r="CW958" s="194"/>
      <c r="CX958" s="194"/>
      <c r="CY958" s="136">
        <f t="shared" si="833"/>
        <v>0</v>
      </c>
      <c r="CZ958" s="136">
        <f t="shared" si="845"/>
        <v>0</v>
      </c>
      <c r="DA958" s="136">
        <f t="shared" si="834"/>
        <v>0</v>
      </c>
      <c r="DB958" s="262"/>
      <c r="DC958" s="262"/>
      <c r="DD958" s="263"/>
    </row>
    <row r="959" spans="1:108" x14ac:dyDescent="0.25">
      <c r="A959" s="167"/>
      <c r="B959" s="194"/>
      <c r="C959" s="194"/>
      <c r="D959" s="136">
        <f t="shared" si="846"/>
        <v>0</v>
      </c>
      <c r="E959" s="136">
        <f t="shared" si="847"/>
        <v>0</v>
      </c>
      <c r="F959" s="136">
        <f t="shared" si="848"/>
        <v>0</v>
      </c>
      <c r="G959" s="262"/>
      <c r="H959" s="262"/>
      <c r="I959" s="263"/>
      <c r="J959" s="167"/>
      <c r="K959" s="194"/>
      <c r="L959" s="194"/>
      <c r="M959" s="136">
        <f t="shared" si="813"/>
        <v>0</v>
      </c>
      <c r="N959" s="136">
        <f t="shared" si="835"/>
        <v>0</v>
      </c>
      <c r="O959" s="136">
        <f t="shared" si="814"/>
        <v>0</v>
      </c>
      <c r="P959" s="262"/>
      <c r="Q959" s="262"/>
      <c r="R959" s="263"/>
      <c r="S959" s="167"/>
      <c r="T959" s="194"/>
      <c r="U959" s="194"/>
      <c r="V959" s="136">
        <f t="shared" si="815"/>
        <v>0</v>
      </c>
      <c r="W959" s="136">
        <f t="shared" si="836"/>
        <v>0</v>
      </c>
      <c r="X959" s="136">
        <f t="shared" si="816"/>
        <v>0</v>
      </c>
      <c r="Y959" s="262"/>
      <c r="Z959" s="262"/>
      <c r="AA959" s="263"/>
      <c r="AB959" s="167"/>
      <c r="AC959" s="194"/>
      <c r="AD959" s="194"/>
      <c r="AE959" s="136">
        <f t="shared" si="817"/>
        <v>0</v>
      </c>
      <c r="AF959" s="136">
        <f t="shared" si="837"/>
        <v>0</v>
      </c>
      <c r="AG959" s="136">
        <f t="shared" si="818"/>
        <v>0</v>
      </c>
      <c r="AH959" s="262"/>
      <c r="AI959" s="262"/>
      <c r="AJ959" s="263"/>
      <c r="AK959" s="167"/>
      <c r="AL959" s="194"/>
      <c r="AM959" s="194"/>
      <c r="AN959" s="136">
        <f t="shared" si="819"/>
        <v>0</v>
      </c>
      <c r="AO959" s="136">
        <f t="shared" si="838"/>
        <v>0</v>
      </c>
      <c r="AP959" s="136">
        <f t="shared" si="820"/>
        <v>0</v>
      </c>
      <c r="AQ959" s="262"/>
      <c r="AR959" s="262"/>
      <c r="AS959" s="263"/>
      <c r="AT959" s="167"/>
      <c r="AU959" s="194"/>
      <c r="AV959" s="194"/>
      <c r="AW959" s="136">
        <f t="shared" si="821"/>
        <v>0</v>
      </c>
      <c r="AX959" s="136">
        <f t="shared" si="839"/>
        <v>0</v>
      </c>
      <c r="AY959" s="136">
        <f t="shared" si="822"/>
        <v>0</v>
      </c>
      <c r="AZ959" s="262"/>
      <c r="BA959" s="262"/>
      <c r="BB959" s="263"/>
      <c r="BC959" s="167"/>
      <c r="BD959" s="194"/>
      <c r="BE959" s="194"/>
      <c r="BF959" s="136">
        <f t="shared" si="823"/>
        <v>0</v>
      </c>
      <c r="BG959" s="136">
        <f t="shared" si="840"/>
        <v>0</v>
      </c>
      <c r="BH959" s="136">
        <f t="shared" si="824"/>
        <v>0</v>
      </c>
      <c r="BI959" s="262"/>
      <c r="BJ959" s="262"/>
      <c r="BK959" s="263"/>
      <c r="BL959" s="167"/>
      <c r="BM959" s="194"/>
      <c r="BN959" s="194"/>
      <c r="BO959" s="136">
        <f t="shared" si="825"/>
        <v>0</v>
      </c>
      <c r="BP959" s="136">
        <f t="shared" si="841"/>
        <v>0</v>
      </c>
      <c r="BQ959" s="136">
        <f t="shared" si="826"/>
        <v>0</v>
      </c>
      <c r="BR959" s="262"/>
      <c r="BS959" s="262"/>
      <c r="BT959" s="263"/>
      <c r="BU959" s="167"/>
      <c r="BV959" s="194"/>
      <c r="BW959" s="194"/>
      <c r="BX959" s="136">
        <f t="shared" si="827"/>
        <v>0</v>
      </c>
      <c r="BY959" s="136">
        <f t="shared" si="842"/>
        <v>0</v>
      </c>
      <c r="BZ959" s="136">
        <f t="shared" si="828"/>
        <v>0</v>
      </c>
      <c r="CA959" s="262"/>
      <c r="CB959" s="262"/>
      <c r="CC959" s="263"/>
      <c r="CD959" s="167"/>
      <c r="CE959" s="194"/>
      <c r="CF959" s="194"/>
      <c r="CG959" s="136">
        <f t="shared" si="829"/>
        <v>0</v>
      </c>
      <c r="CH959" s="136">
        <f t="shared" si="843"/>
        <v>0</v>
      </c>
      <c r="CI959" s="136">
        <f t="shared" si="830"/>
        <v>0</v>
      </c>
      <c r="CJ959" s="262"/>
      <c r="CK959" s="262"/>
      <c r="CL959" s="263"/>
      <c r="CM959" s="167"/>
      <c r="CN959" s="194"/>
      <c r="CO959" s="194"/>
      <c r="CP959" s="136">
        <f t="shared" si="831"/>
        <v>0</v>
      </c>
      <c r="CQ959" s="136">
        <f t="shared" si="844"/>
        <v>0</v>
      </c>
      <c r="CR959" s="136">
        <f t="shared" si="832"/>
        <v>0</v>
      </c>
      <c r="CS959" s="262"/>
      <c r="CT959" s="262"/>
      <c r="CU959" s="263"/>
      <c r="CV959" s="167"/>
      <c r="CW959" s="194"/>
      <c r="CX959" s="194"/>
      <c r="CY959" s="136">
        <f t="shared" si="833"/>
        <v>0</v>
      </c>
      <c r="CZ959" s="136">
        <f t="shared" si="845"/>
        <v>0</v>
      </c>
      <c r="DA959" s="136">
        <f t="shared" si="834"/>
        <v>0</v>
      </c>
      <c r="DB959" s="262"/>
      <c r="DC959" s="262"/>
      <c r="DD959" s="263"/>
    </row>
    <row r="960" spans="1:108" x14ac:dyDescent="0.25">
      <c r="A960" s="167"/>
      <c r="B960" s="194"/>
      <c r="C960" s="194"/>
      <c r="D960" s="136">
        <f t="shared" si="846"/>
        <v>0</v>
      </c>
      <c r="E960" s="136">
        <f t="shared" si="847"/>
        <v>0</v>
      </c>
      <c r="F960" s="136">
        <f t="shared" si="848"/>
        <v>0</v>
      </c>
      <c r="G960" s="262"/>
      <c r="H960" s="262"/>
      <c r="I960" s="263"/>
      <c r="J960" s="167"/>
      <c r="K960" s="194"/>
      <c r="L960" s="194"/>
      <c r="M960" s="136">
        <f t="shared" si="813"/>
        <v>0</v>
      </c>
      <c r="N960" s="136">
        <f t="shared" si="835"/>
        <v>0</v>
      </c>
      <c r="O960" s="136">
        <f t="shared" si="814"/>
        <v>0</v>
      </c>
      <c r="P960" s="262"/>
      <c r="Q960" s="262"/>
      <c r="R960" s="263"/>
      <c r="S960" s="167"/>
      <c r="T960" s="194"/>
      <c r="U960" s="194"/>
      <c r="V960" s="136">
        <f t="shared" si="815"/>
        <v>0</v>
      </c>
      <c r="W960" s="136">
        <f t="shared" si="836"/>
        <v>0</v>
      </c>
      <c r="X960" s="136">
        <f t="shared" si="816"/>
        <v>0</v>
      </c>
      <c r="Y960" s="262"/>
      <c r="Z960" s="262"/>
      <c r="AA960" s="263"/>
      <c r="AB960" s="167"/>
      <c r="AC960" s="194"/>
      <c r="AD960" s="194"/>
      <c r="AE960" s="136">
        <f t="shared" si="817"/>
        <v>0</v>
      </c>
      <c r="AF960" s="136">
        <f t="shared" si="837"/>
        <v>0</v>
      </c>
      <c r="AG960" s="136">
        <f t="shared" si="818"/>
        <v>0</v>
      </c>
      <c r="AH960" s="262"/>
      <c r="AI960" s="262"/>
      <c r="AJ960" s="263"/>
      <c r="AK960" s="167"/>
      <c r="AL960" s="194"/>
      <c r="AM960" s="194"/>
      <c r="AN960" s="136">
        <f t="shared" si="819"/>
        <v>0</v>
      </c>
      <c r="AO960" s="136">
        <f t="shared" si="838"/>
        <v>0</v>
      </c>
      <c r="AP960" s="136">
        <f t="shared" si="820"/>
        <v>0</v>
      </c>
      <c r="AQ960" s="262"/>
      <c r="AR960" s="262"/>
      <c r="AS960" s="263"/>
      <c r="AT960" s="167"/>
      <c r="AU960" s="194"/>
      <c r="AV960" s="194"/>
      <c r="AW960" s="136">
        <f t="shared" si="821"/>
        <v>0</v>
      </c>
      <c r="AX960" s="136">
        <f t="shared" si="839"/>
        <v>0</v>
      </c>
      <c r="AY960" s="136">
        <f t="shared" si="822"/>
        <v>0</v>
      </c>
      <c r="AZ960" s="262"/>
      <c r="BA960" s="262"/>
      <c r="BB960" s="263"/>
      <c r="BC960" s="167"/>
      <c r="BD960" s="194"/>
      <c r="BE960" s="194"/>
      <c r="BF960" s="136">
        <f t="shared" si="823"/>
        <v>0</v>
      </c>
      <c r="BG960" s="136">
        <f t="shared" si="840"/>
        <v>0</v>
      </c>
      <c r="BH960" s="136">
        <f t="shared" si="824"/>
        <v>0</v>
      </c>
      <c r="BI960" s="262"/>
      <c r="BJ960" s="262"/>
      <c r="BK960" s="263"/>
      <c r="BL960" s="167"/>
      <c r="BM960" s="194"/>
      <c r="BN960" s="194"/>
      <c r="BO960" s="136">
        <f t="shared" si="825"/>
        <v>0</v>
      </c>
      <c r="BP960" s="136">
        <f t="shared" si="841"/>
        <v>0</v>
      </c>
      <c r="BQ960" s="136">
        <f t="shared" si="826"/>
        <v>0</v>
      </c>
      <c r="BR960" s="262"/>
      <c r="BS960" s="262"/>
      <c r="BT960" s="263"/>
      <c r="BU960" s="167"/>
      <c r="BV960" s="194"/>
      <c r="BW960" s="194"/>
      <c r="BX960" s="136">
        <f t="shared" si="827"/>
        <v>0</v>
      </c>
      <c r="BY960" s="136">
        <f t="shared" si="842"/>
        <v>0</v>
      </c>
      <c r="BZ960" s="136">
        <f t="shared" si="828"/>
        <v>0</v>
      </c>
      <c r="CA960" s="262"/>
      <c r="CB960" s="262"/>
      <c r="CC960" s="263"/>
      <c r="CD960" s="167"/>
      <c r="CE960" s="194"/>
      <c r="CF960" s="194"/>
      <c r="CG960" s="136">
        <f t="shared" si="829"/>
        <v>0</v>
      </c>
      <c r="CH960" s="136">
        <f t="shared" si="843"/>
        <v>0</v>
      </c>
      <c r="CI960" s="136">
        <f t="shared" si="830"/>
        <v>0</v>
      </c>
      <c r="CJ960" s="262"/>
      <c r="CK960" s="262"/>
      <c r="CL960" s="263"/>
      <c r="CM960" s="167"/>
      <c r="CN960" s="194"/>
      <c r="CO960" s="194"/>
      <c r="CP960" s="136">
        <f t="shared" si="831"/>
        <v>0</v>
      </c>
      <c r="CQ960" s="136">
        <f t="shared" si="844"/>
        <v>0</v>
      </c>
      <c r="CR960" s="136">
        <f t="shared" si="832"/>
        <v>0</v>
      </c>
      <c r="CS960" s="262"/>
      <c r="CT960" s="262"/>
      <c r="CU960" s="263"/>
      <c r="CV960" s="167"/>
      <c r="CW960" s="194"/>
      <c r="CX960" s="194"/>
      <c r="CY960" s="136">
        <f t="shared" si="833"/>
        <v>0</v>
      </c>
      <c r="CZ960" s="136">
        <f t="shared" si="845"/>
        <v>0</v>
      </c>
      <c r="DA960" s="136">
        <f t="shared" si="834"/>
        <v>0</v>
      </c>
      <c r="DB960" s="262"/>
      <c r="DC960" s="262"/>
      <c r="DD960" s="263"/>
    </row>
    <row r="961" spans="1:108" x14ac:dyDescent="0.25">
      <c r="A961" s="167"/>
      <c r="B961" s="194"/>
      <c r="C961" s="194"/>
      <c r="D961" s="136">
        <f t="shared" si="846"/>
        <v>0</v>
      </c>
      <c r="E961" s="136">
        <f t="shared" si="847"/>
        <v>0</v>
      </c>
      <c r="F961" s="136">
        <f t="shared" si="848"/>
        <v>0</v>
      </c>
      <c r="G961" s="262"/>
      <c r="H961" s="262"/>
      <c r="I961" s="263"/>
      <c r="J961" s="167"/>
      <c r="K961" s="194"/>
      <c r="L961" s="194"/>
      <c r="M961" s="136">
        <f t="shared" si="813"/>
        <v>0</v>
      </c>
      <c r="N961" s="136">
        <f t="shared" si="835"/>
        <v>0</v>
      </c>
      <c r="O961" s="136">
        <f t="shared" si="814"/>
        <v>0</v>
      </c>
      <c r="P961" s="262"/>
      <c r="Q961" s="262"/>
      <c r="R961" s="263"/>
      <c r="S961" s="167"/>
      <c r="T961" s="194"/>
      <c r="U961" s="194"/>
      <c r="V961" s="136">
        <f t="shared" si="815"/>
        <v>0</v>
      </c>
      <c r="W961" s="136">
        <f t="shared" si="836"/>
        <v>0</v>
      </c>
      <c r="X961" s="136">
        <f t="shared" si="816"/>
        <v>0</v>
      </c>
      <c r="Y961" s="262"/>
      <c r="Z961" s="262"/>
      <c r="AA961" s="263"/>
      <c r="AB961" s="167"/>
      <c r="AC961" s="194"/>
      <c r="AD961" s="194"/>
      <c r="AE961" s="136">
        <f t="shared" si="817"/>
        <v>0</v>
      </c>
      <c r="AF961" s="136">
        <f t="shared" si="837"/>
        <v>0</v>
      </c>
      <c r="AG961" s="136">
        <f t="shared" si="818"/>
        <v>0</v>
      </c>
      <c r="AH961" s="262"/>
      <c r="AI961" s="262"/>
      <c r="AJ961" s="263"/>
      <c r="AK961" s="167"/>
      <c r="AL961" s="194"/>
      <c r="AM961" s="194"/>
      <c r="AN961" s="136">
        <f t="shared" si="819"/>
        <v>0</v>
      </c>
      <c r="AO961" s="136">
        <f t="shared" si="838"/>
        <v>0</v>
      </c>
      <c r="AP961" s="136">
        <f t="shared" si="820"/>
        <v>0</v>
      </c>
      <c r="AQ961" s="262"/>
      <c r="AR961" s="262"/>
      <c r="AS961" s="263"/>
      <c r="AT961" s="167"/>
      <c r="AU961" s="194"/>
      <c r="AV961" s="194"/>
      <c r="AW961" s="136">
        <f t="shared" si="821"/>
        <v>0</v>
      </c>
      <c r="AX961" s="136">
        <f t="shared" si="839"/>
        <v>0</v>
      </c>
      <c r="AY961" s="136">
        <f t="shared" si="822"/>
        <v>0</v>
      </c>
      <c r="AZ961" s="262"/>
      <c r="BA961" s="262"/>
      <c r="BB961" s="263"/>
      <c r="BC961" s="167"/>
      <c r="BD961" s="194"/>
      <c r="BE961" s="194"/>
      <c r="BF961" s="136">
        <f t="shared" si="823"/>
        <v>0</v>
      </c>
      <c r="BG961" s="136">
        <f t="shared" si="840"/>
        <v>0</v>
      </c>
      <c r="BH961" s="136">
        <f t="shared" si="824"/>
        <v>0</v>
      </c>
      <c r="BI961" s="262"/>
      <c r="BJ961" s="262"/>
      <c r="BK961" s="263"/>
      <c r="BL961" s="167"/>
      <c r="BM961" s="194"/>
      <c r="BN961" s="194"/>
      <c r="BO961" s="136">
        <f t="shared" si="825"/>
        <v>0</v>
      </c>
      <c r="BP961" s="136">
        <f t="shared" si="841"/>
        <v>0</v>
      </c>
      <c r="BQ961" s="136">
        <f t="shared" si="826"/>
        <v>0</v>
      </c>
      <c r="BR961" s="262"/>
      <c r="BS961" s="262"/>
      <c r="BT961" s="263"/>
      <c r="BU961" s="167"/>
      <c r="BV961" s="194"/>
      <c r="BW961" s="194"/>
      <c r="BX961" s="136">
        <f t="shared" si="827"/>
        <v>0</v>
      </c>
      <c r="BY961" s="136">
        <f t="shared" si="842"/>
        <v>0</v>
      </c>
      <c r="BZ961" s="136">
        <f t="shared" si="828"/>
        <v>0</v>
      </c>
      <c r="CA961" s="262"/>
      <c r="CB961" s="262"/>
      <c r="CC961" s="263"/>
      <c r="CD961" s="167"/>
      <c r="CE961" s="194"/>
      <c r="CF961" s="194"/>
      <c r="CG961" s="136">
        <f t="shared" si="829"/>
        <v>0</v>
      </c>
      <c r="CH961" s="136">
        <f t="shared" si="843"/>
        <v>0</v>
      </c>
      <c r="CI961" s="136">
        <f t="shared" si="830"/>
        <v>0</v>
      </c>
      <c r="CJ961" s="262"/>
      <c r="CK961" s="262"/>
      <c r="CL961" s="263"/>
      <c r="CM961" s="167"/>
      <c r="CN961" s="194"/>
      <c r="CO961" s="194"/>
      <c r="CP961" s="136">
        <f t="shared" si="831"/>
        <v>0</v>
      </c>
      <c r="CQ961" s="136">
        <f t="shared" si="844"/>
        <v>0</v>
      </c>
      <c r="CR961" s="136">
        <f t="shared" si="832"/>
        <v>0</v>
      </c>
      <c r="CS961" s="262"/>
      <c r="CT961" s="262"/>
      <c r="CU961" s="263"/>
      <c r="CV961" s="167"/>
      <c r="CW961" s="194"/>
      <c r="CX961" s="194"/>
      <c r="CY961" s="136">
        <f t="shared" si="833"/>
        <v>0</v>
      </c>
      <c r="CZ961" s="136">
        <f t="shared" si="845"/>
        <v>0</v>
      </c>
      <c r="DA961" s="136">
        <f t="shared" si="834"/>
        <v>0</v>
      </c>
      <c r="DB961" s="262"/>
      <c r="DC961" s="262"/>
      <c r="DD961" s="263"/>
    </row>
    <row r="962" spans="1:108" x14ac:dyDescent="0.25">
      <c r="A962" s="167"/>
      <c r="B962" s="194"/>
      <c r="C962" s="194"/>
      <c r="D962" s="136">
        <f t="shared" si="846"/>
        <v>0</v>
      </c>
      <c r="E962" s="136">
        <f t="shared" si="847"/>
        <v>0</v>
      </c>
      <c r="F962" s="136">
        <f t="shared" si="848"/>
        <v>0</v>
      </c>
      <c r="G962" s="262"/>
      <c r="H962" s="262"/>
      <c r="I962" s="263"/>
      <c r="J962" s="167"/>
      <c r="K962" s="194"/>
      <c r="L962" s="194"/>
      <c r="M962" s="136">
        <f t="shared" si="813"/>
        <v>0</v>
      </c>
      <c r="N962" s="136">
        <f t="shared" si="835"/>
        <v>0</v>
      </c>
      <c r="O962" s="136">
        <f t="shared" si="814"/>
        <v>0</v>
      </c>
      <c r="P962" s="262"/>
      <c r="Q962" s="262"/>
      <c r="R962" s="263"/>
      <c r="S962" s="167"/>
      <c r="T962" s="194"/>
      <c r="U962" s="194"/>
      <c r="V962" s="136">
        <f t="shared" si="815"/>
        <v>0</v>
      </c>
      <c r="W962" s="136">
        <f t="shared" si="836"/>
        <v>0</v>
      </c>
      <c r="X962" s="136">
        <f t="shared" si="816"/>
        <v>0</v>
      </c>
      <c r="Y962" s="262"/>
      <c r="Z962" s="262"/>
      <c r="AA962" s="263"/>
      <c r="AB962" s="167"/>
      <c r="AC962" s="194"/>
      <c r="AD962" s="194"/>
      <c r="AE962" s="136">
        <f t="shared" si="817"/>
        <v>0</v>
      </c>
      <c r="AF962" s="136">
        <f t="shared" si="837"/>
        <v>0</v>
      </c>
      <c r="AG962" s="136">
        <f t="shared" si="818"/>
        <v>0</v>
      </c>
      <c r="AH962" s="262"/>
      <c r="AI962" s="262"/>
      <c r="AJ962" s="263"/>
      <c r="AK962" s="167"/>
      <c r="AL962" s="194"/>
      <c r="AM962" s="194"/>
      <c r="AN962" s="136">
        <f t="shared" si="819"/>
        <v>0</v>
      </c>
      <c r="AO962" s="136">
        <f t="shared" si="838"/>
        <v>0</v>
      </c>
      <c r="AP962" s="136">
        <f t="shared" si="820"/>
        <v>0</v>
      </c>
      <c r="AQ962" s="262"/>
      <c r="AR962" s="262"/>
      <c r="AS962" s="263"/>
      <c r="AT962" s="167"/>
      <c r="AU962" s="194"/>
      <c r="AV962" s="194"/>
      <c r="AW962" s="136">
        <f t="shared" si="821"/>
        <v>0</v>
      </c>
      <c r="AX962" s="136">
        <f t="shared" si="839"/>
        <v>0</v>
      </c>
      <c r="AY962" s="136">
        <f t="shared" si="822"/>
        <v>0</v>
      </c>
      <c r="AZ962" s="262"/>
      <c r="BA962" s="262"/>
      <c r="BB962" s="263"/>
      <c r="BC962" s="167"/>
      <c r="BD962" s="194"/>
      <c r="BE962" s="194"/>
      <c r="BF962" s="136">
        <f t="shared" si="823"/>
        <v>0</v>
      </c>
      <c r="BG962" s="136">
        <f t="shared" si="840"/>
        <v>0</v>
      </c>
      <c r="BH962" s="136">
        <f t="shared" si="824"/>
        <v>0</v>
      </c>
      <c r="BI962" s="262"/>
      <c r="BJ962" s="262"/>
      <c r="BK962" s="263"/>
      <c r="BL962" s="167"/>
      <c r="BM962" s="194"/>
      <c r="BN962" s="194"/>
      <c r="BO962" s="136">
        <f t="shared" si="825"/>
        <v>0</v>
      </c>
      <c r="BP962" s="136">
        <f t="shared" si="841"/>
        <v>0</v>
      </c>
      <c r="BQ962" s="136">
        <f t="shared" si="826"/>
        <v>0</v>
      </c>
      <c r="BR962" s="262"/>
      <c r="BS962" s="262"/>
      <c r="BT962" s="263"/>
      <c r="BU962" s="167"/>
      <c r="BV962" s="194"/>
      <c r="BW962" s="194"/>
      <c r="BX962" s="136">
        <f t="shared" si="827"/>
        <v>0</v>
      </c>
      <c r="BY962" s="136">
        <f t="shared" si="842"/>
        <v>0</v>
      </c>
      <c r="BZ962" s="136">
        <f t="shared" si="828"/>
        <v>0</v>
      </c>
      <c r="CA962" s="262"/>
      <c r="CB962" s="262"/>
      <c r="CC962" s="263"/>
      <c r="CD962" s="167"/>
      <c r="CE962" s="194"/>
      <c r="CF962" s="194"/>
      <c r="CG962" s="136">
        <f t="shared" si="829"/>
        <v>0</v>
      </c>
      <c r="CH962" s="136">
        <f t="shared" si="843"/>
        <v>0</v>
      </c>
      <c r="CI962" s="136">
        <f t="shared" si="830"/>
        <v>0</v>
      </c>
      <c r="CJ962" s="262"/>
      <c r="CK962" s="262"/>
      <c r="CL962" s="263"/>
      <c r="CM962" s="167"/>
      <c r="CN962" s="194"/>
      <c r="CO962" s="194"/>
      <c r="CP962" s="136">
        <f t="shared" si="831"/>
        <v>0</v>
      </c>
      <c r="CQ962" s="136">
        <f t="shared" si="844"/>
        <v>0</v>
      </c>
      <c r="CR962" s="136">
        <f t="shared" si="832"/>
        <v>0</v>
      </c>
      <c r="CS962" s="262"/>
      <c r="CT962" s="262"/>
      <c r="CU962" s="263"/>
      <c r="CV962" s="167"/>
      <c r="CW962" s="194"/>
      <c r="CX962" s="194"/>
      <c r="CY962" s="136">
        <f t="shared" si="833"/>
        <v>0</v>
      </c>
      <c r="CZ962" s="136">
        <f t="shared" si="845"/>
        <v>0</v>
      </c>
      <c r="DA962" s="136">
        <f t="shared" si="834"/>
        <v>0</v>
      </c>
      <c r="DB962" s="262"/>
      <c r="DC962" s="262"/>
      <c r="DD962" s="263"/>
    </row>
    <row r="963" spans="1:108" x14ac:dyDescent="0.25">
      <c r="A963" s="167"/>
      <c r="B963" s="194"/>
      <c r="C963" s="194"/>
      <c r="D963" s="136">
        <f t="shared" si="846"/>
        <v>0</v>
      </c>
      <c r="E963" s="136">
        <f t="shared" si="847"/>
        <v>0</v>
      </c>
      <c r="F963" s="136">
        <f t="shared" si="848"/>
        <v>0</v>
      </c>
      <c r="G963" s="262"/>
      <c r="H963" s="262"/>
      <c r="I963" s="263"/>
      <c r="J963" s="167"/>
      <c r="K963" s="194"/>
      <c r="L963" s="194"/>
      <c r="M963" s="136">
        <f t="shared" si="813"/>
        <v>0</v>
      </c>
      <c r="N963" s="136">
        <f t="shared" si="835"/>
        <v>0</v>
      </c>
      <c r="O963" s="136">
        <f t="shared" si="814"/>
        <v>0</v>
      </c>
      <c r="P963" s="262"/>
      <c r="Q963" s="262"/>
      <c r="R963" s="263"/>
      <c r="S963" s="167"/>
      <c r="T963" s="194"/>
      <c r="U963" s="194"/>
      <c r="V963" s="136">
        <f t="shared" si="815"/>
        <v>0</v>
      </c>
      <c r="W963" s="136">
        <f t="shared" si="836"/>
        <v>0</v>
      </c>
      <c r="X963" s="136">
        <f t="shared" si="816"/>
        <v>0</v>
      </c>
      <c r="Y963" s="262"/>
      <c r="Z963" s="262"/>
      <c r="AA963" s="263"/>
      <c r="AB963" s="167"/>
      <c r="AC963" s="194"/>
      <c r="AD963" s="194"/>
      <c r="AE963" s="136">
        <f t="shared" si="817"/>
        <v>0</v>
      </c>
      <c r="AF963" s="136">
        <f t="shared" si="837"/>
        <v>0</v>
      </c>
      <c r="AG963" s="136">
        <f t="shared" si="818"/>
        <v>0</v>
      </c>
      <c r="AH963" s="262"/>
      <c r="AI963" s="262"/>
      <c r="AJ963" s="263"/>
      <c r="AK963" s="167"/>
      <c r="AL963" s="194"/>
      <c r="AM963" s="194"/>
      <c r="AN963" s="136">
        <f t="shared" si="819"/>
        <v>0</v>
      </c>
      <c r="AO963" s="136">
        <f t="shared" si="838"/>
        <v>0</v>
      </c>
      <c r="AP963" s="136">
        <f t="shared" si="820"/>
        <v>0</v>
      </c>
      <c r="AQ963" s="262"/>
      <c r="AR963" s="262"/>
      <c r="AS963" s="263"/>
      <c r="AT963" s="167"/>
      <c r="AU963" s="194"/>
      <c r="AV963" s="194"/>
      <c r="AW963" s="136">
        <f t="shared" si="821"/>
        <v>0</v>
      </c>
      <c r="AX963" s="136">
        <f t="shared" si="839"/>
        <v>0</v>
      </c>
      <c r="AY963" s="136">
        <f t="shared" si="822"/>
        <v>0</v>
      </c>
      <c r="AZ963" s="262"/>
      <c r="BA963" s="262"/>
      <c r="BB963" s="263"/>
      <c r="BC963" s="167"/>
      <c r="BD963" s="194"/>
      <c r="BE963" s="194"/>
      <c r="BF963" s="136">
        <f t="shared" si="823"/>
        <v>0</v>
      </c>
      <c r="BG963" s="136">
        <f t="shared" si="840"/>
        <v>0</v>
      </c>
      <c r="BH963" s="136">
        <f t="shared" si="824"/>
        <v>0</v>
      </c>
      <c r="BI963" s="262"/>
      <c r="BJ963" s="262"/>
      <c r="BK963" s="263"/>
      <c r="BL963" s="167"/>
      <c r="BM963" s="194"/>
      <c r="BN963" s="194"/>
      <c r="BO963" s="136">
        <f t="shared" si="825"/>
        <v>0</v>
      </c>
      <c r="BP963" s="136">
        <f t="shared" si="841"/>
        <v>0</v>
      </c>
      <c r="BQ963" s="136">
        <f t="shared" si="826"/>
        <v>0</v>
      </c>
      <c r="BR963" s="262"/>
      <c r="BS963" s="262"/>
      <c r="BT963" s="263"/>
      <c r="BU963" s="167"/>
      <c r="BV963" s="194"/>
      <c r="BW963" s="194"/>
      <c r="BX963" s="136">
        <f t="shared" si="827"/>
        <v>0</v>
      </c>
      <c r="BY963" s="136">
        <f t="shared" si="842"/>
        <v>0</v>
      </c>
      <c r="BZ963" s="136">
        <f t="shared" si="828"/>
        <v>0</v>
      </c>
      <c r="CA963" s="262"/>
      <c r="CB963" s="262"/>
      <c r="CC963" s="263"/>
      <c r="CD963" s="167"/>
      <c r="CE963" s="194"/>
      <c r="CF963" s="194"/>
      <c r="CG963" s="136">
        <f t="shared" si="829"/>
        <v>0</v>
      </c>
      <c r="CH963" s="136">
        <f t="shared" si="843"/>
        <v>0</v>
      </c>
      <c r="CI963" s="136">
        <f t="shared" si="830"/>
        <v>0</v>
      </c>
      <c r="CJ963" s="262"/>
      <c r="CK963" s="262"/>
      <c r="CL963" s="263"/>
      <c r="CM963" s="167"/>
      <c r="CN963" s="194"/>
      <c r="CO963" s="194"/>
      <c r="CP963" s="136">
        <f t="shared" si="831"/>
        <v>0</v>
      </c>
      <c r="CQ963" s="136">
        <f t="shared" si="844"/>
        <v>0</v>
      </c>
      <c r="CR963" s="136">
        <f t="shared" si="832"/>
        <v>0</v>
      </c>
      <c r="CS963" s="262"/>
      <c r="CT963" s="262"/>
      <c r="CU963" s="263"/>
      <c r="CV963" s="167"/>
      <c r="CW963" s="194"/>
      <c r="CX963" s="194"/>
      <c r="CY963" s="136">
        <f t="shared" si="833"/>
        <v>0</v>
      </c>
      <c r="CZ963" s="136">
        <f t="shared" si="845"/>
        <v>0</v>
      </c>
      <c r="DA963" s="136">
        <f t="shared" si="834"/>
        <v>0</v>
      </c>
      <c r="DB963" s="262"/>
      <c r="DC963" s="262"/>
      <c r="DD963" s="263"/>
    </row>
    <row r="964" spans="1:108" x14ac:dyDescent="0.25">
      <c r="A964" s="167"/>
      <c r="B964" s="194"/>
      <c r="C964" s="194"/>
      <c r="D964" s="136">
        <f t="shared" si="846"/>
        <v>0</v>
      </c>
      <c r="E964" s="136">
        <f t="shared" si="847"/>
        <v>0</v>
      </c>
      <c r="F964" s="136">
        <f t="shared" si="848"/>
        <v>0</v>
      </c>
      <c r="G964" s="262"/>
      <c r="H964" s="262"/>
      <c r="I964" s="263"/>
      <c r="J964" s="167"/>
      <c r="K964" s="194"/>
      <c r="L964" s="194"/>
      <c r="M964" s="136">
        <f t="shared" si="813"/>
        <v>0</v>
      </c>
      <c r="N964" s="136">
        <f t="shared" si="835"/>
        <v>0</v>
      </c>
      <c r="O964" s="136">
        <f t="shared" si="814"/>
        <v>0</v>
      </c>
      <c r="P964" s="262"/>
      <c r="Q964" s="262"/>
      <c r="R964" s="263"/>
      <c r="S964" s="167"/>
      <c r="T964" s="194"/>
      <c r="U964" s="194"/>
      <c r="V964" s="136">
        <f t="shared" si="815"/>
        <v>0</v>
      </c>
      <c r="W964" s="136">
        <f t="shared" si="836"/>
        <v>0</v>
      </c>
      <c r="X964" s="136">
        <f t="shared" si="816"/>
        <v>0</v>
      </c>
      <c r="Y964" s="262"/>
      <c r="Z964" s="262"/>
      <c r="AA964" s="263"/>
      <c r="AB964" s="167"/>
      <c r="AC964" s="194"/>
      <c r="AD964" s="194"/>
      <c r="AE964" s="136">
        <f t="shared" si="817"/>
        <v>0</v>
      </c>
      <c r="AF964" s="136">
        <f t="shared" si="837"/>
        <v>0</v>
      </c>
      <c r="AG964" s="136">
        <f t="shared" si="818"/>
        <v>0</v>
      </c>
      <c r="AH964" s="262"/>
      <c r="AI964" s="262"/>
      <c r="AJ964" s="263"/>
      <c r="AK964" s="167"/>
      <c r="AL964" s="194"/>
      <c r="AM964" s="194"/>
      <c r="AN964" s="136">
        <f t="shared" si="819"/>
        <v>0</v>
      </c>
      <c r="AO964" s="136">
        <f t="shared" si="838"/>
        <v>0</v>
      </c>
      <c r="AP964" s="136">
        <f t="shared" si="820"/>
        <v>0</v>
      </c>
      <c r="AQ964" s="262"/>
      <c r="AR964" s="262"/>
      <c r="AS964" s="263"/>
      <c r="AT964" s="167"/>
      <c r="AU964" s="194"/>
      <c r="AV964" s="194"/>
      <c r="AW964" s="136">
        <f t="shared" si="821"/>
        <v>0</v>
      </c>
      <c r="AX964" s="136">
        <f t="shared" si="839"/>
        <v>0</v>
      </c>
      <c r="AY964" s="136">
        <f t="shared" si="822"/>
        <v>0</v>
      </c>
      <c r="AZ964" s="262"/>
      <c r="BA964" s="262"/>
      <c r="BB964" s="263"/>
      <c r="BC964" s="167"/>
      <c r="BD964" s="194"/>
      <c r="BE964" s="194"/>
      <c r="BF964" s="136">
        <f t="shared" si="823"/>
        <v>0</v>
      </c>
      <c r="BG964" s="136">
        <f t="shared" si="840"/>
        <v>0</v>
      </c>
      <c r="BH964" s="136">
        <f t="shared" si="824"/>
        <v>0</v>
      </c>
      <c r="BI964" s="262"/>
      <c r="BJ964" s="262"/>
      <c r="BK964" s="263"/>
      <c r="BL964" s="167"/>
      <c r="BM964" s="194"/>
      <c r="BN964" s="194"/>
      <c r="BO964" s="136">
        <f t="shared" si="825"/>
        <v>0</v>
      </c>
      <c r="BP964" s="136">
        <f t="shared" si="841"/>
        <v>0</v>
      </c>
      <c r="BQ964" s="136">
        <f t="shared" si="826"/>
        <v>0</v>
      </c>
      <c r="BR964" s="262"/>
      <c r="BS964" s="262"/>
      <c r="BT964" s="263"/>
      <c r="BU964" s="167"/>
      <c r="BV964" s="194"/>
      <c r="BW964" s="194"/>
      <c r="BX964" s="136">
        <f t="shared" si="827"/>
        <v>0</v>
      </c>
      <c r="BY964" s="136">
        <f t="shared" si="842"/>
        <v>0</v>
      </c>
      <c r="BZ964" s="136">
        <f t="shared" si="828"/>
        <v>0</v>
      </c>
      <c r="CA964" s="262"/>
      <c r="CB964" s="262"/>
      <c r="CC964" s="263"/>
      <c r="CD964" s="167"/>
      <c r="CE964" s="194"/>
      <c r="CF964" s="194"/>
      <c r="CG964" s="136">
        <f t="shared" si="829"/>
        <v>0</v>
      </c>
      <c r="CH964" s="136">
        <f t="shared" si="843"/>
        <v>0</v>
      </c>
      <c r="CI964" s="136">
        <f t="shared" si="830"/>
        <v>0</v>
      </c>
      <c r="CJ964" s="262"/>
      <c r="CK964" s="262"/>
      <c r="CL964" s="263"/>
      <c r="CM964" s="167"/>
      <c r="CN964" s="194"/>
      <c r="CO964" s="194"/>
      <c r="CP964" s="136">
        <f t="shared" si="831"/>
        <v>0</v>
      </c>
      <c r="CQ964" s="136">
        <f t="shared" si="844"/>
        <v>0</v>
      </c>
      <c r="CR964" s="136">
        <f t="shared" si="832"/>
        <v>0</v>
      </c>
      <c r="CS964" s="262"/>
      <c r="CT964" s="262"/>
      <c r="CU964" s="263"/>
      <c r="CV964" s="167"/>
      <c r="CW964" s="194"/>
      <c r="CX964" s="194"/>
      <c r="CY964" s="136">
        <f t="shared" si="833"/>
        <v>0</v>
      </c>
      <c r="CZ964" s="136">
        <f t="shared" si="845"/>
        <v>0</v>
      </c>
      <c r="DA964" s="136">
        <f t="shared" si="834"/>
        <v>0</v>
      </c>
      <c r="DB964" s="262"/>
      <c r="DC964" s="262"/>
      <c r="DD964" s="263"/>
    </row>
    <row r="965" spans="1:108" x14ac:dyDescent="0.25">
      <c r="A965" s="167"/>
      <c r="B965" s="194"/>
      <c r="C965" s="194"/>
      <c r="D965" s="136">
        <f t="shared" si="846"/>
        <v>0</v>
      </c>
      <c r="E965" s="136">
        <f t="shared" si="847"/>
        <v>0</v>
      </c>
      <c r="F965" s="136">
        <f t="shared" si="848"/>
        <v>0</v>
      </c>
      <c r="G965" s="262"/>
      <c r="H965" s="262"/>
      <c r="I965" s="263"/>
      <c r="J965" s="167"/>
      <c r="K965" s="194"/>
      <c r="L965" s="194"/>
      <c r="M965" s="136">
        <f t="shared" si="813"/>
        <v>0</v>
      </c>
      <c r="N965" s="136">
        <f t="shared" si="835"/>
        <v>0</v>
      </c>
      <c r="O965" s="136">
        <f t="shared" si="814"/>
        <v>0</v>
      </c>
      <c r="P965" s="262"/>
      <c r="Q965" s="262"/>
      <c r="R965" s="263"/>
      <c r="S965" s="167"/>
      <c r="T965" s="194"/>
      <c r="U965" s="194"/>
      <c r="V965" s="136">
        <f t="shared" si="815"/>
        <v>0</v>
      </c>
      <c r="W965" s="136">
        <f t="shared" si="836"/>
        <v>0</v>
      </c>
      <c r="X965" s="136">
        <f t="shared" si="816"/>
        <v>0</v>
      </c>
      <c r="Y965" s="262"/>
      <c r="Z965" s="262"/>
      <c r="AA965" s="263"/>
      <c r="AB965" s="167"/>
      <c r="AC965" s="194"/>
      <c r="AD965" s="194"/>
      <c r="AE965" s="136">
        <f t="shared" si="817"/>
        <v>0</v>
      </c>
      <c r="AF965" s="136">
        <f t="shared" si="837"/>
        <v>0</v>
      </c>
      <c r="AG965" s="136">
        <f t="shared" si="818"/>
        <v>0</v>
      </c>
      <c r="AH965" s="262"/>
      <c r="AI965" s="262"/>
      <c r="AJ965" s="263"/>
      <c r="AK965" s="167"/>
      <c r="AL965" s="194"/>
      <c r="AM965" s="194"/>
      <c r="AN965" s="136">
        <f t="shared" si="819"/>
        <v>0</v>
      </c>
      <c r="AO965" s="136">
        <f t="shared" si="838"/>
        <v>0</v>
      </c>
      <c r="AP965" s="136">
        <f t="shared" si="820"/>
        <v>0</v>
      </c>
      <c r="AQ965" s="262"/>
      <c r="AR965" s="262"/>
      <c r="AS965" s="263"/>
      <c r="AT965" s="167"/>
      <c r="AU965" s="194"/>
      <c r="AV965" s="194"/>
      <c r="AW965" s="136">
        <f t="shared" si="821"/>
        <v>0</v>
      </c>
      <c r="AX965" s="136">
        <f t="shared" si="839"/>
        <v>0</v>
      </c>
      <c r="AY965" s="136">
        <f t="shared" si="822"/>
        <v>0</v>
      </c>
      <c r="AZ965" s="262"/>
      <c r="BA965" s="262"/>
      <c r="BB965" s="263"/>
      <c r="BC965" s="167"/>
      <c r="BD965" s="194"/>
      <c r="BE965" s="194"/>
      <c r="BF965" s="136">
        <f t="shared" si="823"/>
        <v>0</v>
      </c>
      <c r="BG965" s="136">
        <f t="shared" si="840"/>
        <v>0</v>
      </c>
      <c r="BH965" s="136">
        <f t="shared" si="824"/>
        <v>0</v>
      </c>
      <c r="BI965" s="262"/>
      <c r="BJ965" s="262"/>
      <c r="BK965" s="263"/>
      <c r="BL965" s="167"/>
      <c r="BM965" s="194"/>
      <c r="BN965" s="194"/>
      <c r="BO965" s="136">
        <f t="shared" si="825"/>
        <v>0</v>
      </c>
      <c r="BP965" s="136">
        <f t="shared" si="841"/>
        <v>0</v>
      </c>
      <c r="BQ965" s="136">
        <f t="shared" si="826"/>
        <v>0</v>
      </c>
      <c r="BR965" s="262"/>
      <c r="BS965" s="262"/>
      <c r="BT965" s="263"/>
      <c r="BU965" s="167"/>
      <c r="BV965" s="194"/>
      <c r="BW965" s="194"/>
      <c r="BX965" s="136">
        <f t="shared" si="827"/>
        <v>0</v>
      </c>
      <c r="BY965" s="136">
        <f t="shared" si="842"/>
        <v>0</v>
      </c>
      <c r="BZ965" s="136">
        <f t="shared" si="828"/>
        <v>0</v>
      </c>
      <c r="CA965" s="262"/>
      <c r="CB965" s="262"/>
      <c r="CC965" s="263"/>
      <c r="CD965" s="167"/>
      <c r="CE965" s="194"/>
      <c r="CF965" s="194"/>
      <c r="CG965" s="136">
        <f t="shared" si="829"/>
        <v>0</v>
      </c>
      <c r="CH965" s="136">
        <f t="shared" si="843"/>
        <v>0</v>
      </c>
      <c r="CI965" s="136">
        <f t="shared" si="830"/>
        <v>0</v>
      </c>
      <c r="CJ965" s="262"/>
      <c r="CK965" s="262"/>
      <c r="CL965" s="263"/>
      <c r="CM965" s="167"/>
      <c r="CN965" s="194"/>
      <c r="CO965" s="194"/>
      <c r="CP965" s="136">
        <f t="shared" si="831"/>
        <v>0</v>
      </c>
      <c r="CQ965" s="136">
        <f t="shared" si="844"/>
        <v>0</v>
      </c>
      <c r="CR965" s="136">
        <f t="shared" si="832"/>
        <v>0</v>
      </c>
      <c r="CS965" s="262"/>
      <c r="CT965" s="262"/>
      <c r="CU965" s="263"/>
      <c r="CV965" s="167"/>
      <c r="CW965" s="194"/>
      <c r="CX965" s="194"/>
      <c r="CY965" s="136">
        <f t="shared" si="833"/>
        <v>0</v>
      </c>
      <c r="CZ965" s="136">
        <f t="shared" si="845"/>
        <v>0</v>
      </c>
      <c r="DA965" s="136">
        <f t="shared" si="834"/>
        <v>0</v>
      </c>
      <c r="DB965" s="262"/>
      <c r="DC965" s="262"/>
      <c r="DD965" s="263"/>
    </row>
    <row r="966" spans="1:108" x14ac:dyDescent="0.25">
      <c r="A966" s="167"/>
      <c r="B966" s="194"/>
      <c r="C966" s="194"/>
      <c r="D966" s="136">
        <f t="shared" si="846"/>
        <v>0</v>
      </c>
      <c r="E966" s="136">
        <f t="shared" si="847"/>
        <v>0</v>
      </c>
      <c r="F966" s="136">
        <f t="shared" si="848"/>
        <v>0</v>
      </c>
      <c r="G966" s="262"/>
      <c r="H966" s="262"/>
      <c r="I966" s="263"/>
      <c r="J966" s="167"/>
      <c r="K966" s="194"/>
      <c r="L966" s="194"/>
      <c r="M966" s="136">
        <f t="shared" ref="M966:M1029" si="849">IF(L966="",0,1)</f>
        <v>0</v>
      </c>
      <c r="N966" s="136">
        <f t="shared" si="835"/>
        <v>0</v>
      </c>
      <c r="O966" s="136">
        <f t="shared" ref="O966:O1029" si="850">IF(P966="NIE",1,0)</f>
        <v>0</v>
      </c>
      <c r="P966" s="262"/>
      <c r="Q966" s="262"/>
      <c r="R966" s="263"/>
      <c r="S966" s="167"/>
      <c r="T966" s="194"/>
      <c r="U966" s="194"/>
      <c r="V966" s="136">
        <f t="shared" ref="V966:V1029" si="851">IF(U966="",0,1)</f>
        <v>0</v>
      </c>
      <c r="W966" s="136">
        <f t="shared" si="836"/>
        <v>0</v>
      </c>
      <c r="X966" s="136">
        <f t="shared" ref="X966:X1029" si="852">IF(Y966="NIE",1,0)</f>
        <v>0</v>
      </c>
      <c r="Y966" s="262"/>
      <c r="Z966" s="262"/>
      <c r="AA966" s="263"/>
      <c r="AB966" s="167"/>
      <c r="AC966" s="194"/>
      <c r="AD966" s="194"/>
      <c r="AE966" s="136">
        <f t="shared" ref="AE966:AE1029" si="853">IF(AD966="",0,1)</f>
        <v>0</v>
      </c>
      <c r="AF966" s="136">
        <f t="shared" si="837"/>
        <v>0</v>
      </c>
      <c r="AG966" s="136">
        <f t="shared" ref="AG966:AG1029" si="854">IF(AH966="NIE",1,0)</f>
        <v>0</v>
      </c>
      <c r="AH966" s="262"/>
      <c r="AI966" s="262"/>
      <c r="AJ966" s="263"/>
      <c r="AK966" s="167"/>
      <c r="AL966" s="194"/>
      <c r="AM966" s="194"/>
      <c r="AN966" s="136">
        <f t="shared" ref="AN966:AN1029" si="855">IF(AM966="",0,1)</f>
        <v>0</v>
      </c>
      <c r="AO966" s="136">
        <f t="shared" si="838"/>
        <v>0</v>
      </c>
      <c r="AP966" s="136">
        <f t="shared" ref="AP966:AP1029" si="856">IF(AQ966="NIE",1,0)</f>
        <v>0</v>
      </c>
      <c r="AQ966" s="262"/>
      <c r="AR966" s="262"/>
      <c r="AS966" s="263"/>
      <c r="AT966" s="167"/>
      <c r="AU966" s="194"/>
      <c r="AV966" s="194"/>
      <c r="AW966" s="136">
        <f t="shared" ref="AW966:AW1029" si="857">IF(AV966="",0,1)</f>
        <v>0</v>
      </c>
      <c r="AX966" s="136">
        <f t="shared" si="839"/>
        <v>0</v>
      </c>
      <c r="AY966" s="136">
        <f t="shared" ref="AY966:AY1029" si="858">IF(AZ966="NIE",1,0)</f>
        <v>0</v>
      </c>
      <c r="AZ966" s="262"/>
      <c r="BA966" s="262"/>
      <c r="BB966" s="263"/>
      <c r="BC966" s="167"/>
      <c r="BD966" s="194"/>
      <c r="BE966" s="194"/>
      <c r="BF966" s="136">
        <f t="shared" ref="BF966:BF1029" si="859">IF(BE966="",0,1)</f>
        <v>0</v>
      </c>
      <c r="BG966" s="136">
        <f t="shared" si="840"/>
        <v>0</v>
      </c>
      <c r="BH966" s="136">
        <f t="shared" ref="BH966:BH1029" si="860">IF(BI966="NIE",1,0)</f>
        <v>0</v>
      </c>
      <c r="BI966" s="262"/>
      <c r="BJ966" s="262"/>
      <c r="BK966" s="263"/>
      <c r="BL966" s="167"/>
      <c r="BM966" s="194"/>
      <c r="BN966" s="194"/>
      <c r="BO966" s="136">
        <f t="shared" ref="BO966:BO1029" si="861">IF(BN966="",0,1)</f>
        <v>0</v>
      </c>
      <c r="BP966" s="136">
        <f t="shared" si="841"/>
        <v>0</v>
      </c>
      <c r="BQ966" s="136">
        <f t="shared" ref="BQ966:BQ1029" si="862">IF(BR966="NIE",1,0)</f>
        <v>0</v>
      </c>
      <c r="BR966" s="262"/>
      <c r="BS966" s="262"/>
      <c r="BT966" s="263"/>
      <c r="BU966" s="167"/>
      <c r="BV966" s="194"/>
      <c r="BW966" s="194"/>
      <c r="BX966" s="136">
        <f t="shared" ref="BX966:BX1029" si="863">IF(BW966="",0,1)</f>
        <v>0</v>
      </c>
      <c r="BY966" s="136">
        <f t="shared" si="842"/>
        <v>0</v>
      </c>
      <c r="BZ966" s="136">
        <f t="shared" ref="BZ966:BZ1029" si="864">IF(CA966="NIE",1,0)</f>
        <v>0</v>
      </c>
      <c r="CA966" s="262"/>
      <c r="CB966" s="262"/>
      <c r="CC966" s="263"/>
      <c r="CD966" s="167"/>
      <c r="CE966" s="194"/>
      <c r="CF966" s="194"/>
      <c r="CG966" s="136">
        <f t="shared" ref="CG966:CG1029" si="865">IF(CF966="",0,1)</f>
        <v>0</v>
      </c>
      <c r="CH966" s="136">
        <f t="shared" si="843"/>
        <v>0</v>
      </c>
      <c r="CI966" s="136">
        <f t="shared" ref="CI966:CI1029" si="866">IF(CJ966="NIE",1,0)</f>
        <v>0</v>
      </c>
      <c r="CJ966" s="262"/>
      <c r="CK966" s="262"/>
      <c r="CL966" s="263"/>
      <c r="CM966" s="167"/>
      <c r="CN966" s="194"/>
      <c r="CO966" s="194"/>
      <c r="CP966" s="136">
        <f t="shared" ref="CP966:CP1029" si="867">IF(CO966="",0,1)</f>
        <v>0</v>
      </c>
      <c r="CQ966" s="136">
        <f t="shared" si="844"/>
        <v>0</v>
      </c>
      <c r="CR966" s="136">
        <f t="shared" ref="CR966:CR1029" si="868">IF(CS966="NIE",1,0)</f>
        <v>0</v>
      </c>
      <c r="CS966" s="262"/>
      <c r="CT966" s="262"/>
      <c r="CU966" s="263"/>
      <c r="CV966" s="167"/>
      <c r="CW966" s="194"/>
      <c r="CX966" s="194"/>
      <c r="CY966" s="136">
        <f t="shared" ref="CY966:CY1029" si="869">IF(CX966="",0,1)</f>
        <v>0</v>
      </c>
      <c r="CZ966" s="136">
        <f t="shared" si="845"/>
        <v>0</v>
      </c>
      <c r="DA966" s="136">
        <f t="shared" ref="DA966:DA1029" si="870">IF(DB966="NIE",1,0)</f>
        <v>0</v>
      </c>
      <c r="DB966" s="262"/>
      <c r="DC966" s="262"/>
      <c r="DD966" s="263"/>
    </row>
    <row r="967" spans="1:108" x14ac:dyDescent="0.25">
      <c r="A967" s="167"/>
      <c r="B967" s="194"/>
      <c r="C967" s="194"/>
      <c r="D967" s="136">
        <f t="shared" si="846"/>
        <v>0</v>
      </c>
      <c r="E967" s="136">
        <f t="shared" si="847"/>
        <v>0</v>
      </c>
      <c r="F967" s="136">
        <f t="shared" si="848"/>
        <v>0</v>
      </c>
      <c r="G967" s="262"/>
      <c r="H967" s="262"/>
      <c r="I967" s="263"/>
      <c r="J967" s="167"/>
      <c r="K967" s="194"/>
      <c r="L967" s="194"/>
      <c r="M967" s="136">
        <f t="shared" si="849"/>
        <v>0</v>
      </c>
      <c r="N967" s="136">
        <f t="shared" si="835"/>
        <v>0</v>
      </c>
      <c r="O967" s="136">
        <f t="shared" si="850"/>
        <v>0</v>
      </c>
      <c r="P967" s="262"/>
      <c r="Q967" s="262"/>
      <c r="R967" s="263"/>
      <c r="S967" s="167"/>
      <c r="T967" s="194"/>
      <c r="U967" s="194"/>
      <c r="V967" s="136">
        <f t="shared" si="851"/>
        <v>0</v>
      </c>
      <c r="W967" s="136">
        <f t="shared" si="836"/>
        <v>0</v>
      </c>
      <c r="X967" s="136">
        <f t="shared" si="852"/>
        <v>0</v>
      </c>
      <c r="Y967" s="262"/>
      <c r="Z967" s="262"/>
      <c r="AA967" s="263"/>
      <c r="AB967" s="167"/>
      <c r="AC967" s="194"/>
      <c r="AD967" s="194"/>
      <c r="AE967" s="136">
        <f t="shared" si="853"/>
        <v>0</v>
      </c>
      <c r="AF967" s="136">
        <f t="shared" si="837"/>
        <v>0</v>
      </c>
      <c r="AG967" s="136">
        <f t="shared" si="854"/>
        <v>0</v>
      </c>
      <c r="AH967" s="262"/>
      <c r="AI967" s="262"/>
      <c r="AJ967" s="263"/>
      <c r="AK967" s="167"/>
      <c r="AL967" s="194"/>
      <c r="AM967" s="194"/>
      <c r="AN967" s="136">
        <f t="shared" si="855"/>
        <v>0</v>
      </c>
      <c r="AO967" s="136">
        <f t="shared" si="838"/>
        <v>0</v>
      </c>
      <c r="AP967" s="136">
        <f t="shared" si="856"/>
        <v>0</v>
      </c>
      <c r="AQ967" s="262"/>
      <c r="AR967" s="262"/>
      <c r="AS967" s="263"/>
      <c r="AT967" s="167"/>
      <c r="AU967" s="194"/>
      <c r="AV967" s="194"/>
      <c r="AW967" s="136">
        <f t="shared" si="857"/>
        <v>0</v>
      </c>
      <c r="AX967" s="136">
        <f t="shared" si="839"/>
        <v>0</v>
      </c>
      <c r="AY967" s="136">
        <f t="shared" si="858"/>
        <v>0</v>
      </c>
      <c r="AZ967" s="262"/>
      <c r="BA967" s="262"/>
      <c r="BB967" s="263"/>
      <c r="BC967" s="167"/>
      <c r="BD967" s="194"/>
      <c r="BE967" s="194"/>
      <c r="BF967" s="136">
        <f t="shared" si="859"/>
        <v>0</v>
      </c>
      <c r="BG967" s="136">
        <f t="shared" si="840"/>
        <v>0</v>
      </c>
      <c r="BH967" s="136">
        <f t="shared" si="860"/>
        <v>0</v>
      </c>
      <c r="BI967" s="262"/>
      <c r="BJ967" s="262"/>
      <c r="BK967" s="263"/>
      <c r="BL967" s="167"/>
      <c r="BM967" s="194"/>
      <c r="BN967" s="194"/>
      <c r="BO967" s="136">
        <f t="shared" si="861"/>
        <v>0</v>
      </c>
      <c r="BP967" s="136">
        <f t="shared" si="841"/>
        <v>0</v>
      </c>
      <c r="BQ967" s="136">
        <f t="shared" si="862"/>
        <v>0</v>
      </c>
      <c r="BR967" s="262"/>
      <c r="BS967" s="262"/>
      <c r="BT967" s="263"/>
      <c r="BU967" s="167"/>
      <c r="BV967" s="194"/>
      <c r="BW967" s="194"/>
      <c r="BX967" s="136">
        <f t="shared" si="863"/>
        <v>0</v>
      </c>
      <c r="BY967" s="136">
        <f t="shared" si="842"/>
        <v>0</v>
      </c>
      <c r="BZ967" s="136">
        <f t="shared" si="864"/>
        <v>0</v>
      </c>
      <c r="CA967" s="262"/>
      <c r="CB967" s="262"/>
      <c r="CC967" s="263"/>
      <c r="CD967" s="167"/>
      <c r="CE967" s="194"/>
      <c r="CF967" s="194"/>
      <c r="CG967" s="136">
        <f t="shared" si="865"/>
        <v>0</v>
      </c>
      <c r="CH967" s="136">
        <f t="shared" si="843"/>
        <v>0</v>
      </c>
      <c r="CI967" s="136">
        <f t="shared" si="866"/>
        <v>0</v>
      </c>
      <c r="CJ967" s="262"/>
      <c r="CK967" s="262"/>
      <c r="CL967" s="263"/>
      <c r="CM967" s="167"/>
      <c r="CN967" s="194"/>
      <c r="CO967" s="194"/>
      <c r="CP967" s="136">
        <f t="shared" si="867"/>
        <v>0</v>
      </c>
      <c r="CQ967" s="136">
        <f t="shared" si="844"/>
        <v>0</v>
      </c>
      <c r="CR967" s="136">
        <f t="shared" si="868"/>
        <v>0</v>
      </c>
      <c r="CS967" s="262"/>
      <c r="CT967" s="262"/>
      <c r="CU967" s="263"/>
      <c r="CV967" s="167"/>
      <c r="CW967" s="194"/>
      <c r="CX967" s="194"/>
      <c r="CY967" s="136">
        <f t="shared" si="869"/>
        <v>0</v>
      </c>
      <c r="CZ967" s="136">
        <f t="shared" si="845"/>
        <v>0</v>
      </c>
      <c r="DA967" s="136">
        <f t="shared" si="870"/>
        <v>0</v>
      </c>
      <c r="DB967" s="262"/>
      <c r="DC967" s="262"/>
      <c r="DD967" s="263"/>
    </row>
    <row r="968" spans="1:108" x14ac:dyDescent="0.25">
      <c r="A968" s="167"/>
      <c r="B968" s="194"/>
      <c r="C968" s="194"/>
      <c r="D968" s="136">
        <f t="shared" si="846"/>
        <v>0</v>
      </c>
      <c r="E968" s="136">
        <f t="shared" si="847"/>
        <v>0</v>
      </c>
      <c r="F968" s="136">
        <f t="shared" si="848"/>
        <v>0</v>
      </c>
      <c r="G968" s="262"/>
      <c r="H968" s="262"/>
      <c r="I968" s="263"/>
      <c r="J968" s="167"/>
      <c r="K968" s="194"/>
      <c r="L968" s="194"/>
      <c r="M968" s="136">
        <f t="shared" si="849"/>
        <v>0</v>
      </c>
      <c r="N968" s="136">
        <f t="shared" si="835"/>
        <v>0</v>
      </c>
      <c r="O968" s="136">
        <f t="shared" si="850"/>
        <v>0</v>
      </c>
      <c r="P968" s="262"/>
      <c r="Q968" s="262"/>
      <c r="R968" s="263"/>
      <c r="S968" s="167"/>
      <c r="T968" s="194"/>
      <c r="U968" s="194"/>
      <c r="V968" s="136">
        <f t="shared" si="851"/>
        <v>0</v>
      </c>
      <c r="W968" s="136">
        <f t="shared" si="836"/>
        <v>0</v>
      </c>
      <c r="X968" s="136">
        <f t="shared" si="852"/>
        <v>0</v>
      </c>
      <c r="Y968" s="262"/>
      <c r="Z968" s="262"/>
      <c r="AA968" s="263"/>
      <c r="AB968" s="167"/>
      <c r="AC968" s="194"/>
      <c r="AD968" s="194"/>
      <c r="AE968" s="136">
        <f t="shared" si="853"/>
        <v>0</v>
      </c>
      <c r="AF968" s="136">
        <f t="shared" si="837"/>
        <v>0</v>
      </c>
      <c r="AG968" s="136">
        <f t="shared" si="854"/>
        <v>0</v>
      </c>
      <c r="AH968" s="262"/>
      <c r="AI968" s="262"/>
      <c r="AJ968" s="263"/>
      <c r="AK968" s="167"/>
      <c r="AL968" s="194"/>
      <c r="AM968" s="194"/>
      <c r="AN968" s="136">
        <f t="shared" si="855"/>
        <v>0</v>
      </c>
      <c r="AO968" s="136">
        <f t="shared" si="838"/>
        <v>0</v>
      </c>
      <c r="AP968" s="136">
        <f t="shared" si="856"/>
        <v>0</v>
      </c>
      <c r="AQ968" s="262"/>
      <c r="AR968" s="262"/>
      <c r="AS968" s="263"/>
      <c r="AT968" s="167"/>
      <c r="AU968" s="194"/>
      <c r="AV968" s="194"/>
      <c r="AW968" s="136">
        <f t="shared" si="857"/>
        <v>0</v>
      </c>
      <c r="AX968" s="136">
        <f t="shared" si="839"/>
        <v>0</v>
      </c>
      <c r="AY968" s="136">
        <f t="shared" si="858"/>
        <v>0</v>
      </c>
      <c r="AZ968" s="262"/>
      <c r="BA968" s="262"/>
      <c r="BB968" s="263"/>
      <c r="BC968" s="167"/>
      <c r="BD968" s="194"/>
      <c r="BE968" s="194"/>
      <c r="BF968" s="136">
        <f t="shared" si="859"/>
        <v>0</v>
      </c>
      <c r="BG968" s="136">
        <f t="shared" si="840"/>
        <v>0</v>
      </c>
      <c r="BH968" s="136">
        <f t="shared" si="860"/>
        <v>0</v>
      </c>
      <c r="BI968" s="262"/>
      <c r="BJ968" s="262"/>
      <c r="BK968" s="263"/>
      <c r="BL968" s="167"/>
      <c r="BM968" s="194"/>
      <c r="BN968" s="194"/>
      <c r="BO968" s="136">
        <f t="shared" si="861"/>
        <v>0</v>
      </c>
      <c r="BP968" s="136">
        <f t="shared" si="841"/>
        <v>0</v>
      </c>
      <c r="BQ968" s="136">
        <f t="shared" si="862"/>
        <v>0</v>
      </c>
      <c r="BR968" s="262"/>
      <c r="BS968" s="262"/>
      <c r="BT968" s="263"/>
      <c r="BU968" s="167"/>
      <c r="BV968" s="194"/>
      <c r="BW968" s="194"/>
      <c r="BX968" s="136">
        <f t="shared" si="863"/>
        <v>0</v>
      </c>
      <c r="BY968" s="136">
        <f t="shared" si="842"/>
        <v>0</v>
      </c>
      <c r="BZ968" s="136">
        <f t="shared" si="864"/>
        <v>0</v>
      </c>
      <c r="CA968" s="262"/>
      <c r="CB968" s="262"/>
      <c r="CC968" s="263"/>
      <c r="CD968" s="167"/>
      <c r="CE968" s="194"/>
      <c r="CF968" s="194"/>
      <c r="CG968" s="136">
        <f t="shared" si="865"/>
        <v>0</v>
      </c>
      <c r="CH968" s="136">
        <f t="shared" si="843"/>
        <v>0</v>
      </c>
      <c r="CI968" s="136">
        <f t="shared" si="866"/>
        <v>0</v>
      </c>
      <c r="CJ968" s="262"/>
      <c r="CK968" s="262"/>
      <c r="CL968" s="263"/>
      <c r="CM968" s="167"/>
      <c r="CN968" s="194"/>
      <c r="CO968" s="194"/>
      <c r="CP968" s="136">
        <f t="shared" si="867"/>
        <v>0</v>
      </c>
      <c r="CQ968" s="136">
        <f t="shared" si="844"/>
        <v>0</v>
      </c>
      <c r="CR968" s="136">
        <f t="shared" si="868"/>
        <v>0</v>
      </c>
      <c r="CS968" s="262"/>
      <c r="CT968" s="262"/>
      <c r="CU968" s="263"/>
      <c r="CV968" s="167"/>
      <c r="CW968" s="194"/>
      <c r="CX968" s="194"/>
      <c r="CY968" s="136">
        <f t="shared" si="869"/>
        <v>0</v>
      </c>
      <c r="CZ968" s="136">
        <f t="shared" si="845"/>
        <v>0</v>
      </c>
      <c r="DA968" s="136">
        <f t="shared" si="870"/>
        <v>0</v>
      </c>
      <c r="DB968" s="262"/>
      <c r="DC968" s="262"/>
      <c r="DD968" s="263"/>
    </row>
    <row r="969" spans="1:108" x14ac:dyDescent="0.25">
      <c r="A969" s="167"/>
      <c r="B969" s="194"/>
      <c r="C969" s="194"/>
      <c r="D969" s="136">
        <f t="shared" si="846"/>
        <v>0</v>
      </c>
      <c r="E969" s="136">
        <f t="shared" si="847"/>
        <v>0</v>
      </c>
      <c r="F969" s="136">
        <f t="shared" si="848"/>
        <v>0</v>
      </c>
      <c r="G969" s="262"/>
      <c r="H969" s="262"/>
      <c r="I969" s="263"/>
      <c r="J969" s="167"/>
      <c r="K969" s="194"/>
      <c r="L969" s="194"/>
      <c r="M969" s="136">
        <f t="shared" si="849"/>
        <v>0</v>
      </c>
      <c r="N969" s="136">
        <f t="shared" si="835"/>
        <v>0</v>
      </c>
      <c r="O969" s="136">
        <f t="shared" si="850"/>
        <v>0</v>
      </c>
      <c r="P969" s="262"/>
      <c r="Q969" s="262"/>
      <c r="R969" s="263"/>
      <c r="S969" s="167"/>
      <c r="T969" s="194"/>
      <c r="U969" s="194"/>
      <c r="V969" s="136">
        <f t="shared" si="851"/>
        <v>0</v>
      </c>
      <c r="W969" s="136">
        <f t="shared" si="836"/>
        <v>0</v>
      </c>
      <c r="X969" s="136">
        <f t="shared" si="852"/>
        <v>0</v>
      </c>
      <c r="Y969" s="262"/>
      <c r="Z969" s="262"/>
      <c r="AA969" s="263"/>
      <c r="AB969" s="167"/>
      <c r="AC969" s="194"/>
      <c r="AD969" s="194"/>
      <c r="AE969" s="136">
        <f t="shared" si="853"/>
        <v>0</v>
      </c>
      <c r="AF969" s="136">
        <f t="shared" si="837"/>
        <v>0</v>
      </c>
      <c r="AG969" s="136">
        <f t="shared" si="854"/>
        <v>0</v>
      </c>
      <c r="AH969" s="262"/>
      <c r="AI969" s="262"/>
      <c r="AJ969" s="263"/>
      <c r="AK969" s="167"/>
      <c r="AL969" s="194"/>
      <c r="AM969" s="194"/>
      <c r="AN969" s="136">
        <f t="shared" si="855"/>
        <v>0</v>
      </c>
      <c r="AO969" s="136">
        <f t="shared" si="838"/>
        <v>0</v>
      </c>
      <c r="AP969" s="136">
        <f t="shared" si="856"/>
        <v>0</v>
      </c>
      <c r="AQ969" s="262"/>
      <c r="AR969" s="262"/>
      <c r="AS969" s="263"/>
      <c r="AT969" s="167"/>
      <c r="AU969" s="194"/>
      <c r="AV969" s="194"/>
      <c r="AW969" s="136">
        <f t="shared" si="857"/>
        <v>0</v>
      </c>
      <c r="AX969" s="136">
        <f t="shared" si="839"/>
        <v>0</v>
      </c>
      <c r="AY969" s="136">
        <f t="shared" si="858"/>
        <v>0</v>
      </c>
      <c r="AZ969" s="262"/>
      <c r="BA969" s="262"/>
      <c r="BB969" s="263"/>
      <c r="BC969" s="167"/>
      <c r="BD969" s="194"/>
      <c r="BE969" s="194"/>
      <c r="BF969" s="136">
        <f t="shared" si="859"/>
        <v>0</v>
      </c>
      <c r="BG969" s="136">
        <f t="shared" si="840"/>
        <v>0</v>
      </c>
      <c r="BH969" s="136">
        <f t="shared" si="860"/>
        <v>0</v>
      </c>
      <c r="BI969" s="262"/>
      <c r="BJ969" s="262"/>
      <c r="BK969" s="263"/>
      <c r="BL969" s="167"/>
      <c r="BM969" s="194"/>
      <c r="BN969" s="194"/>
      <c r="BO969" s="136">
        <f t="shared" si="861"/>
        <v>0</v>
      </c>
      <c r="BP969" s="136">
        <f t="shared" si="841"/>
        <v>0</v>
      </c>
      <c r="BQ969" s="136">
        <f t="shared" si="862"/>
        <v>0</v>
      </c>
      <c r="BR969" s="262"/>
      <c r="BS969" s="262"/>
      <c r="BT969" s="263"/>
      <c r="BU969" s="167"/>
      <c r="BV969" s="194"/>
      <c r="BW969" s="194"/>
      <c r="BX969" s="136">
        <f t="shared" si="863"/>
        <v>0</v>
      </c>
      <c r="BY969" s="136">
        <f t="shared" si="842"/>
        <v>0</v>
      </c>
      <c r="BZ969" s="136">
        <f t="shared" si="864"/>
        <v>0</v>
      </c>
      <c r="CA969" s="262"/>
      <c r="CB969" s="262"/>
      <c r="CC969" s="263"/>
      <c r="CD969" s="167"/>
      <c r="CE969" s="194"/>
      <c r="CF969" s="194"/>
      <c r="CG969" s="136">
        <f t="shared" si="865"/>
        <v>0</v>
      </c>
      <c r="CH969" s="136">
        <f t="shared" si="843"/>
        <v>0</v>
      </c>
      <c r="CI969" s="136">
        <f t="shared" si="866"/>
        <v>0</v>
      </c>
      <c r="CJ969" s="262"/>
      <c r="CK969" s="262"/>
      <c r="CL969" s="263"/>
      <c r="CM969" s="167"/>
      <c r="CN969" s="194"/>
      <c r="CO969" s="194"/>
      <c r="CP969" s="136">
        <f t="shared" si="867"/>
        <v>0</v>
      </c>
      <c r="CQ969" s="136">
        <f t="shared" si="844"/>
        <v>0</v>
      </c>
      <c r="CR969" s="136">
        <f t="shared" si="868"/>
        <v>0</v>
      </c>
      <c r="CS969" s="262"/>
      <c r="CT969" s="262"/>
      <c r="CU969" s="263"/>
      <c r="CV969" s="167"/>
      <c r="CW969" s="194"/>
      <c r="CX969" s="194"/>
      <c r="CY969" s="136">
        <f t="shared" si="869"/>
        <v>0</v>
      </c>
      <c r="CZ969" s="136">
        <f t="shared" si="845"/>
        <v>0</v>
      </c>
      <c r="DA969" s="136">
        <f t="shared" si="870"/>
        <v>0</v>
      </c>
      <c r="DB969" s="262"/>
      <c r="DC969" s="262"/>
      <c r="DD969" s="263"/>
    </row>
    <row r="970" spans="1:108" x14ac:dyDescent="0.25">
      <c r="A970" s="167"/>
      <c r="B970" s="194"/>
      <c r="C970" s="194"/>
      <c r="D970" s="136">
        <f t="shared" si="846"/>
        <v>0</v>
      </c>
      <c r="E970" s="136">
        <f t="shared" si="847"/>
        <v>0</v>
      </c>
      <c r="F970" s="136">
        <f t="shared" si="848"/>
        <v>0</v>
      </c>
      <c r="G970" s="262"/>
      <c r="H970" s="262"/>
      <c r="I970" s="263"/>
      <c r="J970" s="167"/>
      <c r="K970" s="194"/>
      <c r="L970" s="194"/>
      <c r="M970" s="136">
        <f t="shared" si="849"/>
        <v>0</v>
      </c>
      <c r="N970" s="136">
        <f t="shared" si="835"/>
        <v>0</v>
      </c>
      <c r="O970" s="136">
        <f t="shared" si="850"/>
        <v>0</v>
      </c>
      <c r="P970" s="262"/>
      <c r="Q970" s="262"/>
      <c r="R970" s="263"/>
      <c r="S970" s="167"/>
      <c r="T970" s="194"/>
      <c r="U970" s="194"/>
      <c r="V970" s="136">
        <f t="shared" si="851"/>
        <v>0</v>
      </c>
      <c r="W970" s="136">
        <f t="shared" si="836"/>
        <v>0</v>
      </c>
      <c r="X970" s="136">
        <f t="shared" si="852"/>
        <v>0</v>
      </c>
      <c r="Y970" s="262"/>
      <c r="Z970" s="262"/>
      <c r="AA970" s="263"/>
      <c r="AB970" s="167"/>
      <c r="AC970" s="194"/>
      <c r="AD970" s="194"/>
      <c r="AE970" s="136">
        <f t="shared" si="853"/>
        <v>0</v>
      </c>
      <c r="AF970" s="136">
        <f t="shared" si="837"/>
        <v>0</v>
      </c>
      <c r="AG970" s="136">
        <f t="shared" si="854"/>
        <v>0</v>
      </c>
      <c r="AH970" s="262"/>
      <c r="AI970" s="262"/>
      <c r="AJ970" s="263"/>
      <c r="AK970" s="167"/>
      <c r="AL970" s="194"/>
      <c r="AM970" s="194"/>
      <c r="AN970" s="136">
        <f t="shared" si="855"/>
        <v>0</v>
      </c>
      <c r="AO970" s="136">
        <f t="shared" si="838"/>
        <v>0</v>
      </c>
      <c r="AP970" s="136">
        <f t="shared" si="856"/>
        <v>0</v>
      </c>
      <c r="AQ970" s="262"/>
      <c r="AR970" s="262"/>
      <c r="AS970" s="263"/>
      <c r="AT970" s="167"/>
      <c r="AU970" s="194"/>
      <c r="AV970" s="194"/>
      <c r="AW970" s="136">
        <f t="shared" si="857"/>
        <v>0</v>
      </c>
      <c r="AX970" s="136">
        <f t="shared" si="839"/>
        <v>0</v>
      </c>
      <c r="AY970" s="136">
        <f t="shared" si="858"/>
        <v>0</v>
      </c>
      <c r="AZ970" s="262"/>
      <c r="BA970" s="262"/>
      <c r="BB970" s="263"/>
      <c r="BC970" s="167"/>
      <c r="BD970" s="194"/>
      <c r="BE970" s="194"/>
      <c r="BF970" s="136">
        <f t="shared" si="859"/>
        <v>0</v>
      </c>
      <c r="BG970" s="136">
        <f t="shared" si="840"/>
        <v>0</v>
      </c>
      <c r="BH970" s="136">
        <f t="shared" si="860"/>
        <v>0</v>
      </c>
      <c r="BI970" s="262"/>
      <c r="BJ970" s="262"/>
      <c r="BK970" s="263"/>
      <c r="BL970" s="167"/>
      <c r="BM970" s="194"/>
      <c r="BN970" s="194"/>
      <c r="BO970" s="136">
        <f t="shared" si="861"/>
        <v>0</v>
      </c>
      <c r="BP970" s="136">
        <f t="shared" si="841"/>
        <v>0</v>
      </c>
      <c r="BQ970" s="136">
        <f t="shared" si="862"/>
        <v>0</v>
      </c>
      <c r="BR970" s="262"/>
      <c r="BS970" s="262"/>
      <c r="BT970" s="263"/>
      <c r="BU970" s="167"/>
      <c r="BV970" s="194"/>
      <c r="BW970" s="194"/>
      <c r="BX970" s="136">
        <f t="shared" si="863"/>
        <v>0</v>
      </c>
      <c r="BY970" s="136">
        <f t="shared" si="842"/>
        <v>0</v>
      </c>
      <c r="BZ970" s="136">
        <f t="shared" si="864"/>
        <v>0</v>
      </c>
      <c r="CA970" s="262"/>
      <c r="CB970" s="262"/>
      <c r="CC970" s="263"/>
      <c r="CD970" s="167"/>
      <c r="CE970" s="194"/>
      <c r="CF970" s="194"/>
      <c r="CG970" s="136">
        <f t="shared" si="865"/>
        <v>0</v>
      </c>
      <c r="CH970" s="136">
        <f t="shared" si="843"/>
        <v>0</v>
      </c>
      <c r="CI970" s="136">
        <f t="shared" si="866"/>
        <v>0</v>
      </c>
      <c r="CJ970" s="262"/>
      <c r="CK970" s="262"/>
      <c r="CL970" s="263"/>
      <c r="CM970" s="167"/>
      <c r="CN970" s="194"/>
      <c r="CO970" s="194"/>
      <c r="CP970" s="136">
        <f t="shared" si="867"/>
        <v>0</v>
      </c>
      <c r="CQ970" s="136">
        <f t="shared" si="844"/>
        <v>0</v>
      </c>
      <c r="CR970" s="136">
        <f t="shared" si="868"/>
        <v>0</v>
      </c>
      <c r="CS970" s="262"/>
      <c r="CT970" s="262"/>
      <c r="CU970" s="263"/>
      <c r="CV970" s="167"/>
      <c r="CW970" s="194"/>
      <c r="CX970" s="194"/>
      <c r="CY970" s="136">
        <f t="shared" si="869"/>
        <v>0</v>
      </c>
      <c r="CZ970" s="136">
        <f t="shared" si="845"/>
        <v>0</v>
      </c>
      <c r="DA970" s="136">
        <f t="shared" si="870"/>
        <v>0</v>
      </c>
      <c r="DB970" s="262"/>
      <c r="DC970" s="262"/>
      <c r="DD970" s="263"/>
    </row>
    <row r="971" spans="1:108" x14ac:dyDescent="0.25">
      <c r="A971" s="167"/>
      <c r="B971" s="194"/>
      <c r="C971" s="194"/>
      <c r="D971" s="136">
        <f t="shared" si="846"/>
        <v>0</v>
      </c>
      <c r="E971" s="136">
        <f t="shared" si="847"/>
        <v>0</v>
      </c>
      <c r="F971" s="136">
        <f t="shared" si="848"/>
        <v>0</v>
      </c>
      <c r="G971" s="262"/>
      <c r="H971" s="262"/>
      <c r="I971" s="263"/>
      <c r="J971" s="167"/>
      <c r="K971" s="194"/>
      <c r="L971" s="194"/>
      <c r="M971" s="136">
        <f t="shared" si="849"/>
        <v>0</v>
      </c>
      <c r="N971" s="136">
        <f t="shared" si="835"/>
        <v>0</v>
      </c>
      <c r="O971" s="136">
        <f t="shared" si="850"/>
        <v>0</v>
      </c>
      <c r="P971" s="262"/>
      <c r="Q971" s="262"/>
      <c r="R971" s="263"/>
      <c r="S971" s="167"/>
      <c r="T971" s="194"/>
      <c r="U971" s="194"/>
      <c r="V971" s="136">
        <f t="shared" si="851"/>
        <v>0</v>
      </c>
      <c r="W971" s="136">
        <f t="shared" si="836"/>
        <v>0</v>
      </c>
      <c r="X971" s="136">
        <f t="shared" si="852"/>
        <v>0</v>
      </c>
      <c r="Y971" s="262"/>
      <c r="Z971" s="262"/>
      <c r="AA971" s="263"/>
      <c r="AB971" s="167"/>
      <c r="AC971" s="194"/>
      <c r="AD971" s="194"/>
      <c r="AE971" s="136">
        <f t="shared" si="853"/>
        <v>0</v>
      </c>
      <c r="AF971" s="136">
        <f t="shared" si="837"/>
        <v>0</v>
      </c>
      <c r="AG971" s="136">
        <f t="shared" si="854"/>
        <v>0</v>
      </c>
      <c r="AH971" s="262"/>
      <c r="AI971" s="262"/>
      <c r="AJ971" s="263"/>
      <c r="AK971" s="167"/>
      <c r="AL971" s="194"/>
      <c r="AM971" s="194"/>
      <c r="AN971" s="136">
        <f t="shared" si="855"/>
        <v>0</v>
      </c>
      <c r="AO971" s="136">
        <f t="shared" si="838"/>
        <v>0</v>
      </c>
      <c r="AP971" s="136">
        <f t="shared" si="856"/>
        <v>0</v>
      </c>
      <c r="AQ971" s="262"/>
      <c r="AR971" s="262"/>
      <c r="AS971" s="263"/>
      <c r="AT971" s="167"/>
      <c r="AU971" s="194"/>
      <c r="AV971" s="194"/>
      <c r="AW971" s="136">
        <f t="shared" si="857"/>
        <v>0</v>
      </c>
      <c r="AX971" s="136">
        <f t="shared" si="839"/>
        <v>0</v>
      </c>
      <c r="AY971" s="136">
        <f t="shared" si="858"/>
        <v>0</v>
      </c>
      <c r="AZ971" s="262"/>
      <c r="BA971" s="262"/>
      <c r="BB971" s="263"/>
      <c r="BC971" s="167"/>
      <c r="BD971" s="194"/>
      <c r="BE971" s="194"/>
      <c r="BF971" s="136">
        <f t="shared" si="859"/>
        <v>0</v>
      </c>
      <c r="BG971" s="136">
        <f t="shared" si="840"/>
        <v>0</v>
      </c>
      <c r="BH971" s="136">
        <f t="shared" si="860"/>
        <v>0</v>
      </c>
      <c r="BI971" s="262"/>
      <c r="BJ971" s="262"/>
      <c r="BK971" s="263"/>
      <c r="BL971" s="167"/>
      <c r="BM971" s="194"/>
      <c r="BN971" s="194"/>
      <c r="BO971" s="136">
        <f t="shared" si="861"/>
        <v>0</v>
      </c>
      <c r="BP971" s="136">
        <f t="shared" si="841"/>
        <v>0</v>
      </c>
      <c r="BQ971" s="136">
        <f t="shared" si="862"/>
        <v>0</v>
      </c>
      <c r="BR971" s="262"/>
      <c r="BS971" s="262"/>
      <c r="BT971" s="263"/>
      <c r="BU971" s="167"/>
      <c r="BV971" s="194"/>
      <c r="BW971" s="194"/>
      <c r="BX971" s="136">
        <f t="shared" si="863"/>
        <v>0</v>
      </c>
      <c r="BY971" s="136">
        <f t="shared" si="842"/>
        <v>0</v>
      </c>
      <c r="BZ971" s="136">
        <f t="shared" si="864"/>
        <v>0</v>
      </c>
      <c r="CA971" s="262"/>
      <c r="CB971" s="262"/>
      <c r="CC971" s="263"/>
      <c r="CD971" s="167"/>
      <c r="CE971" s="194"/>
      <c r="CF971" s="194"/>
      <c r="CG971" s="136">
        <f t="shared" si="865"/>
        <v>0</v>
      </c>
      <c r="CH971" s="136">
        <f t="shared" si="843"/>
        <v>0</v>
      </c>
      <c r="CI971" s="136">
        <f t="shared" si="866"/>
        <v>0</v>
      </c>
      <c r="CJ971" s="262"/>
      <c r="CK971" s="262"/>
      <c r="CL971" s="263"/>
      <c r="CM971" s="167"/>
      <c r="CN971" s="194"/>
      <c r="CO971" s="194"/>
      <c r="CP971" s="136">
        <f t="shared" si="867"/>
        <v>0</v>
      </c>
      <c r="CQ971" s="136">
        <f t="shared" si="844"/>
        <v>0</v>
      </c>
      <c r="CR971" s="136">
        <f t="shared" si="868"/>
        <v>0</v>
      </c>
      <c r="CS971" s="262"/>
      <c r="CT971" s="262"/>
      <c r="CU971" s="263"/>
      <c r="CV971" s="167"/>
      <c r="CW971" s="194"/>
      <c r="CX971" s="194"/>
      <c r="CY971" s="136">
        <f t="shared" si="869"/>
        <v>0</v>
      </c>
      <c r="CZ971" s="136">
        <f t="shared" si="845"/>
        <v>0</v>
      </c>
      <c r="DA971" s="136">
        <f t="shared" si="870"/>
        <v>0</v>
      </c>
      <c r="DB971" s="262"/>
      <c r="DC971" s="262"/>
      <c r="DD971" s="263"/>
    </row>
    <row r="972" spans="1:108" x14ac:dyDescent="0.25">
      <c r="A972" s="167"/>
      <c r="B972" s="194"/>
      <c r="C972" s="194"/>
      <c r="D972" s="136">
        <f t="shared" si="846"/>
        <v>0</v>
      </c>
      <c r="E972" s="136">
        <f t="shared" si="847"/>
        <v>0</v>
      </c>
      <c r="F972" s="136">
        <f t="shared" si="848"/>
        <v>0</v>
      </c>
      <c r="G972" s="262"/>
      <c r="H972" s="262"/>
      <c r="I972" s="263"/>
      <c r="J972" s="167"/>
      <c r="K972" s="194"/>
      <c r="L972" s="194"/>
      <c r="M972" s="136">
        <f t="shared" si="849"/>
        <v>0</v>
      </c>
      <c r="N972" s="136">
        <f t="shared" si="835"/>
        <v>0</v>
      </c>
      <c r="O972" s="136">
        <f t="shared" si="850"/>
        <v>0</v>
      </c>
      <c r="P972" s="262"/>
      <c r="Q972" s="262"/>
      <c r="R972" s="263"/>
      <c r="S972" s="167"/>
      <c r="T972" s="194"/>
      <c r="U972" s="194"/>
      <c r="V972" s="136">
        <f t="shared" si="851"/>
        <v>0</v>
      </c>
      <c r="W972" s="136">
        <f t="shared" si="836"/>
        <v>0</v>
      </c>
      <c r="X972" s="136">
        <f t="shared" si="852"/>
        <v>0</v>
      </c>
      <c r="Y972" s="262"/>
      <c r="Z972" s="262"/>
      <c r="AA972" s="263"/>
      <c r="AB972" s="167"/>
      <c r="AC972" s="194"/>
      <c r="AD972" s="194"/>
      <c r="AE972" s="136">
        <f t="shared" si="853"/>
        <v>0</v>
      </c>
      <c r="AF972" s="136">
        <f t="shared" si="837"/>
        <v>0</v>
      </c>
      <c r="AG972" s="136">
        <f t="shared" si="854"/>
        <v>0</v>
      </c>
      <c r="AH972" s="262"/>
      <c r="AI972" s="262"/>
      <c r="AJ972" s="263"/>
      <c r="AK972" s="167"/>
      <c r="AL972" s="194"/>
      <c r="AM972" s="194"/>
      <c r="AN972" s="136">
        <f t="shared" si="855"/>
        <v>0</v>
      </c>
      <c r="AO972" s="136">
        <f t="shared" si="838"/>
        <v>0</v>
      </c>
      <c r="AP972" s="136">
        <f t="shared" si="856"/>
        <v>0</v>
      </c>
      <c r="AQ972" s="262"/>
      <c r="AR972" s="262"/>
      <c r="AS972" s="263"/>
      <c r="AT972" s="167"/>
      <c r="AU972" s="194"/>
      <c r="AV972" s="194"/>
      <c r="AW972" s="136">
        <f t="shared" si="857"/>
        <v>0</v>
      </c>
      <c r="AX972" s="136">
        <f t="shared" si="839"/>
        <v>0</v>
      </c>
      <c r="AY972" s="136">
        <f t="shared" si="858"/>
        <v>0</v>
      </c>
      <c r="AZ972" s="262"/>
      <c r="BA972" s="262"/>
      <c r="BB972" s="263"/>
      <c r="BC972" s="167"/>
      <c r="BD972" s="194"/>
      <c r="BE972" s="194"/>
      <c r="BF972" s="136">
        <f t="shared" si="859"/>
        <v>0</v>
      </c>
      <c r="BG972" s="136">
        <f t="shared" si="840"/>
        <v>0</v>
      </c>
      <c r="BH972" s="136">
        <f t="shared" si="860"/>
        <v>0</v>
      </c>
      <c r="BI972" s="262"/>
      <c r="BJ972" s="262"/>
      <c r="BK972" s="263"/>
      <c r="BL972" s="167"/>
      <c r="BM972" s="194"/>
      <c r="BN972" s="194"/>
      <c r="BO972" s="136">
        <f t="shared" si="861"/>
        <v>0</v>
      </c>
      <c r="BP972" s="136">
        <f t="shared" si="841"/>
        <v>0</v>
      </c>
      <c r="BQ972" s="136">
        <f t="shared" si="862"/>
        <v>0</v>
      </c>
      <c r="BR972" s="262"/>
      <c r="BS972" s="262"/>
      <c r="BT972" s="263"/>
      <c r="BU972" s="167"/>
      <c r="BV972" s="194"/>
      <c r="BW972" s="194"/>
      <c r="BX972" s="136">
        <f t="shared" si="863"/>
        <v>0</v>
      </c>
      <c r="BY972" s="136">
        <f t="shared" si="842"/>
        <v>0</v>
      </c>
      <c r="BZ972" s="136">
        <f t="shared" si="864"/>
        <v>0</v>
      </c>
      <c r="CA972" s="262"/>
      <c r="CB972" s="262"/>
      <c r="CC972" s="263"/>
      <c r="CD972" s="167"/>
      <c r="CE972" s="194"/>
      <c r="CF972" s="194"/>
      <c r="CG972" s="136">
        <f t="shared" si="865"/>
        <v>0</v>
      </c>
      <c r="CH972" s="136">
        <f t="shared" si="843"/>
        <v>0</v>
      </c>
      <c r="CI972" s="136">
        <f t="shared" si="866"/>
        <v>0</v>
      </c>
      <c r="CJ972" s="262"/>
      <c r="CK972" s="262"/>
      <c r="CL972" s="263"/>
      <c r="CM972" s="167"/>
      <c r="CN972" s="194"/>
      <c r="CO972" s="194"/>
      <c r="CP972" s="136">
        <f t="shared" si="867"/>
        <v>0</v>
      </c>
      <c r="CQ972" s="136">
        <f t="shared" si="844"/>
        <v>0</v>
      </c>
      <c r="CR972" s="136">
        <f t="shared" si="868"/>
        <v>0</v>
      </c>
      <c r="CS972" s="262"/>
      <c r="CT972" s="262"/>
      <c r="CU972" s="263"/>
      <c r="CV972" s="167"/>
      <c r="CW972" s="194"/>
      <c r="CX972" s="194"/>
      <c r="CY972" s="136">
        <f t="shared" si="869"/>
        <v>0</v>
      </c>
      <c r="CZ972" s="136">
        <f t="shared" si="845"/>
        <v>0</v>
      </c>
      <c r="DA972" s="136">
        <f t="shared" si="870"/>
        <v>0</v>
      </c>
      <c r="DB972" s="262"/>
      <c r="DC972" s="262"/>
      <c r="DD972" s="263"/>
    </row>
    <row r="973" spans="1:108" x14ac:dyDescent="0.25">
      <c r="A973" s="167"/>
      <c r="B973" s="194"/>
      <c r="C973" s="194"/>
      <c r="D973" s="136">
        <f t="shared" si="846"/>
        <v>0</v>
      </c>
      <c r="E973" s="136">
        <f t="shared" si="847"/>
        <v>0</v>
      </c>
      <c r="F973" s="136">
        <f t="shared" si="848"/>
        <v>0</v>
      </c>
      <c r="G973" s="262"/>
      <c r="H973" s="262"/>
      <c r="I973" s="263"/>
      <c r="J973" s="167"/>
      <c r="K973" s="194"/>
      <c r="L973" s="194"/>
      <c r="M973" s="136">
        <f t="shared" si="849"/>
        <v>0</v>
      </c>
      <c r="N973" s="136">
        <f t="shared" si="835"/>
        <v>0</v>
      </c>
      <c r="O973" s="136">
        <f t="shared" si="850"/>
        <v>0</v>
      </c>
      <c r="P973" s="262"/>
      <c r="Q973" s="262"/>
      <c r="R973" s="263"/>
      <c r="S973" s="167"/>
      <c r="T973" s="194"/>
      <c r="U973" s="194"/>
      <c r="V973" s="136">
        <f t="shared" si="851"/>
        <v>0</v>
      </c>
      <c r="W973" s="136">
        <f t="shared" si="836"/>
        <v>0</v>
      </c>
      <c r="X973" s="136">
        <f t="shared" si="852"/>
        <v>0</v>
      </c>
      <c r="Y973" s="262"/>
      <c r="Z973" s="262"/>
      <c r="AA973" s="263"/>
      <c r="AB973" s="167"/>
      <c r="AC973" s="194"/>
      <c r="AD973" s="194"/>
      <c r="AE973" s="136">
        <f t="shared" si="853"/>
        <v>0</v>
      </c>
      <c r="AF973" s="136">
        <f t="shared" si="837"/>
        <v>0</v>
      </c>
      <c r="AG973" s="136">
        <f t="shared" si="854"/>
        <v>0</v>
      </c>
      <c r="AH973" s="262"/>
      <c r="AI973" s="262"/>
      <c r="AJ973" s="263"/>
      <c r="AK973" s="167"/>
      <c r="AL973" s="194"/>
      <c r="AM973" s="194"/>
      <c r="AN973" s="136">
        <f t="shared" si="855"/>
        <v>0</v>
      </c>
      <c r="AO973" s="136">
        <f t="shared" si="838"/>
        <v>0</v>
      </c>
      <c r="AP973" s="136">
        <f t="shared" si="856"/>
        <v>0</v>
      </c>
      <c r="AQ973" s="262"/>
      <c r="AR973" s="262"/>
      <c r="AS973" s="263"/>
      <c r="AT973" s="167"/>
      <c r="AU973" s="194"/>
      <c r="AV973" s="194"/>
      <c r="AW973" s="136">
        <f t="shared" si="857"/>
        <v>0</v>
      </c>
      <c r="AX973" s="136">
        <f t="shared" si="839"/>
        <v>0</v>
      </c>
      <c r="AY973" s="136">
        <f t="shared" si="858"/>
        <v>0</v>
      </c>
      <c r="AZ973" s="262"/>
      <c r="BA973" s="262"/>
      <c r="BB973" s="263"/>
      <c r="BC973" s="167"/>
      <c r="BD973" s="194"/>
      <c r="BE973" s="194"/>
      <c r="BF973" s="136">
        <f t="shared" si="859"/>
        <v>0</v>
      </c>
      <c r="BG973" s="136">
        <f t="shared" si="840"/>
        <v>0</v>
      </c>
      <c r="BH973" s="136">
        <f t="shared" si="860"/>
        <v>0</v>
      </c>
      <c r="BI973" s="262"/>
      <c r="BJ973" s="262"/>
      <c r="BK973" s="263"/>
      <c r="BL973" s="167"/>
      <c r="BM973" s="194"/>
      <c r="BN973" s="194"/>
      <c r="BO973" s="136">
        <f t="shared" si="861"/>
        <v>0</v>
      </c>
      <c r="BP973" s="136">
        <f t="shared" si="841"/>
        <v>0</v>
      </c>
      <c r="BQ973" s="136">
        <f t="shared" si="862"/>
        <v>0</v>
      </c>
      <c r="BR973" s="262"/>
      <c r="BS973" s="262"/>
      <c r="BT973" s="263"/>
      <c r="BU973" s="167"/>
      <c r="BV973" s="194"/>
      <c r="BW973" s="194"/>
      <c r="BX973" s="136">
        <f t="shared" si="863"/>
        <v>0</v>
      </c>
      <c r="BY973" s="136">
        <f t="shared" si="842"/>
        <v>0</v>
      </c>
      <c r="BZ973" s="136">
        <f t="shared" si="864"/>
        <v>0</v>
      </c>
      <c r="CA973" s="262"/>
      <c r="CB973" s="262"/>
      <c r="CC973" s="263"/>
      <c r="CD973" s="167"/>
      <c r="CE973" s="194"/>
      <c r="CF973" s="194"/>
      <c r="CG973" s="136">
        <f t="shared" si="865"/>
        <v>0</v>
      </c>
      <c r="CH973" s="136">
        <f t="shared" si="843"/>
        <v>0</v>
      </c>
      <c r="CI973" s="136">
        <f t="shared" si="866"/>
        <v>0</v>
      </c>
      <c r="CJ973" s="262"/>
      <c r="CK973" s="262"/>
      <c r="CL973" s="263"/>
      <c r="CM973" s="167"/>
      <c r="CN973" s="194"/>
      <c r="CO973" s="194"/>
      <c r="CP973" s="136">
        <f t="shared" si="867"/>
        <v>0</v>
      </c>
      <c r="CQ973" s="136">
        <f t="shared" si="844"/>
        <v>0</v>
      </c>
      <c r="CR973" s="136">
        <f t="shared" si="868"/>
        <v>0</v>
      </c>
      <c r="CS973" s="262"/>
      <c r="CT973" s="262"/>
      <c r="CU973" s="263"/>
      <c r="CV973" s="167"/>
      <c r="CW973" s="194"/>
      <c r="CX973" s="194"/>
      <c r="CY973" s="136">
        <f t="shared" si="869"/>
        <v>0</v>
      </c>
      <c r="CZ973" s="136">
        <f t="shared" si="845"/>
        <v>0</v>
      </c>
      <c r="DA973" s="136">
        <f t="shared" si="870"/>
        <v>0</v>
      </c>
      <c r="DB973" s="262"/>
      <c r="DC973" s="262"/>
      <c r="DD973" s="263"/>
    </row>
    <row r="974" spans="1:108" x14ac:dyDescent="0.25">
      <c r="A974" s="167"/>
      <c r="B974" s="194"/>
      <c r="C974" s="194"/>
      <c r="D974" s="136">
        <f t="shared" si="846"/>
        <v>0</v>
      </c>
      <c r="E974" s="136">
        <f t="shared" si="847"/>
        <v>0</v>
      </c>
      <c r="F974" s="136">
        <f t="shared" si="848"/>
        <v>0</v>
      </c>
      <c r="G974" s="262"/>
      <c r="H974" s="262"/>
      <c r="I974" s="263"/>
      <c r="J974" s="167"/>
      <c r="K974" s="194"/>
      <c r="L974" s="194"/>
      <c r="M974" s="136">
        <f t="shared" si="849"/>
        <v>0</v>
      </c>
      <c r="N974" s="136">
        <f t="shared" si="835"/>
        <v>0</v>
      </c>
      <c r="O974" s="136">
        <f t="shared" si="850"/>
        <v>0</v>
      </c>
      <c r="P974" s="262"/>
      <c r="Q974" s="262"/>
      <c r="R974" s="263"/>
      <c r="S974" s="167"/>
      <c r="T974" s="194"/>
      <c r="U974" s="194"/>
      <c r="V974" s="136">
        <f t="shared" si="851"/>
        <v>0</v>
      </c>
      <c r="W974" s="136">
        <f t="shared" si="836"/>
        <v>0</v>
      </c>
      <c r="X974" s="136">
        <f t="shared" si="852"/>
        <v>0</v>
      </c>
      <c r="Y974" s="262"/>
      <c r="Z974" s="262"/>
      <c r="AA974" s="263"/>
      <c r="AB974" s="167"/>
      <c r="AC974" s="194"/>
      <c r="AD974" s="194"/>
      <c r="AE974" s="136">
        <f t="shared" si="853"/>
        <v>0</v>
      </c>
      <c r="AF974" s="136">
        <f t="shared" si="837"/>
        <v>0</v>
      </c>
      <c r="AG974" s="136">
        <f t="shared" si="854"/>
        <v>0</v>
      </c>
      <c r="AH974" s="262"/>
      <c r="AI974" s="262"/>
      <c r="AJ974" s="263"/>
      <c r="AK974" s="167"/>
      <c r="AL974" s="194"/>
      <c r="AM974" s="194"/>
      <c r="AN974" s="136">
        <f t="shared" si="855"/>
        <v>0</v>
      </c>
      <c r="AO974" s="136">
        <f t="shared" si="838"/>
        <v>0</v>
      </c>
      <c r="AP974" s="136">
        <f t="shared" si="856"/>
        <v>0</v>
      </c>
      <c r="AQ974" s="262"/>
      <c r="AR974" s="262"/>
      <c r="AS974" s="263"/>
      <c r="AT974" s="167"/>
      <c r="AU974" s="194"/>
      <c r="AV974" s="194"/>
      <c r="AW974" s="136">
        <f t="shared" si="857"/>
        <v>0</v>
      </c>
      <c r="AX974" s="136">
        <f t="shared" si="839"/>
        <v>0</v>
      </c>
      <c r="AY974" s="136">
        <f t="shared" si="858"/>
        <v>0</v>
      </c>
      <c r="AZ974" s="262"/>
      <c r="BA974" s="262"/>
      <c r="BB974" s="263"/>
      <c r="BC974" s="167"/>
      <c r="BD974" s="194"/>
      <c r="BE974" s="194"/>
      <c r="BF974" s="136">
        <f t="shared" si="859"/>
        <v>0</v>
      </c>
      <c r="BG974" s="136">
        <f t="shared" si="840"/>
        <v>0</v>
      </c>
      <c r="BH974" s="136">
        <f t="shared" si="860"/>
        <v>0</v>
      </c>
      <c r="BI974" s="262"/>
      <c r="BJ974" s="262"/>
      <c r="BK974" s="263"/>
      <c r="BL974" s="167"/>
      <c r="BM974" s="194"/>
      <c r="BN974" s="194"/>
      <c r="BO974" s="136">
        <f t="shared" si="861"/>
        <v>0</v>
      </c>
      <c r="BP974" s="136">
        <f t="shared" si="841"/>
        <v>0</v>
      </c>
      <c r="BQ974" s="136">
        <f t="shared" si="862"/>
        <v>0</v>
      </c>
      <c r="BR974" s="262"/>
      <c r="BS974" s="262"/>
      <c r="BT974" s="263"/>
      <c r="BU974" s="167"/>
      <c r="BV974" s="194"/>
      <c r="BW974" s="194"/>
      <c r="BX974" s="136">
        <f t="shared" si="863"/>
        <v>0</v>
      </c>
      <c r="BY974" s="136">
        <f t="shared" si="842"/>
        <v>0</v>
      </c>
      <c r="BZ974" s="136">
        <f t="shared" si="864"/>
        <v>0</v>
      </c>
      <c r="CA974" s="262"/>
      <c r="CB974" s="262"/>
      <c r="CC974" s="263"/>
      <c r="CD974" s="167"/>
      <c r="CE974" s="194"/>
      <c r="CF974" s="194"/>
      <c r="CG974" s="136">
        <f t="shared" si="865"/>
        <v>0</v>
      </c>
      <c r="CH974" s="136">
        <f t="shared" si="843"/>
        <v>0</v>
      </c>
      <c r="CI974" s="136">
        <f t="shared" si="866"/>
        <v>0</v>
      </c>
      <c r="CJ974" s="262"/>
      <c r="CK974" s="262"/>
      <c r="CL974" s="263"/>
      <c r="CM974" s="167"/>
      <c r="CN974" s="194"/>
      <c r="CO974" s="194"/>
      <c r="CP974" s="136">
        <f t="shared" si="867"/>
        <v>0</v>
      </c>
      <c r="CQ974" s="136">
        <f t="shared" si="844"/>
        <v>0</v>
      </c>
      <c r="CR974" s="136">
        <f t="shared" si="868"/>
        <v>0</v>
      </c>
      <c r="CS974" s="262"/>
      <c r="CT974" s="262"/>
      <c r="CU974" s="263"/>
      <c r="CV974" s="167"/>
      <c r="CW974" s="194"/>
      <c r="CX974" s="194"/>
      <c r="CY974" s="136">
        <f t="shared" si="869"/>
        <v>0</v>
      </c>
      <c r="CZ974" s="136">
        <f t="shared" si="845"/>
        <v>0</v>
      </c>
      <c r="DA974" s="136">
        <f t="shared" si="870"/>
        <v>0</v>
      </c>
      <c r="DB974" s="262"/>
      <c r="DC974" s="262"/>
      <c r="DD974" s="263"/>
    </row>
    <row r="975" spans="1:108" x14ac:dyDescent="0.25">
      <c r="A975" s="167"/>
      <c r="B975" s="194"/>
      <c r="C975" s="194"/>
      <c r="D975" s="136">
        <f t="shared" si="846"/>
        <v>0</v>
      </c>
      <c r="E975" s="136">
        <f t="shared" si="847"/>
        <v>0</v>
      </c>
      <c r="F975" s="136">
        <f t="shared" si="848"/>
        <v>0</v>
      </c>
      <c r="G975" s="262"/>
      <c r="H975" s="262"/>
      <c r="I975" s="263"/>
      <c r="J975" s="167"/>
      <c r="K975" s="194"/>
      <c r="L975" s="194"/>
      <c r="M975" s="136">
        <f t="shared" si="849"/>
        <v>0</v>
      </c>
      <c r="N975" s="136">
        <f t="shared" si="835"/>
        <v>0</v>
      </c>
      <c r="O975" s="136">
        <f t="shared" si="850"/>
        <v>0</v>
      </c>
      <c r="P975" s="262"/>
      <c r="Q975" s="262"/>
      <c r="R975" s="263"/>
      <c r="S975" s="167"/>
      <c r="T975" s="194"/>
      <c r="U975" s="194"/>
      <c r="V975" s="136">
        <f t="shared" si="851"/>
        <v>0</v>
      </c>
      <c r="W975" s="136">
        <f t="shared" si="836"/>
        <v>0</v>
      </c>
      <c r="X975" s="136">
        <f t="shared" si="852"/>
        <v>0</v>
      </c>
      <c r="Y975" s="262"/>
      <c r="Z975" s="262"/>
      <c r="AA975" s="263"/>
      <c r="AB975" s="167"/>
      <c r="AC975" s="194"/>
      <c r="AD975" s="194"/>
      <c r="AE975" s="136">
        <f t="shared" si="853"/>
        <v>0</v>
      </c>
      <c r="AF975" s="136">
        <f t="shared" si="837"/>
        <v>0</v>
      </c>
      <c r="AG975" s="136">
        <f t="shared" si="854"/>
        <v>0</v>
      </c>
      <c r="AH975" s="262"/>
      <c r="AI975" s="262"/>
      <c r="AJ975" s="263"/>
      <c r="AK975" s="167"/>
      <c r="AL975" s="194"/>
      <c r="AM975" s="194"/>
      <c r="AN975" s="136">
        <f t="shared" si="855"/>
        <v>0</v>
      </c>
      <c r="AO975" s="136">
        <f t="shared" si="838"/>
        <v>0</v>
      </c>
      <c r="AP975" s="136">
        <f t="shared" si="856"/>
        <v>0</v>
      </c>
      <c r="AQ975" s="262"/>
      <c r="AR975" s="262"/>
      <c r="AS975" s="263"/>
      <c r="AT975" s="167"/>
      <c r="AU975" s="194"/>
      <c r="AV975" s="194"/>
      <c r="AW975" s="136">
        <f t="shared" si="857"/>
        <v>0</v>
      </c>
      <c r="AX975" s="136">
        <f t="shared" si="839"/>
        <v>0</v>
      </c>
      <c r="AY975" s="136">
        <f t="shared" si="858"/>
        <v>0</v>
      </c>
      <c r="AZ975" s="262"/>
      <c r="BA975" s="262"/>
      <c r="BB975" s="263"/>
      <c r="BC975" s="167"/>
      <c r="BD975" s="194"/>
      <c r="BE975" s="194"/>
      <c r="BF975" s="136">
        <f t="shared" si="859"/>
        <v>0</v>
      </c>
      <c r="BG975" s="136">
        <f t="shared" si="840"/>
        <v>0</v>
      </c>
      <c r="BH975" s="136">
        <f t="shared" si="860"/>
        <v>0</v>
      </c>
      <c r="BI975" s="262"/>
      <c r="BJ975" s="262"/>
      <c r="BK975" s="263"/>
      <c r="BL975" s="167"/>
      <c r="BM975" s="194"/>
      <c r="BN975" s="194"/>
      <c r="BO975" s="136">
        <f t="shared" si="861"/>
        <v>0</v>
      </c>
      <c r="BP975" s="136">
        <f t="shared" si="841"/>
        <v>0</v>
      </c>
      <c r="BQ975" s="136">
        <f t="shared" si="862"/>
        <v>0</v>
      </c>
      <c r="BR975" s="262"/>
      <c r="BS975" s="262"/>
      <c r="BT975" s="263"/>
      <c r="BU975" s="167"/>
      <c r="BV975" s="194"/>
      <c r="BW975" s="194"/>
      <c r="BX975" s="136">
        <f t="shared" si="863"/>
        <v>0</v>
      </c>
      <c r="BY975" s="136">
        <f t="shared" si="842"/>
        <v>0</v>
      </c>
      <c r="BZ975" s="136">
        <f t="shared" si="864"/>
        <v>0</v>
      </c>
      <c r="CA975" s="262"/>
      <c r="CB975" s="262"/>
      <c r="CC975" s="263"/>
      <c r="CD975" s="167"/>
      <c r="CE975" s="194"/>
      <c r="CF975" s="194"/>
      <c r="CG975" s="136">
        <f t="shared" si="865"/>
        <v>0</v>
      </c>
      <c r="CH975" s="136">
        <f t="shared" si="843"/>
        <v>0</v>
      </c>
      <c r="CI975" s="136">
        <f t="shared" si="866"/>
        <v>0</v>
      </c>
      <c r="CJ975" s="262"/>
      <c r="CK975" s="262"/>
      <c r="CL975" s="263"/>
      <c r="CM975" s="167"/>
      <c r="CN975" s="194"/>
      <c r="CO975" s="194"/>
      <c r="CP975" s="136">
        <f t="shared" si="867"/>
        <v>0</v>
      </c>
      <c r="CQ975" s="136">
        <f t="shared" si="844"/>
        <v>0</v>
      </c>
      <c r="CR975" s="136">
        <f t="shared" si="868"/>
        <v>0</v>
      </c>
      <c r="CS975" s="262"/>
      <c r="CT975" s="262"/>
      <c r="CU975" s="263"/>
      <c r="CV975" s="167"/>
      <c r="CW975" s="194"/>
      <c r="CX975" s="194"/>
      <c r="CY975" s="136">
        <f t="shared" si="869"/>
        <v>0</v>
      </c>
      <c r="CZ975" s="136">
        <f t="shared" si="845"/>
        <v>0</v>
      </c>
      <c r="DA975" s="136">
        <f t="shared" si="870"/>
        <v>0</v>
      </c>
      <c r="DB975" s="262"/>
      <c r="DC975" s="262"/>
      <c r="DD975" s="263"/>
    </row>
    <row r="976" spans="1:108" x14ac:dyDescent="0.25">
      <c r="A976" s="167"/>
      <c r="B976" s="194"/>
      <c r="C976" s="194"/>
      <c r="D976" s="136">
        <f t="shared" si="846"/>
        <v>0</v>
      </c>
      <c r="E976" s="136">
        <f t="shared" si="847"/>
        <v>0</v>
      </c>
      <c r="F976" s="136">
        <f t="shared" si="848"/>
        <v>0</v>
      </c>
      <c r="G976" s="262"/>
      <c r="H976" s="262"/>
      <c r="I976" s="263"/>
      <c r="J976" s="167"/>
      <c r="K976" s="194"/>
      <c r="L976" s="194"/>
      <c r="M976" s="136">
        <f t="shared" si="849"/>
        <v>0</v>
      </c>
      <c r="N976" s="136">
        <f t="shared" si="835"/>
        <v>0</v>
      </c>
      <c r="O976" s="136">
        <f t="shared" si="850"/>
        <v>0</v>
      </c>
      <c r="P976" s="262"/>
      <c r="Q976" s="262"/>
      <c r="R976" s="263"/>
      <c r="S976" s="167"/>
      <c r="T976" s="194"/>
      <c r="U976" s="194"/>
      <c r="V976" s="136">
        <f t="shared" si="851"/>
        <v>0</v>
      </c>
      <c r="W976" s="136">
        <f t="shared" si="836"/>
        <v>0</v>
      </c>
      <c r="X976" s="136">
        <f t="shared" si="852"/>
        <v>0</v>
      </c>
      <c r="Y976" s="262"/>
      <c r="Z976" s="262"/>
      <c r="AA976" s="263"/>
      <c r="AB976" s="167"/>
      <c r="AC976" s="194"/>
      <c r="AD976" s="194"/>
      <c r="AE976" s="136">
        <f t="shared" si="853"/>
        <v>0</v>
      </c>
      <c r="AF976" s="136">
        <f t="shared" si="837"/>
        <v>0</v>
      </c>
      <c r="AG976" s="136">
        <f t="shared" si="854"/>
        <v>0</v>
      </c>
      <c r="AH976" s="262"/>
      <c r="AI976" s="262"/>
      <c r="AJ976" s="263"/>
      <c r="AK976" s="167"/>
      <c r="AL976" s="194"/>
      <c r="AM976" s="194"/>
      <c r="AN976" s="136">
        <f t="shared" si="855"/>
        <v>0</v>
      </c>
      <c r="AO976" s="136">
        <f t="shared" si="838"/>
        <v>0</v>
      </c>
      <c r="AP976" s="136">
        <f t="shared" si="856"/>
        <v>0</v>
      </c>
      <c r="AQ976" s="262"/>
      <c r="AR976" s="262"/>
      <c r="AS976" s="263"/>
      <c r="AT976" s="167"/>
      <c r="AU976" s="194"/>
      <c r="AV976" s="194"/>
      <c r="AW976" s="136">
        <f t="shared" si="857"/>
        <v>0</v>
      </c>
      <c r="AX976" s="136">
        <f t="shared" si="839"/>
        <v>0</v>
      </c>
      <c r="AY976" s="136">
        <f t="shared" si="858"/>
        <v>0</v>
      </c>
      <c r="AZ976" s="262"/>
      <c r="BA976" s="262"/>
      <c r="BB976" s="263"/>
      <c r="BC976" s="167"/>
      <c r="BD976" s="194"/>
      <c r="BE976" s="194"/>
      <c r="BF976" s="136">
        <f t="shared" si="859"/>
        <v>0</v>
      </c>
      <c r="BG976" s="136">
        <f t="shared" si="840"/>
        <v>0</v>
      </c>
      <c r="BH976" s="136">
        <f t="shared" si="860"/>
        <v>0</v>
      </c>
      <c r="BI976" s="262"/>
      <c r="BJ976" s="262"/>
      <c r="BK976" s="263"/>
      <c r="BL976" s="167"/>
      <c r="BM976" s="194"/>
      <c r="BN976" s="194"/>
      <c r="BO976" s="136">
        <f t="shared" si="861"/>
        <v>0</v>
      </c>
      <c r="BP976" s="136">
        <f t="shared" si="841"/>
        <v>0</v>
      </c>
      <c r="BQ976" s="136">
        <f t="shared" si="862"/>
        <v>0</v>
      </c>
      <c r="BR976" s="262"/>
      <c r="BS976" s="262"/>
      <c r="BT976" s="263"/>
      <c r="BU976" s="167"/>
      <c r="BV976" s="194"/>
      <c r="BW976" s="194"/>
      <c r="BX976" s="136">
        <f t="shared" si="863"/>
        <v>0</v>
      </c>
      <c r="BY976" s="136">
        <f t="shared" si="842"/>
        <v>0</v>
      </c>
      <c r="BZ976" s="136">
        <f t="shared" si="864"/>
        <v>0</v>
      </c>
      <c r="CA976" s="262"/>
      <c r="CB976" s="262"/>
      <c r="CC976" s="263"/>
      <c r="CD976" s="167"/>
      <c r="CE976" s="194"/>
      <c r="CF976" s="194"/>
      <c r="CG976" s="136">
        <f t="shared" si="865"/>
        <v>0</v>
      </c>
      <c r="CH976" s="136">
        <f t="shared" si="843"/>
        <v>0</v>
      </c>
      <c r="CI976" s="136">
        <f t="shared" si="866"/>
        <v>0</v>
      </c>
      <c r="CJ976" s="262"/>
      <c r="CK976" s="262"/>
      <c r="CL976" s="263"/>
      <c r="CM976" s="167"/>
      <c r="CN976" s="194"/>
      <c r="CO976" s="194"/>
      <c r="CP976" s="136">
        <f t="shared" si="867"/>
        <v>0</v>
      </c>
      <c r="CQ976" s="136">
        <f t="shared" si="844"/>
        <v>0</v>
      </c>
      <c r="CR976" s="136">
        <f t="shared" si="868"/>
        <v>0</v>
      </c>
      <c r="CS976" s="262"/>
      <c r="CT976" s="262"/>
      <c r="CU976" s="263"/>
      <c r="CV976" s="167"/>
      <c r="CW976" s="194"/>
      <c r="CX976" s="194"/>
      <c r="CY976" s="136">
        <f t="shared" si="869"/>
        <v>0</v>
      </c>
      <c r="CZ976" s="136">
        <f t="shared" si="845"/>
        <v>0</v>
      </c>
      <c r="DA976" s="136">
        <f t="shared" si="870"/>
        <v>0</v>
      </c>
      <c r="DB976" s="262"/>
      <c r="DC976" s="262"/>
      <c r="DD976" s="263"/>
    </row>
    <row r="977" spans="1:108" x14ac:dyDescent="0.25">
      <c r="A977" s="167"/>
      <c r="B977" s="194"/>
      <c r="C977" s="194"/>
      <c r="D977" s="136">
        <f t="shared" si="846"/>
        <v>0</v>
      </c>
      <c r="E977" s="136">
        <f t="shared" si="847"/>
        <v>0</v>
      </c>
      <c r="F977" s="136">
        <f t="shared" si="848"/>
        <v>0</v>
      </c>
      <c r="G977" s="262"/>
      <c r="H977" s="262"/>
      <c r="I977" s="263"/>
      <c r="J977" s="167"/>
      <c r="K977" s="194"/>
      <c r="L977" s="194"/>
      <c r="M977" s="136">
        <f t="shared" si="849"/>
        <v>0</v>
      </c>
      <c r="N977" s="136">
        <f t="shared" si="835"/>
        <v>0</v>
      </c>
      <c r="O977" s="136">
        <f t="shared" si="850"/>
        <v>0</v>
      </c>
      <c r="P977" s="262"/>
      <c r="Q977" s="262"/>
      <c r="R977" s="263"/>
      <c r="S977" s="167"/>
      <c r="T977" s="194"/>
      <c r="U977" s="194"/>
      <c r="V977" s="136">
        <f t="shared" si="851"/>
        <v>0</v>
      </c>
      <c r="W977" s="136">
        <f t="shared" si="836"/>
        <v>0</v>
      </c>
      <c r="X977" s="136">
        <f t="shared" si="852"/>
        <v>0</v>
      </c>
      <c r="Y977" s="262"/>
      <c r="Z977" s="262"/>
      <c r="AA977" s="263"/>
      <c r="AB977" s="167"/>
      <c r="AC977" s="194"/>
      <c r="AD977" s="194"/>
      <c r="AE977" s="136">
        <f t="shared" si="853"/>
        <v>0</v>
      </c>
      <c r="AF977" s="136">
        <f t="shared" si="837"/>
        <v>0</v>
      </c>
      <c r="AG977" s="136">
        <f t="shared" si="854"/>
        <v>0</v>
      </c>
      <c r="AH977" s="262"/>
      <c r="AI977" s="262"/>
      <c r="AJ977" s="263"/>
      <c r="AK977" s="167"/>
      <c r="AL977" s="194"/>
      <c r="AM977" s="194"/>
      <c r="AN977" s="136">
        <f t="shared" si="855"/>
        <v>0</v>
      </c>
      <c r="AO977" s="136">
        <f t="shared" si="838"/>
        <v>0</v>
      </c>
      <c r="AP977" s="136">
        <f t="shared" si="856"/>
        <v>0</v>
      </c>
      <c r="AQ977" s="262"/>
      <c r="AR977" s="262"/>
      <c r="AS977" s="263"/>
      <c r="AT977" s="167"/>
      <c r="AU977" s="194"/>
      <c r="AV977" s="194"/>
      <c r="AW977" s="136">
        <f t="shared" si="857"/>
        <v>0</v>
      </c>
      <c r="AX977" s="136">
        <f t="shared" si="839"/>
        <v>0</v>
      </c>
      <c r="AY977" s="136">
        <f t="shared" si="858"/>
        <v>0</v>
      </c>
      <c r="AZ977" s="262"/>
      <c r="BA977" s="262"/>
      <c r="BB977" s="263"/>
      <c r="BC977" s="167"/>
      <c r="BD977" s="194"/>
      <c r="BE977" s="194"/>
      <c r="BF977" s="136">
        <f t="shared" si="859"/>
        <v>0</v>
      </c>
      <c r="BG977" s="136">
        <f t="shared" si="840"/>
        <v>0</v>
      </c>
      <c r="BH977" s="136">
        <f t="shared" si="860"/>
        <v>0</v>
      </c>
      <c r="BI977" s="262"/>
      <c r="BJ977" s="262"/>
      <c r="BK977" s="263"/>
      <c r="BL977" s="167"/>
      <c r="BM977" s="194"/>
      <c r="BN977" s="194"/>
      <c r="BO977" s="136">
        <f t="shared" si="861"/>
        <v>0</v>
      </c>
      <c r="BP977" s="136">
        <f t="shared" si="841"/>
        <v>0</v>
      </c>
      <c r="BQ977" s="136">
        <f t="shared" si="862"/>
        <v>0</v>
      </c>
      <c r="BR977" s="262"/>
      <c r="BS977" s="262"/>
      <c r="BT977" s="263"/>
      <c r="BU977" s="167"/>
      <c r="BV977" s="194"/>
      <c r="BW977" s="194"/>
      <c r="BX977" s="136">
        <f t="shared" si="863"/>
        <v>0</v>
      </c>
      <c r="BY977" s="136">
        <f t="shared" si="842"/>
        <v>0</v>
      </c>
      <c r="BZ977" s="136">
        <f t="shared" si="864"/>
        <v>0</v>
      </c>
      <c r="CA977" s="262"/>
      <c r="CB977" s="262"/>
      <c r="CC977" s="263"/>
      <c r="CD977" s="167"/>
      <c r="CE977" s="194"/>
      <c r="CF977" s="194"/>
      <c r="CG977" s="136">
        <f t="shared" si="865"/>
        <v>0</v>
      </c>
      <c r="CH977" s="136">
        <f t="shared" si="843"/>
        <v>0</v>
      </c>
      <c r="CI977" s="136">
        <f t="shared" si="866"/>
        <v>0</v>
      </c>
      <c r="CJ977" s="262"/>
      <c r="CK977" s="262"/>
      <c r="CL977" s="263"/>
      <c r="CM977" s="167"/>
      <c r="CN977" s="194"/>
      <c r="CO977" s="194"/>
      <c r="CP977" s="136">
        <f t="shared" si="867"/>
        <v>0</v>
      </c>
      <c r="CQ977" s="136">
        <f t="shared" si="844"/>
        <v>0</v>
      </c>
      <c r="CR977" s="136">
        <f t="shared" si="868"/>
        <v>0</v>
      </c>
      <c r="CS977" s="262"/>
      <c r="CT977" s="262"/>
      <c r="CU977" s="263"/>
      <c r="CV977" s="167"/>
      <c r="CW977" s="194"/>
      <c r="CX977" s="194"/>
      <c r="CY977" s="136">
        <f t="shared" si="869"/>
        <v>0</v>
      </c>
      <c r="CZ977" s="136">
        <f t="shared" si="845"/>
        <v>0</v>
      </c>
      <c r="DA977" s="136">
        <f t="shared" si="870"/>
        <v>0</v>
      </c>
      <c r="DB977" s="262"/>
      <c r="DC977" s="262"/>
      <c r="DD977" s="263"/>
    </row>
    <row r="978" spans="1:108" x14ac:dyDescent="0.25">
      <c r="A978" s="167"/>
      <c r="B978" s="194"/>
      <c r="C978" s="194"/>
      <c r="D978" s="136">
        <f t="shared" si="846"/>
        <v>0</v>
      </c>
      <c r="E978" s="136">
        <f t="shared" si="847"/>
        <v>0</v>
      </c>
      <c r="F978" s="136">
        <f t="shared" si="848"/>
        <v>0</v>
      </c>
      <c r="G978" s="262"/>
      <c r="H978" s="262"/>
      <c r="I978" s="263"/>
      <c r="J978" s="167"/>
      <c r="K978" s="194"/>
      <c r="L978" s="194"/>
      <c r="M978" s="136">
        <f t="shared" si="849"/>
        <v>0</v>
      </c>
      <c r="N978" s="136">
        <f t="shared" si="835"/>
        <v>0</v>
      </c>
      <c r="O978" s="136">
        <f t="shared" si="850"/>
        <v>0</v>
      </c>
      <c r="P978" s="262"/>
      <c r="Q978" s="262"/>
      <c r="R978" s="263"/>
      <c r="S978" s="167"/>
      <c r="T978" s="194"/>
      <c r="U978" s="194"/>
      <c r="V978" s="136">
        <f t="shared" si="851"/>
        <v>0</v>
      </c>
      <c r="W978" s="136">
        <f t="shared" si="836"/>
        <v>0</v>
      </c>
      <c r="X978" s="136">
        <f t="shared" si="852"/>
        <v>0</v>
      </c>
      <c r="Y978" s="262"/>
      <c r="Z978" s="262"/>
      <c r="AA978" s="263"/>
      <c r="AB978" s="167"/>
      <c r="AC978" s="194"/>
      <c r="AD978" s="194"/>
      <c r="AE978" s="136">
        <f t="shared" si="853"/>
        <v>0</v>
      </c>
      <c r="AF978" s="136">
        <f t="shared" si="837"/>
        <v>0</v>
      </c>
      <c r="AG978" s="136">
        <f t="shared" si="854"/>
        <v>0</v>
      </c>
      <c r="AH978" s="262"/>
      <c r="AI978" s="262"/>
      <c r="AJ978" s="263"/>
      <c r="AK978" s="167"/>
      <c r="AL978" s="194"/>
      <c r="AM978" s="194"/>
      <c r="AN978" s="136">
        <f t="shared" si="855"/>
        <v>0</v>
      </c>
      <c r="AO978" s="136">
        <f t="shared" si="838"/>
        <v>0</v>
      </c>
      <c r="AP978" s="136">
        <f t="shared" si="856"/>
        <v>0</v>
      </c>
      <c r="AQ978" s="262"/>
      <c r="AR978" s="262"/>
      <c r="AS978" s="263"/>
      <c r="AT978" s="167"/>
      <c r="AU978" s="194"/>
      <c r="AV978" s="194"/>
      <c r="AW978" s="136">
        <f t="shared" si="857"/>
        <v>0</v>
      </c>
      <c r="AX978" s="136">
        <f t="shared" si="839"/>
        <v>0</v>
      </c>
      <c r="AY978" s="136">
        <f t="shared" si="858"/>
        <v>0</v>
      </c>
      <c r="AZ978" s="262"/>
      <c r="BA978" s="262"/>
      <c r="BB978" s="263"/>
      <c r="BC978" s="167"/>
      <c r="BD978" s="194"/>
      <c r="BE978" s="194"/>
      <c r="BF978" s="136">
        <f t="shared" si="859"/>
        <v>0</v>
      </c>
      <c r="BG978" s="136">
        <f t="shared" si="840"/>
        <v>0</v>
      </c>
      <c r="BH978" s="136">
        <f t="shared" si="860"/>
        <v>0</v>
      </c>
      <c r="BI978" s="262"/>
      <c r="BJ978" s="262"/>
      <c r="BK978" s="263"/>
      <c r="BL978" s="167"/>
      <c r="BM978" s="194"/>
      <c r="BN978" s="194"/>
      <c r="BO978" s="136">
        <f t="shared" si="861"/>
        <v>0</v>
      </c>
      <c r="BP978" s="136">
        <f t="shared" si="841"/>
        <v>0</v>
      </c>
      <c r="BQ978" s="136">
        <f t="shared" si="862"/>
        <v>0</v>
      </c>
      <c r="BR978" s="262"/>
      <c r="BS978" s="262"/>
      <c r="BT978" s="263"/>
      <c r="BU978" s="167"/>
      <c r="BV978" s="194"/>
      <c r="BW978" s="194"/>
      <c r="BX978" s="136">
        <f t="shared" si="863"/>
        <v>0</v>
      </c>
      <c r="BY978" s="136">
        <f t="shared" si="842"/>
        <v>0</v>
      </c>
      <c r="BZ978" s="136">
        <f t="shared" si="864"/>
        <v>0</v>
      </c>
      <c r="CA978" s="262"/>
      <c r="CB978" s="262"/>
      <c r="CC978" s="263"/>
      <c r="CD978" s="167"/>
      <c r="CE978" s="194"/>
      <c r="CF978" s="194"/>
      <c r="CG978" s="136">
        <f t="shared" si="865"/>
        <v>0</v>
      </c>
      <c r="CH978" s="136">
        <f t="shared" si="843"/>
        <v>0</v>
      </c>
      <c r="CI978" s="136">
        <f t="shared" si="866"/>
        <v>0</v>
      </c>
      <c r="CJ978" s="262"/>
      <c r="CK978" s="262"/>
      <c r="CL978" s="263"/>
      <c r="CM978" s="167"/>
      <c r="CN978" s="194"/>
      <c r="CO978" s="194"/>
      <c r="CP978" s="136">
        <f t="shared" si="867"/>
        <v>0</v>
      </c>
      <c r="CQ978" s="136">
        <f t="shared" si="844"/>
        <v>0</v>
      </c>
      <c r="CR978" s="136">
        <f t="shared" si="868"/>
        <v>0</v>
      </c>
      <c r="CS978" s="262"/>
      <c r="CT978" s="262"/>
      <c r="CU978" s="263"/>
      <c r="CV978" s="167"/>
      <c r="CW978" s="194"/>
      <c r="CX978" s="194"/>
      <c r="CY978" s="136">
        <f t="shared" si="869"/>
        <v>0</v>
      </c>
      <c r="CZ978" s="136">
        <f t="shared" si="845"/>
        <v>0</v>
      </c>
      <c r="DA978" s="136">
        <f t="shared" si="870"/>
        <v>0</v>
      </c>
      <c r="DB978" s="262"/>
      <c r="DC978" s="262"/>
      <c r="DD978" s="263"/>
    </row>
    <row r="979" spans="1:108" x14ac:dyDescent="0.25">
      <c r="A979" s="167"/>
      <c r="B979" s="194"/>
      <c r="C979" s="194"/>
      <c r="D979" s="136">
        <f t="shared" si="846"/>
        <v>0</v>
      </c>
      <c r="E979" s="136">
        <f t="shared" si="847"/>
        <v>0</v>
      </c>
      <c r="F979" s="136">
        <f t="shared" si="848"/>
        <v>0</v>
      </c>
      <c r="G979" s="262"/>
      <c r="H979" s="262"/>
      <c r="I979" s="263"/>
      <c r="J979" s="167"/>
      <c r="K979" s="194"/>
      <c r="L979" s="194"/>
      <c r="M979" s="136">
        <f t="shared" si="849"/>
        <v>0</v>
      </c>
      <c r="N979" s="136">
        <f t="shared" si="835"/>
        <v>0</v>
      </c>
      <c r="O979" s="136">
        <f t="shared" si="850"/>
        <v>0</v>
      </c>
      <c r="P979" s="262"/>
      <c r="Q979" s="262"/>
      <c r="R979" s="263"/>
      <c r="S979" s="167"/>
      <c r="T979" s="194"/>
      <c r="U979" s="194"/>
      <c r="V979" s="136">
        <f t="shared" si="851"/>
        <v>0</v>
      </c>
      <c r="W979" s="136">
        <f t="shared" si="836"/>
        <v>0</v>
      </c>
      <c r="X979" s="136">
        <f t="shared" si="852"/>
        <v>0</v>
      </c>
      <c r="Y979" s="262"/>
      <c r="Z979" s="262"/>
      <c r="AA979" s="263"/>
      <c r="AB979" s="167"/>
      <c r="AC979" s="194"/>
      <c r="AD979" s="194"/>
      <c r="AE979" s="136">
        <f t="shared" si="853"/>
        <v>0</v>
      </c>
      <c r="AF979" s="136">
        <f t="shared" si="837"/>
        <v>0</v>
      </c>
      <c r="AG979" s="136">
        <f t="shared" si="854"/>
        <v>0</v>
      </c>
      <c r="AH979" s="262"/>
      <c r="AI979" s="262"/>
      <c r="AJ979" s="263"/>
      <c r="AK979" s="167"/>
      <c r="AL979" s="194"/>
      <c r="AM979" s="194"/>
      <c r="AN979" s="136">
        <f t="shared" si="855"/>
        <v>0</v>
      </c>
      <c r="AO979" s="136">
        <f t="shared" si="838"/>
        <v>0</v>
      </c>
      <c r="AP979" s="136">
        <f t="shared" si="856"/>
        <v>0</v>
      </c>
      <c r="AQ979" s="262"/>
      <c r="AR979" s="262"/>
      <c r="AS979" s="263"/>
      <c r="AT979" s="167"/>
      <c r="AU979" s="194"/>
      <c r="AV979" s="194"/>
      <c r="AW979" s="136">
        <f t="shared" si="857"/>
        <v>0</v>
      </c>
      <c r="AX979" s="136">
        <f t="shared" si="839"/>
        <v>0</v>
      </c>
      <c r="AY979" s="136">
        <f t="shared" si="858"/>
        <v>0</v>
      </c>
      <c r="AZ979" s="262"/>
      <c r="BA979" s="262"/>
      <c r="BB979" s="263"/>
      <c r="BC979" s="167"/>
      <c r="BD979" s="194"/>
      <c r="BE979" s="194"/>
      <c r="BF979" s="136">
        <f t="shared" si="859"/>
        <v>0</v>
      </c>
      <c r="BG979" s="136">
        <f t="shared" si="840"/>
        <v>0</v>
      </c>
      <c r="BH979" s="136">
        <f t="shared" si="860"/>
        <v>0</v>
      </c>
      <c r="BI979" s="262"/>
      <c r="BJ979" s="262"/>
      <c r="BK979" s="263"/>
      <c r="BL979" s="167"/>
      <c r="BM979" s="194"/>
      <c r="BN979" s="194"/>
      <c r="BO979" s="136">
        <f t="shared" si="861"/>
        <v>0</v>
      </c>
      <c r="BP979" s="136">
        <f t="shared" si="841"/>
        <v>0</v>
      </c>
      <c r="BQ979" s="136">
        <f t="shared" si="862"/>
        <v>0</v>
      </c>
      <c r="BR979" s="262"/>
      <c r="BS979" s="262"/>
      <c r="BT979" s="263"/>
      <c r="BU979" s="167"/>
      <c r="BV979" s="194"/>
      <c r="BW979" s="194"/>
      <c r="BX979" s="136">
        <f t="shared" si="863"/>
        <v>0</v>
      </c>
      <c r="BY979" s="136">
        <f t="shared" si="842"/>
        <v>0</v>
      </c>
      <c r="BZ979" s="136">
        <f t="shared" si="864"/>
        <v>0</v>
      </c>
      <c r="CA979" s="262"/>
      <c r="CB979" s="262"/>
      <c r="CC979" s="263"/>
      <c r="CD979" s="167"/>
      <c r="CE979" s="194"/>
      <c r="CF979" s="194"/>
      <c r="CG979" s="136">
        <f t="shared" si="865"/>
        <v>0</v>
      </c>
      <c r="CH979" s="136">
        <f t="shared" si="843"/>
        <v>0</v>
      </c>
      <c r="CI979" s="136">
        <f t="shared" si="866"/>
        <v>0</v>
      </c>
      <c r="CJ979" s="262"/>
      <c r="CK979" s="262"/>
      <c r="CL979" s="263"/>
      <c r="CM979" s="167"/>
      <c r="CN979" s="194"/>
      <c r="CO979" s="194"/>
      <c r="CP979" s="136">
        <f t="shared" si="867"/>
        <v>0</v>
      </c>
      <c r="CQ979" s="136">
        <f t="shared" si="844"/>
        <v>0</v>
      </c>
      <c r="CR979" s="136">
        <f t="shared" si="868"/>
        <v>0</v>
      </c>
      <c r="CS979" s="262"/>
      <c r="CT979" s="262"/>
      <c r="CU979" s="263"/>
      <c r="CV979" s="167"/>
      <c r="CW979" s="194"/>
      <c r="CX979" s="194"/>
      <c r="CY979" s="136">
        <f t="shared" si="869"/>
        <v>0</v>
      </c>
      <c r="CZ979" s="136">
        <f t="shared" si="845"/>
        <v>0</v>
      </c>
      <c r="DA979" s="136">
        <f t="shared" si="870"/>
        <v>0</v>
      </c>
      <c r="DB979" s="262"/>
      <c r="DC979" s="262"/>
      <c r="DD979" s="263"/>
    </row>
    <row r="980" spans="1:108" x14ac:dyDescent="0.25">
      <c r="A980" s="167"/>
      <c r="B980" s="194"/>
      <c r="C980" s="194"/>
      <c r="D980" s="136">
        <f t="shared" si="846"/>
        <v>0</v>
      </c>
      <c r="E980" s="136">
        <f t="shared" si="847"/>
        <v>0</v>
      </c>
      <c r="F980" s="136">
        <f t="shared" si="848"/>
        <v>0</v>
      </c>
      <c r="G980" s="262"/>
      <c r="H980" s="262"/>
      <c r="I980" s="263"/>
      <c r="J980" s="167"/>
      <c r="K980" s="194"/>
      <c r="L980" s="194"/>
      <c r="M980" s="136">
        <f t="shared" si="849"/>
        <v>0</v>
      </c>
      <c r="N980" s="136">
        <f t="shared" si="835"/>
        <v>0</v>
      </c>
      <c r="O980" s="136">
        <f t="shared" si="850"/>
        <v>0</v>
      </c>
      <c r="P980" s="262"/>
      <c r="Q980" s="262"/>
      <c r="R980" s="263"/>
      <c r="S980" s="167"/>
      <c r="T980" s="194"/>
      <c r="U980" s="194"/>
      <c r="V980" s="136">
        <f t="shared" si="851"/>
        <v>0</v>
      </c>
      <c r="W980" s="136">
        <f t="shared" si="836"/>
        <v>0</v>
      </c>
      <c r="X980" s="136">
        <f t="shared" si="852"/>
        <v>0</v>
      </c>
      <c r="Y980" s="262"/>
      <c r="Z980" s="262"/>
      <c r="AA980" s="263"/>
      <c r="AB980" s="167"/>
      <c r="AC980" s="194"/>
      <c r="AD980" s="194"/>
      <c r="AE980" s="136">
        <f t="shared" si="853"/>
        <v>0</v>
      </c>
      <c r="AF980" s="136">
        <f t="shared" si="837"/>
        <v>0</v>
      </c>
      <c r="AG980" s="136">
        <f t="shared" si="854"/>
        <v>0</v>
      </c>
      <c r="AH980" s="262"/>
      <c r="AI980" s="262"/>
      <c r="AJ980" s="263"/>
      <c r="AK980" s="167"/>
      <c r="AL980" s="194"/>
      <c r="AM980" s="194"/>
      <c r="AN980" s="136">
        <f t="shared" si="855"/>
        <v>0</v>
      </c>
      <c r="AO980" s="136">
        <f t="shared" si="838"/>
        <v>0</v>
      </c>
      <c r="AP980" s="136">
        <f t="shared" si="856"/>
        <v>0</v>
      </c>
      <c r="AQ980" s="262"/>
      <c r="AR980" s="262"/>
      <c r="AS980" s="263"/>
      <c r="AT980" s="167"/>
      <c r="AU980" s="194"/>
      <c r="AV980" s="194"/>
      <c r="AW980" s="136">
        <f t="shared" si="857"/>
        <v>0</v>
      </c>
      <c r="AX980" s="136">
        <f t="shared" si="839"/>
        <v>0</v>
      </c>
      <c r="AY980" s="136">
        <f t="shared" si="858"/>
        <v>0</v>
      </c>
      <c r="AZ980" s="262"/>
      <c r="BA980" s="262"/>
      <c r="BB980" s="263"/>
      <c r="BC980" s="167"/>
      <c r="BD980" s="194"/>
      <c r="BE980" s="194"/>
      <c r="BF980" s="136">
        <f t="shared" si="859"/>
        <v>0</v>
      </c>
      <c r="BG980" s="136">
        <f t="shared" si="840"/>
        <v>0</v>
      </c>
      <c r="BH980" s="136">
        <f t="shared" si="860"/>
        <v>0</v>
      </c>
      <c r="BI980" s="262"/>
      <c r="BJ980" s="262"/>
      <c r="BK980" s="263"/>
      <c r="BL980" s="167"/>
      <c r="BM980" s="194"/>
      <c r="BN980" s="194"/>
      <c r="BO980" s="136">
        <f t="shared" si="861"/>
        <v>0</v>
      </c>
      <c r="BP980" s="136">
        <f t="shared" si="841"/>
        <v>0</v>
      </c>
      <c r="BQ980" s="136">
        <f t="shared" si="862"/>
        <v>0</v>
      </c>
      <c r="BR980" s="262"/>
      <c r="BS980" s="262"/>
      <c r="BT980" s="263"/>
      <c r="BU980" s="167"/>
      <c r="BV980" s="194"/>
      <c r="BW980" s="194"/>
      <c r="BX980" s="136">
        <f t="shared" si="863"/>
        <v>0</v>
      </c>
      <c r="BY980" s="136">
        <f t="shared" si="842"/>
        <v>0</v>
      </c>
      <c r="BZ980" s="136">
        <f t="shared" si="864"/>
        <v>0</v>
      </c>
      <c r="CA980" s="262"/>
      <c r="CB980" s="262"/>
      <c r="CC980" s="263"/>
      <c r="CD980" s="167"/>
      <c r="CE980" s="194"/>
      <c r="CF980" s="194"/>
      <c r="CG980" s="136">
        <f t="shared" si="865"/>
        <v>0</v>
      </c>
      <c r="CH980" s="136">
        <f t="shared" si="843"/>
        <v>0</v>
      </c>
      <c r="CI980" s="136">
        <f t="shared" si="866"/>
        <v>0</v>
      </c>
      <c r="CJ980" s="262"/>
      <c r="CK980" s="262"/>
      <c r="CL980" s="263"/>
      <c r="CM980" s="167"/>
      <c r="CN980" s="194"/>
      <c r="CO980" s="194"/>
      <c r="CP980" s="136">
        <f t="shared" si="867"/>
        <v>0</v>
      </c>
      <c r="CQ980" s="136">
        <f t="shared" si="844"/>
        <v>0</v>
      </c>
      <c r="CR980" s="136">
        <f t="shared" si="868"/>
        <v>0</v>
      </c>
      <c r="CS980" s="262"/>
      <c r="CT980" s="262"/>
      <c r="CU980" s="263"/>
      <c r="CV980" s="167"/>
      <c r="CW980" s="194"/>
      <c r="CX980" s="194"/>
      <c r="CY980" s="136">
        <f t="shared" si="869"/>
        <v>0</v>
      </c>
      <c r="CZ980" s="136">
        <f t="shared" si="845"/>
        <v>0</v>
      </c>
      <c r="DA980" s="136">
        <f t="shared" si="870"/>
        <v>0</v>
      </c>
      <c r="DB980" s="262"/>
      <c r="DC980" s="262"/>
      <c r="DD980" s="263"/>
    </row>
    <row r="981" spans="1:108" x14ac:dyDescent="0.25">
      <c r="A981" s="167"/>
      <c r="B981" s="194"/>
      <c r="C981" s="194"/>
      <c r="D981" s="136">
        <f t="shared" si="846"/>
        <v>0</v>
      </c>
      <c r="E981" s="136">
        <f t="shared" si="847"/>
        <v>0</v>
      </c>
      <c r="F981" s="136">
        <f t="shared" si="848"/>
        <v>0</v>
      </c>
      <c r="G981" s="262"/>
      <c r="H981" s="262"/>
      <c r="I981" s="263"/>
      <c r="J981" s="167"/>
      <c r="K981" s="194"/>
      <c r="L981" s="194"/>
      <c r="M981" s="136">
        <f t="shared" si="849"/>
        <v>0</v>
      </c>
      <c r="N981" s="136">
        <f t="shared" si="835"/>
        <v>0</v>
      </c>
      <c r="O981" s="136">
        <f t="shared" si="850"/>
        <v>0</v>
      </c>
      <c r="P981" s="262"/>
      <c r="Q981" s="262"/>
      <c r="R981" s="263"/>
      <c r="S981" s="167"/>
      <c r="T981" s="194"/>
      <c r="U981" s="194"/>
      <c r="V981" s="136">
        <f t="shared" si="851"/>
        <v>0</v>
      </c>
      <c r="W981" s="136">
        <f t="shared" si="836"/>
        <v>0</v>
      </c>
      <c r="X981" s="136">
        <f t="shared" si="852"/>
        <v>0</v>
      </c>
      <c r="Y981" s="262"/>
      <c r="Z981" s="262"/>
      <c r="AA981" s="263"/>
      <c r="AB981" s="167"/>
      <c r="AC981" s="194"/>
      <c r="AD981" s="194"/>
      <c r="AE981" s="136">
        <f t="shared" si="853"/>
        <v>0</v>
      </c>
      <c r="AF981" s="136">
        <f t="shared" si="837"/>
        <v>0</v>
      </c>
      <c r="AG981" s="136">
        <f t="shared" si="854"/>
        <v>0</v>
      </c>
      <c r="AH981" s="262"/>
      <c r="AI981" s="262"/>
      <c r="AJ981" s="263"/>
      <c r="AK981" s="167"/>
      <c r="AL981" s="194"/>
      <c r="AM981" s="194"/>
      <c r="AN981" s="136">
        <f t="shared" si="855"/>
        <v>0</v>
      </c>
      <c r="AO981" s="136">
        <f t="shared" si="838"/>
        <v>0</v>
      </c>
      <c r="AP981" s="136">
        <f t="shared" si="856"/>
        <v>0</v>
      </c>
      <c r="AQ981" s="262"/>
      <c r="AR981" s="262"/>
      <c r="AS981" s="263"/>
      <c r="AT981" s="167"/>
      <c r="AU981" s="194"/>
      <c r="AV981" s="194"/>
      <c r="AW981" s="136">
        <f t="shared" si="857"/>
        <v>0</v>
      </c>
      <c r="AX981" s="136">
        <f t="shared" si="839"/>
        <v>0</v>
      </c>
      <c r="AY981" s="136">
        <f t="shared" si="858"/>
        <v>0</v>
      </c>
      <c r="AZ981" s="262"/>
      <c r="BA981" s="262"/>
      <c r="BB981" s="263"/>
      <c r="BC981" s="167"/>
      <c r="BD981" s="194"/>
      <c r="BE981" s="194"/>
      <c r="BF981" s="136">
        <f t="shared" si="859"/>
        <v>0</v>
      </c>
      <c r="BG981" s="136">
        <f t="shared" si="840"/>
        <v>0</v>
      </c>
      <c r="BH981" s="136">
        <f t="shared" si="860"/>
        <v>0</v>
      </c>
      <c r="BI981" s="262"/>
      <c r="BJ981" s="262"/>
      <c r="BK981" s="263"/>
      <c r="BL981" s="167"/>
      <c r="BM981" s="194"/>
      <c r="BN981" s="194"/>
      <c r="BO981" s="136">
        <f t="shared" si="861"/>
        <v>0</v>
      </c>
      <c r="BP981" s="136">
        <f t="shared" si="841"/>
        <v>0</v>
      </c>
      <c r="BQ981" s="136">
        <f t="shared" si="862"/>
        <v>0</v>
      </c>
      <c r="BR981" s="262"/>
      <c r="BS981" s="262"/>
      <c r="BT981" s="263"/>
      <c r="BU981" s="167"/>
      <c r="BV981" s="194"/>
      <c r="BW981" s="194"/>
      <c r="BX981" s="136">
        <f t="shared" si="863"/>
        <v>0</v>
      </c>
      <c r="BY981" s="136">
        <f t="shared" si="842"/>
        <v>0</v>
      </c>
      <c r="BZ981" s="136">
        <f t="shared" si="864"/>
        <v>0</v>
      </c>
      <c r="CA981" s="262"/>
      <c r="CB981" s="262"/>
      <c r="CC981" s="263"/>
      <c r="CD981" s="167"/>
      <c r="CE981" s="194"/>
      <c r="CF981" s="194"/>
      <c r="CG981" s="136">
        <f t="shared" si="865"/>
        <v>0</v>
      </c>
      <c r="CH981" s="136">
        <f t="shared" si="843"/>
        <v>0</v>
      </c>
      <c r="CI981" s="136">
        <f t="shared" si="866"/>
        <v>0</v>
      </c>
      <c r="CJ981" s="262"/>
      <c r="CK981" s="262"/>
      <c r="CL981" s="263"/>
      <c r="CM981" s="167"/>
      <c r="CN981" s="194"/>
      <c r="CO981" s="194"/>
      <c r="CP981" s="136">
        <f t="shared" si="867"/>
        <v>0</v>
      </c>
      <c r="CQ981" s="136">
        <f t="shared" si="844"/>
        <v>0</v>
      </c>
      <c r="CR981" s="136">
        <f t="shared" si="868"/>
        <v>0</v>
      </c>
      <c r="CS981" s="262"/>
      <c r="CT981" s="262"/>
      <c r="CU981" s="263"/>
      <c r="CV981" s="167"/>
      <c r="CW981" s="194"/>
      <c r="CX981" s="194"/>
      <c r="CY981" s="136">
        <f t="shared" si="869"/>
        <v>0</v>
      </c>
      <c r="CZ981" s="136">
        <f t="shared" si="845"/>
        <v>0</v>
      </c>
      <c r="DA981" s="136">
        <f t="shared" si="870"/>
        <v>0</v>
      </c>
      <c r="DB981" s="262"/>
      <c r="DC981" s="262"/>
      <c r="DD981" s="263"/>
    </row>
    <row r="982" spans="1:108" x14ac:dyDescent="0.25">
      <c r="A982" s="167"/>
      <c r="B982" s="194"/>
      <c r="C982" s="194"/>
      <c r="D982" s="136">
        <f t="shared" si="846"/>
        <v>0</v>
      </c>
      <c r="E982" s="136">
        <f t="shared" si="847"/>
        <v>0</v>
      </c>
      <c r="F982" s="136">
        <f t="shared" si="848"/>
        <v>0</v>
      </c>
      <c r="G982" s="262"/>
      <c r="H982" s="262"/>
      <c r="I982" s="263"/>
      <c r="J982" s="167"/>
      <c r="K982" s="194"/>
      <c r="L982" s="194"/>
      <c r="M982" s="136">
        <f t="shared" si="849"/>
        <v>0</v>
      </c>
      <c r="N982" s="136">
        <f t="shared" si="835"/>
        <v>0</v>
      </c>
      <c r="O982" s="136">
        <f t="shared" si="850"/>
        <v>0</v>
      </c>
      <c r="P982" s="262"/>
      <c r="Q982" s="262"/>
      <c r="R982" s="263"/>
      <c r="S982" s="167"/>
      <c r="T982" s="194"/>
      <c r="U982" s="194"/>
      <c r="V982" s="136">
        <f t="shared" si="851"/>
        <v>0</v>
      </c>
      <c r="W982" s="136">
        <f t="shared" si="836"/>
        <v>0</v>
      </c>
      <c r="X982" s="136">
        <f t="shared" si="852"/>
        <v>0</v>
      </c>
      <c r="Y982" s="262"/>
      <c r="Z982" s="262"/>
      <c r="AA982" s="263"/>
      <c r="AB982" s="167"/>
      <c r="AC982" s="194"/>
      <c r="AD982" s="194"/>
      <c r="AE982" s="136">
        <f t="shared" si="853"/>
        <v>0</v>
      </c>
      <c r="AF982" s="136">
        <f t="shared" si="837"/>
        <v>0</v>
      </c>
      <c r="AG982" s="136">
        <f t="shared" si="854"/>
        <v>0</v>
      </c>
      <c r="AH982" s="262"/>
      <c r="AI982" s="262"/>
      <c r="AJ982" s="263"/>
      <c r="AK982" s="167"/>
      <c r="AL982" s="194"/>
      <c r="AM982" s="194"/>
      <c r="AN982" s="136">
        <f t="shared" si="855"/>
        <v>0</v>
      </c>
      <c r="AO982" s="136">
        <f t="shared" si="838"/>
        <v>0</v>
      </c>
      <c r="AP982" s="136">
        <f t="shared" si="856"/>
        <v>0</v>
      </c>
      <c r="AQ982" s="262"/>
      <c r="AR982" s="262"/>
      <c r="AS982" s="263"/>
      <c r="AT982" s="167"/>
      <c r="AU982" s="194"/>
      <c r="AV982" s="194"/>
      <c r="AW982" s="136">
        <f t="shared" si="857"/>
        <v>0</v>
      </c>
      <c r="AX982" s="136">
        <f t="shared" si="839"/>
        <v>0</v>
      </c>
      <c r="AY982" s="136">
        <f t="shared" si="858"/>
        <v>0</v>
      </c>
      <c r="AZ982" s="262"/>
      <c r="BA982" s="262"/>
      <c r="BB982" s="263"/>
      <c r="BC982" s="167"/>
      <c r="BD982" s="194"/>
      <c r="BE982" s="194"/>
      <c r="BF982" s="136">
        <f t="shared" si="859"/>
        <v>0</v>
      </c>
      <c r="BG982" s="136">
        <f t="shared" si="840"/>
        <v>0</v>
      </c>
      <c r="BH982" s="136">
        <f t="shared" si="860"/>
        <v>0</v>
      </c>
      <c r="BI982" s="262"/>
      <c r="BJ982" s="262"/>
      <c r="BK982" s="263"/>
      <c r="BL982" s="167"/>
      <c r="BM982" s="194"/>
      <c r="BN982" s="194"/>
      <c r="BO982" s="136">
        <f t="shared" si="861"/>
        <v>0</v>
      </c>
      <c r="BP982" s="136">
        <f t="shared" si="841"/>
        <v>0</v>
      </c>
      <c r="BQ982" s="136">
        <f t="shared" si="862"/>
        <v>0</v>
      </c>
      <c r="BR982" s="262"/>
      <c r="BS982" s="262"/>
      <c r="BT982" s="263"/>
      <c r="BU982" s="167"/>
      <c r="BV982" s="194"/>
      <c r="BW982" s="194"/>
      <c r="BX982" s="136">
        <f t="shared" si="863"/>
        <v>0</v>
      </c>
      <c r="BY982" s="136">
        <f t="shared" si="842"/>
        <v>0</v>
      </c>
      <c r="BZ982" s="136">
        <f t="shared" si="864"/>
        <v>0</v>
      </c>
      <c r="CA982" s="262"/>
      <c r="CB982" s="262"/>
      <c r="CC982" s="263"/>
      <c r="CD982" s="167"/>
      <c r="CE982" s="194"/>
      <c r="CF982" s="194"/>
      <c r="CG982" s="136">
        <f t="shared" si="865"/>
        <v>0</v>
      </c>
      <c r="CH982" s="136">
        <f t="shared" si="843"/>
        <v>0</v>
      </c>
      <c r="CI982" s="136">
        <f t="shared" si="866"/>
        <v>0</v>
      </c>
      <c r="CJ982" s="262"/>
      <c r="CK982" s="262"/>
      <c r="CL982" s="263"/>
      <c r="CM982" s="167"/>
      <c r="CN982" s="194"/>
      <c r="CO982" s="194"/>
      <c r="CP982" s="136">
        <f t="shared" si="867"/>
        <v>0</v>
      </c>
      <c r="CQ982" s="136">
        <f t="shared" si="844"/>
        <v>0</v>
      </c>
      <c r="CR982" s="136">
        <f t="shared" si="868"/>
        <v>0</v>
      </c>
      <c r="CS982" s="262"/>
      <c r="CT982" s="262"/>
      <c r="CU982" s="263"/>
      <c r="CV982" s="167"/>
      <c r="CW982" s="194"/>
      <c r="CX982" s="194"/>
      <c r="CY982" s="136">
        <f t="shared" si="869"/>
        <v>0</v>
      </c>
      <c r="CZ982" s="136">
        <f t="shared" si="845"/>
        <v>0</v>
      </c>
      <c r="DA982" s="136">
        <f t="shared" si="870"/>
        <v>0</v>
      </c>
      <c r="DB982" s="262"/>
      <c r="DC982" s="262"/>
      <c r="DD982" s="263"/>
    </row>
    <row r="983" spans="1:108" x14ac:dyDescent="0.25">
      <c r="A983" s="167"/>
      <c r="B983" s="194"/>
      <c r="C983" s="194"/>
      <c r="D983" s="136">
        <f t="shared" si="846"/>
        <v>0</v>
      </c>
      <c r="E983" s="136">
        <f t="shared" si="847"/>
        <v>0</v>
      </c>
      <c r="F983" s="136">
        <f t="shared" si="848"/>
        <v>0</v>
      </c>
      <c r="G983" s="262"/>
      <c r="H983" s="262"/>
      <c r="I983" s="263"/>
      <c r="J983" s="167"/>
      <c r="K983" s="194"/>
      <c r="L983" s="194"/>
      <c r="M983" s="136">
        <f t="shared" si="849"/>
        <v>0</v>
      </c>
      <c r="N983" s="136">
        <f t="shared" si="835"/>
        <v>0</v>
      </c>
      <c r="O983" s="136">
        <f t="shared" si="850"/>
        <v>0</v>
      </c>
      <c r="P983" s="262"/>
      <c r="Q983" s="262"/>
      <c r="R983" s="263"/>
      <c r="S983" s="167"/>
      <c r="T983" s="194"/>
      <c r="U983" s="194"/>
      <c r="V983" s="136">
        <f t="shared" si="851"/>
        <v>0</v>
      </c>
      <c r="W983" s="136">
        <f t="shared" si="836"/>
        <v>0</v>
      </c>
      <c r="X983" s="136">
        <f t="shared" si="852"/>
        <v>0</v>
      </c>
      <c r="Y983" s="262"/>
      <c r="Z983" s="262"/>
      <c r="AA983" s="263"/>
      <c r="AB983" s="167"/>
      <c r="AC983" s="194"/>
      <c r="AD983" s="194"/>
      <c r="AE983" s="136">
        <f t="shared" si="853"/>
        <v>0</v>
      </c>
      <c r="AF983" s="136">
        <f t="shared" si="837"/>
        <v>0</v>
      </c>
      <c r="AG983" s="136">
        <f t="shared" si="854"/>
        <v>0</v>
      </c>
      <c r="AH983" s="262"/>
      <c r="AI983" s="262"/>
      <c r="AJ983" s="263"/>
      <c r="AK983" s="167"/>
      <c r="AL983" s="194"/>
      <c r="AM983" s="194"/>
      <c r="AN983" s="136">
        <f t="shared" si="855"/>
        <v>0</v>
      </c>
      <c r="AO983" s="136">
        <f t="shared" si="838"/>
        <v>0</v>
      </c>
      <c r="AP983" s="136">
        <f t="shared" si="856"/>
        <v>0</v>
      </c>
      <c r="AQ983" s="262"/>
      <c r="AR983" s="262"/>
      <c r="AS983" s="263"/>
      <c r="AT983" s="167"/>
      <c r="AU983" s="194"/>
      <c r="AV983" s="194"/>
      <c r="AW983" s="136">
        <f t="shared" si="857"/>
        <v>0</v>
      </c>
      <c r="AX983" s="136">
        <f t="shared" si="839"/>
        <v>0</v>
      </c>
      <c r="AY983" s="136">
        <f t="shared" si="858"/>
        <v>0</v>
      </c>
      <c r="AZ983" s="262"/>
      <c r="BA983" s="262"/>
      <c r="BB983" s="263"/>
      <c r="BC983" s="167"/>
      <c r="BD983" s="194"/>
      <c r="BE983" s="194"/>
      <c r="BF983" s="136">
        <f t="shared" si="859"/>
        <v>0</v>
      </c>
      <c r="BG983" s="136">
        <f t="shared" si="840"/>
        <v>0</v>
      </c>
      <c r="BH983" s="136">
        <f t="shared" si="860"/>
        <v>0</v>
      </c>
      <c r="BI983" s="262"/>
      <c r="BJ983" s="262"/>
      <c r="BK983" s="263"/>
      <c r="BL983" s="167"/>
      <c r="BM983" s="194"/>
      <c r="BN983" s="194"/>
      <c r="BO983" s="136">
        <f t="shared" si="861"/>
        <v>0</v>
      </c>
      <c r="BP983" s="136">
        <f t="shared" si="841"/>
        <v>0</v>
      </c>
      <c r="BQ983" s="136">
        <f t="shared" si="862"/>
        <v>0</v>
      </c>
      <c r="BR983" s="262"/>
      <c r="BS983" s="262"/>
      <c r="BT983" s="263"/>
      <c r="BU983" s="167"/>
      <c r="BV983" s="194"/>
      <c r="BW983" s="194"/>
      <c r="BX983" s="136">
        <f t="shared" si="863"/>
        <v>0</v>
      </c>
      <c r="BY983" s="136">
        <f t="shared" si="842"/>
        <v>0</v>
      </c>
      <c r="BZ983" s="136">
        <f t="shared" si="864"/>
        <v>0</v>
      </c>
      <c r="CA983" s="262"/>
      <c r="CB983" s="262"/>
      <c r="CC983" s="263"/>
      <c r="CD983" s="167"/>
      <c r="CE983" s="194"/>
      <c r="CF983" s="194"/>
      <c r="CG983" s="136">
        <f t="shared" si="865"/>
        <v>0</v>
      </c>
      <c r="CH983" s="136">
        <f t="shared" si="843"/>
        <v>0</v>
      </c>
      <c r="CI983" s="136">
        <f t="shared" si="866"/>
        <v>0</v>
      </c>
      <c r="CJ983" s="262"/>
      <c r="CK983" s="262"/>
      <c r="CL983" s="263"/>
      <c r="CM983" s="167"/>
      <c r="CN983" s="194"/>
      <c r="CO983" s="194"/>
      <c r="CP983" s="136">
        <f t="shared" si="867"/>
        <v>0</v>
      </c>
      <c r="CQ983" s="136">
        <f t="shared" si="844"/>
        <v>0</v>
      </c>
      <c r="CR983" s="136">
        <f t="shared" si="868"/>
        <v>0</v>
      </c>
      <c r="CS983" s="262"/>
      <c r="CT983" s="262"/>
      <c r="CU983" s="263"/>
      <c r="CV983" s="167"/>
      <c r="CW983" s="194"/>
      <c r="CX983" s="194"/>
      <c r="CY983" s="136">
        <f t="shared" si="869"/>
        <v>0</v>
      </c>
      <c r="CZ983" s="136">
        <f t="shared" si="845"/>
        <v>0</v>
      </c>
      <c r="DA983" s="136">
        <f t="shared" si="870"/>
        <v>0</v>
      </c>
      <c r="DB983" s="262"/>
      <c r="DC983" s="262"/>
      <c r="DD983" s="263"/>
    </row>
    <row r="984" spans="1:108" x14ac:dyDescent="0.25">
      <c r="A984" s="167"/>
      <c r="B984" s="194"/>
      <c r="C984" s="194"/>
      <c r="D984" s="136">
        <f t="shared" si="846"/>
        <v>0</v>
      </c>
      <c r="E984" s="136">
        <f t="shared" si="847"/>
        <v>0</v>
      </c>
      <c r="F984" s="136">
        <f t="shared" si="848"/>
        <v>0</v>
      </c>
      <c r="G984" s="262"/>
      <c r="H984" s="262"/>
      <c r="I984" s="263"/>
      <c r="J984" s="167"/>
      <c r="K984" s="194"/>
      <c r="L984" s="194"/>
      <c r="M984" s="136">
        <f t="shared" si="849"/>
        <v>0</v>
      </c>
      <c r="N984" s="136">
        <f t="shared" si="835"/>
        <v>0</v>
      </c>
      <c r="O984" s="136">
        <f t="shared" si="850"/>
        <v>0</v>
      </c>
      <c r="P984" s="262"/>
      <c r="Q984" s="262"/>
      <c r="R984" s="263"/>
      <c r="S984" s="167"/>
      <c r="T984" s="194"/>
      <c r="U984" s="194"/>
      <c r="V984" s="136">
        <f t="shared" si="851"/>
        <v>0</v>
      </c>
      <c r="W984" s="136">
        <f t="shared" si="836"/>
        <v>0</v>
      </c>
      <c r="X984" s="136">
        <f t="shared" si="852"/>
        <v>0</v>
      </c>
      <c r="Y984" s="262"/>
      <c r="Z984" s="262"/>
      <c r="AA984" s="263"/>
      <c r="AB984" s="167"/>
      <c r="AC984" s="194"/>
      <c r="AD984" s="194"/>
      <c r="AE984" s="136">
        <f t="shared" si="853"/>
        <v>0</v>
      </c>
      <c r="AF984" s="136">
        <f t="shared" si="837"/>
        <v>0</v>
      </c>
      <c r="AG984" s="136">
        <f t="shared" si="854"/>
        <v>0</v>
      </c>
      <c r="AH984" s="262"/>
      <c r="AI984" s="262"/>
      <c r="AJ984" s="263"/>
      <c r="AK984" s="167"/>
      <c r="AL984" s="194"/>
      <c r="AM984" s="194"/>
      <c r="AN984" s="136">
        <f t="shared" si="855"/>
        <v>0</v>
      </c>
      <c r="AO984" s="136">
        <f t="shared" si="838"/>
        <v>0</v>
      </c>
      <c r="AP984" s="136">
        <f t="shared" si="856"/>
        <v>0</v>
      </c>
      <c r="AQ984" s="262"/>
      <c r="AR984" s="262"/>
      <c r="AS984" s="263"/>
      <c r="AT984" s="167"/>
      <c r="AU984" s="194"/>
      <c r="AV984" s="194"/>
      <c r="AW984" s="136">
        <f t="shared" si="857"/>
        <v>0</v>
      </c>
      <c r="AX984" s="136">
        <f t="shared" si="839"/>
        <v>0</v>
      </c>
      <c r="AY984" s="136">
        <f t="shared" si="858"/>
        <v>0</v>
      </c>
      <c r="AZ984" s="262"/>
      <c r="BA984" s="262"/>
      <c r="BB984" s="263"/>
      <c r="BC984" s="167"/>
      <c r="BD984" s="194"/>
      <c r="BE984" s="194"/>
      <c r="BF984" s="136">
        <f t="shared" si="859"/>
        <v>0</v>
      </c>
      <c r="BG984" s="136">
        <f t="shared" si="840"/>
        <v>0</v>
      </c>
      <c r="BH984" s="136">
        <f t="shared" si="860"/>
        <v>0</v>
      </c>
      <c r="BI984" s="262"/>
      <c r="BJ984" s="262"/>
      <c r="BK984" s="263"/>
      <c r="BL984" s="167"/>
      <c r="BM984" s="194"/>
      <c r="BN984" s="194"/>
      <c r="BO984" s="136">
        <f t="shared" si="861"/>
        <v>0</v>
      </c>
      <c r="BP984" s="136">
        <f t="shared" si="841"/>
        <v>0</v>
      </c>
      <c r="BQ984" s="136">
        <f t="shared" si="862"/>
        <v>0</v>
      </c>
      <c r="BR984" s="262"/>
      <c r="BS984" s="262"/>
      <c r="BT984" s="263"/>
      <c r="BU984" s="167"/>
      <c r="BV984" s="194"/>
      <c r="BW984" s="194"/>
      <c r="BX984" s="136">
        <f t="shared" si="863"/>
        <v>0</v>
      </c>
      <c r="BY984" s="136">
        <f t="shared" si="842"/>
        <v>0</v>
      </c>
      <c r="BZ984" s="136">
        <f t="shared" si="864"/>
        <v>0</v>
      </c>
      <c r="CA984" s="262"/>
      <c r="CB984" s="262"/>
      <c r="CC984" s="263"/>
      <c r="CD984" s="167"/>
      <c r="CE984" s="194"/>
      <c r="CF984" s="194"/>
      <c r="CG984" s="136">
        <f t="shared" si="865"/>
        <v>0</v>
      </c>
      <c r="CH984" s="136">
        <f t="shared" si="843"/>
        <v>0</v>
      </c>
      <c r="CI984" s="136">
        <f t="shared" si="866"/>
        <v>0</v>
      </c>
      <c r="CJ984" s="262"/>
      <c r="CK984" s="262"/>
      <c r="CL984" s="263"/>
      <c r="CM984" s="167"/>
      <c r="CN984" s="194"/>
      <c r="CO984" s="194"/>
      <c r="CP984" s="136">
        <f t="shared" si="867"/>
        <v>0</v>
      </c>
      <c r="CQ984" s="136">
        <f t="shared" si="844"/>
        <v>0</v>
      </c>
      <c r="CR984" s="136">
        <f t="shared" si="868"/>
        <v>0</v>
      </c>
      <c r="CS984" s="262"/>
      <c r="CT984" s="262"/>
      <c r="CU984" s="263"/>
      <c r="CV984" s="167"/>
      <c r="CW984" s="194"/>
      <c r="CX984" s="194"/>
      <c r="CY984" s="136">
        <f t="shared" si="869"/>
        <v>0</v>
      </c>
      <c r="CZ984" s="136">
        <f t="shared" si="845"/>
        <v>0</v>
      </c>
      <c r="DA984" s="136">
        <f t="shared" si="870"/>
        <v>0</v>
      </c>
      <c r="DB984" s="262"/>
      <c r="DC984" s="262"/>
      <c r="DD984" s="263"/>
    </row>
    <row r="985" spans="1:108" x14ac:dyDescent="0.25">
      <c r="A985" s="167"/>
      <c r="B985" s="194"/>
      <c r="C985" s="194"/>
      <c r="D985" s="136">
        <f t="shared" si="846"/>
        <v>0</v>
      </c>
      <c r="E985" s="136">
        <f t="shared" si="847"/>
        <v>0</v>
      </c>
      <c r="F985" s="136">
        <f t="shared" si="848"/>
        <v>0</v>
      </c>
      <c r="G985" s="262"/>
      <c r="H985" s="262"/>
      <c r="I985" s="263"/>
      <c r="J985" s="167"/>
      <c r="K985" s="194"/>
      <c r="L985" s="194"/>
      <c r="M985" s="136">
        <f t="shared" si="849"/>
        <v>0</v>
      </c>
      <c r="N985" s="136">
        <f t="shared" si="835"/>
        <v>0</v>
      </c>
      <c r="O985" s="136">
        <f t="shared" si="850"/>
        <v>0</v>
      </c>
      <c r="P985" s="262"/>
      <c r="Q985" s="262"/>
      <c r="R985" s="263"/>
      <c r="S985" s="167"/>
      <c r="T985" s="194"/>
      <c r="U985" s="194"/>
      <c r="V985" s="136">
        <f t="shared" si="851"/>
        <v>0</v>
      </c>
      <c r="W985" s="136">
        <f t="shared" si="836"/>
        <v>0</v>
      </c>
      <c r="X985" s="136">
        <f t="shared" si="852"/>
        <v>0</v>
      </c>
      <c r="Y985" s="262"/>
      <c r="Z985" s="262"/>
      <c r="AA985" s="263"/>
      <c r="AB985" s="167"/>
      <c r="AC985" s="194"/>
      <c r="AD985" s="194"/>
      <c r="AE985" s="136">
        <f t="shared" si="853"/>
        <v>0</v>
      </c>
      <c r="AF985" s="136">
        <f t="shared" si="837"/>
        <v>0</v>
      </c>
      <c r="AG985" s="136">
        <f t="shared" si="854"/>
        <v>0</v>
      </c>
      <c r="AH985" s="262"/>
      <c r="AI985" s="262"/>
      <c r="AJ985" s="263"/>
      <c r="AK985" s="167"/>
      <c r="AL985" s="194"/>
      <c r="AM985" s="194"/>
      <c r="AN985" s="136">
        <f t="shared" si="855"/>
        <v>0</v>
      </c>
      <c r="AO985" s="136">
        <f t="shared" si="838"/>
        <v>0</v>
      </c>
      <c r="AP985" s="136">
        <f t="shared" si="856"/>
        <v>0</v>
      </c>
      <c r="AQ985" s="262"/>
      <c r="AR985" s="262"/>
      <c r="AS985" s="263"/>
      <c r="AT985" s="167"/>
      <c r="AU985" s="194"/>
      <c r="AV985" s="194"/>
      <c r="AW985" s="136">
        <f t="shared" si="857"/>
        <v>0</v>
      </c>
      <c r="AX985" s="136">
        <f t="shared" si="839"/>
        <v>0</v>
      </c>
      <c r="AY985" s="136">
        <f t="shared" si="858"/>
        <v>0</v>
      </c>
      <c r="AZ985" s="262"/>
      <c r="BA985" s="262"/>
      <c r="BB985" s="263"/>
      <c r="BC985" s="167"/>
      <c r="BD985" s="194"/>
      <c r="BE985" s="194"/>
      <c r="BF985" s="136">
        <f t="shared" si="859"/>
        <v>0</v>
      </c>
      <c r="BG985" s="136">
        <f t="shared" si="840"/>
        <v>0</v>
      </c>
      <c r="BH985" s="136">
        <f t="shared" si="860"/>
        <v>0</v>
      </c>
      <c r="BI985" s="262"/>
      <c r="BJ985" s="262"/>
      <c r="BK985" s="263"/>
      <c r="BL985" s="167"/>
      <c r="BM985" s="194"/>
      <c r="BN985" s="194"/>
      <c r="BO985" s="136">
        <f t="shared" si="861"/>
        <v>0</v>
      </c>
      <c r="BP985" s="136">
        <f t="shared" si="841"/>
        <v>0</v>
      </c>
      <c r="BQ985" s="136">
        <f t="shared" si="862"/>
        <v>0</v>
      </c>
      <c r="BR985" s="262"/>
      <c r="BS985" s="262"/>
      <c r="BT985" s="263"/>
      <c r="BU985" s="167"/>
      <c r="BV985" s="194"/>
      <c r="BW985" s="194"/>
      <c r="BX985" s="136">
        <f t="shared" si="863"/>
        <v>0</v>
      </c>
      <c r="BY985" s="136">
        <f t="shared" si="842"/>
        <v>0</v>
      </c>
      <c r="BZ985" s="136">
        <f t="shared" si="864"/>
        <v>0</v>
      </c>
      <c r="CA985" s="262"/>
      <c r="CB985" s="262"/>
      <c r="CC985" s="263"/>
      <c r="CD985" s="167"/>
      <c r="CE985" s="194"/>
      <c r="CF985" s="194"/>
      <c r="CG985" s="136">
        <f t="shared" si="865"/>
        <v>0</v>
      </c>
      <c r="CH985" s="136">
        <f t="shared" si="843"/>
        <v>0</v>
      </c>
      <c r="CI985" s="136">
        <f t="shared" si="866"/>
        <v>0</v>
      </c>
      <c r="CJ985" s="262"/>
      <c r="CK985" s="262"/>
      <c r="CL985" s="263"/>
      <c r="CM985" s="167"/>
      <c r="CN985" s="194"/>
      <c r="CO985" s="194"/>
      <c r="CP985" s="136">
        <f t="shared" si="867"/>
        <v>0</v>
      </c>
      <c r="CQ985" s="136">
        <f t="shared" si="844"/>
        <v>0</v>
      </c>
      <c r="CR985" s="136">
        <f t="shared" si="868"/>
        <v>0</v>
      </c>
      <c r="CS985" s="262"/>
      <c r="CT985" s="262"/>
      <c r="CU985" s="263"/>
      <c r="CV985" s="167"/>
      <c r="CW985" s="194"/>
      <c r="CX985" s="194"/>
      <c r="CY985" s="136">
        <f t="shared" si="869"/>
        <v>0</v>
      </c>
      <c r="CZ985" s="136">
        <f t="shared" si="845"/>
        <v>0</v>
      </c>
      <c r="DA985" s="136">
        <f t="shared" si="870"/>
        <v>0</v>
      </c>
      <c r="DB985" s="262"/>
      <c r="DC985" s="262"/>
      <c r="DD985" s="263"/>
    </row>
    <row r="986" spans="1:108" x14ac:dyDescent="0.25">
      <c r="A986" s="167"/>
      <c r="B986" s="194"/>
      <c r="C986" s="194"/>
      <c r="D986" s="136">
        <f t="shared" si="846"/>
        <v>0</v>
      </c>
      <c r="E986" s="136">
        <f t="shared" si="847"/>
        <v>0</v>
      </c>
      <c r="F986" s="136">
        <f t="shared" si="848"/>
        <v>0</v>
      </c>
      <c r="G986" s="262"/>
      <c r="H986" s="262"/>
      <c r="I986" s="263"/>
      <c r="J986" s="167"/>
      <c r="K986" s="194"/>
      <c r="L986" s="194"/>
      <c r="M986" s="136">
        <f t="shared" si="849"/>
        <v>0</v>
      </c>
      <c r="N986" s="136">
        <f t="shared" si="835"/>
        <v>0</v>
      </c>
      <c r="O986" s="136">
        <f t="shared" si="850"/>
        <v>0</v>
      </c>
      <c r="P986" s="262"/>
      <c r="Q986" s="262"/>
      <c r="R986" s="263"/>
      <c r="S986" s="167"/>
      <c r="T986" s="194"/>
      <c r="U986" s="194"/>
      <c r="V986" s="136">
        <f t="shared" si="851"/>
        <v>0</v>
      </c>
      <c r="W986" s="136">
        <f t="shared" si="836"/>
        <v>0</v>
      </c>
      <c r="X986" s="136">
        <f t="shared" si="852"/>
        <v>0</v>
      </c>
      <c r="Y986" s="262"/>
      <c r="Z986" s="262"/>
      <c r="AA986" s="263"/>
      <c r="AB986" s="167"/>
      <c r="AC986" s="194"/>
      <c r="AD986" s="194"/>
      <c r="AE986" s="136">
        <f t="shared" si="853"/>
        <v>0</v>
      </c>
      <c r="AF986" s="136">
        <f t="shared" si="837"/>
        <v>0</v>
      </c>
      <c r="AG986" s="136">
        <f t="shared" si="854"/>
        <v>0</v>
      </c>
      <c r="AH986" s="262"/>
      <c r="AI986" s="262"/>
      <c r="AJ986" s="263"/>
      <c r="AK986" s="167"/>
      <c r="AL986" s="194"/>
      <c r="AM986" s="194"/>
      <c r="AN986" s="136">
        <f t="shared" si="855"/>
        <v>0</v>
      </c>
      <c r="AO986" s="136">
        <f t="shared" si="838"/>
        <v>0</v>
      </c>
      <c r="AP986" s="136">
        <f t="shared" si="856"/>
        <v>0</v>
      </c>
      <c r="AQ986" s="262"/>
      <c r="AR986" s="262"/>
      <c r="AS986" s="263"/>
      <c r="AT986" s="167"/>
      <c r="AU986" s="194"/>
      <c r="AV986" s="194"/>
      <c r="AW986" s="136">
        <f t="shared" si="857"/>
        <v>0</v>
      </c>
      <c r="AX986" s="136">
        <f t="shared" si="839"/>
        <v>0</v>
      </c>
      <c r="AY986" s="136">
        <f t="shared" si="858"/>
        <v>0</v>
      </c>
      <c r="AZ986" s="262"/>
      <c r="BA986" s="262"/>
      <c r="BB986" s="263"/>
      <c r="BC986" s="167"/>
      <c r="BD986" s="194"/>
      <c r="BE986" s="194"/>
      <c r="BF986" s="136">
        <f t="shared" si="859"/>
        <v>0</v>
      </c>
      <c r="BG986" s="136">
        <f t="shared" si="840"/>
        <v>0</v>
      </c>
      <c r="BH986" s="136">
        <f t="shared" si="860"/>
        <v>0</v>
      </c>
      <c r="BI986" s="262"/>
      <c r="BJ986" s="262"/>
      <c r="BK986" s="263"/>
      <c r="BL986" s="167"/>
      <c r="BM986" s="194"/>
      <c r="BN986" s="194"/>
      <c r="BO986" s="136">
        <f t="shared" si="861"/>
        <v>0</v>
      </c>
      <c r="BP986" s="136">
        <f t="shared" si="841"/>
        <v>0</v>
      </c>
      <c r="BQ986" s="136">
        <f t="shared" si="862"/>
        <v>0</v>
      </c>
      <c r="BR986" s="262"/>
      <c r="BS986" s="262"/>
      <c r="BT986" s="263"/>
      <c r="BU986" s="167"/>
      <c r="BV986" s="194"/>
      <c r="BW986" s="194"/>
      <c r="BX986" s="136">
        <f t="shared" si="863"/>
        <v>0</v>
      </c>
      <c r="BY986" s="136">
        <f t="shared" si="842"/>
        <v>0</v>
      </c>
      <c r="BZ986" s="136">
        <f t="shared" si="864"/>
        <v>0</v>
      </c>
      <c r="CA986" s="262"/>
      <c r="CB986" s="262"/>
      <c r="CC986" s="263"/>
      <c r="CD986" s="167"/>
      <c r="CE986" s="194"/>
      <c r="CF986" s="194"/>
      <c r="CG986" s="136">
        <f t="shared" si="865"/>
        <v>0</v>
      </c>
      <c r="CH986" s="136">
        <f t="shared" si="843"/>
        <v>0</v>
      </c>
      <c r="CI986" s="136">
        <f t="shared" si="866"/>
        <v>0</v>
      </c>
      <c r="CJ986" s="262"/>
      <c r="CK986" s="262"/>
      <c r="CL986" s="263"/>
      <c r="CM986" s="167"/>
      <c r="CN986" s="194"/>
      <c r="CO986" s="194"/>
      <c r="CP986" s="136">
        <f t="shared" si="867"/>
        <v>0</v>
      </c>
      <c r="CQ986" s="136">
        <f t="shared" si="844"/>
        <v>0</v>
      </c>
      <c r="CR986" s="136">
        <f t="shared" si="868"/>
        <v>0</v>
      </c>
      <c r="CS986" s="262"/>
      <c r="CT986" s="262"/>
      <c r="CU986" s="263"/>
      <c r="CV986" s="167"/>
      <c r="CW986" s="194"/>
      <c r="CX986" s="194"/>
      <c r="CY986" s="136">
        <f t="shared" si="869"/>
        <v>0</v>
      </c>
      <c r="CZ986" s="136">
        <f t="shared" si="845"/>
        <v>0</v>
      </c>
      <c r="DA986" s="136">
        <f t="shared" si="870"/>
        <v>0</v>
      </c>
      <c r="DB986" s="262"/>
      <c r="DC986" s="262"/>
      <c r="DD986" s="263"/>
    </row>
    <row r="987" spans="1:108" x14ac:dyDescent="0.25">
      <c r="A987" s="167"/>
      <c r="B987" s="194"/>
      <c r="C987" s="194"/>
      <c r="D987" s="136">
        <f t="shared" si="846"/>
        <v>0</v>
      </c>
      <c r="E987" s="136">
        <f t="shared" si="847"/>
        <v>0</v>
      </c>
      <c r="F987" s="136">
        <f t="shared" si="848"/>
        <v>0</v>
      </c>
      <c r="G987" s="262"/>
      <c r="H987" s="262"/>
      <c r="I987" s="263"/>
      <c r="J987" s="167"/>
      <c r="K987" s="194"/>
      <c r="L987" s="194"/>
      <c r="M987" s="136">
        <f t="shared" si="849"/>
        <v>0</v>
      </c>
      <c r="N987" s="136">
        <f t="shared" si="835"/>
        <v>0</v>
      </c>
      <c r="O987" s="136">
        <f t="shared" si="850"/>
        <v>0</v>
      </c>
      <c r="P987" s="262"/>
      <c r="Q987" s="262"/>
      <c r="R987" s="263"/>
      <c r="S987" s="167"/>
      <c r="T987" s="194"/>
      <c r="U987" s="194"/>
      <c r="V987" s="136">
        <f t="shared" si="851"/>
        <v>0</v>
      </c>
      <c r="W987" s="136">
        <f t="shared" si="836"/>
        <v>0</v>
      </c>
      <c r="X987" s="136">
        <f t="shared" si="852"/>
        <v>0</v>
      </c>
      <c r="Y987" s="262"/>
      <c r="Z987" s="262"/>
      <c r="AA987" s="263"/>
      <c r="AB987" s="167"/>
      <c r="AC987" s="194"/>
      <c r="AD987" s="194"/>
      <c r="AE987" s="136">
        <f t="shared" si="853"/>
        <v>0</v>
      </c>
      <c r="AF987" s="136">
        <f t="shared" si="837"/>
        <v>0</v>
      </c>
      <c r="AG987" s="136">
        <f t="shared" si="854"/>
        <v>0</v>
      </c>
      <c r="AH987" s="262"/>
      <c r="AI987" s="262"/>
      <c r="AJ987" s="263"/>
      <c r="AK987" s="167"/>
      <c r="AL987" s="194"/>
      <c r="AM987" s="194"/>
      <c r="AN987" s="136">
        <f t="shared" si="855"/>
        <v>0</v>
      </c>
      <c r="AO987" s="136">
        <f t="shared" si="838"/>
        <v>0</v>
      </c>
      <c r="AP987" s="136">
        <f t="shared" si="856"/>
        <v>0</v>
      </c>
      <c r="AQ987" s="262"/>
      <c r="AR987" s="262"/>
      <c r="AS987" s="263"/>
      <c r="AT987" s="167"/>
      <c r="AU987" s="194"/>
      <c r="AV987" s="194"/>
      <c r="AW987" s="136">
        <f t="shared" si="857"/>
        <v>0</v>
      </c>
      <c r="AX987" s="136">
        <f t="shared" si="839"/>
        <v>0</v>
      </c>
      <c r="AY987" s="136">
        <f t="shared" si="858"/>
        <v>0</v>
      </c>
      <c r="AZ987" s="262"/>
      <c r="BA987" s="262"/>
      <c r="BB987" s="263"/>
      <c r="BC987" s="167"/>
      <c r="BD987" s="194"/>
      <c r="BE987" s="194"/>
      <c r="BF987" s="136">
        <f t="shared" si="859"/>
        <v>0</v>
      </c>
      <c r="BG987" s="136">
        <f t="shared" si="840"/>
        <v>0</v>
      </c>
      <c r="BH987" s="136">
        <f t="shared" si="860"/>
        <v>0</v>
      </c>
      <c r="BI987" s="262"/>
      <c r="BJ987" s="262"/>
      <c r="BK987" s="263"/>
      <c r="BL987" s="167"/>
      <c r="BM987" s="194"/>
      <c r="BN987" s="194"/>
      <c r="BO987" s="136">
        <f t="shared" si="861"/>
        <v>0</v>
      </c>
      <c r="BP987" s="136">
        <f t="shared" si="841"/>
        <v>0</v>
      </c>
      <c r="BQ987" s="136">
        <f t="shared" si="862"/>
        <v>0</v>
      </c>
      <c r="BR987" s="262"/>
      <c r="BS987" s="262"/>
      <c r="BT987" s="263"/>
      <c r="BU987" s="167"/>
      <c r="BV987" s="194"/>
      <c r="BW987" s="194"/>
      <c r="BX987" s="136">
        <f t="shared" si="863"/>
        <v>0</v>
      </c>
      <c r="BY987" s="136">
        <f t="shared" si="842"/>
        <v>0</v>
      </c>
      <c r="BZ987" s="136">
        <f t="shared" si="864"/>
        <v>0</v>
      </c>
      <c r="CA987" s="262"/>
      <c r="CB987" s="262"/>
      <c r="CC987" s="263"/>
      <c r="CD987" s="167"/>
      <c r="CE987" s="194"/>
      <c r="CF987" s="194"/>
      <c r="CG987" s="136">
        <f t="shared" si="865"/>
        <v>0</v>
      </c>
      <c r="CH987" s="136">
        <f t="shared" si="843"/>
        <v>0</v>
      </c>
      <c r="CI987" s="136">
        <f t="shared" si="866"/>
        <v>0</v>
      </c>
      <c r="CJ987" s="262"/>
      <c r="CK987" s="262"/>
      <c r="CL987" s="263"/>
      <c r="CM987" s="167"/>
      <c r="CN987" s="194"/>
      <c r="CO987" s="194"/>
      <c r="CP987" s="136">
        <f t="shared" si="867"/>
        <v>0</v>
      </c>
      <c r="CQ987" s="136">
        <f t="shared" si="844"/>
        <v>0</v>
      </c>
      <c r="CR987" s="136">
        <f t="shared" si="868"/>
        <v>0</v>
      </c>
      <c r="CS987" s="262"/>
      <c r="CT987" s="262"/>
      <c r="CU987" s="263"/>
      <c r="CV987" s="167"/>
      <c r="CW987" s="194"/>
      <c r="CX987" s="194"/>
      <c r="CY987" s="136">
        <f t="shared" si="869"/>
        <v>0</v>
      </c>
      <c r="CZ987" s="136">
        <f t="shared" si="845"/>
        <v>0</v>
      </c>
      <c r="DA987" s="136">
        <f t="shared" si="870"/>
        <v>0</v>
      </c>
      <c r="DB987" s="262"/>
      <c r="DC987" s="262"/>
      <c r="DD987" s="263"/>
    </row>
    <row r="988" spans="1:108" x14ac:dyDescent="0.25">
      <c r="A988" s="167"/>
      <c r="B988" s="194"/>
      <c r="C988" s="194"/>
      <c r="D988" s="136">
        <f t="shared" si="846"/>
        <v>0</v>
      </c>
      <c r="E988" s="136">
        <f t="shared" si="847"/>
        <v>0</v>
      </c>
      <c r="F988" s="136">
        <f t="shared" si="848"/>
        <v>0</v>
      </c>
      <c r="G988" s="262"/>
      <c r="H988" s="262"/>
      <c r="I988" s="263"/>
      <c r="J988" s="167"/>
      <c r="K988" s="194"/>
      <c r="L988" s="194"/>
      <c r="M988" s="136">
        <f t="shared" si="849"/>
        <v>0</v>
      </c>
      <c r="N988" s="136">
        <f t="shared" si="835"/>
        <v>0</v>
      </c>
      <c r="O988" s="136">
        <f t="shared" si="850"/>
        <v>0</v>
      </c>
      <c r="P988" s="262"/>
      <c r="Q988" s="262"/>
      <c r="R988" s="263"/>
      <c r="S988" s="167"/>
      <c r="T988" s="194"/>
      <c r="U988" s="194"/>
      <c r="V988" s="136">
        <f t="shared" si="851"/>
        <v>0</v>
      </c>
      <c r="W988" s="136">
        <f t="shared" si="836"/>
        <v>0</v>
      </c>
      <c r="X988" s="136">
        <f t="shared" si="852"/>
        <v>0</v>
      </c>
      <c r="Y988" s="262"/>
      <c r="Z988" s="262"/>
      <c r="AA988" s="263"/>
      <c r="AB988" s="167"/>
      <c r="AC988" s="194"/>
      <c r="AD988" s="194"/>
      <c r="AE988" s="136">
        <f t="shared" si="853"/>
        <v>0</v>
      </c>
      <c r="AF988" s="136">
        <f t="shared" si="837"/>
        <v>0</v>
      </c>
      <c r="AG988" s="136">
        <f t="shared" si="854"/>
        <v>0</v>
      </c>
      <c r="AH988" s="262"/>
      <c r="AI988" s="262"/>
      <c r="AJ988" s="263"/>
      <c r="AK988" s="167"/>
      <c r="AL988" s="194"/>
      <c r="AM988" s="194"/>
      <c r="AN988" s="136">
        <f t="shared" si="855"/>
        <v>0</v>
      </c>
      <c r="AO988" s="136">
        <f t="shared" si="838"/>
        <v>0</v>
      </c>
      <c r="AP988" s="136">
        <f t="shared" si="856"/>
        <v>0</v>
      </c>
      <c r="AQ988" s="262"/>
      <c r="AR988" s="262"/>
      <c r="AS988" s="263"/>
      <c r="AT988" s="167"/>
      <c r="AU988" s="194"/>
      <c r="AV988" s="194"/>
      <c r="AW988" s="136">
        <f t="shared" si="857"/>
        <v>0</v>
      </c>
      <c r="AX988" s="136">
        <f t="shared" si="839"/>
        <v>0</v>
      </c>
      <c r="AY988" s="136">
        <f t="shared" si="858"/>
        <v>0</v>
      </c>
      <c r="AZ988" s="262"/>
      <c r="BA988" s="262"/>
      <c r="BB988" s="263"/>
      <c r="BC988" s="167"/>
      <c r="BD988" s="194"/>
      <c r="BE988" s="194"/>
      <c r="BF988" s="136">
        <f t="shared" si="859"/>
        <v>0</v>
      </c>
      <c r="BG988" s="136">
        <f t="shared" si="840"/>
        <v>0</v>
      </c>
      <c r="BH988" s="136">
        <f t="shared" si="860"/>
        <v>0</v>
      </c>
      <c r="BI988" s="262"/>
      <c r="BJ988" s="262"/>
      <c r="BK988" s="263"/>
      <c r="BL988" s="167"/>
      <c r="BM988" s="194"/>
      <c r="BN988" s="194"/>
      <c r="BO988" s="136">
        <f t="shared" si="861"/>
        <v>0</v>
      </c>
      <c r="BP988" s="136">
        <f t="shared" si="841"/>
        <v>0</v>
      </c>
      <c r="BQ988" s="136">
        <f t="shared" si="862"/>
        <v>0</v>
      </c>
      <c r="BR988" s="262"/>
      <c r="BS988" s="262"/>
      <c r="BT988" s="263"/>
      <c r="BU988" s="167"/>
      <c r="BV988" s="194"/>
      <c r="BW988" s="194"/>
      <c r="BX988" s="136">
        <f t="shared" si="863"/>
        <v>0</v>
      </c>
      <c r="BY988" s="136">
        <f t="shared" si="842"/>
        <v>0</v>
      </c>
      <c r="BZ988" s="136">
        <f t="shared" si="864"/>
        <v>0</v>
      </c>
      <c r="CA988" s="262"/>
      <c r="CB988" s="262"/>
      <c r="CC988" s="263"/>
      <c r="CD988" s="167"/>
      <c r="CE988" s="194"/>
      <c r="CF988" s="194"/>
      <c r="CG988" s="136">
        <f t="shared" si="865"/>
        <v>0</v>
      </c>
      <c r="CH988" s="136">
        <f t="shared" si="843"/>
        <v>0</v>
      </c>
      <c r="CI988" s="136">
        <f t="shared" si="866"/>
        <v>0</v>
      </c>
      <c r="CJ988" s="262"/>
      <c r="CK988" s="262"/>
      <c r="CL988" s="263"/>
      <c r="CM988" s="167"/>
      <c r="CN988" s="194"/>
      <c r="CO988" s="194"/>
      <c r="CP988" s="136">
        <f t="shared" si="867"/>
        <v>0</v>
      </c>
      <c r="CQ988" s="136">
        <f t="shared" si="844"/>
        <v>0</v>
      </c>
      <c r="CR988" s="136">
        <f t="shared" si="868"/>
        <v>0</v>
      </c>
      <c r="CS988" s="262"/>
      <c r="CT988" s="262"/>
      <c r="CU988" s="263"/>
      <c r="CV988" s="167"/>
      <c r="CW988" s="194"/>
      <c r="CX988" s="194"/>
      <c r="CY988" s="136">
        <f t="shared" si="869"/>
        <v>0</v>
      </c>
      <c r="CZ988" s="136">
        <f t="shared" si="845"/>
        <v>0</v>
      </c>
      <c r="DA988" s="136">
        <f t="shared" si="870"/>
        <v>0</v>
      </c>
      <c r="DB988" s="262"/>
      <c r="DC988" s="262"/>
      <c r="DD988" s="263"/>
    </row>
    <row r="989" spans="1:108" x14ac:dyDescent="0.25">
      <c r="A989" s="167"/>
      <c r="B989" s="194"/>
      <c r="C989" s="194"/>
      <c r="D989" s="136">
        <f t="shared" si="846"/>
        <v>0</v>
      </c>
      <c r="E989" s="136">
        <f t="shared" si="847"/>
        <v>0</v>
      </c>
      <c r="F989" s="136">
        <f t="shared" si="848"/>
        <v>0</v>
      </c>
      <c r="G989" s="262"/>
      <c r="H989" s="262"/>
      <c r="I989" s="263"/>
      <c r="J989" s="167"/>
      <c r="K989" s="194"/>
      <c r="L989" s="194"/>
      <c r="M989" s="136">
        <f t="shared" si="849"/>
        <v>0</v>
      </c>
      <c r="N989" s="136">
        <f t="shared" si="835"/>
        <v>0</v>
      </c>
      <c r="O989" s="136">
        <f t="shared" si="850"/>
        <v>0</v>
      </c>
      <c r="P989" s="262"/>
      <c r="Q989" s="262"/>
      <c r="R989" s="263"/>
      <c r="S989" s="167"/>
      <c r="T989" s="194"/>
      <c r="U989" s="194"/>
      <c r="V989" s="136">
        <f t="shared" si="851"/>
        <v>0</v>
      </c>
      <c r="W989" s="136">
        <f t="shared" si="836"/>
        <v>0</v>
      </c>
      <c r="X989" s="136">
        <f t="shared" si="852"/>
        <v>0</v>
      </c>
      <c r="Y989" s="262"/>
      <c r="Z989" s="262"/>
      <c r="AA989" s="263"/>
      <c r="AB989" s="167"/>
      <c r="AC989" s="194"/>
      <c r="AD989" s="194"/>
      <c r="AE989" s="136">
        <f t="shared" si="853"/>
        <v>0</v>
      </c>
      <c r="AF989" s="136">
        <f t="shared" si="837"/>
        <v>0</v>
      </c>
      <c r="AG989" s="136">
        <f t="shared" si="854"/>
        <v>0</v>
      </c>
      <c r="AH989" s="262"/>
      <c r="AI989" s="262"/>
      <c r="AJ989" s="263"/>
      <c r="AK989" s="167"/>
      <c r="AL989" s="194"/>
      <c r="AM989" s="194"/>
      <c r="AN989" s="136">
        <f t="shared" si="855"/>
        <v>0</v>
      </c>
      <c r="AO989" s="136">
        <f t="shared" si="838"/>
        <v>0</v>
      </c>
      <c r="AP989" s="136">
        <f t="shared" si="856"/>
        <v>0</v>
      </c>
      <c r="AQ989" s="262"/>
      <c r="AR989" s="262"/>
      <c r="AS989" s="263"/>
      <c r="AT989" s="167"/>
      <c r="AU989" s="194"/>
      <c r="AV989" s="194"/>
      <c r="AW989" s="136">
        <f t="shared" si="857"/>
        <v>0</v>
      </c>
      <c r="AX989" s="136">
        <f t="shared" si="839"/>
        <v>0</v>
      </c>
      <c r="AY989" s="136">
        <f t="shared" si="858"/>
        <v>0</v>
      </c>
      <c r="AZ989" s="262"/>
      <c r="BA989" s="262"/>
      <c r="BB989" s="263"/>
      <c r="BC989" s="167"/>
      <c r="BD989" s="194"/>
      <c r="BE989" s="194"/>
      <c r="BF989" s="136">
        <f t="shared" si="859"/>
        <v>0</v>
      </c>
      <c r="BG989" s="136">
        <f t="shared" si="840"/>
        <v>0</v>
      </c>
      <c r="BH989" s="136">
        <f t="shared" si="860"/>
        <v>0</v>
      </c>
      <c r="BI989" s="262"/>
      <c r="BJ989" s="262"/>
      <c r="BK989" s="263"/>
      <c r="BL989" s="167"/>
      <c r="BM989" s="194"/>
      <c r="BN989" s="194"/>
      <c r="BO989" s="136">
        <f t="shared" si="861"/>
        <v>0</v>
      </c>
      <c r="BP989" s="136">
        <f t="shared" si="841"/>
        <v>0</v>
      </c>
      <c r="BQ989" s="136">
        <f t="shared" si="862"/>
        <v>0</v>
      </c>
      <c r="BR989" s="262"/>
      <c r="BS989" s="262"/>
      <c r="BT989" s="263"/>
      <c r="BU989" s="167"/>
      <c r="BV989" s="194"/>
      <c r="BW989" s="194"/>
      <c r="BX989" s="136">
        <f t="shared" si="863"/>
        <v>0</v>
      </c>
      <c r="BY989" s="136">
        <f t="shared" si="842"/>
        <v>0</v>
      </c>
      <c r="BZ989" s="136">
        <f t="shared" si="864"/>
        <v>0</v>
      </c>
      <c r="CA989" s="262"/>
      <c r="CB989" s="262"/>
      <c r="CC989" s="263"/>
      <c r="CD989" s="167"/>
      <c r="CE989" s="194"/>
      <c r="CF989" s="194"/>
      <c r="CG989" s="136">
        <f t="shared" si="865"/>
        <v>0</v>
      </c>
      <c r="CH989" s="136">
        <f t="shared" si="843"/>
        <v>0</v>
      </c>
      <c r="CI989" s="136">
        <f t="shared" si="866"/>
        <v>0</v>
      </c>
      <c r="CJ989" s="262"/>
      <c r="CK989" s="262"/>
      <c r="CL989" s="263"/>
      <c r="CM989" s="167"/>
      <c r="CN989" s="194"/>
      <c r="CO989" s="194"/>
      <c r="CP989" s="136">
        <f t="shared" si="867"/>
        <v>0</v>
      </c>
      <c r="CQ989" s="136">
        <f t="shared" si="844"/>
        <v>0</v>
      </c>
      <c r="CR989" s="136">
        <f t="shared" si="868"/>
        <v>0</v>
      </c>
      <c r="CS989" s="262"/>
      <c r="CT989" s="262"/>
      <c r="CU989" s="263"/>
      <c r="CV989" s="167"/>
      <c r="CW989" s="194"/>
      <c r="CX989" s="194"/>
      <c r="CY989" s="136">
        <f t="shared" si="869"/>
        <v>0</v>
      </c>
      <c r="CZ989" s="136">
        <f t="shared" si="845"/>
        <v>0</v>
      </c>
      <c r="DA989" s="136">
        <f t="shared" si="870"/>
        <v>0</v>
      </c>
      <c r="DB989" s="262"/>
      <c r="DC989" s="262"/>
      <c r="DD989" s="263"/>
    </row>
    <row r="990" spans="1:108" x14ac:dyDescent="0.25">
      <c r="A990" s="167"/>
      <c r="B990" s="194"/>
      <c r="C990" s="194"/>
      <c r="D990" s="136">
        <f t="shared" si="846"/>
        <v>0</v>
      </c>
      <c r="E990" s="136">
        <f t="shared" si="847"/>
        <v>0</v>
      </c>
      <c r="F990" s="136">
        <f t="shared" si="848"/>
        <v>0</v>
      </c>
      <c r="G990" s="262"/>
      <c r="H990" s="262"/>
      <c r="I990" s="263"/>
      <c r="J990" s="167"/>
      <c r="K990" s="194"/>
      <c r="L990" s="194"/>
      <c r="M990" s="136">
        <f t="shared" si="849"/>
        <v>0</v>
      </c>
      <c r="N990" s="136">
        <f t="shared" si="835"/>
        <v>0</v>
      </c>
      <c r="O990" s="136">
        <f t="shared" si="850"/>
        <v>0</v>
      </c>
      <c r="P990" s="262"/>
      <c r="Q990" s="262"/>
      <c r="R990" s="263"/>
      <c r="S990" s="167"/>
      <c r="T990" s="194"/>
      <c r="U990" s="194"/>
      <c r="V990" s="136">
        <f t="shared" si="851"/>
        <v>0</v>
      </c>
      <c r="W990" s="136">
        <f t="shared" si="836"/>
        <v>0</v>
      </c>
      <c r="X990" s="136">
        <f t="shared" si="852"/>
        <v>0</v>
      </c>
      <c r="Y990" s="262"/>
      <c r="Z990" s="262"/>
      <c r="AA990" s="263"/>
      <c r="AB990" s="167"/>
      <c r="AC990" s="194"/>
      <c r="AD990" s="194"/>
      <c r="AE990" s="136">
        <f t="shared" si="853"/>
        <v>0</v>
      </c>
      <c r="AF990" s="136">
        <f t="shared" si="837"/>
        <v>0</v>
      </c>
      <c r="AG990" s="136">
        <f t="shared" si="854"/>
        <v>0</v>
      </c>
      <c r="AH990" s="262"/>
      <c r="AI990" s="262"/>
      <c r="AJ990" s="263"/>
      <c r="AK990" s="167"/>
      <c r="AL990" s="194"/>
      <c r="AM990" s="194"/>
      <c r="AN990" s="136">
        <f t="shared" si="855"/>
        <v>0</v>
      </c>
      <c r="AO990" s="136">
        <f t="shared" si="838"/>
        <v>0</v>
      </c>
      <c r="AP990" s="136">
        <f t="shared" si="856"/>
        <v>0</v>
      </c>
      <c r="AQ990" s="262"/>
      <c r="AR990" s="262"/>
      <c r="AS990" s="263"/>
      <c r="AT990" s="167"/>
      <c r="AU990" s="194"/>
      <c r="AV990" s="194"/>
      <c r="AW990" s="136">
        <f t="shared" si="857"/>
        <v>0</v>
      </c>
      <c r="AX990" s="136">
        <f t="shared" si="839"/>
        <v>0</v>
      </c>
      <c r="AY990" s="136">
        <f t="shared" si="858"/>
        <v>0</v>
      </c>
      <c r="AZ990" s="262"/>
      <c r="BA990" s="262"/>
      <c r="BB990" s="263"/>
      <c r="BC990" s="167"/>
      <c r="BD990" s="194"/>
      <c r="BE990" s="194"/>
      <c r="BF990" s="136">
        <f t="shared" si="859"/>
        <v>0</v>
      </c>
      <c r="BG990" s="136">
        <f t="shared" si="840"/>
        <v>0</v>
      </c>
      <c r="BH990" s="136">
        <f t="shared" si="860"/>
        <v>0</v>
      </c>
      <c r="BI990" s="262"/>
      <c r="BJ990" s="262"/>
      <c r="BK990" s="263"/>
      <c r="BL990" s="167"/>
      <c r="BM990" s="194"/>
      <c r="BN990" s="194"/>
      <c r="BO990" s="136">
        <f t="shared" si="861"/>
        <v>0</v>
      </c>
      <c r="BP990" s="136">
        <f t="shared" si="841"/>
        <v>0</v>
      </c>
      <c r="BQ990" s="136">
        <f t="shared" si="862"/>
        <v>0</v>
      </c>
      <c r="BR990" s="262"/>
      <c r="BS990" s="262"/>
      <c r="BT990" s="263"/>
      <c r="BU990" s="167"/>
      <c r="BV990" s="194"/>
      <c r="BW990" s="194"/>
      <c r="BX990" s="136">
        <f t="shared" si="863"/>
        <v>0</v>
      </c>
      <c r="BY990" s="136">
        <f t="shared" si="842"/>
        <v>0</v>
      </c>
      <c r="BZ990" s="136">
        <f t="shared" si="864"/>
        <v>0</v>
      </c>
      <c r="CA990" s="262"/>
      <c r="CB990" s="262"/>
      <c r="CC990" s="263"/>
      <c r="CD990" s="167"/>
      <c r="CE990" s="194"/>
      <c r="CF990" s="194"/>
      <c r="CG990" s="136">
        <f t="shared" si="865"/>
        <v>0</v>
      </c>
      <c r="CH990" s="136">
        <f t="shared" si="843"/>
        <v>0</v>
      </c>
      <c r="CI990" s="136">
        <f t="shared" si="866"/>
        <v>0</v>
      </c>
      <c r="CJ990" s="262"/>
      <c r="CK990" s="262"/>
      <c r="CL990" s="263"/>
      <c r="CM990" s="167"/>
      <c r="CN990" s="194"/>
      <c r="CO990" s="194"/>
      <c r="CP990" s="136">
        <f t="shared" si="867"/>
        <v>0</v>
      </c>
      <c r="CQ990" s="136">
        <f t="shared" si="844"/>
        <v>0</v>
      </c>
      <c r="CR990" s="136">
        <f t="shared" si="868"/>
        <v>0</v>
      </c>
      <c r="CS990" s="262"/>
      <c r="CT990" s="262"/>
      <c r="CU990" s="263"/>
      <c r="CV990" s="167"/>
      <c r="CW990" s="194"/>
      <c r="CX990" s="194"/>
      <c r="CY990" s="136">
        <f t="shared" si="869"/>
        <v>0</v>
      </c>
      <c r="CZ990" s="136">
        <f t="shared" si="845"/>
        <v>0</v>
      </c>
      <c r="DA990" s="136">
        <f t="shared" si="870"/>
        <v>0</v>
      </c>
      <c r="DB990" s="262"/>
      <c r="DC990" s="262"/>
      <c r="DD990" s="263"/>
    </row>
    <row r="991" spans="1:108" x14ac:dyDescent="0.25">
      <c r="A991" s="167"/>
      <c r="B991" s="194"/>
      <c r="C991" s="194"/>
      <c r="D991" s="136">
        <f t="shared" si="846"/>
        <v>0</v>
      </c>
      <c r="E991" s="136">
        <f t="shared" si="847"/>
        <v>0</v>
      </c>
      <c r="F991" s="136">
        <f t="shared" si="848"/>
        <v>0</v>
      </c>
      <c r="G991" s="262"/>
      <c r="H991" s="262"/>
      <c r="I991" s="263"/>
      <c r="J991" s="167"/>
      <c r="K991" s="194"/>
      <c r="L991" s="194"/>
      <c r="M991" s="136">
        <f t="shared" si="849"/>
        <v>0</v>
      </c>
      <c r="N991" s="136">
        <f t="shared" si="835"/>
        <v>0</v>
      </c>
      <c r="O991" s="136">
        <f t="shared" si="850"/>
        <v>0</v>
      </c>
      <c r="P991" s="262"/>
      <c r="Q991" s="262"/>
      <c r="R991" s="263"/>
      <c r="S991" s="167"/>
      <c r="T991" s="194"/>
      <c r="U991" s="194"/>
      <c r="V991" s="136">
        <f t="shared" si="851"/>
        <v>0</v>
      </c>
      <c r="W991" s="136">
        <f t="shared" si="836"/>
        <v>0</v>
      </c>
      <c r="X991" s="136">
        <f t="shared" si="852"/>
        <v>0</v>
      </c>
      <c r="Y991" s="262"/>
      <c r="Z991" s="262"/>
      <c r="AA991" s="263"/>
      <c r="AB991" s="167"/>
      <c r="AC991" s="194"/>
      <c r="AD991" s="194"/>
      <c r="AE991" s="136">
        <f t="shared" si="853"/>
        <v>0</v>
      </c>
      <c r="AF991" s="136">
        <f t="shared" si="837"/>
        <v>0</v>
      </c>
      <c r="AG991" s="136">
        <f t="shared" si="854"/>
        <v>0</v>
      </c>
      <c r="AH991" s="262"/>
      <c r="AI991" s="262"/>
      <c r="AJ991" s="263"/>
      <c r="AK991" s="167"/>
      <c r="AL991" s="194"/>
      <c r="AM991" s="194"/>
      <c r="AN991" s="136">
        <f t="shared" si="855"/>
        <v>0</v>
      </c>
      <c r="AO991" s="136">
        <f t="shared" si="838"/>
        <v>0</v>
      </c>
      <c r="AP991" s="136">
        <f t="shared" si="856"/>
        <v>0</v>
      </c>
      <c r="AQ991" s="262"/>
      <c r="AR991" s="262"/>
      <c r="AS991" s="263"/>
      <c r="AT991" s="167"/>
      <c r="AU991" s="194"/>
      <c r="AV991" s="194"/>
      <c r="AW991" s="136">
        <f t="shared" si="857"/>
        <v>0</v>
      </c>
      <c r="AX991" s="136">
        <f t="shared" si="839"/>
        <v>0</v>
      </c>
      <c r="AY991" s="136">
        <f t="shared" si="858"/>
        <v>0</v>
      </c>
      <c r="AZ991" s="262"/>
      <c r="BA991" s="262"/>
      <c r="BB991" s="263"/>
      <c r="BC991" s="167"/>
      <c r="BD991" s="194"/>
      <c r="BE991" s="194"/>
      <c r="BF991" s="136">
        <f t="shared" si="859"/>
        <v>0</v>
      </c>
      <c r="BG991" s="136">
        <f t="shared" si="840"/>
        <v>0</v>
      </c>
      <c r="BH991" s="136">
        <f t="shared" si="860"/>
        <v>0</v>
      </c>
      <c r="BI991" s="262"/>
      <c r="BJ991" s="262"/>
      <c r="BK991" s="263"/>
      <c r="BL991" s="167"/>
      <c r="BM991" s="194"/>
      <c r="BN991" s="194"/>
      <c r="BO991" s="136">
        <f t="shared" si="861"/>
        <v>0</v>
      </c>
      <c r="BP991" s="136">
        <f t="shared" si="841"/>
        <v>0</v>
      </c>
      <c r="BQ991" s="136">
        <f t="shared" si="862"/>
        <v>0</v>
      </c>
      <c r="BR991" s="262"/>
      <c r="BS991" s="262"/>
      <c r="BT991" s="263"/>
      <c r="BU991" s="167"/>
      <c r="BV991" s="194"/>
      <c r="BW991" s="194"/>
      <c r="BX991" s="136">
        <f t="shared" si="863"/>
        <v>0</v>
      </c>
      <c r="BY991" s="136">
        <f t="shared" si="842"/>
        <v>0</v>
      </c>
      <c r="BZ991" s="136">
        <f t="shared" si="864"/>
        <v>0</v>
      </c>
      <c r="CA991" s="262"/>
      <c r="CB991" s="262"/>
      <c r="CC991" s="263"/>
      <c r="CD991" s="167"/>
      <c r="CE991" s="194"/>
      <c r="CF991" s="194"/>
      <c r="CG991" s="136">
        <f t="shared" si="865"/>
        <v>0</v>
      </c>
      <c r="CH991" s="136">
        <f t="shared" si="843"/>
        <v>0</v>
      </c>
      <c r="CI991" s="136">
        <f t="shared" si="866"/>
        <v>0</v>
      </c>
      <c r="CJ991" s="262"/>
      <c r="CK991" s="262"/>
      <c r="CL991" s="263"/>
      <c r="CM991" s="167"/>
      <c r="CN991" s="194"/>
      <c r="CO991" s="194"/>
      <c r="CP991" s="136">
        <f t="shared" si="867"/>
        <v>0</v>
      </c>
      <c r="CQ991" s="136">
        <f t="shared" si="844"/>
        <v>0</v>
      </c>
      <c r="CR991" s="136">
        <f t="shared" si="868"/>
        <v>0</v>
      </c>
      <c r="CS991" s="262"/>
      <c r="CT991" s="262"/>
      <c r="CU991" s="263"/>
      <c r="CV991" s="167"/>
      <c r="CW991" s="194"/>
      <c r="CX991" s="194"/>
      <c r="CY991" s="136">
        <f t="shared" si="869"/>
        <v>0</v>
      </c>
      <c r="CZ991" s="136">
        <f t="shared" si="845"/>
        <v>0</v>
      </c>
      <c r="DA991" s="136">
        <f t="shared" si="870"/>
        <v>0</v>
      </c>
      <c r="DB991" s="262"/>
      <c r="DC991" s="262"/>
      <c r="DD991" s="263"/>
    </row>
    <row r="992" spans="1:108" x14ac:dyDescent="0.25">
      <c r="A992" s="167"/>
      <c r="B992" s="194"/>
      <c r="C992" s="194"/>
      <c r="D992" s="136">
        <f t="shared" si="846"/>
        <v>0</v>
      </c>
      <c r="E992" s="136">
        <f t="shared" si="847"/>
        <v>0</v>
      </c>
      <c r="F992" s="136">
        <f t="shared" si="848"/>
        <v>0</v>
      </c>
      <c r="G992" s="262"/>
      <c r="H992" s="262"/>
      <c r="I992" s="263"/>
      <c r="J992" s="167"/>
      <c r="K992" s="194"/>
      <c r="L992" s="194"/>
      <c r="M992" s="136">
        <f t="shared" si="849"/>
        <v>0</v>
      </c>
      <c r="N992" s="136">
        <f t="shared" si="835"/>
        <v>0</v>
      </c>
      <c r="O992" s="136">
        <f t="shared" si="850"/>
        <v>0</v>
      </c>
      <c r="P992" s="262"/>
      <c r="Q992" s="262"/>
      <c r="R992" s="263"/>
      <c r="S992" s="167"/>
      <c r="T992" s="194"/>
      <c r="U992" s="194"/>
      <c r="V992" s="136">
        <f t="shared" si="851"/>
        <v>0</v>
      </c>
      <c r="W992" s="136">
        <f t="shared" si="836"/>
        <v>0</v>
      </c>
      <c r="X992" s="136">
        <f t="shared" si="852"/>
        <v>0</v>
      </c>
      <c r="Y992" s="262"/>
      <c r="Z992" s="262"/>
      <c r="AA992" s="263"/>
      <c r="AB992" s="167"/>
      <c r="AC992" s="194"/>
      <c r="AD992" s="194"/>
      <c r="AE992" s="136">
        <f t="shared" si="853"/>
        <v>0</v>
      </c>
      <c r="AF992" s="136">
        <f t="shared" si="837"/>
        <v>0</v>
      </c>
      <c r="AG992" s="136">
        <f t="shared" si="854"/>
        <v>0</v>
      </c>
      <c r="AH992" s="262"/>
      <c r="AI992" s="262"/>
      <c r="AJ992" s="263"/>
      <c r="AK992" s="167"/>
      <c r="AL992" s="194"/>
      <c r="AM992" s="194"/>
      <c r="AN992" s="136">
        <f t="shared" si="855"/>
        <v>0</v>
      </c>
      <c r="AO992" s="136">
        <f t="shared" si="838"/>
        <v>0</v>
      </c>
      <c r="AP992" s="136">
        <f t="shared" si="856"/>
        <v>0</v>
      </c>
      <c r="AQ992" s="262"/>
      <c r="AR992" s="262"/>
      <c r="AS992" s="263"/>
      <c r="AT992" s="167"/>
      <c r="AU992" s="194"/>
      <c r="AV992" s="194"/>
      <c r="AW992" s="136">
        <f t="shared" si="857"/>
        <v>0</v>
      </c>
      <c r="AX992" s="136">
        <f t="shared" si="839"/>
        <v>0</v>
      </c>
      <c r="AY992" s="136">
        <f t="shared" si="858"/>
        <v>0</v>
      </c>
      <c r="AZ992" s="262"/>
      <c r="BA992" s="262"/>
      <c r="BB992" s="263"/>
      <c r="BC992" s="167"/>
      <c r="BD992" s="194"/>
      <c r="BE992" s="194"/>
      <c r="BF992" s="136">
        <f t="shared" si="859"/>
        <v>0</v>
      </c>
      <c r="BG992" s="136">
        <f t="shared" si="840"/>
        <v>0</v>
      </c>
      <c r="BH992" s="136">
        <f t="shared" si="860"/>
        <v>0</v>
      </c>
      <c r="BI992" s="262"/>
      <c r="BJ992" s="262"/>
      <c r="BK992" s="263"/>
      <c r="BL992" s="167"/>
      <c r="BM992" s="194"/>
      <c r="BN992" s="194"/>
      <c r="BO992" s="136">
        <f t="shared" si="861"/>
        <v>0</v>
      </c>
      <c r="BP992" s="136">
        <f t="shared" si="841"/>
        <v>0</v>
      </c>
      <c r="BQ992" s="136">
        <f t="shared" si="862"/>
        <v>0</v>
      </c>
      <c r="BR992" s="262"/>
      <c r="BS992" s="262"/>
      <c r="BT992" s="263"/>
      <c r="BU992" s="167"/>
      <c r="BV992" s="194"/>
      <c r="BW992" s="194"/>
      <c r="BX992" s="136">
        <f t="shared" si="863"/>
        <v>0</v>
      </c>
      <c r="BY992" s="136">
        <f t="shared" si="842"/>
        <v>0</v>
      </c>
      <c r="BZ992" s="136">
        <f t="shared" si="864"/>
        <v>0</v>
      </c>
      <c r="CA992" s="262"/>
      <c r="CB992" s="262"/>
      <c r="CC992" s="263"/>
      <c r="CD992" s="167"/>
      <c r="CE992" s="194"/>
      <c r="CF992" s="194"/>
      <c r="CG992" s="136">
        <f t="shared" si="865"/>
        <v>0</v>
      </c>
      <c r="CH992" s="136">
        <f t="shared" si="843"/>
        <v>0</v>
      </c>
      <c r="CI992" s="136">
        <f t="shared" si="866"/>
        <v>0</v>
      </c>
      <c r="CJ992" s="262"/>
      <c r="CK992" s="262"/>
      <c r="CL992" s="263"/>
      <c r="CM992" s="167"/>
      <c r="CN992" s="194"/>
      <c r="CO992" s="194"/>
      <c r="CP992" s="136">
        <f t="shared" si="867"/>
        <v>0</v>
      </c>
      <c r="CQ992" s="136">
        <f t="shared" si="844"/>
        <v>0</v>
      </c>
      <c r="CR992" s="136">
        <f t="shared" si="868"/>
        <v>0</v>
      </c>
      <c r="CS992" s="262"/>
      <c r="CT992" s="262"/>
      <c r="CU992" s="263"/>
      <c r="CV992" s="167"/>
      <c r="CW992" s="194"/>
      <c r="CX992" s="194"/>
      <c r="CY992" s="136">
        <f t="shared" si="869"/>
        <v>0</v>
      </c>
      <c r="CZ992" s="136">
        <f t="shared" si="845"/>
        <v>0</v>
      </c>
      <c r="DA992" s="136">
        <f t="shared" si="870"/>
        <v>0</v>
      </c>
      <c r="DB992" s="262"/>
      <c r="DC992" s="262"/>
      <c r="DD992" s="263"/>
    </row>
    <row r="993" spans="1:108" x14ac:dyDescent="0.25">
      <c r="A993" s="167"/>
      <c r="B993" s="194"/>
      <c r="C993" s="194"/>
      <c r="D993" s="136">
        <f t="shared" si="846"/>
        <v>0</v>
      </c>
      <c r="E993" s="136">
        <f t="shared" si="847"/>
        <v>0</v>
      </c>
      <c r="F993" s="136">
        <f t="shared" si="848"/>
        <v>0</v>
      </c>
      <c r="G993" s="262"/>
      <c r="H993" s="262"/>
      <c r="I993" s="263"/>
      <c r="J993" s="167"/>
      <c r="K993" s="194"/>
      <c r="L993" s="194"/>
      <c r="M993" s="136">
        <f t="shared" si="849"/>
        <v>0</v>
      </c>
      <c r="N993" s="136">
        <f t="shared" si="835"/>
        <v>0</v>
      </c>
      <c r="O993" s="136">
        <f t="shared" si="850"/>
        <v>0</v>
      </c>
      <c r="P993" s="262"/>
      <c r="Q993" s="262"/>
      <c r="R993" s="263"/>
      <c r="S993" s="167"/>
      <c r="T993" s="194"/>
      <c r="U993" s="194"/>
      <c r="V993" s="136">
        <f t="shared" si="851"/>
        <v>0</v>
      </c>
      <c r="W993" s="136">
        <f t="shared" si="836"/>
        <v>0</v>
      </c>
      <c r="X993" s="136">
        <f t="shared" si="852"/>
        <v>0</v>
      </c>
      <c r="Y993" s="262"/>
      <c r="Z993" s="262"/>
      <c r="AA993" s="263"/>
      <c r="AB993" s="167"/>
      <c r="AC993" s="194"/>
      <c r="AD993" s="194"/>
      <c r="AE993" s="136">
        <f t="shared" si="853"/>
        <v>0</v>
      </c>
      <c r="AF993" s="136">
        <f t="shared" si="837"/>
        <v>0</v>
      </c>
      <c r="AG993" s="136">
        <f t="shared" si="854"/>
        <v>0</v>
      </c>
      <c r="AH993" s="262"/>
      <c r="AI993" s="262"/>
      <c r="AJ993" s="263"/>
      <c r="AK993" s="167"/>
      <c r="AL993" s="194"/>
      <c r="AM993" s="194"/>
      <c r="AN993" s="136">
        <f t="shared" si="855"/>
        <v>0</v>
      </c>
      <c r="AO993" s="136">
        <f t="shared" si="838"/>
        <v>0</v>
      </c>
      <c r="AP993" s="136">
        <f t="shared" si="856"/>
        <v>0</v>
      </c>
      <c r="AQ993" s="262"/>
      <c r="AR993" s="262"/>
      <c r="AS993" s="263"/>
      <c r="AT993" s="167"/>
      <c r="AU993" s="194"/>
      <c r="AV993" s="194"/>
      <c r="AW993" s="136">
        <f t="shared" si="857"/>
        <v>0</v>
      </c>
      <c r="AX993" s="136">
        <f t="shared" si="839"/>
        <v>0</v>
      </c>
      <c r="AY993" s="136">
        <f t="shared" si="858"/>
        <v>0</v>
      </c>
      <c r="AZ993" s="262"/>
      <c r="BA993" s="262"/>
      <c r="BB993" s="263"/>
      <c r="BC993" s="167"/>
      <c r="BD993" s="194"/>
      <c r="BE993" s="194"/>
      <c r="BF993" s="136">
        <f t="shared" si="859"/>
        <v>0</v>
      </c>
      <c r="BG993" s="136">
        <f t="shared" si="840"/>
        <v>0</v>
      </c>
      <c r="BH993" s="136">
        <f t="shared" si="860"/>
        <v>0</v>
      </c>
      <c r="BI993" s="262"/>
      <c r="BJ993" s="262"/>
      <c r="BK993" s="263"/>
      <c r="BL993" s="167"/>
      <c r="BM993" s="194"/>
      <c r="BN993" s="194"/>
      <c r="BO993" s="136">
        <f t="shared" si="861"/>
        <v>0</v>
      </c>
      <c r="BP993" s="136">
        <f t="shared" si="841"/>
        <v>0</v>
      </c>
      <c r="BQ993" s="136">
        <f t="shared" si="862"/>
        <v>0</v>
      </c>
      <c r="BR993" s="262"/>
      <c r="BS993" s="262"/>
      <c r="BT993" s="263"/>
      <c r="BU993" s="167"/>
      <c r="BV993" s="194"/>
      <c r="BW993" s="194"/>
      <c r="BX993" s="136">
        <f t="shared" si="863"/>
        <v>0</v>
      </c>
      <c r="BY993" s="136">
        <f t="shared" si="842"/>
        <v>0</v>
      </c>
      <c r="BZ993" s="136">
        <f t="shared" si="864"/>
        <v>0</v>
      </c>
      <c r="CA993" s="262"/>
      <c r="CB993" s="262"/>
      <c r="CC993" s="263"/>
      <c r="CD993" s="167"/>
      <c r="CE993" s="194"/>
      <c r="CF993" s="194"/>
      <c r="CG993" s="136">
        <f t="shared" si="865"/>
        <v>0</v>
      </c>
      <c r="CH993" s="136">
        <f t="shared" si="843"/>
        <v>0</v>
      </c>
      <c r="CI993" s="136">
        <f t="shared" si="866"/>
        <v>0</v>
      </c>
      <c r="CJ993" s="262"/>
      <c r="CK993" s="262"/>
      <c r="CL993" s="263"/>
      <c r="CM993" s="167"/>
      <c r="CN993" s="194"/>
      <c r="CO993" s="194"/>
      <c r="CP993" s="136">
        <f t="shared" si="867"/>
        <v>0</v>
      </c>
      <c r="CQ993" s="136">
        <f t="shared" si="844"/>
        <v>0</v>
      </c>
      <c r="CR993" s="136">
        <f t="shared" si="868"/>
        <v>0</v>
      </c>
      <c r="CS993" s="262"/>
      <c r="CT993" s="262"/>
      <c r="CU993" s="263"/>
      <c r="CV993" s="167"/>
      <c r="CW993" s="194"/>
      <c r="CX993" s="194"/>
      <c r="CY993" s="136">
        <f t="shared" si="869"/>
        <v>0</v>
      </c>
      <c r="CZ993" s="136">
        <f t="shared" si="845"/>
        <v>0</v>
      </c>
      <c r="DA993" s="136">
        <f t="shared" si="870"/>
        <v>0</v>
      </c>
      <c r="DB993" s="262"/>
      <c r="DC993" s="262"/>
      <c r="DD993" s="263"/>
    </row>
    <row r="994" spans="1:108" x14ac:dyDescent="0.25">
      <c r="A994" s="167"/>
      <c r="B994" s="194"/>
      <c r="C994" s="194"/>
      <c r="D994" s="136">
        <f t="shared" si="846"/>
        <v>0</v>
      </c>
      <c r="E994" s="136">
        <f t="shared" si="847"/>
        <v>0</v>
      </c>
      <c r="F994" s="136">
        <f t="shared" si="848"/>
        <v>0</v>
      </c>
      <c r="G994" s="262"/>
      <c r="H994" s="262"/>
      <c r="I994" s="263"/>
      <c r="J994" s="167"/>
      <c r="K994" s="194"/>
      <c r="L994" s="194"/>
      <c r="M994" s="136">
        <f t="shared" si="849"/>
        <v>0</v>
      </c>
      <c r="N994" s="136">
        <f t="shared" si="835"/>
        <v>0</v>
      </c>
      <c r="O994" s="136">
        <f t="shared" si="850"/>
        <v>0</v>
      </c>
      <c r="P994" s="262"/>
      <c r="Q994" s="262"/>
      <c r="R994" s="263"/>
      <c r="S994" s="167"/>
      <c r="T994" s="194"/>
      <c r="U994" s="194"/>
      <c r="V994" s="136">
        <f t="shared" si="851"/>
        <v>0</v>
      </c>
      <c r="W994" s="136">
        <f t="shared" si="836"/>
        <v>0</v>
      </c>
      <c r="X994" s="136">
        <f t="shared" si="852"/>
        <v>0</v>
      </c>
      <c r="Y994" s="262"/>
      <c r="Z994" s="262"/>
      <c r="AA994" s="263"/>
      <c r="AB994" s="167"/>
      <c r="AC994" s="194"/>
      <c r="AD994" s="194"/>
      <c r="AE994" s="136">
        <f t="shared" si="853"/>
        <v>0</v>
      </c>
      <c r="AF994" s="136">
        <f t="shared" si="837"/>
        <v>0</v>
      </c>
      <c r="AG994" s="136">
        <f t="shared" si="854"/>
        <v>0</v>
      </c>
      <c r="AH994" s="262"/>
      <c r="AI994" s="262"/>
      <c r="AJ994" s="263"/>
      <c r="AK994" s="167"/>
      <c r="AL994" s="194"/>
      <c r="AM994" s="194"/>
      <c r="AN994" s="136">
        <f t="shared" si="855"/>
        <v>0</v>
      </c>
      <c r="AO994" s="136">
        <f t="shared" si="838"/>
        <v>0</v>
      </c>
      <c r="AP994" s="136">
        <f t="shared" si="856"/>
        <v>0</v>
      </c>
      <c r="AQ994" s="262"/>
      <c r="AR994" s="262"/>
      <c r="AS994" s="263"/>
      <c r="AT994" s="167"/>
      <c r="AU994" s="194"/>
      <c r="AV994" s="194"/>
      <c r="AW994" s="136">
        <f t="shared" si="857"/>
        <v>0</v>
      </c>
      <c r="AX994" s="136">
        <f t="shared" si="839"/>
        <v>0</v>
      </c>
      <c r="AY994" s="136">
        <f t="shared" si="858"/>
        <v>0</v>
      </c>
      <c r="AZ994" s="262"/>
      <c r="BA994" s="262"/>
      <c r="BB994" s="263"/>
      <c r="BC994" s="167"/>
      <c r="BD994" s="194"/>
      <c r="BE994" s="194"/>
      <c r="BF994" s="136">
        <f t="shared" si="859"/>
        <v>0</v>
      </c>
      <c r="BG994" s="136">
        <f t="shared" si="840"/>
        <v>0</v>
      </c>
      <c r="BH994" s="136">
        <f t="shared" si="860"/>
        <v>0</v>
      </c>
      <c r="BI994" s="262"/>
      <c r="BJ994" s="262"/>
      <c r="BK994" s="263"/>
      <c r="BL994" s="167"/>
      <c r="BM994" s="194"/>
      <c r="BN994" s="194"/>
      <c r="BO994" s="136">
        <f t="shared" si="861"/>
        <v>0</v>
      </c>
      <c r="BP994" s="136">
        <f t="shared" si="841"/>
        <v>0</v>
      </c>
      <c r="BQ994" s="136">
        <f t="shared" si="862"/>
        <v>0</v>
      </c>
      <c r="BR994" s="262"/>
      <c r="BS994" s="262"/>
      <c r="BT994" s="263"/>
      <c r="BU994" s="167"/>
      <c r="BV994" s="194"/>
      <c r="BW994" s="194"/>
      <c r="BX994" s="136">
        <f t="shared" si="863"/>
        <v>0</v>
      </c>
      <c r="BY994" s="136">
        <f t="shared" si="842"/>
        <v>0</v>
      </c>
      <c r="BZ994" s="136">
        <f t="shared" si="864"/>
        <v>0</v>
      </c>
      <c r="CA994" s="262"/>
      <c r="CB994" s="262"/>
      <c r="CC994" s="263"/>
      <c r="CD994" s="167"/>
      <c r="CE994" s="194"/>
      <c r="CF994" s="194"/>
      <c r="CG994" s="136">
        <f t="shared" si="865"/>
        <v>0</v>
      </c>
      <c r="CH994" s="136">
        <f t="shared" si="843"/>
        <v>0</v>
      </c>
      <c r="CI994" s="136">
        <f t="shared" si="866"/>
        <v>0</v>
      </c>
      <c r="CJ994" s="262"/>
      <c r="CK994" s="262"/>
      <c r="CL994" s="263"/>
      <c r="CM994" s="167"/>
      <c r="CN994" s="194"/>
      <c r="CO994" s="194"/>
      <c r="CP994" s="136">
        <f t="shared" si="867"/>
        <v>0</v>
      </c>
      <c r="CQ994" s="136">
        <f t="shared" si="844"/>
        <v>0</v>
      </c>
      <c r="CR994" s="136">
        <f t="shared" si="868"/>
        <v>0</v>
      </c>
      <c r="CS994" s="262"/>
      <c r="CT994" s="262"/>
      <c r="CU994" s="263"/>
      <c r="CV994" s="167"/>
      <c r="CW994" s="194"/>
      <c r="CX994" s="194"/>
      <c r="CY994" s="136">
        <f t="shared" si="869"/>
        <v>0</v>
      </c>
      <c r="CZ994" s="136">
        <f t="shared" si="845"/>
        <v>0</v>
      </c>
      <c r="DA994" s="136">
        <f t="shared" si="870"/>
        <v>0</v>
      </c>
      <c r="DB994" s="262"/>
      <c r="DC994" s="262"/>
      <c r="DD994" s="263"/>
    </row>
    <row r="995" spans="1:108" x14ac:dyDescent="0.25">
      <c r="A995" s="167"/>
      <c r="B995" s="194"/>
      <c r="C995" s="194"/>
      <c r="D995" s="136">
        <f t="shared" si="846"/>
        <v>0</v>
      </c>
      <c r="E995" s="136">
        <f t="shared" si="847"/>
        <v>0</v>
      </c>
      <c r="F995" s="136">
        <f t="shared" si="848"/>
        <v>0</v>
      </c>
      <c r="G995" s="262"/>
      <c r="H995" s="262"/>
      <c r="I995" s="263"/>
      <c r="J995" s="167"/>
      <c r="K995" s="194"/>
      <c r="L995" s="194"/>
      <c r="M995" s="136">
        <f t="shared" si="849"/>
        <v>0</v>
      </c>
      <c r="N995" s="136">
        <f t="shared" si="835"/>
        <v>0</v>
      </c>
      <c r="O995" s="136">
        <f t="shared" si="850"/>
        <v>0</v>
      </c>
      <c r="P995" s="262"/>
      <c r="Q995" s="262"/>
      <c r="R995" s="263"/>
      <c r="S995" s="167"/>
      <c r="T995" s="194"/>
      <c r="U995" s="194"/>
      <c r="V995" s="136">
        <f t="shared" si="851"/>
        <v>0</v>
      </c>
      <c r="W995" s="136">
        <f t="shared" si="836"/>
        <v>0</v>
      </c>
      <c r="X995" s="136">
        <f t="shared" si="852"/>
        <v>0</v>
      </c>
      <c r="Y995" s="262"/>
      <c r="Z995" s="262"/>
      <c r="AA995" s="263"/>
      <c r="AB995" s="167"/>
      <c r="AC995" s="194"/>
      <c r="AD995" s="194"/>
      <c r="AE995" s="136">
        <f t="shared" si="853"/>
        <v>0</v>
      </c>
      <c r="AF995" s="136">
        <f t="shared" si="837"/>
        <v>0</v>
      </c>
      <c r="AG995" s="136">
        <f t="shared" si="854"/>
        <v>0</v>
      </c>
      <c r="AH995" s="262"/>
      <c r="AI995" s="262"/>
      <c r="AJ995" s="263"/>
      <c r="AK995" s="167"/>
      <c r="AL995" s="194"/>
      <c r="AM995" s="194"/>
      <c r="AN995" s="136">
        <f t="shared" si="855"/>
        <v>0</v>
      </c>
      <c r="AO995" s="136">
        <f t="shared" si="838"/>
        <v>0</v>
      </c>
      <c r="AP995" s="136">
        <f t="shared" si="856"/>
        <v>0</v>
      </c>
      <c r="AQ995" s="262"/>
      <c r="AR995" s="262"/>
      <c r="AS995" s="263"/>
      <c r="AT995" s="167"/>
      <c r="AU995" s="194"/>
      <c r="AV995" s="194"/>
      <c r="AW995" s="136">
        <f t="shared" si="857"/>
        <v>0</v>
      </c>
      <c r="AX995" s="136">
        <f t="shared" si="839"/>
        <v>0</v>
      </c>
      <c r="AY995" s="136">
        <f t="shared" si="858"/>
        <v>0</v>
      </c>
      <c r="AZ995" s="262"/>
      <c r="BA995" s="262"/>
      <c r="BB995" s="263"/>
      <c r="BC995" s="167"/>
      <c r="BD995" s="194"/>
      <c r="BE995" s="194"/>
      <c r="BF995" s="136">
        <f t="shared" si="859"/>
        <v>0</v>
      </c>
      <c r="BG995" s="136">
        <f t="shared" si="840"/>
        <v>0</v>
      </c>
      <c r="BH995" s="136">
        <f t="shared" si="860"/>
        <v>0</v>
      </c>
      <c r="BI995" s="262"/>
      <c r="BJ995" s="262"/>
      <c r="BK995" s="263"/>
      <c r="BL995" s="167"/>
      <c r="BM995" s="194"/>
      <c r="BN995" s="194"/>
      <c r="BO995" s="136">
        <f t="shared" si="861"/>
        <v>0</v>
      </c>
      <c r="BP995" s="136">
        <f t="shared" si="841"/>
        <v>0</v>
      </c>
      <c r="BQ995" s="136">
        <f t="shared" si="862"/>
        <v>0</v>
      </c>
      <c r="BR995" s="262"/>
      <c r="BS995" s="262"/>
      <c r="BT995" s="263"/>
      <c r="BU995" s="167"/>
      <c r="BV995" s="194"/>
      <c r="BW995" s="194"/>
      <c r="BX995" s="136">
        <f t="shared" si="863"/>
        <v>0</v>
      </c>
      <c r="BY995" s="136">
        <f t="shared" si="842"/>
        <v>0</v>
      </c>
      <c r="BZ995" s="136">
        <f t="shared" si="864"/>
        <v>0</v>
      </c>
      <c r="CA995" s="262"/>
      <c r="CB995" s="262"/>
      <c r="CC995" s="263"/>
      <c r="CD995" s="167"/>
      <c r="CE995" s="194"/>
      <c r="CF995" s="194"/>
      <c r="CG995" s="136">
        <f t="shared" si="865"/>
        <v>0</v>
      </c>
      <c r="CH995" s="136">
        <f t="shared" si="843"/>
        <v>0</v>
      </c>
      <c r="CI995" s="136">
        <f t="shared" si="866"/>
        <v>0</v>
      </c>
      <c r="CJ995" s="262"/>
      <c r="CK995" s="262"/>
      <c r="CL995" s="263"/>
      <c r="CM995" s="167"/>
      <c r="CN995" s="194"/>
      <c r="CO995" s="194"/>
      <c r="CP995" s="136">
        <f t="shared" si="867"/>
        <v>0</v>
      </c>
      <c r="CQ995" s="136">
        <f t="shared" si="844"/>
        <v>0</v>
      </c>
      <c r="CR995" s="136">
        <f t="shared" si="868"/>
        <v>0</v>
      </c>
      <c r="CS995" s="262"/>
      <c r="CT995" s="262"/>
      <c r="CU995" s="263"/>
      <c r="CV995" s="167"/>
      <c r="CW995" s="194"/>
      <c r="CX995" s="194"/>
      <c r="CY995" s="136">
        <f t="shared" si="869"/>
        <v>0</v>
      </c>
      <c r="CZ995" s="136">
        <f t="shared" si="845"/>
        <v>0</v>
      </c>
      <c r="DA995" s="136">
        <f t="shared" si="870"/>
        <v>0</v>
      </c>
      <c r="DB995" s="262"/>
      <c r="DC995" s="262"/>
      <c r="DD995" s="263"/>
    </row>
    <row r="996" spans="1:108" x14ac:dyDescent="0.25">
      <c r="A996" s="167"/>
      <c r="B996" s="194"/>
      <c r="C996" s="194"/>
      <c r="D996" s="136">
        <f t="shared" si="846"/>
        <v>0</v>
      </c>
      <c r="E996" s="136">
        <f t="shared" si="847"/>
        <v>0</v>
      </c>
      <c r="F996" s="136">
        <f t="shared" si="848"/>
        <v>0</v>
      </c>
      <c r="G996" s="262"/>
      <c r="H996" s="262"/>
      <c r="I996" s="263"/>
      <c r="J996" s="167"/>
      <c r="K996" s="194"/>
      <c r="L996" s="194"/>
      <c r="M996" s="136">
        <f t="shared" si="849"/>
        <v>0</v>
      </c>
      <c r="N996" s="136">
        <f t="shared" si="835"/>
        <v>0</v>
      </c>
      <c r="O996" s="136">
        <f t="shared" si="850"/>
        <v>0</v>
      </c>
      <c r="P996" s="262"/>
      <c r="Q996" s="262"/>
      <c r="R996" s="263"/>
      <c r="S996" s="167"/>
      <c r="T996" s="194"/>
      <c r="U996" s="194"/>
      <c r="V996" s="136">
        <f t="shared" si="851"/>
        <v>0</v>
      </c>
      <c r="W996" s="136">
        <f t="shared" si="836"/>
        <v>0</v>
      </c>
      <c r="X996" s="136">
        <f t="shared" si="852"/>
        <v>0</v>
      </c>
      <c r="Y996" s="262"/>
      <c r="Z996" s="262"/>
      <c r="AA996" s="263"/>
      <c r="AB996" s="167"/>
      <c r="AC996" s="194"/>
      <c r="AD996" s="194"/>
      <c r="AE996" s="136">
        <f t="shared" si="853"/>
        <v>0</v>
      </c>
      <c r="AF996" s="136">
        <f t="shared" si="837"/>
        <v>0</v>
      </c>
      <c r="AG996" s="136">
        <f t="shared" si="854"/>
        <v>0</v>
      </c>
      <c r="AH996" s="262"/>
      <c r="AI996" s="262"/>
      <c r="AJ996" s="263"/>
      <c r="AK996" s="167"/>
      <c r="AL996" s="194"/>
      <c r="AM996" s="194"/>
      <c r="AN996" s="136">
        <f t="shared" si="855"/>
        <v>0</v>
      </c>
      <c r="AO996" s="136">
        <f t="shared" si="838"/>
        <v>0</v>
      </c>
      <c r="AP996" s="136">
        <f t="shared" si="856"/>
        <v>0</v>
      </c>
      <c r="AQ996" s="262"/>
      <c r="AR996" s="262"/>
      <c r="AS996" s="263"/>
      <c r="AT996" s="167"/>
      <c r="AU996" s="194"/>
      <c r="AV996" s="194"/>
      <c r="AW996" s="136">
        <f t="shared" si="857"/>
        <v>0</v>
      </c>
      <c r="AX996" s="136">
        <f t="shared" si="839"/>
        <v>0</v>
      </c>
      <c r="AY996" s="136">
        <f t="shared" si="858"/>
        <v>0</v>
      </c>
      <c r="AZ996" s="262"/>
      <c r="BA996" s="262"/>
      <c r="BB996" s="263"/>
      <c r="BC996" s="167"/>
      <c r="BD996" s="194"/>
      <c r="BE996" s="194"/>
      <c r="BF996" s="136">
        <f t="shared" si="859"/>
        <v>0</v>
      </c>
      <c r="BG996" s="136">
        <f t="shared" si="840"/>
        <v>0</v>
      </c>
      <c r="BH996" s="136">
        <f t="shared" si="860"/>
        <v>0</v>
      </c>
      <c r="BI996" s="262"/>
      <c r="BJ996" s="262"/>
      <c r="BK996" s="263"/>
      <c r="BL996" s="167"/>
      <c r="BM996" s="194"/>
      <c r="BN996" s="194"/>
      <c r="BO996" s="136">
        <f t="shared" si="861"/>
        <v>0</v>
      </c>
      <c r="BP996" s="136">
        <f t="shared" si="841"/>
        <v>0</v>
      </c>
      <c r="BQ996" s="136">
        <f t="shared" si="862"/>
        <v>0</v>
      </c>
      <c r="BR996" s="262"/>
      <c r="BS996" s="262"/>
      <c r="BT996" s="263"/>
      <c r="BU996" s="167"/>
      <c r="BV996" s="194"/>
      <c r="BW996" s="194"/>
      <c r="BX996" s="136">
        <f t="shared" si="863"/>
        <v>0</v>
      </c>
      <c r="BY996" s="136">
        <f t="shared" si="842"/>
        <v>0</v>
      </c>
      <c r="BZ996" s="136">
        <f t="shared" si="864"/>
        <v>0</v>
      </c>
      <c r="CA996" s="262"/>
      <c r="CB996" s="262"/>
      <c r="CC996" s="263"/>
      <c r="CD996" s="167"/>
      <c r="CE996" s="194"/>
      <c r="CF996" s="194"/>
      <c r="CG996" s="136">
        <f t="shared" si="865"/>
        <v>0</v>
      </c>
      <c r="CH996" s="136">
        <f t="shared" si="843"/>
        <v>0</v>
      </c>
      <c r="CI996" s="136">
        <f t="shared" si="866"/>
        <v>0</v>
      </c>
      <c r="CJ996" s="262"/>
      <c r="CK996" s="262"/>
      <c r="CL996" s="263"/>
      <c r="CM996" s="167"/>
      <c r="CN996" s="194"/>
      <c r="CO996" s="194"/>
      <c r="CP996" s="136">
        <f t="shared" si="867"/>
        <v>0</v>
      </c>
      <c r="CQ996" s="136">
        <f t="shared" si="844"/>
        <v>0</v>
      </c>
      <c r="CR996" s="136">
        <f t="shared" si="868"/>
        <v>0</v>
      </c>
      <c r="CS996" s="262"/>
      <c r="CT996" s="262"/>
      <c r="CU996" s="263"/>
      <c r="CV996" s="167"/>
      <c r="CW996" s="194"/>
      <c r="CX996" s="194"/>
      <c r="CY996" s="136">
        <f t="shared" si="869"/>
        <v>0</v>
      </c>
      <c r="CZ996" s="136">
        <f t="shared" si="845"/>
        <v>0</v>
      </c>
      <c r="DA996" s="136">
        <f t="shared" si="870"/>
        <v>0</v>
      </c>
      <c r="DB996" s="262"/>
      <c r="DC996" s="262"/>
      <c r="DD996" s="263"/>
    </row>
    <row r="997" spans="1:108" x14ac:dyDescent="0.25">
      <c r="A997" s="167"/>
      <c r="B997" s="194"/>
      <c r="C997" s="194"/>
      <c r="D997" s="136">
        <f t="shared" si="846"/>
        <v>0</v>
      </c>
      <c r="E997" s="136">
        <f t="shared" si="847"/>
        <v>0</v>
      </c>
      <c r="F997" s="136">
        <f t="shared" si="848"/>
        <v>0</v>
      </c>
      <c r="G997" s="262"/>
      <c r="H997" s="262"/>
      <c r="I997" s="263"/>
      <c r="J997" s="167"/>
      <c r="K997" s="194"/>
      <c r="L997" s="194"/>
      <c r="M997" s="136">
        <f t="shared" si="849"/>
        <v>0</v>
      </c>
      <c r="N997" s="136">
        <f t="shared" si="835"/>
        <v>0</v>
      </c>
      <c r="O997" s="136">
        <f t="shared" si="850"/>
        <v>0</v>
      </c>
      <c r="P997" s="262"/>
      <c r="Q997" s="262"/>
      <c r="R997" s="263"/>
      <c r="S997" s="167"/>
      <c r="T997" s="194"/>
      <c r="U997" s="194"/>
      <c r="V997" s="136">
        <f t="shared" si="851"/>
        <v>0</v>
      </c>
      <c r="W997" s="136">
        <f t="shared" si="836"/>
        <v>0</v>
      </c>
      <c r="X997" s="136">
        <f t="shared" si="852"/>
        <v>0</v>
      </c>
      <c r="Y997" s="262"/>
      <c r="Z997" s="262"/>
      <c r="AA997" s="263"/>
      <c r="AB997" s="167"/>
      <c r="AC997" s="194"/>
      <c r="AD997" s="194"/>
      <c r="AE997" s="136">
        <f t="shared" si="853"/>
        <v>0</v>
      </c>
      <c r="AF997" s="136">
        <f t="shared" si="837"/>
        <v>0</v>
      </c>
      <c r="AG997" s="136">
        <f t="shared" si="854"/>
        <v>0</v>
      </c>
      <c r="AH997" s="262"/>
      <c r="AI997" s="262"/>
      <c r="AJ997" s="263"/>
      <c r="AK997" s="167"/>
      <c r="AL997" s="194"/>
      <c r="AM997" s="194"/>
      <c r="AN997" s="136">
        <f t="shared" si="855"/>
        <v>0</v>
      </c>
      <c r="AO997" s="136">
        <f t="shared" si="838"/>
        <v>0</v>
      </c>
      <c r="AP997" s="136">
        <f t="shared" si="856"/>
        <v>0</v>
      </c>
      <c r="AQ997" s="262"/>
      <c r="AR997" s="262"/>
      <c r="AS997" s="263"/>
      <c r="AT997" s="167"/>
      <c r="AU997" s="194"/>
      <c r="AV997" s="194"/>
      <c r="AW997" s="136">
        <f t="shared" si="857"/>
        <v>0</v>
      </c>
      <c r="AX997" s="136">
        <f t="shared" si="839"/>
        <v>0</v>
      </c>
      <c r="AY997" s="136">
        <f t="shared" si="858"/>
        <v>0</v>
      </c>
      <c r="AZ997" s="262"/>
      <c r="BA997" s="262"/>
      <c r="BB997" s="263"/>
      <c r="BC997" s="167"/>
      <c r="BD997" s="194"/>
      <c r="BE997" s="194"/>
      <c r="BF997" s="136">
        <f t="shared" si="859"/>
        <v>0</v>
      </c>
      <c r="BG997" s="136">
        <f t="shared" si="840"/>
        <v>0</v>
      </c>
      <c r="BH997" s="136">
        <f t="shared" si="860"/>
        <v>0</v>
      </c>
      <c r="BI997" s="262"/>
      <c r="BJ997" s="262"/>
      <c r="BK997" s="263"/>
      <c r="BL997" s="167"/>
      <c r="BM997" s="194"/>
      <c r="BN997" s="194"/>
      <c r="BO997" s="136">
        <f t="shared" si="861"/>
        <v>0</v>
      </c>
      <c r="BP997" s="136">
        <f t="shared" si="841"/>
        <v>0</v>
      </c>
      <c r="BQ997" s="136">
        <f t="shared" si="862"/>
        <v>0</v>
      </c>
      <c r="BR997" s="262"/>
      <c r="BS997" s="262"/>
      <c r="BT997" s="263"/>
      <c r="BU997" s="167"/>
      <c r="BV997" s="194"/>
      <c r="BW997" s="194"/>
      <c r="BX997" s="136">
        <f t="shared" si="863"/>
        <v>0</v>
      </c>
      <c r="BY997" s="136">
        <f t="shared" si="842"/>
        <v>0</v>
      </c>
      <c r="BZ997" s="136">
        <f t="shared" si="864"/>
        <v>0</v>
      </c>
      <c r="CA997" s="262"/>
      <c r="CB997" s="262"/>
      <c r="CC997" s="263"/>
      <c r="CD997" s="167"/>
      <c r="CE997" s="194"/>
      <c r="CF997" s="194"/>
      <c r="CG997" s="136">
        <f t="shared" si="865"/>
        <v>0</v>
      </c>
      <c r="CH997" s="136">
        <f t="shared" si="843"/>
        <v>0</v>
      </c>
      <c r="CI997" s="136">
        <f t="shared" si="866"/>
        <v>0</v>
      </c>
      <c r="CJ997" s="262"/>
      <c r="CK997" s="262"/>
      <c r="CL997" s="263"/>
      <c r="CM997" s="167"/>
      <c r="CN997" s="194"/>
      <c r="CO997" s="194"/>
      <c r="CP997" s="136">
        <f t="shared" si="867"/>
        <v>0</v>
      </c>
      <c r="CQ997" s="136">
        <f t="shared" si="844"/>
        <v>0</v>
      </c>
      <c r="CR997" s="136">
        <f t="shared" si="868"/>
        <v>0</v>
      </c>
      <c r="CS997" s="262"/>
      <c r="CT997" s="262"/>
      <c r="CU997" s="263"/>
      <c r="CV997" s="167"/>
      <c r="CW997" s="194"/>
      <c r="CX997" s="194"/>
      <c r="CY997" s="136">
        <f t="shared" si="869"/>
        <v>0</v>
      </c>
      <c r="CZ997" s="136">
        <f t="shared" si="845"/>
        <v>0</v>
      </c>
      <c r="DA997" s="136">
        <f t="shared" si="870"/>
        <v>0</v>
      </c>
      <c r="DB997" s="262"/>
      <c r="DC997" s="262"/>
      <c r="DD997" s="263"/>
    </row>
    <row r="998" spans="1:108" x14ac:dyDescent="0.25">
      <c r="A998" s="167"/>
      <c r="B998" s="194"/>
      <c r="C998" s="194"/>
      <c r="D998" s="136">
        <f t="shared" si="846"/>
        <v>0</v>
      </c>
      <c r="E998" s="136">
        <f t="shared" si="847"/>
        <v>0</v>
      </c>
      <c r="F998" s="136">
        <f t="shared" si="848"/>
        <v>0</v>
      </c>
      <c r="G998" s="262"/>
      <c r="H998" s="262"/>
      <c r="I998" s="263"/>
      <c r="J998" s="167"/>
      <c r="K998" s="194"/>
      <c r="L998" s="194"/>
      <c r="M998" s="136">
        <f t="shared" si="849"/>
        <v>0</v>
      </c>
      <c r="N998" s="136">
        <f t="shared" si="835"/>
        <v>0</v>
      </c>
      <c r="O998" s="136">
        <f t="shared" si="850"/>
        <v>0</v>
      </c>
      <c r="P998" s="262"/>
      <c r="Q998" s="262"/>
      <c r="R998" s="263"/>
      <c r="S998" s="167"/>
      <c r="T998" s="194"/>
      <c r="U998" s="194"/>
      <c r="V998" s="136">
        <f t="shared" si="851"/>
        <v>0</v>
      </c>
      <c r="W998" s="136">
        <f t="shared" si="836"/>
        <v>0</v>
      </c>
      <c r="X998" s="136">
        <f t="shared" si="852"/>
        <v>0</v>
      </c>
      <c r="Y998" s="262"/>
      <c r="Z998" s="262"/>
      <c r="AA998" s="263"/>
      <c r="AB998" s="167"/>
      <c r="AC998" s="194"/>
      <c r="AD998" s="194"/>
      <c r="AE998" s="136">
        <f t="shared" si="853"/>
        <v>0</v>
      </c>
      <c r="AF998" s="136">
        <f t="shared" si="837"/>
        <v>0</v>
      </c>
      <c r="AG998" s="136">
        <f t="shared" si="854"/>
        <v>0</v>
      </c>
      <c r="AH998" s="262"/>
      <c r="AI998" s="262"/>
      <c r="AJ998" s="263"/>
      <c r="AK998" s="167"/>
      <c r="AL998" s="194"/>
      <c r="AM998" s="194"/>
      <c r="AN998" s="136">
        <f t="shared" si="855"/>
        <v>0</v>
      </c>
      <c r="AO998" s="136">
        <f t="shared" si="838"/>
        <v>0</v>
      </c>
      <c r="AP998" s="136">
        <f t="shared" si="856"/>
        <v>0</v>
      </c>
      <c r="AQ998" s="262"/>
      <c r="AR998" s="262"/>
      <c r="AS998" s="263"/>
      <c r="AT998" s="167"/>
      <c r="AU998" s="194"/>
      <c r="AV998" s="194"/>
      <c r="AW998" s="136">
        <f t="shared" si="857"/>
        <v>0</v>
      </c>
      <c r="AX998" s="136">
        <f t="shared" si="839"/>
        <v>0</v>
      </c>
      <c r="AY998" s="136">
        <f t="shared" si="858"/>
        <v>0</v>
      </c>
      <c r="AZ998" s="262"/>
      <c r="BA998" s="262"/>
      <c r="BB998" s="263"/>
      <c r="BC998" s="167"/>
      <c r="BD998" s="194"/>
      <c r="BE998" s="194"/>
      <c r="BF998" s="136">
        <f t="shared" si="859"/>
        <v>0</v>
      </c>
      <c r="BG998" s="136">
        <f t="shared" si="840"/>
        <v>0</v>
      </c>
      <c r="BH998" s="136">
        <f t="shared" si="860"/>
        <v>0</v>
      </c>
      <c r="BI998" s="262"/>
      <c r="BJ998" s="262"/>
      <c r="BK998" s="263"/>
      <c r="BL998" s="167"/>
      <c r="BM998" s="194"/>
      <c r="BN998" s="194"/>
      <c r="BO998" s="136">
        <f t="shared" si="861"/>
        <v>0</v>
      </c>
      <c r="BP998" s="136">
        <f t="shared" si="841"/>
        <v>0</v>
      </c>
      <c r="BQ998" s="136">
        <f t="shared" si="862"/>
        <v>0</v>
      </c>
      <c r="BR998" s="262"/>
      <c r="BS998" s="262"/>
      <c r="BT998" s="263"/>
      <c r="BU998" s="167"/>
      <c r="BV998" s="194"/>
      <c r="BW998" s="194"/>
      <c r="BX998" s="136">
        <f t="shared" si="863"/>
        <v>0</v>
      </c>
      <c r="BY998" s="136">
        <f t="shared" si="842"/>
        <v>0</v>
      </c>
      <c r="BZ998" s="136">
        <f t="shared" si="864"/>
        <v>0</v>
      </c>
      <c r="CA998" s="262"/>
      <c r="CB998" s="262"/>
      <c r="CC998" s="263"/>
      <c r="CD998" s="167"/>
      <c r="CE998" s="194"/>
      <c r="CF998" s="194"/>
      <c r="CG998" s="136">
        <f t="shared" si="865"/>
        <v>0</v>
      </c>
      <c r="CH998" s="136">
        <f t="shared" si="843"/>
        <v>0</v>
      </c>
      <c r="CI998" s="136">
        <f t="shared" si="866"/>
        <v>0</v>
      </c>
      <c r="CJ998" s="262"/>
      <c r="CK998" s="262"/>
      <c r="CL998" s="263"/>
      <c r="CM998" s="167"/>
      <c r="CN998" s="194"/>
      <c r="CO998" s="194"/>
      <c r="CP998" s="136">
        <f t="shared" si="867"/>
        <v>0</v>
      </c>
      <c r="CQ998" s="136">
        <f t="shared" si="844"/>
        <v>0</v>
      </c>
      <c r="CR998" s="136">
        <f t="shared" si="868"/>
        <v>0</v>
      </c>
      <c r="CS998" s="262"/>
      <c r="CT998" s="262"/>
      <c r="CU998" s="263"/>
      <c r="CV998" s="167"/>
      <c r="CW998" s="194"/>
      <c r="CX998" s="194"/>
      <c r="CY998" s="136">
        <f t="shared" si="869"/>
        <v>0</v>
      </c>
      <c r="CZ998" s="136">
        <f t="shared" si="845"/>
        <v>0</v>
      </c>
      <c r="DA998" s="136">
        <f t="shared" si="870"/>
        <v>0</v>
      </c>
      <c r="DB998" s="262"/>
      <c r="DC998" s="262"/>
      <c r="DD998" s="263"/>
    </row>
    <row r="999" spans="1:108" x14ac:dyDescent="0.25">
      <c r="A999" s="167"/>
      <c r="B999" s="194"/>
      <c r="C999" s="194"/>
      <c r="D999" s="136">
        <f t="shared" si="846"/>
        <v>0</v>
      </c>
      <c r="E999" s="136">
        <f t="shared" si="847"/>
        <v>0</v>
      </c>
      <c r="F999" s="136">
        <f t="shared" si="848"/>
        <v>0</v>
      </c>
      <c r="G999" s="262"/>
      <c r="H999" s="262"/>
      <c r="I999" s="263"/>
      <c r="J999" s="167"/>
      <c r="K999" s="194"/>
      <c r="L999" s="194"/>
      <c r="M999" s="136">
        <f t="shared" si="849"/>
        <v>0</v>
      </c>
      <c r="N999" s="136">
        <f t="shared" si="835"/>
        <v>0</v>
      </c>
      <c r="O999" s="136">
        <f t="shared" si="850"/>
        <v>0</v>
      </c>
      <c r="P999" s="262"/>
      <c r="Q999" s="262"/>
      <c r="R999" s="263"/>
      <c r="S999" s="167"/>
      <c r="T999" s="194"/>
      <c r="U999" s="194"/>
      <c r="V999" s="136">
        <f t="shared" si="851"/>
        <v>0</v>
      </c>
      <c r="W999" s="136">
        <f t="shared" si="836"/>
        <v>0</v>
      </c>
      <c r="X999" s="136">
        <f t="shared" si="852"/>
        <v>0</v>
      </c>
      <c r="Y999" s="262"/>
      <c r="Z999" s="262"/>
      <c r="AA999" s="263"/>
      <c r="AB999" s="167"/>
      <c r="AC999" s="194"/>
      <c r="AD999" s="194"/>
      <c r="AE999" s="136">
        <f t="shared" si="853"/>
        <v>0</v>
      </c>
      <c r="AF999" s="136">
        <f t="shared" si="837"/>
        <v>0</v>
      </c>
      <c r="AG999" s="136">
        <f t="shared" si="854"/>
        <v>0</v>
      </c>
      <c r="AH999" s="262"/>
      <c r="AI999" s="262"/>
      <c r="AJ999" s="263"/>
      <c r="AK999" s="167"/>
      <c r="AL999" s="194"/>
      <c r="AM999" s="194"/>
      <c r="AN999" s="136">
        <f t="shared" si="855"/>
        <v>0</v>
      </c>
      <c r="AO999" s="136">
        <f t="shared" si="838"/>
        <v>0</v>
      </c>
      <c r="AP999" s="136">
        <f t="shared" si="856"/>
        <v>0</v>
      </c>
      <c r="AQ999" s="262"/>
      <c r="AR999" s="262"/>
      <c r="AS999" s="263"/>
      <c r="AT999" s="167"/>
      <c r="AU999" s="194"/>
      <c r="AV999" s="194"/>
      <c r="AW999" s="136">
        <f t="shared" si="857"/>
        <v>0</v>
      </c>
      <c r="AX999" s="136">
        <f t="shared" si="839"/>
        <v>0</v>
      </c>
      <c r="AY999" s="136">
        <f t="shared" si="858"/>
        <v>0</v>
      </c>
      <c r="AZ999" s="262"/>
      <c r="BA999" s="262"/>
      <c r="BB999" s="263"/>
      <c r="BC999" s="167"/>
      <c r="BD999" s="194"/>
      <c r="BE999" s="194"/>
      <c r="BF999" s="136">
        <f t="shared" si="859"/>
        <v>0</v>
      </c>
      <c r="BG999" s="136">
        <f t="shared" si="840"/>
        <v>0</v>
      </c>
      <c r="BH999" s="136">
        <f t="shared" si="860"/>
        <v>0</v>
      </c>
      <c r="BI999" s="262"/>
      <c r="BJ999" s="262"/>
      <c r="BK999" s="263"/>
      <c r="BL999" s="167"/>
      <c r="BM999" s="194"/>
      <c r="BN999" s="194"/>
      <c r="BO999" s="136">
        <f t="shared" si="861"/>
        <v>0</v>
      </c>
      <c r="BP999" s="136">
        <f t="shared" si="841"/>
        <v>0</v>
      </c>
      <c r="BQ999" s="136">
        <f t="shared" si="862"/>
        <v>0</v>
      </c>
      <c r="BR999" s="262"/>
      <c r="BS999" s="262"/>
      <c r="BT999" s="263"/>
      <c r="BU999" s="167"/>
      <c r="BV999" s="194"/>
      <c r="BW999" s="194"/>
      <c r="BX999" s="136">
        <f t="shared" si="863"/>
        <v>0</v>
      </c>
      <c r="BY999" s="136">
        <f t="shared" si="842"/>
        <v>0</v>
      </c>
      <c r="BZ999" s="136">
        <f t="shared" si="864"/>
        <v>0</v>
      </c>
      <c r="CA999" s="262"/>
      <c r="CB999" s="262"/>
      <c r="CC999" s="263"/>
      <c r="CD999" s="167"/>
      <c r="CE999" s="194"/>
      <c r="CF999" s="194"/>
      <c r="CG999" s="136">
        <f t="shared" si="865"/>
        <v>0</v>
      </c>
      <c r="CH999" s="136">
        <f t="shared" si="843"/>
        <v>0</v>
      </c>
      <c r="CI999" s="136">
        <f t="shared" si="866"/>
        <v>0</v>
      </c>
      <c r="CJ999" s="262"/>
      <c r="CK999" s="262"/>
      <c r="CL999" s="263"/>
      <c r="CM999" s="167"/>
      <c r="CN999" s="194"/>
      <c r="CO999" s="194"/>
      <c r="CP999" s="136">
        <f t="shared" si="867"/>
        <v>0</v>
      </c>
      <c r="CQ999" s="136">
        <f t="shared" si="844"/>
        <v>0</v>
      </c>
      <c r="CR999" s="136">
        <f t="shared" si="868"/>
        <v>0</v>
      </c>
      <c r="CS999" s="262"/>
      <c r="CT999" s="262"/>
      <c r="CU999" s="263"/>
      <c r="CV999" s="167"/>
      <c r="CW999" s="194"/>
      <c r="CX999" s="194"/>
      <c r="CY999" s="136">
        <f t="shared" si="869"/>
        <v>0</v>
      </c>
      <c r="CZ999" s="136">
        <f t="shared" si="845"/>
        <v>0</v>
      </c>
      <c r="DA999" s="136">
        <f t="shared" si="870"/>
        <v>0</v>
      </c>
      <c r="DB999" s="262"/>
      <c r="DC999" s="262"/>
      <c r="DD999" s="263"/>
    </row>
    <row r="1000" spans="1:108" x14ac:dyDescent="0.25">
      <c r="A1000" s="167"/>
      <c r="B1000" s="194"/>
      <c r="C1000" s="194"/>
      <c r="D1000" s="136">
        <f t="shared" si="846"/>
        <v>0</v>
      </c>
      <c r="E1000" s="136">
        <f t="shared" si="847"/>
        <v>0</v>
      </c>
      <c r="F1000" s="136">
        <f t="shared" si="848"/>
        <v>0</v>
      </c>
      <c r="G1000" s="262"/>
      <c r="H1000" s="262"/>
      <c r="I1000" s="263"/>
      <c r="J1000" s="167"/>
      <c r="K1000" s="194"/>
      <c r="L1000" s="194"/>
      <c r="M1000" s="136">
        <f t="shared" si="849"/>
        <v>0</v>
      </c>
      <c r="N1000" s="136">
        <f t="shared" si="835"/>
        <v>0</v>
      </c>
      <c r="O1000" s="136">
        <f t="shared" si="850"/>
        <v>0</v>
      </c>
      <c r="P1000" s="262"/>
      <c r="Q1000" s="262"/>
      <c r="R1000" s="263"/>
      <c r="S1000" s="167"/>
      <c r="T1000" s="194"/>
      <c r="U1000" s="194"/>
      <c r="V1000" s="136">
        <f t="shared" si="851"/>
        <v>0</v>
      </c>
      <c r="W1000" s="136">
        <f t="shared" si="836"/>
        <v>0</v>
      </c>
      <c r="X1000" s="136">
        <f t="shared" si="852"/>
        <v>0</v>
      </c>
      <c r="Y1000" s="262"/>
      <c r="Z1000" s="262"/>
      <c r="AA1000" s="263"/>
      <c r="AB1000" s="167"/>
      <c r="AC1000" s="194"/>
      <c r="AD1000" s="194"/>
      <c r="AE1000" s="136">
        <f t="shared" si="853"/>
        <v>0</v>
      </c>
      <c r="AF1000" s="136">
        <f t="shared" si="837"/>
        <v>0</v>
      </c>
      <c r="AG1000" s="136">
        <f t="shared" si="854"/>
        <v>0</v>
      </c>
      <c r="AH1000" s="262"/>
      <c r="AI1000" s="262"/>
      <c r="AJ1000" s="263"/>
      <c r="AK1000" s="167"/>
      <c r="AL1000" s="194"/>
      <c r="AM1000" s="194"/>
      <c r="AN1000" s="136">
        <f t="shared" si="855"/>
        <v>0</v>
      </c>
      <c r="AO1000" s="136">
        <f t="shared" si="838"/>
        <v>0</v>
      </c>
      <c r="AP1000" s="136">
        <f t="shared" si="856"/>
        <v>0</v>
      </c>
      <c r="AQ1000" s="262"/>
      <c r="AR1000" s="262"/>
      <c r="AS1000" s="263"/>
      <c r="AT1000" s="167"/>
      <c r="AU1000" s="194"/>
      <c r="AV1000" s="194"/>
      <c r="AW1000" s="136">
        <f t="shared" si="857"/>
        <v>0</v>
      </c>
      <c r="AX1000" s="136">
        <f t="shared" si="839"/>
        <v>0</v>
      </c>
      <c r="AY1000" s="136">
        <f t="shared" si="858"/>
        <v>0</v>
      </c>
      <c r="AZ1000" s="262"/>
      <c r="BA1000" s="262"/>
      <c r="BB1000" s="263"/>
      <c r="BC1000" s="167"/>
      <c r="BD1000" s="194"/>
      <c r="BE1000" s="194"/>
      <c r="BF1000" s="136">
        <f t="shared" si="859"/>
        <v>0</v>
      </c>
      <c r="BG1000" s="136">
        <f t="shared" si="840"/>
        <v>0</v>
      </c>
      <c r="BH1000" s="136">
        <f t="shared" si="860"/>
        <v>0</v>
      </c>
      <c r="BI1000" s="262"/>
      <c r="BJ1000" s="262"/>
      <c r="BK1000" s="263"/>
      <c r="BL1000" s="167"/>
      <c r="BM1000" s="194"/>
      <c r="BN1000" s="194"/>
      <c r="BO1000" s="136">
        <f t="shared" si="861"/>
        <v>0</v>
      </c>
      <c r="BP1000" s="136">
        <f t="shared" si="841"/>
        <v>0</v>
      </c>
      <c r="BQ1000" s="136">
        <f t="shared" si="862"/>
        <v>0</v>
      </c>
      <c r="BR1000" s="262"/>
      <c r="BS1000" s="262"/>
      <c r="BT1000" s="263"/>
      <c r="BU1000" s="167"/>
      <c r="BV1000" s="194"/>
      <c r="BW1000" s="194"/>
      <c r="BX1000" s="136">
        <f t="shared" si="863"/>
        <v>0</v>
      </c>
      <c r="BY1000" s="136">
        <f t="shared" si="842"/>
        <v>0</v>
      </c>
      <c r="BZ1000" s="136">
        <f t="shared" si="864"/>
        <v>0</v>
      </c>
      <c r="CA1000" s="262"/>
      <c r="CB1000" s="262"/>
      <c r="CC1000" s="263"/>
      <c r="CD1000" s="167"/>
      <c r="CE1000" s="194"/>
      <c r="CF1000" s="194"/>
      <c r="CG1000" s="136">
        <f t="shared" si="865"/>
        <v>0</v>
      </c>
      <c r="CH1000" s="136">
        <f t="shared" si="843"/>
        <v>0</v>
      </c>
      <c r="CI1000" s="136">
        <f t="shared" si="866"/>
        <v>0</v>
      </c>
      <c r="CJ1000" s="262"/>
      <c r="CK1000" s="262"/>
      <c r="CL1000" s="263"/>
      <c r="CM1000" s="167"/>
      <c r="CN1000" s="194"/>
      <c r="CO1000" s="194"/>
      <c r="CP1000" s="136">
        <f t="shared" si="867"/>
        <v>0</v>
      </c>
      <c r="CQ1000" s="136">
        <f t="shared" si="844"/>
        <v>0</v>
      </c>
      <c r="CR1000" s="136">
        <f t="shared" si="868"/>
        <v>0</v>
      </c>
      <c r="CS1000" s="262"/>
      <c r="CT1000" s="262"/>
      <c r="CU1000" s="263"/>
      <c r="CV1000" s="167"/>
      <c r="CW1000" s="194"/>
      <c r="CX1000" s="194"/>
      <c r="CY1000" s="136">
        <f t="shared" si="869"/>
        <v>0</v>
      </c>
      <c r="CZ1000" s="136">
        <f t="shared" si="845"/>
        <v>0</v>
      </c>
      <c r="DA1000" s="136">
        <f t="shared" si="870"/>
        <v>0</v>
      </c>
      <c r="DB1000" s="262"/>
      <c r="DC1000" s="262"/>
      <c r="DD1000" s="263"/>
    </row>
    <row r="1001" spans="1:108" x14ac:dyDescent="0.25">
      <c r="A1001" s="167"/>
      <c r="B1001" s="194"/>
      <c r="C1001" s="194"/>
      <c r="D1001" s="136">
        <f t="shared" si="846"/>
        <v>0</v>
      </c>
      <c r="E1001" s="136">
        <f t="shared" si="847"/>
        <v>0</v>
      </c>
      <c r="F1001" s="136">
        <f t="shared" si="848"/>
        <v>0</v>
      </c>
      <c r="G1001" s="262"/>
      <c r="H1001" s="262"/>
      <c r="I1001" s="263"/>
      <c r="J1001" s="167"/>
      <c r="K1001" s="194"/>
      <c r="L1001" s="194"/>
      <c r="M1001" s="136">
        <f t="shared" si="849"/>
        <v>0</v>
      </c>
      <c r="N1001" s="136">
        <f t="shared" si="835"/>
        <v>0</v>
      </c>
      <c r="O1001" s="136">
        <f t="shared" si="850"/>
        <v>0</v>
      </c>
      <c r="P1001" s="262"/>
      <c r="Q1001" s="262"/>
      <c r="R1001" s="263"/>
      <c r="S1001" s="167"/>
      <c r="T1001" s="194"/>
      <c r="U1001" s="194"/>
      <c r="V1001" s="136">
        <f t="shared" si="851"/>
        <v>0</v>
      </c>
      <c r="W1001" s="136">
        <f t="shared" si="836"/>
        <v>0</v>
      </c>
      <c r="X1001" s="136">
        <f t="shared" si="852"/>
        <v>0</v>
      </c>
      <c r="Y1001" s="262"/>
      <c r="Z1001" s="262"/>
      <c r="AA1001" s="263"/>
      <c r="AB1001" s="167"/>
      <c r="AC1001" s="194"/>
      <c r="AD1001" s="194"/>
      <c r="AE1001" s="136">
        <f t="shared" si="853"/>
        <v>0</v>
      </c>
      <c r="AF1001" s="136">
        <f t="shared" si="837"/>
        <v>0</v>
      </c>
      <c r="AG1001" s="136">
        <f t="shared" si="854"/>
        <v>0</v>
      </c>
      <c r="AH1001" s="262"/>
      <c r="AI1001" s="262"/>
      <c r="AJ1001" s="263"/>
      <c r="AK1001" s="167"/>
      <c r="AL1001" s="194"/>
      <c r="AM1001" s="194"/>
      <c r="AN1001" s="136">
        <f t="shared" si="855"/>
        <v>0</v>
      </c>
      <c r="AO1001" s="136">
        <f t="shared" si="838"/>
        <v>0</v>
      </c>
      <c r="AP1001" s="136">
        <f t="shared" si="856"/>
        <v>0</v>
      </c>
      <c r="AQ1001" s="262"/>
      <c r="AR1001" s="262"/>
      <c r="AS1001" s="263"/>
      <c r="AT1001" s="167"/>
      <c r="AU1001" s="194"/>
      <c r="AV1001" s="194"/>
      <c r="AW1001" s="136">
        <f t="shared" si="857"/>
        <v>0</v>
      </c>
      <c r="AX1001" s="136">
        <f t="shared" si="839"/>
        <v>0</v>
      </c>
      <c r="AY1001" s="136">
        <f t="shared" si="858"/>
        <v>0</v>
      </c>
      <c r="AZ1001" s="262"/>
      <c r="BA1001" s="262"/>
      <c r="BB1001" s="263"/>
      <c r="BC1001" s="167"/>
      <c r="BD1001" s="194"/>
      <c r="BE1001" s="194"/>
      <c r="BF1001" s="136">
        <f t="shared" si="859"/>
        <v>0</v>
      </c>
      <c r="BG1001" s="136">
        <f t="shared" si="840"/>
        <v>0</v>
      </c>
      <c r="BH1001" s="136">
        <f t="shared" si="860"/>
        <v>0</v>
      </c>
      <c r="BI1001" s="262"/>
      <c r="BJ1001" s="262"/>
      <c r="BK1001" s="263"/>
      <c r="BL1001" s="167"/>
      <c r="BM1001" s="194"/>
      <c r="BN1001" s="194"/>
      <c r="BO1001" s="136">
        <f t="shared" si="861"/>
        <v>0</v>
      </c>
      <c r="BP1001" s="136">
        <f t="shared" si="841"/>
        <v>0</v>
      </c>
      <c r="BQ1001" s="136">
        <f t="shared" si="862"/>
        <v>0</v>
      </c>
      <c r="BR1001" s="262"/>
      <c r="BS1001" s="262"/>
      <c r="BT1001" s="263"/>
      <c r="BU1001" s="167"/>
      <c r="BV1001" s="194"/>
      <c r="BW1001" s="194"/>
      <c r="BX1001" s="136">
        <f t="shared" si="863"/>
        <v>0</v>
      </c>
      <c r="BY1001" s="136">
        <f t="shared" si="842"/>
        <v>0</v>
      </c>
      <c r="BZ1001" s="136">
        <f t="shared" si="864"/>
        <v>0</v>
      </c>
      <c r="CA1001" s="262"/>
      <c r="CB1001" s="262"/>
      <c r="CC1001" s="263"/>
      <c r="CD1001" s="167"/>
      <c r="CE1001" s="194"/>
      <c r="CF1001" s="194"/>
      <c r="CG1001" s="136">
        <f t="shared" si="865"/>
        <v>0</v>
      </c>
      <c r="CH1001" s="136">
        <f t="shared" si="843"/>
        <v>0</v>
      </c>
      <c r="CI1001" s="136">
        <f t="shared" si="866"/>
        <v>0</v>
      </c>
      <c r="CJ1001" s="262"/>
      <c r="CK1001" s="262"/>
      <c r="CL1001" s="263"/>
      <c r="CM1001" s="167"/>
      <c r="CN1001" s="194"/>
      <c r="CO1001" s="194"/>
      <c r="CP1001" s="136">
        <f t="shared" si="867"/>
        <v>0</v>
      </c>
      <c r="CQ1001" s="136">
        <f t="shared" si="844"/>
        <v>0</v>
      </c>
      <c r="CR1001" s="136">
        <f t="shared" si="868"/>
        <v>0</v>
      </c>
      <c r="CS1001" s="262"/>
      <c r="CT1001" s="262"/>
      <c r="CU1001" s="263"/>
      <c r="CV1001" s="167"/>
      <c r="CW1001" s="194"/>
      <c r="CX1001" s="194"/>
      <c r="CY1001" s="136">
        <f t="shared" si="869"/>
        <v>0</v>
      </c>
      <c r="CZ1001" s="136">
        <f t="shared" si="845"/>
        <v>0</v>
      </c>
      <c r="DA1001" s="136">
        <f t="shared" si="870"/>
        <v>0</v>
      </c>
      <c r="DB1001" s="262"/>
      <c r="DC1001" s="262"/>
      <c r="DD1001" s="263"/>
    </row>
    <row r="1002" spans="1:108" x14ac:dyDescent="0.25">
      <c r="A1002" s="167"/>
      <c r="B1002" s="194"/>
      <c r="C1002" s="194"/>
      <c r="D1002" s="136">
        <f t="shared" si="846"/>
        <v>0</v>
      </c>
      <c r="E1002" s="136">
        <f t="shared" si="847"/>
        <v>0</v>
      </c>
      <c r="F1002" s="136">
        <f t="shared" si="848"/>
        <v>0</v>
      </c>
      <c r="G1002" s="262"/>
      <c r="H1002" s="262"/>
      <c r="I1002" s="263"/>
      <c r="J1002" s="167"/>
      <c r="K1002" s="194"/>
      <c r="L1002" s="194"/>
      <c r="M1002" s="136">
        <f t="shared" si="849"/>
        <v>0</v>
      </c>
      <c r="N1002" s="136">
        <f t="shared" si="835"/>
        <v>0</v>
      </c>
      <c r="O1002" s="136">
        <f t="shared" si="850"/>
        <v>0</v>
      </c>
      <c r="P1002" s="262"/>
      <c r="Q1002" s="262"/>
      <c r="R1002" s="263"/>
      <c r="S1002" s="167"/>
      <c r="T1002" s="194"/>
      <c r="U1002" s="194"/>
      <c r="V1002" s="136">
        <f t="shared" si="851"/>
        <v>0</v>
      </c>
      <c r="W1002" s="136">
        <f t="shared" si="836"/>
        <v>0</v>
      </c>
      <c r="X1002" s="136">
        <f t="shared" si="852"/>
        <v>0</v>
      </c>
      <c r="Y1002" s="262"/>
      <c r="Z1002" s="262"/>
      <c r="AA1002" s="263"/>
      <c r="AB1002" s="167"/>
      <c r="AC1002" s="194"/>
      <c r="AD1002" s="194"/>
      <c r="AE1002" s="136">
        <f t="shared" si="853"/>
        <v>0</v>
      </c>
      <c r="AF1002" s="136">
        <f t="shared" si="837"/>
        <v>0</v>
      </c>
      <c r="AG1002" s="136">
        <f t="shared" si="854"/>
        <v>0</v>
      </c>
      <c r="AH1002" s="262"/>
      <c r="AI1002" s="262"/>
      <c r="AJ1002" s="263"/>
      <c r="AK1002" s="167"/>
      <c r="AL1002" s="194"/>
      <c r="AM1002" s="194"/>
      <c r="AN1002" s="136">
        <f t="shared" si="855"/>
        <v>0</v>
      </c>
      <c r="AO1002" s="136">
        <f t="shared" si="838"/>
        <v>0</v>
      </c>
      <c r="AP1002" s="136">
        <f t="shared" si="856"/>
        <v>0</v>
      </c>
      <c r="AQ1002" s="262"/>
      <c r="AR1002" s="262"/>
      <c r="AS1002" s="263"/>
      <c r="AT1002" s="167"/>
      <c r="AU1002" s="194"/>
      <c r="AV1002" s="194"/>
      <c r="AW1002" s="136">
        <f t="shared" si="857"/>
        <v>0</v>
      </c>
      <c r="AX1002" s="136">
        <f t="shared" si="839"/>
        <v>0</v>
      </c>
      <c r="AY1002" s="136">
        <f t="shared" si="858"/>
        <v>0</v>
      </c>
      <c r="AZ1002" s="262"/>
      <c r="BA1002" s="262"/>
      <c r="BB1002" s="263"/>
      <c r="BC1002" s="167"/>
      <c r="BD1002" s="194"/>
      <c r="BE1002" s="194"/>
      <c r="BF1002" s="136">
        <f t="shared" si="859"/>
        <v>0</v>
      </c>
      <c r="BG1002" s="136">
        <f t="shared" si="840"/>
        <v>0</v>
      </c>
      <c r="BH1002" s="136">
        <f t="shared" si="860"/>
        <v>0</v>
      </c>
      <c r="BI1002" s="262"/>
      <c r="BJ1002" s="262"/>
      <c r="BK1002" s="263"/>
      <c r="BL1002" s="167"/>
      <c r="BM1002" s="194"/>
      <c r="BN1002" s="194"/>
      <c r="BO1002" s="136">
        <f t="shared" si="861"/>
        <v>0</v>
      </c>
      <c r="BP1002" s="136">
        <f t="shared" si="841"/>
        <v>0</v>
      </c>
      <c r="BQ1002" s="136">
        <f t="shared" si="862"/>
        <v>0</v>
      </c>
      <c r="BR1002" s="262"/>
      <c r="BS1002" s="262"/>
      <c r="BT1002" s="263"/>
      <c r="BU1002" s="167"/>
      <c r="BV1002" s="194"/>
      <c r="BW1002" s="194"/>
      <c r="BX1002" s="136">
        <f t="shared" si="863"/>
        <v>0</v>
      </c>
      <c r="BY1002" s="136">
        <f t="shared" si="842"/>
        <v>0</v>
      </c>
      <c r="BZ1002" s="136">
        <f t="shared" si="864"/>
        <v>0</v>
      </c>
      <c r="CA1002" s="262"/>
      <c r="CB1002" s="262"/>
      <c r="CC1002" s="263"/>
      <c r="CD1002" s="167"/>
      <c r="CE1002" s="194"/>
      <c r="CF1002" s="194"/>
      <c r="CG1002" s="136">
        <f t="shared" si="865"/>
        <v>0</v>
      </c>
      <c r="CH1002" s="136">
        <f t="shared" si="843"/>
        <v>0</v>
      </c>
      <c r="CI1002" s="136">
        <f t="shared" si="866"/>
        <v>0</v>
      </c>
      <c r="CJ1002" s="262"/>
      <c r="CK1002" s="262"/>
      <c r="CL1002" s="263"/>
      <c r="CM1002" s="167"/>
      <c r="CN1002" s="194"/>
      <c r="CO1002" s="194"/>
      <c r="CP1002" s="136">
        <f t="shared" si="867"/>
        <v>0</v>
      </c>
      <c r="CQ1002" s="136">
        <f t="shared" si="844"/>
        <v>0</v>
      </c>
      <c r="CR1002" s="136">
        <f t="shared" si="868"/>
        <v>0</v>
      </c>
      <c r="CS1002" s="262"/>
      <c r="CT1002" s="262"/>
      <c r="CU1002" s="263"/>
      <c r="CV1002" s="167"/>
      <c r="CW1002" s="194"/>
      <c r="CX1002" s="194"/>
      <c r="CY1002" s="136">
        <f t="shared" si="869"/>
        <v>0</v>
      </c>
      <c r="CZ1002" s="136">
        <f t="shared" si="845"/>
        <v>0</v>
      </c>
      <c r="DA1002" s="136">
        <f t="shared" si="870"/>
        <v>0</v>
      </c>
      <c r="DB1002" s="262"/>
      <c r="DC1002" s="262"/>
      <c r="DD1002" s="263"/>
    </row>
    <row r="1003" spans="1:108" x14ac:dyDescent="0.25">
      <c r="A1003" s="167"/>
      <c r="B1003" s="194"/>
      <c r="C1003" s="194"/>
      <c r="D1003" s="136">
        <f t="shared" si="846"/>
        <v>0</v>
      </c>
      <c r="E1003" s="136">
        <f t="shared" si="847"/>
        <v>0</v>
      </c>
      <c r="F1003" s="136">
        <f t="shared" si="848"/>
        <v>0</v>
      </c>
      <c r="G1003" s="262"/>
      <c r="H1003" s="262"/>
      <c r="I1003" s="263"/>
      <c r="J1003" s="167"/>
      <c r="K1003" s="194"/>
      <c r="L1003" s="194"/>
      <c r="M1003" s="136">
        <f t="shared" si="849"/>
        <v>0</v>
      </c>
      <c r="N1003" s="136">
        <f t="shared" si="835"/>
        <v>0</v>
      </c>
      <c r="O1003" s="136">
        <f t="shared" si="850"/>
        <v>0</v>
      </c>
      <c r="P1003" s="262"/>
      <c r="Q1003" s="262"/>
      <c r="R1003" s="263"/>
      <c r="S1003" s="167"/>
      <c r="T1003" s="194"/>
      <c r="U1003" s="194"/>
      <c r="V1003" s="136">
        <f t="shared" si="851"/>
        <v>0</v>
      </c>
      <c r="W1003" s="136">
        <f t="shared" si="836"/>
        <v>0</v>
      </c>
      <c r="X1003" s="136">
        <f t="shared" si="852"/>
        <v>0</v>
      </c>
      <c r="Y1003" s="262"/>
      <c r="Z1003" s="262"/>
      <c r="AA1003" s="263"/>
      <c r="AB1003" s="167"/>
      <c r="AC1003" s="194"/>
      <c r="AD1003" s="194"/>
      <c r="AE1003" s="136">
        <f t="shared" si="853"/>
        <v>0</v>
      </c>
      <c r="AF1003" s="136">
        <f t="shared" si="837"/>
        <v>0</v>
      </c>
      <c r="AG1003" s="136">
        <f t="shared" si="854"/>
        <v>0</v>
      </c>
      <c r="AH1003" s="262"/>
      <c r="AI1003" s="262"/>
      <c r="AJ1003" s="263"/>
      <c r="AK1003" s="167"/>
      <c r="AL1003" s="194"/>
      <c r="AM1003" s="194"/>
      <c r="AN1003" s="136">
        <f t="shared" si="855"/>
        <v>0</v>
      </c>
      <c r="AO1003" s="136">
        <f t="shared" si="838"/>
        <v>0</v>
      </c>
      <c r="AP1003" s="136">
        <f t="shared" si="856"/>
        <v>0</v>
      </c>
      <c r="AQ1003" s="262"/>
      <c r="AR1003" s="262"/>
      <c r="AS1003" s="263"/>
      <c r="AT1003" s="167"/>
      <c r="AU1003" s="194"/>
      <c r="AV1003" s="194"/>
      <c r="AW1003" s="136">
        <f t="shared" si="857"/>
        <v>0</v>
      </c>
      <c r="AX1003" s="136">
        <f t="shared" si="839"/>
        <v>0</v>
      </c>
      <c r="AY1003" s="136">
        <f t="shared" si="858"/>
        <v>0</v>
      </c>
      <c r="AZ1003" s="262"/>
      <c r="BA1003" s="262"/>
      <c r="BB1003" s="263"/>
      <c r="BC1003" s="167"/>
      <c r="BD1003" s="194"/>
      <c r="BE1003" s="194"/>
      <c r="BF1003" s="136">
        <f t="shared" si="859"/>
        <v>0</v>
      </c>
      <c r="BG1003" s="136">
        <f t="shared" si="840"/>
        <v>0</v>
      </c>
      <c r="BH1003" s="136">
        <f t="shared" si="860"/>
        <v>0</v>
      </c>
      <c r="BI1003" s="262"/>
      <c r="BJ1003" s="262"/>
      <c r="BK1003" s="263"/>
      <c r="BL1003" s="167"/>
      <c r="BM1003" s="194"/>
      <c r="BN1003" s="194"/>
      <c r="BO1003" s="136">
        <f t="shared" si="861"/>
        <v>0</v>
      </c>
      <c r="BP1003" s="136">
        <f t="shared" si="841"/>
        <v>0</v>
      </c>
      <c r="BQ1003" s="136">
        <f t="shared" si="862"/>
        <v>0</v>
      </c>
      <c r="BR1003" s="262"/>
      <c r="BS1003" s="262"/>
      <c r="BT1003" s="263"/>
      <c r="BU1003" s="167"/>
      <c r="BV1003" s="194"/>
      <c r="BW1003" s="194"/>
      <c r="BX1003" s="136">
        <f t="shared" si="863"/>
        <v>0</v>
      </c>
      <c r="BY1003" s="136">
        <f t="shared" si="842"/>
        <v>0</v>
      </c>
      <c r="BZ1003" s="136">
        <f t="shared" si="864"/>
        <v>0</v>
      </c>
      <c r="CA1003" s="262"/>
      <c r="CB1003" s="262"/>
      <c r="CC1003" s="263"/>
      <c r="CD1003" s="167"/>
      <c r="CE1003" s="194"/>
      <c r="CF1003" s="194"/>
      <c r="CG1003" s="136">
        <f t="shared" si="865"/>
        <v>0</v>
      </c>
      <c r="CH1003" s="136">
        <f t="shared" si="843"/>
        <v>0</v>
      </c>
      <c r="CI1003" s="136">
        <f t="shared" si="866"/>
        <v>0</v>
      </c>
      <c r="CJ1003" s="262"/>
      <c r="CK1003" s="262"/>
      <c r="CL1003" s="263"/>
      <c r="CM1003" s="167"/>
      <c r="CN1003" s="194"/>
      <c r="CO1003" s="194"/>
      <c r="CP1003" s="136">
        <f t="shared" si="867"/>
        <v>0</v>
      </c>
      <c r="CQ1003" s="136">
        <f t="shared" si="844"/>
        <v>0</v>
      </c>
      <c r="CR1003" s="136">
        <f t="shared" si="868"/>
        <v>0</v>
      </c>
      <c r="CS1003" s="262"/>
      <c r="CT1003" s="262"/>
      <c r="CU1003" s="263"/>
      <c r="CV1003" s="167"/>
      <c r="CW1003" s="194"/>
      <c r="CX1003" s="194"/>
      <c r="CY1003" s="136">
        <f t="shared" si="869"/>
        <v>0</v>
      </c>
      <c r="CZ1003" s="136">
        <f t="shared" si="845"/>
        <v>0</v>
      </c>
      <c r="DA1003" s="136">
        <f t="shared" si="870"/>
        <v>0</v>
      </c>
      <c r="DB1003" s="262"/>
      <c r="DC1003" s="262"/>
      <c r="DD1003" s="263"/>
    </row>
    <row r="1004" spans="1:108" x14ac:dyDescent="0.25">
      <c r="A1004" s="167"/>
      <c r="B1004" s="194"/>
      <c r="C1004" s="194"/>
      <c r="D1004" s="136">
        <f t="shared" si="846"/>
        <v>0</v>
      </c>
      <c r="E1004" s="136">
        <f t="shared" si="847"/>
        <v>0</v>
      </c>
      <c r="F1004" s="136">
        <f t="shared" si="848"/>
        <v>0</v>
      </c>
      <c r="G1004" s="262"/>
      <c r="H1004" s="262"/>
      <c r="I1004" s="263"/>
      <c r="J1004" s="167"/>
      <c r="K1004" s="194"/>
      <c r="L1004" s="194"/>
      <c r="M1004" s="136">
        <f t="shared" si="849"/>
        <v>0</v>
      </c>
      <c r="N1004" s="136">
        <f t="shared" si="835"/>
        <v>0</v>
      </c>
      <c r="O1004" s="136">
        <f t="shared" si="850"/>
        <v>0</v>
      </c>
      <c r="P1004" s="262"/>
      <c r="Q1004" s="262"/>
      <c r="R1004" s="263"/>
      <c r="S1004" s="167"/>
      <c r="T1004" s="194"/>
      <c r="U1004" s="194"/>
      <c r="V1004" s="136">
        <f t="shared" si="851"/>
        <v>0</v>
      </c>
      <c r="W1004" s="136">
        <f t="shared" si="836"/>
        <v>0</v>
      </c>
      <c r="X1004" s="136">
        <f t="shared" si="852"/>
        <v>0</v>
      </c>
      <c r="Y1004" s="262"/>
      <c r="Z1004" s="262"/>
      <c r="AA1004" s="263"/>
      <c r="AB1004" s="167"/>
      <c r="AC1004" s="194"/>
      <c r="AD1004" s="194"/>
      <c r="AE1004" s="136">
        <f t="shared" si="853"/>
        <v>0</v>
      </c>
      <c r="AF1004" s="136">
        <f t="shared" si="837"/>
        <v>0</v>
      </c>
      <c r="AG1004" s="136">
        <f t="shared" si="854"/>
        <v>0</v>
      </c>
      <c r="AH1004" s="262"/>
      <c r="AI1004" s="262"/>
      <c r="AJ1004" s="263"/>
      <c r="AK1004" s="167"/>
      <c r="AL1004" s="194"/>
      <c r="AM1004" s="194"/>
      <c r="AN1004" s="136">
        <f t="shared" si="855"/>
        <v>0</v>
      </c>
      <c r="AO1004" s="136">
        <f t="shared" si="838"/>
        <v>0</v>
      </c>
      <c r="AP1004" s="136">
        <f t="shared" si="856"/>
        <v>0</v>
      </c>
      <c r="AQ1004" s="262"/>
      <c r="AR1004" s="262"/>
      <c r="AS1004" s="263"/>
      <c r="AT1004" s="167"/>
      <c r="AU1004" s="194"/>
      <c r="AV1004" s="194"/>
      <c r="AW1004" s="136">
        <f t="shared" si="857"/>
        <v>0</v>
      </c>
      <c r="AX1004" s="136">
        <f t="shared" si="839"/>
        <v>0</v>
      </c>
      <c r="AY1004" s="136">
        <f t="shared" si="858"/>
        <v>0</v>
      </c>
      <c r="AZ1004" s="262"/>
      <c r="BA1004" s="262"/>
      <c r="BB1004" s="263"/>
      <c r="BC1004" s="167"/>
      <c r="BD1004" s="194"/>
      <c r="BE1004" s="194"/>
      <c r="BF1004" s="136">
        <f t="shared" si="859"/>
        <v>0</v>
      </c>
      <c r="BG1004" s="136">
        <f t="shared" si="840"/>
        <v>0</v>
      </c>
      <c r="BH1004" s="136">
        <f t="shared" si="860"/>
        <v>0</v>
      </c>
      <c r="BI1004" s="262"/>
      <c r="BJ1004" s="262"/>
      <c r="BK1004" s="263"/>
      <c r="BL1004" s="167"/>
      <c r="BM1004" s="194"/>
      <c r="BN1004" s="194"/>
      <c r="BO1004" s="136">
        <f t="shared" si="861"/>
        <v>0</v>
      </c>
      <c r="BP1004" s="136">
        <f t="shared" si="841"/>
        <v>0</v>
      </c>
      <c r="BQ1004" s="136">
        <f t="shared" si="862"/>
        <v>0</v>
      </c>
      <c r="BR1004" s="262"/>
      <c r="BS1004" s="262"/>
      <c r="BT1004" s="263"/>
      <c r="BU1004" s="167"/>
      <c r="BV1004" s="194"/>
      <c r="BW1004" s="194"/>
      <c r="BX1004" s="136">
        <f t="shared" si="863"/>
        <v>0</v>
      </c>
      <c r="BY1004" s="136">
        <f t="shared" si="842"/>
        <v>0</v>
      </c>
      <c r="BZ1004" s="136">
        <f t="shared" si="864"/>
        <v>0</v>
      </c>
      <c r="CA1004" s="262"/>
      <c r="CB1004" s="262"/>
      <c r="CC1004" s="263"/>
      <c r="CD1004" s="167"/>
      <c r="CE1004" s="194"/>
      <c r="CF1004" s="194"/>
      <c r="CG1004" s="136">
        <f t="shared" si="865"/>
        <v>0</v>
      </c>
      <c r="CH1004" s="136">
        <f t="shared" si="843"/>
        <v>0</v>
      </c>
      <c r="CI1004" s="136">
        <f t="shared" si="866"/>
        <v>0</v>
      </c>
      <c r="CJ1004" s="262"/>
      <c r="CK1004" s="262"/>
      <c r="CL1004" s="263"/>
      <c r="CM1004" s="167"/>
      <c r="CN1004" s="194"/>
      <c r="CO1004" s="194"/>
      <c r="CP1004" s="136">
        <f t="shared" si="867"/>
        <v>0</v>
      </c>
      <c r="CQ1004" s="136">
        <f t="shared" si="844"/>
        <v>0</v>
      </c>
      <c r="CR1004" s="136">
        <f t="shared" si="868"/>
        <v>0</v>
      </c>
      <c r="CS1004" s="262"/>
      <c r="CT1004" s="262"/>
      <c r="CU1004" s="263"/>
      <c r="CV1004" s="167"/>
      <c r="CW1004" s="194"/>
      <c r="CX1004" s="194"/>
      <c r="CY1004" s="136">
        <f t="shared" si="869"/>
        <v>0</v>
      </c>
      <c r="CZ1004" s="136">
        <f t="shared" si="845"/>
        <v>0</v>
      </c>
      <c r="DA1004" s="136">
        <f t="shared" si="870"/>
        <v>0</v>
      </c>
      <c r="DB1004" s="262"/>
      <c r="DC1004" s="262"/>
      <c r="DD1004" s="263"/>
    </row>
    <row r="1005" spans="1:108" x14ac:dyDescent="0.25">
      <c r="A1005" s="167"/>
      <c r="B1005" s="194"/>
      <c r="C1005" s="194"/>
      <c r="D1005" s="136">
        <f t="shared" si="846"/>
        <v>0</v>
      </c>
      <c r="E1005" s="136">
        <f t="shared" si="847"/>
        <v>0</v>
      </c>
      <c r="F1005" s="136">
        <f t="shared" si="848"/>
        <v>0</v>
      </c>
      <c r="G1005" s="262"/>
      <c r="H1005" s="262"/>
      <c r="I1005" s="263"/>
      <c r="J1005" s="167"/>
      <c r="K1005" s="194"/>
      <c r="L1005" s="194"/>
      <c r="M1005" s="136">
        <f t="shared" si="849"/>
        <v>0</v>
      </c>
      <c r="N1005" s="136">
        <f t="shared" si="835"/>
        <v>0</v>
      </c>
      <c r="O1005" s="136">
        <f t="shared" si="850"/>
        <v>0</v>
      </c>
      <c r="P1005" s="262"/>
      <c r="Q1005" s="262"/>
      <c r="R1005" s="263"/>
      <c r="S1005" s="167"/>
      <c r="T1005" s="194"/>
      <c r="U1005" s="194"/>
      <c r="V1005" s="136">
        <f t="shared" si="851"/>
        <v>0</v>
      </c>
      <c r="W1005" s="136">
        <f t="shared" si="836"/>
        <v>0</v>
      </c>
      <c r="X1005" s="136">
        <f t="shared" si="852"/>
        <v>0</v>
      </c>
      <c r="Y1005" s="262"/>
      <c r="Z1005" s="262"/>
      <c r="AA1005" s="263"/>
      <c r="AB1005" s="167"/>
      <c r="AC1005" s="194"/>
      <c r="AD1005" s="194"/>
      <c r="AE1005" s="136">
        <f t="shared" si="853"/>
        <v>0</v>
      </c>
      <c r="AF1005" s="136">
        <f t="shared" si="837"/>
        <v>0</v>
      </c>
      <c r="AG1005" s="136">
        <f t="shared" si="854"/>
        <v>0</v>
      </c>
      <c r="AH1005" s="262"/>
      <c r="AI1005" s="262"/>
      <c r="AJ1005" s="263"/>
      <c r="AK1005" s="167"/>
      <c r="AL1005" s="194"/>
      <c r="AM1005" s="194"/>
      <c r="AN1005" s="136">
        <f t="shared" si="855"/>
        <v>0</v>
      </c>
      <c r="AO1005" s="136">
        <f t="shared" si="838"/>
        <v>0</v>
      </c>
      <c r="AP1005" s="136">
        <f t="shared" si="856"/>
        <v>0</v>
      </c>
      <c r="AQ1005" s="262"/>
      <c r="AR1005" s="262"/>
      <c r="AS1005" s="263"/>
      <c r="AT1005" s="167"/>
      <c r="AU1005" s="194"/>
      <c r="AV1005" s="194"/>
      <c r="AW1005" s="136">
        <f t="shared" si="857"/>
        <v>0</v>
      </c>
      <c r="AX1005" s="136">
        <f t="shared" si="839"/>
        <v>0</v>
      </c>
      <c r="AY1005" s="136">
        <f t="shared" si="858"/>
        <v>0</v>
      </c>
      <c r="AZ1005" s="262"/>
      <c r="BA1005" s="262"/>
      <c r="BB1005" s="263"/>
      <c r="BC1005" s="167"/>
      <c r="BD1005" s="194"/>
      <c r="BE1005" s="194"/>
      <c r="BF1005" s="136">
        <f t="shared" si="859"/>
        <v>0</v>
      </c>
      <c r="BG1005" s="136">
        <f t="shared" si="840"/>
        <v>0</v>
      </c>
      <c r="BH1005" s="136">
        <f t="shared" si="860"/>
        <v>0</v>
      </c>
      <c r="BI1005" s="262"/>
      <c r="BJ1005" s="262"/>
      <c r="BK1005" s="263"/>
      <c r="BL1005" s="167"/>
      <c r="BM1005" s="194"/>
      <c r="BN1005" s="194"/>
      <c r="BO1005" s="136">
        <f t="shared" si="861"/>
        <v>0</v>
      </c>
      <c r="BP1005" s="136">
        <f t="shared" si="841"/>
        <v>0</v>
      </c>
      <c r="BQ1005" s="136">
        <f t="shared" si="862"/>
        <v>0</v>
      </c>
      <c r="BR1005" s="262"/>
      <c r="BS1005" s="262"/>
      <c r="BT1005" s="263"/>
      <c r="BU1005" s="167"/>
      <c r="BV1005" s="194"/>
      <c r="BW1005" s="194"/>
      <c r="BX1005" s="136">
        <f t="shared" si="863"/>
        <v>0</v>
      </c>
      <c r="BY1005" s="136">
        <f t="shared" si="842"/>
        <v>0</v>
      </c>
      <c r="BZ1005" s="136">
        <f t="shared" si="864"/>
        <v>0</v>
      </c>
      <c r="CA1005" s="262"/>
      <c r="CB1005" s="262"/>
      <c r="CC1005" s="263"/>
      <c r="CD1005" s="167"/>
      <c r="CE1005" s="194"/>
      <c r="CF1005" s="194"/>
      <c r="CG1005" s="136">
        <f t="shared" si="865"/>
        <v>0</v>
      </c>
      <c r="CH1005" s="136">
        <f t="shared" si="843"/>
        <v>0</v>
      </c>
      <c r="CI1005" s="136">
        <f t="shared" si="866"/>
        <v>0</v>
      </c>
      <c r="CJ1005" s="262"/>
      <c r="CK1005" s="262"/>
      <c r="CL1005" s="263"/>
      <c r="CM1005" s="167"/>
      <c r="CN1005" s="194"/>
      <c r="CO1005" s="194"/>
      <c r="CP1005" s="136">
        <f t="shared" si="867"/>
        <v>0</v>
      </c>
      <c r="CQ1005" s="136">
        <f t="shared" si="844"/>
        <v>0</v>
      </c>
      <c r="CR1005" s="136">
        <f t="shared" si="868"/>
        <v>0</v>
      </c>
      <c r="CS1005" s="262"/>
      <c r="CT1005" s="262"/>
      <c r="CU1005" s="263"/>
      <c r="CV1005" s="167"/>
      <c r="CW1005" s="194"/>
      <c r="CX1005" s="194"/>
      <c r="CY1005" s="136">
        <f t="shared" si="869"/>
        <v>0</v>
      </c>
      <c r="CZ1005" s="136">
        <f t="shared" si="845"/>
        <v>0</v>
      </c>
      <c r="DA1005" s="136">
        <f t="shared" si="870"/>
        <v>0</v>
      </c>
      <c r="DB1005" s="262"/>
      <c r="DC1005" s="262"/>
      <c r="DD1005" s="263"/>
    </row>
    <row r="1006" spans="1:108" x14ac:dyDescent="0.25">
      <c r="A1006" s="167"/>
      <c r="B1006" s="194"/>
      <c r="C1006" s="194"/>
      <c r="D1006" s="136">
        <f t="shared" si="846"/>
        <v>0</v>
      </c>
      <c r="E1006" s="136">
        <f t="shared" si="847"/>
        <v>0</v>
      </c>
      <c r="F1006" s="136">
        <f t="shared" si="848"/>
        <v>0</v>
      </c>
      <c r="G1006" s="262"/>
      <c r="H1006" s="262"/>
      <c r="I1006" s="263"/>
      <c r="J1006" s="167"/>
      <c r="K1006" s="194"/>
      <c r="L1006" s="194"/>
      <c r="M1006" s="136">
        <f t="shared" si="849"/>
        <v>0</v>
      </c>
      <c r="N1006" s="136">
        <f t="shared" si="835"/>
        <v>0</v>
      </c>
      <c r="O1006" s="136">
        <f t="shared" si="850"/>
        <v>0</v>
      </c>
      <c r="P1006" s="262"/>
      <c r="Q1006" s="262"/>
      <c r="R1006" s="263"/>
      <c r="S1006" s="167"/>
      <c r="T1006" s="194"/>
      <c r="U1006" s="194"/>
      <c r="V1006" s="136">
        <f t="shared" si="851"/>
        <v>0</v>
      </c>
      <c r="W1006" s="136">
        <f t="shared" si="836"/>
        <v>0</v>
      </c>
      <c r="X1006" s="136">
        <f t="shared" si="852"/>
        <v>0</v>
      </c>
      <c r="Y1006" s="262"/>
      <c r="Z1006" s="262"/>
      <c r="AA1006" s="263"/>
      <c r="AB1006" s="167"/>
      <c r="AC1006" s="194"/>
      <c r="AD1006" s="194"/>
      <c r="AE1006" s="136">
        <f t="shared" si="853"/>
        <v>0</v>
      </c>
      <c r="AF1006" s="136">
        <f t="shared" si="837"/>
        <v>0</v>
      </c>
      <c r="AG1006" s="136">
        <f t="shared" si="854"/>
        <v>0</v>
      </c>
      <c r="AH1006" s="262"/>
      <c r="AI1006" s="262"/>
      <c r="AJ1006" s="263"/>
      <c r="AK1006" s="167"/>
      <c r="AL1006" s="194"/>
      <c r="AM1006" s="194"/>
      <c r="AN1006" s="136">
        <f t="shared" si="855"/>
        <v>0</v>
      </c>
      <c r="AO1006" s="136">
        <f t="shared" si="838"/>
        <v>0</v>
      </c>
      <c r="AP1006" s="136">
        <f t="shared" si="856"/>
        <v>0</v>
      </c>
      <c r="AQ1006" s="262"/>
      <c r="AR1006" s="262"/>
      <c r="AS1006" s="263"/>
      <c r="AT1006" s="167"/>
      <c r="AU1006" s="194"/>
      <c r="AV1006" s="194"/>
      <c r="AW1006" s="136">
        <f t="shared" si="857"/>
        <v>0</v>
      </c>
      <c r="AX1006" s="136">
        <f t="shared" si="839"/>
        <v>0</v>
      </c>
      <c r="AY1006" s="136">
        <f t="shared" si="858"/>
        <v>0</v>
      </c>
      <c r="AZ1006" s="262"/>
      <c r="BA1006" s="262"/>
      <c r="BB1006" s="263"/>
      <c r="BC1006" s="167"/>
      <c r="BD1006" s="194"/>
      <c r="BE1006" s="194"/>
      <c r="BF1006" s="136">
        <f t="shared" si="859"/>
        <v>0</v>
      </c>
      <c r="BG1006" s="136">
        <f t="shared" si="840"/>
        <v>0</v>
      </c>
      <c r="BH1006" s="136">
        <f t="shared" si="860"/>
        <v>0</v>
      </c>
      <c r="BI1006" s="262"/>
      <c r="BJ1006" s="262"/>
      <c r="BK1006" s="263"/>
      <c r="BL1006" s="167"/>
      <c r="BM1006" s="194"/>
      <c r="BN1006" s="194"/>
      <c r="BO1006" s="136">
        <f t="shared" si="861"/>
        <v>0</v>
      </c>
      <c r="BP1006" s="136">
        <f t="shared" si="841"/>
        <v>0</v>
      </c>
      <c r="BQ1006" s="136">
        <f t="shared" si="862"/>
        <v>0</v>
      </c>
      <c r="BR1006" s="262"/>
      <c r="BS1006" s="262"/>
      <c r="BT1006" s="263"/>
      <c r="BU1006" s="167"/>
      <c r="BV1006" s="194"/>
      <c r="BW1006" s="194"/>
      <c r="BX1006" s="136">
        <f t="shared" si="863"/>
        <v>0</v>
      </c>
      <c r="BY1006" s="136">
        <f t="shared" si="842"/>
        <v>0</v>
      </c>
      <c r="BZ1006" s="136">
        <f t="shared" si="864"/>
        <v>0</v>
      </c>
      <c r="CA1006" s="262"/>
      <c r="CB1006" s="262"/>
      <c r="CC1006" s="263"/>
      <c r="CD1006" s="167"/>
      <c r="CE1006" s="194"/>
      <c r="CF1006" s="194"/>
      <c r="CG1006" s="136">
        <f t="shared" si="865"/>
        <v>0</v>
      </c>
      <c r="CH1006" s="136">
        <f t="shared" si="843"/>
        <v>0</v>
      </c>
      <c r="CI1006" s="136">
        <f t="shared" si="866"/>
        <v>0</v>
      </c>
      <c r="CJ1006" s="262"/>
      <c r="CK1006" s="262"/>
      <c r="CL1006" s="263"/>
      <c r="CM1006" s="167"/>
      <c r="CN1006" s="194"/>
      <c r="CO1006" s="194"/>
      <c r="CP1006" s="136">
        <f t="shared" si="867"/>
        <v>0</v>
      </c>
      <c r="CQ1006" s="136">
        <f t="shared" si="844"/>
        <v>0</v>
      </c>
      <c r="CR1006" s="136">
        <f t="shared" si="868"/>
        <v>0</v>
      </c>
      <c r="CS1006" s="262"/>
      <c r="CT1006" s="262"/>
      <c r="CU1006" s="263"/>
      <c r="CV1006" s="167"/>
      <c r="CW1006" s="194"/>
      <c r="CX1006" s="194"/>
      <c r="CY1006" s="136">
        <f t="shared" si="869"/>
        <v>0</v>
      </c>
      <c r="CZ1006" s="136">
        <f t="shared" si="845"/>
        <v>0</v>
      </c>
      <c r="DA1006" s="136">
        <f t="shared" si="870"/>
        <v>0</v>
      </c>
      <c r="DB1006" s="262"/>
      <c r="DC1006" s="262"/>
      <c r="DD1006" s="263"/>
    </row>
    <row r="1007" spans="1:108" x14ac:dyDescent="0.25">
      <c r="A1007" s="167"/>
      <c r="B1007" s="194"/>
      <c r="C1007" s="194"/>
      <c r="D1007" s="136">
        <f t="shared" si="846"/>
        <v>0</v>
      </c>
      <c r="E1007" s="136">
        <f t="shared" si="847"/>
        <v>0</v>
      </c>
      <c r="F1007" s="136">
        <f t="shared" si="848"/>
        <v>0</v>
      </c>
      <c r="G1007" s="262"/>
      <c r="H1007" s="262"/>
      <c r="I1007" s="263"/>
      <c r="J1007" s="167"/>
      <c r="K1007" s="194"/>
      <c r="L1007" s="194"/>
      <c r="M1007" s="136">
        <f t="shared" si="849"/>
        <v>0</v>
      </c>
      <c r="N1007" s="136">
        <f t="shared" si="835"/>
        <v>0</v>
      </c>
      <c r="O1007" s="136">
        <f t="shared" si="850"/>
        <v>0</v>
      </c>
      <c r="P1007" s="262"/>
      <c r="Q1007" s="262"/>
      <c r="R1007" s="263"/>
      <c r="S1007" s="167"/>
      <c r="T1007" s="194"/>
      <c r="U1007" s="194"/>
      <c r="V1007" s="136">
        <f t="shared" si="851"/>
        <v>0</v>
      </c>
      <c r="W1007" s="136">
        <f t="shared" si="836"/>
        <v>0</v>
      </c>
      <c r="X1007" s="136">
        <f t="shared" si="852"/>
        <v>0</v>
      </c>
      <c r="Y1007" s="262"/>
      <c r="Z1007" s="262"/>
      <c r="AA1007" s="263"/>
      <c r="AB1007" s="167"/>
      <c r="AC1007" s="194"/>
      <c r="AD1007" s="194"/>
      <c r="AE1007" s="136">
        <f t="shared" si="853"/>
        <v>0</v>
      </c>
      <c r="AF1007" s="136">
        <f t="shared" si="837"/>
        <v>0</v>
      </c>
      <c r="AG1007" s="136">
        <f t="shared" si="854"/>
        <v>0</v>
      </c>
      <c r="AH1007" s="262"/>
      <c r="AI1007" s="262"/>
      <c r="AJ1007" s="263"/>
      <c r="AK1007" s="167"/>
      <c r="AL1007" s="194"/>
      <c r="AM1007" s="194"/>
      <c r="AN1007" s="136">
        <f t="shared" si="855"/>
        <v>0</v>
      </c>
      <c r="AO1007" s="136">
        <f t="shared" si="838"/>
        <v>0</v>
      </c>
      <c r="AP1007" s="136">
        <f t="shared" si="856"/>
        <v>0</v>
      </c>
      <c r="AQ1007" s="262"/>
      <c r="AR1007" s="262"/>
      <c r="AS1007" s="263"/>
      <c r="AT1007" s="167"/>
      <c r="AU1007" s="194"/>
      <c r="AV1007" s="194"/>
      <c r="AW1007" s="136">
        <f t="shared" si="857"/>
        <v>0</v>
      </c>
      <c r="AX1007" s="136">
        <f t="shared" si="839"/>
        <v>0</v>
      </c>
      <c r="AY1007" s="136">
        <f t="shared" si="858"/>
        <v>0</v>
      </c>
      <c r="AZ1007" s="262"/>
      <c r="BA1007" s="262"/>
      <c r="BB1007" s="263"/>
      <c r="BC1007" s="167"/>
      <c r="BD1007" s="194"/>
      <c r="BE1007" s="194"/>
      <c r="BF1007" s="136">
        <f t="shared" si="859"/>
        <v>0</v>
      </c>
      <c r="BG1007" s="136">
        <f t="shared" si="840"/>
        <v>0</v>
      </c>
      <c r="BH1007" s="136">
        <f t="shared" si="860"/>
        <v>0</v>
      </c>
      <c r="BI1007" s="262"/>
      <c r="BJ1007" s="262"/>
      <c r="BK1007" s="263"/>
      <c r="BL1007" s="167"/>
      <c r="BM1007" s="194"/>
      <c r="BN1007" s="194"/>
      <c r="BO1007" s="136">
        <f t="shared" si="861"/>
        <v>0</v>
      </c>
      <c r="BP1007" s="136">
        <f t="shared" si="841"/>
        <v>0</v>
      </c>
      <c r="BQ1007" s="136">
        <f t="shared" si="862"/>
        <v>0</v>
      </c>
      <c r="BR1007" s="262"/>
      <c r="BS1007" s="262"/>
      <c r="BT1007" s="263"/>
      <c r="BU1007" s="167"/>
      <c r="BV1007" s="194"/>
      <c r="BW1007" s="194"/>
      <c r="BX1007" s="136">
        <f t="shared" si="863"/>
        <v>0</v>
      </c>
      <c r="BY1007" s="136">
        <f t="shared" si="842"/>
        <v>0</v>
      </c>
      <c r="BZ1007" s="136">
        <f t="shared" si="864"/>
        <v>0</v>
      </c>
      <c r="CA1007" s="262"/>
      <c r="CB1007" s="262"/>
      <c r="CC1007" s="263"/>
      <c r="CD1007" s="167"/>
      <c r="CE1007" s="194"/>
      <c r="CF1007" s="194"/>
      <c r="CG1007" s="136">
        <f t="shared" si="865"/>
        <v>0</v>
      </c>
      <c r="CH1007" s="136">
        <f t="shared" si="843"/>
        <v>0</v>
      </c>
      <c r="CI1007" s="136">
        <f t="shared" si="866"/>
        <v>0</v>
      </c>
      <c r="CJ1007" s="262"/>
      <c r="CK1007" s="262"/>
      <c r="CL1007" s="263"/>
      <c r="CM1007" s="167"/>
      <c r="CN1007" s="194"/>
      <c r="CO1007" s="194"/>
      <c r="CP1007" s="136">
        <f t="shared" si="867"/>
        <v>0</v>
      </c>
      <c r="CQ1007" s="136">
        <f t="shared" si="844"/>
        <v>0</v>
      </c>
      <c r="CR1007" s="136">
        <f t="shared" si="868"/>
        <v>0</v>
      </c>
      <c r="CS1007" s="262"/>
      <c r="CT1007" s="262"/>
      <c r="CU1007" s="263"/>
      <c r="CV1007" s="167"/>
      <c r="CW1007" s="194"/>
      <c r="CX1007" s="194"/>
      <c r="CY1007" s="136">
        <f t="shared" si="869"/>
        <v>0</v>
      </c>
      <c r="CZ1007" s="136">
        <f t="shared" si="845"/>
        <v>0</v>
      </c>
      <c r="DA1007" s="136">
        <f t="shared" si="870"/>
        <v>0</v>
      </c>
      <c r="DB1007" s="262"/>
      <c r="DC1007" s="262"/>
      <c r="DD1007" s="263"/>
    </row>
    <row r="1008" spans="1:108" x14ac:dyDescent="0.25">
      <c r="A1008" s="167"/>
      <c r="B1008" s="194"/>
      <c r="C1008" s="194"/>
      <c r="D1008" s="136">
        <f t="shared" si="846"/>
        <v>0</v>
      </c>
      <c r="E1008" s="136">
        <f t="shared" si="847"/>
        <v>0</v>
      </c>
      <c r="F1008" s="136">
        <f t="shared" si="848"/>
        <v>0</v>
      </c>
      <c r="G1008" s="262"/>
      <c r="H1008" s="262"/>
      <c r="I1008" s="263"/>
      <c r="J1008" s="167"/>
      <c r="K1008" s="194"/>
      <c r="L1008" s="194"/>
      <c r="M1008" s="136">
        <f t="shared" si="849"/>
        <v>0</v>
      </c>
      <c r="N1008" s="136">
        <f t="shared" si="835"/>
        <v>0</v>
      </c>
      <c r="O1008" s="136">
        <f t="shared" si="850"/>
        <v>0</v>
      </c>
      <c r="P1008" s="262"/>
      <c r="Q1008" s="262"/>
      <c r="R1008" s="263"/>
      <c r="S1008" s="167"/>
      <c r="T1008" s="194"/>
      <c r="U1008" s="194"/>
      <c r="V1008" s="136">
        <f t="shared" si="851"/>
        <v>0</v>
      </c>
      <c r="W1008" s="136">
        <f t="shared" si="836"/>
        <v>0</v>
      </c>
      <c r="X1008" s="136">
        <f t="shared" si="852"/>
        <v>0</v>
      </c>
      <c r="Y1008" s="262"/>
      <c r="Z1008" s="262"/>
      <c r="AA1008" s="263"/>
      <c r="AB1008" s="167"/>
      <c r="AC1008" s="194"/>
      <c r="AD1008" s="194"/>
      <c r="AE1008" s="136">
        <f t="shared" si="853"/>
        <v>0</v>
      </c>
      <c r="AF1008" s="136">
        <f t="shared" si="837"/>
        <v>0</v>
      </c>
      <c r="AG1008" s="136">
        <f t="shared" si="854"/>
        <v>0</v>
      </c>
      <c r="AH1008" s="262"/>
      <c r="AI1008" s="262"/>
      <c r="AJ1008" s="263"/>
      <c r="AK1008" s="167"/>
      <c r="AL1008" s="194"/>
      <c r="AM1008" s="194"/>
      <c r="AN1008" s="136">
        <f t="shared" si="855"/>
        <v>0</v>
      </c>
      <c r="AO1008" s="136">
        <f t="shared" si="838"/>
        <v>0</v>
      </c>
      <c r="AP1008" s="136">
        <f t="shared" si="856"/>
        <v>0</v>
      </c>
      <c r="AQ1008" s="262"/>
      <c r="AR1008" s="262"/>
      <c r="AS1008" s="263"/>
      <c r="AT1008" s="167"/>
      <c r="AU1008" s="194"/>
      <c r="AV1008" s="194"/>
      <c r="AW1008" s="136">
        <f t="shared" si="857"/>
        <v>0</v>
      </c>
      <c r="AX1008" s="136">
        <f t="shared" si="839"/>
        <v>0</v>
      </c>
      <c r="AY1008" s="136">
        <f t="shared" si="858"/>
        <v>0</v>
      </c>
      <c r="AZ1008" s="262"/>
      <c r="BA1008" s="262"/>
      <c r="BB1008" s="263"/>
      <c r="BC1008" s="167"/>
      <c r="BD1008" s="194"/>
      <c r="BE1008" s="194"/>
      <c r="BF1008" s="136">
        <f t="shared" si="859"/>
        <v>0</v>
      </c>
      <c r="BG1008" s="136">
        <f t="shared" si="840"/>
        <v>0</v>
      </c>
      <c r="BH1008" s="136">
        <f t="shared" si="860"/>
        <v>0</v>
      </c>
      <c r="BI1008" s="262"/>
      <c r="BJ1008" s="262"/>
      <c r="BK1008" s="263"/>
      <c r="BL1008" s="167"/>
      <c r="BM1008" s="194"/>
      <c r="BN1008" s="194"/>
      <c r="BO1008" s="136">
        <f t="shared" si="861"/>
        <v>0</v>
      </c>
      <c r="BP1008" s="136">
        <f t="shared" si="841"/>
        <v>0</v>
      </c>
      <c r="BQ1008" s="136">
        <f t="shared" si="862"/>
        <v>0</v>
      </c>
      <c r="BR1008" s="262"/>
      <c r="BS1008" s="262"/>
      <c r="BT1008" s="263"/>
      <c r="BU1008" s="167"/>
      <c r="BV1008" s="194"/>
      <c r="BW1008" s="194"/>
      <c r="BX1008" s="136">
        <f t="shared" si="863"/>
        <v>0</v>
      </c>
      <c r="BY1008" s="136">
        <f t="shared" si="842"/>
        <v>0</v>
      </c>
      <c r="BZ1008" s="136">
        <f t="shared" si="864"/>
        <v>0</v>
      </c>
      <c r="CA1008" s="262"/>
      <c r="CB1008" s="262"/>
      <c r="CC1008" s="263"/>
      <c r="CD1008" s="167"/>
      <c r="CE1008" s="194"/>
      <c r="CF1008" s="194"/>
      <c r="CG1008" s="136">
        <f t="shared" si="865"/>
        <v>0</v>
      </c>
      <c r="CH1008" s="136">
        <f t="shared" si="843"/>
        <v>0</v>
      </c>
      <c r="CI1008" s="136">
        <f t="shared" si="866"/>
        <v>0</v>
      </c>
      <c r="CJ1008" s="262"/>
      <c r="CK1008" s="262"/>
      <c r="CL1008" s="263"/>
      <c r="CM1008" s="167"/>
      <c r="CN1008" s="194"/>
      <c r="CO1008" s="194"/>
      <c r="CP1008" s="136">
        <f t="shared" si="867"/>
        <v>0</v>
      </c>
      <c r="CQ1008" s="136">
        <f t="shared" si="844"/>
        <v>0</v>
      </c>
      <c r="CR1008" s="136">
        <f t="shared" si="868"/>
        <v>0</v>
      </c>
      <c r="CS1008" s="262"/>
      <c r="CT1008" s="262"/>
      <c r="CU1008" s="263"/>
      <c r="CV1008" s="167"/>
      <c r="CW1008" s="194"/>
      <c r="CX1008" s="194"/>
      <c r="CY1008" s="136">
        <f t="shared" si="869"/>
        <v>0</v>
      </c>
      <c r="CZ1008" s="136">
        <f t="shared" si="845"/>
        <v>0</v>
      </c>
      <c r="DA1008" s="136">
        <f t="shared" si="870"/>
        <v>0</v>
      </c>
      <c r="DB1008" s="262"/>
      <c r="DC1008" s="262"/>
      <c r="DD1008" s="263"/>
    </row>
    <row r="1009" spans="1:108" x14ac:dyDescent="0.25">
      <c r="A1009" s="167"/>
      <c r="B1009" s="194"/>
      <c r="C1009" s="194"/>
      <c r="D1009" s="136">
        <f t="shared" si="846"/>
        <v>0</v>
      </c>
      <c r="E1009" s="136">
        <f t="shared" si="847"/>
        <v>0</v>
      </c>
      <c r="F1009" s="136">
        <f t="shared" si="848"/>
        <v>0</v>
      </c>
      <c r="G1009" s="262"/>
      <c r="H1009" s="262"/>
      <c r="I1009" s="263"/>
      <c r="J1009" s="167"/>
      <c r="K1009" s="194"/>
      <c r="L1009" s="194"/>
      <c r="M1009" s="136">
        <f t="shared" si="849"/>
        <v>0</v>
      </c>
      <c r="N1009" s="136">
        <f t="shared" si="835"/>
        <v>0</v>
      </c>
      <c r="O1009" s="136">
        <f t="shared" si="850"/>
        <v>0</v>
      </c>
      <c r="P1009" s="262"/>
      <c r="Q1009" s="262"/>
      <c r="R1009" s="263"/>
      <c r="S1009" s="167"/>
      <c r="T1009" s="194"/>
      <c r="U1009" s="194"/>
      <c r="V1009" s="136">
        <f t="shared" si="851"/>
        <v>0</v>
      </c>
      <c r="W1009" s="136">
        <f t="shared" si="836"/>
        <v>0</v>
      </c>
      <c r="X1009" s="136">
        <f t="shared" si="852"/>
        <v>0</v>
      </c>
      <c r="Y1009" s="262"/>
      <c r="Z1009" s="262"/>
      <c r="AA1009" s="263"/>
      <c r="AB1009" s="167"/>
      <c r="AC1009" s="194"/>
      <c r="AD1009" s="194"/>
      <c r="AE1009" s="136">
        <f t="shared" si="853"/>
        <v>0</v>
      </c>
      <c r="AF1009" s="136">
        <f t="shared" si="837"/>
        <v>0</v>
      </c>
      <c r="AG1009" s="136">
        <f t="shared" si="854"/>
        <v>0</v>
      </c>
      <c r="AH1009" s="262"/>
      <c r="AI1009" s="262"/>
      <c r="AJ1009" s="263"/>
      <c r="AK1009" s="167"/>
      <c r="AL1009" s="194"/>
      <c r="AM1009" s="194"/>
      <c r="AN1009" s="136">
        <f t="shared" si="855"/>
        <v>0</v>
      </c>
      <c r="AO1009" s="136">
        <f t="shared" si="838"/>
        <v>0</v>
      </c>
      <c r="AP1009" s="136">
        <f t="shared" si="856"/>
        <v>0</v>
      </c>
      <c r="AQ1009" s="262"/>
      <c r="AR1009" s="262"/>
      <c r="AS1009" s="263"/>
      <c r="AT1009" s="167"/>
      <c r="AU1009" s="194"/>
      <c r="AV1009" s="194"/>
      <c r="AW1009" s="136">
        <f t="shared" si="857"/>
        <v>0</v>
      </c>
      <c r="AX1009" s="136">
        <f t="shared" si="839"/>
        <v>0</v>
      </c>
      <c r="AY1009" s="136">
        <f t="shared" si="858"/>
        <v>0</v>
      </c>
      <c r="AZ1009" s="262"/>
      <c r="BA1009" s="262"/>
      <c r="BB1009" s="263"/>
      <c r="BC1009" s="167"/>
      <c r="BD1009" s="194"/>
      <c r="BE1009" s="194"/>
      <c r="BF1009" s="136">
        <f t="shared" si="859"/>
        <v>0</v>
      </c>
      <c r="BG1009" s="136">
        <f t="shared" si="840"/>
        <v>0</v>
      </c>
      <c r="BH1009" s="136">
        <f t="shared" si="860"/>
        <v>0</v>
      </c>
      <c r="BI1009" s="262"/>
      <c r="BJ1009" s="262"/>
      <c r="BK1009" s="263"/>
      <c r="BL1009" s="167"/>
      <c r="BM1009" s="194"/>
      <c r="BN1009" s="194"/>
      <c r="BO1009" s="136">
        <f t="shared" si="861"/>
        <v>0</v>
      </c>
      <c r="BP1009" s="136">
        <f t="shared" si="841"/>
        <v>0</v>
      </c>
      <c r="BQ1009" s="136">
        <f t="shared" si="862"/>
        <v>0</v>
      </c>
      <c r="BR1009" s="262"/>
      <c r="BS1009" s="262"/>
      <c r="BT1009" s="263"/>
      <c r="BU1009" s="167"/>
      <c r="BV1009" s="194"/>
      <c r="BW1009" s="194"/>
      <c r="BX1009" s="136">
        <f t="shared" si="863"/>
        <v>0</v>
      </c>
      <c r="BY1009" s="136">
        <f t="shared" si="842"/>
        <v>0</v>
      </c>
      <c r="BZ1009" s="136">
        <f t="shared" si="864"/>
        <v>0</v>
      </c>
      <c r="CA1009" s="262"/>
      <c r="CB1009" s="262"/>
      <c r="CC1009" s="263"/>
      <c r="CD1009" s="167"/>
      <c r="CE1009" s="194"/>
      <c r="CF1009" s="194"/>
      <c r="CG1009" s="136">
        <f t="shared" si="865"/>
        <v>0</v>
      </c>
      <c r="CH1009" s="136">
        <f t="shared" si="843"/>
        <v>0</v>
      </c>
      <c r="CI1009" s="136">
        <f t="shared" si="866"/>
        <v>0</v>
      </c>
      <c r="CJ1009" s="262"/>
      <c r="CK1009" s="262"/>
      <c r="CL1009" s="263"/>
      <c r="CM1009" s="167"/>
      <c r="CN1009" s="194"/>
      <c r="CO1009" s="194"/>
      <c r="CP1009" s="136">
        <f t="shared" si="867"/>
        <v>0</v>
      </c>
      <c r="CQ1009" s="136">
        <f t="shared" si="844"/>
        <v>0</v>
      </c>
      <c r="CR1009" s="136">
        <f t="shared" si="868"/>
        <v>0</v>
      </c>
      <c r="CS1009" s="262"/>
      <c r="CT1009" s="262"/>
      <c r="CU1009" s="263"/>
      <c r="CV1009" s="167"/>
      <c r="CW1009" s="194"/>
      <c r="CX1009" s="194"/>
      <c r="CY1009" s="136">
        <f t="shared" si="869"/>
        <v>0</v>
      </c>
      <c r="CZ1009" s="136">
        <f t="shared" si="845"/>
        <v>0</v>
      </c>
      <c r="DA1009" s="136">
        <f t="shared" si="870"/>
        <v>0</v>
      </c>
      <c r="DB1009" s="262"/>
      <c r="DC1009" s="262"/>
      <c r="DD1009" s="263"/>
    </row>
    <row r="1010" spans="1:108" x14ac:dyDescent="0.25">
      <c r="A1010" s="167"/>
      <c r="B1010" s="194"/>
      <c r="C1010" s="194"/>
      <c r="D1010" s="136">
        <f t="shared" si="846"/>
        <v>0</v>
      </c>
      <c r="E1010" s="136">
        <f t="shared" si="847"/>
        <v>0</v>
      </c>
      <c r="F1010" s="136">
        <f t="shared" si="848"/>
        <v>0</v>
      </c>
      <c r="G1010" s="262"/>
      <c r="H1010" s="262"/>
      <c r="I1010" s="263"/>
      <c r="J1010" s="167"/>
      <c r="K1010" s="194"/>
      <c r="L1010" s="194"/>
      <c r="M1010" s="136">
        <f t="shared" si="849"/>
        <v>0</v>
      </c>
      <c r="N1010" s="136">
        <f t="shared" si="835"/>
        <v>0</v>
      </c>
      <c r="O1010" s="136">
        <f t="shared" si="850"/>
        <v>0</v>
      </c>
      <c r="P1010" s="262"/>
      <c r="Q1010" s="262"/>
      <c r="R1010" s="263"/>
      <c r="S1010" s="167"/>
      <c r="T1010" s="194"/>
      <c r="U1010" s="194"/>
      <c r="V1010" s="136">
        <f t="shared" si="851"/>
        <v>0</v>
      </c>
      <c r="W1010" s="136">
        <f t="shared" si="836"/>
        <v>0</v>
      </c>
      <c r="X1010" s="136">
        <f t="shared" si="852"/>
        <v>0</v>
      </c>
      <c r="Y1010" s="262"/>
      <c r="Z1010" s="262"/>
      <c r="AA1010" s="263"/>
      <c r="AB1010" s="167"/>
      <c r="AC1010" s="194"/>
      <c r="AD1010" s="194"/>
      <c r="AE1010" s="136">
        <f t="shared" si="853"/>
        <v>0</v>
      </c>
      <c r="AF1010" s="136">
        <f t="shared" si="837"/>
        <v>0</v>
      </c>
      <c r="AG1010" s="136">
        <f t="shared" si="854"/>
        <v>0</v>
      </c>
      <c r="AH1010" s="262"/>
      <c r="AI1010" s="262"/>
      <c r="AJ1010" s="263"/>
      <c r="AK1010" s="167"/>
      <c r="AL1010" s="194"/>
      <c r="AM1010" s="194"/>
      <c r="AN1010" s="136">
        <f t="shared" si="855"/>
        <v>0</v>
      </c>
      <c r="AO1010" s="136">
        <f t="shared" si="838"/>
        <v>0</v>
      </c>
      <c r="AP1010" s="136">
        <f t="shared" si="856"/>
        <v>0</v>
      </c>
      <c r="AQ1010" s="262"/>
      <c r="AR1010" s="262"/>
      <c r="AS1010" s="263"/>
      <c r="AT1010" s="167"/>
      <c r="AU1010" s="194"/>
      <c r="AV1010" s="194"/>
      <c r="AW1010" s="136">
        <f t="shared" si="857"/>
        <v>0</v>
      </c>
      <c r="AX1010" s="136">
        <f t="shared" si="839"/>
        <v>0</v>
      </c>
      <c r="AY1010" s="136">
        <f t="shared" si="858"/>
        <v>0</v>
      </c>
      <c r="AZ1010" s="262"/>
      <c r="BA1010" s="262"/>
      <c r="BB1010" s="263"/>
      <c r="BC1010" s="167"/>
      <c r="BD1010" s="194"/>
      <c r="BE1010" s="194"/>
      <c r="BF1010" s="136">
        <f t="shared" si="859"/>
        <v>0</v>
      </c>
      <c r="BG1010" s="136">
        <f t="shared" si="840"/>
        <v>0</v>
      </c>
      <c r="BH1010" s="136">
        <f t="shared" si="860"/>
        <v>0</v>
      </c>
      <c r="BI1010" s="262"/>
      <c r="BJ1010" s="262"/>
      <c r="BK1010" s="263"/>
      <c r="BL1010" s="167"/>
      <c r="BM1010" s="194"/>
      <c r="BN1010" s="194"/>
      <c r="BO1010" s="136">
        <f t="shared" si="861"/>
        <v>0</v>
      </c>
      <c r="BP1010" s="136">
        <f t="shared" si="841"/>
        <v>0</v>
      </c>
      <c r="BQ1010" s="136">
        <f t="shared" si="862"/>
        <v>0</v>
      </c>
      <c r="BR1010" s="262"/>
      <c r="BS1010" s="262"/>
      <c r="BT1010" s="263"/>
      <c r="BU1010" s="167"/>
      <c r="BV1010" s="194"/>
      <c r="BW1010" s="194"/>
      <c r="BX1010" s="136">
        <f t="shared" si="863"/>
        <v>0</v>
      </c>
      <c r="BY1010" s="136">
        <f t="shared" si="842"/>
        <v>0</v>
      </c>
      <c r="BZ1010" s="136">
        <f t="shared" si="864"/>
        <v>0</v>
      </c>
      <c r="CA1010" s="262"/>
      <c r="CB1010" s="262"/>
      <c r="CC1010" s="263"/>
      <c r="CD1010" s="167"/>
      <c r="CE1010" s="194"/>
      <c r="CF1010" s="194"/>
      <c r="CG1010" s="136">
        <f t="shared" si="865"/>
        <v>0</v>
      </c>
      <c r="CH1010" s="136">
        <f t="shared" si="843"/>
        <v>0</v>
      </c>
      <c r="CI1010" s="136">
        <f t="shared" si="866"/>
        <v>0</v>
      </c>
      <c r="CJ1010" s="262"/>
      <c r="CK1010" s="262"/>
      <c r="CL1010" s="263"/>
      <c r="CM1010" s="167"/>
      <c r="CN1010" s="194"/>
      <c r="CO1010" s="194"/>
      <c r="CP1010" s="136">
        <f t="shared" si="867"/>
        <v>0</v>
      </c>
      <c r="CQ1010" s="136">
        <f t="shared" si="844"/>
        <v>0</v>
      </c>
      <c r="CR1010" s="136">
        <f t="shared" si="868"/>
        <v>0</v>
      </c>
      <c r="CS1010" s="262"/>
      <c r="CT1010" s="262"/>
      <c r="CU1010" s="263"/>
      <c r="CV1010" s="167"/>
      <c r="CW1010" s="194"/>
      <c r="CX1010" s="194"/>
      <c r="CY1010" s="136">
        <f t="shared" si="869"/>
        <v>0</v>
      </c>
      <c r="CZ1010" s="136">
        <f t="shared" si="845"/>
        <v>0</v>
      </c>
      <c r="DA1010" s="136">
        <f t="shared" si="870"/>
        <v>0</v>
      </c>
      <c r="DB1010" s="262"/>
      <c r="DC1010" s="262"/>
      <c r="DD1010" s="263"/>
    </row>
    <row r="1011" spans="1:108" x14ac:dyDescent="0.25">
      <c r="A1011" s="167"/>
      <c r="B1011" s="194"/>
      <c r="C1011" s="194"/>
      <c r="D1011" s="136">
        <f t="shared" si="846"/>
        <v>0</v>
      </c>
      <c r="E1011" s="136">
        <f t="shared" si="847"/>
        <v>0</v>
      </c>
      <c r="F1011" s="136">
        <f t="shared" si="848"/>
        <v>0</v>
      </c>
      <c r="G1011" s="262"/>
      <c r="H1011" s="262"/>
      <c r="I1011" s="263"/>
      <c r="J1011" s="167"/>
      <c r="K1011" s="194"/>
      <c r="L1011" s="194"/>
      <c r="M1011" s="136">
        <f t="shared" si="849"/>
        <v>0</v>
      </c>
      <c r="N1011" s="136">
        <f t="shared" si="835"/>
        <v>0</v>
      </c>
      <c r="O1011" s="136">
        <f t="shared" si="850"/>
        <v>0</v>
      </c>
      <c r="P1011" s="262"/>
      <c r="Q1011" s="262"/>
      <c r="R1011" s="263"/>
      <c r="S1011" s="167"/>
      <c r="T1011" s="194"/>
      <c r="U1011" s="194"/>
      <c r="V1011" s="136">
        <f t="shared" si="851"/>
        <v>0</v>
      </c>
      <c r="W1011" s="136">
        <f t="shared" si="836"/>
        <v>0</v>
      </c>
      <c r="X1011" s="136">
        <f t="shared" si="852"/>
        <v>0</v>
      </c>
      <c r="Y1011" s="262"/>
      <c r="Z1011" s="262"/>
      <c r="AA1011" s="263"/>
      <c r="AB1011" s="167"/>
      <c r="AC1011" s="194"/>
      <c r="AD1011" s="194"/>
      <c r="AE1011" s="136">
        <f t="shared" si="853"/>
        <v>0</v>
      </c>
      <c r="AF1011" s="136">
        <f t="shared" si="837"/>
        <v>0</v>
      </c>
      <c r="AG1011" s="136">
        <f t="shared" si="854"/>
        <v>0</v>
      </c>
      <c r="AH1011" s="262"/>
      <c r="AI1011" s="262"/>
      <c r="AJ1011" s="263"/>
      <c r="AK1011" s="167"/>
      <c r="AL1011" s="194"/>
      <c r="AM1011" s="194"/>
      <c r="AN1011" s="136">
        <f t="shared" si="855"/>
        <v>0</v>
      </c>
      <c r="AO1011" s="136">
        <f t="shared" si="838"/>
        <v>0</v>
      </c>
      <c r="AP1011" s="136">
        <f t="shared" si="856"/>
        <v>0</v>
      </c>
      <c r="AQ1011" s="262"/>
      <c r="AR1011" s="262"/>
      <c r="AS1011" s="263"/>
      <c r="AT1011" s="167"/>
      <c r="AU1011" s="194"/>
      <c r="AV1011" s="194"/>
      <c r="AW1011" s="136">
        <f t="shared" si="857"/>
        <v>0</v>
      </c>
      <c r="AX1011" s="136">
        <f t="shared" si="839"/>
        <v>0</v>
      </c>
      <c r="AY1011" s="136">
        <f t="shared" si="858"/>
        <v>0</v>
      </c>
      <c r="AZ1011" s="262"/>
      <c r="BA1011" s="262"/>
      <c r="BB1011" s="263"/>
      <c r="BC1011" s="167"/>
      <c r="BD1011" s="194"/>
      <c r="BE1011" s="194"/>
      <c r="BF1011" s="136">
        <f t="shared" si="859"/>
        <v>0</v>
      </c>
      <c r="BG1011" s="136">
        <f t="shared" si="840"/>
        <v>0</v>
      </c>
      <c r="BH1011" s="136">
        <f t="shared" si="860"/>
        <v>0</v>
      </c>
      <c r="BI1011" s="262"/>
      <c r="BJ1011" s="262"/>
      <c r="BK1011" s="263"/>
      <c r="BL1011" s="167"/>
      <c r="BM1011" s="194"/>
      <c r="BN1011" s="194"/>
      <c r="BO1011" s="136">
        <f t="shared" si="861"/>
        <v>0</v>
      </c>
      <c r="BP1011" s="136">
        <f t="shared" si="841"/>
        <v>0</v>
      </c>
      <c r="BQ1011" s="136">
        <f t="shared" si="862"/>
        <v>0</v>
      </c>
      <c r="BR1011" s="262"/>
      <c r="BS1011" s="262"/>
      <c r="BT1011" s="263"/>
      <c r="BU1011" s="167"/>
      <c r="BV1011" s="194"/>
      <c r="BW1011" s="194"/>
      <c r="BX1011" s="136">
        <f t="shared" si="863"/>
        <v>0</v>
      </c>
      <c r="BY1011" s="136">
        <f t="shared" si="842"/>
        <v>0</v>
      </c>
      <c r="BZ1011" s="136">
        <f t="shared" si="864"/>
        <v>0</v>
      </c>
      <c r="CA1011" s="262"/>
      <c r="CB1011" s="262"/>
      <c r="CC1011" s="263"/>
      <c r="CD1011" s="167"/>
      <c r="CE1011" s="194"/>
      <c r="CF1011" s="194"/>
      <c r="CG1011" s="136">
        <f t="shared" si="865"/>
        <v>0</v>
      </c>
      <c r="CH1011" s="136">
        <f t="shared" si="843"/>
        <v>0</v>
      </c>
      <c r="CI1011" s="136">
        <f t="shared" si="866"/>
        <v>0</v>
      </c>
      <c r="CJ1011" s="262"/>
      <c r="CK1011" s="262"/>
      <c r="CL1011" s="263"/>
      <c r="CM1011" s="167"/>
      <c r="CN1011" s="194"/>
      <c r="CO1011" s="194"/>
      <c r="CP1011" s="136">
        <f t="shared" si="867"/>
        <v>0</v>
      </c>
      <c r="CQ1011" s="136">
        <f t="shared" si="844"/>
        <v>0</v>
      </c>
      <c r="CR1011" s="136">
        <f t="shared" si="868"/>
        <v>0</v>
      </c>
      <c r="CS1011" s="262"/>
      <c r="CT1011" s="262"/>
      <c r="CU1011" s="263"/>
      <c r="CV1011" s="167"/>
      <c r="CW1011" s="194"/>
      <c r="CX1011" s="194"/>
      <c r="CY1011" s="136">
        <f t="shared" si="869"/>
        <v>0</v>
      </c>
      <c r="CZ1011" s="136">
        <f t="shared" si="845"/>
        <v>0</v>
      </c>
      <c r="DA1011" s="136">
        <f t="shared" si="870"/>
        <v>0</v>
      </c>
      <c r="DB1011" s="262"/>
      <c r="DC1011" s="262"/>
      <c r="DD1011" s="263"/>
    </row>
    <row r="1012" spans="1:108" x14ac:dyDescent="0.25">
      <c r="A1012" s="167"/>
      <c r="B1012" s="194"/>
      <c r="C1012" s="194"/>
      <c r="D1012" s="136">
        <f t="shared" si="846"/>
        <v>0</v>
      </c>
      <c r="E1012" s="136">
        <f t="shared" si="847"/>
        <v>0</v>
      </c>
      <c r="F1012" s="136">
        <f t="shared" si="848"/>
        <v>0</v>
      </c>
      <c r="G1012" s="262"/>
      <c r="H1012" s="262"/>
      <c r="I1012" s="263"/>
      <c r="J1012" s="167"/>
      <c r="K1012" s="194"/>
      <c r="L1012" s="194"/>
      <c r="M1012" s="136">
        <f t="shared" si="849"/>
        <v>0</v>
      </c>
      <c r="N1012" s="136">
        <f t="shared" si="835"/>
        <v>0</v>
      </c>
      <c r="O1012" s="136">
        <f t="shared" si="850"/>
        <v>0</v>
      </c>
      <c r="P1012" s="262"/>
      <c r="Q1012" s="262"/>
      <c r="R1012" s="263"/>
      <c r="S1012" s="167"/>
      <c r="T1012" s="194"/>
      <c r="U1012" s="194"/>
      <c r="V1012" s="136">
        <f t="shared" si="851"/>
        <v>0</v>
      </c>
      <c r="W1012" s="136">
        <f t="shared" si="836"/>
        <v>0</v>
      </c>
      <c r="X1012" s="136">
        <f t="shared" si="852"/>
        <v>0</v>
      </c>
      <c r="Y1012" s="262"/>
      <c r="Z1012" s="262"/>
      <c r="AA1012" s="263"/>
      <c r="AB1012" s="167"/>
      <c r="AC1012" s="194"/>
      <c r="AD1012" s="194"/>
      <c r="AE1012" s="136">
        <f t="shared" si="853"/>
        <v>0</v>
      </c>
      <c r="AF1012" s="136">
        <f t="shared" si="837"/>
        <v>0</v>
      </c>
      <c r="AG1012" s="136">
        <f t="shared" si="854"/>
        <v>0</v>
      </c>
      <c r="AH1012" s="262"/>
      <c r="AI1012" s="262"/>
      <c r="AJ1012" s="263"/>
      <c r="AK1012" s="167"/>
      <c r="AL1012" s="194"/>
      <c r="AM1012" s="194"/>
      <c r="AN1012" s="136">
        <f t="shared" si="855"/>
        <v>0</v>
      </c>
      <c r="AO1012" s="136">
        <f t="shared" si="838"/>
        <v>0</v>
      </c>
      <c r="AP1012" s="136">
        <f t="shared" si="856"/>
        <v>0</v>
      </c>
      <c r="AQ1012" s="262"/>
      <c r="AR1012" s="262"/>
      <c r="AS1012" s="263"/>
      <c r="AT1012" s="167"/>
      <c r="AU1012" s="194"/>
      <c r="AV1012" s="194"/>
      <c r="AW1012" s="136">
        <f t="shared" si="857"/>
        <v>0</v>
      </c>
      <c r="AX1012" s="136">
        <f t="shared" si="839"/>
        <v>0</v>
      </c>
      <c r="AY1012" s="136">
        <f t="shared" si="858"/>
        <v>0</v>
      </c>
      <c r="AZ1012" s="262"/>
      <c r="BA1012" s="262"/>
      <c r="BB1012" s="263"/>
      <c r="BC1012" s="167"/>
      <c r="BD1012" s="194"/>
      <c r="BE1012" s="194"/>
      <c r="BF1012" s="136">
        <f t="shared" si="859"/>
        <v>0</v>
      </c>
      <c r="BG1012" s="136">
        <f t="shared" si="840"/>
        <v>0</v>
      </c>
      <c r="BH1012" s="136">
        <f t="shared" si="860"/>
        <v>0</v>
      </c>
      <c r="BI1012" s="262"/>
      <c r="BJ1012" s="262"/>
      <c r="BK1012" s="263"/>
      <c r="BL1012" s="167"/>
      <c r="BM1012" s="194"/>
      <c r="BN1012" s="194"/>
      <c r="BO1012" s="136">
        <f t="shared" si="861"/>
        <v>0</v>
      </c>
      <c r="BP1012" s="136">
        <f t="shared" si="841"/>
        <v>0</v>
      </c>
      <c r="BQ1012" s="136">
        <f t="shared" si="862"/>
        <v>0</v>
      </c>
      <c r="BR1012" s="262"/>
      <c r="BS1012" s="262"/>
      <c r="BT1012" s="263"/>
      <c r="BU1012" s="167"/>
      <c r="BV1012" s="194"/>
      <c r="BW1012" s="194"/>
      <c r="BX1012" s="136">
        <f t="shared" si="863"/>
        <v>0</v>
      </c>
      <c r="BY1012" s="136">
        <f t="shared" si="842"/>
        <v>0</v>
      </c>
      <c r="BZ1012" s="136">
        <f t="shared" si="864"/>
        <v>0</v>
      </c>
      <c r="CA1012" s="262"/>
      <c r="CB1012" s="262"/>
      <c r="CC1012" s="263"/>
      <c r="CD1012" s="167"/>
      <c r="CE1012" s="194"/>
      <c r="CF1012" s="194"/>
      <c r="CG1012" s="136">
        <f t="shared" si="865"/>
        <v>0</v>
      </c>
      <c r="CH1012" s="136">
        <f t="shared" si="843"/>
        <v>0</v>
      </c>
      <c r="CI1012" s="136">
        <f t="shared" si="866"/>
        <v>0</v>
      </c>
      <c r="CJ1012" s="262"/>
      <c r="CK1012" s="262"/>
      <c r="CL1012" s="263"/>
      <c r="CM1012" s="167"/>
      <c r="CN1012" s="194"/>
      <c r="CO1012" s="194"/>
      <c r="CP1012" s="136">
        <f t="shared" si="867"/>
        <v>0</v>
      </c>
      <c r="CQ1012" s="136">
        <f t="shared" si="844"/>
        <v>0</v>
      </c>
      <c r="CR1012" s="136">
        <f t="shared" si="868"/>
        <v>0</v>
      </c>
      <c r="CS1012" s="262"/>
      <c r="CT1012" s="262"/>
      <c r="CU1012" s="263"/>
      <c r="CV1012" s="167"/>
      <c r="CW1012" s="194"/>
      <c r="CX1012" s="194"/>
      <c r="CY1012" s="136">
        <f t="shared" si="869"/>
        <v>0</v>
      </c>
      <c r="CZ1012" s="136">
        <f t="shared" si="845"/>
        <v>0</v>
      </c>
      <c r="DA1012" s="136">
        <f t="shared" si="870"/>
        <v>0</v>
      </c>
      <c r="DB1012" s="262"/>
      <c r="DC1012" s="262"/>
      <c r="DD1012" s="263"/>
    </row>
    <row r="1013" spans="1:108" x14ac:dyDescent="0.25">
      <c r="A1013" s="167"/>
      <c r="B1013" s="194"/>
      <c r="C1013" s="194"/>
      <c r="D1013" s="136">
        <f t="shared" si="846"/>
        <v>0</v>
      </c>
      <c r="E1013" s="136">
        <f t="shared" si="847"/>
        <v>0</v>
      </c>
      <c r="F1013" s="136">
        <f t="shared" si="848"/>
        <v>0</v>
      </c>
      <c r="G1013" s="262"/>
      <c r="H1013" s="262"/>
      <c r="I1013" s="263"/>
      <c r="J1013" s="167"/>
      <c r="K1013" s="194"/>
      <c r="L1013" s="194"/>
      <c r="M1013" s="136">
        <f t="shared" si="849"/>
        <v>0</v>
      </c>
      <c r="N1013" s="136">
        <f t="shared" si="835"/>
        <v>0</v>
      </c>
      <c r="O1013" s="136">
        <f t="shared" si="850"/>
        <v>0</v>
      </c>
      <c r="P1013" s="262"/>
      <c r="Q1013" s="262"/>
      <c r="R1013" s="263"/>
      <c r="S1013" s="167"/>
      <c r="T1013" s="194"/>
      <c r="U1013" s="194"/>
      <c r="V1013" s="136">
        <f t="shared" si="851"/>
        <v>0</v>
      </c>
      <c r="W1013" s="136">
        <f t="shared" si="836"/>
        <v>0</v>
      </c>
      <c r="X1013" s="136">
        <f t="shared" si="852"/>
        <v>0</v>
      </c>
      <c r="Y1013" s="262"/>
      <c r="Z1013" s="262"/>
      <c r="AA1013" s="263"/>
      <c r="AB1013" s="167"/>
      <c r="AC1013" s="194"/>
      <c r="AD1013" s="194"/>
      <c r="AE1013" s="136">
        <f t="shared" si="853"/>
        <v>0</v>
      </c>
      <c r="AF1013" s="136">
        <f t="shared" si="837"/>
        <v>0</v>
      </c>
      <c r="AG1013" s="136">
        <f t="shared" si="854"/>
        <v>0</v>
      </c>
      <c r="AH1013" s="262"/>
      <c r="AI1013" s="262"/>
      <c r="AJ1013" s="263"/>
      <c r="AK1013" s="167"/>
      <c r="AL1013" s="194"/>
      <c r="AM1013" s="194"/>
      <c r="AN1013" s="136">
        <f t="shared" si="855"/>
        <v>0</v>
      </c>
      <c r="AO1013" s="136">
        <f t="shared" si="838"/>
        <v>0</v>
      </c>
      <c r="AP1013" s="136">
        <f t="shared" si="856"/>
        <v>0</v>
      </c>
      <c r="AQ1013" s="262"/>
      <c r="AR1013" s="262"/>
      <c r="AS1013" s="263"/>
      <c r="AT1013" s="167"/>
      <c r="AU1013" s="194"/>
      <c r="AV1013" s="194"/>
      <c r="AW1013" s="136">
        <f t="shared" si="857"/>
        <v>0</v>
      </c>
      <c r="AX1013" s="136">
        <f t="shared" si="839"/>
        <v>0</v>
      </c>
      <c r="AY1013" s="136">
        <f t="shared" si="858"/>
        <v>0</v>
      </c>
      <c r="AZ1013" s="262"/>
      <c r="BA1013" s="262"/>
      <c r="BB1013" s="263"/>
      <c r="BC1013" s="167"/>
      <c r="BD1013" s="194"/>
      <c r="BE1013" s="194"/>
      <c r="BF1013" s="136">
        <f t="shared" si="859"/>
        <v>0</v>
      </c>
      <c r="BG1013" s="136">
        <f t="shared" si="840"/>
        <v>0</v>
      </c>
      <c r="BH1013" s="136">
        <f t="shared" si="860"/>
        <v>0</v>
      </c>
      <c r="BI1013" s="262"/>
      <c r="BJ1013" s="262"/>
      <c r="BK1013" s="263"/>
      <c r="BL1013" s="167"/>
      <c r="BM1013" s="194"/>
      <c r="BN1013" s="194"/>
      <c r="BO1013" s="136">
        <f t="shared" si="861"/>
        <v>0</v>
      </c>
      <c r="BP1013" s="136">
        <f t="shared" si="841"/>
        <v>0</v>
      </c>
      <c r="BQ1013" s="136">
        <f t="shared" si="862"/>
        <v>0</v>
      </c>
      <c r="BR1013" s="262"/>
      <c r="BS1013" s="262"/>
      <c r="BT1013" s="263"/>
      <c r="BU1013" s="167"/>
      <c r="BV1013" s="194"/>
      <c r="BW1013" s="194"/>
      <c r="BX1013" s="136">
        <f t="shared" si="863"/>
        <v>0</v>
      </c>
      <c r="BY1013" s="136">
        <f t="shared" si="842"/>
        <v>0</v>
      </c>
      <c r="BZ1013" s="136">
        <f t="shared" si="864"/>
        <v>0</v>
      </c>
      <c r="CA1013" s="262"/>
      <c r="CB1013" s="262"/>
      <c r="CC1013" s="263"/>
      <c r="CD1013" s="167"/>
      <c r="CE1013" s="194"/>
      <c r="CF1013" s="194"/>
      <c r="CG1013" s="136">
        <f t="shared" si="865"/>
        <v>0</v>
      </c>
      <c r="CH1013" s="136">
        <f t="shared" si="843"/>
        <v>0</v>
      </c>
      <c r="CI1013" s="136">
        <f t="shared" si="866"/>
        <v>0</v>
      </c>
      <c r="CJ1013" s="262"/>
      <c r="CK1013" s="262"/>
      <c r="CL1013" s="263"/>
      <c r="CM1013" s="167"/>
      <c r="CN1013" s="194"/>
      <c r="CO1013" s="194"/>
      <c r="CP1013" s="136">
        <f t="shared" si="867"/>
        <v>0</v>
      </c>
      <c r="CQ1013" s="136">
        <f t="shared" si="844"/>
        <v>0</v>
      </c>
      <c r="CR1013" s="136">
        <f t="shared" si="868"/>
        <v>0</v>
      </c>
      <c r="CS1013" s="262"/>
      <c r="CT1013" s="262"/>
      <c r="CU1013" s="263"/>
      <c r="CV1013" s="167"/>
      <c r="CW1013" s="194"/>
      <c r="CX1013" s="194"/>
      <c r="CY1013" s="136">
        <f t="shared" si="869"/>
        <v>0</v>
      </c>
      <c r="CZ1013" s="136">
        <f t="shared" si="845"/>
        <v>0</v>
      </c>
      <c r="DA1013" s="136">
        <f t="shared" si="870"/>
        <v>0</v>
      </c>
      <c r="DB1013" s="262"/>
      <c r="DC1013" s="262"/>
      <c r="DD1013" s="263"/>
    </row>
    <row r="1014" spans="1:108" x14ac:dyDescent="0.25">
      <c r="A1014" s="167"/>
      <c r="B1014" s="194"/>
      <c r="C1014" s="194"/>
      <c r="D1014" s="136">
        <f t="shared" si="846"/>
        <v>0</v>
      </c>
      <c r="E1014" s="136">
        <f t="shared" si="847"/>
        <v>0</v>
      </c>
      <c r="F1014" s="136">
        <f t="shared" si="848"/>
        <v>0</v>
      </c>
      <c r="G1014" s="262"/>
      <c r="H1014" s="262"/>
      <c r="I1014" s="263"/>
      <c r="J1014" s="167"/>
      <c r="K1014" s="194"/>
      <c r="L1014" s="194"/>
      <c r="M1014" s="136">
        <f t="shared" si="849"/>
        <v>0</v>
      </c>
      <c r="N1014" s="136">
        <f t="shared" ref="N1014:N1077" si="871">IF(P1014="TAK",1,0)</f>
        <v>0</v>
      </c>
      <c r="O1014" s="136">
        <f t="shared" si="850"/>
        <v>0</v>
      </c>
      <c r="P1014" s="262"/>
      <c r="Q1014" s="262"/>
      <c r="R1014" s="263"/>
      <c r="S1014" s="167"/>
      <c r="T1014" s="194"/>
      <c r="U1014" s="194"/>
      <c r="V1014" s="136">
        <f t="shared" si="851"/>
        <v>0</v>
      </c>
      <c r="W1014" s="136">
        <f t="shared" ref="W1014:W1077" si="872">IF(Y1014="TAK",1,0)</f>
        <v>0</v>
      </c>
      <c r="X1014" s="136">
        <f t="shared" si="852"/>
        <v>0</v>
      </c>
      <c r="Y1014" s="262"/>
      <c r="Z1014" s="262"/>
      <c r="AA1014" s="263"/>
      <c r="AB1014" s="167"/>
      <c r="AC1014" s="194"/>
      <c r="AD1014" s="194"/>
      <c r="AE1014" s="136">
        <f t="shared" si="853"/>
        <v>0</v>
      </c>
      <c r="AF1014" s="136">
        <f t="shared" ref="AF1014:AF1077" si="873">IF(AH1014="TAK",1,0)</f>
        <v>0</v>
      </c>
      <c r="AG1014" s="136">
        <f t="shared" si="854"/>
        <v>0</v>
      </c>
      <c r="AH1014" s="262"/>
      <c r="AI1014" s="262"/>
      <c r="AJ1014" s="263"/>
      <c r="AK1014" s="167"/>
      <c r="AL1014" s="194"/>
      <c r="AM1014" s="194"/>
      <c r="AN1014" s="136">
        <f t="shared" si="855"/>
        <v>0</v>
      </c>
      <c r="AO1014" s="136">
        <f t="shared" ref="AO1014:AO1077" si="874">IF(AQ1014="TAK",1,0)</f>
        <v>0</v>
      </c>
      <c r="AP1014" s="136">
        <f t="shared" si="856"/>
        <v>0</v>
      </c>
      <c r="AQ1014" s="262"/>
      <c r="AR1014" s="262"/>
      <c r="AS1014" s="263"/>
      <c r="AT1014" s="167"/>
      <c r="AU1014" s="194"/>
      <c r="AV1014" s="194"/>
      <c r="AW1014" s="136">
        <f t="shared" si="857"/>
        <v>0</v>
      </c>
      <c r="AX1014" s="136">
        <f t="shared" ref="AX1014:AX1077" si="875">IF(AZ1014="TAK",1,0)</f>
        <v>0</v>
      </c>
      <c r="AY1014" s="136">
        <f t="shared" si="858"/>
        <v>0</v>
      </c>
      <c r="AZ1014" s="262"/>
      <c r="BA1014" s="262"/>
      <c r="BB1014" s="263"/>
      <c r="BC1014" s="167"/>
      <c r="BD1014" s="194"/>
      <c r="BE1014" s="194"/>
      <c r="BF1014" s="136">
        <f t="shared" si="859"/>
        <v>0</v>
      </c>
      <c r="BG1014" s="136">
        <f t="shared" ref="BG1014:BG1077" si="876">IF(BI1014="TAK",1,0)</f>
        <v>0</v>
      </c>
      <c r="BH1014" s="136">
        <f t="shared" si="860"/>
        <v>0</v>
      </c>
      <c r="BI1014" s="262"/>
      <c r="BJ1014" s="262"/>
      <c r="BK1014" s="263"/>
      <c r="BL1014" s="167"/>
      <c r="BM1014" s="194"/>
      <c r="BN1014" s="194"/>
      <c r="BO1014" s="136">
        <f t="shared" si="861"/>
        <v>0</v>
      </c>
      <c r="BP1014" s="136">
        <f t="shared" ref="BP1014:BP1077" si="877">IF(BR1014="TAK",1,0)</f>
        <v>0</v>
      </c>
      <c r="BQ1014" s="136">
        <f t="shared" si="862"/>
        <v>0</v>
      </c>
      <c r="BR1014" s="262"/>
      <c r="BS1014" s="262"/>
      <c r="BT1014" s="263"/>
      <c r="BU1014" s="167"/>
      <c r="BV1014" s="194"/>
      <c r="BW1014" s="194"/>
      <c r="BX1014" s="136">
        <f t="shared" si="863"/>
        <v>0</v>
      </c>
      <c r="BY1014" s="136">
        <f t="shared" ref="BY1014:BY1077" si="878">IF(CA1014="TAK",1,0)</f>
        <v>0</v>
      </c>
      <c r="BZ1014" s="136">
        <f t="shared" si="864"/>
        <v>0</v>
      </c>
      <c r="CA1014" s="262"/>
      <c r="CB1014" s="262"/>
      <c r="CC1014" s="263"/>
      <c r="CD1014" s="167"/>
      <c r="CE1014" s="194"/>
      <c r="CF1014" s="194"/>
      <c r="CG1014" s="136">
        <f t="shared" si="865"/>
        <v>0</v>
      </c>
      <c r="CH1014" s="136">
        <f t="shared" ref="CH1014:CH1077" si="879">IF(CJ1014="TAK",1,0)</f>
        <v>0</v>
      </c>
      <c r="CI1014" s="136">
        <f t="shared" si="866"/>
        <v>0</v>
      </c>
      <c r="CJ1014" s="262"/>
      <c r="CK1014" s="262"/>
      <c r="CL1014" s="263"/>
      <c r="CM1014" s="167"/>
      <c r="CN1014" s="194"/>
      <c r="CO1014" s="194"/>
      <c r="CP1014" s="136">
        <f t="shared" si="867"/>
        <v>0</v>
      </c>
      <c r="CQ1014" s="136">
        <f t="shared" ref="CQ1014:CQ1077" si="880">IF(CS1014="TAK",1,0)</f>
        <v>0</v>
      </c>
      <c r="CR1014" s="136">
        <f t="shared" si="868"/>
        <v>0</v>
      </c>
      <c r="CS1014" s="262"/>
      <c r="CT1014" s="262"/>
      <c r="CU1014" s="263"/>
      <c r="CV1014" s="167"/>
      <c r="CW1014" s="194"/>
      <c r="CX1014" s="194"/>
      <c r="CY1014" s="136">
        <f t="shared" si="869"/>
        <v>0</v>
      </c>
      <c r="CZ1014" s="136">
        <f t="shared" ref="CZ1014:CZ1077" si="881">IF(DB1014="TAK",1,0)</f>
        <v>0</v>
      </c>
      <c r="DA1014" s="136">
        <f t="shared" si="870"/>
        <v>0</v>
      </c>
      <c r="DB1014" s="262"/>
      <c r="DC1014" s="262"/>
      <c r="DD1014" s="263"/>
    </row>
    <row r="1015" spans="1:108" x14ac:dyDescent="0.25">
      <c r="A1015" s="167"/>
      <c r="B1015" s="194"/>
      <c r="C1015" s="194"/>
      <c r="D1015" s="136">
        <f t="shared" ref="D1015:D1078" si="882">IF(C1015="",0,1)</f>
        <v>0</v>
      </c>
      <c r="E1015" s="136">
        <f t="shared" ref="E1015:E1078" si="883">IF(G1015="TAK",1,0)</f>
        <v>0</v>
      </c>
      <c r="F1015" s="136">
        <f t="shared" ref="F1015:F1078" si="884">IF(G1015="NIE",1,0)</f>
        <v>0</v>
      </c>
      <c r="G1015" s="262"/>
      <c r="H1015" s="262"/>
      <c r="I1015" s="263"/>
      <c r="J1015" s="167"/>
      <c r="K1015" s="194"/>
      <c r="L1015" s="194"/>
      <c r="M1015" s="136">
        <f t="shared" si="849"/>
        <v>0</v>
      </c>
      <c r="N1015" s="136">
        <f t="shared" si="871"/>
        <v>0</v>
      </c>
      <c r="O1015" s="136">
        <f t="shared" si="850"/>
        <v>0</v>
      </c>
      <c r="P1015" s="262"/>
      <c r="Q1015" s="262"/>
      <c r="R1015" s="263"/>
      <c r="S1015" s="167"/>
      <c r="T1015" s="194"/>
      <c r="U1015" s="194"/>
      <c r="V1015" s="136">
        <f t="shared" si="851"/>
        <v>0</v>
      </c>
      <c r="W1015" s="136">
        <f t="shared" si="872"/>
        <v>0</v>
      </c>
      <c r="X1015" s="136">
        <f t="shared" si="852"/>
        <v>0</v>
      </c>
      <c r="Y1015" s="262"/>
      <c r="Z1015" s="262"/>
      <c r="AA1015" s="263"/>
      <c r="AB1015" s="167"/>
      <c r="AC1015" s="194"/>
      <c r="AD1015" s="194"/>
      <c r="AE1015" s="136">
        <f t="shared" si="853"/>
        <v>0</v>
      </c>
      <c r="AF1015" s="136">
        <f t="shared" si="873"/>
        <v>0</v>
      </c>
      <c r="AG1015" s="136">
        <f t="shared" si="854"/>
        <v>0</v>
      </c>
      <c r="AH1015" s="262"/>
      <c r="AI1015" s="262"/>
      <c r="AJ1015" s="263"/>
      <c r="AK1015" s="167"/>
      <c r="AL1015" s="194"/>
      <c r="AM1015" s="194"/>
      <c r="AN1015" s="136">
        <f t="shared" si="855"/>
        <v>0</v>
      </c>
      <c r="AO1015" s="136">
        <f t="shared" si="874"/>
        <v>0</v>
      </c>
      <c r="AP1015" s="136">
        <f t="shared" si="856"/>
        <v>0</v>
      </c>
      <c r="AQ1015" s="262"/>
      <c r="AR1015" s="262"/>
      <c r="AS1015" s="263"/>
      <c r="AT1015" s="167"/>
      <c r="AU1015" s="194"/>
      <c r="AV1015" s="194"/>
      <c r="AW1015" s="136">
        <f t="shared" si="857"/>
        <v>0</v>
      </c>
      <c r="AX1015" s="136">
        <f t="shared" si="875"/>
        <v>0</v>
      </c>
      <c r="AY1015" s="136">
        <f t="shared" si="858"/>
        <v>0</v>
      </c>
      <c r="AZ1015" s="262"/>
      <c r="BA1015" s="262"/>
      <c r="BB1015" s="263"/>
      <c r="BC1015" s="167"/>
      <c r="BD1015" s="194"/>
      <c r="BE1015" s="194"/>
      <c r="BF1015" s="136">
        <f t="shared" si="859"/>
        <v>0</v>
      </c>
      <c r="BG1015" s="136">
        <f t="shared" si="876"/>
        <v>0</v>
      </c>
      <c r="BH1015" s="136">
        <f t="shared" si="860"/>
        <v>0</v>
      </c>
      <c r="BI1015" s="262"/>
      <c r="BJ1015" s="262"/>
      <c r="BK1015" s="263"/>
      <c r="BL1015" s="167"/>
      <c r="BM1015" s="194"/>
      <c r="BN1015" s="194"/>
      <c r="BO1015" s="136">
        <f t="shared" si="861"/>
        <v>0</v>
      </c>
      <c r="BP1015" s="136">
        <f t="shared" si="877"/>
        <v>0</v>
      </c>
      <c r="BQ1015" s="136">
        <f t="shared" si="862"/>
        <v>0</v>
      </c>
      <c r="BR1015" s="262"/>
      <c r="BS1015" s="262"/>
      <c r="BT1015" s="263"/>
      <c r="BU1015" s="167"/>
      <c r="BV1015" s="194"/>
      <c r="BW1015" s="194"/>
      <c r="BX1015" s="136">
        <f t="shared" si="863"/>
        <v>0</v>
      </c>
      <c r="BY1015" s="136">
        <f t="shared" si="878"/>
        <v>0</v>
      </c>
      <c r="BZ1015" s="136">
        <f t="shared" si="864"/>
        <v>0</v>
      </c>
      <c r="CA1015" s="262"/>
      <c r="CB1015" s="262"/>
      <c r="CC1015" s="263"/>
      <c r="CD1015" s="167"/>
      <c r="CE1015" s="194"/>
      <c r="CF1015" s="194"/>
      <c r="CG1015" s="136">
        <f t="shared" si="865"/>
        <v>0</v>
      </c>
      <c r="CH1015" s="136">
        <f t="shared" si="879"/>
        <v>0</v>
      </c>
      <c r="CI1015" s="136">
        <f t="shared" si="866"/>
        <v>0</v>
      </c>
      <c r="CJ1015" s="262"/>
      <c r="CK1015" s="262"/>
      <c r="CL1015" s="263"/>
      <c r="CM1015" s="167"/>
      <c r="CN1015" s="194"/>
      <c r="CO1015" s="194"/>
      <c r="CP1015" s="136">
        <f t="shared" si="867"/>
        <v>0</v>
      </c>
      <c r="CQ1015" s="136">
        <f t="shared" si="880"/>
        <v>0</v>
      </c>
      <c r="CR1015" s="136">
        <f t="shared" si="868"/>
        <v>0</v>
      </c>
      <c r="CS1015" s="262"/>
      <c r="CT1015" s="262"/>
      <c r="CU1015" s="263"/>
      <c r="CV1015" s="167"/>
      <c r="CW1015" s="194"/>
      <c r="CX1015" s="194"/>
      <c r="CY1015" s="136">
        <f t="shared" si="869"/>
        <v>0</v>
      </c>
      <c r="CZ1015" s="136">
        <f t="shared" si="881"/>
        <v>0</v>
      </c>
      <c r="DA1015" s="136">
        <f t="shared" si="870"/>
        <v>0</v>
      </c>
      <c r="DB1015" s="262"/>
      <c r="DC1015" s="262"/>
      <c r="DD1015" s="263"/>
    </row>
    <row r="1016" spans="1:108" x14ac:dyDescent="0.25">
      <c r="A1016" s="167"/>
      <c r="B1016" s="194"/>
      <c r="C1016" s="194"/>
      <c r="D1016" s="136">
        <f t="shared" si="882"/>
        <v>0</v>
      </c>
      <c r="E1016" s="136">
        <f t="shared" si="883"/>
        <v>0</v>
      </c>
      <c r="F1016" s="136">
        <f t="shared" si="884"/>
        <v>0</v>
      </c>
      <c r="G1016" s="262"/>
      <c r="H1016" s="262"/>
      <c r="I1016" s="263"/>
      <c r="J1016" s="167"/>
      <c r="K1016" s="194"/>
      <c r="L1016" s="194"/>
      <c r="M1016" s="136">
        <f t="shared" si="849"/>
        <v>0</v>
      </c>
      <c r="N1016" s="136">
        <f t="shared" si="871"/>
        <v>0</v>
      </c>
      <c r="O1016" s="136">
        <f t="shared" si="850"/>
        <v>0</v>
      </c>
      <c r="P1016" s="262"/>
      <c r="Q1016" s="262"/>
      <c r="R1016" s="263"/>
      <c r="S1016" s="167"/>
      <c r="T1016" s="194"/>
      <c r="U1016" s="194"/>
      <c r="V1016" s="136">
        <f t="shared" si="851"/>
        <v>0</v>
      </c>
      <c r="W1016" s="136">
        <f t="shared" si="872"/>
        <v>0</v>
      </c>
      <c r="X1016" s="136">
        <f t="shared" si="852"/>
        <v>0</v>
      </c>
      <c r="Y1016" s="262"/>
      <c r="Z1016" s="262"/>
      <c r="AA1016" s="263"/>
      <c r="AB1016" s="167"/>
      <c r="AC1016" s="194"/>
      <c r="AD1016" s="194"/>
      <c r="AE1016" s="136">
        <f t="shared" si="853"/>
        <v>0</v>
      </c>
      <c r="AF1016" s="136">
        <f t="shared" si="873"/>
        <v>0</v>
      </c>
      <c r="AG1016" s="136">
        <f t="shared" si="854"/>
        <v>0</v>
      </c>
      <c r="AH1016" s="262"/>
      <c r="AI1016" s="262"/>
      <c r="AJ1016" s="263"/>
      <c r="AK1016" s="167"/>
      <c r="AL1016" s="194"/>
      <c r="AM1016" s="194"/>
      <c r="AN1016" s="136">
        <f t="shared" si="855"/>
        <v>0</v>
      </c>
      <c r="AO1016" s="136">
        <f t="shared" si="874"/>
        <v>0</v>
      </c>
      <c r="AP1016" s="136">
        <f t="shared" si="856"/>
        <v>0</v>
      </c>
      <c r="AQ1016" s="262"/>
      <c r="AR1016" s="262"/>
      <c r="AS1016" s="263"/>
      <c r="AT1016" s="167"/>
      <c r="AU1016" s="194"/>
      <c r="AV1016" s="194"/>
      <c r="AW1016" s="136">
        <f t="shared" si="857"/>
        <v>0</v>
      </c>
      <c r="AX1016" s="136">
        <f t="shared" si="875"/>
        <v>0</v>
      </c>
      <c r="AY1016" s="136">
        <f t="shared" si="858"/>
        <v>0</v>
      </c>
      <c r="AZ1016" s="262"/>
      <c r="BA1016" s="262"/>
      <c r="BB1016" s="263"/>
      <c r="BC1016" s="167"/>
      <c r="BD1016" s="194"/>
      <c r="BE1016" s="194"/>
      <c r="BF1016" s="136">
        <f t="shared" si="859"/>
        <v>0</v>
      </c>
      <c r="BG1016" s="136">
        <f t="shared" si="876"/>
        <v>0</v>
      </c>
      <c r="BH1016" s="136">
        <f t="shared" si="860"/>
        <v>0</v>
      </c>
      <c r="BI1016" s="262"/>
      <c r="BJ1016" s="262"/>
      <c r="BK1016" s="263"/>
      <c r="BL1016" s="167"/>
      <c r="BM1016" s="194"/>
      <c r="BN1016" s="194"/>
      <c r="BO1016" s="136">
        <f t="shared" si="861"/>
        <v>0</v>
      </c>
      <c r="BP1016" s="136">
        <f t="shared" si="877"/>
        <v>0</v>
      </c>
      <c r="BQ1016" s="136">
        <f t="shared" si="862"/>
        <v>0</v>
      </c>
      <c r="BR1016" s="262"/>
      <c r="BS1016" s="262"/>
      <c r="BT1016" s="263"/>
      <c r="BU1016" s="167"/>
      <c r="BV1016" s="194"/>
      <c r="BW1016" s="194"/>
      <c r="BX1016" s="136">
        <f t="shared" si="863"/>
        <v>0</v>
      </c>
      <c r="BY1016" s="136">
        <f t="shared" si="878"/>
        <v>0</v>
      </c>
      <c r="BZ1016" s="136">
        <f t="shared" si="864"/>
        <v>0</v>
      </c>
      <c r="CA1016" s="262"/>
      <c r="CB1016" s="262"/>
      <c r="CC1016" s="263"/>
      <c r="CD1016" s="167"/>
      <c r="CE1016" s="194"/>
      <c r="CF1016" s="194"/>
      <c r="CG1016" s="136">
        <f t="shared" si="865"/>
        <v>0</v>
      </c>
      <c r="CH1016" s="136">
        <f t="shared" si="879"/>
        <v>0</v>
      </c>
      <c r="CI1016" s="136">
        <f t="shared" si="866"/>
        <v>0</v>
      </c>
      <c r="CJ1016" s="262"/>
      <c r="CK1016" s="262"/>
      <c r="CL1016" s="263"/>
      <c r="CM1016" s="167"/>
      <c r="CN1016" s="194"/>
      <c r="CO1016" s="194"/>
      <c r="CP1016" s="136">
        <f t="shared" si="867"/>
        <v>0</v>
      </c>
      <c r="CQ1016" s="136">
        <f t="shared" si="880"/>
        <v>0</v>
      </c>
      <c r="CR1016" s="136">
        <f t="shared" si="868"/>
        <v>0</v>
      </c>
      <c r="CS1016" s="262"/>
      <c r="CT1016" s="262"/>
      <c r="CU1016" s="263"/>
      <c r="CV1016" s="167"/>
      <c r="CW1016" s="194"/>
      <c r="CX1016" s="194"/>
      <c r="CY1016" s="136">
        <f t="shared" si="869"/>
        <v>0</v>
      </c>
      <c r="CZ1016" s="136">
        <f t="shared" si="881"/>
        <v>0</v>
      </c>
      <c r="DA1016" s="136">
        <f t="shared" si="870"/>
        <v>0</v>
      </c>
      <c r="DB1016" s="262"/>
      <c r="DC1016" s="262"/>
      <c r="DD1016" s="263"/>
    </row>
    <row r="1017" spans="1:108" x14ac:dyDescent="0.25">
      <c r="A1017" s="167"/>
      <c r="B1017" s="194"/>
      <c r="C1017" s="194"/>
      <c r="D1017" s="136">
        <f t="shared" si="882"/>
        <v>0</v>
      </c>
      <c r="E1017" s="136">
        <f t="shared" si="883"/>
        <v>0</v>
      </c>
      <c r="F1017" s="136">
        <f t="shared" si="884"/>
        <v>0</v>
      </c>
      <c r="G1017" s="262"/>
      <c r="H1017" s="262"/>
      <c r="I1017" s="263"/>
      <c r="J1017" s="167"/>
      <c r="K1017" s="194"/>
      <c r="L1017" s="194"/>
      <c r="M1017" s="136">
        <f t="shared" si="849"/>
        <v>0</v>
      </c>
      <c r="N1017" s="136">
        <f t="shared" si="871"/>
        <v>0</v>
      </c>
      <c r="O1017" s="136">
        <f t="shared" si="850"/>
        <v>0</v>
      </c>
      <c r="P1017" s="262"/>
      <c r="Q1017" s="262"/>
      <c r="R1017" s="263"/>
      <c r="S1017" s="167"/>
      <c r="T1017" s="194"/>
      <c r="U1017" s="194"/>
      <c r="V1017" s="136">
        <f t="shared" si="851"/>
        <v>0</v>
      </c>
      <c r="W1017" s="136">
        <f t="shared" si="872"/>
        <v>0</v>
      </c>
      <c r="X1017" s="136">
        <f t="shared" si="852"/>
        <v>0</v>
      </c>
      <c r="Y1017" s="262"/>
      <c r="Z1017" s="262"/>
      <c r="AA1017" s="263"/>
      <c r="AB1017" s="167"/>
      <c r="AC1017" s="194"/>
      <c r="AD1017" s="194"/>
      <c r="AE1017" s="136">
        <f t="shared" si="853"/>
        <v>0</v>
      </c>
      <c r="AF1017" s="136">
        <f t="shared" si="873"/>
        <v>0</v>
      </c>
      <c r="AG1017" s="136">
        <f t="shared" si="854"/>
        <v>0</v>
      </c>
      <c r="AH1017" s="262"/>
      <c r="AI1017" s="262"/>
      <c r="AJ1017" s="263"/>
      <c r="AK1017" s="167"/>
      <c r="AL1017" s="194"/>
      <c r="AM1017" s="194"/>
      <c r="AN1017" s="136">
        <f t="shared" si="855"/>
        <v>0</v>
      </c>
      <c r="AO1017" s="136">
        <f t="shared" si="874"/>
        <v>0</v>
      </c>
      <c r="AP1017" s="136">
        <f t="shared" si="856"/>
        <v>0</v>
      </c>
      <c r="AQ1017" s="262"/>
      <c r="AR1017" s="262"/>
      <c r="AS1017" s="263"/>
      <c r="AT1017" s="167"/>
      <c r="AU1017" s="194"/>
      <c r="AV1017" s="194"/>
      <c r="AW1017" s="136">
        <f t="shared" si="857"/>
        <v>0</v>
      </c>
      <c r="AX1017" s="136">
        <f t="shared" si="875"/>
        <v>0</v>
      </c>
      <c r="AY1017" s="136">
        <f t="shared" si="858"/>
        <v>0</v>
      </c>
      <c r="AZ1017" s="262"/>
      <c r="BA1017" s="262"/>
      <c r="BB1017" s="263"/>
      <c r="BC1017" s="167"/>
      <c r="BD1017" s="194"/>
      <c r="BE1017" s="194"/>
      <c r="BF1017" s="136">
        <f t="shared" si="859"/>
        <v>0</v>
      </c>
      <c r="BG1017" s="136">
        <f t="shared" si="876"/>
        <v>0</v>
      </c>
      <c r="BH1017" s="136">
        <f t="shared" si="860"/>
        <v>0</v>
      </c>
      <c r="BI1017" s="262"/>
      <c r="BJ1017" s="262"/>
      <c r="BK1017" s="263"/>
      <c r="BL1017" s="167"/>
      <c r="BM1017" s="194"/>
      <c r="BN1017" s="194"/>
      <c r="BO1017" s="136">
        <f t="shared" si="861"/>
        <v>0</v>
      </c>
      <c r="BP1017" s="136">
        <f t="shared" si="877"/>
        <v>0</v>
      </c>
      <c r="BQ1017" s="136">
        <f t="shared" si="862"/>
        <v>0</v>
      </c>
      <c r="BR1017" s="262"/>
      <c r="BS1017" s="262"/>
      <c r="BT1017" s="263"/>
      <c r="BU1017" s="167"/>
      <c r="BV1017" s="194"/>
      <c r="BW1017" s="194"/>
      <c r="BX1017" s="136">
        <f t="shared" si="863"/>
        <v>0</v>
      </c>
      <c r="BY1017" s="136">
        <f t="shared" si="878"/>
        <v>0</v>
      </c>
      <c r="BZ1017" s="136">
        <f t="shared" si="864"/>
        <v>0</v>
      </c>
      <c r="CA1017" s="262"/>
      <c r="CB1017" s="262"/>
      <c r="CC1017" s="263"/>
      <c r="CD1017" s="167"/>
      <c r="CE1017" s="194"/>
      <c r="CF1017" s="194"/>
      <c r="CG1017" s="136">
        <f t="shared" si="865"/>
        <v>0</v>
      </c>
      <c r="CH1017" s="136">
        <f t="shared" si="879"/>
        <v>0</v>
      </c>
      <c r="CI1017" s="136">
        <f t="shared" si="866"/>
        <v>0</v>
      </c>
      <c r="CJ1017" s="262"/>
      <c r="CK1017" s="262"/>
      <c r="CL1017" s="263"/>
      <c r="CM1017" s="167"/>
      <c r="CN1017" s="194"/>
      <c r="CO1017" s="194"/>
      <c r="CP1017" s="136">
        <f t="shared" si="867"/>
        <v>0</v>
      </c>
      <c r="CQ1017" s="136">
        <f t="shared" si="880"/>
        <v>0</v>
      </c>
      <c r="CR1017" s="136">
        <f t="shared" si="868"/>
        <v>0</v>
      </c>
      <c r="CS1017" s="262"/>
      <c r="CT1017" s="262"/>
      <c r="CU1017" s="263"/>
      <c r="CV1017" s="167"/>
      <c r="CW1017" s="194"/>
      <c r="CX1017" s="194"/>
      <c r="CY1017" s="136">
        <f t="shared" si="869"/>
        <v>0</v>
      </c>
      <c r="CZ1017" s="136">
        <f t="shared" si="881"/>
        <v>0</v>
      </c>
      <c r="DA1017" s="136">
        <f t="shared" si="870"/>
        <v>0</v>
      </c>
      <c r="DB1017" s="262"/>
      <c r="DC1017" s="262"/>
      <c r="DD1017" s="263"/>
    </row>
    <row r="1018" spans="1:108" x14ac:dyDescent="0.25">
      <c r="A1018" s="167"/>
      <c r="B1018" s="194"/>
      <c r="C1018" s="194"/>
      <c r="D1018" s="136">
        <f t="shared" si="882"/>
        <v>0</v>
      </c>
      <c r="E1018" s="136">
        <f t="shared" si="883"/>
        <v>0</v>
      </c>
      <c r="F1018" s="136">
        <f t="shared" si="884"/>
        <v>0</v>
      </c>
      <c r="G1018" s="262"/>
      <c r="H1018" s="262"/>
      <c r="I1018" s="263"/>
      <c r="J1018" s="167"/>
      <c r="K1018" s="194"/>
      <c r="L1018" s="194"/>
      <c r="M1018" s="136">
        <f t="shared" si="849"/>
        <v>0</v>
      </c>
      <c r="N1018" s="136">
        <f t="shared" si="871"/>
        <v>0</v>
      </c>
      <c r="O1018" s="136">
        <f t="shared" si="850"/>
        <v>0</v>
      </c>
      <c r="P1018" s="262"/>
      <c r="Q1018" s="262"/>
      <c r="R1018" s="263"/>
      <c r="S1018" s="167"/>
      <c r="T1018" s="194"/>
      <c r="U1018" s="194"/>
      <c r="V1018" s="136">
        <f t="shared" si="851"/>
        <v>0</v>
      </c>
      <c r="W1018" s="136">
        <f t="shared" si="872"/>
        <v>0</v>
      </c>
      <c r="X1018" s="136">
        <f t="shared" si="852"/>
        <v>0</v>
      </c>
      <c r="Y1018" s="262"/>
      <c r="Z1018" s="262"/>
      <c r="AA1018" s="263"/>
      <c r="AB1018" s="167"/>
      <c r="AC1018" s="194"/>
      <c r="AD1018" s="194"/>
      <c r="AE1018" s="136">
        <f t="shared" si="853"/>
        <v>0</v>
      </c>
      <c r="AF1018" s="136">
        <f t="shared" si="873"/>
        <v>0</v>
      </c>
      <c r="AG1018" s="136">
        <f t="shared" si="854"/>
        <v>0</v>
      </c>
      <c r="AH1018" s="262"/>
      <c r="AI1018" s="262"/>
      <c r="AJ1018" s="263"/>
      <c r="AK1018" s="167"/>
      <c r="AL1018" s="194"/>
      <c r="AM1018" s="194"/>
      <c r="AN1018" s="136">
        <f t="shared" si="855"/>
        <v>0</v>
      </c>
      <c r="AO1018" s="136">
        <f t="shared" si="874"/>
        <v>0</v>
      </c>
      <c r="AP1018" s="136">
        <f t="shared" si="856"/>
        <v>0</v>
      </c>
      <c r="AQ1018" s="262"/>
      <c r="AR1018" s="262"/>
      <c r="AS1018" s="263"/>
      <c r="AT1018" s="167"/>
      <c r="AU1018" s="194"/>
      <c r="AV1018" s="194"/>
      <c r="AW1018" s="136">
        <f t="shared" si="857"/>
        <v>0</v>
      </c>
      <c r="AX1018" s="136">
        <f t="shared" si="875"/>
        <v>0</v>
      </c>
      <c r="AY1018" s="136">
        <f t="shared" si="858"/>
        <v>0</v>
      </c>
      <c r="AZ1018" s="262"/>
      <c r="BA1018" s="262"/>
      <c r="BB1018" s="263"/>
      <c r="BC1018" s="167"/>
      <c r="BD1018" s="194"/>
      <c r="BE1018" s="194"/>
      <c r="BF1018" s="136">
        <f t="shared" si="859"/>
        <v>0</v>
      </c>
      <c r="BG1018" s="136">
        <f t="shared" si="876"/>
        <v>0</v>
      </c>
      <c r="BH1018" s="136">
        <f t="shared" si="860"/>
        <v>0</v>
      </c>
      <c r="BI1018" s="262"/>
      <c r="BJ1018" s="262"/>
      <c r="BK1018" s="263"/>
      <c r="BL1018" s="167"/>
      <c r="BM1018" s="194"/>
      <c r="BN1018" s="194"/>
      <c r="BO1018" s="136">
        <f t="shared" si="861"/>
        <v>0</v>
      </c>
      <c r="BP1018" s="136">
        <f t="shared" si="877"/>
        <v>0</v>
      </c>
      <c r="BQ1018" s="136">
        <f t="shared" si="862"/>
        <v>0</v>
      </c>
      <c r="BR1018" s="262"/>
      <c r="BS1018" s="262"/>
      <c r="BT1018" s="263"/>
      <c r="BU1018" s="167"/>
      <c r="BV1018" s="194"/>
      <c r="BW1018" s="194"/>
      <c r="BX1018" s="136">
        <f t="shared" si="863"/>
        <v>0</v>
      </c>
      <c r="BY1018" s="136">
        <f t="shared" si="878"/>
        <v>0</v>
      </c>
      <c r="BZ1018" s="136">
        <f t="shared" si="864"/>
        <v>0</v>
      </c>
      <c r="CA1018" s="262"/>
      <c r="CB1018" s="262"/>
      <c r="CC1018" s="263"/>
      <c r="CD1018" s="167"/>
      <c r="CE1018" s="194"/>
      <c r="CF1018" s="194"/>
      <c r="CG1018" s="136">
        <f t="shared" si="865"/>
        <v>0</v>
      </c>
      <c r="CH1018" s="136">
        <f t="shared" si="879"/>
        <v>0</v>
      </c>
      <c r="CI1018" s="136">
        <f t="shared" si="866"/>
        <v>0</v>
      </c>
      <c r="CJ1018" s="262"/>
      <c r="CK1018" s="262"/>
      <c r="CL1018" s="263"/>
      <c r="CM1018" s="167"/>
      <c r="CN1018" s="194"/>
      <c r="CO1018" s="194"/>
      <c r="CP1018" s="136">
        <f t="shared" si="867"/>
        <v>0</v>
      </c>
      <c r="CQ1018" s="136">
        <f t="shared" si="880"/>
        <v>0</v>
      </c>
      <c r="CR1018" s="136">
        <f t="shared" si="868"/>
        <v>0</v>
      </c>
      <c r="CS1018" s="262"/>
      <c r="CT1018" s="262"/>
      <c r="CU1018" s="263"/>
      <c r="CV1018" s="167"/>
      <c r="CW1018" s="194"/>
      <c r="CX1018" s="194"/>
      <c r="CY1018" s="136">
        <f t="shared" si="869"/>
        <v>0</v>
      </c>
      <c r="CZ1018" s="136">
        <f t="shared" si="881"/>
        <v>0</v>
      </c>
      <c r="DA1018" s="136">
        <f t="shared" si="870"/>
        <v>0</v>
      </c>
      <c r="DB1018" s="262"/>
      <c r="DC1018" s="262"/>
      <c r="DD1018" s="263"/>
    </row>
    <row r="1019" spans="1:108" x14ac:dyDescent="0.25">
      <c r="A1019" s="167"/>
      <c r="B1019" s="194"/>
      <c r="C1019" s="194"/>
      <c r="D1019" s="136">
        <f t="shared" si="882"/>
        <v>0</v>
      </c>
      <c r="E1019" s="136">
        <f t="shared" si="883"/>
        <v>0</v>
      </c>
      <c r="F1019" s="136">
        <f t="shared" si="884"/>
        <v>0</v>
      </c>
      <c r="G1019" s="262"/>
      <c r="H1019" s="262"/>
      <c r="I1019" s="263"/>
      <c r="J1019" s="167"/>
      <c r="K1019" s="194"/>
      <c r="L1019" s="194"/>
      <c r="M1019" s="136">
        <f t="shared" si="849"/>
        <v>0</v>
      </c>
      <c r="N1019" s="136">
        <f t="shared" si="871"/>
        <v>0</v>
      </c>
      <c r="O1019" s="136">
        <f t="shared" si="850"/>
        <v>0</v>
      </c>
      <c r="P1019" s="262"/>
      <c r="Q1019" s="262"/>
      <c r="R1019" s="263"/>
      <c r="S1019" s="167"/>
      <c r="T1019" s="194"/>
      <c r="U1019" s="194"/>
      <c r="V1019" s="136">
        <f t="shared" si="851"/>
        <v>0</v>
      </c>
      <c r="W1019" s="136">
        <f t="shared" si="872"/>
        <v>0</v>
      </c>
      <c r="X1019" s="136">
        <f t="shared" si="852"/>
        <v>0</v>
      </c>
      <c r="Y1019" s="262"/>
      <c r="Z1019" s="262"/>
      <c r="AA1019" s="263"/>
      <c r="AB1019" s="167"/>
      <c r="AC1019" s="194"/>
      <c r="AD1019" s="194"/>
      <c r="AE1019" s="136">
        <f t="shared" si="853"/>
        <v>0</v>
      </c>
      <c r="AF1019" s="136">
        <f t="shared" si="873"/>
        <v>0</v>
      </c>
      <c r="AG1019" s="136">
        <f t="shared" si="854"/>
        <v>0</v>
      </c>
      <c r="AH1019" s="262"/>
      <c r="AI1019" s="262"/>
      <c r="AJ1019" s="263"/>
      <c r="AK1019" s="167"/>
      <c r="AL1019" s="194"/>
      <c r="AM1019" s="194"/>
      <c r="AN1019" s="136">
        <f t="shared" si="855"/>
        <v>0</v>
      </c>
      <c r="AO1019" s="136">
        <f t="shared" si="874"/>
        <v>0</v>
      </c>
      <c r="AP1019" s="136">
        <f t="shared" si="856"/>
        <v>0</v>
      </c>
      <c r="AQ1019" s="262"/>
      <c r="AR1019" s="262"/>
      <c r="AS1019" s="263"/>
      <c r="AT1019" s="167"/>
      <c r="AU1019" s="194"/>
      <c r="AV1019" s="194"/>
      <c r="AW1019" s="136">
        <f t="shared" si="857"/>
        <v>0</v>
      </c>
      <c r="AX1019" s="136">
        <f t="shared" si="875"/>
        <v>0</v>
      </c>
      <c r="AY1019" s="136">
        <f t="shared" si="858"/>
        <v>0</v>
      </c>
      <c r="AZ1019" s="262"/>
      <c r="BA1019" s="262"/>
      <c r="BB1019" s="263"/>
      <c r="BC1019" s="167"/>
      <c r="BD1019" s="194"/>
      <c r="BE1019" s="194"/>
      <c r="BF1019" s="136">
        <f t="shared" si="859"/>
        <v>0</v>
      </c>
      <c r="BG1019" s="136">
        <f t="shared" si="876"/>
        <v>0</v>
      </c>
      <c r="BH1019" s="136">
        <f t="shared" si="860"/>
        <v>0</v>
      </c>
      <c r="BI1019" s="262"/>
      <c r="BJ1019" s="262"/>
      <c r="BK1019" s="263"/>
      <c r="BL1019" s="167"/>
      <c r="BM1019" s="194"/>
      <c r="BN1019" s="194"/>
      <c r="BO1019" s="136">
        <f t="shared" si="861"/>
        <v>0</v>
      </c>
      <c r="BP1019" s="136">
        <f t="shared" si="877"/>
        <v>0</v>
      </c>
      <c r="BQ1019" s="136">
        <f t="shared" si="862"/>
        <v>0</v>
      </c>
      <c r="BR1019" s="262"/>
      <c r="BS1019" s="262"/>
      <c r="BT1019" s="263"/>
      <c r="BU1019" s="167"/>
      <c r="BV1019" s="194"/>
      <c r="BW1019" s="194"/>
      <c r="BX1019" s="136">
        <f t="shared" si="863"/>
        <v>0</v>
      </c>
      <c r="BY1019" s="136">
        <f t="shared" si="878"/>
        <v>0</v>
      </c>
      <c r="BZ1019" s="136">
        <f t="shared" si="864"/>
        <v>0</v>
      </c>
      <c r="CA1019" s="262"/>
      <c r="CB1019" s="262"/>
      <c r="CC1019" s="263"/>
      <c r="CD1019" s="167"/>
      <c r="CE1019" s="194"/>
      <c r="CF1019" s="194"/>
      <c r="CG1019" s="136">
        <f t="shared" si="865"/>
        <v>0</v>
      </c>
      <c r="CH1019" s="136">
        <f t="shared" si="879"/>
        <v>0</v>
      </c>
      <c r="CI1019" s="136">
        <f t="shared" si="866"/>
        <v>0</v>
      </c>
      <c r="CJ1019" s="262"/>
      <c r="CK1019" s="262"/>
      <c r="CL1019" s="263"/>
      <c r="CM1019" s="167"/>
      <c r="CN1019" s="194"/>
      <c r="CO1019" s="194"/>
      <c r="CP1019" s="136">
        <f t="shared" si="867"/>
        <v>0</v>
      </c>
      <c r="CQ1019" s="136">
        <f t="shared" si="880"/>
        <v>0</v>
      </c>
      <c r="CR1019" s="136">
        <f t="shared" si="868"/>
        <v>0</v>
      </c>
      <c r="CS1019" s="262"/>
      <c r="CT1019" s="262"/>
      <c r="CU1019" s="263"/>
      <c r="CV1019" s="167"/>
      <c r="CW1019" s="194"/>
      <c r="CX1019" s="194"/>
      <c r="CY1019" s="136">
        <f t="shared" si="869"/>
        <v>0</v>
      </c>
      <c r="CZ1019" s="136">
        <f t="shared" si="881"/>
        <v>0</v>
      </c>
      <c r="DA1019" s="136">
        <f t="shared" si="870"/>
        <v>0</v>
      </c>
      <c r="DB1019" s="262"/>
      <c r="DC1019" s="262"/>
      <c r="DD1019" s="263"/>
    </row>
    <row r="1020" spans="1:108" x14ac:dyDescent="0.25">
      <c r="A1020" s="167"/>
      <c r="B1020" s="194"/>
      <c r="C1020" s="194"/>
      <c r="D1020" s="136">
        <f t="shared" si="882"/>
        <v>0</v>
      </c>
      <c r="E1020" s="136">
        <f t="shared" si="883"/>
        <v>0</v>
      </c>
      <c r="F1020" s="136">
        <f t="shared" si="884"/>
        <v>0</v>
      </c>
      <c r="G1020" s="262"/>
      <c r="H1020" s="262"/>
      <c r="I1020" s="263"/>
      <c r="J1020" s="167"/>
      <c r="K1020" s="194"/>
      <c r="L1020" s="194"/>
      <c r="M1020" s="136">
        <f t="shared" si="849"/>
        <v>0</v>
      </c>
      <c r="N1020" s="136">
        <f t="shared" si="871"/>
        <v>0</v>
      </c>
      <c r="O1020" s="136">
        <f t="shared" si="850"/>
        <v>0</v>
      </c>
      <c r="P1020" s="262"/>
      <c r="Q1020" s="262"/>
      <c r="R1020" s="263"/>
      <c r="S1020" s="167"/>
      <c r="T1020" s="194"/>
      <c r="U1020" s="194"/>
      <c r="V1020" s="136">
        <f t="shared" si="851"/>
        <v>0</v>
      </c>
      <c r="W1020" s="136">
        <f t="shared" si="872"/>
        <v>0</v>
      </c>
      <c r="X1020" s="136">
        <f t="shared" si="852"/>
        <v>0</v>
      </c>
      <c r="Y1020" s="262"/>
      <c r="Z1020" s="262"/>
      <c r="AA1020" s="263"/>
      <c r="AB1020" s="167"/>
      <c r="AC1020" s="194"/>
      <c r="AD1020" s="194"/>
      <c r="AE1020" s="136">
        <f t="shared" si="853"/>
        <v>0</v>
      </c>
      <c r="AF1020" s="136">
        <f t="shared" si="873"/>
        <v>0</v>
      </c>
      <c r="AG1020" s="136">
        <f t="shared" si="854"/>
        <v>0</v>
      </c>
      <c r="AH1020" s="262"/>
      <c r="AI1020" s="262"/>
      <c r="AJ1020" s="263"/>
      <c r="AK1020" s="167"/>
      <c r="AL1020" s="194"/>
      <c r="AM1020" s="194"/>
      <c r="AN1020" s="136">
        <f t="shared" si="855"/>
        <v>0</v>
      </c>
      <c r="AO1020" s="136">
        <f t="shared" si="874"/>
        <v>0</v>
      </c>
      <c r="AP1020" s="136">
        <f t="shared" si="856"/>
        <v>0</v>
      </c>
      <c r="AQ1020" s="262"/>
      <c r="AR1020" s="262"/>
      <c r="AS1020" s="263"/>
      <c r="AT1020" s="167"/>
      <c r="AU1020" s="194"/>
      <c r="AV1020" s="194"/>
      <c r="AW1020" s="136">
        <f t="shared" si="857"/>
        <v>0</v>
      </c>
      <c r="AX1020" s="136">
        <f t="shared" si="875"/>
        <v>0</v>
      </c>
      <c r="AY1020" s="136">
        <f t="shared" si="858"/>
        <v>0</v>
      </c>
      <c r="AZ1020" s="262"/>
      <c r="BA1020" s="262"/>
      <c r="BB1020" s="263"/>
      <c r="BC1020" s="167"/>
      <c r="BD1020" s="194"/>
      <c r="BE1020" s="194"/>
      <c r="BF1020" s="136">
        <f t="shared" si="859"/>
        <v>0</v>
      </c>
      <c r="BG1020" s="136">
        <f t="shared" si="876"/>
        <v>0</v>
      </c>
      <c r="BH1020" s="136">
        <f t="shared" si="860"/>
        <v>0</v>
      </c>
      <c r="BI1020" s="262"/>
      <c r="BJ1020" s="262"/>
      <c r="BK1020" s="263"/>
      <c r="BL1020" s="167"/>
      <c r="BM1020" s="194"/>
      <c r="BN1020" s="194"/>
      <c r="BO1020" s="136">
        <f t="shared" si="861"/>
        <v>0</v>
      </c>
      <c r="BP1020" s="136">
        <f t="shared" si="877"/>
        <v>0</v>
      </c>
      <c r="BQ1020" s="136">
        <f t="shared" si="862"/>
        <v>0</v>
      </c>
      <c r="BR1020" s="262"/>
      <c r="BS1020" s="262"/>
      <c r="BT1020" s="263"/>
      <c r="BU1020" s="167"/>
      <c r="BV1020" s="194"/>
      <c r="BW1020" s="194"/>
      <c r="BX1020" s="136">
        <f t="shared" si="863"/>
        <v>0</v>
      </c>
      <c r="BY1020" s="136">
        <f t="shared" si="878"/>
        <v>0</v>
      </c>
      <c r="BZ1020" s="136">
        <f t="shared" si="864"/>
        <v>0</v>
      </c>
      <c r="CA1020" s="262"/>
      <c r="CB1020" s="262"/>
      <c r="CC1020" s="263"/>
      <c r="CD1020" s="167"/>
      <c r="CE1020" s="194"/>
      <c r="CF1020" s="194"/>
      <c r="CG1020" s="136">
        <f t="shared" si="865"/>
        <v>0</v>
      </c>
      <c r="CH1020" s="136">
        <f t="shared" si="879"/>
        <v>0</v>
      </c>
      <c r="CI1020" s="136">
        <f t="shared" si="866"/>
        <v>0</v>
      </c>
      <c r="CJ1020" s="262"/>
      <c r="CK1020" s="262"/>
      <c r="CL1020" s="263"/>
      <c r="CM1020" s="167"/>
      <c r="CN1020" s="194"/>
      <c r="CO1020" s="194"/>
      <c r="CP1020" s="136">
        <f t="shared" si="867"/>
        <v>0</v>
      </c>
      <c r="CQ1020" s="136">
        <f t="shared" si="880"/>
        <v>0</v>
      </c>
      <c r="CR1020" s="136">
        <f t="shared" si="868"/>
        <v>0</v>
      </c>
      <c r="CS1020" s="262"/>
      <c r="CT1020" s="262"/>
      <c r="CU1020" s="263"/>
      <c r="CV1020" s="167"/>
      <c r="CW1020" s="194"/>
      <c r="CX1020" s="194"/>
      <c r="CY1020" s="136">
        <f t="shared" si="869"/>
        <v>0</v>
      </c>
      <c r="CZ1020" s="136">
        <f t="shared" si="881"/>
        <v>0</v>
      </c>
      <c r="DA1020" s="136">
        <f t="shared" si="870"/>
        <v>0</v>
      </c>
      <c r="DB1020" s="262"/>
      <c r="DC1020" s="262"/>
      <c r="DD1020" s="263"/>
    </row>
    <row r="1021" spans="1:108" x14ac:dyDescent="0.25">
      <c r="A1021" s="167"/>
      <c r="B1021" s="194"/>
      <c r="C1021" s="194"/>
      <c r="D1021" s="136">
        <f t="shared" si="882"/>
        <v>0</v>
      </c>
      <c r="E1021" s="136">
        <f t="shared" si="883"/>
        <v>0</v>
      </c>
      <c r="F1021" s="136">
        <f t="shared" si="884"/>
        <v>0</v>
      </c>
      <c r="G1021" s="262"/>
      <c r="H1021" s="262"/>
      <c r="I1021" s="263"/>
      <c r="J1021" s="167"/>
      <c r="K1021" s="194"/>
      <c r="L1021" s="194"/>
      <c r="M1021" s="136">
        <f t="shared" si="849"/>
        <v>0</v>
      </c>
      <c r="N1021" s="136">
        <f t="shared" si="871"/>
        <v>0</v>
      </c>
      <c r="O1021" s="136">
        <f t="shared" si="850"/>
        <v>0</v>
      </c>
      <c r="P1021" s="262"/>
      <c r="Q1021" s="262"/>
      <c r="R1021" s="263"/>
      <c r="S1021" s="167"/>
      <c r="T1021" s="194"/>
      <c r="U1021" s="194"/>
      <c r="V1021" s="136">
        <f t="shared" si="851"/>
        <v>0</v>
      </c>
      <c r="W1021" s="136">
        <f t="shared" si="872"/>
        <v>0</v>
      </c>
      <c r="X1021" s="136">
        <f t="shared" si="852"/>
        <v>0</v>
      </c>
      <c r="Y1021" s="262"/>
      <c r="Z1021" s="262"/>
      <c r="AA1021" s="263"/>
      <c r="AB1021" s="167"/>
      <c r="AC1021" s="194"/>
      <c r="AD1021" s="194"/>
      <c r="AE1021" s="136">
        <f t="shared" si="853"/>
        <v>0</v>
      </c>
      <c r="AF1021" s="136">
        <f t="shared" si="873"/>
        <v>0</v>
      </c>
      <c r="AG1021" s="136">
        <f t="shared" si="854"/>
        <v>0</v>
      </c>
      <c r="AH1021" s="262"/>
      <c r="AI1021" s="262"/>
      <c r="AJ1021" s="263"/>
      <c r="AK1021" s="167"/>
      <c r="AL1021" s="194"/>
      <c r="AM1021" s="194"/>
      <c r="AN1021" s="136">
        <f t="shared" si="855"/>
        <v>0</v>
      </c>
      <c r="AO1021" s="136">
        <f t="shared" si="874"/>
        <v>0</v>
      </c>
      <c r="AP1021" s="136">
        <f t="shared" si="856"/>
        <v>0</v>
      </c>
      <c r="AQ1021" s="262"/>
      <c r="AR1021" s="262"/>
      <c r="AS1021" s="263"/>
      <c r="AT1021" s="167"/>
      <c r="AU1021" s="194"/>
      <c r="AV1021" s="194"/>
      <c r="AW1021" s="136">
        <f t="shared" si="857"/>
        <v>0</v>
      </c>
      <c r="AX1021" s="136">
        <f t="shared" si="875"/>
        <v>0</v>
      </c>
      <c r="AY1021" s="136">
        <f t="shared" si="858"/>
        <v>0</v>
      </c>
      <c r="AZ1021" s="262"/>
      <c r="BA1021" s="262"/>
      <c r="BB1021" s="263"/>
      <c r="BC1021" s="167"/>
      <c r="BD1021" s="194"/>
      <c r="BE1021" s="194"/>
      <c r="BF1021" s="136">
        <f t="shared" si="859"/>
        <v>0</v>
      </c>
      <c r="BG1021" s="136">
        <f t="shared" si="876"/>
        <v>0</v>
      </c>
      <c r="BH1021" s="136">
        <f t="shared" si="860"/>
        <v>0</v>
      </c>
      <c r="BI1021" s="262"/>
      <c r="BJ1021" s="262"/>
      <c r="BK1021" s="263"/>
      <c r="BL1021" s="167"/>
      <c r="BM1021" s="194"/>
      <c r="BN1021" s="194"/>
      <c r="BO1021" s="136">
        <f t="shared" si="861"/>
        <v>0</v>
      </c>
      <c r="BP1021" s="136">
        <f t="shared" si="877"/>
        <v>0</v>
      </c>
      <c r="BQ1021" s="136">
        <f t="shared" si="862"/>
        <v>0</v>
      </c>
      <c r="BR1021" s="262"/>
      <c r="BS1021" s="262"/>
      <c r="BT1021" s="263"/>
      <c r="BU1021" s="167"/>
      <c r="BV1021" s="194"/>
      <c r="BW1021" s="194"/>
      <c r="BX1021" s="136">
        <f t="shared" si="863"/>
        <v>0</v>
      </c>
      <c r="BY1021" s="136">
        <f t="shared" si="878"/>
        <v>0</v>
      </c>
      <c r="BZ1021" s="136">
        <f t="shared" si="864"/>
        <v>0</v>
      </c>
      <c r="CA1021" s="262"/>
      <c r="CB1021" s="262"/>
      <c r="CC1021" s="263"/>
      <c r="CD1021" s="167"/>
      <c r="CE1021" s="194"/>
      <c r="CF1021" s="194"/>
      <c r="CG1021" s="136">
        <f t="shared" si="865"/>
        <v>0</v>
      </c>
      <c r="CH1021" s="136">
        <f t="shared" si="879"/>
        <v>0</v>
      </c>
      <c r="CI1021" s="136">
        <f t="shared" si="866"/>
        <v>0</v>
      </c>
      <c r="CJ1021" s="262"/>
      <c r="CK1021" s="262"/>
      <c r="CL1021" s="263"/>
      <c r="CM1021" s="167"/>
      <c r="CN1021" s="194"/>
      <c r="CO1021" s="194"/>
      <c r="CP1021" s="136">
        <f t="shared" si="867"/>
        <v>0</v>
      </c>
      <c r="CQ1021" s="136">
        <f t="shared" si="880"/>
        <v>0</v>
      </c>
      <c r="CR1021" s="136">
        <f t="shared" si="868"/>
        <v>0</v>
      </c>
      <c r="CS1021" s="262"/>
      <c r="CT1021" s="262"/>
      <c r="CU1021" s="263"/>
      <c r="CV1021" s="167"/>
      <c r="CW1021" s="194"/>
      <c r="CX1021" s="194"/>
      <c r="CY1021" s="136">
        <f t="shared" si="869"/>
        <v>0</v>
      </c>
      <c r="CZ1021" s="136">
        <f t="shared" si="881"/>
        <v>0</v>
      </c>
      <c r="DA1021" s="136">
        <f t="shared" si="870"/>
        <v>0</v>
      </c>
      <c r="DB1021" s="262"/>
      <c r="DC1021" s="262"/>
      <c r="DD1021" s="263"/>
    </row>
    <row r="1022" spans="1:108" x14ac:dyDescent="0.25">
      <c r="A1022" s="167"/>
      <c r="B1022" s="194"/>
      <c r="C1022" s="194"/>
      <c r="D1022" s="136">
        <f t="shared" si="882"/>
        <v>0</v>
      </c>
      <c r="E1022" s="136">
        <f t="shared" si="883"/>
        <v>0</v>
      </c>
      <c r="F1022" s="136">
        <f t="shared" si="884"/>
        <v>0</v>
      </c>
      <c r="G1022" s="262"/>
      <c r="H1022" s="262"/>
      <c r="I1022" s="263"/>
      <c r="J1022" s="167"/>
      <c r="K1022" s="194"/>
      <c r="L1022" s="194"/>
      <c r="M1022" s="136">
        <f t="shared" si="849"/>
        <v>0</v>
      </c>
      <c r="N1022" s="136">
        <f t="shared" si="871"/>
        <v>0</v>
      </c>
      <c r="O1022" s="136">
        <f t="shared" si="850"/>
        <v>0</v>
      </c>
      <c r="P1022" s="262"/>
      <c r="Q1022" s="262"/>
      <c r="R1022" s="263"/>
      <c r="S1022" s="167"/>
      <c r="T1022" s="194"/>
      <c r="U1022" s="194"/>
      <c r="V1022" s="136">
        <f t="shared" si="851"/>
        <v>0</v>
      </c>
      <c r="W1022" s="136">
        <f t="shared" si="872"/>
        <v>0</v>
      </c>
      <c r="X1022" s="136">
        <f t="shared" si="852"/>
        <v>0</v>
      </c>
      <c r="Y1022" s="262"/>
      <c r="Z1022" s="262"/>
      <c r="AA1022" s="263"/>
      <c r="AB1022" s="167"/>
      <c r="AC1022" s="194"/>
      <c r="AD1022" s="194"/>
      <c r="AE1022" s="136">
        <f t="shared" si="853"/>
        <v>0</v>
      </c>
      <c r="AF1022" s="136">
        <f t="shared" si="873"/>
        <v>0</v>
      </c>
      <c r="AG1022" s="136">
        <f t="shared" si="854"/>
        <v>0</v>
      </c>
      <c r="AH1022" s="262"/>
      <c r="AI1022" s="262"/>
      <c r="AJ1022" s="263"/>
      <c r="AK1022" s="167"/>
      <c r="AL1022" s="194"/>
      <c r="AM1022" s="194"/>
      <c r="AN1022" s="136">
        <f t="shared" si="855"/>
        <v>0</v>
      </c>
      <c r="AO1022" s="136">
        <f t="shared" si="874"/>
        <v>0</v>
      </c>
      <c r="AP1022" s="136">
        <f t="shared" si="856"/>
        <v>0</v>
      </c>
      <c r="AQ1022" s="262"/>
      <c r="AR1022" s="262"/>
      <c r="AS1022" s="263"/>
      <c r="AT1022" s="167"/>
      <c r="AU1022" s="194"/>
      <c r="AV1022" s="194"/>
      <c r="AW1022" s="136">
        <f t="shared" si="857"/>
        <v>0</v>
      </c>
      <c r="AX1022" s="136">
        <f t="shared" si="875"/>
        <v>0</v>
      </c>
      <c r="AY1022" s="136">
        <f t="shared" si="858"/>
        <v>0</v>
      </c>
      <c r="AZ1022" s="262"/>
      <c r="BA1022" s="262"/>
      <c r="BB1022" s="263"/>
      <c r="BC1022" s="167"/>
      <c r="BD1022" s="194"/>
      <c r="BE1022" s="194"/>
      <c r="BF1022" s="136">
        <f t="shared" si="859"/>
        <v>0</v>
      </c>
      <c r="BG1022" s="136">
        <f t="shared" si="876"/>
        <v>0</v>
      </c>
      <c r="BH1022" s="136">
        <f t="shared" si="860"/>
        <v>0</v>
      </c>
      <c r="BI1022" s="262"/>
      <c r="BJ1022" s="262"/>
      <c r="BK1022" s="263"/>
      <c r="BL1022" s="167"/>
      <c r="BM1022" s="194"/>
      <c r="BN1022" s="194"/>
      <c r="BO1022" s="136">
        <f t="shared" si="861"/>
        <v>0</v>
      </c>
      <c r="BP1022" s="136">
        <f t="shared" si="877"/>
        <v>0</v>
      </c>
      <c r="BQ1022" s="136">
        <f t="shared" si="862"/>
        <v>0</v>
      </c>
      <c r="BR1022" s="262"/>
      <c r="BS1022" s="262"/>
      <c r="BT1022" s="263"/>
      <c r="BU1022" s="167"/>
      <c r="BV1022" s="194"/>
      <c r="BW1022" s="194"/>
      <c r="BX1022" s="136">
        <f t="shared" si="863"/>
        <v>0</v>
      </c>
      <c r="BY1022" s="136">
        <f t="shared" si="878"/>
        <v>0</v>
      </c>
      <c r="BZ1022" s="136">
        <f t="shared" si="864"/>
        <v>0</v>
      </c>
      <c r="CA1022" s="262"/>
      <c r="CB1022" s="262"/>
      <c r="CC1022" s="263"/>
      <c r="CD1022" s="167"/>
      <c r="CE1022" s="194"/>
      <c r="CF1022" s="194"/>
      <c r="CG1022" s="136">
        <f t="shared" si="865"/>
        <v>0</v>
      </c>
      <c r="CH1022" s="136">
        <f t="shared" si="879"/>
        <v>0</v>
      </c>
      <c r="CI1022" s="136">
        <f t="shared" si="866"/>
        <v>0</v>
      </c>
      <c r="CJ1022" s="262"/>
      <c r="CK1022" s="262"/>
      <c r="CL1022" s="263"/>
      <c r="CM1022" s="167"/>
      <c r="CN1022" s="194"/>
      <c r="CO1022" s="194"/>
      <c r="CP1022" s="136">
        <f t="shared" si="867"/>
        <v>0</v>
      </c>
      <c r="CQ1022" s="136">
        <f t="shared" si="880"/>
        <v>0</v>
      </c>
      <c r="CR1022" s="136">
        <f t="shared" si="868"/>
        <v>0</v>
      </c>
      <c r="CS1022" s="262"/>
      <c r="CT1022" s="262"/>
      <c r="CU1022" s="263"/>
      <c r="CV1022" s="167"/>
      <c r="CW1022" s="194"/>
      <c r="CX1022" s="194"/>
      <c r="CY1022" s="136">
        <f t="shared" si="869"/>
        <v>0</v>
      </c>
      <c r="CZ1022" s="136">
        <f t="shared" si="881"/>
        <v>0</v>
      </c>
      <c r="DA1022" s="136">
        <f t="shared" si="870"/>
        <v>0</v>
      </c>
      <c r="DB1022" s="262"/>
      <c r="DC1022" s="262"/>
      <c r="DD1022" s="263"/>
    </row>
    <row r="1023" spans="1:108" x14ac:dyDescent="0.25">
      <c r="A1023" s="167"/>
      <c r="B1023" s="194"/>
      <c r="C1023" s="194"/>
      <c r="D1023" s="136">
        <f t="shared" si="882"/>
        <v>0</v>
      </c>
      <c r="E1023" s="136">
        <f t="shared" si="883"/>
        <v>0</v>
      </c>
      <c r="F1023" s="136">
        <f t="shared" si="884"/>
        <v>0</v>
      </c>
      <c r="G1023" s="262"/>
      <c r="H1023" s="262"/>
      <c r="I1023" s="263"/>
      <c r="J1023" s="167"/>
      <c r="K1023" s="194"/>
      <c r="L1023" s="194"/>
      <c r="M1023" s="136">
        <f t="shared" si="849"/>
        <v>0</v>
      </c>
      <c r="N1023" s="136">
        <f t="shared" si="871"/>
        <v>0</v>
      </c>
      <c r="O1023" s="136">
        <f t="shared" si="850"/>
        <v>0</v>
      </c>
      <c r="P1023" s="262"/>
      <c r="Q1023" s="262"/>
      <c r="R1023" s="263"/>
      <c r="S1023" s="167"/>
      <c r="T1023" s="194"/>
      <c r="U1023" s="194"/>
      <c r="V1023" s="136">
        <f t="shared" si="851"/>
        <v>0</v>
      </c>
      <c r="W1023" s="136">
        <f t="shared" si="872"/>
        <v>0</v>
      </c>
      <c r="X1023" s="136">
        <f t="shared" si="852"/>
        <v>0</v>
      </c>
      <c r="Y1023" s="262"/>
      <c r="Z1023" s="262"/>
      <c r="AA1023" s="263"/>
      <c r="AB1023" s="167"/>
      <c r="AC1023" s="194"/>
      <c r="AD1023" s="194"/>
      <c r="AE1023" s="136">
        <f t="shared" si="853"/>
        <v>0</v>
      </c>
      <c r="AF1023" s="136">
        <f t="shared" si="873"/>
        <v>0</v>
      </c>
      <c r="AG1023" s="136">
        <f t="shared" si="854"/>
        <v>0</v>
      </c>
      <c r="AH1023" s="262"/>
      <c r="AI1023" s="262"/>
      <c r="AJ1023" s="263"/>
      <c r="AK1023" s="167"/>
      <c r="AL1023" s="194"/>
      <c r="AM1023" s="194"/>
      <c r="AN1023" s="136">
        <f t="shared" si="855"/>
        <v>0</v>
      </c>
      <c r="AO1023" s="136">
        <f t="shared" si="874"/>
        <v>0</v>
      </c>
      <c r="AP1023" s="136">
        <f t="shared" si="856"/>
        <v>0</v>
      </c>
      <c r="AQ1023" s="262"/>
      <c r="AR1023" s="262"/>
      <c r="AS1023" s="263"/>
      <c r="AT1023" s="167"/>
      <c r="AU1023" s="194"/>
      <c r="AV1023" s="194"/>
      <c r="AW1023" s="136">
        <f t="shared" si="857"/>
        <v>0</v>
      </c>
      <c r="AX1023" s="136">
        <f t="shared" si="875"/>
        <v>0</v>
      </c>
      <c r="AY1023" s="136">
        <f t="shared" si="858"/>
        <v>0</v>
      </c>
      <c r="AZ1023" s="262"/>
      <c r="BA1023" s="262"/>
      <c r="BB1023" s="263"/>
      <c r="BC1023" s="167"/>
      <c r="BD1023" s="194"/>
      <c r="BE1023" s="194"/>
      <c r="BF1023" s="136">
        <f t="shared" si="859"/>
        <v>0</v>
      </c>
      <c r="BG1023" s="136">
        <f t="shared" si="876"/>
        <v>0</v>
      </c>
      <c r="BH1023" s="136">
        <f t="shared" si="860"/>
        <v>0</v>
      </c>
      <c r="BI1023" s="262"/>
      <c r="BJ1023" s="262"/>
      <c r="BK1023" s="263"/>
      <c r="BL1023" s="167"/>
      <c r="BM1023" s="194"/>
      <c r="BN1023" s="194"/>
      <c r="BO1023" s="136">
        <f t="shared" si="861"/>
        <v>0</v>
      </c>
      <c r="BP1023" s="136">
        <f t="shared" si="877"/>
        <v>0</v>
      </c>
      <c r="BQ1023" s="136">
        <f t="shared" si="862"/>
        <v>0</v>
      </c>
      <c r="BR1023" s="262"/>
      <c r="BS1023" s="262"/>
      <c r="BT1023" s="263"/>
      <c r="BU1023" s="167"/>
      <c r="BV1023" s="194"/>
      <c r="BW1023" s="194"/>
      <c r="BX1023" s="136">
        <f t="shared" si="863"/>
        <v>0</v>
      </c>
      <c r="BY1023" s="136">
        <f t="shared" si="878"/>
        <v>0</v>
      </c>
      <c r="BZ1023" s="136">
        <f t="shared" si="864"/>
        <v>0</v>
      </c>
      <c r="CA1023" s="262"/>
      <c r="CB1023" s="262"/>
      <c r="CC1023" s="263"/>
      <c r="CD1023" s="167"/>
      <c r="CE1023" s="194"/>
      <c r="CF1023" s="194"/>
      <c r="CG1023" s="136">
        <f t="shared" si="865"/>
        <v>0</v>
      </c>
      <c r="CH1023" s="136">
        <f t="shared" si="879"/>
        <v>0</v>
      </c>
      <c r="CI1023" s="136">
        <f t="shared" si="866"/>
        <v>0</v>
      </c>
      <c r="CJ1023" s="262"/>
      <c r="CK1023" s="262"/>
      <c r="CL1023" s="263"/>
      <c r="CM1023" s="167"/>
      <c r="CN1023" s="194"/>
      <c r="CO1023" s="194"/>
      <c r="CP1023" s="136">
        <f t="shared" si="867"/>
        <v>0</v>
      </c>
      <c r="CQ1023" s="136">
        <f t="shared" si="880"/>
        <v>0</v>
      </c>
      <c r="CR1023" s="136">
        <f t="shared" si="868"/>
        <v>0</v>
      </c>
      <c r="CS1023" s="262"/>
      <c r="CT1023" s="262"/>
      <c r="CU1023" s="263"/>
      <c r="CV1023" s="167"/>
      <c r="CW1023" s="194"/>
      <c r="CX1023" s="194"/>
      <c r="CY1023" s="136">
        <f t="shared" si="869"/>
        <v>0</v>
      </c>
      <c r="CZ1023" s="136">
        <f t="shared" si="881"/>
        <v>0</v>
      </c>
      <c r="DA1023" s="136">
        <f t="shared" si="870"/>
        <v>0</v>
      </c>
      <c r="DB1023" s="262"/>
      <c r="DC1023" s="262"/>
      <c r="DD1023" s="263"/>
    </row>
    <row r="1024" spans="1:108" x14ac:dyDescent="0.25">
      <c r="A1024" s="167"/>
      <c r="B1024" s="194"/>
      <c r="C1024" s="194"/>
      <c r="D1024" s="136">
        <f t="shared" si="882"/>
        <v>0</v>
      </c>
      <c r="E1024" s="136">
        <f t="shared" si="883"/>
        <v>0</v>
      </c>
      <c r="F1024" s="136">
        <f t="shared" si="884"/>
        <v>0</v>
      </c>
      <c r="G1024" s="262"/>
      <c r="H1024" s="262"/>
      <c r="I1024" s="263"/>
      <c r="J1024" s="167"/>
      <c r="K1024" s="194"/>
      <c r="L1024" s="194"/>
      <c r="M1024" s="136">
        <f t="shared" si="849"/>
        <v>0</v>
      </c>
      <c r="N1024" s="136">
        <f t="shared" si="871"/>
        <v>0</v>
      </c>
      <c r="O1024" s="136">
        <f t="shared" si="850"/>
        <v>0</v>
      </c>
      <c r="P1024" s="262"/>
      <c r="Q1024" s="262"/>
      <c r="R1024" s="263"/>
      <c r="S1024" s="167"/>
      <c r="T1024" s="194"/>
      <c r="U1024" s="194"/>
      <c r="V1024" s="136">
        <f t="shared" si="851"/>
        <v>0</v>
      </c>
      <c r="W1024" s="136">
        <f t="shared" si="872"/>
        <v>0</v>
      </c>
      <c r="X1024" s="136">
        <f t="shared" si="852"/>
        <v>0</v>
      </c>
      <c r="Y1024" s="262"/>
      <c r="Z1024" s="262"/>
      <c r="AA1024" s="263"/>
      <c r="AB1024" s="167"/>
      <c r="AC1024" s="194"/>
      <c r="AD1024" s="194"/>
      <c r="AE1024" s="136">
        <f t="shared" si="853"/>
        <v>0</v>
      </c>
      <c r="AF1024" s="136">
        <f t="shared" si="873"/>
        <v>0</v>
      </c>
      <c r="AG1024" s="136">
        <f t="shared" si="854"/>
        <v>0</v>
      </c>
      <c r="AH1024" s="262"/>
      <c r="AI1024" s="262"/>
      <c r="AJ1024" s="263"/>
      <c r="AK1024" s="167"/>
      <c r="AL1024" s="194"/>
      <c r="AM1024" s="194"/>
      <c r="AN1024" s="136">
        <f t="shared" si="855"/>
        <v>0</v>
      </c>
      <c r="AO1024" s="136">
        <f t="shared" si="874"/>
        <v>0</v>
      </c>
      <c r="AP1024" s="136">
        <f t="shared" si="856"/>
        <v>0</v>
      </c>
      <c r="AQ1024" s="262"/>
      <c r="AR1024" s="262"/>
      <c r="AS1024" s="263"/>
      <c r="AT1024" s="167"/>
      <c r="AU1024" s="194"/>
      <c r="AV1024" s="194"/>
      <c r="AW1024" s="136">
        <f t="shared" si="857"/>
        <v>0</v>
      </c>
      <c r="AX1024" s="136">
        <f t="shared" si="875"/>
        <v>0</v>
      </c>
      <c r="AY1024" s="136">
        <f t="shared" si="858"/>
        <v>0</v>
      </c>
      <c r="AZ1024" s="262"/>
      <c r="BA1024" s="262"/>
      <c r="BB1024" s="263"/>
      <c r="BC1024" s="167"/>
      <c r="BD1024" s="194"/>
      <c r="BE1024" s="194"/>
      <c r="BF1024" s="136">
        <f t="shared" si="859"/>
        <v>0</v>
      </c>
      <c r="BG1024" s="136">
        <f t="shared" si="876"/>
        <v>0</v>
      </c>
      <c r="BH1024" s="136">
        <f t="shared" si="860"/>
        <v>0</v>
      </c>
      <c r="BI1024" s="262"/>
      <c r="BJ1024" s="262"/>
      <c r="BK1024" s="263"/>
      <c r="BL1024" s="167"/>
      <c r="BM1024" s="194"/>
      <c r="BN1024" s="194"/>
      <c r="BO1024" s="136">
        <f t="shared" si="861"/>
        <v>0</v>
      </c>
      <c r="BP1024" s="136">
        <f t="shared" si="877"/>
        <v>0</v>
      </c>
      <c r="BQ1024" s="136">
        <f t="shared" si="862"/>
        <v>0</v>
      </c>
      <c r="BR1024" s="262"/>
      <c r="BS1024" s="262"/>
      <c r="BT1024" s="263"/>
      <c r="BU1024" s="167"/>
      <c r="BV1024" s="194"/>
      <c r="BW1024" s="194"/>
      <c r="BX1024" s="136">
        <f t="shared" si="863"/>
        <v>0</v>
      </c>
      <c r="BY1024" s="136">
        <f t="shared" si="878"/>
        <v>0</v>
      </c>
      <c r="BZ1024" s="136">
        <f t="shared" si="864"/>
        <v>0</v>
      </c>
      <c r="CA1024" s="262"/>
      <c r="CB1024" s="262"/>
      <c r="CC1024" s="263"/>
      <c r="CD1024" s="167"/>
      <c r="CE1024" s="194"/>
      <c r="CF1024" s="194"/>
      <c r="CG1024" s="136">
        <f t="shared" si="865"/>
        <v>0</v>
      </c>
      <c r="CH1024" s="136">
        <f t="shared" si="879"/>
        <v>0</v>
      </c>
      <c r="CI1024" s="136">
        <f t="shared" si="866"/>
        <v>0</v>
      </c>
      <c r="CJ1024" s="262"/>
      <c r="CK1024" s="262"/>
      <c r="CL1024" s="263"/>
      <c r="CM1024" s="167"/>
      <c r="CN1024" s="194"/>
      <c r="CO1024" s="194"/>
      <c r="CP1024" s="136">
        <f t="shared" si="867"/>
        <v>0</v>
      </c>
      <c r="CQ1024" s="136">
        <f t="shared" si="880"/>
        <v>0</v>
      </c>
      <c r="CR1024" s="136">
        <f t="shared" si="868"/>
        <v>0</v>
      </c>
      <c r="CS1024" s="262"/>
      <c r="CT1024" s="262"/>
      <c r="CU1024" s="263"/>
      <c r="CV1024" s="167"/>
      <c r="CW1024" s="194"/>
      <c r="CX1024" s="194"/>
      <c r="CY1024" s="136">
        <f t="shared" si="869"/>
        <v>0</v>
      </c>
      <c r="CZ1024" s="136">
        <f t="shared" si="881"/>
        <v>0</v>
      </c>
      <c r="DA1024" s="136">
        <f t="shared" si="870"/>
        <v>0</v>
      </c>
      <c r="DB1024" s="262"/>
      <c r="DC1024" s="262"/>
      <c r="DD1024" s="263"/>
    </row>
    <row r="1025" spans="1:108" x14ac:dyDescent="0.25">
      <c r="A1025" s="167"/>
      <c r="B1025" s="194"/>
      <c r="C1025" s="194"/>
      <c r="D1025" s="136">
        <f t="shared" si="882"/>
        <v>0</v>
      </c>
      <c r="E1025" s="136">
        <f t="shared" si="883"/>
        <v>0</v>
      </c>
      <c r="F1025" s="136">
        <f t="shared" si="884"/>
        <v>0</v>
      </c>
      <c r="G1025" s="262"/>
      <c r="H1025" s="262"/>
      <c r="I1025" s="263"/>
      <c r="J1025" s="167"/>
      <c r="K1025" s="194"/>
      <c r="L1025" s="194"/>
      <c r="M1025" s="136">
        <f t="shared" si="849"/>
        <v>0</v>
      </c>
      <c r="N1025" s="136">
        <f t="shared" si="871"/>
        <v>0</v>
      </c>
      <c r="O1025" s="136">
        <f t="shared" si="850"/>
        <v>0</v>
      </c>
      <c r="P1025" s="262"/>
      <c r="Q1025" s="262"/>
      <c r="R1025" s="263"/>
      <c r="S1025" s="167"/>
      <c r="T1025" s="194"/>
      <c r="U1025" s="194"/>
      <c r="V1025" s="136">
        <f t="shared" si="851"/>
        <v>0</v>
      </c>
      <c r="W1025" s="136">
        <f t="shared" si="872"/>
        <v>0</v>
      </c>
      <c r="X1025" s="136">
        <f t="shared" si="852"/>
        <v>0</v>
      </c>
      <c r="Y1025" s="262"/>
      <c r="Z1025" s="262"/>
      <c r="AA1025" s="263"/>
      <c r="AB1025" s="167"/>
      <c r="AC1025" s="194"/>
      <c r="AD1025" s="194"/>
      <c r="AE1025" s="136">
        <f t="shared" si="853"/>
        <v>0</v>
      </c>
      <c r="AF1025" s="136">
        <f t="shared" si="873"/>
        <v>0</v>
      </c>
      <c r="AG1025" s="136">
        <f t="shared" si="854"/>
        <v>0</v>
      </c>
      <c r="AH1025" s="262"/>
      <c r="AI1025" s="262"/>
      <c r="AJ1025" s="263"/>
      <c r="AK1025" s="167"/>
      <c r="AL1025" s="194"/>
      <c r="AM1025" s="194"/>
      <c r="AN1025" s="136">
        <f t="shared" si="855"/>
        <v>0</v>
      </c>
      <c r="AO1025" s="136">
        <f t="shared" si="874"/>
        <v>0</v>
      </c>
      <c r="AP1025" s="136">
        <f t="shared" si="856"/>
        <v>0</v>
      </c>
      <c r="AQ1025" s="262"/>
      <c r="AR1025" s="262"/>
      <c r="AS1025" s="263"/>
      <c r="AT1025" s="167"/>
      <c r="AU1025" s="194"/>
      <c r="AV1025" s="194"/>
      <c r="AW1025" s="136">
        <f t="shared" si="857"/>
        <v>0</v>
      </c>
      <c r="AX1025" s="136">
        <f t="shared" si="875"/>
        <v>0</v>
      </c>
      <c r="AY1025" s="136">
        <f t="shared" si="858"/>
        <v>0</v>
      </c>
      <c r="AZ1025" s="262"/>
      <c r="BA1025" s="262"/>
      <c r="BB1025" s="263"/>
      <c r="BC1025" s="167"/>
      <c r="BD1025" s="194"/>
      <c r="BE1025" s="194"/>
      <c r="BF1025" s="136">
        <f t="shared" si="859"/>
        <v>0</v>
      </c>
      <c r="BG1025" s="136">
        <f t="shared" si="876"/>
        <v>0</v>
      </c>
      <c r="BH1025" s="136">
        <f t="shared" si="860"/>
        <v>0</v>
      </c>
      <c r="BI1025" s="262"/>
      <c r="BJ1025" s="262"/>
      <c r="BK1025" s="263"/>
      <c r="BL1025" s="167"/>
      <c r="BM1025" s="194"/>
      <c r="BN1025" s="194"/>
      <c r="BO1025" s="136">
        <f t="shared" si="861"/>
        <v>0</v>
      </c>
      <c r="BP1025" s="136">
        <f t="shared" si="877"/>
        <v>0</v>
      </c>
      <c r="BQ1025" s="136">
        <f t="shared" si="862"/>
        <v>0</v>
      </c>
      <c r="BR1025" s="262"/>
      <c r="BS1025" s="262"/>
      <c r="BT1025" s="263"/>
      <c r="BU1025" s="167"/>
      <c r="BV1025" s="194"/>
      <c r="BW1025" s="194"/>
      <c r="BX1025" s="136">
        <f t="shared" si="863"/>
        <v>0</v>
      </c>
      <c r="BY1025" s="136">
        <f t="shared" si="878"/>
        <v>0</v>
      </c>
      <c r="BZ1025" s="136">
        <f t="shared" si="864"/>
        <v>0</v>
      </c>
      <c r="CA1025" s="262"/>
      <c r="CB1025" s="262"/>
      <c r="CC1025" s="263"/>
      <c r="CD1025" s="167"/>
      <c r="CE1025" s="194"/>
      <c r="CF1025" s="194"/>
      <c r="CG1025" s="136">
        <f t="shared" si="865"/>
        <v>0</v>
      </c>
      <c r="CH1025" s="136">
        <f t="shared" si="879"/>
        <v>0</v>
      </c>
      <c r="CI1025" s="136">
        <f t="shared" si="866"/>
        <v>0</v>
      </c>
      <c r="CJ1025" s="262"/>
      <c r="CK1025" s="262"/>
      <c r="CL1025" s="263"/>
      <c r="CM1025" s="167"/>
      <c r="CN1025" s="194"/>
      <c r="CO1025" s="194"/>
      <c r="CP1025" s="136">
        <f t="shared" si="867"/>
        <v>0</v>
      </c>
      <c r="CQ1025" s="136">
        <f t="shared" si="880"/>
        <v>0</v>
      </c>
      <c r="CR1025" s="136">
        <f t="shared" si="868"/>
        <v>0</v>
      </c>
      <c r="CS1025" s="262"/>
      <c r="CT1025" s="262"/>
      <c r="CU1025" s="263"/>
      <c r="CV1025" s="167"/>
      <c r="CW1025" s="194"/>
      <c r="CX1025" s="194"/>
      <c r="CY1025" s="136">
        <f t="shared" si="869"/>
        <v>0</v>
      </c>
      <c r="CZ1025" s="136">
        <f t="shared" si="881"/>
        <v>0</v>
      </c>
      <c r="DA1025" s="136">
        <f t="shared" si="870"/>
        <v>0</v>
      </c>
      <c r="DB1025" s="262"/>
      <c r="DC1025" s="262"/>
      <c r="DD1025" s="263"/>
    </row>
    <row r="1026" spans="1:108" x14ac:dyDescent="0.25">
      <c r="A1026" s="167"/>
      <c r="B1026" s="194"/>
      <c r="C1026" s="194"/>
      <c r="D1026" s="136">
        <f t="shared" si="882"/>
        <v>0</v>
      </c>
      <c r="E1026" s="136">
        <f t="shared" si="883"/>
        <v>0</v>
      </c>
      <c r="F1026" s="136">
        <f t="shared" si="884"/>
        <v>0</v>
      </c>
      <c r="G1026" s="262"/>
      <c r="H1026" s="262"/>
      <c r="I1026" s="263"/>
      <c r="J1026" s="167"/>
      <c r="K1026" s="194"/>
      <c r="L1026" s="194"/>
      <c r="M1026" s="136">
        <f t="shared" si="849"/>
        <v>0</v>
      </c>
      <c r="N1026" s="136">
        <f t="shared" si="871"/>
        <v>0</v>
      </c>
      <c r="O1026" s="136">
        <f t="shared" si="850"/>
        <v>0</v>
      </c>
      <c r="P1026" s="262"/>
      <c r="Q1026" s="262"/>
      <c r="R1026" s="263"/>
      <c r="S1026" s="167"/>
      <c r="T1026" s="194"/>
      <c r="U1026" s="194"/>
      <c r="V1026" s="136">
        <f t="shared" si="851"/>
        <v>0</v>
      </c>
      <c r="W1026" s="136">
        <f t="shared" si="872"/>
        <v>0</v>
      </c>
      <c r="X1026" s="136">
        <f t="shared" si="852"/>
        <v>0</v>
      </c>
      <c r="Y1026" s="262"/>
      <c r="Z1026" s="262"/>
      <c r="AA1026" s="263"/>
      <c r="AB1026" s="167"/>
      <c r="AC1026" s="194"/>
      <c r="AD1026" s="194"/>
      <c r="AE1026" s="136">
        <f t="shared" si="853"/>
        <v>0</v>
      </c>
      <c r="AF1026" s="136">
        <f t="shared" si="873"/>
        <v>0</v>
      </c>
      <c r="AG1026" s="136">
        <f t="shared" si="854"/>
        <v>0</v>
      </c>
      <c r="AH1026" s="262"/>
      <c r="AI1026" s="262"/>
      <c r="AJ1026" s="263"/>
      <c r="AK1026" s="167"/>
      <c r="AL1026" s="194"/>
      <c r="AM1026" s="194"/>
      <c r="AN1026" s="136">
        <f t="shared" si="855"/>
        <v>0</v>
      </c>
      <c r="AO1026" s="136">
        <f t="shared" si="874"/>
        <v>0</v>
      </c>
      <c r="AP1026" s="136">
        <f t="shared" si="856"/>
        <v>0</v>
      </c>
      <c r="AQ1026" s="262"/>
      <c r="AR1026" s="262"/>
      <c r="AS1026" s="263"/>
      <c r="AT1026" s="167"/>
      <c r="AU1026" s="194"/>
      <c r="AV1026" s="194"/>
      <c r="AW1026" s="136">
        <f t="shared" si="857"/>
        <v>0</v>
      </c>
      <c r="AX1026" s="136">
        <f t="shared" si="875"/>
        <v>0</v>
      </c>
      <c r="AY1026" s="136">
        <f t="shared" si="858"/>
        <v>0</v>
      </c>
      <c r="AZ1026" s="262"/>
      <c r="BA1026" s="262"/>
      <c r="BB1026" s="263"/>
      <c r="BC1026" s="167"/>
      <c r="BD1026" s="194"/>
      <c r="BE1026" s="194"/>
      <c r="BF1026" s="136">
        <f t="shared" si="859"/>
        <v>0</v>
      </c>
      <c r="BG1026" s="136">
        <f t="shared" si="876"/>
        <v>0</v>
      </c>
      <c r="BH1026" s="136">
        <f t="shared" si="860"/>
        <v>0</v>
      </c>
      <c r="BI1026" s="262"/>
      <c r="BJ1026" s="262"/>
      <c r="BK1026" s="263"/>
      <c r="BL1026" s="167"/>
      <c r="BM1026" s="194"/>
      <c r="BN1026" s="194"/>
      <c r="BO1026" s="136">
        <f t="shared" si="861"/>
        <v>0</v>
      </c>
      <c r="BP1026" s="136">
        <f t="shared" si="877"/>
        <v>0</v>
      </c>
      <c r="BQ1026" s="136">
        <f t="shared" si="862"/>
        <v>0</v>
      </c>
      <c r="BR1026" s="262"/>
      <c r="BS1026" s="262"/>
      <c r="BT1026" s="263"/>
      <c r="BU1026" s="167"/>
      <c r="BV1026" s="194"/>
      <c r="BW1026" s="194"/>
      <c r="BX1026" s="136">
        <f t="shared" si="863"/>
        <v>0</v>
      </c>
      <c r="BY1026" s="136">
        <f t="shared" si="878"/>
        <v>0</v>
      </c>
      <c r="BZ1026" s="136">
        <f t="shared" si="864"/>
        <v>0</v>
      </c>
      <c r="CA1026" s="262"/>
      <c r="CB1026" s="262"/>
      <c r="CC1026" s="263"/>
      <c r="CD1026" s="167"/>
      <c r="CE1026" s="194"/>
      <c r="CF1026" s="194"/>
      <c r="CG1026" s="136">
        <f t="shared" si="865"/>
        <v>0</v>
      </c>
      <c r="CH1026" s="136">
        <f t="shared" si="879"/>
        <v>0</v>
      </c>
      <c r="CI1026" s="136">
        <f t="shared" si="866"/>
        <v>0</v>
      </c>
      <c r="CJ1026" s="262"/>
      <c r="CK1026" s="262"/>
      <c r="CL1026" s="263"/>
      <c r="CM1026" s="167"/>
      <c r="CN1026" s="194"/>
      <c r="CO1026" s="194"/>
      <c r="CP1026" s="136">
        <f t="shared" si="867"/>
        <v>0</v>
      </c>
      <c r="CQ1026" s="136">
        <f t="shared" si="880"/>
        <v>0</v>
      </c>
      <c r="CR1026" s="136">
        <f t="shared" si="868"/>
        <v>0</v>
      </c>
      <c r="CS1026" s="262"/>
      <c r="CT1026" s="262"/>
      <c r="CU1026" s="263"/>
      <c r="CV1026" s="167"/>
      <c r="CW1026" s="194"/>
      <c r="CX1026" s="194"/>
      <c r="CY1026" s="136">
        <f t="shared" si="869"/>
        <v>0</v>
      </c>
      <c r="CZ1026" s="136">
        <f t="shared" si="881"/>
        <v>0</v>
      </c>
      <c r="DA1026" s="136">
        <f t="shared" si="870"/>
        <v>0</v>
      </c>
      <c r="DB1026" s="262"/>
      <c r="DC1026" s="262"/>
      <c r="DD1026" s="263"/>
    </row>
    <row r="1027" spans="1:108" x14ac:dyDescent="0.25">
      <c r="A1027" s="167"/>
      <c r="B1027" s="194"/>
      <c r="C1027" s="194"/>
      <c r="D1027" s="136">
        <f t="shared" si="882"/>
        <v>0</v>
      </c>
      <c r="E1027" s="136">
        <f t="shared" si="883"/>
        <v>0</v>
      </c>
      <c r="F1027" s="136">
        <f t="shared" si="884"/>
        <v>0</v>
      </c>
      <c r="G1027" s="262"/>
      <c r="H1027" s="262"/>
      <c r="I1027" s="263"/>
      <c r="J1027" s="167"/>
      <c r="K1027" s="194"/>
      <c r="L1027" s="194"/>
      <c r="M1027" s="136">
        <f t="shared" si="849"/>
        <v>0</v>
      </c>
      <c r="N1027" s="136">
        <f t="shared" si="871"/>
        <v>0</v>
      </c>
      <c r="O1027" s="136">
        <f t="shared" si="850"/>
        <v>0</v>
      </c>
      <c r="P1027" s="262"/>
      <c r="Q1027" s="262"/>
      <c r="R1027" s="263"/>
      <c r="S1027" s="167"/>
      <c r="T1027" s="194"/>
      <c r="U1027" s="194"/>
      <c r="V1027" s="136">
        <f t="shared" si="851"/>
        <v>0</v>
      </c>
      <c r="W1027" s="136">
        <f t="shared" si="872"/>
        <v>0</v>
      </c>
      <c r="X1027" s="136">
        <f t="shared" si="852"/>
        <v>0</v>
      </c>
      <c r="Y1027" s="262"/>
      <c r="Z1027" s="262"/>
      <c r="AA1027" s="263"/>
      <c r="AB1027" s="167"/>
      <c r="AC1027" s="194"/>
      <c r="AD1027" s="194"/>
      <c r="AE1027" s="136">
        <f t="shared" si="853"/>
        <v>0</v>
      </c>
      <c r="AF1027" s="136">
        <f t="shared" si="873"/>
        <v>0</v>
      </c>
      <c r="AG1027" s="136">
        <f t="shared" si="854"/>
        <v>0</v>
      </c>
      <c r="AH1027" s="262"/>
      <c r="AI1027" s="262"/>
      <c r="AJ1027" s="263"/>
      <c r="AK1027" s="167"/>
      <c r="AL1027" s="194"/>
      <c r="AM1027" s="194"/>
      <c r="AN1027" s="136">
        <f t="shared" si="855"/>
        <v>0</v>
      </c>
      <c r="AO1027" s="136">
        <f t="shared" si="874"/>
        <v>0</v>
      </c>
      <c r="AP1027" s="136">
        <f t="shared" si="856"/>
        <v>0</v>
      </c>
      <c r="AQ1027" s="262"/>
      <c r="AR1027" s="262"/>
      <c r="AS1027" s="263"/>
      <c r="AT1027" s="167"/>
      <c r="AU1027" s="194"/>
      <c r="AV1027" s="194"/>
      <c r="AW1027" s="136">
        <f t="shared" si="857"/>
        <v>0</v>
      </c>
      <c r="AX1027" s="136">
        <f t="shared" si="875"/>
        <v>0</v>
      </c>
      <c r="AY1027" s="136">
        <f t="shared" si="858"/>
        <v>0</v>
      </c>
      <c r="AZ1027" s="262"/>
      <c r="BA1027" s="262"/>
      <c r="BB1027" s="263"/>
      <c r="BC1027" s="167"/>
      <c r="BD1027" s="194"/>
      <c r="BE1027" s="194"/>
      <c r="BF1027" s="136">
        <f t="shared" si="859"/>
        <v>0</v>
      </c>
      <c r="BG1027" s="136">
        <f t="shared" si="876"/>
        <v>0</v>
      </c>
      <c r="BH1027" s="136">
        <f t="shared" si="860"/>
        <v>0</v>
      </c>
      <c r="BI1027" s="262"/>
      <c r="BJ1027" s="262"/>
      <c r="BK1027" s="263"/>
      <c r="BL1027" s="167"/>
      <c r="BM1027" s="194"/>
      <c r="BN1027" s="194"/>
      <c r="BO1027" s="136">
        <f t="shared" si="861"/>
        <v>0</v>
      </c>
      <c r="BP1027" s="136">
        <f t="shared" si="877"/>
        <v>0</v>
      </c>
      <c r="BQ1027" s="136">
        <f t="shared" si="862"/>
        <v>0</v>
      </c>
      <c r="BR1027" s="262"/>
      <c r="BS1027" s="262"/>
      <c r="BT1027" s="263"/>
      <c r="BU1027" s="167"/>
      <c r="BV1027" s="194"/>
      <c r="BW1027" s="194"/>
      <c r="BX1027" s="136">
        <f t="shared" si="863"/>
        <v>0</v>
      </c>
      <c r="BY1027" s="136">
        <f t="shared" si="878"/>
        <v>0</v>
      </c>
      <c r="BZ1027" s="136">
        <f t="shared" si="864"/>
        <v>0</v>
      </c>
      <c r="CA1027" s="262"/>
      <c r="CB1027" s="262"/>
      <c r="CC1027" s="263"/>
      <c r="CD1027" s="167"/>
      <c r="CE1027" s="194"/>
      <c r="CF1027" s="194"/>
      <c r="CG1027" s="136">
        <f t="shared" si="865"/>
        <v>0</v>
      </c>
      <c r="CH1027" s="136">
        <f t="shared" si="879"/>
        <v>0</v>
      </c>
      <c r="CI1027" s="136">
        <f t="shared" si="866"/>
        <v>0</v>
      </c>
      <c r="CJ1027" s="262"/>
      <c r="CK1027" s="262"/>
      <c r="CL1027" s="263"/>
      <c r="CM1027" s="167"/>
      <c r="CN1027" s="194"/>
      <c r="CO1027" s="194"/>
      <c r="CP1027" s="136">
        <f t="shared" si="867"/>
        <v>0</v>
      </c>
      <c r="CQ1027" s="136">
        <f t="shared" si="880"/>
        <v>0</v>
      </c>
      <c r="CR1027" s="136">
        <f t="shared" si="868"/>
        <v>0</v>
      </c>
      <c r="CS1027" s="262"/>
      <c r="CT1027" s="262"/>
      <c r="CU1027" s="263"/>
      <c r="CV1027" s="167"/>
      <c r="CW1027" s="194"/>
      <c r="CX1027" s="194"/>
      <c r="CY1027" s="136">
        <f t="shared" si="869"/>
        <v>0</v>
      </c>
      <c r="CZ1027" s="136">
        <f t="shared" si="881"/>
        <v>0</v>
      </c>
      <c r="DA1027" s="136">
        <f t="shared" si="870"/>
        <v>0</v>
      </c>
      <c r="DB1027" s="262"/>
      <c r="DC1027" s="262"/>
      <c r="DD1027" s="263"/>
    </row>
    <row r="1028" spans="1:108" x14ac:dyDescent="0.25">
      <c r="A1028" s="167"/>
      <c r="B1028" s="194"/>
      <c r="C1028" s="194"/>
      <c r="D1028" s="136">
        <f t="shared" si="882"/>
        <v>0</v>
      </c>
      <c r="E1028" s="136">
        <f t="shared" si="883"/>
        <v>0</v>
      </c>
      <c r="F1028" s="136">
        <f t="shared" si="884"/>
        <v>0</v>
      </c>
      <c r="G1028" s="262"/>
      <c r="H1028" s="262"/>
      <c r="I1028" s="263"/>
      <c r="J1028" s="167"/>
      <c r="K1028" s="194"/>
      <c r="L1028" s="194"/>
      <c r="M1028" s="136">
        <f t="shared" si="849"/>
        <v>0</v>
      </c>
      <c r="N1028" s="136">
        <f t="shared" si="871"/>
        <v>0</v>
      </c>
      <c r="O1028" s="136">
        <f t="shared" si="850"/>
        <v>0</v>
      </c>
      <c r="P1028" s="262"/>
      <c r="Q1028" s="262"/>
      <c r="R1028" s="263"/>
      <c r="S1028" s="167"/>
      <c r="T1028" s="194"/>
      <c r="U1028" s="194"/>
      <c r="V1028" s="136">
        <f t="shared" si="851"/>
        <v>0</v>
      </c>
      <c r="W1028" s="136">
        <f t="shared" si="872"/>
        <v>0</v>
      </c>
      <c r="X1028" s="136">
        <f t="shared" si="852"/>
        <v>0</v>
      </c>
      <c r="Y1028" s="262"/>
      <c r="Z1028" s="262"/>
      <c r="AA1028" s="263"/>
      <c r="AB1028" s="167"/>
      <c r="AC1028" s="194"/>
      <c r="AD1028" s="194"/>
      <c r="AE1028" s="136">
        <f t="shared" si="853"/>
        <v>0</v>
      </c>
      <c r="AF1028" s="136">
        <f t="shared" si="873"/>
        <v>0</v>
      </c>
      <c r="AG1028" s="136">
        <f t="shared" si="854"/>
        <v>0</v>
      </c>
      <c r="AH1028" s="262"/>
      <c r="AI1028" s="262"/>
      <c r="AJ1028" s="263"/>
      <c r="AK1028" s="167"/>
      <c r="AL1028" s="194"/>
      <c r="AM1028" s="194"/>
      <c r="AN1028" s="136">
        <f t="shared" si="855"/>
        <v>0</v>
      </c>
      <c r="AO1028" s="136">
        <f t="shared" si="874"/>
        <v>0</v>
      </c>
      <c r="AP1028" s="136">
        <f t="shared" si="856"/>
        <v>0</v>
      </c>
      <c r="AQ1028" s="262"/>
      <c r="AR1028" s="262"/>
      <c r="AS1028" s="263"/>
      <c r="AT1028" s="167"/>
      <c r="AU1028" s="194"/>
      <c r="AV1028" s="194"/>
      <c r="AW1028" s="136">
        <f t="shared" si="857"/>
        <v>0</v>
      </c>
      <c r="AX1028" s="136">
        <f t="shared" si="875"/>
        <v>0</v>
      </c>
      <c r="AY1028" s="136">
        <f t="shared" si="858"/>
        <v>0</v>
      </c>
      <c r="AZ1028" s="262"/>
      <c r="BA1028" s="262"/>
      <c r="BB1028" s="263"/>
      <c r="BC1028" s="167"/>
      <c r="BD1028" s="194"/>
      <c r="BE1028" s="194"/>
      <c r="BF1028" s="136">
        <f t="shared" si="859"/>
        <v>0</v>
      </c>
      <c r="BG1028" s="136">
        <f t="shared" si="876"/>
        <v>0</v>
      </c>
      <c r="BH1028" s="136">
        <f t="shared" si="860"/>
        <v>0</v>
      </c>
      <c r="BI1028" s="262"/>
      <c r="BJ1028" s="262"/>
      <c r="BK1028" s="263"/>
      <c r="BL1028" s="167"/>
      <c r="BM1028" s="194"/>
      <c r="BN1028" s="194"/>
      <c r="BO1028" s="136">
        <f t="shared" si="861"/>
        <v>0</v>
      </c>
      <c r="BP1028" s="136">
        <f t="shared" si="877"/>
        <v>0</v>
      </c>
      <c r="BQ1028" s="136">
        <f t="shared" si="862"/>
        <v>0</v>
      </c>
      <c r="BR1028" s="262"/>
      <c r="BS1028" s="262"/>
      <c r="BT1028" s="263"/>
      <c r="BU1028" s="167"/>
      <c r="BV1028" s="194"/>
      <c r="BW1028" s="194"/>
      <c r="BX1028" s="136">
        <f t="shared" si="863"/>
        <v>0</v>
      </c>
      <c r="BY1028" s="136">
        <f t="shared" si="878"/>
        <v>0</v>
      </c>
      <c r="BZ1028" s="136">
        <f t="shared" si="864"/>
        <v>0</v>
      </c>
      <c r="CA1028" s="262"/>
      <c r="CB1028" s="262"/>
      <c r="CC1028" s="263"/>
      <c r="CD1028" s="167"/>
      <c r="CE1028" s="194"/>
      <c r="CF1028" s="194"/>
      <c r="CG1028" s="136">
        <f t="shared" si="865"/>
        <v>0</v>
      </c>
      <c r="CH1028" s="136">
        <f t="shared" si="879"/>
        <v>0</v>
      </c>
      <c r="CI1028" s="136">
        <f t="shared" si="866"/>
        <v>0</v>
      </c>
      <c r="CJ1028" s="262"/>
      <c r="CK1028" s="262"/>
      <c r="CL1028" s="263"/>
      <c r="CM1028" s="167"/>
      <c r="CN1028" s="194"/>
      <c r="CO1028" s="194"/>
      <c r="CP1028" s="136">
        <f t="shared" si="867"/>
        <v>0</v>
      </c>
      <c r="CQ1028" s="136">
        <f t="shared" si="880"/>
        <v>0</v>
      </c>
      <c r="CR1028" s="136">
        <f t="shared" si="868"/>
        <v>0</v>
      </c>
      <c r="CS1028" s="262"/>
      <c r="CT1028" s="262"/>
      <c r="CU1028" s="263"/>
      <c r="CV1028" s="167"/>
      <c r="CW1028" s="194"/>
      <c r="CX1028" s="194"/>
      <c r="CY1028" s="136">
        <f t="shared" si="869"/>
        <v>0</v>
      </c>
      <c r="CZ1028" s="136">
        <f t="shared" si="881"/>
        <v>0</v>
      </c>
      <c r="DA1028" s="136">
        <f t="shared" si="870"/>
        <v>0</v>
      </c>
      <c r="DB1028" s="262"/>
      <c r="DC1028" s="262"/>
      <c r="DD1028" s="263"/>
    </row>
    <row r="1029" spans="1:108" x14ac:dyDescent="0.25">
      <c r="A1029" s="167"/>
      <c r="B1029" s="194"/>
      <c r="C1029" s="194"/>
      <c r="D1029" s="136">
        <f t="shared" si="882"/>
        <v>0</v>
      </c>
      <c r="E1029" s="136">
        <f t="shared" si="883"/>
        <v>0</v>
      </c>
      <c r="F1029" s="136">
        <f t="shared" si="884"/>
        <v>0</v>
      </c>
      <c r="G1029" s="262"/>
      <c r="H1029" s="262"/>
      <c r="I1029" s="263"/>
      <c r="J1029" s="167"/>
      <c r="K1029" s="194"/>
      <c r="L1029" s="194"/>
      <c r="M1029" s="136">
        <f t="shared" si="849"/>
        <v>0</v>
      </c>
      <c r="N1029" s="136">
        <f t="shared" si="871"/>
        <v>0</v>
      </c>
      <c r="O1029" s="136">
        <f t="shared" si="850"/>
        <v>0</v>
      </c>
      <c r="P1029" s="262"/>
      <c r="Q1029" s="262"/>
      <c r="R1029" s="263"/>
      <c r="S1029" s="167"/>
      <c r="T1029" s="194"/>
      <c r="U1029" s="194"/>
      <c r="V1029" s="136">
        <f t="shared" si="851"/>
        <v>0</v>
      </c>
      <c r="W1029" s="136">
        <f t="shared" si="872"/>
        <v>0</v>
      </c>
      <c r="X1029" s="136">
        <f t="shared" si="852"/>
        <v>0</v>
      </c>
      <c r="Y1029" s="262"/>
      <c r="Z1029" s="262"/>
      <c r="AA1029" s="263"/>
      <c r="AB1029" s="167"/>
      <c r="AC1029" s="194"/>
      <c r="AD1029" s="194"/>
      <c r="AE1029" s="136">
        <f t="shared" si="853"/>
        <v>0</v>
      </c>
      <c r="AF1029" s="136">
        <f t="shared" si="873"/>
        <v>0</v>
      </c>
      <c r="AG1029" s="136">
        <f t="shared" si="854"/>
        <v>0</v>
      </c>
      <c r="AH1029" s="262"/>
      <c r="AI1029" s="262"/>
      <c r="AJ1029" s="263"/>
      <c r="AK1029" s="167"/>
      <c r="AL1029" s="194"/>
      <c r="AM1029" s="194"/>
      <c r="AN1029" s="136">
        <f t="shared" si="855"/>
        <v>0</v>
      </c>
      <c r="AO1029" s="136">
        <f t="shared" si="874"/>
        <v>0</v>
      </c>
      <c r="AP1029" s="136">
        <f t="shared" si="856"/>
        <v>0</v>
      </c>
      <c r="AQ1029" s="262"/>
      <c r="AR1029" s="262"/>
      <c r="AS1029" s="263"/>
      <c r="AT1029" s="167"/>
      <c r="AU1029" s="194"/>
      <c r="AV1029" s="194"/>
      <c r="AW1029" s="136">
        <f t="shared" si="857"/>
        <v>0</v>
      </c>
      <c r="AX1029" s="136">
        <f t="shared" si="875"/>
        <v>0</v>
      </c>
      <c r="AY1029" s="136">
        <f t="shared" si="858"/>
        <v>0</v>
      </c>
      <c r="AZ1029" s="262"/>
      <c r="BA1029" s="262"/>
      <c r="BB1029" s="263"/>
      <c r="BC1029" s="167"/>
      <c r="BD1029" s="194"/>
      <c r="BE1029" s="194"/>
      <c r="BF1029" s="136">
        <f t="shared" si="859"/>
        <v>0</v>
      </c>
      <c r="BG1029" s="136">
        <f t="shared" si="876"/>
        <v>0</v>
      </c>
      <c r="BH1029" s="136">
        <f t="shared" si="860"/>
        <v>0</v>
      </c>
      <c r="BI1029" s="262"/>
      <c r="BJ1029" s="262"/>
      <c r="BK1029" s="263"/>
      <c r="BL1029" s="167"/>
      <c r="BM1029" s="194"/>
      <c r="BN1029" s="194"/>
      <c r="BO1029" s="136">
        <f t="shared" si="861"/>
        <v>0</v>
      </c>
      <c r="BP1029" s="136">
        <f t="shared" si="877"/>
        <v>0</v>
      </c>
      <c r="BQ1029" s="136">
        <f t="shared" si="862"/>
        <v>0</v>
      </c>
      <c r="BR1029" s="262"/>
      <c r="BS1029" s="262"/>
      <c r="BT1029" s="263"/>
      <c r="BU1029" s="167"/>
      <c r="BV1029" s="194"/>
      <c r="BW1029" s="194"/>
      <c r="BX1029" s="136">
        <f t="shared" si="863"/>
        <v>0</v>
      </c>
      <c r="BY1029" s="136">
        <f t="shared" si="878"/>
        <v>0</v>
      </c>
      <c r="BZ1029" s="136">
        <f t="shared" si="864"/>
        <v>0</v>
      </c>
      <c r="CA1029" s="262"/>
      <c r="CB1029" s="262"/>
      <c r="CC1029" s="263"/>
      <c r="CD1029" s="167"/>
      <c r="CE1029" s="194"/>
      <c r="CF1029" s="194"/>
      <c r="CG1029" s="136">
        <f t="shared" si="865"/>
        <v>0</v>
      </c>
      <c r="CH1029" s="136">
        <f t="shared" si="879"/>
        <v>0</v>
      </c>
      <c r="CI1029" s="136">
        <f t="shared" si="866"/>
        <v>0</v>
      </c>
      <c r="CJ1029" s="262"/>
      <c r="CK1029" s="262"/>
      <c r="CL1029" s="263"/>
      <c r="CM1029" s="167"/>
      <c r="CN1029" s="194"/>
      <c r="CO1029" s="194"/>
      <c r="CP1029" s="136">
        <f t="shared" si="867"/>
        <v>0</v>
      </c>
      <c r="CQ1029" s="136">
        <f t="shared" si="880"/>
        <v>0</v>
      </c>
      <c r="CR1029" s="136">
        <f t="shared" si="868"/>
        <v>0</v>
      </c>
      <c r="CS1029" s="262"/>
      <c r="CT1029" s="262"/>
      <c r="CU1029" s="263"/>
      <c r="CV1029" s="167"/>
      <c r="CW1029" s="194"/>
      <c r="CX1029" s="194"/>
      <c r="CY1029" s="136">
        <f t="shared" si="869"/>
        <v>0</v>
      </c>
      <c r="CZ1029" s="136">
        <f t="shared" si="881"/>
        <v>0</v>
      </c>
      <c r="DA1029" s="136">
        <f t="shared" si="870"/>
        <v>0</v>
      </c>
      <c r="DB1029" s="262"/>
      <c r="DC1029" s="262"/>
      <c r="DD1029" s="263"/>
    </row>
    <row r="1030" spans="1:108" x14ac:dyDescent="0.25">
      <c r="A1030" s="167"/>
      <c r="B1030" s="194"/>
      <c r="C1030" s="194"/>
      <c r="D1030" s="136">
        <f t="shared" si="882"/>
        <v>0</v>
      </c>
      <c r="E1030" s="136">
        <f t="shared" si="883"/>
        <v>0</v>
      </c>
      <c r="F1030" s="136">
        <f t="shared" si="884"/>
        <v>0</v>
      </c>
      <c r="G1030" s="262"/>
      <c r="H1030" s="262"/>
      <c r="I1030" s="263"/>
      <c r="J1030" s="167"/>
      <c r="K1030" s="194"/>
      <c r="L1030" s="194"/>
      <c r="M1030" s="136">
        <f t="shared" ref="M1030:M1093" si="885">IF(L1030="",0,1)</f>
        <v>0</v>
      </c>
      <c r="N1030" s="136">
        <f t="shared" si="871"/>
        <v>0</v>
      </c>
      <c r="O1030" s="136">
        <f t="shared" ref="O1030:O1093" si="886">IF(P1030="NIE",1,0)</f>
        <v>0</v>
      </c>
      <c r="P1030" s="262"/>
      <c r="Q1030" s="262"/>
      <c r="R1030" s="263"/>
      <c r="S1030" s="167"/>
      <c r="T1030" s="194"/>
      <c r="U1030" s="194"/>
      <c r="V1030" s="136">
        <f t="shared" ref="V1030:V1093" si="887">IF(U1030="",0,1)</f>
        <v>0</v>
      </c>
      <c r="W1030" s="136">
        <f t="shared" si="872"/>
        <v>0</v>
      </c>
      <c r="X1030" s="136">
        <f t="shared" ref="X1030:X1093" si="888">IF(Y1030="NIE",1,0)</f>
        <v>0</v>
      </c>
      <c r="Y1030" s="262"/>
      <c r="Z1030" s="262"/>
      <c r="AA1030" s="263"/>
      <c r="AB1030" s="167"/>
      <c r="AC1030" s="194"/>
      <c r="AD1030" s="194"/>
      <c r="AE1030" s="136">
        <f t="shared" ref="AE1030:AE1093" si="889">IF(AD1030="",0,1)</f>
        <v>0</v>
      </c>
      <c r="AF1030" s="136">
        <f t="shared" si="873"/>
        <v>0</v>
      </c>
      <c r="AG1030" s="136">
        <f t="shared" ref="AG1030:AG1093" si="890">IF(AH1030="NIE",1,0)</f>
        <v>0</v>
      </c>
      <c r="AH1030" s="262"/>
      <c r="AI1030" s="262"/>
      <c r="AJ1030" s="263"/>
      <c r="AK1030" s="167"/>
      <c r="AL1030" s="194"/>
      <c r="AM1030" s="194"/>
      <c r="AN1030" s="136">
        <f t="shared" ref="AN1030:AN1093" si="891">IF(AM1030="",0,1)</f>
        <v>0</v>
      </c>
      <c r="AO1030" s="136">
        <f t="shared" si="874"/>
        <v>0</v>
      </c>
      <c r="AP1030" s="136">
        <f t="shared" ref="AP1030:AP1093" si="892">IF(AQ1030="NIE",1,0)</f>
        <v>0</v>
      </c>
      <c r="AQ1030" s="262"/>
      <c r="AR1030" s="262"/>
      <c r="AS1030" s="263"/>
      <c r="AT1030" s="167"/>
      <c r="AU1030" s="194"/>
      <c r="AV1030" s="194"/>
      <c r="AW1030" s="136">
        <f t="shared" ref="AW1030:AW1093" si="893">IF(AV1030="",0,1)</f>
        <v>0</v>
      </c>
      <c r="AX1030" s="136">
        <f t="shared" si="875"/>
        <v>0</v>
      </c>
      <c r="AY1030" s="136">
        <f t="shared" ref="AY1030:AY1093" si="894">IF(AZ1030="NIE",1,0)</f>
        <v>0</v>
      </c>
      <c r="AZ1030" s="262"/>
      <c r="BA1030" s="262"/>
      <c r="BB1030" s="263"/>
      <c r="BC1030" s="167"/>
      <c r="BD1030" s="194"/>
      <c r="BE1030" s="194"/>
      <c r="BF1030" s="136">
        <f t="shared" ref="BF1030:BF1093" si="895">IF(BE1030="",0,1)</f>
        <v>0</v>
      </c>
      <c r="BG1030" s="136">
        <f t="shared" si="876"/>
        <v>0</v>
      </c>
      <c r="BH1030" s="136">
        <f t="shared" ref="BH1030:BH1093" si="896">IF(BI1030="NIE",1,0)</f>
        <v>0</v>
      </c>
      <c r="BI1030" s="262"/>
      <c r="BJ1030" s="262"/>
      <c r="BK1030" s="263"/>
      <c r="BL1030" s="167"/>
      <c r="BM1030" s="194"/>
      <c r="BN1030" s="194"/>
      <c r="BO1030" s="136">
        <f t="shared" ref="BO1030:BO1093" si="897">IF(BN1030="",0,1)</f>
        <v>0</v>
      </c>
      <c r="BP1030" s="136">
        <f t="shared" si="877"/>
        <v>0</v>
      </c>
      <c r="BQ1030" s="136">
        <f t="shared" ref="BQ1030:BQ1093" si="898">IF(BR1030="NIE",1,0)</f>
        <v>0</v>
      </c>
      <c r="BR1030" s="262"/>
      <c r="BS1030" s="262"/>
      <c r="BT1030" s="263"/>
      <c r="BU1030" s="167"/>
      <c r="BV1030" s="194"/>
      <c r="BW1030" s="194"/>
      <c r="BX1030" s="136">
        <f t="shared" ref="BX1030:BX1093" si="899">IF(BW1030="",0,1)</f>
        <v>0</v>
      </c>
      <c r="BY1030" s="136">
        <f t="shared" si="878"/>
        <v>0</v>
      </c>
      <c r="BZ1030" s="136">
        <f t="shared" ref="BZ1030:BZ1093" si="900">IF(CA1030="NIE",1,0)</f>
        <v>0</v>
      </c>
      <c r="CA1030" s="262"/>
      <c r="CB1030" s="262"/>
      <c r="CC1030" s="263"/>
      <c r="CD1030" s="167"/>
      <c r="CE1030" s="194"/>
      <c r="CF1030" s="194"/>
      <c r="CG1030" s="136">
        <f t="shared" ref="CG1030:CG1093" si="901">IF(CF1030="",0,1)</f>
        <v>0</v>
      </c>
      <c r="CH1030" s="136">
        <f t="shared" si="879"/>
        <v>0</v>
      </c>
      <c r="CI1030" s="136">
        <f t="shared" ref="CI1030:CI1093" si="902">IF(CJ1030="NIE",1,0)</f>
        <v>0</v>
      </c>
      <c r="CJ1030" s="262"/>
      <c r="CK1030" s="262"/>
      <c r="CL1030" s="263"/>
      <c r="CM1030" s="167"/>
      <c r="CN1030" s="194"/>
      <c r="CO1030" s="194"/>
      <c r="CP1030" s="136">
        <f t="shared" ref="CP1030:CP1093" si="903">IF(CO1030="",0,1)</f>
        <v>0</v>
      </c>
      <c r="CQ1030" s="136">
        <f t="shared" si="880"/>
        <v>0</v>
      </c>
      <c r="CR1030" s="136">
        <f t="shared" ref="CR1030:CR1093" si="904">IF(CS1030="NIE",1,0)</f>
        <v>0</v>
      </c>
      <c r="CS1030" s="262"/>
      <c r="CT1030" s="262"/>
      <c r="CU1030" s="263"/>
      <c r="CV1030" s="167"/>
      <c r="CW1030" s="194"/>
      <c r="CX1030" s="194"/>
      <c r="CY1030" s="136">
        <f t="shared" ref="CY1030:CY1093" si="905">IF(CX1030="",0,1)</f>
        <v>0</v>
      </c>
      <c r="CZ1030" s="136">
        <f t="shared" si="881"/>
        <v>0</v>
      </c>
      <c r="DA1030" s="136">
        <f t="shared" ref="DA1030:DA1093" si="906">IF(DB1030="NIE",1,0)</f>
        <v>0</v>
      </c>
      <c r="DB1030" s="262"/>
      <c r="DC1030" s="262"/>
      <c r="DD1030" s="263"/>
    </row>
    <row r="1031" spans="1:108" x14ac:dyDescent="0.25">
      <c r="A1031" s="167"/>
      <c r="B1031" s="194"/>
      <c r="C1031" s="194"/>
      <c r="D1031" s="136">
        <f t="shared" si="882"/>
        <v>0</v>
      </c>
      <c r="E1031" s="136">
        <f t="shared" si="883"/>
        <v>0</v>
      </c>
      <c r="F1031" s="136">
        <f t="shared" si="884"/>
        <v>0</v>
      </c>
      <c r="G1031" s="262"/>
      <c r="H1031" s="262"/>
      <c r="I1031" s="263"/>
      <c r="J1031" s="167"/>
      <c r="K1031" s="194"/>
      <c r="L1031" s="194"/>
      <c r="M1031" s="136">
        <f t="shared" si="885"/>
        <v>0</v>
      </c>
      <c r="N1031" s="136">
        <f t="shared" si="871"/>
        <v>0</v>
      </c>
      <c r="O1031" s="136">
        <f t="shared" si="886"/>
        <v>0</v>
      </c>
      <c r="P1031" s="262"/>
      <c r="Q1031" s="262"/>
      <c r="R1031" s="263"/>
      <c r="S1031" s="167"/>
      <c r="T1031" s="194"/>
      <c r="U1031" s="194"/>
      <c r="V1031" s="136">
        <f t="shared" si="887"/>
        <v>0</v>
      </c>
      <c r="W1031" s="136">
        <f t="shared" si="872"/>
        <v>0</v>
      </c>
      <c r="X1031" s="136">
        <f t="shared" si="888"/>
        <v>0</v>
      </c>
      <c r="Y1031" s="262"/>
      <c r="Z1031" s="262"/>
      <c r="AA1031" s="263"/>
      <c r="AB1031" s="167"/>
      <c r="AC1031" s="194"/>
      <c r="AD1031" s="194"/>
      <c r="AE1031" s="136">
        <f t="shared" si="889"/>
        <v>0</v>
      </c>
      <c r="AF1031" s="136">
        <f t="shared" si="873"/>
        <v>0</v>
      </c>
      <c r="AG1031" s="136">
        <f t="shared" si="890"/>
        <v>0</v>
      </c>
      <c r="AH1031" s="262"/>
      <c r="AI1031" s="262"/>
      <c r="AJ1031" s="263"/>
      <c r="AK1031" s="167"/>
      <c r="AL1031" s="194"/>
      <c r="AM1031" s="194"/>
      <c r="AN1031" s="136">
        <f t="shared" si="891"/>
        <v>0</v>
      </c>
      <c r="AO1031" s="136">
        <f t="shared" si="874"/>
        <v>0</v>
      </c>
      <c r="AP1031" s="136">
        <f t="shared" si="892"/>
        <v>0</v>
      </c>
      <c r="AQ1031" s="262"/>
      <c r="AR1031" s="262"/>
      <c r="AS1031" s="263"/>
      <c r="AT1031" s="167"/>
      <c r="AU1031" s="194"/>
      <c r="AV1031" s="194"/>
      <c r="AW1031" s="136">
        <f t="shared" si="893"/>
        <v>0</v>
      </c>
      <c r="AX1031" s="136">
        <f t="shared" si="875"/>
        <v>0</v>
      </c>
      <c r="AY1031" s="136">
        <f t="shared" si="894"/>
        <v>0</v>
      </c>
      <c r="AZ1031" s="262"/>
      <c r="BA1031" s="262"/>
      <c r="BB1031" s="263"/>
      <c r="BC1031" s="167"/>
      <c r="BD1031" s="194"/>
      <c r="BE1031" s="194"/>
      <c r="BF1031" s="136">
        <f t="shared" si="895"/>
        <v>0</v>
      </c>
      <c r="BG1031" s="136">
        <f t="shared" si="876"/>
        <v>0</v>
      </c>
      <c r="BH1031" s="136">
        <f t="shared" si="896"/>
        <v>0</v>
      </c>
      <c r="BI1031" s="262"/>
      <c r="BJ1031" s="262"/>
      <c r="BK1031" s="263"/>
      <c r="BL1031" s="167"/>
      <c r="BM1031" s="194"/>
      <c r="BN1031" s="194"/>
      <c r="BO1031" s="136">
        <f t="shared" si="897"/>
        <v>0</v>
      </c>
      <c r="BP1031" s="136">
        <f t="shared" si="877"/>
        <v>0</v>
      </c>
      <c r="BQ1031" s="136">
        <f t="shared" si="898"/>
        <v>0</v>
      </c>
      <c r="BR1031" s="262"/>
      <c r="BS1031" s="262"/>
      <c r="BT1031" s="263"/>
      <c r="BU1031" s="167"/>
      <c r="BV1031" s="194"/>
      <c r="BW1031" s="194"/>
      <c r="BX1031" s="136">
        <f t="shared" si="899"/>
        <v>0</v>
      </c>
      <c r="BY1031" s="136">
        <f t="shared" si="878"/>
        <v>0</v>
      </c>
      <c r="BZ1031" s="136">
        <f t="shared" si="900"/>
        <v>0</v>
      </c>
      <c r="CA1031" s="262"/>
      <c r="CB1031" s="262"/>
      <c r="CC1031" s="263"/>
      <c r="CD1031" s="167"/>
      <c r="CE1031" s="194"/>
      <c r="CF1031" s="194"/>
      <c r="CG1031" s="136">
        <f t="shared" si="901"/>
        <v>0</v>
      </c>
      <c r="CH1031" s="136">
        <f t="shared" si="879"/>
        <v>0</v>
      </c>
      <c r="CI1031" s="136">
        <f t="shared" si="902"/>
        <v>0</v>
      </c>
      <c r="CJ1031" s="262"/>
      <c r="CK1031" s="262"/>
      <c r="CL1031" s="263"/>
      <c r="CM1031" s="167"/>
      <c r="CN1031" s="194"/>
      <c r="CO1031" s="194"/>
      <c r="CP1031" s="136">
        <f t="shared" si="903"/>
        <v>0</v>
      </c>
      <c r="CQ1031" s="136">
        <f t="shared" si="880"/>
        <v>0</v>
      </c>
      <c r="CR1031" s="136">
        <f t="shared" si="904"/>
        <v>0</v>
      </c>
      <c r="CS1031" s="262"/>
      <c r="CT1031" s="262"/>
      <c r="CU1031" s="263"/>
      <c r="CV1031" s="167"/>
      <c r="CW1031" s="194"/>
      <c r="CX1031" s="194"/>
      <c r="CY1031" s="136">
        <f t="shared" si="905"/>
        <v>0</v>
      </c>
      <c r="CZ1031" s="136">
        <f t="shared" si="881"/>
        <v>0</v>
      </c>
      <c r="DA1031" s="136">
        <f t="shared" si="906"/>
        <v>0</v>
      </c>
      <c r="DB1031" s="262"/>
      <c r="DC1031" s="262"/>
      <c r="DD1031" s="263"/>
    </row>
    <row r="1032" spans="1:108" x14ac:dyDescent="0.25">
      <c r="A1032" s="167"/>
      <c r="B1032" s="194"/>
      <c r="C1032" s="194"/>
      <c r="D1032" s="136">
        <f t="shared" si="882"/>
        <v>0</v>
      </c>
      <c r="E1032" s="136">
        <f t="shared" si="883"/>
        <v>0</v>
      </c>
      <c r="F1032" s="136">
        <f t="shared" si="884"/>
        <v>0</v>
      </c>
      <c r="G1032" s="262"/>
      <c r="H1032" s="262"/>
      <c r="I1032" s="263"/>
      <c r="J1032" s="167"/>
      <c r="K1032" s="194"/>
      <c r="L1032" s="194"/>
      <c r="M1032" s="136">
        <f t="shared" si="885"/>
        <v>0</v>
      </c>
      <c r="N1032" s="136">
        <f t="shared" si="871"/>
        <v>0</v>
      </c>
      <c r="O1032" s="136">
        <f t="shared" si="886"/>
        <v>0</v>
      </c>
      <c r="P1032" s="262"/>
      <c r="Q1032" s="262"/>
      <c r="R1032" s="263"/>
      <c r="S1032" s="167"/>
      <c r="T1032" s="194"/>
      <c r="U1032" s="194"/>
      <c r="V1032" s="136">
        <f t="shared" si="887"/>
        <v>0</v>
      </c>
      <c r="W1032" s="136">
        <f t="shared" si="872"/>
        <v>0</v>
      </c>
      <c r="X1032" s="136">
        <f t="shared" si="888"/>
        <v>0</v>
      </c>
      <c r="Y1032" s="262"/>
      <c r="Z1032" s="262"/>
      <c r="AA1032" s="263"/>
      <c r="AB1032" s="167"/>
      <c r="AC1032" s="194"/>
      <c r="AD1032" s="194"/>
      <c r="AE1032" s="136">
        <f t="shared" si="889"/>
        <v>0</v>
      </c>
      <c r="AF1032" s="136">
        <f t="shared" si="873"/>
        <v>0</v>
      </c>
      <c r="AG1032" s="136">
        <f t="shared" si="890"/>
        <v>0</v>
      </c>
      <c r="AH1032" s="262"/>
      <c r="AI1032" s="262"/>
      <c r="AJ1032" s="263"/>
      <c r="AK1032" s="167"/>
      <c r="AL1032" s="194"/>
      <c r="AM1032" s="194"/>
      <c r="AN1032" s="136">
        <f t="shared" si="891"/>
        <v>0</v>
      </c>
      <c r="AO1032" s="136">
        <f t="shared" si="874"/>
        <v>0</v>
      </c>
      <c r="AP1032" s="136">
        <f t="shared" si="892"/>
        <v>0</v>
      </c>
      <c r="AQ1032" s="262"/>
      <c r="AR1032" s="262"/>
      <c r="AS1032" s="263"/>
      <c r="AT1032" s="167"/>
      <c r="AU1032" s="194"/>
      <c r="AV1032" s="194"/>
      <c r="AW1032" s="136">
        <f t="shared" si="893"/>
        <v>0</v>
      </c>
      <c r="AX1032" s="136">
        <f t="shared" si="875"/>
        <v>0</v>
      </c>
      <c r="AY1032" s="136">
        <f t="shared" si="894"/>
        <v>0</v>
      </c>
      <c r="AZ1032" s="262"/>
      <c r="BA1032" s="262"/>
      <c r="BB1032" s="263"/>
      <c r="BC1032" s="167"/>
      <c r="BD1032" s="194"/>
      <c r="BE1032" s="194"/>
      <c r="BF1032" s="136">
        <f t="shared" si="895"/>
        <v>0</v>
      </c>
      <c r="BG1032" s="136">
        <f t="shared" si="876"/>
        <v>0</v>
      </c>
      <c r="BH1032" s="136">
        <f t="shared" si="896"/>
        <v>0</v>
      </c>
      <c r="BI1032" s="262"/>
      <c r="BJ1032" s="262"/>
      <c r="BK1032" s="263"/>
      <c r="BL1032" s="167"/>
      <c r="BM1032" s="194"/>
      <c r="BN1032" s="194"/>
      <c r="BO1032" s="136">
        <f t="shared" si="897"/>
        <v>0</v>
      </c>
      <c r="BP1032" s="136">
        <f t="shared" si="877"/>
        <v>0</v>
      </c>
      <c r="BQ1032" s="136">
        <f t="shared" si="898"/>
        <v>0</v>
      </c>
      <c r="BR1032" s="262"/>
      <c r="BS1032" s="262"/>
      <c r="BT1032" s="263"/>
      <c r="BU1032" s="167"/>
      <c r="BV1032" s="194"/>
      <c r="BW1032" s="194"/>
      <c r="BX1032" s="136">
        <f t="shared" si="899"/>
        <v>0</v>
      </c>
      <c r="BY1032" s="136">
        <f t="shared" si="878"/>
        <v>0</v>
      </c>
      <c r="BZ1032" s="136">
        <f t="shared" si="900"/>
        <v>0</v>
      </c>
      <c r="CA1032" s="262"/>
      <c r="CB1032" s="262"/>
      <c r="CC1032" s="263"/>
      <c r="CD1032" s="167"/>
      <c r="CE1032" s="194"/>
      <c r="CF1032" s="194"/>
      <c r="CG1032" s="136">
        <f t="shared" si="901"/>
        <v>0</v>
      </c>
      <c r="CH1032" s="136">
        <f t="shared" si="879"/>
        <v>0</v>
      </c>
      <c r="CI1032" s="136">
        <f t="shared" si="902"/>
        <v>0</v>
      </c>
      <c r="CJ1032" s="262"/>
      <c r="CK1032" s="262"/>
      <c r="CL1032" s="263"/>
      <c r="CM1032" s="167"/>
      <c r="CN1032" s="194"/>
      <c r="CO1032" s="194"/>
      <c r="CP1032" s="136">
        <f t="shared" si="903"/>
        <v>0</v>
      </c>
      <c r="CQ1032" s="136">
        <f t="shared" si="880"/>
        <v>0</v>
      </c>
      <c r="CR1032" s="136">
        <f t="shared" si="904"/>
        <v>0</v>
      </c>
      <c r="CS1032" s="262"/>
      <c r="CT1032" s="262"/>
      <c r="CU1032" s="263"/>
      <c r="CV1032" s="167"/>
      <c r="CW1032" s="194"/>
      <c r="CX1032" s="194"/>
      <c r="CY1032" s="136">
        <f t="shared" si="905"/>
        <v>0</v>
      </c>
      <c r="CZ1032" s="136">
        <f t="shared" si="881"/>
        <v>0</v>
      </c>
      <c r="DA1032" s="136">
        <f t="shared" si="906"/>
        <v>0</v>
      </c>
      <c r="DB1032" s="262"/>
      <c r="DC1032" s="262"/>
      <c r="DD1032" s="263"/>
    </row>
    <row r="1033" spans="1:108" x14ac:dyDescent="0.25">
      <c r="A1033" s="167"/>
      <c r="B1033" s="194"/>
      <c r="C1033" s="194"/>
      <c r="D1033" s="136">
        <f t="shared" si="882"/>
        <v>0</v>
      </c>
      <c r="E1033" s="136">
        <f t="shared" si="883"/>
        <v>0</v>
      </c>
      <c r="F1033" s="136">
        <f t="shared" si="884"/>
        <v>0</v>
      </c>
      <c r="G1033" s="262"/>
      <c r="H1033" s="262"/>
      <c r="I1033" s="263"/>
      <c r="J1033" s="167"/>
      <c r="K1033" s="194"/>
      <c r="L1033" s="194"/>
      <c r="M1033" s="136">
        <f t="shared" si="885"/>
        <v>0</v>
      </c>
      <c r="N1033" s="136">
        <f t="shared" si="871"/>
        <v>0</v>
      </c>
      <c r="O1033" s="136">
        <f t="shared" si="886"/>
        <v>0</v>
      </c>
      <c r="P1033" s="262"/>
      <c r="Q1033" s="262"/>
      <c r="R1033" s="263"/>
      <c r="S1033" s="167"/>
      <c r="T1033" s="194"/>
      <c r="U1033" s="194"/>
      <c r="V1033" s="136">
        <f t="shared" si="887"/>
        <v>0</v>
      </c>
      <c r="W1033" s="136">
        <f t="shared" si="872"/>
        <v>0</v>
      </c>
      <c r="X1033" s="136">
        <f t="shared" si="888"/>
        <v>0</v>
      </c>
      <c r="Y1033" s="262"/>
      <c r="Z1033" s="262"/>
      <c r="AA1033" s="263"/>
      <c r="AB1033" s="167"/>
      <c r="AC1033" s="194"/>
      <c r="AD1033" s="194"/>
      <c r="AE1033" s="136">
        <f t="shared" si="889"/>
        <v>0</v>
      </c>
      <c r="AF1033" s="136">
        <f t="shared" si="873"/>
        <v>0</v>
      </c>
      <c r="AG1033" s="136">
        <f t="shared" si="890"/>
        <v>0</v>
      </c>
      <c r="AH1033" s="262"/>
      <c r="AI1033" s="262"/>
      <c r="AJ1033" s="263"/>
      <c r="AK1033" s="167"/>
      <c r="AL1033" s="194"/>
      <c r="AM1033" s="194"/>
      <c r="AN1033" s="136">
        <f t="shared" si="891"/>
        <v>0</v>
      </c>
      <c r="AO1033" s="136">
        <f t="shared" si="874"/>
        <v>0</v>
      </c>
      <c r="AP1033" s="136">
        <f t="shared" si="892"/>
        <v>0</v>
      </c>
      <c r="AQ1033" s="262"/>
      <c r="AR1033" s="262"/>
      <c r="AS1033" s="263"/>
      <c r="AT1033" s="167"/>
      <c r="AU1033" s="194"/>
      <c r="AV1033" s="194"/>
      <c r="AW1033" s="136">
        <f t="shared" si="893"/>
        <v>0</v>
      </c>
      <c r="AX1033" s="136">
        <f t="shared" si="875"/>
        <v>0</v>
      </c>
      <c r="AY1033" s="136">
        <f t="shared" si="894"/>
        <v>0</v>
      </c>
      <c r="AZ1033" s="262"/>
      <c r="BA1033" s="262"/>
      <c r="BB1033" s="263"/>
      <c r="BC1033" s="167"/>
      <c r="BD1033" s="194"/>
      <c r="BE1033" s="194"/>
      <c r="BF1033" s="136">
        <f t="shared" si="895"/>
        <v>0</v>
      </c>
      <c r="BG1033" s="136">
        <f t="shared" si="876"/>
        <v>0</v>
      </c>
      <c r="BH1033" s="136">
        <f t="shared" si="896"/>
        <v>0</v>
      </c>
      <c r="BI1033" s="262"/>
      <c r="BJ1033" s="262"/>
      <c r="BK1033" s="263"/>
      <c r="BL1033" s="167"/>
      <c r="BM1033" s="194"/>
      <c r="BN1033" s="194"/>
      <c r="BO1033" s="136">
        <f t="shared" si="897"/>
        <v>0</v>
      </c>
      <c r="BP1033" s="136">
        <f t="shared" si="877"/>
        <v>0</v>
      </c>
      <c r="BQ1033" s="136">
        <f t="shared" si="898"/>
        <v>0</v>
      </c>
      <c r="BR1033" s="262"/>
      <c r="BS1033" s="262"/>
      <c r="BT1033" s="263"/>
      <c r="BU1033" s="167"/>
      <c r="BV1033" s="194"/>
      <c r="BW1033" s="194"/>
      <c r="BX1033" s="136">
        <f t="shared" si="899"/>
        <v>0</v>
      </c>
      <c r="BY1033" s="136">
        <f t="shared" si="878"/>
        <v>0</v>
      </c>
      <c r="BZ1033" s="136">
        <f t="shared" si="900"/>
        <v>0</v>
      </c>
      <c r="CA1033" s="262"/>
      <c r="CB1033" s="262"/>
      <c r="CC1033" s="263"/>
      <c r="CD1033" s="167"/>
      <c r="CE1033" s="194"/>
      <c r="CF1033" s="194"/>
      <c r="CG1033" s="136">
        <f t="shared" si="901"/>
        <v>0</v>
      </c>
      <c r="CH1033" s="136">
        <f t="shared" si="879"/>
        <v>0</v>
      </c>
      <c r="CI1033" s="136">
        <f t="shared" si="902"/>
        <v>0</v>
      </c>
      <c r="CJ1033" s="262"/>
      <c r="CK1033" s="262"/>
      <c r="CL1033" s="263"/>
      <c r="CM1033" s="167"/>
      <c r="CN1033" s="194"/>
      <c r="CO1033" s="194"/>
      <c r="CP1033" s="136">
        <f t="shared" si="903"/>
        <v>0</v>
      </c>
      <c r="CQ1033" s="136">
        <f t="shared" si="880"/>
        <v>0</v>
      </c>
      <c r="CR1033" s="136">
        <f t="shared" si="904"/>
        <v>0</v>
      </c>
      <c r="CS1033" s="262"/>
      <c r="CT1033" s="262"/>
      <c r="CU1033" s="263"/>
      <c r="CV1033" s="167"/>
      <c r="CW1033" s="194"/>
      <c r="CX1033" s="194"/>
      <c r="CY1033" s="136">
        <f t="shared" si="905"/>
        <v>0</v>
      </c>
      <c r="CZ1033" s="136">
        <f t="shared" si="881"/>
        <v>0</v>
      </c>
      <c r="DA1033" s="136">
        <f t="shared" si="906"/>
        <v>0</v>
      </c>
      <c r="DB1033" s="262"/>
      <c r="DC1033" s="262"/>
      <c r="DD1033" s="263"/>
    </row>
    <row r="1034" spans="1:108" x14ac:dyDescent="0.25">
      <c r="A1034" s="167"/>
      <c r="B1034" s="194"/>
      <c r="C1034" s="194"/>
      <c r="D1034" s="136">
        <f t="shared" si="882"/>
        <v>0</v>
      </c>
      <c r="E1034" s="136">
        <f t="shared" si="883"/>
        <v>0</v>
      </c>
      <c r="F1034" s="136">
        <f t="shared" si="884"/>
        <v>0</v>
      </c>
      <c r="G1034" s="262"/>
      <c r="H1034" s="262"/>
      <c r="I1034" s="263"/>
      <c r="J1034" s="167"/>
      <c r="K1034" s="194"/>
      <c r="L1034" s="194"/>
      <c r="M1034" s="136">
        <f t="shared" si="885"/>
        <v>0</v>
      </c>
      <c r="N1034" s="136">
        <f t="shared" si="871"/>
        <v>0</v>
      </c>
      <c r="O1034" s="136">
        <f t="shared" si="886"/>
        <v>0</v>
      </c>
      <c r="P1034" s="262"/>
      <c r="Q1034" s="262"/>
      <c r="R1034" s="263"/>
      <c r="S1034" s="167"/>
      <c r="T1034" s="194"/>
      <c r="U1034" s="194"/>
      <c r="V1034" s="136">
        <f t="shared" si="887"/>
        <v>0</v>
      </c>
      <c r="W1034" s="136">
        <f t="shared" si="872"/>
        <v>0</v>
      </c>
      <c r="X1034" s="136">
        <f t="shared" si="888"/>
        <v>0</v>
      </c>
      <c r="Y1034" s="262"/>
      <c r="Z1034" s="262"/>
      <c r="AA1034" s="263"/>
      <c r="AB1034" s="167"/>
      <c r="AC1034" s="194"/>
      <c r="AD1034" s="194"/>
      <c r="AE1034" s="136">
        <f t="shared" si="889"/>
        <v>0</v>
      </c>
      <c r="AF1034" s="136">
        <f t="shared" si="873"/>
        <v>0</v>
      </c>
      <c r="AG1034" s="136">
        <f t="shared" si="890"/>
        <v>0</v>
      </c>
      <c r="AH1034" s="262"/>
      <c r="AI1034" s="262"/>
      <c r="AJ1034" s="263"/>
      <c r="AK1034" s="167"/>
      <c r="AL1034" s="194"/>
      <c r="AM1034" s="194"/>
      <c r="AN1034" s="136">
        <f t="shared" si="891"/>
        <v>0</v>
      </c>
      <c r="AO1034" s="136">
        <f t="shared" si="874"/>
        <v>0</v>
      </c>
      <c r="AP1034" s="136">
        <f t="shared" si="892"/>
        <v>0</v>
      </c>
      <c r="AQ1034" s="262"/>
      <c r="AR1034" s="262"/>
      <c r="AS1034" s="263"/>
      <c r="AT1034" s="167"/>
      <c r="AU1034" s="194"/>
      <c r="AV1034" s="194"/>
      <c r="AW1034" s="136">
        <f t="shared" si="893"/>
        <v>0</v>
      </c>
      <c r="AX1034" s="136">
        <f t="shared" si="875"/>
        <v>0</v>
      </c>
      <c r="AY1034" s="136">
        <f t="shared" si="894"/>
        <v>0</v>
      </c>
      <c r="AZ1034" s="262"/>
      <c r="BA1034" s="262"/>
      <c r="BB1034" s="263"/>
      <c r="BC1034" s="167"/>
      <c r="BD1034" s="194"/>
      <c r="BE1034" s="194"/>
      <c r="BF1034" s="136">
        <f t="shared" si="895"/>
        <v>0</v>
      </c>
      <c r="BG1034" s="136">
        <f t="shared" si="876"/>
        <v>0</v>
      </c>
      <c r="BH1034" s="136">
        <f t="shared" si="896"/>
        <v>0</v>
      </c>
      <c r="BI1034" s="262"/>
      <c r="BJ1034" s="262"/>
      <c r="BK1034" s="263"/>
      <c r="BL1034" s="167"/>
      <c r="BM1034" s="194"/>
      <c r="BN1034" s="194"/>
      <c r="BO1034" s="136">
        <f t="shared" si="897"/>
        <v>0</v>
      </c>
      <c r="BP1034" s="136">
        <f t="shared" si="877"/>
        <v>0</v>
      </c>
      <c r="BQ1034" s="136">
        <f t="shared" si="898"/>
        <v>0</v>
      </c>
      <c r="BR1034" s="262"/>
      <c r="BS1034" s="262"/>
      <c r="BT1034" s="263"/>
      <c r="BU1034" s="167"/>
      <c r="BV1034" s="194"/>
      <c r="BW1034" s="194"/>
      <c r="BX1034" s="136">
        <f t="shared" si="899"/>
        <v>0</v>
      </c>
      <c r="BY1034" s="136">
        <f t="shared" si="878"/>
        <v>0</v>
      </c>
      <c r="BZ1034" s="136">
        <f t="shared" si="900"/>
        <v>0</v>
      </c>
      <c r="CA1034" s="262"/>
      <c r="CB1034" s="262"/>
      <c r="CC1034" s="263"/>
      <c r="CD1034" s="167"/>
      <c r="CE1034" s="194"/>
      <c r="CF1034" s="194"/>
      <c r="CG1034" s="136">
        <f t="shared" si="901"/>
        <v>0</v>
      </c>
      <c r="CH1034" s="136">
        <f t="shared" si="879"/>
        <v>0</v>
      </c>
      <c r="CI1034" s="136">
        <f t="shared" si="902"/>
        <v>0</v>
      </c>
      <c r="CJ1034" s="262"/>
      <c r="CK1034" s="262"/>
      <c r="CL1034" s="263"/>
      <c r="CM1034" s="167"/>
      <c r="CN1034" s="194"/>
      <c r="CO1034" s="194"/>
      <c r="CP1034" s="136">
        <f t="shared" si="903"/>
        <v>0</v>
      </c>
      <c r="CQ1034" s="136">
        <f t="shared" si="880"/>
        <v>0</v>
      </c>
      <c r="CR1034" s="136">
        <f t="shared" si="904"/>
        <v>0</v>
      </c>
      <c r="CS1034" s="262"/>
      <c r="CT1034" s="262"/>
      <c r="CU1034" s="263"/>
      <c r="CV1034" s="167"/>
      <c r="CW1034" s="194"/>
      <c r="CX1034" s="194"/>
      <c r="CY1034" s="136">
        <f t="shared" si="905"/>
        <v>0</v>
      </c>
      <c r="CZ1034" s="136">
        <f t="shared" si="881"/>
        <v>0</v>
      </c>
      <c r="DA1034" s="136">
        <f t="shared" si="906"/>
        <v>0</v>
      </c>
      <c r="DB1034" s="262"/>
      <c r="DC1034" s="262"/>
      <c r="DD1034" s="263"/>
    </row>
    <row r="1035" spans="1:108" x14ac:dyDescent="0.25">
      <c r="A1035" s="167"/>
      <c r="B1035" s="194"/>
      <c r="C1035" s="194"/>
      <c r="D1035" s="136">
        <f t="shared" si="882"/>
        <v>0</v>
      </c>
      <c r="E1035" s="136">
        <f t="shared" si="883"/>
        <v>0</v>
      </c>
      <c r="F1035" s="136">
        <f t="shared" si="884"/>
        <v>0</v>
      </c>
      <c r="G1035" s="262"/>
      <c r="H1035" s="262"/>
      <c r="I1035" s="263"/>
      <c r="J1035" s="167"/>
      <c r="K1035" s="194"/>
      <c r="L1035" s="194"/>
      <c r="M1035" s="136">
        <f t="shared" si="885"/>
        <v>0</v>
      </c>
      <c r="N1035" s="136">
        <f t="shared" si="871"/>
        <v>0</v>
      </c>
      <c r="O1035" s="136">
        <f t="shared" si="886"/>
        <v>0</v>
      </c>
      <c r="P1035" s="262"/>
      <c r="Q1035" s="262"/>
      <c r="R1035" s="263"/>
      <c r="S1035" s="167"/>
      <c r="T1035" s="194"/>
      <c r="U1035" s="194"/>
      <c r="V1035" s="136">
        <f t="shared" si="887"/>
        <v>0</v>
      </c>
      <c r="W1035" s="136">
        <f t="shared" si="872"/>
        <v>0</v>
      </c>
      <c r="X1035" s="136">
        <f t="shared" si="888"/>
        <v>0</v>
      </c>
      <c r="Y1035" s="262"/>
      <c r="Z1035" s="262"/>
      <c r="AA1035" s="263"/>
      <c r="AB1035" s="167"/>
      <c r="AC1035" s="194"/>
      <c r="AD1035" s="194"/>
      <c r="AE1035" s="136">
        <f t="shared" si="889"/>
        <v>0</v>
      </c>
      <c r="AF1035" s="136">
        <f t="shared" si="873"/>
        <v>0</v>
      </c>
      <c r="AG1035" s="136">
        <f t="shared" si="890"/>
        <v>0</v>
      </c>
      <c r="AH1035" s="262"/>
      <c r="AI1035" s="262"/>
      <c r="AJ1035" s="263"/>
      <c r="AK1035" s="167"/>
      <c r="AL1035" s="194"/>
      <c r="AM1035" s="194"/>
      <c r="AN1035" s="136">
        <f t="shared" si="891"/>
        <v>0</v>
      </c>
      <c r="AO1035" s="136">
        <f t="shared" si="874"/>
        <v>0</v>
      </c>
      <c r="AP1035" s="136">
        <f t="shared" si="892"/>
        <v>0</v>
      </c>
      <c r="AQ1035" s="262"/>
      <c r="AR1035" s="262"/>
      <c r="AS1035" s="263"/>
      <c r="AT1035" s="167"/>
      <c r="AU1035" s="194"/>
      <c r="AV1035" s="194"/>
      <c r="AW1035" s="136">
        <f t="shared" si="893"/>
        <v>0</v>
      </c>
      <c r="AX1035" s="136">
        <f t="shared" si="875"/>
        <v>0</v>
      </c>
      <c r="AY1035" s="136">
        <f t="shared" si="894"/>
        <v>0</v>
      </c>
      <c r="AZ1035" s="262"/>
      <c r="BA1035" s="262"/>
      <c r="BB1035" s="263"/>
      <c r="BC1035" s="167"/>
      <c r="BD1035" s="194"/>
      <c r="BE1035" s="194"/>
      <c r="BF1035" s="136">
        <f t="shared" si="895"/>
        <v>0</v>
      </c>
      <c r="BG1035" s="136">
        <f t="shared" si="876"/>
        <v>0</v>
      </c>
      <c r="BH1035" s="136">
        <f t="shared" si="896"/>
        <v>0</v>
      </c>
      <c r="BI1035" s="262"/>
      <c r="BJ1035" s="262"/>
      <c r="BK1035" s="263"/>
      <c r="BL1035" s="167"/>
      <c r="BM1035" s="194"/>
      <c r="BN1035" s="194"/>
      <c r="BO1035" s="136">
        <f t="shared" si="897"/>
        <v>0</v>
      </c>
      <c r="BP1035" s="136">
        <f t="shared" si="877"/>
        <v>0</v>
      </c>
      <c r="BQ1035" s="136">
        <f t="shared" si="898"/>
        <v>0</v>
      </c>
      <c r="BR1035" s="262"/>
      <c r="BS1035" s="262"/>
      <c r="BT1035" s="263"/>
      <c r="BU1035" s="167"/>
      <c r="BV1035" s="194"/>
      <c r="BW1035" s="194"/>
      <c r="BX1035" s="136">
        <f t="shared" si="899"/>
        <v>0</v>
      </c>
      <c r="BY1035" s="136">
        <f t="shared" si="878"/>
        <v>0</v>
      </c>
      <c r="BZ1035" s="136">
        <f t="shared" si="900"/>
        <v>0</v>
      </c>
      <c r="CA1035" s="262"/>
      <c r="CB1035" s="262"/>
      <c r="CC1035" s="263"/>
      <c r="CD1035" s="167"/>
      <c r="CE1035" s="194"/>
      <c r="CF1035" s="194"/>
      <c r="CG1035" s="136">
        <f t="shared" si="901"/>
        <v>0</v>
      </c>
      <c r="CH1035" s="136">
        <f t="shared" si="879"/>
        <v>0</v>
      </c>
      <c r="CI1035" s="136">
        <f t="shared" si="902"/>
        <v>0</v>
      </c>
      <c r="CJ1035" s="262"/>
      <c r="CK1035" s="262"/>
      <c r="CL1035" s="263"/>
      <c r="CM1035" s="167"/>
      <c r="CN1035" s="194"/>
      <c r="CO1035" s="194"/>
      <c r="CP1035" s="136">
        <f t="shared" si="903"/>
        <v>0</v>
      </c>
      <c r="CQ1035" s="136">
        <f t="shared" si="880"/>
        <v>0</v>
      </c>
      <c r="CR1035" s="136">
        <f t="shared" si="904"/>
        <v>0</v>
      </c>
      <c r="CS1035" s="262"/>
      <c r="CT1035" s="262"/>
      <c r="CU1035" s="263"/>
      <c r="CV1035" s="167"/>
      <c r="CW1035" s="194"/>
      <c r="CX1035" s="194"/>
      <c r="CY1035" s="136">
        <f t="shared" si="905"/>
        <v>0</v>
      </c>
      <c r="CZ1035" s="136">
        <f t="shared" si="881"/>
        <v>0</v>
      </c>
      <c r="DA1035" s="136">
        <f t="shared" si="906"/>
        <v>0</v>
      </c>
      <c r="DB1035" s="262"/>
      <c r="DC1035" s="262"/>
      <c r="DD1035" s="263"/>
    </row>
    <row r="1036" spans="1:108" x14ac:dyDescent="0.25">
      <c r="A1036" s="167"/>
      <c r="B1036" s="194"/>
      <c r="C1036" s="194"/>
      <c r="D1036" s="136">
        <f t="shared" si="882"/>
        <v>0</v>
      </c>
      <c r="E1036" s="136">
        <f t="shared" si="883"/>
        <v>0</v>
      </c>
      <c r="F1036" s="136">
        <f t="shared" si="884"/>
        <v>0</v>
      </c>
      <c r="G1036" s="262"/>
      <c r="H1036" s="262"/>
      <c r="I1036" s="263"/>
      <c r="J1036" s="167"/>
      <c r="K1036" s="194"/>
      <c r="L1036" s="194"/>
      <c r="M1036" s="136">
        <f t="shared" si="885"/>
        <v>0</v>
      </c>
      <c r="N1036" s="136">
        <f t="shared" si="871"/>
        <v>0</v>
      </c>
      <c r="O1036" s="136">
        <f t="shared" si="886"/>
        <v>0</v>
      </c>
      <c r="P1036" s="262"/>
      <c r="Q1036" s="262"/>
      <c r="R1036" s="263"/>
      <c r="S1036" s="167"/>
      <c r="T1036" s="194"/>
      <c r="U1036" s="194"/>
      <c r="V1036" s="136">
        <f t="shared" si="887"/>
        <v>0</v>
      </c>
      <c r="W1036" s="136">
        <f t="shared" si="872"/>
        <v>0</v>
      </c>
      <c r="X1036" s="136">
        <f t="shared" si="888"/>
        <v>0</v>
      </c>
      <c r="Y1036" s="262"/>
      <c r="Z1036" s="262"/>
      <c r="AA1036" s="263"/>
      <c r="AB1036" s="167"/>
      <c r="AC1036" s="194"/>
      <c r="AD1036" s="194"/>
      <c r="AE1036" s="136">
        <f t="shared" si="889"/>
        <v>0</v>
      </c>
      <c r="AF1036" s="136">
        <f t="shared" si="873"/>
        <v>0</v>
      </c>
      <c r="AG1036" s="136">
        <f t="shared" si="890"/>
        <v>0</v>
      </c>
      <c r="AH1036" s="262"/>
      <c r="AI1036" s="262"/>
      <c r="AJ1036" s="263"/>
      <c r="AK1036" s="167"/>
      <c r="AL1036" s="194"/>
      <c r="AM1036" s="194"/>
      <c r="AN1036" s="136">
        <f t="shared" si="891"/>
        <v>0</v>
      </c>
      <c r="AO1036" s="136">
        <f t="shared" si="874"/>
        <v>0</v>
      </c>
      <c r="AP1036" s="136">
        <f t="shared" si="892"/>
        <v>0</v>
      </c>
      <c r="AQ1036" s="262"/>
      <c r="AR1036" s="262"/>
      <c r="AS1036" s="263"/>
      <c r="AT1036" s="167"/>
      <c r="AU1036" s="194"/>
      <c r="AV1036" s="194"/>
      <c r="AW1036" s="136">
        <f t="shared" si="893"/>
        <v>0</v>
      </c>
      <c r="AX1036" s="136">
        <f t="shared" si="875"/>
        <v>0</v>
      </c>
      <c r="AY1036" s="136">
        <f t="shared" si="894"/>
        <v>0</v>
      </c>
      <c r="AZ1036" s="262"/>
      <c r="BA1036" s="262"/>
      <c r="BB1036" s="263"/>
      <c r="BC1036" s="167"/>
      <c r="BD1036" s="194"/>
      <c r="BE1036" s="194"/>
      <c r="BF1036" s="136">
        <f t="shared" si="895"/>
        <v>0</v>
      </c>
      <c r="BG1036" s="136">
        <f t="shared" si="876"/>
        <v>0</v>
      </c>
      <c r="BH1036" s="136">
        <f t="shared" si="896"/>
        <v>0</v>
      </c>
      <c r="BI1036" s="262"/>
      <c r="BJ1036" s="262"/>
      <c r="BK1036" s="263"/>
      <c r="BL1036" s="167"/>
      <c r="BM1036" s="194"/>
      <c r="BN1036" s="194"/>
      <c r="BO1036" s="136">
        <f t="shared" si="897"/>
        <v>0</v>
      </c>
      <c r="BP1036" s="136">
        <f t="shared" si="877"/>
        <v>0</v>
      </c>
      <c r="BQ1036" s="136">
        <f t="shared" si="898"/>
        <v>0</v>
      </c>
      <c r="BR1036" s="262"/>
      <c r="BS1036" s="262"/>
      <c r="BT1036" s="263"/>
      <c r="BU1036" s="167"/>
      <c r="BV1036" s="194"/>
      <c r="BW1036" s="194"/>
      <c r="BX1036" s="136">
        <f t="shared" si="899"/>
        <v>0</v>
      </c>
      <c r="BY1036" s="136">
        <f t="shared" si="878"/>
        <v>0</v>
      </c>
      <c r="BZ1036" s="136">
        <f t="shared" si="900"/>
        <v>0</v>
      </c>
      <c r="CA1036" s="262"/>
      <c r="CB1036" s="262"/>
      <c r="CC1036" s="263"/>
      <c r="CD1036" s="167"/>
      <c r="CE1036" s="194"/>
      <c r="CF1036" s="194"/>
      <c r="CG1036" s="136">
        <f t="shared" si="901"/>
        <v>0</v>
      </c>
      <c r="CH1036" s="136">
        <f t="shared" si="879"/>
        <v>0</v>
      </c>
      <c r="CI1036" s="136">
        <f t="shared" si="902"/>
        <v>0</v>
      </c>
      <c r="CJ1036" s="262"/>
      <c r="CK1036" s="262"/>
      <c r="CL1036" s="263"/>
      <c r="CM1036" s="167"/>
      <c r="CN1036" s="194"/>
      <c r="CO1036" s="194"/>
      <c r="CP1036" s="136">
        <f t="shared" si="903"/>
        <v>0</v>
      </c>
      <c r="CQ1036" s="136">
        <f t="shared" si="880"/>
        <v>0</v>
      </c>
      <c r="CR1036" s="136">
        <f t="shared" si="904"/>
        <v>0</v>
      </c>
      <c r="CS1036" s="262"/>
      <c r="CT1036" s="262"/>
      <c r="CU1036" s="263"/>
      <c r="CV1036" s="167"/>
      <c r="CW1036" s="194"/>
      <c r="CX1036" s="194"/>
      <c r="CY1036" s="136">
        <f t="shared" si="905"/>
        <v>0</v>
      </c>
      <c r="CZ1036" s="136">
        <f t="shared" si="881"/>
        <v>0</v>
      </c>
      <c r="DA1036" s="136">
        <f t="shared" si="906"/>
        <v>0</v>
      </c>
      <c r="DB1036" s="262"/>
      <c r="DC1036" s="262"/>
      <c r="DD1036" s="263"/>
    </row>
    <row r="1037" spans="1:108" x14ac:dyDescent="0.25">
      <c r="A1037" s="167"/>
      <c r="B1037" s="194"/>
      <c r="C1037" s="194"/>
      <c r="D1037" s="136">
        <f t="shared" si="882"/>
        <v>0</v>
      </c>
      <c r="E1037" s="136">
        <f t="shared" si="883"/>
        <v>0</v>
      </c>
      <c r="F1037" s="136">
        <f t="shared" si="884"/>
        <v>0</v>
      </c>
      <c r="G1037" s="262"/>
      <c r="H1037" s="262"/>
      <c r="I1037" s="263"/>
      <c r="J1037" s="167"/>
      <c r="K1037" s="194"/>
      <c r="L1037" s="194"/>
      <c r="M1037" s="136">
        <f t="shared" si="885"/>
        <v>0</v>
      </c>
      <c r="N1037" s="136">
        <f t="shared" si="871"/>
        <v>0</v>
      </c>
      <c r="O1037" s="136">
        <f t="shared" si="886"/>
        <v>0</v>
      </c>
      <c r="P1037" s="262"/>
      <c r="Q1037" s="262"/>
      <c r="R1037" s="263"/>
      <c r="S1037" s="167"/>
      <c r="T1037" s="194"/>
      <c r="U1037" s="194"/>
      <c r="V1037" s="136">
        <f t="shared" si="887"/>
        <v>0</v>
      </c>
      <c r="W1037" s="136">
        <f t="shared" si="872"/>
        <v>0</v>
      </c>
      <c r="X1037" s="136">
        <f t="shared" si="888"/>
        <v>0</v>
      </c>
      <c r="Y1037" s="262"/>
      <c r="Z1037" s="262"/>
      <c r="AA1037" s="263"/>
      <c r="AB1037" s="167"/>
      <c r="AC1037" s="194"/>
      <c r="AD1037" s="194"/>
      <c r="AE1037" s="136">
        <f t="shared" si="889"/>
        <v>0</v>
      </c>
      <c r="AF1037" s="136">
        <f t="shared" si="873"/>
        <v>0</v>
      </c>
      <c r="AG1037" s="136">
        <f t="shared" si="890"/>
        <v>0</v>
      </c>
      <c r="AH1037" s="262"/>
      <c r="AI1037" s="262"/>
      <c r="AJ1037" s="263"/>
      <c r="AK1037" s="167"/>
      <c r="AL1037" s="194"/>
      <c r="AM1037" s="194"/>
      <c r="AN1037" s="136">
        <f t="shared" si="891"/>
        <v>0</v>
      </c>
      <c r="AO1037" s="136">
        <f t="shared" si="874"/>
        <v>0</v>
      </c>
      <c r="AP1037" s="136">
        <f t="shared" si="892"/>
        <v>0</v>
      </c>
      <c r="AQ1037" s="262"/>
      <c r="AR1037" s="262"/>
      <c r="AS1037" s="263"/>
      <c r="AT1037" s="167"/>
      <c r="AU1037" s="194"/>
      <c r="AV1037" s="194"/>
      <c r="AW1037" s="136">
        <f t="shared" si="893"/>
        <v>0</v>
      </c>
      <c r="AX1037" s="136">
        <f t="shared" si="875"/>
        <v>0</v>
      </c>
      <c r="AY1037" s="136">
        <f t="shared" si="894"/>
        <v>0</v>
      </c>
      <c r="AZ1037" s="262"/>
      <c r="BA1037" s="262"/>
      <c r="BB1037" s="263"/>
      <c r="BC1037" s="167"/>
      <c r="BD1037" s="194"/>
      <c r="BE1037" s="194"/>
      <c r="BF1037" s="136">
        <f t="shared" si="895"/>
        <v>0</v>
      </c>
      <c r="BG1037" s="136">
        <f t="shared" si="876"/>
        <v>0</v>
      </c>
      <c r="BH1037" s="136">
        <f t="shared" si="896"/>
        <v>0</v>
      </c>
      <c r="BI1037" s="262"/>
      <c r="BJ1037" s="262"/>
      <c r="BK1037" s="263"/>
      <c r="BL1037" s="167"/>
      <c r="BM1037" s="194"/>
      <c r="BN1037" s="194"/>
      <c r="BO1037" s="136">
        <f t="shared" si="897"/>
        <v>0</v>
      </c>
      <c r="BP1037" s="136">
        <f t="shared" si="877"/>
        <v>0</v>
      </c>
      <c r="BQ1037" s="136">
        <f t="shared" si="898"/>
        <v>0</v>
      </c>
      <c r="BR1037" s="262"/>
      <c r="BS1037" s="262"/>
      <c r="BT1037" s="263"/>
      <c r="BU1037" s="167"/>
      <c r="BV1037" s="194"/>
      <c r="BW1037" s="194"/>
      <c r="BX1037" s="136">
        <f t="shared" si="899"/>
        <v>0</v>
      </c>
      <c r="BY1037" s="136">
        <f t="shared" si="878"/>
        <v>0</v>
      </c>
      <c r="BZ1037" s="136">
        <f t="shared" si="900"/>
        <v>0</v>
      </c>
      <c r="CA1037" s="262"/>
      <c r="CB1037" s="262"/>
      <c r="CC1037" s="263"/>
      <c r="CD1037" s="167"/>
      <c r="CE1037" s="194"/>
      <c r="CF1037" s="194"/>
      <c r="CG1037" s="136">
        <f t="shared" si="901"/>
        <v>0</v>
      </c>
      <c r="CH1037" s="136">
        <f t="shared" si="879"/>
        <v>0</v>
      </c>
      <c r="CI1037" s="136">
        <f t="shared" si="902"/>
        <v>0</v>
      </c>
      <c r="CJ1037" s="262"/>
      <c r="CK1037" s="262"/>
      <c r="CL1037" s="263"/>
      <c r="CM1037" s="167"/>
      <c r="CN1037" s="194"/>
      <c r="CO1037" s="194"/>
      <c r="CP1037" s="136">
        <f t="shared" si="903"/>
        <v>0</v>
      </c>
      <c r="CQ1037" s="136">
        <f t="shared" si="880"/>
        <v>0</v>
      </c>
      <c r="CR1037" s="136">
        <f t="shared" si="904"/>
        <v>0</v>
      </c>
      <c r="CS1037" s="262"/>
      <c r="CT1037" s="262"/>
      <c r="CU1037" s="263"/>
      <c r="CV1037" s="167"/>
      <c r="CW1037" s="194"/>
      <c r="CX1037" s="194"/>
      <c r="CY1037" s="136">
        <f t="shared" si="905"/>
        <v>0</v>
      </c>
      <c r="CZ1037" s="136">
        <f t="shared" si="881"/>
        <v>0</v>
      </c>
      <c r="DA1037" s="136">
        <f t="shared" si="906"/>
        <v>0</v>
      </c>
      <c r="DB1037" s="262"/>
      <c r="DC1037" s="262"/>
      <c r="DD1037" s="263"/>
    </row>
    <row r="1038" spans="1:108" x14ac:dyDescent="0.25">
      <c r="A1038" s="167"/>
      <c r="B1038" s="194"/>
      <c r="C1038" s="194"/>
      <c r="D1038" s="136">
        <f t="shared" si="882"/>
        <v>0</v>
      </c>
      <c r="E1038" s="136">
        <f t="shared" si="883"/>
        <v>0</v>
      </c>
      <c r="F1038" s="136">
        <f t="shared" si="884"/>
        <v>0</v>
      </c>
      <c r="G1038" s="262"/>
      <c r="H1038" s="262"/>
      <c r="I1038" s="263"/>
      <c r="J1038" s="167"/>
      <c r="K1038" s="194"/>
      <c r="L1038" s="194"/>
      <c r="M1038" s="136">
        <f t="shared" si="885"/>
        <v>0</v>
      </c>
      <c r="N1038" s="136">
        <f t="shared" si="871"/>
        <v>0</v>
      </c>
      <c r="O1038" s="136">
        <f t="shared" si="886"/>
        <v>0</v>
      </c>
      <c r="P1038" s="262"/>
      <c r="Q1038" s="262"/>
      <c r="R1038" s="263"/>
      <c r="S1038" s="167"/>
      <c r="T1038" s="194"/>
      <c r="U1038" s="194"/>
      <c r="V1038" s="136">
        <f t="shared" si="887"/>
        <v>0</v>
      </c>
      <c r="W1038" s="136">
        <f t="shared" si="872"/>
        <v>0</v>
      </c>
      <c r="X1038" s="136">
        <f t="shared" si="888"/>
        <v>0</v>
      </c>
      <c r="Y1038" s="262"/>
      <c r="Z1038" s="262"/>
      <c r="AA1038" s="263"/>
      <c r="AB1038" s="167"/>
      <c r="AC1038" s="194"/>
      <c r="AD1038" s="194"/>
      <c r="AE1038" s="136">
        <f t="shared" si="889"/>
        <v>0</v>
      </c>
      <c r="AF1038" s="136">
        <f t="shared" si="873"/>
        <v>0</v>
      </c>
      <c r="AG1038" s="136">
        <f t="shared" si="890"/>
        <v>0</v>
      </c>
      <c r="AH1038" s="262"/>
      <c r="AI1038" s="262"/>
      <c r="AJ1038" s="263"/>
      <c r="AK1038" s="167"/>
      <c r="AL1038" s="194"/>
      <c r="AM1038" s="194"/>
      <c r="AN1038" s="136">
        <f t="shared" si="891"/>
        <v>0</v>
      </c>
      <c r="AO1038" s="136">
        <f t="shared" si="874"/>
        <v>0</v>
      </c>
      <c r="AP1038" s="136">
        <f t="shared" si="892"/>
        <v>0</v>
      </c>
      <c r="AQ1038" s="262"/>
      <c r="AR1038" s="262"/>
      <c r="AS1038" s="263"/>
      <c r="AT1038" s="167"/>
      <c r="AU1038" s="194"/>
      <c r="AV1038" s="194"/>
      <c r="AW1038" s="136">
        <f t="shared" si="893"/>
        <v>0</v>
      </c>
      <c r="AX1038" s="136">
        <f t="shared" si="875"/>
        <v>0</v>
      </c>
      <c r="AY1038" s="136">
        <f t="shared" si="894"/>
        <v>0</v>
      </c>
      <c r="AZ1038" s="262"/>
      <c r="BA1038" s="262"/>
      <c r="BB1038" s="263"/>
      <c r="BC1038" s="167"/>
      <c r="BD1038" s="194"/>
      <c r="BE1038" s="194"/>
      <c r="BF1038" s="136">
        <f t="shared" si="895"/>
        <v>0</v>
      </c>
      <c r="BG1038" s="136">
        <f t="shared" si="876"/>
        <v>0</v>
      </c>
      <c r="BH1038" s="136">
        <f t="shared" si="896"/>
        <v>0</v>
      </c>
      <c r="BI1038" s="262"/>
      <c r="BJ1038" s="262"/>
      <c r="BK1038" s="263"/>
      <c r="BL1038" s="167"/>
      <c r="BM1038" s="194"/>
      <c r="BN1038" s="194"/>
      <c r="BO1038" s="136">
        <f t="shared" si="897"/>
        <v>0</v>
      </c>
      <c r="BP1038" s="136">
        <f t="shared" si="877"/>
        <v>0</v>
      </c>
      <c r="BQ1038" s="136">
        <f t="shared" si="898"/>
        <v>0</v>
      </c>
      <c r="BR1038" s="262"/>
      <c r="BS1038" s="262"/>
      <c r="BT1038" s="263"/>
      <c r="BU1038" s="167"/>
      <c r="BV1038" s="194"/>
      <c r="BW1038" s="194"/>
      <c r="BX1038" s="136">
        <f t="shared" si="899"/>
        <v>0</v>
      </c>
      <c r="BY1038" s="136">
        <f t="shared" si="878"/>
        <v>0</v>
      </c>
      <c r="BZ1038" s="136">
        <f t="shared" si="900"/>
        <v>0</v>
      </c>
      <c r="CA1038" s="262"/>
      <c r="CB1038" s="262"/>
      <c r="CC1038" s="263"/>
      <c r="CD1038" s="167"/>
      <c r="CE1038" s="194"/>
      <c r="CF1038" s="194"/>
      <c r="CG1038" s="136">
        <f t="shared" si="901"/>
        <v>0</v>
      </c>
      <c r="CH1038" s="136">
        <f t="shared" si="879"/>
        <v>0</v>
      </c>
      <c r="CI1038" s="136">
        <f t="shared" si="902"/>
        <v>0</v>
      </c>
      <c r="CJ1038" s="262"/>
      <c r="CK1038" s="262"/>
      <c r="CL1038" s="263"/>
      <c r="CM1038" s="167"/>
      <c r="CN1038" s="194"/>
      <c r="CO1038" s="194"/>
      <c r="CP1038" s="136">
        <f t="shared" si="903"/>
        <v>0</v>
      </c>
      <c r="CQ1038" s="136">
        <f t="shared" si="880"/>
        <v>0</v>
      </c>
      <c r="CR1038" s="136">
        <f t="shared" si="904"/>
        <v>0</v>
      </c>
      <c r="CS1038" s="262"/>
      <c r="CT1038" s="262"/>
      <c r="CU1038" s="263"/>
      <c r="CV1038" s="167"/>
      <c r="CW1038" s="194"/>
      <c r="CX1038" s="194"/>
      <c r="CY1038" s="136">
        <f t="shared" si="905"/>
        <v>0</v>
      </c>
      <c r="CZ1038" s="136">
        <f t="shared" si="881"/>
        <v>0</v>
      </c>
      <c r="DA1038" s="136">
        <f t="shared" si="906"/>
        <v>0</v>
      </c>
      <c r="DB1038" s="262"/>
      <c r="DC1038" s="262"/>
      <c r="DD1038" s="263"/>
    </row>
    <row r="1039" spans="1:108" x14ac:dyDescent="0.25">
      <c r="A1039" s="167"/>
      <c r="B1039" s="194"/>
      <c r="C1039" s="194"/>
      <c r="D1039" s="136">
        <f t="shared" si="882"/>
        <v>0</v>
      </c>
      <c r="E1039" s="136">
        <f t="shared" si="883"/>
        <v>0</v>
      </c>
      <c r="F1039" s="136">
        <f t="shared" si="884"/>
        <v>0</v>
      </c>
      <c r="G1039" s="262"/>
      <c r="H1039" s="262"/>
      <c r="I1039" s="263"/>
      <c r="J1039" s="167"/>
      <c r="K1039" s="194"/>
      <c r="L1039" s="194"/>
      <c r="M1039" s="136">
        <f t="shared" si="885"/>
        <v>0</v>
      </c>
      <c r="N1039" s="136">
        <f t="shared" si="871"/>
        <v>0</v>
      </c>
      <c r="O1039" s="136">
        <f t="shared" si="886"/>
        <v>0</v>
      </c>
      <c r="P1039" s="262"/>
      <c r="Q1039" s="262"/>
      <c r="R1039" s="263"/>
      <c r="S1039" s="167"/>
      <c r="T1039" s="194"/>
      <c r="U1039" s="194"/>
      <c r="V1039" s="136">
        <f t="shared" si="887"/>
        <v>0</v>
      </c>
      <c r="W1039" s="136">
        <f t="shared" si="872"/>
        <v>0</v>
      </c>
      <c r="X1039" s="136">
        <f t="shared" si="888"/>
        <v>0</v>
      </c>
      <c r="Y1039" s="262"/>
      <c r="Z1039" s="262"/>
      <c r="AA1039" s="263"/>
      <c r="AB1039" s="167"/>
      <c r="AC1039" s="194"/>
      <c r="AD1039" s="194"/>
      <c r="AE1039" s="136">
        <f t="shared" si="889"/>
        <v>0</v>
      </c>
      <c r="AF1039" s="136">
        <f t="shared" si="873"/>
        <v>0</v>
      </c>
      <c r="AG1039" s="136">
        <f t="shared" si="890"/>
        <v>0</v>
      </c>
      <c r="AH1039" s="262"/>
      <c r="AI1039" s="262"/>
      <c r="AJ1039" s="263"/>
      <c r="AK1039" s="167"/>
      <c r="AL1039" s="194"/>
      <c r="AM1039" s="194"/>
      <c r="AN1039" s="136">
        <f t="shared" si="891"/>
        <v>0</v>
      </c>
      <c r="AO1039" s="136">
        <f t="shared" si="874"/>
        <v>0</v>
      </c>
      <c r="AP1039" s="136">
        <f t="shared" si="892"/>
        <v>0</v>
      </c>
      <c r="AQ1039" s="262"/>
      <c r="AR1039" s="262"/>
      <c r="AS1039" s="263"/>
      <c r="AT1039" s="167"/>
      <c r="AU1039" s="194"/>
      <c r="AV1039" s="194"/>
      <c r="AW1039" s="136">
        <f t="shared" si="893"/>
        <v>0</v>
      </c>
      <c r="AX1039" s="136">
        <f t="shared" si="875"/>
        <v>0</v>
      </c>
      <c r="AY1039" s="136">
        <f t="shared" si="894"/>
        <v>0</v>
      </c>
      <c r="AZ1039" s="262"/>
      <c r="BA1039" s="262"/>
      <c r="BB1039" s="263"/>
      <c r="BC1039" s="167"/>
      <c r="BD1039" s="194"/>
      <c r="BE1039" s="194"/>
      <c r="BF1039" s="136">
        <f t="shared" si="895"/>
        <v>0</v>
      </c>
      <c r="BG1039" s="136">
        <f t="shared" si="876"/>
        <v>0</v>
      </c>
      <c r="BH1039" s="136">
        <f t="shared" si="896"/>
        <v>0</v>
      </c>
      <c r="BI1039" s="262"/>
      <c r="BJ1039" s="262"/>
      <c r="BK1039" s="263"/>
      <c r="BL1039" s="167"/>
      <c r="BM1039" s="194"/>
      <c r="BN1039" s="194"/>
      <c r="BO1039" s="136">
        <f t="shared" si="897"/>
        <v>0</v>
      </c>
      <c r="BP1039" s="136">
        <f t="shared" si="877"/>
        <v>0</v>
      </c>
      <c r="BQ1039" s="136">
        <f t="shared" si="898"/>
        <v>0</v>
      </c>
      <c r="BR1039" s="262"/>
      <c r="BS1039" s="262"/>
      <c r="BT1039" s="263"/>
      <c r="BU1039" s="167"/>
      <c r="BV1039" s="194"/>
      <c r="BW1039" s="194"/>
      <c r="BX1039" s="136">
        <f t="shared" si="899"/>
        <v>0</v>
      </c>
      <c r="BY1039" s="136">
        <f t="shared" si="878"/>
        <v>0</v>
      </c>
      <c r="BZ1039" s="136">
        <f t="shared" si="900"/>
        <v>0</v>
      </c>
      <c r="CA1039" s="262"/>
      <c r="CB1039" s="262"/>
      <c r="CC1039" s="263"/>
      <c r="CD1039" s="167"/>
      <c r="CE1039" s="194"/>
      <c r="CF1039" s="194"/>
      <c r="CG1039" s="136">
        <f t="shared" si="901"/>
        <v>0</v>
      </c>
      <c r="CH1039" s="136">
        <f t="shared" si="879"/>
        <v>0</v>
      </c>
      <c r="CI1039" s="136">
        <f t="shared" si="902"/>
        <v>0</v>
      </c>
      <c r="CJ1039" s="262"/>
      <c r="CK1039" s="262"/>
      <c r="CL1039" s="263"/>
      <c r="CM1039" s="167"/>
      <c r="CN1039" s="194"/>
      <c r="CO1039" s="194"/>
      <c r="CP1039" s="136">
        <f t="shared" si="903"/>
        <v>0</v>
      </c>
      <c r="CQ1039" s="136">
        <f t="shared" si="880"/>
        <v>0</v>
      </c>
      <c r="CR1039" s="136">
        <f t="shared" si="904"/>
        <v>0</v>
      </c>
      <c r="CS1039" s="262"/>
      <c r="CT1039" s="262"/>
      <c r="CU1039" s="263"/>
      <c r="CV1039" s="167"/>
      <c r="CW1039" s="194"/>
      <c r="CX1039" s="194"/>
      <c r="CY1039" s="136">
        <f t="shared" si="905"/>
        <v>0</v>
      </c>
      <c r="CZ1039" s="136">
        <f t="shared" si="881"/>
        <v>0</v>
      </c>
      <c r="DA1039" s="136">
        <f t="shared" si="906"/>
        <v>0</v>
      </c>
      <c r="DB1039" s="262"/>
      <c r="DC1039" s="262"/>
      <c r="DD1039" s="263"/>
    </row>
    <row r="1040" spans="1:108" x14ac:dyDescent="0.25">
      <c r="A1040" s="167"/>
      <c r="B1040" s="194"/>
      <c r="C1040" s="194"/>
      <c r="D1040" s="136">
        <f t="shared" si="882"/>
        <v>0</v>
      </c>
      <c r="E1040" s="136">
        <f t="shared" si="883"/>
        <v>0</v>
      </c>
      <c r="F1040" s="136">
        <f t="shared" si="884"/>
        <v>0</v>
      </c>
      <c r="G1040" s="262"/>
      <c r="H1040" s="262"/>
      <c r="I1040" s="263"/>
      <c r="J1040" s="167"/>
      <c r="K1040" s="194"/>
      <c r="L1040" s="194"/>
      <c r="M1040" s="136">
        <f t="shared" si="885"/>
        <v>0</v>
      </c>
      <c r="N1040" s="136">
        <f t="shared" si="871"/>
        <v>0</v>
      </c>
      <c r="O1040" s="136">
        <f t="shared" si="886"/>
        <v>0</v>
      </c>
      <c r="P1040" s="262"/>
      <c r="Q1040" s="262"/>
      <c r="R1040" s="263"/>
      <c r="S1040" s="167"/>
      <c r="T1040" s="194"/>
      <c r="U1040" s="194"/>
      <c r="V1040" s="136">
        <f t="shared" si="887"/>
        <v>0</v>
      </c>
      <c r="W1040" s="136">
        <f t="shared" si="872"/>
        <v>0</v>
      </c>
      <c r="X1040" s="136">
        <f t="shared" si="888"/>
        <v>0</v>
      </c>
      <c r="Y1040" s="262"/>
      <c r="Z1040" s="262"/>
      <c r="AA1040" s="263"/>
      <c r="AB1040" s="167"/>
      <c r="AC1040" s="194"/>
      <c r="AD1040" s="194"/>
      <c r="AE1040" s="136">
        <f t="shared" si="889"/>
        <v>0</v>
      </c>
      <c r="AF1040" s="136">
        <f t="shared" si="873"/>
        <v>0</v>
      </c>
      <c r="AG1040" s="136">
        <f t="shared" si="890"/>
        <v>0</v>
      </c>
      <c r="AH1040" s="262"/>
      <c r="AI1040" s="262"/>
      <c r="AJ1040" s="263"/>
      <c r="AK1040" s="167"/>
      <c r="AL1040" s="194"/>
      <c r="AM1040" s="194"/>
      <c r="AN1040" s="136">
        <f t="shared" si="891"/>
        <v>0</v>
      </c>
      <c r="AO1040" s="136">
        <f t="shared" si="874"/>
        <v>0</v>
      </c>
      <c r="AP1040" s="136">
        <f t="shared" si="892"/>
        <v>0</v>
      </c>
      <c r="AQ1040" s="262"/>
      <c r="AR1040" s="262"/>
      <c r="AS1040" s="263"/>
      <c r="AT1040" s="167"/>
      <c r="AU1040" s="194"/>
      <c r="AV1040" s="194"/>
      <c r="AW1040" s="136">
        <f t="shared" si="893"/>
        <v>0</v>
      </c>
      <c r="AX1040" s="136">
        <f t="shared" si="875"/>
        <v>0</v>
      </c>
      <c r="AY1040" s="136">
        <f t="shared" si="894"/>
        <v>0</v>
      </c>
      <c r="AZ1040" s="262"/>
      <c r="BA1040" s="262"/>
      <c r="BB1040" s="263"/>
      <c r="BC1040" s="167"/>
      <c r="BD1040" s="194"/>
      <c r="BE1040" s="194"/>
      <c r="BF1040" s="136">
        <f t="shared" si="895"/>
        <v>0</v>
      </c>
      <c r="BG1040" s="136">
        <f t="shared" si="876"/>
        <v>0</v>
      </c>
      <c r="BH1040" s="136">
        <f t="shared" si="896"/>
        <v>0</v>
      </c>
      <c r="BI1040" s="262"/>
      <c r="BJ1040" s="262"/>
      <c r="BK1040" s="263"/>
      <c r="BL1040" s="167"/>
      <c r="BM1040" s="194"/>
      <c r="BN1040" s="194"/>
      <c r="BO1040" s="136">
        <f t="shared" si="897"/>
        <v>0</v>
      </c>
      <c r="BP1040" s="136">
        <f t="shared" si="877"/>
        <v>0</v>
      </c>
      <c r="BQ1040" s="136">
        <f t="shared" si="898"/>
        <v>0</v>
      </c>
      <c r="BR1040" s="262"/>
      <c r="BS1040" s="262"/>
      <c r="BT1040" s="263"/>
      <c r="BU1040" s="167"/>
      <c r="BV1040" s="194"/>
      <c r="BW1040" s="194"/>
      <c r="BX1040" s="136">
        <f t="shared" si="899"/>
        <v>0</v>
      </c>
      <c r="BY1040" s="136">
        <f t="shared" si="878"/>
        <v>0</v>
      </c>
      <c r="BZ1040" s="136">
        <f t="shared" si="900"/>
        <v>0</v>
      </c>
      <c r="CA1040" s="262"/>
      <c r="CB1040" s="262"/>
      <c r="CC1040" s="263"/>
      <c r="CD1040" s="167"/>
      <c r="CE1040" s="194"/>
      <c r="CF1040" s="194"/>
      <c r="CG1040" s="136">
        <f t="shared" si="901"/>
        <v>0</v>
      </c>
      <c r="CH1040" s="136">
        <f t="shared" si="879"/>
        <v>0</v>
      </c>
      <c r="CI1040" s="136">
        <f t="shared" si="902"/>
        <v>0</v>
      </c>
      <c r="CJ1040" s="262"/>
      <c r="CK1040" s="262"/>
      <c r="CL1040" s="263"/>
      <c r="CM1040" s="167"/>
      <c r="CN1040" s="194"/>
      <c r="CO1040" s="194"/>
      <c r="CP1040" s="136">
        <f t="shared" si="903"/>
        <v>0</v>
      </c>
      <c r="CQ1040" s="136">
        <f t="shared" si="880"/>
        <v>0</v>
      </c>
      <c r="CR1040" s="136">
        <f t="shared" si="904"/>
        <v>0</v>
      </c>
      <c r="CS1040" s="262"/>
      <c r="CT1040" s="262"/>
      <c r="CU1040" s="263"/>
      <c r="CV1040" s="167"/>
      <c r="CW1040" s="194"/>
      <c r="CX1040" s="194"/>
      <c r="CY1040" s="136">
        <f t="shared" si="905"/>
        <v>0</v>
      </c>
      <c r="CZ1040" s="136">
        <f t="shared" si="881"/>
        <v>0</v>
      </c>
      <c r="DA1040" s="136">
        <f t="shared" si="906"/>
        <v>0</v>
      </c>
      <c r="DB1040" s="262"/>
      <c r="DC1040" s="262"/>
      <c r="DD1040" s="263"/>
    </row>
    <row r="1041" spans="1:108" x14ac:dyDescent="0.25">
      <c r="A1041" s="167"/>
      <c r="B1041" s="194"/>
      <c r="C1041" s="194"/>
      <c r="D1041" s="136">
        <f t="shared" si="882"/>
        <v>0</v>
      </c>
      <c r="E1041" s="136">
        <f t="shared" si="883"/>
        <v>0</v>
      </c>
      <c r="F1041" s="136">
        <f t="shared" si="884"/>
        <v>0</v>
      </c>
      <c r="G1041" s="262"/>
      <c r="H1041" s="262"/>
      <c r="I1041" s="263"/>
      <c r="J1041" s="167"/>
      <c r="K1041" s="194"/>
      <c r="L1041" s="194"/>
      <c r="M1041" s="136">
        <f t="shared" si="885"/>
        <v>0</v>
      </c>
      <c r="N1041" s="136">
        <f t="shared" si="871"/>
        <v>0</v>
      </c>
      <c r="O1041" s="136">
        <f t="shared" si="886"/>
        <v>0</v>
      </c>
      <c r="P1041" s="262"/>
      <c r="Q1041" s="262"/>
      <c r="R1041" s="263"/>
      <c r="S1041" s="167"/>
      <c r="T1041" s="194"/>
      <c r="U1041" s="194"/>
      <c r="V1041" s="136">
        <f t="shared" si="887"/>
        <v>0</v>
      </c>
      <c r="W1041" s="136">
        <f t="shared" si="872"/>
        <v>0</v>
      </c>
      <c r="X1041" s="136">
        <f t="shared" si="888"/>
        <v>0</v>
      </c>
      <c r="Y1041" s="262"/>
      <c r="Z1041" s="262"/>
      <c r="AA1041" s="263"/>
      <c r="AB1041" s="167"/>
      <c r="AC1041" s="194"/>
      <c r="AD1041" s="194"/>
      <c r="AE1041" s="136">
        <f t="shared" si="889"/>
        <v>0</v>
      </c>
      <c r="AF1041" s="136">
        <f t="shared" si="873"/>
        <v>0</v>
      </c>
      <c r="AG1041" s="136">
        <f t="shared" si="890"/>
        <v>0</v>
      </c>
      <c r="AH1041" s="262"/>
      <c r="AI1041" s="262"/>
      <c r="AJ1041" s="263"/>
      <c r="AK1041" s="167"/>
      <c r="AL1041" s="194"/>
      <c r="AM1041" s="194"/>
      <c r="AN1041" s="136">
        <f t="shared" si="891"/>
        <v>0</v>
      </c>
      <c r="AO1041" s="136">
        <f t="shared" si="874"/>
        <v>0</v>
      </c>
      <c r="AP1041" s="136">
        <f t="shared" si="892"/>
        <v>0</v>
      </c>
      <c r="AQ1041" s="262"/>
      <c r="AR1041" s="262"/>
      <c r="AS1041" s="263"/>
      <c r="AT1041" s="167"/>
      <c r="AU1041" s="194"/>
      <c r="AV1041" s="194"/>
      <c r="AW1041" s="136">
        <f t="shared" si="893"/>
        <v>0</v>
      </c>
      <c r="AX1041" s="136">
        <f t="shared" si="875"/>
        <v>0</v>
      </c>
      <c r="AY1041" s="136">
        <f t="shared" si="894"/>
        <v>0</v>
      </c>
      <c r="AZ1041" s="262"/>
      <c r="BA1041" s="262"/>
      <c r="BB1041" s="263"/>
      <c r="BC1041" s="167"/>
      <c r="BD1041" s="194"/>
      <c r="BE1041" s="194"/>
      <c r="BF1041" s="136">
        <f t="shared" si="895"/>
        <v>0</v>
      </c>
      <c r="BG1041" s="136">
        <f t="shared" si="876"/>
        <v>0</v>
      </c>
      <c r="BH1041" s="136">
        <f t="shared" si="896"/>
        <v>0</v>
      </c>
      <c r="BI1041" s="262"/>
      <c r="BJ1041" s="262"/>
      <c r="BK1041" s="263"/>
      <c r="BL1041" s="167"/>
      <c r="BM1041" s="194"/>
      <c r="BN1041" s="194"/>
      <c r="BO1041" s="136">
        <f t="shared" si="897"/>
        <v>0</v>
      </c>
      <c r="BP1041" s="136">
        <f t="shared" si="877"/>
        <v>0</v>
      </c>
      <c r="BQ1041" s="136">
        <f t="shared" si="898"/>
        <v>0</v>
      </c>
      <c r="BR1041" s="262"/>
      <c r="BS1041" s="262"/>
      <c r="BT1041" s="263"/>
      <c r="BU1041" s="167"/>
      <c r="BV1041" s="194"/>
      <c r="BW1041" s="194"/>
      <c r="BX1041" s="136">
        <f t="shared" si="899"/>
        <v>0</v>
      </c>
      <c r="BY1041" s="136">
        <f t="shared" si="878"/>
        <v>0</v>
      </c>
      <c r="BZ1041" s="136">
        <f t="shared" si="900"/>
        <v>0</v>
      </c>
      <c r="CA1041" s="262"/>
      <c r="CB1041" s="262"/>
      <c r="CC1041" s="263"/>
      <c r="CD1041" s="167"/>
      <c r="CE1041" s="194"/>
      <c r="CF1041" s="194"/>
      <c r="CG1041" s="136">
        <f t="shared" si="901"/>
        <v>0</v>
      </c>
      <c r="CH1041" s="136">
        <f t="shared" si="879"/>
        <v>0</v>
      </c>
      <c r="CI1041" s="136">
        <f t="shared" si="902"/>
        <v>0</v>
      </c>
      <c r="CJ1041" s="262"/>
      <c r="CK1041" s="262"/>
      <c r="CL1041" s="263"/>
      <c r="CM1041" s="167"/>
      <c r="CN1041" s="194"/>
      <c r="CO1041" s="194"/>
      <c r="CP1041" s="136">
        <f t="shared" si="903"/>
        <v>0</v>
      </c>
      <c r="CQ1041" s="136">
        <f t="shared" si="880"/>
        <v>0</v>
      </c>
      <c r="CR1041" s="136">
        <f t="shared" si="904"/>
        <v>0</v>
      </c>
      <c r="CS1041" s="262"/>
      <c r="CT1041" s="262"/>
      <c r="CU1041" s="263"/>
      <c r="CV1041" s="167"/>
      <c r="CW1041" s="194"/>
      <c r="CX1041" s="194"/>
      <c r="CY1041" s="136">
        <f t="shared" si="905"/>
        <v>0</v>
      </c>
      <c r="CZ1041" s="136">
        <f t="shared" si="881"/>
        <v>0</v>
      </c>
      <c r="DA1041" s="136">
        <f t="shared" si="906"/>
        <v>0</v>
      </c>
      <c r="DB1041" s="262"/>
      <c r="DC1041" s="262"/>
      <c r="DD1041" s="263"/>
    </row>
    <row r="1042" spans="1:108" x14ac:dyDescent="0.25">
      <c r="A1042" s="167"/>
      <c r="B1042" s="194"/>
      <c r="C1042" s="194"/>
      <c r="D1042" s="136">
        <f t="shared" si="882"/>
        <v>0</v>
      </c>
      <c r="E1042" s="136">
        <f t="shared" si="883"/>
        <v>0</v>
      </c>
      <c r="F1042" s="136">
        <f t="shared" si="884"/>
        <v>0</v>
      </c>
      <c r="G1042" s="262"/>
      <c r="H1042" s="262"/>
      <c r="I1042" s="263"/>
      <c r="J1042" s="167"/>
      <c r="K1042" s="194"/>
      <c r="L1042" s="194"/>
      <c r="M1042" s="136">
        <f t="shared" si="885"/>
        <v>0</v>
      </c>
      <c r="N1042" s="136">
        <f t="shared" si="871"/>
        <v>0</v>
      </c>
      <c r="O1042" s="136">
        <f t="shared" si="886"/>
        <v>0</v>
      </c>
      <c r="P1042" s="262"/>
      <c r="Q1042" s="262"/>
      <c r="R1042" s="263"/>
      <c r="S1042" s="167"/>
      <c r="T1042" s="194"/>
      <c r="U1042" s="194"/>
      <c r="V1042" s="136">
        <f t="shared" si="887"/>
        <v>0</v>
      </c>
      <c r="W1042" s="136">
        <f t="shared" si="872"/>
        <v>0</v>
      </c>
      <c r="X1042" s="136">
        <f t="shared" si="888"/>
        <v>0</v>
      </c>
      <c r="Y1042" s="262"/>
      <c r="Z1042" s="262"/>
      <c r="AA1042" s="263"/>
      <c r="AB1042" s="167"/>
      <c r="AC1042" s="194"/>
      <c r="AD1042" s="194"/>
      <c r="AE1042" s="136">
        <f t="shared" si="889"/>
        <v>0</v>
      </c>
      <c r="AF1042" s="136">
        <f t="shared" si="873"/>
        <v>0</v>
      </c>
      <c r="AG1042" s="136">
        <f t="shared" si="890"/>
        <v>0</v>
      </c>
      <c r="AH1042" s="262"/>
      <c r="AI1042" s="262"/>
      <c r="AJ1042" s="263"/>
      <c r="AK1042" s="167"/>
      <c r="AL1042" s="194"/>
      <c r="AM1042" s="194"/>
      <c r="AN1042" s="136">
        <f t="shared" si="891"/>
        <v>0</v>
      </c>
      <c r="AO1042" s="136">
        <f t="shared" si="874"/>
        <v>0</v>
      </c>
      <c r="AP1042" s="136">
        <f t="shared" si="892"/>
        <v>0</v>
      </c>
      <c r="AQ1042" s="262"/>
      <c r="AR1042" s="262"/>
      <c r="AS1042" s="263"/>
      <c r="AT1042" s="167"/>
      <c r="AU1042" s="194"/>
      <c r="AV1042" s="194"/>
      <c r="AW1042" s="136">
        <f t="shared" si="893"/>
        <v>0</v>
      </c>
      <c r="AX1042" s="136">
        <f t="shared" si="875"/>
        <v>0</v>
      </c>
      <c r="AY1042" s="136">
        <f t="shared" si="894"/>
        <v>0</v>
      </c>
      <c r="AZ1042" s="262"/>
      <c r="BA1042" s="262"/>
      <c r="BB1042" s="263"/>
      <c r="BC1042" s="167"/>
      <c r="BD1042" s="194"/>
      <c r="BE1042" s="194"/>
      <c r="BF1042" s="136">
        <f t="shared" si="895"/>
        <v>0</v>
      </c>
      <c r="BG1042" s="136">
        <f t="shared" si="876"/>
        <v>0</v>
      </c>
      <c r="BH1042" s="136">
        <f t="shared" si="896"/>
        <v>0</v>
      </c>
      <c r="BI1042" s="262"/>
      <c r="BJ1042" s="262"/>
      <c r="BK1042" s="263"/>
      <c r="BL1042" s="167"/>
      <c r="BM1042" s="194"/>
      <c r="BN1042" s="194"/>
      <c r="BO1042" s="136">
        <f t="shared" si="897"/>
        <v>0</v>
      </c>
      <c r="BP1042" s="136">
        <f t="shared" si="877"/>
        <v>0</v>
      </c>
      <c r="BQ1042" s="136">
        <f t="shared" si="898"/>
        <v>0</v>
      </c>
      <c r="BR1042" s="262"/>
      <c r="BS1042" s="262"/>
      <c r="BT1042" s="263"/>
      <c r="BU1042" s="167"/>
      <c r="BV1042" s="194"/>
      <c r="BW1042" s="194"/>
      <c r="BX1042" s="136">
        <f t="shared" si="899"/>
        <v>0</v>
      </c>
      <c r="BY1042" s="136">
        <f t="shared" si="878"/>
        <v>0</v>
      </c>
      <c r="BZ1042" s="136">
        <f t="shared" si="900"/>
        <v>0</v>
      </c>
      <c r="CA1042" s="262"/>
      <c r="CB1042" s="262"/>
      <c r="CC1042" s="263"/>
      <c r="CD1042" s="167"/>
      <c r="CE1042" s="194"/>
      <c r="CF1042" s="194"/>
      <c r="CG1042" s="136">
        <f t="shared" si="901"/>
        <v>0</v>
      </c>
      <c r="CH1042" s="136">
        <f t="shared" si="879"/>
        <v>0</v>
      </c>
      <c r="CI1042" s="136">
        <f t="shared" si="902"/>
        <v>0</v>
      </c>
      <c r="CJ1042" s="262"/>
      <c r="CK1042" s="262"/>
      <c r="CL1042" s="263"/>
      <c r="CM1042" s="167"/>
      <c r="CN1042" s="194"/>
      <c r="CO1042" s="194"/>
      <c r="CP1042" s="136">
        <f t="shared" si="903"/>
        <v>0</v>
      </c>
      <c r="CQ1042" s="136">
        <f t="shared" si="880"/>
        <v>0</v>
      </c>
      <c r="CR1042" s="136">
        <f t="shared" si="904"/>
        <v>0</v>
      </c>
      <c r="CS1042" s="262"/>
      <c r="CT1042" s="262"/>
      <c r="CU1042" s="263"/>
      <c r="CV1042" s="167"/>
      <c r="CW1042" s="194"/>
      <c r="CX1042" s="194"/>
      <c r="CY1042" s="136">
        <f t="shared" si="905"/>
        <v>0</v>
      </c>
      <c r="CZ1042" s="136">
        <f t="shared" si="881"/>
        <v>0</v>
      </c>
      <c r="DA1042" s="136">
        <f t="shared" si="906"/>
        <v>0</v>
      </c>
      <c r="DB1042" s="262"/>
      <c r="DC1042" s="262"/>
      <c r="DD1042" s="263"/>
    </row>
    <row r="1043" spans="1:108" x14ac:dyDescent="0.25">
      <c r="A1043" s="167"/>
      <c r="B1043" s="194"/>
      <c r="C1043" s="194"/>
      <c r="D1043" s="136">
        <f t="shared" si="882"/>
        <v>0</v>
      </c>
      <c r="E1043" s="136">
        <f t="shared" si="883"/>
        <v>0</v>
      </c>
      <c r="F1043" s="136">
        <f t="shared" si="884"/>
        <v>0</v>
      </c>
      <c r="G1043" s="262"/>
      <c r="H1043" s="262"/>
      <c r="I1043" s="263"/>
      <c r="J1043" s="167"/>
      <c r="K1043" s="194"/>
      <c r="L1043" s="194"/>
      <c r="M1043" s="136">
        <f t="shared" si="885"/>
        <v>0</v>
      </c>
      <c r="N1043" s="136">
        <f t="shared" si="871"/>
        <v>0</v>
      </c>
      <c r="O1043" s="136">
        <f t="shared" si="886"/>
        <v>0</v>
      </c>
      <c r="P1043" s="262"/>
      <c r="Q1043" s="262"/>
      <c r="R1043" s="263"/>
      <c r="S1043" s="167"/>
      <c r="T1043" s="194"/>
      <c r="U1043" s="194"/>
      <c r="V1043" s="136">
        <f t="shared" si="887"/>
        <v>0</v>
      </c>
      <c r="W1043" s="136">
        <f t="shared" si="872"/>
        <v>0</v>
      </c>
      <c r="X1043" s="136">
        <f t="shared" si="888"/>
        <v>0</v>
      </c>
      <c r="Y1043" s="262"/>
      <c r="Z1043" s="262"/>
      <c r="AA1043" s="263"/>
      <c r="AB1043" s="167"/>
      <c r="AC1043" s="194"/>
      <c r="AD1043" s="194"/>
      <c r="AE1043" s="136">
        <f t="shared" si="889"/>
        <v>0</v>
      </c>
      <c r="AF1043" s="136">
        <f t="shared" si="873"/>
        <v>0</v>
      </c>
      <c r="AG1043" s="136">
        <f t="shared" si="890"/>
        <v>0</v>
      </c>
      <c r="AH1043" s="262"/>
      <c r="AI1043" s="262"/>
      <c r="AJ1043" s="263"/>
      <c r="AK1043" s="167"/>
      <c r="AL1043" s="194"/>
      <c r="AM1043" s="194"/>
      <c r="AN1043" s="136">
        <f t="shared" si="891"/>
        <v>0</v>
      </c>
      <c r="AO1043" s="136">
        <f t="shared" si="874"/>
        <v>0</v>
      </c>
      <c r="AP1043" s="136">
        <f t="shared" si="892"/>
        <v>0</v>
      </c>
      <c r="AQ1043" s="262"/>
      <c r="AR1043" s="262"/>
      <c r="AS1043" s="263"/>
      <c r="AT1043" s="167"/>
      <c r="AU1043" s="194"/>
      <c r="AV1043" s="194"/>
      <c r="AW1043" s="136">
        <f t="shared" si="893"/>
        <v>0</v>
      </c>
      <c r="AX1043" s="136">
        <f t="shared" si="875"/>
        <v>0</v>
      </c>
      <c r="AY1043" s="136">
        <f t="shared" si="894"/>
        <v>0</v>
      </c>
      <c r="AZ1043" s="262"/>
      <c r="BA1043" s="262"/>
      <c r="BB1043" s="263"/>
      <c r="BC1043" s="167"/>
      <c r="BD1043" s="194"/>
      <c r="BE1043" s="194"/>
      <c r="BF1043" s="136">
        <f t="shared" si="895"/>
        <v>0</v>
      </c>
      <c r="BG1043" s="136">
        <f t="shared" si="876"/>
        <v>0</v>
      </c>
      <c r="BH1043" s="136">
        <f t="shared" si="896"/>
        <v>0</v>
      </c>
      <c r="BI1043" s="262"/>
      <c r="BJ1043" s="262"/>
      <c r="BK1043" s="263"/>
      <c r="BL1043" s="167"/>
      <c r="BM1043" s="194"/>
      <c r="BN1043" s="194"/>
      <c r="BO1043" s="136">
        <f t="shared" si="897"/>
        <v>0</v>
      </c>
      <c r="BP1043" s="136">
        <f t="shared" si="877"/>
        <v>0</v>
      </c>
      <c r="BQ1043" s="136">
        <f t="shared" si="898"/>
        <v>0</v>
      </c>
      <c r="BR1043" s="262"/>
      <c r="BS1043" s="262"/>
      <c r="BT1043" s="263"/>
      <c r="BU1043" s="167"/>
      <c r="BV1043" s="194"/>
      <c r="BW1043" s="194"/>
      <c r="BX1043" s="136">
        <f t="shared" si="899"/>
        <v>0</v>
      </c>
      <c r="BY1043" s="136">
        <f t="shared" si="878"/>
        <v>0</v>
      </c>
      <c r="BZ1043" s="136">
        <f t="shared" si="900"/>
        <v>0</v>
      </c>
      <c r="CA1043" s="262"/>
      <c r="CB1043" s="262"/>
      <c r="CC1043" s="263"/>
      <c r="CD1043" s="167"/>
      <c r="CE1043" s="194"/>
      <c r="CF1043" s="194"/>
      <c r="CG1043" s="136">
        <f t="shared" si="901"/>
        <v>0</v>
      </c>
      <c r="CH1043" s="136">
        <f t="shared" si="879"/>
        <v>0</v>
      </c>
      <c r="CI1043" s="136">
        <f t="shared" si="902"/>
        <v>0</v>
      </c>
      <c r="CJ1043" s="262"/>
      <c r="CK1043" s="262"/>
      <c r="CL1043" s="263"/>
      <c r="CM1043" s="167"/>
      <c r="CN1043" s="194"/>
      <c r="CO1043" s="194"/>
      <c r="CP1043" s="136">
        <f t="shared" si="903"/>
        <v>0</v>
      </c>
      <c r="CQ1043" s="136">
        <f t="shared" si="880"/>
        <v>0</v>
      </c>
      <c r="CR1043" s="136">
        <f t="shared" si="904"/>
        <v>0</v>
      </c>
      <c r="CS1043" s="262"/>
      <c r="CT1043" s="262"/>
      <c r="CU1043" s="263"/>
      <c r="CV1043" s="167"/>
      <c r="CW1043" s="194"/>
      <c r="CX1043" s="194"/>
      <c r="CY1043" s="136">
        <f t="shared" si="905"/>
        <v>0</v>
      </c>
      <c r="CZ1043" s="136">
        <f t="shared" si="881"/>
        <v>0</v>
      </c>
      <c r="DA1043" s="136">
        <f t="shared" si="906"/>
        <v>0</v>
      </c>
      <c r="DB1043" s="262"/>
      <c r="DC1043" s="262"/>
      <c r="DD1043" s="263"/>
    </row>
    <row r="1044" spans="1:108" x14ac:dyDescent="0.25">
      <c r="A1044" s="167"/>
      <c r="B1044" s="194"/>
      <c r="C1044" s="194"/>
      <c r="D1044" s="136">
        <f t="shared" si="882"/>
        <v>0</v>
      </c>
      <c r="E1044" s="136">
        <f t="shared" si="883"/>
        <v>0</v>
      </c>
      <c r="F1044" s="136">
        <f t="shared" si="884"/>
        <v>0</v>
      </c>
      <c r="G1044" s="262"/>
      <c r="H1044" s="262"/>
      <c r="I1044" s="263"/>
      <c r="J1044" s="167"/>
      <c r="K1044" s="194"/>
      <c r="L1044" s="194"/>
      <c r="M1044" s="136">
        <f t="shared" si="885"/>
        <v>0</v>
      </c>
      <c r="N1044" s="136">
        <f t="shared" si="871"/>
        <v>0</v>
      </c>
      <c r="O1044" s="136">
        <f t="shared" si="886"/>
        <v>0</v>
      </c>
      <c r="P1044" s="262"/>
      <c r="Q1044" s="262"/>
      <c r="R1044" s="263"/>
      <c r="S1044" s="167"/>
      <c r="T1044" s="194"/>
      <c r="U1044" s="194"/>
      <c r="V1044" s="136">
        <f t="shared" si="887"/>
        <v>0</v>
      </c>
      <c r="W1044" s="136">
        <f t="shared" si="872"/>
        <v>0</v>
      </c>
      <c r="X1044" s="136">
        <f t="shared" si="888"/>
        <v>0</v>
      </c>
      <c r="Y1044" s="262"/>
      <c r="Z1044" s="262"/>
      <c r="AA1044" s="263"/>
      <c r="AB1044" s="167"/>
      <c r="AC1044" s="194"/>
      <c r="AD1044" s="194"/>
      <c r="AE1044" s="136">
        <f t="shared" si="889"/>
        <v>0</v>
      </c>
      <c r="AF1044" s="136">
        <f t="shared" si="873"/>
        <v>0</v>
      </c>
      <c r="AG1044" s="136">
        <f t="shared" si="890"/>
        <v>0</v>
      </c>
      <c r="AH1044" s="262"/>
      <c r="AI1044" s="262"/>
      <c r="AJ1044" s="263"/>
      <c r="AK1044" s="167"/>
      <c r="AL1044" s="194"/>
      <c r="AM1044" s="194"/>
      <c r="AN1044" s="136">
        <f t="shared" si="891"/>
        <v>0</v>
      </c>
      <c r="AO1044" s="136">
        <f t="shared" si="874"/>
        <v>0</v>
      </c>
      <c r="AP1044" s="136">
        <f t="shared" si="892"/>
        <v>0</v>
      </c>
      <c r="AQ1044" s="262"/>
      <c r="AR1044" s="262"/>
      <c r="AS1044" s="263"/>
      <c r="AT1044" s="167"/>
      <c r="AU1044" s="194"/>
      <c r="AV1044" s="194"/>
      <c r="AW1044" s="136">
        <f t="shared" si="893"/>
        <v>0</v>
      </c>
      <c r="AX1044" s="136">
        <f t="shared" si="875"/>
        <v>0</v>
      </c>
      <c r="AY1044" s="136">
        <f t="shared" si="894"/>
        <v>0</v>
      </c>
      <c r="AZ1044" s="262"/>
      <c r="BA1044" s="262"/>
      <c r="BB1044" s="263"/>
      <c r="BC1044" s="167"/>
      <c r="BD1044" s="194"/>
      <c r="BE1044" s="194"/>
      <c r="BF1044" s="136">
        <f t="shared" si="895"/>
        <v>0</v>
      </c>
      <c r="BG1044" s="136">
        <f t="shared" si="876"/>
        <v>0</v>
      </c>
      <c r="BH1044" s="136">
        <f t="shared" si="896"/>
        <v>0</v>
      </c>
      <c r="BI1044" s="262"/>
      <c r="BJ1044" s="262"/>
      <c r="BK1044" s="263"/>
      <c r="BL1044" s="167"/>
      <c r="BM1044" s="194"/>
      <c r="BN1044" s="194"/>
      <c r="BO1044" s="136">
        <f t="shared" si="897"/>
        <v>0</v>
      </c>
      <c r="BP1044" s="136">
        <f t="shared" si="877"/>
        <v>0</v>
      </c>
      <c r="BQ1044" s="136">
        <f t="shared" si="898"/>
        <v>0</v>
      </c>
      <c r="BR1044" s="262"/>
      <c r="BS1044" s="262"/>
      <c r="BT1044" s="263"/>
      <c r="BU1044" s="167"/>
      <c r="BV1044" s="194"/>
      <c r="BW1044" s="194"/>
      <c r="BX1044" s="136">
        <f t="shared" si="899"/>
        <v>0</v>
      </c>
      <c r="BY1044" s="136">
        <f t="shared" si="878"/>
        <v>0</v>
      </c>
      <c r="BZ1044" s="136">
        <f t="shared" si="900"/>
        <v>0</v>
      </c>
      <c r="CA1044" s="262"/>
      <c r="CB1044" s="262"/>
      <c r="CC1044" s="263"/>
      <c r="CD1044" s="167"/>
      <c r="CE1044" s="194"/>
      <c r="CF1044" s="194"/>
      <c r="CG1044" s="136">
        <f t="shared" si="901"/>
        <v>0</v>
      </c>
      <c r="CH1044" s="136">
        <f t="shared" si="879"/>
        <v>0</v>
      </c>
      <c r="CI1044" s="136">
        <f t="shared" si="902"/>
        <v>0</v>
      </c>
      <c r="CJ1044" s="262"/>
      <c r="CK1044" s="262"/>
      <c r="CL1044" s="263"/>
      <c r="CM1044" s="167"/>
      <c r="CN1044" s="194"/>
      <c r="CO1044" s="194"/>
      <c r="CP1044" s="136">
        <f t="shared" si="903"/>
        <v>0</v>
      </c>
      <c r="CQ1044" s="136">
        <f t="shared" si="880"/>
        <v>0</v>
      </c>
      <c r="CR1044" s="136">
        <f t="shared" si="904"/>
        <v>0</v>
      </c>
      <c r="CS1044" s="262"/>
      <c r="CT1044" s="262"/>
      <c r="CU1044" s="263"/>
      <c r="CV1044" s="167"/>
      <c r="CW1044" s="194"/>
      <c r="CX1044" s="194"/>
      <c r="CY1044" s="136">
        <f t="shared" si="905"/>
        <v>0</v>
      </c>
      <c r="CZ1044" s="136">
        <f t="shared" si="881"/>
        <v>0</v>
      </c>
      <c r="DA1044" s="136">
        <f t="shared" si="906"/>
        <v>0</v>
      </c>
      <c r="DB1044" s="262"/>
      <c r="DC1044" s="262"/>
      <c r="DD1044" s="263"/>
    </row>
    <row r="1045" spans="1:108" x14ac:dyDescent="0.25">
      <c r="A1045" s="167"/>
      <c r="B1045" s="194"/>
      <c r="C1045" s="194"/>
      <c r="D1045" s="136">
        <f t="shared" si="882"/>
        <v>0</v>
      </c>
      <c r="E1045" s="136">
        <f t="shared" si="883"/>
        <v>0</v>
      </c>
      <c r="F1045" s="136">
        <f t="shared" si="884"/>
        <v>0</v>
      </c>
      <c r="G1045" s="262"/>
      <c r="H1045" s="262"/>
      <c r="I1045" s="263"/>
      <c r="J1045" s="167"/>
      <c r="K1045" s="194"/>
      <c r="L1045" s="194"/>
      <c r="M1045" s="136">
        <f t="shared" si="885"/>
        <v>0</v>
      </c>
      <c r="N1045" s="136">
        <f t="shared" si="871"/>
        <v>0</v>
      </c>
      <c r="O1045" s="136">
        <f t="shared" si="886"/>
        <v>0</v>
      </c>
      <c r="P1045" s="262"/>
      <c r="Q1045" s="262"/>
      <c r="R1045" s="263"/>
      <c r="S1045" s="167"/>
      <c r="T1045" s="194"/>
      <c r="U1045" s="194"/>
      <c r="V1045" s="136">
        <f t="shared" si="887"/>
        <v>0</v>
      </c>
      <c r="W1045" s="136">
        <f t="shared" si="872"/>
        <v>0</v>
      </c>
      <c r="X1045" s="136">
        <f t="shared" si="888"/>
        <v>0</v>
      </c>
      <c r="Y1045" s="262"/>
      <c r="Z1045" s="262"/>
      <c r="AA1045" s="263"/>
      <c r="AB1045" s="167"/>
      <c r="AC1045" s="194"/>
      <c r="AD1045" s="194"/>
      <c r="AE1045" s="136">
        <f t="shared" si="889"/>
        <v>0</v>
      </c>
      <c r="AF1045" s="136">
        <f t="shared" si="873"/>
        <v>0</v>
      </c>
      <c r="AG1045" s="136">
        <f t="shared" si="890"/>
        <v>0</v>
      </c>
      <c r="AH1045" s="262"/>
      <c r="AI1045" s="262"/>
      <c r="AJ1045" s="263"/>
      <c r="AK1045" s="167"/>
      <c r="AL1045" s="194"/>
      <c r="AM1045" s="194"/>
      <c r="AN1045" s="136">
        <f t="shared" si="891"/>
        <v>0</v>
      </c>
      <c r="AO1045" s="136">
        <f t="shared" si="874"/>
        <v>0</v>
      </c>
      <c r="AP1045" s="136">
        <f t="shared" si="892"/>
        <v>0</v>
      </c>
      <c r="AQ1045" s="262"/>
      <c r="AR1045" s="262"/>
      <c r="AS1045" s="263"/>
      <c r="AT1045" s="167"/>
      <c r="AU1045" s="194"/>
      <c r="AV1045" s="194"/>
      <c r="AW1045" s="136">
        <f t="shared" si="893"/>
        <v>0</v>
      </c>
      <c r="AX1045" s="136">
        <f t="shared" si="875"/>
        <v>0</v>
      </c>
      <c r="AY1045" s="136">
        <f t="shared" si="894"/>
        <v>0</v>
      </c>
      <c r="AZ1045" s="262"/>
      <c r="BA1045" s="262"/>
      <c r="BB1045" s="263"/>
      <c r="BC1045" s="167"/>
      <c r="BD1045" s="194"/>
      <c r="BE1045" s="194"/>
      <c r="BF1045" s="136">
        <f t="shared" si="895"/>
        <v>0</v>
      </c>
      <c r="BG1045" s="136">
        <f t="shared" si="876"/>
        <v>0</v>
      </c>
      <c r="BH1045" s="136">
        <f t="shared" si="896"/>
        <v>0</v>
      </c>
      <c r="BI1045" s="262"/>
      <c r="BJ1045" s="262"/>
      <c r="BK1045" s="263"/>
      <c r="BL1045" s="167"/>
      <c r="BM1045" s="194"/>
      <c r="BN1045" s="194"/>
      <c r="BO1045" s="136">
        <f t="shared" si="897"/>
        <v>0</v>
      </c>
      <c r="BP1045" s="136">
        <f t="shared" si="877"/>
        <v>0</v>
      </c>
      <c r="BQ1045" s="136">
        <f t="shared" si="898"/>
        <v>0</v>
      </c>
      <c r="BR1045" s="262"/>
      <c r="BS1045" s="262"/>
      <c r="BT1045" s="263"/>
      <c r="BU1045" s="167"/>
      <c r="BV1045" s="194"/>
      <c r="BW1045" s="194"/>
      <c r="BX1045" s="136">
        <f t="shared" si="899"/>
        <v>0</v>
      </c>
      <c r="BY1045" s="136">
        <f t="shared" si="878"/>
        <v>0</v>
      </c>
      <c r="BZ1045" s="136">
        <f t="shared" si="900"/>
        <v>0</v>
      </c>
      <c r="CA1045" s="262"/>
      <c r="CB1045" s="262"/>
      <c r="CC1045" s="263"/>
      <c r="CD1045" s="167"/>
      <c r="CE1045" s="194"/>
      <c r="CF1045" s="194"/>
      <c r="CG1045" s="136">
        <f t="shared" si="901"/>
        <v>0</v>
      </c>
      <c r="CH1045" s="136">
        <f t="shared" si="879"/>
        <v>0</v>
      </c>
      <c r="CI1045" s="136">
        <f t="shared" si="902"/>
        <v>0</v>
      </c>
      <c r="CJ1045" s="262"/>
      <c r="CK1045" s="262"/>
      <c r="CL1045" s="263"/>
      <c r="CM1045" s="167"/>
      <c r="CN1045" s="194"/>
      <c r="CO1045" s="194"/>
      <c r="CP1045" s="136">
        <f t="shared" si="903"/>
        <v>0</v>
      </c>
      <c r="CQ1045" s="136">
        <f t="shared" si="880"/>
        <v>0</v>
      </c>
      <c r="CR1045" s="136">
        <f t="shared" si="904"/>
        <v>0</v>
      </c>
      <c r="CS1045" s="262"/>
      <c r="CT1045" s="262"/>
      <c r="CU1045" s="263"/>
      <c r="CV1045" s="167"/>
      <c r="CW1045" s="194"/>
      <c r="CX1045" s="194"/>
      <c r="CY1045" s="136">
        <f t="shared" si="905"/>
        <v>0</v>
      </c>
      <c r="CZ1045" s="136">
        <f t="shared" si="881"/>
        <v>0</v>
      </c>
      <c r="DA1045" s="136">
        <f t="shared" si="906"/>
        <v>0</v>
      </c>
      <c r="DB1045" s="262"/>
      <c r="DC1045" s="262"/>
      <c r="DD1045" s="263"/>
    </row>
    <row r="1046" spans="1:108" x14ac:dyDescent="0.25">
      <c r="A1046" s="167"/>
      <c r="B1046" s="194"/>
      <c r="C1046" s="194"/>
      <c r="D1046" s="136">
        <f t="shared" si="882"/>
        <v>0</v>
      </c>
      <c r="E1046" s="136">
        <f t="shared" si="883"/>
        <v>0</v>
      </c>
      <c r="F1046" s="136">
        <f t="shared" si="884"/>
        <v>0</v>
      </c>
      <c r="G1046" s="262"/>
      <c r="H1046" s="262"/>
      <c r="I1046" s="263"/>
      <c r="J1046" s="167"/>
      <c r="K1046" s="194"/>
      <c r="L1046" s="194"/>
      <c r="M1046" s="136">
        <f t="shared" si="885"/>
        <v>0</v>
      </c>
      <c r="N1046" s="136">
        <f t="shared" si="871"/>
        <v>0</v>
      </c>
      <c r="O1046" s="136">
        <f t="shared" si="886"/>
        <v>0</v>
      </c>
      <c r="P1046" s="262"/>
      <c r="Q1046" s="262"/>
      <c r="R1046" s="263"/>
      <c r="S1046" s="167"/>
      <c r="T1046" s="194"/>
      <c r="U1046" s="194"/>
      <c r="V1046" s="136">
        <f t="shared" si="887"/>
        <v>0</v>
      </c>
      <c r="W1046" s="136">
        <f t="shared" si="872"/>
        <v>0</v>
      </c>
      <c r="X1046" s="136">
        <f t="shared" si="888"/>
        <v>0</v>
      </c>
      <c r="Y1046" s="262"/>
      <c r="Z1046" s="262"/>
      <c r="AA1046" s="263"/>
      <c r="AB1046" s="167"/>
      <c r="AC1046" s="194"/>
      <c r="AD1046" s="194"/>
      <c r="AE1046" s="136">
        <f t="shared" si="889"/>
        <v>0</v>
      </c>
      <c r="AF1046" s="136">
        <f t="shared" si="873"/>
        <v>0</v>
      </c>
      <c r="AG1046" s="136">
        <f t="shared" si="890"/>
        <v>0</v>
      </c>
      <c r="AH1046" s="262"/>
      <c r="AI1046" s="262"/>
      <c r="AJ1046" s="263"/>
      <c r="AK1046" s="167"/>
      <c r="AL1046" s="194"/>
      <c r="AM1046" s="194"/>
      <c r="AN1046" s="136">
        <f t="shared" si="891"/>
        <v>0</v>
      </c>
      <c r="AO1046" s="136">
        <f t="shared" si="874"/>
        <v>0</v>
      </c>
      <c r="AP1046" s="136">
        <f t="shared" si="892"/>
        <v>0</v>
      </c>
      <c r="AQ1046" s="262"/>
      <c r="AR1046" s="262"/>
      <c r="AS1046" s="263"/>
      <c r="AT1046" s="167"/>
      <c r="AU1046" s="194"/>
      <c r="AV1046" s="194"/>
      <c r="AW1046" s="136">
        <f t="shared" si="893"/>
        <v>0</v>
      </c>
      <c r="AX1046" s="136">
        <f t="shared" si="875"/>
        <v>0</v>
      </c>
      <c r="AY1046" s="136">
        <f t="shared" si="894"/>
        <v>0</v>
      </c>
      <c r="AZ1046" s="262"/>
      <c r="BA1046" s="262"/>
      <c r="BB1046" s="263"/>
      <c r="BC1046" s="167"/>
      <c r="BD1046" s="194"/>
      <c r="BE1046" s="194"/>
      <c r="BF1046" s="136">
        <f t="shared" si="895"/>
        <v>0</v>
      </c>
      <c r="BG1046" s="136">
        <f t="shared" si="876"/>
        <v>0</v>
      </c>
      <c r="BH1046" s="136">
        <f t="shared" si="896"/>
        <v>0</v>
      </c>
      <c r="BI1046" s="262"/>
      <c r="BJ1046" s="262"/>
      <c r="BK1046" s="263"/>
      <c r="BL1046" s="167"/>
      <c r="BM1046" s="194"/>
      <c r="BN1046" s="194"/>
      <c r="BO1046" s="136">
        <f t="shared" si="897"/>
        <v>0</v>
      </c>
      <c r="BP1046" s="136">
        <f t="shared" si="877"/>
        <v>0</v>
      </c>
      <c r="BQ1046" s="136">
        <f t="shared" si="898"/>
        <v>0</v>
      </c>
      <c r="BR1046" s="262"/>
      <c r="BS1046" s="262"/>
      <c r="BT1046" s="263"/>
      <c r="BU1046" s="167"/>
      <c r="BV1046" s="194"/>
      <c r="BW1046" s="194"/>
      <c r="BX1046" s="136">
        <f t="shared" si="899"/>
        <v>0</v>
      </c>
      <c r="BY1046" s="136">
        <f t="shared" si="878"/>
        <v>0</v>
      </c>
      <c r="BZ1046" s="136">
        <f t="shared" si="900"/>
        <v>0</v>
      </c>
      <c r="CA1046" s="262"/>
      <c r="CB1046" s="262"/>
      <c r="CC1046" s="263"/>
      <c r="CD1046" s="167"/>
      <c r="CE1046" s="194"/>
      <c r="CF1046" s="194"/>
      <c r="CG1046" s="136">
        <f t="shared" si="901"/>
        <v>0</v>
      </c>
      <c r="CH1046" s="136">
        <f t="shared" si="879"/>
        <v>0</v>
      </c>
      <c r="CI1046" s="136">
        <f t="shared" si="902"/>
        <v>0</v>
      </c>
      <c r="CJ1046" s="262"/>
      <c r="CK1046" s="262"/>
      <c r="CL1046" s="263"/>
      <c r="CM1046" s="167"/>
      <c r="CN1046" s="194"/>
      <c r="CO1046" s="194"/>
      <c r="CP1046" s="136">
        <f t="shared" si="903"/>
        <v>0</v>
      </c>
      <c r="CQ1046" s="136">
        <f t="shared" si="880"/>
        <v>0</v>
      </c>
      <c r="CR1046" s="136">
        <f t="shared" si="904"/>
        <v>0</v>
      </c>
      <c r="CS1046" s="262"/>
      <c r="CT1046" s="262"/>
      <c r="CU1046" s="263"/>
      <c r="CV1046" s="167"/>
      <c r="CW1046" s="194"/>
      <c r="CX1046" s="194"/>
      <c r="CY1046" s="136">
        <f t="shared" si="905"/>
        <v>0</v>
      </c>
      <c r="CZ1046" s="136">
        <f t="shared" si="881"/>
        <v>0</v>
      </c>
      <c r="DA1046" s="136">
        <f t="shared" si="906"/>
        <v>0</v>
      </c>
      <c r="DB1046" s="262"/>
      <c r="DC1046" s="262"/>
      <c r="DD1046" s="263"/>
    </row>
    <row r="1047" spans="1:108" x14ac:dyDescent="0.25">
      <c r="A1047" s="167"/>
      <c r="B1047" s="194"/>
      <c r="C1047" s="194"/>
      <c r="D1047" s="136">
        <f t="shared" si="882"/>
        <v>0</v>
      </c>
      <c r="E1047" s="136">
        <f t="shared" si="883"/>
        <v>0</v>
      </c>
      <c r="F1047" s="136">
        <f t="shared" si="884"/>
        <v>0</v>
      </c>
      <c r="G1047" s="262"/>
      <c r="H1047" s="262"/>
      <c r="I1047" s="263"/>
      <c r="J1047" s="167"/>
      <c r="K1047" s="194"/>
      <c r="L1047" s="194"/>
      <c r="M1047" s="136">
        <f t="shared" si="885"/>
        <v>0</v>
      </c>
      <c r="N1047" s="136">
        <f t="shared" si="871"/>
        <v>0</v>
      </c>
      <c r="O1047" s="136">
        <f t="shared" si="886"/>
        <v>0</v>
      </c>
      <c r="P1047" s="262"/>
      <c r="Q1047" s="262"/>
      <c r="R1047" s="263"/>
      <c r="S1047" s="167"/>
      <c r="T1047" s="194"/>
      <c r="U1047" s="194"/>
      <c r="V1047" s="136">
        <f t="shared" si="887"/>
        <v>0</v>
      </c>
      <c r="W1047" s="136">
        <f t="shared" si="872"/>
        <v>0</v>
      </c>
      <c r="X1047" s="136">
        <f t="shared" si="888"/>
        <v>0</v>
      </c>
      <c r="Y1047" s="262"/>
      <c r="Z1047" s="262"/>
      <c r="AA1047" s="263"/>
      <c r="AB1047" s="167"/>
      <c r="AC1047" s="194"/>
      <c r="AD1047" s="194"/>
      <c r="AE1047" s="136">
        <f t="shared" si="889"/>
        <v>0</v>
      </c>
      <c r="AF1047" s="136">
        <f t="shared" si="873"/>
        <v>0</v>
      </c>
      <c r="AG1047" s="136">
        <f t="shared" si="890"/>
        <v>0</v>
      </c>
      <c r="AH1047" s="262"/>
      <c r="AI1047" s="262"/>
      <c r="AJ1047" s="263"/>
      <c r="AK1047" s="167"/>
      <c r="AL1047" s="194"/>
      <c r="AM1047" s="194"/>
      <c r="AN1047" s="136">
        <f t="shared" si="891"/>
        <v>0</v>
      </c>
      <c r="AO1047" s="136">
        <f t="shared" si="874"/>
        <v>0</v>
      </c>
      <c r="AP1047" s="136">
        <f t="shared" si="892"/>
        <v>0</v>
      </c>
      <c r="AQ1047" s="262"/>
      <c r="AR1047" s="262"/>
      <c r="AS1047" s="263"/>
      <c r="AT1047" s="167"/>
      <c r="AU1047" s="194"/>
      <c r="AV1047" s="194"/>
      <c r="AW1047" s="136">
        <f t="shared" si="893"/>
        <v>0</v>
      </c>
      <c r="AX1047" s="136">
        <f t="shared" si="875"/>
        <v>0</v>
      </c>
      <c r="AY1047" s="136">
        <f t="shared" si="894"/>
        <v>0</v>
      </c>
      <c r="AZ1047" s="262"/>
      <c r="BA1047" s="262"/>
      <c r="BB1047" s="263"/>
      <c r="BC1047" s="167"/>
      <c r="BD1047" s="194"/>
      <c r="BE1047" s="194"/>
      <c r="BF1047" s="136">
        <f t="shared" si="895"/>
        <v>0</v>
      </c>
      <c r="BG1047" s="136">
        <f t="shared" si="876"/>
        <v>0</v>
      </c>
      <c r="BH1047" s="136">
        <f t="shared" si="896"/>
        <v>0</v>
      </c>
      <c r="BI1047" s="262"/>
      <c r="BJ1047" s="262"/>
      <c r="BK1047" s="263"/>
      <c r="BL1047" s="167"/>
      <c r="BM1047" s="194"/>
      <c r="BN1047" s="194"/>
      <c r="BO1047" s="136">
        <f t="shared" si="897"/>
        <v>0</v>
      </c>
      <c r="BP1047" s="136">
        <f t="shared" si="877"/>
        <v>0</v>
      </c>
      <c r="BQ1047" s="136">
        <f t="shared" si="898"/>
        <v>0</v>
      </c>
      <c r="BR1047" s="262"/>
      <c r="BS1047" s="262"/>
      <c r="BT1047" s="263"/>
      <c r="BU1047" s="167"/>
      <c r="BV1047" s="194"/>
      <c r="BW1047" s="194"/>
      <c r="BX1047" s="136">
        <f t="shared" si="899"/>
        <v>0</v>
      </c>
      <c r="BY1047" s="136">
        <f t="shared" si="878"/>
        <v>0</v>
      </c>
      <c r="BZ1047" s="136">
        <f t="shared" si="900"/>
        <v>0</v>
      </c>
      <c r="CA1047" s="262"/>
      <c r="CB1047" s="262"/>
      <c r="CC1047" s="263"/>
      <c r="CD1047" s="167"/>
      <c r="CE1047" s="194"/>
      <c r="CF1047" s="194"/>
      <c r="CG1047" s="136">
        <f t="shared" si="901"/>
        <v>0</v>
      </c>
      <c r="CH1047" s="136">
        <f t="shared" si="879"/>
        <v>0</v>
      </c>
      <c r="CI1047" s="136">
        <f t="shared" si="902"/>
        <v>0</v>
      </c>
      <c r="CJ1047" s="262"/>
      <c r="CK1047" s="262"/>
      <c r="CL1047" s="263"/>
      <c r="CM1047" s="167"/>
      <c r="CN1047" s="194"/>
      <c r="CO1047" s="194"/>
      <c r="CP1047" s="136">
        <f t="shared" si="903"/>
        <v>0</v>
      </c>
      <c r="CQ1047" s="136">
        <f t="shared" si="880"/>
        <v>0</v>
      </c>
      <c r="CR1047" s="136">
        <f t="shared" si="904"/>
        <v>0</v>
      </c>
      <c r="CS1047" s="262"/>
      <c r="CT1047" s="262"/>
      <c r="CU1047" s="263"/>
      <c r="CV1047" s="167"/>
      <c r="CW1047" s="194"/>
      <c r="CX1047" s="194"/>
      <c r="CY1047" s="136">
        <f t="shared" si="905"/>
        <v>0</v>
      </c>
      <c r="CZ1047" s="136">
        <f t="shared" si="881"/>
        <v>0</v>
      </c>
      <c r="DA1047" s="136">
        <f t="shared" si="906"/>
        <v>0</v>
      </c>
      <c r="DB1047" s="262"/>
      <c r="DC1047" s="262"/>
      <c r="DD1047" s="263"/>
    </row>
    <row r="1048" spans="1:108" x14ac:dyDescent="0.25">
      <c r="A1048" s="167"/>
      <c r="B1048" s="194"/>
      <c r="C1048" s="194"/>
      <c r="D1048" s="136">
        <f t="shared" si="882"/>
        <v>0</v>
      </c>
      <c r="E1048" s="136">
        <f t="shared" si="883"/>
        <v>0</v>
      </c>
      <c r="F1048" s="136">
        <f t="shared" si="884"/>
        <v>0</v>
      </c>
      <c r="G1048" s="262"/>
      <c r="H1048" s="262"/>
      <c r="I1048" s="263"/>
      <c r="J1048" s="167"/>
      <c r="K1048" s="194"/>
      <c r="L1048" s="194"/>
      <c r="M1048" s="136">
        <f t="shared" si="885"/>
        <v>0</v>
      </c>
      <c r="N1048" s="136">
        <f t="shared" si="871"/>
        <v>0</v>
      </c>
      <c r="O1048" s="136">
        <f t="shared" si="886"/>
        <v>0</v>
      </c>
      <c r="P1048" s="262"/>
      <c r="Q1048" s="262"/>
      <c r="R1048" s="263"/>
      <c r="S1048" s="167"/>
      <c r="T1048" s="194"/>
      <c r="U1048" s="194"/>
      <c r="V1048" s="136">
        <f t="shared" si="887"/>
        <v>0</v>
      </c>
      <c r="W1048" s="136">
        <f t="shared" si="872"/>
        <v>0</v>
      </c>
      <c r="X1048" s="136">
        <f t="shared" si="888"/>
        <v>0</v>
      </c>
      <c r="Y1048" s="262"/>
      <c r="Z1048" s="262"/>
      <c r="AA1048" s="263"/>
      <c r="AB1048" s="167"/>
      <c r="AC1048" s="194"/>
      <c r="AD1048" s="194"/>
      <c r="AE1048" s="136">
        <f t="shared" si="889"/>
        <v>0</v>
      </c>
      <c r="AF1048" s="136">
        <f t="shared" si="873"/>
        <v>0</v>
      </c>
      <c r="AG1048" s="136">
        <f t="shared" si="890"/>
        <v>0</v>
      </c>
      <c r="AH1048" s="262"/>
      <c r="AI1048" s="262"/>
      <c r="AJ1048" s="263"/>
      <c r="AK1048" s="167"/>
      <c r="AL1048" s="194"/>
      <c r="AM1048" s="194"/>
      <c r="AN1048" s="136">
        <f t="shared" si="891"/>
        <v>0</v>
      </c>
      <c r="AO1048" s="136">
        <f t="shared" si="874"/>
        <v>0</v>
      </c>
      <c r="AP1048" s="136">
        <f t="shared" si="892"/>
        <v>0</v>
      </c>
      <c r="AQ1048" s="262"/>
      <c r="AR1048" s="262"/>
      <c r="AS1048" s="263"/>
      <c r="AT1048" s="167"/>
      <c r="AU1048" s="194"/>
      <c r="AV1048" s="194"/>
      <c r="AW1048" s="136">
        <f t="shared" si="893"/>
        <v>0</v>
      </c>
      <c r="AX1048" s="136">
        <f t="shared" si="875"/>
        <v>0</v>
      </c>
      <c r="AY1048" s="136">
        <f t="shared" si="894"/>
        <v>0</v>
      </c>
      <c r="AZ1048" s="262"/>
      <c r="BA1048" s="262"/>
      <c r="BB1048" s="263"/>
      <c r="BC1048" s="167"/>
      <c r="BD1048" s="194"/>
      <c r="BE1048" s="194"/>
      <c r="BF1048" s="136">
        <f t="shared" si="895"/>
        <v>0</v>
      </c>
      <c r="BG1048" s="136">
        <f t="shared" si="876"/>
        <v>0</v>
      </c>
      <c r="BH1048" s="136">
        <f t="shared" si="896"/>
        <v>0</v>
      </c>
      <c r="BI1048" s="262"/>
      <c r="BJ1048" s="262"/>
      <c r="BK1048" s="263"/>
      <c r="BL1048" s="167"/>
      <c r="BM1048" s="194"/>
      <c r="BN1048" s="194"/>
      <c r="BO1048" s="136">
        <f t="shared" si="897"/>
        <v>0</v>
      </c>
      <c r="BP1048" s="136">
        <f t="shared" si="877"/>
        <v>0</v>
      </c>
      <c r="BQ1048" s="136">
        <f t="shared" si="898"/>
        <v>0</v>
      </c>
      <c r="BR1048" s="262"/>
      <c r="BS1048" s="262"/>
      <c r="BT1048" s="263"/>
      <c r="BU1048" s="167"/>
      <c r="BV1048" s="194"/>
      <c r="BW1048" s="194"/>
      <c r="BX1048" s="136">
        <f t="shared" si="899"/>
        <v>0</v>
      </c>
      <c r="BY1048" s="136">
        <f t="shared" si="878"/>
        <v>0</v>
      </c>
      <c r="BZ1048" s="136">
        <f t="shared" si="900"/>
        <v>0</v>
      </c>
      <c r="CA1048" s="262"/>
      <c r="CB1048" s="262"/>
      <c r="CC1048" s="263"/>
      <c r="CD1048" s="167"/>
      <c r="CE1048" s="194"/>
      <c r="CF1048" s="194"/>
      <c r="CG1048" s="136">
        <f t="shared" si="901"/>
        <v>0</v>
      </c>
      <c r="CH1048" s="136">
        <f t="shared" si="879"/>
        <v>0</v>
      </c>
      <c r="CI1048" s="136">
        <f t="shared" si="902"/>
        <v>0</v>
      </c>
      <c r="CJ1048" s="262"/>
      <c r="CK1048" s="262"/>
      <c r="CL1048" s="263"/>
      <c r="CM1048" s="167"/>
      <c r="CN1048" s="194"/>
      <c r="CO1048" s="194"/>
      <c r="CP1048" s="136">
        <f t="shared" si="903"/>
        <v>0</v>
      </c>
      <c r="CQ1048" s="136">
        <f t="shared" si="880"/>
        <v>0</v>
      </c>
      <c r="CR1048" s="136">
        <f t="shared" si="904"/>
        <v>0</v>
      </c>
      <c r="CS1048" s="262"/>
      <c r="CT1048" s="262"/>
      <c r="CU1048" s="263"/>
      <c r="CV1048" s="167"/>
      <c r="CW1048" s="194"/>
      <c r="CX1048" s="194"/>
      <c r="CY1048" s="136">
        <f t="shared" si="905"/>
        <v>0</v>
      </c>
      <c r="CZ1048" s="136">
        <f t="shared" si="881"/>
        <v>0</v>
      </c>
      <c r="DA1048" s="136">
        <f t="shared" si="906"/>
        <v>0</v>
      </c>
      <c r="DB1048" s="262"/>
      <c r="DC1048" s="262"/>
      <c r="DD1048" s="263"/>
    </row>
    <row r="1049" spans="1:108" x14ac:dyDescent="0.25">
      <c r="A1049" s="167"/>
      <c r="B1049" s="194"/>
      <c r="C1049" s="194"/>
      <c r="D1049" s="136">
        <f t="shared" si="882"/>
        <v>0</v>
      </c>
      <c r="E1049" s="136">
        <f t="shared" si="883"/>
        <v>0</v>
      </c>
      <c r="F1049" s="136">
        <f t="shared" si="884"/>
        <v>0</v>
      </c>
      <c r="G1049" s="262"/>
      <c r="H1049" s="262"/>
      <c r="I1049" s="263"/>
      <c r="J1049" s="167"/>
      <c r="K1049" s="194"/>
      <c r="L1049" s="194"/>
      <c r="M1049" s="136">
        <f t="shared" si="885"/>
        <v>0</v>
      </c>
      <c r="N1049" s="136">
        <f t="shared" si="871"/>
        <v>0</v>
      </c>
      <c r="O1049" s="136">
        <f t="shared" si="886"/>
        <v>0</v>
      </c>
      <c r="P1049" s="262"/>
      <c r="Q1049" s="262"/>
      <c r="R1049" s="263"/>
      <c r="S1049" s="167"/>
      <c r="T1049" s="194"/>
      <c r="U1049" s="194"/>
      <c r="V1049" s="136">
        <f t="shared" si="887"/>
        <v>0</v>
      </c>
      <c r="W1049" s="136">
        <f t="shared" si="872"/>
        <v>0</v>
      </c>
      <c r="X1049" s="136">
        <f t="shared" si="888"/>
        <v>0</v>
      </c>
      <c r="Y1049" s="262"/>
      <c r="Z1049" s="262"/>
      <c r="AA1049" s="263"/>
      <c r="AB1049" s="167"/>
      <c r="AC1049" s="194"/>
      <c r="AD1049" s="194"/>
      <c r="AE1049" s="136">
        <f t="shared" si="889"/>
        <v>0</v>
      </c>
      <c r="AF1049" s="136">
        <f t="shared" si="873"/>
        <v>0</v>
      </c>
      <c r="AG1049" s="136">
        <f t="shared" si="890"/>
        <v>0</v>
      </c>
      <c r="AH1049" s="262"/>
      <c r="AI1049" s="262"/>
      <c r="AJ1049" s="263"/>
      <c r="AK1049" s="167"/>
      <c r="AL1049" s="194"/>
      <c r="AM1049" s="194"/>
      <c r="AN1049" s="136">
        <f t="shared" si="891"/>
        <v>0</v>
      </c>
      <c r="AO1049" s="136">
        <f t="shared" si="874"/>
        <v>0</v>
      </c>
      <c r="AP1049" s="136">
        <f t="shared" si="892"/>
        <v>0</v>
      </c>
      <c r="AQ1049" s="262"/>
      <c r="AR1049" s="262"/>
      <c r="AS1049" s="263"/>
      <c r="AT1049" s="167"/>
      <c r="AU1049" s="194"/>
      <c r="AV1049" s="194"/>
      <c r="AW1049" s="136">
        <f t="shared" si="893"/>
        <v>0</v>
      </c>
      <c r="AX1049" s="136">
        <f t="shared" si="875"/>
        <v>0</v>
      </c>
      <c r="AY1049" s="136">
        <f t="shared" si="894"/>
        <v>0</v>
      </c>
      <c r="AZ1049" s="262"/>
      <c r="BA1049" s="262"/>
      <c r="BB1049" s="263"/>
      <c r="BC1049" s="167"/>
      <c r="BD1049" s="194"/>
      <c r="BE1049" s="194"/>
      <c r="BF1049" s="136">
        <f t="shared" si="895"/>
        <v>0</v>
      </c>
      <c r="BG1049" s="136">
        <f t="shared" si="876"/>
        <v>0</v>
      </c>
      <c r="BH1049" s="136">
        <f t="shared" si="896"/>
        <v>0</v>
      </c>
      <c r="BI1049" s="262"/>
      <c r="BJ1049" s="262"/>
      <c r="BK1049" s="263"/>
      <c r="BL1049" s="167"/>
      <c r="BM1049" s="194"/>
      <c r="BN1049" s="194"/>
      <c r="BO1049" s="136">
        <f t="shared" si="897"/>
        <v>0</v>
      </c>
      <c r="BP1049" s="136">
        <f t="shared" si="877"/>
        <v>0</v>
      </c>
      <c r="BQ1049" s="136">
        <f t="shared" si="898"/>
        <v>0</v>
      </c>
      <c r="BR1049" s="262"/>
      <c r="BS1049" s="262"/>
      <c r="BT1049" s="263"/>
      <c r="BU1049" s="167"/>
      <c r="BV1049" s="194"/>
      <c r="BW1049" s="194"/>
      <c r="BX1049" s="136">
        <f t="shared" si="899"/>
        <v>0</v>
      </c>
      <c r="BY1049" s="136">
        <f t="shared" si="878"/>
        <v>0</v>
      </c>
      <c r="BZ1049" s="136">
        <f t="shared" si="900"/>
        <v>0</v>
      </c>
      <c r="CA1049" s="262"/>
      <c r="CB1049" s="262"/>
      <c r="CC1049" s="263"/>
      <c r="CD1049" s="167"/>
      <c r="CE1049" s="194"/>
      <c r="CF1049" s="194"/>
      <c r="CG1049" s="136">
        <f t="shared" si="901"/>
        <v>0</v>
      </c>
      <c r="CH1049" s="136">
        <f t="shared" si="879"/>
        <v>0</v>
      </c>
      <c r="CI1049" s="136">
        <f t="shared" si="902"/>
        <v>0</v>
      </c>
      <c r="CJ1049" s="262"/>
      <c r="CK1049" s="262"/>
      <c r="CL1049" s="263"/>
      <c r="CM1049" s="167"/>
      <c r="CN1049" s="194"/>
      <c r="CO1049" s="194"/>
      <c r="CP1049" s="136">
        <f t="shared" si="903"/>
        <v>0</v>
      </c>
      <c r="CQ1049" s="136">
        <f t="shared" si="880"/>
        <v>0</v>
      </c>
      <c r="CR1049" s="136">
        <f t="shared" si="904"/>
        <v>0</v>
      </c>
      <c r="CS1049" s="262"/>
      <c r="CT1049" s="262"/>
      <c r="CU1049" s="263"/>
      <c r="CV1049" s="167"/>
      <c r="CW1049" s="194"/>
      <c r="CX1049" s="194"/>
      <c r="CY1049" s="136">
        <f t="shared" si="905"/>
        <v>0</v>
      </c>
      <c r="CZ1049" s="136">
        <f t="shared" si="881"/>
        <v>0</v>
      </c>
      <c r="DA1049" s="136">
        <f t="shared" si="906"/>
        <v>0</v>
      </c>
      <c r="DB1049" s="262"/>
      <c r="DC1049" s="262"/>
      <c r="DD1049" s="263"/>
    </row>
    <row r="1050" spans="1:108" x14ac:dyDescent="0.25">
      <c r="A1050" s="167"/>
      <c r="B1050" s="194"/>
      <c r="C1050" s="194"/>
      <c r="D1050" s="136">
        <f t="shared" si="882"/>
        <v>0</v>
      </c>
      <c r="E1050" s="136">
        <f t="shared" si="883"/>
        <v>0</v>
      </c>
      <c r="F1050" s="136">
        <f t="shared" si="884"/>
        <v>0</v>
      </c>
      <c r="G1050" s="262"/>
      <c r="H1050" s="262"/>
      <c r="I1050" s="263"/>
      <c r="J1050" s="167"/>
      <c r="K1050" s="194"/>
      <c r="L1050" s="194"/>
      <c r="M1050" s="136">
        <f t="shared" si="885"/>
        <v>0</v>
      </c>
      <c r="N1050" s="136">
        <f t="shared" si="871"/>
        <v>0</v>
      </c>
      <c r="O1050" s="136">
        <f t="shared" si="886"/>
        <v>0</v>
      </c>
      <c r="P1050" s="262"/>
      <c r="Q1050" s="262"/>
      <c r="R1050" s="263"/>
      <c r="S1050" s="167"/>
      <c r="T1050" s="194"/>
      <c r="U1050" s="194"/>
      <c r="V1050" s="136">
        <f t="shared" si="887"/>
        <v>0</v>
      </c>
      <c r="W1050" s="136">
        <f t="shared" si="872"/>
        <v>0</v>
      </c>
      <c r="X1050" s="136">
        <f t="shared" si="888"/>
        <v>0</v>
      </c>
      <c r="Y1050" s="262"/>
      <c r="Z1050" s="262"/>
      <c r="AA1050" s="263"/>
      <c r="AB1050" s="167"/>
      <c r="AC1050" s="194"/>
      <c r="AD1050" s="194"/>
      <c r="AE1050" s="136">
        <f t="shared" si="889"/>
        <v>0</v>
      </c>
      <c r="AF1050" s="136">
        <f t="shared" si="873"/>
        <v>0</v>
      </c>
      <c r="AG1050" s="136">
        <f t="shared" si="890"/>
        <v>0</v>
      </c>
      <c r="AH1050" s="262"/>
      <c r="AI1050" s="262"/>
      <c r="AJ1050" s="263"/>
      <c r="AK1050" s="167"/>
      <c r="AL1050" s="194"/>
      <c r="AM1050" s="194"/>
      <c r="AN1050" s="136">
        <f t="shared" si="891"/>
        <v>0</v>
      </c>
      <c r="AO1050" s="136">
        <f t="shared" si="874"/>
        <v>0</v>
      </c>
      <c r="AP1050" s="136">
        <f t="shared" si="892"/>
        <v>0</v>
      </c>
      <c r="AQ1050" s="262"/>
      <c r="AR1050" s="262"/>
      <c r="AS1050" s="263"/>
      <c r="AT1050" s="167"/>
      <c r="AU1050" s="194"/>
      <c r="AV1050" s="194"/>
      <c r="AW1050" s="136">
        <f t="shared" si="893"/>
        <v>0</v>
      </c>
      <c r="AX1050" s="136">
        <f t="shared" si="875"/>
        <v>0</v>
      </c>
      <c r="AY1050" s="136">
        <f t="shared" si="894"/>
        <v>0</v>
      </c>
      <c r="AZ1050" s="262"/>
      <c r="BA1050" s="262"/>
      <c r="BB1050" s="263"/>
      <c r="BC1050" s="167"/>
      <c r="BD1050" s="194"/>
      <c r="BE1050" s="194"/>
      <c r="BF1050" s="136">
        <f t="shared" si="895"/>
        <v>0</v>
      </c>
      <c r="BG1050" s="136">
        <f t="shared" si="876"/>
        <v>0</v>
      </c>
      <c r="BH1050" s="136">
        <f t="shared" si="896"/>
        <v>0</v>
      </c>
      <c r="BI1050" s="262"/>
      <c r="BJ1050" s="262"/>
      <c r="BK1050" s="263"/>
      <c r="BL1050" s="167"/>
      <c r="BM1050" s="194"/>
      <c r="BN1050" s="194"/>
      <c r="BO1050" s="136">
        <f t="shared" si="897"/>
        <v>0</v>
      </c>
      <c r="BP1050" s="136">
        <f t="shared" si="877"/>
        <v>0</v>
      </c>
      <c r="BQ1050" s="136">
        <f t="shared" si="898"/>
        <v>0</v>
      </c>
      <c r="BR1050" s="262"/>
      <c r="BS1050" s="262"/>
      <c r="BT1050" s="263"/>
      <c r="BU1050" s="167"/>
      <c r="BV1050" s="194"/>
      <c r="BW1050" s="194"/>
      <c r="BX1050" s="136">
        <f t="shared" si="899"/>
        <v>0</v>
      </c>
      <c r="BY1050" s="136">
        <f t="shared" si="878"/>
        <v>0</v>
      </c>
      <c r="BZ1050" s="136">
        <f t="shared" si="900"/>
        <v>0</v>
      </c>
      <c r="CA1050" s="262"/>
      <c r="CB1050" s="262"/>
      <c r="CC1050" s="263"/>
      <c r="CD1050" s="167"/>
      <c r="CE1050" s="194"/>
      <c r="CF1050" s="194"/>
      <c r="CG1050" s="136">
        <f t="shared" si="901"/>
        <v>0</v>
      </c>
      <c r="CH1050" s="136">
        <f t="shared" si="879"/>
        <v>0</v>
      </c>
      <c r="CI1050" s="136">
        <f t="shared" si="902"/>
        <v>0</v>
      </c>
      <c r="CJ1050" s="262"/>
      <c r="CK1050" s="262"/>
      <c r="CL1050" s="263"/>
      <c r="CM1050" s="167"/>
      <c r="CN1050" s="194"/>
      <c r="CO1050" s="194"/>
      <c r="CP1050" s="136">
        <f t="shared" si="903"/>
        <v>0</v>
      </c>
      <c r="CQ1050" s="136">
        <f t="shared" si="880"/>
        <v>0</v>
      </c>
      <c r="CR1050" s="136">
        <f t="shared" si="904"/>
        <v>0</v>
      </c>
      <c r="CS1050" s="262"/>
      <c r="CT1050" s="262"/>
      <c r="CU1050" s="263"/>
      <c r="CV1050" s="167"/>
      <c r="CW1050" s="194"/>
      <c r="CX1050" s="194"/>
      <c r="CY1050" s="136">
        <f t="shared" si="905"/>
        <v>0</v>
      </c>
      <c r="CZ1050" s="136">
        <f t="shared" si="881"/>
        <v>0</v>
      </c>
      <c r="DA1050" s="136">
        <f t="shared" si="906"/>
        <v>0</v>
      </c>
      <c r="DB1050" s="262"/>
      <c r="DC1050" s="262"/>
      <c r="DD1050" s="263"/>
    </row>
    <row r="1051" spans="1:108" x14ac:dyDescent="0.25">
      <c r="A1051" s="167"/>
      <c r="B1051" s="194"/>
      <c r="C1051" s="194"/>
      <c r="D1051" s="136">
        <f t="shared" si="882"/>
        <v>0</v>
      </c>
      <c r="E1051" s="136">
        <f t="shared" si="883"/>
        <v>0</v>
      </c>
      <c r="F1051" s="136">
        <f t="shared" si="884"/>
        <v>0</v>
      </c>
      <c r="G1051" s="262"/>
      <c r="H1051" s="262"/>
      <c r="I1051" s="263"/>
      <c r="J1051" s="167"/>
      <c r="K1051" s="194"/>
      <c r="L1051" s="194"/>
      <c r="M1051" s="136">
        <f t="shared" si="885"/>
        <v>0</v>
      </c>
      <c r="N1051" s="136">
        <f t="shared" si="871"/>
        <v>0</v>
      </c>
      <c r="O1051" s="136">
        <f t="shared" si="886"/>
        <v>0</v>
      </c>
      <c r="P1051" s="262"/>
      <c r="Q1051" s="262"/>
      <c r="R1051" s="263"/>
      <c r="S1051" s="167"/>
      <c r="T1051" s="194"/>
      <c r="U1051" s="194"/>
      <c r="V1051" s="136">
        <f t="shared" si="887"/>
        <v>0</v>
      </c>
      <c r="W1051" s="136">
        <f t="shared" si="872"/>
        <v>0</v>
      </c>
      <c r="X1051" s="136">
        <f t="shared" si="888"/>
        <v>0</v>
      </c>
      <c r="Y1051" s="262"/>
      <c r="Z1051" s="262"/>
      <c r="AA1051" s="263"/>
      <c r="AB1051" s="167"/>
      <c r="AC1051" s="194"/>
      <c r="AD1051" s="194"/>
      <c r="AE1051" s="136">
        <f t="shared" si="889"/>
        <v>0</v>
      </c>
      <c r="AF1051" s="136">
        <f t="shared" si="873"/>
        <v>0</v>
      </c>
      <c r="AG1051" s="136">
        <f t="shared" si="890"/>
        <v>0</v>
      </c>
      <c r="AH1051" s="262"/>
      <c r="AI1051" s="262"/>
      <c r="AJ1051" s="263"/>
      <c r="AK1051" s="167"/>
      <c r="AL1051" s="194"/>
      <c r="AM1051" s="194"/>
      <c r="AN1051" s="136">
        <f t="shared" si="891"/>
        <v>0</v>
      </c>
      <c r="AO1051" s="136">
        <f t="shared" si="874"/>
        <v>0</v>
      </c>
      <c r="AP1051" s="136">
        <f t="shared" si="892"/>
        <v>0</v>
      </c>
      <c r="AQ1051" s="262"/>
      <c r="AR1051" s="262"/>
      <c r="AS1051" s="263"/>
      <c r="AT1051" s="167"/>
      <c r="AU1051" s="194"/>
      <c r="AV1051" s="194"/>
      <c r="AW1051" s="136">
        <f t="shared" si="893"/>
        <v>0</v>
      </c>
      <c r="AX1051" s="136">
        <f t="shared" si="875"/>
        <v>0</v>
      </c>
      <c r="AY1051" s="136">
        <f t="shared" si="894"/>
        <v>0</v>
      </c>
      <c r="AZ1051" s="262"/>
      <c r="BA1051" s="262"/>
      <c r="BB1051" s="263"/>
      <c r="BC1051" s="167"/>
      <c r="BD1051" s="194"/>
      <c r="BE1051" s="194"/>
      <c r="BF1051" s="136">
        <f t="shared" si="895"/>
        <v>0</v>
      </c>
      <c r="BG1051" s="136">
        <f t="shared" si="876"/>
        <v>0</v>
      </c>
      <c r="BH1051" s="136">
        <f t="shared" si="896"/>
        <v>0</v>
      </c>
      <c r="BI1051" s="262"/>
      <c r="BJ1051" s="262"/>
      <c r="BK1051" s="263"/>
      <c r="BL1051" s="167"/>
      <c r="BM1051" s="194"/>
      <c r="BN1051" s="194"/>
      <c r="BO1051" s="136">
        <f t="shared" si="897"/>
        <v>0</v>
      </c>
      <c r="BP1051" s="136">
        <f t="shared" si="877"/>
        <v>0</v>
      </c>
      <c r="BQ1051" s="136">
        <f t="shared" si="898"/>
        <v>0</v>
      </c>
      <c r="BR1051" s="262"/>
      <c r="BS1051" s="262"/>
      <c r="BT1051" s="263"/>
      <c r="BU1051" s="167"/>
      <c r="BV1051" s="194"/>
      <c r="BW1051" s="194"/>
      <c r="BX1051" s="136">
        <f t="shared" si="899"/>
        <v>0</v>
      </c>
      <c r="BY1051" s="136">
        <f t="shared" si="878"/>
        <v>0</v>
      </c>
      <c r="BZ1051" s="136">
        <f t="shared" si="900"/>
        <v>0</v>
      </c>
      <c r="CA1051" s="262"/>
      <c r="CB1051" s="262"/>
      <c r="CC1051" s="263"/>
      <c r="CD1051" s="167"/>
      <c r="CE1051" s="194"/>
      <c r="CF1051" s="194"/>
      <c r="CG1051" s="136">
        <f t="shared" si="901"/>
        <v>0</v>
      </c>
      <c r="CH1051" s="136">
        <f t="shared" si="879"/>
        <v>0</v>
      </c>
      <c r="CI1051" s="136">
        <f t="shared" si="902"/>
        <v>0</v>
      </c>
      <c r="CJ1051" s="262"/>
      <c r="CK1051" s="262"/>
      <c r="CL1051" s="263"/>
      <c r="CM1051" s="167"/>
      <c r="CN1051" s="194"/>
      <c r="CO1051" s="194"/>
      <c r="CP1051" s="136">
        <f t="shared" si="903"/>
        <v>0</v>
      </c>
      <c r="CQ1051" s="136">
        <f t="shared" si="880"/>
        <v>0</v>
      </c>
      <c r="CR1051" s="136">
        <f t="shared" si="904"/>
        <v>0</v>
      </c>
      <c r="CS1051" s="262"/>
      <c r="CT1051" s="262"/>
      <c r="CU1051" s="263"/>
      <c r="CV1051" s="167"/>
      <c r="CW1051" s="194"/>
      <c r="CX1051" s="194"/>
      <c r="CY1051" s="136">
        <f t="shared" si="905"/>
        <v>0</v>
      </c>
      <c r="CZ1051" s="136">
        <f t="shared" si="881"/>
        <v>0</v>
      </c>
      <c r="DA1051" s="136">
        <f t="shared" si="906"/>
        <v>0</v>
      </c>
      <c r="DB1051" s="262"/>
      <c r="DC1051" s="262"/>
      <c r="DD1051" s="263"/>
    </row>
    <row r="1052" spans="1:108" x14ac:dyDescent="0.25">
      <c r="A1052" s="167"/>
      <c r="B1052" s="194"/>
      <c r="C1052" s="194"/>
      <c r="D1052" s="136">
        <f t="shared" si="882"/>
        <v>0</v>
      </c>
      <c r="E1052" s="136">
        <f t="shared" si="883"/>
        <v>0</v>
      </c>
      <c r="F1052" s="136">
        <f t="shared" si="884"/>
        <v>0</v>
      </c>
      <c r="G1052" s="262"/>
      <c r="H1052" s="262"/>
      <c r="I1052" s="263"/>
      <c r="J1052" s="167"/>
      <c r="K1052" s="194"/>
      <c r="L1052" s="194"/>
      <c r="M1052" s="136">
        <f t="shared" si="885"/>
        <v>0</v>
      </c>
      <c r="N1052" s="136">
        <f t="shared" si="871"/>
        <v>0</v>
      </c>
      <c r="O1052" s="136">
        <f t="shared" si="886"/>
        <v>0</v>
      </c>
      <c r="P1052" s="262"/>
      <c r="Q1052" s="262"/>
      <c r="R1052" s="263"/>
      <c r="S1052" s="167"/>
      <c r="T1052" s="194"/>
      <c r="U1052" s="194"/>
      <c r="V1052" s="136">
        <f t="shared" si="887"/>
        <v>0</v>
      </c>
      <c r="W1052" s="136">
        <f t="shared" si="872"/>
        <v>0</v>
      </c>
      <c r="X1052" s="136">
        <f t="shared" si="888"/>
        <v>0</v>
      </c>
      <c r="Y1052" s="262"/>
      <c r="Z1052" s="262"/>
      <c r="AA1052" s="263"/>
      <c r="AB1052" s="167"/>
      <c r="AC1052" s="194"/>
      <c r="AD1052" s="194"/>
      <c r="AE1052" s="136">
        <f t="shared" si="889"/>
        <v>0</v>
      </c>
      <c r="AF1052" s="136">
        <f t="shared" si="873"/>
        <v>0</v>
      </c>
      <c r="AG1052" s="136">
        <f t="shared" si="890"/>
        <v>0</v>
      </c>
      <c r="AH1052" s="262"/>
      <c r="AI1052" s="262"/>
      <c r="AJ1052" s="263"/>
      <c r="AK1052" s="167"/>
      <c r="AL1052" s="194"/>
      <c r="AM1052" s="194"/>
      <c r="AN1052" s="136">
        <f t="shared" si="891"/>
        <v>0</v>
      </c>
      <c r="AO1052" s="136">
        <f t="shared" si="874"/>
        <v>0</v>
      </c>
      <c r="AP1052" s="136">
        <f t="shared" si="892"/>
        <v>0</v>
      </c>
      <c r="AQ1052" s="262"/>
      <c r="AR1052" s="262"/>
      <c r="AS1052" s="263"/>
      <c r="AT1052" s="167"/>
      <c r="AU1052" s="194"/>
      <c r="AV1052" s="194"/>
      <c r="AW1052" s="136">
        <f t="shared" si="893"/>
        <v>0</v>
      </c>
      <c r="AX1052" s="136">
        <f t="shared" si="875"/>
        <v>0</v>
      </c>
      <c r="AY1052" s="136">
        <f t="shared" si="894"/>
        <v>0</v>
      </c>
      <c r="AZ1052" s="262"/>
      <c r="BA1052" s="262"/>
      <c r="BB1052" s="263"/>
      <c r="BC1052" s="167"/>
      <c r="BD1052" s="194"/>
      <c r="BE1052" s="194"/>
      <c r="BF1052" s="136">
        <f t="shared" si="895"/>
        <v>0</v>
      </c>
      <c r="BG1052" s="136">
        <f t="shared" si="876"/>
        <v>0</v>
      </c>
      <c r="BH1052" s="136">
        <f t="shared" si="896"/>
        <v>0</v>
      </c>
      <c r="BI1052" s="262"/>
      <c r="BJ1052" s="262"/>
      <c r="BK1052" s="263"/>
      <c r="BL1052" s="167"/>
      <c r="BM1052" s="194"/>
      <c r="BN1052" s="194"/>
      <c r="BO1052" s="136">
        <f t="shared" si="897"/>
        <v>0</v>
      </c>
      <c r="BP1052" s="136">
        <f t="shared" si="877"/>
        <v>0</v>
      </c>
      <c r="BQ1052" s="136">
        <f t="shared" si="898"/>
        <v>0</v>
      </c>
      <c r="BR1052" s="262"/>
      <c r="BS1052" s="262"/>
      <c r="BT1052" s="263"/>
      <c r="BU1052" s="167"/>
      <c r="BV1052" s="194"/>
      <c r="BW1052" s="194"/>
      <c r="BX1052" s="136">
        <f t="shared" si="899"/>
        <v>0</v>
      </c>
      <c r="BY1052" s="136">
        <f t="shared" si="878"/>
        <v>0</v>
      </c>
      <c r="BZ1052" s="136">
        <f t="shared" si="900"/>
        <v>0</v>
      </c>
      <c r="CA1052" s="262"/>
      <c r="CB1052" s="262"/>
      <c r="CC1052" s="263"/>
      <c r="CD1052" s="167"/>
      <c r="CE1052" s="194"/>
      <c r="CF1052" s="194"/>
      <c r="CG1052" s="136">
        <f t="shared" si="901"/>
        <v>0</v>
      </c>
      <c r="CH1052" s="136">
        <f t="shared" si="879"/>
        <v>0</v>
      </c>
      <c r="CI1052" s="136">
        <f t="shared" si="902"/>
        <v>0</v>
      </c>
      <c r="CJ1052" s="262"/>
      <c r="CK1052" s="262"/>
      <c r="CL1052" s="263"/>
      <c r="CM1052" s="167"/>
      <c r="CN1052" s="194"/>
      <c r="CO1052" s="194"/>
      <c r="CP1052" s="136">
        <f t="shared" si="903"/>
        <v>0</v>
      </c>
      <c r="CQ1052" s="136">
        <f t="shared" si="880"/>
        <v>0</v>
      </c>
      <c r="CR1052" s="136">
        <f t="shared" si="904"/>
        <v>0</v>
      </c>
      <c r="CS1052" s="262"/>
      <c r="CT1052" s="262"/>
      <c r="CU1052" s="263"/>
      <c r="CV1052" s="167"/>
      <c r="CW1052" s="194"/>
      <c r="CX1052" s="194"/>
      <c r="CY1052" s="136">
        <f t="shared" si="905"/>
        <v>0</v>
      </c>
      <c r="CZ1052" s="136">
        <f t="shared" si="881"/>
        <v>0</v>
      </c>
      <c r="DA1052" s="136">
        <f t="shared" si="906"/>
        <v>0</v>
      </c>
      <c r="DB1052" s="262"/>
      <c r="DC1052" s="262"/>
      <c r="DD1052" s="263"/>
    </row>
    <row r="1053" spans="1:108" x14ac:dyDescent="0.25">
      <c r="A1053" s="167"/>
      <c r="B1053" s="194"/>
      <c r="C1053" s="194"/>
      <c r="D1053" s="136">
        <f t="shared" si="882"/>
        <v>0</v>
      </c>
      <c r="E1053" s="136">
        <f t="shared" si="883"/>
        <v>0</v>
      </c>
      <c r="F1053" s="136">
        <f t="shared" si="884"/>
        <v>0</v>
      </c>
      <c r="G1053" s="262"/>
      <c r="H1053" s="262"/>
      <c r="I1053" s="263"/>
      <c r="J1053" s="167"/>
      <c r="K1053" s="194"/>
      <c r="L1053" s="194"/>
      <c r="M1053" s="136">
        <f t="shared" si="885"/>
        <v>0</v>
      </c>
      <c r="N1053" s="136">
        <f t="shared" si="871"/>
        <v>0</v>
      </c>
      <c r="O1053" s="136">
        <f t="shared" si="886"/>
        <v>0</v>
      </c>
      <c r="P1053" s="262"/>
      <c r="Q1053" s="262"/>
      <c r="R1053" s="263"/>
      <c r="S1053" s="167"/>
      <c r="T1053" s="194"/>
      <c r="U1053" s="194"/>
      <c r="V1053" s="136">
        <f t="shared" si="887"/>
        <v>0</v>
      </c>
      <c r="W1053" s="136">
        <f t="shared" si="872"/>
        <v>0</v>
      </c>
      <c r="X1053" s="136">
        <f t="shared" si="888"/>
        <v>0</v>
      </c>
      <c r="Y1053" s="262"/>
      <c r="Z1053" s="262"/>
      <c r="AA1053" s="263"/>
      <c r="AB1053" s="167"/>
      <c r="AC1053" s="194"/>
      <c r="AD1053" s="194"/>
      <c r="AE1053" s="136">
        <f t="shared" si="889"/>
        <v>0</v>
      </c>
      <c r="AF1053" s="136">
        <f t="shared" si="873"/>
        <v>0</v>
      </c>
      <c r="AG1053" s="136">
        <f t="shared" si="890"/>
        <v>0</v>
      </c>
      <c r="AH1053" s="262"/>
      <c r="AI1053" s="262"/>
      <c r="AJ1053" s="263"/>
      <c r="AK1053" s="167"/>
      <c r="AL1053" s="194"/>
      <c r="AM1053" s="194"/>
      <c r="AN1053" s="136">
        <f t="shared" si="891"/>
        <v>0</v>
      </c>
      <c r="AO1053" s="136">
        <f t="shared" si="874"/>
        <v>0</v>
      </c>
      <c r="AP1053" s="136">
        <f t="shared" si="892"/>
        <v>0</v>
      </c>
      <c r="AQ1053" s="262"/>
      <c r="AR1053" s="262"/>
      <c r="AS1053" s="263"/>
      <c r="AT1053" s="167"/>
      <c r="AU1053" s="194"/>
      <c r="AV1053" s="194"/>
      <c r="AW1053" s="136">
        <f t="shared" si="893"/>
        <v>0</v>
      </c>
      <c r="AX1053" s="136">
        <f t="shared" si="875"/>
        <v>0</v>
      </c>
      <c r="AY1053" s="136">
        <f t="shared" si="894"/>
        <v>0</v>
      </c>
      <c r="AZ1053" s="262"/>
      <c r="BA1053" s="262"/>
      <c r="BB1053" s="263"/>
      <c r="BC1053" s="167"/>
      <c r="BD1053" s="194"/>
      <c r="BE1053" s="194"/>
      <c r="BF1053" s="136">
        <f t="shared" si="895"/>
        <v>0</v>
      </c>
      <c r="BG1053" s="136">
        <f t="shared" si="876"/>
        <v>0</v>
      </c>
      <c r="BH1053" s="136">
        <f t="shared" si="896"/>
        <v>0</v>
      </c>
      <c r="BI1053" s="262"/>
      <c r="BJ1053" s="262"/>
      <c r="BK1053" s="263"/>
      <c r="BL1053" s="167"/>
      <c r="BM1053" s="194"/>
      <c r="BN1053" s="194"/>
      <c r="BO1053" s="136">
        <f t="shared" si="897"/>
        <v>0</v>
      </c>
      <c r="BP1053" s="136">
        <f t="shared" si="877"/>
        <v>0</v>
      </c>
      <c r="BQ1053" s="136">
        <f t="shared" si="898"/>
        <v>0</v>
      </c>
      <c r="BR1053" s="262"/>
      <c r="BS1053" s="262"/>
      <c r="BT1053" s="263"/>
      <c r="BU1053" s="167"/>
      <c r="BV1053" s="194"/>
      <c r="BW1053" s="194"/>
      <c r="BX1053" s="136">
        <f t="shared" si="899"/>
        <v>0</v>
      </c>
      <c r="BY1053" s="136">
        <f t="shared" si="878"/>
        <v>0</v>
      </c>
      <c r="BZ1053" s="136">
        <f t="shared" si="900"/>
        <v>0</v>
      </c>
      <c r="CA1053" s="262"/>
      <c r="CB1053" s="262"/>
      <c r="CC1053" s="263"/>
      <c r="CD1053" s="167"/>
      <c r="CE1053" s="194"/>
      <c r="CF1053" s="194"/>
      <c r="CG1053" s="136">
        <f t="shared" si="901"/>
        <v>0</v>
      </c>
      <c r="CH1053" s="136">
        <f t="shared" si="879"/>
        <v>0</v>
      </c>
      <c r="CI1053" s="136">
        <f t="shared" si="902"/>
        <v>0</v>
      </c>
      <c r="CJ1053" s="262"/>
      <c r="CK1053" s="262"/>
      <c r="CL1053" s="263"/>
      <c r="CM1053" s="167"/>
      <c r="CN1053" s="194"/>
      <c r="CO1053" s="194"/>
      <c r="CP1053" s="136">
        <f t="shared" si="903"/>
        <v>0</v>
      </c>
      <c r="CQ1053" s="136">
        <f t="shared" si="880"/>
        <v>0</v>
      </c>
      <c r="CR1053" s="136">
        <f t="shared" si="904"/>
        <v>0</v>
      </c>
      <c r="CS1053" s="262"/>
      <c r="CT1053" s="262"/>
      <c r="CU1053" s="263"/>
      <c r="CV1053" s="167"/>
      <c r="CW1053" s="194"/>
      <c r="CX1053" s="194"/>
      <c r="CY1053" s="136">
        <f t="shared" si="905"/>
        <v>0</v>
      </c>
      <c r="CZ1053" s="136">
        <f t="shared" si="881"/>
        <v>0</v>
      </c>
      <c r="DA1053" s="136">
        <f t="shared" si="906"/>
        <v>0</v>
      </c>
      <c r="DB1053" s="262"/>
      <c r="DC1053" s="262"/>
      <c r="DD1053" s="263"/>
    </row>
    <row r="1054" spans="1:108" x14ac:dyDescent="0.25">
      <c r="A1054" s="167"/>
      <c r="B1054" s="194"/>
      <c r="C1054" s="194"/>
      <c r="D1054" s="136">
        <f t="shared" si="882"/>
        <v>0</v>
      </c>
      <c r="E1054" s="136">
        <f t="shared" si="883"/>
        <v>0</v>
      </c>
      <c r="F1054" s="136">
        <f t="shared" si="884"/>
        <v>0</v>
      </c>
      <c r="G1054" s="262"/>
      <c r="H1054" s="262"/>
      <c r="I1054" s="263"/>
      <c r="J1054" s="167"/>
      <c r="K1054" s="194"/>
      <c r="L1054" s="194"/>
      <c r="M1054" s="136">
        <f t="shared" si="885"/>
        <v>0</v>
      </c>
      <c r="N1054" s="136">
        <f t="shared" si="871"/>
        <v>0</v>
      </c>
      <c r="O1054" s="136">
        <f t="shared" si="886"/>
        <v>0</v>
      </c>
      <c r="P1054" s="262"/>
      <c r="Q1054" s="262"/>
      <c r="R1054" s="263"/>
      <c r="S1054" s="167"/>
      <c r="T1054" s="194"/>
      <c r="U1054" s="194"/>
      <c r="V1054" s="136">
        <f t="shared" si="887"/>
        <v>0</v>
      </c>
      <c r="W1054" s="136">
        <f t="shared" si="872"/>
        <v>0</v>
      </c>
      <c r="X1054" s="136">
        <f t="shared" si="888"/>
        <v>0</v>
      </c>
      <c r="Y1054" s="262"/>
      <c r="Z1054" s="262"/>
      <c r="AA1054" s="263"/>
      <c r="AB1054" s="167"/>
      <c r="AC1054" s="194"/>
      <c r="AD1054" s="194"/>
      <c r="AE1054" s="136">
        <f t="shared" si="889"/>
        <v>0</v>
      </c>
      <c r="AF1054" s="136">
        <f t="shared" si="873"/>
        <v>0</v>
      </c>
      <c r="AG1054" s="136">
        <f t="shared" si="890"/>
        <v>0</v>
      </c>
      <c r="AH1054" s="262"/>
      <c r="AI1054" s="262"/>
      <c r="AJ1054" s="263"/>
      <c r="AK1054" s="167"/>
      <c r="AL1054" s="194"/>
      <c r="AM1054" s="194"/>
      <c r="AN1054" s="136">
        <f t="shared" si="891"/>
        <v>0</v>
      </c>
      <c r="AO1054" s="136">
        <f t="shared" si="874"/>
        <v>0</v>
      </c>
      <c r="AP1054" s="136">
        <f t="shared" si="892"/>
        <v>0</v>
      </c>
      <c r="AQ1054" s="262"/>
      <c r="AR1054" s="262"/>
      <c r="AS1054" s="263"/>
      <c r="AT1054" s="167"/>
      <c r="AU1054" s="194"/>
      <c r="AV1054" s="194"/>
      <c r="AW1054" s="136">
        <f t="shared" si="893"/>
        <v>0</v>
      </c>
      <c r="AX1054" s="136">
        <f t="shared" si="875"/>
        <v>0</v>
      </c>
      <c r="AY1054" s="136">
        <f t="shared" si="894"/>
        <v>0</v>
      </c>
      <c r="AZ1054" s="262"/>
      <c r="BA1054" s="262"/>
      <c r="BB1054" s="263"/>
      <c r="BC1054" s="167"/>
      <c r="BD1054" s="194"/>
      <c r="BE1054" s="194"/>
      <c r="BF1054" s="136">
        <f t="shared" si="895"/>
        <v>0</v>
      </c>
      <c r="BG1054" s="136">
        <f t="shared" si="876"/>
        <v>0</v>
      </c>
      <c r="BH1054" s="136">
        <f t="shared" si="896"/>
        <v>0</v>
      </c>
      <c r="BI1054" s="262"/>
      <c r="BJ1054" s="262"/>
      <c r="BK1054" s="263"/>
      <c r="BL1054" s="167"/>
      <c r="BM1054" s="194"/>
      <c r="BN1054" s="194"/>
      <c r="BO1054" s="136">
        <f t="shared" si="897"/>
        <v>0</v>
      </c>
      <c r="BP1054" s="136">
        <f t="shared" si="877"/>
        <v>0</v>
      </c>
      <c r="BQ1054" s="136">
        <f t="shared" si="898"/>
        <v>0</v>
      </c>
      <c r="BR1054" s="262"/>
      <c r="BS1054" s="262"/>
      <c r="BT1054" s="263"/>
      <c r="BU1054" s="167"/>
      <c r="BV1054" s="194"/>
      <c r="BW1054" s="194"/>
      <c r="BX1054" s="136">
        <f t="shared" si="899"/>
        <v>0</v>
      </c>
      <c r="BY1054" s="136">
        <f t="shared" si="878"/>
        <v>0</v>
      </c>
      <c r="BZ1054" s="136">
        <f t="shared" si="900"/>
        <v>0</v>
      </c>
      <c r="CA1054" s="262"/>
      <c r="CB1054" s="262"/>
      <c r="CC1054" s="263"/>
      <c r="CD1054" s="167"/>
      <c r="CE1054" s="194"/>
      <c r="CF1054" s="194"/>
      <c r="CG1054" s="136">
        <f t="shared" si="901"/>
        <v>0</v>
      </c>
      <c r="CH1054" s="136">
        <f t="shared" si="879"/>
        <v>0</v>
      </c>
      <c r="CI1054" s="136">
        <f t="shared" si="902"/>
        <v>0</v>
      </c>
      <c r="CJ1054" s="262"/>
      <c r="CK1054" s="262"/>
      <c r="CL1054" s="263"/>
      <c r="CM1054" s="167"/>
      <c r="CN1054" s="194"/>
      <c r="CO1054" s="194"/>
      <c r="CP1054" s="136">
        <f t="shared" si="903"/>
        <v>0</v>
      </c>
      <c r="CQ1054" s="136">
        <f t="shared" si="880"/>
        <v>0</v>
      </c>
      <c r="CR1054" s="136">
        <f t="shared" si="904"/>
        <v>0</v>
      </c>
      <c r="CS1054" s="262"/>
      <c r="CT1054" s="262"/>
      <c r="CU1054" s="263"/>
      <c r="CV1054" s="167"/>
      <c r="CW1054" s="194"/>
      <c r="CX1054" s="194"/>
      <c r="CY1054" s="136">
        <f t="shared" si="905"/>
        <v>0</v>
      </c>
      <c r="CZ1054" s="136">
        <f t="shared" si="881"/>
        <v>0</v>
      </c>
      <c r="DA1054" s="136">
        <f t="shared" si="906"/>
        <v>0</v>
      </c>
      <c r="DB1054" s="262"/>
      <c r="DC1054" s="262"/>
      <c r="DD1054" s="263"/>
    </row>
    <row r="1055" spans="1:108" x14ac:dyDescent="0.25">
      <c r="A1055" s="167"/>
      <c r="B1055" s="194"/>
      <c r="C1055" s="194"/>
      <c r="D1055" s="136">
        <f t="shared" si="882"/>
        <v>0</v>
      </c>
      <c r="E1055" s="136">
        <f t="shared" si="883"/>
        <v>0</v>
      </c>
      <c r="F1055" s="136">
        <f t="shared" si="884"/>
        <v>0</v>
      </c>
      <c r="G1055" s="262"/>
      <c r="H1055" s="262"/>
      <c r="I1055" s="263"/>
      <c r="J1055" s="167"/>
      <c r="K1055" s="194"/>
      <c r="L1055" s="194"/>
      <c r="M1055" s="136">
        <f t="shared" si="885"/>
        <v>0</v>
      </c>
      <c r="N1055" s="136">
        <f t="shared" si="871"/>
        <v>0</v>
      </c>
      <c r="O1055" s="136">
        <f t="shared" si="886"/>
        <v>0</v>
      </c>
      <c r="P1055" s="262"/>
      <c r="Q1055" s="262"/>
      <c r="R1055" s="263"/>
      <c r="S1055" s="167"/>
      <c r="T1055" s="194"/>
      <c r="U1055" s="194"/>
      <c r="V1055" s="136">
        <f t="shared" si="887"/>
        <v>0</v>
      </c>
      <c r="W1055" s="136">
        <f t="shared" si="872"/>
        <v>0</v>
      </c>
      <c r="X1055" s="136">
        <f t="shared" si="888"/>
        <v>0</v>
      </c>
      <c r="Y1055" s="262"/>
      <c r="Z1055" s="262"/>
      <c r="AA1055" s="263"/>
      <c r="AB1055" s="167"/>
      <c r="AC1055" s="194"/>
      <c r="AD1055" s="194"/>
      <c r="AE1055" s="136">
        <f t="shared" si="889"/>
        <v>0</v>
      </c>
      <c r="AF1055" s="136">
        <f t="shared" si="873"/>
        <v>0</v>
      </c>
      <c r="AG1055" s="136">
        <f t="shared" si="890"/>
        <v>0</v>
      </c>
      <c r="AH1055" s="262"/>
      <c r="AI1055" s="262"/>
      <c r="AJ1055" s="263"/>
      <c r="AK1055" s="167"/>
      <c r="AL1055" s="194"/>
      <c r="AM1055" s="194"/>
      <c r="AN1055" s="136">
        <f t="shared" si="891"/>
        <v>0</v>
      </c>
      <c r="AO1055" s="136">
        <f t="shared" si="874"/>
        <v>0</v>
      </c>
      <c r="AP1055" s="136">
        <f t="shared" si="892"/>
        <v>0</v>
      </c>
      <c r="AQ1055" s="262"/>
      <c r="AR1055" s="262"/>
      <c r="AS1055" s="263"/>
      <c r="AT1055" s="167"/>
      <c r="AU1055" s="194"/>
      <c r="AV1055" s="194"/>
      <c r="AW1055" s="136">
        <f t="shared" si="893"/>
        <v>0</v>
      </c>
      <c r="AX1055" s="136">
        <f t="shared" si="875"/>
        <v>0</v>
      </c>
      <c r="AY1055" s="136">
        <f t="shared" si="894"/>
        <v>0</v>
      </c>
      <c r="AZ1055" s="262"/>
      <c r="BA1055" s="262"/>
      <c r="BB1055" s="263"/>
      <c r="BC1055" s="167"/>
      <c r="BD1055" s="194"/>
      <c r="BE1055" s="194"/>
      <c r="BF1055" s="136">
        <f t="shared" si="895"/>
        <v>0</v>
      </c>
      <c r="BG1055" s="136">
        <f t="shared" si="876"/>
        <v>0</v>
      </c>
      <c r="BH1055" s="136">
        <f t="shared" si="896"/>
        <v>0</v>
      </c>
      <c r="BI1055" s="262"/>
      <c r="BJ1055" s="262"/>
      <c r="BK1055" s="263"/>
      <c r="BL1055" s="167"/>
      <c r="BM1055" s="194"/>
      <c r="BN1055" s="194"/>
      <c r="BO1055" s="136">
        <f t="shared" si="897"/>
        <v>0</v>
      </c>
      <c r="BP1055" s="136">
        <f t="shared" si="877"/>
        <v>0</v>
      </c>
      <c r="BQ1055" s="136">
        <f t="shared" si="898"/>
        <v>0</v>
      </c>
      <c r="BR1055" s="262"/>
      <c r="BS1055" s="262"/>
      <c r="BT1055" s="263"/>
      <c r="BU1055" s="167"/>
      <c r="BV1055" s="194"/>
      <c r="BW1055" s="194"/>
      <c r="BX1055" s="136">
        <f t="shared" si="899"/>
        <v>0</v>
      </c>
      <c r="BY1055" s="136">
        <f t="shared" si="878"/>
        <v>0</v>
      </c>
      <c r="BZ1055" s="136">
        <f t="shared" si="900"/>
        <v>0</v>
      </c>
      <c r="CA1055" s="262"/>
      <c r="CB1055" s="262"/>
      <c r="CC1055" s="263"/>
      <c r="CD1055" s="167"/>
      <c r="CE1055" s="194"/>
      <c r="CF1055" s="194"/>
      <c r="CG1055" s="136">
        <f t="shared" si="901"/>
        <v>0</v>
      </c>
      <c r="CH1055" s="136">
        <f t="shared" si="879"/>
        <v>0</v>
      </c>
      <c r="CI1055" s="136">
        <f t="shared" si="902"/>
        <v>0</v>
      </c>
      <c r="CJ1055" s="262"/>
      <c r="CK1055" s="262"/>
      <c r="CL1055" s="263"/>
      <c r="CM1055" s="167"/>
      <c r="CN1055" s="194"/>
      <c r="CO1055" s="194"/>
      <c r="CP1055" s="136">
        <f t="shared" si="903"/>
        <v>0</v>
      </c>
      <c r="CQ1055" s="136">
        <f t="shared" si="880"/>
        <v>0</v>
      </c>
      <c r="CR1055" s="136">
        <f t="shared" si="904"/>
        <v>0</v>
      </c>
      <c r="CS1055" s="262"/>
      <c r="CT1055" s="262"/>
      <c r="CU1055" s="263"/>
      <c r="CV1055" s="167"/>
      <c r="CW1055" s="194"/>
      <c r="CX1055" s="194"/>
      <c r="CY1055" s="136">
        <f t="shared" si="905"/>
        <v>0</v>
      </c>
      <c r="CZ1055" s="136">
        <f t="shared" si="881"/>
        <v>0</v>
      </c>
      <c r="DA1055" s="136">
        <f t="shared" si="906"/>
        <v>0</v>
      </c>
      <c r="DB1055" s="262"/>
      <c r="DC1055" s="262"/>
      <c r="DD1055" s="263"/>
    </row>
    <row r="1056" spans="1:108" x14ac:dyDescent="0.25">
      <c r="A1056" s="167"/>
      <c r="B1056" s="194"/>
      <c r="C1056" s="194"/>
      <c r="D1056" s="136">
        <f t="shared" si="882"/>
        <v>0</v>
      </c>
      <c r="E1056" s="136">
        <f t="shared" si="883"/>
        <v>0</v>
      </c>
      <c r="F1056" s="136">
        <f t="shared" si="884"/>
        <v>0</v>
      </c>
      <c r="G1056" s="262"/>
      <c r="H1056" s="262"/>
      <c r="I1056" s="263"/>
      <c r="J1056" s="167"/>
      <c r="K1056" s="194"/>
      <c r="L1056" s="194"/>
      <c r="M1056" s="136">
        <f t="shared" si="885"/>
        <v>0</v>
      </c>
      <c r="N1056" s="136">
        <f t="shared" si="871"/>
        <v>0</v>
      </c>
      <c r="O1056" s="136">
        <f t="shared" si="886"/>
        <v>0</v>
      </c>
      <c r="P1056" s="262"/>
      <c r="Q1056" s="262"/>
      <c r="R1056" s="263"/>
      <c r="S1056" s="167"/>
      <c r="T1056" s="194"/>
      <c r="U1056" s="194"/>
      <c r="V1056" s="136">
        <f t="shared" si="887"/>
        <v>0</v>
      </c>
      <c r="W1056" s="136">
        <f t="shared" si="872"/>
        <v>0</v>
      </c>
      <c r="X1056" s="136">
        <f t="shared" si="888"/>
        <v>0</v>
      </c>
      <c r="Y1056" s="262"/>
      <c r="Z1056" s="262"/>
      <c r="AA1056" s="263"/>
      <c r="AB1056" s="167"/>
      <c r="AC1056" s="194"/>
      <c r="AD1056" s="194"/>
      <c r="AE1056" s="136">
        <f t="shared" si="889"/>
        <v>0</v>
      </c>
      <c r="AF1056" s="136">
        <f t="shared" si="873"/>
        <v>0</v>
      </c>
      <c r="AG1056" s="136">
        <f t="shared" si="890"/>
        <v>0</v>
      </c>
      <c r="AH1056" s="262"/>
      <c r="AI1056" s="262"/>
      <c r="AJ1056" s="263"/>
      <c r="AK1056" s="167"/>
      <c r="AL1056" s="194"/>
      <c r="AM1056" s="194"/>
      <c r="AN1056" s="136">
        <f t="shared" si="891"/>
        <v>0</v>
      </c>
      <c r="AO1056" s="136">
        <f t="shared" si="874"/>
        <v>0</v>
      </c>
      <c r="AP1056" s="136">
        <f t="shared" si="892"/>
        <v>0</v>
      </c>
      <c r="AQ1056" s="262"/>
      <c r="AR1056" s="262"/>
      <c r="AS1056" s="263"/>
      <c r="AT1056" s="167"/>
      <c r="AU1056" s="194"/>
      <c r="AV1056" s="194"/>
      <c r="AW1056" s="136">
        <f t="shared" si="893"/>
        <v>0</v>
      </c>
      <c r="AX1056" s="136">
        <f t="shared" si="875"/>
        <v>0</v>
      </c>
      <c r="AY1056" s="136">
        <f t="shared" si="894"/>
        <v>0</v>
      </c>
      <c r="AZ1056" s="262"/>
      <c r="BA1056" s="262"/>
      <c r="BB1056" s="263"/>
      <c r="BC1056" s="167"/>
      <c r="BD1056" s="194"/>
      <c r="BE1056" s="194"/>
      <c r="BF1056" s="136">
        <f t="shared" si="895"/>
        <v>0</v>
      </c>
      <c r="BG1056" s="136">
        <f t="shared" si="876"/>
        <v>0</v>
      </c>
      <c r="BH1056" s="136">
        <f t="shared" si="896"/>
        <v>0</v>
      </c>
      <c r="BI1056" s="262"/>
      <c r="BJ1056" s="262"/>
      <c r="BK1056" s="263"/>
      <c r="BL1056" s="167"/>
      <c r="BM1056" s="194"/>
      <c r="BN1056" s="194"/>
      <c r="BO1056" s="136">
        <f t="shared" si="897"/>
        <v>0</v>
      </c>
      <c r="BP1056" s="136">
        <f t="shared" si="877"/>
        <v>0</v>
      </c>
      <c r="BQ1056" s="136">
        <f t="shared" si="898"/>
        <v>0</v>
      </c>
      <c r="BR1056" s="262"/>
      <c r="BS1056" s="262"/>
      <c r="BT1056" s="263"/>
      <c r="BU1056" s="167"/>
      <c r="BV1056" s="194"/>
      <c r="BW1056" s="194"/>
      <c r="BX1056" s="136">
        <f t="shared" si="899"/>
        <v>0</v>
      </c>
      <c r="BY1056" s="136">
        <f t="shared" si="878"/>
        <v>0</v>
      </c>
      <c r="BZ1056" s="136">
        <f t="shared" si="900"/>
        <v>0</v>
      </c>
      <c r="CA1056" s="262"/>
      <c r="CB1056" s="262"/>
      <c r="CC1056" s="263"/>
      <c r="CD1056" s="167"/>
      <c r="CE1056" s="194"/>
      <c r="CF1056" s="194"/>
      <c r="CG1056" s="136">
        <f t="shared" si="901"/>
        <v>0</v>
      </c>
      <c r="CH1056" s="136">
        <f t="shared" si="879"/>
        <v>0</v>
      </c>
      <c r="CI1056" s="136">
        <f t="shared" si="902"/>
        <v>0</v>
      </c>
      <c r="CJ1056" s="262"/>
      <c r="CK1056" s="262"/>
      <c r="CL1056" s="263"/>
      <c r="CM1056" s="167"/>
      <c r="CN1056" s="194"/>
      <c r="CO1056" s="194"/>
      <c r="CP1056" s="136">
        <f t="shared" si="903"/>
        <v>0</v>
      </c>
      <c r="CQ1056" s="136">
        <f t="shared" si="880"/>
        <v>0</v>
      </c>
      <c r="CR1056" s="136">
        <f t="shared" si="904"/>
        <v>0</v>
      </c>
      <c r="CS1056" s="262"/>
      <c r="CT1056" s="262"/>
      <c r="CU1056" s="263"/>
      <c r="CV1056" s="167"/>
      <c r="CW1056" s="194"/>
      <c r="CX1056" s="194"/>
      <c r="CY1056" s="136">
        <f t="shared" si="905"/>
        <v>0</v>
      </c>
      <c r="CZ1056" s="136">
        <f t="shared" si="881"/>
        <v>0</v>
      </c>
      <c r="DA1056" s="136">
        <f t="shared" si="906"/>
        <v>0</v>
      </c>
      <c r="DB1056" s="262"/>
      <c r="DC1056" s="262"/>
      <c r="DD1056" s="263"/>
    </row>
    <row r="1057" spans="1:108" x14ac:dyDescent="0.25">
      <c r="A1057" s="167"/>
      <c r="B1057" s="194"/>
      <c r="C1057" s="194"/>
      <c r="D1057" s="136">
        <f t="shared" si="882"/>
        <v>0</v>
      </c>
      <c r="E1057" s="136">
        <f t="shared" si="883"/>
        <v>0</v>
      </c>
      <c r="F1057" s="136">
        <f t="shared" si="884"/>
        <v>0</v>
      </c>
      <c r="G1057" s="262"/>
      <c r="H1057" s="262"/>
      <c r="I1057" s="263"/>
      <c r="J1057" s="167"/>
      <c r="K1057" s="194"/>
      <c r="L1057" s="194"/>
      <c r="M1057" s="136">
        <f t="shared" si="885"/>
        <v>0</v>
      </c>
      <c r="N1057" s="136">
        <f t="shared" si="871"/>
        <v>0</v>
      </c>
      <c r="O1057" s="136">
        <f t="shared" si="886"/>
        <v>0</v>
      </c>
      <c r="P1057" s="262"/>
      <c r="Q1057" s="262"/>
      <c r="R1057" s="263"/>
      <c r="S1057" s="167"/>
      <c r="T1057" s="194"/>
      <c r="U1057" s="194"/>
      <c r="V1057" s="136">
        <f t="shared" si="887"/>
        <v>0</v>
      </c>
      <c r="W1057" s="136">
        <f t="shared" si="872"/>
        <v>0</v>
      </c>
      <c r="X1057" s="136">
        <f t="shared" si="888"/>
        <v>0</v>
      </c>
      <c r="Y1057" s="262"/>
      <c r="Z1057" s="262"/>
      <c r="AA1057" s="263"/>
      <c r="AB1057" s="167"/>
      <c r="AC1057" s="194"/>
      <c r="AD1057" s="194"/>
      <c r="AE1057" s="136">
        <f t="shared" si="889"/>
        <v>0</v>
      </c>
      <c r="AF1057" s="136">
        <f t="shared" si="873"/>
        <v>0</v>
      </c>
      <c r="AG1057" s="136">
        <f t="shared" si="890"/>
        <v>0</v>
      </c>
      <c r="AH1057" s="262"/>
      <c r="AI1057" s="262"/>
      <c r="AJ1057" s="263"/>
      <c r="AK1057" s="167"/>
      <c r="AL1057" s="194"/>
      <c r="AM1057" s="194"/>
      <c r="AN1057" s="136">
        <f t="shared" si="891"/>
        <v>0</v>
      </c>
      <c r="AO1057" s="136">
        <f t="shared" si="874"/>
        <v>0</v>
      </c>
      <c r="AP1057" s="136">
        <f t="shared" si="892"/>
        <v>0</v>
      </c>
      <c r="AQ1057" s="262"/>
      <c r="AR1057" s="262"/>
      <c r="AS1057" s="263"/>
      <c r="AT1057" s="167"/>
      <c r="AU1057" s="194"/>
      <c r="AV1057" s="194"/>
      <c r="AW1057" s="136">
        <f t="shared" si="893"/>
        <v>0</v>
      </c>
      <c r="AX1057" s="136">
        <f t="shared" si="875"/>
        <v>0</v>
      </c>
      <c r="AY1057" s="136">
        <f t="shared" si="894"/>
        <v>0</v>
      </c>
      <c r="AZ1057" s="262"/>
      <c r="BA1057" s="262"/>
      <c r="BB1057" s="263"/>
      <c r="BC1057" s="167"/>
      <c r="BD1057" s="194"/>
      <c r="BE1057" s="194"/>
      <c r="BF1057" s="136">
        <f t="shared" si="895"/>
        <v>0</v>
      </c>
      <c r="BG1057" s="136">
        <f t="shared" si="876"/>
        <v>0</v>
      </c>
      <c r="BH1057" s="136">
        <f t="shared" si="896"/>
        <v>0</v>
      </c>
      <c r="BI1057" s="262"/>
      <c r="BJ1057" s="262"/>
      <c r="BK1057" s="263"/>
      <c r="BL1057" s="167"/>
      <c r="BM1057" s="194"/>
      <c r="BN1057" s="194"/>
      <c r="BO1057" s="136">
        <f t="shared" si="897"/>
        <v>0</v>
      </c>
      <c r="BP1057" s="136">
        <f t="shared" si="877"/>
        <v>0</v>
      </c>
      <c r="BQ1057" s="136">
        <f t="shared" si="898"/>
        <v>0</v>
      </c>
      <c r="BR1057" s="262"/>
      <c r="BS1057" s="262"/>
      <c r="BT1057" s="263"/>
      <c r="BU1057" s="167"/>
      <c r="BV1057" s="194"/>
      <c r="BW1057" s="194"/>
      <c r="BX1057" s="136">
        <f t="shared" si="899"/>
        <v>0</v>
      </c>
      <c r="BY1057" s="136">
        <f t="shared" si="878"/>
        <v>0</v>
      </c>
      <c r="BZ1057" s="136">
        <f t="shared" si="900"/>
        <v>0</v>
      </c>
      <c r="CA1057" s="262"/>
      <c r="CB1057" s="262"/>
      <c r="CC1057" s="263"/>
      <c r="CD1057" s="167"/>
      <c r="CE1057" s="194"/>
      <c r="CF1057" s="194"/>
      <c r="CG1057" s="136">
        <f t="shared" si="901"/>
        <v>0</v>
      </c>
      <c r="CH1057" s="136">
        <f t="shared" si="879"/>
        <v>0</v>
      </c>
      <c r="CI1057" s="136">
        <f t="shared" si="902"/>
        <v>0</v>
      </c>
      <c r="CJ1057" s="262"/>
      <c r="CK1057" s="262"/>
      <c r="CL1057" s="263"/>
      <c r="CM1057" s="167"/>
      <c r="CN1057" s="194"/>
      <c r="CO1057" s="194"/>
      <c r="CP1057" s="136">
        <f t="shared" si="903"/>
        <v>0</v>
      </c>
      <c r="CQ1057" s="136">
        <f t="shared" si="880"/>
        <v>0</v>
      </c>
      <c r="CR1057" s="136">
        <f t="shared" si="904"/>
        <v>0</v>
      </c>
      <c r="CS1057" s="262"/>
      <c r="CT1057" s="262"/>
      <c r="CU1057" s="263"/>
      <c r="CV1057" s="167"/>
      <c r="CW1057" s="194"/>
      <c r="CX1057" s="194"/>
      <c r="CY1057" s="136">
        <f t="shared" si="905"/>
        <v>0</v>
      </c>
      <c r="CZ1057" s="136">
        <f t="shared" si="881"/>
        <v>0</v>
      </c>
      <c r="DA1057" s="136">
        <f t="shared" si="906"/>
        <v>0</v>
      </c>
      <c r="DB1057" s="262"/>
      <c r="DC1057" s="262"/>
      <c r="DD1057" s="263"/>
    </row>
    <row r="1058" spans="1:108" x14ac:dyDescent="0.25">
      <c r="A1058" s="167"/>
      <c r="B1058" s="194"/>
      <c r="C1058" s="194"/>
      <c r="D1058" s="136">
        <f t="shared" si="882"/>
        <v>0</v>
      </c>
      <c r="E1058" s="136">
        <f t="shared" si="883"/>
        <v>0</v>
      </c>
      <c r="F1058" s="136">
        <f t="shared" si="884"/>
        <v>0</v>
      </c>
      <c r="G1058" s="262"/>
      <c r="H1058" s="262"/>
      <c r="I1058" s="263"/>
      <c r="J1058" s="167"/>
      <c r="K1058" s="194"/>
      <c r="L1058" s="194"/>
      <c r="M1058" s="136">
        <f t="shared" si="885"/>
        <v>0</v>
      </c>
      <c r="N1058" s="136">
        <f t="shared" si="871"/>
        <v>0</v>
      </c>
      <c r="O1058" s="136">
        <f t="shared" si="886"/>
        <v>0</v>
      </c>
      <c r="P1058" s="262"/>
      <c r="Q1058" s="262"/>
      <c r="R1058" s="263"/>
      <c r="S1058" s="167"/>
      <c r="T1058" s="194"/>
      <c r="U1058" s="194"/>
      <c r="V1058" s="136">
        <f t="shared" si="887"/>
        <v>0</v>
      </c>
      <c r="W1058" s="136">
        <f t="shared" si="872"/>
        <v>0</v>
      </c>
      <c r="X1058" s="136">
        <f t="shared" si="888"/>
        <v>0</v>
      </c>
      <c r="Y1058" s="262"/>
      <c r="Z1058" s="262"/>
      <c r="AA1058" s="263"/>
      <c r="AB1058" s="167"/>
      <c r="AC1058" s="194"/>
      <c r="AD1058" s="194"/>
      <c r="AE1058" s="136">
        <f t="shared" si="889"/>
        <v>0</v>
      </c>
      <c r="AF1058" s="136">
        <f t="shared" si="873"/>
        <v>0</v>
      </c>
      <c r="AG1058" s="136">
        <f t="shared" si="890"/>
        <v>0</v>
      </c>
      <c r="AH1058" s="262"/>
      <c r="AI1058" s="262"/>
      <c r="AJ1058" s="263"/>
      <c r="AK1058" s="167"/>
      <c r="AL1058" s="194"/>
      <c r="AM1058" s="194"/>
      <c r="AN1058" s="136">
        <f t="shared" si="891"/>
        <v>0</v>
      </c>
      <c r="AO1058" s="136">
        <f t="shared" si="874"/>
        <v>0</v>
      </c>
      <c r="AP1058" s="136">
        <f t="shared" si="892"/>
        <v>0</v>
      </c>
      <c r="AQ1058" s="262"/>
      <c r="AR1058" s="262"/>
      <c r="AS1058" s="263"/>
      <c r="AT1058" s="167"/>
      <c r="AU1058" s="194"/>
      <c r="AV1058" s="194"/>
      <c r="AW1058" s="136">
        <f t="shared" si="893"/>
        <v>0</v>
      </c>
      <c r="AX1058" s="136">
        <f t="shared" si="875"/>
        <v>0</v>
      </c>
      <c r="AY1058" s="136">
        <f t="shared" si="894"/>
        <v>0</v>
      </c>
      <c r="AZ1058" s="262"/>
      <c r="BA1058" s="262"/>
      <c r="BB1058" s="263"/>
      <c r="BC1058" s="167"/>
      <c r="BD1058" s="194"/>
      <c r="BE1058" s="194"/>
      <c r="BF1058" s="136">
        <f t="shared" si="895"/>
        <v>0</v>
      </c>
      <c r="BG1058" s="136">
        <f t="shared" si="876"/>
        <v>0</v>
      </c>
      <c r="BH1058" s="136">
        <f t="shared" si="896"/>
        <v>0</v>
      </c>
      <c r="BI1058" s="262"/>
      <c r="BJ1058" s="262"/>
      <c r="BK1058" s="263"/>
      <c r="BL1058" s="167"/>
      <c r="BM1058" s="194"/>
      <c r="BN1058" s="194"/>
      <c r="BO1058" s="136">
        <f t="shared" si="897"/>
        <v>0</v>
      </c>
      <c r="BP1058" s="136">
        <f t="shared" si="877"/>
        <v>0</v>
      </c>
      <c r="BQ1058" s="136">
        <f t="shared" si="898"/>
        <v>0</v>
      </c>
      <c r="BR1058" s="262"/>
      <c r="BS1058" s="262"/>
      <c r="BT1058" s="263"/>
      <c r="BU1058" s="167"/>
      <c r="BV1058" s="194"/>
      <c r="BW1058" s="194"/>
      <c r="BX1058" s="136">
        <f t="shared" si="899"/>
        <v>0</v>
      </c>
      <c r="BY1058" s="136">
        <f t="shared" si="878"/>
        <v>0</v>
      </c>
      <c r="BZ1058" s="136">
        <f t="shared" si="900"/>
        <v>0</v>
      </c>
      <c r="CA1058" s="262"/>
      <c r="CB1058" s="262"/>
      <c r="CC1058" s="263"/>
      <c r="CD1058" s="167"/>
      <c r="CE1058" s="194"/>
      <c r="CF1058" s="194"/>
      <c r="CG1058" s="136">
        <f t="shared" si="901"/>
        <v>0</v>
      </c>
      <c r="CH1058" s="136">
        <f t="shared" si="879"/>
        <v>0</v>
      </c>
      <c r="CI1058" s="136">
        <f t="shared" si="902"/>
        <v>0</v>
      </c>
      <c r="CJ1058" s="262"/>
      <c r="CK1058" s="262"/>
      <c r="CL1058" s="263"/>
      <c r="CM1058" s="167"/>
      <c r="CN1058" s="194"/>
      <c r="CO1058" s="194"/>
      <c r="CP1058" s="136">
        <f t="shared" si="903"/>
        <v>0</v>
      </c>
      <c r="CQ1058" s="136">
        <f t="shared" si="880"/>
        <v>0</v>
      </c>
      <c r="CR1058" s="136">
        <f t="shared" si="904"/>
        <v>0</v>
      </c>
      <c r="CS1058" s="262"/>
      <c r="CT1058" s="262"/>
      <c r="CU1058" s="263"/>
      <c r="CV1058" s="167"/>
      <c r="CW1058" s="194"/>
      <c r="CX1058" s="194"/>
      <c r="CY1058" s="136">
        <f t="shared" si="905"/>
        <v>0</v>
      </c>
      <c r="CZ1058" s="136">
        <f t="shared" si="881"/>
        <v>0</v>
      </c>
      <c r="DA1058" s="136">
        <f t="shared" si="906"/>
        <v>0</v>
      </c>
      <c r="DB1058" s="262"/>
      <c r="DC1058" s="262"/>
      <c r="DD1058" s="263"/>
    </row>
    <row r="1059" spans="1:108" x14ac:dyDescent="0.25">
      <c r="A1059" s="167"/>
      <c r="B1059" s="194"/>
      <c r="C1059" s="194"/>
      <c r="D1059" s="136">
        <f t="shared" si="882"/>
        <v>0</v>
      </c>
      <c r="E1059" s="136">
        <f t="shared" si="883"/>
        <v>0</v>
      </c>
      <c r="F1059" s="136">
        <f t="shared" si="884"/>
        <v>0</v>
      </c>
      <c r="G1059" s="262"/>
      <c r="H1059" s="262"/>
      <c r="I1059" s="263"/>
      <c r="J1059" s="167"/>
      <c r="K1059" s="194"/>
      <c r="L1059" s="194"/>
      <c r="M1059" s="136">
        <f t="shared" si="885"/>
        <v>0</v>
      </c>
      <c r="N1059" s="136">
        <f t="shared" si="871"/>
        <v>0</v>
      </c>
      <c r="O1059" s="136">
        <f t="shared" si="886"/>
        <v>0</v>
      </c>
      <c r="P1059" s="262"/>
      <c r="Q1059" s="262"/>
      <c r="R1059" s="263"/>
      <c r="S1059" s="167"/>
      <c r="T1059" s="194"/>
      <c r="U1059" s="194"/>
      <c r="V1059" s="136">
        <f t="shared" si="887"/>
        <v>0</v>
      </c>
      <c r="W1059" s="136">
        <f t="shared" si="872"/>
        <v>0</v>
      </c>
      <c r="X1059" s="136">
        <f t="shared" si="888"/>
        <v>0</v>
      </c>
      <c r="Y1059" s="262"/>
      <c r="Z1059" s="262"/>
      <c r="AA1059" s="263"/>
      <c r="AB1059" s="167"/>
      <c r="AC1059" s="194"/>
      <c r="AD1059" s="194"/>
      <c r="AE1059" s="136">
        <f t="shared" si="889"/>
        <v>0</v>
      </c>
      <c r="AF1059" s="136">
        <f t="shared" si="873"/>
        <v>0</v>
      </c>
      <c r="AG1059" s="136">
        <f t="shared" si="890"/>
        <v>0</v>
      </c>
      <c r="AH1059" s="262"/>
      <c r="AI1059" s="262"/>
      <c r="AJ1059" s="263"/>
      <c r="AK1059" s="167"/>
      <c r="AL1059" s="194"/>
      <c r="AM1059" s="194"/>
      <c r="AN1059" s="136">
        <f t="shared" si="891"/>
        <v>0</v>
      </c>
      <c r="AO1059" s="136">
        <f t="shared" si="874"/>
        <v>0</v>
      </c>
      <c r="AP1059" s="136">
        <f t="shared" si="892"/>
        <v>0</v>
      </c>
      <c r="AQ1059" s="262"/>
      <c r="AR1059" s="262"/>
      <c r="AS1059" s="263"/>
      <c r="AT1059" s="167"/>
      <c r="AU1059" s="194"/>
      <c r="AV1059" s="194"/>
      <c r="AW1059" s="136">
        <f t="shared" si="893"/>
        <v>0</v>
      </c>
      <c r="AX1059" s="136">
        <f t="shared" si="875"/>
        <v>0</v>
      </c>
      <c r="AY1059" s="136">
        <f t="shared" si="894"/>
        <v>0</v>
      </c>
      <c r="AZ1059" s="262"/>
      <c r="BA1059" s="262"/>
      <c r="BB1059" s="263"/>
      <c r="BC1059" s="167"/>
      <c r="BD1059" s="194"/>
      <c r="BE1059" s="194"/>
      <c r="BF1059" s="136">
        <f t="shared" si="895"/>
        <v>0</v>
      </c>
      <c r="BG1059" s="136">
        <f t="shared" si="876"/>
        <v>0</v>
      </c>
      <c r="BH1059" s="136">
        <f t="shared" si="896"/>
        <v>0</v>
      </c>
      <c r="BI1059" s="262"/>
      <c r="BJ1059" s="262"/>
      <c r="BK1059" s="263"/>
      <c r="BL1059" s="167"/>
      <c r="BM1059" s="194"/>
      <c r="BN1059" s="194"/>
      <c r="BO1059" s="136">
        <f t="shared" si="897"/>
        <v>0</v>
      </c>
      <c r="BP1059" s="136">
        <f t="shared" si="877"/>
        <v>0</v>
      </c>
      <c r="BQ1059" s="136">
        <f t="shared" si="898"/>
        <v>0</v>
      </c>
      <c r="BR1059" s="262"/>
      <c r="BS1059" s="262"/>
      <c r="BT1059" s="263"/>
      <c r="BU1059" s="167"/>
      <c r="BV1059" s="194"/>
      <c r="BW1059" s="194"/>
      <c r="BX1059" s="136">
        <f t="shared" si="899"/>
        <v>0</v>
      </c>
      <c r="BY1059" s="136">
        <f t="shared" si="878"/>
        <v>0</v>
      </c>
      <c r="BZ1059" s="136">
        <f t="shared" si="900"/>
        <v>0</v>
      </c>
      <c r="CA1059" s="262"/>
      <c r="CB1059" s="262"/>
      <c r="CC1059" s="263"/>
      <c r="CD1059" s="167"/>
      <c r="CE1059" s="194"/>
      <c r="CF1059" s="194"/>
      <c r="CG1059" s="136">
        <f t="shared" si="901"/>
        <v>0</v>
      </c>
      <c r="CH1059" s="136">
        <f t="shared" si="879"/>
        <v>0</v>
      </c>
      <c r="CI1059" s="136">
        <f t="shared" si="902"/>
        <v>0</v>
      </c>
      <c r="CJ1059" s="262"/>
      <c r="CK1059" s="262"/>
      <c r="CL1059" s="263"/>
      <c r="CM1059" s="167"/>
      <c r="CN1059" s="194"/>
      <c r="CO1059" s="194"/>
      <c r="CP1059" s="136">
        <f t="shared" si="903"/>
        <v>0</v>
      </c>
      <c r="CQ1059" s="136">
        <f t="shared" si="880"/>
        <v>0</v>
      </c>
      <c r="CR1059" s="136">
        <f t="shared" si="904"/>
        <v>0</v>
      </c>
      <c r="CS1059" s="262"/>
      <c r="CT1059" s="262"/>
      <c r="CU1059" s="263"/>
      <c r="CV1059" s="167"/>
      <c r="CW1059" s="194"/>
      <c r="CX1059" s="194"/>
      <c r="CY1059" s="136">
        <f t="shared" si="905"/>
        <v>0</v>
      </c>
      <c r="CZ1059" s="136">
        <f t="shared" si="881"/>
        <v>0</v>
      </c>
      <c r="DA1059" s="136">
        <f t="shared" si="906"/>
        <v>0</v>
      </c>
      <c r="DB1059" s="262"/>
      <c r="DC1059" s="262"/>
      <c r="DD1059" s="263"/>
    </row>
    <row r="1060" spans="1:108" x14ac:dyDescent="0.25">
      <c r="A1060" s="167"/>
      <c r="B1060" s="194"/>
      <c r="C1060" s="194"/>
      <c r="D1060" s="136">
        <f t="shared" si="882"/>
        <v>0</v>
      </c>
      <c r="E1060" s="136">
        <f t="shared" si="883"/>
        <v>0</v>
      </c>
      <c r="F1060" s="136">
        <f t="shared" si="884"/>
        <v>0</v>
      </c>
      <c r="G1060" s="262"/>
      <c r="H1060" s="262"/>
      <c r="I1060" s="263"/>
      <c r="J1060" s="167"/>
      <c r="K1060" s="194"/>
      <c r="L1060" s="194"/>
      <c r="M1060" s="136">
        <f t="shared" si="885"/>
        <v>0</v>
      </c>
      <c r="N1060" s="136">
        <f t="shared" si="871"/>
        <v>0</v>
      </c>
      <c r="O1060" s="136">
        <f t="shared" si="886"/>
        <v>0</v>
      </c>
      <c r="P1060" s="262"/>
      <c r="Q1060" s="262"/>
      <c r="R1060" s="263"/>
      <c r="S1060" s="167"/>
      <c r="T1060" s="194"/>
      <c r="U1060" s="194"/>
      <c r="V1060" s="136">
        <f t="shared" si="887"/>
        <v>0</v>
      </c>
      <c r="W1060" s="136">
        <f t="shared" si="872"/>
        <v>0</v>
      </c>
      <c r="X1060" s="136">
        <f t="shared" si="888"/>
        <v>0</v>
      </c>
      <c r="Y1060" s="262"/>
      <c r="Z1060" s="262"/>
      <c r="AA1060" s="263"/>
      <c r="AB1060" s="167"/>
      <c r="AC1060" s="194"/>
      <c r="AD1060" s="194"/>
      <c r="AE1060" s="136">
        <f t="shared" si="889"/>
        <v>0</v>
      </c>
      <c r="AF1060" s="136">
        <f t="shared" si="873"/>
        <v>0</v>
      </c>
      <c r="AG1060" s="136">
        <f t="shared" si="890"/>
        <v>0</v>
      </c>
      <c r="AH1060" s="262"/>
      <c r="AI1060" s="262"/>
      <c r="AJ1060" s="263"/>
      <c r="AK1060" s="167"/>
      <c r="AL1060" s="194"/>
      <c r="AM1060" s="194"/>
      <c r="AN1060" s="136">
        <f t="shared" si="891"/>
        <v>0</v>
      </c>
      <c r="AO1060" s="136">
        <f t="shared" si="874"/>
        <v>0</v>
      </c>
      <c r="AP1060" s="136">
        <f t="shared" si="892"/>
        <v>0</v>
      </c>
      <c r="AQ1060" s="262"/>
      <c r="AR1060" s="262"/>
      <c r="AS1060" s="263"/>
      <c r="AT1060" s="167"/>
      <c r="AU1060" s="194"/>
      <c r="AV1060" s="194"/>
      <c r="AW1060" s="136">
        <f t="shared" si="893"/>
        <v>0</v>
      </c>
      <c r="AX1060" s="136">
        <f t="shared" si="875"/>
        <v>0</v>
      </c>
      <c r="AY1060" s="136">
        <f t="shared" si="894"/>
        <v>0</v>
      </c>
      <c r="AZ1060" s="262"/>
      <c r="BA1060" s="262"/>
      <c r="BB1060" s="263"/>
      <c r="BC1060" s="167"/>
      <c r="BD1060" s="194"/>
      <c r="BE1060" s="194"/>
      <c r="BF1060" s="136">
        <f t="shared" si="895"/>
        <v>0</v>
      </c>
      <c r="BG1060" s="136">
        <f t="shared" si="876"/>
        <v>0</v>
      </c>
      <c r="BH1060" s="136">
        <f t="shared" si="896"/>
        <v>0</v>
      </c>
      <c r="BI1060" s="262"/>
      <c r="BJ1060" s="262"/>
      <c r="BK1060" s="263"/>
      <c r="BL1060" s="167"/>
      <c r="BM1060" s="194"/>
      <c r="BN1060" s="194"/>
      <c r="BO1060" s="136">
        <f t="shared" si="897"/>
        <v>0</v>
      </c>
      <c r="BP1060" s="136">
        <f t="shared" si="877"/>
        <v>0</v>
      </c>
      <c r="BQ1060" s="136">
        <f t="shared" si="898"/>
        <v>0</v>
      </c>
      <c r="BR1060" s="262"/>
      <c r="BS1060" s="262"/>
      <c r="BT1060" s="263"/>
      <c r="BU1060" s="167"/>
      <c r="BV1060" s="194"/>
      <c r="BW1060" s="194"/>
      <c r="BX1060" s="136">
        <f t="shared" si="899"/>
        <v>0</v>
      </c>
      <c r="BY1060" s="136">
        <f t="shared" si="878"/>
        <v>0</v>
      </c>
      <c r="BZ1060" s="136">
        <f t="shared" si="900"/>
        <v>0</v>
      </c>
      <c r="CA1060" s="262"/>
      <c r="CB1060" s="262"/>
      <c r="CC1060" s="263"/>
      <c r="CD1060" s="167"/>
      <c r="CE1060" s="194"/>
      <c r="CF1060" s="194"/>
      <c r="CG1060" s="136">
        <f t="shared" si="901"/>
        <v>0</v>
      </c>
      <c r="CH1060" s="136">
        <f t="shared" si="879"/>
        <v>0</v>
      </c>
      <c r="CI1060" s="136">
        <f t="shared" si="902"/>
        <v>0</v>
      </c>
      <c r="CJ1060" s="262"/>
      <c r="CK1060" s="262"/>
      <c r="CL1060" s="263"/>
      <c r="CM1060" s="167"/>
      <c r="CN1060" s="194"/>
      <c r="CO1060" s="194"/>
      <c r="CP1060" s="136">
        <f t="shared" si="903"/>
        <v>0</v>
      </c>
      <c r="CQ1060" s="136">
        <f t="shared" si="880"/>
        <v>0</v>
      </c>
      <c r="CR1060" s="136">
        <f t="shared" si="904"/>
        <v>0</v>
      </c>
      <c r="CS1060" s="262"/>
      <c r="CT1060" s="262"/>
      <c r="CU1060" s="263"/>
      <c r="CV1060" s="167"/>
      <c r="CW1060" s="194"/>
      <c r="CX1060" s="194"/>
      <c r="CY1060" s="136">
        <f t="shared" si="905"/>
        <v>0</v>
      </c>
      <c r="CZ1060" s="136">
        <f t="shared" si="881"/>
        <v>0</v>
      </c>
      <c r="DA1060" s="136">
        <f t="shared" si="906"/>
        <v>0</v>
      </c>
      <c r="DB1060" s="262"/>
      <c r="DC1060" s="262"/>
      <c r="DD1060" s="263"/>
    </row>
    <row r="1061" spans="1:108" x14ac:dyDescent="0.25">
      <c r="A1061" s="167"/>
      <c r="B1061" s="194"/>
      <c r="C1061" s="194"/>
      <c r="D1061" s="136">
        <f t="shared" si="882"/>
        <v>0</v>
      </c>
      <c r="E1061" s="136">
        <f t="shared" si="883"/>
        <v>0</v>
      </c>
      <c r="F1061" s="136">
        <f t="shared" si="884"/>
        <v>0</v>
      </c>
      <c r="G1061" s="262"/>
      <c r="H1061" s="262"/>
      <c r="I1061" s="263"/>
      <c r="J1061" s="167"/>
      <c r="K1061" s="194"/>
      <c r="L1061" s="194"/>
      <c r="M1061" s="136">
        <f t="shared" si="885"/>
        <v>0</v>
      </c>
      <c r="N1061" s="136">
        <f t="shared" si="871"/>
        <v>0</v>
      </c>
      <c r="O1061" s="136">
        <f t="shared" si="886"/>
        <v>0</v>
      </c>
      <c r="P1061" s="262"/>
      <c r="Q1061" s="262"/>
      <c r="R1061" s="263"/>
      <c r="S1061" s="167"/>
      <c r="T1061" s="194"/>
      <c r="U1061" s="194"/>
      <c r="V1061" s="136">
        <f t="shared" si="887"/>
        <v>0</v>
      </c>
      <c r="W1061" s="136">
        <f t="shared" si="872"/>
        <v>0</v>
      </c>
      <c r="X1061" s="136">
        <f t="shared" si="888"/>
        <v>0</v>
      </c>
      <c r="Y1061" s="262"/>
      <c r="Z1061" s="262"/>
      <c r="AA1061" s="263"/>
      <c r="AB1061" s="167"/>
      <c r="AC1061" s="194"/>
      <c r="AD1061" s="194"/>
      <c r="AE1061" s="136">
        <f t="shared" si="889"/>
        <v>0</v>
      </c>
      <c r="AF1061" s="136">
        <f t="shared" si="873"/>
        <v>0</v>
      </c>
      <c r="AG1061" s="136">
        <f t="shared" si="890"/>
        <v>0</v>
      </c>
      <c r="AH1061" s="262"/>
      <c r="AI1061" s="262"/>
      <c r="AJ1061" s="263"/>
      <c r="AK1061" s="167"/>
      <c r="AL1061" s="194"/>
      <c r="AM1061" s="194"/>
      <c r="AN1061" s="136">
        <f t="shared" si="891"/>
        <v>0</v>
      </c>
      <c r="AO1061" s="136">
        <f t="shared" si="874"/>
        <v>0</v>
      </c>
      <c r="AP1061" s="136">
        <f t="shared" si="892"/>
        <v>0</v>
      </c>
      <c r="AQ1061" s="262"/>
      <c r="AR1061" s="262"/>
      <c r="AS1061" s="263"/>
      <c r="AT1061" s="167"/>
      <c r="AU1061" s="194"/>
      <c r="AV1061" s="194"/>
      <c r="AW1061" s="136">
        <f t="shared" si="893"/>
        <v>0</v>
      </c>
      <c r="AX1061" s="136">
        <f t="shared" si="875"/>
        <v>0</v>
      </c>
      <c r="AY1061" s="136">
        <f t="shared" si="894"/>
        <v>0</v>
      </c>
      <c r="AZ1061" s="262"/>
      <c r="BA1061" s="262"/>
      <c r="BB1061" s="263"/>
      <c r="BC1061" s="167"/>
      <c r="BD1061" s="194"/>
      <c r="BE1061" s="194"/>
      <c r="BF1061" s="136">
        <f t="shared" si="895"/>
        <v>0</v>
      </c>
      <c r="BG1061" s="136">
        <f t="shared" si="876"/>
        <v>0</v>
      </c>
      <c r="BH1061" s="136">
        <f t="shared" si="896"/>
        <v>0</v>
      </c>
      <c r="BI1061" s="262"/>
      <c r="BJ1061" s="262"/>
      <c r="BK1061" s="263"/>
      <c r="BL1061" s="167"/>
      <c r="BM1061" s="194"/>
      <c r="BN1061" s="194"/>
      <c r="BO1061" s="136">
        <f t="shared" si="897"/>
        <v>0</v>
      </c>
      <c r="BP1061" s="136">
        <f t="shared" si="877"/>
        <v>0</v>
      </c>
      <c r="BQ1061" s="136">
        <f t="shared" si="898"/>
        <v>0</v>
      </c>
      <c r="BR1061" s="262"/>
      <c r="BS1061" s="262"/>
      <c r="BT1061" s="263"/>
      <c r="BU1061" s="167"/>
      <c r="BV1061" s="194"/>
      <c r="BW1061" s="194"/>
      <c r="BX1061" s="136">
        <f t="shared" si="899"/>
        <v>0</v>
      </c>
      <c r="BY1061" s="136">
        <f t="shared" si="878"/>
        <v>0</v>
      </c>
      <c r="BZ1061" s="136">
        <f t="shared" si="900"/>
        <v>0</v>
      </c>
      <c r="CA1061" s="262"/>
      <c r="CB1061" s="262"/>
      <c r="CC1061" s="263"/>
      <c r="CD1061" s="167"/>
      <c r="CE1061" s="194"/>
      <c r="CF1061" s="194"/>
      <c r="CG1061" s="136">
        <f t="shared" si="901"/>
        <v>0</v>
      </c>
      <c r="CH1061" s="136">
        <f t="shared" si="879"/>
        <v>0</v>
      </c>
      <c r="CI1061" s="136">
        <f t="shared" si="902"/>
        <v>0</v>
      </c>
      <c r="CJ1061" s="262"/>
      <c r="CK1061" s="262"/>
      <c r="CL1061" s="263"/>
      <c r="CM1061" s="167"/>
      <c r="CN1061" s="194"/>
      <c r="CO1061" s="194"/>
      <c r="CP1061" s="136">
        <f t="shared" si="903"/>
        <v>0</v>
      </c>
      <c r="CQ1061" s="136">
        <f t="shared" si="880"/>
        <v>0</v>
      </c>
      <c r="CR1061" s="136">
        <f t="shared" si="904"/>
        <v>0</v>
      </c>
      <c r="CS1061" s="262"/>
      <c r="CT1061" s="262"/>
      <c r="CU1061" s="263"/>
      <c r="CV1061" s="167"/>
      <c r="CW1061" s="194"/>
      <c r="CX1061" s="194"/>
      <c r="CY1061" s="136">
        <f t="shared" si="905"/>
        <v>0</v>
      </c>
      <c r="CZ1061" s="136">
        <f t="shared" si="881"/>
        <v>0</v>
      </c>
      <c r="DA1061" s="136">
        <f t="shared" si="906"/>
        <v>0</v>
      </c>
      <c r="DB1061" s="262"/>
      <c r="DC1061" s="262"/>
      <c r="DD1061" s="263"/>
    </row>
    <row r="1062" spans="1:108" x14ac:dyDescent="0.25">
      <c r="A1062" s="167"/>
      <c r="B1062" s="194"/>
      <c r="C1062" s="194"/>
      <c r="D1062" s="136">
        <f t="shared" si="882"/>
        <v>0</v>
      </c>
      <c r="E1062" s="136">
        <f t="shared" si="883"/>
        <v>0</v>
      </c>
      <c r="F1062" s="136">
        <f t="shared" si="884"/>
        <v>0</v>
      </c>
      <c r="G1062" s="262"/>
      <c r="H1062" s="262"/>
      <c r="I1062" s="263"/>
      <c r="J1062" s="167"/>
      <c r="K1062" s="194"/>
      <c r="L1062" s="194"/>
      <c r="M1062" s="136">
        <f t="shared" si="885"/>
        <v>0</v>
      </c>
      <c r="N1062" s="136">
        <f t="shared" si="871"/>
        <v>0</v>
      </c>
      <c r="O1062" s="136">
        <f t="shared" si="886"/>
        <v>0</v>
      </c>
      <c r="P1062" s="262"/>
      <c r="Q1062" s="262"/>
      <c r="R1062" s="263"/>
      <c r="S1062" s="167"/>
      <c r="T1062" s="194"/>
      <c r="U1062" s="194"/>
      <c r="V1062" s="136">
        <f t="shared" si="887"/>
        <v>0</v>
      </c>
      <c r="W1062" s="136">
        <f t="shared" si="872"/>
        <v>0</v>
      </c>
      <c r="X1062" s="136">
        <f t="shared" si="888"/>
        <v>0</v>
      </c>
      <c r="Y1062" s="262"/>
      <c r="Z1062" s="262"/>
      <c r="AA1062" s="263"/>
      <c r="AB1062" s="167"/>
      <c r="AC1062" s="194"/>
      <c r="AD1062" s="194"/>
      <c r="AE1062" s="136">
        <f t="shared" si="889"/>
        <v>0</v>
      </c>
      <c r="AF1062" s="136">
        <f t="shared" si="873"/>
        <v>0</v>
      </c>
      <c r="AG1062" s="136">
        <f t="shared" si="890"/>
        <v>0</v>
      </c>
      <c r="AH1062" s="262"/>
      <c r="AI1062" s="262"/>
      <c r="AJ1062" s="263"/>
      <c r="AK1062" s="167"/>
      <c r="AL1062" s="194"/>
      <c r="AM1062" s="194"/>
      <c r="AN1062" s="136">
        <f t="shared" si="891"/>
        <v>0</v>
      </c>
      <c r="AO1062" s="136">
        <f t="shared" si="874"/>
        <v>0</v>
      </c>
      <c r="AP1062" s="136">
        <f t="shared" si="892"/>
        <v>0</v>
      </c>
      <c r="AQ1062" s="262"/>
      <c r="AR1062" s="262"/>
      <c r="AS1062" s="263"/>
      <c r="AT1062" s="167"/>
      <c r="AU1062" s="194"/>
      <c r="AV1062" s="194"/>
      <c r="AW1062" s="136">
        <f t="shared" si="893"/>
        <v>0</v>
      </c>
      <c r="AX1062" s="136">
        <f t="shared" si="875"/>
        <v>0</v>
      </c>
      <c r="AY1062" s="136">
        <f t="shared" si="894"/>
        <v>0</v>
      </c>
      <c r="AZ1062" s="262"/>
      <c r="BA1062" s="262"/>
      <c r="BB1062" s="263"/>
      <c r="BC1062" s="167"/>
      <c r="BD1062" s="194"/>
      <c r="BE1062" s="194"/>
      <c r="BF1062" s="136">
        <f t="shared" si="895"/>
        <v>0</v>
      </c>
      <c r="BG1062" s="136">
        <f t="shared" si="876"/>
        <v>0</v>
      </c>
      <c r="BH1062" s="136">
        <f t="shared" si="896"/>
        <v>0</v>
      </c>
      <c r="BI1062" s="262"/>
      <c r="BJ1062" s="262"/>
      <c r="BK1062" s="263"/>
      <c r="BL1062" s="167"/>
      <c r="BM1062" s="194"/>
      <c r="BN1062" s="194"/>
      <c r="BO1062" s="136">
        <f t="shared" si="897"/>
        <v>0</v>
      </c>
      <c r="BP1062" s="136">
        <f t="shared" si="877"/>
        <v>0</v>
      </c>
      <c r="BQ1062" s="136">
        <f t="shared" si="898"/>
        <v>0</v>
      </c>
      <c r="BR1062" s="262"/>
      <c r="BS1062" s="262"/>
      <c r="BT1062" s="263"/>
      <c r="BU1062" s="167"/>
      <c r="BV1062" s="194"/>
      <c r="BW1062" s="194"/>
      <c r="BX1062" s="136">
        <f t="shared" si="899"/>
        <v>0</v>
      </c>
      <c r="BY1062" s="136">
        <f t="shared" si="878"/>
        <v>0</v>
      </c>
      <c r="BZ1062" s="136">
        <f t="shared" si="900"/>
        <v>0</v>
      </c>
      <c r="CA1062" s="262"/>
      <c r="CB1062" s="262"/>
      <c r="CC1062" s="263"/>
      <c r="CD1062" s="167"/>
      <c r="CE1062" s="194"/>
      <c r="CF1062" s="194"/>
      <c r="CG1062" s="136">
        <f t="shared" si="901"/>
        <v>0</v>
      </c>
      <c r="CH1062" s="136">
        <f t="shared" si="879"/>
        <v>0</v>
      </c>
      <c r="CI1062" s="136">
        <f t="shared" si="902"/>
        <v>0</v>
      </c>
      <c r="CJ1062" s="262"/>
      <c r="CK1062" s="262"/>
      <c r="CL1062" s="263"/>
      <c r="CM1062" s="167"/>
      <c r="CN1062" s="194"/>
      <c r="CO1062" s="194"/>
      <c r="CP1062" s="136">
        <f t="shared" si="903"/>
        <v>0</v>
      </c>
      <c r="CQ1062" s="136">
        <f t="shared" si="880"/>
        <v>0</v>
      </c>
      <c r="CR1062" s="136">
        <f t="shared" si="904"/>
        <v>0</v>
      </c>
      <c r="CS1062" s="262"/>
      <c r="CT1062" s="262"/>
      <c r="CU1062" s="263"/>
      <c r="CV1062" s="167"/>
      <c r="CW1062" s="194"/>
      <c r="CX1062" s="194"/>
      <c r="CY1062" s="136">
        <f t="shared" si="905"/>
        <v>0</v>
      </c>
      <c r="CZ1062" s="136">
        <f t="shared" si="881"/>
        <v>0</v>
      </c>
      <c r="DA1062" s="136">
        <f t="shared" si="906"/>
        <v>0</v>
      </c>
      <c r="DB1062" s="262"/>
      <c r="DC1062" s="262"/>
      <c r="DD1062" s="263"/>
    </row>
    <row r="1063" spans="1:108" x14ac:dyDescent="0.25">
      <c r="A1063" s="167"/>
      <c r="B1063" s="194"/>
      <c r="C1063" s="194"/>
      <c r="D1063" s="136">
        <f t="shared" si="882"/>
        <v>0</v>
      </c>
      <c r="E1063" s="136">
        <f t="shared" si="883"/>
        <v>0</v>
      </c>
      <c r="F1063" s="136">
        <f t="shared" si="884"/>
        <v>0</v>
      </c>
      <c r="G1063" s="262"/>
      <c r="H1063" s="262"/>
      <c r="I1063" s="263"/>
      <c r="J1063" s="167"/>
      <c r="K1063" s="194"/>
      <c r="L1063" s="194"/>
      <c r="M1063" s="136">
        <f t="shared" si="885"/>
        <v>0</v>
      </c>
      <c r="N1063" s="136">
        <f t="shared" si="871"/>
        <v>0</v>
      </c>
      <c r="O1063" s="136">
        <f t="shared" si="886"/>
        <v>0</v>
      </c>
      <c r="P1063" s="262"/>
      <c r="Q1063" s="262"/>
      <c r="R1063" s="263"/>
      <c r="S1063" s="167"/>
      <c r="T1063" s="194"/>
      <c r="U1063" s="194"/>
      <c r="V1063" s="136">
        <f t="shared" si="887"/>
        <v>0</v>
      </c>
      <c r="W1063" s="136">
        <f t="shared" si="872"/>
        <v>0</v>
      </c>
      <c r="X1063" s="136">
        <f t="shared" si="888"/>
        <v>0</v>
      </c>
      <c r="Y1063" s="262"/>
      <c r="Z1063" s="262"/>
      <c r="AA1063" s="263"/>
      <c r="AB1063" s="167"/>
      <c r="AC1063" s="194"/>
      <c r="AD1063" s="194"/>
      <c r="AE1063" s="136">
        <f t="shared" si="889"/>
        <v>0</v>
      </c>
      <c r="AF1063" s="136">
        <f t="shared" si="873"/>
        <v>0</v>
      </c>
      <c r="AG1063" s="136">
        <f t="shared" si="890"/>
        <v>0</v>
      </c>
      <c r="AH1063" s="262"/>
      <c r="AI1063" s="262"/>
      <c r="AJ1063" s="263"/>
      <c r="AK1063" s="167"/>
      <c r="AL1063" s="194"/>
      <c r="AM1063" s="194"/>
      <c r="AN1063" s="136">
        <f t="shared" si="891"/>
        <v>0</v>
      </c>
      <c r="AO1063" s="136">
        <f t="shared" si="874"/>
        <v>0</v>
      </c>
      <c r="AP1063" s="136">
        <f t="shared" si="892"/>
        <v>0</v>
      </c>
      <c r="AQ1063" s="262"/>
      <c r="AR1063" s="262"/>
      <c r="AS1063" s="263"/>
      <c r="AT1063" s="167"/>
      <c r="AU1063" s="194"/>
      <c r="AV1063" s="194"/>
      <c r="AW1063" s="136">
        <f t="shared" si="893"/>
        <v>0</v>
      </c>
      <c r="AX1063" s="136">
        <f t="shared" si="875"/>
        <v>0</v>
      </c>
      <c r="AY1063" s="136">
        <f t="shared" si="894"/>
        <v>0</v>
      </c>
      <c r="AZ1063" s="262"/>
      <c r="BA1063" s="262"/>
      <c r="BB1063" s="263"/>
      <c r="BC1063" s="167"/>
      <c r="BD1063" s="194"/>
      <c r="BE1063" s="194"/>
      <c r="BF1063" s="136">
        <f t="shared" si="895"/>
        <v>0</v>
      </c>
      <c r="BG1063" s="136">
        <f t="shared" si="876"/>
        <v>0</v>
      </c>
      <c r="BH1063" s="136">
        <f t="shared" si="896"/>
        <v>0</v>
      </c>
      <c r="BI1063" s="262"/>
      <c r="BJ1063" s="262"/>
      <c r="BK1063" s="263"/>
      <c r="BL1063" s="167"/>
      <c r="BM1063" s="194"/>
      <c r="BN1063" s="194"/>
      <c r="BO1063" s="136">
        <f t="shared" si="897"/>
        <v>0</v>
      </c>
      <c r="BP1063" s="136">
        <f t="shared" si="877"/>
        <v>0</v>
      </c>
      <c r="BQ1063" s="136">
        <f t="shared" si="898"/>
        <v>0</v>
      </c>
      <c r="BR1063" s="262"/>
      <c r="BS1063" s="262"/>
      <c r="BT1063" s="263"/>
      <c r="BU1063" s="167"/>
      <c r="BV1063" s="194"/>
      <c r="BW1063" s="194"/>
      <c r="BX1063" s="136">
        <f t="shared" si="899"/>
        <v>0</v>
      </c>
      <c r="BY1063" s="136">
        <f t="shared" si="878"/>
        <v>0</v>
      </c>
      <c r="BZ1063" s="136">
        <f t="shared" si="900"/>
        <v>0</v>
      </c>
      <c r="CA1063" s="262"/>
      <c r="CB1063" s="262"/>
      <c r="CC1063" s="263"/>
      <c r="CD1063" s="167"/>
      <c r="CE1063" s="194"/>
      <c r="CF1063" s="194"/>
      <c r="CG1063" s="136">
        <f t="shared" si="901"/>
        <v>0</v>
      </c>
      <c r="CH1063" s="136">
        <f t="shared" si="879"/>
        <v>0</v>
      </c>
      <c r="CI1063" s="136">
        <f t="shared" si="902"/>
        <v>0</v>
      </c>
      <c r="CJ1063" s="262"/>
      <c r="CK1063" s="262"/>
      <c r="CL1063" s="263"/>
      <c r="CM1063" s="167"/>
      <c r="CN1063" s="194"/>
      <c r="CO1063" s="194"/>
      <c r="CP1063" s="136">
        <f t="shared" si="903"/>
        <v>0</v>
      </c>
      <c r="CQ1063" s="136">
        <f t="shared" si="880"/>
        <v>0</v>
      </c>
      <c r="CR1063" s="136">
        <f t="shared" si="904"/>
        <v>0</v>
      </c>
      <c r="CS1063" s="262"/>
      <c r="CT1063" s="262"/>
      <c r="CU1063" s="263"/>
      <c r="CV1063" s="167"/>
      <c r="CW1063" s="194"/>
      <c r="CX1063" s="194"/>
      <c r="CY1063" s="136">
        <f t="shared" si="905"/>
        <v>0</v>
      </c>
      <c r="CZ1063" s="136">
        <f t="shared" si="881"/>
        <v>0</v>
      </c>
      <c r="DA1063" s="136">
        <f t="shared" si="906"/>
        <v>0</v>
      </c>
      <c r="DB1063" s="262"/>
      <c r="DC1063" s="262"/>
      <c r="DD1063" s="263"/>
    </row>
    <row r="1064" spans="1:108" x14ac:dyDescent="0.25">
      <c r="A1064" s="167"/>
      <c r="B1064" s="194"/>
      <c r="C1064" s="194"/>
      <c r="D1064" s="136">
        <f t="shared" si="882"/>
        <v>0</v>
      </c>
      <c r="E1064" s="136">
        <f t="shared" si="883"/>
        <v>0</v>
      </c>
      <c r="F1064" s="136">
        <f t="shared" si="884"/>
        <v>0</v>
      </c>
      <c r="G1064" s="262"/>
      <c r="H1064" s="262"/>
      <c r="I1064" s="263"/>
      <c r="J1064" s="167"/>
      <c r="K1064" s="194"/>
      <c r="L1064" s="194"/>
      <c r="M1064" s="136">
        <f t="shared" si="885"/>
        <v>0</v>
      </c>
      <c r="N1064" s="136">
        <f t="shared" si="871"/>
        <v>0</v>
      </c>
      <c r="O1064" s="136">
        <f t="shared" si="886"/>
        <v>0</v>
      </c>
      <c r="P1064" s="262"/>
      <c r="Q1064" s="262"/>
      <c r="R1064" s="263"/>
      <c r="S1064" s="167"/>
      <c r="T1064" s="194"/>
      <c r="U1064" s="194"/>
      <c r="V1064" s="136">
        <f t="shared" si="887"/>
        <v>0</v>
      </c>
      <c r="W1064" s="136">
        <f t="shared" si="872"/>
        <v>0</v>
      </c>
      <c r="X1064" s="136">
        <f t="shared" si="888"/>
        <v>0</v>
      </c>
      <c r="Y1064" s="262"/>
      <c r="Z1064" s="262"/>
      <c r="AA1064" s="263"/>
      <c r="AB1064" s="167"/>
      <c r="AC1064" s="194"/>
      <c r="AD1064" s="194"/>
      <c r="AE1064" s="136">
        <f t="shared" si="889"/>
        <v>0</v>
      </c>
      <c r="AF1064" s="136">
        <f t="shared" si="873"/>
        <v>0</v>
      </c>
      <c r="AG1064" s="136">
        <f t="shared" si="890"/>
        <v>0</v>
      </c>
      <c r="AH1064" s="262"/>
      <c r="AI1064" s="262"/>
      <c r="AJ1064" s="263"/>
      <c r="AK1064" s="167"/>
      <c r="AL1064" s="194"/>
      <c r="AM1064" s="194"/>
      <c r="AN1064" s="136">
        <f t="shared" si="891"/>
        <v>0</v>
      </c>
      <c r="AO1064" s="136">
        <f t="shared" si="874"/>
        <v>0</v>
      </c>
      <c r="AP1064" s="136">
        <f t="shared" si="892"/>
        <v>0</v>
      </c>
      <c r="AQ1064" s="262"/>
      <c r="AR1064" s="262"/>
      <c r="AS1064" s="263"/>
      <c r="AT1064" s="167"/>
      <c r="AU1064" s="194"/>
      <c r="AV1064" s="194"/>
      <c r="AW1064" s="136">
        <f t="shared" si="893"/>
        <v>0</v>
      </c>
      <c r="AX1064" s="136">
        <f t="shared" si="875"/>
        <v>0</v>
      </c>
      <c r="AY1064" s="136">
        <f t="shared" si="894"/>
        <v>0</v>
      </c>
      <c r="AZ1064" s="262"/>
      <c r="BA1064" s="262"/>
      <c r="BB1064" s="263"/>
      <c r="BC1064" s="167"/>
      <c r="BD1064" s="194"/>
      <c r="BE1064" s="194"/>
      <c r="BF1064" s="136">
        <f t="shared" si="895"/>
        <v>0</v>
      </c>
      <c r="BG1064" s="136">
        <f t="shared" si="876"/>
        <v>0</v>
      </c>
      <c r="BH1064" s="136">
        <f t="shared" si="896"/>
        <v>0</v>
      </c>
      <c r="BI1064" s="262"/>
      <c r="BJ1064" s="262"/>
      <c r="BK1064" s="263"/>
      <c r="BL1064" s="167"/>
      <c r="BM1064" s="194"/>
      <c r="BN1064" s="194"/>
      <c r="BO1064" s="136">
        <f t="shared" si="897"/>
        <v>0</v>
      </c>
      <c r="BP1064" s="136">
        <f t="shared" si="877"/>
        <v>0</v>
      </c>
      <c r="BQ1064" s="136">
        <f t="shared" si="898"/>
        <v>0</v>
      </c>
      <c r="BR1064" s="262"/>
      <c r="BS1064" s="262"/>
      <c r="BT1064" s="263"/>
      <c r="BU1064" s="167"/>
      <c r="BV1064" s="194"/>
      <c r="BW1064" s="194"/>
      <c r="BX1064" s="136">
        <f t="shared" si="899"/>
        <v>0</v>
      </c>
      <c r="BY1064" s="136">
        <f t="shared" si="878"/>
        <v>0</v>
      </c>
      <c r="BZ1064" s="136">
        <f t="shared" si="900"/>
        <v>0</v>
      </c>
      <c r="CA1064" s="262"/>
      <c r="CB1064" s="262"/>
      <c r="CC1064" s="263"/>
      <c r="CD1064" s="167"/>
      <c r="CE1064" s="194"/>
      <c r="CF1064" s="194"/>
      <c r="CG1064" s="136">
        <f t="shared" si="901"/>
        <v>0</v>
      </c>
      <c r="CH1064" s="136">
        <f t="shared" si="879"/>
        <v>0</v>
      </c>
      <c r="CI1064" s="136">
        <f t="shared" si="902"/>
        <v>0</v>
      </c>
      <c r="CJ1064" s="262"/>
      <c r="CK1064" s="262"/>
      <c r="CL1064" s="263"/>
      <c r="CM1064" s="167"/>
      <c r="CN1064" s="194"/>
      <c r="CO1064" s="194"/>
      <c r="CP1064" s="136">
        <f t="shared" si="903"/>
        <v>0</v>
      </c>
      <c r="CQ1064" s="136">
        <f t="shared" si="880"/>
        <v>0</v>
      </c>
      <c r="CR1064" s="136">
        <f t="shared" si="904"/>
        <v>0</v>
      </c>
      <c r="CS1064" s="262"/>
      <c r="CT1064" s="262"/>
      <c r="CU1064" s="263"/>
      <c r="CV1064" s="167"/>
      <c r="CW1064" s="194"/>
      <c r="CX1064" s="194"/>
      <c r="CY1064" s="136">
        <f t="shared" si="905"/>
        <v>0</v>
      </c>
      <c r="CZ1064" s="136">
        <f t="shared" si="881"/>
        <v>0</v>
      </c>
      <c r="DA1064" s="136">
        <f t="shared" si="906"/>
        <v>0</v>
      </c>
      <c r="DB1064" s="262"/>
      <c r="DC1064" s="262"/>
      <c r="DD1064" s="263"/>
    </row>
    <row r="1065" spans="1:108" x14ac:dyDescent="0.25">
      <c r="A1065" s="167"/>
      <c r="B1065" s="194"/>
      <c r="C1065" s="194"/>
      <c r="D1065" s="136">
        <f t="shared" si="882"/>
        <v>0</v>
      </c>
      <c r="E1065" s="136">
        <f t="shared" si="883"/>
        <v>0</v>
      </c>
      <c r="F1065" s="136">
        <f t="shared" si="884"/>
        <v>0</v>
      </c>
      <c r="G1065" s="262"/>
      <c r="H1065" s="262"/>
      <c r="I1065" s="263"/>
      <c r="J1065" s="167"/>
      <c r="K1065" s="194"/>
      <c r="L1065" s="194"/>
      <c r="M1065" s="136">
        <f t="shared" si="885"/>
        <v>0</v>
      </c>
      <c r="N1065" s="136">
        <f t="shared" si="871"/>
        <v>0</v>
      </c>
      <c r="O1065" s="136">
        <f t="shared" si="886"/>
        <v>0</v>
      </c>
      <c r="P1065" s="262"/>
      <c r="Q1065" s="262"/>
      <c r="R1065" s="263"/>
      <c r="S1065" s="167"/>
      <c r="T1065" s="194"/>
      <c r="U1065" s="194"/>
      <c r="V1065" s="136">
        <f t="shared" si="887"/>
        <v>0</v>
      </c>
      <c r="W1065" s="136">
        <f t="shared" si="872"/>
        <v>0</v>
      </c>
      <c r="X1065" s="136">
        <f t="shared" si="888"/>
        <v>0</v>
      </c>
      <c r="Y1065" s="262"/>
      <c r="Z1065" s="262"/>
      <c r="AA1065" s="263"/>
      <c r="AB1065" s="167"/>
      <c r="AC1065" s="194"/>
      <c r="AD1065" s="194"/>
      <c r="AE1065" s="136">
        <f t="shared" si="889"/>
        <v>0</v>
      </c>
      <c r="AF1065" s="136">
        <f t="shared" si="873"/>
        <v>0</v>
      </c>
      <c r="AG1065" s="136">
        <f t="shared" si="890"/>
        <v>0</v>
      </c>
      <c r="AH1065" s="262"/>
      <c r="AI1065" s="262"/>
      <c r="AJ1065" s="263"/>
      <c r="AK1065" s="167"/>
      <c r="AL1065" s="194"/>
      <c r="AM1065" s="194"/>
      <c r="AN1065" s="136">
        <f t="shared" si="891"/>
        <v>0</v>
      </c>
      <c r="AO1065" s="136">
        <f t="shared" si="874"/>
        <v>0</v>
      </c>
      <c r="AP1065" s="136">
        <f t="shared" si="892"/>
        <v>0</v>
      </c>
      <c r="AQ1065" s="262"/>
      <c r="AR1065" s="262"/>
      <c r="AS1065" s="263"/>
      <c r="AT1065" s="167"/>
      <c r="AU1065" s="194"/>
      <c r="AV1065" s="194"/>
      <c r="AW1065" s="136">
        <f t="shared" si="893"/>
        <v>0</v>
      </c>
      <c r="AX1065" s="136">
        <f t="shared" si="875"/>
        <v>0</v>
      </c>
      <c r="AY1065" s="136">
        <f t="shared" si="894"/>
        <v>0</v>
      </c>
      <c r="AZ1065" s="262"/>
      <c r="BA1065" s="262"/>
      <c r="BB1065" s="263"/>
      <c r="BC1065" s="167"/>
      <c r="BD1065" s="194"/>
      <c r="BE1065" s="194"/>
      <c r="BF1065" s="136">
        <f t="shared" si="895"/>
        <v>0</v>
      </c>
      <c r="BG1065" s="136">
        <f t="shared" si="876"/>
        <v>0</v>
      </c>
      <c r="BH1065" s="136">
        <f t="shared" si="896"/>
        <v>0</v>
      </c>
      <c r="BI1065" s="262"/>
      <c r="BJ1065" s="262"/>
      <c r="BK1065" s="263"/>
      <c r="BL1065" s="167"/>
      <c r="BM1065" s="194"/>
      <c r="BN1065" s="194"/>
      <c r="BO1065" s="136">
        <f t="shared" si="897"/>
        <v>0</v>
      </c>
      <c r="BP1065" s="136">
        <f t="shared" si="877"/>
        <v>0</v>
      </c>
      <c r="BQ1065" s="136">
        <f t="shared" si="898"/>
        <v>0</v>
      </c>
      <c r="BR1065" s="262"/>
      <c r="BS1065" s="262"/>
      <c r="BT1065" s="263"/>
      <c r="BU1065" s="167"/>
      <c r="BV1065" s="194"/>
      <c r="BW1065" s="194"/>
      <c r="BX1065" s="136">
        <f t="shared" si="899"/>
        <v>0</v>
      </c>
      <c r="BY1065" s="136">
        <f t="shared" si="878"/>
        <v>0</v>
      </c>
      <c r="BZ1065" s="136">
        <f t="shared" si="900"/>
        <v>0</v>
      </c>
      <c r="CA1065" s="262"/>
      <c r="CB1065" s="262"/>
      <c r="CC1065" s="263"/>
      <c r="CD1065" s="167"/>
      <c r="CE1065" s="194"/>
      <c r="CF1065" s="194"/>
      <c r="CG1065" s="136">
        <f t="shared" si="901"/>
        <v>0</v>
      </c>
      <c r="CH1065" s="136">
        <f t="shared" si="879"/>
        <v>0</v>
      </c>
      <c r="CI1065" s="136">
        <f t="shared" si="902"/>
        <v>0</v>
      </c>
      <c r="CJ1065" s="262"/>
      <c r="CK1065" s="262"/>
      <c r="CL1065" s="263"/>
      <c r="CM1065" s="167"/>
      <c r="CN1065" s="194"/>
      <c r="CO1065" s="194"/>
      <c r="CP1065" s="136">
        <f t="shared" si="903"/>
        <v>0</v>
      </c>
      <c r="CQ1065" s="136">
        <f t="shared" si="880"/>
        <v>0</v>
      </c>
      <c r="CR1065" s="136">
        <f t="shared" si="904"/>
        <v>0</v>
      </c>
      <c r="CS1065" s="262"/>
      <c r="CT1065" s="262"/>
      <c r="CU1065" s="263"/>
      <c r="CV1065" s="167"/>
      <c r="CW1065" s="194"/>
      <c r="CX1065" s="194"/>
      <c r="CY1065" s="136">
        <f t="shared" si="905"/>
        <v>0</v>
      </c>
      <c r="CZ1065" s="136">
        <f t="shared" si="881"/>
        <v>0</v>
      </c>
      <c r="DA1065" s="136">
        <f t="shared" si="906"/>
        <v>0</v>
      </c>
      <c r="DB1065" s="262"/>
      <c r="DC1065" s="262"/>
      <c r="DD1065" s="263"/>
    </row>
    <row r="1066" spans="1:108" x14ac:dyDescent="0.25">
      <c r="A1066" s="167"/>
      <c r="B1066" s="194"/>
      <c r="C1066" s="194"/>
      <c r="D1066" s="136">
        <f t="shared" si="882"/>
        <v>0</v>
      </c>
      <c r="E1066" s="136">
        <f t="shared" si="883"/>
        <v>0</v>
      </c>
      <c r="F1066" s="136">
        <f t="shared" si="884"/>
        <v>0</v>
      </c>
      <c r="G1066" s="262"/>
      <c r="H1066" s="262"/>
      <c r="I1066" s="263"/>
      <c r="J1066" s="167"/>
      <c r="K1066" s="194"/>
      <c r="L1066" s="194"/>
      <c r="M1066" s="136">
        <f t="shared" si="885"/>
        <v>0</v>
      </c>
      <c r="N1066" s="136">
        <f t="shared" si="871"/>
        <v>0</v>
      </c>
      <c r="O1066" s="136">
        <f t="shared" si="886"/>
        <v>0</v>
      </c>
      <c r="P1066" s="262"/>
      <c r="Q1066" s="262"/>
      <c r="R1066" s="263"/>
      <c r="S1066" s="167"/>
      <c r="T1066" s="194"/>
      <c r="U1066" s="194"/>
      <c r="V1066" s="136">
        <f t="shared" si="887"/>
        <v>0</v>
      </c>
      <c r="W1066" s="136">
        <f t="shared" si="872"/>
        <v>0</v>
      </c>
      <c r="X1066" s="136">
        <f t="shared" si="888"/>
        <v>0</v>
      </c>
      <c r="Y1066" s="262"/>
      <c r="Z1066" s="262"/>
      <c r="AA1066" s="263"/>
      <c r="AB1066" s="167"/>
      <c r="AC1066" s="194"/>
      <c r="AD1066" s="194"/>
      <c r="AE1066" s="136">
        <f t="shared" si="889"/>
        <v>0</v>
      </c>
      <c r="AF1066" s="136">
        <f t="shared" si="873"/>
        <v>0</v>
      </c>
      <c r="AG1066" s="136">
        <f t="shared" si="890"/>
        <v>0</v>
      </c>
      <c r="AH1066" s="262"/>
      <c r="AI1066" s="262"/>
      <c r="AJ1066" s="263"/>
      <c r="AK1066" s="167"/>
      <c r="AL1066" s="194"/>
      <c r="AM1066" s="194"/>
      <c r="AN1066" s="136">
        <f t="shared" si="891"/>
        <v>0</v>
      </c>
      <c r="AO1066" s="136">
        <f t="shared" si="874"/>
        <v>0</v>
      </c>
      <c r="AP1066" s="136">
        <f t="shared" si="892"/>
        <v>0</v>
      </c>
      <c r="AQ1066" s="262"/>
      <c r="AR1066" s="262"/>
      <c r="AS1066" s="263"/>
      <c r="AT1066" s="167"/>
      <c r="AU1066" s="194"/>
      <c r="AV1066" s="194"/>
      <c r="AW1066" s="136">
        <f t="shared" si="893"/>
        <v>0</v>
      </c>
      <c r="AX1066" s="136">
        <f t="shared" si="875"/>
        <v>0</v>
      </c>
      <c r="AY1066" s="136">
        <f t="shared" si="894"/>
        <v>0</v>
      </c>
      <c r="AZ1066" s="262"/>
      <c r="BA1066" s="262"/>
      <c r="BB1066" s="263"/>
      <c r="BC1066" s="167"/>
      <c r="BD1066" s="194"/>
      <c r="BE1066" s="194"/>
      <c r="BF1066" s="136">
        <f t="shared" si="895"/>
        <v>0</v>
      </c>
      <c r="BG1066" s="136">
        <f t="shared" si="876"/>
        <v>0</v>
      </c>
      <c r="BH1066" s="136">
        <f t="shared" si="896"/>
        <v>0</v>
      </c>
      <c r="BI1066" s="262"/>
      <c r="BJ1066" s="262"/>
      <c r="BK1066" s="263"/>
      <c r="BL1066" s="167"/>
      <c r="BM1066" s="194"/>
      <c r="BN1066" s="194"/>
      <c r="BO1066" s="136">
        <f t="shared" si="897"/>
        <v>0</v>
      </c>
      <c r="BP1066" s="136">
        <f t="shared" si="877"/>
        <v>0</v>
      </c>
      <c r="BQ1066" s="136">
        <f t="shared" si="898"/>
        <v>0</v>
      </c>
      <c r="BR1066" s="262"/>
      <c r="BS1066" s="262"/>
      <c r="BT1066" s="263"/>
      <c r="BU1066" s="167"/>
      <c r="BV1066" s="194"/>
      <c r="BW1066" s="194"/>
      <c r="BX1066" s="136">
        <f t="shared" si="899"/>
        <v>0</v>
      </c>
      <c r="BY1066" s="136">
        <f t="shared" si="878"/>
        <v>0</v>
      </c>
      <c r="BZ1066" s="136">
        <f t="shared" si="900"/>
        <v>0</v>
      </c>
      <c r="CA1066" s="262"/>
      <c r="CB1066" s="262"/>
      <c r="CC1066" s="263"/>
      <c r="CD1066" s="167"/>
      <c r="CE1066" s="194"/>
      <c r="CF1066" s="194"/>
      <c r="CG1066" s="136">
        <f t="shared" si="901"/>
        <v>0</v>
      </c>
      <c r="CH1066" s="136">
        <f t="shared" si="879"/>
        <v>0</v>
      </c>
      <c r="CI1066" s="136">
        <f t="shared" si="902"/>
        <v>0</v>
      </c>
      <c r="CJ1066" s="262"/>
      <c r="CK1066" s="262"/>
      <c r="CL1066" s="263"/>
      <c r="CM1066" s="167"/>
      <c r="CN1066" s="194"/>
      <c r="CO1066" s="194"/>
      <c r="CP1066" s="136">
        <f t="shared" si="903"/>
        <v>0</v>
      </c>
      <c r="CQ1066" s="136">
        <f t="shared" si="880"/>
        <v>0</v>
      </c>
      <c r="CR1066" s="136">
        <f t="shared" si="904"/>
        <v>0</v>
      </c>
      <c r="CS1066" s="262"/>
      <c r="CT1066" s="262"/>
      <c r="CU1066" s="263"/>
      <c r="CV1066" s="167"/>
      <c r="CW1066" s="194"/>
      <c r="CX1066" s="194"/>
      <c r="CY1066" s="136">
        <f t="shared" si="905"/>
        <v>0</v>
      </c>
      <c r="CZ1066" s="136">
        <f t="shared" si="881"/>
        <v>0</v>
      </c>
      <c r="DA1066" s="136">
        <f t="shared" si="906"/>
        <v>0</v>
      </c>
      <c r="DB1066" s="262"/>
      <c r="DC1066" s="262"/>
      <c r="DD1066" s="263"/>
    </row>
    <row r="1067" spans="1:108" x14ac:dyDescent="0.25">
      <c r="A1067" s="167"/>
      <c r="B1067" s="194"/>
      <c r="C1067" s="194"/>
      <c r="D1067" s="136">
        <f t="shared" si="882"/>
        <v>0</v>
      </c>
      <c r="E1067" s="136">
        <f t="shared" si="883"/>
        <v>0</v>
      </c>
      <c r="F1067" s="136">
        <f t="shared" si="884"/>
        <v>0</v>
      </c>
      <c r="G1067" s="262"/>
      <c r="H1067" s="262"/>
      <c r="I1067" s="263"/>
      <c r="J1067" s="167"/>
      <c r="K1067" s="194"/>
      <c r="L1067" s="194"/>
      <c r="M1067" s="136">
        <f t="shared" si="885"/>
        <v>0</v>
      </c>
      <c r="N1067" s="136">
        <f t="shared" si="871"/>
        <v>0</v>
      </c>
      <c r="O1067" s="136">
        <f t="shared" si="886"/>
        <v>0</v>
      </c>
      <c r="P1067" s="262"/>
      <c r="Q1067" s="262"/>
      <c r="R1067" s="263"/>
      <c r="S1067" s="167"/>
      <c r="T1067" s="194"/>
      <c r="U1067" s="194"/>
      <c r="V1067" s="136">
        <f t="shared" si="887"/>
        <v>0</v>
      </c>
      <c r="W1067" s="136">
        <f t="shared" si="872"/>
        <v>0</v>
      </c>
      <c r="X1067" s="136">
        <f t="shared" si="888"/>
        <v>0</v>
      </c>
      <c r="Y1067" s="262"/>
      <c r="Z1067" s="262"/>
      <c r="AA1067" s="263"/>
      <c r="AB1067" s="167"/>
      <c r="AC1067" s="194"/>
      <c r="AD1067" s="194"/>
      <c r="AE1067" s="136">
        <f t="shared" si="889"/>
        <v>0</v>
      </c>
      <c r="AF1067" s="136">
        <f t="shared" si="873"/>
        <v>0</v>
      </c>
      <c r="AG1067" s="136">
        <f t="shared" si="890"/>
        <v>0</v>
      </c>
      <c r="AH1067" s="262"/>
      <c r="AI1067" s="262"/>
      <c r="AJ1067" s="263"/>
      <c r="AK1067" s="167"/>
      <c r="AL1067" s="194"/>
      <c r="AM1067" s="194"/>
      <c r="AN1067" s="136">
        <f t="shared" si="891"/>
        <v>0</v>
      </c>
      <c r="AO1067" s="136">
        <f t="shared" si="874"/>
        <v>0</v>
      </c>
      <c r="AP1067" s="136">
        <f t="shared" si="892"/>
        <v>0</v>
      </c>
      <c r="AQ1067" s="262"/>
      <c r="AR1067" s="262"/>
      <c r="AS1067" s="263"/>
      <c r="AT1067" s="167"/>
      <c r="AU1067" s="194"/>
      <c r="AV1067" s="194"/>
      <c r="AW1067" s="136">
        <f t="shared" si="893"/>
        <v>0</v>
      </c>
      <c r="AX1067" s="136">
        <f t="shared" si="875"/>
        <v>0</v>
      </c>
      <c r="AY1067" s="136">
        <f t="shared" si="894"/>
        <v>0</v>
      </c>
      <c r="AZ1067" s="262"/>
      <c r="BA1067" s="262"/>
      <c r="BB1067" s="263"/>
      <c r="BC1067" s="167"/>
      <c r="BD1067" s="194"/>
      <c r="BE1067" s="194"/>
      <c r="BF1067" s="136">
        <f t="shared" si="895"/>
        <v>0</v>
      </c>
      <c r="BG1067" s="136">
        <f t="shared" si="876"/>
        <v>0</v>
      </c>
      <c r="BH1067" s="136">
        <f t="shared" si="896"/>
        <v>0</v>
      </c>
      <c r="BI1067" s="262"/>
      <c r="BJ1067" s="262"/>
      <c r="BK1067" s="263"/>
      <c r="BL1067" s="167"/>
      <c r="BM1067" s="194"/>
      <c r="BN1067" s="194"/>
      <c r="BO1067" s="136">
        <f t="shared" si="897"/>
        <v>0</v>
      </c>
      <c r="BP1067" s="136">
        <f t="shared" si="877"/>
        <v>0</v>
      </c>
      <c r="BQ1067" s="136">
        <f t="shared" si="898"/>
        <v>0</v>
      </c>
      <c r="BR1067" s="262"/>
      <c r="BS1067" s="262"/>
      <c r="BT1067" s="263"/>
      <c r="BU1067" s="167"/>
      <c r="BV1067" s="194"/>
      <c r="BW1067" s="194"/>
      <c r="BX1067" s="136">
        <f t="shared" si="899"/>
        <v>0</v>
      </c>
      <c r="BY1067" s="136">
        <f t="shared" si="878"/>
        <v>0</v>
      </c>
      <c r="BZ1067" s="136">
        <f t="shared" si="900"/>
        <v>0</v>
      </c>
      <c r="CA1067" s="262"/>
      <c r="CB1067" s="262"/>
      <c r="CC1067" s="263"/>
      <c r="CD1067" s="167"/>
      <c r="CE1067" s="194"/>
      <c r="CF1067" s="194"/>
      <c r="CG1067" s="136">
        <f t="shared" si="901"/>
        <v>0</v>
      </c>
      <c r="CH1067" s="136">
        <f t="shared" si="879"/>
        <v>0</v>
      </c>
      <c r="CI1067" s="136">
        <f t="shared" si="902"/>
        <v>0</v>
      </c>
      <c r="CJ1067" s="262"/>
      <c r="CK1067" s="262"/>
      <c r="CL1067" s="263"/>
      <c r="CM1067" s="167"/>
      <c r="CN1067" s="194"/>
      <c r="CO1067" s="194"/>
      <c r="CP1067" s="136">
        <f t="shared" si="903"/>
        <v>0</v>
      </c>
      <c r="CQ1067" s="136">
        <f t="shared" si="880"/>
        <v>0</v>
      </c>
      <c r="CR1067" s="136">
        <f t="shared" si="904"/>
        <v>0</v>
      </c>
      <c r="CS1067" s="262"/>
      <c r="CT1067" s="262"/>
      <c r="CU1067" s="263"/>
      <c r="CV1067" s="167"/>
      <c r="CW1067" s="194"/>
      <c r="CX1067" s="194"/>
      <c r="CY1067" s="136">
        <f t="shared" si="905"/>
        <v>0</v>
      </c>
      <c r="CZ1067" s="136">
        <f t="shared" si="881"/>
        <v>0</v>
      </c>
      <c r="DA1067" s="136">
        <f t="shared" si="906"/>
        <v>0</v>
      </c>
      <c r="DB1067" s="262"/>
      <c r="DC1067" s="262"/>
      <c r="DD1067" s="263"/>
    </row>
    <row r="1068" spans="1:108" x14ac:dyDescent="0.25">
      <c r="A1068" s="167"/>
      <c r="B1068" s="194"/>
      <c r="C1068" s="194"/>
      <c r="D1068" s="136">
        <f t="shared" si="882"/>
        <v>0</v>
      </c>
      <c r="E1068" s="136">
        <f t="shared" si="883"/>
        <v>0</v>
      </c>
      <c r="F1068" s="136">
        <f t="shared" si="884"/>
        <v>0</v>
      </c>
      <c r="G1068" s="262"/>
      <c r="H1068" s="262"/>
      <c r="I1068" s="263"/>
      <c r="J1068" s="167"/>
      <c r="K1068" s="194"/>
      <c r="L1068" s="194"/>
      <c r="M1068" s="136">
        <f t="shared" si="885"/>
        <v>0</v>
      </c>
      <c r="N1068" s="136">
        <f t="shared" si="871"/>
        <v>0</v>
      </c>
      <c r="O1068" s="136">
        <f t="shared" si="886"/>
        <v>0</v>
      </c>
      <c r="P1068" s="262"/>
      <c r="Q1068" s="262"/>
      <c r="R1068" s="263"/>
      <c r="S1068" s="167"/>
      <c r="T1068" s="194"/>
      <c r="U1068" s="194"/>
      <c r="V1068" s="136">
        <f t="shared" si="887"/>
        <v>0</v>
      </c>
      <c r="W1068" s="136">
        <f t="shared" si="872"/>
        <v>0</v>
      </c>
      <c r="X1068" s="136">
        <f t="shared" si="888"/>
        <v>0</v>
      </c>
      <c r="Y1068" s="262"/>
      <c r="Z1068" s="262"/>
      <c r="AA1068" s="263"/>
      <c r="AB1068" s="167"/>
      <c r="AC1068" s="194"/>
      <c r="AD1068" s="194"/>
      <c r="AE1068" s="136">
        <f t="shared" si="889"/>
        <v>0</v>
      </c>
      <c r="AF1068" s="136">
        <f t="shared" si="873"/>
        <v>0</v>
      </c>
      <c r="AG1068" s="136">
        <f t="shared" si="890"/>
        <v>0</v>
      </c>
      <c r="AH1068" s="262"/>
      <c r="AI1068" s="262"/>
      <c r="AJ1068" s="263"/>
      <c r="AK1068" s="167"/>
      <c r="AL1068" s="194"/>
      <c r="AM1068" s="194"/>
      <c r="AN1068" s="136">
        <f t="shared" si="891"/>
        <v>0</v>
      </c>
      <c r="AO1068" s="136">
        <f t="shared" si="874"/>
        <v>0</v>
      </c>
      <c r="AP1068" s="136">
        <f t="shared" si="892"/>
        <v>0</v>
      </c>
      <c r="AQ1068" s="262"/>
      <c r="AR1068" s="262"/>
      <c r="AS1068" s="263"/>
      <c r="AT1068" s="167"/>
      <c r="AU1068" s="194"/>
      <c r="AV1068" s="194"/>
      <c r="AW1068" s="136">
        <f t="shared" si="893"/>
        <v>0</v>
      </c>
      <c r="AX1068" s="136">
        <f t="shared" si="875"/>
        <v>0</v>
      </c>
      <c r="AY1068" s="136">
        <f t="shared" si="894"/>
        <v>0</v>
      </c>
      <c r="AZ1068" s="262"/>
      <c r="BA1068" s="262"/>
      <c r="BB1068" s="263"/>
      <c r="BC1068" s="167"/>
      <c r="BD1068" s="194"/>
      <c r="BE1068" s="194"/>
      <c r="BF1068" s="136">
        <f t="shared" si="895"/>
        <v>0</v>
      </c>
      <c r="BG1068" s="136">
        <f t="shared" si="876"/>
        <v>0</v>
      </c>
      <c r="BH1068" s="136">
        <f t="shared" si="896"/>
        <v>0</v>
      </c>
      <c r="BI1068" s="262"/>
      <c r="BJ1068" s="262"/>
      <c r="BK1068" s="263"/>
      <c r="BL1068" s="167"/>
      <c r="BM1068" s="194"/>
      <c r="BN1068" s="194"/>
      <c r="BO1068" s="136">
        <f t="shared" si="897"/>
        <v>0</v>
      </c>
      <c r="BP1068" s="136">
        <f t="shared" si="877"/>
        <v>0</v>
      </c>
      <c r="BQ1068" s="136">
        <f t="shared" si="898"/>
        <v>0</v>
      </c>
      <c r="BR1068" s="262"/>
      <c r="BS1068" s="262"/>
      <c r="BT1068" s="263"/>
      <c r="BU1068" s="167"/>
      <c r="BV1068" s="194"/>
      <c r="BW1068" s="194"/>
      <c r="BX1068" s="136">
        <f t="shared" si="899"/>
        <v>0</v>
      </c>
      <c r="BY1068" s="136">
        <f t="shared" si="878"/>
        <v>0</v>
      </c>
      <c r="BZ1068" s="136">
        <f t="shared" si="900"/>
        <v>0</v>
      </c>
      <c r="CA1068" s="262"/>
      <c r="CB1068" s="262"/>
      <c r="CC1068" s="263"/>
      <c r="CD1068" s="167"/>
      <c r="CE1068" s="194"/>
      <c r="CF1068" s="194"/>
      <c r="CG1068" s="136">
        <f t="shared" si="901"/>
        <v>0</v>
      </c>
      <c r="CH1068" s="136">
        <f t="shared" si="879"/>
        <v>0</v>
      </c>
      <c r="CI1068" s="136">
        <f t="shared" si="902"/>
        <v>0</v>
      </c>
      <c r="CJ1068" s="262"/>
      <c r="CK1068" s="262"/>
      <c r="CL1068" s="263"/>
      <c r="CM1068" s="167"/>
      <c r="CN1068" s="194"/>
      <c r="CO1068" s="194"/>
      <c r="CP1068" s="136">
        <f t="shared" si="903"/>
        <v>0</v>
      </c>
      <c r="CQ1068" s="136">
        <f t="shared" si="880"/>
        <v>0</v>
      </c>
      <c r="CR1068" s="136">
        <f t="shared" si="904"/>
        <v>0</v>
      </c>
      <c r="CS1068" s="262"/>
      <c r="CT1068" s="262"/>
      <c r="CU1068" s="263"/>
      <c r="CV1068" s="167"/>
      <c r="CW1068" s="194"/>
      <c r="CX1068" s="194"/>
      <c r="CY1068" s="136">
        <f t="shared" si="905"/>
        <v>0</v>
      </c>
      <c r="CZ1068" s="136">
        <f t="shared" si="881"/>
        <v>0</v>
      </c>
      <c r="DA1068" s="136">
        <f t="shared" si="906"/>
        <v>0</v>
      </c>
      <c r="DB1068" s="262"/>
      <c r="DC1068" s="262"/>
      <c r="DD1068" s="263"/>
    </row>
    <row r="1069" spans="1:108" x14ac:dyDescent="0.25">
      <c r="A1069" s="167"/>
      <c r="B1069" s="194"/>
      <c r="C1069" s="194"/>
      <c r="D1069" s="136">
        <f t="shared" si="882"/>
        <v>0</v>
      </c>
      <c r="E1069" s="136">
        <f t="shared" si="883"/>
        <v>0</v>
      </c>
      <c r="F1069" s="136">
        <f t="shared" si="884"/>
        <v>0</v>
      </c>
      <c r="G1069" s="262"/>
      <c r="H1069" s="262"/>
      <c r="I1069" s="263"/>
      <c r="J1069" s="167"/>
      <c r="K1069" s="194"/>
      <c r="L1069" s="194"/>
      <c r="M1069" s="136">
        <f t="shared" si="885"/>
        <v>0</v>
      </c>
      <c r="N1069" s="136">
        <f t="shared" si="871"/>
        <v>0</v>
      </c>
      <c r="O1069" s="136">
        <f t="shared" si="886"/>
        <v>0</v>
      </c>
      <c r="P1069" s="262"/>
      <c r="Q1069" s="262"/>
      <c r="R1069" s="263"/>
      <c r="S1069" s="167"/>
      <c r="T1069" s="194"/>
      <c r="U1069" s="194"/>
      <c r="V1069" s="136">
        <f t="shared" si="887"/>
        <v>0</v>
      </c>
      <c r="W1069" s="136">
        <f t="shared" si="872"/>
        <v>0</v>
      </c>
      <c r="X1069" s="136">
        <f t="shared" si="888"/>
        <v>0</v>
      </c>
      <c r="Y1069" s="262"/>
      <c r="Z1069" s="262"/>
      <c r="AA1069" s="263"/>
      <c r="AB1069" s="167"/>
      <c r="AC1069" s="194"/>
      <c r="AD1069" s="194"/>
      <c r="AE1069" s="136">
        <f t="shared" si="889"/>
        <v>0</v>
      </c>
      <c r="AF1069" s="136">
        <f t="shared" si="873"/>
        <v>0</v>
      </c>
      <c r="AG1069" s="136">
        <f t="shared" si="890"/>
        <v>0</v>
      </c>
      <c r="AH1069" s="262"/>
      <c r="AI1069" s="262"/>
      <c r="AJ1069" s="263"/>
      <c r="AK1069" s="167"/>
      <c r="AL1069" s="194"/>
      <c r="AM1069" s="194"/>
      <c r="AN1069" s="136">
        <f t="shared" si="891"/>
        <v>0</v>
      </c>
      <c r="AO1069" s="136">
        <f t="shared" si="874"/>
        <v>0</v>
      </c>
      <c r="AP1069" s="136">
        <f t="shared" si="892"/>
        <v>0</v>
      </c>
      <c r="AQ1069" s="262"/>
      <c r="AR1069" s="262"/>
      <c r="AS1069" s="263"/>
      <c r="AT1069" s="167"/>
      <c r="AU1069" s="194"/>
      <c r="AV1069" s="194"/>
      <c r="AW1069" s="136">
        <f t="shared" si="893"/>
        <v>0</v>
      </c>
      <c r="AX1069" s="136">
        <f t="shared" si="875"/>
        <v>0</v>
      </c>
      <c r="AY1069" s="136">
        <f t="shared" si="894"/>
        <v>0</v>
      </c>
      <c r="AZ1069" s="262"/>
      <c r="BA1069" s="262"/>
      <c r="BB1069" s="263"/>
      <c r="BC1069" s="167"/>
      <c r="BD1069" s="194"/>
      <c r="BE1069" s="194"/>
      <c r="BF1069" s="136">
        <f t="shared" si="895"/>
        <v>0</v>
      </c>
      <c r="BG1069" s="136">
        <f t="shared" si="876"/>
        <v>0</v>
      </c>
      <c r="BH1069" s="136">
        <f t="shared" si="896"/>
        <v>0</v>
      </c>
      <c r="BI1069" s="262"/>
      <c r="BJ1069" s="262"/>
      <c r="BK1069" s="263"/>
      <c r="BL1069" s="167"/>
      <c r="BM1069" s="194"/>
      <c r="BN1069" s="194"/>
      <c r="BO1069" s="136">
        <f t="shared" si="897"/>
        <v>0</v>
      </c>
      <c r="BP1069" s="136">
        <f t="shared" si="877"/>
        <v>0</v>
      </c>
      <c r="BQ1069" s="136">
        <f t="shared" si="898"/>
        <v>0</v>
      </c>
      <c r="BR1069" s="262"/>
      <c r="BS1069" s="262"/>
      <c r="BT1069" s="263"/>
      <c r="BU1069" s="167"/>
      <c r="BV1069" s="194"/>
      <c r="BW1069" s="194"/>
      <c r="BX1069" s="136">
        <f t="shared" si="899"/>
        <v>0</v>
      </c>
      <c r="BY1069" s="136">
        <f t="shared" si="878"/>
        <v>0</v>
      </c>
      <c r="BZ1069" s="136">
        <f t="shared" si="900"/>
        <v>0</v>
      </c>
      <c r="CA1069" s="262"/>
      <c r="CB1069" s="262"/>
      <c r="CC1069" s="263"/>
      <c r="CD1069" s="167"/>
      <c r="CE1069" s="194"/>
      <c r="CF1069" s="194"/>
      <c r="CG1069" s="136">
        <f t="shared" si="901"/>
        <v>0</v>
      </c>
      <c r="CH1069" s="136">
        <f t="shared" si="879"/>
        <v>0</v>
      </c>
      <c r="CI1069" s="136">
        <f t="shared" si="902"/>
        <v>0</v>
      </c>
      <c r="CJ1069" s="262"/>
      <c r="CK1069" s="262"/>
      <c r="CL1069" s="263"/>
      <c r="CM1069" s="167"/>
      <c r="CN1069" s="194"/>
      <c r="CO1069" s="194"/>
      <c r="CP1069" s="136">
        <f t="shared" si="903"/>
        <v>0</v>
      </c>
      <c r="CQ1069" s="136">
        <f t="shared" si="880"/>
        <v>0</v>
      </c>
      <c r="CR1069" s="136">
        <f t="shared" si="904"/>
        <v>0</v>
      </c>
      <c r="CS1069" s="262"/>
      <c r="CT1069" s="262"/>
      <c r="CU1069" s="263"/>
      <c r="CV1069" s="167"/>
      <c r="CW1069" s="194"/>
      <c r="CX1069" s="194"/>
      <c r="CY1069" s="136">
        <f t="shared" si="905"/>
        <v>0</v>
      </c>
      <c r="CZ1069" s="136">
        <f t="shared" si="881"/>
        <v>0</v>
      </c>
      <c r="DA1069" s="136">
        <f t="shared" si="906"/>
        <v>0</v>
      </c>
      <c r="DB1069" s="262"/>
      <c r="DC1069" s="262"/>
      <c r="DD1069" s="263"/>
    </row>
    <row r="1070" spans="1:108" x14ac:dyDescent="0.25">
      <c r="A1070" s="167"/>
      <c r="B1070" s="194"/>
      <c r="C1070" s="194"/>
      <c r="D1070" s="136">
        <f t="shared" si="882"/>
        <v>0</v>
      </c>
      <c r="E1070" s="136">
        <f t="shared" si="883"/>
        <v>0</v>
      </c>
      <c r="F1070" s="136">
        <f t="shared" si="884"/>
        <v>0</v>
      </c>
      <c r="G1070" s="262"/>
      <c r="H1070" s="262"/>
      <c r="I1070" s="263"/>
      <c r="J1070" s="167"/>
      <c r="K1070" s="194"/>
      <c r="L1070" s="194"/>
      <c r="M1070" s="136">
        <f t="shared" si="885"/>
        <v>0</v>
      </c>
      <c r="N1070" s="136">
        <f t="shared" si="871"/>
        <v>0</v>
      </c>
      <c r="O1070" s="136">
        <f t="shared" si="886"/>
        <v>0</v>
      </c>
      <c r="P1070" s="262"/>
      <c r="Q1070" s="262"/>
      <c r="R1070" s="263"/>
      <c r="S1070" s="167"/>
      <c r="T1070" s="194"/>
      <c r="U1070" s="194"/>
      <c r="V1070" s="136">
        <f t="shared" si="887"/>
        <v>0</v>
      </c>
      <c r="W1070" s="136">
        <f t="shared" si="872"/>
        <v>0</v>
      </c>
      <c r="X1070" s="136">
        <f t="shared" si="888"/>
        <v>0</v>
      </c>
      <c r="Y1070" s="262"/>
      <c r="Z1070" s="262"/>
      <c r="AA1070" s="263"/>
      <c r="AB1070" s="167"/>
      <c r="AC1070" s="194"/>
      <c r="AD1070" s="194"/>
      <c r="AE1070" s="136">
        <f t="shared" si="889"/>
        <v>0</v>
      </c>
      <c r="AF1070" s="136">
        <f t="shared" si="873"/>
        <v>0</v>
      </c>
      <c r="AG1070" s="136">
        <f t="shared" si="890"/>
        <v>0</v>
      </c>
      <c r="AH1070" s="262"/>
      <c r="AI1070" s="262"/>
      <c r="AJ1070" s="263"/>
      <c r="AK1070" s="167"/>
      <c r="AL1070" s="194"/>
      <c r="AM1070" s="194"/>
      <c r="AN1070" s="136">
        <f t="shared" si="891"/>
        <v>0</v>
      </c>
      <c r="AO1070" s="136">
        <f t="shared" si="874"/>
        <v>0</v>
      </c>
      <c r="AP1070" s="136">
        <f t="shared" si="892"/>
        <v>0</v>
      </c>
      <c r="AQ1070" s="262"/>
      <c r="AR1070" s="262"/>
      <c r="AS1070" s="263"/>
      <c r="AT1070" s="167"/>
      <c r="AU1070" s="194"/>
      <c r="AV1070" s="194"/>
      <c r="AW1070" s="136">
        <f t="shared" si="893"/>
        <v>0</v>
      </c>
      <c r="AX1070" s="136">
        <f t="shared" si="875"/>
        <v>0</v>
      </c>
      <c r="AY1070" s="136">
        <f t="shared" si="894"/>
        <v>0</v>
      </c>
      <c r="AZ1070" s="262"/>
      <c r="BA1070" s="262"/>
      <c r="BB1070" s="263"/>
      <c r="BC1070" s="167"/>
      <c r="BD1070" s="194"/>
      <c r="BE1070" s="194"/>
      <c r="BF1070" s="136">
        <f t="shared" si="895"/>
        <v>0</v>
      </c>
      <c r="BG1070" s="136">
        <f t="shared" si="876"/>
        <v>0</v>
      </c>
      <c r="BH1070" s="136">
        <f t="shared" si="896"/>
        <v>0</v>
      </c>
      <c r="BI1070" s="262"/>
      <c r="BJ1070" s="262"/>
      <c r="BK1070" s="263"/>
      <c r="BL1070" s="167"/>
      <c r="BM1070" s="194"/>
      <c r="BN1070" s="194"/>
      <c r="BO1070" s="136">
        <f t="shared" si="897"/>
        <v>0</v>
      </c>
      <c r="BP1070" s="136">
        <f t="shared" si="877"/>
        <v>0</v>
      </c>
      <c r="BQ1070" s="136">
        <f t="shared" si="898"/>
        <v>0</v>
      </c>
      <c r="BR1070" s="262"/>
      <c r="BS1070" s="262"/>
      <c r="BT1070" s="263"/>
      <c r="BU1070" s="167"/>
      <c r="BV1070" s="194"/>
      <c r="BW1070" s="194"/>
      <c r="BX1070" s="136">
        <f t="shared" si="899"/>
        <v>0</v>
      </c>
      <c r="BY1070" s="136">
        <f t="shared" si="878"/>
        <v>0</v>
      </c>
      <c r="BZ1070" s="136">
        <f t="shared" si="900"/>
        <v>0</v>
      </c>
      <c r="CA1070" s="262"/>
      <c r="CB1070" s="262"/>
      <c r="CC1070" s="263"/>
      <c r="CD1070" s="167"/>
      <c r="CE1070" s="194"/>
      <c r="CF1070" s="194"/>
      <c r="CG1070" s="136">
        <f t="shared" si="901"/>
        <v>0</v>
      </c>
      <c r="CH1070" s="136">
        <f t="shared" si="879"/>
        <v>0</v>
      </c>
      <c r="CI1070" s="136">
        <f t="shared" si="902"/>
        <v>0</v>
      </c>
      <c r="CJ1070" s="262"/>
      <c r="CK1070" s="262"/>
      <c r="CL1070" s="263"/>
      <c r="CM1070" s="167"/>
      <c r="CN1070" s="194"/>
      <c r="CO1070" s="194"/>
      <c r="CP1070" s="136">
        <f t="shared" si="903"/>
        <v>0</v>
      </c>
      <c r="CQ1070" s="136">
        <f t="shared" si="880"/>
        <v>0</v>
      </c>
      <c r="CR1070" s="136">
        <f t="shared" si="904"/>
        <v>0</v>
      </c>
      <c r="CS1070" s="262"/>
      <c r="CT1070" s="262"/>
      <c r="CU1070" s="263"/>
      <c r="CV1070" s="167"/>
      <c r="CW1070" s="194"/>
      <c r="CX1070" s="194"/>
      <c r="CY1070" s="136">
        <f t="shared" si="905"/>
        <v>0</v>
      </c>
      <c r="CZ1070" s="136">
        <f t="shared" si="881"/>
        <v>0</v>
      </c>
      <c r="DA1070" s="136">
        <f t="shared" si="906"/>
        <v>0</v>
      </c>
      <c r="DB1070" s="262"/>
      <c r="DC1070" s="262"/>
      <c r="DD1070" s="263"/>
    </row>
    <row r="1071" spans="1:108" x14ac:dyDescent="0.25">
      <c r="A1071" s="167"/>
      <c r="B1071" s="194"/>
      <c r="C1071" s="194"/>
      <c r="D1071" s="136">
        <f t="shared" si="882"/>
        <v>0</v>
      </c>
      <c r="E1071" s="136">
        <f t="shared" si="883"/>
        <v>0</v>
      </c>
      <c r="F1071" s="136">
        <f t="shared" si="884"/>
        <v>0</v>
      </c>
      <c r="G1071" s="262"/>
      <c r="H1071" s="262"/>
      <c r="I1071" s="263"/>
      <c r="J1071" s="167"/>
      <c r="K1071" s="194"/>
      <c r="L1071" s="194"/>
      <c r="M1071" s="136">
        <f t="shared" si="885"/>
        <v>0</v>
      </c>
      <c r="N1071" s="136">
        <f t="shared" si="871"/>
        <v>0</v>
      </c>
      <c r="O1071" s="136">
        <f t="shared" si="886"/>
        <v>0</v>
      </c>
      <c r="P1071" s="262"/>
      <c r="Q1071" s="262"/>
      <c r="R1071" s="263"/>
      <c r="S1071" s="167"/>
      <c r="T1071" s="194"/>
      <c r="U1071" s="194"/>
      <c r="V1071" s="136">
        <f t="shared" si="887"/>
        <v>0</v>
      </c>
      <c r="W1071" s="136">
        <f t="shared" si="872"/>
        <v>0</v>
      </c>
      <c r="X1071" s="136">
        <f t="shared" si="888"/>
        <v>0</v>
      </c>
      <c r="Y1071" s="262"/>
      <c r="Z1071" s="262"/>
      <c r="AA1071" s="263"/>
      <c r="AB1071" s="167"/>
      <c r="AC1071" s="194"/>
      <c r="AD1071" s="194"/>
      <c r="AE1071" s="136">
        <f t="shared" si="889"/>
        <v>0</v>
      </c>
      <c r="AF1071" s="136">
        <f t="shared" si="873"/>
        <v>0</v>
      </c>
      <c r="AG1071" s="136">
        <f t="shared" si="890"/>
        <v>0</v>
      </c>
      <c r="AH1071" s="262"/>
      <c r="AI1071" s="262"/>
      <c r="AJ1071" s="263"/>
      <c r="AK1071" s="167"/>
      <c r="AL1071" s="194"/>
      <c r="AM1071" s="194"/>
      <c r="AN1071" s="136">
        <f t="shared" si="891"/>
        <v>0</v>
      </c>
      <c r="AO1071" s="136">
        <f t="shared" si="874"/>
        <v>0</v>
      </c>
      <c r="AP1071" s="136">
        <f t="shared" si="892"/>
        <v>0</v>
      </c>
      <c r="AQ1071" s="262"/>
      <c r="AR1071" s="262"/>
      <c r="AS1071" s="263"/>
      <c r="AT1071" s="167"/>
      <c r="AU1071" s="194"/>
      <c r="AV1071" s="194"/>
      <c r="AW1071" s="136">
        <f t="shared" si="893"/>
        <v>0</v>
      </c>
      <c r="AX1071" s="136">
        <f t="shared" si="875"/>
        <v>0</v>
      </c>
      <c r="AY1071" s="136">
        <f t="shared" si="894"/>
        <v>0</v>
      </c>
      <c r="AZ1071" s="262"/>
      <c r="BA1071" s="262"/>
      <c r="BB1071" s="263"/>
      <c r="BC1071" s="167"/>
      <c r="BD1071" s="194"/>
      <c r="BE1071" s="194"/>
      <c r="BF1071" s="136">
        <f t="shared" si="895"/>
        <v>0</v>
      </c>
      <c r="BG1071" s="136">
        <f t="shared" si="876"/>
        <v>0</v>
      </c>
      <c r="BH1071" s="136">
        <f t="shared" si="896"/>
        <v>0</v>
      </c>
      <c r="BI1071" s="262"/>
      <c r="BJ1071" s="262"/>
      <c r="BK1071" s="263"/>
      <c r="BL1071" s="167"/>
      <c r="BM1071" s="194"/>
      <c r="BN1071" s="194"/>
      <c r="BO1071" s="136">
        <f t="shared" si="897"/>
        <v>0</v>
      </c>
      <c r="BP1071" s="136">
        <f t="shared" si="877"/>
        <v>0</v>
      </c>
      <c r="BQ1071" s="136">
        <f t="shared" si="898"/>
        <v>0</v>
      </c>
      <c r="BR1071" s="262"/>
      <c r="BS1071" s="262"/>
      <c r="BT1071" s="263"/>
      <c r="BU1071" s="167"/>
      <c r="BV1071" s="194"/>
      <c r="BW1071" s="194"/>
      <c r="BX1071" s="136">
        <f t="shared" si="899"/>
        <v>0</v>
      </c>
      <c r="BY1071" s="136">
        <f t="shared" si="878"/>
        <v>0</v>
      </c>
      <c r="BZ1071" s="136">
        <f t="shared" si="900"/>
        <v>0</v>
      </c>
      <c r="CA1071" s="262"/>
      <c r="CB1071" s="262"/>
      <c r="CC1071" s="263"/>
      <c r="CD1071" s="167"/>
      <c r="CE1071" s="194"/>
      <c r="CF1071" s="194"/>
      <c r="CG1071" s="136">
        <f t="shared" si="901"/>
        <v>0</v>
      </c>
      <c r="CH1071" s="136">
        <f t="shared" si="879"/>
        <v>0</v>
      </c>
      <c r="CI1071" s="136">
        <f t="shared" si="902"/>
        <v>0</v>
      </c>
      <c r="CJ1071" s="262"/>
      <c r="CK1071" s="262"/>
      <c r="CL1071" s="263"/>
      <c r="CM1071" s="167"/>
      <c r="CN1071" s="194"/>
      <c r="CO1071" s="194"/>
      <c r="CP1071" s="136">
        <f t="shared" si="903"/>
        <v>0</v>
      </c>
      <c r="CQ1071" s="136">
        <f t="shared" si="880"/>
        <v>0</v>
      </c>
      <c r="CR1071" s="136">
        <f t="shared" si="904"/>
        <v>0</v>
      </c>
      <c r="CS1071" s="262"/>
      <c r="CT1071" s="262"/>
      <c r="CU1071" s="263"/>
      <c r="CV1071" s="167"/>
      <c r="CW1071" s="194"/>
      <c r="CX1071" s="194"/>
      <c r="CY1071" s="136">
        <f t="shared" si="905"/>
        <v>0</v>
      </c>
      <c r="CZ1071" s="136">
        <f t="shared" si="881"/>
        <v>0</v>
      </c>
      <c r="DA1071" s="136">
        <f t="shared" si="906"/>
        <v>0</v>
      </c>
      <c r="DB1071" s="262"/>
      <c r="DC1071" s="262"/>
      <c r="DD1071" s="263"/>
    </row>
    <row r="1072" spans="1:108" x14ac:dyDescent="0.25">
      <c r="A1072" s="167"/>
      <c r="B1072" s="194"/>
      <c r="C1072" s="194"/>
      <c r="D1072" s="136">
        <f t="shared" si="882"/>
        <v>0</v>
      </c>
      <c r="E1072" s="136">
        <f t="shared" si="883"/>
        <v>0</v>
      </c>
      <c r="F1072" s="136">
        <f t="shared" si="884"/>
        <v>0</v>
      </c>
      <c r="G1072" s="262"/>
      <c r="H1072" s="262"/>
      <c r="I1072" s="263"/>
      <c r="J1072" s="167"/>
      <c r="K1072" s="194"/>
      <c r="L1072" s="194"/>
      <c r="M1072" s="136">
        <f t="shared" si="885"/>
        <v>0</v>
      </c>
      <c r="N1072" s="136">
        <f t="shared" si="871"/>
        <v>0</v>
      </c>
      <c r="O1072" s="136">
        <f t="shared" si="886"/>
        <v>0</v>
      </c>
      <c r="P1072" s="262"/>
      <c r="Q1072" s="262"/>
      <c r="R1072" s="263"/>
      <c r="S1072" s="167"/>
      <c r="T1072" s="194"/>
      <c r="U1072" s="194"/>
      <c r="V1072" s="136">
        <f t="shared" si="887"/>
        <v>0</v>
      </c>
      <c r="W1072" s="136">
        <f t="shared" si="872"/>
        <v>0</v>
      </c>
      <c r="X1072" s="136">
        <f t="shared" si="888"/>
        <v>0</v>
      </c>
      <c r="Y1072" s="262"/>
      <c r="Z1072" s="262"/>
      <c r="AA1072" s="263"/>
      <c r="AB1072" s="167"/>
      <c r="AC1072" s="194"/>
      <c r="AD1072" s="194"/>
      <c r="AE1072" s="136">
        <f t="shared" si="889"/>
        <v>0</v>
      </c>
      <c r="AF1072" s="136">
        <f t="shared" si="873"/>
        <v>0</v>
      </c>
      <c r="AG1072" s="136">
        <f t="shared" si="890"/>
        <v>0</v>
      </c>
      <c r="AH1072" s="262"/>
      <c r="AI1072" s="262"/>
      <c r="AJ1072" s="263"/>
      <c r="AK1072" s="167"/>
      <c r="AL1072" s="194"/>
      <c r="AM1072" s="194"/>
      <c r="AN1072" s="136">
        <f t="shared" si="891"/>
        <v>0</v>
      </c>
      <c r="AO1072" s="136">
        <f t="shared" si="874"/>
        <v>0</v>
      </c>
      <c r="AP1072" s="136">
        <f t="shared" si="892"/>
        <v>0</v>
      </c>
      <c r="AQ1072" s="262"/>
      <c r="AR1072" s="262"/>
      <c r="AS1072" s="263"/>
      <c r="AT1072" s="167"/>
      <c r="AU1072" s="194"/>
      <c r="AV1072" s="194"/>
      <c r="AW1072" s="136">
        <f t="shared" si="893"/>
        <v>0</v>
      </c>
      <c r="AX1072" s="136">
        <f t="shared" si="875"/>
        <v>0</v>
      </c>
      <c r="AY1072" s="136">
        <f t="shared" si="894"/>
        <v>0</v>
      </c>
      <c r="AZ1072" s="262"/>
      <c r="BA1072" s="262"/>
      <c r="BB1072" s="263"/>
      <c r="BC1072" s="167"/>
      <c r="BD1072" s="194"/>
      <c r="BE1072" s="194"/>
      <c r="BF1072" s="136">
        <f t="shared" si="895"/>
        <v>0</v>
      </c>
      <c r="BG1072" s="136">
        <f t="shared" si="876"/>
        <v>0</v>
      </c>
      <c r="BH1072" s="136">
        <f t="shared" si="896"/>
        <v>0</v>
      </c>
      <c r="BI1072" s="262"/>
      <c r="BJ1072" s="262"/>
      <c r="BK1072" s="263"/>
      <c r="BL1072" s="167"/>
      <c r="BM1072" s="194"/>
      <c r="BN1072" s="194"/>
      <c r="BO1072" s="136">
        <f t="shared" si="897"/>
        <v>0</v>
      </c>
      <c r="BP1072" s="136">
        <f t="shared" si="877"/>
        <v>0</v>
      </c>
      <c r="BQ1072" s="136">
        <f t="shared" si="898"/>
        <v>0</v>
      </c>
      <c r="BR1072" s="262"/>
      <c r="BS1072" s="262"/>
      <c r="BT1072" s="263"/>
      <c r="BU1072" s="167"/>
      <c r="BV1072" s="194"/>
      <c r="BW1072" s="194"/>
      <c r="BX1072" s="136">
        <f t="shared" si="899"/>
        <v>0</v>
      </c>
      <c r="BY1072" s="136">
        <f t="shared" si="878"/>
        <v>0</v>
      </c>
      <c r="BZ1072" s="136">
        <f t="shared" si="900"/>
        <v>0</v>
      </c>
      <c r="CA1072" s="262"/>
      <c r="CB1072" s="262"/>
      <c r="CC1072" s="263"/>
      <c r="CD1072" s="167"/>
      <c r="CE1072" s="194"/>
      <c r="CF1072" s="194"/>
      <c r="CG1072" s="136">
        <f t="shared" si="901"/>
        <v>0</v>
      </c>
      <c r="CH1072" s="136">
        <f t="shared" si="879"/>
        <v>0</v>
      </c>
      <c r="CI1072" s="136">
        <f t="shared" si="902"/>
        <v>0</v>
      </c>
      <c r="CJ1072" s="262"/>
      <c r="CK1072" s="262"/>
      <c r="CL1072" s="263"/>
      <c r="CM1072" s="167"/>
      <c r="CN1072" s="194"/>
      <c r="CO1072" s="194"/>
      <c r="CP1072" s="136">
        <f t="shared" si="903"/>
        <v>0</v>
      </c>
      <c r="CQ1072" s="136">
        <f t="shared" si="880"/>
        <v>0</v>
      </c>
      <c r="CR1072" s="136">
        <f t="shared" si="904"/>
        <v>0</v>
      </c>
      <c r="CS1072" s="262"/>
      <c r="CT1072" s="262"/>
      <c r="CU1072" s="263"/>
      <c r="CV1072" s="167"/>
      <c r="CW1072" s="194"/>
      <c r="CX1072" s="194"/>
      <c r="CY1072" s="136">
        <f t="shared" si="905"/>
        <v>0</v>
      </c>
      <c r="CZ1072" s="136">
        <f t="shared" si="881"/>
        <v>0</v>
      </c>
      <c r="DA1072" s="136">
        <f t="shared" si="906"/>
        <v>0</v>
      </c>
      <c r="DB1072" s="262"/>
      <c r="DC1072" s="262"/>
      <c r="DD1072" s="263"/>
    </row>
    <row r="1073" spans="1:108" x14ac:dyDescent="0.25">
      <c r="A1073" s="167"/>
      <c r="B1073" s="194"/>
      <c r="C1073" s="194"/>
      <c r="D1073" s="136">
        <f t="shared" si="882"/>
        <v>0</v>
      </c>
      <c r="E1073" s="136">
        <f t="shared" si="883"/>
        <v>0</v>
      </c>
      <c r="F1073" s="136">
        <f t="shared" si="884"/>
        <v>0</v>
      </c>
      <c r="G1073" s="262"/>
      <c r="H1073" s="262"/>
      <c r="I1073" s="263"/>
      <c r="J1073" s="167"/>
      <c r="K1073" s="194"/>
      <c r="L1073" s="194"/>
      <c r="M1073" s="136">
        <f t="shared" si="885"/>
        <v>0</v>
      </c>
      <c r="N1073" s="136">
        <f t="shared" si="871"/>
        <v>0</v>
      </c>
      <c r="O1073" s="136">
        <f t="shared" si="886"/>
        <v>0</v>
      </c>
      <c r="P1073" s="262"/>
      <c r="Q1073" s="262"/>
      <c r="R1073" s="263"/>
      <c r="S1073" s="167"/>
      <c r="T1073" s="194"/>
      <c r="U1073" s="194"/>
      <c r="V1073" s="136">
        <f t="shared" si="887"/>
        <v>0</v>
      </c>
      <c r="W1073" s="136">
        <f t="shared" si="872"/>
        <v>0</v>
      </c>
      <c r="X1073" s="136">
        <f t="shared" si="888"/>
        <v>0</v>
      </c>
      <c r="Y1073" s="262"/>
      <c r="Z1073" s="262"/>
      <c r="AA1073" s="263"/>
      <c r="AB1073" s="167"/>
      <c r="AC1073" s="194"/>
      <c r="AD1073" s="194"/>
      <c r="AE1073" s="136">
        <f t="shared" si="889"/>
        <v>0</v>
      </c>
      <c r="AF1073" s="136">
        <f t="shared" si="873"/>
        <v>0</v>
      </c>
      <c r="AG1073" s="136">
        <f t="shared" si="890"/>
        <v>0</v>
      </c>
      <c r="AH1073" s="262"/>
      <c r="AI1073" s="262"/>
      <c r="AJ1073" s="263"/>
      <c r="AK1073" s="167"/>
      <c r="AL1073" s="194"/>
      <c r="AM1073" s="194"/>
      <c r="AN1073" s="136">
        <f t="shared" si="891"/>
        <v>0</v>
      </c>
      <c r="AO1073" s="136">
        <f t="shared" si="874"/>
        <v>0</v>
      </c>
      <c r="AP1073" s="136">
        <f t="shared" si="892"/>
        <v>0</v>
      </c>
      <c r="AQ1073" s="262"/>
      <c r="AR1073" s="262"/>
      <c r="AS1073" s="263"/>
      <c r="AT1073" s="167"/>
      <c r="AU1073" s="194"/>
      <c r="AV1073" s="194"/>
      <c r="AW1073" s="136">
        <f t="shared" si="893"/>
        <v>0</v>
      </c>
      <c r="AX1073" s="136">
        <f t="shared" si="875"/>
        <v>0</v>
      </c>
      <c r="AY1073" s="136">
        <f t="shared" si="894"/>
        <v>0</v>
      </c>
      <c r="AZ1073" s="262"/>
      <c r="BA1073" s="262"/>
      <c r="BB1073" s="263"/>
      <c r="BC1073" s="167"/>
      <c r="BD1073" s="194"/>
      <c r="BE1073" s="194"/>
      <c r="BF1073" s="136">
        <f t="shared" si="895"/>
        <v>0</v>
      </c>
      <c r="BG1073" s="136">
        <f t="shared" si="876"/>
        <v>0</v>
      </c>
      <c r="BH1073" s="136">
        <f t="shared" si="896"/>
        <v>0</v>
      </c>
      <c r="BI1073" s="262"/>
      <c r="BJ1073" s="262"/>
      <c r="BK1073" s="263"/>
      <c r="BL1073" s="167"/>
      <c r="BM1073" s="194"/>
      <c r="BN1073" s="194"/>
      <c r="BO1073" s="136">
        <f t="shared" si="897"/>
        <v>0</v>
      </c>
      <c r="BP1073" s="136">
        <f t="shared" si="877"/>
        <v>0</v>
      </c>
      <c r="BQ1073" s="136">
        <f t="shared" si="898"/>
        <v>0</v>
      </c>
      <c r="BR1073" s="262"/>
      <c r="BS1073" s="262"/>
      <c r="BT1073" s="263"/>
      <c r="BU1073" s="167"/>
      <c r="BV1073" s="194"/>
      <c r="BW1073" s="194"/>
      <c r="BX1073" s="136">
        <f t="shared" si="899"/>
        <v>0</v>
      </c>
      <c r="BY1073" s="136">
        <f t="shared" si="878"/>
        <v>0</v>
      </c>
      <c r="BZ1073" s="136">
        <f t="shared" si="900"/>
        <v>0</v>
      </c>
      <c r="CA1073" s="262"/>
      <c r="CB1073" s="262"/>
      <c r="CC1073" s="263"/>
      <c r="CD1073" s="167"/>
      <c r="CE1073" s="194"/>
      <c r="CF1073" s="194"/>
      <c r="CG1073" s="136">
        <f t="shared" si="901"/>
        <v>0</v>
      </c>
      <c r="CH1073" s="136">
        <f t="shared" si="879"/>
        <v>0</v>
      </c>
      <c r="CI1073" s="136">
        <f t="shared" si="902"/>
        <v>0</v>
      </c>
      <c r="CJ1073" s="262"/>
      <c r="CK1073" s="262"/>
      <c r="CL1073" s="263"/>
      <c r="CM1073" s="167"/>
      <c r="CN1073" s="194"/>
      <c r="CO1073" s="194"/>
      <c r="CP1073" s="136">
        <f t="shared" si="903"/>
        <v>0</v>
      </c>
      <c r="CQ1073" s="136">
        <f t="shared" si="880"/>
        <v>0</v>
      </c>
      <c r="CR1073" s="136">
        <f t="shared" si="904"/>
        <v>0</v>
      </c>
      <c r="CS1073" s="262"/>
      <c r="CT1073" s="262"/>
      <c r="CU1073" s="263"/>
      <c r="CV1073" s="167"/>
      <c r="CW1073" s="194"/>
      <c r="CX1073" s="194"/>
      <c r="CY1073" s="136">
        <f t="shared" si="905"/>
        <v>0</v>
      </c>
      <c r="CZ1073" s="136">
        <f t="shared" si="881"/>
        <v>0</v>
      </c>
      <c r="DA1073" s="136">
        <f t="shared" si="906"/>
        <v>0</v>
      </c>
      <c r="DB1073" s="262"/>
      <c r="DC1073" s="262"/>
      <c r="DD1073" s="263"/>
    </row>
    <row r="1074" spans="1:108" x14ac:dyDescent="0.25">
      <c r="A1074" s="167"/>
      <c r="B1074" s="194"/>
      <c r="C1074" s="194"/>
      <c r="D1074" s="136">
        <f t="shared" si="882"/>
        <v>0</v>
      </c>
      <c r="E1074" s="136">
        <f t="shared" si="883"/>
        <v>0</v>
      </c>
      <c r="F1074" s="136">
        <f t="shared" si="884"/>
        <v>0</v>
      </c>
      <c r="G1074" s="262"/>
      <c r="H1074" s="262"/>
      <c r="I1074" s="263"/>
      <c r="J1074" s="167"/>
      <c r="K1074" s="194"/>
      <c r="L1074" s="194"/>
      <c r="M1074" s="136">
        <f t="shared" si="885"/>
        <v>0</v>
      </c>
      <c r="N1074" s="136">
        <f t="shared" si="871"/>
        <v>0</v>
      </c>
      <c r="O1074" s="136">
        <f t="shared" si="886"/>
        <v>0</v>
      </c>
      <c r="P1074" s="262"/>
      <c r="Q1074" s="262"/>
      <c r="R1074" s="263"/>
      <c r="S1074" s="167"/>
      <c r="T1074" s="194"/>
      <c r="U1074" s="194"/>
      <c r="V1074" s="136">
        <f t="shared" si="887"/>
        <v>0</v>
      </c>
      <c r="W1074" s="136">
        <f t="shared" si="872"/>
        <v>0</v>
      </c>
      <c r="X1074" s="136">
        <f t="shared" si="888"/>
        <v>0</v>
      </c>
      <c r="Y1074" s="262"/>
      <c r="Z1074" s="262"/>
      <c r="AA1074" s="263"/>
      <c r="AB1074" s="167"/>
      <c r="AC1074" s="194"/>
      <c r="AD1074" s="194"/>
      <c r="AE1074" s="136">
        <f t="shared" si="889"/>
        <v>0</v>
      </c>
      <c r="AF1074" s="136">
        <f t="shared" si="873"/>
        <v>0</v>
      </c>
      <c r="AG1074" s="136">
        <f t="shared" si="890"/>
        <v>0</v>
      </c>
      <c r="AH1074" s="262"/>
      <c r="AI1074" s="262"/>
      <c r="AJ1074" s="263"/>
      <c r="AK1074" s="167"/>
      <c r="AL1074" s="194"/>
      <c r="AM1074" s="194"/>
      <c r="AN1074" s="136">
        <f t="shared" si="891"/>
        <v>0</v>
      </c>
      <c r="AO1074" s="136">
        <f t="shared" si="874"/>
        <v>0</v>
      </c>
      <c r="AP1074" s="136">
        <f t="shared" si="892"/>
        <v>0</v>
      </c>
      <c r="AQ1074" s="262"/>
      <c r="AR1074" s="262"/>
      <c r="AS1074" s="263"/>
      <c r="AT1074" s="167"/>
      <c r="AU1074" s="194"/>
      <c r="AV1074" s="194"/>
      <c r="AW1074" s="136">
        <f t="shared" si="893"/>
        <v>0</v>
      </c>
      <c r="AX1074" s="136">
        <f t="shared" si="875"/>
        <v>0</v>
      </c>
      <c r="AY1074" s="136">
        <f t="shared" si="894"/>
        <v>0</v>
      </c>
      <c r="AZ1074" s="262"/>
      <c r="BA1074" s="262"/>
      <c r="BB1074" s="263"/>
      <c r="BC1074" s="167"/>
      <c r="BD1074" s="194"/>
      <c r="BE1074" s="194"/>
      <c r="BF1074" s="136">
        <f t="shared" si="895"/>
        <v>0</v>
      </c>
      <c r="BG1074" s="136">
        <f t="shared" si="876"/>
        <v>0</v>
      </c>
      <c r="BH1074" s="136">
        <f t="shared" si="896"/>
        <v>0</v>
      </c>
      <c r="BI1074" s="262"/>
      <c r="BJ1074" s="262"/>
      <c r="BK1074" s="263"/>
      <c r="BL1074" s="167"/>
      <c r="BM1074" s="194"/>
      <c r="BN1074" s="194"/>
      <c r="BO1074" s="136">
        <f t="shared" si="897"/>
        <v>0</v>
      </c>
      <c r="BP1074" s="136">
        <f t="shared" si="877"/>
        <v>0</v>
      </c>
      <c r="BQ1074" s="136">
        <f t="shared" si="898"/>
        <v>0</v>
      </c>
      <c r="BR1074" s="262"/>
      <c r="BS1074" s="262"/>
      <c r="BT1074" s="263"/>
      <c r="BU1074" s="167"/>
      <c r="BV1074" s="194"/>
      <c r="BW1074" s="194"/>
      <c r="BX1074" s="136">
        <f t="shared" si="899"/>
        <v>0</v>
      </c>
      <c r="BY1074" s="136">
        <f t="shared" si="878"/>
        <v>0</v>
      </c>
      <c r="BZ1074" s="136">
        <f t="shared" si="900"/>
        <v>0</v>
      </c>
      <c r="CA1074" s="262"/>
      <c r="CB1074" s="262"/>
      <c r="CC1074" s="263"/>
      <c r="CD1074" s="167"/>
      <c r="CE1074" s="194"/>
      <c r="CF1074" s="194"/>
      <c r="CG1074" s="136">
        <f t="shared" si="901"/>
        <v>0</v>
      </c>
      <c r="CH1074" s="136">
        <f t="shared" si="879"/>
        <v>0</v>
      </c>
      <c r="CI1074" s="136">
        <f t="shared" si="902"/>
        <v>0</v>
      </c>
      <c r="CJ1074" s="262"/>
      <c r="CK1074" s="262"/>
      <c r="CL1074" s="263"/>
      <c r="CM1074" s="167"/>
      <c r="CN1074" s="194"/>
      <c r="CO1074" s="194"/>
      <c r="CP1074" s="136">
        <f t="shared" si="903"/>
        <v>0</v>
      </c>
      <c r="CQ1074" s="136">
        <f t="shared" si="880"/>
        <v>0</v>
      </c>
      <c r="CR1074" s="136">
        <f t="shared" si="904"/>
        <v>0</v>
      </c>
      <c r="CS1074" s="262"/>
      <c r="CT1074" s="262"/>
      <c r="CU1074" s="263"/>
      <c r="CV1074" s="167"/>
      <c r="CW1074" s="194"/>
      <c r="CX1074" s="194"/>
      <c r="CY1074" s="136">
        <f t="shared" si="905"/>
        <v>0</v>
      </c>
      <c r="CZ1074" s="136">
        <f t="shared" si="881"/>
        <v>0</v>
      </c>
      <c r="DA1074" s="136">
        <f t="shared" si="906"/>
        <v>0</v>
      </c>
      <c r="DB1074" s="262"/>
      <c r="DC1074" s="262"/>
      <c r="DD1074" s="263"/>
    </row>
    <row r="1075" spans="1:108" x14ac:dyDescent="0.25">
      <c r="A1075" s="167"/>
      <c r="B1075" s="194"/>
      <c r="C1075" s="194"/>
      <c r="D1075" s="136">
        <f t="shared" si="882"/>
        <v>0</v>
      </c>
      <c r="E1075" s="136">
        <f t="shared" si="883"/>
        <v>0</v>
      </c>
      <c r="F1075" s="136">
        <f t="shared" si="884"/>
        <v>0</v>
      </c>
      <c r="G1075" s="262"/>
      <c r="H1075" s="262"/>
      <c r="I1075" s="263"/>
      <c r="J1075" s="167"/>
      <c r="K1075" s="194"/>
      <c r="L1075" s="194"/>
      <c r="M1075" s="136">
        <f t="shared" si="885"/>
        <v>0</v>
      </c>
      <c r="N1075" s="136">
        <f t="shared" si="871"/>
        <v>0</v>
      </c>
      <c r="O1075" s="136">
        <f t="shared" si="886"/>
        <v>0</v>
      </c>
      <c r="P1075" s="262"/>
      <c r="Q1075" s="262"/>
      <c r="R1075" s="263"/>
      <c r="S1075" s="167"/>
      <c r="T1075" s="194"/>
      <c r="U1075" s="194"/>
      <c r="V1075" s="136">
        <f t="shared" si="887"/>
        <v>0</v>
      </c>
      <c r="W1075" s="136">
        <f t="shared" si="872"/>
        <v>0</v>
      </c>
      <c r="X1075" s="136">
        <f t="shared" si="888"/>
        <v>0</v>
      </c>
      <c r="Y1075" s="262"/>
      <c r="Z1075" s="262"/>
      <c r="AA1075" s="263"/>
      <c r="AB1075" s="167"/>
      <c r="AC1075" s="194"/>
      <c r="AD1075" s="194"/>
      <c r="AE1075" s="136">
        <f t="shared" si="889"/>
        <v>0</v>
      </c>
      <c r="AF1075" s="136">
        <f t="shared" si="873"/>
        <v>0</v>
      </c>
      <c r="AG1075" s="136">
        <f t="shared" si="890"/>
        <v>0</v>
      </c>
      <c r="AH1075" s="262"/>
      <c r="AI1075" s="262"/>
      <c r="AJ1075" s="263"/>
      <c r="AK1075" s="167"/>
      <c r="AL1075" s="194"/>
      <c r="AM1075" s="194"/>
      <c r="AN1075" s="136">
        <f t="shared" si="891"/>
        <v>0</v>
      </c>
      <c r="AO1075" s="136">
        <f t="shared" si="874"/>
        <v>0</v>
      </c>
      <c r="AP1075" s="136">
        <f t="shared" si="892"/>
        <v>0</v>
      </c>
      <c r="AQ1075" s="262"/>
      <c r="AR1075" s="262"/>
      <c r="AS1075" s="263"/>
      <c r="AT1075" s="167"/>
      <c r="AU1075" s="194"/>
      <c r="AV1075" s="194"/>
      <c r="AW1075" s="136">
        <f t="shared" si="893"/>
        <v>0</v>
      </c>
      <c r="AX1075" s="136">
        <f t="shared" si="875"/>
        <v>0</v>
      </c>
      <c r="AY1075" s="136">
        <f t="shared" si="894"/>
        <v>0</v>
      </c>
      <c r="AZ1075" s="262"/>
      <c r="BA1075" s="262"/>
      <c r="BB1075" s="263"/>
      <c r="BC1075" s="167"/>
      <c r="BD1075" s="194"/>
      <c r="BE1075" s="194"/>
      <c r="BF1075" s="136">
        <f t="shared" si="895"/>
        <v>0</v>
      </c>
      <c r="BG1075" s="136">
        <f t="shared" si="876"/>
        <v>0</v>
      </c>
      <c r="BH1075" s="136">
        <f t="shared" si="896"/>
        <v>0</v>
      </c>
      <c r="BI1075" s="262"/>
      <c r="BJ1075" s="262"/>
      <c r="BK1075" s="263"/>
      <c r="BL1075" s="167"/>
      <c r="BM1075" s="194"/>
      <c r="BN1075" s="194"/>
      <c r="BO1075" s="136">
        <f t="shared" si="897"/>
        <v>0</v>
      </c>
      <c r="BP1075" s="136">
        <f t="shared" si="877"/>
        <v>0</v>
      </c>
      <c r="BQ1075" s="136">
        <f t="shared" si="898"/>
        <v>0</v>
      </c>
      <c r="BR1075" s="262"/>
      <c r="BS1075" s="262"/>
      <c r="BT1075" s="263"/>
      <c r="BU1075" s="167"/>
      <c r="BV1075" s="194"/>
      <c r="BW1075" s="194"/>
      <c r="BX1075" s="136">
        <f t="shared" si="899"/>
        <v>0</v>
      </c>
      <c r="BY1075" s="136">
        <f t="shared" si="878"/>
        <v>0</v>
      </c>
      <c r="BZ1075" s="136">
        <f t="shared" si="900"/>
        <v>0</v>
      </c>
      <c r="CA1075" s="262"/>
      <c r="CB1075" s="262"/>
      <c r="CC1075" s="263"/>
      <c r="CD1075" s="167"/>
      <c r="CE1075" s="194"/>
      <c r="CF1075" s="194"/>
      <c r="CG1075" s="136">
        <f t="shared" si="901"/>
        <v>0</v>
      </c>
      <c r="CH1075" s="136">
        <f t="shared" si="879"/>
        <v>0</v>
      </c>
      <c r="CI1075" s="136">
        <f t="shared" si="902"/>
        <v>0</v>
      </c>
      <c r="CJ1075" s="262"/>
      <c r="CK1075" s="262"/>
      <c r="CL1075" s="263"/>
      <c r="CM1075" s="167"/>
      <c r="CN1075" s="194"/>
      <c r="CO1075" s="194"/>
      <c r="CP1075" s="136">
        <f t="shared" si="903"/>
        <v>0</v>
      </c>
      <c r="CQ1075" s="136">
        <f t="shared" si="880"/>
        <v>0</v>
      </c>
      <c r="CR1075" s="136">
        <f t="shared" si="904"/>
        <v>0</v>
      </c>
      <c r="CS1075" s="262"/>
      <c r="CT1075" s="262"/>
      <c r="CU1075" s="263"/>
      <c r="CV1075" s="167"/>
      <c r="CW1075" s="194"/>
      <c r="CX1075" s="194"/>
      <c r="CY1075" s="136">
        <f t="shared" si="905"/>
        <v>0</v>
      </c>
      <c r="CZ1075" s="136">
        <f t="shared" si="881"/>
        <v>0</v>
      </c>
      <c r="DA1075" s="136">
        <f t="shared" si="906"/>
        <v>0</v>
      </c>
      <c r="DB1075" s="262"/>
      <c r="DC1075" s="262"/>
      <c r="DD1075" s="263"/>
    </row>
    <row r="1076" spans="1:108" x14ac:dyDescent="0.25">
      <c r="A1076" s="167"/>
      <c r="B1076" s="194"/>
      <c r="C1076" s="194"/>
      <c r="D1076" s="136">
        <f t="shared" si="882"/>
        <v>0</v>
      </c>
      <c r="E1076" s="136">
        <f t="shared" si="883"/>
        <v>0</v>
      </c>
      <c r="F1076" s="136">
        <f t="shared" si="884"/>
        <v>0</v>
      </c>
      <c r="G1076" s="262"/>
      <c r="H1076" s="262"/>
      <c r="I1076" s="263"/>
      <c r="J1076" s="167"/>
      <c r="K1076" s="194"/>
      <c r="L1076" s="194"/>
      <c r="M1076" s="136">
        <f t="shared" si="885"/>
        <v>0</v>
      </c>
      <c r="N1076" s="136">
        <f t="shared" si="871"/>
        <v>0</v>
      </c>
      <c r="O1076" s="136">
        <f t="shared" si="886"/>
        <v>0</v>
      </c>
      <c r="P1076" s="262"/>
      <c r="Q1076" s="262"/>
      <c r="R1076" s="263"/>
      <c r="S1076" s="167"/>
      <c r="T1076" s="194"/>
      <c r="U1076" s="194"/>
      <c r="V1076" s="136">
        <f t="shared" si="887"/>
        <v>0</v>
      </c>
      <c r="W1076" s="136">
        <f t="shared" si="872"/>
        <v>0</v>
      </c>
      <c r="X1076" s="136">
        <f t="shared" si="888"/>
        <v>0</v>
      </c>
      <c r="Y1076" s="262"/>
      <c r="Z1076" s="262"/>
      <c r="AA1076" s="263"/>
      <c r="AB1076" s="167"/>
      <c r="AC1076" s="194"/>
      <c r="AD1076" s="194"/>
      <c r="AE1076" s="136">
        <f t="shared" si="889"/>
        <v>0</v>
      </c>
      <c r="AF1076" s="136">
        <f t="shared" si="873"/>
        <v>0</v>
      </c>
      <c r="AG1076" s="136">
        <f t="shared" si="890"/>
        <v>0</v>
      </c>
      <c r="AH1076" s="262"/>
      <c r="AI1076" s="262"/>
      <c r="AJ1076" s="263"/>
      <c r="AK1076" s="167"/>
      <c r="AL1076" s="194"/>
      <c r="AM1076" s="194"/>
      <c r="AN1076" s="136">
        <f t="shared" si="891"/>
        <v>0</v>
      </c>
      <c r="AO1076" s="136">
        <f t="shared" si="874"/>
        <v>0</v>
      </c>
      <c r="AP1076" s="136">
        <f t="shared" si="892"/>
        <v>0</v>
      </c>
      <c r="AQ1076" s="262"/>
      <c r="AR1076" s="262"/>
      <c r="AS1076" s="263"/>
      <c r="AT1076" s="167"/>
      <c r="AU1076" s="194"/>
      <c r="AV1076" s="194"/>
      <c r="AW1076" s="136">
        <f t="shared" si="893"/>
        <v>0</v>
      </c>
      <c r="AX1076" s="136">
        <f t="shared" si="875"/>
        <v>0</v>
      </c>
      <c r="AY1076" s="136">
        <f t="shared" si="894"/>
        <v>0</v>
      </c>
      <c r="AZ1076" s="262"/>
      <c r="BA1076" s="262"/>
      <c r="BB1076" s="263"/>
      <c r="BC1076" s="167"/>
      <c r="BD1076" s="194"/>
      <c r="BE1076" s="194"/>
      <c r="BF1076" s="136">
        <f t="shared" si="895"/>
        <v>0</v>
      </c>
      <c r="BG1076" s="136">
        <f t="shared" si="876"/>
        <v>0</v>
      </c>
      <c r="BH1076" s="136">
        <f t="shared" si="896"/>
        <v>0</v>
      </c>
      <c r="BI1076" s="262"/>
      <c r="BJ1076" s="262"/>
      <c r="BK1076" s="263"/>
      <c r="BL1076" s="167"/>
      <c r="BM1076" s="194"/>
      <c r="BN1076" s="194"/>
      <c r="BO1076" s="136">
        <f t="shared" si="897"/>
        <v>0</v>
      </c>
      <c r="BP1076" s="136">
        <f t="shared" si="877"/>
        <v>0</v>
      </c>
      <c r="BQ1076" s="136">
        <f t="shared" si="898"/>
        <v>0</v>
      </c>
      <c r="BR1076" s="262"/>
      <c r="BS1076" s="262"/>
      <c r="BT1076" s="263"/>
      <c r="BU1076" s="167"/>
      <c r="BV1076" s="194"/>
      <c r="BW1076" s="194"/>
      <c r="BX1076" s="136">
        <f t="shared" si="899"/>
        <v>0</v>
      </c>
      <c r="BY1076" s="136">
        <f t="shared" si="878"/>
        <v>0</v>
      </c>
      <c r="BZ1076" s="136">
        <f t="shared" si="900"/>
        <v>0</v>
      </c>
      <c r="CA1076" s="262"/>
      <c r="CB1076" s="262"/>
      <c r="CC1076" s="263"/>
      <c r="CD1076" s="167"/>
      <c r="CE1076" s="194"/>
      <c r="CF1076" s="194"/>
      <c r="CG1076" s="136">
        <f t="shared" si="901"/>
        <v>0</v>
      </c>
      <c r="CH1076" s="136">
        <f t="shared" si="879"/>
        <v>0</v>
      </c>
      <c r="CI1076" s="136">
        <f t="shared" si="902"/>
        <v>0</v>
      </c>
      <c r="CJ1076" s="262"/>
      <c r="CK1076" s="262"/>
      <c r="CL1076" s="263"/>
      <c r="CM1076" s="167"/>
      <c r="CN1076" s="194"/>
      <c r="CO1076" s="194"/>
      <c r="CP1076" s="136">
        <f t="shared" si="903"/>
        <v>0</v>
      </c>
      <c r="CQ1076" s="136">
        <f t="shared" si="880"/>
        <v>0</v>
      </c>
      <c r="CR1076" s="136">
        <f t="shared" si="904"/>
        <v>0</v>
      </c>
      <c r="CS1076" s="262"/>
      <c r="CT1076" s="262"/>
      <c r="CU1076" s="263"/>
      <c r="CV1076" s="167"/>
      <c r="CW1076" s="194"/>
      <c r="CX1076" s="194"/>
      <c r="CY1076" s="136">
        <f t="shared" si="905"/>
        <v>0</v>
      </c>
      <c r="CZ1076" s="136">
        <f t="shared" si="881"/>
        <v>0</v>
      </c>
      <c r="DA1076" s="136">
        <f t="shared" si="906"/>
        <v>0</v>
      </c>
      <c r="DB1076" s="262"/>
      <c r="DC1076" s="262"/>
      <c r="DD1076" s="263"/>
    </row>
    <row r="1077" spans="1:108" x14ac:dyDescent="0.25">
      <c r="A1077" s="167"/>
      <c r="B1077" s="194"/>
      <c r="C1077" s="194"/>
      <c r="D1077" s="136">
        <f t="shared" si="882"/>
        <v>0</v>
      </c>
      <c r="E1077" s="136">
        <f t="shared" si="883"/>
        <v>0</v>
      </c>
      <c r="F1077" s="136">
        <f t="shared" si="884"/>
        <v>0</v>
      </c>
      <c r="G1077" s="262"/>
      <c r="H1077" s="262"/>
      <c r="I1077" s="263"/>
      <c r="J1077" s="167"/>
      <c r="K1077" s="194"/>
      <c r="L1077" s="194"/>
      <c r="M1077" s="136">
        <f t="shared" si="885"/>
        <v>0</v>
      </c>
      <c r="N1077" s="136">
        <f t="shared" si="871"/>
        <v>0</v>
      </c>
      <c r="O1077" s="136">
        <f t="shared" si="886"/>
        <v>0</v>
      </c>
      <c r="P1077" s="262"/>
      <c r="Q1077" s="262"/>
      <c r="R1077" s="263"/>
      <c r="S1077" s="167"/>
      <c r="T1077" s="194"/>
      <c r="U1077" s="194"/>
      <c r="V1077" s="136">
        <f t="shared" si="887"/>
        <v>0</v>
      </c>
      <c r="W1077" s="136">
        <f t="shared" si="872"/>
        <v>0</v>
      </c>
      <c r="X1077" s="136">
        <f t="shared" si="888"/>
        <v>0</v>
      </c>
      <c r="Y1077" s="262"/>
      <c r="Z1077" s="262"/>
      <c r="AA1077" s="263"/>
      <c r="AB1077" s="167"/>
      <c r="AC1077" s="194"/>
      <c r="AD1077" s="194"/>
      <c r="AE1077" s="136">
        <f t="shared" si="889"/>
        <v>0</v>
      </c>
      <c r="AF1077" s="136">
        <f t="shared" si="873"/>
        <v>0</v>
      </c>
      <c r="AG1077" s="136">
        <f t="shared" si="890"/>
        <v>0</v>
      </c>
      <c r="AH1077" s="262"/>
      <c r="AI1077" s="262"/>
      <c r="AJ1077" s="263"/>
      <c r="AK1077" s="167"/>
      <c r="AL1077" s="194"/>
      <c r="AM1077" s="194"/>
      <c r="AN1077" s="136">
        <f t="shared" si="891"/>
        <v>0</v>
      </c>
      <c r="AO1077" s="136">
        <f t="shared" si="874"/>
        <v>0</v>
      </c>
      <c r="AP1077" s="136">
        <f t="shared" si="892"/>
        <v>0</v>
      </c>
      <c r="AQ1077" s="262"/>
      <c r="AR1077" s="262"/>
      <c r="AS1077" s="263"/>
      <c r="AT1077" s="167"/>
      <c r="AU1077" s="194"/>
      <c r="AV1077" s="194"/>
      <c r="AW1077" s="136">
        <f t="shared" si="893"/>
        <v>0</v>
      </c>
      <c r="AX1077" s="136">
        <f t="shared" si="875"/>
        <v>0</v>
      </c>
      <c r="AY1077" s="136">
        <f t="shared" si="894"/>
        <v>0</v>
      </c>
      <c r="AZ1077" s="262"/>
      <c r="BA1077" s="262"/>
      <c r="BB1077" s="263"/>
      <c r="BC1077" s="167"/>
      <c r="BD1077" s="194"/>
      <c r="BE1077" s="194"/>
      <c r="BF1077" s="136">
        <f t="shared" si="895"/>
        <v>0</v>
      </c>
      <c r="BG1077" s="136">
        <f t="shared" si="876"/>
        <v>0</v>
      </c>
      <c r="BH1077" s="136">
        <f t="shared" si="896"/>
        <v>0</v>
      </c>
      <c r="BI1077" s="262"/>
      <c r="BJ1077" s="262"/>
      <c r="BK1077" s="263"/>
      <c r="BL1077" s="167"/>
      <c r="BM1077" s="194"/>
      <c r="BN1077" s="194"/>
      <c r="BO1077" s="136">
        <f t="shared" si="897"/>
        <v>0</v>
      </c>
      <c r="BP1077" s="136">
        <f t="shared" si="877"/>
        <v>0</v>
      </c>
      <c r="BQ1077" s="136">
        <f t="shared" si="898"/>
        <v>0</v>
      </c>
      <c r="BR1077" s="262"/>
      <c r="BS1077" s="262"/>
      <c r="BT1077" s="263"/>
      <c r="BU1077" s="167"/>
      <c r="BV1077" s="194"/>
      <c r="BW1077" s="194"/>
      <c r="BX1077" s="136">
        <f t="shared" si="899"/>
        <v>0</v>
      </c>
      <c r="BY1077" s="136">
        <f t="shared" si="878"/>
        <v>0</v>
      </c>
      <c r="BZ1077" s="136">
        <f t="shared" si="900"/>
        <v>0</v>
      </c>
      <c r="CA1077" s="262"/>
      <c r="CB1077" s="262"/>
      <c r="CC1077" s="263"/>
      <c r="CD1077" s="167"/>
      <c r="CE1077" s="194"/>
      <c r="CF1077" s="194"/>
      <c r="CG1077" s="136">
        <f t="shared" si="901"/>
        <v>0</v>
      </c>
      <c r="CH1077" s="136">
        <f t="shared" si="879"/>
        <v>0</v>
      </c>
      <c r="CI1077" s="136">
        <f t="shared" si="902"/>
        <v>0</v>
      </c>
      <c r="CJ1077" s="262"/>
      <c r="CK1077" s="262"/>
      <c r="CL1077" s="263"/>
      <c r="CM1077" s="167"/>
      <c r="CN1077" s="194"/>
      <c r="CO1077" s="194"/>
      <c r="CP1077" s="136">
        <f t="shared" si="903"/>
        <v>0</v>
      </c>
      <c r="CQ1077" s="136">
        <f t="shared" si="880"/>
        <v>0</v>
      </c>
      <c r="CR1077" s="136">
        <f t="shared" si="904"/>
        <v>0</v>
      </c>
      <c r="CS1077" s="262"/>
      <c r="CT1077" s="262"/>
      <c r="CU1077" s="263"/>
      <c r="CV1077" s="167"/>
      <c r="CW1077" s="194"/>
      <c r="CX1077" s="194"/>
      <c r="CY1077" s="136">
        <f t="shared" si="905"/>
        <v>0</v>
      </c>
      <c r="CZ1077" s="136">
        <f t="shared" si="881"/>
        <v>0</v>
      </c>
      <c r="DA1077" s="136">
        <f t="shared" si="906"/>
        <v>0</v>
      </c>
      <c r="DB1077" s="262"/>
      <c r="DC1077" s="262"/>
      <c r="DD1077" s="263"/>
    </row>
    <row r="1078" spans="1:108" x14ac:dyDescent="0.25">
      <c r="A1078" s="167"/>
      <c r="B1078" s="194"/>
      <c r="C1078" s="194"/>
      <c r="D1078" s="136">
        <f t="shared" si="882"/>
        <v>0</v>
      </c>
      <c r="E1078" s="136">
        <f t="shared" si="883"/>
        <v>0</v>
      </c>
      <c r="F1078" s="136">
        <f t="shared" si="884"/>
        <v>0</v>
      </c>
      <c r="G1078" s="262"/>
      <c r="H1078" s="262"/>
      <c r="I1078" s="263"/>
      <c r="J1078" s="167"/>
      <c r="K1078" s="194"/>
      <c r="L1078" s="194"/>
      <c r="M1078" s="136">
        <f t="shared" si="885"/>
        <v>0</v>
      </c>
      <c r="N1078" s="136">
        <f t="shared" ref="N1078:N1141" si="907">IF(P1078="TAK",1,0)</f>
        <v>0</v>
      </c>
      <c r="O1078" s="136">
        <f t="shared" si="886"/>
        <v>0</v>
      </c>
      <c r="P1078" s="262"/>
      <c r="Q1078" s="262"/>
      <c r="R1078" s="263"/>
      <c r="S1078" s="167"/>
      <c r="T1078" s="194"/>
      <c r="U1078" s="194"/>
      <c r="V1078" s="136">
        <f t="shared" si="887"/>
        <v>0</v>
      </c>
      <c r="W1078" s="136">
        <f t="shared" ref="W1078:W1141" si="908">IF(Y1078="TAK",1,0)</f>
        <v>0</v>
      </c>
      <c r="X1078" s="136">
        <f t="shared" si="888"/>
        <v>0</v>
      </c>
      <c r="Y1078" s="262"/>
      <c r="Z1078" s="262"/>
      <c r="AA1078" s="263"/>
      <c r="AB1078" s="167"/>
      <c r="AC1078" s="194"/>
      <c r="AD1078" s="194"/>
      <c r="AE1078" s="136">
        <f t="shared" si="889"/>
        <v>0</v>
      </c>
      <c r="AF1078" s="136">
        <f t="shared" ref="AF1078:AF1141" si="909">IF(AH1078="TAK",1,0)</f>
        <v>0</v>
      </c>
      <c r="AG1078" s="136">
        <f t="shared" si="890"/>
        <v>0</v>
      </c>
      <c r="AH1078" s="262"/>
      <c r="AI1078" s="262"/>
      <c r="AJ1078" s="263"/>
      <c r="AK1078" s="167"/>
      <c r="AL1078" s="194"/>
      <c r="AM1078" s="194"/>
      <c r="AN1078" s="136">
        <f t="shared" si="891"/>
        <v>0</v>
      </c>
      <c r="AO1078" s="136">
        <f t="shared" ref="AO1078:AO1141" si="910">IF(AQ1078="TAK",1,0)</f>
        <v>0</v>
      </c>
      <c r="AP1078" s="136">
        <f t="shared" si="892"/>
        <v>0</v>
      </c>
      <c r="AQ1078" s="262"/>
      <c r="AR1078" s="262"/>
      <c r="AS1078" s="263"/>
      <c r="AT1078" s="167"/>
      <c r="AU1078" s="194"/>
      <c r="AV1078" s="194"/>
      <c r="AW1078" s="136">
        <f t="shared" si="893"/>
        <v>0</v>
      </c>
      <c r="AX1078" s="136">
        <f t="shared" ref="AX1078:AX1141" si="911">IF(AZ1078="TAK",1,0)</f>
        <v>0</v>
      </c>
      <c r="AY1078" s="136">
        <f t="shared" si="894"/>
        <v>0</v>
      </c>
      <c r="AZ1078" s="262"/>
      <c r="BA1078" s="262"/>
      <c r="BB1078" s="263"/>
      <c r="BC1078" s="167"/>
      <c r="BD1078" s="194"/>
      <c r="BE1078" s="194"/>
      <c r="BF1078" s="136">
        <f t="shared" si="895"/>
        <v>0</v>
      </c>
      <c r="BG1078" s="136">
        <f t="shared" ref="BG1078:BG1141" si="912">IF(BI1078="TAK",1,0)</f>
        <v>0</v>
      </c>
      <c r="BH1078" s="136">
        <f t="shared" si="896"/>
        <v>0</v>
      </c>
      <c r="BI1078" s="262"/>
      <c r="BJ1078" s="262"/>
      <c r="BK1078" s="263"/>
      <c r="BL1078" s="167"/>
      <c r="BM1078" s="194"/>
      <c r="BN1078" s="194"/>
      <c r="BO1078" s="136">
        <f t="shared" si="897"/>
        <v>0</v>
      </c>
      <c r="BP1078" s="136">
        <f t="shared" ref="BP1078:BP1141" si="913">IF(BR1078="TAK",1,0)</f>
        <v>0</v>
      </c>
      <c r="BQ1078" s="136">
        <f t="shared" si="898"/>
        <v>0</v>
      </c>
      <c r="BR1078" s="262"/>
      <c r="BS1078" s="262"/>
      <c r="BT1078" s="263"/>
      <c r="BU1078" s="167"/>
      <c r="BV1078" s="194"/>
      <c r="BW1078" s="194"/>
      <c r="BX1078" s="136">
        <f t="shared" si="899"/>
        <v>0</v>
      </c>
      <c r="BY1078" s="136">
        <f t="shared" ref="BY1078:BY1141" si="914">IF(CA1078="TAK",1,0)</f>
        <v>0</v>
      </c>
      <c r="BZ1078" s="136">
        <f t="shared" si="900"/>
        <v>0</v>
      </c>
      <c r="CA1078" s="262"/>
      <c r="CB1078" s="262"/>
      <c r="CC1078" s="263"/>
      <c r="CD1078" s="167"/>
      <c r="CE1078" s="194"/>
      <c r="CF1078" s="194"/>
      <c r="CG1078" s="136">
        <f t="shared" si="901"/>
        <v>0</v>
      </c>
      <c r="CH1078" s="136">
        <f t="shared" ref="CH1078:CH1141" si="915">IF(CJ1078="TAK",1,0)</f>
        <v>0</v>
      </c>
      <c r="CI1078" s="136">
        <f t="shared" si="902"/>
        <v>0</v>
      </c>
      <c r="CJ1078" s="262"/>
      <c r="CK1078" s="262"/>
      <c r="CL1078" s="263"/>
      <c r="CM1078" s="167"/>
      <c r="CN1078" s="194"/>
      <c r="CO1078" s="194"/>
      <c r="CP1078" s="136">
        <f t="shared" si="903"/>
        <v>0</v>
      </c>
      <c r="CQ1078" s="136">
        <f t="shared" ref="CQ1078:CQ1141" si="916">IF(CS1078="TAK",1,0)</f>
        <v>0</v>
      </c>
      <c r="CR1078" s="136">
        <f t="shared" si="904"/>
        <v>0</v>
      </c>
      <c r="CS1078" s="262"/>
      <c r="CT1078" s="262"/>
      <c r="CU1078" s="263"/>
      <c r="CV1078" s="167"/>
      <c r="CW1078" s="194"/>
      <c r="CX1078" s="194"/>
      <c r="CY1078" s="136">
        <f t="shared" si="905"/>
        <v>0</v>
      </c>
      <c r="CZ1078" s="136">
        <f t="shared" ref="CZ1078:CZ1141" si="917">IF(DB1078="TAK",1,0)</f>
        <v>0</v>
      </c>
      <c r="DA1078" s="136">
        <f t="shared" si="906"/>
        <v>0</v>
      </c>
      <c r="DB1078" s="262"/>
      <c r="DC1078" s="262"/>
      <c r="DD1078" s="263"/>
    </row>
    <row r="1079" spans="1:108" x14ac:dyDescent="0.25">
      <c r="A1079" s="167"/>
      <c r="B1079" s="194"/>
      <c r="C1079" s="194"/>
      <c r="D1079" s="136">
        <f t="shared" ref="D1079:D1142" si="918">IF(C1079="",0,1)</f>
        <v>0</v>
      </c>
      <c r="E1079" s="136">
        <f t="shared" ref="E1079:E1142" si="919">IF(G1079="TAK",1,0)</f>
        <v>0</v>
      </c>
      <c r="F1079" s="136">
        <f t="shared" ref="F1079:F1142" si="920">IF(G1079="NIE",1,0)</f>
        <v>0</v>
      </c>
      <c r="G1079" s="262"/>
      <c r="H1079" s="262"/>
      <c r="I1079" s="263"/>
      <c r="J1079" s="167"/>
      <c r="K1079" s="194"/>
      <c r="L1079" s="194"/>
      <c r="M1079" s="136">
        <f t="shared" si="885"/>
        <v>0</v>
      </c>
      <c r="N1079" s="136">
        <f t="shared" si="907"/>
        <v>0</v>
      </c>
      <c r="O1079" s="136">
        <f t="shared" si="886"/>
        <v>0</v>
      </c>
      <c r="P1079" s="262"/>
      <c r="Q1079" s="262"/>
      <c r="R1079" s="263"/>
      <c r="S1079" s="167"/>
      <c r="T1079" s="194"/>
      <c r="U1079" s="194"/>
      <c r="V1079" s="136">
        <f t="shared" si="887"/>
        <v>0</v>
      </c>
      <c r="W1079" s="136">
        <f t="shared" si="908"/>
        <v>0</v>
      </c>
      <c r="X1079" s="136">
        <f t="shared" si="888"/>
        <v>0</v>
      </c>
      <c r="Y1079" s="262"/>
      <c r="Z1079" s="262"/>
      <c r="AA1079" s="263"/>
      <c r="AB1079" s="167"/>
      <c r="AC1079" s="194"/>
      <c r="AD1079" s="194"/>
      <c r="AE1079" s="136">
        <f t="shared" si="889"/>
        <v>0</v>
      </c>
      <c r="AF1079" s="136">
        <f t="shared" si="909"/>
        <v>0</v>
      </c>
      <c r="AG1079" s="136">
        <f t="shared" si="890"/>
        <v>0</v>
      </c>
      <c r="AH1079" s="262"/>
      <c r="AI1079" s="262"/>
      <c r="AJ1079" s="263"/>
      <c r="AK1079" s="167"/>
      <c r="AL1079" s="194"/>
      <c r="AM1079" s="194"/>
      <c r="AN1079" s="136">
        <f t="shared" si="891"/>
        <v>0</v>
      </c>
      <c r="AO1079" s="136">
        <f t="shared" si="910"/>
        <v>0</v>
      </c>
      <c r="AP1079" s="136">
        <f t="shared" si="892"/>
        <v>0</v>
      </c>
      <c r="AQ1079" s="262"/>
      <c r="AR1079" s="262"/>
      <c r="AS1079" s="263"/>
      <c r="AT1079" s="167"/>
      <c r="AU1079" s="194"/>
      <c r="AV1079" s="194"/>
      <c r="AW1079" s="136">
        <f t="shared" si="893"/>
        <v>0</v>
      </c>
      <c r="AX1079" s="136">
        <f t="shared" si="911"/>
        <v>0</v>
      </c>
      <c r="AY1079" s="136">
        <f t="shared" si="894"/>
        <v>0</v>
      </c>
      <c r="AZ1079" s="262"/>
      <c r="BA1079" s="262"/>
      <c r="BB1079" s="263"/>
      <c r="BC1079" s="167"/>
      <c r="BD1079" s="194"/>
      <c r="BE1079" s="194"/>
      <c r="BF1079" s="136">
        <f t="shared" si="895"/>
        <v>0</v>
      </c>
      <c r="BG1079" s="136">
        <f t="shared" si="912"/>
        <v>0</v>
      </c>
      <c r="BH1079" s="136">
        <f t="shared" si="896"/>
        <v>0</v>
      </c>
      <c r="BI1079" s="262"/>
      <c r="BJ1079" s="262"/>
      <c r="BK1079" s="263"/>
      <c r="BL1079" s="167"/>
      <c r="BM1079" s="194"/>
      <c r="BN1079" s="194"/>
      <c r="BO1079" s="136">
        <f t="shared" si="897"/>
        <v>0</v>
      </c>
      <c r="BP1079" s="136">
        <f t="shared" si="913"/>
        <v>0</v>
      </c>
      <c r="BQ1079" s="136">
        <f t="shared" si="898"/>
        <v>0</v>
      </c>
      <c r="BR1079" s="262"/>
      <c r="BS1079" s="262"/>
      <c r="BT1079" s="263"/>
      <c r="BU1079" s="167"/>
      <c r="BV1079" s="194"/>
      <c r="BW1079" s="194"/>
      <c r="BX1079" s="136">
        <f t="shared" si="899"/>
        <v>0</v>
      </c>
      <c r="BY1079" s="136">
        <f t="shared" si="914"/>
        <v>0</v>
      </c>
      <c r="BZ1079" s="136">
        <f t="shared" si="900"/>
        <v>0</v>
      </c>
      <c r="CA1079" s="262"/>
      <c r="CB1079" s="262"/>
      <c r="CC1079" s="263"/>
      <c r="CD1079" s="167"/>
      <c r="CE1079" s="194"/>
      <c r="CF1079" s="194"/>
      <c r="CG1079" s="136">
        <f t="shared" si="901"/>
        <v>0</v>
      </c>
      <c r="CH1079" s="136">
        <f t="shared" si="915"/>
        <v>0</v>
      </c>
      <c r="CI1079" s="136">
        <f t="shared" si="902"/>
        <v>0</v>
      </c>
      <c r="CJ1079" s="262"/>
      <c r="CK1079" s="262"/>
      <c r="CL1079" s="263"/>
      <c r="CM1079" s="167"/>
      <c r="CN1079" s="194"/>
      <c r="CO1079" s="194"/>
      <c r="CP1079" s="136">
        <f t="shared" si="903"/>
        <v>0</v>
      </c>
      <c r="CQ1079" s="136">
        <f t="shared" si="916"/>
        <v>0</v>
      </c>
      <c r="CR1079" s="136">
        <f t="shared" si="904"/>
        <v>0</v>
      </c>
      <c r="CS1079" s="262"/>
      <c r="CT1079" s="262"/>
      <c r="CU1079" s="263"/>
      <c r="CV1079" s="167"/>
      <c r="CW1079" s="194"/>
      <c r="CX1079" s="194"/>
      <c r="CY1079" s="136">
        <f t="shared" si="905"/>
        <v>0</v>
      </c>
      <c r="CZ1079" s="136">
        <f t="shared" si="917"/>
        <v>0</v>
      </c>
      <c r="DA1079" s="136">
        <f t="shared" si="906"/>
        <v>0</v>
      </c>
      <c r="DB1079" s="262"/>
      <c r="DC1079" s="262"/>
      <c r="DD1079" s="263"/>
    </row>
    <row r="1080" spans="1:108" x14ac:dyDescent="0.25">
      <c r="A1080" s="167"/>
      <c r="B1080" s="194"/>
      <c r="C1080" s="194"/>
      <c r="D1080" s="136">
        <f t="shared" si="918"/>
        <v>0</v>
      </c>
      <c r="E1080" s="136">
        <f t="shared" si="919"/>
        <v>0</v>
      </c>
      <c r="F1080" s="136">
        <f t="shared" si="920"/>
        <v>0</v>
      </c>
      <c r="G1080" s="262"/>
      <c r="H1080" s="262"/>
      <c r="I1080" s="263"/>
      <c r="J1080" s="167"/>
      <c r="K1080" s="194"/>
      <c r="L1080" s="194"/>
      <c r="M1080" s="136">
        <f t="shared" si="885"/>
        <v>0</v>
      </c>
      <c r="N1080" s="136">
        <f t="shared" si="907"/>
        <v>0</v>
      </c>
      <c r="O1080" s="136">
        <f t="shared" si="886"/>
        <v>0</v>
      </c>
      <c r="P1080" s="262"/>
      <c r="Q1080" s="262"/>
      <c r="R1080" s="263"/>
      <c r="S1080" s="167"/>
      <c r="T1080" s="194"/>
      <c r="U1080" s="194"/>
      <c r="V1080" s="136">
        <f t="shared" si="887"/>
        <v>0</v>
      </c>
      <c r="W1080" s="136">
        <f t="shared" si="908"/>
        <v>0</v>
      </c>
      <c r="X1080" s="136">
        <f t="shared" si="888"/>
        <v>0</v>
      </c>
      <c r="Y1080" s="262"/>
      <c r="Z1080" s="262"/>
      <c r="AA1080" s="263"/>
      <c r="AB1080" s="167"/>
      <c r="AC1080" s="194"/>
      <c r="AD1080" s="194"/>
      <c r="AE1080" s="136">
        <f t="shared" si="889"/>
        <v>0</v>
      </c>
      <c r="AF1080" s="136">
        <f t="shared" si="909"/>
        <v>0</v>
      </c>
      <c r="AG1080" s="136">
        <f t="shared" si="890"/>
        <v>0</v>
      </c>
      <c r="AH1080" s="262"/>
      <c r="AI1080" s="262"/>
      <c r="AJ1080" s="263"/>
      <c r="AK1080" s="167"/>
      <c r="AL1080" s="194"/>
      <c r="AM1080" s="194"/>
      <c r="AN1080" s="136">
        <f t="shared" si="891"/>
        <v>0</v>
      </c>
      <c r="AO1080" s="136">
        <f t="shared" si="910"/>
        <v>0</v>
      </c>
      <c r="AP1080" s="136">
        <f t="shared" si="892"/>
        <v>0</v>
      </c>
      <c r="AQ1080" s="262"/>
      <c r="AR1080" s="262"/>
      <c r="AS1080" s="263"/>
      <c r="AT1080" s="167"/>
      <c r="AU1080" s="194"/>
      <c r="AV1080" s="194"/>
      <c r="AW1080" s="136">
        <f t="shared" si="893"/>
        <v>0</v>
      </c>
      <c r="AX1080" s="136">
        <f t="shared" si="911"/>
        <v>0</v>
      </c>
      <c r="AY1080" s="136">
        <f t="shared" si="894"/>
        <v>0</v>
      </c>
      <c r="AZ1080" s="262"/>
      <c r="BA1080" s="262"/>
      <c r="BB1080" s="263"/>
      <c r="BC1080" s="167"/>
      <c r="BD1080" s="194"/>
      <c r="BE1080" s="194"/>
      <c r="BF1080" s="136">
        <f t="shared" si="895"/>
        <v>0</v>
      </c>
      <c r="BG1080" s="136">
        <f t="shared" si="912"/>
        <v>0</v>
      </c>
      <c r="BH1080" s="136">
        <f t="shared" si="896"/>
        <v>0</v>
      </c>
      <c r="BI1080" s="262"/>
      <c r="BJ1080" s="262"/>
      <c r="BK1080" s="263"/>
      <c r="BL1080" s="167"/>
      <c r="BM1080" s="194"/>
      <c r="BN1080" s="194"/>
      <c r="BO1080" s="136">
        <f t="shared" si="897"/>
        <v>0</v>
      </c>
      <c r="BP1080" s="136">
        <f t="shared" si="913"/>
        <v>0</v>
      </c>
      <c r="BQ1080" s="136">
        <f t="shared" si="898"/>
        <v>0</v>
      </c>
      <c r="BR1080" s="262"/>
      <c r="BS1080" s="262"/>
      <c r="BT1080" s="263"/>
      <c r="BU1080" s="167"/>
      <c r="BV1080" s="194"/>
      <c r="BW1080" s="194"/>
      <c r="BX1080" s="136">
        <f t="shared" si="899"/>
        <v>0</v>
      </c>
      <c r="BY1080" s="136">
        <f t="shared" si="914"/>
        <v>0</v>
      </c>
      <c r="BZ1080" s="136">
        <f t="shared" si="900"/>
        <v>0</v>
      </c>
      <c r="CA1080" s="262"/>
      <c r="CB1080" s="262"/>
      <c r="CC1080" s="263"/>
      <c r="CD1080" s="167"/>
      <c r="CE1080" s="194"/>
      <c r="CF1080" s="194"/>
      <c r="CG1080" s="136">
        <f t="shared" si="901"/>
        <v>0</v>
      </c>
      <c r="CH1080" s="136">
        <f t="shared" si="915"/>
        <v>0</v>
      </c>
      <c r="CI1080" s="136">
        <f t="shared" si="902"/>
        <v>0</v>
      </c>
      <c r="CJ1080" s="262"/>
      <c r="CK1080" s="262"/>
      <c r="CL1080" s="263"/>
      <c r="CM1080" s="167"/>
      <c r="CN1080" s="194"/>
      <c r="CO1080" s="194"/>
      <c r="CP1080" s="136">
        <f t="shared" si="903"/>
        <v>0</v>
      </c>
      <c r="CQ1080" s="136">
        <f t="shared" si="916"/>
        <v>0</v>
      </c>
      <c r="CR1080" s="136">
        <f t="shared" si="904"/>
        <v>0</v>
      </c>
      <c r="CS1080" s="262"/>
      <c r="CT1080" s="262"/>
      <c r="CU1080" s="263"/>
      <c r="CV1080" s="167"/>
      <c r="CW1080" s="194"/>
      <c r="CX1080" s="194"/>
      <c r="CY1080" s="136">
        <f t="shared" si="905"/>
        <v>0</v>
      </c>
      <c r="CZ1080" s="136">
        <f t="shared" si="917"/>
        <v>0</v>
      </c>
      <c r="DA1080" s="136">
        <f t="shared" si="906"/>
        <v>0</v>
      </c>
      <c r="DB1080" s="262"/>
      <c r="DC1080" s="262"/>
      <c r="DD1080" s="263"/>
    </row>
    <row r="1081" spans="1:108" x14ac:dyDescent="0.25">
      <c r="A1081" s="167"/>
      <c r="B1081" s="194"/>
      <c r="C1081" s="194"/>
      <c r="D1081" s="136">
        <f t="shared" si="918"/>
        <v>0</v>
      </c>
      <c r="E1081" s="136">
        <f t="shared" si="919"/>
        <v>0</v>
      </c>
      <c r="F1081" s="136">
        <f t="shared" si="920"/>
        <v>0</v>
      </c>
      <c r="G1081" s="262"/>
      <c r="H1081" s="262"/>
      <c r="I1081" s="263"/>
      <c r="J1081" s="167"/>
      <c r="K1081" s="194"/>
      <c r="L1081" s="194"/>
      <c r="M1081" s="136">
        <f t="shared" si="885"/>
        <v>0</v>
      </c>
      <c r="N1081" s="136">
        <f t="shared" si="907"/>
        <v>0</v>
      </c>
      <c r="O1081" s="136">
        <f t="shared" si="886"/>
        <v>0</v>
      </c>
      <c r="P1081" s="262"/>
      <c r="Q1081" s="262"/>
      <c r="R1081" s="263"/>
      <c r="S1081" s="167"/>
      <c r="T1081" s="194"/>
      <c r="U1081" s="194"/>
      <c r="V1081" s="136">
        <f t="shared" si="887"/>
        <v>0</v>
      </c>
      <c r="W1081" s="136">
        <f t="shared" si="908"/>
        <v>0</v>
      </c>
      <c r="X1081" s="136">
        <f t="shared" si="888"/>
        <v>0</v>
      </c>
      <c r="Y1081" s="262"/>
      <c r="Z1081" s="262"/>
      <c r="AA1081" s="263"/>
      <c r="AB1081" s="167"/>
      <c r="AC1081" s="194"/>
      <c r="AD1081" s="194"/>
      <c r="AE1081" s="136">
        <f t="shared" si="889"/>
        <v>0</v>
      </c>
      <c r="AF1081" s="136">
        <f t="shared" si="909"/>
        <v>0</v>
      </c>
      <c r="AG1081" s="136">
        <f t="shared" si="890"/>
        <v>0</v>
      </c>
      <c r="AH1081" s="262"/>
      <c r="AI1081" s="262"/>
      <c r="AJ1081" s="263"/>
      <c r="AK1081" s="167"/>
      <c r="AL1081" s="194"/>
      <c r="AM1081" s="194"/>
      <c r="AN1081" s="136">
        <f t="shared" si="891"/>
        <v>0</v>
      </c>
      <c r="AO1081" s="136">
        <f t="shared" si="910"/>
        <v>0</v>
      </c>
      <c r="AP1081" s="136">
        <f t="shared" si="892"/>
        <v>0</v>
      </c>
      <c r="AQ1081" s="262"/>
      <c r="AR1081" s="262"/>
      <c r="AS1081" s="263"/>
      <c r="AT1081" s="167"/>
      <c r="AU1081" s="194"/>
      <c r="AV1081" s="194"/>
      <c r="AW1081" s="136">
        <f t="shared" si="893"/>
        <v>0</v>
      </c>
      <c r="AX1081" s="136">
        <f t="shared" si="911"/>
        <v>0</v>
      </c>
      <c r="AY1081" s="136">
        <f t="shared" si="894"/>
        <v>0</v>
      </c>
      <c r="AZ1081" s="262"/>
      <c r="BA1081" s="262"/>
      <c r="BB1081" s="263"/>
      <c r="BC1081" s="167"/>
      <c r="BD1081" s="194"/>
      <c r="BE1081" s="194"/>
      <c r="BF1081" s="136">
        <f t="shared" si="895"/>
        <v>0</v>
      </c>
      <c r="BG1081" s="136">
        <f t="shared" si="912"/>
        <v>0</v>
      </c>
      <c r="BH1081" s="136">
        <f t="shared" si="896"/>
        <v>0</v>
      </c>
      <c r="BI1081" s="262"/>
      <c r="BJ1081" s="262"/>
      <c r="BK1081" s="263"/>
      <c r="BL1081" s="167"/>
      <c r="BM1081" s="194"/>
      <c r="BN1081" s="194"/>
      <c r="BO1081" s="136">
        <f t="shared" si="897"/>
        <v>0</v>
      </c>
      <c r="BP1081" s="136">
        <f t="shared" si="913"/>
        <v>0</v>
      </c>
      <c r="BQ1081" s="136">
        <f t="shared" si="898"/>
        <v>0</v>
      </c>
      <c r="BR1081" s="262"/>
      <c r="BS1081" s="262"/>
      <c r="BT1081" s="263"/>
      <c r="BU1081" s="167"/>
      <c r="BV1081" s="194"/>
      <c r="BW1081" s="194"/>
      <c r="BX1081" s="136">
        <f t="shared" si="899"/>
        <v>0</v>
      </c>
      <c r="BY1081" s="136">
        <f t="shared" si="914"/>
        <v>0</v>
      </c>
      <c r="BZ1081" s="136">
        <f t="shared" si="900"/>
        <v>0</v>
      </c>
      <c r="CA1081" s="262"/>
      <c r="CB1081" s="262"/>
      <c r="CC1081" s="263"/>
      <c r="CD1081" s="167"/>
      <c r="CE1081" s="194"/>
      <c r="CF1081" s="194"/>
      <c r="CG1081" s="136">
        <f t="shared" si="901"/>
        <v>0</v>
      </c>
      <c r="CH1081" s="136">
        <f t="shared" si="915"/>
        <v>0</v>
      </c>
      <c r="CI1081" s="136">
        <f t="shared" si="902"/>
        <v>0</v>
      </c>
      <c r="CJ1081" s="262"/>
      <c r="CK1081" s="262"/>
      <c r="CL1081" s="263"/>
      <c r="CM1081" s="167"/>
      <c r="CN1081" s="194"/>
      <c r="CO1081" s="194"/>
      <c r="CP1081" s="136">
        <f t="shared" si="903"/>
        <v>0</v>
      </c>
      <c r="CQ1081" s="136">
        <f t="shared" si="916"/>
        <v>0</v>
      </c>
      <c r="CR1081" s="136">
        <f t="shared" si="904"/>
        <v>0</v>
      </c>
      <c r="CS1081" s="262"/>
      <c r="CT1081" s="262"/>
      <c r="CU1081" s="263"/>
      <c r="CV1081" s="167"/>
      <c r="CW1081" s="194"/>
      <c r="CX1081" s="194"/>
      <c r="CY1081" s="136">
        <f t="shared" si="905"/>
        <v>0</v>
      </c>
      <c r="CZ1081" s="136">
        <f t="shared" si="917"/>
        <v>0</v>
      </c>
      <c r="DA1081" s="136">
        <f t="shared" si="906"/>
        <v>0</v>
      </c>
      <c r="DB1081" s="262"/>
      <c r="DC1081" s="262"/>
      <c r="DD1081" s="263"/>
    </row>
    <row r="1082" spans="1:108" x14ac:dyDescent="0.25">
      <c r="A1082" s="167"/>
      <c r="B1082" s="194"/>
      <c r="C1082" s="194"/>
      <c r="D1082" s="136">
        <f t="shared" si="918"/>
        <v>0</v>
      </c>
      <c r="E1082" s="136">
        <f t="shared" si="919"/>
        <v>0</v>
      </c>
      <c r="F1082" s="136">
        <f t="shared" si="920"/>
        <v>0</v>
      </c>
      <c r="G1082" s="262"/>
      <c r="H1082" s="262"/>
      <c r="I1082" s="263"/>
      <c r="J1082" s="167"/>
      <c r="K1082" s="194"/>
      <c r="L1082" s="194"/>
      <c r="M1082" s="136">
        <f t="shared" si="885"/>
        <v>0</v>
      </c>
      <c r="N1082" s="136">
        <f t="shared" si="907"/>
        <v>0</v>
      </c>
      <c r="O1082" s="136">
        <f t="shared" si="886"/>
        <v>0</v>
      </c>
      <c r="P1082" s="262"/>
      <c r="Q1082" s="262"/>
      <c r="R1082" s="263"/>
      <c r="S1082" s="167"/>
      <c r="T1082" s="194"/>
      <c r="U1082" s="194"/>
      <c r="V1082" s="136">
        <f t="shared" si="887"/>
        <v>0</v>
      </c>
      <c r="W1082" s="136">
        <f t="shared" si="908"/>
        <v>0</v>
      </c>
      <c r="X1082" s="136">
        <f t="shared" si="888"/>
        <v>0</v>
      </c>
      <c r="Y1082" s="262"/>
      <c r="Z1082" s="262"/>
      <c r="AA1082" s="263"/>
      <c r="AB1082" s="167"/>
      <c r="AC1082" s="194"/>
      <c r="AD1082" s="194"/>
      <c r="AE1082" s="136">
        <f t="shared" si="889"/>
        <v>0</v>
      </c>
      <c r="AF1082" s="136">
        <f t="shared" si="909"/>
        <v>0</v>
      </c>
      <c r="AG1082" s="136">
        <f t="shared" si="890"/>
        <v>0</v>
      </c>
      <c r="AH1082" s="262"/>
      <c r="AI1082" s="262"/>
      <c r="AJ1082" s="263"/>
      <c r="AK1082" s="167"/>
      <c r="AL1082" s="194"/>
      <c r="AM1082" s="194"/>
      <c r="AN1082" s="136">
        <f t="shared" si="891"/>
        <v>0</v>
      </c>
      <c r="AO1082" s="136">
        <f t="shared" si="910"/>
        <v>0</v>
      </c>
      <c r="AP1082" s="136">
        <f t="shared" si="892"/>
        <v>0</v>
      </c>
      <c r="AQ1082" s="262"/>
      <c r="AR1082" s="262"/>
      <c r="AS1082" s="263"/>
      <c r="AT1082" s="167"/>
      <c r="AU1082" s="194"/>
      <c r="AV1082" s="194"/>
      <c r="AW1082" s="136">
        <f t="shared" si="893"/>
        <v>0</v>
      </c>
      <c r="AX1082" s="136">
        <f t="shared" si="911"/>
        <v>0</v>
      </c>
      <c r="AY1082" s="136">
        <f t="shared" si="894"/>
        <v>0</v>
      </c>
      <c r="AZ1082" s="262"/>
      <c r="BA1082" s="262"/>
      <c r="BB1082" s="263"/>
      <c r="BC1082" s="167"/>
      <c r="BD1082" s="194"/>
      <c r="BE1082" s="194"/>
      <c r="BF1082" s="136">
        <f t="shared" si="895"/>
        <v>0</v>
      </c>
      <c r="BG1082" s="136">
        <f t="shared" si="912"/>
        <v>0</v>
      </c>
      <c r="BH1082" s="136">
        <f t="shared" si="896"/>
        <v>0</v>
      </c>
      <c r="BI1082" s="262"/>
      <c r="BJ1082" s="262"/>
      <c r="BK1082" s="263"/>
      <c r="BL1082" s="167"/>
      <c r="BM1082" s="194"/>
      <c r="BN1082" s="194"/>
      <c r="BO1082" s="136">
        <f t="shared" si="897"/>
        <v>0</v>
      </c>
      <c r="BP1082" s="136">
        <f t="shared" si="913"/>
        <v>0</v>
      </c>
      <c r="BQ1082" s="136">
        <f t="shared" si="898"/>
        <v>0</v>
      </c>
      <c r="BR1082" s="262"/>
      <c r="BS1082" s="262"/>
      <c r="BT1082" s="263"/>
      <c r="BU1082" s="167"/>
      <c r="BV1082" s="194"/>
      <c r="BW1082" s="194"/>
      <c r="BX1082" s="136">
        <f t="shared" si="899"/>
        <v>0</v>
      </c>
      <c r="BY1082" s="136">
        <f t="shared" si="914"/>
        <v>0</v>
      </c>
      <c r="BZ1082" s="136">
        <f t="shared" si="900"/>
        <v>0</v>
      </c>
      <c r="CA1082" s="262"/>
      <c r="CB1082" s="262"/>
      <c r="CC1082" s="263"/>
      <c r="CD1082" s="167"/>
      <c r="CE1082" s="194"/>
      <c r="CF1082" s="194"/>
      <c r="CG1082" s="136">
        <f t="shared" si="901"/>
        <v>0</v>
      </c>
      <c r="CH1082" s="136">
        <f t="shared" si="915"/>
        <v>0</v>
      </c>
      <c r="CI1082" s="136">
        <f t="shared" si="902"/>
        <v>0</v>
      </c>
      <c r="CJ1082" s="262"/>
      <c r="CK1082" s="262"/>
      <c r="CL1082" s="263"/>
      <c r="CM1082" s="167"/>
      <c r="CN1082" s="194"/>
      <c r="CO1082" s="194"/>
      <c r="CP1082" s="136">
        <f t="shared" si="903"/>
        <v>0</v>
      </c>
      <c r="CQ1082" s="136">
        <f t="shared" si="916"/>
        <v>0</v>
      </c>
      <c r="CR1082" s="136">
        <f t="shared" si="904"/>
        <v>0</v>
      </c>
      <c r="CS1082" s="262"/>
      <c r="CT1082" s="262"/>
      <c r="CU1082" s="263"/>
      <c r="CV1082" s="167"/>
      <c r="CW1082" s="194"/>
      <c r="CX1082" s="194"/>
      <c r="CY1082" s="136">
        <f t="shared" si="905"/>
        <v>0</v>
      </c>
      <c r="CZ1082" s="136">
        <f t="shared" si="917"/>
        <v>0</v>
      </c>
      <c r="DA1082" s="136">
        <f t="shared" si="906"/>
        <v>0</v>
      </c>
      <c r="DB1082" s="262"/>
      <c r="DC1082" s="262"/>
      <c r="DD1082" s="263"/>
    </row>
    <row r="1083" spans="1:108" x14ac:dyDescent="0.25">
      <c r="A1083" s="167"/>
      <c r="B1083" s="194"/>
      <c r="C1083" s="194"/>
      <c r="D1083" s="136">
        <f t="shared" si="918"/>
        <v>0</v>
      </c>
      <c r="E1083" s="136">
        <f t="shared" si="919"/>
        <v>0</v>
      </c>
      <c r="F1083" s="136">
        <f t="shared" si="920"/>
        <v>0</v>
      </c>
      <c r="G1083" s="262"/>
      <c r="H1083" s="262"/>
      <c r="I1083" s="263"/>
      <c r="J1083" s="167"/>
      <c r="K1083" s="194"/>
      <c r="L1083" s="194"/>
      <c r="M1083" s="136">
        <f t="shared" si="885"/>
        <v>0</v>
      </c>
      <c r="N1083" s="136">
        <f t="shared" si="907"/>
        <v>0</v>
      </c>
      <c r="O1083" s="136">
        <f t="shared" si="886"/>
        <v>0</v>
      </c>
      <c r="P1083" s="262"/>
      <c r="Q1083" s="262"/>
      <c r="R1083" s="263"/>
      <c r="S1083" s="167"/>
      <c r="T1083" s="194"/>
      <c r="U1083" s="194"/>
      <c r="V1083" s="136">
        <f t="shared" si="887"/>
        <v>0</v>
      </c>
      <c r="W1083" s="136">
        <f t="shared" si="908"/>
        <v>0</v>
      </c>
      <c r="X1083" s="136">
        <f t="shared" si="888"/>
        <v>0</v>
      </c>
      <c r="Y1083" s="262"/>
      <c r="Z1083" s="262"/>
      <c r="AA1083" s="263"/>
      <c r="AB1083" s="167"/>
      <c r="AC1083" s="194"/>
      <c r="AD1083" s="194"/>
      <c r="AE1083" s="136">
        <f t="shared" si="889"/>
        <v>0</v>
      </c>
      <c r="AF1083" s="136">
        <f t="shared" si="909"/>
        <v>0</v>
      </c>
      <c r="AG1083" s="136">
        <f t="shared" si="890"/>
        <v>0</v>
      </c>
      <c r="AH1083" s="262"/>
      <c r="AI1083" s="262"/>
      <c r="AJ1083" s="263"/>
      <c r="AK1083" s="167"/>
      <c r="AL1083" s="194"/>
      <c r="AM1083" s="194"/>
      <c r="AN1083" s="136">
        <f t="shared" si="891"/>
        <v>0</v>
      </c>
      <c r="AO1083" s="136">
        <f t="shared" si="910"/>
        <v>0</v>
      </c>
      <c r="AP1083" s="136">
        <f t="shared" si="892"/>
        <v>0</v>
      </c>
      <c r="AQ1083" s="262"/>
      <c r="AR1083" s="262"/>
      <c r="AS1083" s="263"/>
      <c r="AT1083" s="167"/>
      <c r="AU1083" s="194"/>
      <c r="AV1083" s="194"/>
      <c r="AW1083" s="136">
        <f t="shared" si="893"/>
        <v>0</v>
      </c>
      <c r="AX1083" s="136">
        <f t="shared" si="911"/>
        <v>0</v>
      </c>
      <c r="AY1083" s="136">
        <f t="shared" si="894"/>
        <v>0</v>
      </c>
      <c r="AZ1083" s="262"/>
      <c r="BA1083" s="262"/>
      <c r="BB1083" s="263"/>
      <c r="BC1083" s="167"/>
      <c r="BD1083" s="194"/>
      <c r="BE1083" s="194"/>
      <c r="BF1083" s="136">
        <f t="shared" si="895"/>
        <v>0</v>
      </c>
      <c r="BG1083" s="136">
        <f t="shared" si="912"/>
        <v>0</v>
      </c>
      <c r="BH1083" s="136">
        <f t="shared" si="896"/>
        <v>0</v>
      </c>
      <c r="BI1083" s="262"/>
      <c r="BJ1083" s="262"/>
      <c r="BK1083" s="263"/>
      <c r="BL1083" s="167"/>
      <c r="BM1083" s="194"/>
      <c r="BN1083" s="194"/>
      <c r="BO1083" s="136">
        <f t="shared" si="897"/>
        <v>0</v>
      </c>
      <c r="BP1083" s="136">
        <f t="shared" si="913"/>
        <v>0</v>
      </c>
      <c r="BQ1083" s="136">
        <f t="shared" si="898"/>
        <v>0</v>
      </c>
      <c r="BR1083" s="262"/>
      <c r="BS1083" s="262"/>
      <c r="BT1083" s="263"/>
      <c r="BU1083" s="167"/>
      <c r="BV1083" s="194"/>
      <c r="BW1083" s="194"/>
      <c r="BX1083" s="136">
        <f t="shared" si="899"/>
        <v>0</v>
      </c>
      <c r="BY1083" s="136">
        <f t="shared" si="914"/>
        <v>0</v>
      </c>
      <c r="BZ1083" s="136">
        <f t="shared" si="900"/>
        <v>0</v>
      </c>
      <c r="CA1083" s="262"/>
      <c r="CB1083" s="262"/>
      <c r="CC1083" s="263"/>
      <c r="CD1083" s="167"/>
      <c r="CE1083" s="194"/>
      <c r="CF1083" s="194"/>
      <c r="CG1083" s="136">
        <f t="shared" si="901"/>
        <v>0</v>
      </c>
      <c r="CH1083" s="136">
        <f t="shared" si="915"/>
        <v>0</v>
      </c>
      <c r="CI1083" s="136">
        <f t="shared" si="902"/>
        <v>0</v>
      </c>
      <c r="CJ1083" s="262"/>
      <c r="CK1083" s="262"/>
      <c r="CL1083" s="263"/>
      <c r="CM1083" s="167"/>
      <c r="CN1083" s="194"/>
      <c r="CO1083" s="194"/>
      <c r="CP1083" s="136">
        <f t="shared" si="903"/>
        <v>0</v>
      </c>
      <c r="CQ1083" s="136">
        <f t="shared" si="916"/>
        <v>0</v>
      </c>
      <c r="CR1083" s="136">
        <f t="shared" si="904"/>
        <v>0</v>
      </c>
      <c r="CS1083" s="262"/>
      <c r="CT1083" s="262"/>
      <c r="CU1083" s="263"/>
      <c r="CV1083" s="167"/>
      <c r="CW1083" s="194"/>
      <c r="CX1083" s="194"/>
      <c r="CY1083" s="136">
        <f t="shared" si="905"/>
        <v>0</v>
      </c>
      <c r="CZ1083" s="136">
        <f t="shared" si="917"/>
        <v>0</v>
      </c>
      <c r="DA1083" s="136">
        <f t="shared" si="906"/>
        <v>0</v>
      </c>
      <c r="DB1083" s="262"/>
      <c r="DC1083" s="262"/>
      <c r="DD1083" s="263"/>
    </row>
    <row r="1084" spans="1:108" x14ac:dyDescent="0.25">
      <c r="A1084" s="167"/>
      <c r="B1084" s="194"/>
      <c r="C1084" s="194"/>
      <c r="D1084" s="136">
        <f t="shared" si="918"/>
        <v>0</v>
      </c>
      <c r="E1084" s="136">
        <f t="shared" si="919"/>
        <v>0</v>
      </c>
      <c r="F1084" s="136">
        <f t="shared" si="920"/>
        <v>0</v>
      </c>
      <c r="G1084" s="262"/>
      <c r="H1084" s="262"/>
      <c r="I1084" s="263"/>
      <c r="J1084" s="167"/>
      <c r="K1084" s="194"/>
      <c r="L1084" s="194"/>
      <c r="M1084" s="136">
        <f t="shared" si="885"/>
        <v>0</v>
      </c>
      <c r="N1084" s="136">
        <f t="shared" si="907"/>
        <v>0</v>
      </c>
      <c r="O1084" s="136">
        <f t="shared" si="886"/>
        <v>0</v>
      </c>
      <c r="P1084" s="262"/>
      <c r="Q1084" s="262"/>
      <c r="R1084" s="263"/>
      <c r="S1084" s="167"/>
      <c r="T1084" s="194"/>
      <c r="U1084" s="194"/>
      <c r="V1084" s="136">
        <f t="shared" si="887"/>
        <v>0</v>
      </c>
      <c r="W1084" s="136">
        <f t="shared" si="908"/>
        <v>0</v>
      </c>
      <c r="X1084" s="136">
        <f t="shared" si="888"/>
        <v>0</v>
      </c>
      <c r="Y1084" s="262"/>
      <c r="Z1084" s="262"/>
      <c r="AA1084" s="263"/>
      <c r="AB1084" s="167"/>
      <c r="AC1084" s="194"/>
      <c r="AD1084" s="194"/>
      <c r="AE1084" s="136">
        <f t="shared" si="889"/>
        <v>0</v>
      </c>
      <c r="AF1084" s="136">
        <f t="shared" si="909"/>
        <v>0</v>
      </c>
      <c r="AG1084" s="136">
        <f t="shared" si="890"/>
        <v>0</v>
      </c>
      <c r="AH1084" s="262"/>
      <c r="AI1084" s="262"/>
      <c r="AJ1084" s="263"/>
      <c r="AK1084" s="167"/>
      <c r="AL1084" s="194"/>
      <c r="AM1084" s="194"/>
      <c r="AN1084" s="136">
        <f t="shared" si="891"/>
        <v>0</v>
      </c>
      <c r="AO1084" s="136">
        <f t="shared" si="910"/>
        <v>0</v>
      </c>
      <c r="AP1084" s="136">
        <f t="shared" si="892"/>
        <v>0</v>
      </c>
      <c r="AQ1084" s="262"/>
      <c r="AR1084" s="262"/>
      <c r="AS1084" s="263"/>
      <c r="AT1084" s="167"/>
      <c r="AU1084" s="194"/>
      <c r="AV1084" s="194"/>
      <c r="AW1084" s="136">
        <f t="shared" si="893"/>
        <v>0</v>
      </c>
      <c r="AX1084" s="136">
        <f t="shared" si="911"/>
        <v>0</v>
      </c>
      <c r="AY1084" s="136">
        <f t="shared" si="894"/>
        <v>0</v>
      </c>
      <c r="AZ1084" s="262"/>
      <c r="BA1084" s="262"/>
      <c r="BB1084" s="263"/>
      <c r="BC1084" s="167"/>
      <c r="BD1084" s="194"/>
      <c r="BE1084" s="194"/>
      <c r="BF1084" s="136">
        <f t="shared" si="895"/>
        <v>0</v>
      </c>
      <c r="BG1084" s="136">
        <f t="shared" si="912"/>
        <v>0</v>
      </c>
      <c r="BH1084" s="136">
        <f t="shared" si="896"/>
        <v>0</v>
      </c>
      <c r="BI1084" s="262"/>
      <c r="BJ1084" s="262"/>
      <c r="BK1084" s="263"/>
      <c r="BL1084" s="167"/>
      <c r="BM1084" s="194"/>
      <c r="BN1084" s="194"/>
      <c r="BO1084" s="136">
        <f t="shared" si="897"/>
        <v>0</v>
      </c>
      <c r="BP1084" s="136">
        <f t="shared" si="913"/>
        <v>0</v>
      </c>
      <c r="BQ1084" s="136">
        <f t="shared" si="898"/>
        <v>0</v>
      </c>
      <c r="BR1084" s="262"/>
      <c r="BS1084" s="262"/>
      <c r="BT1084" s="263"/>
      <c r="BU1084" s="167"/>
      <c r="BV1084" s="194"/>
      <c r="BW1084" s="194"/>
      <c r="BX1084" s="136">
        <f t="shared" si="899"/>
        <v>0</v>
      </c>
      <c r="BY1084" s="136">
        <f t="shared" si="914"/>
        <v>0</v>
      </c>
      <c r="BZ1084" s="136">
        <f t="shared" si="900"/>
        <v>0</v>
      </c>
      <c r="CA1084" s="262"/>
      <c r="CB1084" s="262"/>
      <c r="CC1084" s="263"/>
      <c r="CD1084" s="167"/>
      <c r="CE1084" s="194"/>
      <c r="CF1084" s="194"/>
      <c r="CG1084" s="136">
        <f t="shared" si="901"/>
        <v>0</v>
      </c>
      <c r="CH1084" s="136">
        <f t="shared" si="915"/>
        <v>0</v>
      </c>
      <c r="CI1084" s="136">
        <f t="shared" si="902"/>
        <v>0</v>
      </c>
      <c r="CJ1084" s="262"/>
      <c r="CK1084" s="262"/>
      <c r="CL1084" s="263"/>
      <c r="CM1084" s="167"/>
      <c r="CN1084" s="194"/>
      <c r="CO1084" s="194"/>
      <c r="CP1084" s="136">
        <f t="shared" si="903"/>
        <v>0</v>
      </c>
      <c r="CQ1084" s="136">
        <f t="shared" si="916"/>
        <v>0</v>
      </c>
      <c r="CR1084" s="136">
        <f t="shared" si="904"/>
        <v>0</v>
      </c>
      <c r="CS1084" s="262"/>
      <c r="CT1084" s="262"/>
      <c r="CU1084" s="263"/>
      <c r="CV1084" s="167"/>
      <c r="CW1084" s="194"/>
      <c r="CX1084" s="194"/>
      <c r="CY1084" s="136">
        <f t="shared" si="905"/>
        <v>0</v>
      </c>
      <c r="CZ1084" s="136">
        <f t="shared" si="917"/>
        <v>0</v>
      </c>
      <c r="DA1084" s="136">
        <f t="shared" si="906"/>
        <v>0</v>
      </c>
      <c r="DB1084" s="262"/>
      <c r="DC1084" s="262"/>
      <c r="DD1084" s="263"/>
    </row>
    <row r="1085" spans="1:108" x14ac:dyDescent="0.25">
      <c r="A1085" s="167"/>
      <c r="B1085" s="194"/>
      <c r="C1085" s="194"/>
      <c r="D1085" s="136">
        <f t="shared" si="918"/>
        <v>0</v>
      </c>
      <c r="E1085" s="136">
        <f t="shared" si="919"/>
        <v>0</v>
      </c>
      <c r="F1085" s="136">
        <f t="shared" si="920"/>
        <v>0</v>
      </c>
      <c r="G1085" s="262"/>
      <c r="H1085" s="262"/>
      <c r="I1085" s="263"/>
      <c r="J1085" s="167"/>
      <c r="K1085" s="194"/>
      <c r="L1085" s="194"/>
      <c r="M1085" s="136">
        <f t="shared" si="885"/>
        <v>0</v>
      </c>
      <c r="N1085" s="136">
        <f t="shared" si="907"/>
        <v>0</v>
      </c>
      <c r="O1085" s="136">
        <f t="shared" si="886"/>
        <v>0</v>
      </c>
      <c r="P1085" s="262"/>
      <c r="Q1085" s="262"/>
      <c r="R1085" s="263"/>
      <c r="S1085" s="167"/>
      <c r="T1085" s="194"/>
      <c r="U1085" s="194"/>
      <c r="V1085" s="136">
        <f t="shared" si="887"/>
        <v>0</v>
      </c>
      <c r="W1085" s="136">
        <f t="shared" si="908"/>
        <v>0</v>
      </c>
      <c r="X1085" s="136">
        <f t="shared" si="888"/>
        <v>0</v>
      </c>
      <c r="Y1085" s="262"/>
      <c r="Z1085" s="262"/>
      <c r="AA1085" s="263"/>
      <c r="AB1085" s="167"/>
      <c r="AC1085" s="194"/>
      <c r="AD1085" s="194"/>
      <c r="AE1085" s="136">
        <f t="shared" si="889"/>
        <v>0</v>
      </c>
      <c r="AF1085" s="136">
        <f t="shared" si="909"/>
        <v>0</v>
      </c>
      <c r="AG1085" s="136">
        <f t="shared" si="890"/>
        <v>0</v>
      </c>
      <c r="AH1085" s="262"/>
      <c r="AI1085" s="262"/>
      <c r="AJ1085" s="263"/>
      <c r="AK1085" s="167"/>
      <c r="AL1085" s="194"/>
      <c r="AM1085" s="194"/>
      <c r="AN1085" s="136">
        <f t="shared" si="891"/>
        <v>0</v>
      </c>
      <c r="AO1085" s="136">
        <f t="shared" si="910"/>
        <v>0</v>
      </c>
      <c r="AP1085" s="136">
        <f t="shared" si="892"/>
        <v>0</v>
      </c>
      <c r="AQ1085" s="262"/>
      <c r="AR1085" s="262"/>
      <c r="AS1085" s="263"/>
      <c r="AT1085" s="167"/>
      <c r="AU1085" s="194"/>
      <c r="AV1085" s="194"/>
      <c r="AW1085" s="136">
        <f t="shared" si="893"/>
        <v>0</v>
      </c>
      <c r="AX1085" s="136">
        <f t="shared" si="911"/>
        <v>0</v>
      </c>
      <c r="AY1085" s="136">
        <f t="shared" si="894"/>
        <v>0</v>
      </c>
      <c r="AZ1085" s="262"/>
      <c r="BA1085" s="262"/>
      <c r="BB1085" s="263"/>
      <c r="BC1085" s="167"/>
      <c r="BD1085" s="194"/>
      <c r="BE1085" s="194"/>
      <c r="BF1085" s="136">
        <f t="shared" si="895"/>
        <v>0</v>
      </c>
      <c r="BG1085" s="136">
        <f t="shared" si="912"/>
        <v>0</v>
      </c>
      <c r="BH1085" s="136">
        <f t="shared" si="896"/>
        <v>0</v>
      </c>
      <c r="BI1085" s="262"/>
      <c r="BJ1085" s="262"/>
      <c r="BK1085" s="263"/>
      <c r="BL1085" s="167"/>
      <c r="BM1085" s="194"/>
      <c r="BN1085" s="194"/>
      <c r="BO1085" s="136">
        <f t="shared" si="897"/>
        <v>0</v>
      </c>
      <c r="BP1085" s="136">
        <f t="shared" si="913"/>
        <v>0</v>
      </c>
      <c r="BQ1085" s="136">
        <f t="shared" si="898"/>
        <v>0</v>
      </c>
      <c r="BR1085" s="262"/>
      <c r="BS1085" s="262"/>
      <c r="BT1085" s="263"/>
      <c r="BU1085" s="167"/>
      <c r="BV1085" s="194"/>
      <c r="BW1085" s="194"/>
      <c r="BX1085" s="136">
        <f t="shared" si="899"/>
        <v>0</v>
      </c>
      <c r="BY1085" s="136">
        <f t="shared" si="914"/>
        <v>0</v>
      </c>
      <c r="BZ1085" s="136">
        <f t="shared" si="900"/>
        <v>0</v>
      </c>
      <c r="CA1085" s="262"/>
      <c r="CB1085" s="262"/>
      <c r="CC1085" s="263"/>
      <c r="CD1085" s="167"/>
      <c r="CE1085" s="194"/>
      <c r="CF1085" s="194"/>
      <c r="CG1085" s="136">
        <f t="shared" si="901"/>
        <v>0</v>
      </c>
      <c r="CH1085" s="136">
        <f t="shared" si="915"/>
        <v>0</v>
      </c>
      <c r="CI1085" s="136">
        <f t="shared" si="902"/>
        <v>0</v>
      </c>
      <c r="CJ1085" s="262"/>
      <c r="CK1085" s="262"/>
      <c r="CL1085" s="263"/>
      <c r="CM1085" s="167"/>
      <c r="CN1085" s="194"/>
      <c r="CO1085" s="194"/>
      <c r="CP1085" s="136">
        <f t="shared" si="903"/>
        <v>0</v>
      </c>
      <c r="CQ1085" s="136">
        <f t="shared" si="916"/>
        <v>0</v>
      </c>
      <c r="CR1085" s="136">
        <f t="shared" si="904"/>
        <v>0</v>
      </c>
      <c r="CS1085" s="262"/>
      <c r="CT1085" s="262"/>
      <c r="CU1085" s="263"/>
      <c r="CV1085" s="167"/>
      <c r="CW1085" s="194"/>
      <c r="CX1085" s="194"/>
      <c r="CY1085" s="136">
        <f t="shared" si="905"/>
        <v>0</v>
      </c>
      <c r="CZ1085" s="136">
        <f t="shared" si="917"/>
        <v>0</v>
      </c>
      <c r="DA1085" s="136">
        <f t="shared" si="906"/>
        <v>0</v>
      </c>
      <c r="DB1085" s="262"/>
      <c r="DC1085" s="262"/>
      <c r="DD1085" s="263"/>
    </row>
    <row r="1086" spans="1:108" x14ac:dyDescent="0.25">
      <c r="A1086" s="167"/>
      <c r="B1086" s="194"/>
      <c r="C1086" s="194"/>
      <c r="D1086" s="136">
        <f t="shared" si="918"/>
        <v>0</v>
      </c>
      <c r="E1086" s="136">
        <f t="shared" si="919"/>
        <v>0</v>
      </c>
      <c r="F1086" s="136">
        <f t="shared" si="920"/>
        <v>0</v>
      </c>
      <c r="G1086" s="262"/>
      <c r="H1086" s="262"/>
      <c r="I1086" s="263"/>
      <c r="J1086" s="167"/>
      <c r="K1086" s="194"/>
      <c r="L1086" s="194"/>
      <c r="M1086" s="136">
        <f t="shared" si="885"/>
        <v>0</v>
      </c>
      <c r="N1086" s="136">
        <f t="shared" si="907"/>
        <v>0</v>
      </c>
      <c r="O1086" s="136">
        <f t="shared" si="886"/>
        <v>0</v>
      </c>
      <c r="P1086" s="262"/>
      <c r="Q1086" s="262"/>
      <c r="R1086" s="263"/>
      <c r="S1086" s="167"/>
      <c r="T1086" s="194"/>
      <c r="U1086" s="194"/>
      <c r="V1086" s="136">
        <f t="shared" si="887"/>
        <v>0</v>
      </c>
      <c r="W1086" s="136">
        <f t="shared" si="908"/>
        <v>0</v>
      </c>
      <c r="X1086" s="136">
        <f t="shared" si="888"/>
        <v>0</v>
      </c>
      <c r="Y1086" s="262"/>
      <c r="Z1086" s="262"/>
      <c r="AA1086" s="263"/>
      <c r="AB1086" s="167"/>
      <c r="AC1086" s="194"/>
      <c r="AD1086" s="194"/>
      <c r="AE1086" s="136">
        <f t="shared" si="889"/>
        <v>0</v>
      </c>
      <c r="AF1086" s="136">
        <f t="shared" si="909"/>
        <v>0</v>
      </c>
      <c r="AG1086" s="136">
        <f t="shared" si="890"/>
        <v>0</v>
      </c>
      <c r="AH1086" s="262"/>
      <c r="AI1086" s="262"/>
      <c r="AJ1086" s="263"/>
      <c r="AK1086" s="167"/>
      <c r="AL1086" s="194"/>
      <c r="AM1086" s="194"/>
      <c r="AN1086" s="136">
        <f t="shared" si="891"/>
        <v>0</v>
      </c>
      <c r="AO1086" s="136">
        <f t="shared" si="910"/>
        <v>0</v>
      </c>
      <c r="AP1086" s="136">
        <f t="shared" si="892"/>
        <v>0</v>
      </c>
      <c r="AQ1086" s="262"/>
      <c r="AR1086" s="262"/>
      <c r="AS1086" s="263"/>
      <c r="AT1086" s="167"/>
      <c r="AU1086" s="194"/>
      <c r="AV1086" s="194"/>
      <c r="AW1086" s="136">
        <f t="shared" si="893"/>
        <v>0</v>
      </c>
      <c r="AX1086" s="136">
        <f t="shared" si="911"/>
        <v>0</v>
      </c>
      <c r="AY1086" s="136">
        <f t="shared" si="894"/>
        <v>0</v>
      </c>
      <c r="AZ1086" s="262"/>
      <c r="BA1086" s="262"/>
      <c r="BB1086" s="263"/>
      <c r="BC1086" s="167"/>
      <c r="BD1086" s="194"/>
      <c r="BE1086" s="194"/>
      <c r="BF1086" s="136">
        <f t="shared" si="895"/>
        <v>0</v>
      </c>
      <c r="BG1086" s="136">
        <f t="shared" si="912"/>
        <v>0</v>
      </c>
      <c r="BH1086" s="136">
        <f t="shared" si="896"/>
        <v>0</v>
      </c>
      <c r="BI1086" s="262"/>
      <c r="BJ1086" s="262"/>
      <c r="BK1086" s="263"/>
      <c r="BL1086" s="167"/>
      <c r="BM1086" s="194"/>
      <c r="BN1086" s="194"/>
      <c r="BO1086" s="136">
        <f t="shared" si="897"/>
        <v>0</v>
      </c>
      <c r="BP1086" s="136">
        <f t="shared" si="913"/>
        <v>0</v>
      </c>
      <c r="BQ1086" s="136">
        <f t="shared" si="898"/>
        <v>0</v>
      </c>
      <c r="BR1086" s="262"/>
      <c r="BS1086" s="262"/>
      <c r="BT1086" s="263"/>
      <c r="BU1086" s="167"/>
      <c r="BV1086" s="194"/>
      <c r="BW1086" s="194"/>
      <c r="BX1086" s="136">
        <f t="shared" si="899"/>
        <v>0</v>
      </c>
      <c r="BY1086" s="136">
        <f t="shared" si="914"/>
        <v>0</v>
      </c>
      <c r="BZ1086" s="136">
        <f t="shared" si="900"/>
        <v>0</v>
      </c>
      <c r="CA1086" s="262"/>
      <c r="CB1086" s="262"/>
      <c r="CC1086" s="263"/>
      <c r="CD1086" s="167"/>
      <c r="CE1086" s="194"/>
      <c r="CF1086" s="194"/>
      <c r="CG1086" s="136">
        <f t="shared" si="901"/>
        <v>0</v>
      </c>
      <c r="CH1086" s="136">
        <f t="shared" si="915"/>
        <v>0</v>
      </c>
      <c r="CI1086" s="136">
        <f t="shared" si="902"/>
        <v>0</v>
      </c>
      <c r="CJ1086" s="262"/>
      <c r="CK1086" s="262"/>
      <c r="CL1086" s="263"/>
      <c r="CM1086" s="167"/>
      <c r="CN1086" s="194"/>
      <c r="CO1086" s="194"/>
      <c r="CP1086" s="136">
        <f t="shared" si="903"/>
        <v>0</v>
      </c>
      <c r="CQ1086" s="136">
        <f t="shared" si="916"/>
        <v>0</v>
      </c>
      <c r="CR1086" s="136">
        <f t="shared" si="904"/>
        <v>0</v>
      </c>
      <c r="CS1086" s="262"/>
      <c r="CT1086" s="262"/>
      <c r="CU1086" s="263"/>
      <c r="CV1086" s="167"/>
      <c r="CW1086" s="194"/>
      <c r="CX1086" s="194"/>
      <c r="CY1086" s="136">
        <f t="shared" si="905"/>
        <v>0</v>
      </c>
      <c r="CZ1086" s="136">
        <f t="shared" si="917"/>
        <v>0</v>
      </c>
      <c r="DA1086" s="136">
        <f t="shared" si="906"/>
        <v>0</v>
      </c>
      <c r="DB1086" s="262"/>
      <c r="DC1086" s="262"/>
      <c r="DD1086" s="263"/>
    </row>
    <row r="1087" spans="1:108" x14ac:dyDescent="0.25">
      <c r="A1087" s="167"/>
      <c r="B1087" s="194"/>
      <c r="C1087" s="194"/>
      <c r="D1087" s="136">
        <f t="shared" si="918"/>
        <v>0</v>
      </c>
      <c r="E1087" s="136">
        <f t="shared" si="919"/>
        <v>0</v>
      </c>
      <c r="F1087" s="136">
        <f t="shared" si="920"/>
        <v>0</v>
      </c>
      <c r="G1087" s="262"/>
      <c r="H1087" s="262"/>
      <c r="I1087" s="263"/>
      <c r="J1087" s="167"/>
      <c r="K1087" s="194"/>
      <c r="L1087" s="194"/>
      <c r="M1087" s="136">
        <f t="shared" si="885"/>
        <v>0</v>
      </c>
      <c r="N1087" s="136">
        <f t="shared" si="907"/>
        <v>0</v>
      </c>
      <c r="O1087" s="136">
        <f t="shared" si="886"/>
        <v>0</v>
      </c>
      <c r="P1087" s="262"/>
      <c r="Q1087" s="262"/>
      <c r="R1087" s="263"/>
      <c r="S1087" s="167"/>
      <c r="T1087" s="194"/>
      <c r="U1087" s="194"/>
      <c r="V1087" s="136">
        <f t="shared" si="887"/>
        <v>0</v>
      </c>
      <c r="W1087" s="136">
        <f t="shared" si="908"/>
        <v>0</v>
      </c>
      <c r="X1087" s="136">
        <f t="shared" si="888"/>
        <v>0</v>
      </c>
      <c r="Y1087" s="262"/>
      <c r="Z1087" s="262"/>
      <c r="AA1087" s="263"/>
      <c r="AB1087" s="167"/>
      <c r="AC1087" s="194"/>
      <c r="AD1087" s="194"/>
      <c r="AE1087" s="136">
        <f t="shared" si="889"/>
        <v>0</v>
      </c>
      <c r="AF1087" s="136">
        <f t="shared" si="909"/>
        <v>0</v>
      </c>
      <c r="AG1087" s="136">
        <f t="shared" si="890"/>
        <v>0</v>
      </c>
      <c r="AH1087" s="262"/>
      <c r="AI1087" s="262"/>
      <c r="AJ1087" s="263"/>
      <c r="AK1087" s="167"/>
      <c r="AL1087" s="194"/>
      <c r="AM1087" s="194"/>
      <c r="AN1087" s="136">
        <f t="shared" si="891"/>
        <v>0</v>
      </c>
      <c r="AO1087" s="136">
        <f t="shared" si="910"/>
        <v>0</v>
      </c>
      <c r="AP1087" s="136">
        <f t="shared" si="892"/>
        <v>0</v>
      </c>
      <c r="AQ1087" s="262"/>
      <c r="AR1087" s="262"/>
      <c r="AS1087" s="263"/>
      <c r="AT1087" s="167"/>
      <c r="AU1087" s="194"/>
      <c r="AV1087" s="194"/>
      <c r="AW1087" s="136">
        <f t="shared" si="893"/>
        <v>0</v>
      </c>
      <c r="AX1087" s="136">
        <f t="shared" si="911"/>
        <v>0</v>
      </c>
      <c r="AY1087" s="136">
        <f t="shared" si="894"/>
        <v>0</v>
      </c>
      <c r="AZ1087" s="262"/>
      <c r="BA1087" s="262"/>
      <c r="BB1087" s="263"/>
      <c r="BC1087" s="167"/>
      <c r="BD1087" s="194"/>
      <c r="BE1087" s="194"/>
      <c r="BF1087" s="136">
        <f t="shared" si="895"/>
        <v>0</v>
      </c>
      <c r="BG1087" s="136">
        <f t="shared" si="912"/>
        <v>0</v>
      </c>
      <c r="BH1087" s="136">
        <f t="shared" si="896"/>
        <v>0</v>
      </c>
      <c r="BI1087" s="262"/>
      <c r="BJ1087" s="262"/>
      <c r="BK1087" s="263"/>
      <c r="BL1087" s="167"/>
      <c r="BM1087" s="194"/>
      <c r="BN1087" s="194"/>
      <c r="BO1087" s="136">
        <f t="shared" si="897"/>
        <v>0</v>
      </c>
      <c r="BP1087" s="136">
        <f t="shared" si="913"/>
        <v>0</v>
      </c>
      <c r="BQ1087" s="136">
        <f t="shared" si="898"/>
        <v>0</v>
      </c>
      <c r="BR1087" s="262"/>
      <c r="BS1087" s="262"/>
      <c r="BT1087" s="263"/>
      <c r="BU1087" s="167"/>
      <c r="BV1087" s="194"/>
      <c r="BW1087" s="194"/>
      <c r="BX1087" s="136">
        <f t="shared" si="899"/>
        <v>0</v>
      </c>
      <c r="BY1087" s="136">
        <f t="shared" si="914"/>
        <v>0</v>
      </c>
      <c r="BZ1087" s="136">
        <f t="shared" si="900"/>
        <v>0</v>
      </c>
      <c r="CA1087" s="262"/>
      <c r="CB1087" s="262"/>
      <c r="CC1087" s="263"/>
      <c r="CD1087" s="167"/>
      <c r="CE1087" s="194"/>
      <c r="CF1087" s="194"/>
      <c r="CG1087" s="136">
        <f t="shared" si="901"/>
        <v>0</v>
      </c>
      <c r="CH1087" s="136">
        <f t="shared" si="915"/>
        <v>0</v>
      </c>
      <c r="CI1087" s="136">
        <f t="shared" si="902"/>
        <v>0</v>
      </c>
      <c r="CJ1087" s="262"/>
      <c r="CK1087" s="262"/>
      <c r="CL1087" s="263"/>
      <c r="CM1087" s="167"/>
      <c r="CN1087" s="194"/>
      <c r="CO1087" s="194"/>
      <c r="CP1087" s="136">
        <f t="shared" si="903"/>
        <v>0</v>
      </c>
      <c r="CQ1087" s="136">
        <f t="shared" si="916"/>
        <v>0</v>
      </c>
      <c r="CR1087" s="136">
        <f t="shared" si="904"/>
        <v>0</v>
      </c>
      <c r="CS1087" s="262"/>
      <c r="CT1087" s="262"/>
      <c r="CU1087" s="263"/>
      <c r="CV1087" s="167"/>
      <c r="CW1087" s="194"/>
      <c r="CX1087" s="194"/>
      <c r="CY1087" s="136">
        <f t="shared" si="905"/>
        <v>0</v>
      </c>
      <c r="CZ1087" s="136">
        <f t="shared" si="917"/>
        <v>0</v>
      </c>
      <c r="DA1087" s="136">
        <f t="shared" si="906"/>
        <v>0</v>
      </c>
      <c r="DB1087" s="262"/>
      <c r="DC1087" s="262"/>
      <c r="DD1087" s="263"/>
    </row>
    <row r="1088" spans="1:108" x14ac:dyDescent="0.25">
      <c r="A1088" s="167"/>
      <c r="B1088" s="194"/>
      <c r="C1088" s="194"/>
      <c r="D1088" s="136">
        <f t="shared" si="918"/>
        <v>0</v>
      </c>
      <c r="E1088" s="136">
        <f t="shared" si="919"/>
        <v>0</v>
      </c>
      <c r="F1088" s="136">
        <f t="shared" si="920"/>
        <v>0</v>
      </c>
      <c r="G1088" s="262"/>
      <c r="H1088" s="262"/>
      <c r="I1088" s="263"/>
      <c r="J1088" s="167"/>
      <c r="K1088" s="194"/>
      <c r="L1088" s="194"/>
      <c r="M1088" s="136">
        <f t="shared" si="885"/>
        <v>0</v>
      </c>
      <c r="N1088" s="136">
        <f t="shared" si="907"/>
        <v>0</v>
      </c>
      <c r="O1088" s="136">
        <f t="shared" si="886"/>
        <v>0</v>
      </c>
      <c r="P1088" s="262"/>
      <c r="Q1088" s="262"/>
      <c r="R1088" s="263"/>
      <c r="S1088" s="167"/>
      <c r="T1088" s="194"/>
      <c r="U1088" s="194"/>
      <c r="V1088" s="136">
        <f t="shared" si="887"/>
        <v>0</v>
      </c>
      <c r="W1088" s="136">
        <f t="shared" si="908"/>
        <v>0</v>
      </c>
      <c r="X1088" s="136">
        <f t="shared" si="888"/>
        <v>0</v>
      </c>
      <c r="Y1088" s="262"/>
      <c r="Z1088" s="262"/>
      <c r="AA1088" s="263"/>
      <c r="AB1088" s="167"/>
      <c r="AC1088" s="194"/>
      <c r="AD1088" s="194"/>
      <c r="AE1088" s="136">
        <f t="shared" si="889"/>
        <v>0</v>
      </c>
      <c r="AF1088" s="136">
        <f t="shared" si="909"/>
        <v>0</v>
      </c>
      <c r="AG1088" s="136">
        <f t="shared" si="890"/>
        <v>0</v>
      </c>
      <c r="AH1088" s="262"/>
      <c r="AI1088" s="262"/>
      <c r="AJ1088" s="263"/>
      <c r="AK1088" s="167"/>
      <c r="AL1088" s="194"/>
      <c r="AM1088" s="194"/>
      <c r="AN1088" s="136">
        <f t="shared" si="891"/>
        <v>0</v>
      </c>
      <c r="AO1088" s="136">
        <f t="shared" si="910"/>
        <v>0</v>
      </c>
      <c r="AP1088" s="136">
        <f t="shared" si="892"/>
        <v>0</v>
      </c>
      <c r="AQ1088" s="262"/>
      <c r="AR1088" s="262"/>
      <c r="AS1088" s="263"/>
      <c r="AT1088" s="167"/>
      <c r="AU1088" s="194"/>
      <c r="AV1088" s="194"/>
      <c r="AW1088" s="136">
        <f t="shared" si="893"/>
        <v>0</v>
      </c>
      <c r="AX1088" s="136">
        <f t="shared" si="911"/>
        <v>0</v>
      </c>
      <c r="AY1088" s="136">
        <f t="shared" si="894"/>
        <v>0</v>
      </c>
      <c r="AZ1088" s="262"/>
      <c r="BA1088" s="262"/>
      <c r="BB1088" s="263"/>
      <c r="BC1088" s="167"/>
      <c r="BD1088" s="194"/>
      <c r="BE1088" s="194"/>
      <c r="BF1088" s="136">
        <f t="shared" si="895"/>
        <v>0</v>
      </c>
      <c r="BG1088" s="136">
        <f t="shared" si="912"/>
        <v>0</v>
      </c>
      <c r="BH1088" s="136">
        <f t="shared" si="896"/>
        <v>0</v>
      </c>
      <c r="BI1088" s="262"/>
      <c r="BJ1088" s="262"/>
      <c r="BK1088" s="263"/>
      <c r="BL1088" s="167"/>
      <c r="BM1088" s="194"/>
      <c r="BN1088" s="194"/>
      <c r="BO1088" s="136">
        <f t="shared" si="897"/>
        <v>0</v>
      </c>
      <c r="BP1088" s="136">
        <f t="shared" si="913"/>
        <v>0</v>
      </c>
      <c r="BQ1088" s="136">
        <f t="shared" si="898"/>
        <v>0</v>
      </c>
      <c r="BR1088" s="262"/>
      <c r="BS1088" s="262"/>
      <c r="BT1088" s="263"/>
      <c r="BU1088" s="167"/>
      <c r="BV1088" s="194"/>
      <c r="BW1088" s="194"/>
      <c r="BX1088" s="136">
        <f t="shared" si="899"/>
        <v>0</v>
      </c>
      <c r="BY1088" s="136">
        <f t="shared" si="914"/>
        <v>0</v>
      </c>
      <c r="BZ1088" s="136">
        <f t="shared" si="900"/>
        <v>0</v>
      </c>
      <c r="CA1088" s="262"/>
      <c r="CB1088" s="262"/>
      <c r="CC1088" s="263"/>
      <c r="CD1088" s="167"/>
      <c r="CE1088" s="194"/>
      <c r="CF1088" s="194"/>
      <c r="CG1088" s="136">
        <f t="shared" si="901"/>
        <v>0</v>
      </c>
      <c r="CH1088" s="136">
        <f t="shared" si="915"/>
        <v>0</v>
      </c>
      <c r="CI1088" s="136">
        <f t="shared" si="902"/>
        <v>0</v>
      </c>
      <c r="CJ1088" s="262"/>
      <c r="CK1088" s="262"/>
      <c r="CL1088" s="263"/>
      <c r="CM1088" s="167"/>
      <c r="CN1088" s="194"/>
      <c r="CO1088" s="194"/>
      <c r="CP1088" s="136">
        <f t="shared" si="903"/>
        <v>0</v>
      </c>
      <c r="CQ1088" s="136">
        <f t="shared" si="916"/>
        <v>0</v>
      </c>
      <c r="CR1088" s="136">
        <f t="shared" si="904"/>
        <v>0</v>
      </c>
      <c r="CS1088" s="262"/>
      <c r="CT1088" s="262"/>
      <c r="CU1088" s="263"/>
      <c r="CV1088" s="167"/>
      <c r="CW1088" s="194"/>
      <c r="CX1088" s="194"/>
      <c r="CY1088" s="136">
        <f t="shared" si="905"/>
        <v>0</v>
      </c>
      <c r="CZ1088" s="136">
        <f t="shared" si="917"/>
        <v>0</v>
      </c>
      <c r="DA1088" s="136">
        <f t="shared" si="906"/>
        <v>0</v>
      </c>
      <c r="DB1088" s="262"/>
      <c r="DC1088" s="262"/>
      <c r="DD1088" s="263"/>
    </row>
    <row r="1089" spans="1:108" x14ac:dyDescent="0.25">
      <c r="A1089" s="167"/>
      <c r="B1089" s="194"/>
      <c r="C1089" s="194"/>
      <c r="D1089" s="136">
        <f t="shared" si="918"/>
        <v>0</v>
      </c>
      <c r="E1089" s="136">
        <f t="shared" si="919"/>
        <v>0</v>
      </c>
      <c r="F1089" s="136">
        <f t="shared" si="920"/>
        <v>0</v>
      </c>
      <c r="G1089" s="262"/>
      <c r="H1089" s="262"/>
      <c r="I1089" s="263"/>
      <c r="J1089" s="167"/>
      <c r="K1089" s="194"/>
      <c r="L1089" s="194"/>
      <c r="M1089" s="136">
        <f t="shared" si="885"/>
        <v>0</v>
      </c>
      <c r="N1089" s="136">
        <f t="shared" si="907"/>
        <v>0</v>
      </c>
      <c r="O1089" s="136">
        <f t="shared" si="886"/>
        <v>0</v>
      </c>
      <c r="P1089" s="262"/>
      <c r="Q1089" s="262"/>
      <c r="R1089" s="263"/>
      <c r="S1089" s="167"/>
      <c r="T1089" s="194"/>
      <c r="U1089" s="194"/>
      <c r="V1089" s="136">
        <f t="shared" si="887"/>
        <v>0</v>
      </c>
      <c r="W1089" s="136">
        <f t="shared" si="908"/>
        <v>0</v>
      </c>
      <c r="X1089" s="136">
        <f t="shared" si="888"/>
        <v>0</v>
      </c>
      <c r="Y1089" s="262"/>
      <c r="Z1089" s="262"/>
      <c r="AA1089" s="263"/>
      <c r="AB1089" s="167"/>
      <c r="AC1089" s="194"/>
      <c r="AD1089" s="194"/>
      <c r="AE1089" s="136">
        <f t="shared" si="889"/>
        <v>0</v>
      </c>
      <c r="AF1089" s="136">
        <f t="shared" si="909"/>
        <v>0</v>
      </c>
      <c r="AG1089" s="136">
        <f t="shared" si="890"/>
        <v>0</v>
      </c>
      <c r="AH1089" s="262"/>
      <c r="AI1089" s="262"/>
      <c r="AJ1089" s="263"/>
      <c r="AK1089" s="167"/>
      <c r="AL1089" s="194"/>
      <c r="AM1089" s="194"/>
      <c r="AN1089" s="136">
        <f t="shared" si="891"/>
        <v>0</v>
      </c>
      <c r="AO1089" s="136">
        <f t="shared" si="910"/>
        <v>0</v>
      </c>
      <c r="AP1089" s="136">
        <f t="shared" si="892"/>
        <v>0</v>
      </c>
      <c r="AQ1089" s="262"/>
      <c r="AR1089" s="262"/>
      <c r="AS1089" s="263"/>
      <c r="AT1089" s="167"/>
      <c r="AU1089" s="194"/>
      <c r="AV1089" s="194"/>
      <c r="AW1089" s="136">
        <f t="shared" si="893"/>
        <v>0</v>
      </c>
      <c r="AX1089" s="136">
        <f t="shared" si="911"/>
        <v>0</v>
      </c>
      <c r="AY1089" s="136">
        <f t="shared" si="894"/>
        <v>0</v>
      </c>
      <c r="AZ1089" s="262"/>
      <c r="BA1089" s="262"/>
      <c r="BB1089" s="263"/>
      <c r="BC1089" s="167"/>
      <c r="BD1089" s="194"/>
      <c r="BE1089" s="194"/>
      <c r="BF1089" s="136">
        <f t="shared" si="895"/>
        <v>0</v>
      </c>
      <c r="BG1089" s="136">
        <f t="shared" si="912"/>
        <v>0</v>
      </c>
      <c r="BH1089" s="136">
        <f t="shared" si="896"/>
        <v>0</v>
      </c>
      <c r="BI1089" s="262"/>
      <c r="BJ1089" s="262"/>
      <c r="BK1089" s="263"/>
      <c r="BL1089" s="167"/>
      <c r="BM1089" s="194"/>
      <c r="BN1089" s="194"/>
      <c r="BO1089" s="136">
        <f t="shared" si="897"/>
        <v>0</v>
      </c>
      <c r="BP1089" s="136">
        <f t="shared" si="913"/>
        <v>0</v>
      </c>
      <c r="BQ1089" s="136">
        <f t="shared" si="898"/>
        <v>0</v>
      </c>
      <c r="BR1089" s="262"/>
      <c r="BS1089" s="262"/>
      <c r="BT1089" s="263"/>
      <c r="BU1089" s="167"/>
      <c r="BV1089" s="194"/>
      <c r="BW1089" s="194"/>
      <c r="BX1089" s="136">
        <f t="shared" si="899"/>
        <v>0</v>
      </c>
      <c r="BY1089" s="136">
        <f t="shared" si="914"/>
        <v>0</v>
      </c>
      <c r="BZ1089" s="136">
        <f t="shared" si="900"/>
        <v>0</v>
      </c>
      <c r="CA1089" s="262"/>
      <c r="CB1089" s="262"/>
      <c r="CC1089" s="263"/>
      <c r="CD1089" s="167"/>
      <c r="CE1089" s="194"/>
      <c r="CF1089" s="194"/>
      <c r="CG1089" s="136">
        <f t="shared" si="901"/>
        <v>0</v>
      </c>
      <c r="CH1089" s="136">
        <f t="shared" si="915"/>
        <v>0</v>
      </c>
      <c r="CI1089" s="136">
        <f t="shared" si="902"/>
        <v>0</v>
      </c>
      <c r="CJ1089" s="262"/>
      <c r="CK1089" s="262"/>
      <c r="CL1089" s="263"/>
      <c r="CM1089" s="167"/>
      <c r="CN1089" s="194"/>
      <c r="CO1089" s="194"/>
      <c r="CP1089" s="136">
        <f t="shared" si="903"/>
        <v>0</v>
      </c>
      <c r="CQ1089" s="136">
        <f t="shared" si="916"/>
        <v>0</v>
      </c>
      <c r="CR1089" s="136">
        <f t="shared" si="904"/>
        <v>0</v>
      </c>
      <c r="CS1089" s="262"/>
      <c r="CT1089" s="262"/>
      <c r="CU1089" s="263"/>
      <c r="CV1089" s="167"/>
      <c r="CW1089" s="194"/>
      <c r="CX1089" s="194"/>
      <c r="CY1089" s="136">
        <f t="shared" si="905"/>
        <v>0</v>
      </c>
      <c r="CZ1089" s="136">
        <f t="shared" si="917"/>
        <v>0</v>
      </c>
      <c r="DA1089" s="136">
        <f t="shared" si="906"/>
        <v>0</v>
      </c>
      <c r="DB1089" s="262"/>
      <c r="DC1089" s="262"/>
      <c r="DD1089" s="263"/>
    </row>
    <row r="1090" spans="1:108" x14ac:dyDescent="0.25">
      <c r="A1090" s="167"/>
      <c r="B1090" s="194"/>
      <c r="C1090" s="194"/>
      <c r="D1090" s="136">
        <f t="shared" si="918"/>
        <v>0</v>
      </c>
      <c r="E1090" s="136">
        <f t="shared" si="919"/>
        <v>0</v>
      </c>
      <c r="F1090" s="136">
        <f t="shared" si="920"/>
        <v>0</v>
      </c>
      <c r="G1090" s="262"/>
      <c r="H1090" s="262"/>
      <c r="I1090" s="263"/>
      <c r="J1090" s="167"/>
      <c r="K1090" s="194"/>
      <c r="L1090" s="194"/>
      <c r="M1090" s="136">
        <f t="shared" si="885"/>
        <v>0</v>
      </c>
      <c r="N1090" s="136">
        <f t="shared" si="907"/>
        <v>0</v>
      </c>
      <c r="O1090" s="136">
        <f t="shared" si="886"/>
        <v>0</v>
      </c>
      <c r="P1090" s="262"/>
      <c r="Q1090" s="262"/>
      <c r="R1090" s="263"/>
      <c r="S1090" s="167"/>
      <c r="T1090" s="194"/>
      <c r="U1090" s="194"/>
      <c r="V1090" s="136">
        <f t="shared" si="887"/>
        <v>0</v>
      </c>
      <c r="W1090" s="136">
        <f t="shared" si="908"/>
        <v>0</v>
      </c>
      <c r="X1090" s="136">
        <f t="shared" si="888"/>
        <v>0</v>
      </c>
      <c r="Y1090" s="262"/>
      <c r="Z1090" s="262"/>
      <c r="AA1090" s="263"/>
      <c r="AB1090" s="167"/>
      <c r="AC1090" s="194"/>
      <c r="AD1090" s="194"/>
      <c r="AE1090" s="136">
        <f t="shared" si="889"/>
        <v>0</v>
      </c>
      <c r="AF1090" s="136">
        <f t="shared" si="909"/>
        <v>0</v>
      </c>
      <c r="AG1090" s="136">
        <f t="shared" si="890"/>
        <v>0</v>
      </c>
      <c r="AH1090" s="262"/>
      <c r="AI1090" s="262"/>
      <c r="AJ1090" s="263"/>
      <c r="AK1090" s="167"/>
      <c r="AL1090" s="194"/>
      <c r="AM1090" s="194"/>
      <c r="AN1090" s="136">
        <f t="shared" si="891"/>
        <v>0</v>
      </c>
      <c r="AO1090" s="136">
        <f t="shared" si="910"/>
        <v>0</v>
      </c>
      <c r="AP1090" s="136">
        <f t="shared" si="892"/>
        <v>0</v>
      </c>
      <c r="AQ1090" s="262"/>
      <c r="AR1090" s="262"/>
      <c r="AS1090" s="263"/>
      <c r="AT1090" s="167"/>
      <c r="AU1090" s="194"/>
      <c r="AV1090" s="194"/>
      <c r="AW1090" s="136">
        <f t="shared" si="893"/>
        <v>0</v>
      </c>
      <c r="AX1090" s="136">
        <f t="shared" si="911"/>
        <v>0</v>
      </c>
      <c r="AY1090" s="136">
        <f t="shared" si="894"/>
        <v>0</v>
      </c>
      <c r="AZ1090" s="262"/>
      <c r="BA1090" s="262"/>
      <c r="BB1090" s="263"/>
      <c r="BC1090" s="167"/>
      <c r="BD1090" s="194"/>
      <c r="BE1090" s="194"/>
      <c r="BF1090" s="136">
        <f t="shared" si="895"/>
        <v>0</v>
      </c>
      <c r="BG1090" s="136">
        <f t="shared" si="912"/>
        <v>0</v>
      </c>
      <c r="BH1090" s="136">
        <f t="shared" si="896"/>
        <v>0</v>
      </c>
      <c r="BI1090" s="262"/>
      <c r="BJ1090" s="262"/>
      <c r="BK1090" s="263"/>
      <c r="BL1090" s="167"/>
      <c r="BM1090" s="194"/>
      <c r="BN1090" s="194"/>
      <c r="BO1090" s="136">
        <f t="shared" si="897"/>
        <v>0</v>
      </c>
      <c r="BP1090" s="136">
        <f t="shared" si="913"/>
        <v>0</v>
      </c>
      <c r="BQ1090" s="136">
        <f t="shared" si="898"/>
        <v>0</v>
      </c>
      <c r="BR1090" s="262"/>
      <c r="BS1090" s="262"/>
      <c r="BT1090" s="263"/>
      <c r="BU1090" s="167"/>
      <c r="BV1090" s="194"/>
      <c r="BW1090" s="194"/>
      <c r="BX1090" s="136">
        <f t="shared" si="899"/>
        <v>0</v>
      </c>
      <c r="BY1090" s="136">
        <f t="shared" si="914"/>
        <v>0</v>
      </c>
      <c r="BZ1090" s="136">
        <f t="shared" si="900"/>
        <v>0</v>
      </c>
      <c r="CA1090" s="262"/>
      <c r="CB1090" s="262"/>
      <c r="CC1090" s="263"/>
      <c r="CD1090" s="167"/>
      <c r="CE1090" s="194"/>
      <c r="CF1090" s="194"/>
      <c r="CG1090" s="136">
        <f t="shared" si="901"/>
        <v>0</v>
      </c>
      <c r="CH1090" s="136">
        <f t="shared" si="915"/>
        <v>0</v>
      </c>
      <c r="CI1090" s="136">
        <f t="shared" si="902"/>
        <v>0</v>
      </c>
      <c r="CJ1090" s="262"/>
      <c r="CK1090" s="262"/>
      <c r="CL1090" s="263"/>
      <c r="CM1090" s="167"/>
      <c r="CN1090" s="194"/>
      <c r="CO1090" s="194"/>
      <c r="CP1090" s="136">
        <f t="shared" si="903"/>
        <v>0</v>
      </c>
      <c r="CQ1090" s="136">
        <f t="shared" si="916"/>
        <v>0</v>
      </c>
      <c r="CR1090" s="136">
        <f t="shared" si="904"/>
        <v>0</v>
      </c>
      <c r="CS1090" s="262"/>
      <c r="CT1090" s="262"/>
      <c r="CU1090" s="263"/>
      <c r="CV1090" s="167"/>
      <c r="CW1090" s="194"/>
      <c r="CX1090" s="194"/>
      <c r="CY1090" s="136">
        <f t="shared" si="905"/>
        <v>0</v>
      </c>
      <c r="CZ1090" s="136">
        <f t="shared" si="917"/>
        <v>0</v>
      </c>
      <c r="DA1090" s="136">
        <f t="shared" si="906"/>
        <v>0</v>
      </c>
      <c r="DB1090" s="262"/>
      <c r="DC1090" s="262"/>
      <c r="DD1090" s="263"/>
    </row>
    <row r="1091" spans="1:108" x14ac:dyDescent="0.25">
      <c r="A1091" s="167"/>
      <c r="B1091" s="194"/>
      <c r="C1091" s="194"/>
      <c r="D1091" s="136">
        <f t="shared" si="918"/>
        <v>0</v>
      </c>
      <c r="E1091" s="136">
        <f t="shared" si="919"/>
        <v>0</v>
      </c>
      <c r="F1091" s="136">
        <f t="shared" si="920"/>
        <v>0</v>
      </c>
      <c r="G1091" s="262"/>
      <c r="H1091" s="262"/>
      <c r="I1091" s="263"/>
      <c r="J1091" s="167"/>
      <c r="K1091" s="194"/>
      <c r="L1091" s="194"/>
      <c r="M1091" s="136">
        <f t="shared" si="885"/>
        <v>0</v>
      </c>
      <c r="N1091" s="136">
        <f t="shared" si="907"/>
        <v>0</v>
      </c>
      <c r="O1091" s="136">
        <f t="shared" si="886"/>
        <v>0</v>
      </c>
      <c r="P1091" s="262"/>
      <c r="Q1091" s="262"/>
      <c r="R1091" s="263"/>
      <c r="S1091" s="167"/>
      <c r="T1091" s="194"/>
      <c r="U1091" s="194"/>
      <c r="V1091" s="136">
        <f t="shared" si="887"/>
        <v>0</v>
      </c>
      <c r="W1091" s="136">
        <f t="shared" si="908"/>
        <v>0</v>
      </c>
      <c r="X1091" s="136">
        <f t="shared" si="888"/>
        <v>0</v>
      </c>
      <c r="Y1091" s="262"/>
      <c r="Z1091" s="262"/>
      <c r="AA1091" s="263"/>
      <c r="AB1091" s="167"/>
      <c r="AC1091" s="194"/>
      <c r="AD1091" s="194"/>
      <c r="AE1091" s="136">
        <f t="shared" si="889"/>
        <v>0</v>
      </c>
      <c r="AF1091" s="136">
        <f t="shared" si="909"/>
        <v>0</v>
      </c>
      <c r="AG1091" s="136">
        <f t="shared" si="890"/>
        <v>0</v>
      </c>
      <c r="AH1091" s="262"/>
      <c r="AI1091" s="262"/>
      <c r="AJ1091" s="263"/>
      <c r="AK1091" s="167"/>
      <c r="AL1091" s="194"/>
      <c r="AM1091" s="194"/>
      <c r="AN1091" s="136">
        <f t="shared" si="891"/>
        <v>0</v>
      </c>
      <c r="AO1091" s="136">
        <f t="shared" si="910"/>
        <v>0</v>
      </c>
      <c r="AP1091" s="136">
        <f t="shared" si="892"/>
        <v>0</v>
      </c>
      <c r="AQ1091" s="262"/>
      <c r="AR1091" s="262"/>
      <c r="AS1091" s="263"/>
      <c r="AT1091" s="167"/>
      <c r="AU1091" s="194"/>
      <c r="AV1091" s="194"/>
      <c r="AW1091" s="136">
        <f t="shared" si="893"/>
        <v>0</v>
      </c>
      <c r="AX1091" s="136">
        <f t="shared" si="911"/>
        <v>0</v>
      </c>
      <c r="AY1091" s="136">
        <f t="shared" si="894"/>
        <v>0</v>
      </c>
      <c r="AZ1091" s="262"/>
      <c r="BA1091" s="262"/>
      <c r="BB1091" s="263"/>
      <c r="BC1091" s="167"/>
      <c r="BD1091" s="194"/>
      <c r="BE1091" s="194"/>
      <c r="BF1091" s="136">
        <f t="shared" si="895"/>
        <v>0</v>
      </c>
      <c r="BG1091" s="136">
        <f t="shared" si="912"/>
        <v>0</v>
      </c>
      <c r="BH1091" s="136">
        <f t="shared" si="896"/>
        <v>0</v>
      </c>
      <c r="BI1091" s="262"/>
      <c r="BJ1091" s="262"/>
      <c r="BK1091" s="263"/>
      <c r="BL1091" s="167"/>
      <c r="BM1091" s="194"/>
      <c r="BN1091" s="194"/>
      <c r="BO1091" s="136">
        <f t="shared" si="897"/>
        <v>0</v>
      </c>
      <c r="BP1091" s="136">
        <f t="shared" si="913"/>
        <v>0</v>
      </c>
      <c r="BQ1091" s="136">
        <f t="shared" si="898"/>
        <v>0</v>
      </c>
      <c r="BR1091" s="262"/>
      <c r="BS1091" s="262"/>
      <c r="BT1091" s="263"/>
      <c r="BU1091" s="167"/>
      <c r="BV1091" s="194"/>
      <c r="BW1091" s="194"/>
      <c r="BX1091" s="136">
        <f t="shared" si="899"/>
        <v>0</v>
      </c>
      <c r="BY1091" s="136">
        <f t="shared" si="914"/>
        <v>0</v>
      </c>
      <c r="BZ1091" s="136">
        <f t="shared" si="900"/>
        <v>0</v>
      </c>
      <c r="CA1091" s="262"/>
      <c r="CB1091" s="262"/>
      <c r="CC1091" s="263"/>
      <c r="CD1091" s="167"/>
      <c r="CE1091" s="194"/>
      <c r="CF1091" s="194"/>
      <c r="CG1091" s="136">
        <f t="shared" si="901"/>
        <v>0</v>
      </c>
      <c r="CH1091" s="136">
        <f t="shared" si="915"/>
        <v>0</v>
      </c>
      <c r="CI1091" s="136">
        <f t="shared" si="902"/>
        <v>0</v>
      </c>
      <c r="CJ1091" s="262"/>
      <c r="CK1091" s="262"/>
      <c r="CL1091" s="263"/>
      <c r="CM1091" s="167"/>
      <c r="CN1091" s="194"/>
      <c r="CO1091" s="194"/>
      <c r="CP1091" s="136">
        <f t="shared" si="903"/>
        <v>0</v>
      </c>
      <c r="CQ1091" s="136">
        <f t="shared" si="916"/>
        <v>0</v>
      </c>
      <c r="CR1091" s="136">
        <f t="shared" si="904"/>
        <v>0</v>
      </c>
      <c r="CS1091" s="262"/>
      <c r="CT1091" s="262"/>
      <c r="CU1091" s="263"/>
      <c r="CV1091" s="167"/>
      <c r="CW1091" s="194"/>
      <c r="CX1091" s="194"/>
      <c r="CY1091" s="136">
        <f t="shared" si="905"/>
        <v>0</v>
      </c>
      <c r="CZ1091" s="136">
        <f t="shared" si="917"/>
        <v>0</v>
      </c>
      <c r="DA1091" s="136">
        <f t="shared" si="906"/>
        <v>0</v>
      </c>
      <c r="DB1091" s="262"/>
      <c r="DC1091" s="262"/>
      <c r="DD1091" s="263"/>
    </row>
    <row r="1092" spans="1:108" x14ac:dyDescent="0.25">
      <c r="A1092" s="167"/>
      <c r="B1092" s="194"/>
      <c r="C1092" s="194"/>
      <c r="D1092" s="136">
        <f t="shared" si="918"/>
        <v>0</v>
      </c>
      <c r="E1092" s="136">
        <f t="shared" si="919"/>
        <v>0</v>
      </c>
      <c r="F1092" s="136">
        <f t="shared" si="920"/>
        <v>0</v>
      </c>
      <c r="G1092" s="262"/>
      <c r="H1092" s="262"/>
      <c r="I1092" s="263"/>
      <c r="J1092" s="167"/>
      <c r="K1092" s="194"/>
      <c r="L1092" s="194"/>
      <c r="M1092" s="136">
        <f t="shared" si="885"/>
        <v>0</v>
      </c>
      <c r="N1092" s="136">
        <f t="shared" si="907"/>
        <v>0</v>
      </c>
      <c r="O1092" s="136">
        <f t="shared" si="886"/>
        <v>0</v>
      </c>
      <c r="P1092" s="262"/>
      <c r="Q1092" s="262"/>
      <c r="R1092" s="263"/>
      <c r="S1092" s="167"/>
      <c r="T1092" s="194"/>
      <c r="U1092" s="194"/>
      <c r="V1092" s="136">
        <f t="shared" si="887"/>
        <v>0</v>
      </c>
      <c r="W1092" s="136">
        <f t="shared" si="908"/>
        <v>0</v>
      </c>
      <c r="X1092" s="136">
        <f t="shared" si="888"/>
        <v>0</v>
      </c>
      <c r="Y1092" s="262"/>
      <c r="Z1092" s="262"/>
      <c r="AA1092" s="263"/>
      <c r="AB1092" s="167"/>
      <c r="AC1092" s="194"/>
      <c r="AD1092" s="194"/>
      <c r="AE1092" s="136">
        <f t="shared" si="889"/>
        <v>0</v>
      </c>
      <c r="AF1092" s="136">
        <f t="shared" si="909"/>
        <v>0</v>
      </c>
      <c r="AG1092" s="136">
        <f t="shared" si="890"/>
        <v>0</v>
      </c>
      <c r="AH1092" s="262"/>
      <c r="AI1092" s="262"/>
      <c r="AJ1092" s="263"/>
      <c r="AK1092" s="167"/>
      <c r="AL1092" s="194"/>
      <c r="AM1092" s="194"/>
      <c r="AN1092" s="136">
        <f t="shared" si="891"/>
        <v>0</v>
      </c>
      <c r="AO1092" s="136">
        <f t="shared" si="910"/>
        <v>0</v>
      </c>
      <c r="AP1092" s="136">
        <f t="shared" si="892"/>
        <v>0</v>
      </c>
      <c r="AQ1092" s="262"/>
      <c r="AR1092" s="262"/>
      <c r="AS1092" s="263"/>
      <c r="AT1092" s="167"/>
      <c r="AU1092" s="194"/>
      <c r="AV1092" s="194"/>
      <c r="AW1092" s="136">
        <f t="shared" si="893"/>
        <v>0</v>
      </c>
      <c r="AX1092" s="136">
        <f t="shared" si="911"/>
        <v>0</v>
      </c>
      <c r="AY1092" s="136">
        <f t="shared" si="894"/>
        <v>0</v>
      </c>
      <c r="AZ1092" s="262"/>
      <c r="BA1092" s="262"/>
      <c r="BB1092" s="263"/>
      <c r="BC1092" s="167"/>
      <c r="BD1092" s="194"/>
      <c r="BE1092" s="194"/>
      <c r="BF1092" s="136">
        <f t="shared" si="895"/>
        <v>0</v>
      </c>
      <c r="BG1092" s="136">
        <f t="shared" si="912"/>
        <v>0</v>
      </c>
      <c r="BH1092" s="136">
        <f t="shared" si="896"/>
        <v>0</v>
      </c>
      <c r="BI1092" s="262"/>
      <c r="BJ1092" s="262"/>
      <c r="BK1092" s="263"/>
      <c r="BL1092" s="167"/>
      <c r="BM1092" s="194"/>
      <c r="BN1092" s="194"/>
      <c r="BO1092" s="136">
        <f t="shared" si="897"/>
        <v>0</v>
      </c>
      <c r="BP1092" s="136">
        <f t="shared" si="913"/>
        <v>0</v>
      </c>
      <c r="BQ1092" s="136">
        <f t="shared" si="898"/>
        <v>0</v>
      </c>
      <c r="BR1092" s="262"/>
      <c r="BS1092" s="262"/>
      <c r="BT1092" s="263"/>
      <c r="BU1092" s="167"/>
      <c r="BV1092" s="194"/>
      <c r="BW1092" s="194"/>
      <c r="BX1092" s="136">
        <f t="shared" si="899"/>
        <v>0</v>
      </c>
      <c r="BY1092" s="136">
        <f t="shared" si="914"/>
        <v>0</v>
      </c>
      <c r="BZ1092" s="136">
        <f t="shared" si="900"/>
        <v>0</v>
      </c>
      <c r="CA1092" s="262"/>
      <c r="CB1092" s="262"/>
      <c r="CC1092" s="263"/>
      <c r="CD1092" s="167"/>
      <c r="CE1092" s="194"/>
      <c r="CF1092" s="194"/>
      <c r="CG1092" s="136">
        <f t="shared" si="901"/>
        <v>0</v>
      </c>
      <c r="CH1092" s="136">
        <f t="shared" si="915"/>
        <v>0</v>
      </c>
      <c r="CI1092" s="136">
        <f t="shared" si="902"/>
        <v>0</v>
      </c>
      <c r="CJ1092" s="262"/>
      <c r="CK1092" s="262"/>
      <c r="CL1092" s="263"/>
      <c r="CM1092" s="167"/>
      <c r="CN1092" s="194"/>
      <c r="CO1092" s="194"/>
      <c r="CP1092" s="136">
        <f t="shared" si="903"/>
        <v>0</v>
      </c>
      <c r="CQ1092" s="136">
        <f t="shared" si="916"/>
        <v>0</v>
      </c>
      <c r="CR1092" s="136">
        <f t="shared" si="904"/>
        <v>0</v>
      </c>
      <c r="CS1092" s="262"/>
      <c r="CT1092" s="262"/>
      <c r="CU1092" s="263"/>
      <c r="CV1092" s="167"/>
      <c r="CW1092" s="194"/>
      <c r="CX1092" s="194"/>
      <c r="CY1092" s="136">
        <f t="shared" si="905"/>
        <v>0</v>
      </c>
      <c r="CZ1092" s="136">
        <f t="shared" si="917"/>
        <v>0</v>
      </c>
      <c r="DA1092" s="136">
        <f t="shared" si="906"/>
        <v>0</v>
      </c>
      <c r="DB1092" s="262"/>
      <c r="DC1092" s="262"/>
      <c r="DD1092" s="263"/>
    </row>
    <row r="1093" spans="1:108" x14ac:dyDescent="0.25">
      <c r="A1093" s="167"/>
      <c r="B1093" s="194"/>
      <c r="C1093" s="194"/>
      <c r="D1093" s="136">
        <f t="shared" si="918"/>
        <v>0</v>
      </c>
      <c r="E1093" s="136">
        <f t="shared" si="919"/>
        <v>0</v>
      </c>
      <c r="F1093" s="136">
        <f t="shared" si="920"/>
        <v>0</v>
      </c>
      <c r="G1093" s="262"/>
      <c r="H1093" s="262"/>
      <c r="I1093" s="263"/>
      <c r="J1093" s="167"/>
      <c r="K1093" s="194"/>
      <c r="L1093" s="194"/>
      <c r="M1093" s="136">
        <f t="shared" si="885"/>
        <v>0</v>
      </c>
      <c r="N1093" s="136">
        <f t="shared" si="907"/>
        <v>0</v>
      </c>
      <c r="O1093" s="136">
        <f t="shared" si="886"/>
        <v>0</v>
      </c>
      <c r="P1093" s="262"/>
      <c r="Q1093" s="262"/>
      <c r="R1093" s="263"/>
      <c r="S1093" s="167"/>
      <c r="T1093" s="194"/>
      <c r="U1093" s="194"/>
      <c r="V1093" s="136">
        <f t="shared" si="887"/>
        <v>0</v>
      </c>
      <c r="W1093" s="136">
        <f t="shared" si="908"/>
        <v>0</v>
      </c>
      <c r="X1093" s="136">
        <f t="shared" si="888"/>
        <v>0</v>
      </c>
      <c r="Y1093" s="262"/>
      <c r="Z1093" s="262"/>
      <c r="AA1093" s="263"/>
      <c r="AB1093" s="167"/>
      <c r="AC1093" s="194"/>
      <c r="AD1093" s="194"/>
      <c r="AE1093" s="136">
        <f t="shared" si="889"/>
        <v>0</v>
      </c>
      <c r="AF1093" s="136">
        <f t="shared" si="909"/>
        <v>0</v>
      </c>
      <c r="AG1093" s="136">
        <f t="shared" si="890"/>
        <v>0</v>
      </c>
      <c r="AH1093" s="262"/>
      <c r="AI1093" s="262"/>
      <c r="AJ1093" s="263"/>
      <c r="AK1093" s="167"/>
      <c r="AL1093" s="194"/>
      <c r="AM1093" s="194"/>
      <c r="AN1093" s="136">
        <f t="shared" si="891"/>
        <v>0</v>
      </c>
      <c r="AO1093" s="136">
        <f t="shared" si="910"/>
        <v>0</v>
      </c>
      <c r="AP1093" s="136">
        <f t="shared" si="892"/>
        <v>0</v>
      </c>
      <c r="AQ1093" s="262"/>
      <c r="AR1093" s="262"/>
      <c r="AS1093" s="263"/>
      <c r="AT1093" s="167"/>
      <c r="AU1093" s="194"/>
      <c r="AV1093" s="194"/>
      <c r="AW1093" s="136">
        <f t="shared" si="893"/>
        <v>0</v>
      </c>
      <c r="AX1093" s="136">
        <f t="shared" si="911"/>
        <v>0</v>
      </c>
      <c r="AY1093" s="136">
        <f t="shared" si="894"/>
        <v>0</v>
      </c>
      <c r="AZ1093" s="262"/>
      <c r="BA1093" s="262"/>
      <c r="BB1093" s="263"/>
      <c r="BC1093" s="167"/>
      <c r="BD1093" s="194"/>
      <c r="BE1093" s="194"/>
      <c r="BF1093" s="136">
        <f t="shared" si="895"/>
        <v>0</v>
      </c>
      <c r="BG1093" s="136">
        <f t="shared" si="912"/>
        <v>0</v>
      </c>
      <c r="BH1093" s="136">
        <f t="shared" si="896"/>
        <v>0</v>
      </c>
      <c r="BI1093" s="262"/>
      <c r="BJ1093" s="262"/>
      <c r="BK1093" s="263"/>
      <c r="BL1093" s="167"/>
      <c r="BM1093" s="194"/>
      <c r="BN1093" s="194"/>
      <c r="BO1093" s="136">
        <f t="shared" si="897"/>
        <v>0</v>
      </c>
      <c r="BP1093" s="136">
        <f t="shared" si="913"/>
        <v>0</v>
      </c>
      <c r="BQ1093" s="136">
        <f t="shared" si="898"/>
        <v>0</v>
      </c>
      <c r="BR1093" s="262"/>
      <c r="BS1093" s="262"/>
      <c r="BT1093" s="263"/>
      <c r="BU1093" s="167"/>
      <c r="BV1093" s="194"/>
      <c r="BW1093" s="194"/>
      <c r="BX1093" s="136">
        <f t="shared" si="899"/>
        <v>0</v>
      </c>
      <c r="BY1093" s="136">
        <f t="shared" si="914"/>
        <v>0</v>
      </c>
      <c r="BZ1093" s="136">
        <f t="shared" si="900"/>
        <v>0</v>
      </c>
      <c r="CA1093" s="262"/>
      <c r="CB1093" s="262"/>
      <c r="CC1093" s="263"/>
      <c r="CD1093" s="167"/>
      <c r="CE1093" s="194"/>
      <c r="CF1093" s="194"/>
      <c r="CG1093" s="136">
        <f t="shared" si="901"/>
        <v>0</v>
      </c>
      <c r="CH1093" s="136">
        <f t="shared" si="915"/>
        <v>0</v>
      </c>
      <c r="CI1093" s="136">
        <f t="shared" si="902"/>
        <v>0</v>
      </c>
      <c r="CJ1093" s="262"/>
      <c r="CK1093" s="262"/>
      <c r="CL1093" s="263"/>
      <c r="CM1093" s="167"/>
      <c r="CN1093" s="194"/>
      <c r="CO1093" s="194"/>
      <c r="CP1093" s="136">
        <f t="shared" si="903"/>
        <v>0</v>
      </c>
      <c r="CQ1093" s="136">
        <f t="shared" si="916"/>
        <v>0</v>
      </c>
      <c r="CR1093" s="136">
        <f t="shared" si="904"/>
        <v>0</v>
      </c>
      <c r="CS1093" s="262"/>
      <c r="CT1093" s="262"/>
      <c r="CU1093" s="263"/>
      <c r="CV1093" s="167"/>
      <c r="CW1093" s="194"/>
      <c r="CX1093" s="194"/>
      <c r="CY1093" s="136">
        <f t="shared" si="905"/>
        <v>0</v>
      </c>
      <c r="CZ1093" s="136">
        <f t="shared" si="917"/>
        <v>0</v>
      </c>
      <c r="DA1093" s="136">
        <f t="shared" si="906"/>
        <v>0</v>
      </c>
      <c r="DB1093" s="262"/>
      <c r="DC1093" s="262"/>
      <c r="DD1093" s="263"/>
    </row>
    <row r="1094" spans="1:108" x14ac:dyDescent="0.25">
      <c r="A1094" s="167"/>
      <c r="B1094" s="194"/>
      <c r="C1094" s="194"/>
      <c r="D1094" s="136">
        <f t="shared" si="918"/>
        <v>0</v>
      </c>
      <c r="E1094" s="136">
        <f t="shared" si="919"/>
        <v>0</v>
      </c>
      <c r="F1094" s="136">
        <f t="shared" si="920"/>
        <v>0</v>
      </c>
      <c r="G1094" s="262"/>
      <c r="H1094" s="262"/>
      <c r="I1094" s="263"/>
      <c r="J1094" s="167"/>
      <c r="K1094" s="194"/>
      <c r="L1094" s="194"/>
      <c r="M1094" s="136">
        <f t="shared" ref="M1094:M1157" si="921">IF(L1094="",0,1)</f>
        <v>0</v>
      </c>
      <c r="N1094" s="136">
        <f t="shared" si="907"/>
        <v>0</v>
      </c>
      <c r="O1094" s="136">
        <f t="shared" ref="O1094:O1157" si="922">IF(P1094="NIE",1,0)</f>
        <v>0</v>
      </c>
      <c r="P1094" s="262"/>
      <c r="Q1094" s="262"/>
      <c r="R1094" s="263"/>
      <c r="S1094" s="167"/>
      <c r="T1094" s="194"/>
      <c r="U1094" s="194"/>
      <c r="V1094" s="136">
        <f t="shared" ref="V1094:V1157" si="923">IF(U1094="",0,1)</f>
        <v>0</v>
      </c>
      <c r="W1094" s="136">
        <f t="shared" si="908"/>
        <v>0</v>
      </c>
      <c r="X1094" s="136">
        <f t="shared" ref="X1094:X1157" si="924">IF(Y1094="NIE",1,0)</f>
        <v>0</v>
      </c>
      <c r="Y1094" s="262"/>
      <c r="Z1094" s="262"/>
      <c r="AA1094" s="263"/>
      <c r="AB1094" s="167"/>
      <c r="AC1094" s="194"/>
      <c r="AD1094" s="194"/>
      <c r="AE1094" s="136">
        <f t="shared" ref="AE1094:AE1157" si="925">IF(AD1094="",0,1)</f>
        <v>0</v>
      </c>
      <c r="AF1094" s="136">
        <f t="shared" si="909"/>
        <v>0</v>
      </c>
      <c r="AG1094" s="136">
        <f t="shared" ref="AG1094:AG1157" si="926">IF(AH1094="NIE",1,0)</f>
        <v>0</v>
      </c>
      <c r="AH1094" s="262"/>
      <c r="AI1094" s="262"/>
      <c r="AJ1094" s="263"/>
      <c r="AK1094" s="167"/>
      <c r="AL1094" s="194"/>
      <c r="AM1094" s="194"/>
      <c r="AN1094" s="136">
        <f t="shared" ref="AN1094:AN1157" si="927">IF(AM1094="",0,1)</f>
        <v>0</v>
      </c>
      <c r="AO1094" s="136">
        <f t="shared" si="910"/>
        <v>0</v>
      </c>
      <c r="AP1094" s="136">
        <f t="shared" ref="AP1094:AP1157" si="928">IF(AQ1094="NIE",1,0)</f>
        <v>0</v>
      </c>
      <c r="AQ1094" s="262"/>
      <c r="AR1094" s="262"/>
      <c r="AS1094" s="263"/>
      <c r="AT1094" s="167"/>
      <c r="AU1094" s="194"/>
      <c r="AV1094" s="194"/>
      <c r="AW1094" s="136">
        <f t="shared" ref="AW1094:AW1157" si="929">IF(AV1094="",0,1)</f>
        <v>0</v>
      </c>
      <c r="AX1094" s="136">
        <f t="shared" si="911"/>
        <v>0</v>
      </c>
      <c r="AY1094" s="136">
        <f t="shared" ref="AY1094:AY1157" si="930">IF(AZ1094="NIE",1,0)</f>
        <v>0</v>
      </c>
      <c r="AZ1094" s="262"/>
      <c r="BA1094" s="262"/>
      <c r="BB1094" s="263"/>
      <c r="BC1094" s="167"/>
      <c r="BD1094" s="194"/>
      <c r="BE1094" s="194"/>
      <c r="BF1094" s="136">
        <f t="shared" ref="BF1094:BF1157" si="931">IF(BE1094="",0,1)</f>
        <v>0</v>
      </c>
      <c r="BG1094" s="136">
        <f t="shared" si="912"/>
        <v>0</v>
      </c>
      <c r="BH1094" s="136">
        <f t="shared" ref="BH1094:BH1157" si="932">IF(BI1094="NIE",1,0)</f>
        <v>0</v>
      </c>
      <c r="BI1094" s="262"/>
      <c r="BJ1094" s="262"/>
      <c r="BK1094" s="263"/>
      <c r="BL1094" s="167"/>
      <c r="BM1094" s="194"/>
      <c r="BN1094" s="194"/>
      <c r="BO1094" s="136">
        <f t="shared" ref="BO1094:BO1157" si="933">IF(BN1094="",0,1)</f>
        <v>0</v>
      </c>
      <c r="BP1094" s="136">
        <f t="shared" si="913"/>
        <v>0</v>
      </c>
      <c r="BQ1094" s="136">
        <f t="shared" ref="BQ1094:BQ1157" si="934">IF(BR1094="NIE",1,0)</f>
        <v>0</v>
      </c>
      <c r="BR1094" s="262"/>
      <c r="BS1094" s="262"/>
      <c r="BT1094" s="263"/>
      <c r="BU1094" s="167"/>
      <c r="BV1094" s="194"/>
      <c r="BW1094" s="194"/>
      <c r="BX1094" s="136">
        <f t="shared" ref="BX1094:BX1157" si="935">IF(BW1094="",0,1)</f>
        <v>0</v>
      </c>
      <c r="BY1094" s="136">
        <f t="shared" si="914"/>
        <v>0</v>
      </c>
      <c r="BZ1094" s="136">
        <f t="shared" ref="BZ1094:BZ1157" si="936">IF(CA1094="NIE",1,0)</f>
        <v>0</v>
      </c>
      <c r="CA1094" s="262"/>
      <c r="CB1094" s="262"/>
      <c r="CC1094" s="263"/>
      <c r="CD1094" s="167"/>
      <c r="CE1094" s="194"/>
      <c r="CF1094" s="194"/>
      <c r="CG1094" s="136">
        <f t="shared" ref="CG1094:CG1157" si="937">IF(CF1094="",0,1)</f>
        <v>0</v>
      </c>
      <c r="CH1094" s="136">
        <f t="shared" si="915"/>
        <v>0</v>
      </c>
      <c r="CI1094" s="136">
        <f t="shared" ref="CI1094:CI1157" si="938">IF(CJ1094="NIE",1,0)</f>
        <v>0</v>
      </c>
      <c r="CJ1094" s="262"/>
      <c r="CK1094" s="262"/>
      <c r="CL1094" s="263"/>
      <c r="CM1094" s="167"/>
      <c r="CN1094" s="194"/>
      <c r="CO1094" s="194"/>
      <c r="CP1094" s="136">
        <f t="shared" ref="CP1094:CP1157" si="939">IF(CO1094="",0,1)</f>
        <v>0</v>
      </c>
      <c r="CQ1094" s="136">
        <f t="shared" si="916"/>
        <v>0</v>
      </c>
      <c r="CR1094" s="136">
        <f t="shared" ref="CR1094:CR1157" si="940">IF(CS1094="NIE",1,0)</f>
        <v>0</v>
      </c>
      <c r="CS1094" s="262"/>
      <c r="CT1094" s="262"/>
      <c r="CU1094" s="263"/>
      <c r="CV1094" s="167"/>
      <c r="CW1094" s="194"/>
      <c r="CX1094" s="194"/>
      <c r="CY1094" s="136">
        <f t="shared" ref="CY1094:CY1157" si="941">IF(CX1094="",0,1)</f>
        <v>0</v>
      </c>
      <c r="CZ1094" s="136">
        <f t="shared" si="917"/>
        <v>0</v>
      </c>
      <c r="DA1094" s="136">
        <f t="shared" ref="DA1094:DA1157" si="942">IF(DB1094="NIE",1,0)</f>
        <v>0</v>
      </c>
      <c r="DB1094" s="262"/>
      <c r="DC1094" s="262"/>
      <c r="DD1094" s="263"/>
    </row>
    <row r="1095" spans="1:108" x14ac:dyDescent="0.25">
      <c r="A1095" s="167"/>
      <c r="B1095" s="194"/>
      <c r="C1095" s="194"/>
      <c r="D1095" s="136">
        <f t="shared" si="918"/>
        <v>0</v>
      </c>
      <c r="E1095" s="136">
        <f t="shared" si="919"/>
        <v>0</v>
      </c>
      <c r="F1095" s="136">
        <f t="shared" si="920"/>
        <v>0</v>
      </c>
      <c r="G1095" s="262"/>
      <c r="H1095" s="262"/>
      <c r="I1095" s="263"/>
      <c r="J1095" s="167"/>
      <c r="K1095" s="194"/>
      <c r="L1095" s="194"/>
      <c r="M1095" s="136">
        <f t="shared" si="921"/>
        <v>0</v>
      </c>
      <c r="N1095" s="136">
        <f t="shared" si="907"/>
        <v>0</v>
      </c>
      <c r="O1095" s="136">
        <f t="shared" si="922"/>
        <v>0</v>
      </c>
      <c r="P1095" s="262"/>
      <c r="Q1095" s="262"/>
      <c r="R1095" s="263"/>
      <c r="S1095" s="167"/>
      <c r="T1095" s="194"/>
      <c r="U1095" s="194"/>
      <c r="V1095" s="136">
        <f t="shared" si="923"/>
        <v>0</v>
      </c>
      <c r="W1095" s="136">
        <f t="shared" si="908"/>
        <v>0</v>
      </c>
      <c r="X1095" s="136">
        <f t="shared" si="924"/>
        <v>0</v>
      </c>
      <c r="Y1095" s="262"/>
      <c r="Z1095" s="262"/>
      <c r="AA1095" s="263"/>
      <c r="AB1095" s="167"/>
      <c r="AC1095" s="194"/>
      <c r="AD1095" s="194"/>
      <c r="AE1095" s="136">
        <f t="shared" si="925"/>
        <v>0</v>
      </c>
      <c r="AF1095" s="136">
        <f t="shared" si="909"/>
        <v>0</v>
      </c>
      <c r="AG1095" s="136">
        <f t="shared" si="926"/>
        <v>0</v>
      </c>
      <c r="AH1095" s="262"/>
      <c r="AI1095" s="262"/>
      <c r="AJ1095" s="263"/>
      <c r="AK1095" s="167"/>
      <c r="AL1095" s="194"/>
      <c r="AM1095" s="194"/>
      <c r="AN1095" s="136">
        <f t="shared" si="927"/>
        <v>0</v>
      </c>
      <c r="AO1095" s="136">
        <f t="shared" si="910"/>
        <v>0</v>
      </c>
      <c r="AP1095" s="136">
        <f t="shared" si="928"/>
        <v>0</v>
      </c>
      <c r="AQ1095" s="262"/>
      <c r="AR1095" s="262"/>
      <c r="AS1095" s="263"/>
      <c r="AT1095" s="167"/>
      <c r="AU1095" s="194"/>
      <c r="AV1095" s="194"/>
      <c r="AW1095" s="136">
        <f t="shared" si="929"/>
        <v>0</v>
      </c>
      <c r="AX1095" s="136">
        <f t="shared" si="911"/>
        <v>0</v>
      </c>
      <c r="AY1095" s="136">
        <f t="shared" si="930"/>
        <v>0</v>
      </c>
      <c r="AZ1095" s="262"/>
      <c r="BA1095" s="262"/>
      <c r="BB1095" s="263"/>
      <c r="BC1095" s="167"/>
      <c r="BD1095" s="194"/>
      <c r="BE1095" s="194"/>
      <c r="BF1095" s="136">
        <f t="shared" si="931"/>
        <v>0</v>
      </c>
      <c r="BG1095" s="136">
        <f t="shared" si="912"/>
        <v>0</v>
      </c>
      <c r="BH1095" s="136">
        <f t="shared" si="932"/>
        <v>0</v>
      </c>
      <c r="BI1095" s="262"/>
      <c r="BJ1095" s="262"/>
      <c r="BK1095" s="263"/>
      <c r="BL1095" s="167"/>
      <c r="BM1095" s="194"/>
      <c r="BN1095" s="194"/>
      <c r="BO1095" s="136">
        <f t="shared" si="933"/>
        <v>0</v>
      </c>
      <c r="BP1095" s="136">
        <f t="shared" si="913"/>
        <v>0</v>
      </c>
      <c r="BQ1095" s="136">
        <f t="shared" si="934"/>
        <v>0</v>
      </c>
      <c r="BR1095" s="262"/>
      <c r="BS1095" s="262"/>
      <c r="BT1095" s="263"/>
      <c r="BU1095" s="167"/>
      <c r="BV1095" s="194"/>
      <c r="BW1095" s="194"/>
      <c r="BX1095" s="136">
        <f t="shared" si="935"/>
        <v>0</v>
      </c>
      <c r="BY1095" s="136">
        <f t="shared" si="914"/>
        <v>0</v>
      </c>
      <c r="BZ1095" s="136">
        <f t="shared" si="936"/>
        <v>0</v>
      </c>
      <c r="CA1095" s="262"/>
      <c r="CB1095" s="262"/>
      <c r="CC1095" s="263"/>
      <c r="CD1095" s="167"/>
      <c r="CE1095" s="194"/>
      <c r="CF1095" s="194"/>
      <c r="CG1095" s="136">
        <f t="shared" si="937"/>
        <v>0</v>
      </c>
      <c r="CH1095" s="136">
        <f t="shared" si="915"/>
        <v>0</v>
      </c>
      <c r="CI1095" s="136">
        <f t="shared" si="938"/>
        <v>0</v>
      </c>
      <c r="CJ1095" s="262"/>
      <c r="CK1095" s="262"/>
      <c r="CL1095" s="263"/>
      <c r="CM1095" s="167"/>
      <c r="CN1095" s="194"/>
      <c r="CO1095" s="194"/>
      <c r="CP1095" s="136">
        <f t="shared" si="939"/>
        <v>0</v>
      </c>
      <c r="CQ1095" s="136">
        <f t="shared" si="916"/>
        <v>0</v>
      </c>
      <c r="CR1095" s="136">
        <f t="shared" si="940"/>
        <v>0</v>
      </c>
      <c r="CS1095" s="262"/>
      <c r="CT1095" s="262"/>
      <c r="CU1095" s="263"/>
      <c r="CV1095" s="167"/>
      <c r="CW1095" s="194"/>
      <c r="CX1095" s="194"/>
      <c r="CY1095" s="136">
        <f t="shared" si="941"/>
        <v>0</v>
      </c>
      <c r="CZ1095" s="136">
        <f t="shared" si="917"/>
        <v>0</v>
      </c>
      <c r="DA1095" s="136">
        <f t="shared" si="942"/>
        <v>0</v>
      </c>
      <c r="DB1095" s="262"/>
      <c r="DC1095" s="262"/>
      <c r="DD1095" s="263"/>
    </row>
    <row r="1096" spans="1:108" x14ac:dyDescent="0.25">
      <c r="A1096" s="167"/>
      <c r="B1096" s="194"/>
      <c r="C1096" s="194"/>
      <c r="D1096" s="136">
        <f t="shared" si="918"/>
        <v>0</v>
      </c>
      <c r="E1096" s="136">
        <f t="shared" si="919"/>
        <v>0</v>
      </c>
      <c r="F1096" s="136">
        <f t="shared" si="920"/>
        <v>0</v>
      </c>
      <c r="G1096" s="262"/>
      <c r="H1096" s="262"/>
      <c r="I1096" s="263"/>
      <c r="J1096" s="167"/>
      <c r="K1096" s="194"/>
      <c r="L1096" s="194"/>
      <c r="M1096" s="136">
        <f t="shared" si="921"/>
        <v>0</v>
      </c>
      <c r="N1096" s="136">
        <f t="shared" si="907"/>
        <v>0</v>
      </c>
      <c r="O1096" s="136">
        <f t="shared" si="922"/>
        <v>0</v>
      </c>
      <c r="P1096" s="262"/>
      <c r="Q1096" s="262"/>
      <c r="R1096" s="263"/>
      <c r="S1096" s="167"/>
      <c r="T1096" s="194"/>
      <c r="U1096" s="194"/>
      <c r="V1096" s="136">
        <f t="shared" si="923"/>
        <v>0</v>
      </c>
      <c r="W1096" s="136">
        <f t="shared" si="908"/>
        <v>0</v>
      </c>
      <c r="X1096" s="136">
        <f t="shared" si="924"/>
        <v>0</v>
      </c>
      <c r="Y1096" s="262"/>
      <c r="Z1096" s="262"/>
      <c r="AA1096" s="263"/>
      <c r="AB1096" s="167"/>
      <c r="AC1096" s="194"/>
      <c r="AD1096" s="194"/>
      <c r="AE1096" s="136">
        <f t="shared" si="925"/>
        <v>0</v>
      </c>
      <c r="AF1096" s="136">
        <f t="shared" si="909"/>
        <v>0</v>
      </c>
      <c r="AG1096" s="136">
        <f t="shared" si="926"/>
        <v>0</v>
      </c>
      <c r="AH1096" s="262"/>
      <c r="AI1096" s="262"/>
      <c r="AJ1096" s="263"/>
      <c r="AK1096" s="167"/>
      <c r="AL1096" s="194"/>
      <c r="AM1096" s="194"/>
      <c r="AN1096" s="136">
        <f t="shared" si="927"/>
        <v>0</v>
      </c>
      <c r="AO1096" s="136">
        <f t="shared" si="910"/>
        <v>0</v>
      </c>
      <c r="AP1096" s="136">
        <f t="shared" si="928"/>
        <v>0</v>
      </c>
      <c r="AQ1096" s="262"/>
      <c r="AR1096" s="262"/>
      <c r="AS1096" s="263"/>
      <c r="AT1096" s="167"/>
      <c r="AU1096" s="194"/>
      <c r="AV1096" s="194"/>
      <c r="AW1096" s="136">
        <f t="shared" si="929"/>
        <v>0</v>
      </c>
      <c r="AX1096" s="136">
        <f t="shared" si="911"/>
        <v>0</v>
      </c>
      <c r="AY1096" s="136">
        <f t="shared" si="930"/>
        <v>0</v>
      </c>
      <c r="AZ1096" s="262"/>
      <c r="BA1096" s="262"/>
      <c r="BB1096" s="263"/>
      <c r="BC1096" s="167"/>
      <c r="BD1096" s="194"/>
      <c r="BE1096" s="194"/>
      <c r="BF1096" s="136">
        <f t="shared" si="931"/>
        <v>0</v>
      </c>
      <c r="BG1096" s="136">
        <f t="shared" si="912"/>
        <v>0</v>
      </c>
      <c r="BH1096" s="136">
        <f t="shared" si="932"/>
        <v>0</v>
      </c>
      <c r="BI1096" s="262"/>
      <c r="BJ1096" s="262"/>
      <c r="BK1096" s="263"/>
      <c r="BL1096" s="167"/>
      <c r="BM1096" s="194"/>
      <c r="BN1096" s="194"/>
      <c r="BO1096" s="136">
        <f t="shared" si="933"/>
        <v>0</v>
      </c>
      <c r="BP1096" s="136">
        <f t="shared" si="913"/>
        <v>0</v>
      </c>
      <c r="BQ1096" s="136">
        <f t="shared" si="934"/>
        <v>0</v>
      </c>
      <c r="BR1096" s="262"/>
      <c r="BS1096" s="262"/>
      <c r="BT1096" s="263"/>
      <c r="BU1096" s="167"/>
      <c r="BV1096" s="194"/>
      <c r="BW1096" s="194"/>
      <c r="BX1096" s="136">
        <f t="shared" si="935"/>
        <v>0</v>
      </c>
      <c r="BY1096" s="136">
        <f t="shared" si="914"/>
        <v>0</v>
      </c>
      <c r="BZ1096" s="136">
        <f t="shared" si="936"/>
        <v>0</v>
      </c>
      <c r="CA1096" s="262"/>
      <c r="CB1096" s="262"/>
      <c r="CC1096" s="263"/>
      <c r="CD1096" s="167"/>
      <c r="CE1096" s="194"/>
      <c r="CF1096" s="194"/>
      <c r="CG1096" s="136">
        <f t="shared" si="937"/>
        <v>0</v>
      </c>
      <c r="CH1096" s="136">
        <f t="shared" si="915"/>
        <v>0</v>
      </c>
      <c r="CI1096" s="136">
        <f t="shared" si="938"/>
        <v>0</v>
      </c>
      <c r="CJ1096" s="262"/>
      <c r="CK1096" s="262"/>
      <c r="CL1096" s="263"/>
      <c r="CM1096" s="167"/>
      <c r="CN1096" s="194"/>
      <c r="CO1096" s="194"/>
      <c r="CP1096" s="136">
        <f t="shared" si="939"/>
        <v>0</v>
      </c>
      <c r="CQ1096" s="136">
        <f t="shared" si="916"/>
        <v>0</v>
      </c>
      <c r="CR1096" s="136">
        <f t="shared" si="940"/>
        <v>0</v>
      </c>
      <c r="CS1096" s="262"/>
      <c r="CT1096" s="262"/>
      <c r="CU1096" s="263"/>
      <c r="CV1096" s="167"/>
      <c r="CW1096" s="194"/>
      <c r="CX1096" s="194"/>
      <c r="CY1096" s="136">
        <f t="shared" si="941"/>
        <v>0</v>
      </c>
      <c r="CZ1096" s="136">
        <f t="shared" si="917"/>
        <v>0</v>
      </c>
      <c r="DA1096" s="136">
        <f t="shared" si="942"/>
        <v>0</v>
      </c>
      <c r="DB1096" s="262"/>
      <c r="DC1096" s="262"/>
      <c r="DD1096" s="263"/>
    </row>
    <row r="1097" spans="1:108" x14ac:dyDescent="0.25">
      <c r="A1097" s="167"/>
      <c r="B1097" s="194"/>
      <c r="C1097" s="194"/>
      <c r="D1097" s="136">
        <f t="shared" si="918"/>
        <v>0</v>
      </c>
      <c r="E1097" s="136">
        <f t="shared" si="919"/>
        <v>0</v>
      </c>
      <c r="F1097" s="136">
        <f t="shared" si="920"/>
        <v>0</v>
      </c>
      <c r="G1097" s="262"/>
      <c r="H1097" s="262"/>
      <c r="I1097" s="263"/>
      <c r="J1097" s="167"/>
      <c r="K1097" s="194"/>
      <c r="L1097" s="194"/>
      <c r="M1097" s="136">
        <f t="shared" si="921"/>
        <v>0</v>
      </c>
      <c r="N1097" s="136">
        <f t="shared" si="907"/>
        <v>0</v>
      </c>
      <c r="O1097" s="136">
        <f t="shared" si="922"/>
        <v>0</v>
      </c>
      <c r="P1097" s="262"/>
      <c r="Q1097" s="262"/>
      <c r="R1097" s="263"/>
      <c r="S1097" s="167"/>
      <c r="T1097" s="194"/>
      <c r="U1097" s="194"/>
      <c r="V1097" s="136">
        <f t="shared" si="923"/>
        <v>0</v>
      </c>
      <c r="W1097" s="136">
        <f t="shared" si="908"/>
        <v>0</v>
      </c>
      <c r="X1097" s="136">
        <f t="shared" si="924"/>
        <v>0</v>
      </c>
      <c r="Y1097" s="262"/>
      <c r="Z1097" s="262"/>
      <c r="AA1097" s="263"/>
      <c r="AB1097" s="167"/>
      <c r="AC1097" s="194"/>
      <c r="AD1097" s="194"/>
      <c r="AE1097" s="136">
        <f t="shared" si="925"/>
        <v>0</v>
      </c>
      <c r="AF1097" s="136">
        <f t="shared" si="909"/>
        <v>0</v>
      </c>
      <c r="AG1097" s="136">
        <f t="shared" si="926"/>
        <v>0</v>
      </c>
      <c r="AH1097" s="262"/>
      <c r="AI1097" s="262"/>
      <c r="AJ1097" s="263"/>
      <c r="AK1097" s="167"/>
      <c r="AL1097" s="194"/>
      <c r="AM1097" s="194"/>
      <c r="AN1097" s="136">
        <f t="shared" si="927"/>
        <v>0</v>
      </c>
      <c r="AO1097" s="136">
        <f t="shared" si="910"/>
        <v>0</v>
      </c>
      <c r="AP1097" s="136">
        <f t="shared" si="928"/>
        <v>0</v>
      </c>
      <c r="AQ1097" s="262"/>
      <c r="AR1097" s="262"/>
      <c r="AS1097" s="263"/>
      <c r="AT1097" s="167"/>
      <c r="AU1097" s="194"/>
      <c r="AV1097" s="194"/>
      <c r="AW1097" s="136">
        <f t="shared" si="929"/>
        <v>0</v>
      </c>
      <c r="AX1097" s="136">
        <f t="shared" si="911"/>
        <v>0</v>
      </c>
      <c r="AY1097" s="136">
        <f t="shared" si="930"/>
        <v>0</v>
      </c>
      <c r="AZ1097" s="262"/>
      <c r="BA1097" s="262"/>
      <c r="BB1097" s="263"/>
      <c r="BC1097" s="167"/>
      <c r="BD1097" s="194"/>
      <c r="BE1097" s="194"/>
      <c r="BF1097" s="136">
        <f t="shared" si="931"/>
        <v>0</v>
      </c>
      <c r="BG1097" s="136">
        <f t="shared" si="912"/>
        <v>0</v>
      </c>
      <c r="BH1097" s="136">
        <f t="shared" si="932"/>
        <v>0</v>
      </c>
      <c r="BI1097" s="262"/>
      <c r="BJ1097" s="262"/>
      <c r="BK1097" s="263"/>
      <c r="BL1097" s="167"/>
      <c r="BM1097" s="194"/>
      <c r="BN1097" s="194"/>
      <c r="BO1097" s="136">
        <f t="shared" si="933"/>
        <v>0</v>
      </c>
      <c r="BP1097" s="136">
        <f t="shared" si="913"/>
        <v>0</v>
      </c>
      <c r="BQ1097" s="136">
        <f t="shared" si="934"/>
        <v>0</v>
      </c>
      <c r="BR1097" s="262"/>
      <c r="BS1097" s="262"/>
      <c r="BT1097" s="263"/>
      <c r="BU1097" s="167"/>
      <c r="BV1097" s="194"/>
      <c r="BW1097" s="194"/>
      <c r="BX1097" s="136">
        <f t="shared" si="935"/>
        <v>0</v>
      </c>
      <c r="BY1097" s="136">
        <f t="shared" si="914"/>
        <v>0</v>
      </c>
      <c r="BZ1097" s="136">
        <f t="shared" si="936"/>
        <v>0</v>
      </c>
      <c r="CA1097" s="262"/>
      <c r="CB1097" s="262"/>
      <c r="CC1097" s="263"/>
      <c r="CD1097" s="167"/>
      <c r="CE1097" s="194"/>
      <c r="CF1097" s="194"/>
      <c r="CG1097" s="136">
        <f t="shared" si="937"/>
        <v>0</v>
      </c>
      <c r="CH1097" s="136">
        <f t="shared" si="915"/>
        <v>0</v>
      </c>
      <c r="CI1097" s="136">
        <f t="shared" si="938"/>
        <v>0</v>
      </c>
      <c r="CJ1097" s="262"/>
      <c r="CK1097" s="262"/>
      <c r="CL1097" s="263"/>
      <c r="CM1097" s="167"/>
      <c r="CN1097" s="194"/>
      <c r="CO1097" s="194"/>
      <c r="CP1097" s="136">
        <f t="shared" si="939"/>
        <v>0</v>
      </c>
      <c r="CQ1097" s="136">
        <f t="shared" si="916"/>
        <v>0</v>
      </c>
      <c r="CR1097" s="136">
        <f t="shared" si="940"/>
        <v>0</v>
      </c>
      <c r="CS1097" s="262"/>
      <c r="CT1097" s="262"/>
      <c r="CU1097" s="263"/>
      <c r="CV1097" s="167"/>
      <c r="CW1097" s="194"/>
      <c r="CX1097" s="194"/>
      <c r="CY1097" s="136">
        <f t="shared" si="941"/>
        <v>0</v>
      </c>
      <c r="CZ1097" s="136">
        <f t="shared" si="917"/>
        <v>0</v>
      </c>
      <c r="DA1097" s="136">
        <f t="shared" si="942"/>
        <v>0</v>
      </c>
      <c r="DB1097" s="262"/>
      <c r="DC1097" s="262"/>
      <c r="DD1097" s="263"/>
    </row>
    <row r="1098" spans="1:108" x14ac:dyDescent="0.25">
      <c r="A1098" s="167"/>
      <c r="B1098" s="194"/>
      <c r="C1098" s="194"/>
      <c r="D1098" s="136">
        <f t="shared" si="918"/>
        <v>0</v>
      </c>
      <c r="E1098" s="136">
        <f t="shared" si="919"/>
        <v>0</v>
      </c>
      <c r="F1098" s="136">
        <f t="shared" si="920"/>
        <v>0</v>
      </c>
      <c r="G1098" s="262"/>
      <c r="H1098" s="262"/>
      <c r="I1098" s="263"/>
      <c r="J1098" s="167"/>
      <c r="K1098" s="194"/>
      <c r="L1098" s="194"/>
      <c r="M1098" s="136">
        <f t="shared" si="921"/>
        <v>0</v>
      </c>
      <c r="N1098" s="136">
        <f t="shared" si="907"/>
        <v>0</v>
      </c>
      <c r="O1098" s="136">
        <f t="shared" si="922"/>
        <v>0</v>
      </c>
      <c r="P1098" s="262"/>
      <c r="Q1098" s="262"/>
      <c r="R1098" s="263"/>
      <c r="S1098" s="167"/>
      <c r="T1098" s="194"/>
      <c r="U1098" s="194"/>
      <c r="V1098" s="136">
        <f t="shared" si="923"/>
        <v>0</v>
      </c>
      <c r="W1098" s="136">
        <f t="shared" si="908"/>
        <v>0</v>
      </c>
      <c r="X1098" s="136">
        <f t="shared" si="924"/>
        <v>0</v>
      </c>
      <c r="Y1098" s="262"/>
      <c r="Z1098" s="262"/>
      <c r="AA1098" s="263"/>
      <c r="AB1098" s="167"/>
      <c r="AC1098" s="194"/>
      <c r="AD1098" s="194"/>
      <c r="AE1098" s="136">
        <f t="shared" si="925"/>
        <v>0</v>
      </c>
      <c r="AF1098" s="136">
        <f t="shared" si="909"/>
        <v>0</v>
      </c>
      <c r="AG1098" s="136">
        <f t="shared" si="926"/>
        <v>0</v>
      </c>
      <c r="AH1098" s="262"/>
      <c r="AI1098" s="262"/>
      <c r="AJ1098" s="263"/>
      <c r="AK1098" s="167"/>
      <c r="AL1098" s="194"/>
      <c r="AM1098" s="194"/>
      <c r="AN1098" s="136">
        <f t="shared" si="927"/>
        <v>0</v>
      </c>
      <c r="AO1098" s="136">
        <f t="shared" si="910"/>
        <v>0</v>
      </c>
      <c r="AP1098" s="136">
        <f t="shared" si="928"/>
        <v>0</v>
      </c>
      <c r="AQ1098" s="262"/>
      <c r="AR1098" s="262"/>
      <c r="AS1098" s="263"/>
      <c r="AT1098" s="167"/>
      <c r="AU1098" s="194"/>
      <c r="AV1098" s="194"/>
      <c r="AW1098" s="136">
        <f t="shared" si="929"/>
        <v>0</v>
      </c>
      <c r="AX1098" s="136">
        <f t="shared" si="911"/>
        <v>0</v>
      </c>
      <c r="AY1098" s="136">
        <f t="shared" si="930"/>
        <v>0</v>
      </c>
      <c r="AZ1098" s="262"/>
      <c r="BA1098" s="262"/>
      <c r="BB1098" s="263"/>
      <c r="BC1098" s="167"/>
      <c r="BD1098" s="194"/>
      <c r="BE1098" s="194"/>
      <c r="BF1098" s="136">
        <f t="shared" si="931"/>
        <v>0</v>
      </c>
      <c r="BG1098" s="136">
        <f t="shared" si="912"/>
        <v>0</v>
      </c>
      <c r="BH1098" s="136">
        <f t="shared" si="932"/>
        <v>0</v>
      </c>
      <c r="BI1098" s="262"/>
      <c r="BJ1098" s="262"/>
      <c r="BK1098" s="263"/>
      <c r="BL1098" s="167"/>
      <c r="BM1098" s="194"/>
      <c r="BN1098" s="194"/>
      <c r="BO1098" s="136">
        <f t="shared" si="933"/>
        <v>0</v>
      </c>
      <c r="BP1098" s="136">
        <f t="shared" si="913"/>
        <v>0</v>
      </c>
      <c r="BQ1098" s="136">
        <f t="shared" si="934"/>
        <v>0</v>
      </c>
      <c r="BR1098" s="262"/>
      <c r="BS1098" s="262"/>
      <c r="BT1098" s="263"/>
      <c r="BU1098" s="167"/>
      <c r="BV1098" s="194"/>
      <c r="BW1098" s="194"/>
      <c r="BX1098" s="136">
        <f t="shared" si="935"/>
        <v>0</v>
      </c>
      <c r="BY1098" s="136">
        <f t="shared" si="914"/>
        <v>0</v>
      </c>
      <c r="BZ1098" s="136">
        <f t="shared" si="936"/>
        <v>0</v>
      </c>
      <c r="CA1098" s="262"/>
      <c r="CB1098" s="262"/>
      <c r="CC1098" s="263"/>
      <c r="CD1098" s="167"/>
      <c r="CE1098" s="194"/>
      <c r="CF1098" s="194"/>
      <c r="CG1098" s="136">
        <f t="shared" si="937"/>
        <v>0</v>
      </c>
      <c r="CH1098" s="136">
        <f t="shared" si="915"/>
        <v>0</v>
      </c>
      <c r="CI1098" s="136">
        <f t="shared" si="938"/>
        <v>0</v>
      </c>
      <c r="CJ1098" s="262"/>
      <c r="CK1098" s="262"/>
      <c r="CL1098" s="263"/>
      <c r="CM1098" s="167"/>
      <c r="CN1098" s="194"/>
      <c r="CO1098" s="194"/>
      <c r="CP1098" s="136">
        <f t="shared" si="939"/>
        <v>0</v>
      </c>
      <c r="CQ1098" s="136">
        <f t="shared" si="916"/>
        <v>0</v>
      </c>
      <c r="CR1098" s="136">
        <f t="shared" si="940"/>
        <v>0</v>
      </c>
      <c r="CS1098" s="262"/>
      <c r="CT1098" s="262"/>
      <c r="CU1098" s="263"/>
      <c r="CV1098" s="167"/>
      <c r="CW1098" s="194"/>
      <c r="CX1098" s="194"/>
      <c r="CY1098" s="136">
        <f t="shared" si="941"/>
        <v>0</v>
      </c>
      <c r="CZ1098" s="136">
        <f t="shared" si="917"/>
        <v>0</v>
      </c>
      <c r="DA1098" s="136">
        <f t="shared" si="942"/>
        <v>0</v>
      </c>
      <c r="DB1098" s="262"/>
      <c r="DC1098" s="262"/>
      <c r="DD1098" s="263"/>
    </row>
    <row r="1099" spans="1:108" x14ac:dyDescent="0.25">
      <c r="A1099" s="167"/>
      <c r="B1099" s="194"/>
      <c r="C1099" s="194"/>
      <c r="D1099" s="136">
        <f t="shared" si="918"/>
        <v>0</v>
      </c>
      <c r="E1099" s="136">
        <f t="shared" si="919"/>
        <v>0</v>
      </c>
      <c r="F1099" s="136">
        <f t="shared" si="920"/>
        <v>0</v>
      </c>
      <c r="G1099" s="262"/>
      <c r="H1099" s="262"/>
      <c r="I1099" s="263"/>
      <c r="J1099" s="167"/>
      <c r="K1099" s="194"/>
      <c r="L1099" s="194"/>
      <c r="M1099" s="136">
        <f t="shared" si="921"/>
        <v>0</v>
      </c>
      <c r="N1099" s="136">
        <f t="shared" si="907"/>
        <v>0</v>
      </c>
      <c r="O1099" s="136">
        <f t="shared" si="922"/>
        <v>0</v>
      </c>
      <c r="P1099" s="262"/>
      <c r="Q1099" s="262"/>
      <c r="R1099" s="263"/>
      <c r="S1099" s="167"/>
      <c r="T1099" s="194"/>
      <c r="U1099" s="194"/>
      <c r="V1099" s="136">
        <f t="shared" si="923"/>
        <v>0</v>
      </c>
      <c r="W1099" s="136">
        <f t="shared" si="908"/>
        <v>0</v>
      </c>
      <c r="X1099" s="136">
        <f t="shared" si="924"/>
        <v>0</v>
      </c>
      <c r="Y1099" s="262"/>
      <c r="Z1099" s="262"/>
      <c r="AA1099" s="263"/>
      <c r="AB1099" s="167"/>
      <c r="AC1099" s="194"/>
      <c r="AD1099" s="194"/>
      <c r="AE1099" s="136">
        <f t="shared" si="925"/>
        <v>0</v>
      </c>
      <c r="AF1099" s="136">
        <f t="shared" si="909"/>
        <v>0</v>
      </c>
      <c r="AG1099" s="136">
        <f t="shared" si="926"/>
        <v>0</v>
      </c>
      <c r="AH1099" s="262"/>
      <c r="AI1099" s="262"/>
      <c r="AJ1099" s="263"/>
      <c r="AK1099" s="167"/>
      <c r="AL1099" s="194"/>
      <c r="AM1099" s="194"/>
      <c r="AN1099" s="136">
        <f t="shared" si="927"/>
        <v>0</v>
      </c>
      <c r="AO1099" s="136">
        <f t="shared" si="910"/>
        <v>0</v>
      </c>
      <c r="AP1099" s="136">
        <f t="shared" si="928"/>
        <v>0</v>
      </c>
      <c r="AQ1099" s="262"/>
      <c r="AR1099" s="262"/>
      <c r="AS1099" s="263"/>
      <c r="AT1099" s="167"/>
      <c r="AU1099" s="194"/>
      <c r="AV1099" s="194"/>
      <c r="AW1099" s="136">
        <f t="shared" si="929"/>
        <v>0</v>
      </c>
      <c r="AX1099" s="136">
        <f t="shared" si="911"/>
        <v>0</v>
      </c>
      <c r="AY1099" s="136">
        <f t="shared" si="930"/>
        <v>0</v>
      </c>
      <c r="AZ1099" s="262"/>
      <c r="BA1099" s="262"/>
      <c r="BB1099" s="263"/>
      <c r="BC1099" s="167"/>
      <c r="BD1099" s="194"/>
      <c r="BE1099" s="194"/>
      <c r="BF1099" s="136">
        <f t="shared" si="931"/>
        <v>0</v>
      </c>
      <c r="BG1099" s="136">
        <f t="shared" si="912"/>
        <v>0</v>
      </c>
      <c r="BH1099" s="136">
        <f t="shared" si="932"/>
        <v>0</v>
      </c>
      <c r="BI1099" s="262"/>
      <c r="BJ1099" s="262"/>
      <c r="BK1099" s="263"/>
      <c r="BL1099" s="167"/>
      <c r="BM1099" s="194"/>
      <c r="BN1099" s="194"/>
      <c r="BO1099" s="136">
        <f t="shared" si="933"/>
        <v>0</v>
      </c>
      <c r="BP1099" s="136">
        <f t="shared" si="913"/>
        <v>0</v>
      </c>
      <c r="BQ1099" s="136">
        <f t="shared" si="934"/>
        <v>0</v>
      </c>
      <c r="BR1099" s="262"/>
      <c r="BS1099" s="262"/>
      <c r="BT1099" s="263"/>
      <c r="BU1099" s="167"/>
      <c r="BV1099" s="194"/>
      <c r="BW1099" s="194"/>
      <c r="BX1099" s="136">
        <f t="shared" si="935"/>
        <v>0</v>
      </c>
      <c r="BY1099" s="136">
        <f t="shared" si="914"/>
        <v>0</v>
      </c>
      <c r="BZ1099" s="136">
        <f t="shared" si="936"/>
        <v>0</v>
      </c>
      <c r="CA1099" s="262"/>
      <c r="CB1099" s="262"/>
      <c r="CC1099" s="263"/>
      <c r="CD1099" s="167"/>
      <c r="CE1099" s="194"/>
      <c r="CF1099" s="194"/>
      <c r="CG1099" s="136">
        <f t="shared" si="937"/>
        <v>0</v>
      </c>
      <c r="CH1099" s="136">
        <f t="shared" si="915"/>
        <v>0</v>
      </c>
      <c r="CI1099" s="136">
        <f t="shared" si="938"/>
        <v>0</v>
      </c>
      <c r="CJ1099" s="262"/>
      <c r="CK1099" s="262"/>
      <c r="CL1099" s="263"/>
      <c r="CM1099" s="167"/>
      <c r="CN1099" s="194"/>
      <c r="CO1099" s="194"/>
      <c r="CP1099" s="136">
        <f t="shared" si="939"/>
        <v>0</v>
      </c>
      <c r="CQ1099" s="136">
        <f t="shared" si="916"/>
        <v>0</v>
      </c>
      <c r="CR1099" s="136">
        <f t="shared" si="940"/>
        <v>0</v>
      </c>
      <c r="CS1099" s="262"/>
      <c r="CT1099" s="262"/>
      <c r="CU1099" s="263"/>
      <c r="CV1099" s="167"/>
      <c r="CW1099" s="194"/>
      <c r="CX1099" s="194"/>
      <c r="CY1099" s="136">
        <f t="shared" si="941"/>
        <v>0</v>
      </c>
      <c r="CZ1099" s="136">
        <f t="shared" si="917"/>
        <v>0</v>
      </c>
      <c r="DA1099" s="136">
        <f t="shared" si="942"/>
        <v>0</v>
      </c>
      <c r="DB1099" s="262"/>
      <c r="DC1099" s="262"/>
      <c r="DD1099" s="263"/>
    </row>
    <row r="1100" spans="1:108" x14ac:dyDescent="0.25">
      <c r="A1100" s="167"/>
      <c r="B1100" s="194"/>
      <c r="C1100" s="194"/>
      <c r="D1100" s="136">
        <f t="shared" si="918"/>
        <v>0</v>
      </c>
      <c r="E1100" s="136">
        <f t="shared" si="919"/>
        <v>0</v>
      </c>
      <c r="F1100" s="136">
        <f t="shared" si="920"/>
        <v>0</v>
      </c>
      <c r="G1100" s="262"/>
      <c r="H1100" s="262"/>
      <c r="I1100" s="263"/>
      <c r="J1100" s="167"/>
      <c r="K1100" s="194"/>
      <c r="L1100" s="194"/>
      <c r="M1100" s="136">
        <f t="shared" si="921"/>
        <v>0</v>
      </c>
      <c r="N1100" s="136">
        <f t="shared" si="907"/>
        <v>0</v>
      </c>
      <c r="O1100" s="136">
        <f t="shared" si="922"/>
        <v>0</v>
      </c>
      <c r="P1100" s="262"/>
      <c r="Q1100" s="262"/>
      <c r="R1100" s="263"/>
      <c r="S1100" s="167"/>
      <c r="T1100" s="194"/>
      <c r="U1100" s="194"/>
      <c r="V1100" s="136">
        <f t="shared" si="923"/>
        <v>0</v>
      </c>
      <c r="W1100" s="136">
        <f t="shared" si="908"/>
        <v>0</v>
      </c>
      <c r="X1100" s="136">
        <f t="shared" si="924"/>
        <v>0</v>
      </c>
      <c r="Y1100" s="262"/>
      <c r="Z1100" s="262"/>
      <c r="AA1100" s="263"/>
      <c r="AB1100" s="167"/>
      <c r="AC1100" s="194"/>
      <c r="AD1100" s="194"/>
      <c r="AE1100" s="136">
        <f t="shared" si="925"/>
        <v>0</v>
      </c>
      <c r="AF1100" s="136">
        <f t="shared" si="909"/>
        <v>0</v>
      </c>
      <c r="AG1100" s="136">
        <f t="shared" si="926"/>
        <v>0</v>
      </c>
      <c r="AH1100" s="262"/>
      <c r="AI1100" s="262"/>
      <c r="AJ1100" s="263"/>
      <c r="AK1100" s="167"/>
      <c r="AL1100" s="194"/>
      <c r="AM1100" s="194"/>
      <c r="AN1100" s="136">
        <f t="shared" si="927"/>
        <v>0</v>
      </c>
      <c r="AO1100" s="136">
        <f t="shared" si="910"/>
        <v>0</v>
      </c>
      <c r="AP1100" s="136">
        <f t="shared" si="928"/>
        <v>0</v>
      </c>
      <c r="AQ1100" s="262"/>
      <c r="AR1100" s="262"/>
      <c r="AS1100" s="263"/>
      <c r="AT1100" s="167"/>
      <c r="AU1100" s="194"/>
      <c r="AV1100" s="194"/>
      <c r="AW1100" s="136">
        <f t="shared" si="929"/>
        <v>0</v>
      </c>
      <c r="AX1100" s="136">
        <f t="shared" si="911"/>
        <v>0</v>
      </c>
      <c r="AY1100" s="136">
        <f t="shared" si="930"/>
        <v>0</v>
      </c>
      <c r="AZ1100" s="262"/>
      <c r="BA1100" s="262"/>
      <c r="BB1100" s="263"/>
      <c r="BC1100" s="167"/>
      <c r="BD1100" s="194"/>
      <c r="BE1100" s="194"/>
      <c r="BF1100" s="136">
        <f t="shared" si="931"/>
        <v>0</v>
      </c>
      <c r="BG1100" s="136">
        <f t="shared" si="912"/>
        <v>0</v>
      </c>
      <c r="BH1100" s="136">
        <f t="shared" si="932"/>
        <v>0</v>
      </c>
      <c r="BI1100" s="262"/>
      <c r="BJ1100" s="262"/>
      <c r="BK1100" s="263"/>
      <c r="BL1100" s="167"/>
      <c r="BM1100" s="194"/>
      <c r="BN1100" s="194"/>
      <c r="BO1100" s="136">
        <f t="shared" si="933"/>
        <v>0</v>
      </c>
      <c r="BP1100" s="136">
        <f t="shared" si="913"/>
        <v>0</v>
      </c>
      <c r="BQ1100" s="136">
        <f t="shared" si="934"/>
        <v>0</v>
      </c>
      <c r="BR1100" s="262"/>
      <c r="BS1100" s="262"/>
      <c r="BT1100" s="263"/>
      <c r="BU1100" s="167"/>
      <c r="BV1100" s="194"/>
      <c r="BW1100" s="194"/>
      <c r="BX1100" s="136">
        <f t="shared" si="935"/>
        <v>0</v>
      </c>
      <c r="BY1100" s="136">
        <f t="shared" si="914"/>
        <v>0</v>
      </c>
      <c r="BZ1100" s="136">
        <f t="shared" si="936"/>
        <v>0</v>
      </c>
      <c r="CA1100" s="262"/>
      <c r="CB1100" s="262"/>
      <c r="CC1100" s="263"/>
      <c r="CD1100" s="167"/>
      <c r="CE1100" s="194"/>
      <c r="CF1100" s="194"/>
      <c r="CG1100" s="136">
        <f t="shared" si="937"/>
        <v>0</v>
      </c>
      <c r="CH1100" s="136">
        <f t="shared" si="915"/>
        <v>0</v>
      </c>
      <c r="CI1100" s="136">
        <f t="shared" si="938"/>
        <v>0</v>
      </c>
      <c r="CJ1100" s="262"/>
      <c r="CK1100" s="262"/>
      <c r="CL1100" s="263"/>
      <c r="CM1100" s="167"/>
      <c r="CN1100" s="194"/>
      <c r="CO1100" s="194"/>
      <c r="CP1100" s="136">
        <f t="shared" si="939"/>
        <v>0</v>
      </c>
      <c r="CQ1100" s="136">
        <f t="shared" si="916"/>
        <v>0</v>
      </c>
      <c r="CR1100" s="136">
        <f t="shared" si="940"/>
        <v>0</v>
      </c>
      <c r="CS1100" s="262"/>
      <c r="CT1100" s="262"/>
      <c r="CU1100" s="263"/>
      <c r="CV1100" s="167"/>
      <c r="CW1100" s="194"/>
      <c r="CX1100" s="194"/>
      <c r="CY1100" s="136">
        <f t="shared" si="941"/>
        <v>0</v>
      </c>
      <c r="CZ1100" s="136">
        <f t="shared" si="917"/>
        <v>0</v>
      </c>
      <c r="DA1100" s="136">
        <f t="shared" si="942"/>
        <v>0</v>
      </c>
      <c r="DB1100" s="262"/>
      <c r="DC1100" s="262"/>
      <c r="DD1100" s="263"/>
    </row>
    <row r="1101" spans="1:108" x14ac:dyDescent="0.25">
      <c r="A1101" s="167"/>
      <c r="B1101" s="194"/>
      <c r="C1101" s="194"/>
      <c r="D1101" s="136">
        <f t="shared" si="918"/>
        <v>0</v>
      </c>
      <c r="E1101" s="136">
        <f t="shared" si="919"/>
        <v>0</v>
      </c>
      <c r="F1101" s="136">
        <f t="shared" si="920"/>
        <v>0</v>
      </c>
      <c r="G1101" s="262"/>
      <c r="H1101" s="262"/>
      <c r="I1101" s="263"/>
      <c r="J1101" s="167"/>
      <c r="K1101" s="194"/>
      <c r="L1101" s="194"/>
      <c r="M1101" s="136">
        <f t="shared" si="921"/>
        <v>0</v>
      </c>
      <c r="N1101" s="136">
        <f t="shared" si="907"/>
        <v>0</v>
      </c>
      <c r="O1101" s="136">
        <f t="shared" si="922"/>
        <v>0</v>
      </c>
      <c r="P1101" s="262"/>
      <c r="Q1101" s="262"/>
      <c r="R1101" s="263"/>
      <c r="S1101" s="167"/>
      <c r="T1101" s="194"/>
      <c r="U1101" s="194"/>
      <c r="V1101" s="136">
        <f t="shared" si="923"/>
        <v>0</v>
      </c>
      <c r="W1101" s="136">
        <f t="shared" si="908"/>
        <v>0</v>
      </c>
      <c r="X1101" s="136">
        <f t="shared" si="924"/>
        <v>0</v>
      </c>
      <c r="Y1101" s="262"/>
      <c r="Z1101" s="262"/>
      <c r="AA1101" s="263"/>
      <c r="AB1101" s="167"/>
      <c r="AC1101" s="194"/>
      <c r="AD1101" s="194"/>
      <c r="AE1101" s="136">
        <f t="shared" si="925"/>
        <v>0</v>
      </c>
      <c r="AF1101" s="136">
        <f t="shared" si="909"/>
        <v>0</v>
      </c>
      <c r="AG1101" s="136">
        <f t="shared" si="926"/>
        <v>0</v>
      </c>
      <c r="AH1101" s="262"/>
      <c r="AI1101" s="262"/>
      <c r="AJ1101" s="263"/>
      <c r="AK1101" s="167"/>
      <c r="AL1101" s="194"/>
      <c r="AM1101" s="194"/>
      <c r="AN1101" s="136">
        <f t="shared" si="927"/>
        <v>0</v>
      </c>
      <c r="AO1101" s="136">
        <f t="shared" si="910"/>
        <v>0</v>
      </c>
      <c r="AP1101" s="136">
        <f t="shared" si="928"/>
        <v>0</v>
      </c>
      <c r="AQ1101" s="262"/>
      <c r="AR1101" s="262"/>
      <c r="AS1101" s="263"/>
      <c r="AT1101" s="167"/>
      <c r="AU1101" s="194"/>
      <c r="AV1101" s="194"/>
      <c r="AW1101" s="136">
        <f t="shared" si="929"/>
        <v>0</v>
      </c>
      <c r="AX1101" s="136">
        <f t="shared" si="911"/>
        <v>0</v>
      </c>
      <c r="AY1101" s="136">
        <f t="shared" si="930"/>
        <v>0</v>
      </c>
      <c r="AZ1101" s="262"/>
      <c r="BA1101" s="262"/>
      <c r="BB1101" s="263"/>
      <c r="BC1101" s="167"/>
      <c r="BD1101" s="194"/>
      <c r="BE1101" s="194"/>
      <c r="BF1101" s="136">
        <f t="shared" si="931"/>
        <v>0</v>
      </c>
      <c r="BG1101" s="136">
        <f t="shared" si="912"/>
        <v>0</v>
      </c>
      <c r="BH1101" s="136">
        <f t="shared" si="932"/>
        <v>0</v>
      </c>
      <c r="BI1101" s="262"/>
      <c r="BJ1101" s="262"/>
      <c r="BK1101" s="263"/>
      <c r="BL1101" s="167"/>
      <c r="BM1101" s="194"/>
      <c r="BN1101" s="194"/>
      <c r="BO1101" s="136">
        <f t="shared" si="933"/>
        <v>0</v>
      </c>
      <c r="BP1101" s="136">
        <f t="shared" si="913"/>
        <v>0</v>
      </c>
      <c r="BQ1101" s="136">
        <f t="shared" si="934"/>
        <v>0</v>
      </c>
      <c r="BR1101" s="262"/>
      <c r="BS1101" s="262"/>
      <c r="BT1101" s="263"/>
      <c r="BU1101" s="167"/>
      <c r="BV1101" s="194"/>
      <c r="BW1101" s="194"/>
      <c r="BX1101" s="136">
        <f t="shared" si="935"/>
        <v>0</v>
      </c>
      <c r="BY1101" s="136">
        <f t="shared" si="914"/>
        <v>0</v>
      </c>
      <c r="BZ1101" s="136">
        <f t="shared" si="936"/>
        <v>0</v>
      </c>
      <c r="CA1101" s="262"/>
      <c r="CB1101" s="262"/>
      <c r="CC1101" s="263"/>
      <c r="CD1101" s="167"/>
      <c r="CE1101" s="194"/>
      <c r="CF1101" s="194"/>
      <c r="CG1101" s="136">
        <f t="shared" si="937"/>
        <v>0</v>
      </c>
      <c r="CH1101" s="136">
        <f t="shared" si="915"/>
        <v>0</v>
      </c>
      <c r="CI1101" s="136">
        <f t="shared" si="938"/>
        <v>0</v>
      </c>
      <c r="CJ1101" s="262"/>
      <c r="CK1101" s="262"/>
      <c r="CL1101" s="263"/>
      <c r="CM1101" s="167"/>
      <c r="CN1101" s="194"/>
      <c r="CO1101" s="194"/>
      <c r="CP1101" s="136">
        <f t="shared" si="939"/>
        <v>0</v>
      </c>
      <c r="CQ1101" s="136">
        <f t="shared" si="916"/>
        <v>0</v>
      </c>
      <c r="CR1101" s="136">
        <f t="shared" si="940"/>
        <v>0</v>
      </c>
      <c r="CS1101" s="262"/>
      <c r="CT1101" s="262"/>
      <c r="CU1101" s="263"/>
      <c r="CV1101" s="167"/>
      <c r="CW1101" s="194"/>
      <c r="CX1101" s="194"/>
      <c r="CY1101" s="136">
        <f t="shared" si="941"/>
        <v>0</v>
      </c>
      <c r="CZ1101" s="136">
        <f t="shared" si="917"/>
        <v>0</v>
      </c>
      <c r="DA1101" s="136">
        <f t="shared" si="942"/>
        <v>0</v>
      </c>
      <c r="DB1101" s="262"/>
      <c r="DC1101" s="262"/>
      <c r="DD1101" s="263"/>
    </row>
    <row r="1102" spans="1:108" x14ac:dyDescent="0.25">
      <c r="A1102" s="167"/>
      <c r="B1102" s="194"/>
      <c r="C1102" s="194"/>
      <c r="D1102" s="136">
        <f t="shared" si="918"/>
        <v>0</v>
      </c>
      <c r="E1102" s="136">
        <f t="shared" si="919"/>
        <v>0</v>
      </c>
      <c r="F1102" s="136">
        <f t="shared" si="920"/>
        <v>0</v>
      </c>
      <c r="G1102" s="262"/>
      <c r="H1102" s="262"/>
      <c r="I1102" s="263"/>
      <c r="J1102" s="167"/>
      <c r="K1102" s="194"/>
      <c r="L1102" s="194"/>
      <c r="M1102" s="136">
        <f t="shared" si="921"/>
        <v>0</v>
      </c>
      <c r="N1102" s="136">
        <f t="shared" si="907"/>
        <v>0</v>
      </c>
      <c r="O1102" s="136">
        <f t="shared" si="922"/>
        <v>0</v>
      </c>
      <c r="P1102" s="262"/>
      <c r="Q1102" s="262"/>
      <c r="R1102" s="263"/>
      <c r="S1102" s="167"/>
      <c r="T1102" s="194"/>
      <c r="U1102" s="194"/>
      <c r="V1102" s="136">
        <f t="shared" si="923"/>
        <v>0</v>
      </c>
      <c r="W1102" s="136">
        <f t="shared" si="908"/>
        <v>0</v>
      </c>
      <c r="X1102" s="136">
        <f t="shared" si="924"/>
        <v>0</v>
      </c>
      <c r="Y1102" s="262"/>
      <c r="Z1102" s="262"/>
      <c r="AA1102" s="263"/>
      <c r="AB1102" s="167"/>
      <c r="AC1102" s="194"/>
      <c r="AD1102" s="194"/>
      <c r="AE1102" s="136">
        <f t="shared" si="925"/>
        <v>0</v>
      </c>
      <c r="AF1102" s="136">
        <f t="shared" si="909"/>
        <v>0</v>
      </c>
      <c r="AG1102" s="136">
        <f t="shared" si="926"/>
        <v>0</v>
      </c>
      <c r="AH1102" s="262"/>
      <c r="AI1102" s="262"/>
      <c r="AJ1102" s="263"/>
      <c r="AK1102" s="167"/>
      <c r="AL1102" s="194"/>
      <c r="AM1102" s="194"/>
      <c r="AN1102" s="136">
        <f t="shared" si="927"/>
        <v>0</v>
      </c>
      <c r="AO1102" s="136">
        <f t="shared" si="910"/>
        <v>0</v>
      </c>
      <c r="AP1102" s="136">
        <f t="shared" si="928"/>
        <v>0</v>
      </c>
      <c r="AQ1102" s="262"/>
      <c r="AR1102" s="262"/>
      <c r="AS1102" s="263"/>
      <c r="AT1102" s="167"/>
      <c r="AU1102" s="194"/>
      <c r="AV1102" s="194"/>
      <c r="AW1102" s="136">
        <f t="shared" si="929"/>
        <v>0</v>
      </c>
      <c r="AX1102" s="136">
        <f t="shared" si="911"/>
        <v>0</v>
      </c>
      <c r="AY1102" s="136">
        <f t="shared" si="930"/>
        <v>0</v>
      </c>
      <c r="AZ1102" s="262"/>
      <c r="BA1102" s="262"/>
      <c r="BB1102" s="263"/>
      <c r="BC1102" s="167"/>
      <c r="BD1102" s="194"/>
      <c r="BE1102" s="194"/>
      <c r="BF1102" s="136">
        <f t="shared" si="931"/>
        <v>0</v>
      </c>
      <c r="BG1102" s="136">
        <f t="shared" si="912"/>
        <v>0</v>
      </c>
      <c r="BH1102" s="136">
        <f t="shared" si="932"/>
        <v>0</v>
      </c>
      <c r="BI1102" s="262"/>
      <c r="BJ1102" s="262"/>
      <c r="BK1102" s="263"/>
      <c r="BL1102" s="167"/>
      <c r="BM1102" s="194"/>
      <c r="BN1102" s="194"/>
      <c r="BO1102" s="136">
        <f t="shared" si="933"/>
        <v>0</v>
      </c>
      <c r="BP1102" s="136">
        <f t="shared" si="913"/>
        <v>0</v>
      </c>
      <c r="BQ1102" s="136">
        <f t="shared" si="934"/>
        <v>0</v>
      </c>
      <c r="BR1102" s="262"/>
      <c r="BS1102" s="262"/>
      <c r="BT1102" s="263"/>
      <c r="BU1102" s="167"/>
      <c r="BV1102" s="194"/>
      <c r="BW1102" s="194"/>
      <c r="BX1102" s="136">
        <f t="shared" si="935"/>
        <v>0</v>
      </c>
      <c r="BY1102" s="136">
        <f t="shared" si="914"/>
        <v>0</v>
      </c>
      <c r="BZ1102" s="136">
        <f t="shared" si="936"/>
        <v>0</v>
      </c>
      <c r="CA1102" s="262"/>
      <c r="CB1102" s="262"/>
      <c r="CC1102" s="263"/>
      <c r="CD1102" s="167"/>
      <c r="CE1102" s="194"/>
      <c r="CF1102" s="194"/>
      <c r="CG1102" s="136">
        <f t="shared" si="937"/>
        <v>0</v>
      </c>
      <c r="CH1102" s="136">
        <f t="shared" si="915"/>
        <v>0</v>
      </c>
      <c r="CI1102" s="136">
        <f t="shared" si="938"/>
        <v>0</v>
      </c>
      <c r="CJ1102" s="262"/>
      <c r="CK1102" s="262"/>
      <c r="CL1102" s="263"/>
      <c r="CM1102" s="167"/>
      <c r="CN1102" s="194"/>
      <c r="CO1102" s="194"/>
      <c r="CP1102" s="136">
        <f t="shared" si="939"/>
        <v>0</v>
      </c>
      <c r="CQ1102" s="136">
        <f t="shared" si="916"/>
        <v>0</v>
      </c>
      <c r="CR1102" s="136">
        <f t="shared" si="940"/>
        <v>0</v>
      </c>
      <c r="CS1102" s="262"/>
      <c r="CT1102" s="262"/>
      <c r="CU1102" s="263"/>
      <c r="CV1102" s="167"/>
      <c r="CW1102" s="194"/>
      <c r="CX1102" s="194"/>
      <c r="CY1102" s="136">
        <f t="shared" si="941"/>
        <v>0</v>
      </c>
      <c r="CZ1102" s="136">
        <f t="shared" si="917"/>
        <v>0</v>
      </c>
      <c r="DA1102" s="136">
        <f t="shared" si="942"/>
        <v>0</v>
      </c>
      <c r="DB1102" s="262"/>
      <c r="DC1102" s="262"/>
      <c r="DD1102" s="263"/>
    </row>
    <row r="1103" spans="1:108" x14ac:dyDescent="0.25">
      <c r="A1103" s="167"/>
      <c r="B1103" s="194"/>
      <c r="C1103" s="194"/>
      <c r="D1103" s="136">
        <f t="shared" si="918"/>
        <v>0</v>
      </c>
      <c r="E1103" s="136">
        <f t="shared" si="919"/>
        <v>0</v>
      </c>
      <c r="F1103" s="136">
        <f t="shared" si="920"/>
        <v>0</v>
      </c>
      <c r="G1103" s="262"/>
      <c r="H1103" s="262"/>
      <c r="I1103" s="263"/>
      <c r="J1103" s="167"/>
      <c r="K1103" s="194"/>
      <c r="L1103" s="194"/>
      <c r="M1103" s="136">
        <f t="shared" si="921"/>
        <v>0</v>
      </c>
      <c r="N1103" s="136">
        <f t="shared" si="907"/>
        <v>0</v>
      </c>
      <c r="O1103" s="136">
        <f t="shared" si="922"/>
        <v>0</v>
      </c>
      <c r="P1103" s="262"/>
      <c r="Q1103" s="262"/>
      <c r="R1103" s="263"/>
      <c r="S1103" s="167"/>
      <c r="T1103" s="194"/>
      <c r="U1103" s="194"/>
      <c r="V1103" s="136">
        <f t="shared" si="923"/>
        <v>0</v>
      </c>
      <c r="W1103" s="136">
        <f t="shared" si="908"/>
        <v>0</v>
      </c>
      <c r="X1103" s="136">
        <f t="shared" si="924"/>
        <v>0</v>
      </c>
      <c r="Y1103" s="262"/>
      <c r="Z1103" s="262"/>
      <c r="AA1103" s="263"/>
      <c r="AB1103" s="167"/>
      <c r="AC1103" s="194"/>
      <c r="AD1103" s="194"/>
      <c r="AE1103" s="136">
        <f t="shared" si="925"/>
        <v>0</v>
      </c>
      <c r="AF1103" s="136">
        <f t="shared" si="909"/>
        <v>0</v>
      </c>
      <c r="AG1103" s="136">
        <f t="shared" si="926"/>
        <v>0</v>
      </c>
      <c r="AH1103" s="262"/>
      <c r="AI1103" s="262"/>
      <c r="AJ1103" s="263"/>
      <c r="AK1103" s="167"/>
      <c r="AL1103" s="194"/>
      <c r="AM1103" s="194"/>
      <c r="AN1103" s="136">
        <f t="shared" si="927"/>
        <v>0</v>
      </c>
      <c r="AO1103" s="136">
        <f t="shared" si="910"/>
        <v>0</v>
      </c>
      <c r="AP1103" s="136">
        <f t="shared" si="928"/>
        <v>0</v>
      </c>
      <c r="AQ1103" s="262"/>
      <c r="AR1103" s="262"/>
      <c r="AS1103" s="263"/>
      <c r="AT1103" s="167"/>
      <c r="AU1103" s="194"/>
      <c r="AV1103" s="194"/>
      <c r="AW1103" s="136">
        <f t="shared" si="929"/>
        <v>0</v>
      </c>
      <c r="AX1103" s="136">
        <f t="shared" si="911"/>
        <v>0</v>
      </c>
      <c r="AY1103" s="136">
        <f t="shared" si="930"/>
        <v>0</v>
      </c>
      <c r="AZ1103" s="262"/>
      <c r="BA1103" s="262"/>
      <c r="BB1103" s="263"/>
      <c r="BC1103" s="167"/>
      <c r="BD1103" s="194"/>
      <c r="BE1103" s="194"/>
      <c r="BF1103" s="136">
        <f t="shared" si="931"/>
        <v>0</v>
      </c>
      <c r="BG1103" s="136">
        <f t="shared" si="912"/>
        <v>0</v>
      </c>
      <c r="BH1103" s="136">
        <f t="shared" si="932"/>
        <v>0</v>
      </c>
      <c r="BI1103" s="262"/>
      <c r="BJ1103" s="262"/>
      <c r="BK1103" s="263"/>
      <c r="BL1103" s="167"/>
      <c r="BM1103" s="194"/>
      <c r="BN1103" s="194"/>
      <c r="BO1103" s="136">
        <f t="shared" si="933"/>
        <v>0</v>
      </c>
      <c r="BP1103" s="136">
        <f t="shared" si="913"/>
        <v>0</v>
      </c>
      <c r="BQ1103" s="136">
        <f t="shared" si="934"/>
        <v>0</v>
      </c>
      <c r="BR1103" s="262"/>
      <c r="BS1103" s="262"/>
      <c r="BT1103" s="263"/>
      <c r="BU1103" s="167"/>
      <c r="BV1103" s="194"/>
      <c r="BW1103" s="194"/>
      <c r="BX1103" s="136">
        <f t="shared" si="935"/>
        <v>0</v>
      </c>
      <c r="BY1103" s="136">
        <f t="shared" si="914"/>
        <v>0</v>
      </c>
      <c r="BZ1103" s="136">
        <f t="shared" si="936"/>
        <v>0</v>
      </c>
      <c r="CA1103" s="262"/>
      <c r="CB1103" s="262"/>
      <c r="CC1103" s="263"/>
      <c r="CD1103" s="167"/>
      <c r="CE1103" s="194"/>
      <c r="CF1103" s="194"/>
      <c r="CG1103" s="136">
        <f t="shared" si="937"/>
        <v>0</v>
      </c>
      <c r="CH1103" s="136">
        <f t="shared" si="915"/>
        <v>0</v>
      </c>
      <c r="CI1103" s="136">
        <f t="shared" si="938"/>
        <v>0</v>
      </c>
      <c r="CJ1103" s="262"/>
      <c r="CK1103" s="262"/>
      <c r="CL1103" s="263"/>
      <c r="CM1103" s="167"/>
      <c r="CN1103" s="194"/>
      <c r="CO1103" s="194"/>
      <c r="CP1103" s="136">
        <f t="shared" si="939"/>
        <v>0</v>
      </c>
      <c r="CQ1103" s="136">
        <f t="shared" si="916"/>
        <v>0</v>
      </c>
      <c r="CR1103" s="136">
        <f t="shared" si="940"/>
        <v>0</v>
      </c>
      <c r="CS1103" s="262"/>
      <c r="CT1103" s="262"/>
      <c r="CU1103" s="263"/>
      <c r="CV1103" s="167"/>
      <c r="CW1103" s="194"/>
      <c r="CX1103" s="194"/>
      <c r="CY1103" s="136">
        <f t="shared" si="941"/>
        <v>0</v>
      </c>
      <c r="CZ1103" s="136">
        <f t="shared" si="917"/>
        <v>0</v>
      </c>
      <c r="DA1103" s="136">
        <f t="shared" si="942"/>
        <v>0</v>
      </c>
      <c r="DB1103" s="262"/>
      <c r="DC1103" s="262"/>
      <c r="DD1103" s="263"/>
    </row>
    <row r="1104" spans="1:108" x14ac:dyDescent="0.25">
      <c r="A1104" s="167"/>
      <c r="B1104" s="194"/>
      <c r="C1104" s="194"/>
      <c r="D1104" s="136">
        <f t="shared" si="918"/>
        <v>0</v>
      </c>
      <c r="E1104" s="136">
        <f t="shared" si="919"/>
        <v>0</v>
      </c>
      <c r="F1104" s="136">
        <f t="shared" si="920"/>
        <v>0</v>
      </c>
      <c r="G1104" s="262"/>
      <c r="H1104" s="262"/>
      <c r="I1104" s="263"/>
      <c r="J1104" s="167"/>
      <c r="K1104" s="194"/>
      <c r="L1104" s="194"/>
      <c r="M1104" s="136">
        <f t="shared" si="921"/>
        <v>0</v>
      </c>
      <c r="N1104" s="136">
        <f t="shared" si="907"/>
        <v>0</v>
      </c>
      <c r="O1104" s="136">
        <f t="shared" si="922"/>
        <v>0</v>
      </c>
      <c r="P1104" s="262"/>
      <c r="Q1104" s="262"/>
      <c r="R1104" s="263"/>
      <c r="S1104" s="167"/>
      <c r="T1104" s="194"/>
      <c r="U1104" s="194"/>
      <c r="V1104" s="136">
        <f t="shared" si="923"/>
        <v>0</v>
      </c>
      <c r="W1104" s="136">
        <f t="shared" si="908"/>
        <v>0</v>
      </c>
      <c r="X1104" s="136">
        <f t="shared" si="924"/>
        <v>0</v>
      </c>
      <c r="Y1104" s="262"/>
      <c r="Z1104" s="262"/>
      <c r="AA1104" s="263"/>
      <c r="AB1104" s="167"/>
      <c r="AC1104" s="194"/>
      <c r="AD1104" s="194"/>
      <c r="AE1104" s="136">
        <f t="shared" si="925"/>
        <v>0</v>
      </c>
      <c r="AF1104" s="136">
        <f t="shared" si="909"/>
        <v>0</v>
      </c>
      <c r="AG1104" s="136">
        <f t="shared" si="926"/>
        <v>0</v>
      </c>
      <c r="AH1104" s="262"/>
      <c r="AI1104" s="262"/>
      <c r="AJ1104" s="263"/>
      <c r="AK1104" s="167"/>
      <c r="AL1104" s="194"/>
      <c r="AM1104" s="194"/>
      <c r="AN1104" s="136">
        <f t="shared" si="927"/>
        <v>0</v>
      </c>
      <c r="AO1104" s="136">
        <f t="shared" si="910"/>
        <v>0</v>
      </c>
      <c r="AP1104" s="136">
        <f t="shared" si="928"/>
        <v>0</v>
      </c>
      <c r="AQ1104" s="262"/>
      <c r="AR1104" s="262"/>
      <c r="AS1104" s="263"/>
      <c r="AT1104" s="167"/>
      <c r="AU1104" s="194"/>
      <c r="AV1104" s="194"/>
      <c r="AW1104" s="136">
        <f t="shared" si="929"/>
        <v>0</v>
      </c>
      <c r="AX1104" s="136">
        <f t="shared" si="911"/>
        <v>0</v>
      </c>
      <c r="AY1104" s="136">
        <f t="shared" si="930"/>
        <v>0</v>
      </c>
      <c r="AZ1104" s="262"/>
      <c r="BA1104" s="262"/>
      <c r="BB1104" s="263"/>
      <c r="BC1104" s="167"/>
      <c r="BD1104" s="194"/>
      <c r="BE1104" s="194"/>
      <c r="BF1104" s="136">
        <f t="shared" si="931"/>
        <v>0</v>
      </c>
      <c r="BG1104" s="136">
        <f t="shared" si="912"/>
        <v>0</v>
      </c>
      <c r="BH1104" s="136">
        <f t="shared" si="932"/>
        <v>0</v>
      </c>
      <c r="BI1104" s="262"/>
      <c r="BJ1104" s="262"/>
      <c r="BK1104" s="263"/>
      <c r="BL1104" s="167"/>
      <c r="BM1104" s="194"/>
      <c r="BN1104" s="194"/>
      <c r="BO1104" s="136">
        <f t="shared" si="933"/>
        <v>0</v>
      </c>
      <c r="BP1104" s="136">
        <f t="shared" si="913"/>
        <v>0</v>
      </c>
      <c r="BQ1104" s="136">
        <f t="shared" si="934"/>
        <v>0</v>
      </c>
      <c r="BR1104" s="262"/>
      <c r="BS1104" s="262"/>
      <c r="BT1104" s="263"/>
      <c r="BU1104" s="167"/>
      <c r="BV1104" s="194"/>
      <c r="BW1104" s="194"/>
      <c r="BX1104" s="136">
        <f t="shared" si="935"/>
        <v>0</v>
      </c>
      <c r="BY1104" s="136">
        <f t="shared" si="914"/>
        <v>0</v>
      </c>
      <c r="BZ1104" s="136">
        <f t="shared" si="936"/>
        <v>0</v>
      </c>
      <c r="CA1104" s="262"/>
      <c r="CB1104" s="262"/>
      <c r="CC1104" s="263"/>
      <c r="CD1104" s="167"/>
      <c r="CE1104" s="194"/>
      <c r="CF1104" s="194"/>
      <c r="CG1104" s="136">
        <f t="shared" si="937"/>
        <v>0</v>
      </c>
      <c r="CH1104" s="136">
        <f t="shared" si="915"/>
        <v>0</v>
      </c>
      <c r="CI1104" s="136">
        <f t="shared" si="938"/>
        <v>0</v>
      </c>
      <c r="CJ1104" s="262"/>
      <c r="CK1104" s="262"/>
      <c r="CL1104" s="263"/>
      <c r="CM1104" s="167"/>
      <c r="CN1104" s="194"/>
      <c r="CO1104" s="194"/>
      <c r="CP1104" s="136">
        <f t="shared" si="939"/>
        <v>0</v>
      </c>
      <c r="CQ1104" s="136">
        <f t="shared" si="916"/>
        <v>0</v>
      </c>
      <c r="CR1104" s="136">
        <f t="shared" si="940"/>
        <v>0</v>
      </c>
      <c r="CS1104" s="262"/>
      <c r="CT1104" s="262"/>
      <c r="CU1104" s="263"/>
      <c r="CV1104" s="167"/>
      <c r="CW1104" s="194"/>
      <c r="CX1104" s="194"/>
      <c r="CY1104" s="136">
        <f t="shared" si="941"/>
        <v>0</v>
      </c>
      <c r="CZ1104" s="136">
        <f t="shared" si="917"/>
        <v>0</v>
      </c>
      <c r="DA1104" s="136">
        <f t="shared" si="942"/>
        <v>0</v>
      </c>
      <c r="DB1104" s="262"/>
      <c r="DC1104" s="262"/>
      <c r="DD1104" s="263"/>
    </row>
    <row r="1105" spans="1:108" x14ac:dyDescent="0.25">
      <c r="A1105" s="167"/>
      <c r="B1105" s="194"/>
      <c r="C1105" s="194"/>
      <c r="D1105" s="136">
        <f t="shared" si="918"/>
        <v>0</v>
      </c>
      <c r="E1105" s="136">
        <f t="shared" si="919"/>
        <v>0</v>
      </c>
      <c r="F1105" s="136">
        <f t="shared" si="920"/>
        <v>0</v>
      </c>
      <c r="G1105" s="262"/>
      <c r="H1105" s="262"/>
      <c r="I1105" s="263"/>
      <c r="J1105" s="167"/>
      <c r="K1105" s="194"/>
      <c r="L1105" s="194"/>
      <c r="M1105" s="136">
        <f t="shared" si="921"/>
        <v>0</v>
      </c>
      <c r="N1105" s="136">
        <f t="shared" si="907"/>
        <v>0</v>
      </c>
      <c r="O1105" s="136">
        <f t="shared" si="922"/>
        <v>0</v>
      </c>
      <c r="P1105" s="262"/>
      <c r="Q1105" s="262"/>
      <c r="R1105" s="263"/>
      <c r="S1105" s="167"/>
      <c r="T1105" s="194"/>
      <c r="U1105" s="194"/>
      <c r="V1105" s="136">
        <f t="shared" si="923"/>
        <v>0</v>
      </c>
      <c r="W1105" s="136">
        <f t="shared" si="908"/>
        <v>0</v>
      </c>
      <c r="X1105" s="136">
        <f t="shared" si="924"/>
        <v>0</v>
      </c>
      <c r="Y1105" s="262"/>
      <c r="Z1105" s="262"/>
      <c r="AA1105" s="263"/>
      <c r="AB1105" s="167"/>
      <c r="AC1105" s="194"/>
      <c r="AD1105" s="194"/>
      <c r="AE1105" s="136">
        <f t="shared" si="925"/>
        <v>0</v>
      </c>
      <c r="AF1105" s="136">
        <f t="shared" si="909"/>
        <v>0</v>
      </c>
      <c r="AG1105" s="136">
        <f t="shared" si="926"/>
        <v>0</v>
      </c>
      <c r="AH1105" s="262"/>
      <c r="AI1105" s="262"/>
      <c r="AJ1105" s="263"/>
      <c r="AK1105" s="167"/>
      <c r="AL1105" s="194"/>
      <c r="AM1105" s="194"/>
      <c r="AN1105" s="136">
        <f t="shared" si="927"/>
        <v>0</v>
      </c>
      <c r="AO1105" s="136">
        <f t="shared" si="910"/>
        <v>0</v>
      </c>
      <c r="AP1105" s="136">
        <f t="shared" si="928"/>
        <v>0</v>
      </c>
      <c r="AQ1105" s="262"/>
      <c r="AR1105" s="262"/>
      <c r="AS1105" s="263"/>
      <c r="AT1105" s="167"/>
      <c r="AU1105" s="194"/>
      <c r="AV1105" s="194"/>
      <c r="AW1105" s="136">
        <f t="shared" si="929"/>
        <v>0</v>
      </c>
      <c r="AX1105" s="136">
        <f t="shared" si="911"/>
        <v>0</v>
      </c>
      <c r="AY1105" s="136">
        <f t="shared" si="930"/>
        <v>0</v>
      </c>
      <c r="AZ1105" s="262"/>
      <c r="BA1105" s="262"/>
      <c r="BB1105" s="263"/>
      <c r="BC1105" s="167"/>
      <c r="BD1105" s="194"/>
      <c r="BE1105" s="194"/>
      <c r="BF1105" s="136">
        <f t="shared" si="931"/>
        <v>0</v>
      </c>
      <c r="BG1105" s="136">
        <f t="shared" si="912"/>
        <v>0</v>
      </c>
      <c r="BH1105" s="136">
        <f t="shared" si="932"/>
        <v>0</v>
      </c>
      <c r="BI1105" s="262"/>
      <c r="BJ1105" s="262"/>
      <c r="BK1105" s="263"/>
      <c r="BL1105" s="167"/>
      <c r="BM1105" s="194"/>
      <c r="BN1105" s="194"/>
      <c r="BO1105" s="136">
        <f t="shared" si="933"/>
        <v>0</v>
      </c>
      <c r="BP1105" s="136">
        <f t="shared" si="913"/>
        <v>0</v>
      </c>
      <c r="BQ1105" s="136">
        <f t="shared" si="934"/>
        <v>0</v>
      </c>
      <c r="BR1105" s="262"/>
      <c r="BS1105" s="262"/>
      <c r="BT1105" s="263"/>
      <c r="BU1105" s="167"/>
      <c r="BV1105" s="194"/>
      <c r="BW1105" s="194"/>
      <c r="BX1105" s="136">
        <f t="shared" si="935"/>
        <v>0</v>
      </c>
      <c r="BY1105" s="136">
        <f t="shared" si="914"/>
        <v>0</v>
      </c>
      <c r="BZ1105" s="136">
        <f t="shared" si="936"/>
        <v>0</v>
      </c>
      <c r="CA1105" s="262"/>
      <c r="CB1105" s="262"/>
      <c r="CC1105" s="263"/>
      <c r="CD1105" s="167"/>
      <c r="CE1105" s="194"/>
      <c r="CF1105" s="194"/>
      <c r="CG1105" s="136">
        <f t="shared" si="937"/>
        <v>0</v>
      </c>
      <c r="CH1105" s="136">
        <f t="shared" si="915"/>
        <v>0</v>
      </c>
      <c r="CI1105" s="136">
        <f t="shared" si="938"/>
        <v>0</v>
      </c>
      <c r="CJ1105" s="262"/>
      <c r="CK1105" s="262"/>
      <c r="CL1105" s="263"/>
      <c r="CM1105" s="167"/>
      <c r="CN1105" s="194"/>
      <c r="CO1105" s="194"/>
      <c r="CP1105" s="136">
        <f t="shared" si="939"/>
        <v>0</v>
      </c>
      <c r="CQ1105" s="136">
        <f t="shared" si="916"/>
        <v>0</v>
      </c>
      <c r="CR1105" s="136">
        <f t="shared" si="940"/>
        <v>0</v>
      </c>
      <c r="CS1105" s="262"/>
      <c r="CT1105" s="262"/>
      <c r="CU1105" s="263"/>
      <c r="CV1105" s="167"/>
      <c r="CW1105" s="194"/>
      <c r="CX1105" s="194"/>
      <c r="CY1105" s="136">
        <f t="shared" si="941"/>
        <v>0</v>
      </c>
      <c r="CZ1105" s="136">
        <f t="shared" si="917"/>
        <v>0</v>
      </c>
      <c r="DA1105" s="136">
        <f t="shared" si="942"/>
        <v>0</v>
      </c>
      <c r="DB1105" s="262"/>
      <c r="DC1105" s="262"/>
      <c r="DD1105" s="263"/>
    </row>
    <row r="1106" spans="1:108" x14ac:dyDescent="0.25">
      <c r="A1106" s="167"/>
      <c r="B1106" s="194"/>
      <c r="C1106" s="194"/>
      <c r="D1106" s="136">
        <f t="shared" si="918"/>
        <v>0</v>
      </c>
      <c r="E1106" s="136">
        <f t="shared" si="919"/>
        <v>0</v>
      </c>
      <c r="F1106" s="136">
        <f t="shared" si="920"/>
        <v>0</v>
      </c>
      <c r="G1106" s="262"/>
      <c r="H1106" s="262"/>
      <c r="I1106" s="263"/>
      <c r="J1106" s="167"/>
      <c r="K1106" s="194"/>
      <c r="L1106" s="194"/>
      <c r="M1106" s="136">
        <f t="shared" si="921"/>
        <v>0</v>
      </c>
      <c r="N1106" s="136">
        <f t="shared" si="907"/>
        <v>0</v>
      </c>
      <c r="O1106" s="136">
        <f t="shared" si="922"/>
        <v>0</v>
      </c>
      <c r="P1106" s="262"/>
      <c r="Q1106" s="262"/>
      <c r="R1106" s="263"/>
      <c r="S1106" s="167"/>
      <c r="T1106" s="194"/>
      <c r="U1106" s="194"/>
      <c r="V1106" s="136">
        <f t="shared" si="923"/>
        <v>0</v>
      </c>
      <c r="W1106" s="136">
        <f t="shared" si="908"/>
        <v>0</v>
      </c>
      <c r="X1106" s="136">
        <f t="shared" si="924"/>
        <v>0</v>
      </c>
      <c r="Y1106" s="262"/>
      <c r="Z1106" s="262"/>
      <c r="AA1106" s="263"/>
      <c r="AB1106" s="167"/>
      <c r="AC1106" s="194"/>
      <c r="AD1106" s="194"/>
      <c r="AE1106" s="136">
        <f t="shared" si="925"/>
        <v>0</v>
      </c>
      <c r="AF1106" s="136">
        <f t="shared" si="909"/>
        <v>0</v>
      </c>
      <c r="AG1106" s="136">
        <f t="shared" si="926"/>
        <v>0</v>
      </c>
      <c r="AH1106" s="262"/>
      <c r="AI1106" s="262"/>
      <c r="AJ1106" s="263"/>
      <c r="AK1106" s="167"/>
      <c r="AL1106" s="194"/>
      <c r="AM1106" s="194"/>
      <c r="AN1106" s="136">
        <f t="shared" si="927"/>
        <v>0</v>
      </c>
      <c r="AO1106" s="136">
        <f t="shared" si="910"/>
        <v>0</v>
      </c>
      <c r="AP1106" s="136">
        <f t="shared" si="928"/>
        <v>0</v>
      </c>
      <c r="AQ1106" s="262"/>
      <c r="AR1106" s="262"/>
      <c r="AS1106" s="263"/>
      <c r="AT1106" s="167"/>
      <c r="AU1106" s="194"/>
      <c r="AV1106" s="194"/>
      <c r="AW1106" s="136">
        <f t="shared" si="929"/>
        <v>0</v>
      </c>
      <c r="AX1106" s="136">
        <f t="shared" si="911"/>
        <v>0</v>
      </c>
      <c r="AY1106" s="136">
        <f t="shared" si="930"/>
        <v>0</v>
      </c>
      <c r="AZ1106" s="262"/>
      <c r="BA1106" s="262"/>
      <c r="BB1106" s="263"/>
      <c r="BC1106" s="167"/>
      <c r="BD1106" s="194"/>
      <c r="BE1106" s="194"/>
      <c r="BF1106" s="136">
        <f t="shared" si="931"/>
        <v>0</v>
      </c>
      <c r="BG1106" s="136">
        <f t="shared" si="912"/>
        <v>0</v>
      </c>
      <c r="BH1106" s="136">
        <f t="shared" si="932"/>
        <v>0</v>
      </c>
      <c r="BI1106" s="262"/>
      <c r="BJ1106" s="262"/>
      <c r="BK1106" s="263"/>
      <c r="BL1106" s="167"/>
      <c r="BM1106" s="194"/>
      <c r="BN1106" s="194"/>
      <c r="BO1106" s="136">
        <f t="shared" si="933"/>
        <v>0</v>
      </c>
      <c r="BP1106" s="136">
        <f t="shared" si="913"/>
        <v>0</v>
      </c>
      <c r="BQ1106" s="136">
        <f t="shared" si="934"/>
        <v>0</v>
      </c>
      <c r="BR1106" s="262"/>
      <c r="BS1106" s="262"/>
      <c r="BT1106" s="263"/>
      <c r="BU1106" s="167"/>
      <c r="BV1106" s="194"/>
      <c r="BW1106" s="194"/>
      <c r="BX1106" s="136">
        <f t="shared" si="935"/>
        <v>0</v>
      </c>
      <c r="BY1106" s="136">
        <f t="shared" si="914"/>
        <v>0</v>
      </c>
      <c r="BZ1106" s="136">
        <f t="shared" si="936"/>
        <v>0</v>
      </c>
      <c r="CA1106" s="262"/>
      <c r="CB1106" s="262"/>
      <c r="CC1106" s="263"/>
      <c r="CD1106" s="167"/>
      <c r="CE1106" s="194"/>
      <c r="CF1106" s="194"/>
      <c r="CG1106" s="136">
        <f t="shared" si="937"/>
        <v>0</v>
      </c>
      <c r="CH1106" s="136">
        <f t="shared" si="915"/>
        <v>0</v>
      </c>
      <c r="CI1106" s="136">
        <f t="shared" si="938"/>
        <v>0</v>
      </c>
      <c r="CJ1106" s="262"/>
      <c r="CK1106" s="262"/>
      <c r="CL1106" s="263"/>
      <c r="CM1106" s="167"/>
      <c r="CN1106" s="194"/>
      <c r="CO1106" s="194"/>
      <c r="CP1106" s="136">
        <f t="shared" si="939"/>
        <v>0</v>
      </c>
      <c r="CQ1106" s="136">
        <f t="shared" si="916"/>
        <v>0</v>
      </c>
      <c r="CR1106" s="136">
        <f t="shared" si="940"/>
        <v>0</v>
      </c>
      <c r="CS1106" s="262"/>
      <c r="CT1106" s="262"/>
      <c r="CU1106" s="263"/>
      <c r="CV1106" s="167"/>
      <c r="CW1106" s="194"/>
      <c r="CX1106" s="194"/>
      <c r="CY1106" s="136">
        <f t="shared" si="941"/>
        <v>0</v>
      </c>
      <c r="CZ1106" s="136">
        <f t="shared" si="917"/>
        <v>0</v>
      </c>
      <c r="DA1106" s="136">
        <f t="shared" si="942"/>
        <v>0</v>
      </c>
      <c r="DB1106" s="262"/>
      <c r="DC1106" s="262"/>
      <c r="DD1106" s="263"/>
    </row>
    <row r="1107" spans="1:108" x14ac:dyDescent="0.25">
      <c r="A1107" s="167"/>
      <c r="B1107" s="194"/>
      <c r="C1107" s="194"/>
      <c r="D1107" s="136">
        <f t="shared" si="918"/>
        <v>0</v>
      </c>
      <c r="E1107" s="136">
        <f t="shared" si="919"/>
        <v>0</v>
      </c>
      <c r="F1107" s="136">
        <f t="shared" si="920"/>
        <v>0</v>
      </c>
      <c r="G1107" s="262"/>
      <c r="H1107" s="262"/>
      <c r="I1107" s="263"/>
      <c r="J1107" s="167"/>
      <c r="K1107" s="194"/>
      <c r="L1107" s="194"/>
      <c r="M1107" s="136">
        <f t="shared" si="921"/>
        <v>0</v>
      </c>
      <c r="N1107" s="136">
        <f t="shared" si="907"/>
        <v>0</v>
      </c>
      <c r="O1107" s="136">
        <f t="shared" si="922"/>
        <v>0</v>
      </c>
      <c r="P1107" s="262"/>
      <c r="Q1107" s="262"/>
      <c r="R1107" s="263"/>
      <c r="S1107" s="167"/>
      <c r="T1107" s="194"/>
      <c r="U1107" s="194"/>
      <c r="V1107" s="136">
        <f t="shared" si="923"/>
        <v>0</v>
      </c>
      <c r="W1107" s="136">
        <f t="shared" si="908"/>
        <v>0</v>
      </c>
      <c r="X1107" s="136">
        <f t="shared" si="924"/>
        <v>0</v>
      </c>
      <c r="Y1107" s="262"/>
      <c r="Z1107" s="262"/>
      <c r="AA1107" s="263"/>
      <c r="AB1107" s="167"/>
      <c r="AC1107" s="194"/>
      <c r="AD1107" s="194"/>
      <c r="AE1107" s="136">
        <f t="shared" si="925"/>
        <v>0</v>
      </c>
      <c r="AF1107" s="136">
        <f t="shared" si="909"/>
        <v>0</v>
      </c>
      <c r="AG1107" s="136">
        <f t="shared" si="926"/>
        <v>0</v>
      </c>
      <c r="AH1107" s="262"/>
      <c r="AI1107" s="262"/>
      <c r="AJ1107" s="263"/>
      <c r="AK1107" s="167"/>
      <c r="AL1107" s="194"/>
      <c r="AM1107" s="194"/>
      <c r="AN1107" s="136">
        <f t="shared" si="927"/>
        <v>0</v>
      </c>
      <c r="AO1107" s="136">
        <f t="shared" si="910"/>
        <v>0</v>
      </c>
      <c r="AP1107" s="136">
        <f t="shared" si="928"/>
        <v>0</v>
      </c>
      <c r="AQ1107" s="262"/>
      <c r="AR1107" s="262"/>
      <c r="AS1107" s="263"/>
      <c r="AT1107" s="167"/>
      <c r="AU1107" s="194"/>
      <c r="AV1107" s="194"/>
      <c r="AW1107" s="136">
        <f t="shared" si="929"/>
        <v>0</v>
      </c>
      <c r="AX1107" s="136">
        <f t="shared" si="911"/>
        <v>0</v>
      </c>
      <c r="AY1107" s="136">
        <f t="shared" si="930"/>
        <v>0</v>
      </c>
      <c r="AZ1107" s="262"/>
      <c r="BA1107" s="262"/>
      <c r="BB1107" s="263"/>
      <c r="BC1107" s="167"/>
      <c r="BD1107" s="194"/>
      <c r="BE1107" s="194"/>
      <c r="BF1107" s="136">
        <f t="shared" si="931"/>
        <v>0</v>
      </c>
      <c r="BG1107" s="136">
        <f t="shared" si="912"/>
        <v>0</v>
      </c>
      <c r="BH1107" s="136">
        <f t="shared" si="932"/>
        <v>0</v>
      </c>
      <c r="BI1107" s="262"/>
      <c r="BJ1107" s="262"/>
      <c r="BK1107" s="263"/>
      <c r="BL1107" s="167"/>
      <c r="BM1107" s="194"/>
      <c r="BN1107" s="194"/>
      <c r="BO1107" s="136">
        <f t="shared" si="933"/>
        <v>0</v>
      </c>
      <c r="BP1107" s="136">
        <f t="shared" si="913"/>
        <v>0</v>
      </c>
      <c r="BQ1107" s="136">
        <f t="shared" si="934"/>
        <v>0</v>
      </c>
      <c r="BR1107" s="262"/>
      <c r="BS1107" s="262"/>
      <c r="BT1107" s="263"/>
      <c r="BU1107" s="167"/>
      <c r="BV1107" s="194"/>
      <c r="BW1107" s="194"/>
      <c r="BX1107" s="136">
        <f t="shared" si="935"/>
        <v>0</v>
      </c>
      <c r="BY1107" s="136">
        <f t="shared" si="914"/>
        <v>0</v>
      </c>
      <c r="BZ1107" s="136">
        <f t="shared" si="936"/>
        <v>0</v>
      </c>
      <c r="CA1107" s="262"/>
      <c r="CB1107" s="262"/>
      <c r="CC1107" s="263"/>
      <c r="CD1107" s="167"/>
      <c r="CE1107" s="194"/>
      <c r="CF1107" s="194"/>
      <c r="CG1107" s="136">
        <f t="shared" si="937"/>
        <v>0</v>
      </c>
      <c r="CH1107" s="136">
        <f t="shared" si="915"/>
        <v>0</v>
      </c>
      <c r="CI1107" s="136">
        <f t="shared" si="938"/>
        <v>0</v>
      </c>
      <c r="CJ1107" s="262"/>
      <c r="CK1107" s="262"/>
      <c r="CL1107" s="263"/>
      <c r="CM1107" s="167"/>
      <c r="CN1107" s="194"/>
      <c r="CO1107" s="194"/>
      <c r="CP1107" s="136">
        <f t="shared" si="939"/>
        <v>0</v>
      </c>
      <c r="CQ1107" s="136">
        <f t="shared" si="916"/>
        <v>0</v>
      </c>
      <c r="CR1107" s="136">
        <f t="shared" si="940"/>
        <v>0</v>
      </c>
      <c r="CS1107" s="262"/>
      <c r="CT1107" s="262"/>
      <c r="CU1107" s="263"/>
      <c r="CV1107" s="167"/>
      <c r="CW1107" s="194"/>
      <c r="CX1107" s="194"/>
      <c r="CY1107" s="136">
        <f t="shared" si="941"/>
        <v>0</v>
      </c>
      <c r="CZ1107" s="136">
        <f t="shared" si="917"/>
        <v>0</v>
      </c>
      <c r="DA1107" s="136">
        <f t="shared" si="942"/>
        <v>0</v>
      </c>
      <c r="DB1107" s="262"/>
      <c r="DC1107" s="262"/>
      <c r="DD1107" s="263"/>
    </row>
    <row r="1108" spans="1:108" x14ac:dyDescent="0.25">
      <c r="A1108" s="167"/>
      <c r="B1108" s="194"/>
      <c r="C1108" s="194"/>
      <c r="D1108" s="136">
        <f t="shared" si="918"/>
        <v>0</v>
      </c>
      <c r="E1108" s="136">
        <f t="shared" si="919"/>
        <v>0</v>
      </c>
      <c r="F1108" s="136">
        <f t="shared" si="920"/>
        <v>0</v>
      </c>
      <c r="G1108" s="262"/>
      <c r="H1108" s="262"/>
      <c r="I1108" s="263"/>
      <c r="J1108" s="167"/>
      <c r="K1108" s="194"/>
      <c r="L1108" s="194"/>
      <c r="M1108" s="136">
        <f t="shared" si="921"/>
        <v>0</v>
      </c>
      <c r="N1108" s="136">
        <f t="shared" si="907"/>
        <v>0</v>
      </c>
      <c r="O1108" s="136">
        <f t="shared" si="922"/>
        <v>0</v>
      </c>
      <c r="P1108" s="262"/>
      <c r="Q1108" s="262"/>
      <c r="R1108" s="263"/>
      <c r="S1108" s="167"/>
      <c r="T1108" s="194"/>
      <c r="U1108" s="194"/>
      <c r="V1108" s="136">
        <f t="shared" si="923"/>
        <v>0</v>
      </c>
      <c r="W1108" s="136">
        <f t="shared" si="908"/>
        <v>0</v>
      </c>
      <c r="X1108" s="136">
        <f t="shared" si="924"/>
        <v>0</v>
      </c>
      <c r="Y1108" s="262"/>
      <c r="Z1108" s="262"/>
      <c r="AA1108" s="263"/>
      <c r="AB1108" s="167"/>
      <c r="AC1108" s="194"/>
      <c r="AD1108" s="194"/>
      <c r="AE1108" s="136">
        <f t="shared" si="925"/>
        <v>0</v>
      </c>
      <c r="AF1108" s="136">
        <f t="shared" si="909"/>
        <v>0</v>
      </c>
      <c r="AG1108" s="136">
        <f t="shared" si="926"/>
        <v>0</v>
      </c>
      <c r="AH1108" s="262"/>
      <c r="AI1108" s="262"/>
      <c r="AJ1108" s="263"/>
      <c r="AK1108" s="167"/>
      <c r="AL1108" s="194"/>
      <c r="AM1108" s="194"/>
      <c r="AN1108" s="136">
        <f t="shared" si="927"/>
        <v>0</v>
      </c>
      <c r="AO1108" s="136">
        <f t="shared" si="910"/>
        <v>0</v>
      </c>
      <c r="AP1108" s="136">
        <f t="shared" si="928"/>
        <v>0</v>
      </c>
      <c r="AQ1108" s="262"/>
      <c r="AR1108" s="262"/>
      <c r="AS1108" s="263"/>
      <c r="AT1108" s="167"/>
      <c r="AU1108" s="194"/>
      <c r="AV1108" s="194"/>
      <c r="AW1108" s="136">
        <f t="shared" si="929"/>
        <v>0</v>
      </c>
      <c r="AX1108" s="136">
        <f t="shared" si="911"/>
        <v>0</v>
      </c>
      <c r="AY1108" s="136">
        <f t="shared" si="930"/>
        <v>0</v>
      </c>
      <c r="AZ1108" s="262"/>
      <c r="BA1108" s="262"/>
      <c r="BB1108" s="263"/>
      <c r="BC1108" s="167"/>
      <c r="BD1108" s="194"/>
      <c r="BE1108" s="194"/>
      <c r="BF1108" s="136">
        <f t="shared" si="931"/>
        <v>0</v>
      </c>
      <c r="BG1108" s="136">
        <f t="shared" si="912"/>
        <v>0</v>
      </c>
      <c r="BH1108" s="136">
        <f t="shared" si="932"/>
        <v>0</v>
      </c>
      <c r="BI1108" s="262"/>
      <c r="BJ1108" s="262"/>
      <c r="BK1108" s="263"/>
      <c r="BL1108" s="167"/>
      <c r="BM1108" s="194"/>
      <c r="BN1108" s="194"/>
      <c r="BO1108" s="136">
        <f t="shared" si="933"/>
        <v>0</v>
      </c>
      <c r="BP1108" s="136">
        <f t="shared" si="913"/>
        <v>0</v>
      </c>
      <c r="BQ1108" s="136">
        <f t="shared" si="934"/>
        <v>0</v>
      </c>
      <c r="BR1108" s="262"/>
      <c r="BS1108" s="262"/>
      <c r="BT1108" s="263"/>
      <c r="BU1108" s="167"/>
      <c r="BV1108" s="194"/>
      <c r="BW1108" s="194"/>
      <c r="BX1108" s="136">
        <f t="shared" si="935"/>
        <v>0</v>
      </c>
      <c r="BY1108" s="136">
        <f t="shared" si="914"/>
        <v>0</v>
      </c>
      <c r="BZ1108" s="136">
        <f t="shared" si="936"/>
        <v>0</v>
      </c>
      <c r="CA1108" s="262"/>
      <c r="CB1108" s="262"/>
      <c r="CC1108" s="263"/>
      <c r="CD1108" s="167"/>
      <c r="CE1108" s="194"/>
      <c r="CF1108" s="194"/>
      <c r="CG1108" s="136">
        <f t="shared" si="937"/>
        <v>0</v>
      </c>
      <c r="CH1108" s="136">
        <f t="shared" si="915"/>
        <v>0</v>
      </c>
      <c r="CI1108" s="136">
        <f t="shared" si="938"/>
        <v>0</v>
      </c>
      <c r="CJ1108" s="262"/>
      <c r="CK1108" s="262"/>
      <c r="CL1108" s="263"/>
      <c r="CM1108" s="167"/>
      <c r="CN1108" s="194"/>
      <c r="CO1108" s="194"/>
      <c r="CP1108" s="136">
        <f t="shared" si="939"/>
        <v>0</v>
      </c>
      <c r="CQ1108" s="136">
        <f t="shared" si="916"/>
        <v>0</v>
      </c>
      <c r="CR1108" s="136">
        <f t="shared" si="940"/>
        <v>0</v>
      </c>
      <c r="CS1108" s="262"/>
      <c r="CT1108" s="262"/>
      <c r="CU1108" s="263"/>
      <c r="CV1108" s="167"/>
      <c r="CW1108" s="194"/>
      <c r="CX1108" s="194"/>
      <c r="CY1108" s="136">
        <f t="shared" si="941"/>
        <v>0</v>
      </c>
      <c r="CZ1108" s="136">
        <f t="shared" si="917"/>
        <v>0</v>
      </c>
      <c r="DA1108" s="136">
        <f t="shared" si="942"/>
        <v>0</v>
      </c>
      <c r="DB1108" s="262"/>
      <c r="DC1108" s="262"/>
      <c r="DD1108" s="263"/>
    </row>
    <row r="1109" spans="1:108" x14ac:dyDescent="0.25">
      <c r="A1109" s="167"/>
      <c r="B1109" s="194"/>
      <c r="C1109" s="194"/>
      <c r="D1109" s="136">
        <f t="shared" si="918"/>
        <v>0</v>
      </c>
      <c r="E1109" s="136">
        <f t="shared" si="919"/>
        <v>0</v>
      </c>
      <c r="F1109" s="136">
        <f t="shared" si="920"/>
        <v>0</v>
      </c>
      <c r="G1109" s="262"/>
      <c r="H1109" s="262"/>
      <c r="I1109" s="263"/>
      <c r="J1109" s="167"/>
      <c r="K1109" s="194"/>
      <c r="L1109" s="194"/>
      <c r="M1109" s="136">
        <f t="shared" si="921"/>
        <v>0</v>
      </c>
      <c r="N1109" s="136">
        <f t="shared" si="907"/>
        <v>0</v>
      </c>
      <c r="O1109" s="136">
        <f t="shared" si="922"/>
        <v>0</v>
      </c>
      <c r="P1109" s="262"/>
      <c r="Q1109" s="262"/>
      <c r="R1109" s="263"/>
      <c r="S1109" s="167"/>
      <c r="T1109" s="194"/>
      <c r="U1109" s="194"/>
      <c r="V1109" s="136">
        <f t="shared" si="923"/>
        <v>0</v>
      </c>
      <c r="W1109" s="136">
        <f t="shared" si="908"/>
        <v>0</v>
      </c>
      <c r="X1109" s="136">
        <f t="shared" si="924"/>
        <v>0</v>
      </c>
      <c r="Y1109" s="262"/>
      <c r="Z1109" s="262"/>
      <c r="AA1109" s="263"/>
      <c r="AB1109" s="167"/>
      <c r="AC1109" s="194"/>
      <c r="AD1109" s="194"/>
      <c r="AE1109" s="136">
        <f t="shared" si="925"/>
        <v>0</v>
      </c>
      <c r="AF1109" s="136">
        <f t="shared" si="909"/>
        <v>0</v>
      </c>
      <c r="AG1109" s="136">
        <f t="shared" si="926"/>
        <v>0</v>
      </c>
      <c r="AH1109" s="262"/>
      <c r="AI1109" s="262"/>
      <c r="AJ1109" s="263"/>
      <c r="AK1109" s="167"/>
      <c r="AL1109" s="194"/>
      <c r="AM1109" s="194"/>
      <c r="AN1109" s="136">
        <f t="shared" si="927"/>
        <v>0</v>
      </c>
      <c r="AO1109" s="136">
        <f t="shared" si="910"/>
        <v>0</v>
      </c>
      <c r="AP1109" s="136">
        <f t="shared" si="928"/>
        <v>0</v>
      </c>
      <c r="AQ1109" s="262"/>
      <c r="AR1109" s="262"/>
      <c r="AS1109" s="263"/>
      <c r="AT1109" s="167"/>
      <c r="AU1109" s="194"/>
      <c r="AV1109" s="194"/>
      <c r="AW1109" s="136">
        <f t="shared" si="929"/>
        <v>0</v>
      </c>
      <c r="AX1109" s="136">
        <f t="shared" si="911"/>
        <v>0</v>
      </c>
      <c r="AY1109" s="136">
        <f t="shared" si="930"/>
        <v>0</v>
      </c>
      <c r="AZ1109" s="262"/>
      <c r="BA1109" s="262"/>
      <c r="BB1109" s="263"/>
      <c r="BC1109" s="167"/>
      <c r="BD1109" s="194"/>
      <c r="BE1109" s="194"/>
      <c r="BF1109" s="136">
        <f t="shared" si="931"/>
        <v>0</v>
      </c>
      <c r="BG1109" s="136">
        <f t="shared" si="912"/>
        <v>0</v>
      </c>
      <c r="BH1109" s="136">
        <f t="shared" si="932"/>
        <v>0</v>
      </c>
      <c r="BI1109" s="262"/>
      <c r="BJ1109" s="262"/>
      <c r="BK1109" s="263"/>
      <c r="BL1109" s="167"/>
      <c r="BM1109" s="194"/>
      <c r="BN1109" s="194"/>
      <c r="BO1109" s="136">
        <f t="shared" si="933"/>
        <v>0</v>
      </c>
      <c r="BP1109" s="136">
        <f t="shared" si="913"/>
        <v>0</v>
      </c>
      <c r="BQ1109" s="136">
        <f t="shared" si="934"/>
        <v>0</v>
      </c>
      <c r="BR1109" s="262"/>
      <c r="BS1109" s="262"/>
      <c r="BT1109" s="263"/>
      <c r="BU1109" s="167"/>
      <c r="BV1109" s="194"/>
      <c r="BW1109" s="194"/>
      <c r="BX1109" s="136">
        <f t="shared" si="935"/>
        <v>0</v>
      </c>
      <c r="BY1109" s="136">
        <f t="shared" si="914"/>
        <v>0</v>
      </c>
      <c r="BZ1109" s="136">
        <f t="shared" si="936"/>
        <v>0</v>
      </c>
      <c r="CA1109" s="262"/>
      <c r="CB1109" s="262"/>
      <c r="CC1109" s="263"/>
      <c r="CD1109" s="167"/>
      <c r="CE1109" s="194"/>
      <c r="CF1109" s="194"/>
      <c r="CG1109" s="136">
        <f t="shared" si="937"/>
        <v>0</v>
      </c>
      <c r="CH1109" s="136">
        <f t="shared" si="915"/>
        <v>0</v>
      </c>
      <c r="CI1109" s="136">
        <f t="shared" si="938"/>
        <v>0</v>
      </c>
      <c r="CJ1109" s="262"/>
      <c r="CK1109" s="262"/>
      <c r="CL1109" s="263"/>
      <c r="CM1109" s="167"/>
      <c r="CN1109" s="194"/>
      <c r="CO1109" s="194"/>
      <c r="CP1109" s="136">
        <f t="shared" si="939"/>
        <v>0</v>
      </c>
      <c r="CQ1109" s="136">
        <f t="shared" si="916"/>
        <v>0</v>
      </c>
      <c r="CR1109" s="136">
        <f t="shared" si="940"/>
        <v>0</v>
      </c>
      <c r="CS1109" s="262"/>
      <c r="CT1109" s="262"/>
      <c r="CU1109" s="263"/>
      <c r="CV1109" s="167"/>
      <c r="CW1109" s="194"/>
      <c r="CX1109" s="194"/>
      <c r="CY1109" s="136">
        <f t="shared" si="941"/>
        <v>0</v>
      </c>
      <c r="CZ1109" s="136">
        <f t="shared" si="917"/>
        <v>0</v>
      </c>
      <c r="DA1109" s="136">
        <f t="shared" si="942"/>
        <v>0</v>
      </c>
      <c r="DB1109" s="262"/>
      <c r="DC1109" s="262"/>
      <c r="DD1109" s="263"/>
    </row>
    <row r="1110" spans="1:108" x14ac:dyDescent="0.25">
      <c r="A1110" s="167"/>
      <c r="B1110" s="194"/>
      <c r="C1110" s="194"/>
      <c r="D1110" s="136">
        <f t="shared" si="918"/>
        <v>0</v>
      </c>
      <c r="E1110" s="136">
        <f t="shared" si="919"/>
        <v>0</v>
      </c>
      <c r="F1110" s="136">
        <f t="shared" si="920"/>
        <v>0</v>
      </c>
      <c r="G1110" s="262"/>
      <c r="H1110" s="262"/>
      <c r="I1110" s="263"/>
      <c r="J1110" s="167"/>
      <c r="K1110" s="194"/>
      <c r="L1110" s="194"/>
      <c r="M1110" s="136">
        <f t="shared" si="921"/>
        <v>0</v>
      </c>
      <c r="N1110" s="136">
        <f t="shared" si="907"/>
        <v>0</v>
      </c>
      <c r="O1110" s="136">
        <f t="shared" si="922"/>
        <v>0</v>
      </c>
      <c r="P1110" s="262"/>
      <c r="Q1110" s="262"/>
      <c r="R1110" s="263"/>
      <c r="S1110" s="167"/>
      <c r="T1110" s="194"/>
      <c r="U1110" s="194"/>
      <c r="V1110" s="136">
        <f t="shared" si="923"/>
        <v>0</v>
      </c>
      <c r="W1110" s="136">
        <f t="shared" si="908"/>
        <v>0</v>
      </c>
      <c r="X1110" s="136">
        <f t="shared" si="924"/>
        <v>0</v>
      </c>
      <c r="Y1110" s="262"/>
      <c r="Z1110" s="262"/>
      <c r="AA1110" s="263"/>
      <c r="AB1110" s="167"/>
      <c r="AC1110" s="194"/>
      <c r="AD1110" s="194"/>
      <c r="AE1110" s="136">
        <f t="shared" si="925"/>
        <v>0</v>
      </c>
      <c r="AF1110" s="136">
        <f t="shared" si="909"/>
        <v>0</v>
      </c>
      <c r="AG1110" s="136">
        <f t="shared" si="926"/>
        <v>0</v>
      </c>
      <c r="AH1110" s="262"/>
      <c r="AI1110" s="262"/>
      <c r="AJ1110" s="263"/>
      <c r="AK1110" s="167"/>
      <c r="AL1110" s="194"/>
      <c r="AM1110" s="194"/>
      <c r="AN1110" s="136">
        <f t="shared" si="927"/>
        <v>0</v>
      </c>
      <c r="AO1110" s="136">
        <f t="shared" si="910"/>
        <v>0</v>
      </c>
      <c r="AP1110" s="136">
        <f t="shared" si="928"/>
        <v>0</v>
      </c>
      <c r="AQ1110" s="262"/>
      <c r="AR1110" s="262"/>
      <c r="AS1110" s="263"/>
      <c r="AT1110" s="167"/>
      <c r="AU1110" s="194"/>
      <c r="AV1110" s="194"/>
      <c r="AW1110" s="136">
        <f t="shared" si="929"/>
        <v>0</v>
      </c>
      <c r="AX1110" s="136">
        <f t="shared" si="911"/>
        <v>0</v>
      </c>
      <c r="AY1110" s="136">
        <f t="shared" si="930"/>
        <v>0</v>
      </c>
      <c r="AZ1110" s="262"/>
      <c r="BA1110" s="262"/>
      <c r="BB1110" s="263"/>
      <c r="BC1110" s="167"/>
      <c r="BD1110" s="194"/>
      <c r="BE1110" s="194"/>
      <c r="BF1110" s="136">
        <f t="shared" si="931"/>
        <v>0</v>
      </c>
      <c r="BG1110" s="136">
        <f t="shared" si="912"/>
        <v>0</v>
      </c>
      <c r="BH1110" s="136">
        <f t="shared" si="932"/>
        <v>0</v>
      </c>
      <c r="BI1110" s="262"/>
      <c r="BJ1110" s="262"/>
      <c r="BK1110" s="263"/>
      <c r="BL1110" s="167"/>
      <c r="BM1110" s="194"/>
      <c r="BN1110" s="194"/>
      <c r="BO1110" s="136">
        <f t="shared" si="933"/>
        <v>0</v>
      </c>
      <c r="BP1110" s="136">
        <f t="shared" si="913"/>
        <v>0</v>
      </c>
      <c r="BQ1110" s="136">
        <f t="shared" si="934"/>
        <v>0</v>
      </c>
      <c r="BR1110" s="262"/>
      <c r="BS1110" s="262"/>
      <c r="BT1110" s="263"/>
      <c r="BU1110" s="167"/>
      <c r="BV1110" s="194"/>
      <c r="BW1110" s="194"/>
      <c r="BX1110" s="136">
        <f t="shared" si="935"/>
        <v>0</v>
      </c>
      <c r="BY1110" s="136">
        <f t="shared" si="914"/>
        <v>0</v>
      </c>
      <c r="BZ1110" s="136">
        <f t="shared" si="936"/>
        <v>0</v>
      </c>
      <c r="CA1110" s="262"/>
      <c r="CB1110" s="262"/>
      <c r="CC1110" s="263"/>
      <c r="CD1110" s="167"/>
      <c r="CE1110" s="194"/>
      <c r="CF1110" s="194"/>
      <c r="CG1110" s="136">
        <f t="shared" si="937"/>
        <v>0</v>
      </c>
      <c r="CH1110" s="136">
        <f t="shared" si="915"/>
        <v>0</v>
      </c>
      <c r="CI1110" s="136">
        <f t="shared" si="938"/>
        <v>0</v>
      </c>
      <c r="CJ1110" s="262"/>
      <c r="CK1110" s="262"/>
      <c r="CL1110" s="263"/>
      <c r="CM1110" s="167"/>
      <c r="CN1110" s="194"/>
      <c r="CO1110" s="194"/>
      <c r="CP1110" s="136">
        <f t="shared" si="939"/>
        <v>0</v>
      </c>
      <c r="CQ1110" s="136">
        <f t="shared" si="916"/>
        <v>0</v>
      </c>
      <c r="CR1110" s="136">
        <f t="shared" si="940"/>
        <v>0</v>
      </c>
      <c r="CS1110" s="262"/>
      <c r="CT1110" s="262"/>
      <c r="CU1110" s="263"/>
      <c r="CV1110" s="167"/>
      <c r="CW1110" s="194"/>
      <c r="CX1110" s="194"/>
      <c r="CY1110" s="136">
        <f t="shared" si="941"/>
        <v>0</v>
      </c>
      <c r="CZ1110" s="136">
        <f t="shared" si="917"/>
        <v>0</v>
      </c>
      <c r="DA1110" s="136">
        <f t="shared" si="942"/>
        <v>0</v>
      </c>
      <c r="DB1110" s="262"/>
      <c r="DC1110" s="262"/>
      <c r="DD1110" s="263"/>
    </row>
    <row r="1111" spans="1:108" x14ac:dyDescent="0.25">
      <c r="A1111" s="167"/>
      <c r="B1111" s="194"/>
      <c r="C1111" s="194"/>
      <c r="D1111" s="136">
        <f t="shared" si="918"/>
        <v>0</v>
      </c>
      <c r="E1111" s="136">
        <f t="shared" si="919"/>
        <v>0</v>
      </c>
      <c r="F1111" s="136">
        <f t="shared" si="920"/>
        <v>0</v>
      </c>
      <c r="G1111" s="262"/>
      <c r="H1111" s="262"/>
      <c r="I1111" s="263"/>
      <c r="J1111" s="167"/>
      <c r="K1111" s="194"/>
      <c r="L1111" s="194"/>
      <c r="M1111" s="136">
        <f t="shared" si="921"/>
        <v>0</v>
      </c>
      <c r="N1111" s="136">
        <f t="shared" si="907"/>
        <v>0</v>
      </c>
      <c r="O1111" s="136">
        <f t="shared" si="922"/>
        <v>0</v>
      </c>
      <c r="P1111" s="262"/>
      <c r="Q1111" s="262"/>
      <c r="R1111" s="263"/>
      <c r="S1111" s="167"/>
      <c r="T1111" s="194"/>
      <c r="U1111" s="194"/>
      <c r="V1111" s="136">
        <f t="shared" si="923"/>
        <v>0</v>
      </c>
      <c r="W1111" s="136">
        <f t="shared" si="908"/>
        <v>0</v>
      </c>
      <c r="X1111" s="136">
        <f t="shared" si="924"/>
        <v>0</v>
      </c>
      <c r="Y1111" s="262"/>
      <c r="Z1111" s="262"/>
      <c r="AA1111" s="263"/>
      <c r="AB1111" s="167"/>
      <c r="AC1111" s="194"/>
      <c r="AD1111" s="194"/>
      <c r="AE1111" s="136">
        <f t="shared" si="925"/>
        <v>0</v>
      </c>
      <c r="AF1111" s="136">
        <f t="shared" si="909"/>
        <v>0</v>
      </c>
      <c r="AG1111" s="136">
        <f t="shared" si="926"/>
        <v>0</v>
      </c>
      <c r="AH1111" s="262"/>
      <c r="AI1111" s="262"/>
      <c r="AJ1111" s="263"/>
      <c r="AK1111" s="167"/>
      <c r="AL1111" s="194"/>
      <c r="AM1111" s="194"/>
      <c r="AN1111" s="136">
        <f t="shared" si="927"/>
        <v>0</v>
      </c>
      <c r="AO1111" s="136">
        <f t="shared" si="910"/>
        <v>0</v>
      </c>
      <c r="AP1111" s="136">
        <f t="shared" si="928"/>
        <v>0</v>
      </c>
      <c r="AQ1111" s="262"/>
      <c r="AR1111" s="262"/>
      <c r="AS1111" s="263"/>
      <c r="AT1111" s="167"/>
      <c r="AU1111" s="194"/>
      <c r="AV1111" s="194"/>
      <c r="AW1111" s="136">
        <f t="shared" si="929"/>
        <v>0</v>
      </c>
      <c r="AX1111" s="136">
        <f t="shared" si="911"/>
        <v>0</v>
      </c>
      <c r="AY1111" s="136">
        <f t="shared" si="930"/>
        <v>0</v>
      </c>
      <c r="AZ1111" s="262"/>
      <c r="BA1111" s="262"/>
      <c r="BB1111" s="263"/>
      <c r="BC1111" s="167"/>
      <c r="BD1111" s="194"/>
      <c r="BE1111" s="194"/>
      <c r="BF1111" s="136">
        <f t="shared" si="931"/>
        <v>0</v>
      </c>
      <c r="BG1111" s="136">
        <f t="shared" si="912"/>
        <v>0</v>
      </c>
      <c r="BH1111" s="136">
        <f t="shared" si="932"/>
        <v>0</v>
      </c>
      <c r="BI1111" s="262"/>
      <c r="BJ1111" s="262"/>
      <c r="BK1111" s="263"/>
      <c r="BL1111" s="167"/>
      <c r="BM1111" s="194"/>
      <c r="BN1111" s="194"/>
      <c r="BO1111" s="136">
        <f t="shared" si="933"/>
        <v>0</v>
      </c>
      <c r="BP1111" s="136">
        <f t="shared" si="913"/>
        <v>0</v>
      </c>
      <c r="BQ1111" s="136">
        <f t="shared" si="934"/>
        <v>0</v>
      </c>
      <c r="BR1111" s="262"/>
      <c r="BS1111" s="262"/>
      <c r="BT1111" s="263"/>
      <c r="BU1111" s="167"/>
      <c r="BV1111" s="194"/>
      <c r="BW1111" s="194"/>
      <c r="BX1111" s="136">
        <f t="shared" si="935"/>
        <v>0</v>
      </c>
      <c r="BY1111" s="136">
        <f t="shared" si="914"/>
        <v>0</v>
      </c>
      <c r="BZ1111" s="136">
        <f t="shared" si="936"/>
        <v>0</v>
      </c>
      <c r="CA1111" s="262"/>
      <c r="CB1111" s="262"/>
      <c r="CC1111" s="263"/>
      <c r="CD1111" s="167"/>
      <c r="CE1111" s="194"/>
      <c r="CF1111" s="194"/>
      <c r="CG1111" s="136">
        <f t="shared" si="937"/>
        <v>0</v>
      </c>
      <c r="CH1111" s="136">
        <f t="shared" si="915"/>
        <v>0</v>
      </c>
      <c r="CI1111" s="136">
        <f t="shared" si="938"/>
        <v>0</v>
      </c>
      <c r="CJ1111" s="262"/>
      <c r="CK1111" s="262"/>
      <c r="CL1111" s="263"/>
      <c r="CM1111" s="167"/>
      <c r="CN1111" s="194"/>
      <c r="CO1111" s="194"/>
      <c r="CP1111" s="136">
        <f t="shared" si="939"/>
        <v>0</v>
      </c>
      <c r="CQ1111" s="136">
        <f t="shared" si="916"/>
        <v>0</v>
      </c>
      <c r="CR1111" s="136">
        <f t="shared" si="940"/>
        <v>0</v>
      </c>
      <c r="CS1111" s="262"/>
      <c r="CT1111" s="262"/>
      <c r="CU1111" s="263"/>
      <c r="CV1111" s="167"/>
      <c r="CW1111" s="194"/>
      <c r="CX1111" s="194"/>
      <c r="CY1111" s="136">
        <f t="shared" si="941"/>
        <v>0</v>
      </c>
      <c r="CZ1111" s="136">
        <f t="shared" si="917"/>
        <v>0</v>
      </c>
      <c r="DA1111" s="136">
        <f t="shared" si="942"/>
        <v>0</v>
      </c>
      <c r="DB1111" s="262"/>
      <c r="DC1111" s="262"/>
      <c r="DD1111" s="263"/>
    </row>
    <row r="1112" spans="1:108" x14ac:dyDescent="0.25">
      <c r="A1112" s="167"/>
      <c r="B1112" s="194"/>
      <c r="C1112" s="194"/>
      <c r="D1112" s="136">
        <f t="shared" si="918"/>
        <v>0</v>
      </c>
      <c r="E1112" s="136">
        <f t="shared" si="919"/>
        <v>0</v>
      </c>
      <c r="F1112" s="136">
        <f t="shared" si="920"/>
        <v>0</v>
      </c>
      <c r="G1112" s="262"/>
      <c r="H1112" s="262"/>
      <c r="I1112" s="263"/>
      <c r="J1112" s="167"/>
      <c r="K1112" s="194"/>
      <c r="L1112" s="194"/>
      <c r="M1112" s="136">
        <f t="shared" si="921"/>
        <v>0</v>
      </c>
      <c r="N1112" s="136">
        <f t="shared" si="907"/>
        <v>0</v>
      </c>
      <c r="O1112" s="136">
        <f t="shared" si="922"/>
        <v>0</v>
      </c>
      <c r="P1112" s="262"/>
      <c r="Q1112" s="262"/>
      <c r="R1112" s="263"/>
      <c r="S1112" s="167"/>
      <c r="T1112" s="194"/>
      <c r="U1112" s="194"/>
      <c r="V1112" s="136">
        <f t="shared" si="923"/>
        <v>0</v>
      </c>
      <c r="W1112" s="136">
        <f t="shared" si="908"/>
        <v>0</v>
      </c>
      <c r="X1112" s="136">
        <f t="shared" si="924"/>
        <v>0</v>
      </c>
      <c r="Y1112" s="262"/>
      <c r="Z1112" s="262"/>
      <c r="AA1112" s="263"/>
      <c r="AB1112" s="167"/>
      <c r="AC1112" s="194"/>
      <c r="AD1112" s="194"/>
      <c r="AE1112" s="136">
        <f t="shared" si="925"/>
        <v>0</v>
      </c>
      <c r="AF1112" s="136">
        <f t="shared" si="909"/>
        <v>0</v>
      </c>
      <c r="AG1112" s="136">
        <f t="shared" si="926"/>
        <v>0</v>
      </c>
      <c r="AH1112" s="262"/>
      <c r="AI1112" s="262"/>
      <c r="AJ1112" s="263"/>
      <c r="AK1112" s="167"/>
      <c r="AL1112" s="194"/>
      <c r="AM1112" s="194"/>
      <c r="AN1112" s="136">
        <f t="shared" si="927"/>
        <v>0</v>
      </c>
      <c r="AO1112" s="136">
        <f t="shared" si="910"/>
        <v>0</v>
      </c>
      <c r="AP1112" s="136">
        <f t="shared" si="928"/>
        <v>0</v>
      </c>
      <c r="AQ1112" s="262"/>
      <c r="AR1112" s="262"/>
      <c r="AS1112" s="263"/>
      <c r="AT1112" s="167"/>
      <c r="AU1112" s="194"/>
      <c r="AV1112" s="194"/>
      <c r="AW1112" s="136">
        <f t="shared" si="929"/>
        <v>0</v>
      </c>
      <c r="AX1112" s="136">
        <f t="shared" si="911"/>
        <v>0</v>
      </c>
      <c r="AY1112" s="136">
        <f t="shared" si="930"/>
        <v>0</v>
      </c>
      <c r="AZ1112" s="262"/>
      <c r="BA1112" s="262"/>
      <c r="BB1112" s="263"/>
      <c r="BC1112" s="167"/>
      <c r="BD1112" s="194"/>
      <c r="BE1112" s="194"/>
      <c r="BF1112" s="136">
        <f t="shared" si="931"/>
        <v>0</v>
      </c>
      <c r="BG1112" s="136">
        <f t="shared" si="912"/>
        <v>0</v>
      </c>
      <c r="BH1112" s="136">
        <f t="shared" si="932"/>
        <v>0</v>
      </c>
      <c r="BI1112" s="262"/>
      <c r="BJ1112" s="262"/>
      <c r="BK1112" s="263"/>
      <c r="BL1112" s="167"/>
      <c r="BM1112" s="194"/>
      <c r="BN1112" s="194"/>
      <c r="BO1112" s="136">
        <f t="shared" si="933"/>
        <v>0</v>
      </c>
      <c r="BP1112" s="136">
        <f t="shared" si="913"/>
        <v>0</v>
      </c>
      <c r="BQ1112" s="136">
        <f t="shared" si="934"/>
        <v>0</v>
      </c>
      <c r="BR1112" s="262"/>
      <c r="BS1112" s="262"/>
      <c r="BT1112" s="263"/>
      <c r="BU1112" s="167"/>
      <c r="BV1112" s="194"/>
      <c r="BW1112" s="194"/>
      <c r="BX1112" s="136">
        <f t="shared" si="935"/>
        <v>0</v>
      </c>
      <c r="BY1112" s="136">
        <f t="shared" si="914"/>
        <v>0</v>
      </c>
      <c r="BZ1112" s="136">
        <f t="shared" si="936"/>
        <v>0</v>
      </c>
      <c r="CA1112" s="262"/>
      <c r="CB1112" s="262"/>
      <c r="CC1112" s="263"/>
      <c r="CD1112" s="167"/>
      <c r="CE1112" s="194"/>
      <c r="CF1112" s="194"/>
      <c r="CG1112" s="136">
        <f t="shared" si="937"/>
        <v>0</v>
      </c>
      <c r="CH1112" s="136">
        <f t="shared" si="915"/>
        <v>0</v>
      </c>
      <c r="CI1112" s="136">
        <f t="shared" si="938"/>
        <v>0</v>
      </c>
      <c r="CJ1112" s="262"/>
      <c r="CK1112" s="262"/>
      <c r="CL1112" s="263"/>
      <c r="CM1112" s="167"/>
      <c r="CN1112" s="194"/>
      <c r="CO1112" s="194"/>
      <c r="CP1112" s="136">
        <f t="shared" si="939"/>
        <v>0</v>
      </c>
      <c r="CQ1112" s="136">
        <f t="shared" si="916"/>
        <v>0</v>
      </c>
      <c r="CR1112" s="136">
        <f t="shared" si="940"/>
        <v>0</v>
      </c>
      <c r="CS1112" s="262"/>
      <c r="CT1112" s="262"/>
      <c r="CU1112" s="263"/>
      <c r="CV1112" s="167"/>
      <c r="CW1112" s="194"/>
      <c r="CX1112" s="194"/>
      <c r="CY1112" s="136">
        <f t="shared" si="941"/>
        <v>0</v>
      </c>
      <c r="CZ1112" s="136">
        <f t="shared" si="917"/>
        <v>0</v>
      </c>
      <c r="DA1112" s="136">
        <f t="shared" si="942"/>
        <v>0</v>
      </c>
      <c r="DB1112" s="262"/>
      <c r="DC1112" s="262"/>
      <c r="DD1112" s="263"/>
    </row>
    <row r="1113" spans="1:108" x14ac:dyDescent="0.25">
      <c r="A1113" s="167"/>
      <c r="B1113" s="194"/>
      <c r="C1113" s="194"/>
      <c r="D1113" s="136">
        <f t="shared" si="918"/>
        <v>0</v>
      </c>
      <c r="E1113" s="136">
        <f t="shared" si="919"/>
        <v>0</v>
      </c>
      <c r="F1113" s="136">
        <f t="shared" si="920"/>
        <v>0</v>
      </c>
      <c r="G1113" s="262"/>
      <c r="H1113" s="262"/>
      <c r="I1113" s="263"/>
      <c r="J1113" s="167"/>
      <c r="K1113" s="194"/>
      <c r="L1113" s="194"/>
      <c r="M1113" s="136">
        <f t="shared" si="921"/>
        <v>0</v>
      </c>
      <c r="N1113" s="136">
        <f t="shared" si="907"/>
        <v>0</v>
      </c>
      <c r="O1113" s="136">
        <f t="shared" si="922"/>
        <v>0</v>
      </c>
      <c r="P1113" s="262"/>
      <c r="Q1113" s="262"/>
      <c r="R1113" s="263"/>
      <c r="S1113" s="167"/>
      <c r="T1113" s="194"/>
      <c r="U1113" s="194"/>
      <c r="V1113" s="136">
        <f t="shared" si="923"/>
        <v>0</v>
      </c>
      <c r="W1113" s="136">
        <f t="shared" si="908"/>
        <v>0</v>
      </c>
      <c r="X1113" s="136">
        <f t="shared" si="924"/>
        <v>0</v>
      </c>
      <c r="Y1113" s="262"/>
      <c r="Z1113" s="262"/>
      <c r="AA1113" s="263"/>
      <c r="AB1113" s="167"/>
      <c r="AC1113" s="194"/>
      <c r="AD1113" s="194"/>
      <c r="AE1113" s="136">
        <f t="shared" si="925"/>
        <v>0</v>
      </c>
      <c r="AF1113" s="136">
        <f t="shared" si="909"/>
        <v>0</v>
      </c>
      <c r="AG1113" s="136">
        <f t="shared" si="926"/>
        <v>0</v>
      </c>
      <c r="AH1113" s="262"/>
      <c r="AI1113" s="262"/>
      <c r="AJ1113" s="263"/>
      <c r="AK1113" s="167"/>
      <c r="AL1113" s="194"/>
      <c r="AM1113" s="194"/>
      <c r="AN1113" s="136">
        <f t="shared" si="927"/>
        <v>0</v>
      </c>
      <c r="AO1113" s="136">
        <f t="shared" si="910"/>
        <v>0</v>
      </c>
      <c r="AP1113" s="136">
        <f t="shared" si="928"/>
        <v>0</v>
      </c>
      <c r="AQ1113" s="262"/>
      <c r="AR1113" s="262"/>
      <c r="AS1113" s="263"/>
      <c r="AT1113" s="167"/>
      <c r="AU1113" s="194"/>
      <c r="AV1113" s="194"/>
      <c r="AW1113" s="136">
        <f t="shared" si="929"/>
        <v>0</v>
      </c>
      <c r="AX1113" s="136">
        <f t="shared" si="911"/>
        <v>0</v>
      </c>
      <c r="AY1113" s="136">
        <f t="shared" si="930"/>
        <v>0</v>
      </c>
      <c r="AZ1113" s="262"/>
      <c r="BA1113" s="262"/>
      <c r="BB1113" s="263"/>
      <c r="BC1113" s="167"/>
      <c r="BD1113" s="194"/>
      <c r="BE1113" s="194"/>
      <c r="BF1113" s="136">
        <f t="shared" si="931"/>
        <v>0</v>
      </c>
      <c r="BG1113" s="136">
        <f t="shared" si="912"/>
        <v>0</v>
      </c>
      <c r="BH1113" s="136">
        <f t="shared" si="932"/>
        <v>0</v>
      </c>
      <c r="BI1113" s="262"/>
      <c r="BJ1113" s="262"/>
      <c r="BK1113" s="263"/>
      <c r="BL1113" s="167"/>
      <c r="BM1113" s="194"/>
      <c r="BN1113" s="194"/>
      <c r="BO1113" s="136">
        <f t="shared" si="933"/>
        <v>0</v>
      </c>
      <c r="BP1113" s="136">
        <f t="shared" si="913"/>
        <v>0</v>
      </c>
      <c r="BQ1113" s="136">
        <f t="shared" si="934"/>
        <v>0</v>
      </c>
      <c r="BR1113" s="262"/>
      <c r="BS1113" s="262"/>
      <c r="BT1113" s="263"/>
      <c r="BU1113" s="167"/>
      <c r="BV1113" s="194"/>
      <c r="BW1113" s="194"/>
      <c r="BX1113" s="136">
        <f t="shared" si="935"/>
        <v>0</v>
      </c>
      <c r="BY1113" s="136">
        <f t="shared" si="914"/>
        <v>0</v>
      </c>
      <c r="BZ1113" s="136">
        <f t="shared" si="936"/>
        <v>0</v>
      </c>
      <c r="CA1113" s="262"/>
      <c r="CB1113" s="262"/>
      <c r="CC1113" s="263"/>
      <c r="CD1113" s="167"/>
      <c r="CE1113" s="194"/>
      <c r="CF1113" s="194"/>
      <c r="CG1113" s="136">
        <f t="shared" si="937"/>
        <v>0</v>
      </c>
      <c r="CH1113" s="136">
        <f t="shared" si="915"/>
        <v>0</v>
      </c>
      <c r="CI1113" s="136">
        <f t="shared" si="938"/>
        <v>0</v>
      </c>
      <c r="CJ1113" s="262"/>
      <c r="CK1113" s="262"/>
      <c r="CL1113" s="263"/>
      <c r="CM1113" s="167"/>
      <c r="CN1113" s="194"/>
      <c r="CO1113" s="194"/>
      <c r="CP1113" s="136">
        <f t="shared" si="939"/>
        <v>0</v>
      </c>
      <c r="CQ1113" s="136">
        <f t="shared" si="916"/>
        <v>0</v>
      </c>
      <c r="CR1113" s="136">
        <f t="shared" si="940"/>
        <v>0</v>
      </c>
      <c r="CS1113" s="262"/>
      <c r="CT1113" s="262"/>
      <c r="CU1113" s="263"/>
      <c r="CV1113" s="167"/>
      <c r="CW1113" s="194"/>
      <c r="CX1113" s="194"/>
      <c r="CY1113" s="136">
        <f t="shared" si="941"/>
        <v>0</v>
      </c>
      <c r="CZ1113" s="136">
        <f t="shared" si="917"/>
        <v>0</v>
      </c>
      <c r="DA1113" s="136">
        <f t="shared" si="942"/>
        <v>0</v>
      </c>
      <c r="DB1113" s="262"/>
      <c r="DC1113" s="262"/>
      <c r="DD1113" s="263"/>
    </row>
    <row r="1114" spans="1:108" x14ac:dyDescent="0.25">
      <c r="A1114" s="167"/>
      <c r="B1114" s="194"/>
      <c r="C1114" s="194"/>
      <c r="D1114" s="136">
        <f t="shared" si="918"/>
        <v>0</v>
      </c>
      <c r="E1114" s="136">
        <f t="shared" si="919"/>
        <v>0</v>
      </c>
      <c r="F1114" s="136">
        <f t="shared" si="920"/>
        <v>0</v>
      </c>
      <c r="G1114" s="262"/>
      <c r="H1114" s="262"/>
      <c r="I1114" s="263"/>
      <c r="J1114" s="167"/>
      <c r="K1114" s="194"/>
      <c r="L1114" s="194"/>
      <c r="M1114" s="136">
        <f t="shared" si="921"/>
        <v>0</v>
      </c>
      <c r="N1114" s="136">
        <f t="shared" si="907"/>
        <v>0</v>
      </c>
      <c r="O1114" s="136">
        <f t="shared" si="922"/>
        <v>0</v>
      </c>
      <c r="P1114" s="262"/>
      <c r="Q1114" s="262"/>
      <c r="R1114" s="263"/>
      <c r="S1114" s="167"/>
      <c r="T1114" s="194"/>
      <c r="U1114" s="194"/>
      <c r="V1114" s="136">
        <f t="shared" si="923"/>
        <v>0</v>
      </c>
      <c r="W1114" s="136">
        <f t="shared" si="908"/>
        <v>0</v>
      </c>
      <c r="X1114" s="136">
        <f t="shared" si="924"/>
        <v>0</v>
      </c>
      <c r="Y1114" s="262"/>
      <c r="Z1114" s="262"/>
      <c r="AA1114" s="263"/>
      <c r="AB1114" s="167"/>
      <c r="AC1114" s="194"/>
      <c r="AD1114" s="194"/>
      <c r="AE1114" s="136">
        <f t="shared" si="925"/>
        <v>0</v>
      </c>
      <c r="AF1114" s="136">
        <f t="shared" si="909"/>
        <v>0</v>
      </c>
      <c r="AG1114" s="136">
        <f t="shared" si="926"/>
        <v>0</v>
      </c>
      <c r="AH1114" s="262"/>
      <c r="AI1114" s="262"/>
      <c r="AJ1114" s="263"/>
      <c r="AK1114" s="167"/>
      <c r="AL1114" s="194"/>
      <c r="AM1114" s="194"/>
      <c r="AN1114" s="136">
        <f t="shared" si="927"/>
        <v>0</v>
      </c>
      <c r="AO1114" s="136">
        <f t="shared" si="910"/>
        <v>0</v>
      </c>
      <c r="AP1114" s="136">
        <f t="shared" si="928"/>
        <v>0</v>
      </c>
      <c r="AQ1114" s="262"/>
      <c r="AR1114" s="262"/>
      <c r="AS1114" s="263"/>
      <c r="AT1114" s="167"/>
      <c r="AU1114" s="194"/>
      <c r="AV1114" s="194"/>
      <c r="AW1114" s="136">
        <f t="shared" si="929"/>
        <v>0</v>
      </c>
      <c r="AX1114" s="136">
        <f t="shared" si="911"/>
        <v>0</v>
      </c>
      <c r="AY1114" s="136">
        <f t="shared" si="930"/>
        <v>0</v>
      </c>
      <c r="AZ1114" s="262"/>
      <c r="BA1114" s="262"/>
      <c r="BB1114" s="263"/>
      <c r="BC1114" s="167"/>
      <c r="BD1114" s="194"/>
      <c r="BE1114" s="194"/>
      <c r="BF1114" s="136">
        <f t="shared" si="931"/>
        <v>0</v>
      </c>
      <c r="BG1114" s="136">
        <f t="shared" si="912"/>
        <v>0</v>
      </c>
      <c r="BH1114" s="136">
        <f t="shared" si="932"/>
        <v>0</v>
      </c>
      <c r="BI1114" s="262"/>
      <c r="BJ1114" s="262"/>
      <c r="BK1114" s="263"/>
      <c r="BL1114" s="167"/>
      <c r="BM1114" s="194"/>
      <c r="BN1114" s="194"/>
      <c r="BO1114" s="136">
        <f t="shared" si="933"/>
        <v>0</v>
      </c>
      <c r="BP1114" s="136">
        <f t="shared" si="913"/>
        <v>0</v>
      </c>
      <c r="BQ1114" s="136">
        <f t="shared" si="934"/>
        <v>0</v>
      </c>
      <c r="BR1114" s="262"/>
      <c r="BS1114" s="262"/>
      <c r="BT1114" s="263"/>
      <c r="BU1114" s="167"/>
      <c r="BV1114" s="194"/>
      <c r="BW1114" s="194"/>
      <c r="BX1114" s="136">
        <f t="shared" si="935"/>
        <v>0</v>
      </c>
      <c r="BY1114" s="136">
        <f t="shared" si="914"/>
        <v>0</v>
      </c>
      <c r="BZ1114" s="136">
        <f t="shared" si="936"/>
        <v>0</v>
      </c>
      <c r="CA1114" s="262"/>
      <c r="CB1114" s="262"/>
      <c r="CC1114" s="263"/>
      <c r="CD1114" s="167"/>
      <c r="CE1114" s="194"/>
      <c r="CF1114" s="194"/>
      <c r="CG1114" s="136">
        <f t="shared" si="937"/>
        <v>0</v>
      </c>
      <c r="CH1114" s="136">
        <f t="shared" si="915"/>
        <v>0</v>
      </c>
      <c r="CI1114" s="136">
        <f t="shared" si="938"/>
        <v>0</v>
      </c>
      <c r="CJ1114" s="262"/>
      <c r="CK1114" s="262"/>
      <c r="CL1114" s="263"/>
      <c r="CM1114" s="167"/>
      <c r="CN1114" s="194"/>
      <c r="CO1114" s="194"/>
      <c r="CP1114" s="136">
        <f t="shared" si="939"/>
        <v>0</v>
      </c>
      <c r="CQ1114" s="136">
        <f t="shared" si="916"/>
        <v>0</v>
      </c>
      <c r="CR1114" s="136">
        <f t="shared" si="940"/>
        <v>0</v>
      </c>
      <c r="CS1114" s="262"/>
      <c r="CT1114" s="262"/>
      <c r="CU1114" s="263"/>
      <c r="CV1114" s="167"/>
      <c r="CW1114" s="194"/>
      <c r="CX1114" s="194"/>
      <c r="CY1114" s="136">
        <f t="shared" si="941"/>
        <v>0</v>
      </c>
      <c r="CZ1114" s="136">
        <f t="shared" si="917"/>
        <v>0</v>
      </c>
      <c r="DA1114" s="136">
        <f t="shared" si="942"/>
        <v>0</v>
      </c>
      <c r="DB1114" s="262"/>
      <c r="DC1114" s="262"/>
      <c r="DD1114" s="263"/>
    </row>
    <row r="1115" spans="1:108" x14ac:dyDescent="0.25">
      <c r="A1115" s="167"/>
      <c r="B1115" s="194"/>
      <c r="C1115" s="194"/>
      <c r="D1115" s="136">
        <f t="shared" si="918"/>
        <v>0</v>
      </c>
      <c r="E1115" s="136">
        <f t="shared" si="919"/>
        <v>0</v>
      </c>
      <c r="F1115" s="136">
        <f t="shared" si="920"/>
        <v>0</v>
      </c>
      <c r="G1115" s="262"/>
      <c r="H1115" s="262"/>
      <c r="I1115" s="263"/>
      <c r="J1115" s="167"/>
      <c r="K1115" s="194"/>
      <c r="L1115" s="194"/>
      <c r="M1115" s="136">
        <f t="shared" si="921"/>
        <v>0</v>
      </c>
      <c r="N1115" s="136">
        <f t="shared" si="907"/>
        <v>0</v>
      </c>
      <c r="O1115" s="136">
        <f t="shared" si="922"/>
        <v>0</v>
      </c>
      <c r="P1115" s="262"/>
      <c r="Q1115" s="262"/>
      <c r="R1115" s="263"/>
      <c r="S1115" s="167"/>
      <c r="T1115" s="194"/>
      <c r="U1115" s="194"/>
      <c r="V1115" s="136">
        <f t="shared" si="923"/>
        <v>0</v>
      </c>
      <c r="W1115" s="136">
        <f t="shared" si="908"/>
        <v>0</v>
      </c>
      <c r="X1115" s="136">
        <f t="shared" si="924"/>
        <v>0</v>
      </c>
      <c r="Y1115" s="262"/>
      <c r="Z1115" s="262"/>
      <c r="AA1115" s="263"/>
      <c r="AB1115" s="167"/>
      <c r="AC1115" s="194"/>
      <c r="AD1115" s="194"/>
      <c r="AE1115" s="136">
        <f t="shared" si="925"/>
        <v>0</v>
      </c>
      <c r="AF1115" s="136">
        <f t="shared" si="909"/>
        <v>0</v>
      </c>
      <c r="AG1115" s="136">
        <f t="shared" si="926"/>
        <v>0</v>
      </c>
      <c r="AH1115" s="262"/>
      <c r="AI1115" s="262"/>
      <c r="AJ1115" s="263"/>
      <c r="AK1115" s="167"/>
      <c r="AL1115" s="194"/>
      <c r="AM1115" s="194"/>
      <c r="AN1115" s="136">
        <f t="shared" si="927"/>
        <v>0</v>
      </c>
      <c r="AO1115" s="136">
        <f t="shared" si="910"/>
        <v>0</v>
      </c>
      <c r="AP1115" s="136">
        <f t="shared" si="928"/>
        <v>0</v>
      </c>
      <c r="AQ1115" s="262"/>
      <c r="AR1115" s="262"/>
      <c r="AS1115" s="263"/>
      <c r="AT1115" s="167"/>
      <c r="AU1115" s="194"/>
      <c r="AV1115" s="194"/>
      <c r="AW1115" s="136">
        <f t="shared" si="929"/>
        <v>0</v>
      </c>
      <c r="AX1115" s="136">
        <f t="shared" si="911"/>
        <v>0</v>
      </c>
      <c r="AY1115" s="136">
        <f t="shared" si="930"/>
        <v>0</v>
      </c>
      <c r="AZ1115" s="262"/>
      <c r="BA1115" s="262"/>
      <c r="BB1115" s="263"/>
      <c r="BC1115" s="167"/>
      <c r="BD1115" s="194"/>
      <c r="BE1115" s="194"/>
      <c r="BF1115" s="136">
        <f t="shared" si="931"/>
        <v>0</v>
      </c>
      <c r="BG1115" s="136">
        <f t="shared" si="912"/>
        <v>0</v>
      </c>
      <c r="BH1115" s="136">
        <f t="shared" si="932"/>
        <v>0</v>
      </c>
      <c r="BI1115" s="262"/>
      <c r="BJ1115" s="262"/>
      <c r="BK1115" s="263"/>
      <c r="BL1115" s="167"/>
      <c r="BM1115" s="194"/>
      <c r="BN1115" s="194"/>
      <c r="BO1115" s="136">
        <f t="shared" si="933"/>
        <v>0</v>
      </c>
      <c r="BP1115" s="136">
        <f t="shared" si="913"/>
        <v>0</v>
      </c>
      <c r="BQ1115" s="136">
        <f t="shared" si="934"/>
        <v>0</v>
      </c>
      <c r="BR1115" s="262"/>
      <c r="BS1115" s="262"/>
      <c r="BT1115" s="263"/>
      <c r="BU1115" s="167"/>
      <c r="BV1115" s="194"/>
      <c r="BW1115" s="194"/>
      <c r="BX1115" s="136">
        <f t="shared" si="935"/>
        <v>0</v>
      </c>
      <c r="BY1115" s="136">
        <f t="shared" si="914"/>
        <v>0</v>
      </c>
      <c r="BZ1115" s="136">
        <f t="shared" si="936"/>
        <v>0</v>
      </c>
      <c r="CA1115" s="262"/>
      <c r="CB1115" s="262"/>
      <c r="CC1115" s="263"/>
      <c r="CD1115" s="167"/>
      <c r="CE1115" s="194"/>
      <c r="CF1115" s="194"/>
      <c r="CG1115" s="136">
        <f t="shared" si="937"/>
        <v>0</v>
      </c>
      <c r="CH1115" s="136">
        <f t="shared" si="915"/>
        <v>0</v>
      </c>
      <c r="CI1115" s="136">
        <f t="shared" si="938"/>
        <v>0</v>
      </c>
      <c r="CJ1115" s="262"/>
      <c r="CK1115" s="262"/>
      <c r="CL1115" s="263"/>
      <c r="CM1115" s="167"/>
      <c r="CN1115" s="194"/>
      <c r="CO1115" s="194"/>
      <c r="CP1115" s="136">
        <f t="shared" si="939"/>
        <v>0</v>
      </c>
      <c r="CQ1115" s="136">
        <f t="shared" si="916"/>
        <v>0</v>
      </c>
      <c r="CR1115" s="136">
        <f t="shared" si="940"/>
        <v>0</v>
      </c>
      <c r="CS1115" s="262"/>
      <c r="CT1115" s="262"/>
      <c r="CU1115" s="263"/>
      <c r="CV1115" s="167"/>
      <c r="CW1115" s="194"/>
      <c r="CX1115" s="194"/>
      <c r="CY1115" s="136">
        <f t="shared" si="941"/>
        <v>0</v>
      </c>
      <c r="CZ1115" s="136">
        <f t="shared" si="917"/>
        <v>0</v>
      </c>
      <c r="DA1115" s="136">
        <f t="shared" si="942"/>
        <v>0</v>
      </c>
      <c r="DB1115" s="262"/>
      <c r="DC1115" s="262"/>
      <c r="DD1115" s="263"/>
    </row>
    <row r="1116" spans="1:108" x14ac:dyDescent="0.25">
      <c r="A1116" s="167"/>
      <c r="B1116" s="194"/>
      <c r="C1116" s="194"/>
      <c r="D1116" s="136">
        <f t="shared" si="918"/>
        <v>0</v>
      </c>
      <c r="E1116" s="136">
        <f t="shared" si="919"/>
        <v>0</v>
      </c>
      <c r="F1116" s="136">
        <f t="shared" si="920"/>
        <v>0</v>
      </c>
      <c r="G1116" s="262"/>
      <c r="H1116" s="262"/>
      <c r="I1116" s="263"/>
      <c r="J1116" s="167"/>
      <c r="K1116" s="194"/>
      <c r="L1116" s="194"/>
      <c r="M1116" s="136">
        <f t="shared" si="921"/>
        <v>0</v>
      </c>
      <c r="N1116" s="136">
        <f t="shared" si="907"/>
        <v>0</v>
      </c>
      <c r="O1116" s="136">
        <f t="shared" si="922"/>
        <v>0</v>
      </c>
      <c r="P1116" s="262"/>
      <c r="Q1116" s="262"/>
      <c r="R1116" s="263"/>
      <c r="S1116" s="167"/>
      <c r="T1116" s="194"/>
      <c r="U1116" s="194"/>
      <c r="V1116" s="136">
        <f t="shared" si="923"/>
        <v>0</v>
      </c>
      <c r="W1116" s="136">
        <f t="shared" si="908"/>
        <v>0</v>
      </c>
      <c r="X1116" s="136">
        <f t="shared" si="924"/>
        <v>0</v>
      </c>
      <c r="Y1116" s="262"/>
      <c r="Z1116" s="262"/>
      <c r="AA1116" s="263"/>
      <c r="AB1116" s="167"/>
      <c r="AC1116" s="194"/>
      <c r="AD1116" s="194"/>
      <c r="AE1116" s="136">
        <f t="shared" si="925"/>
        <v>0</v>
      </c>
      <c r="AF1116" s="136">
        <f t="shared" si="909"/>
        <v>0</v>
      </c>
      <c r="AG1116" s="136">
        <f t="shared" si="926"/>
        <v>0</v>
      </c>
      <c r="AH1116" s="262"/>
      <c r="AI1116" s="262"/>
      <c r="AJ1116" s="263"/>
      <c r="AK1116" s="167"/>
      <c r="AL1116" s="194"/>
      <c r="AM1116" s="194"/>
      <c r="AN1116" s="136">
        <f t="shared" si="927"/>
        <v>0</v>
      </c>
      <c r="AO1116" s="136">
        <f t="shared" si="910"/>
        <v>0</v>
      </c>
      <c r="AP1116" s="136">
        <f t="shared" si="928"/>
        <v>0</v>
      </c>
      <c r="AQ1116" s="262"/>
      <c r="AR1116" s="262"/>
      <c r="AS1116" s="263"/>
      <c r="AT1116" s="167"/>
      <c r="AU1116" s="194"/>
      <c r="AV1116" s="194"/>
      <c r="AW1116" s="136">
        <f t="shared" si="929"/>
        <v>0</v>
      </c>
      <c r="AX1116" s="136">
        <f t="shared" si="911"/>
        <v>0</v>
      </c>
      <c r="AY1116" s="136">
        <f t="shared" si="930"/>
        <v>0</v>
      </c>
      <c r="AZ1116" s="262"/>
      <c r="BA1116" s="262"/>
      <c r="BB1116" s="263"/>
      <c r="BC1116" s="167"/>
      <c r="BD1116" s="194"/>
      <c r="BE1116" s="194"/>
      <c r="BF1116" s="136">
        <f t="shared" si="931"/>
        <v>0</v>
      </c>
      <c r="BG1116" s="136">
        <f t="shared" si="912"/>
        <v>0</v>
      </c>
      <c r="BH1116" s="136">
        <f t="shared" si="932"/>
        <v>0</v>
      </c>
      <c r="BI1116" s="262"/>
      <c r="BJ1116" s="262"/>
      <c r="BK1116" s="263"/>
      <c r="BL1116" s="167"/>
      <c r="BM1116" s="194"/>
      <c r="BN1116" s="194"/>
      <c r="BO1116" s="136">
        <f t="shared" si="933"/>
        <v>0</v>
      </c>
      <c r="BP1116" s="136">
        <f t="shared" si="913"/>
        <v>0</v>
      </c>
      <c r="BQ1116" s="136">
        <f t="shared" si="934"/>
        <v>0</v>
      </c>
      <c r="BR1116" s="262"/>
      <c r="BS1116" s="262"/>
      <c r="BT1116" s="263"/>
      <c r="BU1116" s="167"/>
      <c r="BV1116" s="194"/>
      <c r="BW1116" s="194"/>
      <c r="BX1116" s="136">
        <f t="shared" si="935"/>
        <v>0</v>
      </c>
      <c r="BY1116" s="136">
        <f t="shared" si="914"/>
        <v>0</v>
      </c>
      <c r="BZ1116" s="136">
        <f t="shared" si="936"/>
        <v>0</v>
      </c>
      <c r="CA1116" s="262"/>
      <c r="CB1116" s="262"/>
      <c r="CC1116" s="263"/>
      <c r="CD1116" s="167"/>
      <c r="CE1116" s="194"/>
      <c r="CF1116" s="194"/>
      <c r="CG1116" s="136">
        <f t="shared" si="937"/>
        <v>0</v>
      </c>
      <c r="CH1116" s="136">
        <f t="shared" si="915"/>
        <v>0</v>
      </c>
      <c r="CI1116" s="136">
        <f t="shared" si="938"/>
        <v>0</v>
      </c>
      <c r="CJ1116" s="262"/>
      <c r="CK1116" s="262"/>
      <c r="CL1116" s="263"/>
      <c r="CM1116" s="167"/>
      <c r="CN1116" s="194"/>
      <c r="CO1116" s="194"/>
      <c r="CP1116" s="136">
        <f t="shared" si="939"/>
        <v>0</v>
      </c>
      <c r="CQ1116" s="136">
        <f t="shared" si="916"/>
        <v>0</v>
      </c>
      <c r="CR1116" s="136">
        <f t="shared" si="940"/>
        <v>0</v>
      </c>
      <c r="CS1116" s="262"/>
      <c r="CT1116" s="262"/>
      <c r="CU1116" s="263"/>
      <c r="CV1116" s="167"/>
      <c r="CW1116" s="194"/>
      <c r="CX1116" s="194"/>
      <c r="CY1116" s="136">
        <f t="shared" si="941"/>
        <v>0</v>
      </c>
      <c r="CZ1116" s="136">
        <f t="shared" si="917"/>
        <v>0</v>
      </c>
      <c r="DA1116" s="136">
        <f t="shared" si="942"/>
        <v>0</v>
      </c>
      <c r="DB1116" s="262"/>
      <c r="DC1116" s="262"/>
      <c r="DD1116" s="263"/>
    </row>
    <row r="1117" spans="1:108" x14ac:dyDescent="0.25">
      <c r="A1117" s="167"/>
      <c r="B1117" s="194"/>
      <c r="C1117" s="194"/>
      <c r="D1117" s="136">
        <f t="shared" si="918"/>
        <v>0</v>
      </c>
      <c r="E1117" s="136">
        <f t="shared" si="919"/>
        <v>0</v>
      </c>
      <c r="F1117" s="136">
        <f t="shared" si="920"/>
        <v>0</v>
      </c>
      <c r="G1117" s="262"/>
      <c r="H1117" s="262"/>
      <c r="I1117" s="263"/>
      <c r="J1117" s="167"/>
      <c r="K1117" s="194"/>
      <c r="L1117" s="194"/>
      <c r="M1117" s="136">
        <f t="shared" si="921"/>
        <v>0</v>
      </c>
      <c r="N1117" s="136">
        <f t="shared" si="907"/>
        <v>0</v>
      </c>
      <c r="O1117" s="136">
        <f t="shared" si="922"/>
        <v>0</v>
      </c>
      <c r="P1117" s="262"/>
      <c r="Q1117" s="262"/>
      <c r="R1117" s="263"/>
      <c r="S1117" s="167"/>
      <c r="T1117" s="194"/>
      <c r="U1117" s="194"/>
      <c r="V1117" s="136">
        <f t="shared" si="923"/>
        <v>0</v>
      </c>
      <c r="W1117" s="136">
        <f t="shared" si="908"/>
        <v>0</v>
      </c>
      <c r="X1117" s="136">
        <f t="shared" si="924"/>
        <v>0</v>
      </c>
      <c r="Y1117" s="262"/>
      <c r="Z1117" s="262"/>
      <c r="AA1117" s="263"/>
      <c r="AB1117" s="167"/>
      <c r="AC1117" s="194"/>
      <c r="AD1117" s="194"/>
      <c r="AE1117" s="136">
        <f t="shared" si="925"/>
        <v>0</v>
      </c>
      <c r="AF1117" s="136">
        <f t="shared" si="909"/>
        <v>0</v>
      </c>
      <c r="AG1117" s="136">
        <f t="shared" si="926"/>
        <v>0</v>
      </c>
      <c r="AH1117" s="262"/>
      <c r="AI1117" s="262"/>
      <c r="AJ1117" s="263"/>
      <c r="AK1117" s="167"/>
      <c r="AL1117" s="194"/>
      <c r="AM1117" s="194"/>
      <c r="AN1117" s="136">
        <f t="shared" si="927"/>
        <v>0</v>
      </c>
      <c r="AO1117" s="136">
        <f t="shared" si="910"/>
        <v>0</v>
      </c>
      <c r="AP1117" s="136">
        <f t="shared" si="928"/>
        <v>0</v>
      </c>
      <c r="AQ1117" s="262"/>
      <c r="AR1117" s="262"/>
      <c r="AS1117" s="263"/>
      <c r="AT1117" s="167"/>
      <c r="AU1117" s="194"/>
      <c r="AV1117" s="194"/>
      <c r="AW1117" s="136">
        <f t="shared" si="929"/>
        <v>0</v>
      </c>
      <c r="AX1117" s="136">
        <f t="shared" si="911"/>
        <v>0</v>
      </c>
      <c r="AY1117" s="136">
        <f t="shared" si="930"/>
        <v>0</v>
      </c>
      <c r="AZ1117" s="262"/>
      <c r="BA1117" s="262"/>
      <c r="BB1117" s="263"/>
      <c r="BC1117" s="167"/>
      <c r="BD1117" s="194"/>
      <c r="BE1117" s="194"/>
      <c r="BF1117" s="136">
        <f t="shared" si="931"/>
        <v>0</v>
      </c>
      <c r="BG1117" s="136">
        <f t="shared" si="912"/>
        <v>0</v>
      </c>
      <c r="BH1117" s="136">
        <f t="shared" si="932"/>
        <v>0</v>
      </c>
      <c r="BI1117" s="262"/>
      <c r="BJ1117" s="262"/>
      <c r="BK1117" s="263"/>
      <c r="BL1117" s="167"/>
      <c r="BM1117" s="194"/>
      <c r="BN1117" s="194"/>
      <c r="BO1117" s="136">
        <f t="shared" si="933"/>
        <v>0</v>
      </c>
      <c r="BP1117" s="136">
        <f t="shared" si="913"/>
        <v>0</v>
      </c>
      <c r="BQ1117" s="136">
        <f t="shared" si="934"/>
        <v>0</v>
      </c>
      <c r="BR1117" s="262"/>
      <c r="BS1117" s="262"/>
      <c r="BT1117" s="263"/>
      <c r="BU1117" s="167"/>
      <c r="BV1117" s="194"/>
      <c r="BW1117" s="194"/>
      <c r="BX1117" s="136">
        <f t="shared" si="935"/>
        <v>0</v>
      </c>
      <c r="BY1117" s="136">
        <f t="shared" si="914"/>
        <v>0</v>
      </c>
      <c r="BZ1117" s="136">
        <f t="shared" si="936"/>
        <v>0</v>
      </c>
      <c r="CA1117" s="262"/>
      <c r="CB1117" s="262"/>
      <c r="CC1117" s="263"/>
      <c r="CD1117" s="167"/>
      <c r="CE1117" s="194"/>
      <c r="CF1117" s="194"/>
      <c r="CG1117" s="136">
        <f t="shared" si="937"/>
        <v>0</v>
      </c>
      <c r="CH1117" s="136">
        <f t="shared" si="915"/>
        <v>0</v>
      </c>
      <c r="CI1117" s="136">
        <f t="shared" si="938"/>
        <v>0</v>
      </c>
      <c r="CJ1117" s="262"/>
      <c r="CK1117" s="262"/>
      <c r="CL1117" s="263"/>
      <c r="CM1117" s="167"/>
      <c r="CN1117" s="194"/>
      <c r="CO1117" s="194"/>
      <c r="CP1117" s="136">
        <f t="shared" si="939"/>
        <v>0</v>
      </c>
      <c r="CQ1117" s="136">
        <f t="shared" si="916"/>
        <v>0</v>
      </c>
      <c r="CR1117" s="136">
        <f t="shared" si="940"/>
        <v>0</v>
      </c>
      <c r="CS1117" s="262"/>
      <c r="CT1117" s="262"/>
      <c r="CU1117" s="263"/>
      <c r="CV1117" s="167"/>
      <c r="CW1117" s="194"/>
      <c r="CX1117" s="194"/>
      <c r="CY1117" s="136">
        <f t="shared" si="941"/>
        <v>0</v>
      </c>
      <c r="CZ1117" s="136">
        <f t="shared" si="917"/>
        <v>0</v>
      </c>
      <c r="DA1117" s="136">
        <f t="shared" si="942"/>
        <v>0</v>
      </c>
      <c r="DB1117" s="262"/>
      <c r="DC1117" s="262"/>
      <c r="DD1117" s="263"/>
    </row>
    <row r="1118" spans="1:108" x14ac:dyDescent="0.25">
      <c r="A1118" s="167"/>
      <c r="B1118" s="194"/>
      <c r="C1118" s="194"/>
      <c r="D1118" s="136">
        <f t="shared" si="918"/>
        <v>0</v>
      </c>
      <c r="E1118" s="136">
        <f t="shared" si="919"/>
        <v>0</v>
      </c>
      <c r="F1118" s="136">
        <f t="shared" si="920"/>
        <v>0</v>
      </c>
      <c r="G1118" s="262"/>
      <c r="H1118" s="262"/>
      <c r="I1118" s="263"/>
      <c r="J1118" s="167"/>
      <c r="K1118" s="194"/>
      <c r="L1118" s="194"/>
      <c r="M1118" s="136">
        <f t="shared" si="921"/>
        <v>0</v>
      </c>
      <c r="N1118" s="136">
        <f t="shared" si="907"/>
        <v>0</v>
      </c>
      <c r="O1118" s="136">
        <f t="shared" si="922"/>
        <v>0</v>
      </c>
      <c r="P1118" s="262"/>
      <c r="Q1118" s="262"/>
      <c r="R1118" s="263"/>
      <c r="S1118" s="167"/>
      <c r="T1118" s="194"/>
      <c r="U1118" s="194"/>
      <c r="V1118" s="136">
        <f t="shared" si="923"/>
        <v>0</v>
      </c>
      <c r="W1118" s="136">
        <f t="shared" si="908"/>
        <v>0</v>
      </c>
      <c r="X1118" s="136">
        <f t="shared" si="924"/>
        <v>0</v>
      </c>
      <c r="Y1118" s="262"/>
      <c r="Z1118" s="262"/>
      <c r="AA1118" s="263"/>
      <c r="AB1118" s="167"/>
      <c r="AC1118" s="194"/>
      <c r="AD1118" s="194"/>
      <c r="AE1118" s="136">
        <f t="shared" si="925"/>
        <v>0</v>
      </c>
      <c r="AF1118" s="136">
        <f t="shared" si="909"/>
        <v>0</v>
      </c>
      <c r="AG1118" s="136">
        <f t="shared" si="926"/>
        <v>0</v>
      </c>
      <c r="AH1118" s="262"/>
      <c r="AI1118" s="262"/>
      <c r="AJ1118" s="263"/>
      <c r="AK1118" s="167"/>
      <c r="AL1118" s="194"/>
      <c r="AM1118" s="194"/>
      <c r="AN1118" s="136">
        <f t="shared" si="927"/>
        <v>0</v>
      </c>
      <c r="AO1118" s="136">
        <f t="shared" si="910"/>
        <v>0</v>
      </c>
      <c r="AP1118" s="136">
        <f t="shared" si="928"/>
        <v>0</v>
      </c>
      <c r="AQ1118" s="262"/>
      <c r="AR1118" s="262"/>
      <c r="AS1118" s="263"/>
      <c r="AT1118" s="167"/>
      <c r="AU1118" s="194"/>
      <c r="AV1118" s="194"/>
      <c r="AW1118" s="136">
        <f t="shared" si="929"/>
        <v>0</v>
      </c>
      <c r="AX1118" s="136">
        <f t="shared" si="911"/>
        <v>0</v>
      </c>
      <c r="AY1118" s="136">
        <f t="shared" si="930"/>
        <v>0</v>
      </c>
      <c r="AZ1118" s="262"/>
      <c r="BA1118" s="262"/>
      <c r="BB1118" s="263"/>
      <c r="BC1118" s="167"/>
      <c r="BD1118" s="194"/>
      <c r="BE1118" s="194"/>
      <c r="BF1118" s="136">
        <f t="shared" si="931"/>
        <v>0</v>
      </c>
      <c r="BG1118" s="136">
        <f t="shared" si="912"/>
        <v>0</v>
      </c>
      <c r="BH1118" s="136">
        <f t="shared" si="932"/>
        <v>0</v>
      </c>
      <c r="BI1118" s="262"/>
      <c r="BJ1118" s="262"/>
      <c r="BK1118" s="263"/>
      <c r="BL1118" s="167"/>
      <c r="BM1118" s="194"/>
      <c r="BN1118" s="194"/>
      <c r="BO1118" s="136">
        <f t="shared" si="933"/>
        <v>0</v>
      </c>
      <c r="BP1118" s="136">
        <f t="shared" si="913"/>
        <v>0</v>
      </c>
      <c r="BQ1118" s="136">
        <f t="shared" si="934"/>
        <v>0</v>
      </c>
      <c r="BR1118" s="262"/>
      <c r="BS1118" s="262"/>
      <c r="BT1118" s="263"/>
      <c r="BU1118" s="167"/>
      <c r="BV1118" s="194"/>
      <c r="BW1118" s="194"/>
      <c r="BX1118" s="136">
        <f t="shared" si="935"/>
        <v>0</v>
      </c>
      <c r="BY1118" s="136">
        <f t="shared" si="914"/>
        <v>0</v>
      </c>
      <c r="BZ1118" s="136">
        <f t="shared" si="936"/>
        <v>0</v>
      </c>
      <c r="CA1118" s="262"/>
      <c r="CB1118" s="262"/>
      <c r="CC1118" s="263"/>
      <c r="CD1118" s="167"/>
      <c r="CE1118" s="194"/>
      <c r="CF1118" s="194"/>
      <c r="CG1118" s="136">
        <f t="shared" si="937"/>
        <v>0</v>
      </c>
      <c r="CH1118" s="136">
        <f t="shared" si="915"/>
        <v>0</v>
      </c>
      <c r="CI1118" s="136">
        <f t="shared" si="938"/>
        <v>0</v>
      </c>
      <c r="CJ1118" s="262"/>
      <c r="CK1118" s="262"/>
      <c r="CL1118" s="263"/>
      <c r="CM1118" s="167"/>
      <c r="CN1118" s="194"/>
      <c r="CO1118" s="194"/>
      <c r="CP1118" s="136">
        <f t="shared" si="939"/>
        <v>0</v>
      </c>
      <c r="CQ1118" s="136">
        <f t="shared" si="916"/>
        <v>0</v>
      </c>
      <c r="CR1118" s="136">
        <f t="shared" si="940"/>
        <v>0</v>
      </c>
      <c r="CS1118" s="262"/>
      <c r="CT1118" s="262"/>
      <c r="CU1118" s="263"/>
      <c r="CV1118" s="167"/>
      <c r="CW1118" s="194"/>
      <c r="CX1118" s="194"/>
      <c r="CY1118" s="136">
        <f t="shared" si="941"/>
        <v>0</v>
      </c>
      <c r="CZ1118" s="136">
        <f t="shared" si="917"/>
        <v>0</v>
      </c>
      <c r="DA1118" s="136">
        <f t="shared" si="942"/>
        <v>0</v>
      </c>
      <c r="DB1118" s="262"/>
      <c r="DC1118" s="262"/>
      <c r="DD1118" s="263"/>
    </row>
    <row r="1119" spans="1:108" x14ac:dyDescent="0.25">
      <c r="A1119" s="167"/>
      <c r="B1119" s="194"/>
      <c r="C1119" s="194"/>
      <c r="D1119" s="136">
        <f t="shared" si="918"/>
        <v>0</v>
      </c>
      <c r="E1119" s="136">
        <f t="shared" si="919"/>
        <v>0</v>
      </c>
      <c r="F1119" s="136">
        <f t="shared" si="920"/>
        <v>0</v>
      </c>
      <c r="G1119" s="262"/>
      <c r="H1119" s="262"/>
      <c r="I1119" s="263"/>
      <c r="J1119" s="167"/>
      <c r="K1119" s="194"/>
      <c r="L1119" s="194"/>
      <c r="M1119" s="136">
        <f t="shared" si="921"/>
        <v>0</v>
      </c>
      <c r="N1119" s="136">
        <f t="shared" si="907"/>
        <v>0</v>
      </c>
      <c r="O1119" s="136">
        <f t="shared" si="922"/>
        <v>0</v>
      </c>
      <c r="P1119" s="262"/>
      <c r="Q1119" s="262"/>
      <c r="R1119" s="263"/>
      <c r="S1119" s="167"/>
      <c r="T1119" s="194"/>
      <c r="U1119" s="194"/>
      <c r="V1119" s="136">
        <f t="shared" si="923"/>
        <v>0</v>
      </c>
      <c r="W1119" s="136">
        <f t="shared" si="908"/>
        <v>0</v>
      </c>
      <c r="X1119" s="136">
        <f t="shared" si="924"/>
        <v>0</v>
      </c>
      <c r="Y1119" s="262"/>
      <c r="Z1119" s="262"/>
      <c r="AA1119" s="263"/>
      <c r="AB1119" s="167"/>
      <c r="AC1119" s="194"/>
      <c r="AD1119" s="194"/>
      <c r="AE1119" s="136">
        <f t="shared" si="925"/>
        <v>0</v>
      </c>
      <c r="AF1119" s="136">
        <f t="shared" si="909"/>
        <v>0</v>
      </c>
      <c r="AG1119" s="136">
        <f t="shared" si="926"/>
        <v>0</v>
      </c>
      <c r="AH1119" s="262"/>
      <c r="AI1119" s="262"/>
      <c r="AJ1119" s="263"/>
      <c r="AK1119" s="167"/>
      <c r="AL1119" s="194"/>
      <c r="AM1119" s="194"/>
      <c r="AN1119" s="136">
        <f t="shared" si="927"/>
        <v>0</v>
      </c>
      <c r="AO1119" s="136">
        <f t="shared" si="910"/>
        <v>0</v>
      </c>
      <c r="AP1119" s="136">
        <f t="shared" si="928"/>
        <v>0</v>
      </c>
      <c r="AQ1119" s="262"/>
      <c r="AR1119" s="262"/>
      <c r="AS1119" s="263"/>
      <c r="AT1119" s="167"/>
      <c r="AU1119" s="194"/>
      <c r="AV1119" s="194"/>
      <c r="AW1119" s="136">
        <f t="shared" si="929"/>
        <v>0</v>
      </c>
      <c r="AX1119" s="136">
        <f t="shared" si="911"/>
        <v>0</v>
      </c>
      <c r="AY1119" s="136">
        <f t="shared" si="930"/>
        <v>0</v>
      </c>
      <c r="AZ1119" s="262"/>
      <c r="BA1119" s="262"/>
      <c r="BB1119" s="263"/>
      <c r="BC1119" s="167"/>
      <c r="BD1119" s="194"/>
      <c r="BE1119" s="194"/>
      <c r="BF1119" s="136">
        <f t="shared" si="931"/>
        <v>0</v>
      </c>
      <c r="BG1119" s="136">
        <f t="shared" si="912"/>
        <v>0</v>
      </c>
      <c r="BH1119" s="136">
        <f t="shared" si="932"/>
        <v>0</v>
      </c>
      <c r="BI1119" s="262"/>
      <c r="BJ1119" s="262"/>
      <c r="BK1119" s="263"/>
      <c r="BL1119" s="167"/>
      <c r="BM1119" s="194"/>
      <c r="BN1119" s="194"/>
      <c r="BO1119" s="136">
        <f t="shared" si="933"/>
        <v>0</v>
      </c>
      <c r="BP1119" s="136">
        <f t="shared" si="913"/>
        <v>0</v>
      </c>
      <c r="BQ1119" s="136">
        <f t="shared" si="934"/>
        <v>0</v>
      </c>
      <c r="BR1119" s="262"/>
      <c r="BS1119" s="262"/>
      <c r="BT1119" s="263"/>
      <c r="BU1119" s="167"/>
      <c r="BV1119" s="194"/>
      <c r="BW1119" s="194"/>
      <c r="BX1119" s="136">
        <f t="shared" si="935"/>
        <v>0</v>
      </c>
      <c r="BY1119" s="136">
        <f t="shared" si="914"/>
        <v>0</v>
      </c>
      <c r="BZ1119" s="136">
        <f t="shared" si="936"/>
        <v>0</v>
      </c>
      <c r="CA1119" s="262"/>
      <c r="CB1119" s="262"/>
      <c r="CC1119" s="263"/>
      <c r="CD1119" s="167"/>
      <c r="CE1119" s="194"/>
      <c r="CF1119" s="194"/>
      <c r="CG1119" s="136">
        <f t="shared" si="937"/>
        <v>0</v>
      </c>
      <c r="CH1119" s="136">
        <f t="shared" si="915"/>
        <v>0</v>
      </c>
      <c r="CI1119" s="136">
        <f t="shared" si="938"/>
        <v>0</v>
      </c>
      <c r="CJ1119" s="262"/>
      <c r="CK1119" s="262"/>
      <c r="CL1119" s="263"/>
      <c r="CM1119" s="167"/>
      <c r="CN1119" s="194"/>
      <c r="CO1119" s="194"/>
      <c r="CP1119" s="136">
        <f t="shared" si="939"/>
        <v>0</v>
      </c>
      <c r="CQ1119" s="136">
        <f t="shared" si="916"/>
        <v>0</v>
      </c>
      <c r="CR1119" s="136">
        <f t="shared" si="940"/>
        <v>0</v>
      </c>
      <c r="CS1119" s="262"/>
      <c r="CT1119" s="262"/>
      <c r="CU1119" s="263"/>
      <c r="CV1119" s="167"/>
      <c r="CW1119" s="194"/>
      <c r="CX1119" s="194"/>
      <c r="CY1119" s="136">
        <f t="shared" si="941"/>
        <v>0</v>
      </c>
      <c r="CZ1119" s="136">
        <f t="shared" si="917"/>
        <v>0</v>
      </c>
      <c r="DA1119" s="136">
        <f t="shared" si="942"/>
        <v>0</v>
      </c>
      <c r="DB1119" s="262"/>
      <c r="DC1119" s="262"/>
      <c r="DD1119" s="263"/>
    </row>
    <row r="1120" spans="1:108" x14ac:dyDescent="0.25">
      <c r="A1120" s="167"/>
      <c r="B1120" s="194"/>
      <c r="C1120" s="194"/>
      <c r="D1120" s="136">
        <f t="shared" si="918"/>
        <v>0</v>
      </c>
      <c r="E1120" s="136">
        <f t="shared" si="919"/>
        <v>0</v>
      </c>
      <c r="F1120" s="136">
        <f t="shared" si="920"/>
        <v>0</v>
      </c>
      <c r="G1120" s="262"/>
      <c r="H1120" s="262"/>
      <c r="I1120" s="263"/>
      <c r="J1120" s="167"/>
      <c r="K1120" s="194"/>
      <c r="L1120" s="194"/>
      <c r="M1120" s="136">
        <f t="shared" si="921"/>
        <v>0</v>
      </c>
      <c r="N1120" s="136">
        <f t="shared" si="907"/>
        <v>0</v>
      </c>
      <c r="O1120" s="136">
        <f t="shared" si="922"/>
        <v>0</v>
      </c>
      <c r="P1120" s="262"/>
      <c r="Q1120" s="262"/>
      <c r="R1120" s="263"/>
      <c r="S1120" s="167"/>
      <c r="T1120" s="194"/>
      <c r="U1120" s="194"/>
      <c r="V1120" s="136">
        <f t="shared" si="923"/>
        <v>0</v>
      </c>
      <c r="W1120" s="136">
        <f t="shared" si="908"/>
        <v>0</v>
      </c>
      <c r="X1120" s="136">
        <f t="shared" si="924"/>
        <v>0</v>
      </c>
      <c r="Y1120" s="262"/>
      <c r="Z1120" s="262"/>
      <c r="AA1120" s="263"/>
      <c r="AB1120" s="167"/>
      <c r="AC1120" s="194"/>
      <c r="AD1120" s="194"/>
      <c r="AE1120" s="136">
        <f t="shared" si="925"/>
        <v>0</v>
      </c>
      <c r="AF1120" s="136">
        <f t="shared" si="909"/>
        <v>0</v>
      </c>
      <c r="AG1120" s="136">
        <f t="shared" si="926"/>
        <v>0</v>
      </c>
      <c r="AH1120" s="262"/>
      <c r="AI1120" s="262"/>
      <c r="AJ1120" s="263"/>
      <c r="AK1120" s="167"/>
      <c r="AL1120" s="194"/>
      <c r="AM1120" s="194"/>
      <c r="AN1120" s="136">
        <f t="shared" si="927"/>
        <v>0</v>
      </c>
      <c r="AO1120" s="136">
        <f t="shared" si="910"/>
        <v>0</v>
      </c>
      <c r="AP1120" s="136">
        <f t="shared" si="928"/>
        <v>0</v>
      </c>
      <c r="AQ1120" s="262"/>
      <c r="AR1120" s="262"/>
      <c r="AS1120" s="263"/>
      <c r="AT1120" s="167"/>
      <c r="AU1120" s="194"/>
      <c r="AV1120" s="194"/>
      <c r="AW1120" s="136">
        <f t="shared" si="929"/>
        <v>0</v>
      </c>
      <c r="AX1120" s="136">
        <f t="shared" si="911"/>
        <v>0</v>
      </c>
      <c r="AY1120" s="136">
        <f t="shared" si="930"/>
        <v>0</v>
      </c>
      <c r="AZ1120" s="262"/>
      <c r="BA1120" s="262"/>
      <c r="BB1120" s="263"/>
      <c r="BC1120" s="167"/>
      <c r="BD1120" s="194"/>
      <c r="BE1120" s="194"/>
      <c r="BF1120" s="136">
        <f t="shared" si="931"/>
        <v>0</v>
      </c>
      <c r="BG1120" s="136">
        <f t="shared" si="912"/>
        <v>0</v>
      </c>
      <c r="BH1120" s="136">
        <f t="shared" si="932"/>
        <v>0</v>
      </c>
      <c r="BI1120" s="262"/>
      <c r="BJ1120" s="262"/>
      <c r="BK1120" s="263"/>
      <c r="BL1120" s="167"/>
      <c r="BM1120" s="194"/>
      <c r="BN1120" s="194"/>
      <c r="BO1120" s="136">
        <f t="shared" si="933"/>
        <v>0</v>
      </c>
      <c r="BP1120" s="136">
        <f t="shared" si="913"/>
        <v>0</v>
      </c>
      <c r="BQ1120" s="136">
        <f t="shared" si="934"/>
        <v>0</v>
      </c>
      <c r="BR1120" s="262"/>
      <c r="BS1120" s="262"/>
      <c r="BT1120" s="263"/>
      <c r="BU1120" s="167"/>
      <c r="BV1120" s="194"/>
      <c r="BW1120" s="194"/>
      <c r="BX1120" s="136">
        <f t="shared" si="935"/>
        <v>0</v>
      </c>
      <c r="BY1120" s="136">
        <f t="shared" si="914"/>
        <v>0</v>
      </c>
      <c r="BZ1120" s="136">
        <f t="shared" si="936"/>
        <v>0</v>
      </c>
      <c r="CA1120" s="262"/>
      <c r="CB1120" s="262"/>
      <c r="CC1120" s="263"/>
      <c r="CD1120" s="167"/>
      <c r="CE1120" s="194"/>
      <c r="CF1120" s="194"/>
      <c r="CG1120" s="136">
        <f t="shared" si="937"/>
        <v>0</v>
      </c>
      <c r="CH1120" s="136">
        <f t="shared" si="915"/>
        <v>0</v>
      </c>
      <c r="CI1120" s="136">
        <f t="shared" si="938"/>
        <v>0</v>
      </c>
      <c r="CJ1120" s="262"/>
      <c r="CK1120" s="262"/>
      <c r="CL1120" s="263"/>
      <c r="CM1120" s="167"/>
      <c r="CN1120" s="194"/>
      <c r="CO1120" s="194"/>
      <c r="CP1120" s="136">
        <f t="shared" si="939"/>
        <v>0</v>
      </c>
      <c r="CQ1120" s="136">
        <f t="shared" si="916"/>
        <v>0</v>
      </c>
      <c r="CR1120" s="136">
        <f t="shared" si="940"/>
        <v>0</v>
      </c>
      <c r="CS1120" s="262"/>
      <c r="CT1120" s="262"/>
      <c r="CU1120" s="263"/>
      <c r="CV1120" s="167"/>
      <c r="CW1120" s="194"/>
      <c r="CX1120" s="194"/>
      <c r="CY1120" s="136">
        <f t="shared" si="941"/>
        <v>0</v>
      </c>
      <c r="CZ1120" s="136">
        <f t="shared" si="917"/>
        <v>0</v>
      </c>
      <c r="DA1120" s="136">
        <f t="shared" si="942"/>
        <v>0</v>
      </c>
      <c r="DB1120" s="262"/>
      <c r="DC1120" s="262"/>
      <c r="DD1120" s="263"/>
    </row>
    <row r="1121" spans="1:108" x14ac:dyDescent="0.25">
      <c r="A1121" s="167"/>
      <c r="B1121" s="194"/>
      <c r="C1121" s="194"/>
      <c r="D1121" s="136">
        <f t="shared" si="918"/>
        <v>0</v>
      </c>
      <c r="E1121" s="136">
        <f t="shared" si="919"/>
        <v>0</v>
      </c>
      <c r="F1121" s="136">
        <f t="shared" si="920"/>
        <v>0</v>
      </c>
      <c r="G1121" s="262"/>
      <c r="H1121" s="262"/>
      <c r="I1121" s="263"/>
      <c r="J1121" s="167"/>
      <c r="K1121" s="194"/>
      <c r="L1121" s="194"/>
      <c r="M1121" s="136">
        <f t="shared" si="921"/>
        <v>0</v>
      </c>
      <c r="N1121" s="136">
        <f t="shared" si="907"/>
        <v>0</v>
      </c>
      <c r="O1121" s="136">
        <f t="shared" si="922"/>
        <v>0</v>
      </c>
      <c r="P1121" s="262"/>
      <c r="Q1121" s="262"/>
      <c r="R1121" s="263"/>
      <c r="S1121" s="167"/>
      <c r="T1121" s="194"/>
      <c r="U1121" s="194"/>
      <c r="V1121" s="136">
        <f t="shared" si="923"/>
        <v>0</v>
      </c>
      <c r="W1121" s="136">
        <f t="shared" si="908"/>
        <v>0</v>
      </c>
      <c r="X1121" s="136">
        <f t="shared" si="924"/>
        <v>0</v>
      </c>
      <c r="Y1121" s="262"/>
      <c r="Z1121" s="262"/>
      <c r="AA1121" s="263"/>
      <c r="AB1121" s="167"/>
      <c r="AC1121" s="194"/>
      <c r="AD1121" s="194"/>
      <c r="AE1121" s="136">
        <f t="shared" si="925"/>
        <v>0</v>
      </c>
      <c r="AF1121" s="136">
        <f t="shared" si="909"/>
        <v>0</v>
      </c>
      <c r="AG1121" s="136">
        <f t="shared" si="926"/>
        <v>0</v>
      </c>
      <c r="AH1121" s="262"/>
      <c r="AI1121" s="262"/>
      <c r="AJ1121" s="263"/>
      <c r="AK1121" s="167"/>
      <c r="AL1121" s="194"/>
      <c r="AM1121" s="194"/>
      <c r="AN1121" s="136">
        <f t="shared" si="927"/>
        <v>0</v>
      </c>
      <c r="AO1121" s="136">
        <f t="shared" si="910"/>
        <v>0</v>
      </c>
      <c r="AP1121" s="136">
        <f t="shared" si="928"/>
        <v>0</v>
      </c>
      <c r="AQ1121" s="262"/>
      <c r="AR1121" s="262"/>
      <c r="AS1121" s="263"/>
      <c r="AT1121" s="167"/>
      <c r="AU1121" s="194"/>
      <c r="AV1121" s="194"/>
      <c r="AW1121" s="136">
        <f t="shared" si="929"/>
        <v>0</v>
      </c>
      <c r="AX1121" s="136">
        <f t="shared" si="911"/>
        <v>0</v>
      </c>
      <c r="AY1121" s="136">
        <f t="shared" si="930"/>
        <v>0</v>
      </c>
      <c r="AZ1121" s="262"/>
      <c r="BA1121" s="262"/>
      <c r="BB1121" s="263"/>
      <c r="BC1121" s="167"/>
      <c r="BD1121" s="194"/>
      <c r="BE1121" s="194"/>
      <c r="BF1121" s="136">
        <f t="shared" si="931"/>
        <v>0</v>
      </c>
      <c r="BG1121" s="136">
        <f t="shared" si="912"/>
        <v>0</v>
      </c>
      <c r="BH1121" s="136">
        <f t="shared" si="932"/>
        <v>0</v>
      </c>
      <c r="BI1121" s="262"/>
      <c r="BJ1121" s="262"/>
      <c r="BK1121" s="263"/>
      <c r="BL1121" s="167"/>
      <c r="BM1121" s="194"/>
      <c r="BN1121" s="194"/>
      <c r="BO1121" s="136">
        <f t="shared" si="933"/>
        <v>0</v>
      </c>
      <c r="BP1121" s="136">
        <f t="shared" si="913"/>
        <v>0</v>
      </c>
      <c r="BQ1121" s="136">
        <f t="shared" si="934"/>
        <v>0</v>
      </c>
      <c r="BR1121" s="262"/>
      <c r="BS1121" s="262"/>
      <c r="BT1121" s="263"/>
      <c r="BU1121" s="167"/>
      <c r="BV1121" s="194"/>
      <c r="BW1121" s="194"/>
      <c r="BX1121" s="136">
        <f t="shared" si="935"/>
        <v>0</v>
      </c>
      <c r="BY1121" s="136">
        <f t="shared" si="914"/>
        <v>0</v>
      </c>
      <c r="BZ1121" s="136">
        <f t="shared" si="936"/>
        <v>0</v>
      </c>
      <c r="CA1121" s="262"/>
      <c r="CB1121" s="262"/>
      <c r="CC1121" s="263"/>
      <c r="CD1121" s="167"/>
      <c r="CE1121" s="194"/>
      <c r="CF1121" s="194"/>
      <c r="CG1121" s="136">
        <f t="shared" si="937"/>
        <v>0</v>
      </c>
      <c r="CH1121" s="136">
        <f t="shared" si="915"/>
        <v>0</v>
      </c>
      <c r="CI1121" s="136">
        <f t="shared" si="938"/>
        <v>0</v>
      </c>
      <c r="CJ1121" s="262"/>
      <c r="CK1121" s="262"/>
      <c r="CL1121" s="263"/>
      <c r="CM1121" s="167"/>
      <c r="CN1121" s="194"/>
      <c r="CO1121" s="194"/>
      <c r="CP1121" s="136">
        <f t="shared" si="939"/>
        <v>0</v>
      </c>
      <c r="CQ1121" s="136">
        <f t="shared" si="916"/>
        <v>0</v>
      </c>
      <c r="CR1121" s="136">
        <f t="shared" si="940"/>
        <v>0</v>
      </c>
      <c r="CS1121" s="262"/>
      <c r="CT1121" s="262"/>
      <c r="CU1121" s="263"/>
      <c r="CV1121" s="167"/>
      <c r="CW1121" s="194"/>
      <c r="CX1121" s="194"/>
      <c r="CY1121" s="136">
        <f t="shared" si="941"/>
        <v>0</v>
      </c>
      <c r="CZ1121" s="136">
        <f t="shared" si="917"/>
        <v>0</v>
      </c>
      <c r="DA1121" s="136">
        <f t="shared" si="942"/>
        <v>0</v>
      </c>
      <c r="DB1121" s="262"/>
      <c r="DC1121" s="262"/>
      <c r="DD1121" s="263"/>
    </row>
    <row r="1122" spans="1:108" x14ac:dyDescent="0.25">
      <c r="A1122" s="167"/>
      <c r="B1122" s="194"/>
      <c r="C1122" s="194"/>
      <c r="D1122" s="136">
        <f t="shared" si="918"/>
        <v>0</v>
      </c>
      <c r="E1122" s="136">
        <f t="shared" si="919"/>
        <v>0</v>
      </c>
      <c r="F1122" s="136">
        <f t="shared" si="920"/>
        <v>0</v>
      </c>
      <c r="G1122" s="262"/>
      <c r="H1122" s="262"/>
      <c r="I1122" s="263"/>
      <c r="J1122" s="167"/>
      <c r="K1122" s="194"/>
      <c r="L1122" s="194"/>
      <c r="M1122" s="136">
        <f t="shared" si="921"/>
        <v>0</v>
      </c>
      <c r="N1122" s="136">
        <f t="shared" si="907"/>
        <v>0</v>
      </c>
      <c r="O1122" s="136">
        <f t="shared" si="922"/>
        <v>0</v>
      </c>
      <c r="P1122" s="262"/>
      <c r="Q1122" s="262"/>
      <c r="R1122" s="263"/>
      <c r="S1122" s="167"/>
      <c r="T1122" s="194"/>
      <c r="U1122" s="194"/>
      <c r="V1122" s="136">
        <f t="shared" si="923"/>
        <v>0</v>
      </c>
      <c r="W1122" s="136">
        <f t="shared" si="908"/>
        <v>0</v>
      </c>
      <c r="X1122" s="136">
        <f t="shared" si="924"/>
        <v>0</v>
      </c>
      <c r="Y1122" s="262"/>
      <c r="Z1122" s="262"/>
      <c r="AA1122" s="263"/>
      <c r="AB1122" s="167"/>
      <c r="AC1122" s="194"/>
      <c r="AD1122" s="194"/>
      <c r="AE1122" s="136">
        <f t="shared" si="925"/>
        <v>0</v>
      </c>
      <c r="AF1122" s="136">
        <f t="shared" si="909"/>
        <v>0</v>
      </c>
      <c r="AG1122" s="136">
        <f t="shared" si="926"/>
        <v>0</v>
      </c>
      <c r="AH1122" s="262"/>
      <c r="AI1122" s="262"/>
      <c r="AJ1122" s="263"/>
      <c r="AK1122" s="167"/>
      <c r="AL1122" s="194"/>
      <c r="AM1122" s="194"/>
      <c r="AN1122" s="136">
        <f t="shared" si="927"/>
        <v>0</v>
      </c>
      <c r="AO1122" s="136">
        <f t="shared" si="910"/>
        <v>0</v>
      </c>
      <c r="AP1122" s="136">
        <f t="shared" si="928"/>
        <v>0</v>
      </c>
      <c r="AQ1122" s="262"/>
      <c r="AR1122" s="262"/>
      <c r="AS1122" s="263"/>
      <c r="AT1122" s="167"/>
      <c r="AU1122" s="194"/>
      <c r="AV1122" s="194"/>
      <c r="AW1122" s="136">
        <f t="shared" si="929"/>
        <v>0</v>
      </c>
      <c r="AX1122" s="136">
        <f t="shared" si="911"/>
        <v>0</v>
      </c>
      <c r="AY1122" s="136">
        <f t="shared" si="930"/>
        <v>0</v>
      </c>
      <c r="AZ1122" s="262"/>
      <c r="BA1122" s="262"/>
      <c r="BB1122" s="263"/>
      <c r="BC1122" s="167"/>
      <c r="BD1122" s="194"/>
      <c r="BE1122" s="194"/>
      <c r="BF1122" s="136">
        <f t="shared" si="931"/>
        <v>0</v>
      </c>
      <c r="BG1122" s="136">
        <f t="shared" si="912"/>
        <v>0</v>
      </c>
      <c r="BH1122" s="136">
        <f t="shared" si="932"/>
        <v>0</v>
      </c>
      <c r="BI1122" s="262"/>
      <c r="BJ1122" s="262"/>
      <c r="BK1122" s="263"/>
      <c r="BL1122" s="167"/>
      <c r="BM1122" s="194"/>
      <c r="BN1122" s="194"/>
      <c r="BO1122" s="136">
        <f t="shared" si="933"/>
        <v>0</v>
      </c>
      <c r="BP1122" s="136">
        <f t="shared" si="913"/>
        <v>0</v>
      </c>
      <c r="BQ1122" s="136">
        <f t="shared" si="934"/>
        <v>0</v>
      </c>
      <c r="BR1122" s="262"/>
      <c r="BS1122" s="262"/>
      <c r="BT1122" s="263"/>
      <c r="BU1122" s="167"/>
      <c r="BV1122" s="194"/>
      <c r="BW1122" s="194"/>
      <c r="BX1122" s="136">
        <f t="shared" si="935"/>
        <v>0</v>
      </c>
      <c r="BY1122" s="136">
        <f t="shared" si="914"/>
        <v>0</v>
      </c>
      <c r="BZ1122" s="136">
        <f t="shared" si="936"/>
        <v>0</v>
      </c>
      <c r="CA1122" s="262"/>
      <c r="CB1122" s="262"/>
      <c r="CC1122" s="263"/>
      <c r="CD1122" s="167"/>
      <c r="CE1122" s="194"/>
      <c r="CF1122" s="194"/>
      <c r="CG1122" s="136">
        <f t="shared" si="937"/>
        <v>0</v>
      </c>
      <c r="CH1122" s="136">
        <f t="shared" si="915"/>
        <v>0</v>
      </c>
      <c r="CI1122" s="136">
        <f t="shared" si="938"/>
        <v>0</v>
      </c>
      <c r="CJ1122" s="262"/>
      <c r="CK1122" s="262"/>
      <c r="CL1122" s="263"/>
      <c r="CM1122" s="167"/>
      <c r="CN1122" s="194"/>
      <c r="CO1122" s="194"/>
      <c r="CP1122" s="136">
        <f t="shared" si="939"/>
        <v>0</v>
      </c>
      <c r="CQ1122" s="136">
        <f t="shared" si="916"/>
        <v>0</v>
      </c>
      <c r="CR1122" s="136">
        <f t="shared" si="940"/>
        <v>0</v>
      </c>
      <c r="CS1122" s="262"/>
      <c r="CT1122" s="262"/>
      <c r="CU1122" s="263"/>
      <c r="CV1122" s="167"/>
      <c r="CW1122" s="194"/>
      <c r="CX1122" s="194"/>
      <c r="CY1122" s="136">
        <f t="shared" si="941"/>
        <v>0</v>
      </c>
      <c r="CZ1122" s="136">
        <f t="shared" si="917"/>
        <v>0</v>
      </c>
      <c r="DA1122" s="136">
        <f t="shared" si="942"/>
        <v>0</v>
      </c>
      <c r="DB1122" s="262"/>
      <c r="DC1122" s="262"/>
      <c r="DD1122" s="263"/>
    </row>
    <row r="1123" spans="1:108" x14ac:dyDescent="0.25">
      <c r="A1123" s="167"/>
      <c r="B1123" s="194"/>
      <c r="C1123" s="194"/>
      <c r="D1123" s="136">
        <f t="shared" si="918"/>
        <v>0</v>
      </c>
      <c r="E1123" s="136">
        <f t="shared" si="919"/>
        <v>0</v>
      </c>
      <c r="F1123" s="136">
        <f t="shared" si="920"/>
        <v>0</v>
      </c>
      <c r="G1123" s="262"/>
      <c r="H1123" s="262"/>
      <c r="I1123" s="263"/>
      <c r="J1123" s="167"/>
      <c r="K1123" s="194"/>
      <c r="L1123" s="194"/>
      <c r="M1123" s="136">
        <f t="shared" si="921"/>
        <v>0</v>
      </c>
      <c r="N1123" s="136">
        <f t="shared" si="907"/>
        <v>0</v>
      </c>
      <c r="O1123" s="136">
        <f t="shared" si="922"/>
        <v>0</v>
      </c>
      <c r="P1123" s="262"/>
      <c r="Q1123" s="262"/>
      <c r="R1123" s="263"/>
      <c r="S1123" s="167"/>
      <c r="T1123" s="194"/>
      <c r="U1123" s="194"/>
      <c r="V1123" s="136">
        <f t="shared" si="923"/>
        <v>0</v>
      </c>
      <c r="W1123" s="136">
        <f t="shared" si="908"/>
        <v>0</v>
      </c>
      <c r="X1123" s="136">
        <f t="shared" si="924"/>
        <v>0</v>
      </c>
      <c r="Y1123" s="262"/>
      <c r="Z1123" s="262"/>
      <c r="AA1123" s="263"/>
      <c r="AB1123" s="167"/>
      <c r="AC1123" s="194"/>
      <c r="AD1123" s="194"/>
      <c r="AE1123" s="136">
        <f t="shared" si="925"/>
        <v>0</v>
      </c>
      <c r="AF1123" s="136">
        <f t="shared" si="909"/>
        <v>0</v>
      </c>
      <c r="AG1123" s="136">
        <f t="shared" si="926"/>
        <v>0</v>
      </c>
      <c r="AH1123" s="262"/>
      <c r="AI1123" s="262"/>
      <c r="AJ1123" s="263"/>
      <c r="AK1123" s="167"/>
      <c r="AL1123" s="194"/>
      <c r="AM1123" s="194"/>
      <c r="AN1123" s="136">
        <f t="shared" si="927"/>
        <v>0</v>
      </c>
      <c r="AO1123" s="136">
        <f t="shared" si="910"/>
        <v>0</v>
      </c>
      <c r="AP1123" s="136">
        <f t="shared" si="928"/>
        <v>0</v>
      </c>
      <c r="AQ1123" s="262"/>
      <c r="AR1123" s="262"/>
      <c r="AS1123" s="263"/>
      <c r="AT1123" s="167"/>
      <c r="AU1123" s="194"/>
      <c r="AV1123" s="194"/>
      <c r="AW1123" s="136">
        <f t="shared" si="929"/>
        <v>0</v>
      </c>
      <c r="AX1123" s="136">
        <f t="shared" si="911"/>
        <v>0</v>
      </c>
      <c r="AY1123" s="136">
        <f t="shared" si="930"/>
        <v>0</v>
      </c>
      <c r="AZ1123" s="262"/>
      <c r="BA1123" s="262"/>
      <c r="BB1123" s="263"/>
      <c r="BC1123" s="167"/>
      <c r="BD1123" s="194"/>
      <c r="BE1123" s="194"/>
      <c r="BF1123" s="136">
        <f t="shared" si="931"/>
        <v>0</v>
      </c>
      <c r="BG1123" s="136">
        <f t="shared" si="912"/>
        <v>0</v>
      </c>
      <c r="BH1123" s="136">
        <f t="shared" si="932"/>
        <v>0</v>
      </c>
      <c r="BI1123" s="262"/>
      <c r="BJ1123" s="262"/>
      <c r="BK1123" s="263"/>
      <c r="BL1123" s="167"/>
      <c r="BM1123" s="194"/>
      <c r="BN1123" s="194"/>
      <c r="BO1123" s="136">
        <f t="shared" si="933"/>
        <v>0</v>
      </c>
      <c r="BP1123" s="136">
        <f t="shared" si="913"/>
        <v>0</v>
      </c>
      <c r="BQ1123" s="136">
        <f t="shared" si="934"/>
        <v>0</v>
      </c>
      <c r="BR1123" s="262"/>
      <c r="BS1123" s="262"/>
      <c r="BT1123" s="263"/>
      <c r="BU1123" s="167"/>
      <c r="BV1123" s="194"/>
      <c r="BW1123" s="194"/>
      <c r="BX1123" s="136">
        <f t="shared" si="935"/>
        <v>0</v>
      </c>
      <c r="BY1123" s="136">
        <f t="shared" si="914"/>
        <v>0</v>
      </c>
      <c r="BZ1123" s="136">
        <f t="shared" si="936"/>
        <v>0</v>
      </c>
      <c r="CA1123" s="262"/>
      <c r="CB1123" s="262"/>
      <c r="CC1123" s="263"/>
      <c r="CD1123" s="167"/>
      <c r="CE1123" s="194"/>
      <c r="CF1123" s="194"/>
      <c r="CG1123" s="136">
        <f t="shared" si="937"/>
        <v>0</v>
      </c>
      <c r="CH1123" s="136">
        <f t="shared" si="915"/>
        <v>0</v>
      </c>
      <c r="CI1123" s="136">
        <f t="shared" si="938"/>
        <v>0</v>
      </c>
      <c r="CJ1123" s="262"/>
      <c r="CK1123" s="262"/>
      <c r="CL1123" s="263"/>
      <c r="CM1123" s="167"/>
      <c r="CN1123" s="194"/>
      <c r="CO1123" s="194"/>
      <c r="CP1123" s="136">
        <f t="shared" si="939"/>
        <v>0</v>
      </c>
      <c r="CQ1123" s="136">
        <f t="shared" si="916"/>
        <v>0</v>
      </c>
      <c r="CR1123" s="136">
        <f t="shared" si="940"/>
        <v>0</v>
      </c>
      <c r="CS1123" s="262"/>
      <c r="CT1123" s="262"/>
      <c r="CU1123" s="263"/>
      <c r="CV1123" s="167"/>
      <c r="CW1123" s="194"/>
      <c r="CX1123" s="194"/>
      <c r="CY1123" s="136">
        <f t="shared" si="941"/>
        <v>0</v>
      </c>
      <c r="CZ1123" s="136">
        <f t="shared" si="917"/>
        <v>0</v>
      </c>
      <c r="DA1123" s="136">
        <f t="shared" si="942"/>
        <v>0</v>
      </c>
      <c r="DB1123" s="262"/>
      <c r="DC1123" s="262"/>
      <c r="DD1123" s="263"/>
    </row>
    <row r="1124" spans="1:108" x14ac:dyDescent="0.25">
      <c r="A1124" s="167"/>
      <c r="B1124" s="194"/>
      <c r="C1124" s="194"/>
      <c r="D1124" s="136">
        <f t="shared" si="918"/>
        <v>0</v>
      </c>
      <c r="E1124" s="136">
        <f t="shared" si="919"/>
        <v>0</v>
      </c>
      <c r="F1124" s="136">
        <f t="shared" si="920"/>
        <v>0</v>
      </c>
      <c r="G1124" s="262"/>
      <c r="H1124" s="262"/>
      <c r="I1124" s="263"/>
      <c r="J1124" s="167"/>
      <c r="K1124" s="194"/>
      <c r="L1124" s="194"/>
      <c r="M1124" s="136">
        <f t="shared" si="921"/>
        <v>0</v>
      </c>
      <c r="N1124" s="136">
        <f t="shared" si="907"/>
        <v>0</v>
      </c>
      <c r="O1124" s="136">
        <f t="shared" si="922"/>
        <v>0</v>
      </c>
      <c r="P1124" s="262"/>
      <c r="Q1124" s="262"/>
      <c r="R1124" s="263"/>
      <c r="S1124" s="167"/>
      <c r="T1124" s="194"/>
      <c r="U1124" s="194"/>
      <c r="V1124" s="136">
        <f t="shared" si="923"/>
        <v>0</v>
      </c>
      <c r="W1124" s="136">
        <f t="shared" si="908"/>
        <v>0</v>
      </c>
      <c r="X1124" s="136">
        <f t="shared" si="924"/>
        <v>0</v>
      </c>
      <c r="Y1124" s="262"/>
      <c r="Z1124" s="262"/>
      <c r="AA1124" s="263"/>
      <c r="AB1124" s="167"/>
      <c r="AC1124" s="194"/>
      <c r="AD1124" s="194"/>
      <c r="AE1124" s="136">
        <f t="shared" si="925"/>
        <v>0</v>
      </c>
      <c r="AF1124" s="136">
        <f t="shared" si="909"/>
        <v>0</v>
      </c>
      <c r="AG1124" s="136">
        <f t="shared" si="926"/>
        <v>0</v>
      </c>
      <c r="AH1124" s="262"/>
      <c r="AI1124" s="262"/>
      <c r="AJ1124" s="263"/>
      <c r="AK1124" s="167"/>
      <c r="AL1124" s="194"/>
      <c r="AM1124" s="194"/>
      <c r="AN1124" s="136">
        <f t="shared" si="927"/>
        <v>0</v>
      </c>
      <c r="AO1124" s="136">
        <f t="shared" si="910"/>
        <v>0</v>
      </c>
      <c r="AP1124" s="136">
        <f t="shared" si="928"/>
        <v>0</v>
      </c>
      <c r="AQ1124" s="262"/>
      <c r="AR1124" s="262"/>
      <c r="AS1124" s="263"/>
      <c r="AT1124" s="167"/>
      <c r="AU1124" s="194"/>
      <c r="AV1124" s="194"/>
      <c r="AW1124" s="136">
        <f t="shared" si="929"/>
        <v>0</v>
      </c>
      <c r="AX1124" s="136">
        <f t="shared" si="911"/>
        <v>0</v>
      </c>
      <c r="AY1124" s="136">
        <f t="shared" si="930"/>
        <v>0</v>
      </c>
      <c r="AZ1124" s="262"/>
      <c r="BA1124" s="262"/>
      <c r="BB1124" s="263"/>
      <c r="BC1124" s="167"/>
      <c r="BD1124" s="194"/>
      <c r="BE1124" s="194"/>
      <c r="BF1124" s="136">
        <f t="shared" si="931"/>
        <v>0</v>
      </c>
      <c r="BG1124" s="136">
        <f t="shared" si="912"/>
        <v>0</v>
      </c>
      <c r="BH1124" s="136">
        <f t="shared" si="932"/>
        <v>0</v>
      </c>
      <c r="BI1124" s="262"/>
      <c r="BJ1124" s="262"/>
      <c r="BK1124" s="263"/>
      <c r="BL1124" s="167"/>
      <c r="BM1124" s="194"/>
      <c r="BN1124" s="194"/>
      <c r="BO1124" s="136">
        <f t="shared" si="933"/>
        <v>0</v>
      </c>
      <c r="BP1124" s="136">
        <f t="shared" si="913"/>
        <v>0</v>
      </c>
      <c r="BQ1124" s="136">
        <f t="shared" si="934"/>
        <v>0</v>
      </c>
      <c r="BR1124" s="262"/>
      <c r="BS1124" s="262"/>
      <c r="BT1124" s="263"/>
      <c r="BU1124" s="167"/>
      <c r="BV1124" s="194"/>
      <c r="BW1124" s="194"/>
      <c r="BX1124" s="136">
        <f t="shared" si="935"/>
        <v>0</v>
      </c>
      <c r="BY1124" s="136">
        <f t="shared" si="914"/>
        <v>0</v>
      </c>
      <c r="BZ1124" s="136">
        <f t="shared" si="936"/>
        <v>0</v>
      </c>
      <c r="CA1124" s="262"/>
      <c r="CB1124" s="262"/>
      <c r="CC1124" s="263"/>
      <c r="CD1124" s="167"/>
      <c r="CE1124" s="194"/>
      <c r="CF1124" s="194"/>
      <c r="CG1124" s="136">
        <f t="shared" si="937"/>
        <v>0</v>
      </c>
      <c r="CH1124" s="136">
        <f t="shared" si="915"/>
        <v>0</v>
      </c>
      <c r="CI1124" s="136">
        <f t="shared" si="938"/>
        <v>0</v>
      </c>
      <c r="CJ1124" s="262"/>
      <c r="CK1124" s="262"/>
      <c r="CL1124" s="263"/>
      <c r="CM1124" s="167"/>
      <c r="CN1124" s="194"/>
      <c r="CO1124" s="194"/>
      <c r="CP1124" s="136">
        <f t="shared" si="939"/>
        <v>0</v>
      </c>
      <c r="CQ1124" s="136">
        <f t="shared" si="916"/>
        <v>0</v>
      </c>
      <c r="CR1124" s="136">
        <f t="shared" si="940"/>
        <v>0</v>
      </c>
      <c r="CS1124" s="262"/>
      <c r="CT1124" s="262"/>
      <c r="CU1124" s="263"/>
      <c r="CV1124" s="167"/>
      <c r="CW1124" s="194"/>
      <c r="CX1124" s="194"/>
      <c r="CY1124" s="136">
        <f t="shared" si="941"/>
        <v>0</v>
      </c>
      <c r="CZ1124" s="136">
        <f t="shared" si="917"/>
        <v>0</v>
      </c>
      <c r="DA1124" s="136">
        <f t="shared" si="942"/>
        <v>0</v>
      </c>
      <c r="DB1124" s="262"/>
      <c r="DC1124" s="262"/>
      <c r="DD1124" s="263"/>
    </row>
    <row r="1125" spans="1:108" x14ac:dyDescent="0.25">
      <c r="A1125" s="167"/>
      <c r="B1125" s="194"/>
      <c r="C1125" s="194"/>
      <c r="D1125" s="136">
        <f t="shared" si="918"/>
        <v>0</v>
      </c>
      <c r="E1125" s="136">
        <f t="shared" si="919"/>
        <v>0</v>
      </c>
      <c r="F1125" s="136">
        <f t="shared" si="920"/>
        <v>0</v>
      </c>
      <c r="G1125" s="262"/>
      <c r="H1125" s="262"/>
      <c r="I1125" s="263"/>
      <c r="J1125" s="167"/>
      <c r="K1125" s="194"/>
      <c r="L1125" s="194"/>
      <c r="M1125" s="136">
        <f t="shared" si="921"/>
        <v>0</v>
      </c>
      <c r="N1125" s="136">
        <f t="shared" si="907"/>
        <v>0</v>
      </c>
      <c r="O1125" s="136">
        <f t="shared" si="922"/>
        <v>0</v>
      </c>
      <c r="P1125" s="262"/>
      <c r="Q1125" s="262"/>
      <c r="R1125" s="263"/>
      <c r="S1125" s="167"/>
      <c r="T1125" s="194"/>
      <c r="U1125" s="194"/>
      <c r="V1125" s="136">
        <f t="shared" si="923"/>
        <v>0</v>
      </c>
      <c r="W1125" s="136">
        <f t="shared" si="908"/>
        <v>0</v>
      </c>
      <c r="X1125" s="136">
        <f t="shared" si="924"/>
        <v>0</v>
      </c>
      <c r="Y1125" s="262"/>
      <c r="Z1125" s="262"/>
      <c r="AA1125" s="263"/>
      <c r="AB1125" s="167"/>
      <c r="AC1125" s="194"/>
      <c r="AD1125" s="194"/>
      <c r="AE1125" s="136">
        <f t="shared" si="925"/>
        <v>0</v>
      </c>
      <c r="AF1125" s="136">
        <f t="shared" si="909"/>
        <v>0</v>
      </c>
      <c r="AG1125" s="136">
        <f t="shared" si="926"/>
        <v>0</v>
      </c>
      <c r="AH1125" s="262"/>
      <c r="AI1125" s="262"/>
      <c r="AJ1125" s="263"/>
      <c r="AK1125" s="167"/>
      <c r="AL1125" s="194"/>
      <c r="AM1125" s="194"/>
      <c r="AN1125" s="136">
        <f t="shared" si="927"/>
        <v>0</v>
      </c>
      <c r="AO1125" s="136">
        <f t="shared" si="910"/>
        <v>0</v>
      </c>
      <c r="AP1125" s="136">
        <f t="shared" si="928"/>
        <v>0</v>
      </c>
      <c r="AQ1125" s="262"/>
      <c r="AR1125" s="262"/>
      <c r="AS1125" s="263"/>
      <c r="AT1125" s="167"/>
      <c r="AU1125" s="194"/>
      <c r="AV1125" s="194"/>
      <c r="AW1125" s="136">
        <f t="shared" si="929"/>
        <v>0</v>
      </c>
      <c r="AX1125" s="136">
        <f t="shared" si="911"/>
        <v>0</v>
      </c>
      <c r="AY1125" s="136">
        <f t="shared" si="930"/>
        <v>0</v>
      </c>
      <c r="AZ1125" s="262"/>
      <c r="BA1125" s="262"/>
      <c r="BB1125" s="263"/>
      <c r="BC1125" s="167"/>
      <c r="BD1125" s="194"/>
      <c r="BE1125" s="194"/>
      <c r="BF1125" s="136">
        <f t="shared" si="931"/>
        <v>0</v>
      </c>
      <c r="BG1125" s="136">
        <f t="shared" si="912"/>
        <v>0</v>
      </c>
      <c r="BH1125" s="136">
        <f t="shared" si="932"/>
        <v>0</v>
      </c>
      <c r="BI1125" s="262"/>
      <c r="BJ1125" s="262"/>
      <c r="BK1125" s="263"/>
      <c r="BL1125" s="167"/>
      <c r="BM1125" s="194"/>
      <c r="BN1125" s="194"/>
      <c r="BO1125" s="136">
        <f t="shared" si="933"/>
        <v>0</v>
      </c>
      <c r="BP1125" s="136">
        <f t="shared" si="913"/>
        <v>0</v>
      </c>
      <c r="BQ1125" s="136">
        <f t="shared" si="934"/>
        <v>0</v>
      </c>
      <c r="BR1125" s="262"/>
      <c r="BS1125" s="262"/>
      <c r="BT1125" s="263"/>
      <c r="BU1125" s="167"/>
      <c r="BV1125" s="194"/>
      <c r="BW1125" s="194"/>
      <c r="BX1125" s="136">
        <f t="shared" si="935"/>
        <v>0</v>
      </c>
      <c r="BY1125" s="136">
        <f t="shared" si="914"/>
        <v>0</v>
      </c>
      <c r="BZ1125" s="136">
        <f t="shared" si="936"/>
        <v>0</v>
      </c>
      <c r="CA1125" s="262"/>
      <c r="CB1125" s="262"/>
      <c r="CC1125" s="263"/>
      <c r="CD1125" s="167"/>
      <c r="CE1125" s="194"/>
      <c r="CF1125" s="194"/>
      <c r="CG1125" s="136">
        <f t="shared" si="937"/>
        <v>0</v>
      </c>
      <c r="CH1125" s="136">
        <f t="shared" si="915"/>
        <v>0</v>
      </c>
      <c r="CI1125" s="136">
        <f t="shared" si="938"/>
        <v>0</v>
      </c>
      <c r="CJ1125" s="262"/>
      <c r="CK1125" s="262"/>
      <c r="CL1125" s="263"/>
      <c r="CM1125" s="167"/>
      <c r="CN1125" s="194"/>
      <c r="CO1125" s="194"/>
      <c r="CP1125" s="136">
        <f t="shared" si="939"/>
        <v>0</v>
      </c>
      <c r="CQ1125" s="136">
        <f t="shared" si="916"/>
        <v>0</v>
      </c>
      <c r="CR1125" s="136">
        <f t="shared" si="940"/>
        <v>0</v>
      </c>
      <c r="CS1125" s="262"/>
      <c r="CT1125" s="262"/>
      <c r="CU1125" s="263"/>
      <c r="CV1125" s="167"/>
      <c r="CW1125" s="194"/>
      <c r="CX1125" s="194"/>
      <c r="CY1125" s="136">
        <f t="shared" si="941"/>
        <v>0</v>
      </c>
      <c r="CZ1125" s="136">
        <f t="shared" si="917"/>
        <v>0</v>
      </c>
      <c r="DA1125" s="136">
        <f t="shared" si="942"/>
        <v>0</v>
      </c>
      <c r="DB1125" s="262"/>
      <c r="DC1125" s="262"/>
      <c r="DD1125" s="263"/>
    </row>
    <row r="1126" spans="1:108" x14ac:dyDescent="0.25">
      <c r="A1126" s="167"/>
      <c r="B1126" s="194"/>
      <c r="C1126" s="194"/>
      <c r="D1126" s="136">
        <f t="shared" si="918"/>
        <v>0</v>
      </c>
      <c r="E1126" s="136">
        <f t="shared" si="919"/>
        <v>0</v>
      </c>
      <c r="F1126" s="136">
        <f t="shared" si="920"/>
        <v>0</v>
      </c>
      <c r="G1126" s="262"/>
      <c r="H1126" s="262"/>
      <c r="I1126" s="263"/>
      <c r="J1126" s="167"/>
      <c r="K1126" s="194"/>
      <c r="L1126" s="194"/>
      <c r="M1126" s="136">
        <f t="shared" si="921"/>
        <v>0</v>
      </c>
      <c r="N1126" s="136">
        <f t="shared" si="907"/>
        <v>0</v>
      </c>
      <c r="O1126" s="136">
        <f t="shared" si="922"/>
        <v>0</v>
      </c>
      <c r="P1126" s="262"/>
      <c r="Q1126" s="262"/>
      <c r="R1126" s="263"/>
      <c r="S1126" s="167"/>
      <c r="T1126" s="194"/>
      <c r="U1126" s="194"/>
      <c r="V1126" s="136">
        <f t="shared" si="923"/>
        <v>0</v>
      </c>
      <c r="W1126" s="136">
        <f t="shared" si="908"/>
        <v>0</v>
      </c>
      <c r="X1126" s="136">
        <f t="shared" si="924"/>
        <v>0</v>
      </c>
      <c r="Y1126" s="262"/>
      <c r="Z1126" s="262"/>
      <c r="AA1126" s="263"/>
      <c r="AB1126" s="167"/>
      <c r="AC1126" s="194"/>
      <c r="AD1126" s="194"/>
      <c r="AE1126" s="136">
        <f t="shared" si="925"/>
        <v>0</v>
      </c>
      <c r="AF1126" s="136">
        <f t="shared" si="909"/>
        <v>0</v>
      </c>
      <c r="AG1126" s="136">
        <f t="shared" si="926"/>
        <v>0</v>
      </c>
      <c r="AH1126" s="262"/>
      <c r="AI1126" s="262"/>
      <c r="AJ1126" s="263"/>
      <c r="AK1126" s="167"/>
      <c r="AL1126" s="194"/>
      <c r="AM1126" s="194"/>
      <c r="AN1126" s="136">
        <f t="shared" si="927"/>
        <v>0</v>
      </c>
      <c r="AO1126" s="136">
        <f t="shared" si="910"/>
        <v>0</v>
      </c>
      <c r="AP1126" s="136">
        <f t="shared" si="928"/>
        <v>0</v>
      </c>
      <c r="AQ1126" s="262"/>
      <c r="AR1126" s="262"/>
      <c r="AS1126" s="263"/>
      <c r="AT1126" s="167"/>
      <c r="AU1126" s="194"/>
      <c r="AV1126" s="194"/>
      <c r="AW1126" s="136">
        <f t="shared" si="929"/>
        <v>0</v>
      </c>
      <c r="AX1126" s="136">
        <f t="shared" si="911"/>
        <v>0</v>
      </c>
      <c r="AY1126" s="136">
        <f t="shared" si="930"/>
        <v>0</v>
      </c>
      <c r="AZ1126" s="262"/>
      <c r="BA1126" s="262"/>
      <c r="BB1126" s="263"/>
      <c r="BC1126" s="167"/>
      <c r="BD1126" s="194"/>
      <c r="BE1126" s="194"/>
      <c r="BF1126" s="136">
        <f t="shared" si="931"/>
        <v>0</v>
      </c>
      <c r="BG1126" s="136">
        <f t="shared" si="912"/>
        <v>0</v>
      </c>
      <c r="BH1126" s="136">
        <f t="shared" si="932"/>
        <v>0</v>
      </c>
      <c r="BI1126" s="262"/>
      <c r="BJ1126" s="262"/>
      <c r="BK1126" s="263"/>
      <c r="BL1126" s="167"/>
      <c r="BM1126" s="194"/>
      <c r="BN1126" s="194"/>
      <c r="BO1126" s="136">
        <f t="shared" si="933"/>
        <v>0</v>
      </c>
      <c r="BP1126" s="136">
        <f t="shared" si="913"/>
        <v>0</v>
      </c>
      <c r="BQ1126" s="136">
        <f t="shared" si="934"/>
        <v>0</v>
      </c>
      <c r="BR1126" s="262"/>
      <c r="BS1126" s="262"/>
      <c r="BT1126" s="263"/>
      <c r="BU1126" s="167"/>
      <c r="BV1126" s="194"/>
      <c r="BW1126" s="194"/>
      <c r="BX1126" s="136">
        <f t="shared" si="935"/>
        <v>0</v>
      </c>
      <c r="BY1126" s="136">
        <f t="shared" si="914"/>
        <v>0</v>
      </c>
      <c r="BZ1126" s="136">
        <f t="shared" si="936"/>
        <v>0</v>
      </c>
      <c r="CA1126" s="262"/>
      <c r="CB1126" s="262"/>
      <c r="CC1126" s="263"/>
      <c r="CD1126" s="167"/>
      <c r="CE1126" s="194"/>
      <c r="CF1126" s="194"/>
      <c r="CG1126" s="136">
        <f t="shared" si="937"/>
        <v>0</v>
      </c>
      <c r="CH1126" s="136">
        <f t="shared" si="915"/>
        <v>0</v>
      </c>
      <c r="CI1126" s="136">
        <f t="shared" si="938"/>
        <v>0</v>
      </c>
      <c r="CJ1126" s="262"/>
      <c r="CK1126" s="262"/>
      <c r="CL1126" s="263"/>
      <c r="CM1126" s="167"/>
      <c r="CN1126" s="194"/>
      <c r="CO1126" s="194"/>
      <c r="CP1126" s="136">
        <f t="shared" si="939"/>
        <v>0</v>
      </c>
      <c r="CQ1126" s="136">
        <f t="shared" si="916"/>
        <v>0</v>
      </c>
      <c r="CR1126" s="136">
        <f t="shared" si="940"/>
        <v>0</v>
      </c>
      <c r="CS1126" s="262"/>
      <c r="CT1126" s="262"/>
      <c r="CU1126" s="263"/>
      <c r="CV1126" s="167"/>
      <c r="CW1126" s="194"/>
      <c r="CX1126" s="194"/>
      <c r="CY1126" s="136">
        <f t="shared" si="941"/>
        <v>0</v>
      </c>
      <c r="CZ1126" s="136">
        <f t="shared" si="917"/>
        <v>0</v>
      </c>
      <c r="DA1126" s="136">
        <f t="shared" si="942"/>
        <v>0</v>
      </c>
      <c r="DB1126" s="262"/>
      <c r="DC1126" s="262"/>
      <c r="DD1126" s="263"/>
    </row>
    <row r="1127" spans="1:108" x14ac:dyDescent="0.25">
      <c r="A1127" s="167"/>
      <c r="B1127" s="194"/>
      <c r="C1127" s="194"/>
      <c r="D1127" s="136">
        <f t="shared" si="918"/>
        <v>0</v>
      </c>
      <c r="E1127" s="136">
        <f t="shared" si="919"/>
        <v>0</v>
      </c>
      <c r="F1127" s="136">
        <f t="shared" si="920"/>
        <v>0</v>
      </c>
      <c r="G1127" s="262"/>
      <c r="H1127" s="262"/>
      <c r="I1127" s="263"/>
      <c r="J1127" s="167"/>
      <c r="K1127" s="194"/>
      <c r="L1127" s="194"/>
      <c r="M1127" s="136">
        <f t="shared" si="921"/>
        <v>0</v>
      </c>
      <c r="N1127" s="136">
        <f t="shared" si="907"/>
        <v>0</v>
      </c>
      <c r="O1127" s="136">
        <f t="shared" si="922"/>
        <v>0</v>
      </c>
      <c r="P1127" s="262"/>
      <c r="Q1127" s="262"/>
      <c r="R1127" s="263"/>
      <c r="S1127" s="167"/>
      <c r="T1127" s="194"/>
      <c r="U1127" s="194"/>
      <c r="V1127" s="136">
        <f t="shared" si="923"/>
        <v>0</v>
      </c>
      <c r="W1127" s="136">
        <f t="shared" si="908"/>
        <v>0</v>
      </c>
      <c r="X1127" s="136">
        <f t="shared" si="924"/>
        <v>0</v>
      </c>
      <c r="Y1127" s="262"/>
      <c r="Z1127" s="262"/>
      <c r="AA1127" s="263"/>
      <c r="AB1127" s="167"/>
      <c r="AC1127" s="194"/>
      <c r="AD1127" s="194"/>
      <c r="AE1127" s="136">
        <f t="shared" si="925"/>
        <v>0</v>
      </c>
      <c r="AF1127" s="136">
        <f t="shared" si="909"/>
        <v>0</v>
      </c>
      <c r="AG1127" s="136">
        <f t="shared" si="926"/>
        <v>0</v>
      </c>
      <c r="AH1127" s="262"/>
      <c r="AI1127" s="262"/>
      <c r="AJ1127" s="263"/>
      <c r="AK1127" s="167"/>
      <c r="AL1127" s="194"/>
      <c r="AM1127" s="194"/>
      <c r="AN1127" s="136">
        <f t="shared" si="927"/>
        <v>0</v>
      </c>
      <c r="AO1127" s="136">
        <f t="shared" si="910"/>
        <v>0</v>
      </c>
      <c r="AP1127" s="136">
        <f t="shared" si="928"/>
        <v>0</v>
      </c>
      <c r="AQ1127" s="262"/>
      <c r="AR1127" s="262"/>
      <c r="AS1127" s="263"/>
      <c r="AT1127" s="167"/>
      <c r="AU1127" s="194"/>
      <c r="AV1127" s="194"/>
      <c r="AW1127" s="136">
        <f t="shared" si="929"/>
        <v>0</v>
      </c>
      <c r="AX1127" s="136">
        <f t="shared" si="911"/>
        <v>0</v>
      </c>
      <c r="AY1127" s="136">
        <f t="shared" si="930"/>
        <v>0</v>
      </c>
      <c r="AZ1127" s="262"/>
      <c r="BA1127" s="262"/>
      <c r="BB1127" s="263"/>
      <c r="BC1127" s="167"/>
      <c r="BD1127" s="194"/>
      <c r="BE1127" s="194"/>
      <c r="BF1127" s="136">
        <f t="shared" si="931"/>
        <v>0</v>
      </c>
      <c r="BG1127" s="136">
        <f t="shared" si="912"/>
        <v>0</v>
      </c>
      <c r="BH1127" s="136">
        <f t="shared" si="932"/>
        <v>0</v>
      </c>
      <c r="BI1127" s="262"/>
      <c r="BJ1127" s="262"/>
      <c r="BK1127" s="263"/>
      <c r="BL1127" s="167"/>
      <c r="BM1127" s="194"/>
      <c r="BN1127" s="194"/>
      <c r="BO1127" s="136">
        <f t="shared" si="933"/>
        <v>0</v>
      </c>
      <c r="BP1127" s="136">
        <f t="shared" si="913"/>
        <v>0</v>
      </c>
      <c r="BQ1127" s="136">
        <f t="shared" si="934"/>
        <v>0</v>
      </c>
      <c r="BR1127" s="262"/>
      <c r="BS1127" s="262"/>
      <c r="BT1127" s="263"/>
      <c r="BU1127" s="167"/>
      <c r="BV1127" s="194"/>
      <c r="BW1127" s="194"/>
      <c r="BX1127" s="136">
        <f t="shared" si="935"/>
        <v>0</v>
      </c>
      <c r="BY1127" s="136">
        <f t="shared" si="914"/>
        <v>0</v>
      </c>
      <c r="BZ1127" s="136">
        <f t="shared" si="936"/>
        <v>0</v>
      </c>
      <c r="CA1127" s="262"/>
      <c r="CB1127" s="262"/>
      <c r="CC1127" s="263"/>
      <c r="CD1127" s="167"/>
      <c r="CE1127" s="194"/>
      <c r="CF1127" s="194"/>
      <c r="CG1127" s="136">
        <f t="shared" si="937"/>
        <v>0</v>
      </c>
      <c r="CH1127" s="136">
        <f t="shared" si="915"/>
        <v>0</v>
      </c>
      <c r="CI1127" s="136">
        <f t="shared" si="938"/>
        <v>0</v>
      </c>
      <c r="CJ1127" s="262"/>
      <c r="CK1127" s="262"/>
      <c r="CL1127" s="263"/>
      <c r="CM1127" s="167"/>
      <c r="CN1127" s="194"/>
      <c r="CO1127" s="194"/>
      <c r="CP1127" s="136">
        <f t="shared" si="939"/>
        <v>0</v>
      </c>
      <c r="CQ1127" s="136">
        <f t="shared" si="916"/>
        <v>0</v>
      </c>
      <c r="CR1127" s="136">
        <f t="shared" si="940"/>
        <v>0</v>
      </c>
      <c r="CS1127" s="262"/>
      <c r="CT1127" s="262"/>
      <c r="CU1127" s="263"/>
      <c r="CV1127" s="167"/>
      <c r="CW1127" s="194"/>
      <c r="CX1127" s="194"/>
      <c r="CY1127" s="136">
        <f t="shared" si="941"/>
        <v>0</v>
      </c>
      <c r="CZ1127" s="136">
        <f t="shared" si="917"/>
        <v>0</v>
      </c>
      <c r="DA1127" s="136">
        <f t="shared" si="942"/>
        <v>0</v>
      </c>
      <c r="DB1127" s="262"/>
      <c r="DC1127" s="262"/>
      <c r="DD1127" s="263"/>
    </row>
    <row r="1128" spans="1:108" x14ac:dyDescent="0.25">
      <c r="A1128" s="167"/>
      <c r="B1128" s="194"/>
      <c r="C1128" s="194"/>
      <c r="D1128" s="136">
        <f t="shared" si="918"/>
        <v>0</v>
      </c>
      <c r="E1128" s="136">
        <f t="shared" si="919"/>
        <v>0</v>
      </c>
      <c r="F1128" s="136">
        <f t="shared" si="920"/>
        <v>0</v>
      </c>
      <c r="G1128" s="262"/>
      <c r="H1128" s="262"/>
      <c r="I1128" s="263"/>
      <c r="J1128" s="167"/>
      <c r="K1128" s="194"/>
      <c r="L1128" s="194"/>
      <c r="M1128" s="136">
        <f t="shared" si="921"/>
        <v>0</v>
      </c>
      <c r="N1128" s="136">
        <f t="shared" si="907"/>
        <v>0</v>
      </c>
      <c r="O1128" s="136">
        <f t="shared" si="922"/>
        <v>0</v>
      </c>
      <c r="P1128" s="262"/>
      <c r="Q1128" s="262"/>
      <c r="R1128" s="263"/>
      <c r="S1128" s="167"/>
      <c r="T1128" s="194"/>
      <c r="U1128" s="194"/>
      <c r="V1128" s="136">
        <f t="shared" si="923"/>
        <v>0</v>
      </c>
      <c r="W1128" s="136">
        <f t="shared" si="908"/>
        <v>0</v>
      </c>
      <c r="X1128" s="136">
        <f t="shared" si="924"/>
        <v>0</v>
      </c>
      <c r="Y1128" s="262"/>
      <c r="Z1128" s="262"/>
      <c r="AA1128" s="263"/>
      <c r="AB1128" s="167"/>
      <c r="AC1128" s="194"/>
      <c r="AD1128" s="194"/>
      <c r="AE1128" s="136">
        <f t="shared" si="925"/>
        <v>0</v>
      </c>
      <c r="AF1128" s="136">
        <f t="shared" si="909"/>
        <v>0</v>
      </c>
      <c r="AG1128" s="136">
        <f t="shared" si="926"/>
        <v>0</v>
      </c>
      <c r="AH1128" s="262"/>
      <c r="AI1128" s="262"/>
      <c r="AJ1128" s="263"/>
      <c r="AK1128" s="167"/>
      <c r="AL1128" s="194"/>
      <c r="AM1128" s="194"/>
      <c r="AN1128" s="136">
        <f t="shared" si="927"/>
        <v>0</v>
      </c>
      <c r="AO1128" s="136">
        <f t="shared" si="910"/>
        <v>0</v>
      </c>
      <c r="AP1128" s="136">
        <f t="shared" si="928"/>
        <v>0</v>
      </c>
      <c r="AQ1128" s="262"/>
      <c r="AR1128" s="262"/>
      <c r="AS1128" s="263"/>
      <c r="AT1128" s="167"/>
      <c r="AU1128" s="194"/>
      <c r="AV1128" s="194"/>
      <c r="AW1128" s="136">
        <f t="shared" si="929"/>
        <v>0</v>
      </c>
      <c r="AX1128" s="136">
        <f t="shared" si="911"/>
        <v>0</v>
      </c>
      <c r="AY1128" s="136">
        <f t="shared" si="930"/>
        <v>0</v>
      </c>
      <c r="AZ1128" s="262"/>
      <c r="BA1128" s="262"/>
      <c r="BB1128" s="263"/>
      <c r="BC1128" s="167"/>
      <c r="BD1128" s="194"/>
      <c r="BE1128" s="194"/>
      <c r="BF1128" s="136">
        <f t="shared" si="931"/>
        <v>0</v>
      </c>
      <c r="BG1128" s="136">
        <f t="shared" si="912"/>
        <v>0</v>
      </c>
      <c r="BH1128" s="136">
        <f t="shared" si="932"/>
        <v>0</v>
      </c>
      <c r="BI1128" s="262"/>
      <c r="BJ1128" s="262"/>
      <c r="BK1128" s="263"/>
      <c r="BL1128" s="167"/>
      <c r="BM1128" s="194"/>
      <c r="BN1128" s="194"/>
      <c r="BO1128" s="136">
        <f t="shared" si="933"/>
        <v>0</v>
      </c>
      <c r="BP1128" s="136">
        <f t="shared" si="913"/>
        <v>0</v>
      </c>
      <c r="BQ1128" s="136">
        <f t="shared" si="934"/>
        <v>0</v>
      </c>
      <c r="BR1128" s="262"/>
      <c r="BS1128" s="262"/>
      <c r="BT1128" s="263"/>
      <c r="BU1128" s="167"/>
      <c r="BV1128" s="194"/>
      <c r="BW1128" s="194"/>
      <c r="BX1128" s="136">
        <f t="shared" si="935"/>
        <v>0</v>
      </c>
      <c r="BY1128" s="136">
        <f t="shared" si="914"/>
        <v>0</v>
      </c>
      <c r="BZ1128" s="136">
        <f t="shared" si="936"/>
        <v>0</v>
      </c>
      <c r="CA1128" s="262"/>
      <c r="CB1128" s="262"/>
      <c r="CC1128" s="263"/>
      <c r="CD1128" s="167"/>
      <c r="CE1128" s="194"/>
      <c r="CF1128" s="194"/>
      <c r="CG1128" s="136">
        <f t="shared" si="937"/>
        <v>0</v>
      </c>
      <c r="CH1128" s="136">
        <f t="shared" si="915"/>
        <v>0</v>
      </c>
      <c r="CI1128" s="136">
        <f t="shared" si="938"/>
        <v>0</v>
      </c>
      <c r="CJ1128" s="262"/>
      <c r="CK1128" s="262"/>
      <c r="CL1128" s="263"/>
      <c r="CM1128" s="167"/>
      <c r="CN1128" s="194"/>
      <c r="CO1128" s="194"/>
      <c r="CP1128" s="136">
        <f t="shared" si="939"/>
        <v>0</v>
      </c>
      <c r="CQ1128" s="136">
        <f t="shared" si="916"/>
        <v>0</v>
      </c>
      <c r="CR1128" s="136">
        <f t="shared" si="940"/>
        <v>0</v>
      </c>
      <c r="CS1128" s="262"/>
      <c r="CT1128" s="262"/>
      <c r="CU1128" s="263"/>
      <c r="CV1128" s="167"/>
      <c r="CW1128" s="194"/>
      <c r="CX1128" s="194"/>
      <c r="CY1128" s="136">
        <f t="shared" si="941"/>
        <v>0</v>
      </c>
      <c r="CZ1128" s="136">
        <f t="shared" si="917"/>
        <v>0</v>
      </c>
      <c r="DA1128" s="136">
        <f t="shared" si="942"/>
        <v>0</v>
      </c>
      <c r="DB1128" s="262"/>
      <c r="DC1128" s="262"/>
      <c r="DD1128" s="263"/>
    </row>
    <row r="1129" spans="1:108" x14ac:dyDescent="0.25">
      <c r="A1129" s="167"/>
      <c r="B1129" s="194"/>
      <c r="C1129" s="194"/>
      <c r="D1129" s="136">
        <f t="shared" si="918"/>
        <v>0</v>
      </c>
      <c r="E1129" s="136">
        <f t="shared" si="919"/>
        <v>0</v>
      </c>
      <c r="F1129" s="136">
        <f t="shared" si="920"/>
        <v>0</v>
      </c>
      <c r="G1129" s="262"/>
      <c r="H1129" s="262"/>
      <c r="I1129" s="263"/>
      <c r="J1129" s="167"/>
      <c r="K1129" s="194"/>
      <c r="L1129" s="194"/>
      <c r="M1129" s="136">
        <f t="shared" si="921"/>
        <v>0</v>
      </c>
      <c r="N1129" s="136">
        <f t="shared" si="907"/>
        <v>0</v>
      </c>
      <c r="O1129" s="136">
        <f t="shared" si="922"/>
        <v>0</v>
      </c>
      <c r="P1129" s="262"/>
      <c r="Q1129" s="262"/>
      <c r="R1129" s="263"/>
      <c r="S1129" s="167"/>
      <c r="T1129" s="194"/>
      <c r="U1129" s="194"/>
      <c r="V1129" s="136">
        <f t="shared" si="923"/>
        <v>0</v>
      </c>
      <c r="W1129" s="136">
        <f t="shared" si="908"/>
        <v>0</v>
      </c>
      <c r="X1129" s="136">
        <f t="shared" si="924"/>
        <v>0</v>
      </c>
      <c r="Y1129" s="262"/>
      <c r="Z1129" s="262"/>
      <c r="AA1129" s="263"/>
      <c r="AB1129" s="167"/>
      <c r="AC1129" s="194"/>
      <c r="AD1129" s="194"/>
      <c r="AE1129" s="136">
        <f t="shared" si="925"/>
        <v>0</v>
      </c>
      <c r="AF1129" s="136">
        <f t="shared" si="909"/>
        <v>0</v>
      </c>
      <c r="AG1129" s="136">
        <f t="shared" si="926"/>
        <v>0</v>
      </c>
      <c r="AH1129" s="262"/>
      <c r="AI1129" s="262"/>
      <c r="AJ1129" s="263"/>
      <c r="AK1129" s="167"/>
      <c r="AL1129" s="194"/>
      <c r="AM1129" s="194"/>
      <c r="AN1129" s="136">
        <f t="shared" si="927"/>
        <v>0</v>
      </c>
      <c r="AO1129" s="136">
        <f t="shared" si="910"/>
        <v>0</v>
      </c>
      <c r="AP1129" s="136">
        <f t="shared" si="928"/>
        <v>0</v>
      </c>
      <c r="AQ1129" s="262"/>
      <c r="AR1129" s="262"/>
      <c r="AS1129" s="263"/>
      <c r="AT1129" s="167"/>
      <c r="AU1129" s="194"/>
      <c r="AV1129" s="194"/>
      <c r="AW1129" s="136">
        <f t="shared" si="929"/>
        <v>0</v>
      </c>
      <c r="AX1129" s="136">
        <f t="shared" si="911"/>
        <v>0</v>
      </c>
      <c r="AY1129" s="136">
        <f t="shared" si="930"/>
        <v>0</v>
      </c>
      <c r="AZ1129" s="262"/>
      <c r="BA1129" s="262"/>
      <c r="BB1129" s="263"/>
      <c r="BC1129" s="167"/>
      <c r="BD1129" s="194"/>
      <c r="BE1129" s="194"/>
      <c r="BF1129" s="136">
        <f t="shared" si="931"/>
        <v>0</v>
      </c>
      <c r="BG1129" s="136">
        <f t="shared" si="912"/>
        <v>0</v>
      </c>
      <c r="BH1129" s="136">
        <f t="shared" si="932"/>
        <v>0</v>
      </c>
      <c r="BI1129" s="262"/>
      <c r="BJ1129" s="262"/>
      <c r="BK1129" s="263"/>
      <c r="BL1129" s="167"/>
      <c r="BM1129" s="194"/>
      <c r="BN1129" s="194"/>
      <c r="BO1129" s="136">
        <f t="shared" si="933"/>
        <v>0</v>
      </c>
      <c r="BP1129" s="136">
        <f t="shared" si="913"/>
        <v>0</v>
      </c>
      <c r="BQ1129" s="136">
        <f t="shared" si="934"/>
        <v>0</v>
      </c>
      <c r="BR1129" s="262"/>
      <c r="BS1129" s="262"/>
      <c r="BT1129" s="263"/>
      <c r="BU1129" s="167"/>
      <c r="BV1129" s="194"/>
      <c r="BW1129" s="194"/>
      <c r="BX1129" s="136">
        <f t="shared" si="935"/>
        <v>0</v>
      </c>
      <c r="BY1129" s="136">
        <f t="shared" si="914"/>
        <v>0</v>
      </c>
      <c r="BZ1129" s="136">
        <f t="shared" si="936"/>
        <v>0</v>
      </c>
      <c r="CA1129" s="262"/>
      <c r="CB1129" s="262"/>
      <c r="CC1129" s="263"/>
      <c r="CD1129" s="167"/>
      <c r="CE1129" s="194"/>
      <c r="CF1129" s="194"/>
      <c r="CG1129" s="136">
        <f t="shared" si="937"/>
        <v>0</v>
      </c>
      <c r="CH1129" s="136">
        <f t="shared" si="915"/>
        <v>0</v>
      </c>
      <c r="CI1129" s="136">
        <f t="shared" si="938"/>
        <v>0</v>
      </c>
      <c r="CJ1129" s="262"/>
      <c r="CK1129" s="262"/>
      <c r="CL1129" s="263"/>
      <c r="CM1129" s="167"/>
      <c r="CN1129" s="194"/>
      <c r="CO1129" s="194"/>
      <c r="CP1129" s="136">
        <f t="shared" si="939"/>
        <v>0</v>
      </c>
      <c r="CQ1129" s="136">
        <f t="shared" si="916"/>
        <v>0</v>
      </c>
      <c r="CR1129" s="136">
        <f t="shared" si="940"/>
        <v>0</v>
      </c>
      <c r="CS1129" s="262"/>
      <c r="CT1129" s="262"/>
      <c r="CU1129" s="263"/>
      <c r="CV1129" s="167"/>
      <c r="CW1129" s="194"/>
      <c r="CX1129" s="194"/>
      <c r="CY1129" s="136">
        <f t="shared" si="941"/>
        <v>0</v>
      </c>
      <c r="CZ1129" s="136">
        <f t="shared" si="917"/>
        <v>0</v>
      </c>
      <c r="DA1129" s="136">
        <f t="shared" si="942"/>
        <v>0</v>
      </c>
      <c r="DB1129" s="262"/>
      <c r="DC1129" s="262"/>
      <c r="DD1129" s="263"/>
    </row>
    <row r="1130" spans="1:108" x14ac:dyDescent="0.25">
      <c r="A1130" s="167"/>
      <c r="B1130" s="194"/>
      <c r="C1130" s="194"/>
      <c r="D1130" s="136">
        <f t="shared" si="918"/>
        <v>0</v>
      </c>
      <c r="E1130" s="136">
        <f t="shared" si="919"/>
        <v>0</v>
      </c>
      <c r="F1130" s="136">
        <f t="shared" si="920"/>
        <v>0</v>
      </c>
      <c r="G1130" s="262"/>
      <c r="H1130" s="262"/>
      <c r="I1130" s="263"/>
      <c r="J1130" s="167"/>
      <c r="K1130" s="194"/>
      <c r="L1130" s="194"/>
      <c r="M1130" s="136">
        <f t="shared" si="921"/>
        <v>0</v>
      </c>
      <c r="N1130" s="136">
        <f t="shared" si="907"/>
        <v>0</v>
      </c>
      <c r="O1130" s="136">
        <f t="shared" si="922"/>
        <v>0</v>
      </c>
      <c r="P1130" s="262"/>
      <c r="Q1130" s="262"/>
      <c r="R1130" s="263"/>
      <c r="S1130" s="167"/>
      <c r="T1130" s="194"/>
      <c r="U1130" s="194"/>
      <c r="V1130" s="136">
        <f t="shared" si="923"/>
        <v>0</v>
      </c>
      <c r="W1130" s="136">
        <f t="shared" si="908"/>
        <v>0</v>
      </c>
      <c r="X1130" s="136">
        <f t="shared" si="924"/>
        <v>0</v>
      </c>
      <c r="Y1130" s="262"/>
      <c r="Z1130" s="262"/>
      <c r="AA1130" s="263"/>
      <c r="AB1130" s="167"/>
      <c r="AC1130" s="194"/>
      <c r="AD1130" s="194"/>
      <c r="AE1130" s="136">
        <f t="shared" si="925"/>
        <v>0</v>
      </c>
      <c r="AF1130" s="136">
        <f t="shared" si="909"/>
        <v>0</v>
      </c>
      <c r="AG1130" s="136">
        <f t="shared" si="926"/>
        <v>0</v>
      </c>
      <c r="AH1130" s="262"/>
      <c r="AI1130" s="262"/>
      <c r="AJ1130" s="263"/>
      <c r="AK1130" s="167"/>
      <c r="AL1130" s="194"/>
      <c r="AM1130" s="194"/>
      <c r="AN1130" s="136">
        <f t="shared" si="927"/>
        <v>0</v>
      </c>
      <c r="AO1130" s="136">
        <f t="shared" si="910"/>
        <v>0</v>
      </c>
      <c r="AP1130" s="136">
        <f t="shared" si="928"/>
        <v>0</v>
      </c>
      <c r="AQ1130" s="262"/>
      <c r="AR1130" s="262"/>
      <c r="AS1130" s="263"/>
      <c r="AT1130" s="167"/>
      <c r="AU1130" s="194"/>
      <c r="AV1130" s="194"/>
      <c r="AW1130" s="136">
        <f t="shared" si="929"/>
        <v>0</v>
      </c>
      <c r="AX1130" s="136">
        <f t="shared" si="911"/>
        <v>0</v>
      </c>
      <c r="AY1130" s="136">
        <f t="shared" si="930"/>
        <v>0</v>
      </c>
      <c r="AZ1130" s="262"/>
      <c r="BA1130" s="262"/>
      <c r="BB1130" s="263"/>
      <c r="BC1130" s="167"/>
      <c r="BD1130" s="194"/>
      <c r="BE1130" s="194"/>
      <c r="BF1130" s="136">
        <f t="shared" si="931"/>
        <v>0</v>
      </c>
      <c r="BG1130" s="136">
        <f t="shared" si="912"/>
        <v>0</v>
      </c>
      <c r="BH1130" s="136">
        <f t="shared" si="932"/>
        <v>0</v>
      </c>
      <c r="BI1130" s="262"/>
      <c r="BJ1130" s="262"/>
      <c r="BK1130" s="263"/>
      <c r="BL1130" s="167"/>
      <c r="BM1130" s="194"/>
      <c r="BN1130" s="194"/>
      <c r="BO1130" s="136">
        <f t="shared" si="933"/>
        <v>0</v>
      </c>
      <c r="BP1130" s="136">
        <f t="shared" si="913"/>
        <v>0</v>
      </c>
      <c r="BQ1130" s="136">
        <f t="shared" si="934"/>
        <v>0</v>
      </c>
      <c r="BR1130" s="262"/>
      <c r="BS1130" s="262"/>
      <c r="BT1130" s="263"/>
      <c r="BU1130" s="167"/>
      <c r="BV1130" s="194"/>
      <c r="BW1130" s="194"/>
      <c r="BX1130" s="136">
        <f t="shared" si="935"/>
        <v>0</v>
      </c>
      <c r="BY1130" s="136">
        <f t="shared" si="914"/>
        <v>0</v>
      </c>
      <c r="BZ1130" s="136">
        <f t="shared" si="936"/>
        <v>0</v>
      </c>
      <c r="CA1130" s="262"/>
      <c r="CB1130" s="262"/>
      <c r="CC1130" s="263"/>
      <c r="CD1130" s="167"/>
      <c r="CE1130" s="194"/>
      <c r="CF1130" s="194"/>
      <c r="CG1130" s="136">
        <f t="shared" si="937"/>
        <v>0</v>
      </c>
      <c r="CH1130" s="136">
        <f t="shared" si="915"/>
        <v>0</v>
      </c>
      <c r="CI1130" s="136">
        <f t="shared" si="938"/>
        <v>0</v>
      </c>
      <c r="CJ1130" s="262"/>
      <c r="CK1130" s="262"/>
      <c r="CL1130" s="263"/>
      <c r="CM1130" s="167"/>
      <c r="CN1130" s="194"/>
      <c r="CO1130" s="194"/>
      <c r="CP1130" s="136">
        <f t="shared" si="939"/>
        <v>0</v>
      </c>
      <c r="CQ1130" s="136">
        <f t="shared" si="916"/>
        <v>0</v>
      </c>
      <c r="CR1130" s="136">
        <f t="shared" si="940"/>
        <v>0</v>
      </c>
      <c r="CS1130" s="262"/>
      <c r="CT1130" s="262"/>
      <c r="CU1130" s="263"/>
      <c r="CV1130" s="167"/>
      <c r="CW1130" s="194"/>
      <c r="CX1130" s="194"/>
      <c r="CY1130" s="136">
        <f t="shared" si="941"/>
        <v>0</v>
      </c>
      <c r="CZ1130" s="136">
        <f t="shared" si="917"/>
        <v>0</v>
      </c>
      <c r="DA1130" s="136">
        <f t="shared" si="942"/>
        <v>0</v>
      </c>
      <c r="DB1130" s="262"/>
      <c r="DC1130" s="262"/>
      <c r="DD1130" s="263"/>
    </row>
    <row r="1131" spans="1:108" x14ac:dyDescent="0.25">
      <c r="A1131" s="167"/>
      <c r="B1131" s="194"/>
      <c r="C1131" s="194"/>
      <c r="D1131" s="136">
        <f t="shared" si="918"/>
        <v>0</v>
      </c>
      <c r="E1131" s="136">
        <f t="shared" si="919"/>
        <v>0</v>
      </c>
      <c r="F1131" s="136">
        <f t="shared" si="920"/>
        <v>0</v>
      </c>
      <c r="G1131" s="262"/>
      <c r="H1131" s="262"/>
      <c r="I1131" s="263"/>
      <c r="J1131" s="167"/>
      <c r="K1131" s="194"/>
      <c r="L1131" s="194"/>
      <c r="M1131" s="136">
        <f t="shared" si="921"/>
        <v>0</v>
      </c>
      <c r="N1131" s="136">
        <f t="shared" si="907"/>
        <v>0</v>
      </c>
      <c r="O1131" s="136">
        <f t="shared" si="922"/>
        <v>0</v>
      </c>
      <c r="P1131" s="262"/>
      <c r="Q1131" s="262"/>
      <c r="R1131" s="263"/>
      <c r="S1131" s="167"/>
      <c r="T1131" s="194"/>
      <c r="U1131" s="194"/>
      <c r="V1131" s="136">
        <f t="shared" si="923"/>
        <v>0</v>
      </c>
      <c r="W1131" s="136">
        <f t="shared" si="908"/>
        <v>0</v>
      </c>
      <c r="X1131" s="136">
        <f t="shared" si="924"/>
        <v>0</v>
      </c>
      <c r="Y1131" s="262"/>
      <c r="Z1131" s="262"/>
      <c r="AA1131" s="263"/>
      <c r="AB1131" s="167"/>
      <c r="AC1131" s="194"/>
      <c r="AD1131" s="194"/>
      <c r="AE1131" s="136">
        <f t="shared" si="925"/>
        <v>0</v>
      </c>
      <c r="AF1131" s="136">
        <f t="shared" si="909"/>
        <v>0</v>
      </c>
      <c r="AG1131" s="136">
        <f t="shared" si="926"/>
        <v>0</v>
      </c>
      <c r="AH1131" s="262"/>
      <c r="AI1131" s="262"/>
      <c r="AJ1131" s="263"/>
      <c r="AK1131" s="167"/>
      <c r="AL1131" s="194"/>
      <c r="AM1131" s="194"/>
      <c r="AN1131" s="136">
        <f t="shared" si="927"/>
        <v>0</v>
      </c>
      <c r="AO1131" s="136">
        <f t="shared" si="910"/>
        <v>0</v>
      </c>
      <c r="AP1131" s="136">
        <f t="shared" si="928"/>
        <v>0</v>
      </c>
      <c r="AQ1131" s="262"/>
      <c r="AR1131" s="262"/>
      <c r="AS1131" s="263"/>
      <c r="AT1131" s="167"/>
      <c r="AU1131" s="194"/>
      <c r="AV1131" s="194"/>
      <c r="AW1131" s="136">
        <f t="shared" si="929"/>
        <v>0</v>
      </c>
      <c r="AX1131" s="136">
        <f t="shared" si="911"/>
        <v>0</v>
      </c>
      <c r="AY1131" s="136">
        <f t="shared" si="930"/>
        <v>0</v>
      </c>
      <c r="AZ1131" s="262"/>
      <c r="BA1131" s="262"/>
      <c r="BB1131" s="263"/>
      <c r="BC1131" s="167"/>
      <c r="BD1131" s="194"/>
      <c r="BE1131" s="194"/>
      <c r="BF1131" s="136">
        <f t="shared" si="931"/>
        <v>0</v>
      </c>
      <c r="BG1131" s="136">
        <f t="shared" si="912"/>
        <v>0</v>
      </c>
      <c r="BH1131" s="136">
        <f t="shared" si="932"/>
        <v>0</v>
      </c>
      <c r="BI1131" s="262"/>
      <c r="BJ1131" s="262"/>
      <c r="BK1131" s="263"/>
      <c r="BL1131" s="167"/>
      <c r="BM1131" s="194"/>
      <c r="BN1131" s="194"/>
      <c r="BO1131" s="136">
        <f t="shared" si="933"/>
        <v>0</v>
      </c>
      <c r="BP1131" s="136">
        <f t="shared" si="913"/>
        <v>0</v>
      </c>
      <c r="BQ1131" s="136">
        <f t="shared" si="934"/>
        <v>0</v>
      </c>
      <c r="BR1131" s="262"/>
      <c r="BS1131" s="262"/>
      <c r="BT1131" s="263"/>
      <c r="BU1131" s="167"/>
      <c r="BV1131" s="194"/>
      <c r="BW1131" s="194"/>
      <c r="BX1131" s="136">
        <f t="shared" si="935"/>
        <v>0</v>
      </c>
      <c r="BY1131" s="136">
        <f t="shared" si="914"/>
        <v>0</v>
      </c>
      <c r="BZ1131" s="136">
        <f t="shared" si="936"/>
        <v>0</v>
      </c>
      <c r="CA1131" s="262"/>
      <c r="CB1131" s="262"/>
      <c r="CC1131" s="263"/>
      <c r="CD1131" s="167"/>
      <c r="CE1131" s="194"/>
      <c r="CF1131" s="194"/>
      <c r="CG1131" s="136">
        <f t="shared" si="937"/>
        <v>0</v>
      </c>
      <c r="CH1131" s="136">
        <f t="shared" si="915"/>
        <v>0</v>
      </c>
      <c r="CI1131" s="136">
        <f t="shared" si="938"/>
        <v>0</v>
      </c>
      <c r="CJ1131" s="262"/>
      <c r="CK1131" s="262"/>
      <c r="CL1131" s="263"/>
      <c r="CM1131" s="167"/>
      <c r="CN1131" s="194"/>
      <c r="CO1131" s="194"/>
      <c r="CP1131" s="136">
        <f t="shared" si="939"/>
        <v>0</v>
      </c>
      <c r="CQ1131" s="136">
        <f t="shared" si="916"/>
        <v>0</v>
      </c>
      <c r="CR1131" s="136">
        <f t="shared" si="940"/>
        <v>0</v>
      </c>
      <c r="CS1131" s="262"/>
      <c r="CT1131" s="262"/>
      <c r="CU1131" s="263"/>
      <c r="CV1131" s="167"/>
      <c r="CW1131" s="194"/>
      <c r="CX1131" s="194"/>
      <c r="CY1131" s="136">
        <f t="shared" si="941"/>
        <v>0</v>
      </c>
      <c r="CZ1131" s="136">
        <f t="shared" si="917"/>
        <v>0</v>
      </c>
      <c r="DA1131" s="136">
        <f t="shared" si="942"/>
        <v>0</v>
      </c>
      <c r="DB1131" s="262"/>
      <c r="DC1131" s="262"/>
      <c r="DD1131" s="263"/>
    </row>
    <row r="1132" spans="1:108" x14ac:dyDescent="0.25">
      <c r="A1132" s="167"/>
      <c r="B1132" s="194"/>
      <c r="C1132" s="194"/>
      <c r="D1132" s="136">
        <f t="shared" si="918"/>
        <v>0</v>
      </c>
      <c r="E1132" s="136">
        <f t="shared" si="919"/>
        <v>0</v>
      </c>
      <c r="F1132" s="136">
        <f t="shared" si="920"/>
        <v>0</v>
      </c>
      <c r="G1132" s="262"/>
      <c r="H1132" s="262"/>
      <c r="I1132" s="263"/>
      <c r="J1132" s="167"/>
      <c r="K1132" s="194"/>
      <c r="L1132" s="194"/>
      <c r="M1132" s="136">
        <f t="shared" si="921"/>
        <v>0</v>
      </c>
      <c r="N1132" s="136">
        <f t="shared" si="907"/>
        <v>0</v>
      </c>
      <c r="O1132" s="136">
        <f t="shared" si="922"/>
        <v>0</v>
      </c>
      <c r="P1132" s="262"/>
      <c r="Q1132" s="262"/>
      <c r="R1132" s="263"/>
      <c r="S1132" s="167"/>
      <c r="T1132" s="194"/>
      <c r="U1132" s="194"/>
      <c r="V1132" s="136">
        <f t="shared" si="923"/>
        <v>0</v>
      </c>
      <c r="W1132" s="136">
        <f t="shared" si="908"/>
        <v>0</v>
      </c>
      <c r="X1132" s="136">
        <f t="shared" si="924"/>
        <v>0</v>
      </c>
      <c r="Y1132" s="262"/>
      <c r="Z1132" s="262"/>
      <c r="AA1132" s="263"/>
      <c r="AB1132" s="167"/>
      <c r="AC1132" s="194"/>
      <c r="AD1132" s="194"/>
      <c r="AE1132" s="136">
        <f t="shared" si="925"/>
        <v>0</v>
      </c>
      <c r="AF1132" s="136">
        <f t="shared" si="909"/>
        <v>0</v>
      </c>
      <c r="AG1132" s="136">
        <f t="shared" si="926"/>
        <v>0</v>
      </c>
      <c r="AH1132" s="262"/>
      <c r="AI1132" s="262"/>
      <c r="AJ1132" s="263"/>
      <c r="AK1132" s="167"/>
      <c r="AL1132" s="194"/>
      <c r="AM1132" s="194"/>
      <c r="AN1132" s="136">
        <f t="shared" si="927"/>
        <v>0</v>
      </c>
      <c r="AO1132" s="136">
        <f t="shared" si="910"/>
        <v>0</v>
      </c>
      <c r="AP1132" s="136">
        <f t="shared" si="928"/>
        <v>0</v>
      </c>
      <c r="AQ1132" s="262"/>
      <c r="AR1132" s="262"/>
      <c r="AS1132" s="263"/>
      <c r="AT1132" s="167"/>
      <c r="AU1132" s="194"/>
      <c r="AV1132" s="194"/>
      <c r="AW1132" s="136">
        <f t="shared" si="929"/>
        <v>0</v>
      </c>
      <c r="AX1132" s="136">
        <f t="shared" si="911"/>
        <v>0</v>
      </c>
      <c r="AY1132" s="136">
        <f t="shared" si="930"/>
        <v>0</v>
      </c>
      <c r="AZ1132" s="262"/>
      <c r="BA1132" s="262"/>
      <c r="BB1132" s="263"/>
      <c r="BC1132" s="167"/>
      <c r="BD1132" s="194"/>
      <c r="BE1132" s="194"/>
      <c r="BF1132" s="136">
        <f t="shared" si="931"/>
        <v>0</v>
      </c>
      <c r="BG1132" s="136">
        <f t="shared" si="912"/>
        <v>0</v>
      </c>
      <c r="BH1132" s="136">
        <f t="shared" si="932"/>
        <v>0</v>
      </c>
      <c r="BI1132" s="262"/>
      <c r="BJ1132" s="262"/>
      <c r="BK1132" s="263"/>
      <c r="BL1132" s="167"/>
      <c r="BM1132" s="194"/>
      <c r="BN1132" s="194"/>
      <c r="BO1132" s="136">
        <f t="shared" si="933"/>
        <v>0</v>
      </c>
      <c r="BP1132" s="136">
        <f t="shared" si="913"/>
        <v>0</v>
      </c>
      <c r="BQ1132" s="136">
        <f t="shared" si="934"/>
        <v>0</v>
      </c>
      <c r="BR1132" s="262"/>
      <c r="BS1132" s="262"/>
      <c r="BT1132" s="263"/>
      <c r="BU1132" s="167"/>
      <c r="BV1132" s="194"/>
      <c r="BW1132" s="194"/>
      <c r="BX1132" s="136">
        <f t="shared" si="935"/>
        <v>0</v>
      </c>
      <c r="BY1132" s="136">
        <f t="shared" si="914"/>
        <v>0</v>
      </c>
      <c r="BZ1132" s="136">
        <f t="shared" si="936"/>
        <v>0</v>
      </c>
      <c r="CA1132" s="262"/>
      <c r="CB1132" s="262"/>
      <c r="CC1132" s="263"/>
      <c r="CD1132" s="167"/>
      <c r="CE1132" s="194"/>
      <c r="CF1132" s="194"/>
      <c r="CG1132" s="136">
        <f t="shared" si="937"/>
        <v>0</v>
      </c>
      <c r="CH1132" s="136">
        <f t="shared" si="915"/>
        <v>0</v>
      </c>
      <c r="CI1132" s="136">
        <f t="shared" si="938"/>
        <v>0</v>
      </c>
      <c r="CJ1132" s="262"/>
      <c r="CK1132" s="262"/>
      <c r="CL1132" s="263"/>
      <c r="CM1132" s="167"/>
      <c r="CN1132" s="194"/>
      <c r="CO1132" s="194"/>
      <c r="CP1132" s="136">
        <f t="shared" si="939"/>
        <v>0</v>
      </c>
      <c r="CQ1132" s="136">
        <f t="shared" si="916"/>
        <v>0</v>
      </c>
      <c r="CR1132" s="136">
        <f t="shared" si="940"/>
        <v>0</v>
      </c>
      <c r="CS1132" s="262"/>
      <c r="CT1132" s="262"/>
      <c r="CU1132" s="263"/>
      <c r="CV1132" s="167"/>
      <c r="CW1132" s="194"/>
      <c r="CX1132" s="194"/>
      <c r="CY1132" s="136">
        <f t="shared" si="941"/>
        <v>0</v>
      </c>
      <c r="CZ1132" s="136">
        <f t="shared" si="917"/>
        <v>0</v>
      </c>
      <c r="DA1132" s="136">
        <f t="shared" si="942"/>
        <v>0</v>
      </c>
      <c r="DB1132" s="262"/>
      <c r="DC1132" s="262"/>
      <c r="DD1132" s="263"/>
    </row>
    <row r="1133" spans="1:108" x14ac:dyDescent="0.25">
      <c r="A1133" s="167"/>
      <c r="B1133" s="194"/>
      <c r="C1133" s="194"/>
      <c r="D1133" s="136">
        <f t="shared" si="918"/>
        <v>0</v>
      </c>
      <c r="E1133" s="136">
        <f t="shared" si="919"/>
        <v>0</v>
      </c>
      <c r="F1133" s="136">
        <f t="shared" si="920"/>
        <v>0</v>
      </c>
      <c r="G1133" s="262"/>
      <c r="H1133" s="262"/>
      <c r="I1133" s="263"/>
      <c r="J1133" s="167"/>
      <c r="K1133" s="194"/>
      <c r="L1133" s="194"/>
      <c r="M1133" s="136">
        <f t="shared" si="921"/>
        <v>0</v>
      </c>
      <c r="N1133" s="136">
        <f t="shared" si="907"/>
        <v>0</v>
      </c>
      <c r="O1133" s="136">
        <f t="shared" si="922"/>
        <v>0</v>
      </c>
      <c r="P1133" s="262"/>
      <c r="Q1133" s="262"/>
      <c r="R1133" s="263"/>
      <c r="S1133" s="167"/>
      <c r="T1133" s="194"/>
      <c r="U1133" s="194"/>
      <c r="V1133" s="136">
        <f t="shared" si="923"/>
        <v>0</v>
      </c>
      <c r="W1133" s="136">
        <f t="shared" si="908"/>
        <v>0</v>
      </c>
      <c r="X1133" s="136">
        <f t="shared" si="924"/>
        <v>0</v>
      </c>
      <c r="Y1133" s="262"/>
      <c r="Z1133" s="262"/>
      <c r="AA1133" s="263"/>
      <c r="AB1133" s="167"/>
      <c r="AC1133" s="194"/>
      <c r="AD1133" s="194"/>
      <c r="AE1133" s="136">
        <f t="shared" si="925"/>
        <v>0</v>
      </c>
      <c r="AF1133" s="136">
        <f t="shared" si="909"/>
        <v>0</v>
      </c>
      <c r="AG1133" s="136">
        <f t="shared" si="926"/>
        <v>0</v>
      </c>
      <c r="AH1133" s="262"/>
      <c r="AI1133" s="262"/>
      <c r="AJ1133" s="263"/>
      <c r="AK1133" s="167"/>
      <c r="AL1133" s="194"/>
      <c r="AM1133" s="194"/>
      <c r="AN1133" s="136">
        <f t="shared" si="927"/>
        <v>0</v>
      </c>
      <c r="AO1133" s="136">
        <f t="shared" si="910"/>
        <v>0</v>
      </c>
      <c r="AP1133" s="136">
        <f t="shared" si="928"/>
        <v>0</v>
      </c>
      <c r="AQ1133" s="262"/>
      <c r="AR1133" s="262"/>
      <c r="AS1133" s="263"/>
      <c r="AT1133" s="167"/>
      <c r="AU1133" s="194"/>
      <c r="AV1133" s="194"/>
      <c r="AW1133" s="136">
        <f t="shared" si="929"/>
        <v>0</v>
      </c>
      <c r="AX1133" s="136">
        <f t="shared" si="911"/>
        <v>0</v>
      </c>
      <c r="AY1133" s="136">
        <f t="shared" si="930"/>
        <v>0</v>
      </c>
      <c r="AZ1133" s="262"/>
      <c r="BA1133" s="262"/>
      <c r="BB1133" s="263"/>
      <c r="BC1133" s="167"/>
      <c r="BD1133" s="194"/>
      <c r="BE1133" s="194"/>
      <c r="BF1133" s="136">
        <f t="shared" si="931"/>
        <v>0</v>
      </c>
      <c r="BG1133" s="136">
        <f t="shared" si="912"/>
        <v>0</v>
      </c>
      <c r="BH1133" s="136">
        <f t="shared" si="932"/>
        <v>0</v>
      </c>
      <c r="BI1133" s="262"/>
      <c r="BJ1133" s="262"/>
      <c r="BK1133" s="263"/>
      <c r="BL1133" s="167"/>
      <c r="BM1133" s="194"/>
      <c r="BN1133" s="194"/>
      <c r="BO1133" s="136">
        <f t="shared" si="933"/>
        <v>0</v>
      </c>
      <c r="BP1133" s="136">
        <f t="shared" si="913"/>
        <v>0</v>
      </c>
      <c r="BQ1133" s="136">
        <f t="shared" si="934"/>
        <v>0</v>
      </c>
      <c r="BR1133" s="262"/>
      <c r="BS1133" s="262"/>
      <c r="BT1133" s="263"/>
      <c r="BU1133" s="167"/>
      <c r="BV1133" s="194"/>
      <c r="BW1133" s="194"/>
      <c r="BX1133" s="136">
        <f t="shared" si="935"/>
        <v>0</v>
      </c>
      <c r="BY1133" s="136">
        <f t="shared" si="914"/>
        <v>0</v>
      </c>
      <c r="BZ1133" s="136">
        <f t="shared" si="936"/>
        <v>0</v>
      </c>
      <c r="CA1133" s="262"/>
      <c r="CB1133" s="262"/>
      <c r="CC1133" s="263"/>
      <c r="CD1133" s="167"/>
      <c r="CE1133" s="194"/>
      <c r="CF1133" s="194"/>
      <c r="CG1133" s="136">
        <f t="shared" si="937"/>
        <v>0</v>
      </c>
      <c r="CH1133" s="136">
        <f t="shared" si="915"/>
        <v>0</v>
      </c>
      <c r="CI1133" s="136">
        <f t="shared" si="938"/>
        <v>0</v>
      </c>
      <c r="CJ1133" s="262"/>
      <c r="CK1133" s="262"/>
      <c r="CL1133" s="263"/>
      <c r="CM1133" s="167"/>
      <c r="CN1133" s="194"/>
      <c r="CO1133" s="194"/>
      <c r="CP1133" s="136">
        <f t="shared" si="939"/>
        <v>0</v>
      </c>
      <c r="CQ1133" s="136">
        <f t="shared" si="916"/>
        <v>0</v>
      </c>
      <c r="CR1133" s="136">
        <f t="shared" si="940"/>
        <v>0</v>
      </c>
      <c r="CS1133" s="262"/>
      <c r="CT1133" s="262"/>
      <c r="CU1133" s="263"/>
      <c r="CV1133" s="167"/>
      <c r="CW1133" s="194"/>
      <c r="CX1133" s="194"/>
      <c r="CY1133" s="136">
        <f t="shared" si="941"/>
        <v>0</v>
      </c>
      <c r="CZ1133" s="136">
        <f t="shared" si="917"/>
        <v>0</v>
      </c>
      <c r="DA1133" s="136">
        <f t="shared" si="942"/>
        <v>0</v>
      </c>
      <c r="DB1133" s="262"/>
      <c r="DC1133" s="262"/>
      <c r="DD1133" s="263"/>
    </row>
    <row r="1134" spans="1:108" x14ac:dyDescent="0.25">
      <c r="A1134" s="167"/>
      <c r="B1134" s="194"/>
      <c r="C1134" s="194"/>
      <c r="D1134" s="136">
        <f t="shared" si="918"/>
        <v>0</v>
      </c>
      <c r="E1134" s="136">
        <f t="shared" si="919"/>
        <v>0</v>
      </c>
      <c r="F1134" s="136">
        <f t="shared" si="920"/>
        <v>0</v>
      </c>
      <c r="G1134" s="262"/>
      <c r="H1134" s="262"/>
      <c r="I1134" s="263"/>
      <c r="J1134" s="167"/>
      <c r="K1134" s="194"/>
      <c r="L1134" s="194"/>
      <c r="M1134" s="136">
        <f t="shared" si="921"/>
        <v>0</v>
      </c>
      <c r="N1134" s="136">
        <f t="shared" si="907"/>
        <v>0</v>
      </c>
      <c r="O1134" s="136">
        <f t="shared" si="922"/>
        <v>0</v>
      </c>
      <c r="P1134" s="262"/>
      <c r="Q1134" s="262"/>
      <c r="R1134" s="263"/>
      <c r="S1134" s="167"/>
      <c r="T1134" s="194"/>
      <c r="U1134" s="194"/>
      <c r="V1134" s="136">
        <f t="shared" si="923"/>
        <v>0</v>
      </c>
      <c r="W1134" s="136">
        <f t="shared" si="908"/>
        <v>0</v>
      </c>
      <c r="X1134" s="136">
        <f t="shared" si="924"/>
        <v>0</v>
      </c>
      <c r="Y1134" s="262"/>
      <c r="Z1134" s="262"/>
      <c r="AA1134" s="263"/>
      <c r="AB1134" s="167"/>
      <c r="AC1134" s="194"/>
      <c r="AD1134" s="194"/>
      <c r="AE1134" s="136">
        <f t="shared" si="925"/>
        <v>0</v>
      </c>
      <c r="AF1134" s="136">
        <f t="shared" si="909"/>
        <v>0</v>
      </c>
      <c r="AG1134" s="136">
        <f t="shared" si="926"/>
        <v>0</v>
      </c>
      <c r="AH1134" s="262"/>
      <c r="AI1134" s="262"/>
      <c r="AJ1134" s="263"/>
      <c r="AK1134" s="167"/>
      <c r="AL1134" s="194"/>
      <c r="AM1134" s="194"/>
      <c r="AN1134" s="136">
        <f t="shared" si="927"/>
        <v>0</v>
      </c>
      <c r="AO1134" s="136">
        <f t="shared" si="910"/>
        <v>0</v>
      </c>
      <c r="AP1134" s="136">
        <f t="shared" si="928"/>
        <v>0</v>
      </c>
      <c r="AQ1134" s="262"/>
      <c r="AR1134" s="262"/>
      <c r="AS1134" s="263"/>
      <c r="AT1134" s="167"/>
      <c r="AU1134" s="194"/>
      <c r="AV1134" s="194"/>
      <c r="AW1134" s="136">
        <f t="shared" si="929"/>
        <v>0</v>
      </c>
      <c r="AX1134" s="136">
        <f t="shared" si="911"/>
        <v>0</v>
      </c>
      <c r="AY1134" s="136">
        <f t="shared" si="930"/>
        <v>0</v>
      </c>
      <c r="AZ1134" s="262"/>
      <c r="BA1134" s="262"/>
      <c r="BB1134" s="263"/>
      <c r="BC1134" s="167"/>
      <c r="BD1134" s="194"/>
      <c r="BE1134" s="194"/>
      <c r="BF1134" s="136">
        <f t="shared" si="931"/>
        <v>0</v>
      </c>
      <c r="BG1134" s="136">
        <f t="shared" si="912"/>
        <v>0</v>
      </c>
      <c r="BH1134" s="136">
        <f t="shared" si="932"/>
        <v>0</v>
      </c>
      <c r="BI1134" s="262"/>
      <c r="BJ1134" s="262"/>
      <c r="BK1134" s="263"/>
      <c r="BL1134" s="167"/>
      <c r="BM1134" s="194"/>
      <c r="BN1134" s="194"/>
      <c r="BO1134" s="136">
        <f t="shared" si="933"/>
        <v>0</v>
      </c>
      <c r="BP1134" s="136">
        <f t="shared" si="913"/>
        <v>0</v>
      </c>
      <c r="BQ1134" s="136">
        <f t="shared" si="934"/>
        <v>0</v>
      </c>
      <c r="BR1134" s="262"/>
      <c r="BS1134" s="262"/>
      <c r="BT1134" s="263"/>
      <c r="BU1134" s="167"/>
      <c r="BV1134" s="194"/>
      <c r="BW1134" s="194"/>
      <c r="BX1134" s="136">
        <f t="shared" si="935"/>
        <v>0</v>
      </c>
      <c r="BY1134" s="136">
        <f t="shared" si="914"/>
        <v>0</v>
      </c>
      <c r="BZ1134" s="136">
        <f t="shared" si="936"/>
        <v>0</v>
      </c>
      <c r="CA1134" s="262"/>
      <c r="CB1134" s="262"/>
      <c r="CC1134" s="263"/>
      <c r="CD1134" s="167"/>
      <c r="CE1134" s="194"/>
      <c r="CF1134" s="194"/>
      <c r="CG1134" s="136">
        <f t="shared" si="937"/>
        <v>0</v>
      </c>
      <c r="CH1134" s="136">
        <f t="shared" si="915"/>
        <v>0</v>
      </c>
      <c r="CI1134" s="136">
        <f t="shared" si="938"/>
        <v>0</v>
      </c>
      <c r="CJ1134" s="262"/>
      <c r="CK1134" s="262"/>
      <c r="CL1134" s="263"/>
      <c r="CM1134" s="167"/>
      <c r="CN1134" s="194"/>
      <c r="CO1134" s="194"/>
      <c r="CP1134" s="136">
        <f t="shared" si="939"/>
        <v>0</v>
      </c>
      <c r="CQ1134" s="136">
        <f t="shared" si="916"/>
        <v>0</v>
      </c>
      <c r="CR1134" s="136">
        <f t="shared" si="940"/>
        <v>0</v>
      </c>
      <c r="CS1134" s="262"/>
      <c r="CT1134" s="262"/>
      <c r="CU1134" s="263"/>
      <c r="CV1134" s="167"/>
      <c r="CW1134" s="194"/>
      <c r="CX1134" s="194"/>
      <c r="CY1134" s="136">
        <f t="shared" si="941"/>
        <v>0</v>
      </c>
      <c r="CZ1134" s="136">
        <f t="shared" si="917"/>
        <v>0</v>
      </c>
      <c r="DA1134" s="136">
        <f t="shared" si="942"/>
        <v>0</v>
      </c>
      <c r="DB1134" s="262"/>
      <c r="DC1134" s="262"/>
      <c r="DD1134" s="263"/>
    </row>
    <row r="1135" spans="1:108" x14ac:dyDescent="0.25">
      <c r="A1135" s="167"/>
      <c r="B1135" s="194"/>
      <c r="C1135" s="194"/>
      <c r="D1135" s="136">
        <f t="shared" si="918"/>
        <v>0</v>
      </c>
      <c r="E1135" s="136">
        <f t="shared" si="919"/>
        <v>0</v>
      </c>
      <c r="F1135" s="136">
        <f t="shared" si="920"/>
        <v>0</v>
      </c>
      <c r="G1135" s="262"/>
      <c r="H1135" s="262"/>
      <c r="I1135" s="263"/>
      <c r="J1135" s="167"/>
      <c r="K1135" s="194"/>
      <c r="L1135" s="194"/>
      <c r="M1135" s="136">
        <f t="shared" si="921"/>
        <v>0</v>
      </c>
      <c r="N1135" s="136">
        <f t="shared" si="907"/>
        <v>0</v>
      </c>
      <c r="O1135" s="136">
        <f t="shared" si="922"/>
        <v>0</v>
      </c>
      <c r="P1135" s="262"/>
      <c r="Q1135" s="262"/>
      <c r="R1135" s="263"/>
      <c r="S1135" s="167"/>
      <c r="T1135" s="194"/>
      <c r="U1135" s="194"/>
      <c r="V1135" s="136">
        <f t="shared" si="923"/>
        <v>0</v>
      </c>
      <c r="W1135" s="136">
        <f t="shared" si="908"/>
        <v>0</v>
      </c>
      <c r="X1135" s="136">
        <f t="shared" si="924"/>
        <v>0</v>
      </c>
      <c r="Y1135" s="262"/>
      <c r="Z1135" s="262"/>
      <c r="AA1135" s="263"/>
      <c r="AB1135" s="167"/>
      <c r="AC1135" s="194"/>
      <c r="AD1135" s="194"/>
      <c r="AE1135" s="136">
        <f t="shared" si="925"/>
        <v>0</v>
      </c>
      <c r="AF1135" s="136">
        <f t="shared" si="909"/>
        <v>0</v>
      </c>
      <c r="AG1135" s="136">
        <f t="shared" si="926"/>
        <v>0</v>
      </c>
      <c r="AH1135" s="262"/>
      <c r="AI1135" s="262"/>
      <c r="AJ1135" s="263"/>
      <c r="AK1135" s="167"/>
      <c r="AL1135" s="194"/>
      <c r="AM1135" s="194"/>
      <c r="AN1135" s="136">
        <f t="shared" si="927"/>
        <v>0</v>
      </c>
      <c r="AO1135" s="136">
        <f t="shared" si="910"/>
        <v>0</v>
      </c>
      <c r="AP1135" s="136">
        <f t="shared" si="928"/>
        <v>0</v>
      </c>
      <c r="AQ1135" s="262"/>
      <c r="AR1135" s="262"/>
      <c r="AS1135" s="263"/>
      <c r="AT1135" s="167"/>
      <c r="AU1135" s="194"/>
      <c r="AV1135" s="194"/>
      <c r="AW1135" s="136">
        <f t="shared" si="929"/>
        <v>0</v>
      </c>
      <c r="AX1135" s="136">
        <f t="shared" si="911"/>
        <v>0</v>
      </c>
      <c r="AY1135" s="136">
        <f t="shared" si="930"/>
        <v>0</v>
      </c>
      <c r="AZ1135" s="262"/>
      <c r="BA1135" s="262"/>
      <c r="BB1135" s="263"/>
      <c r="BC1135" s="167"/>
      <c r="BD1135" s="194"/>
      <c r="BE1135" s="194"/>
      <c r="BF1135" s="136">
        <f t="shared" si="931"/>
        <v>0</v>
      </c>
      <c r="BG1135" s="136">
        <f t="shared" si="912"/>
        <v>0</v>
      </c>
      <c r="BH1135" s="136">
        <f t="shared" si="932"/>
        <v>0</v>
      </c>
      <c r="BI1135" s="262"/>
      <c r="BJ1135" s="262"/>
      <c r="BK1135" s="263"/>
      <c r="BL1135" s="167"/>
      <c r="BM1135" s="194"/>
      <c r="BN1135" s="194"/>
      <c r="BO1135" s="136">
        <f t="shared" si="933"/>
        <v>0</v>
      </c>
      <c r="BP1135" s="136">
        <f t="shared" si="913"/>
        <v>0</v>
      </c>
      <c r="BQ1135" s="136">
        <f t="shared" si="934"/>
        <v>0</v>
      </c>
      <c r="BR1135" s="262"/>
      <c r="BS1135" s="262"/>
      <c r="BT1135" s="263"/>
      <c r="BU1135" s="167"/>
      <c r="BV1135" s="194"/>
      <c r="BW1135" s="194"/>
      <c r="BX1135" s="136">
        <f t="shared" si="935"/>
        <v>0</v>
      </c>
      <c r="BY1135" s="136">
        <f t="shared" si="914"/>
        <v>0</v>
      </c>
      <c r="BZ1135" s="136">
        <f t="shared" si="936"/>
        <v>0</v>
      </c>
      <c r="CA1135" s="262"/>
      <c r="CB1135" s="262"/>
      <c r="CC1135" s="263"/>
      <c r="CD1135" s="167"/>
      <c r="CE1135" s="194"/>
      <c r="CF1135" s="194"/>
      <c r="CG1135" s="136">
        <f t="shared" si="937"/>
        <v>0</v>
      </c>
      <c r="CH1135" s="136">
        <f t="shared" si="915"/>
        <v>0</v>
      </c>
      <c r="CI1135" s="136">
        <f t="shared" si="938"/>
        <v>0</v>
      </c>
      <c r="CJ1135" s="262"/>
      <c r="CK1135" s="262"/>
      <c r="CL1135" s="263"/>
      <c r="CM1135" s="167"/>
      <c r="CN1135" s="194"/>
      <c r="CO1135" s="194"/>
      <c r="CP1135" s="136">
        <f t="shared" si="939"/>
        <v>0</v>
      </c>
      <c r="CQ1135" s="136">
        <f t="shared" si="916"/>
        <v>0</v>
      </c>
      <c r="CR1135" s="136">
        <f t="shared" si="940"/>
        <v>0</v>
      </c>
      <c r="CS1135" s="262"/>
      <c r="CT1135" s="262"/>
      <c r="CU1135" s="263"/>
      <c r="CV1135" s="167"/>
      <c r="CW1135" s="194"/>
      <c r="CX1135" s="194"/>
      <c r="CY1135" s="136">
        <f t="shared" si="941"/>
        <v>0</v>
      </c>
      <c r="CZ1135" s="136">
        <f t="shared" si="917"/>
        <v>0</v>
      </c>
      <c r="DA1135" s="136">
        <f t="shared" si="942"/>
        <v>0</v>
      </c>
      <c r="DB1135" s="262"/>
      <c r="DC1135" s="262"/>
      <c r="DD1135" s="263"/>
    </row>
    <row r="1136" spans="1:108" x14ac:dyDescent="0.25">
      <c r="A1136" s="167"/>
      <c r="B1136" s="194"/>
      <c r="C1136" s="194"/>
      <c r="D1136" s="136">
        <f t="shared" si="918"/>
        <v>0</v>
      </c>
      <c r="E1136" s="136">
        <f t="shared" si="919"/>
        <v>0</v>
      </c>
      <c r="F1136" s="136">
        <f t="shared" si="920"/>
        <v>0</v>
      </c>
      <c r="G1136" s="262"/>
      <c r="H1136" s="262"/>
      <c r="I1136" s="263"/>
      <c r="J1136" s="167"/>
      <c r="K1136" s="194"/>
      <c r="L1136" s="194"/>
      <c r="M1136" s="136">
        <f t="shared" si="921"/>
        <v>0</v>
      </c>
      <c r="N1136" s="136">
        <f t="shared" si="907"/>
        <v>0</v>
      </c>
      <c r="O1136" s="136">
        <f t="shared" si="922"/>
        <v>0</v>
      </c>
      <c r="P1136" s="262"/>
      <c r="Q1136" s="262"/>
      <c r="R1136" s="263"/>
      <c r="S1136" s="167"/>
      <c r="T1136" s="194"/>
      <c r="U1136" s="194"/>
      <c r="V1136" s="136">
        <f t="shared" si="923"/>
        <v>0</v>
      </c>
      <c r="W1136" s="136">
        <f t="shared" si="908"/>
        <v>0</v>
      </c>
      <c r="X1136" s="136">
        <f t="shared" si="924"/>
        <v>0</v>
      </c>
      <c r="Y1136" s="262"/>
      <c r="Z1136" s="262"/>
      <c r="AA1136" s="263"/>
      <c r="AB1136" s="167"/>
      <c r="AC1136" s="194"/>
      <c r="AD1136" s="194"/>
      <c r="AE1136" s="136">
        <f t="shared" si="925"/>
        <v>0</v>
      </c>
      <c r="AF1136" s="136">
        <f t="shared" si="909"/>
        <v>0</v>
      </c>
      <c r="AG1136" s="136">
        <f t="shared" si="926"/>
        <v>0</v>
      </c>
      <c r="AH1136" s="262"/>
      <c r="AI1136" s="262"/>
      <c r="AJ1136" s="263"/>
      <c r="AK1136" s="167"/>
      <c r="AL1136" s="194"/>
      <c r="AM1136" s="194"/>
      <c r="AN1136" s="136">
        <f t="shared" si="927"/>
        <v>0</v>
      </c>
      <c r="AO1136" s="136">
        <f t="shared" si="910"/>
        <v>0</v>
      </c>
      <c r="AP1136" s="136">
        <f t="shared" si="928"/>
        <v>0</v>
      </c>
      <c r="AQ1136" s="262"/>
      <c r="AR1136" s="262"/>
      <c r="AS1136" s="263"/>
      <c r="AT1136" s="167"/>
      <c r="AU1136" s="194"/>
      <c r="AV1136" s="194"/>
      <c r="AW1136" s="136">
        <f t="shared" si="929"/>
        <v>0</v>
      </c>
      <c r="AX1136" s="136">
        <f t="shared" si="911"/>
        <v>0</v>
      </c>
      <c r="AY1136" s="136">
        <f t="shared" si="930"/>
        <v>0</v>
      </c>
      <c r="AZ1136" s="262"/>
      <c r="BA1136" s="262"/>
      <c r="BB1136" s="263"/>
      <c r="BC1136" s="167"/>
      <c r="BD1136" s="194"/>
      <c r="BE1136" s="194"/>
      <c r="BF1136" s="136">
        <f t="shared" si="931"/>
        <v>0</v>
      </c>
      <c r="BG1136" s="136">
        <f t="shared" si="912"/>
        <v>0</v>
      </c>
      <c r="BH1136" s="136">
        <f t="shared" si="932"/>
        <v>0</v>
      </c>
      <c r="BI1136" s="262"/>
      <c r="BJ1136" s="262"/>
      <c r="BK1136" s="263"/>
      <c r="BL1136" s="167"/>
      <c r="BM1136" s="194"/>
      <c r="BN1136" s="194"/>
      <c r="BO1136" s="136">
        <f t="shared" si="933"/>
        <v>0</v>
      </c>
      <c r="BP1136" s="136">
        <f t="shared" si="913"/>
        <v>0</v>
      </c>
      <c r="BQ1136" s="136">
        <f t="shared" si="934"/>
        <v>0</v>
      </c>
      <c r="BR1136" s="262"/>
      <c r="BS1136" s="262"/>
      <c r="BT1136" s="263"/>
      <c r="BU1136" s="167"/>
      <c r="BV1136" s="194"/>
      <c r="BW1136" s="194"/>
      <c r="BX1136" s="136">
        <f t="shared" si="935"/>
        <v>0</v>
      </c>
      <c r="BY1136" s="136">
        <f t="shared" si="914"/>
        <v>0</v>
      </c>
      <c r="BZ1136" s="136">
        <f t="shared" si="936"/>
        <v>0</v>
      </c>
      <c r="CA1136" s="262"/>
      <c r="CB1136" s="262"/>
      <c r="CC1136" s="263"/>
      <c r="CD1136" s="167"/>
      <c r="CE1136" s="194"/>
      <c r="CF1136" s="194"/>
      <c r="CG1136" s="136">
        <f t="shared" si="937"/>
        <v>0</v>
      </c>
      <c r="CH1136" s="136">
        <f t="shared" si="915"/>
        <v>0</v>
      </c>
      <c r="CI1136" s="136">
        <f t="shared" si="938"/>
        <v>0</v>
      </c>
      <c r="CJ1136" s="262"/>
      <c r="CK1136" s="262"/>
      <c r="CL1136" s="263"/>
      <c r="CM1136" s="167"/>
      <c r="CN1136" s="194"/>
      <c r="CO1136" s="194"/>
      <c r="CP1136" s="136">
        <f t="shared" si="939"/>
        <v>0</v>
      </c>
      <c r="CQ1136" s="136">
        <f t="shared" si="916"/>
        <v>0</v>
      </c>
      <c r="CR1136" s="136">
        <f t="shared" si="940"/>
        <v>0</v>
      </c>
      <c r="CS1136" s="262"/>
      <c r="CT1136" s="262"/>
      <c r="CU1136" s="263"/>
      <c r="CV1136" s="167"/>
      <c r="CW1136" s="194"/>
      <c r="CX1136" s="194"/>
      <c r="CY1136" s="136">
        <f t="shared" si="941"/>
        <v>0</v>
      </c>
      <c r="CZ1136" s="136">
        <f t="shared" si="917"/>
        <v>0</v>
      </c>
      <c r="DA1136" s="136">
        <f t="shared" si="942"/>
        <v>0</v>
      </c>
      <c r="DB1136" s="262"/>
      <c r="DC1136" s="262"/>
      <c r="DD1136" s="263"/>
    </row>
    <row r="1137" spans="1:108" x14ac:dyDescent="0.25">
      <c r="A1137" s="167"/>
      <c r="B1137" s="194"/>
      <c r="C1137" s="194"/>
      <c r="D1137" s="136">
        <f t="shared" si="918"/>
        <v>0</v>
      </c>
      <c r="E1137" s="136">
        <f t="shared" si="919"/>
        <v>0</v>
      </c>
      <c r="F1137" s="136">
        <f t="shared" si="920"/>
        <v>0</v>
      </c>
      <c r="G1137" s="262"/>
      <c r="H1137" s="262"/>
      <c r="I1137" s="263"/>
      <c r="J1137" s="167"/>
      <c r="K1137" s="194"/>
      <c r="L1137" s="194"/>
      <c r="M1137" s="136">
        <f t="shared" si="921"/>
        <v>0</v>
      </c>
      <c r="N1137" s="136">
        <f t="shared" si="907"/>
        <v>0</v>
      </c>
      <c r="O1137" s="136">
        <f t="shared" si="922"/>
        <v>0</v>
      </c>
      <c r="P1137" s="262"/>
      <c r="Q1137" s="262"/>
      <c r="R1137" s="263"/>
      <c r="S1137" s="167"/>
      <c r="T1137" s="194"/>
      <c r="U1137" s="194"/>
      <c r="V1137" s="136">
        <f t="shared" si="923"/>
        <v>0</v>
      </c>
      <c r="W1137" s="136">
        <f t="shared" si="908"/>
        <v>0</v>
      </c>
      <c r="X1137" s="136">
        <f t="shared" si="924"/>
        <v>0</v>
      </c>
      <c r="Y1137" s="262"/>
      <c r="Z1137" s="262"/>
      <c r="AA1137" s="263"/>
      <c r="AB1137" s="167"/>
      <c r="AC1137" s="194"/>
      <c r="AD1137" s="194"/>
      <c r="AE1137" s="136">
        <f t="shared" si="925"/>
        <v>0</v>
      </c>
      <c r="AF1137" s="136">
        <f t="shared" si="909"/>
        <v>0</v>
      </c>
      <c r="AG1137" s="136">
        <f t="shared" si="926"/>
        <v>0</v>
      </c>
      <c r="AH1137" s="262"/>
      <c r="AI1137" s="262"/>
      <c r="AJ1137" s="263"/>
      <c r="AK1137" s="167"/>
      <c r="AL1137" s="194"/>
      <c r="AM1137" s="194"/>
      <c r="AN1137" s="136">
        <f t="shared" si="927"/>
        <v>0</v>
      </c>
      <c r="AO1137" s="136">
        <f t="shared" si="910"/>
        <v>0</v>
      </c>
      <c r="AP1137" s="136">
        <f t="shared" si="928"/>
        <v>0</v>
      </c>
      <c r="AQ1137" s="262"/>
      <c r="AR1137" s="262"/>
      <c r="AS1137" s="263"/>
      <c r="AT1137" s="167"/>
      <c r="AU1137" s="194"/>
      <c r="AV1137" s="194"/>
      <c r="AW1137" s="136">
        <f t="shared" si="929"/>
        <v>0</v>
      </c>
      <c r="AX1137" s="136">
        <f t="shared" si="911"/>
        <v>0</v>
      </c>
      <c r="AY1137" s="136">
        <f t="shared" si="930"/>
        <v>0</v>
      </c>
      <c r="AZ1137" s="262"/>
      <c r="BA1137" s="262"/>
      <c r="BB1137" s="263"/>
      <c r="BC1137" s="167"/>
      <c r="BD1137" s="194"/>
      <c r="BE1137" s="194"/>
      <c r="BF1137" s="136">
        <f t="shared" si="931"/>
        <v>0</v>
      </c>
      <c r="BG1137" s="136">
        <f t="shared" si="912"/>
        <v>0</v>
      </c>
      <c r="BH1137" s="136">
        <f t="shared" si="932"/>
        <v>0</v>
      </c>
      <c r="BI1137" s="262"/>
      <c r="BJ1137" s="262"/>
      <c r="BK1137" s="263"/>
      <c r="BL1137" s="167"/>
      <c r="BM1137" s="194"/>
      <c r="BN1137" s="194"/>
      <c r="BO1137" s="136">
        <f t="shared" si="933"/>
        <v>0</v>
      </c>
      <c r="BP1137" s="136">
        <f t="shared" si="913"/>
        <v>0</v>
      </c>
      <c r="BQ1137" s="136">
        <f t="shared" si="934"/>
        <v>0</v>
      </c>
      <c r="BR1137" s="262"/>
      <c r="BS1137" s="262"/>
      <c r="BT1137" s="263"/>
      <c r="BU1137" s="167"/>
      <c r="BV1137" s="194"/>
      <c r="BW1137" s="194"/>
      <c r="BX1137" s="136">
        <f t="shared" si="935"/>
        <v>0</v>
      </c>
      <c r="BY1137" s="136">
        <f t="shared" si="914"/>
        <v>0</v>
      </c>
      <c r="BZ1137" s="136">
        <f t="shared" si="936"/>
        <v>0</v>
      </c>
      <c r="CA1137" s="262"/>
      <c r="CB1137" s="262"/>
      <c r="CC1137" s="263"/>
      <c r="CD1137" s="167"/>
      <c r="CE1137" s="194"/>
      <c r="CF1137" s="194"/>
      <c r="CG1137" s="136">
        <f t="shared" si="937"/>
        <v>0</v>
      </c>
      <c r="CH1137" s="136">
        <f t="shared" si="915"/>
        <v>0</v>
      </c>
      <c r="CI1137" s="136">
        <f t="shared" si="938"/>
        <v>0</v>
      </c>
      <c r="CJ1137" s="262"/>
      <c r="CK1137" s="262"/>
      <c r="CL1137" s="263"/>
      <c r="CM1137" s="167"/>
      <c r="CN1137" s="194"/>
      <c r="CO1137" s="194"/>
      <c r="CP1137" s="136">
        <f t="shared" si="939"/>
        <v>0</v>
      </c>
      <c r="CQ1137" s="136">
        <f t="shared" si="916"/>
        <v>0</v>
      </c>
      <c r="CR1137" s="136">
        <f t="shared" si="940"/>
        <v>0</v>
      </c>
      <c r="CS1137" s="262"/>
      <c r="CT1137" s="262"/>
      <c r="CU1137" s="263"/>
      <c r="CV1137" s="167"/>
      <c r="CW1137" s="194"/>
      <c r="CX1137" s="194"/>
      <c r="CY1137" s="136">
        <f t="shared" si="941"/>
        <v>0</v>
      </c>
      <c r="CZ1137" s="136">
        <f t="shared" si="917"/>
        <v>0</v>
      </c>
      <c r="DA1137" s="136">
        <f t="shared" si="942"/>
        <v>0</v>
      </c>
      <c r="DB1137" s="262"/>
      <c r="DC1137" s="262"/>
      <c r="DD1137" s="263"/>
    </row>
    <row r="1138" spans="1:108" x14ac:dyDescent="0.25">
      <c r="A1138" s="167"/>
      <c r="B1138" s="194"/>
      <c r="C1138" s="194"/>
      <c r="D1138" s="136">
        <f t="shared" si="918"/>
        <v>0</v>
      </c>
      <c r="E1138" s="136">
        <f t="shared" si="919"/>
        <v>0</v>
      </c>
      <c r="F1138" s="136">
        <f t="shared" si="920"/>
        <v>0</v>
      </c>
      <c r="G1138" s="262"/>
      <c r="H1138" s="262"/>
      <c r="I1138" s="263"/>
      <c r="J1138" s="167"/>
      <c r="K1138" s="194"/>
      <c r="L1138" s="194"/>
      <c r="M1138" s="136">
        <f t="shared" si="921"/>
        <v>0</v>
      </c>
      <c r="N1138" s="136">
        <f t="shared" si="907"/>
        <v>0</v>
      </c>
      <c r="O1138" s="136">
        <f t="shared" si="922"/>
        <v>0</v>
      </c>
      <c r="P1138" s="262"/>
      <c r="Q1138" s="262"/>
      <c r="R1138" s="263"/>
      <c r="S1138" s="167"/>
      <c r="T1138" s="194"/>
      <c r="U1138" s="194"/>
      <c r="V1138" s="136">
        <f t="shared" si="923"/>
        <v>0</v>
      </c>
      <c r="W1138" s="136">
        <f t="shared" si="908"/>
        <v>0</v>
      </c>
      <c r="X1138" s="136">
        <f t="shared" si="924"/>
        <v>0</v>
      </c>
      <c r="Y1138" s="262"/>
      <c r="Z1138" s="262"/>
      <c r="AA1138" s="263"/>
      <c r="AB1138" s="167"/>
      <c r="AC1138" s="194"/>
      <c r="AD1138" s="194"/>
      <c r="AE1138" s="136">
        <f t="shared" si="925"/>
        <v>0</v>
      </c>
      <c r="AF1138" s="136">
        <f t="shared" si="909"/>
        <v>0</v>
      </c>
      <c r="AG1138" s="136">
        <f t="shared" si="926"/>
        <v>0</v>
      </c>
      <c r="AH1138" s="262"/>
      <c r="AI1138" s="262"/>
      <c r="AJ1138" s="263"/>
      <c r="AK1138" s="167"/>
      <c r="AL1138" s="194"/>
      <c r="AM1138" s="194"/>
      <c r="AN1138" s="136">
        <f t="shared" si="927"/>
        <v>0</v>
      </c>
      <c r="AO1138" s="136">
        <f t="shared" si="910"/>
        <v>0</v>
      </c>
      <c r="AP1138" s="136">
        <f t="shared" si="928"/>
        <v>0</v>
      </c>
      <c r="AQ1138" s="262"/>
      <c r="AR1138" s="262"/>
      <c r="AS1138" s="263"/>
      <c r="AT1138" s="167"/>
      <c r="AU1138" s="194"/>
      <c r="AV1138" s="194"/>
      <c r="AW1138" s="136">
        <f t="shared" si="929"/>
        <v>0</v>
      </c>
      <c r="AX1138" s="136">
        <f t="shared" si="911"/>
        <v>0</v>
      </c>
      <c r="AY1138" s="136">
        <f t="shared" si="930"/>
        <v>0</v>
      </c>
      <c r="AZ1138" s="262"/>
      <c r="BA1138" s="262"/>
      <c r="BB1138" s="263"/>
      <c r="BC1138" s="167"/>
      <c r="BD1138" s="194"/>
      <c r="BE1138" s="194"/>
      <c r="BF1138" s="136">
        <f t="shared" si="931"/>
        <v>0</v>
      </c>
      <c r="BG1138" s="136">
        <f t="shared" si="912"/>
        <v>0</v>
      </c>
      <c r="BH1138" s="136">
        <f t="shared" si="932"/>
        <v>0</v>
      </c>
      <c r="BI1138" s="262"/>
      <c r="BJ1138" s="262"/>
      <c r="BK1138" s="263"/>
      <c r="BL1138" s="167"/>
      <c r="BM1138" s="194"/>
      <c r="BN1138" s="194"/>
      <c r="BO1138" s="136">
        <f t="shared" si="933"/>
        <v>0</v>
      </c>
      <c r="BP1138" s="136">
        <f t="shared" si="913"/>
        <v>0</v>
      </c>
      <c r="BQ1138" s="136">
        <f t="shared" si="934"/>
        <v>0</v>
      </c>
      <c r="BR1138" s="262"/>
      <c r="BS1138" s="262"/>
      <c r="BT1138" s="263"/>
      <c r="BU1138" s="167"/>
      <c r="BV1138" s="194"/>
      <c r="BW1138" s="194"/>
      <c r="BX1138" s="136">
        <f t="shared" si="935"/>
        <v>0</v>
      </c>
      <c r="BY1138" s="136">
        <f t="shared" si="914"/>
        <v>0</v>
      </c>
      <c r="BZ1138" s="136">
        <f t="shared" si="936"/>
        <v>0</v>
      </c>
      <c r="CA1138" s="262"/>
      <c r="CB1138" s="262"/>
      <c r="CC1138" s="263"/>
      <c r="CD1138" s="167"/>
      <c r="CE1138" s="194"/>
      <c r="CF1138" s="194"/>
      <c r="CG1138" s="136">
        <f t="shared" si="937"/>
        <v>0</v>
      </c>
      <c r="CH1138" s="136">
        <f t="shared" si="915"/>
        <v>0</v>
      </c>
      <c r="CI1138" s="136">
        <f t="shared" si="938"/>
        <v>0</v>
      </c>
      <c r="CJ1138" s="262"/>
      <c r="CK1138" s="262"/>
      <c r="CL1138" s="263"/>
      <c r="CM1138" s="167"/>
      <c r="CN1138" s="194"/>
      <c r="CO1138" s="194"/>
      <c r="CP1138" s="136">
        <f t="shared" si="939"/>
        <v>0</v>
      </c>
      <c r="CQ1138" s="136">
        <f t="shared" si="916"/>
        <v>0</v>
      </c>
      <c r="CR1138" s="136">
        <f t="shared" si="940"/>
        <v>0</v>
      </c>
      <c r="CS1138" s="262"/>
      <c r="CT1138" s="262"/>
      <c r="CU1138" s="263"/>
      <c r="CV1138" s="167"/>
      <c r="CW1138" s="194"/>
      <c r="CX1138" s="194"/>
      <c r="CY1138" s="136">
        <f t="shared" si="941"/>
        <v>0</v>
      </c>
      <c r="CZ1138" s="136">
        <f t="shared" si="917"/>
        <v>0</v>
      </c>
      <c r="DA1138" s="136">
        <f t="shared" si="942"/>
        <v>0</v>
      </c>
      <c r="DB1138" s="262"/>
      <c r="DC1138" s="262"/>
      <c r="DD1138" s="263"/>
    </row>
    <row r="1139" spans="1:108" x14ac:dyDescent="0.25">
      <c r="A1139" s="167"/>
      <c r="B1139" s="194"/>
      <c r="C1139" s="194"/>
      <c r="D1139" s="136">
        <f t="shared" si="918"/>
        <v>0</v>
      </c>
      <c r="E1139" s="136">
        <f t="shared" si="919"/>
        <v>0</v>
      </c>
      <c r="F1139" s="136">
        <f t="shared" si="920"/>
        <v>0</v>
      </c>
      <c r="G1139" s="262"/>
      <c r="H1139" s="262"/>
      <c r="I1139" s="263"/>
      <c r="J1139" s="167"/>
      <c r="K1139" s="194"/>
      <c r="L1139" s="194"/>
      <c r="M1139" s="136">
        <f t="shared" si="921"/>
        <v>0</v>
      </c>
      <c r="N1139" s="136">
        <f t="shared" si="907"/>
        <v>0</v>
      </c>
      <c r="O1139" s="136">
        <f t="shared" si="922"/>
        <v>0</v>
      </c>
      <c r="P1139" s="262"/>
      <c r="Q1139" s="262"/>
      <c r="R1139" s="263"/>
      <c r="S1139" s="167"/>
      <c r="T1139" s="194"/>
      <c r="U1139" s="194"/>
      <c r="V1139" s="136">
        <f t="shared" si="923"/>
        <v>0</v>
      </c>
      <c r="W1139" s="136">
        <f t="shared" si="908"/>
        <v>0</v>
      </c>
      <c r="X1139" s="136">
        <f t="shared" si="924"/>
        <v>0</v>
      </c>
      <c r="Y1139" s="262"/>
      <c r="Z1139" s="262"/>
      <c r="AA1139" s="263"/>
      <c r="AB1139" s="167"/>
      <c r="AC1139" s="194"/>
      <c r="AD1139" s="194"/>
      <c r="AE1139" s="136">
        <f t="shared" si="925"/>
        <v>0</v>
      </c>
      <c r="AF1139" s="136">
        <f t="shared" si="909"/>
        <v>0</v>
      </c>
      <c r="AG1139" s="136">
        <f t="shared" si="926"/>
        <v>0</v>
      </c>
      <c r="AH1139" s="262"/>
      <c r="AI1139" s="262"/>
      <c r="AJ1139" s="263"/>
      <c r="AK1139" s="167"/>
      <c r="AL1139" s="194"/>
      <c r="AM1139" s="194"/>
      <c r="AN1139" s="136">
        <f t="shared" si="927"/>
        <v>0</v>
      </c>
      <c r="AO1139" s="136">
        <f t="shared" si="910"/>
        <v>0</v>
      </c>
      <c r="AP1139" s="136">
        <f t="shared" si="928"/>
        <v>0</v>
      </c>
      <c r="AQ1139" s="262"/>
      <c r="AR1139" s="262"/>
      <c r="AS1139" s="263"/>
      <c r="AT1139" s="167"/>
      <c r="AU1139" s="194"/>
      <c r="AV1139" s="194"/>
      <c r="AW1139" s="136">
        <f t="shared" si="929"/>
        <v>0</v>
      </c>
      <c r="AX1139" s="136">
        <f t="shared" si="911"/>
        <v>0</v>
      </c>
      <c r="AY1139" s="136">
        <f t="shared" si="930"/>
        <v>0</v>
      </c>
      <c r="AZ1139" s="262"/>
      <c r="BA1139" s="262"/>
      <c r="BB1139" s="263"/>
      <c r="BC1139" s="167"/>
      <c r="BD1139" s="194"/>
      <c r="BE1139" s="194"/>
      <c r="BF1139" s="136">
        <f t="shared" si="931"/>
        <v>0</v>
      </c>
      <c r="BG1139" s="136">
        <f t="shared" si="912"/>
        <v>0</v>
      </c>
      <c r="BH1139" s="136">
        <f t="shared" si="932"/>
        <v>0</v>
      </c>
      <c r="BI1139" s="262"/>
      <c r="BJ1139" s="262"/>
      <c r="BK1139" s="263"/>
      <c r="BL1139" s="167"/>
      <c r="BM1139" s="194"/>
      <c r="BN1139" s="194"/>
      <c r="BO1139" s="136">
        <f t="shared" si="933"/>
        <v>0</v>
      </c>
      <c r="BP1139" s="136">
        <f t="shared" si="913"/>
        <v>0</v>
      </c>
      <c r="BQ1139" s="136">
        <f t="shared" si="934"/>
        <v>0</v>
      </c>
      <c r="BR1139" s="262"/>
      <c r="BS1139" s="262"/>
      <c r="BT1139" s="263"/>
      <c r="BU1139" s="167"/>
      <c r="BV1139" s="194"/>
      <c r="BW1139" s="194"/>
      <c r="BX1139" s="136">
        <f t="shared" si="935"/>
        <v>0</v>
      </c>
      <c r="BY1139" s="136">
        <f t="shared" si="914"/>
        <v>0</v>
      </c>
      <c r="BZ1139" s="136">
        <f t="shared" si="936"/>
        <v>0</v>
      </c>
      <c r="CA1139" s="262"/>
      <c r="CB1139" s="262"/>
      <c r="CC1139" s="263"/>
      <c r="CD1139" s="167"/>
      <c r="CE1139" s="194"/>
      <c r="CF1139" s="194"/>
      <c r="CG1139" s="136">
        <f t="shared" si="937"/>
        <v>0</v>
      </c>
      <c r="CH1139" s="136">
        <f t="shared" si="915"/>
        <v>0</v>
      </c>
      <c r="CI1139" s="136">
        <f t="shared" si="938"/>
        <v>0</v>
      </c>
      <c r="CJ1139" s="262"/>
      <c r="CK1139" s="262"/>
      <c r="CL1139" s="263"/>
      <c r="CM1139" s="167"/>
      <c r="CN1139" s="194"/>
      <c r="CO1139" s="194"/>
      <c r="CP1139" s="136">
        <f t="shared" si="939"/>
        <v>0</v>
      </c>
      <c r="CQ1139" s="136">
        <f t="shared" si="916"/>
        <v>0</v>
      </c>
      <c r="CR1139" s="136">
        <f t="shared" si="940"/>
        <v>0</v>
      </c>
      <c r="CS1139" s="262"/>
      <c r="CT1139" s="262"/>
      <c r="CU1139" s="263"/>
      <c r="CV1139" s="167"/>
      <c r="CW1139" s="194"/>
      <c r="CX1139" s="194"/>
      <c r="CY1139" s="136">
        <f t="shared" si="941"/>
        <v>0</v>
      </c>
      <c r="CZ1139" s="136">
        <f t="shared" si="917"/>
        <v>0</v>
      </c>
      <c r="DA1139" s="136">
        <f t="shared" si="942"/>
        <v>0</v>
      </c>
      <c r="DB1139" s="262"/>
      <c r="DC1139" s="262"/>
      <c r="DD1139" s="263"/>
    </row>
    <row r="1140" spans="1:108" x14ac:dyDescent="0.25">
      <c r="A1140" s="167"/>
      <c r="B1140" s="194"/>
      <c r="C1140" s="194"/>
      <c r="D1140" s="136">
        <f t="shared" si="918"/>
        <v>0</v>
      </c>
      <c r="E1140" s="136">
        <f t="shared" si="919"/>
        <v>0</v>
      </c>
      <c r="F1140" s="136">
        <f t="shared" si="920"/>
        <v>0</v>
      </c>
      <c r="G1140" s="262"/>
      <c r="H1140" s="262"/>
      <c r="I1140" s="263"/>
      <c r="J1140" s="167"/>
      <c r="K1140" s="194"/>
      <c r="L1140" s="194"/>
      <c r="M1140" s="136">
        <f t="shared" si="921"/>
        <v>0</v>
      </c>
      <c r="N1140" s="136">
        <f t="shared" si="907"/>
        <v>0</v>
      </c>
      <c r="O1140" s="136">
        <f t="shared" si="922"/>
        <v>0</v>
      </c>
      <c r="P1140" s="262"/>
      <c r="Q1140" s="262"/>
      <c r="R1140" s="263"/>
      <c r="S1140" s="167"/>
      <c r="T1140" s="194"/>
      <c r="U1140" s="194"/>
      <c r="V1140" s="136">
        <f t="shared" si="923"/>
        <v>0</v>
      </c>
      <c r="W1140" s="136">
        <f t="shared" si="908"/>
        <v>0</v>
      </c>
      <c r="X1140" s="136">
        <f t="shared" si="924"/>
        <v>0</v>
      </c>
      <c r="Y1140" s="262"/>
      <c r="Z1140" s="262"/>
      <c r="AA1140" s="263"/>
      <c r="AB1140" s="167"/>
      <c r="AC1140" s="194"/>
      <c r="AD1140" s="194"/>
      <c r="AE1140" s="136">
        <f t="shared" si="925"/>
        <v>0</v>
      </c>
      <c r="AF1140" s="136">
        <f t="shared" si="909"/>
        <v>0</v>
      </c>
      <c r="AG1140" s="136">
        <f t="shared" si="926"/>
        <v>0</v>
      </c>
      <c r="AH1140" s="262"/>
      <c r="AI1140" s="262"/>
      <c r="AJ1140" s="263"/>
      <c r="AK1140" s="167"/>
      <c r="AL1140" s="194"/>
      <c r="AM1140" s="194"/>
      <c r="AN1140" s="136">
        <f t="shared" si="927"/>
        <v>0</v>
      </c>
      <c r="AO1140" s="136">
        <f t="shared" si="910"/>
        <v>0</v>
      </c>
      <c r="AP1140" s="136">
        <f t="shared" si="928"/>
        <v>0</v>
      </c>
      <c r="AQ1140" s="262"/>
      <c r="AR1140" s="262"/>
      <c r="AS1140" s="263"/>
      <c r="AT1140" s="167"/>
      <c r="AU1140" s="194"/>
      <c r="AV1140" s="194"/>
      <c r="AW1140" s="136">
        <f t="shared" si="929"/>
        <v>0</v>
      </c>
      <c r="AX1140" s="136">
        <f t="shared" si="911"/>
        <v>0</v>
      </c>
      <c r="AY1140" s="136">
        <f t="shared" si="930"/>
        <v>0</v>
      </c>
      <c r="AZ1140" s="262"/>
      <c r="BA1140" s="262"/>
      <c r="BB1140" s="263"/>
      <c r="BC1140" s="167"/>
      <c r="BD1140" s="194"/>
      <c r="BE1140" s="194"/>
      <c r="BF1140" s="136">
        <f t="shared" si="931"/>
        <v>0</v>
      </c>
      <c r="BG1140" s="136">
        <f t="shared" si="912"/>
        <v>0</v>
      </c>
      <c r="BH1140" s="136">
        <f t="shared" si="932"/>
        <v>0</v>
      </c>
      <c r="BI1140" s="262"/>
      <c r="BJ1140" s="262"/>
      <c r="BK1140" s="263"/>
      <c r="BL1140" s="167"/>
      <c r="BM1140" s="194"/>
      <c r="BN1140" s="194"/>
      <c r="BO1140" s="136">
        <f t="shared" si="933"/>
        <v>0</v>
      </c>
      <c r="BP1140" s="136">
        <f t="shared" si="913"/>
        <v>0</v>
      </c>
      <c r="BQ1140" s="136">
        <f t="shared" si="934"/>
        <v>0</v>
      </c>
      <c r="BR1140" s="262"/>
      <c r="BS1140" s="262"/>
      <c r="BT1140" s="263"/>
      <c r="BU1140" s="167"/>
      <c r="BV1140" s="194"/>
      <c r="BW1140" s="194"/>
      <c r="BX1140" s="136">
        <f t="shared" si="935"/>
        <v>0</v>
      </c>
      <c r="BY1140" s="136">
        <f t="shared" si="914"/>
        <v>0</v>
      </c>
      <c r="BZ1140" s="136">
        <f t="shared" si="936"/>
        <v>0</v>
      </c>
      <c r="CA1140" s="262"/>
      <c r="CB1140" s="262"/>
      <c r="CC1140" s="263"/>
      <c r="CD1140" s="167"/>
      <c r="CE1140" s="194"/>
      <c r="CF1140" s="194"/>
      <c r="CG1140" s="136">
        <f t="shared" si="937"/>
        <v>0</v>
      </c>
      <c r="CH1140" s="136">
        <f t="shared" si="915"/>
        <v>0</v>
      </c>
      <c r="CI1140" s="136">
        <f t="shared" si="938"/>
        <v>0</v>
      </c>
      <c r="CJ1140" s="262"/>
      <c r="CK1140" s="262"/>
      <c r="CL1140" s="263"/>
      <c r="CM1140" s="167"/>
      <c r="CN1140" s="194"/>
      <c r="CO1140" s="194"/>
      <c r="CP1140" s="136">
        <f t="shared" si="939"/>
        <v>0</v>
      </c>
      <c r="CQ1140" s="136">
        <f t="shared" si="916"/>
        <v>0</v>
      </c>
      <c r="CR1140" s="136">
        <f t="shared" si="940"/>
        <v>0</v>
      </c>
      <c r="CS1140" s="262"/>
      <c r="CT1140" s="262"/>
      <c r="CU1140" s="263"/>
      <c r="CV1140" s="167"/>
      <c r="CW1140" s="194"/>
      <c r="CX1140" s="194"/>
      <c r="CY1140" s="136">
        <f t="shared" si="941"/>
        <v>0</v>
      </c>
      <c r="CZ1140" s="136">
        <f t="shared" si="917"/>
        <v>0</v>
      </c>
      <c r="DA1140" s="136">
        <f t="shared" si="942"/>
        <v>0</v>
      </c>
      <c r="DB1140" s="262"/>
      <c r="DC1140" s="262"/>
      <c r="DD1140" s="263"/>
    </row>
    <row r="1141" spans="1:108" x14ac:dyDescent="0.25">
      <c r="A1141" s="167"/>
      <c r="B1141" s="194"/>
      <c r="C1141" s="194"/>
      <c r="D1141" s="136">
        <f t="shared" si="918"/>
        <v>0</v>
      </c>
      <c r="E1141" s="136">
        <f t="shared" si="919"/>
        <v>0</v>
      </c>
      <c r="F1141" s="136">
        <f t="shared" si="920"/>
        <v>0</v>
      </c>
      <c r="G1141" s="262"/>
      <c r="H1141" s="262"/>
      <c r="I1141" s="263"/>
      <c r="J1141" s="167"/>
      <c r="K1141" s="194"/>
      <c r="L1141" s="194"/>
      <c r="M1141" s="136">
        <f t="shared" si="921"/>
        <v>0</v>
      </c>
      <c r="N1141" s="136">
        <f t="shared" si="907"/>
        <v>0</v>
      </c>
      <c r="O1141" s="136">
        <f t="shared" si="922"/>
        <v>0</v>
      </c>
      <c r="P1141" s="262"/>
      <c r="Q1141" s="262"/>
      <c r="R1141" s="263"/>
      <c r="S1141" s="167"/>
      <c r="T1141" s="194"/>
      <c r="U1141" s="194"/>
      <c r="V1141" s="136">
        <f t="shared" si="923"/>
        <v>0</v>
      </c>
      <c r="W1141" s="136">
        <f t="shared" si="908"/>
        <v>0</v>
      </c>
      <c r="X1141" s="136">
        <f t="shared" si="924"/>
        <v>0</v>
      </c>
      <c r="Y1141" s="262"/>
      <c r="Z1141" s="262"/>
      <c r="AA1141" s="263"/>
      <c r="AB1141" s="167"/>
      <c r="AC1141" s="194"/>
      <c r="AD1141" s="194"/>
      <c r="AE1141" s="136">
        <f t="shared" si="925"/>
        <v>0</v>
      </c>
      <c r="AF1141" s="136">
        <f t="shared" si="909"/>
        <v>0</v>
      </c>
      <c r="AG1141" s="136">
        <f t="shared" si="926"/>
        <v>0</v>
      </c>
      <c r="AH1141" s="262"/>
      <c r="AI1141" s="262"/>
      <c r="AJ1141" s="263"/>
      <c r="AK1141" s="167"/>
      <c r="AL1141" s="194"/>
      <c r="AM1141" s="194"/>
      <c r="AN1141" s="136">
        <f t="shared" si="927"/>
        <v>0</v>
      </c>
      <c r="AO1141" s="136">
        <f t="shared" si="910"/>
        <v>0</v>
      </c>
      <c r="AP1141" s="136">
        <f t="shared" si="928"/>
        <v>0</v>
      </c>
      <c r="AQ1141" s="262"/>
      <c r="AR1141" s="262"/>
      <c r="AS1141" s="263"/>
      <c r="AT1141" s="167"/>
      <c r="AU1141" s="194"/>
      <c r="AV1141" s="194"/>
      <c r="AW1141" s="136">
        <f t="shared" si="929"/>
        <v>0</v>
      </c>
      <c r="AX1141" s="136">
        <f t="shared" si="911"/>
        <v>0</v>
      </c>
      <c r="AY1141" s="136">
        <f t="shared" si="930"/>
        <v>0</v>
      </c>
      <c r="AZ1141" s="262"/>
      <c r="BA1141" s="262"/>
      <c r="BB1141" s="263"/>
      <c r="BC1141" s="167"/>
      <c r="BD1141" s="194"/>
      <c r="BE1141" s="194"/>
      <c r="BF1141" s="136">
        <f t="shared" si="931"/>
        <v>0</v>
      </c>
      <c r="BG1141" s="136">
        <f t="shared" si="912"/>
        <v>0</v>
      </c>
      <c r="BH1141" s="136">
        <f t="shared" si="932"/>
        <v>0</v>
      </c>
      <c r="BI1141" s="262"/>
      <c r="BJ1141" s="262"/>
      <c r="BK1141" s="263"/>
      <c r="BL1141" s="167"/>
      <c r="BM1141" s="194"/>
      <c r="BN1141" s="194"/>
      <c r="BO1141" s="136">
        <f t="shared" si="933"/>
        <v>0</v>
      </c>
      <c r="BP1141" s="136">
        <f t="shared" si="913"/>
        <v>0</v>
      </c>
      <c r="BQ1141" s="136">
        <f t="shared" si="934"/>
        <v>0</v>
      </c>
      <c r="BR1141" s="262"/>
      <c r="BS1141" s="262"/>
      <c r="BT1141" s="263"/>
      <c r="BU1141" s="167"/>
      <c r="BV1141" s="194"/>
      <c r="BW1141" s="194"/>
      <c r="BX1141" s="136">
        <f t="shared" si="935"/>
        <v>0</v>
      </c>
      <c r="BY1141" s="136">
        <f t="shared" si="914"/>
        <v>0</v>
      </c>
      <c r="BZ1141" s="136">
        <f t="shared" si="936"/>
        <v>0</v>
      </c>
      <c r="CA1141" s="262"/>
      <c r="CB1141" s="262"/>
      <c r="CC1141" s="263"/>
      <c r="CD1141" s="167"/>
      <c r="CE1141" s="194"/>
      <c r="CF1141" s="194"/>
      <c r="CG1141" s="136">
        <f t="shared" si="937"/>
        <v>0</v>
      </c>
      <c r="CH1141" s="136">
        <f t="shared" si="915"/>
        <v>0</v>
      </c>
      <c r="CI1141" s="136">
        <f t="shared" si="938"/>
        <v>0</v>
      </c>
      <c r="CJ1141" s="262"/>
      <c r="CK1141" s="262"/>
      <c r="CL1141" s="263"/>
      <c r="CM1141" s="167"/>
      <c r="CN1141" s="194"/>
      <c r="CO1141" s="194"/>
      <c r="CP1141" s="136">
        <f t="shared" si="939"/>
        <v>0</v>
      </c>
      <c r="CQ1141" s="136">
        <f t="shared" si="916"/>
        <v>0</v>
      </c>
      <c r="CR1141" s="136">
        <f t="shared" si="940"/>
        <v>0</v>
      </c>
      <c r="CS1141" s="262"/>
      <c r="CT1141" s="262"/>
      <c r="CU1141" s="263"/>
      <c r="CV1141" s="167"/>
      <c r="CW1141" s="194"/>
      <c r="CX1141" s="194"/>
      <c r="CY1141" s="136">
        <f t="shared" si="941"/>
        <v>0</v>
      </c>
      <c r="CZ1141" s="136">
        <f t="shared" si="917"/>
        <v>0</v>
      </c>
      <c r="DA1141" s="136">
        <f t="shared" si="942"/>
        <v>0</v>
      </c>
      <c r="DB1141" s="262"/>
      <c r="DC1141" s="262"/>
      <c r="DD1141" s="263"/>
    </row>
    <row r="1142" spans="1:108" x14ac:dyDescent="0.25">
      <c r="A1142" s="167"/>
      <c r="B1142" s="194"/>
      <c r="C1142" s="194"/>
      <c r="D1142" s="136">
        <f t="shared" si="918"/>
        <v>0</v>
      </c>
      <c r="E1142" s="136">
        <f t="shared" si="919"/>
        <v>0</v>
      </c>
      <c r="F1142" s="136">
        <f t="shared" si="920"/>
        <v>0</v>
      </c>
      <c r="G1142" s="262"/>
      <c r="H1142" s="262"/>
      <c r="I1142" s="263"/>
      <c r="J1142" s="167"/>
      <c r="K1142" s="194"/>
      <c r="L1142" s="194"/>
      <c r="M1142" s="136">
        <f t="shared" si="921"/>
        <v>0</v>
      </c>
      <c r="N1142" s="136">
        <f t="shared" ref="N1142:N1205" si="943">IF(P1142="TAK",1,0)</f>
        <v>0</v>
      </c>
      <c r="O1142" s="136">
        <f t="shared" si="922"/>
        <v>0</v>
      </c>
      <c r="P1142" s="262"/>
      <c r="Q1142" s="262"/>
      <c r="R1142" s="263"/>
      <c r="S1142" s="167"/>
      <c r="T1142" s="194"/>
      <c r="U1142" s="194"/>
      <c r="V1142" s="136">
        <f t="shared" si="923"/>
        <v>0</v>
      </c>
      <c r="W1142" s="136">
        <f t="shared" ref="W1142:W1205" si="944">IF(Y1142="TAK",1,0)</f>
        <v>0</v>
      </c>
      <c r="X1142" s="136">
        <f t="shared" si="924"/>
        <v>0</v>
      </c>
      <c r="Y1142" s="262"/>
      <c r="Z1142" s="262"/>
      <c r="AA1142" s="263"/>
      <c r="AB1142" s="167"/>
      <c r="AC1142" s="194"/>
      <c r="AD1142" s="194"/>
      <c r="AE1142" s="136">
        <f t="shared" si="925"/>
        <v>0</v>
      </c>
      <c r="AF1142" s="136">
        <f t="shared" ref="AF1142:AF1205" si="945">IF(AH1142="TAK",1,0)</f>
        <v>0</v>
      </c>
      <c r="AG1142" s="136">
        <f t="shared" si="926"/>
        <v>0</v>
      </c>
      <c r="AH1142" s="262"/>
      <c r="AI1142" s="262"/>
      <c r="AJ1142" s="263"/>
      <c r="AK1142" s="167"/>
      <c r="AL1142" s="194"/>
      <c r="AM1142" s="194"/>
      <c r="AN1142" s="136">
        <f t="shared" si="927"/>
        <v>0</v>
      </c>
      <c r="AO1142" s="136">
        <f t="shared" ref="AO1142:AO1205" si="946">IF(AQ1142="TAK",1,0)</f>
        <v>0</v>
      </c>
      <c r="AP1142" s="136">
        <f t="shared" si="928"/>
        <v>0</v>
      </c>
      <c r="AQ1142" s="262"/>
      <c r="AR1142" s="262"/>
      <c r="AS1142" s="263"/>
      <c r="AT1142" s="167"/>
      <c r="AU1142" s="194"/>
      <c r="AV1142" s="194"/>
      <c r="AW1142" s="136">
        <f t="shared" si="929"/>
        <v>0</v>
      </c>
      <c r="AX1142" s="136">
        <f t="shared" ref="AX1142:AX1205" si="947">IF(AZ1142="TAK",1,0)</f>
        <v>0</v>
      </c>
      <c r="AY1142" s="136">
        <f t="shared" si="930"/>
        <v>0</v>
      </c>
      <c r="AZ1142" s="262"/>
      <c r="BA1142" s="262"/>
      <c r="BB1142" s="263"/>
      <c r="BC1142" s="167"/>
      <c r="BD1142" s="194"/>
      <c r="BE1142" s="194"/>
      <c r="BF1142" s="136">
        <f t="shared" si="931"/>
        <v>0</v>
      </c>
      <c r="BG1142" s="136">
        <f t="shared" ref="BG1142:BG1205" si="948">IF(BI1142="TAK",1,0)</f>
        <v>0</v>
      </c>
      <c r="BH1142" s="136">
        <f t="shared" si="932"/>
        <v>0</v>
      </c>
      <c r="BI1142" s="262"/>
      <c r="BJ1142" s="262"/>
      <c r="BK1142" s="263"/>
      <c r="BL1142" s="167"/>
      <c r="BM1142" s="194"/>
      <c r="BN1142" s="194"/>
      <c r="BO1142" s="136">
        <f t="shared" si="933"/>
        <v>0</v>
      </c>
      <c r="BP1142" s="136">
        <f t="shared" ref="BP1142:BP1205" si="949">IF(BR1142="TAK",1,0)</f>
        <v>0</v>
      </c>
      <c r="BQ1142" s="136">
        <f t="shared" si="934"/>
        <v>0</v>
      </c>
      <c r="BR1142" s="262"/>
      <c r="BS1142" s="262"/>
      <c r="BT1142" s="263"/>
      <c r="BU1142" s="167"/>
      <c r="BV1142" s="194"/>
      <c r="BW1142" s="194"/>
      <c r="BX1142" s="136">
        <f t="shared" si="935"/>
        <v>0</v>
      </c>
      <c r="BY1142" s="136">
        <f t="shared" ref="BY1142:BY1205" si="950">IF(CA1142="TAK",1,0)</f>
        <v>0</v>
      </c>
      <c r="BZ1142" s="136">
        <f t="shared" si="936"/>
        <v>0</v>
      </c>
      <c r="CA1142" s="262"/>
      <c r="CB1142" s="262"/>
      <c r="CC1142" s="263"/>
      <c r="CD1142" s="167"/>
      <c r="CE1142" s="194"/>
      <c r="CF1142" s="194"/>
      <c r="CG1142" s="136">
        <f t="shared" si="937"/>
        <v>0</v>
      </c>
      <c r="CH1142" s="136">
        <f t="shared" ref="CH1142:CH1205" si="951">IF(CJ1142="TAK",1,0)</f>
        <v>0</v>
      </c>
      <c r="CI1142" s="136">
        <f t="shared" si="938"/>
        <v>0</v>
      </c>
      <c r="CJ1142" s="262"/>
      <c r="CK1142" s="262"/>
      <c r="CL1142" s="263"/>
      <c r="CM1142" s="167"/>
      <c r="CN1142" s="194"/>
      <c r="CO1142" s="194"/>
      <c r="CP1142" s="136">
        <f t="shared" si="939"/>
        <v>0</v>
      </c>
      <c r="CQ1142" s="136">
        <f t="shared" ref="CQ1142:CQ1205" si="952">IF(CS1142="TAK",1,0)</f>
        <v>0</v>
      </c>
      <c r="CR1142" s="136">
        <f t="shared" si="940"/>
        <v>0</v>
      </c>
      <c r="CS1142" s="262"/>
      <c r="CT1142" s="262"/>
      <c r="CU1142" s="263"/>
      <c r="CV1142" s="167"/>
      <c r="CW1142" s="194"/>
      <c r="CX1142" s="194"/>
      <c r="CY1142" s="136">
        <f t="shared" si="941"/>
        <v>0</v>
      </c>
      <c r="CZ1142" s="136">
        <f t="shared" ref="CZ1142:CZ1205" si="953">IF(DB1142="TAK",1,0)</f>
        <v>0</v>
      </c>
      <c r="DA1142" s="136">
        <f t="shared" si="942"/>
        <v>0</v>
      </c>
      <c r="DB1142" s="262"/>
      <c r="DC1142" s="262"/>
      <c r="DD1142" s="263"/>
    </row>
    <row r="1143" spans="1:108" x14ac:dyDescent="0.25">
      <c r="A1143" s="167"/>
      <c r="B1143" s="194"/>
      <c r="C1143" s="194"/>
      <c r="D1143" s="136">
        <f t="shared" ref="D1143:D1206" si="954">IF(C1143="",0,1)</f>
        <v>0</v>
      </c>
      <c r="E1143" s="136">
        <f t="shared" ref="E1143:E1206" si="955">IF(G1143="TAK",1,0)</f>
        <v>0</v>
      </c>
      <c r="F1143" s="136">
        <f t="shared" ref="F1143:F1206" si="956">IF(G1143="NIE",1,0)</f>
        <v>0</v>
      </c>
      <c r="G1143" s="262"/>
      <c r="H1143" s="262"/>
      <c r="I1143" s="263"/>
      <c r="J1143" s="167"/>
      <c r="K1143" s="194"/>
      <c r="L1143" s="194"/>
      <c r="M1143" s="136">
        <f t="shared" si="921"/>
        <v>0</v>
      </c>
      <c r="N1143" s="136">
        <f t="shared" si="943"/>
        <v>0</v>
      </c>
      <c r="O1143" s="136">
        <f t="shared" si="922"/>
        <v>0</v>
      </c>
      <c r="P1143" s="262"/>
      <c r="Q1143" s="262"/>
      <c r="R1143" s="263"/>
      <c r="S1143" s="167"/>
      <c r="T1143" s="194"/>
      <c r="U1143" s="194"/>
      <c r="V1143" s="136">
        <f t="shared" si="923"/>
        <v>0</v>
      </c>
      <c r="W1143" s="136">
        <f t="shared" si="944"/>
        <v>0</v>
      </c>
      <c r="X1143" s="136">
        <f t="shared" si="924"/>
        <v>0</v>
      </c>
      <c r="Y1143" s="262"/>
      <c r="Z1143" s="262"/>
      <c r="AA1143" s="263"/>
      <c r="AB1143" s="167"/>
      <c r="AC1143" s="194"/>
      <c r="AD1143" s="194"/>
      <c r="AE1143" s="136">
        <f t="shared" si="925"/>
        <v>0</v>
      </c>
      <c r="AF1143" s="136">
        <f t="shared" si="945"/>
        <v>0</v>
      </c>
      <c r="AG1143" s="136">
        <f t="shared" si="926"/>
        <v>0</v>
      </c>
      <c r="AH1143" s="262"/>
      <c r="AI1143" s="262"/>
      <c r="AJ1143" s="263"/>
      <c r="AK1143" s="167"/>
      <c r="AL1143" s="194"/>
      <c r="AM1143" s="194"/>
      <c r="AN1143" s="136">
        <f t="shared" si="927"/>
        <v>0</v>
      </c>
      <c r="AO1143" s="136">
        <f t="shared" si="946"/>
        <v>0</v>
      </c>
      <c r="AP1143" s="136">
        <f t="shared" si="928"/>
        <v>0</v>
      </c>
      <c r="AQ1143" s="262"/>
      <c r="AR1143" s="262"/>
      <c r="AS1143" s="263"/>
      <c r="AT1143" s="167"/>
      <c r="AU1143" s="194"/>
      <c r="AV1143" s="194"/>
      <c r="AW1143" s="136">
        <f t="shared" si="929"/>
        <v>0</v>
      </c>
      <c r="AX1143" s="136">
        <f t="shared" si="947"/>
        <v>0</v>
      </c>
      <c r="AY1143" s="136">
        <f t="shared" si="930"/>
        <v>0</v>
      </c>
      <c r="AZ1143" s="262"/>
      <c r="BA1143" s="262"/>
      <c r="BB1143" s="263"/>
      <c r="BC1143" s="167"/>
      <c r="BD1143" s="194"/>
      <c r="BE1143" s="194"/>
      <c r="BF1143" s="136">
        <f t="shared" si="931"/>
        <v>0</v>
      </c>
      <c r="BG1143" s="136">
        <f t="shared" si="948"/>
        <v>0</v>
      </c>
      <c r="BH1143" s="136">
        <f t="shared" si="932"/>
        <v>0</v>
      </c>
      <c r="BI1143" s="262"/>
      <c r="BJ1143" s="262"/>
      <c r="BK1143" s="263"/>
      <c r="BL1143" s="167"/>
      <c r="BM1143" s="194"/>
      <c r="BN1143" s="194"/>
      <c r="BO1143" s="136">
        <f t="shared" si="933"/>
        <v>0</v>
      </c>
      <c r="BP1143" s="136">
        <f t="shared" si="949"/>
        <v>0</v>
      </c>
      <c r="BQ1143" s="136">
        <f t="shared" si="934"/>
        <v>0</v>
      </c>
      <c r="BR1143" s="262"/>
      <c r="BS1143" s="262"/>
      <c r="BT1143" s="263"/>
      <c r="BU1143" s="167"/>
      <c r="BV1143" s="194"/>
      <c r="BW1143" s="194"/>
      <c r="BX1143" s="136">
        <f t="shared" si="935"/>
        <v>0</v>
      </c>
      <c r="BY1143" s="136">
        <f t="shared" si="950"/>
        <v>0</v>
      </c>
      <c r="BZ1143" s="136">
        <f t="shared" si="936"/>
        <v>0</v>
      </c>
      <c r="CA1143" s="262"/>
      <c r="CB1143" s="262"/>
      <c r="CC1143" s="263"/>
      <c r="CD1143" s="167"/>
      <c r="CE1143" s="194"/>
      <c r="CF1143" s="194"/>
      <c r="CG1143" s="136">
        <f t="shared" si="937"/>
        <v>0</v>
      </c>
      <c r="CH1143" s="136">
        <f t="shared" si="951"/>
        <v>0</v>
      </c>
      <c r="CI1143" s="136">
        <f t="shared" si="938"/>
        <v>0</v>
      </c>
      <c r="CJ1143" s="262"/>
      <c r="CK1143" s="262"/>
      <c r="CL1143" s="263"/>
      <c r="CM1143" s="167"/>
      <c r="CN1143" s="194"/>
      <c r="CO1143" s="194"/>
      <c r="CP1143" s="136">
        <f t="shared" si="939"/>
        <v>0</v>
      </c>
      <c r="CQ1143" s="136">
        <f t="shared" si="952"/>
        <v>0</v>
      </c>
      <c r="CR1143" s="136">
        <f t="shared" si="940"/>
        <v>0</v>
      </c>
      <c r="CS1143" s="262"/>
      <c r="CT1143" s="262"/>
      <c r="CU1143" s="263"/>
      <c r="CV1143" s="167"/>
      <c r="CW1143" s="194"/>
      <c r="CX1143" s="194"/>
      <c r="CY1143" s="136">
        <f t="shared" si="941"/>
        <v>0</v>
      </c>
      <c r="CZ1143" s="136">
        <f t="shared" si="953"/>
        <v>0</v>
      </c>
      <c r="DA1143" s="136">
        <f t="shared" si="942"/>
        <v>0</v>
      </c>
      <c r="DB1143" s="262"/>
      <c r="DC1143" s="262"/>
      <c r="DD1143" s="263"/>
    </row>
    <row r="1144" spans="1:108" x14ac:dyDescent="0.25">
      <c r="A1144" s="167"/>
      <c r="B1144" s="194"/>
      <c r="C1144" s="194"/>
      <c r="D1144" s="136">
        <f t="shared" si="954"/>
        <v>0</v>
      </c>
      <c r="E1144" s="136">
        <f t="shared" si="955"/>
        <v>0</v>
      </c>
      <c r="F1144" s="136">
        <f t="shared" si="956"/>
        <v>0</v>
      </c>
      <c r="G1144" s="262"/>
      <c r="H1144" s="262"/>
      <c r="I1144" s="263"/>
      <c r="J1144" s="167"/>
      <c r="K1144" s="194"/>
      <c r="L1144" s="194"/>
      <c r="M1144" s="136">
        <f t="shared" si="921"/>
        <v>0</v>
      </c>
      <c r="N1144" s="136">
        <f t="shared" si="943"/>
        <v>0</v>
      </c>
      <c r="O1144" s="136">
        <f t="shared" si="922"/>
        <v>0</v>
      </c>
      <c r="P1144" s="262"/>
      <c r="Q1144" s="262"/>
      <c r="R1144" s="263"/>
      <c r="S1144" s="167"/>
      <c r="T1144" s="194"/>
      <c r="U1144" s="194"/>
      <c r="V1144" s="136">
        <f t="shared" si="923"/>
        <v>0</v>
      </c>
      <c r="W1144" s="136">
        <f t="shared" si="944"/>
        <v>0</v>
      </c>
      <c r="X1144" s="136">
        <f t="shared" si="924"/>
        <v>0</v>
      </c>
      <c r="Y1144" s="262"/>
      <c r="Z1144" s="262"/>
      <c r="AA1144" s="263"/>
      <c r="AB1144" s="167"/>
      <c r="AC1144" s="194"/>
      <c r="AD1144" s="194"/>
      <c r="AE1144" s="136">
        <f t="shared" si="925"/>
        <v>0</v>
      </c>
      <c r="AF1144" s="136">
        <f t="shared" si="945"/>
        <v>0</v>
      </c>
      <c r="AG1144" s="136">
        <f t="shared" si="926"/>
        <v>0</v>
      </c>
      <c r="AH1144" s="262"/>
      <c r="AI1144" s="262"/>
      <c r="AJ1144" s="263"/>
      <c r="AK1144" s="167"/>
      <c r="AL1144" s="194"/>
      <c r="AM1144" s="194"/>
      <c r="AN1144" s="136">
        <f t="shared" si="927"/>
        <v>0</v>
      </c>
      <c r="AO1144" s="136">
        <f t="shared" si="946"/>
        <v>0</v>
      </c>
      <c r="AP1144" s="136">
        <f t="shared" si="928"/>
        <v>0</v>
      </c>
      <c r="AQ1144" s="262"/>
      <c r="AR1144" s="262"/>
      <c r="AS1144" s="263"/>
      <c r="AT1144" s="167"/>
      <c r="AU1144" s="194"/>
      <c r="AV1144" s="194"/>
      <c r="AW1144" s="136">
        <f t="shared" si="929"/>
        <v>0</v>
      </c>
      <c r="AX1144" s="136">
        <f t="shared" si="947"/>
        <v>0</v>
      </c>
      <c r="AY1144" s="136">
        <f t="shared" si="930"/>
        <v>0</v>
      </c>
      <c r="AZ1144" s="262"/>
      <c r="BA1144" s="262"/>
      <c r="BB1144" s="263"/>
      <c r="BC1144" s="167"/>
      <c r="BD1144" s="194"/>
      <c r="BE1144" s="194"/>
      <c r="BF1144" s="136">
        <f t="shared" si="931"/>
        <v>0</v>
      </c>
      <c r="BG1144" s="136">
        <f t="shared" si="948"/>
        <v>0</v>
      </c>
      <c r="BH1144" s="136">
        <f t="shared" si="932"/>
        <v>0</v>
      </c>
      <c r="BI1144" s="262"/>
      <c r="BJ1144" s="262"/>
      <c r="BK1144" s="263"/>
      <c r="BL1144" s="167"/>
      <c r="BM1144" s="194"/>
      <c r="BN1144" s="194"/>
      <c r="BO1144" s="136">
        <f t="shared" si="933"/>
        <v>0</v>
      </c>
      <c r="BP1144" s="136">
        <f t="shared" si="949"/>
        <v>0</v>
      </c>
      <c r="BQ1144" s="136">
        <f t="shared" si="934"/>
        <v>0</v>
      </c>
      <c r="BR1144" s="262"/>
      <c r="BS1144" s="262"/>
      <c r="BT1144" s="263"/>
      <c r="BU1144" s="167"/>
      <c r="BV1144" s="194"/>
      <c r="BW1144" s="194"/>
      <c r="BX1144" s="136">
        <f t="shared" si="935"/>
        <v>0</v>
      </c>
      <c r="BY1144" s="136">
        <f t="shared" si="950"/>
        <v>0</v>
      </c>
      <c r="BZ1144" s="136">
        <f t="shared" si="936"/>
        <v>0</v>
      </c>
      <c r="CA1144" s="262"/>
      <c r="CB1144" s="262"/>
      <c r="CC1144" s="263"/>
      <c r="CD1144" s="167"/>
      <c r="CE1144" s="194"/>
      <c r="CF1144" s="194"/>
      <c r="CG1144" s="136">
        <f t="shared" si="937"/>
        <v>0</v>
      </c>
      <c r="CH1144" s="136">
        <f t="shared" si="951"/>
        <v>0</v>
      </c>
      <c r="CI1144" s="136">
        <f t="shared" si="938"/>
        <v>0</v>
      </c>
      <c r="CJ1144" s="262"/>
      <c r="CK1144" s="262"/>
      <c r="CL1144" s="263"/>
      <c r="CM1144" s="167"/>
      <c r="CN1144" s="194"/>
      <c r="CO1144" s="194"/>
      <c r="CP1144" s="136">
        <f t="shared" si="939"/>
        <v>0</v>
      </c>
      <c r="CQ1144" s="136">
        <f t="shared" si="952"/>
        <v>0</v>
      </c>
      <c r="CR1144" s="136">
        <f t="shared" si="940"/>
        <v>0</v>
      </c>
      <c r="CS1144" s="262"/>
      <c r="CT1144" s="262"/>
      <c r="CU1144" s="263"/>
      <c r="CV1144" s="167"/>
      <c r="CW1144" s="194"/>
      <c r="CX1144" s="194"/>
      <c r="CY1144" s="136">
        <f t="shared" si="941"/>
        <v>0</v>
      </c>
      <c r="CZ1144" s="136">
        <f t="shared" si="953"/>
        <v>0</v>
      </c>
      <c r="DA1144" s="136">
        <f t="shared" si="942"/>
        <v>0</v>
      </c>
      <c r="DB1144" s="262"/>
      <c r="DC1144" s="262"/>
      <c r="DD1144" s="263"/>
    </row>
    <row r="1145" spans="1:108" x14ac:dyDescent="0.25">
      <c r="A1145" s="167"/>
      <c r="B1145" s="194"/>
      <c r="C1145" s="194"/>
      <c r="D1145" s="136">
        <f t="shared" si="954"/>
        <v>0</v>
      </c>
      <c r="E1145" s="136">
        <f t="shared" si="955"/>
        <v>0</v>
      </c>
      <c r="F1145" s="136">
        <f t="shared" si="956"/>
        <v>0</v>
      </c>
      <c r="G1145" s="262"/>
      <c r="H1145" s="262"/>
      <c r="I1145" s="263"/>
      <c r="J1145" s="167"/>
      <c r="K1145" s="194"/>
      <c r="L1145" s="194"/>
      <c r="M1145" s="136">
        <f t="shared" si="921"/>
        <v>0</v>
      </c>
      <c r="N1145" s="136">
        <f t="shared" si="943"/>
        <v>0</v>
      </c>
      <c r="O1145" s="136">
        <f t="shared" si="922"/>
        <v>0</v>
      </c>
      <c r="P1145" s="262"/>
      <c r="Q1145" s="262"/>
      <c r="R1145" s="263"/>
      <c r="S1145" s="167"/>
      <c r="T1145" s="194"/>
      <c r="U1145" s="194"/>
      <c r="V1145" s="136">
        <f t="shared" si="923"/>
        <v>0</v>
      </c>
      <c r="W1145" s="136">
        <f t="shared" si="944"/>
        <v>0</v>
      </c>
      <c r="X1145" s="136">
        <f t="shared" si="924"/>
        <v>0</v>
      </c>
      <c r="Y1145" s="262"/>
      <c r="Z1145" s="262"/>
      <c r="AA1145" s="263"/>
      <c r="AB1145" s="167"/>
      <c r="AC1145" s="194"/>
      <c r="AD1145" s="194"/>
      <c r="AE1145" s="136">
        <f t="shared" si="925"/>
        <v>0</v>
      </c>
      <c r="AF1145" s="136">
        <f t="shared" si="945"/>
        <v>0</v>
      </c>
      <c r="AG1145" s="136">
        <f t="shared" si="926"/>
        <v>0</v>
      </c>
      <c r="AH1145" s="262"/>
      <c r="AI1145" s="262"/>
      <c r="AJ1145" s="263"/>
      <c r="AK1145" s="167"/>
      <c r="AL1145" s="194"/>
      <c r="AM1145" s="194"/>
      <c r="AN1145" s="136">
        <f t="shared" si="927"/>
        <v>0</v>
      </c>
      <c r="AO1145" s="136">
        <f t="shared" si="946"/>
        <v>0</v>
      </c>
      <c r="AP1145" s="136">
        <f t="shared" si="928"/>
        <v>0</v>
      </c>
      <c r="AQ1145" s="262"/>
      <c r="AR1145" s="262"/>
      <c r="AS1145" s="263"/>
      <c r="AT1145" s="167"/>
      <c r="AU1145" s="194"/>
      <c r="AV1145" s="194"/>
      <c r="AW1145" s="136">
        <f t="shared" si="929"/>
        <v>0</v>
      </c>
      <c r="AX1145" s="136">
        <f t="shared" si="947"/>
        <v>0</v>
      </c>
      <c r="AY1145" s="136">
        <f t="shared" si="930"/>
        <v>0</v>
      </c>
      <c r="AZ1145" s="262"/>
      <c r="BA1145" s="262"/>
      <c r="BB1145" s="263"/>
      <c r="BC1145" s="167"/>
      <c r="BD1145" s="194"/>
      <c r="BE1145" s="194"/>
      <c r="BF1145" s="136">
        <f t="shared" si="931"/>
        <v>0</v>
      </c>
      <c r="BG1145" s="136">
        <f t="shared" si="948"/>
        <v>0</v>
      </c>
      <c r="BH1145" s="136">
        <f t="shared" si="932"/>
        <v>0</v>
      </c>
      <c r="BI1145" s="262"/>
      <c r="BJ1145" s="262"/>
      <c r="BK1145" s="263"/>
      <c r="BL1145" s="167"/>
      <c r="BM1145" s="194"/>
      <c r="BN1145" s="194"/>
      <c r="BO1145" s="136">
        <f t="shared" si="933"/>
        <v>0</v>
      </c>
      <c r="BP1145" s="136">
        <f t="shared" si="949"/>
        <v>0</v>
      </c>
      <c r="BQ1145" s="136">
        <f t="shared" si="934"/>
        <v>0</v>
      </c>
      <c r="BR1145" s="262"/>
      <c r="BS1145" s="262"/>
      <c r="BT1145" s="263"/>
      <c r="BU1145" s="167"/>
      <c r="BV1145" s="194"/>
      <c r="BW1145" s="194"/>
      <c r="BX1145" s="136">
        <f t="shared" si="935"/>
        <v>0</v>
      </c>
      <c r="BY1145" s="136">
        <f t="shared" si="950"/>
        <v>0</v>
      </c>
      <c r="BZ1145" s="136">
        <f t="shared" si="936"/>
        <v>0</v>
      </c>
      <c r="CA1145" s="262"/>
      <c r="CB1145" s="262"/>
      <c r="CC1145" s="263"/>
      <c r="CD1145" s="167"/>
      <c r="CE1145" s="194"/>
      <c r="CF1145" s="194"/>
      <c r="CG1145" s="136">
        <f t="shared" si="937"/>
        <v>0</v>
      </c>
      <c r="CH1145" s="136">
        <f t="shared" si="951"/>
        <v>0</v>
      </c>
      <c r="CI1145" s="136">
        <f t="shared" si="938"/>
        <v>0</v>
      </c>
      <c r="CJ1145" s="262"/>
      <c r="CK1145" s="262"/>
      <c r="CL1145" s="263"/>
      <c r="CM1145" s="167"/>
      <c r="CN1145" s="194"/>
      <c r="CO1145" s="194"/>
      <c r="CP1145" s="136">
        <f t="shared" si="939"/>
        <v>0</v>
      </c>
      <c r="CQ1145" s="136">
        <f t="shared" si="952"/>
        <v>0</v>
      </c>
      <c r="CR1145" s="136">
        <f t="shared" si="940"/>
        <v>0</v>
      </c>
      <c r="CS1145" s="262"/>
      <c r="CT1145" s="262"/>
      <c r="CU1145" s="263"/>
      <c r="CV1145" s="167"/>
      <c r="CW1145" s="194"/>
      <c r="CX1145" s="194"/>
      <c r="CY1145" s="136">
        <f t="shared" si="941"/>
        <v>0</v>
      </c>
      <c r="CZ1145" s="136">
        <f t="shared" si="953"/>
        <v>0</v>
      </c>
      <c r="DA1145" s="136">
        <f t="shared" si="942"/>
        <v>0</v>
      </c>
      <c r="DB1145" s="262"/>
      <c r="DC1145" s="262"/>
      <c r="DD1145" s="263"/>
    </row>
    <row r="1146" spans="1:108" x14ac:dyDescent="0.25">
      <c r="A1146" s="167"/>
      <c r="B1146" s="194"/>
      <c r="C1146" s="194"/>
      <c r="D1146" s="136">
        <f t="shared" si="954"/>
        <v>0</v>
      </c>
      <c r="E1146" s="136">
        <f t="shared" si="955"/>
        <v>0</v>
      </c>
      <c r="F1146" s="136">
        <f t="shared" si="956"/>
        <v>0</v>
      </c>
      <c r="G1146" s="262"/>
      <c r="H1146" s="262"/>
      <c r="I1146" s="263"/>
      <c r="J1146" s="167"/>
      <c r="K1146" s="194"/>
      <c r="L1146" s="194"/>
      <c r="M1146" s="136">
        <f t="shared" si="921"/>
        <v>0</v>
      </c>
      <c r="N1146" s="136">
        <f t="shared" si="943"/>
        <v>0</v>
      </c>
      <c r="O1146" s="136">
        <f t="shared" si="922"/>
        <v>0</v>
      </c>
      <c r="P1146" s="262"/>
      <c r="Q1146" s="262"/>
      <c r="R1146" s="263"/>
      <c r="S1146" s="167"/>
      <c r="T1146" s="194"/>
      <c r="U1146" s="194"/>
      <c r="V1146" s="136">
        <f t="shared" si="923"/>
        <v>0</v>
      </c>
      <c r="W1146" s="136">
        <f t="shared" si="944"/>
        <v>0</v>
      </c>
      <c r="X1146" s="136">
        <f t="shared" si="924"/>
        <v>0</v>
      </c>
      <c r="Y1146" s="262"/>
      <c r="Z1146" s="262"/>
      <c r="AA1146" s="263"/>
      <c r="AB1146" s="167"/>
      <c r="AC1146" s="194"/>
      <c r="AD1146" s="194"/>
      <c r="AE1146" s="136">
        <f t="shared" si="925"/>
        <v>0</v>
      </c>
      <c r="AF1146" s="136">
        <f t="shared" si="945"/>
        <v>0</v>
      </c>
      <c r="AG1146" s="136">
        <f t="shared" si="926"/>
        <v>0</v>
      </c>
      <c r="AH1146" s="262"/>
      <c r="AI1146" s="262"/>
      <c r="AJ1146" s="263"/>
      <c r="AK1146" s="167"/>
      <c r="AL1146" s="194"/>
      <c r="AM1146" s="194"/>
      <c r="AN1146" s="136">
        <f t="shared" si="927"/>
        <v>0</v>
      </c>
      <c r="AO1146" s="136">
        <f t="shared" si="946"/>
        <v>0</v>
      </c>
      <c r="AP1146" s="136">
        <f t="shared" si="928"/>
        <v>0</v>
      </c>
      <c r="AQ1146" s="262"/>
      <c r="AR1146" s="262"/>
      <c r="AS1146" s="263"/>
      <c r="AT1146" s="167"/>
      <c r="AU1146" s="194"/>
      <c r="AV1146" s="194"/>
      <c r="AW1146" s="136">
        <f t="shared" si="929"/>
        <v>0</v>
      </c>
      <c r="AX1146" s="136">
        <f t="shared" si="947"/>
        <v>0</v>
      </c>
      <c r="AY1146" s="136">
        <f t="shared" si="930"/>
        <v>0</v>
      </c>
      <c r="AZ1146" s="262"/>
      <c r="BA1146" s="262"/>
      <c r="BB1146" s="263"/>
      <c r="BC1146" s="167"/>
      <c r="BD1146" s="194"/>
      <c r="BE1146" s="194"/>
      <c r="BF1146" s="136">
        <f t="shared" si="931"/>
        <v>0</v>
      </c>
      <c r="BG1146" s="136">
        <f t="shared" si="948"/>
        <v>0</v>
      </c>
      <c r="BH1146" s="136">
        <f t="shared" si="932"/>
        <v>0</v>
      </c>
      <c r="BI1146" s="262"/>
      <c r="BJ1146" s="262"/>
      <c r="BK1146" s="263"/>
      <c r="BL1146" s="167"/>
      <c r="BM1146" s="194"/>
      <c r="BN1146" s="194"/>
      <c r="BO1146" s="136">
        <f t="shared" si="933"/>
        <v>0</v>
      </c>
      <c r="BP1146" s="136">
        <f t="shared" si="949"/>
        <v>0</v>
      </c>
      <c r="BQ1146" s="136">
        <f t="shared" si="934"/>
        <v>0</v>
      </c>
      <c r="BR1146" s="262"/>
      <c r="BS1146" s="262"/>
      <c r="BT1146" s="263"/>
      <c r="BU1146" s="167"/>
      <c r="BV1146" s="194"/>
      <c r="BW1146" s="194"/>
      <c r="BX1146" s="136">
        <f t="shared" si="935"/>
        <v>0</v>
      </c>
      <c r="BY1146" s="136">
        <f t="shared" si="950"/>
        <v>0</v>
      </c>
      <c r="BZ1146" s="136">
        <f t="shared" si="936"/>
        <v>0</v>
      </c>
      <c r="CA1146" s="262"/>
      <c r="CB1146" s="262"/>
      <c r="CC1146" s="263"/>
      <c r="CD1146" s="167"/>
      <c r="CE1146" s="194"/>
      <c r="CF1146" s="194"/>
      <c r="CG1146" s="136">
        <f t="shared" si="937"/>
        <v>0</v>
      </c>
      <c r="CH1146" s="136">
        <f t="shared" si="951"/>
        <v>0</v>
      </c>
      <c r="CI1146" s="136">
        <f t="shared" si="938"/>
        <v>0</v>
      </c>
      <c r="CJ1146" s="262"/>
      <c r="CK1146" s="262"/>
      <c r="CL1146" s="263"/>
      <c r="CM1146" s="167"/>
      <c r="CN1146" s="194"/>
      <c r="CO1146" s="194"/>
      <c r="CP1146" s="136">
        <f t="shared" si="939"/>
        <v>0</v>
      </c>
      <c r="CQ1146" s="136">
        <f t="shared" si="952"/>
        <v>0</v>
      </c>
      <c r="CR1146" s="136">
        <f t="shared" si="940"/>
        <v>0</v>
      </c>
      <c r="CS1146" s="262"/>
      <c r="CT1146" s="262"/>
      <c r="CU1146" s="263"/>
      <c r="CV1146" s="167"/>
      <c r="CW1146" s="194"/>
      <c r="CX1146" s="194"/>
      <c r="CY1146" s="136">
        <f t="shared" si="941"/>
        <v>0</v>
      </c>
      <c r="CZ1146" s="136">
        <f t="shared" si="953"/>
        <v>0</v>
      </c>
      <c r="DA1146" s="136">
        <f t="shared" si="942"/>
        <v>0</v>
      </c>
      <c r="DB1146" s="262"/>
      <c r="DC1146" s="262"/>
      <c r="DD1146" s="263"/>
    </row>
    <row r="1147" spans="1:108" x14ac:dyDescent="0.25">
      <c r="A1147" s="167"/>
      <c r="B1147" s="194"/>
      <c r="C1147" s="194"/>
      <c r="D1147" s="136">
        <f t="shared" si="954"/>
        <v>0</v>
      </c>
      <c r="E1147" s="136">
        <f t="shared" si="955"/>
        <v>0</v>
      </c>
      <c r="F1147" s="136">
        <f t="shared" si="956"/>
        <v>0</v>
      </c>
      <c r="G1147" s="262"/>
      <c r="H1147" s="262"/>
      <c r="I1147" s="263"/>
      <c r="J1147" s="167"/>
      <c r="K1147" s="194"/>
      <c r="L1147" s="194"/>
      <c r="M1147" s="136">
        <f t="shared" si="921"/>
        <v>0</v>
      </c>
      <c r="N1147" s="136">
        <f t="shared" si="943"/>
        <v>0</v>
      </c>
      <c r="O1147" s="136">
        <f t="shared" si="922"/>
        <v>0</v>
      </c>
      <c r="P1147" s="262"/>
      <c r="Q1147" s="262"/>
      <c r="R1147" s="263"/>
      <c r="S1147" s="167"/>
      <c r="T1147" s="194"/>
      <c r="U1147" s="194"/>
      <c r="V1147" s="136">
        <f t="shared" si="923"/>
        <v>0</v>
      </c>
      <c r="W1147" s="136">
        <f t="shared" si="944"/>
        <v>0</v>
      </c>
      <c r="X1147" s="136">
        <f t="shared" si="924"/>
        <v>0</v>
      </c>
      <c r="Y1147" s="262"/>
      <c r="Z1147" s="262"/>
      <c r="AA1147" s="263"/>
      <c r="AB1147" s="167"/>
      <c r="AC1147" s="194"/>
      <c r="AD1147" s="194"/>
      <c r="AE1147" s="136">
        <f t="shared" si="925"/>
        <v>0</v>
      </c>
      <c r="AF1147" s="136">
        <f t="shared" si="945"/>
        <v>0</v>
      </c>
      <c r="AG1147" s="136">
        <f t="shared" si="926"/>
        <v>0</v>
      </c>
      <c r="AH1147" s="262"/>
      <c r="AI1147" s="262"/>
      <c r="AJ1147" s="263"/>
      <c r="AK1147" s="167"/>
      <c r="AL1147" s="194"/>
      <c r="AM1147" s="194"/>
      <c r="AN1147" s="136">
        <f t="shared" si="927"/>
        <v>0</v>
      </c>
      <c r="AO1147" s="136">
        <f t="shared" si="946"/>
        <v>0</v>
      </c>
      <c r="AP1147" s="136">
        <f t="shared" si="928"/>
        <v>0</v>
      </c>
      <c r="AQ1147" s="262"/>
      <c r="AR1147" s="262"/>
      <c r="AS1147" s="263"/>
      <c r="AT1147" s="167"/>
      <c r="AU1147" s="194"/>
      <c r="AV1147" s="194"/>
      <c r="AW1147" s="136">
        <f t="shared" si="929"/>
        <v>0</v>
      </c>
      <c r="AX1147" s="136">
        <f t="shared" si="947"/>
        <v>0</v>
      </c>
      <c r="AY1147" s="136">
        <f t="shared" si="930"/>
        <v>0</v>
      </c>
      <c r="AZ1147" s="262"/>
      <c r="BA1147" s="262"/>
      <c r="BB1147" s="263"/>
      <c r="BC1147" s="167"/>
      <c r="BD1147" s="194"/>
      <c r="BE1147" s="194"/>
      <c r="BF1147" s="136">
        <f t="shared" si="931"/>
        <v>0</v>
      </c>
      <c r="BG1147" s="136">
        <f t="shared" si="948"/>
        <v>0</v>
      </c>
      <c r="BH1147" s="136">
        <f t="shared" si="932"/>
        <v>0</v>
      </c>
      <c r="BI1147" s="262"/>
      <c r="BJ1147" s="262"/>
      <c r="BK1147" s="263"/>
      <c r="BL1147" s="167"/>
      <c r="BM1147" s="194"/>
      <c r="BN1147" s="194"/>
      <c r="BO1147" s="136">
        <f t="shared" si="933"/>
        <v>0</v>
      </c>
      <c r="BP1147" s="136">
        <f t="shared" si="949"/>
        <v>0</v>
      </c>
      <c r="BQ1147" s="136">
        <f t="shared" si="934"/>
        <v>0</v>
      </c>
      <c r="BR1147" s="262"/>
      <c r="BS1147" s="262"/>
      <c r="BT1147" s="263"/>
      <c r="BU1147" s="167"/>
      <c r="BV1147" s="194"/>
      <c r="BW1147" s="194"/>
      <c r="BX1147" s="136">
        <f t="shared" si="935"/>
        <v>0</v>
      </c>
      <c r="BY1147" s="136">
        <f t="shared" si="950"/>
        <v>0</v>
      </c>
      <c r="BZ1147" s="136">
        <f t="shared" si="936"/>
        <v>0</v>
      </c>
      <c r="CA1147" s="262"/>
      <c r="CB1147" s="262"/>
      <c r="CC1147" s="263"/>
      <c r="CD1147" s="167"/>
      <c r="CE1147" s="194"/>
      <c r="CF1147" s="194"/>
      <c r="CG1147" s="136">
        <f t="shared" si="937"/>
        <v>0</v>
      </c>
      <c r="CH1147" s="136">
        <f t="shared" si="951"/>
        <v>0</v>
      </c>
      <c r="CI1147" s="136">
        <f t="shared" si="938"/>
        <v>0</v>
      </c>
      <c r="CJ1147" s="262"/>
      <c r="CK1147" s="262"/>
      <c r="CL1147" s="263"/>
      <c r="CM1147" s="167"/>
      <c r="CN1147" s="194"/>
      <c r="CO1147" s="194"/>
      <c r="CP1147" s="136">
        <f t="shared" si="939"/>
        <v>0</v>
      </c>
      <c r="CQ1147" s="136">
        <f t="shared" si="952"/>
        <v>0</v>
      </c>
      <c r="CR1147" s="136">
        <f t="shared" si="940"/>
        <v>0</v>
      </c>
      <c r="CS1147" s="262"/>
      <c r="CT1147" s="262"/>
      <c r="CU1147" s="263"/>
      <c r="CV1147" s="167"/>
      <c r="CW1147" s="194"/>
      <c r="CX1147" s="194"/>
      <c r="CY1147" s="136">
        <f t="shared" si="941"/>
        <v>0</v>
      </c>
      <c r="CZ1147" s="136">
        <f t="shared" si="953"/>
        <v>0</v>
      </c>
      <c r="DA1147" s="136">
        <f t="shared" si="942"/>
        <v>0</v>
      </c>
      <c r="DB1147" s="262"/>
      <c r="DC1147" s="262"/>
      <c r="DD1147" s="263"/>
    </row>
    <row r="1148" spans="1:108" x14ac:dyDescent="0.25">
      <c r="A1148" s="167"/>
      <c r="B1148" s="194"/>
      <c r="C1148" s="194"/>
      <c r="D1148" s="136">
        <f t="shared" si="954"/>
        <v>0</v>
      </c>
      <c r="E1148" s="136">
        <f t="shared" si="955"/>
        <v>0</v>
      </c>
      <c r="F1148" s="136">
        <f t="shared" si="956"/>
        <v>0</v>
      </c>
      <c r="G1148" s="262"/>
      <c r="H1148" s="262"/>
      <c r="I1148" s="263"/>
      <c r="J1148" s="167"/>
      <c r="K1148" s="194"/>
      <c r="L1148" s="194"/>
      <c r="M1148" s="136">
        <f t="shared" si="921"/>
        <v>0</v>
      </c>
      <c r="N1148" s="136">
        <f t="shared" si="943"/>
        <v>0</v>
      </c>
      <c r="O1148" s="136">
        <f t="shared" si="922"/>
        <v>0</v>
      </c>
      <c r="P1148" s="262"/>
      <c r="Q1148" s="262"/>
      <c r="R1148" s="263"/>
      <c r="S1148" s="167"/>
      <c r="T1148" s="194"/>
      <c r="U1148" s="194"/>
      <c r="V1148" s="136">
        <f t="shared" si="923"/>
        <v>0</v>
      </c>
      <c r="W1148" s="136">
        <f t="shared" si="944"/>
        <v>0</v>
      </c>
      <c r="X1148" s="136">
        <f t="shared" si="924"/>
        <v>0</v>
      </c>
      <c r="Y1148" s="262"/>
      <c r="Z1148" s="262"/>
      <c r="AA1148" s="263"/>
      <c r="AB1148" s="167"/>
      <c r="AC1148" s="194"/>
      <c r="AD1148" s="194"/>
      <c r="AE1148" s="136">
        <f t="shared" si="925"/>
        <v>0</v>
      </c>
      <c r="AF1148" s="136">
        <f t="shared" si="945"/>
        <v>0</v>
      </c>
      <c r="AG1148" s="136">
        <f t="shared" si="926"/>
        <v>0</v>
      </c>
      <c r="AH1148" s="262"/>
      <c r="AI1148" s="262"/>
      <c r="AJ1148" s="263"/>
      <c r="AK1148" s="167"/>
      <c r="AL1148" s="194"/>
      <c r="AM1148" s="194"/>
      <c r="AN1148" s="136">
        <f t="shared" si="927"/>
        <v>0</v>
      </c>
      <c r="AO1148" s="136">
        <f t="shared" si="946"/>
        <v>0</v>
      </c>
      <c r="AP1148" s="136">
        <f t="shared" si="928"/>
        <v>0</v>
      </c>
      <c r="AQ1148" s="262"/>
      <c r="AR1148" s="262"/>
      <c r="AS1148" s="263"/>
      <c r="AT1148" s="167"/>
      <c r="AU1148" s="194"/>
      <c r="AV1148" s="194"/>
      <c r="AW1148" s="136">
        <f t="shared" si="929"/>
        <v>0</v>
      </c>
      <c r="AX1148" s="136">
        <f t="shared" si="947"/>
        <v>0</v>
      </c>
      <c r="AY1148" s="136">
        <f t="shared" si="930"/>
        <v>0</v>
      </c>
      <c r="AZ1148" s="262"/>
      <c r="BA1148" s="262"/>
      <c r="BB1148" s="263"/>
      <c r="BC1148" s="167"/>
      <c r="BD1148" s="194"/>
      <c r="BE1148" s="194"/>
      <c r="BF1148" s="136">
        <f t="shared" si="931"/>
        <v>0</v>
      </c>
      <c r="BG1148" s="136">
        <f t="shared" si="948"/>
        <v>0</v>
      </c>
      <c r="BH1148" s="136">
        <f t="shared" si="932"/>
        <v>0</v>
      </c>
      <c r="BI1148" s="262"/>
      <c r="BJ1148" s="262"/>
      <c r="BK1148" s="263"/>
      <c r="BL1148" s="167"/>
      <c r="BM1148" s="194"/>
      <c r="BN1148" s="194"/>
      <c r="BO1148" s="136">
        <f t="shared" si="933"/>
        <v>0</v>
      </c>
      <c r="BP1148" s="136">
        <f t="shared" si="949"/>
        <v>0</v>
      </c>
      <c r="BQ1148" s="136">
        <f t="shared" si="934"/>
        <v>0</v>
      </c>
      <c r="BR1148" s="262"/>
      <c r="BS1148" s="262"/>
      <c r="BT1148" s="263"/>
      <c r="BU1148" s="167"/>
      <c r="BV1148" s="194"/>
      <c r="BW1148" s="194"/>
      <c r="BX1148" s="136">
        <f t="shared" si="935"/>
        <v>0</v>
      </c>
      <c r="BY1148" s="136">
        <f t="shared" si="950"/>
        <v>0</v>
      </c>
      <c r="BZ1148" s="136">
        <f t="shared" si="936"/>
        <v>0</v>
      </c>
      <c r="CA1148" s="262"/>
      <c r="CB1148" s="262"/>
      <c r="CC1148" s="263"/>
      <c r="CD1148" s="167"/>
      <c r="CE1148" s="194"/>
      <c r="CF1148" s="194"/>
      <c r="CG1148" s="136">
        <f t="shared" si="937"/>
        <v>0</v>
      </c>
      <c r="CH1148" s="136">
        <f t="shared" si="951"/>
        <v>0</v>
      </c>
      <c r="CI1148" s="136">
        <f t="shared" si="938"/>
        <v>0</v>
      </c>
      <c r="CJ1148" s="262"/>
      <c r="CK1148" s="262"/>
      <c r="CL1148" s="263"/>
      <c r="CM1148" s="167"/>
      <c r="CN1148" s="194"/>
      <c r="CO1148" s="194"/>
      <c r="CP1148" s="136">
        <f t="shared" si="939"/>
        <v>0</v>
      </c>
      <c r="CQ1148" s="136">
        <f t="shared" si="952"/>
        <v>0</v>
      </c>
      <c r="CR1148" s="136">
        <f t="shared" si="940"/>
        <v>0</v>
      </c>
      <c r="CS1148" s="262"/>
      <c r="CT1148" s="262"/>
      <c r="CU1148" s="263"/>
      <c r="CV1148" s="167"/>
      <c r="CW1148" s="194"/>
      <c r="CX1148" s="194"/>
      <c r="CY1148" s="136">
        <f t="shared" si="941"/>
        <v>0</v>
      </c>
      <c r="CZ1148" s="136">
        <f t="shared" si="953"/>
        <v>0</v>
      </c>
      <c r="DA1148" s="136">
        <f t="shared" si="942"/>
        <v>0</v>
      </c>
      <c r="DB1148" s="262"/>
      <c r="DC1148" s="262"/>
      <c r="DD1148" s="263"/>
    </row>
    <row r="1149" spans="1:108" x14ac:dyDescent="0.25">
      <c r="A1149" s="167"/>
      <c r="B1149" s="194"/>
      <c r="C1149" s="194"/>
      <c r="D1149" s="136">
        <f t="shared" si="954"/>
        <v>0</v>
      </c>
      <c r="E1149" s="136">
        <f t="shared" si="955"/>
        <v>0</v>
      </c>
      <c r="F1149" s="136">
        <f t="shared" si="956"/>
        <v>0</v>
      </c>
      <c r="G1149" s="262"/>
      <c r="H1149" s="262"/>
      <c r="I1149" s="263"/>
      <c r="J1149" s="167"/>
      <c r="K1149" s="194"/>
      <c r="L1149" s="194"/>
      <c r="M1149" s="136">
        <f t="shared" si="921"/>
        <v>0</v>
      </c>
      <c r="N1149" s="136">
        <f t="shared" si="943"/>
        <v>0</v>
      </c>
      <c r="O1149" s="136">
        <f t="shared" si="922"/>
        <v>0</v>
      </c>
      <c r="P1149" s="262"/>
      <c r="Q1149" s="262"/>
      <c r="R1149" s="263"/>
      <c r="S1149" s="167"/>
      <c r="T1149" s="194"/>
      <c r="U1149" s="194"/>
      <c r="V1149" s="136">
        <f t="shared" si="923"/>
        <v>0</v>
      </c>
      <c r="W1149" s="136">
        <f t="shared" si="944"/>
        <v>0</v>
      </c>
      <c r="X1149" s="136">
        <f t="shared" si="924"/>
        <v>0</v>
      </c>
      <c r="Y1149" s="262"/>
      <c r="Z1149" s="262"/>
      <c r="AA1149" s="263"/>
      <c r="AB1149" s="167"/>
      <c r="AC1149" s="194"/>
      <c r="AD1149" s="194"/>
      <c r="AE1149" s="136">
        <f t="shared" si="925"/>
        <v>0</v>
      </c>
      <c r="AF1149" s="136">
        <f t="shared" si="945"/>
        <v>0</v>
      </c>
      <c r="AG1149" s="136">
        <f t="shared" si="926"/>
        <v>0</v>
      </c>
      <c r="AH1149" s="262"/>
      <c r="AI1149" s="262"/>
      <c r="AJ1149" s="263"/>
      <c r="AK1149" s="167"/>
      <c r="AL1149" s="194"/>
      <c r="AM1149" s="194"/>
      <c r="AN1149" s="136">
        <f t="shared" si="927"/>
        <v>0</v>
      </c>
      <c r="AO1149" s="136">
        <f t="shared" si="946"/>
        <v>0</v>
      </c>
      <c r="AP1149" s="136">
        <f t="shared" si="928"/>
        <v>0</v>
      </c>
      <c r="AQ1149" s="262"/>
      <c r="AR1149" s="262"/>
      <c r="AS1149" s="263"/>
      <c r="AT1149" s="167"/>
      <c r="AU1149" s="194"/>
      <c r="AV1149" s="194"/>
      <c r="AW1149" s="136">
        <f t="shared" si="929"/>
        <v>0</v>
      </c>
      <c r="AX1149" s="136">
        <f t="shared" si="947"/>
        <v>0</v>
      </c>
      <c r="AY1149" s="136">
        <f t="shared" si="930"/>
        <v>0</v>
      </c>
      <c r="AZ1149" s="262"/>
      <c r="BA1149" s="262"/>
      <c r="BB1149" s="263"/>
      <c r="BC1149" s="167"/>
      <c r="BD1149" s="194"/>
      <c r="BE1149" s="194"/>
      <c r="BF1149" s="136">
        <f t="shared" si="931"/>
        <v>0</v>
      </c>
      <c r="BG1149" s="136">
        <f t="shared" si="948"/>
        <v>0</v>
      </c>
      <c r="BH1149" s="136">
        <f t="shared" si="932"/>
        <v>0</v>
      </c>
      <c r="BI1149" s="262"/>
      <c r="BJ1149" s="262"/>
      <c r="BK1149" s="263"/>
      <c r="BL1149" s="167"/>
      <c r="BM1149" s="194"/>
      <c r="BN1149" s="194"/>
      <c r="BO1149" s="136">
        <f t="shared" si="933"/>
        <v>0</v>
      </c>
      <c r="BP1149" s="136">
        <f t="shared" si="949"/>
        <v>0</v>
      </c>
      <c r="BQ1149" s="136">
        <f t="shared" si="934"/>
        <v>0</v>
      </c>
      <c r="BR1149" s="262"/>
      <c r="BS1149" s="262"/>
      <c r="BT1149" s="263"/>
      <c r="BU1149" s="167"/>
      <c r="BV1149" s="194"/>
      <c r="BW1149" s="194"/>
      <c r="BX1149" s="136">
        <f t="shared" si="935"/>
        <v>0</v>
      </c>
      <c r="BY1149" s="136">
        <f t="shared" si="950"/>
        <v>0</v>
      </c>
      <c r="BZ1149" s="136">
        <f t="shared" si="936"/>
        <v>0</v>
      </c>
      <c r="CA1149" s="262"/>
      <c r="CB1149" s="262"/>
      <c r="CC1149" s="263"/>
      <c r="CD1149" s="167"/>
      <c r="CE1149" s="194"/>
      <c r="CF1149" s="194"/>
      <c r="CG1149" s="136">
        <f t="shared" si="937"/>
        <v>0</v>
      </c>
      <c r="CH1149" s="136">
        <f t="shared" si="951"/>
        <v>0</v>
      </c>
      <c r="CI1149" s="136">
        <f t="shared" si="938"/>
        <v>0</v>
      </c>
      <c r="CJ1149" s="262"/>
      <c r="CK1149" s="262"/>
      <c r="CL1149" s="263"/>
      <c r="CM1149" s="167"/>
      <c r="CN1149" s="194"/>
      <c r="CO1149" s="194"/>
      <c r="CP1149" s="136">
        <f t="shared" si="939"/>
        <v>0</v>
      </c>
      <c r="CQ1149" s="136">
        <f t="shared" si="952"/>
        <v>0</v>
      </c>
      <c r="CR1149" s="136">
        <f t="shared" si="940"/>
        <v>0</v>
      </c>
      <c r="CS1149" s="262"/>
      <c r="CT1149" s="262"/>
      <c r="CU1149" s="263"/>
      <c r="CV1149" s="167"/>
      <c r="CW1149" s="194"/>
      <c r="CX1149" s="194"/>
      <c r="CY1149" s="136">
        <f t="shared" si="941"/>
        <v>0</v>
      </c>
      <c r="CZ1149" s="136">
        <f t="shared" si="953"/>
        <v>0</v>
      </c>
      <c r="DA1149" s="136">
        <f t="shared" si="942"/>
        <v>0</v>
      </c>
      <c r="DB1149" s="262"/>
      <c r="DC1149" s="262"/>
      <c r="DD1149" s="263"/>
    </row>
    <row r="1150" spans="1:108" x14ac:dyDescent="0.25">
      <c r="A1150" s="167"/>
      <c r="B1150" s="194"/>
      <c r="C1150" s="194"/>
      <c r="D1150" s="136">
        <f t="shared" si="954"/>
        <v>0</v>
      </c>
      <c r="E1150" s="136">
        <f t="shared" si="955"/>
        <v>0</v>
      </c>
      <c r="F1150" s="136">
        <f t="shared" si="956"/>
        <v>0</v>
      </c>
      <c r="G1150" s="262"/>
      <c r="H1150" s="262"/>
      <c r="I1150" s="263"/>
      <c r="J1150" s="167"/>
      <c r="K1150" s="194"/>
      <c r="L1150" s="194"/>
      <c r="M1150" s="136">
        <f t="shared" si="921"/>
        <v>0</v>
      </c>
      <c r="N1150" s="136">
        <f t="shared" si="943"/>
        <v>0</v>
      </c>
      <c r="O1150" s="136">
        <f t="shared" si="922"/>
        <v>0</v>
      </c>
      <c r="P1150" s="262"/>
      <c r="Q1150" s="262"/>
      <c r="R1150" s="263"/>
      <c r="S1150" s="167"/>
      <c r="T1150" s="194"/>
      <c r="U1150" s="194"/>
      <c r="V1150" s="136">
        <f t="shared" si="923"/>
        <v>0</v>
      </c>
      <c r="W1150" s="136">
        <f t="shared" si="944"/>
        <v>0</v>
      </c>
      <c r="X1150" s="136">
        <f t="shared" si="924"/>
        <v>0</v>
      </c>
      <c r="Y1150" s="262"/>
      <c r="Z1150" s="262"/>
      <c r="AA1150" s="263"/>
      <c r="AB1150" s="167"/>
      <c r="AC1150" s="194"/>
      <c r="AD1150" s="194"/>
      <c r="AE1150" s="136">
        <f t="shared" si="925"/>
        <v>0</v>
      </c>
      <c r="AF1150" s="136">
        <f t="shared" si="945"/>
        <v>0</v>
      </c>
      <c r="AG1150" s="136">
        <f t="shared" si="926"/>
        <v>0</v>
      </c>
      <c r="AH1150" s="262"/>
      <c r="AI1150" s="262"/>
      <c r="AJ1150" s="263"/>
      <c r="AK1150" s="167"/>
      <c r="AL1150" s="194"/>
      <c r="AM1150" s="194"/>
      <c r="AN1150" s="136">
        <f t="shared" si="927"/>
        <v>0</v>
      </c>
      <c r="AO1150" s="136">
        <f t="shared" si="946"/>
        <v>0</v>
      </c>
      <c r="AP1150" s="136">
        <f t="shared" si="928"/>
        <v>0</v>
      </c>
      <c r="AQ1150" s="262"/>
      <c r="AR1150" s="262"/>
      <c r="AS1150" s="263"/>
      <c r="AT1150" s="167"/>
      <c r="AU1150" s="194"/>
      <c r="AV1150" s="194"/>
      <c r="AW1150" s="136">
        <f t="shared" si="929"/>
        <v>0</v>
      </c>
      <c r="AX1150" s="136">
        <f t="shared" si="947"/>
        <v>0</v>
      </c>
      <c r="AY1150" s="136">
        <f t="shared" si="930"/>
        <v>0</v>
      </c>
      <c r="AZ1150" s="262"/>
      <c r="BA1150" s="262"/>
      <c r="BB1150" s="263"/>
      <c r="BC1150" s="167"/>
      <c r="BD1150" s="194"/>
      <c r="BE1150" s="194"/>
      <c r="BF1150" s="136">
        <f t="shared" si="931"/>
        <v>0</v>
      </c>
      <c r="BG1150" s="136">
        <f t="shared" si="948"/>
        <v>0</v>
      </c>
      <c r="BH1150" s="136">
        <f t="shared" si="932"/>
        <v>0</v>
      </c>
      <c r="BI1150" s="262"/>
      <c r="BJ1150" s="262"/>
      <c r="BK1150" s="263"/>
      <c r="BL1150" s="167"/>
      <c r="BM1150" s="194"/>
      <c r="BN1150" s="194"/>
      <c r="BO1150" s="136">
        <f t="shared" si="933"/>
        <v>0</v>
      </c>
      <c r="BP1150" s="136">
        <f t="shared" si="949"/>
        <v>0</v>
      </c>
      <c r="BQ1150" s="136">
        <f t="shared" si="934"/>
        <v>0</v>
      </c>
      <c r="BR1150" s="262"/>
      <c r="BS1150" s="262"/>
      <c r="BT1150" s="263"/>
      <c r="BU1150" s="167"/>
      <c r="BV1150" s="194"/>
      <c r="BW1150" s="194"/>
      <c r="BX1150" s="136">
        <f t="shared" si="935"/>
        <v>0</v>
      </c>
      <c r="BY1150" s="136">
        <f t="shared" si="950"/>
        <v>0</v>
      </c>
      <c r="BZ1150" s="136">
        <f t="shared" si="936"/>
        <v>0</v>
      </c>
      <c r="CA1150" s="262"/>
      <c r="CB1150" s="262"/>
      <c r="CC1150" s="263"/>
      <c r="CD1150" s="167"/>
      <c r="CE1150" s="194"/>
      <c r="CF1150" s="194"/>
      <c r="CG1150" s="136">
        <f t="shared" si="937"/>
        <v>0</v>
      </c>
      <c r="CH1150" s="136">
        <f t="shared" si="951"/>
        <v>0</v>
      </c>
      <c r="CI1150" s="136">
        <f t="shared" si="938"/>
        <v>0</v>
      </c>
      <c r="CJ1150" s="262"/>
      <c r="CK1150" s="262"/>
      <c r="CL1150" s="263"/>
      <c r="CM1150" s="167"/>
      <c r="CN1150" s="194"/>
      <c r="CO1150" s="194"/>
      <c r="CP1150" s="136">
        <f t="shared" si="939"/>
        <v>0</v>
      </c>
      <c r="CQ1150" s="136">
        <f t="shared" si="952"/>
        <v>0</v>
      </c>
      <c r="CR1150" s="136">
        <f t="shared" si="940"/>
        <v>0</v>
      </c>
      <c r="CS1150" s="262"/>
      <c r="CT1150" s="262"/>
      <c r="CU1150" s="263"/>
      <c r="CV1150" s="167"/>
      <c r="CW1150" s="194"/>
      <c r="CX1150" s="194"/>
      <c r="CY1150" s="136">
        <f t="shared" si="941"/>
        <v>0</v>
      </c>
      <c r="CZ1150" s="136">
        <f t="shared" si="953"/>
        <v>0</v>
      </c>
      <c r="DA1150" s="136">
        <f t="shared" si="942"/>
        <v>0</v>
      </c>
      <c r="DB1150" s="262"/>
      <c r="DC1150" s="262"/>
      <c r="DD1150" s="263"/>
    </row>
    <row r="1151" spans="1:108" x14ac:dyDescent="0.25">
      <c r="A1151" s="167"/>
      <c r="B1151" s="194"/>
      <c r="C1151" s="194"/>
      <c r="D1151" s="136">
        <f t="shared" si="954"/>
        <v>0</v>
      </c>
      <c r="E1151" s="136">
        <f t="shared" si="955"/>
        <v>0</v>
      </c>
      <c r="F1151" s="136">
        <f t="shared" si="956"/>
        <v>0</v>
      </c>
      <c r="G1151" s="262"/>
      <c r="H1151" s="262"/>
      <c r="I1151" s="263"/>
      <c r="J1151" s="167"/>
      <c r="K1151" s="194"/>
      <c r="L1151" s="194"/>
      <c r="M1151" s="136">
        <f t="shared" si="921"/>
        <v>0</v>
      </c>
      <c r="N1151" s="136">
        <f t="shared" si="943"/>
        <v>0</v>
      </c>
      <c r="O1151" s="136">
        <f t="shared" si="922"/>
        <v>0</v>
      </c>
      <c r="P1151" s="262"/>
      <c r="Q1151" s="262"/>
      <c r="R1151" s="263"/>
      <c r="S1151" s="167"/>
      <c r="T1151" s="194"/>
      <c r="U1151" s="194"/>
      <c r="V1151" s="136">
        <f t="shared" si="923"/>
        <v>0</v>
      </c>
      <c r="W1151" s="136">
        <f t="shared" si="944"/>
        <v>0</v>
      </c>
      <c r="X1151" s="136">
        <f t="shared" si="924"/>
        <v>0</v>
      </c>
      <c r="Y1151" s="262"/>
      <c r="Z1151" s="262"/>
      <c r="AA1151" s="263"/>
      <c r="AB1151" s="167"/>
      <c r="AC1151" s="194"/>
      <c r="AD1151" s="194"/>
      <c r="AE1151" s="136">
        <f t="shared" si="925"/>
        <v>0</v>
      </c>
      <c r="AF1151" s="136">
        <f t="shared" si="945"/>
        <v>0</v>
      </c>
      <c r="AG1151" s="136">
        <f t="shared" si="926"/>
        <v>0</v>
      </c>
      <c r="AH1151" s="262"/>
      <c r="AI1151" s="262"/>
      <c r="AJ1151" s="263"/>
      <c r="AK1151" s="167"/>
      <c r="AL1151" s="194"/>
      <c r="AM1151" s="194"/>
      <c r="AN1151" s="136">
        <f t="shared" si="927"/>
        <v>0</v>
      </c>
      <c r="AO1151" s="136">
        <f t="shared" si="946"/>
        <v>0</v>
      </c>
      <c r="AP1151" s="136">
        <f t="shared" si="928"/>
        <v>0</v>
      </c>
      <c r="AQ1151" s="262"/>
      <c r="AR1151" s="262"/>
      <c r="AS1151" s="263"/>
      <c r="AT1151" s="167"/>
      <c r="AU1151" s="194"/>
      <c r="AV1151" s="194"/>
      <c r="AW1151" s="136">
        <f t="shared" si="929"/>
        <v>0</v>
      </c>
      <c r="AX1151" s="136">
        <f t="shared" si="947"/>
        <v>0</v>
      </c>
      <c r="AY1151" s="136">
        <f t="shared" si="930"/>
        <v>0</v>
      </c>
      <c r="AZ1151" s="262"/>
      <c r="BA1151" s="262"/>
      <c r="BB1151" s="263"/>
      <c r="BC1151" s="167"/>
      <c r="BD1151" s="194"/>
      <c r="BE1151" s="194"/>
      <c r="BF1151" s="136">
        <f t="shared" si="931"/>
        <v>0</v>
      </c>
      <c r="BG1151" s="136">
        <f t="shared" si="948"/>
        <v>0</v>
      </c>
      <c r="BH1151" s="136">
        <f t="shared" si="932"/>
        <v>0</v>
      </c>
      <c r="BI1151" s="262"/>
      <c r="BJ1151" s="262"/>
      <c r="BK1151" s="263"/>
      <c r="BL1151" s="167"/>
      <c r="BM1151" s="194"/>
      <c r="BN1151" s="194"/>
      <c r="BO1151" s="136">
        <f t="shared" si="933"/>
        <v>0</v>
      </c>
      <c r="BP1151" s="136">
        <f t="shared" si="949"/>
        <v>0</v>
      </c>
      <c r="BQ1151" s="136">
        <f t="shared" si="934"/>
        <v>0</v>
      </c>
      <c r="BR1151" s="262"/>
      <c r="BS1151" s="262"/>
      <c r="BT1151" s="263"/>
      <c r="BU1151" s="167"/>
      <c r="BV1151" s="194"/>
      <c r="BW1151" s="194"/>
      <c r="BX1151" s="136">
        <f t="shared" si="935"/>
        <v>0</v>
      </c>
      <c r="BY1151" s="136">
        <f t="shared" si="950"/>
        <v>0</v>
      </c>
      <c r="BZ1151" s="136">
        <f t="shared" si="936"/>
        <v>0</v>
      </c>
      <c r="CA1151" s="262"/>
      <c r="CB1151" s="262"/>
      <c r="CC1151" s="263"/>
      <c r="CD1151" s="167"/>
      <c r="CE1151" s="194"/>
      <c r="CF1151" s="194"/>
      <c r="CG1151" s="136">
        <f t="shared" si="937"/>
        <v>0</v>
      </c>
      <c r="CH1151" s="136">
        <f t="shared" si="951"/>
        <v>0</v>
      </c>
      <c r="CI1151" s="136">
        <f t="shared" si="938"/>
        <v>0</v>
      </c>
      <c r="CJ1151" s="262"/>
      <c r="CK1151" s="262"/>
      <c r="CL1151" s="263"/>
      <c r="CM1151" s="167"/>
      <c r="CN1151" s="194"/>
      <c r="CO1151" s="194"/>
      <c r="CP1151" s="136">
        <f t="shared" si="939"/>
        <v>0</v>
      </c>
      <c r="CQ1151" s="136">
        <f t="shared" si="952"/>
        <v>0</v>
      </c>
      <c r="CR1151" s="136">
        <f t="shared" si="940"/>
        <v>0</v>
      </c>
      <c r="CS1151" s="262"/>
      <c r="CT1151" s="262"/>
      <c r="CU1151" s="263"/>
      <c r="CV1151" s="167"/>
      <c r="CW1151" s="194"/>
      <c r="CX1151" s="194"/>
      <c r="CY1151" s="136">
        <f t="shared" si="941"/>
        <v>0</v>
      </c>
      <c r="CZ1151" s="136">
        <f t="shared" si="953"/>
        <v>0</v>
      </c>
      <c r="DA1151" s="136">
        <f t="shared" si="942"/>
        <v>0</v>
      </c>
      <c r="DB1151" s="262"/>
      <c r="DC1151" s="262"/>
      <c r="DD1151" s="263"/>
    </row>
    <row r="1152" spans="1:108" x14ac:dyDescent="0.25">
      <c r="A1152" s="167"/>
      <c r="B1152" s="194"/>
      <c r="C1152" s="194"/>
      <c r="D1152" s="136">
        <f t="shared" si="954"/>
        <v>0</v>
      </c>
      <c r="E1152" s="136">
        <f t="shared" si="955"/>
        <v>0</v>
      </c>
      <c r="F1152" s="136">
        <f t="shared" si="956"/>
        <v>0</v>
      </c>
      <c r="G1152" s="262"/>
      <c r="H1152" s="262"/>
      <c r="I1152" s="263"/>
      <c r="J1152" s="167"/>
      <c r="K1152" s="194"/>
      <c r="L1152" s="194"/>
      <c r="M1152" s="136">
        <f t="shared" si="921"/>
        <v>0</v>
      </c>
      <c r="N1152" s="136">
        <f t="shared" si="943"/>
        <v>0</v>
      </c>
      <c r="O1152" s="136">
        <f t="shared" si="922"/>
        <v>0</v>
      </c>
      <c r="P1152" s="262"/>
      <c r="Q1152" s="262"/>
      <c r="R1152" s="263"/>
      <c r="S1152" s="167"/>
      <c r="T1152" s="194"/>
      <c r="U1152" s="194"/>
      <c r="V1152" s="136">
        <f t="shared" si="923"/>
        <v>0</v>
      </c>
      <c r="W1152" s="136">
        <f t="shared" si="944"/>
        <v>0</v>
      </c>
      <c r="X1152" s="136">
        <f t="shared" si="924"/>
        <v>0</v>
      </c>
      <c r="Y1152" s="262"/>
      <c r="Z1152" s="262"/>
      <c r="AA1152" s="263"/>
      <c r="AB1152" s="167"/>
      <c r="AC1152" s="194"/>
      <c r="AD1152" s="194"/>
      <c r="AE1152" s="136">
        <f t="shared" si="925"/>
        <v>0</v>
      </c>
      <c r="AF1152" s="136">
        <f t="shared" si="945"/>
        <v>0</v>
      </c>
      <c r="AG1152" s="136">
        <f t="shared" si="926"/>
        <v>0</v>
      </c>
      <c r="AH1152" s="262"/>
      <c r="AI1152" s="262"/>
      <c r="AJ1152" s="263"/>
      <c r="AK1152" s="167"/>
      <c r="AL1152" s="194"/>
      <c r="AM1152" s="194"/>
      <c r="AN1152" s="136">
        <f t="shared" si="927"/>
        <v>0</v>
      </c>
      <c r="AO1152" s="136">
        <f t="shared" si="946"/>
        <v>0</v>
      </c>
      <c r="AP1152" s="136">
        <f t="shared" si="928"/>
        <v>0</v>
      </c>
      <c r="AQ1152" s="262"/>
      <c r="AR1152" s="262"/>
      <c r="AS1152" s="263"/>
      <c r="AT1152" s="167"/>
      <c r="AU1152" s="194"/>
      <c r="AV1152" s="194"/>
      <c r="AW1152" s="136">
        <f t="shared" si="929"/>
        <v>0</v>
      </c>
      <c r="AX1152" s="136">
        <f t="shared" si="947"/>
        <v>0</v>
      </c>
      <c r="AY1152" s="136">
        <f t="shared" si="930"/>
        <v>0</v>
      </c>
      <c r="AZ1152" s="262"/>
      <c r="BA1152" s="262"/>
      <c r="BB1152" s="263"/>
      <c r="BC1152" s="167"/>
      <c r="BD1152" s="194"/>
      <c r="BE1152" s="194"/>
      <c r="BF1152" s="136">
        <f t="shared" si="931"/>
        <v>0</v>
      </c>
      <c r="BG1152" s="136">
        <f t="shared" si="948"/>
        <v>0</v>
      </c>
      <c r="BH1152" s="136">
        <f t="shared" si="932"/>
        <v>0</v>
      </c>
      <c r="BI1152" s="262"/>
      <c r="BJ1152" s="262"/>
      <c r="BK1152" s="263"/>
      <c r="BL1152" s="167"/>
      <c r="BM1152" s="194"/>
      <c r="BN1152" s="194"/>
      <c r="BO1152" s="136">
        <f t="shared" si="933"/>
        <v>0</v>
      </c>
      <c r="BP1152" s="136">
        <f t="shared" si="949"/>
        <v>0</v>
      </c>
      <c r="BQ1152" s="136">
        <f t="shared" si="934"/>
        <v>0</v>
      </c>
      <c r="BR1152" s="262"/>
      <c r="BS1152" s="262"/>
      <c r="BT1152" s="263"/>
      <c r="BU1152" s="167"/>
      <c r="BV1152" s="194"/>
      <c r="BW1152" s="194"/>
      <c r="BX1152" s="136">
        <f t="shared" si="935"/>
        <v>0</v>
      </c>
      <c r="BY1152" s="136">
        <f t="shared" si="950"/>
        <v>0</v>
      </c>
      <c r="BZ1152" s="136">
        <f t="shared" si="936"/>
        <v>0</v>
      </c>
      <c r="CA1152" s="262"/>
      <c r="CB1152" s="262"/>
      <c r="CC1152" s="263"/>
      <c r="CD1152" s="167"/>
      <c r="CE1152" s="194"/>
      <c r="CF1152" s="194"/>
      <c r="CG1152" s="136">
        <f t="shared" si="937"/>
        <v>0</v>
      </c>
      <c r="CH1152" s="136">
        <f t="shared" si="951"/>
        <v>0</v>
      </c>
      <c r="CI1152" s="136">
        <f t="shared" si="938"/>
        <v>0</v>
      </c>
      <c r="CJ1152" s="262"/>
      <c r="CK1152" s="262"/>
      <c r="CL1152" s="263"/>
      <c r="CM1152" s="167"/>
      <c r="CN1152" s="194"/>
      <c r="CO1152" s="194"/>
      <c r="CP1152" s="136">
        <f t="shared" si="939"/>
        <v>0</v>
      </c>
      <c r="CQ1152" s="136">
        <f t="shared" si="952"/>
        <v>0</v>
      </c>
      <c r="CR1152" s="136">
        <f t="shared" si="940"/>
        <v>0</v>
      </c>
      <c r="CS1152" s="262"/>
      <c r="CT1152" s="262"/>
      <c r="CU1152" s="263"/>
      <c r="CV1152" s="167"/>
      <c r="CW1152" s="194"/>
      <c r="CX1152" s="194"/>
      <c r="CY1152" s="136">
        <f t="shared" si="941"/>
        <v>0</v>
      </c>
      <c r="CZ1152" s="136">
        <f t="shared" si="953"/>
        <v>0</v>
      </c>
      <c r="DA1152" s="136">
        <f t="shared" si="942"/>
        <v>0</v>
      </c>
      <c r="DB1152" s="262"/>
      <c r="DC1152" s="262"/>
      <c r="DD1152" s="263"/>
    </row>
    <row r="1153" spans="1:108" x14ac:dyDescent="0.25">
      <c r="A1153" s="167"/>
      <c r="B1153" s="194"/>
      <c r="C1153" s="194"/>
      <c r="D1153" s="136">
        <f t="shared" si="954"/>
        <v>0</v>
      </c>
      <c r="E1153" s="136">
        <f t="shared" si="955"/>
        <v>0</v>
      </c>
      <c r="F1153" s="136">
        <f t="shared" si="956"/>
        <v>0</v>
      </c>
      <c r="G1153" s="262"/>
      <c r="H1153" s="262"/>
      <c r="I1153" s="263"/>
      <c r="J1153" s="167"/>
      <c r="K1153" s="194"/>
      <c r="L1153" s="194"/>
      <c r="M1153" s="136">
        <f t="shared" si="921"/>
        <v>0</v>
      </c>
      <c r="N1153" s="136">
        <f t="shared" si="943"/>
        <v>0</v>
      </c>
      <c r="O1153" s="136">
        <f t="shared" si="922"/>
        <v>0</v>
      </c>
      <c r="P1153" s="262"/>
      <c r="Q1153" s="262"/>
      <c r="R1153" s="263"/>
      <c r="S1153" s="167"/>
      <c r="T1153" s="194"/>
      <c r="U1153" s="194"/>
      <c r="V1153" s="136">
        <f t="shared" si="923"/>
        <v>0</v>
      </c>
      <c r="W1153" s="136">
        <f t="shared" si="944"/>
        <v>0</v>
      </c>
      <c r="X1153" s="136">
        <f t="shared" si="924"/>
        <v>0</v>
      </c>
      <c r="Y1153" s="262"/>
      <c r="Z1153" s="262"/>
      <c r="AA1153" s="263"/>
      <c r="AB1153" s="167"/>
      <c r="AC1153" s="194"/>
      <c r="AD1153" s="194"/>
      <c r="AE1153" s="136">
        <f t="shared" si="925"/>
        <v>0</v>
      </c>
      <c r="AF1153" s="136">
        <f t="shared" si="945"/>
        <v>0</v>
      </c>
      <c r="AG1153" s="136">
        <f t="shared" si="926"/>
        <v>0</v>
      </c>
      <c r="AH1153" s="262"/>
      <c r="AI1153" s="262"/>
      <c r="AJ1153" s="263"/>
      <c r="AK1153" s="167"/>
      <c r="AL1153" s="194"/>
      <c r="AM1153" s="194"/>
      <c r="AN1153" s="136">
        <f t="shared" si="927"/>
        <v>0</v>
      </c>
      <c r="AO1153" s="136">
        <f t="shared" si="946"/>
        <v>0</v>
      </c>
      <c r="AP1153" s="136">
        <f t="shared" si="928"/>
        <v>0</v>
      </c>
      <c r="AQ1153" s="262"/>
      <c r="AR1153" s="262"/>
      <c r="AS1153" s="263"/>
      <c r="AT1153" s="167"/>
      <c r="AU1153" s="194"/>
      <c r="AV1153" s="194"/>
      <c r="AW1153" s="136">
        <f t="shared" si="929"/>
        <v>0</v>
      </c>
      <c r="AX1153" s="136">
        <f t="shared" si="947"/>
        <v>0</v>
      </c>
      <c r="AY1153" s="136">
        <f t="shared" si="930"/>
        <v>0</v>
      </c>
      <c r="AZ1153" s="262"/>
      <c r="BA1153" s="262"/>
      <c r="BB1153" s="263"/>
      <c r="BC1153" s="167"/>
      <c r="BD1153" s="194"/>
      <c r="BE1153" s="194"/>
      <c r="BF1153" s="136">
        <f t="shared" si="931"/>
        <v>0</v>
      </c>
      <c r="BG1153" s="136">
        <f t="shared" si="948"/>
        <v>0</v>
      </c>
      <c r="BH1153" s="136">
        <f t="shared" si="932"/>
        <v>0</v>
      </c>
      <c r="BI1153" s="262"/>
      <c r="BJ1153" s="262"/>
      <c r="BK1153" s="263"/>
      <c r="BL1153" s="167"/>
      <c r="BM1153" s="194"/>
      <c r="BN1153" s="194"/>
      <c r="BO1153" s="136">
        <f t="shared" si="933"/>
        <v>0</v>
      </c>
      <c r="BP1153" s="136">
        <f t="shared" si="949"/>
        <v>0</v>
      </c>
      <c r="BQ1153" s="136">
        <f t="shared" si="934"/>
        <v>0</v>
      </c>
      <c r="BR1153" s="262"/>
      <c r="BS1153" s="262"/>
      <c r="BT1153" s="263"/>
      <c r="BU1153" s="167"/>
      <c r="BV1153" s="194"/>
      <c r="BW1153" s="194"/>
      <c r="BX1153" s="136">
        <f t="shared" si="935"/>
        <v>0</v>
      </c>
      <c r="BY1153" s="136">
        <f t="shared" si="950"/>
        <v>0</v>
      </c>
      <c r="BZ1153" s="136">
        <f t="shared" si="936"/>
        <v>0</v>
      </c>
      <c r="CA1153" s="262"/>
      <c r="CB1153" s="262"/>
      <c r="CC1153" s="263"/>
      <c r="CD1153" s="167"/>
      <c r="CE1153" s="194"/>
      <c r="CF1153" s="194"/>
      <c r="CG1153" s="136">
        <f t="shared" si="937"/>
        <v>0</v>
      </c>
      <c r="CH1153" s="136">
        <f t="shared" si="951"/>
        <v>0</v>
      </c>
      <c r="CI1153" s="136">
        <f t="shared" si="938"/>
        <v>0</v>
      </c>
      <c r="CJ1153" s="262"/>
      <c r="CK1153" s="262"/>
      <c r="CL1153" s="263"/>
      <c r="CM1153" s="167"/>
      <c r="CN1153" s="194"/>
      <c r="CO1153" s="194"/>
      <c r="CP1153" s="136">
        <f t="shared" si="939"/>
        <v>0</v>
      </c>
      <c r="CQ1153" s="136">
        <f t="shared" si="952"/>
        <v>0</v>
      </c>
      <c r="CR1153" s="136">
        <f t="shared" si="940"/>
        <v>0</v>
      </c>
      <c r="CS1153" s="262"/>
      <c r="CT1153" s="262"/>
      <c r="CU1153" s="263"/>
      <c r="CV1153" s="167"/>
      <c r="CW1153" s="194"/>
      <c r="CX1153" s="194"/>
      <c r="CY1153" s="136">
        <f t="shared" si="941"/>
        <v>0</v>
      </c>
      <c r="CZ1153" s="136">
        <f t="shared" si="953"/>
        <v>0</v>
      </c>
      <c r="DA1153" s="136">
        <f t="shared" si="942"/>
        <v>0</v>
      </c>
      <c r="DB1153" s="262"/>
      <c r="DC1153" s="262"/>
      <c r="DD1153" s="263"/>
    </row>
    <row r="1154" spans="1:108" x14ac:dyDescent="0.25">
      <c r="A1154" s="167"/>
      <c r="B1154" s="194"/>
      <c r="C1154" s="194"/>
      <c r="D1154" s="136">
        <f t="shared" si="954"/>
        <v>0</v>
      </c>
      <c r="E1154" s="136">
        <f t="shared" si="955"/>
        <v>0</v>
      </c>
      <c r="F1154" s="136">
        <f t="shared" si="956"/>
        <v>0</v>
      </c>
      <c r="G1154" s="262"/>
      <c r="H1154" s="262"/>
      <c r="I1154" s="263"/>
      <c r="J1154" s="167"/>
      <c r="K1154" s="194"/>
      <c r="L1154" s="194"/>
      <c r="M1154" s="136">
        <f t="shared" si="921"/>
        <v>0</v>
      </c>
      <c r="N1154" s="136">
        <f t="shared" si="943"/>
        <v>0</v>
      </c>
      <c r="O1154" s="136">
        <f t="shared" si="922"/>
        <v>0</v>
      </c>
      <c r="P1154" s="262"/>
      <c r="Q1154" s="262"/>
      <c r="R1154" s="263"/>
      <c r="S1154" s="167"/>
      <c r="T1154" s="194"/>
      <c r="U1154" s="194"/>
      <c r="V1154" s="136">
        <f t="shared" si="923"/>
        <v>0</v>
      </c>
      <c r="W1154" s="136">
        <f t="shared" si="944"/>
        <v>0</v>
      </c>
      <c r="X1154" s="136">
        <f t="shared" si="924"/>
        <v>0</v>
      </c>
      <c r="Y1154" s="262"/>
      <c r="Z1154" s="262"/>
      <c r="AA1154" s="263"/>
      <c r="AB1154" s="167"/>
      <c r="AC1154" s="194"/>
      <c r="AD1154" s="194"/>
      <c r="AE1154" s="136">
        <f t="shared" si="925"/>
        <v>0</v>
      </c>
      <c r="AF1154" s="136">
        <f t="shared" si="945"/>
        <v>0</v>
      </c>
      <c r="AG1154" s="136">
        <f t="shared" si="926"/>
        <v>0</v>
      </c>
      <c r="AH1154" s="262"/>
      <c r="AI1154" s="262"/>
      <c r="AJ1154" s="263"/>
      <c r="AK1154" s="167"/>
      <c r="AL1154" s="194"/>
      <c r="AM1154" s="194"/>
      <c r="AN1154" s="136">
        <f t="shared" si="927"/>
        <v>0</v>
      </c>
      <c r="AO1154" s="136">
        <f t="shared" si="946"/>
        <v>0</v>
      </c>
      <c r="AP1154" s="136">
        <f t="shared" si="928"/>
        <v>0</v>
      </c>
      <c r="AQ1154" s="262"/>
      <c r="AR1154" s="262"/>
      <c r="AS1154" s="263"/>
      <c r="AT1154" s="167"/>
      <c r="AU1154" s="194"/>
      <c r="AV1154" s="194"/>
      <c r="AW1154" s="136">
        <f t="shared" si="929"/>
        <v>0</v>
      </c>
      <c r="AX1154" s="136">
        <f t="shared" si="947"/>
        <v>0</v>
      </c>
      <c r="AY1154" s="136">
        <f t="shared" si="930"/>
        <v>0</v>
      </c>
      <c r="AZ1154" s="262"/>
      <c r="BA1154" s="262"/>
      <c r="BB1154" s="263"/>
      <c r="BC1154" s="167"/>
      <c r="BD1154" s="194"/>
      <c r="BE1154" s="194"/>
      <c r="BF1154" s="136">
        <f t="shared" si="931"/>
        <v>0</v>
      </c>
      <c r="BG1154" s="136">
        <f t="shared" si="948"/>
        <v>0</v>
      </c>
      <c r="BH1154" s="136">
        <f t="shared" si="932"/>
        <v>0</v>
      </c>
      <c r="BI1154" s="262"/>
      <c r="BJ1154" s="262"/>
      <c r="BK1154" s="263"/>
      <c r="BL1154" s="167"/>
      <c r="BM1154" s="194"/>
      <c r="BN1154" s="194"/>
      <c r="BO1154" s="136">
        <f t="shared" si="933"/>
        <v>0</v>
      </c>
      <c r="BP1154" s="136">
        <f t="shared" si="949"/>
        <v>0</v>
      </c>
      <c r="BQ1154" s="136">
        <f t="shared" si="934"/>
        <v>0</v>
      </c>
      <c r="BR1154" s="262"/>
      <c r="BS1154" s="262"/>
      <c r="BT1154" s="263"/>
      <c r="BU1154" s="167"/>
      <c r="BV1154" s="194"/>
      <c r="BW1154" s="194"/>
      <c r="BX1154" s="136">
        <f t="shared" si="935"/>
        <v>0</v>
      </c>
      <c r="BY1154" s="136">
        <f t="shared" si="950"/>
        <v>0</v>
      </c>
      <c r="BZ1154" s="136">
        <f t="shared" si="936"/>
        <v>0</v>
      </c>
      <c r="CA1154" s="262"/>
      <c r="CB1154" s="262"/>
      <c r="CC1154" s="263"/>
      <c r="CD1154" s="167"/>
      <c r="CE1154" s="194"/>
      <c r="CF1154" s="194"/>
      <c r="CG1154" s="136">
        <f t="shared" si="937"/>
        <v>0</v>
      </c>
      <c r="CH1154" s="136">
        <f t="shared" si="951"/>
        <v>0</v>
      </c>
      <c r="CI1154" s="136">
        <f t="shared" si="938"/>
        <v>0</v>
      </c>
      <c r="CJ1154" s="262"/>
      <c r="CK1154" s="262"/>
      <c r="CL1154" s="263"/>
      <c r="CM1154" s="167"/>
      <c r="CN1154" s="194"/>
      <c r="CO1154" s="194"/>
      <c r="CP1154" s="136">
        <f t="shared" si="939"/>
        <v>0</v>
      </c>
      <c r="CQ1154" s="136">
        <f t="shared" si="952"/>
        <v>0</v>
      </c>
      <c r="CR1154" s="136">
        <f t="shared" si="940"/>
        <v>0</v>
      </c>
      <c r="CS1154" s="262"/>
      <c r="CT1154" s="262"/>
      <c r="CU1154" s="263"/>
      <c r="CV1154" s="167"/>
      <c r="CW1154" s="194"/>
      <c r="CX1154" s="194"/>
      <c r="CY1154" s="136">
        <f t="shared" si="941"/>
        <v>0</v>
      </c>
      <c r="CZ1154" s="136">
        <f t="shared" si="953"/>
        <v>0</v>
      </c>
      <c r="DA1154" s="136">
        <f t="shared" si="942"/>
        <v>0</v>
      </c>
      <c r="DB1154" s="262"/>
      <c r="DC1154" s="262"/>
      <c r="DD1154" s="263"/>
    </row>
    <row r="1155" spans="1:108" x14ac:dyDescent="0.25">
      <c r="A1155" s="167"/>
      <c r="B1155" s="194"/>
      <c r="C1155" s="194"/>
      <c r="D1155" s="136">
        <f t="shared" si="954"/>
        <v>0</v>
      </c>
      <c r="E1155" s="136">
        <f t="shared" si="955"/>
        <v>0</v>
      </c>
      <c r="F1155" s="136">
        <f t="shared" si="956"/>
        <v>0</v>
      </c>
      <c r="G1155" s="262"/>
      <c r="H1155" s="262"/>
      <c r="I1155" s="263"/>
      <c r="J1155" s="167"/>
      <c r="K1155" s="194"/>
      <c r="L1155" s="194"/>
      <c r="M1155" s="136">
        <f t="shared" si="921"/>
        <v>0</v>
      </c>
      <c r="N1155" s="136">
        <f t="shared" si="943"/>
        <v>0</v>
      </c>
      <c r="O1155" s="136">
        <f t="shared" si="922"/>
        <v>0</v>
      </c>
      <c r="P1155" s="262"/>
      <c r="Q1155" s="262"/>
      <c r="R1155" s="263"/>
      <c r="S1155" s="167"/>
      <c r="T1155" s="194"/>
      <c r="U1155" s="194"/>
      <c r="V1155" s="136">
        <f t="shared" si="923"/>
        <v>0</v>
      </c>
      <c r="W1155" s="136">
        <f t="shared" si="944"/>
        <v>0</v>
      </c>
      <c r="X1155" s="136">
        <f t="shared" si="924"/>
        <v>0</v>
      </c>
      <c r="Y1155" s="262"/>
      <c r="Z1155" s="262"/>
      <c r="AA1155" s="263"/>
      <c r="AB1155" s="167"/>
      <c r="AC1155" s="194"/>
      <c r="AD1155" s="194"/>
      <c r="AE1155" s="136">
        <f t="shared" si="925"/>
        <v>0</v>
      </c>
      <c r="AF1155" s="136">
        <f t="shared" si="945"/>
        <v>0</v>
      </c>
      <c r="AG1155" s="136">
        <f t="shared" si="926"/>
        <v>0</v>
      </c>
      <c r="AH1155" s="262"/>
      <c r="AI1155" s="262"/>
      <c r="AJ1155" s="263"/>
      <c r="AK1155" s="167"/>
      <c r="AL1155" s="194"/>
      <c r="AM1155" s="194"/>
      <c r="AN1155" s="136">
        <f t="shared" si="927"/>
        <v>0</v>
      </c>
      <c r="AO1155" s="136">
        <f t="shared" si="946"/>
        <v>0</v>
      </c>
      <c r="AP1155" s="136">
        <f t="shared" si="928"/>
        <v>0</v>
      </c>
      <c r="AQ1155" s="262"/>
      <c r="AR1155" s="262"/>
      <c r="AS1155" s="263"/>
      <c r="AT1155" s="167"/>
      <c r="AU1155" s="194"/>
      <c r="AV1155" s="194"/>
      <c r="AW1155" s="136">
        <f t="shared" si="929"/>
        <v>0</v>
      </c>
      <c r="AX1155" s="136">
        <f t="shared" si="947"/>
        <v>0</v>
      </c>
      <c r="AY1155" s="136">
        <f t="shared" si="930"/>
        <v>0</v>
      </c>
      <c r="AZ1155" s="262"/>
      <c r="BA1155" s="262"/>
      <c r="BB1155" s="263"/>
      <c r="BC1155" s="167"/>
      <c r="BD1155" s="194"/>
      <c r="BE1155" s="194"/>
      <c r="BF1155" s="136">
        <f t="shared" si="931"/>
        <v>0</v>
      </c>
      <c r="BG1155" s="136">
        <f t="shared" si="948"/>
        <v>0</v>
      </c>
      <c r="BH1155" s="136">
        <f t="shared" si="932"/>
        <v>0</v>
      </c>
      <c r="BI1155" s="262"/>
      <c r="BJ1155" s="262"/>
      <c r="BK1155" s="263"/>
      <c r="BL1155" s="167"/>
      <c r="BM1155" s="194"/>
      <c r="BN1155" s="194"/>
      <c r="BO1155" s="136">
        <f t="shared" si="933"/>
        <v>0</v>
      </c>
      <c r="BP1155" s="136">
        <f t="shared" si="949"/>
        <v>0</v>
      </c>
      <c r="BQ1155" s="136">
        <f t="shared" si="934"/>
        <v>0</v>
      </c>
      <c r="BR1155" s="262"/>
      <c r="BS1155" s="262"/>
      <c r="BT1155" s="263"/>
      <c r="BU1155" s="167"/>
      <c r="BV1155" s="194"/>
      <c r="BW1155" s="194"/>
      <c r="BX1155" s="136">
        <f t="shared" si="935"/>
        <v>0</v>
      </c>
      <c r="BY1155" s="136">
        <f t="shared" si="950"/>
        <v>0</v>
      </c>
      <c r="BZ1155" s="136">
        <f t="shared" si="936"/>
        <v>0</v>
      </c>
      <c r="CA1155" s="262"/>
      <c r="CB1155" s="262"/>
      <c r="CC1155" s="263"/>
      <c r="CD1155" s="167"/>
      <c r="CE1155" s="194"/>
      <c r="CF1155" s="194"/>
      <c r="CG1155" s="136">
        <f t="shared" si="937"/>
        <v>0</v>
      </c>
      <c r="CH1155" s="136">
        <f t="shared" si="951"/>
        <v>0</v>
      </c>
      <c r="CI1155" s="136">
        <f t="shared" si="938"/>
        <v>0</v>
      </c>
      <c r="CJ1155" s="262"/>
      <c r="CK1155" s="262"/>
      <c r="CL1155" s="263"/>
      <c r="CM1155" s="167"/>
      <c r="CN1155" s="194"/>
      <c r="CO1155" s="194"/>
      <c r="CP1155" s="136">
        <f t="shared" si="939"/>
        <v>0</v>
      </c>
      <c r="CQ1155" s="136">
        <f t="shared" si="952"/>
        <v>0</v>
      </c>
      <c r="CR1155" s="136">
        <f t="shared" si="940"/>
        <v>0</v>
      </c>
      <c r="CS1155" s="262"/>
      <c r="CT1155" s="262"/>
      <c r="CU1155" s="263"/>
      <c r="CV1155" s="167"/>
      <c r="CW1155" s="194"/>
      <c r="CX1155" s="194"/>
      <c r="CY1155" s="136">
        <f t="shared" si="941"/>
        <v>0</v>
      </c>
      <c r="CZ1155" s="136">
        <f t="shared" si="953"/>
        <v>0</v>
      </c>
      <c r="DA1155" s="136">
        <f t="shared" si="942"/>
        <v>0</v>
      </c>
      <c r="DB1155" s="262"/>
      <c r="DC1155" s="262"/>
      <c r="DD1155" s="263"/>
    </row>
    <row r="1156" spans="1:108" x14ac:dyDescent="0.25">
      <c r="A1156" s="167"/>
      <c r="B1156" s="194"/>
      <c r="C1156" s="194"/>
      <c r="D1156" s="136">
        <f t="shared" si="954"/>
        <v>0</v>
      </c>
      <c r="E1156" s="136">
        <f t="shared" si="955"/>
        <v>0</v>
      </c>
      <c r="F1156" s="136">
        <f t="shared" si="956"/>
        <v>0</v>
      </c>
      <c r="G1156" s="262"/>
      <c r="H1156" s="262"/>
      <c r="I1156" s="263"/>
      <c r="J1156" s="167"/>
      <c r="K1156" s="194"/>
      <c r="L1156" s="194"/>
      <c r="M1156" s="136">
        <f t="shared" si="921"/>
        <v>0</v>
      </c>
      <c r="N1156" s="136">
        <f t="shared" si="943"/>
        <v>0</v>
      </c>
      <c r="O1156" s="136">
        <f t="shared" si="922"/>
        <v>0</v>
      </c>
      <c r="P1156" s="262"/>
      <c r="Q1156" s="262"/>
      <c r="R1156" s="263"/>
      <c r="S1156" s="167"/>
      <c r="T1156" s="194"/>
      <c r="U1156" s="194"/>
      <c r="V1156" s="136">
        <f t="shared" si="923"/>
        <v>0</v>
      </c>
      <c r="W1156" s="136">
        <f t="shared" si="944"/>
        <v>0</v>
      </c>
      <c r="X1156" s="136">
        <f t="shared" si="924"/>
        <v>0</v>
      </c>
      <c r="Y1156" s="262"/>
      <c r="Z1156" s="262"/>
      <c r="AA1156" s="263"/>
      <c r="AB1156" s="167"/>
      <c r="AC1156" s="194"/>
      <c r="AD1156" s="194"/>
      <c r="AE1156" s="136">
        <f t="shared" si="925"/>
        <v>0</v>
      </c>
      <c r="AF1156" s="136">
        <f t="shared" si="945"/>
        <v>0</v>
      </c>
      <c r="AG1156" s="136">
        <f t="shared" si="926"/>
        <v>0</v>
      </c>
      <c r="AH1156" s="262"/>
      <c r="AI1156" s="262"/>
      <c r="AJ1156" s="263"/>
      <c r="AK1156" s="167"/>
      <c r="AL1156" s="194"/>
      <c r="AM1156" s="194"/>
      <c r="AN1156" s="136">
        <f t="shared" si="927"/>
        <v>0</v>
      </c>
      <c r="AO1156" s="136">
        <f t="shared" si="946"/>
        <v>0</v>
      </c>
      <c r="AP1156" s="136">
        <f t="shared" si="928"/>
        <v>0</v>
      </c>
      <c r="AQ1156" s="262"/>
      <c r="AR1156" s="262"/>
      <c r="AS1156" s="263"/>
      <c r="AT1156" s="167"/>
      <c r="AU1156" s="194"/>
      <c r="AV1156" s="194"/>
      <c r="AW1156" s="136">
        <f t="shared" si="929"/>
        <v>0</v>
      </c>
      <c r="AX1156" s="136">
        <f t="shared" si="947"/>
        <v>0</v>
      </c>
      <c r="AY1156" s="136">
        <f t="shared" si="930"/>
        <v>0</v>
      </c>
      <c r="AZ1156" s="262"/>
      <c r="BA1156" s="262"/>
      <c r="BB1156" s="263"/>
      <c r="BC1156" s="167"/>
      <c r="BD1156" s="194"/>
      <c r="BE1156" s="194"/>
      <c r="BF1156" s="136">
        <f t="shared" si="931"/>
        <v>0</v>
      </c>
      <c r="BG1156" s="136">
        <f t="shared" si="948"/>
        <v>0</v>
      </c>
      <c r="BH1156" s="136">
        <f t="shared" si="932"/>
        <v>0</v>
      </c>
      <c r="BI1156" s="262"/>
      <c r="BJ1156" s="262"/>
      <c r="BK1156" s="263"/>
      <c r="BL1156" s="167"/>
      <c r="BM1156" s="194"/>
      <c r="BN1156" s="194"/>
      <c r="BO1156" s="136">
        <f t="shared" si="933"/>
        <v>0</v>
      </c>
      <c r="BP1156" s="136">
        <f t="shared" si="949"/>
        <v>0</v>
      </c>
      <c r="BQ1156" s="136">
        <f t="shared" si="934"/>
        <v>0</v>
      </c>
      <c r="BR1156" s="262"/>
      <c r="BS1156" s="262"/>
      <c r="BT1156" s="263"/>
      <c r="BU1156" s="167"/>
      <c r="BV1156" s="194"/>
      <c r="BW1156" s="194"/>
      <c r="BX1156" s="136">
        <f t="shared" si="935"/>
        <v>0</v>
      </c>
      <c r="BY1156" s="136">
        <f t="shared" si="950"/>
        <v>0</v>
      </c>
      <c r="BZ1156" s="136">
        <f t="shared" si="936"/>
        <v>0</v>
      </c>
      <c r="CA1156" s="262"/>
      <c r="CB1156" s="262"/>
      <c r="CC1156" s="263"/>
      <c r="CD1156" s="167"/>
      <c r="CE1156" s="194"/>
      <c r="CF1156" s="194"/>
      <c r="CG1156" s="136">
        <f t="shared" si="937"/>
        <v>0</v>
      </c>
      <c r="CH1156" s="136">
        <f t="shared" si="951"/>
        <v>0</v>
      </c>
      <c r="CI1156" s="136">
        <f t="shared" si="938"/>
        <v>0</v>
      </c>
      <c r="CJ1156" s="262"/>
      <c r="CK1156" s="262"/>
      <c r="CL1156" s="263"/>
      <c r="CM1156" s="167"/>
      <c r="CN1156" s="194"/>
      <c r="CO1156" s="194"/>
      <c r="CP1156" s="136">
        <f t="shared" si="939"/>
        <v>0</v>
      </c>
      <c r="CQ1156" s="136">
        <f t="shared" si="952"/>
        <v>0</v>
      </c>
      <c r="CR1156" s="136">
        <f t="shared" si="940"/>
        <v>0</v>
      </c>
      <c r="CS1156" s="262"/>
      <c r="CT1156" s="262"/>
      <c r="CU1156" s="263"/>
      <c r="CV1156" s="167"/>
      <c r="CW1156" s="194"/>
      <c r="CX1156" s="194"/>
      <c r="CY1156" s="136">
        <f t="shared" si="941"/>
        <v>0</v>
      </c>
      <c r="CZ1156" s="136">
        <f t="shared" si="953"/>
        <v>0</v>
      </c>
      <c r="DA1156" s="136">
        <f t="shared" si="942"/>
        <v>0</v>
      </c>
      <c r="DB1156" s="262"/>
      <c r="DC1156" s="262"/>
      <c r="DD1156" s="263"/>
    </row>
    <row r="1157" spans="1:108" x14ac:dyDescent="0.25">
      <c r="A1157" s="167"/>
      <c r="B1157" s="194"/>
      <c r="C1157" s="194"/>
      <c r="D1157" s="136">
        <f t="shared" si="954"/>
        <v>0</v>
      </c>
      <c r="E1157" s="136">
        <f t="shared" si="955"/>
        <v>0</v>
      </c>
      <c r="F1157" s="136">
        <f t="shared" si="956"/>
        <v>0</v>
      </c>
      <c r="G1157" s="262"/>
      <c r="H1157" s="262"/>
      <c r="I1157" s="263"/>
      <c r="J1157" s="167"/>
      <c r="K1157" s="194"/>
      <c r="L1157" s="194"/>
      <c r="M1157" s="136">
        <f t="shared" si="921"/>
        <v>0</v>
      </c>
      <c r="N1157" s="136">
        <f t="shared" si="943"/>
        <v>0</v>
      </c>
      <c r="O1157" s="136">
        <f t="shared" si="922"/>
        <v>0</v>
      </c>
      <c r="P1157" s="262"/>
      <c r="Q1157" s="262"/>
      <c r="R1157" s="263"/>
      <c r="S1157" s="167"/>
      <c r="T1157" s="194"/>
      <c r="U1157" s="194"/>
      <c r="V1157" s="136">
        <f t="shared" si="923"/>
        <v>0</v>
      </c>
      <c r="W1157" s="136">
        <f t="shared" si="944"/>
        <v>0</v>
      </c>
      <c r="X1157" s="136">
        <f t="shared" si="924"/>
        <v>0</v>
      </c>
      <c r="Y1157" s="262"/>
      <c r="Z1157" s="262"/>
      <c r="AA1157" s="263"/>
      <c r="AB1157" s="167"/>
      <c r="AC1157" s="194"/>
      <c r="AD1157" s="194"/>
      <c r="AE1157" s="136">
        <f t="shared" si="925"/>
        <v>0</v>
      </c>
      <c r="AF1157" s="136">
        <f t="shared" si="945"/>
        <v>0</v>
      </c>
      <c r="AG1157" s="136">
        <f t="shared" si="926"/>
        <v>0</v>
      </c>
      <c r="AH1157" s="262"/>
      <c r="AI1157" s="262"/>
      <c r="AJ1157" s="263"/>
      <c r="AK1157" s="167"/>
      <c r="AL1157" s="194"/>
      <c r="AM1157" s="194"/>
      <c r="AN1157" s="136">
        <f t="shared" si="927"/>
        <v>0</v>
      </c>
      <c r="AO1157" s="136">
        <f t="shared" si="946"/>
        <v>0</v>
      </c>
      <c r="AP1157" s="136">
        <f t="shared" si="928"/>
        <v>0</v>
      </c>
      <c r="AQ1157" s="262"/>
      <c r="AR1157" s="262"/>
      <c r="AS1157" s="263"/>
      <c r="AT1157" s="167"/>
      <c r="AU1157" s="194"/>
      <c r="AV1157" s="194"/>
      <c r="AW1157" s="136">
        <f t="shared" si="929"/>
        <v>0</v>
      </c>
      <c r="AX1157" s="136">
        <f t="shared" si="947"/>
        <v>0</v>
      </c>
      <c r="AY1157" s="136">
        <f t="shared" si="930"/>
        <v>0</v>
      </c>
      <c r="AZ1157" s="262"/>
      <c r="BA1157" s="262"/>
      <c r="BB1157" s="263"/>
      <c r="BC1157" s="167"/>
      <c r="BD1157" s="194"/>
      <c r="BE1157" s="194"/>
      <c r="BF1157" s="136">
        <f t="shared" si="931"/>
        <v>0</v>
      </c>
      <c r="BG1157" s="136">
        <f t="shared" si="948"/>
        <v>0</v>
      </c>
      <c r="BH1157" s="136">
        <f t="shared" si="932"/>
        <v>0</v>
      </c>
      <c r="BI1157" s="262"/>
      <c r="BJ1157" s="262"/>
      <c r="BK1157" s="263"/>
      <c r="BL1157" s="167"/>
      <c r="BM1157" s="194"/>
      <c r="BN1157" s="194"/>
      <c r="BO1157" s="136">
        <f t="shared" si="933"/>
        <v>0</v>
      </c>
      <c r="BP1157" s="136">
        <f t="shared" si="949"/>
        <v>0</v>
      </c>
      <c r="BQ1157" s="136">
        <f t="shared" si="934"/>
        <v>0</v>
      </c>
      <c r="BR1157" s="262"/>
      <c r="BS1157" s="262"/>
      <c r="BT1157" s="263"/>
      <c r="BU1157" s="167"/>
      <c r="BV1157" s="194"/>
      <c r="BW1157" s="194"/>
      <c r="BX1157" s="136">
        <f t="shared" si="935"/>
        <v>0</v>
      </c>
      <c r="BY1157" s="136">
        <f t="shared" si="950"/>
        <v>0</v>
      </c>
      <c r="BZ1157" s="136">
        <f t="shared" si="936"/>
        <v>0</v>
      </c>
      <c r="CA1157" s="262"/>
      <c r="CB1157" s="262"/>
      <c r="CC1157" s="263"/>
      <c r="CD1157" s="167"/>
      <c r="CE1157" s="194"/>
      <c r="CF1157" s="194"/>
      <c r="CG1157" s="136">
        <f t="shared" si="937"/>
        <v>0</v>
      </c>
      <c r="CH1157" s="136">
        <f t="shared" si="951"/>
        <v>0</v>
      </c>
      <c r="CI1157" s="136">
        <f t="shared" si="938"/>
        <v>0</v>
      </c>
      <c r="CJ1157" s="262"/>
      <c r="CK1157" s="262"/>
      <c r="CL1157" s="263"/>
      <c r="CM1157" s="167"/>
      <c r="CN1157" s="194"/>
      <c r="CO1157" s="194"/>
      <c r="CP1157" s="136">
        <f t="shared" si="939"/>
        <v>0</v>
      </c>
      <c r="CQ1157" s="136">
        <f t="shared" si="952"/>
        <v>0</v>
      </c>
      <c r="CR1157" s="136">
        <f t="shared" si="940"/>
        <v>0</v>
      </c>
      <c r="CS1157" s="262"/>
      <c r="CT1157" s="262"/>
      <c r="CU1157" s="263"/>
      <c r="CV1157" s="167"/>
      <c r="CW1157" s="194"/>
      <c r="CX1157" s="194"/>
      <c r="CY1157" s="136">
        <f t="shared" si="941"/>
        <v>0</v>
      </c>
      <c r="CZ1157" s="136">
        <f t="shared" si="953"/>
        <v>0</v>
      </c>
      <c r="DA1157" s="136">
        <f t="shared" si="942"/>
        <v>0</v>
      </c>
      <c r="DB1157" s="262"/>
      <c r="DC1157" s="262"/>
      <c r="DD1157" s="263"/>
    </row>
    <row r="1158" spans="1:108" x14ac:dyDescent="0.25">
      <c r="A1158" s="167"/>
      <c r="B1158" s="194"/>
      <c r="C1158" s="194"/>
      <c r="D1158" s="136">
        <f t="shared" si="954"/>
        <v>0</v>
      </c>
      <c r="E1158" s="136">
        <f t="shared" si="955"/>
        <v>0</v>
      </c>
      <c r="F1158" s="136">
        <f t="shared" si="956"/>
        <v>0</v>
      </c>
      <c r="G1158" s="262"/>
      <c r="H1158" s="262"/>
      <c r="I1158" s="263"/>
      <c r="J1158" s="167"/>
      <c r="K1158" s="194"/>
      <c r="L1158" s="194"/>
      <c r="M1158" s="136">
        <f t="shared" ref="M1158:M1221" si="957">IF(L1158="",0,1)</f>
        <v>0</v>
      </c>
      <c r="N1158" s="136">
        <f t="shared" si="943"/>
        <v>0</v>
      </c>
      <c r="O1158" s="136">
        <f t="shared" ref="O1158:O1221" si="958">IF(P1158="NIE",1,0)</f>
        <v>0</v>
      </c>
      <c r="P1158" s="262"/>
      <c r="Q1158" s="262"/>
      <c r="R1158" s="263"/>
      <c r="S1158" s="167"/>
      <c r="T1158" s="194"/>
      <c r="U1158" s="194"/>
      <c r="V1158" s="136">
        <f t="shared" ref="V1158:V1221" si="959">IF(U1158="",0,1)</f>
        <v>0</v>
      </c>
      <c r="W1158" s="136">
        <f t="shared" si="944"/>
        <v>0</v>
      </c>
      <c r="X1158" s="136">
        <f t="shared" ref="X1158:X1221" si="960">IF(Y1158="NIE",1,0)</f>
        <v>0</v>
      </c>
      <c r="Y1158" s="262"/>
      <c r="Z1158" s="262"/>
      <c r="AA1158" s="263"/>
      <c r="AB1158" s="167"/>
      <c r="AC1158" s="194"/>
      <c r="AD1158" s="194"/>
      <c r="AE1158" s="136">
        <f t="shared" ref="AE1158:AE1221" si="961">IF(AD1158="",0,1)</f>
        <v>0</v>
      </c>
      <c r="AF1158" s="136">
        <f t="shared" si="945"/>
        <v>0</v>
      </c>
      <c r="AG1158" s="136">
        <f t="shared" ref="AG1158:AG1221" si="962">IF(AH1158="NIE",1,0)</f>
        <v>0</v>
      </c>
      <c r="AH1158" s="262"/>
      <c r="AI1158" s="262"/>
      <c r="AJ1158" s="263"/>
      <c r="AK1158" s="167"/>
      <c r="AL1158" s="194"/>
      <c r="AM1158" s="194"/>
      <c r="AN1158" s="136">
        <f t="shared" ref="AN1158:AN1221" si="963">IF(AM1158="",0,1)</f>
        <v>0</v>
      </c>
      <c r="AO1158" s="136">
        <f t="shared" si="946"/>
        <v>0</v>
      </c>
      <c r="AP1158" s="136">
        <f t="shared" ref="AP1158:AP1221" si="964">IF(AQ1158="NIE",1,0)</f>
        <v>0</v>
      </c>
      <c r="AQ1158" s="262"/>
      <c r="AR1158" s="262"/>
      <c r="AS1158" s="263"/>
      <c r="AT1158" s="167"/>
      <c r="AU1158" s="194"/>
      <c r="AV1158" s="194"/>
      <c r="AW1158" s="136">
        <f t="shared" ref="AW1158:AW1221" si="965">IF(AV1158="",0,1)</f>
        <v>0</v>
      </c>
      <c r="AX1158" s="136">
        <f t="shared" si="947"/>
        <v>0</v>
      </c>
      <c r="AY1158" s="136">
        <f t="shared" ref="AY1158:AY1221" si="966">IF(AZ1158="NIE",1,0)</f>
        <v>0</v>
      </c>
      <c r="AZ1158" s="262"/>
      <c r="BA1158" s="262"/>
      <c r="BB1158" s="263"/>
      <c r="BC1158" s="167"/>
      <c r="BD1158" s="194"/>
      <c r="BE1158" s="194"/>
      <c r="BF1158" s="136">
        <f t="shared" ref="BF1158:BF1221" si="967">IF(BE1158="",0,1)</f>
        <v>0</v>
      </c>
      <c r="BG1158" s="136">
        <f t="shared" si="948"/>
        <v>0</v>
      </c>
      <c r="BH1158" s="136">
        <f t="shared" ref="BH1158:BH1221" si="968">IF(BI1158="NIE",1,0)</f>
        <v>0</v>
      </c>
      <c r="BI1158" s="262"/>
      <c r="BJ1158" s="262"/>
      <c r="BK1158" s="263"/>
      <c r="BL1158" s="167"/>
      <c r="BM1158" s="194"/>
      <c r="BN1158" s="194"/>
      <c r="BO1158" s="136">
        <f t="shared" ref="BO1158:BO1221" si="969">IF(BN1158="",0,1)</f>
        <v>0</v>
      </c>
      <c r="BP1158" s="136">
        <f t="shared" si="949"/>
        <v>0</v>
      </c>
      <c r="BQ1158" s="136">
        <f t="shared" ref="BQ1158:BQ1221" si="970">IF(BR1158="NIE",1,0)</f>
        <v>0</v>
      </c>
      <c r="BR1158" s="262"/>
      <c r="BS1158" s="262"/>
      <c r="BT1158" s="263"/>
      <c r="BU1158" s="167"/>
      <c r="BV1158" s="194"/>
      <c r="BW1158" s="194"/>
      <c r="BX1158" s="136">
        <f t="shared" ref="BX1158:BX1221" si="971">IF(BW1158="",0,1)</f>
        <v>0</v>
      </c>
      <c r="BY1158" s="136">
        <f t="shared" si="950"/>
        <v>0</v>
      </c>
      <c r="BZ1158" s="136">
        <f t="shared" ref="BZ1158:BZ1221" si="972">IF(CA1158="NIE",1,0)</f>
        <v>0</v>
      </c>
      <c r="CA1158" s="262"/>
      <c r="CB1158" s="262"/>
      <c r="CC1158" s="263"/>
      <c r="CD1158" s="167"/>
      <c r="CE1158" s="194"/>
      <c r="CF1158" s="194"/>
      <c r="CG1158" s="136">
        <f t="shared" ref="CG1158:CG1221" si="973">IF(CF1158="",0,1)</f>
        <v>0</v>
      </c>
      <c r="CH1158" s="136">
        <f t="shared" si="951"/>
        <v>0</v>
      </c>
      <c r="CI1158" s="136">
        <f t="shared" ref="CI1158:CI1221" si="974">IF(CJ1158="NIE",1,0)</f>
        <v>0</v>
      </c>
      <c r="CJ1158" s="262"/>
      <c r="CK1158" s="262"/>
      <c r="CL1158" s="263"/>
      <c r="CM1158" s="167"/>
      <c r="CN1158" s="194"/>
      <c r="CO1158" s="194"/>
      <c r="CP1158" s="136">
        <f t="shared" ref="CP1158:CP1221" si="975">IF(CO1158="",0,1)</f>
        <v>0</v>
      </c>
      <c r="CQ1158" s="136">
        <f t="shared" si="952"/>
        <v>0</v>
      </c>
      <c r="CR1158" s="136">
        <f t="shared" ref="CR1158:CR1221" si="976">IF(CS1158="NIE",1,0)</f>
        <v>0</v>
      </c>
      <c r="CS1158" s="262"/>
      <c r="CT1158" s="262"/>
      <c r="CU1158" s="263"/>
      <c r="CV1158" s="167"/>
      <c r="CW1158" s="194"/>
      <c r="CX1158" s="194"/>
      <c r="CY1158" s="136">
        <f t="shared" ref="CY1158:CY1221" si="977">IF(CX1158="",0,1)</f>
        <v>0</v>
      </c>
      <c r="CZ1158" s="136">
        <f t="shared" si="953"/>
        <v>0</v>
      </c>
      <c r="DA1158" s="136">
        <f t="shared" ref="DA1158:DA1221" si="978">IF(DB1158="NIE",1,0)</f>
        <v>0</v>
      </c>
      <c r="DB1158" s="262"/>
      <c r="DC1158" s="262"/>
      <c r="DD1158" s="263"/>
    </row>
    <row r="1159" spans="1:108" x14ac:dyDescent="0.25">
      <c r="A1159" s="167"/>
      <c r="B1159" s="194"/>
      <c r="C1159" s="194"/>
      <c r="D1159" s="136">
        <f t="shared" si="954"/>
        <v>0</v>
      </c>
      <c r="E1159" s="136">
        <f t="shared" si="955"/>
        <v>0</v>
      </c>
      <c r="F1159" s="136">
        <f t="shared" si="956"/>
        <v>0</v>
      </c>
      <c r="G1159" s="262"/>
      <c r="H1159" s="262"/>
      <c r="I1159" s="263"/>
      <c r="J1159" s="167"/>
      <c r="K1159" s="194"/>
      <c r="L1159" s="194"/>
      <c r="M1159" s="136">
        <f t="shared" si="957"/>
        <v>0</v>
      </c>
      <c r="N1159" s="136">
        <f t="shared" si="943"/>
        <v>0</v>
      </c>
      <c r="O1159" s="136">
        <f t="shared" si="958"/>
        <v>0</v>
      </c>
      <c r="P1159" s="262"/>
      <c r="Q1159" s="262"/>
      <c r="R1159" s="263"/>
      <c r="S1159" s="167"/>
      <c r="T1159" s="194"/>
      <c r="U1159" s="194"/>
      <c r="V1159" s="136">
        <f t="shared" si="959"/>
        <v>0</v>
      </c>
      <c r="W1159" s="136">
        <f t="shared" si="944"/>
        <v>0</v>
      </c>
      <c r="X1159" s="136">
        <f t="shared" si="960"/>
        <v>0</v>
      </c>
      <c r="Y1159" s="262"/>
      <c r="Z1159" s="262"/>
      <c r="AA1159" s="263"/>
      <c r="AB1159" s="167"/>
      <c r="AC1159" s="194"/>
      <c r="AD1159" s="194"/>
      <c r="AE1159" s="136">
        <f t="shared" si="961"/>
        <v>0</v>
      </c>
      <c r="AF1159" s="136">
        <f t="shared" si="945"/>
        <v>0</v>
      </c>
      <c r="AG1159" s="136">
        <f t="shared" si="962"/>
        <v>0</v>
      </c>
      <c r="AH1159" s="262"/>
      <c r="AI1159" s="262"/>
      <c r="AJ1159" s="263"/>
      <c r="AK1159" s="167"/>
      <c r="AL1159" s="194"/>
      <c r="AM1159" s="194"/>
      <c r="AN1159" s="136">
        <f t="shared" si="963"/>
        <v>0</v>
      </c>
      <c r="AO1159" s="136">
        <f t="shared" si="946"/>
        <v>0</v>
      </c>
      <c r="AP1159" s="136">
        <f t="shared" si="964"/>
        <v>0</v>
      </c>
      <c r="AQ1159" s="262"/>
      <c r="AR1159" s="262"/>
      <c r="AS1159" s="263"/>
      <c r="AT1159" s="167"/>
      <c r="AU1159" s="194"/>
      <c r="AV1159" s="194"/>
      <c r="AW1159" s="136">
        <f t="shared" si="965"/>
        <v>0</v>
      </c>
      <c r="AX1159" s="136">
        <f t="shared" si="947"/>
        <v>0</v>
      </c>
      <c r="AY1159" s="136">
        <f t="shared" si="966"/>
        <v>0</v>
      </c>
      <c r="AZ1159" s="262"/>
      <c r="BA1159" s="262"/>
      <c r="BB1159" s="263"/>
      <c r="BC1159" s="167"/>
      <c r="BD1159" s="194"/>
      <c r="BE1159" s="194"/>
      <c r="BF1159" s="136">
        <f t="shared" si="967"/>
        <v>0</v>
      </c>
      <c r="BG1159" s="136">
        <f t="shared" si="948"/>
        <v>0</v>
      </c>
      <c r="BH1159" s="136">
        <f t="shared" si="968"/>
        <v>0</v>
      </c>
      <c r="BI1159" s="262"/>
      <c r="BJ1159" s="262"/>
      <c r="BK1159" s="263"/>
      <c r="BL1159" s="167"/>
      <c r="BM1159" s="194"/>
      <c r="BN1159" s="194"/>
      <c r="BO1159" s="136">
        <f t="shared" si="969"/>
        <v>0</v>
      </c>
      <c r="BP1159" s="136">
        <f t="shared" si="949"/>
        <v>0</v>
      </c>
      <c r="BQ1159" s="136">
        <f t="shared" si="970"/>
        <v>0</v>
      </c>
      <c r="BR1159" s="262"/>
      <c r="BS1159" s="262"/>
      <c r="BT1159" s="263"/>
      <c r="BU1159" s="167"/>
      <c r="BV1159" s="194"/>
      <c r="BW1159" s="194"/>
      <c r="BX1159" s="136">
        <f t="shared" si="971"/>
        <v>0</v>
      </c>
      <c r="BY1159" s="136">
        <f t="shared" si="950"/>
        <v>0</v>
      </c>
      <c r="BZ1159" s="136">
        <f t="shared" si="972"/>
        <v>0</v>
      </c>
      <c r="CA1159" s="262"/>
      <c r="CB1159" s="262"/>
      <c r="CC1159" s="263"/>
      <c r="CD1159" s="167"/>
      <c r="CE1159" s="194"/>
      <c r="CF1159" s="194"/>
      <c r="CG1159" s="136">
        <f t="shared" si="973"/>
        <v>0</v>
      </c>
      <c r="CH1159" s="136">
        <f t="shared" si="951"/>
        <v>0</v>
      </c>
      <c r="CI1159" s="136">
        <f t="shared" si="974"/>
        <v>0</v>
      </c>
      <c r="CJ1159" s="262"/>
      <c r="CK1159" s="262"/>
      <c r="CL1159" s="263"/>
      <c r="CM1159" s="167"/>
      <c r="CN1159" s="194"/>
      <c r="CO1159" s="194"/>
      <c r="CP1159" s="136">
        <f t="shared" si="975"/>
        <v>0</v>
      </c>
      <c r="CQ1159" s="136">
        <f t="shared" si="952"/>
        <v>0</v>
      </c>
      <c r="CR1159" s="136">
        <f t="shared" si="976"/>
        <v>0</v>
      </c>
      <c r="CS1159" s="262"/>
      <c r="CT1159" s="262"/>
      <c r="CU1159" s="263"/>
      <c r="CV1159" s="167"/>
      <c r="CW1159" s="194"/>
      <c r="CX1159" s="194"/>
      <c r="CY1159" s="136">
        <f t="shared" si="977"/>
        <v>0</v>
      </c>
      <c r="CZ1159" s="136">
        <f t="shared" si="953"/>
        <v>0</v>
      </c>
      <c r="DA1159" s="136">
        <f t="shared" si="978"/>
        <v>0</v>
      </c>
      <c r="DB1159" s="262"/>
      <c r="DC1159" s="262"/>
      <c r="DD1159" s="263"/>
    </row>
    <row r="1160" spans="1:108" x14ac:dyDescent="0.25">
      <c r="A1160" s="167"/>
      <c r="B1160" s="194"/>
      <c r="C1160" s="194"/>
      <c r="D1160" s="136">
        <f t="shared" si="954"/>
        <v>0</v>
      </c>
      <c r="E1160" s="136">
        <f t="shared" si="955"/>
        <v>0</v>
      </c>
      <c r="F1160" s="136">
        <f t="shared" si="956"/>
        <v>0</v>
      </c>
      <c r="G1160" s="262"/>
      <c r="H1160" s="262"/>
      <c r="I1160" s="263"/>
      <c r="J1160" s="167"/>
      <c r="K1160" s="194"/>
      <c r="L1160" s="194"/>
      <c r="M1160" s="136">
        <f t="shared" si="957"/>
        <v>0</v>
      </c>
      <c r="N1160" s="136">
        <f t="shared" si="943"/>
        <v>0</v>
      </c>
      <c r="O1160" s="136">
        <f t="shared" si="958"/>
        <v>0</v>
      </c>
      <c r="P1160" s="262"/>
      <c r="Q1160" s="262"/>
      <c r="R1160" s="263"/>
      <c r="S1160" s="167"/>
      <c r="T1160" s="194"/>
      <c r="U1160" s="194"/>
      <c r="V1160" s="136">
        <f t="shared" si="959"/>
        <v>0</v>
      </c>
      <c r="W1160" s="136">
        <f t="shared" si="944"/>
        <v>0</v>
      </c>
      <c r="X1160" s="136">
        <f t="shared" si="960"/>
        <v>0</v>
      </c>
      <c r="Y1160" s="262"/>
      <c r="Z1160" s="262"/>
      <c r="AA1160" s="263"/>
      <c r="AB1160" s="167"/>
      <c r="AC1160" s="194"/>
      <c r="AD1160" s="194"/>
      <c r="AE1160" s="136">
        <f t="shared" si="961"/>
        <v>0</v>
      </c>
      <c r="AF1160" s="136">
        <f t="shared" si="945"/>
        <v>0</v>
      </c>
      <c r="AG1160" s="136">
        <f t="shared" si="962"/>
        <v>0</v>
      </c>
      <c r="AH1160" s="262"/>
      <c r="AI1160" s="262"/>
      <c r="AJ1160" s="263"/>
      <c r="AK1160" s="167"/>
      <c r="AL1160" s="194"/>
      <c r="AM1160" s="194"/>
      <c r="AN1160" s="136">
        <f t="shared" si="963"/>
        <v>0</v>
      </c>
      <c r="AO1160" s="136">
        <f t="shared" si="946"/>
        <v>0</v>
      </c>
      <c r="AP1160" s="136">
        <f t="shared" si="964"/>
        <v>0</v>
      </c>
      <c r="AQ1160" s="262"/>
      <c r="AR1160" s="262"/>
      <c r="AS1160" s="263"/>
      <c r="AT1160" s="167"/>
      <c r="AU1160" s="194"/>
      <c r="AV1160" s="194"/>
      <c r="AW1160" s="136">
        <f t="shared" si="965"/>
        <v>0</v>
      </c>
      <c r="AX1160" s="136">
        <f t="shared" si="947"/>
        <v>0</v>
      </c>
      <c r="AY1160" s="136">
        <f t="shared" si="966"/>
        <v>0</v>
      </c>
      <c r="AZ1160" s="262"/>
      <c r="BA1160" s="262"/>
      <c r="BB1160" s="263"/>
      <c r="BC1160" s="167"/>
      <c r="BD1160" s="194"/>
      <c r="BE1160" s="194"/>
      <c r="BF1160" s="136">
        <f t="shared" si="967"/>
        <v>0</v>
      </c>
      <c r="BG1160" s="136">
        <f t="shared" si="948"/>
        <v>0</v>
      </c>
      <c r="BH1160" s="136">
        <f t="shared" si="968"/>
        <v>0</v>
      </c>
      <c r="BI1160" s="262"/>
      <c r="BJ1160" s="262"/>
      <c r="BK1160" s="263"/>
      <c r="BL1160" s="167"/>
      <c r="BM1160" s="194"/>
      <c r="BN1160" s="194"/>
      <c r="BO1160" s="136">
        <f t="shared" si="969"/>
        <v>0</v>
      </c>
      <c r="BP1160" s="136">
        <f t="shared" si="949"/>
        <v>0</v>
      </c>
      <c r="BQ1160" s="136">
        <f t="shared" si="970"/>
        <v>0</v>
      </c>
      <c r="BR1160" s="262"/>
      <c r="BS1160" s="262"/>
      <c r="BT1160" s="263"/>
      <c r="BU1160" s="167"/>
      <c r="BV1160" s="194"/>
      <c r="BW1160" s="194"/>
      <c r="BX1160" s="136">
        <f t="shared" si="971"/>
        <v>0</v>
      </c>
      <c r="BY1160" s="136">
        <f t="shared" si="950"/>
        <v>0</v>
      </c>
      <c r="BZ1160" s="136">
        <f t="shared" si="972"/>
        <v>0</v>
      </c>
      <c r="CA1160" s="262"/>
      <c r="CB1160" s="262"/>
      <c r="CC1160" s="263"/>
      <c r="CD1160" s="167"/>
      <c r="CE1160" s="194"/>
      <c r="CF1160" s="194"/>
      <c r="CG1160" s="136">
        <f t="shared" si="973"/>
        <v>0</v>
      </c>
      <c r="CH1160" s="136">
        <f t="shared" si="951"/>
        <v>0</v>
      </c>
      <c r="CI1160" s="136">
        <f t="shared" si="974"/>
        <v>0</v>
      </c>
      <c r="CJ1160" s="262"/>
      <c r="CK1160" s="262"/>
      <c r="CL1160" s="263"/>
      <c r="CM1160" s="167"/>
      <c r="CN1160" s="194"/>
      <c r="CO1160" s="194"/>
      <c r="CP1160" s="136">
        <f t="shared" si="975"/>
        <v>0</v>
      </c>
      <c r="CQ1160" s="136">
        <f t="shared" si="952"/>
        <v>0</v>
      </c>
      <c r="CR1160" s="136">
        <f t="shared" si="976"/>
        <v>0</v>
      </c>
      <c r="CS1160" s="262"/>
      <c r="CT1160" s="262"/>
      <c r="CU1160" s="263"/>
      <c r="CV1160" s="167"/>
      <c r="CW1160" s="194"/>
      <c r="CX1160" s="194"/>
      <c r="CY1160" s="136">
        <f t="shared" si="977"/>
        <v>0</v>
      </c>
      <c r="CZ1160" s="136">
        <f t="shared" si="953"/>
        <v>0</v>
      </c>
      <c r="DA1160" s="136">
        <f t="shared" si="978"/>
        <v>0</v>
      </c>
      <c r="DB1160" s="262"/>
      <c r="DC1160" s="262"/>
      <c r="DD1160" s="263"/>
    </row>
    <row r="1161" spans="1:108" x14ac:dyDescent="0.25">
      <c r="A1161" s="167"/>
      <c r="B1161" s="194"/>
      <c r="C1161" s="194"/>
      <c r="D1161" s="136">
        <f t="shared" si="954"/>
        <v>0</v>
      </c>
      <c r="E1161" s="136">
        <f t="shared" si="955"/>
        <v>0</v>
      </c>
      <c r="F1161" s="136">
        <f t="shared" si="956"/>
        <v>0</v>
      </c>
      <c r="G1161" s="262"/>
      <c r="H1161" s="262"/>
      <c r="I1161" s="263"/>
      <c r="J1161" s="167"/>
      <c r="K1161" s="194"/>
      <c r="L1161" s="194"/>
      <c r="M1161" s="136">
        <f t="shared" si="957"/>
        <v>0</v>
      </c>
      <c r="N1161" s="136">
        <f t="shared" si="943"/>
        <v>0</v>
      </c>
      <c r="O1161" s="136">
        <f t="shared" si="958"/>
        <v>0</v>
      </c>
      <c r="P1161" s="262"/>
      <c r="Q1161" s="262"/>
      <c r="R1161" s="263"/>
      <c r="S1161" s="167"/>
      <c r="T1161" s="194"/>
      <c r="U1161" s="194"/>
      <c r="V1161" s="136">
        <f t="shared" si="959"/>
        <v>0</v>
      </c>
      <c r="W1161" s="136">
        <f t="shared" si="944"/>
        <v>0</v>
      </c>
      <c r="X1161" s="136">
        <f t="shared" si="960"/>
        <v>0</v>
      </c>
      <c r="Y1161" s="262"/>
      <c r="Z1161" s="262"/>
      <c r="AA1161" s="263"/>
      <c r="AB1161" s="167"/>
      <c r="AC1161" s="194"/>
      <c r="AD1161" s="194"/>
      <c r="AE1161" s="136">
        <f t="shared" si="961"/>
        <v>0</v>
      </c>
      <c r="AF1161" s="136">
        <f t="shared" si="945"/>
        <v>0</v>
      </c>
      <c r="AG1161" s="136">
        <f t="shared" si="962"/>
        <v>0</v>
      </c>
      <c r="AH1161" s="262"/>
      <c r="AI1161" s="262"/>
      <c r="AJ1161" s="263"/>
      <c r="AK1161" s="167"/>
      <c r="AL1161" s="194"/>
      <c r="AM1161" s="194"/>
      <c r="AN1161" s="136">
        <f t="shared" si="963"/>
        <v>0</v>
      </c>
      <c r="AO1161" s="136">
        <f t="shared" si="946"/>
        <v>0</v>
      </c>
      <c r="AP1161" s="136">
        <f t="shared" si="964"/>
        <v>0</v>
      </c>
      <c r="AQ1161" s="262"/>
      <c r="AR1161" s="262"/>
      <c r="AS1161" s="263"/>
      <c r="AT1161" s="167"/>
      <c r="AU1161" s="194"/>
      <c r="AV1161" s="194"/>
      <c r="AW1161" s="136">
        <f t="shared" si="965"/>
        <v>0</v>
      </c>
      <c r="AX1161" s="136">
        <f t="shared" si="947"/>
        <v>0</v>
      </c>
      <c r="AY1161" s="136">
        <f t="shared" si="966"/>
        <v>0</v>
      </c>
      <c r="AZ1161" s="262"/>
      <c r="BA1161" s="262"/>
      <c r="BB1161" s="263"/>
      <c r="BC1161" s="167"/>
      <c r="BD1161" s="194"/>
      <c r="BE1161" s="194"/>
      <c r="BF1161" s="136">
        <f t="shared" si="967"/>
        <v>0</v>
      </c>
      <c r="BG1161" s="136">
        <f t="shared" si="948"/>
        <v>0</v>
      </c>
      <c r="BH1161" s="136">
        <f t="shared" si="968"/>
        <v>0</v>
      </c>
      <c r="BI1161" s="262"/>
      <c r="BJ1161" s="262"/>
      <c r="BK1161" s="263"/>
      <c r="BL1161" s="167"/>
      <c r="BM1161" s="194"/>
      <c r="BN1161" s="194"/>
      <c r="BO1161" s="136">
        <f t="shared" si="969"/>
        <v>0</v>
      </c>
      <c r="BP1161" s="136">
        <f t="shared" si="949"/>
        <v>0</v>
      </c>
      <c r="BQ1161" s="136">
        <f t="shared" si="970"/>
        <v>0</v>
      </c>
      <c r="BR1161" s="262"/>
      <c r="BS1161" s="262"/>
      <c r="BT1161" s="263"/>
      <c r="BU1161" s="167"/>
      <c r="BV1161" s="194"/>
      <c r="BW1161" s="194"/>
      <c r="BX1161" s="136">
        <f t="shared" si="971"/>
        <v>0</v>
      </c>
      <c r="BY1161" s="136">
        <f t="shared" si="950"/>
        <v>0</v>
      </c>
      <c r="BZ1161" s="136">
        <f t="shared" si="972"/>
        <v>0</v>
      </c>
      <c r="CA1161" s="262"/>
      <c r="CB1161" s="262"/>
      <c r="CC1161" s="263"/>
      <c r="CD1161" s="167"/>
      <c r="CE1161" s="194"/>
      <c r="CF1161" s="194"/>
      <c r="CG1161" s="136">
        <f t="shared" si="973"/>
        <v>0</v>
      </c>
      <c r="CH1161" s="136">
        <f t="shared" si="951"/>
        <v>0</v>
      </c>
      <c r="CI1161" s="136">
        <f t="shared" si="974"/>
        <v>0</v>
      </c>
      <c r="CJ1161" s="262"/>
      <c r="CK1161" s="262"/>
      <c r="CL1161" s="263"/>
      <c r="CM1161" s="167"/>
      <c r="CN1161" s="194"/>
      <c r="CO1161" s="194"/>
      <c r="CP1161" s="136">
        <f t="shared" si="975"/>
        <v>0</v>
      </c>
      <c r="CQ1161" s="136">
        <f t="shared" si="952"/>
        <v>0</v>
      </c>
      <c r="CR1161" s="136">
        <f t="shared" si="976"/>
        <v>0</v>
      </c>
      <c r="CS1161" s="262"/>
      <c r="CT1161" s="262"/>
      <c r="CU1161" s="263"/>
      <c r="CV1161" s="167"/>
      <c r="CW1161" s="194"/>
      <c r="CX1161" s="194"/>
      <c r="CY1161" s="136">
        <f t="shared" si="977"/>
        <v>0</v>
      </c>
      <c r="CZ1161" s="136">
        <f t="shared" si="953"/>
        <v>0</v>
      </c>
      <c r="DA1161" s="136">
        <f t="shared" si="978"/>
        <v>0</v>
      </c>
      <c r="DB1161" s="262"/>
      <c r="DC1161" s="262"/>
      <c r="DD1161" s="263"/>
    </row>
    <row r="1162" spans="1:108" x14ac:dyDescent="0.25">
      <c r="A1162" s="167"/>
      <c r="B1162" s="194"/>
      <c r="C1162" s="194"/>
      <c r="D1162" s="136">
        <f t="shared" si="954"/>
        <v>0</v>
      </c>
      <c r="E1162" s="136">
        <f t="shared" si="955"/>
        <v>0</v>
      </c>
      <c r="F1162" s="136">
        <f t="shared" si="956"/>
        <v>0</v>
      </c>
      <c r="G1162" s="262"/>
      <c r="H1162" s="262"/>
      <c r="I1162" s="263"/>
      <c r="J1162" s="167"/>
      <c r="K1162" s="194"/>
      <c r="L1162" s="194"/>
      <c r="M1162" s="136">
        <f t="shared" si="957"/>
        <v>0</v>
      </c>
      <c r="N1162" s="136">
        <f t="shared" si="943"/>
        <v>0</v>
      </c>
      <c r="O1162" s="136">
        <f t="shared" si="958"/>
        <v>0</v>
      </c>
      <c r="P1162" s="262"/>
      <c r="Q1162" s="262"/>
      <c r="R1162" s="263"/>
      <c r="S1162" s="167"/>
      <c r="T1162" s="194"/>
      <c r="U1162" s="194"/>
      <c r="V1162" s="136">
        <f t="shared" si="959"/>
        <v>0</v>
      </c>
      <c r="W1162" s="136">
        <f t="shared" si="944"/>
        <v>0</v>
      </c>
      <c r="X1162" s="136">
        <f t="shared" si="960"/>
        <v>0</v>
      </c>
      <c r="Y1162" s="262"/>
      <c r="Z1162" s="262"/>
      <c r="AA1162" s="263"/>
      <c r="AB1162" s="167"/>
      <c r="AC1162" s="194"/>
      <c r="AD1162" s="194"/>
      <c r="AE1162" s="136">
        <f t="shared" si="961"/>
        <v>0</v>
      </c>
      <c r="AF1162" s="136">
        <f t="shared" si="945"/>
        <v>0</v>
      </c>
      <c r="AG1162" s="136">
        <f t="shared" si="962"/>
        <v>0</v>
      </c>
      <c r="AH1162" s="262"/>
      <c r="AI1162" s="262"/>
      <c r="AJ1162" s="263"/>
      <c r="AK1162" s="167"/>
      <c r="AL1162" s="194"/>
      <c r="AM1162" s="194"/>
      <c r="AN1162" s="136">
        <f t="shared" si="963"/>
        <v>0</v>
      </c>
      <c r="AO1162" s="136">
        <f t="shared" si="946"/>
        <v>0</v>
      </c>
      <c r="AP1162" s="136">
        <f t="shared" si="964"/>
        <v>0</v>
      </c>
      <c r="AQ1162" s="262"/>
      <c r="AR1162" s="262"/>
      <c r="AS1162" s="263"/>
      <c r="AT1162" s="167"/>
      <c r="AU1162" s="194"/>
      <c r="AV1162" s="194"/>
      <c r="AW1162" s="136">
        <f t="shared" si="965"/>
        <v>0</v>
      </c>
      <c r="AX1162" s="136">
        <f t="shared" si="947"/>
        <v>0</v>
      </c>
      <c r="AY1162" s="136">
        <f t="shared" si="966"/>
        <v>0</v>
      </c>
      <c r="AZ1162" s="262"/>
      <c r="BA1162" s="262"/>
      <c r="BB1162" s="263"/>
      <c r="BC1162" s="167"/>
      <c r="BD1162" s="194"/>
      <c r="BE1162" s="194"/>
      <c r="BF1162" s="136">
        <f t="shared" si="967"/>
        <v>0</v>
      </c>
      <c r="BG1162" s="136">
        <f t="shared" si="948"/>
        <v>0</v>
      </c>
      <c r="BH1162" s="136">
        <f t="shared" si="968"/>
        <v>0</v>
      </c>
      <c r="BI1162" s="262"/>
      <c r="BJ1162" s="262"/>
      <c r="BK1162" s="263"/>
      <c r="BL1162" s="167"/>
      <c r="BM1162" s="194"/>
      <c r="BN1162" s="194"/>
      <c r="BO1162" s="136">
        <f t="shared" si="969"/>
        <v>0</v>
      </c>
      <c r="BP1162" s="136">
        <f t="shared" si="949"/>
        <v>0</v>
      </c>
      <c r="BQ1162" s="136">
        <f t="shared" si="970"/>
        <v>0</v>
      </c>
      <c r="BR1162" s="262"/>
      <c r="BS1162" s="262"/>
      <c r="BT1162" s="263"/>
      <c r="BU1162" s="167"/>
      <c r="BV1162" s="194"/>
      <c r="BW1162" s="194"/>
      <c r="BX1162" s="136">
        <f t="shared" si="971"/>
        <v>0</v>
      </c>
      <c r="BY1162" s="136">
        <f t="shared" si="950"/>
        <v>0</v>
      </c>
      <c r="BZ1162" s="136">
        <f t="shared" si="972"/>
        <v>0</v>
      </c>
      <c r="CA1162" s="262"/>
      <c r="CB1162" s="262"/>
      <c r="CC1162" s="263"/>
      <c r="CD1162" s="167"/>
      <c r="CE1162" s="194"/>
      <c r="CF1162" s="194"/>
      <c r="CG1162" s="136">
        <f t="shared" si="973"/>
        <v>0</v>
      </c>
      <c r="CH1162" s="136">
        <f t="shared" si="951"/>
        <v>0</v>
      </c>
      <c r="CI1162" s="136">
        <f t="shared" si="974"/>
        <v>0</v>
      </c>
      <c r="CJ1162" s="262"/>
      <c r="CK1162" s="262"/>
      <c r="CL1162" s="263"/>
      <c r="CM1162" s="167"/>
      <c r="CN1162" s="194"/>
      <c r="CO1162" s="194"/>
      <c r="CP1162" s="136">
        <f t="shared" si="975"/>
        <v>0</v>
      </c>
      <c r="CQ1162" s="136">
        <f t="shared" si="952"/>
        <v>0</v>
      </c>
      <c r="CR1162" s="136">
        <f t="shared" si="976"/>
        <v>0</v>
      </c>
      <c r="CS1162" s="262"/>
      <c r="CT1162" s="262"/>
      <c r="CU1162" s="263"/>
      <c r="CV1162" s="167"/>
      <c r="CW1162" s="194"/>
      <c r="CX1162" s="194"/>
      <c r="CY1162" s="136">
        <f t="shared" si="977"/>
        <v>0</v>
      </c>
      <c r="CZ1162" s="136">
        <f t="shared" si="953"/>
        <v>0</v>
      </c>
      <c r="DA1162" s="136">
        <f t="shared" si="978"/>
        <v>0</v>
      </c>
      <c r="DB1162" s="262"/>
      <c r="DC1162" s="262"/>
      <c r="DD1162" s="263"/>
    </row>
    <row r="1163" spans="1:108" x14ac:dyDescent="0.25">
      <c r="A1163" s="167"/>
      <c r="B1163" s="194"/>
      <c r="C1163" s="194"/>
      <c r="D1163" s="136">
        <f t="shared" si="954"/>
        <v>0</v>
      </c>
      <c r="E1163" s="136">
        <f t="shared" si="955"/>
        <v>0</v>
      </c>
      <c r="F1163" s="136">
        <f t="shared" si="956"/>
        <v>0</v>
      </c>
      <c r="G1163" s="262"/>
      <c r="H1163" s="262"/>
      <c r="I1163" s="263"/>
      <c r="J1163" s="167"/>
      <c r="K1163" s="194"/>
      <c r="L1163" s="194"/>
      <c r="M1163" s="136">
        <f t="shared" si="957"/>
        <v>0</v>
      </c>
      <c r="N1163" s="136">
        <f t="shared" si="943"/>
        <v>0</v>
      </c>
      <c r="O1163" s="136">
        <f t="shared" si="958"/>
        <v>0</v>
      </c>
      <c r="P1163" s="262"/>
      <c r="Q1163" s="262"/>
      <c r="R1163" s="263"/>
      <c r="S1163" s="167"/>
      <c r="T1163" s="194"/>
      <c r="U1163" s="194"/>
      <c r="V1163" s="136">
        <f t="shared" si="959"/>
        <v>0</v>
      </c>
      <c r="W1163" s="136">
        <f t="shared" si="944"/>
        <v>0</v>
      </c>
      <c r="X1163" s="136">
        <f t="shared" si="960"/>
        <v>0</v>
      </c>
      <c r="Y1163" s="262"/>
      <c r="Z1163" s="262"/>
      <c r="AA1163" s="263"/>
      <c r="AB1163" s="167"/>
      <c r="AC1163" s="194"/>
      <c r="AD1163" s="194"/>
      <c r="AE1163" s="136">
        <f t="shared" si="961"/>
        <v>0</v>
      </c>
      <c r="AF1163" s="136">
        <f t="shared" si="945"/>
        <v>0</v>
      </c>
      <c r="AG1163" s="136">
        <f t="shared" si="962"/>
        <v>0</v>
      </c>
      <c r="AH1163" s="262"/>
      <c r="AI1163" s="262"/>
      <c r="AJ1163" s="263"/>
      <c r="AK1163" s="167"/>
      <c r="AL1163" s="194"/>
      <c r="AM1163" s="194"/>
      <c r="AN1163" s="136">
        <f t="shared" si="963"/>
        <v>0</v>
      </c>
      <c r="AO1163" s="136">
        <f t="shared" si="946"/>
        <v>0</v>
      </c>
      <c r="AP1163" s="136">
        <f t="shared" si="964"/>
        <v>0</v>
      </c>
      <c r="AQ1163" s="262"/>
      <c r="AR1163" s="262"/>
      <c r="AS1163" s="263"/>
      <c r="AT1163" s="167"/>
      <c r="AU1163" s="194"/>
      <c r="AV1163" s="194"/>
      <c r="AW1163" s="136">
        <f t="shared" si="965"/>
        <v>0</v>
      </c>
      <c r="AX1163" s="136">
        <f t="shared" si="947"/>
        <v>0</v>
      </c>
      <c r="AY1163" s="136">
        <f t="shared" si="966"/>
        <v>0</v>
      </c>
      <c r="AZ1163" s="262"/>
      <c r="BA1163" s="262"/>
      <c r="BB1163" s="263"/>
      <c r="BC1163" s="167"/>
      <c r="BD1163" s="194"/>
      <c r="BE1163" s="194"/>
      <c r="BF1163" s="136">
        <f t="shared" si="967"/>
        <v>0</v>
      </c>
      <c r="BG1163" s="136">
        <f t="shared" si="948"/>
        <v>0</v>
      </c>
      <c r="BH1163" s="136">
        <f t="shared" si="968"/>
        <v>0</v>
      </c>
      <c r="BI1163" s="262"/>
      <c r="BJ1163" s="262"/>
      <c r="BK1163" s="263"/>
      <c r="BL1163" s="167"/>
      <c r="BM1163" s="194"/>
      <c r="BN1163" s="194"/>
      <c r="BO1163" s="136">
        <f t="shared" si="969"/>
        <v>0</v>
      </c>
      <c r="BP1163" s="136">
        <f t="shared" si="949"/>
        <v>0</v>
      </c>
      <c r="BQ1163" s="136">
        <f t="shared" si="970"/>
        <v>0</v>
      </c>
      <c r="BR1163" s="262"/>
      <c r="BS1163" s="262"/>
      <c r="BT1163" s="263"/>
      <c r="BU1163" s="167"/>
      <c r="BV1163" s="194"/>
      <c r="BW1163" s="194"/>
      <c r="BX1163" s="136">
        <f t="shared" si="971"/>
        <v>0</v>
      </c>
      <c r="BY1163" s="136">
        <f t="shared" si="950"/>
        <v>0</v>
      </c>
      <c r="BZ1163" s="136">
        <f t="shared" si="972"/>
        <v>0</v>
      </c>
      <c r="CA1163" s="262"/>
      <c r="CB1163" s="262"/>
      <c r="CC1163" s="263"/>
      <c r="CD1163" s="167"/>
      <c r="CE1163" s="194"/>
      <c r="CF1163" s="194"/>
      <c r="CG1163" s="136">
        <f t="shared" si="973"/>
        <v>0</v>
      </c>
      <c r="CH1163" s="136">
        <f t="shared" si="951"/>
        <v>0</v>
      </c>
      <c r="CI1163" s="136">
        <f t="shared" si="974"/>
        <v>0</v>
      </c>
      <c r="CJ1163" s="262"/>
      <c r="CK1163" s="262"/>
      <c r="CL1163" s="263"/>
      <c r="CM1163" s="167"/>
      <c r="CN1163" s="194"/>
      <c r="CO1163" s="194"/>
      <c r="CP1163" s="136">
        <f t="shared" si="975"/>
        <v>0</v>
      </c>
      <c r="CQ1163" s="136">
        <f t="shared" si="952"/>
        <v>0</v>
      </c>
      <c r="CR1163" s="136">
        <f t="shared" si="976"/>
        <v>0</v>
      </c>
      <c r="CS1163" s="262"/>
      <c r="CT1163" s="262"/>
      <c r="CU1163" s="263"/>
      <c r="CV1163" s="167"/>
      <c r="CW1163" s="194"/>
      <c r="CX1163" s="194"/>
      <c r="CY1163" s="136">
        <f t="shared" si="977"/>
        <v>0</v>
      </c>
      <c r="CZ1163" s="136">
        <f t="shared" si="953"/>
        <v>0</v>
      </c>
      <c r="DA1163" s="136">
        <f t="shared" si="978"/>
        <v>0</v>
      </c>
      <c r="DB1163" s="262"/>
      <c r="DC1163" s="262"/>
      <c r="DD1163" s="263"/>
    </row>
    <row r="1164" spans="1:108" x14ac:dyDescent="0.25">
      <c r="A1164" s="167"/>
      <c r="B1164" s="194"/>
      <c r="C1164" s="194"/>
      <c r="D1164" s="136">
        <f t="shared" si="954"/>
        <v>0</v>
      </c>
      <c r="E1164" s="136">
        <f t="shared" si="955"/>
        <v>0</v>
      </c>
      <c r="F1164" s="136">
        <f t="shared" si="956"/>
        <v>0</v>
      </c>
      <c r="G1164" s="262"/>
      <c r="H1164" s="262"/>
      <c r="I1164" s="263"/>
      <c r="J1164" s="167"/>
      <c r="K1164" s="194"/>
      <c r="L1164" s="194"/>
      <c r="M1164" s="136">
        <f t="shared" si="957"/>
        <v>0</v>
      </c>
      <c r="N1164" s="136">
        <f t="shared" si="943"/>
        <v>0</v>
      </c>
      <c r="O1164" s="136">
        <f t="shared" si="958"/>
        <v>0</v>
      </c>
      <c r="P1164" s="262"/>
      <c r="Q1164" s="262"/>
      <c r="R1164" s="263"/>
      <c r="S1164" s="167"/>
      <c r="T1164" s="194"/>
      <c r="U1164" s="194"/>
      <c r="V1164" s="136">
        <f t="shared" si="959"/>
        <v>0</v>
      </c>
      <c r="W1164" s="136">
        <f t="shared" si="944"/>
        <v>0</v>
      </c>
      <c r="X1164" s="136">
        <f t="shared" si="960"/>
        <v>0</v>
      </c>
      <c r="Y1164" s="262"/>
      <c r="Z1164" s="262"/>
      <c r="AA1164" s="263"/>
      <c r="AB1164" s="167"/>
      <c r="AC1164" s="194"/>
      <c r="AD1164" s="194"/>
      <c r="AE1164" s="136">
        <f t="shared" si="961"/>
        <v>0</v>
      </c>
      <c r="AF1164" s="136">
        <f t="shared" si="945"/>
        <v>0</v>
      </c>
      <c r="AG1164" s="136">
        <f t="shared" si="962"/>
        <v>0</v>
      </c>
      <c r="AH1164" s="262"/>
      <c r="AI1164" s="262"/>
      <c r="AJ1164" s="263"/>
      <c r="AK1164" s="167"/>
      <c r="AL1164" s="194"/>
      <c r="AM1164" s="194"/>
      <c r="AN1164" s="136">
        <f t="shared" si="963"/>
        <v>0</v>
      </c>
      <c r="AO1164" s="136">
        <f t="shared" si="946"/>
        <v>0</v>
      </c>
      <c r="AP1164" s="136">
        <f t="shared" si="964"/>
        <v>0</v>
      </c>
      <c r="AQ1164" s="262"/>
      <c r="AR1164" s="262"/>
      <c r="AS1164" s="263"/>
      <c r="AT1164" s="167"/>
      <c r="AU1164" s="194"/>
      <c r="AV1164" s="194"/>
      <c r="AW1164" s="136">
        <f t="shared" si="965"/>
        <v>0</v>
      </c>
      <c r="AX1164" s="136">
        <f t="shared" si="947"/>
        <v>0</v>
      </c>
      <c r="AY1164" s="136">
        <f t="shared" si="966"/>
        <v>0</v>
      </c>
      <c r="AZ1164" s="262"/>
      <c r="BA1164" s="262"/>
      <c r="BB1164" s="263"/>
      <c r="BC1164" s="167"/>
      <c r="BD1164" s="194"/>
      <c r="BE1164" s="194"/>
      <c r="BF1164" s="136">
        <f t="shared" si="967"/>
        <v>0</v>
      </c>
      <c r="BG1164" s="136">
        <f t="shared" si="948"/>
        <v>0</v>
      </c>
      <c r="BH1164" s="136">
        <f t="shared" si="968"/>
        <v>0</v>
      </c>
      <c r="BI1164" s="262"/>
      <c r="BJ1164" s="262"/>
      <c r="BK1164" s="263"/>
      <c r="BL1164" s="167"/>
      <c r="BM1164" s="194"/>
      <c r="BN1164" s="194"/>
      <c r="BO1164" s="136">
        <f t="shared" si="969"/>
        <v>0</v>
      </c>
      <c r="BP1164" s="136">
        <f t="shared" si="949"/>
        <v>0</v>
      </c>
      <c r="BQ1164" s="136">
        <f t="shared" si="970"/>
        <v>0</v>
      </c>
      <c r="BR1164" s="262"/>
      <c r="BS1164" s="262"/>
      <c r="BT1164" s="263"/>
      <c r="BU1164" s="167"/>
      <c r="BV1164" s="194"/>
      <c r="BW1164" s="194"/>
      <c r="BX1164" s="136">
        <f t="shared" si="971"/>
        <v>0</v>
      </c>
      <c r="BY1164" s="136">
        <f t="shared" si="950"/>
        <v>0</v>
      </c>
      <c r="BZ1164" s="136">
        <f t="shared" si="972"/>
        <v>0</v>
      </c>
      <c r="CA1164" s="262"/>
      <c r="CB1164" s="262"/>
      <c r="CC1164" s="263"/>
      <c r="CD1164" s="167"/>
      <c r="CE1164" s="194"/>
      <c r="CF1164" s="194"/>
      <c r="CG1164" s="136">
        <f t="shared" si="973"/>
        <v>0</v>
      </c>
      <c r="CH1164" s="136">
        <f t="shared" si="951"/>
        <v>0</v>
      </c>
      <c r="CI1164" s="136">
        <f t="shared" si="974"/>
        <v>0</v>
      </c>
      <c r="CJ1164" s="262"/>
      <c r="CK1164" s="262"/>
      <c r="CL1164" s="263"/>
      <c r="CM1164" s="167"/>
      <c r="CN1164" s="194"/>
      <c r="CO1164" s="194"/>
      <c r="CP1164" s="136">
        <f t="shared" si="975"/>
        <v>0</v>
      </c>
      <c r="CQ1164" s="136">
        <f t="shared" si="952"/>
        <v>0</v>
      </c>
      <c r="CR1164" s="136">
        <f t="shared" si="976"/>
        <v>0</v>
      </c>
      <c r="CS1164" s="262"/>
      <c r="CT1164" s="262"/>
      <c r="CU1164" s="263"/>
      <c r="CV1164" s="167"/>
      <c r="CW1164" s="194"/>
      <c r="CX1164" s="194"/>
      <c r="CY1164" s="136">
        <f t="shared" si="977"/>
        <v>0</v>
      </c>
      <c r="CZ1164" s="136">
        <f t="shared" si="953"/>
        <v>0</v>
      </c>
      <c r="DA1164" s="136">
        <f t="shared" si="978"/>
        <v>0</v>
      </c>
      <c r="DB1164" s="262"/>
      <c r="DC1164" s="262"/>
      <c r="DD1164" s="263"/>
    </row>
    <row r="1165" spans="1:108" x14ac:dyDescent="0.25">
      <c r="A1165" s="167"/>
      <c r="B1165" s="194"/>
      <c r="C1165" s="194"/>
      <c r="D1165" s="136">
        <f t="shared" si="954"/>
        <v>0</v>
      </c>
      <c r="E1165" s="136">
        <f t="shared" si="955"/>
        <v>0</v>
      </c>
      <c r="F1165" s="136">
        <f t="shared" si="956"/>
        <v>0</v>
      </c>
      <c r="G1165" s="262"/>
      <c r="H1165" s="262"/>
      <c r="I1165" s="263"/>
      <c r="J1165" s="167"/>
      <c r="K1165" s="194"/>
      <c r="L1165" s="194"/>
      <c r="M1165" s="136">
        <f t="shared" si="957"/>
        <v>0</v>
      </c>
      <c r="N1165" s="136">
        <f t="shared" si="943"/>
        <v>0</v>
      </c>
      <c r="O1165" s="136">
        <f t="shared" si="958"/>
        <v>0</v>
      </c>
      <c r="P1165" s="262"/>
      <c r="Q1165" s="262"/>
      <c r="R1165" s="263"/>
      <c r="S1165" s="167"/>
      <c r="T1165" s="194"/>
      <c r="U1165" s="194"/>
      <c r="V1165" s="136">
        <f t="shared" si="959"/>
        <v>0</v>
      </c>
      <c r="W1165" s="136">
        <f t="shared" si="944"/>
        <v>0</v>
      </c>
      <c r="X1165" s="136">
        <f t="shared" si="960"/>
        <v>0</v>
      </c>
      <c r="Y1165" s="262"/>
      <c r="Z1165" s="262"/>
      <c r="AA1165" s="263"/>
      <c r="AB1165" s="167"/>
      <c r="AC1165" s="194"/>
      <c r="AD1165" s="194"/>
      <c r="AE1165" s="136">
        <f t="shared" si="961"/>
        <v>0</v>
      </c>
      <c r="AF1165" s="136">
        <f t="shared" si="945"/>
        <v>0</v>
      </c>
      <c r="AG1165" s="136">
        <f t="shared" si="962"/>
        <v>0</v>
      </c>
      <c r="AH1165" s="262"/>
      <c r="AI1165" s="262"/>
      <c r="AJ1165" s="263"/>
      <c r="AK1165" s="167"/>
      <c r="AL1165" s="194"/>
      <c r="AM1165" s="194"/>
      <c r="AN1165" s="136">
        <f t="shared" si="963"/>
        <v>0</v>
      </c>
      <c r="AO1165" s="136">
        <f t="shared" si="946"/>
        <v>0</v>
      </c>
      <c r="AP1165" s="136">
        <f t="shared" si="964"/>
        <v>0</v>
      </c>
      <c r="AQ1165" s="262"/>
      <c r="AR1165" s="262"/>
      <c r="AS1165" s="263"/>
      <c r="AT1165" s="167"/>
      <c r="AU1165" s="194"/>
      <c r="AV1165" s="194"/>
      <c r="AW1165" s="136">
        <f t="shared" si="965"/>
        <v>0</v>
      </c>
      <c r="AX1165" s="136">
        <f t="shared" si="947"/>
        <v>0</v>
      </c>
      <c r="AY1165" s="136">
        <f t="shared" si="966"/>
        <v>0</v>
      </c>
      <c r="AZ1165" s="262"/>
      <c r="BA1165" s="262"/>
      <c r="BB1165" s="263"/>
      <c r="BC1165" s="167"/>
      <c r="BD1165" s="194"/>
      <c r="BE1165" s="194"/>
      <c r="BF1165" s="136">
        <f t="shared" si="967"/>
        <v>0</v>
      </c>
      <c r="BG1165" s="136">
        <f t="shared" si="948"/>
        <v>0</v>
      </c>
      <c r="BH1165" s="136">
        <f t="shared" si="968"/>
        <v>0</v>
      </c>
      <c r="BI1165" s="262"/>
      <c r="BJ1165" s="262"/>
      <c r="BK1165" s="263"/>
      <c r="BL1165" s="167"/>
      <c r="BM1165" s="194"/>
      <c r="BN1165" s="194"/>
      <c r="BO1165" s="136">
        <f t="shared" si="969"/>
        <v>0</v>
      </c>
      <c r="BP1165" s="136">
        <f t="shared" si="949"/>
        <v>0</v>
      </c>
      <c r="BQ1165" s="136">
        <f t="shared" si="970"/>
        <v>0</v>
      </c>
      <c r="BR1165" s="262"/>
      <c r="BS1165" s="262"/>
      <c r="BT1165" s="263"/>
      <c r="BU1165" s="167"/>
      <c r="BV1165" s="194"/>
      <c r="BW1165" s="194"/>
      <c r="BX1165" s="136">
        <f t="shared" si="971"/>
        <v>0</v>
      </c>
      <c r="BY1165" s="136">
        <f t="shared" si="950"/>
        <v>0</v>
      </c>
      <c r="BZ1165" s="136">
        <f t="shared" si="972"/>
        <v>0</v>
      </c>
      <c r="CA1165" s="262"/>
      <c r="CB1165" s="262"/>
      <c r="CC1165" s="263"/>
      <c r="CD1165" s="167"/>
      <c r="CE1165" s="194"/>
      <c r="CF1165" s="194"/>
      <c r="CG1165" s="136">
        <f t="shared" si="973"/>
        <v>0</v>
      </c>
      <c r="CH1165" s="136">
        <f t="shared" si="951"/>
        <v>0</v>
      </c>
      <c r="CI1165" s="136">
        <f t="shared" si="974"/>
        <v>0</v>
      </c>
      <c r="CJ1165" s="262"/>
      <c r="CK1165" s="262"/>
      <c r="CL1165" s="263"/>
      <c r="CM1165" s="167"/>
      <c r="CN1165" s="194"/>
      <c r="CO1165" s="194"/>
      <c r="CP1165" s="136">
        <f t="shared" si="975"/>
        <v>0</v>
      </c>
      <c r="CQ1165" s="136">
        <f t="shared" si="952"/>
        <v>0</v>
      </c>
      <c r="CR1165" s="136">
        <f t="shared" si="976"/>
        <v>0</v>
      </c>
      <c r="CS1165" s="262"/>
      <c r="CT1165" s="262"/>
      <c r="CU1165" s="263"/>
      <c r="CV1165" s="167"/>
      <c r="CW1165" s="194"/>
      <c r="CX1165" s="194"/>
      <c r="CY1165" s="136">
        <f t="shared" si="977"/>
        <v>0</v>
      </c>
      <c r="CZ1165" s="136">
        <f t="shared" si="953"/>
        <v>0</v>
      </c>
      <c r="DA1165" s="136">
        <f t="shared" si="978"/>
        <v>0</v>
      </c>
      <c r="DB1165" s="262"/>
      <c r="DC1165" s="262"/>
      <c r="DD1165" s="263"/>
    </row>
    <row r="1166" spans="1:108" x14ac:dyDescent="0.25">
      <c r="A1166" s="167"/>
      <c r="B1166" s="194"/>
      <c r="C1166" s="194"/>
      <c r="D1166" s="136">
        <f t="shared" si="954"/>
        <v>0</v>
      </c>
      <c r="E1166" s="136">
        <f t="shared" si="955"/>
        <v>0</v>
      </c>
      <c r="F1166" s="136">
        <f t="shared" si="956"/>
        <v>0</v>
      </c>
      <c r="G1166" s="262"/>
      <c r="H1166" s="262"/>
      <c r="I1166" s="263"/>
      <c r="J1166" s="167"/>
      <c r="K1166" s="194"/>
      <c r="L1166" s="194"/>
      <c r="M1166" s="136">
        <f t="shared" si="957"/>
        <v>0</v>
      </c>
      <c r="N1166" s="136">
        <f t="shared" si="943"/>
        <v>0</v>
      </c>
      <c r="O1166" s="136">
        <f t="shared" si="958"/>
        <v>0</v>
      </c>
      <c r="P1166" s="262"/>
      <c r="Q1166" s="262"/>
      <c r="R1166" s="263"/>
      <c r="S1166" s="167"/>
      <c r="T1166" s="194"/>
      <c r="U1166" s="194"/>
      <c r="V1166" s="136">
        <f t="shared" si="959"/>
        <v>0</v>
      </c>
      <c r="W1166" s="136">
        <f t="shared" si="944"/>
        <v>0</v>
      </c>
      <c r="X1166" s="136">
        <f t="shared" si="960"/>
        <v>0</v>
      </c>
      <c r="Y1166" s="262"/>
      <c r="Z1166" s="262"/>
      <c r="AA1166" s="263"/>
      <c r="AB1166" s="167"/>
      <c r="AC1166" s="194"/>
      <c r="AD1166" s="194"/>
      <c r="AE1166" s="136">
        <f t="shared" si="961"/>
        <v>0</v>
      </c>
      <c r="AF1166" s="136">
        <f t="shared" si="945"/>
        <v>0</v>
      </c>
      <c r="AG1166" s="136">
        <f t="shared" si="962"/>
        <v>0</v>
      </c>
      <c r="AH1166" s="262"/>
      <c r="AI1166" s="262"/>
      <c r="AJ1166" s="263"/>
      <c r="AK1166" s="167"/>
      <c r="AL1166" s="194"/>
      <c r="AM1166" s="194"/>
      <c r="AN1166" s="136">
        <f t="shared" si="963"/>
        <v>0</v>
      </c>
      <c r="AO1166" s="136">
        <f t="shared" si="946"/>
        <v>0</v>
      </c>
      <c r="AP1166" s="136">
        <f t="shared" si="964"/>
        <v>0</v>
      </c>
      <c r="AQ1166" s="262"/>
      <c r="AR1166" s="262"/>
      <c r="AS1166" s="263"/>
      <c r="AT1166" s="167"/>
      <c r="AU1166" s="194"/>
      <c r="AV1166" s="194"/>
      <c r="AW1166" s="136">
        <f t="shared" si="965"/>
        <v>0</v>
      </c>
      <c r="AX1166" s="136">
        <f t="shared" si="947"/>
        <v>0</v>
      </c>
      <c r="AY1166" s="136">
        <f t="shared" si="966"/>
        <v>0</v>
      </c>
      <c r="AZ1166" s="262"/>
      <c r="BA1166" s="262"/>
      <c r="BB1166" s="263"/>
      <c r="BC1166" s="167"/>
      <c r="BD1166" s="194"/>
      <c r="BE1166" s="194"/>
      <c r="BF1166" s="136">
        <f t="shared" si="967"/>
        <v>0</v>
      </c>
      <c r="BG1166" s="136">
        <f t="shared" si="948"/>
        <v>0</v>
      </c>
      <c r="BH1166" s="136">
        <f t="shared" si="968"/>
        <v>0</v>
      </c>
      <c r="BI1166" s="262"/>
      <c r="BJ1166" s="262"/>
      <c r="BK1166" s="263"/>
      <c r="BL1166" s="167"/>
      <c r="BM1166" s="194"/>
      <c r="BN1166" s="194"/>
      <c r="BO1166" s="136">
        <f t="shared" si="969"/>
        <v>0</v>
      </c>
      <c r="BP1166" s="136">
        <f t="shared" si="949"/>
        <v>0</v>
      </c>
      <c r="BQ1166" s="136">
        <f t="shared" si="970"/>
        <v>0</v>
      </c>
      <c r="BR1166" s="262"/>
      <c r="BS1166" s="262"/>
      <c r="BT1166" s="263"/>
      <c r="BU1166" s="167"/>
      <c r="BV1166" s="194"/>
      <c r="BW1166" s="194"/>
      <c r="BX1166" s="136">
        <f t="shared" si="971"/>
        <v>0</v>
      </c>
      <c r="BY1166" s="136">
        <f t="shared" si="950"/>
        <v>0</v>
      </c>
      <c r="BZ1166" s="136">
        <f t="shared" si="972"/>
        <v>0</v>
      </c>
      <c r="CA1166" s="262"/>
      <c r="CB1166" s="262"/>
      <c r="CC1166" s="263"/>
      <c r="CD1166" s="167"/>
      <c r="CE1166" s="194"/>
      <c r="CF1166" s="194"/>
      <c r="CG1166" s="136">
        <f t="shared" si="973"/>
        <v>0</v>
      </c>
      <c r="CH1166" s="136">
        <f t="shared" si="951"/>
        <v>0</v>
      </c>
      <c r="CI1166" s="136">
        <f t="shared" si="974"/>
        <v>0</v>
      </c>
      <c r="CJ1166" s="262"/>
      <c r="CK1166" s="262"/>
      <c r="CL1166" s="263"/>
      <c r="CM1166" s="167"/>
      <c r="CN1166" s="194"/>
      <c r="CO1166" s="194"/>
      <c r="CP1166" s="136">
        <f t="shared" si="975"/>
        <v>0</v>
      </c>
      <c r="CQ1166" s="136">
        <f t="shared" si="952"/>
        <v>0</v>
      </c>
      <c r="CR1166" s="136">
        <f t="shared" si="976"/>
        <v>0</v>
      </c>
      <c r="CS1166" s="262"/>
      <c r="CT1166" s="262"/>
      <c r="CU1166" s="263"/>
      <c r="CV1166" s="167"/>
      <c r="CW1166" s="194"/>
      <c r="CX1166" s="194"/>
      <c r="CY1166" s="136">
        <f t="shared" si="977"/>
        <v>0</v>
      </c>
      <c r="CZ1166" s="136">
        <f t="shared" si="953"/>
        <v>0</v>
      </c>
      <c r="DA1166" s="136">
        <f t="shared" si="978"/>
        <v>0</v>
      </c>
      <c r="DB1166" s="262"/>
      <c r="DC1166" s="262"/>
      <c r="DD1166" s="263"/>
    </row>
    <row r="1167" spans="1:108" x14ac:dyDescent="0.25">
      <c r="A1167" s="167"/>
      <c r="B1167" s="194"/>
      <c r="C1167" s="194"/>
      <c r="D1167" s="136">
        <f t="shared" si="954"/>
        <v>0</v>
      </c>
      <c r="E1167" s="136">
        <f t="shared" si="955"/>
        <v>0</v>
      </c>
      <c r="F1167" s="136">
        <f t="shared" si="956"/>
        <v>0</v>
      </c>
      <c r="G1167" s="262"/>
      <c r="H1167" s="262"/>
      <c r="I1167" s="263"/>
      <c r="J1167" s="167"/>
      <c r="K1167" s="194"/>
      <c r="L1167" s="194"/>
      <c r="M1167" s="136">
        <f t="shared" si="957"/>
        <v>0</v>
      </c>
      <c r="N1167" s="136">
        <f t="shared" si="943"/>
        <v>0</v>
      </c>
      <c r="O1167" s="136">
        <f t="shared" si="958"/>
        <v>0</v>
      </c>
      <c r="P1167" s="262"/>
      <c r="Q1167" s="262"/>
      <c r="R1167" s="263"/>
      <c r="S1167" s="167"/>
      <c r="T1167" s="194"/>
      <c r="U1167" s="194"/>
      <c r="V1167" s="136">
        <f t="shared" si="959"/>
        <v>0</v>
      </c>
      <c r="W1167" s="136">
        <f t="shared" si="944"/>
        <v>0</v>
      </c>
      <c r="X1167" s="136">
        <f t="shared" si="960"/>
        <v>0</v>
      </c>
      <c r="Y1167" s="262"/>
      <c r="Z1167" s="262"/>
      <c r="AA1167" s="263"/>
      <c r="AB1167" s="167"/>
      <c r="AC1167" s="194"/>
      <c r="AD1167" s="194"/>
      <c r="AE1167" s="136">
        <f t="shared" si="961"/>
        <v>0</v>
      </c>
      <c r="AF1167" s="136">
        <f t="shared" si="945"/>
        <v>0</v>
      </c>
      <c r="AG1167" s="136">
        <f t="shared" si="962"/>
        <v>0</v>
      </c>
      <c r="AH1167" s="262"/>
      <c r="AI1167" s="262"/>
      <c r="AJ1167" s="263"/>
      <c r="AK1167" s="167"/>
      <c r="AL1167" s="194"/>
      <c r="AM1167" s="194"/>
      <c r="AN1167" s="136">
        <f t="shared" si="963"/>
        <v>0</v>
      </c>
      <c r="AO1167" s="136">
        <f t="shared" si="946"/>
        <v>0</v>
      </c>
      <c r="AP1167" s="136">
        <f t="shared" si="964"/>
        <v>0</v>
      </c>
      <c r="AQ1167" s="262"/>
      <c r="AR1167" s="262"/>
      <c r="AS1167" s="263"/>
      <c r="AT1167" s="167"/>
      <c r="AU1167" s="194"/>
      <c r="AV1167" s="194"/>
      <c r="AW1167" s="136">
        <f t="shared" si="965"/>
        <v>0</v>
      </c>
      <c r="AX1167" s="136">
        <f t="shared" si="947"/>
        <v>0</v>
      </c>
      <c r="AY1167" s="136">
        <f t="shared" si="966"/>
        <v>0</v>
      </c>
      <c r="AZ1167" s="262"/>
      <c r="BA1167" s="262"/>
      <c r="BB1167" s="263"/>
      <c r="BC1167" s="167"/>
      <c r="BD1167" s="194"/>
      <c r="BE1167" s="194"/>
      <c r="BF1167" s="136">
        <f t="shared" si="967"/>
        <v>0</v>
      </c>
      <c r="BG1167" s="136">
        <f t="shared" si="948"/>
        <v>0</v>
      </c>
      <c r="BH1167" s="136">
        <f t="shared" si="968"/>
        <v>0</v>
      </c>
      <c r="BI1167" s="262"/>
      <c r="BJ1167" s="262"/>
      <c r="BK1167" s="263"/>
      <c r="BL1167" s="167"/>
      <c r="BM1167" s="194"/>
      <c r="BN1167" s="194"/>
      <c r="BO1167" s="136">
        <f t="shared" si="969"/>
        <v>0</v>
      </c>
      <c r="BP1167" s="136">
        <f t="shared" si="949"/>
        <v>0</v>
      </c>
      <c r="BQ1167" s="136">
        <f t="shared" si="970"/>
        <v>0</v>
      </c>
      <c r="BR1167" s="262"/>
      <c r="BS1167" s="262"/>
      <c r="BT1167" s="263"/>
      <c r="BU1167" s="167"/>
      <c r="BV1167" s="194"/>
      <c r="BW1167" s="194"/>
      <c r="BX1167" s="136">
        <f t="shared" si="971"/>
        <v>0</v>
      </c>
      <c r="BY1167" s="136">
        <f t="shared" si="950"/>
        <v>0</v>
      </c>
      <c r="BZ1167" s="136">
        <f t="shared" si="972"/>
        <v>0</v>
      </c>
      <c r="CA1167" s="262"/>
      <c r="CB1167" s="262"/>
      <c r="CC1167" s="263"/>
      <c r="CD1167" s="167"/>
      <c r="CE1167" s="194"/>
      <c r="CF1167" s="194"/>
      <c r="CG1167" s="136">
        <f t="shared" si="973"/>
        <v>0</v>
      </c>
      <c r="CH1167" s="136">
        <f t="shared" si="951"/>
        <v>0</v>
      </c>
      <c r="CI1167" s="136">
        <f t="shared" si="974"/>
        <v>0</v>
      </c>
      <c r="CJ1167" s="262"/>
      <c r="CK1167" s="262"/>
      <c r="CL1167" s="263"/>
      <c r="CM1167" s="167"/>
      <c r="CN1167" s="194"/>
      <c r="CO1167" s="194"/>
      <c r="CP1167" s="136">
        <f t="shared" si="975"/>
        <v>0</v>
      </c>
      <c r="CQ1167" s="136">
        <f t="shared" si="952"/>
        <v>0</v>
      </c>
      <c r="CR1167" s="136">
        <f t="shared" si="976"/>
        <v>0</v>
      </c>
      <c r="CS1167" s="262"/>
      <c r="CT1167" s="262"/>
      <c r="CU1167" s="263"/>
      <c r="CV1167" s="167"/>
      <c r="CW1167" s="194"/>
      <c r="CX1167" s="194"/>
      <c r="CY1167" s="136">
        <f t="shared" si="977"/>
        <v>0</v>
      </c>
      <c r="CZ1167" s="136">
        <f t="shared" si="953"/>
        <v>0</v>
      </c>
      <c r="DA1167" s="136">
        <f t="shared" si="978"/>
        <v>0</v>
      </c>
      <c r="DB1167" s="262"/>
      <c r="DC1167" s="262"/>
      <c r="DD1167" s="263"/>
    </row>
    <row r="1168" spans="1:108" x14ac:dyDescent="0.25">
      <c r="A1168" s="167"/>
      <c r="B1168" s="194"/>
      <c r="C1168" s="194"/>
      <c r="D1168" s="136">
        <f t="shared" si="954"/>
        <v>0</v>
      </c>
      <c r="E1168" s="136">
        <f t="shared" si="955"/>
        <v>0</v>
      </c>
      <c r="F1168" s="136">
        <f t="shared" si="956"/>
        <v>0</v>
      </c>
      <c r="G1168" s="262"/>
      <c r="H1168" s="262"/>
      <c r="I1168" s="263"/>
      <c r="J1168" s="167"/>
      <c r="K1168" s="194"/>
      <c r="L1168" s="194"/>
      <c r="M1168" s="136">
        <f t="shared" si="957"/>
        <v>0</v>
      </c>
      <c r="N1168" s="136">
        <f t="shared" si="943"/>
        <v>0</v>
      </c>
      <c r="O1168" s="136">
        <f t="shared" si="958"/>
        <v>0</v>
      </c>
      <c r="P1168" s="262"/>
      <c r="Q1168" s="262"/>
      <c r="R1168" s="263"/>
      <c r="S1168" s="167"/>
      <c r="T1168" s="194"/>
      <c r="U1168" s="194"/>
      <c r="V1168" s="136">
        <f t="shared" si="959"/>
        <v>0</v>
      </c>
      <c r="W1168" s="136">
        <f t="shared" si="944"/>
        <v>0</v>
      </c>
      <c r="X1168" s="136">
        <f t="shared" si="960"/>
        <v>0</v>
      </c>
      <c r="Y1168" s="262"/>
      <c r="Z1168" s="262"/>
      <c r="AA1168" s="263"/>
      <c r="AB1168" s="167"/>
      <c r="AC1168" s="194"/>
      <c r="AD1168" s="194"/>
      <c r="AE1168" s="136">
        <f t="shared" si="961"/>
        <v>0</v>
      </c>
      <c r="AF1168" s="136">
        <f t="shared" si="945"/>
        <v>0</v>
      </c>
      <c r="AG1168" s="136">
        <f t="shared" si="962"/>
        <v>0</v>
      </c>
      <c r="AH1168" s="262"/>
      <c r="AI1168" s="262"/>
      <c r="AJ1168" s="263"/>
      <c r="AK1168" s="167"/>
      <c r="AL1168" s="194"/>
      <c r="AM1168" s="194"/>
      <c r="AN1168" s="136">
        <f t="shared" si="963"/>
        <v>0</v>
      </c>
      <c r="AO1168" s="136">
        <f t="shared" si="946"/>
        <v>0</v>
      </c>
      <c r="AP1168" s="136">
        <f t="shared" si="964"/>
        <v>0</v>
      </c>
      <c r="AQ1168" s="262"/>
      <c r="AR1168" s="262"/>
      <c r="AS1168" s="263"/>
      <c r="AT1168" s="167"/>
      <c r="AU1168" s="194"/>
      <c r="AV1168" s="194"/>
      <c r="AW1168" s="136">
        <f t="shared" si="965"/>
        <v>0</v>
      </c>
      <c r="AX1168" s="136">
        <f t="shared" si="947"/>
        <v>0</v>
      </c>
      <c r="AY1168" s="136">
        <f t="shared" si="966"/>
        <v>0</v>
      </c>
      <c r="AZ1168" s="262"/>
      <c r="BA1168" s="262"/>
      <c r="BB1168" s="263"/>
      <c r="BC1168" s="167"/>
      <c r="BD1168" s="194"/>
      <c r="BE1168" s="194"/>
      <c r="BF1168" s="136">
        <f t="shared" si="967"/>
        <v>0</v>
      </c>
      <c r="BG1168" s="136">
        <f t="shared" si="948"/>
        <v>0</v>
      </c>
      <c r="BH1168" s="136">
        <f t="shared" si="968"/>
        <v>0</v>
      </c>
      <c r="BI1168" s="262"/>
      <c r="BJ1168" s="262"/>
      <c r="BK1168" s="263"/>
      <c r="BL1168" s="167"/>
      <c r="BM1168" s="194"/>
      <c r="BN1168" s="194"/>
      <c r="BO1168" s="136">
        <f t="shared" si="969"/>
        <v>0</v>
      </c>
      <c r="BP1168" s="136">
        <f t="shared" si="949"/>
        <v>0</v>
      </c>
      <c r="BQ1168" s="136">
        <f t="shared" si="970"/>
        <v>0</v>
      </c>
      <c r="BR1168" s="262"/>
      <c r="BS1168" s="262"/>
      <c r="BT1168" s="263"/>
      <c r="BU1168" s="167"/>
      <c r="BV1168" s="194"/>
      <c r="BW1168" s="194"/>
      <c r="BX1168" s="136">
        <f t="shared" si="971"/>
        <v>0</v>
      </c>
      <c r="BY1168" s="136">
        <f t="shared" si="950"/>
        <v>0</v>
      </c>
      <c r="BZ1168" s="136">
        <f t="shared" si="972"/>
        <v>0</v>
      </c>
      <c r="CA1168" s="262"/>
      <c r="CB1168" s="262"/>
      <c r="CC1168" s="263"/>
      <c r="CD1168" s="167"/>
      <c r="CE1168" s="194"/>
      <c r="CF1168" s="194"/>
      <c r="CG1168" s="136">
        <f t="shared" si="973"/>
        <v>0</v>
      </c>
      <c r="CH1168" s="136">
        <f t="shared" si="951"/>
        <v>0</v>
      </c>
      <c r="CI1168" s="136">
        <f t="shared" si="974"/>
        <v>0</v>
      </c>
      <c r="CJ1168" s="262"/>
      <c r="CK1168" s="262"/>
      <c r="CL1168" s="263"/>
      <c r="CM1168" s="167"/>
      <c r="CN1168" s="194"/>
      <c r="CO1168" s="194"/>
      <c r="CP1168" s="136">
        <f t="shared" si="975"/>
        <v>0</v>
      </c>
      <c r="CQ1168" s="136">
        <f t="shared" si="952"/>
        <v>0</v>
      </c>
      <c r="CR1168" s="136">
        <f t="shared" si="976"/>
        <v>0</v>
      </c>
      <c r="CS1168" s="262"/>
      <c r="CT1168" s="262"/>
      <c r="CU1168" s="263"/>
      <c r="CV1168" s="167"/>
      <c r="CW1168" s="194"/>
      <c r="CX1168" s="194"/>
      <c r="CY1168" s="136">
        <f t="shared" si="977"/>
        <v>0</v>
      </c>
      <c r="CZ1168" s="136">
        <f t="shared" si="953"/>
        <v>0</v>
      </c>
      <c r="DA1168" s="136">
        <f t="shared" si="978"/>
        <v>0</v>
      </c>
      <c r="DB1168" s="262"/>
      <c r="DC1168" s="262"/>
      <c r="DD1168" s="263"/>
    </row>
    <row r="1169" spans="1:108" x14ac:dyDescent="0.25">
      <c r="A1169" s="167"/>
      <c r="B1169" s="194"/>
      <c r="C1169" s="194"/>
      <c r="D1169" s="136">
        <f t="shared" si="954"/>
        <v>0</v>
      </c>
      <c r="E1169" s="136">
        <f t="shared" si="955"/>
        <v>0</v>
      </c>
      <c r="F1169" s="136">
        <f t="shared" si="956"/>
        <v>0</v>
      </c>
      <c r="G1169" s="262"/>
      <c r="H1169" s="262"/>
      <c r="I1169" s="263"/>
      <c r="J1169" s="167"/>
      <c r="K1169" s="194"/>
      <c r="L1169" s="194"/>
      <c r="M1169" s="136">
        <f t="shared" si="957"/>
        <v>0</v>
      </c>
      <c r="N1169" s="136">
        <f t="shared" si="943"/>
        <v>0</v>
      </c>
      <c r="O1169" s="136">
        <f t="shared" si="958"/>
        <v>0</v>
      </c>
      <c r="P1169" s="262"/>
      <c r="Q1169" s="262"/>
      <c r="R1169" s="263"/>
      <c r="S1169" s="167"/>
      <c r="T1169" s="194"/>
      <c r="U1169" s="194"/>
      <c r="V1169" s="136">
        <f t="shared" si="959"/>
        <v>0</v>
      </c>
      <c r="W1169" s="136">
        <f t="shared" si="944"/>
        <v>0</v>
      </c>
      <c r="X1169" s="136">
        <f t="shared" si="960"/>
        <v>0</v>
      </c>
      <c r="Y1169" s="262"/>
      <c r="Z1169" s="262"/>
      <c r="AA1169" s="263"/>
      <c r="AB1169" s="167"/>
      <c r="AC1169" s="194"/>
      <c r="AD1169" s="194"/>
      <c r="AE1169" s="136">
        <f t="shared" si="961"/>
        <v>0</v>
      </c>
      <c r="AF1169" s="136">
        <f t="shared" si="945"/>
        <v>0</v>
      </c>
      <c r="AG1169" s="136">
        <f t="shared" si="962"/>
        <v>0</v>
      </c>
      <c r="AH1169" s="262"/>
      <c r="AI1169" s="262"/>
      <c r="AJ1169" s="263"/>
      <c r="AK1169" s="167"/>
      <c r="AL1169" s="194"/>
      <c r="AM1169" s="194"/>
      <c r="AN1169" s="136">
        <f t="shared" si="963"/>
        <v>0</v>
      </c>
      <c r="AO1169" s="136">
        <f t="shared" si="946"/>
        <v>0</v>
      </c>
      <c r="AP1169" s="136">
        <f t="shared" si="964"/>
        <v>0</v>
      </c>
      <c r="AQ1169" s="262"/>
      <c r="AR1169" s="262"/>
      <c r="AS1169" s="263"/>
      <c r="AT1169" s="167"/>
      <c r="AU1169" s="194"/>
      <c r="AV1169" s="194"/>
      <c r="AW1169" s="136">
        <f t="shared" si="965"/>
        <v>0</v>
      </c>
      <c r="AX1169" s="136">
        <f t="shared" si="947"/>
        <v>0</v>
      </c>
      <c r="AY1169" s="136">
        <f t="shared" si="966"/>
        <v>0</v>
      </c>
      <c r="AZ1169" s="262"/>
      <c r="BA1169" s="262"/>
      <c r="BB1169" s="263"/>
      <c r="BC1169" s="167"/>
      <c r="BD1169" s="194"/>
      <c r="BE1169" s="194"/>
      <c r="BF1169" s="136">
        <f t="shared" si="967"/>
        <v>0</v>
      </c>
      <c r="BG1169" s="136">
        <f t="shared" si="948"/>
        <v>0</v>
      </c>
      <c r="BH1169" s="136">
        <f t="shared" si="968"/>
        <v>0</v>
      </c>
      <c r="BI1169" s="262"/>
      <c r="BJ1169" s="262"/>
      <c r="BK1169" s="263"/>
      <c r="BL1169" s="167"/>
      <c r="BM1169" s="194"/>
      <c r="BN1169" s="194"/>
      <c r="BO1169" s="136">
        <f t="shared" si="969"/>
        <v>0</v>
      </c>
      <c r="BP1169" s="136">
        <f t="shared" si="949"/>
        <v>0</v>
      </c>
      <c r="BQ1169" s="136">
        <f t="shared" si="970"/>
        <v>0</v>
      </c>
      <c r="BR1169" s="262"/>
      <c r="BS1169" s="262"/>
      <c r="BT1169" s="263"/>
      <c r="BU1169" s="167"/>
      <c r="BV1169" s="194"/>
      <c r="BW1169" s="194"/>
      <c r="BX1169" s="136">
        <f t="shared" si="971"/>
        <v>0</v>
      </c>
      <c r="BY1169" s="136">
        <f t="shared" si="950"/>
        <v>0</v>
      </c>
      <c r="BZ1169" s="136">
        <f t="shared" si="972"/>
        <v>0</v>
      </c>
      <c r="CA1169" s="262"/>
      <c r="CB1169" s="262"/>
      <c r="CC1169" s="263"/>
      <c r="CD1169" s="167"/>
      <c r="CE1169" s="194"/>
      <c r="CF1169" s="194"/>
      <c r="CG1169" s="136">
        <f t="shared" si="973"/>
        <v>0</v>
      </c>
      <c r="CH1169" s="136">
        <f t="shared" si="951"/>
        <v>0</v>
      </c>
      <c r="CI1169" s="136">
        <f t="shared" si="974"/>
        <v>0</v>
      </c>
      <c r="CJ1169" s="262"/>
      <c r="CK1169" s="262"/>
      <c r="CL1169" s="263"/>
      <c r="CM1169" s="167"/>
      <c r="CN1169" s="194"/>
      <c r="CO1169" s="194"/>
      <c r="CP1169" s="136">
        <f t="shared" si="975"/>
        <v>0</v>
      </c>
      <c r="CQ1169" s="136">
        <f t="shared" si="952"/>
        <v>0</v>
      </c>
      <c r="CR1169" s="136">
        <f t="shared" si="976"/>
        <v>0</v>
      </c>
      <c r="CS1169" s="262"/>
      <c r="CT1169" s="262"/>
      <c r="CU1169" s="263"/>
      <c r="CV1169" s="167"/>
      <c r="CW1169" s="194"/>
      <c r="CX1169" s="194"/>
      <c r="CY1169" s="136">
        <f t="shared" si="977"/>
        <v>0</v>
      </c>
      <c r="CZ1169" s="136">
        <f t="shared" si="953"/>
        <v>0</v>
      </c>
      <c r="DA1169" s="136">
        <f t="shared" si="978"/>
        <v>0</v>
      </c>
      <c r="DB1169" s="262"/>
      <c r="DC1169" s="262"/>
      <c r="DD1169" s="263"/>
    </row>
    <row r="1170" spans="1:108" x14ac:dyDescent="0.25">
      <c r="A1170" s="167"/>
      <c r="B1170" s="194"/>
      <c r="C1170" s="194"/>
      <c r="D1170" s="136">
        <f t="shared" si="954"/>
        <v>0</v>
      </c>
      <c r="E1170" s="136">
        <f t="shared" si="955"/>
        <v>0</v>
      </c>
      <c r="F1170" s="136">
        <f t="shared" si="956"/>
        <v>0</v>
      </c>
      <c r="G1170" s="262"/>
      <c r="H1170" s="262"/>
      <c r="I1170" s="263"/>
      <c r="J1170" s="167"/>
      <c r="K1170" s="194"/>
      <c r="L1170" s="194"/>
      <c r="M1170" s="136">
        <f t="shared" si="957"/>
        <v>0</v>
      </c>
      <c r="N1170" s="136">
        <f t="shared" si="943"/>
        <v>0</v>
      </c>
      <c r="O1170" s="136">
        <f t="shared" si="958"/>
        <v>0</v>
      </c>
      <c r="P1170" s="262"/>
      <c r="Q1170" s="262"/>
      <c r="R1170" s="263"/>
      <c r="S1170" s="167"/>
      <c r="T1170" s="194"/>
      <c r="U1170" s="194"/>
      <c r="V1170" s="136">
        <f t="shared" si="959"/>
        <v>0</v>
      </c>
      <c r="W1170" s="136">
        <f t="shared" si="944"/>
        <v>0</v>
      </c>
      <c r="X1170" s="136">
        <f t="shared" si="960"/>
        <v>0</v>
      </c>
      <c r="Y1170" s="262"/>
      <c r="Z1170" s="262"/>
      <c r="AA1170" s="263"/>
      <c r="AB1170" s="167"/>
      <c r="AC1170" s="194"/>
      <c r="AD1170" s="194"/>
      <c r="AE1170" s="136">
        <f t="shared" si="961"/>
        <v>0</v>
      </c>
      <c r="AF1170" s="136">
        <f t="shared" si="945"/>
        <v>0</v>
      </c>
      <c r="AG1170" s="136">
        <f t="shared" si="962"/>
        <v>0</v>
      </c>
      <c r="AH1170" s="262"/>
      <c r="AI1170" s="262"/>
      <c r="AJ1170" s="263"/>
      <c r="AK1170" s="167"/>
      <c r="AL1170" s="194"/>
      <c r="AM1170" s="194"/>
      <c r="AN1170" s="136">
        <f t="shared" si="963"/>
        <v>0</v>
      </c>
      <c r="AO1170" s="136">
        <f t="shared" si="946"/>
        <v>0</v>
      </c>
      <c r="AP1170" s="136">
        <f t="shared" si="964"/>
        <v>0</v>
      </c>
      <c r="AQ1170" s="262"/>
      <c r="AR1170" s="262"/>
      <c r="AS1170" s="263"/>
      <c r="AT1170" s="167"/>
      <c r="AU1170" s="194"/>
      <c r="AV1170" s="194"/>
      <c r="AW1170" s="136">
        <f t="shared" si="965"/>
        <v>0</v>
      </c>
      <c r="AX1170" s="136">
        <f t="shared" si="947"/>
        <v>0</v>
      </c>
      <c r="AY1170" s="136">
        <f t="shared" si="966"/>
        <v>0</v>
      </c>
      <c r="AZ1170" s="262"/>
      <c r="BA1170" s="262"/>
      <c r="BB1170" s="263"/>
      <c r="BC1170" s="167"/>
      <c r="BD1170" s="194"/>
      <c r="BE1170" s="194"/>
      <c r="BF1170" s="136">
        <f t="shared" si="967"/>
        <v>0</v>
      </c>
      <c r="BG1170" s="136">
        <f t="shared" si="948"/>
        <v>0</v>
      </c>
      <c r="BH1170" s="136">
        <f t="shared" si="968"/>
        <v>0</v>
      </c>
      <c r="BI1170" s="262"/>
      <c r="BJ1170" s="262"/>
      <c r="BK1170" s="263"/>
      <c r="BL1170" s="167"/>
      <c r="BM1170" s="194"/>
      <c r="BN1170" s="194"/>
      <c r="BO1170" s="136">
        <f t="shared" si="969"/>
        <v>0</v>
      </c>
      <c r="BP1170" s="136">
        <f t="shared" si="949"/>
        <v>0</v>
      </c>
      <c r="BQ1170" s="136">
        <f t="shared" si="970"/>
        <v>0</v>
      </c>
      <c r="BR1170" s="262"/>
      <c r="BS1170" s="262"/>
      <c r="BT1170" s="263"/>
      <c r="BU1170" s="167"/>
      <c r="BV1170" s="194"/>
      <c r="BW1170" s="194"/>
      <c r="BX1170" s="136">
        <f t="shared" si="971"/>
        <v>0</v>
      </c>
      <c r="BY1170" s="136">
        <f t="shared" si="950"/>
        <v>0</v>
      </c>
      <c r="BZ1170" s="136">
        <f t="shared" si="972"/>
        <v>0</v>
      </c>
      <c r="CA1170" s="262"/>
      <c r="CB1170" s="262"/>
      <c r="CC1170" s="263"/>
      <c r="CD1170" s="167"/>
      <c r="CE1170" s="194"/>
      <c r="CF1170" s="194"/>
      <c r="CG1170" s="136">
        <f t="shared" si="973"/>
        <v>0</v>
      </c>
      <c r="CH1170" s="136">
        <f t="shared" si="951"/>
        <v>0</v>
      </c>
      <c r="CI1170" s="136">
        <f t="shared" si="974"/>
        <v>0</v>
      </c>
      <c r="CJ1170" s="262"/>
      <c r="CK1170" s="262"/>
      <c r="CL1170" s="263"/>
      <c r="CM1170" s="167"/>
      <c r="CN1170" s="194"/>
      <c r="CO1170" s="194"/>
      <c r="CP1170" s="136">
        <f t="shared" si="975"/>
        <v>0</v>
      </c>
      <c r="CQ1170" s="136">
        <f t="shared" si="952"/>
        <v>0</v>
      </c>
      <c r="CR1170" s="136">
        <f t="shared" si="976"/>
        <v>0</v>
      </c>
      <c r="CS1170" s="262"/>
      <c r="CT1170" s="262"/>
      <c r="CU1170" s="263"/>
      <c r="CV1170" s="167"/>
      <c r="CW1170" s="194"/>
      <c r="CX1170" s="194"/>
      <c r="CY1170" s="136">
        <f t="shared" si="977"/>
        <v>0</v>
      </c>
      <c r="CZ1170" s="136">
        <f t="shared" si="953"/>
        <v>0</v>
      </c>
      <c r="DA1170" s="136">
        <f t="shared" si="978"/>
        <v>0</v>
      </c>
      <c r="DB1170" s="262"/>
      <c r="DC1170" s="262"/>
      <c r="DD1170" s="263"/>
    </row>
    <row r="1171" spans="1:108" x14ac:dyDescent="0.25">
      <c r="A1171" s="167"/>
      <c r="B1171" s="194"/>
      <c r="C1171" s="194"/>
      <c r="D1171" s="136">
        <f t="shared" si="954"/>
        <v>0</v>
      </c>
      <c r="E1171" s="136">
        <f t="shared" si="955"/>
        <v>0</v>
      </c>
      <c r="F1171" s="136">
        <f t="shared" si="956"/>
        <v>0</v>
      </c>
      <c r="G1171" s="262"/>
      <c r="H1171" s="262"/>
      <c r="I1171" s="263"/>
      <c r="J1171" s="167"/>
      <c r="K1171" s="194"/>
      <c r="L1171" s="194"/>
      <c r="M1171" s="136">
        <f t="shared" si="957"/>
        <v>0</v>
      </c>
      <c r="N1171" s="136">
        <f t="shared" si="943"/>
        <v>0</v>
      </c>
      <c r="O1171" s="136">
        <f t="shared" si="958"/>
        <v>0</v>
      </c>
      <c r="P1171" s="262"/>
      <c r="Q1171" s="262"/>
      <c r="R1171" s="263"/>
      <c r="S1171" s="167"/>
      <c r="T1171" s="194"/>
      <c r="U1171" s="194"/>
      <c r="V1171" s="136">
        <f t="shared" si="959"/>
        <v>0</v>
      </c>
      <c r="W1171" s="136">
        <f t="shared" si="944"/>
        <v>0</v>
      </c>
      <c r="X1171" s="136">
        <f t="shared" si="960"/>
        <v>0</v>
      </c>
      <c r="Y1171" s="262"/>
      <c r="Z1171" s="262"/>
      <c r="AA1171" s="263"/>
      <c r="AB1171" s="167"/>
      <c r="AC1171" s="194"/>
      <c r="AD1171" s="194"/>
      <c r="AE1171" s="136">
        <f t="shared" si="961"/>
        <v>0</v>
      </c>
      <c r="AF1171" s="136">
        <f t="shared" si="945"/>
        <v>0</v>
      </c>
      <c r="AG1171" s="136">
        <f t="shared" si="962"/>
        <v>0</v>
      </c>
      <c r="AH1171" s="262"/>
      <c r="AI1171" s="262"/>
      <c r="AJ1171" s="263"/>
      <c r="AK1171" s="167"/>
      <c r="AL1171" s="194"/>
      <c r="AM1171" s="194"/>
      <c r="AN1171" s="136">
        <f t="shared" si="963"/>
        <v>0</v>
      </c>
      <c r="AO1171" s="136">
        <f t="shared" si="946"/>
        <v>0</v>
      </c>
      <c r="AP1171" s="136">
        <f t="shared" si="964"/>
        <v>0</v>
      </c>
      <c r="AQ1171" s="262"/>
      <c r="AR1171" s="262"/>
      <c r="AS1171" s="263"/>
      <c r="AT1171" s="167"/>
      <c r="AU1171" s="194"/>
      <c r="AV1171" s="194"/>
      <c r="AW1171" s="136">
        <f t="shared" si="965"/>
        <v>0</v>
      </c>
      <c r="AX1171" s="136">
        <f t="shared" si="947"/>
        <v>0</v>
      </c>
      <c r="AY1171" s="136">
        <f t="shared" si="966"/>
        <v>0</v>
      </c>
      <c r="AZ1171" s="262"/>
      <c r="BA1171" s="262"/>
      <c r="BB1171" s="263"/>
      <c r="BC1171" s="167"/>
      <c r="BD1171" s="194"/>
      <c r="BE1171" s="194"/>
      <c r="BF1171" s="136">
        <f t="shared" si="967"/>
        <v>0</v>
      </c>
      <c r="BG1171" s="136">
        <f t="shared" si="948"/>
        <v>0</v>
      </c>
      <c r="BH1171" s="136">
        <f t="shared" si="968"/>
        <v>0</v>
      </c>
      <c r="BI1171" s="262"/>
      <c r="BJ1171" s="262"/>
      <c r="BK1171" s="263"/>
      <c r="BL1171" s="167"/>
      <c r="BM1171" s="194"/>
      <c r="BN1171" s="194"/>
      <c r="BO1171" s="136">
        <f t="shared" si="969"/>
        <v>0</v>
      </c>
      <c r="BP1171" s="136">
        <f t="shared" si="949"/>
        <v>0</v>
      </c>
      <c r="BQ1171" s="136">
        <f t="shared" si="970"/>
        <v>0</v>
      </c>
      <c r="BR1171" s="262"/>
      <c r="BS1171" s="262"/>
      <c r="BT1171" s="263"/>
      <c r="BU1171" s="167"/>
      <c r="BV1171" s="194"/>
      <c r="BW1171" s="194"/>
      <c r="BX1171" s="136">
        <f t="shared" si="971"/>
        <v>0</v>
      </c>
      <c r="BY1171" s="136">
        <f t="shared" si="950"/>
        <v>0</v>
      </c>
      <c r="BZ1171" s="136">
        <f t="shared" si="972"/>
        <v>0</v>
      </c>
      <c r="CA1171" s="262"/>
      <c r="CB1171" s="262"/>
      <c r="CC1171" s="263"/>
      <c r="CD1171" s="167"/>
      <c r="CE1171" s="194"/>
      <c r="CF1171" s="194"/>
      <c r="CG1171" s="136">
        <f t="shared" si="973"/>
        <v>0</v>
      </c>
      <c r="CH1171" s="136">
        <f t="shared" si="951"/>
        <v>0</v>
      </c>
      <c r="CI1171" s="136">
        <f t="shared" si="974"/>
        <v>0</v>
      </c>
      <c r="CJ1171" s="262"/>
      <c r="CK1171" s="262"/>
      <c r="CL1171" s="263"/>
      <c r="CM1171" s="167"/>
      <c r="CN1171" s="194"/>
      <c r="CO1171" s="194"/>
      <c r="CP1171" s="136">
        <f t="shared" si="975"/>
        <v>0</v>
      </c>
      <c r="CQ1171" s="136">
        <f t="shared" si="952"/>
        <v>0</v>
      </c>
      <c r="CR1171" s="136">
        <f t="shared" si="976"/>
        <v>0</v>
      </c>
      <c r="CS1171" s="262"/>
      <c r="CT1171" s="262"/>
      <c r="CU1171" s="263"/>
      <c r="CV1171" s="167"/>
      <c r="CW1171" s="194"/>
      <c r="CX1171" s="194"/>
      <c r="CY1171" s="136">
        <f t="shared" si="977"/>
        <v>0</v>
      </c>
      <c r="CZ1171" s="136">
        <f t="shared" si="953"/>
        <v>0</v>
      </c>
      <c r="DA1171" s="136">
        <f t="shared" si="978"/>
        <v>0</v>
      </c>
      <c r="DB1171" s="262"/>
      <c r="DC1171" s="262"/>
      <c r="DD1171" s="263"/>
    </row>
    <row r="1172" spans="1:108" x14ac:dyDescent="0.25">
      <c r="A1172" s="167"/>
      <c r="B1172" s="194"/>
      <c r="C1172" s="194"/>
      <c r="D1172" s="136">
        <f t="shared" si="954"/>
        <v>0</v>
      </c>
      <c r="E1172" s="136">
        <f t="shared" si="955"/>
        <v>0</v>
      </c>
      <c r="F1172" s="136">
        <f t="shared" si="956"/>
        <v>0</v>
      </c>
      <c r="G1172" s="262"/>
      <c r="H1172" s="262"/>
      <c r="I1172" s="263"/>
      <c r="J1172" s="167"/>
      <c r="K1172" s="194"/>
      <c r="L1172" s="194"/>
      <c r="M1172" s="136">
        <f t="shared" si="957"/>
        <v>0</v>
      </c>
      <c r="N1172" s="136">
        <f t="shared" si="943"/>
        <v>0</v>
      </c>
      <c r="O1172" s="136">
        <f t="shared" si="958"/>
        <v>0</v>
      </c>
      <c r="P1172" s="262"/>
      <c r="Q1172" s="262"/>
      <c r="R1172" s="263"/>
      <c r="S1172" s="167"/>
      <c r="T1172" s="194"/>
      <c r="U1172" s="194"/>
      <c r="V1172" s="136">
        <f t="shared" si="959"/>
        <v>0</v>
      </c>
      <c r="W1172" s="136">
        <f t="shared" si="944"/>
        <v>0</v>
      </c>
      <c r="X1172" s="136">
        <f t="shared" si="960"/>
        <v>0</v>
      </c>
      <c r="Y1172" s="262"/>
      <c r="Z1172" s="262"/>
      <c r="AA1172" s="263"/>
      <c r="AB1172" s="167"/>
      <c r="AC1172" s="194"/>
      <c r="AD1172" s="194"/>
      <c r="AE1172" s="136">
        <f t="shared" si="961"/>
        <v>0</v>
      </c>
      <c r="AF1172" s="136">
        <f t="shared" si="945"/>
        <v>0</v>
      </c>
      <c r="AG1172" s="136">
        <f t="shared" si="962"/>
        <v>0</v>
      </c>
      <c r="AH1172" s="262"/>
      <c r="AI1172" s="262"/>
      <c r="AJ1172" s="263"/>
      <c r="AK1172" s="167"/>
      <c r="AL1172" s="194"/>
      <c r="AM1172" s="194"/>
      <c r="AN1172" s="136">
        <f t="shared" si="963"/>
        <v>0</v>
      </c>
      <c r="AO1172" s="136">
        <f t="shared" si="946"/>
        <v>0</v>
      </c>
      <c r="AP1172" s="136">
        <f t="shared" si="964"/>
        <v>0</v>
      </c>
      <c r="AQ1172" s="262"/>
      <c r="AR1172" s="262"/>
      <c r="AS1172" s="263"/>
      <c r="AT1172" s="167"/>
      <c r="AU1172" s="194"/>
      <c r="AV1172" s="194"/>
      <c r="AW1172" s="136">
        <f t="shared" si="965"/>
        <v>0</v>
      </c>
      <c r="AX1172" s="136">
        <f t="shared" si="947"/>
        <v>0</v>
      </c>
      <c r="AY1172" s="136">
        <f t="shared" si="966"/>
        <v>0</v>
      </c>
      <c r="AZ1172" s="262"/>
      <c r="BA1172" s="262"/>
      <c r="BB1172" s="263"/>
      <c r="BC1172" s="167"/>
      <c r="BD1172" s="194"/>
      <c r="BE1172" s="194"/>
      <c r="BF1172" s="136">
        <f t="shared" si="967"/>
        <v>0</v>
      </c>
      <c r="BG1172" s="136">
        <f t="shared" si="948"/>
        <v>0</v>
      </c>
      <c r="BH1172" s="136">
        <f t="shared" si="968"/>
        <v>0</v>
      </c>
      <c r="BI1172" s="262"/>
      <c r="BJ1172" s="262"/>
      <c r="BK1172" s="263"/>
      <c r="BL1172" s="167"/>
      <c r="BM1172" s="194"/>
      <c r="BN1172" s="194"/>
      <c r="BO1172" s="136">
        <f t="shared" si="969"/>
        <v>0</v>
      </c>
      <c r="BP1172" s="136">
        <f t="shared" si="949"/>
        <v>0</v>
      </c>
      <c r="BQ1172" s="136">
        <f t="shared" si="970"/>
        <v>0</v>
      </c>
      <c r="BR1172" s="262"/>
      <c r="BS1172" s="262"/>
      <c r="BT1172" s="263"/>
      <c r="BU1172" s="167"/>
      <c r="BV1172" s="194"/>
      <c r="BW1172" s="194"/>
      <c r="BX1172" s="136">
        <f t="shared" si="971"/>
        <v>0</v>
      </c>
      <c r="BY1172" s="136">
        <f t="shared" si="950"/>
        <v>0</v>
      </c>
      <c r="BZ1172" s="136">
        <f t="shared" si="972"/>
        <v>0</v>
      </c>
      <c r="CA1172" s="262"/>
      <c r="CB1172" s="262"/>
      <c r="CC1172" s="263"/>
      <c r="CD1172" s="167"/>
      <c r="CE1172" s="194"/>
      <c r="CF1172" s="194"/>
      <c r="CG1172" s="136">
        <f t="shared" si="973"/>
        <v>0</v>
      </c>
      <c r="CH1172" s="136">
        <f t="shared" si="951"/>
        <v>0</v>
      </c>
      <c r="CI1172" s="136">
        <f t="shared" si="974"/>
        <v>0</v>
      </c>
      <c r="CJ1172" s="262"/>
      <c r="CK1172" s="262"/>
      <c r="CL1172" s="263"/>
      <c r="CM1172" s="167"/>
      <c r="CN1172" s="194"/>
      <c r="CO1172" s="194"/>
      <c r="CP1172" s="136">
        <f t="shared" si="975"/>
        <v>0</v>
      </c>
      <c r="CQ1172" s="136">
        <f t="shared" si="952"/>
        <v>0</v>
      </c>
      <c r="CR1172" s="136">
        <f t="shared" si="976"/>
        <v>0</v>
      </c>
      <c r="CS1172" s="262"/>
      <c r="CT1172" s="262"/>
      <c r="CU1172" s="263"/>
      <c r="CV1172" s="167"/>
      <c r="CW1172" s="194"/>
      <c r="CX1172" s="194"/>
      <c r="CY1172" s="136">
        <f t="shared" si="977"/>
        <v>0</v>
      </c>
      <c r="CZ1172" s="136">
        <f t="shared" si="953"/>
        <v>0</v>
      </c>
      <c r="DA1172" s="136">
        <f t="shared" si="978"/>
        <v>0</v>
      </c>
      <c r="DB1172" s="262"/>
      <c r="DC1172" s="262"/>
      <c r="DD1172" s="263"/>
    </row>
    <row r="1173" spans="1:108" x14ac:dyDescent="0.25">
      <c r="A1173" s="167"/>
      <c r="B1173" s="194"/>
      <c r="C1173" s="194"/>
      <c r="D1173" s="136">
        <f t="shared" si="954"/>
        <v>0</v>
      </c>
      <c r="E1173" s="136">
        <f t="shared" si="955"/>
        <v>0</v>
      </c>
      <c r="F1173" s="136">
        <f t="shared" si="956"/>
        <v>0</v>
      </c>
      <c r="G1173" s="262"/>
      <c r="H1173" s="262"/>
      <c r="I1173" s="263"/>
      <c r="J1173" s="167"/>
      <c r="K1173" s="194"/>
      <c r="L1173" s="194"/>
      <c r="M1173" s="136">
        <f t="shared" si="957"/>
        <v>0</v>
      </c>
      <c r="N1173" s="136">
        <f t="shared" si="943"/>
        <v>0</v>
      </c>
      <c r="O1173" s="136">
        <f t="shared" si="958"/>
        <v>0</v>
      </c>
      <c r="P1173" s="262"/>
      <c r="Q1173" s="262"/>
      <c r="R1173" s="263"/>
      <c r="S1173" s="167"/>
      <c r="T1173" s="194"/>
      <c r="U1173" s="194"/>
      <c r="V1173" s="136">
        <f t="shared" si="959"/>
        <v>0</v>
      </c>
      <c r="W1173" s="136">
        <f t="shared" si="944"/>
        <v>0</v>
      </c>
      <c r="X1173" s="136">
        <f t="shared" si="960"/>
        <v>0</v>
      </c>
      <c r="Y1173" s="262"/>
      <c r="Z1173" s="262"/>
      <c r="AA1173" s="263"/>
      <c r="AB1173" s="167"/>
      <c r="AC1173" s="194"/>
      <c r="AD1173" s="194"/>
      <c r="AE1173" s="136">
        <f t="shared" si="961"/>
        <v>0</v>
      </c>
      <c r="AF1173" s="136">
        <f t="shared" si="945"/>
        <v>0</v>
      </c>
      <c r="AG1173" s="136">
        <f t="shared" si="962"/>
        <v>0</v>
      </c>
      <c r="AH1173" s="262"/>
      <c r="AI1173" s="262"/>
      <c r="AJ1173" s="263"/>
      <c r="AK1173" s="167"/>
      <c r="AL1173" s="194"/>
      <c r="AM1173" s="194"/>
      <c r="AN1173" s="136">
        <f t="shared" si="963"/>
        <v>0</v>
      </c>
      <c r="AO1173" s="136">
        <f t="shared" si="946"/>
        <v>0</v>
      </c>
      <c r="AP1173" s="136">
        <f t="shared" si="964"/>
        <v>0</v>
      </c>
      <c r="AQ1173" s="262"/>
      <c r="AR1173" s="262"/>
      <c r="AS1173" s="263"/>
      <c r="AT1173" s="167"/>
      <c r="AU1173" s="194"/>
      <c r="AV1173" s="194"/>
      <c r="AW1173" s="136">
        <f t="shared" si="965"/>
        <v>0</v>
      </c>
      <c r="AX1173" s="136">
        <f t="shared" si="947"/>
        <v>0</v>
      </c>
      <c r="AY1173" s="136">
        <f t="shared" si="966"/>
        <v>0</v>
      </c>
      <c r="AZ1173" s="262"/>
      <c r="BA1173" s="262"/>
      <c r="BB1173" s="263"/>
      <c r="BC1173" s="167"/>
      <c r="BD1173" s="194"/>
      <c r="BE1173" s="194"/>
      <c r="BF1173" s="136">
        <f t="shared" si="967"/>
        <v>0</v>
      </c>
      <c r="BG1173" s="136">
        <f t="shared" si="948"/>
        <v>0</v>
      </c>
      <c r="BH1173" s="136">
        <f t="shared" si="968"/>
        <v>0</v>
      </c>
      <c r="BI1173" s="262"/>
      <c r="BJ1173" s="262"/>
      <c r="BK1173" s="263"/>
      <c r="BL1173" s="167"/>
      <c r="BM1173" s="194"/>
      <c r="BN1173" s="194"/>
      <c r="BO1173" s="136">
        <f t="shared" si="969"/>
        <v>0</v>
      </c>
      <c r="BP1173" s="136">
        <f t="shared" si="949"/>
        <v>0</v>
      </c>
      <c r="BQ1173" s="136">
        <f t="shared" si="970"/>
        <v>0</v>
      </c>
      <c r="BR1173" s="262"/>
      <c r="BS1173" s="262"/>
      <c r="BT1173" s="263"/>
      <c r="BU1173" s="167"/>
      <c r="BV1173" s="194"/>
      <c r="BW1173" s="194"/>
      <c r="BX1173" s="136">
        <f t="shared" si="971"/>
        <v>0</v>
      </c>
      <c r="BY1173" s="136">
        <f t="shared" si="950"/>
        <v>0</v>
      </c>
      <c r="BZ1173" s="136">
        <f t="shared" si="972"/>
        <v>0</v>
      </c>
      <c r="CA1173" s="262"/>
      <c r="CB1173" s="262"/>
      <c r="CC1173" s="263"/>
      <c r="CD1173" s="167"/>
      <c r="CE1173" s="194"/>
      <c r="CF1173" s="194"/>
      <c r="CG1173" s="136">
        <f t="shared" si="973"/>
        <v>0</v>
      </c>
      <c r="CH1173" s="136">
        <f t="shared" si="951"/>
        <v>0</v>
      </c>
      <c r="CI1173" s="136">
        <f t="shared" si="974"/>
        <v>0</v>
      </c>
      <c r="CJ1173" s="262"/>
      <c r="CK1173" s="262"/>
      <c r="CL1173" s="263"/>
      <c r="CM1173" s="167"/>
      <c r="CN1173" s="194"/>
      <c r="CO1173" s="194"/>
      <c r="CP1173" s="136">
        <f t="shared" si="975"/>
        <v>0</v>
      </c>
      <c r="CQ1173" s="136">
        <f t="shared" si="952"/>
        <v>0</v>
      </c>
      <c r="CR1173" s="136">
        <f t="shared" si="976"/>
        <v>0</v>
      </c>
      <c r="CS1173" s="262"/>
      <c r="CT1173" s="262"/>
      <c r="CU1173" s="263"/>
      <c r="CV1173" s="167"/>
      <c r="CW1173" s="194"/>
      <c r="CX1173" s="194"/>
      <c r="CY1173" s="136">
        <f t="shared" si="977"/>
        <v>0</v>
      </c>
      <c r="CZ1173" s="136">
        <f t="shared" si="953"/>
        <v>0</v>
      </c>
      <c r="DA1173" s="136">
        <f t="shared" si="978"/>
        <v>0</v>
      </c>
      <c r="DB1173" s="262"/>
      <c r="DC1173" s="262"/>
      <c r="DD1173" s="263"/>
    </row>
    <row r="1174" spans="1:108" x14ac:dyDescent="0.25">
      <c r="A1174" s="167"/>
      <c r="B1174" s="194"/>
      <c r="C1174" s="194"/>
      <c r="D1174" s="136">
        <f t="shared" si="954"/>
        <v>0</v>
      </c>
      <c r="E1174" s="136">
        <f t="shared" si="955"/>
        <v>0</v>
      </c>
      <c r="F1174" s="136">
        <f t="shared" si="956"/>
        <v>0</v>
      </c>
      <c r="G1174" s="262"/>
      <c r="H1174" s="262"/>
      <c r="I1174" s="263"/>
      <c r="J1174" s="167"/>
      <c r="K1174" s="194"/>
      <c r="L1174" s="194"/>
      <c r="M1174" s="136">
        <f t="shared" si="957"/>
        <v>0</v>
      </c>
      <c r="N1174" s="136">
        <f t="shared" si="943"/>
        <v>0</v>
      </c>
      <c r="O1174" s="136">
        <f t="shared" si="958"/>
        <v>0</v>
      </c>
      <c r="P1174" s="262"/>
      <c r="Q1174" s="262"/>
      <c r="R1174" s="263"/>
      <c r="S1174" s="167"/>
      <c r="T1174" s="194"/>
      <c r="U1174" s="194"/>
      <c r="V1174" s="136">
        <f t="shared" si="959"/>
        <v>0</v>
      </c>
      <c r="W1174" s="136">
        <f t="shared" si="944"/>
        <v>0</v>
      </c>
      <c r="X1174" s="136">
        <f t="shared" si="960"/>
        <v>0</v>
      </c>
      <c r="Y1174" s="262"/>
      <c r="Z1174" s="262"/>
      <c r="AA1174" s="263"/>
      <c r="AB1174" s="167"/>
      <c r="AC1174" s="194"/>
      <c r="AD1174" s="194"/>
      <c r="AE1174" s="136">
        <f t="shared" si="961"/>
        <v>0</v>
      </c>
      <c r="AF1174" s="136">
        <f t="shared" si="945"/>
        <v>0</v>
      </c>
      <c r="AG1174" s="136">
        <f t="shared" si="962"/>
        <v>0</v>
      </c>
      <c r="AH1174" s="262"/>
      <c r="AI1174" s="262"/>
      <c r="AJ1174" s="263"/>
      <c r="AK1174" s="167"/>
      <c r="AL1174" s="194"/>
      <c r="AM1174" s="194"/>
      <c r="AN1174" s="136">
        <f t="shared" si="963"/>
        <v>0</v>
      </c>
      <c r="AO1174" s="136">
        <f t="shared" si="946"/>
        <v>0</v>
      </c>
      <c r="AP1174" s="136">
        <f t="shared" si="964"/>
        <v>0</v>
      </c>
      <c r="AQ1174" s="262"/>
      <c r="AR1174" s="262"/>
      <c r="AS1174" s="263"/>
      <c r="AT1174" s="167"/>
      <c r="AU1174" s="194"/>
      <c r="AV1174" s="194"/>
      <c r="AW1174" s="136">
        <f t="shared" si="965"/>
        <v>0</v>
      </c>
      <c r="AX1174" s="136">
        <f t="shared" si="947"/>
        <v>0</v>
      </c>
      <c r="AY1174" s="136">
        <f t="shared" si="966"/>
        <v>0</v>
      </c>
      <c r="AZ1174" s="262"/>
      <c r="BA1174" s="262"/>
      <c r="BB1174" s="263"/>
      <c r="BC1174" s="167"/>
      <c r="BD1174" s="194"/>
      <c r="BE1174" s="194"/>
      <c r="BF1174" s="136">
        <f t="shared" si="967"/>
        <v>0</v>
      </c>
      <c r="BG1174" s="136">
        <f t="shared" si="948"/>
        <v>0</v>
      </c>
      <c r="BH1174" s="136">
        <f t="shared" si="968"/>
        <v>0</v>
      </c>
      <c r="BI1174" s="262"/>
      <c r="BJ1174" s="262"/>
      <c r="BK1174" s="263"/>
      <c r="BL1174" s="167"/>
      <c r="BM1174" s="194"/>
      <c r="BN1174" s="194"/>
      <c r="BO1174" s="136">
        <f t="shared" si="969"/>
        <v>0</v>
      </c>
      <c r="BP1174" s="136">
        <f t="shared" si="949"/>
        <v>0</v>
      </c>
      <c r="BQ1174" s="136">
        <f t="shared" si="970"/>
        <v>0</v>
      </c>
      <c r="BR1174" s="262"/>
      <c r="BS1174" s="262"/>
      <c r="BT1174" s="263"/>
      <c r="BU1174" s="167"/>
      <c r="BV1174" s="194"/>
      <c r="BW1174" s="194"/>
      <c r="BX1174" s="136">
        <f t="shared" si="971"/>
        <v>0</v>
      </c>
      <c r="BY1174" s="136">
        <f t="shared" si="950"/>
        <v>0</v>
      </c>
      <c r="BZ1174" s="136">
        <f t="shared" si="972"/>
        <v>0</v>
      </c>
      <c r="CA1174" s="262"/>
      <c r="CB1174" s="262"/>
      <c r="CC1174" s="263"/>
      <c r="CD1174" s="167"/>
      <c r="CE1174" s="194"/>
      <c r="CF1174" s="194"/>
      <c r="CG1174" s="136">
        <f t="shared" si="973"/>
        <v>0</v>
      </c>
      <c r="CH1174" s="136">
        <f t="shared" si="951"/>
        <v>0</v>
      </c>
      <c r="CI1174" s="136">
        <f t="shared" si="974"/>
        <v>0</v>
      </c>
      <c r="CJ1174" s="262"/>
      <c r="CK1174" s="262"/>
      <c r="CL1174" s="263"/>
      <c r="CM1174" s="167"/>
      <c r="CN1174" s="194"/>
      <c r="CO1174" s="194"/>
      <c r="CP1174" s="136">
        <f t="shared" si="975"/>
        <v>0</v>
      </c>
      <c r="CQ1174" s="136">
        <f t="shared" si="952"/>
        <v>0</v>
      </c>
      <c r="CR1174" s="136">
        <f t="shared" si="976"/>
        <v>0</v>
      </c>
      <c r="CS1174" s="262"/>
      <c r="CT1174" s="262"/>
      <c r="CU1174" s="263"/>
      <c r="CV1174" s="167"/>
      <c r="CW1174" s="194"/>
      <c r="CX1174" s="194"/>
      <c r="CY1174" s="136">
        <f t="shared" si="977"/>
        <v>0</v>
      </c>
      <c r="CZ1174" s="136">
        <f t="shared" si="953"/>
        <v>0</v>
      </c>
      <c r="DA1174" s="136">
        <f t="shared" si="978"/>
        <v>0</v>
      </c>
      <c r="DB1174" s="262"/>
      <c r="DC1174" s="262"/>
      <c r="DD1174" s="263"/>
    </row>
    <row r="1175" spans="1:108" x14ac:dyDescent="0.25">
      <c r="A1175" s="167"/>
      <c r="B1175" s="194"/>
      <c r="C1175" s="194"/>
      <c r="D1175" s="136">
        <f t="shared" si="954"/>
        <v>0</v>
      </c>
      <c r="E1175" s="136">
        <f t="shared" si="955"/>
        <v>0</v>
      </c>
      <c r="F1175" s="136">
        <f t="shared" si="956"/>
        <v>0</v>
      </c>
      <c r="G1175" s="262"/>
      <c r="H1175" s="262"/>
      <c r="I1175" s="263"/>
      <c r="J1175" s="167"/>
      <c r="K1175" s="194"/>
      <c r="L1175" s="194"/>
      <c r="M1175" s="136">
        <f t="shared" si="957"/>
        <v>0</v>
      </c>
      <c r="N1175" s="136">
        <f t="shared" si="943"/>
        <v>0</v>
      </c>
      <c r="O1175" s="136">
        <f t="shared" si="958"/>
        <v>0</v>
      </c>
      <c r="P1175" s="262"/>
      <c r="Q1175" s="262"/>
      <c r="R1175" s="263"/>
      <c r="S1175" s="167"/>
      <c r="T1175" s="194"/>
      <c r="U1175" s="194"/>
      <c r="V1175" s="136">
        <f t="shared" si="959"/>
        <v>0</v>
      </c>
      <c r="W1175" s="136">
        <f t="shared" si="944"/>
        <v>0</v>
      </c>
      <c r="X1175" s="136">
        <f t="shared" si="960"/>
        <v>0</v>
      </c>
      <c r="Y1175" s="262"/>
      <c r="Z1175" s="262"/>
      <c r="AA1175" s="263"/>
      <c r="AB1175" s="167"/>
      <c r="AC1175" s="194"/>
      <c r="AD1175" s="194"/>
      <c r="AE1175" s="136">
        <f t="shared" si="961"/>
        <v>0</v>
      </c>
      <c r="AF1175" s="136">
        <f t="shared" si="945"/>
        <v>0</v>
      </c>
      <c r="AG1175" s="136">
        <f t="shared" si="962"/>
        <v>0</v>
      </c>
      <c r="AH1175" s="262"/>
      <c r="AI1175" s="262"/>
      <c r="AJ1175" s="263"/>
      <c r="AK1175" s="167"/>
      <c r="AL1175" s="194"/>
      <c r="AM1175" s="194"/>
      <c r="AN1175" s="136">
        <f t="shared" si="963"/>
        <v>0</v>
      </c>
      <c r="AO1175" s="136">
        <f t="shared" si="946"/>
        <v>0</v>
      </c>
      <c r="AP1175" s="136">
        <f t="shared" si="964"/>
        <v>0</v>
      </c>
      <c r="AQ1175" s="262"/>
      <c r="AR1175" s="262"/>
      <c r="AS1175" s="263"/>
      <c r="AT1175" s="167"/>
      <c r="AU1175" s="194"/>
      <c r="AV1175" s="194"/>
      <c r="AW1175" s="136">
        <f t="shared" si="965"/>
        <v>0</v>
      </c>
      <c r="AX1175" s="136">
        <f t="shared" si="947"/>
        <v>0</v>
      </c>
      <c r="AY1175" s="136">
        <f t="shared" si="966"/>
        <v>0</v>
      </c>
      <c r="AZ1175" s="262"/>
      <c r="BA1175" s="262"/>
      <c r="BB1175" s="263"/>
      <c r="BC1175" s="167"/>
      <c r="BD1175" s="194"/>
      <c r="BE1175" s="194"/>
      <c r="BF1175" s="136">
        <f t="shared" si="967"/>
        <v>0</v>
      </c>
      <c r="BG1175" s="136">
        <f t="shared" si="948"/>
        <v>0</v>
      </c>
      <c r="BH1175" s="136">
        <f t="shared" si="968"/>
        <v>0</v>
      </c>
      <c r="BI1175" s="262"/>
      <c r="BJ1175" s="262"/>
      <c r="BK1175" s="263"/>
      <c r="BL1175" s="167"/>
      <c r="BM1175" s="194"/>
      <c r="BN1175" s="194"/>
      <c r="BO1175" s="136">
        <f t="shared" si="969"/>
        <v>0</v>
      </c>
      <c r="BP1175" s="136">
        <f t="shared" si="949"/>
        <v>0</v>
      </c>
      <c r="BQ1175" s="136">
        <f t="shared" si="970"/>
        <v>0</v>
      </c>
      <c r="BR1175" s="262"/>
      <c r="BS1175" s="262"/>
      <c r="BT1175" s="263"/>
      <c r="BU1175" s="167"/>
      <c r="BV1175" s="194"/>
      <c r="BW1175" s="194"/>
      <c r="BX1175" s="136">
        <f t="shared" si="971"/>
        <v>0</v>
      </c>
      <c r="BY1175" s="136">
        <f t="shared" si="950"/>
        <v>0</v>
      </c>
      <c r="BZ1175" s="136">
        <f t="shared" si="972"/>
        <v>0</v>
      </c>
      <c r="CA1175" s="262"/>
      <c r="CB1175" s="262"/>
      <c r="CC1175" s="263"/>
      <c r="CD1175" s="167"/>
      <c r="CE1175" s="194"/>
      <c r="CF1175" s="194"/>
      <c r="CG1175" s="136">
        <f t="shared" si="973"/>
        <v>0</v>
      </c>
      <c r="CH1175" s="136">
        <f t="shared" si="951"/>
        <v>0</v>
      </c>
      <c r="CI1175" s="136">
        <f t="shared" si="974"/>
        <v>0</v>
      </c>
      <c r="CJ1175" s="262"/>
      <c r="CK1175" s="262"/>
      <c r="CL1175" s="263"/>
      <c r="CM1175" s="167"/>
      <c r="CN1175" s="194"/>
      <c r="CO1175" s="194"/>
      <c r="CP1175" s="136">
        <f t="shared" si="975"/>
        <v>0</v>
      </c>
      <c r="CQ1175" s="136">
        <f t="shared" si="952"/>
        <v>0</v>
      </c>
      <c r="CR1175" s="136">
        <f t="shared" si="976"/>
        <v>0</v>
      </c>
      <c r="CS1175" s="262"/>
      <c r="CT1175" s="262"/>
      <c r="CU1175" s="263"/>
      <c r="CV1175" s="167"/>
      <c r="CW1175" s="194"/>
      <c r="CX1175" s="194"/>
      <c r="CY1175" s="136">
        <f t="shared" si="977"/>
        <v>0</v>
      </c>
      <c r="CZ1175" s="136">
        <f t="shared" si="953"/>
        <v>0</v>
      </c>
      <c r="DA1175" s="136">
        <f t="shared" si="978"/>
        <v>0</v>
      </c>
      <c r="DB1175" s="262"/>
      <c r="DC1175" s="262"/>
      <c r="DD1175" s="263"/>
    </row>
    <row r="1176" spans="1:108" x14ac:dyDescent="0.25">
      <c r="A1176" s="167"/>
      <c r="B1176" s="194"/>
      <c r="C1176" s="194"/>
      <c r="D1176" s="136">
        <f t="shared" si="954"/>
        <v>0</v>
      </c>
      <c r="E1176" s="136">
        <f t="shared" si="955"/>
        <v>0</v>
      </c>
      <c r="F1176" s="136">
        <f t="shared" si="956"/>
        <v>0</v>
      </c>
      <c r="G1176" s="262"/>
      <c r="H1176" s="262"/>
      <c r="I1176" s="263"/>
      <c r="J1176" s="167"/>
      <c r="K1176" s="194"/>
      <c r="L1176" s="194"/>
      <c r="M1176" s="136">
        <f t="shared" si="957"/>
        <v>0</v>
      </c>
      <c r="N1176" s="136">
        <f t="shared" si="943"/>
        <v>0</v>
      </c>
      <c r="O1176" s="136">
        <f t="shared" si="958"/>
        <v>0</v>
      </c>
      <c r="P1176" s="262"/>
      <c r="Q1176" s="262"/>
      <c r="R1176" s="263"/>
      <c r="S1176" s="167"/>
      <c r="T1176" s="194"/>
      <c r="U1176" s="194"/>
      <c r="V1176" s="136">
        <f t="shared" si="959"/>
        <v>0</v>
      </c>
      <c r="W1176" s="136">
        <f t="shared" si="944"/>
        <v>0</v>
      </c>
      <c r="X1176" s="136">
        <f t="shared" si="960"/>
        <v>0</v>
      </c>
      <c r="Y1176" s="262"/>
      <c r="Z1176" s="262"/>
      <c r="AA1176" s="263"/>
      <c r="AB1176" s="167"/>
      <c r="AC1176" s="194"/>
      <c r="AD1176" s="194"/>
      <c r="AE1176" s="136">
        <f t="shared" si="961"/>
        <v>0</v>
      </c>
      <c r="AF1176" s="136">
        <f t="shared" si="945"/>
        <v>0</v>
      </c>
      <c r="AG1176" s="136">
        <f t="shared" si="962"/>
        <v>0</v>
      </c>
      <c r="AH1176" s="262"/>
      <c r="AI1176" s="262"/>
      <c r="AJ1176" s="263"/>
      <c r="AK1176" s="167"/>
      <c r="AL1176" s="194"/>
      <c r="AM1176" s="194"/>
      <c r="AN1176" s="136">
        <f t="shared" si="963"/>
        <v>0</v>
      </c>
      <c r="AO1176" s="136">
        <f t="shared" si="946"/>
        <v>0</v>
      </c>
      <c r="AP1176" s="136">
        <f t="shared" si="964"/>
        <v>0</v>
      </c>
      <c r="AQ1176" s="262"/>
      <c r="AR1176" s="262"/>
      <c r="AS1176" s="263"/>
      <c r="AT1176" s="167"/>
      <c r="AU1176" s="194"/>
      <c r="AV1176" s="194"/>
      <c r="AW1176" s="136">
        <f t="shared" si="965"/>
        <v>0</v>
      </c>
      <c r="AX1176" s="136">
        <f t="shared" si="947"/>
        <v>0</v>
      </c>
      <c r="AY1176" s="136">
        <f t="shared" si="966"/>
        <v>0</v>
      </c>
      <c r="AZ1176" s="262"/>
      <c r="BA1176" s="262"/>
      <c r="BB1176" s="263"/>
      <c r="BC1176" s="167"/>
      <c r="BD1176" s="194"/>
      <c r="BE1176" s="194"/>
      <c r="BF1176" s="136">
        <f t="shared" si="967"/>
        <v>0</v>
      </c>
      <c r="BG1176" s="136">
        <f t="shared" si="948"/>
        <v>0</v>
      </c>
      <c r="BH1176" s="136">
        <f t="shared" si="968"/>
        <v>0</v>
      </c>
      <c r="BI1176" s="262"/>
      <c r="BJ1176" s="262"/>
      <c r="BK1176" s="263"/>
      <c r="BL1176" s="167"/>
      <c r="BM1176" s="194"/>
      <c r="BN1176" s="194"/>
      <c r="BO1176" s="136">
        <f t="shared" si="969"/>
        <v>0</v>
      </c>
      <c r="BP1176" s="136">
        <f t="shared" si="949"/>
        <v>0</v>
      </c>
      <c r="BQ1176" s="136">
        <f t="shared" si="970"/>
        <v>0</v>
      </c>
      <c r="BR1176" s="262"/>
      <c r="BS1176" s="262"/>
      <c r="BT1176" s="263"/>
      <c r="BU1176" s="167"/>
      <c r="BV1176" s="194"/>
      <c r="BW1176" s="194"/>
      <c r="BX1176" s="136">
        <f t="shared" si="971"/>
        <v>0</v>
      </c>
      <c r="BY1176" s="136">
        <f t="shared" si="950"/>
        <v>0</v>
      </c>
      <c r="BZ1176" s="136">
        <f t="shared" si="972"/>
        <v>0</v>
      </c>
      <c r="CA1176" s="262"/>
      <c r="CB1176" s="262"/>
      <c r="CC1176" s="263"/>
      <c r="CD1176" s="167"/>
      <c r="CE1176" s="194"/>
      <c r="CF1176" s="194"/>
      <c r="CG1176" s="136">
        <f t="shared" si="973"/>
        <v>0</v>
      </c>
      <c r="CH1176" s="136">
        <f t="shared" si="951"/>
        <v>0</v>
      </c>
      <c r="CI1176" s="136">
        <f t="shared" si="974"/>
        <v>0</v>
      </c>
      <c r="CJ1176" s="262"/>
      <c r="CK1176" s="262"/>
      <c r="CL1176" s="263"/>
      <c r="CM1176" s="167"/>
      <c r="CN1176" s="194"/>
      <c r="CO1176" s="194"/>
      <c r="CP1176" s="136">
        <f t="shared" si="975"/>
        <v>0</v>
      </c>
      <c r="CQ1176" s="136">
        <f t="shared" si="952"/>
        <v>0</v>
      </c>
      <c r="CR1176" s="136">
        <f t="shared" si="976"/>
        <v>0</v>
      </c>
      <c r="CS1176" s="262"/>
      <c r="CT1176" s="262"/>
      <c r="CU1176" s="263"/>
      <c r="CV1176" s="167"/>
      <c r="CW1176" s="194"/>
      <c r="CX1176" s="194"/>
      <c r="CY1176" s="136">
        <f t="shared" si="977"/>
        <v>0</v>
      </c>
      <c r="CZ1176" s="136">
        <f t="shared" si="953"/>
        <v>0</v>
      </c>
      <c r="DA1176" s="136">
        <f t="shared" si="978"/>
        <v>0</v>
      </c>
      <c r="DB1176" s="262"/>
      <c r="DC1176" s="262"/>
      <c r="DD1176" s="263"/>
    </row>
    <row r="1177" spans="1:108" x14ac:dyDescent="0.25">
      <c r="A1177" s="167"/>
      <c r="B1177" s="194"/>
      <c r="C1177" s="194"/>
      <c r="D1177" s="136">
        <f t="shared" si="954"/>
        <v>0</v>
      </c>
      <c r="E1177" s="136">
        <f t="shared" si="955"/>
        <v>0</v>
      </c>
      <c r="F1177" s="136">
        <f t="shared" si="956"/>
        <v>0</v>
      </c>
      <c r="G1177" s="262"/>
      <c r="H1177" s="262"/>
      <c r="I1177" s="263"/>
      <c r="J1177" s="167"/>
      <c r="K1177" s="194"/>
      <c r="L1177" s="194"/>
      <c r="M1177" s="136">
        <f t="shared" si="957"/>
        <v>0</v>
      </c>
      <c r="N1177" s="136">
        <f t="shared" si="943"/>
        <v>0</v>
      </c>
      <c r="O1177" s="136">
        <f t="shared" si="958"/>
        <v>0</v>
      </c>
      <c r="P1177" s="262"/>
      <c r="Q1177" s="262"/>
      <c r="R1177" s="263"/>
      <c r="S1177" s="167"/>
      <c r="T1177" s="194"/>
      <c r="U1177" s="194"/>
      <c r="V1177" s="136">
        <f t="shared" si="959"/>
        <v>0</v>
      </c>
      <c r="W1177" s="136">
        <f t="shared" si="944"/>
        <v>0</v>
      </c>
      <c r="X1177" s="136">
        <f t="shared" si="960"/>
        <v>0</v>
      </c>
      <c r="Y1177" s="262"/>
      <c r="Z1177" s="262"/>
      <c r="AA1177" s="263"/>
      <c r="AB1177" s="167"/>
      <c r="AC1177" s="194"/>
      <c r="AD1177" s="194"/>
      <c r="AE1177" s="136">
        <f t="shared" si="961"/>
        <v>0</v>
      </c>
      <c r="AF1177" s="136">
        <f t="shared" si="945"/>
        <v>0</v>
      </c>
      <c r="AG1177" s="136">
        <f t="shared" si="962"/>
        <v>0</v>
      </c>
      <c r="AH1177" s="262"/>
      <c r="AI1177" s="262"/>
      <c r="AJ1177" s="263"/>
      <c r="AK1177" s="167"/>
      <c r="AL1177" s="194"/>
      <c r="AM1177" s="194"/>
      <c r="AN1177" s="136">
        <f t="shared" si="963"/>
        <v>0</v>
      </c>
      <c r="AO1177" s="136">
        <f t="shared" si="946"/>
        <v>0</v>
      </c>
      <c r="AP1177" s="136">
        <f t="shared" si="964"/>
        <v>0</v>
      </c>
      <c r="AQ1177" s="262"/>
      <c r="AR1177" s="262"/>
      <c r="AS1177" s="263"/>
      <c r="AT1177" s="167"/>
      <c r="AU1177" s="194"/>
      <c r="AV1177" s="194"/>
      <c r="AW1177" s="136">
        <f t="shared" si="965"/>
        <v>0</v>
      </c>
      <c r="AX1177" s="136">
        <f t="shared" si="947"/>
        <v>0</v>
      </c>
      <c r="AY1177" s="136">
        <f t="shared" si="966"/>
        <v>0</v>
      </c>
      <c r="AZ1177" s="262"/>
      <c r="BA1177" s="262"/>
      <c r="BB1177" s="263"/>
      <c r="BC1177" s="167"/>
      <c r="BD1177" s="194"/>
      <c r="BE1177" s="194"/>
      <c r="BF1177" s="136">
        <f t="shared" si="967"/>
        <v>0</v>
      </c>
      <c r="BG1177" s="136">
        <f t="shared" si="948"/>
        <v>0</v>
      </c>
      <c r="BH1177" s="136">
        <f t="shared" si="968"/>
        <v>0</v>
      </c>
      <c r="BI1177" s="262"/>
      <c r="BJ1177" s="262"/>
      <c r="BK1177" s="263"/>
      <c r="BL1177" s="167"/>
      <c r="BM1177" s="194"/>
      <c r="BN1177" s="194"/>
      <c r="BO1177" s="136">
        <f t="shared" si="969"/>
        <v>0</v>
      </c>
      <c r="BP1177" s="136">
        <f t="shared" si="949"/>
        <v>0</v>
      </c>
      <c r="BQ1177" s="136">
        <f t="shared" si="970"/>
        <v>0</v>
      </c>
      <c r="BR1177" s="262"/>
      <c r="BS1177" s="262"/>
      <c r="BT1177" s="263"/>
      <c r="BU1177" s="167"/>
      <c r="BV1177" s="194"/>
      <c r="BW1177" s="194"/>
      <c r="BX1177" s="136">
        <f t="shared" si="971"/>
        <v>0</v>
      </c>
      <c r="BY1177" s="136">
        <f t="shared" si="950"/>
        <v>0</v>
      </c>
      <c r="BZ1177" s="136">
        <f t="shared" si="972"/>
        <v>0</v>
      </c>
      <c r="CA1177" s="262"/>
      <c r="CB1177" s="262"/>
      <c r="CC1177" s="263"/>
      <c r="CD1177" s="167"/>
      <c r="CE1177" s="194"/>
      <c r="CF1177" s="194"/>
      <c r="CG1177" s="136">
        <f t="shared" si="973"/>
        <v>0</v>
      </c>
      <c r="CH1177" s="136">
        <f t="shared" si="951"/>
        <v>0</v>
      </c>
      <c r="CI1177" s="136">
        <f t="shared" si="974"/>
        <v>0</v>
      </c>
      <c r="CJ1177" s="262"/>
      <c r="CK1177" s="262"/>
      <c r="CL1177" s="263"/>
      <c r="CM1177" s="167"/>
      <c r="CN1177" s="194"/>
      <c r="CO1177" s="194"/>
      <c r="CP1177" s="136">
        <f t="shared" si="975"/>
        <v>0</v>
      </c>
      <c r="CQ1177" s="136">
        <f t="shared" si="952"/>
        <v>0</v>
      </c>
      <c r="CR1177" s="136">
        <f t="shared" si="976"/>
        <v>0</v>
      </c>
      <c r="CS1177" s="262"/>
      <c r="CT1177" s="262"/>
      <c r="CU1177" s="263"/>
      <c r="CV1177" s="167"/>
      <c r="CW1177" s="194"/>
      <c r="CX1177" s="194"/>
      <c r="CY1177" s="136">
        <f t="shared" si="977"/>
        <v>0</v>
      </c>
      <c r="CZ1177" s="136">
        <f t="shared" si="953"/>
        <v>0</v>
      </c>
      <c r="DA1177" s="136">
        <f t="shared" si="978"/>
        <v>0</v>
      </c>
      <c r="DB1177" s="262"/>
      <c r="DC1177" s="262"/>
      <c r="DD1177" s="263"/>
    </row>
    <row r="1178" spans="1:108" x14ac:dyDescent="0.25">
      <c r="A1178" s="167"/>
      <c r="B1178" s="194"/>
      <c r="C1178" s="194"/>
      <c r="D1178" s="136">
        <f t="shared" si="954"/>
        <v>0</v>
      </c>
      <c r="E1178" s="136">
        <f t="shared" si="955"/>
        <v>0</v>
      </c>
      <c r="F1178" s="136">
        <f t="shared" si="956"/>
        <v>0</v>
      </c>
      <c r="G1178" s="262"/>
      <c r="H1178" s="262"/>
      <c r="I1178" s="263"/>
      <c r="J1178" s="167"/>
      <c r="K1178" s="194"/>
      <c r="L1178" s="194"/>
      <c r="M1178" s="136">
        <f t="shared" si="957"/>
        <v>0</v>
      </c>
      <c r="N1178" s="136">
        <f t="shared" si="943"/>
        <v>0</v>
      </c>
      <c r="O1178" s="136">
        <f t="shared" si="958"/>
        <v>0</v>
      </c>
      <c r="P1178" s="262"/>
      <c r="Q1178" s="262"/>
      <c r="R1178" s="263"/>
      <c r="S1178" s="167"/>
      <c r="T1178" s="194"/>
      <c r="U1178" s="194"/>
      <c r="V1178" s="136">
        <f t="shared" si="959"/>
        <v>0</v>
      </c>
      <c r="W1178" s="136">
        <f t="shared" si="944"/>
        <v>0</v>
      </c>
      <c r="X1178" s="136">
        <f t="shared" si="960"/>
        <v>0</v>
      </c>
      <c r="Y1178" s="262"/>
      <c r="Z1178" s="262"/>
      <c r="AA1178" s="263"/>
      <c r="AB1178" s="167"/>
      <c r="AC1178" s="194"/>
      <c r="AD1178" s="194"/>
      <c r="AE1178" s="136">
        <f t="shared" si="961"/>
        <v>0</v>
      </c>
      <c r="AF1178" s="136">
        <f t="shared" si="945"/>
        <v>0</v>
      </c>
      <c r="AG1178" s="136">
        <f t="shared" si="962"/>
        <v>0</v>
      </c>
      <c r="AH1178" s="262"/>
      <c r="AI1178" s="262"/>
      <c r="AJ1178" s="263"/>
      <c r="AK1178" s="167"/>
      <c r="AL1178" s="194"/>
      <c r="AM1178" s="194"/>
      <c r="AN1178" s="136">
        <f t="shared" si="963"/>
        <v>0</v>
      </c>
      <c r="AO1178" s="136">
        <f t="shared" si="946"/>
        <v>0</v>
      </c>
      <c r="AP1178" s="136">
        <f t="shared" si="964"/>
        <v>0</v>
      </c>
      <c r="AQ1178" s="262"/>
      <c r="AR1178" s="262"/>
      <c r="AS1178" s="263"/>
      <c r="AT1178" s="167"/>
      <c r="AU1178" s="194"/>
      <c r="AV1178" s="194"/>
      <c r="AW1178" s="136">
        <f t="shared" si="965"/>
        <v>0</v>
      </c>
      <c r="AX1178" s="136">
        <f t="shared" si="947"/>
        <v>0</v>
      </c>
      <c r="AY1178" s="136">
        <f t="shared" si="966"/>
        <v>0</v>
      </c>
      <c r="AZ1178" s="262"/>
      <c r="BA1178" s="262"/>
      <c r="BB1178" s="263"/>
      <c r="BC1178" s="167"/>
      <c r="BD1178" s="194"/>
      <c r="BE1178" s="194"/>
      <c r="BF1178" s="136">
        <f t="shared" si="967"/>
        <v>0</v>
      </c>
      <c r="BG1178" s="136">
        <f t="shared" si="948"/>
        <v>0</v>
      </c>
      <c r="BH1178" s="136">
        <f t="shared" si="968"/>
        <v>0</v>
      </c>
      <c r="BI1178" s="262"/>
      <c r="BJ1178" s="262"/>
      <c r="BK1178" s="263"/>
      <c r="BL1178" s="167"/>
      <c r="BM1178" s="194"/>
      <c r="BN1178" s="194"/>
      <c r="BO1178" s="136">
        <f t="shared" si="969"/>
        <v>0</v>
      </c>
      <c r="BP1178" s="136">
        <f t="shared" si="949"/>
        <v>0</v>
      </c>
      <c r="BQ1178" s="136">
        <f t="shared" si="970"/>
        <v>0</v>
      </c>
      <c r="BR1178" s="262"/>
      <c r="BS1178" s="262"/>
      <c r="BT1178" s="263"/>
      <c r="BU1178" s="167"/>
      <c r="BV1178" s="194"/>
      <c r="BW1178" s="194"/>
      <c r="BX1178" s="136">
        <f t="shared" si="971"/>
        <v>0</v>
      </c>
      <c r="BY1178" s="136">
        <f t="shared" si="950"/>
        <v>0</v>
      </c>
      <c r="BZ1178" s="136">
        <f t="shared" si="972"/>
        <v>0</v>
      </c>
      <c r="CA1178" s="262"/>
      <c r="CB1178" s="262"/>
      <c r="CC1178" s="263"/>
      <c r="CD1178" s="167"/>
      <c r="CE1178" s="194"/>
      <c r="CF1178" s="194"/>
      <c r="CG1178" s="136">
        <f t="shared" si="973"/>
        <v>0</v>
      </c>
      <c r="CH1178" s="136">
        <f t="shared" si="951"/>
        <v>0</v>
      </c>
      <c r="CI1178" s="136">
        <f t="shared" si="974"/>
        <v>0</v>
      </c>
      <c r="CJ1178" s="262"/>
      <c r="CK1178" s="262"/>
      <c r="CL1178" s="263"/>
      <c r="CM1178" s="167"/>
      <c r="CN1178" s="194"/>
      <c r="CO1178" s="194"/>
      <c r="CP1178" s="136">
        <f t="shared" si="975"/>
        <v>0</v>
      </c>
      <c r="CQ1178" s="136">
        <f t="shared" si="952"/>
        <v>0</v>
      </c>
      <c r="CR1178" s="136">
        <f t="shared" si="976"/>
        <v>0</v>
      </c>
      <c r="CS1178" s="262"/>
      <c r="CT1178" s="262"/>
      <c r="CU1178" s="263"/>
      <c r="CV1178" s="167"/>
      <c r="CW1178" s="194"/>
      <c r="CX1178" s="194"/>
      <c r="CY1178" s="136">
        <f t="shared" si="977"/>
        <v>0</v>
      </c>
      <c r="CZ1178" s="136">
        <f t="shared" si="953"/>
        <v>0</v>
      </c>
      <c r="DA1178" s="136">
        <f t="shared" si="978"/>
        <v>0</v>
      </c>
      <c r="DB1178" s="262"/>
      <c r="DC1178" s="262"/>
      <c r="DD1178" s="263"/>
    </row>
    <row r="1179" spans="1:108" x14ac:dyDescent="0.25">
      <c r="A1179" s="167"/>
      <c r="B1179" s="194"/>
      <c r="C1179" s="194"/>
      <c r="D1179" s="136">
        <f t="shared" si="954"/>
        <v>0</v>
      </c>
      <c r="E1179" s="136">
        <f t="shared" si="955"/>
        <v>0</v>
      </c>
      <c r="F1179" s="136">
        <f t="shared" si="956"/>
        <v>0</v>
      </c>
      <c r="G1179" s="262"/>
      <c r="H1179" s="262"/>
      <c r="I1179" s="263"/>
      <c r="J1179" s="167"/>
      <c r="K1179" s="194"/>
      <c r="L1179" s="194"/>
      <c r="M1179" s="136">
        <f t="shared" si="957"/>
        <v>0</v>
      </c>
      <c r="N1179" s="136">
        <f t="shared" si="943"/>
        <v>0</v>
      </c>
      <c r="O1179" s="136">
        <f t="shared" si="958"/>
        <v>0</v>
      </c>
      <c r="P1179" s="262"/>
      <c r="Q1179" s="262"/>
      <c r="R1179" s="263"/>
      <c r="S1179" s="167"/>
      <c r="T1179" s="194"/>
      <c r="U1179" s="194"/>
      <c r="V1179" s="136">
        <f t="shared" si="959"/>
        <v>0</v>
      </c>
      <c r="W1179" s="136">
        <f t="shared" si="944"/>
        <v>0</v>
      </c>
      <c r="X1179" s="136">
        <f t="shared" si="960"/>
        <v>0</v>
      </c>
      <c r="Y1179" s="262"/>
      <c r="Z1179" s="262"/>
      <c r="AA1179" s="263"/>
      <c r="AB1179" s="167"/>
      <c r="AC1179" s="194"/>
      <c r="AD1179" s="194"/>
      <c r="AE1179" s="136">
        <f t="shared" si="961"/>
        <v>0</v>
      </c>
      <c r="AF1179" s="136">
        <f t="shared" si="945"/>
        <v>0</v>
      </c>
      <c r="AG1179" s="136">
        <f t="shared" si="962"/>
        <v>0</v>
      </c>
      <c r="AH1179" s="262"/>
      <c r="AI1179" s="262"/>
      <c r="AJ1179" s="263"/>
      <c r="AK1179" s="167"/>
      <c r="AL1179" s="194"/>
      <c r="AM1179" s="194"/>
      <c r="AN1179" s="136">
        <f t="shared" si="963"/>
        <v>0</v>
      </c>
      <c r="AO1179" s="136">
        <f t="shared" si="946"/>
        <v>0</v>
      </c>
      <c r="AP1179" s="136">
        <f t="shared" si="964"/>
        <v>0</v>
      </c>
      <c r="AQ1179" s="262"/>
      <c r="AR1179" s="262"/>
      <c r="AS1179" s="263"/>
      <c r="AT1179" s="167"/>
      <c r="AU1179" s="194"/>
      <c r="AV1179" s="194"/>
      <c r="AW1179" s="136">
        <f t="shared" si="965"/>
        <v>0</v>
      </c>
      <c r="AX1179" s="136">
        <f t="shared" si="947"/>
        <v>0</v>
      </c>
      <c r="AY1179" s="136">
        <f t="shared" si="966"/>
        <v>0</v>
      </c>
      <c r="AZ1179" s="262"/>
      <c r="BA1179" s="262"/>
      <c r="BB1179" s="263"/>
      <c r="BC1179" s="167"/>
      <c r="BD1179" s="194"/>
      <c r="BE1179" s="194"/>
      <c r="BF1179" s="136">
        <f t="shared" si="967"/>
        <v>0</v>
      </c>
      <c r="BG1179" s="136">
        <f t="shared" si="948"/>
        <v>0</v>
      </c>
      <c r="BH1179" s="136">
        <f t="shared" si="968"/>
        <v>0</v>
      </c>
      <c r="BI1179" s="262"/>
      <c r="BJ1179" s="262"/>
      <c r="BK1179" s="263"/>
      <c r="BL1179" s="167"/>
      <c r="BM1179" s="194"/>
      <c r="BN1179" s="194"/>
      <c r="BO1179" s="136">
        <f t="shared" si="969"/>
        <v>0</v>
      </c>
      <c r="BP1179" s="136">
        <f t="shared" si="949"/>
        <v>0</v>
      </c>
      <c r="BQ1179" s="136">
        <f t="shared" si="970"/>
        <v>0</v>
      </c>
      <c r="BR1179" s="262"/>
      <c r="BS1179" s="262"/>
      <c r="BT1179" s="263"/>
      <c r="BU1179" s="167"/>
      <c r="BV1179" s="194"/>
      <c r="BW1179" s="194"/>
      <c r="BX1179" s="136">
        <f t="shared" si="971"/>
        <v>0</v>
      </c>
      <c r="BY1179" s="136">
        <f t="shared" si="950"/>
        <v>0</v>
      </c>
      <c r="BZ1179" s="136">
        <f t="shared" si="972"/>
        <v>0</v>
      </c>
      <c r="CA1179" s="262"/>
      <c r="CB1179" s="262"/>
      <c r="CC1179" s="263"/>
      <c r="CD1179" s="167"/>
      <c r="CE1179" s="194"/>
      <c r="CF1179" s="194"/>
      <c r="CG1179" s="136">
        <f t="shared" si="973"/>
        <v>0</v>
      </c>
      <c r="CH1179" s="136">
        <f t="shared" si="951"/>
        <v>0</v>
      </c>
      <c r="CI1179" s="136">
        <f t="shared" si="974"/>
        <v>0</v>
      </c>
      <c r="CJ1179" s="262"/>
      <c r="CK1179" s="262"/>
      <c r="CL1179" s="263"/>
      <c r="CM1179" s="167"/>
      <c r="CN1179" s="194"/>
      <c r="CO1179" s="194"/>
      <c r="CP1179" s="136">
        <f t="shared" si="975"/>
        <v>0</v>
      </c>
      <c r="CQ1179" s="136">
        <f t="shared" si="952"/>
        <v>0</v>
      </c>
      <c r="CR1179" s="136">
        <f t="shared" si="976"/>
        <v>0</v>
      </c>
      <c r="CS1179" s="262"/>
      <c r="CT1179" s="262"/>
      <c r="CU1179" s="263"/>
      <c r="CV1179" s="167"/>
      <c r="CW1179" s="194"/>
      <c r="CX1179" s="194"/>
      <c r="CY1179" s="136">
        <f t="shared" si="977"/>
        <v>0</v>
      </c>
      <c r="CZ1179" s="136">
        <f t="shared" si="953"/>
        <v>0</v>
      </c>
      <c r="DA1179" s="136">
        <f t="shared" si="978"/>
        <v>0</v>
      </c>
      <c r="DB1179" s="262"/>
      <c r="DC1179" s="262"/>
      <c r="DD1179" s="263"/>
    </row>
    <row r="1180" spans="1:108" x14ac:dyDescent="0.25">
      <c r="A1180" s="167"/>
      <c r="B1180" s="194"/>
      <c r="C1180" s="194"/>
      <c r="D1180" s="136">
        <f t="shared" si="954"/>
        <v>0</v>
      </c>
      <c r="E1180" s="136">
        <f t="shared" si="955"/>
        <v>0</v>
      </c>
      <c r="F1180" s="136">
        <f t="shared" si="956"/>
        <v>0</v>
      </c>
      <c r="G1180" s="262"/>
      <c r="H1180" s="262"/>
      <c r="I1180" s="263"/>
      <c r="J1180" s="167"/>
      <c r="K1180" s="194"/>
      <c r="L1180" s="194"/>
      <c r="M1180" s="136">
        <f t="shared" si="957"/>
        <v>0</v>
      </c>
      <c r="N1180" s="136">
        <f t="shared" si="943"/>
        <v>0</v>
      </c>
      <c r="O1180" s="136">
        <f t="shared" si="958"/>
        <v>0</v>
      </c>
      <c r="P1180" s="262"/>
      <c r="Q1180" s="262"/>
      <c r="R1180" s="263"/>
      <c r="S1180" s="167"/>
      <c r="T1180" s="194"/>
      <c r="U1180" s="194"/>
      <c r="V1180" s="136">
        <f t="shared" si="959"/>
        <v>0</v>
      </c>
      <c r="W1180" s="136">
        <f t="shared" si="944"/>
        <v>0</v>
      </c>
      <c r="X1180" s="136">
        <f t="shared" si="960"/>
        <v>0</v>
      </c>
      <c r="Y1180" s="262"/>
      <c r="Z1180" s="262"/>
      <c r="AA1180" s="263"/>
      <c r="AB1180" s="167"/>
      <c r="AC1180" s="194"/>
      <c r="AD1180" s="194"/>
      <c r="AE1180" s="136">
        <f t="shared" si="961"/>
        <v>0</v>
      </c>
      <c r="AF1180" s="136">
        <f t="shared" si="945"/>
        <v>0</v>
      </c>
      <c r="AG1180" s="136">
        <f t="shared" si="962"/>
        <v>0</v>
      </c>
      <c r="AH1180" s="262"/>
      <c r="AI1180" s="262"/>
      <c r="AJ1180" s="263"/>
      <c r="AK1180" s="167"/>
      <c r="AL1180" s="194"/>
      <c r="AM1180" s="194"/>
      <c r="AN1180" s="136">
        <f t="shared" si="963"/>
        <v>0</v>
      </c>
      <c r="AO1180" s="136">
        <f t="shared" si="946"/>
        <v>0</v>
      </c>
      <c r="AP1180" s="136">
        <f t="shared" si="964"/>
        <v>0</v>
      </c>
      <c r="AQ1180" s="262"/>
      <c r="AR1180" s="262"/>
      <c r="AS1180" s="263"/>
      <c r="AT1180" s="167"/>
      <c r="AU1180" s="194"/>
      <c r="AV1180" s="194"/>
      <c r="AW1180" s="136">
        <f t="shared" si="965"/>
        <v>0</v>
      </c>
      <c r="AX1180" s="136">
        <f t="shared" si="947"/>
        <v>0</v>
      </c>
      <c r="AY1180" s="136">
        <f t="shared" si="966"/>
        <v>0</v>
      </c>
      <c r="AZ1180" s="262"/>
      <c r="BA1180" s="262"/>
      <c r="BB1180" s="263"/>
      <c r="BC1180" s="167"/>
      <c r="BD1180" s="194"/>
      <c r="BE1180" s="194"/>
      <c r="BF1180" s="136">
        <f t="shared" si="967"/>
        <v>0</v>
      </c>
      <c r="BG1180" s="136">
        <f t="shared" si="948"/>
        <v>0</v>
      </c>
      <c r="BH1180" s="136">
        <f t="shared" si="968"/>
        <v>0</v>
      </c>
      <c r="BI1180" s="262"/>
      <c r="BJ1180" s="262"/>
      <c r="BK1180" s="263"/>
      <c r="BL1180" s="167"/>
      <c r="BM1180" s="194"/>
      <c r="BN1180" s="194"/>
      <c r="BO1180" s="136">
        <f t="shared" si="969"/>
        <v>0</v>
      </c>
      <c r="BP1180" s="136">
        <f t="shared" si="949"/>
        <v>0</v>
      </c>
      <c r="BQ1180" s="136">
        <f t="shared" si="970"/>
        <v>0</v>
      </c>
      <c r="BR1180" s="262"/>
      <c r="BS1180" s="262"/>
      <c r="BT1180" s="263"/>
      <c r="BU1180" s="167"/>
      <c r="BV1180" s="194"/>
      <c r="BW1180" s="194"/>
      <c r="BX1180" s="136">
        <f t="shared" si="971"/>
        <v>0</v>
      </c>
      <c r="BY1180" s="136">
        <f t="shared" si="950"/>
        <v>0</v>
      </c>
      <c r="BZ1180" s="136">
        <f t="shared" si="972"/>
        <v>0</v>
      </c>
      <c r="CA1180" s="262"/>
      <c r="CB1180" s="262"/>
      <c r="CC1180" s="263"/>
      <c r="CD1180" s="167"/>
      <c r="CE1180" s="194"/>
      <c r="CF1180" s="194"/>
      <c r="CG1180" s="136">
        <f t="shared" si="973"/>
        <v>0</v>
      </c>
      <c r="CH1180" s="136">
        <f t="shared" si="951"/>
        <v>0</v>
      </c>
      <c r="CI1180" s="136">
        <f t="shared" si="974"/>
        <v>0</v>
      </c>
      <c r="CJ1180" s="262"/>
      <c r="CK1180" s="262"/>
      <c r="CL1180" s="263"/>
      <c r="CM1180" s="167"/>
      <c r="CN1180" s="194"/>
      <c r="CO1180" s="194"/>
      <c r="CP1180" s="136">
        <f t="shared" si="975"/>
        <v>0</v>
      </c>
      <c r="CQ1180" s="136">
        <f t="shared" si="952"/>
        <v>0</v>
      </c>
      <c r="CR1180" s="136">
        <f t="shared" si="976"/>
        <v>0</v>
      </c>
      <c r="CS1180" s="262"/>
      <c r="CT1180" s="262"/>
      <c r="CU1180" s="263"/>
      <c r="CV1180" s="167"/>
      <c r="CW1180" s="194"/>
      <c r="CX1180" s="194"/>
      <c r="CY1180" s="136">
        <f t="shared" si="977"/>
        <v>0</v>
      </c>
      <c r="CZ1180" s="136">
        <f t="shared" si="953"/>
        <v>0</v>
      </c>
      <c r="DA1180" s="136">
        <f t="shared" si="978"/>
        <v>0</v>
      </c>
      <c r="DB1180" s="262"/>
      <c r="DC1180" s="262"/>
      <c r="DD1180" s="263"/>
    </row>
    <row r="1181" spans="1:108" x14ac:dyDescent="0.25">
      <c r="A1181" s="167"/>
      <c r="B1181" s="194"/>
      <c r="C1181" s="194"/>
      <c r="D1181" s="136">
        <f t="shared" si="954"/>
        <v>0</v>
      </c>
      <c r="E1181" s="136">
        <f t="shared" si="955"/>
        <v>0</v>
      </c>
      <c r="F1181" s="136">
        <f t="shared" si="956"/>
        <v>0</v>
      </c>
      <c r="G1181" s="262"/>
      <c r="H1181" s="262"/>
      <c r="I1181" s="263"/>
      <c r="J1181" s="167"/>
      <c r="K1181" s="194"/>
      <c r="L1181" s="194"/>
      <c r="M1181" s="136">
        <f t="shared" si="957"/>
        <v>0</v>
      </c>
      <c r="N1181" s="136">
        <f t="shared" si="943"/>
        <v>0</v>
      </c>
      <c r="O1181" s="136">
        <f t="shared" si="958"/>
        <v>0</v>
      </c>
      <c r="P1181" s="262"/>
      <c r="Q1181" s="262"/>
      <c r="R1181" s="263"/>
      <c r="S1181" s="167"/>
      <c r="T1181" s="194"/>
      <c r="U1181" s="194"/>
      <c r="V1181" s="136">
        <f t="shared" si="959"/>
        <v>0</v>
      </c>
      <c r="W1181" s="136">
        <f t="shared" si="944"/>
        <v>0</v>
      </c>
      <c r="X1181" s="136">
        <f t="shared" si="960"/>
        <v>0</v>
      </c>
      <c r="Y1181" s="262"/>
      <c r="Z1181" s="262"/>
      <c r="AA1181" s="263"/>
      <c r="AB1181" s="167"/>
      <c r="AC1181" s="194"/>
      <c r="AD1181" s="194"/>
      <c r="AE1181" s="136">
        <f t="shared" si="961"/>
        <v>0</v>
      </c>
      <c r="AF1181" s="136">
        <f t="shared" si="945"/>
        <v>0</v>
      </c>
      <c r="AG1181" s="136">
        <f t="shared" si="962"/>
        <v>0</v>
      </c>
      <c r="AH1181" s="262"/>
      <c r="AI1181" s="262"/>
      <c r="AJ1181" s="263"/>
      <c r="AK1181" s="167"/>
      <c r="AL1181" s="194"/>
      <c r="AM1181" s="194"/>
      <c r="AN1181" s="136">
        <f t="shared" si="963"/>
        <v>0</v>
      </c>
      <c r="AO1181" s="136">
        <f t="shared" si="946"/>
        <v>0</v>
      </c>
      <c r="AP1181" s="136">
        <f t="shared" si="964"/>
        <v>0</v>
      </c>
      <c r="AQ1181" s="262"/>
      <c r="AR1181" s="262"/>
      <c r="AS1181" s="263"/>
      <c r="AT1181" s="167"/>
      <c r="AU1181" s="194"/>
      <c r="AV1181" s="194"/>
      <c r="AW1181" s="136">
        <f t="shared" si="965"/>
        <v>0</v>
      </c>
      <c r="AX1181" s="136">
        <f t="shared" si="947"/>
        <v>0</v>
      </c>
      <c r="AY1181" s="136">
        <f t="shared" si="966"/>
        <v>0</v>
      </c>
      <c r="AZ1181" s="262"/>
      <c r="BA1181" s="262"/>
      <c r="BB1181" s="263"/>
      <c r="BC1181" s="167"/>
      <c r="BD1181" s="194"/>
      <c r="BE1181" s="194"/>
      <c r="BF1181" s="136">
        <f t="shared" si="967"/>
        <v>0</v>
      </c>
      <c r="BG1181" s="136">
        <f t="shared" si="948"/>
        <v>0</v>
      </c>
      <c r="BH1181" s="136">
        <f t="shared" si="968"/>
        <v>0</v>
      </c>
      <c r="BI1181" s="262"/>
      <c r="BJ1181" s="262"/>
      <c r="BK1181" s="263"/>
      <c r="BL1181" s="167"/>
      <c r="BM1181" s="194"/>
      <c r="BN1181" s="194"/>
      <c r="BO1181" s="136">
        <f t="shared" si="969"/>
        <v>0</v>
      </c>
      <c r="BP1181" s="136">
        <f t="shared" si="949"/>
        <v>0</v>
      </c>
      <c r="BQ1181" s="136">
        <f t="shared" si="970"/>
        <v>0</v>
      </c>
      <c r="BR1181" s="262"/>
      <c r="BS1181" s="262"/>
      <c r="BT1181" s="263"/>
      <c r="BU1181" s="167"/>
      <c r="BV1181" s="194"/>
      <c r="BW1181" s="194"/>
      <c r="BX1181" s="136">
        <f t="shared" si="971"/>
        <v>0</v>
      </c>
      <c r="BY1181" s="136">
        <f t="shared" si="950"/>
        <v>0</v>
      </c>
      <c r="BZ1181" s="136">
        <f t="shared" si="972"/>
        <v>0</v>
      </c>
      <c r="CA1181" s="262"/>
      <c r="CB1181" s="262"/>
      <c r="CC1181" s="263"/>
      <c r="CD1181" s="167"/>
      <c r="CE1181" s="194"/>
      <c r="CF1181" s="194"/>
      <c r="CG1181" s="136">
        <f t="shared" si="973"/>
        <v>0</v>
      </c>
      <c r="CH1181" s="136">
        <f t="shared" si="951"/>
        <v>0</v>
      </c>
      <c r="CI1181" s="136">
        <f t="shared" si="974"/>
        <v>0</v>
      </c>
      <c r="CJ1181" s="262"/>
      <c r="CK1181" s="262"/>
      <c r="CL1181" s="263"/>
      <c r="CM1181" s="167"/>
      <c r="CN1181" s="194"/>
      <c r="CO1181" s="194"/>
      <c r="CP1181" s="136">
        <f t="shared" si="975"/>
        <v>0</v>
      </c>
      <c r="CQ1181" s="136">
        <f t="shared" si="952"/>
        <v>0</v>
      </c>
      <c r="CR1181" s="136">
        <f t="shared" si="976"/>
        <v>0</v>
      </c>
      <c r="CS1181" s="262"/>
      <c r="CT1181" s="262"/>
      <c r="CU1181" s="263"/>
      <c r="CV1181" s="167"/>
      <c r="CW1181" s="194"/>
      <c r="CX1181" s="194"/>
      <c r="CY1181" s="136">
        <f t="shared" si="977"/>
        <v>0</v>
      </c>
      <c r="CZ1181" s="136">
        <f t="shared" si="953"/>
        <v>0</v>
      </c>
      <c r="DA1181" s="136">
        <f t="shared" si="978"/>
        <v>0</v>
      </c>
      <c r="DB1181" s="262"/>
      <c r="DC1181" s="262"/>
      <c r="DD1181" s="263"/>
    </row>
    <row r="1182" spans="1:108" x14ac:dyDescent="0.25">
      <c r="A1182" s="167"/>
      <c r="B1182" s="194"/>
      <c r="C1182" s="194"/>
      <c r="D1182" s="136">
        <f t="shared" si="954"/>
        <v>0</v>
      </c>
      <c r="E1182" s="136">
        <f t="shared" si="955"/>
        <v>0</v>
      </c>
      <c r="F1182" s="136">
        <f t="shared" si="956"/>
        <v>0</v>
      </c>
      <c r="G1182" s="262"/>
      <c r="H1182" s="262"/>
      <c r="I1182" s="263"/>
      <c r="J1182" s="167"/>
      <c r="K1182" s="194"/>
      <c r="L1182" s="194"/>
      <c r="M1182" s="136">
        <f t="shared" si="957"/>
        <v>0</v>
      </c>
      <c r="N1182" s="136">
        <f t="shared" si="943"/>
        <v>0</v>
      </c>
      <c r="O1182" s="136">
        <f t="shared" si="958"/>
        <v>0</v>
      </c>
      <c r="P1182" s="262"/>
      <c r="Q1182" s="262"/>
      <c r="R1182" s="263"/>
      <c r="S1182" s="167"/>
      <c r="T1182" s="194"/>
      <c r="U1182" s="194"/>
      <c r="V1182" s="136">
        <f t="shared" si="959"/>
        <v>0</v>
      </c>
      <c r="W1182" s="136">
        <f t="shared" si="944"/>
        <v>0</v>
      </c>
      <c r="X1182" s="136">
        <f t="shared" si="960"/>
        <v>0</v>
      </c>
      <c r="Y1182" s="262"/>
      <c r="Z1182" s="262"/>
      <c r="AA1182" s="263"/>
      <c r="AB1182" s="167"/>
      <c r="AC1182" s="194"/>
      <c r="AD1182" s="194"/>
      <c r="AE1182" s="136">
        <f t="shared" si="961"/>
        <v>0</v>
      </c>
      <c r="AF1182" s="136">
        <f t="shared" si="945"/>
        <v>0</v>
      </c>
      <c r="AG1182" s="136">
        <f t="shared" si="962"/>
        <v>0</v>
      </c>
      <c r="AH1182" s="262"/>
      <c r="AI1182" s="262"/>
      <c r="AJ1182" s="263"/>
      <c r="AK1182" s="167"/>
      <c r="AL1182" s="194"/>
      <c r="AM1182" s="194"/>
      <c r="AN1182" s="136">
        <f t="shared" si="963"/>
        <v>0</v>
      </c>
      <c r="AO1182" s="136">
        <f t="shared" si="946"/>
        <v>0</v>
      </c>
      <c r="AP1182" s="136">
        <f t="shared" si="964"/>
        <v>0</v>
      </c>
      <c r="AQ1182" s="262"/>
      <c r="AR1182" s="262"/>
      <c r="AS1182" s="263"/>
      <c r="AT1182" s="167"/>
      <c r="AU1182" s="194"/>
      <c r="AV1182" s="194"/>
      <c r="AW1182" s="136">
        <f t="shared" si="965"/>
        <v>0</v>
      </c>
      <c r="AX1182" s="136">
        <f t="shared" si="947"/>
        <v>0</v>
      </c>
      <c r="AY1182" s="136">
        <f t="shared" si="966"/>
        <v>0</v>
      </c>
      <c r="AZ1182" s="262"/>
      <c r="BA1182" s="262"/>
      <c r="BB1182" s="263"/>
      <c r="BC1182" s="167"/>
      <c r="BD1182" s="194"/>
      <c r="BE1182" s="194"/>
      <c r="BF1182" s="136">
        <f t="shared" si="967"/>
        <v>0</v>
      </c>
      <c r="BG1182" s="136">
        <f t="shared" si="948"/>
        <v>0</v>
      </c>
      <c r="BH1182" s="136">
        <f t="shared" si="968"/>
        <v>0</v>
      </c>
      <c r="BI1182" s="262"/>
      <c r="BJ1182" s="262"/>
      <c r="BK1182" s="263"/>
      <c r="BL1182" s="167"/>
      <c r="BM1182" s="194"/>
      <c r="BN1182" s="194"/>
      <c r="BO1182" s="136">
        <f t="shared" si="969"/>
        <v>0</v>
      </c>
      <c r="BP1182" s="136">
        <f t="shared" si="949"/>
        <v>0</v>
      </c>
      <c r="BQ1182" s="136">
        <f t="shared" si="970"/>
        <v>0</v>
      </c>
      <c r="BR1182" s="262"/>
      <c r="BS1182" s="262"/>
      <c r="BT1182" s="263"/>
      <c r="BU1182" s="167"/>
      <c r="BV1182" s="194"/>
      <c r="BW1182" s="194"/>
      <c r="BX1182" s="136">
        <f t="shared" si="971"/>
        <v>0</v>
      </c>
      <c r="BY1182" s="136">
        <f t="shared" si="950"/>
        <v>0</v>
      </c>
      <c r="BZ1182" s="136">
        <f t="shared" si="972"/>
        <v>0</v>
      </c>
      <c r="CA1182" s="262"/>
      <c r="CB1182" s="262"/>
      <c r="CC1182" s="263"/>
      <c r="CD1182" s="167"/>
      <c r="CE1182" s="194"/>
      <c r="CF1182" s="194"/>
      <c r="CG1182" s="136">
        <f t="shared" si="973"/>
        <v>0</v>
      </c>
      <c r="CH1182" s="136">
        <f t="shared" si="951"/>
        <v>0</v>
      </c>
      <c r="CI1182" s="136">
        <f t="shared" si="974"/>
        <v>0</v>
      </c>
      <c r="CJ1182" s="262"/>
      <c r="CK1182" s="262"/>
      <c r="CL1182" s="263"/>
      <c r="CM1182" s="167"/>
      <c r="CN1182" s="194"/>
      <c r="CO1182" s="194"/>
      <c r="CP1182" s="136">
        <f t="shared" si="975"/>
        <v>0</v>
      </c>
      <c r="CQ1182" s="136">
        <f t="shared" si="952"/>
        <v>0</v>
      </c>
      <c r="CR1182" s="136">
        <f t="shared" si="976"/>
        <v>0</v>
      </c>
      <c r="CS1182" s="262"/>
      <c r="CT1182" s="262"/>
      <c r="CU1182" s="263"/>
      <c r="CV1182" s="167"/>
      <c r="CW1182" s="194"/>
      <c r="CX1182" s="194"/>
      <c r="CY1182" s="136">
        <f t="shared" si="977"/>
        <v>0</v>
      </c>
      <c r="CZ1182" s="136">
        <f t="shared" si="953"/>
        <v>0</v>
      </c>
      <c r="DA1182" s="136">
        <f t="shared" si="978"/>
        <v>0</v>
      </c>
      <c r="DB1182" s="262"/>
      <c r="DC1182" s="262"/>
      <c r="DD1182" s="263"/>
    </row>
    <row r="1183" spans="1:108" x14ac:dyDescent="0.25">
      <c r="A1183" s="167"/>
      <c r="B1183" s="194"/>
      <c r="C1183" s="194"/>
      <c r="D1183" s="136">
        <f t="shared" si="954"/>
        <v>0</v>
      </c>
      <c r="E1183" s="136">
        <f t="shared" si="955"/>
        <v>0</v>
      </c>
      <c r="F1183" s="136">
        <f t="shared" si="956"/>
        <v>0</v>
      </c>
      <c r="G1183" s="262"/>
      <c r="H1183" s="262"/>
      <c r="I1183" s="263"/>
      <c r="J1183" s="167"/>
      <c r="K1183" s="194"/>
      <c r="L1183" s="194"/>
      <c r="M1183" s="136">
        <f t="shared" si="957"/>
        <v>0</v>
      </c>
      <c r="N1183" s="136">
        <f t="shared" si="943"/>
        <v>0</v>
      </c>
      <c r="O1183" s="136">
        <f t="shared" si="958"/>
        <v>0</v>
      </c>
      <c r="P1183" s="262"/>
      <c r="Q1183" s="262"/>
      <c r="R1183" s="263"/>
      <c r="S1183" s="167"/>
      <c r="T1183" s="194"/>
      <c r="U1183" s="194"/>
      <c r="V1183" s="136">
        <f t="shared" si="959"/>
        <v>0</v>
      </c>
      <c r="W1183" s="136">
        <f t="shared" si="944"/>
        <v>0</v>
      </c>
      <c r="X1183" s="136">
        <f t="shared" si="960"/>
        <v>0</v>
      </c>
      <c r="Y1183" s="262"/>
      <c r="Z1183" s="262"/>
      <c r="AA1183" s="263"/>
      <c r="AB1183" s="167"/>
      <c r="AC1183" s="194"/>
      <c r="AD1183" s="194"/>
      <c r="AE1183" s="136">
        <f t="shared" si="961"/>
        <v>0</v>
      </c>
      <c r="AF1183" s="136">
        <f t="shared" si="945"/>
        <v>0</v>
      </c>
      <c r="AG1183" s="136">
        <f t="shared" si="962"/>
        <v>0</v>
      </c>
      <c r="AH1183" s="262"/>
      <c r="AI1183" s="262"/>
      <c r="AJ1183" s="263"/>
      <c r="AK1183" s="167"/>
      <c r="AL1183" s="194"/>
      <c r="AM1183" s="194"/>
      <c r="AN1183" s="136">
        <f t="shared" si="963"/>
        <v>0</v>
      </c>
      <c r="AO1183" s="136">
        <f t="shared" si="946"/>
        <v>0</v>
      </c>
      <c r="AP1183" s="136">
        <f t="shared" si="964"/>
        <v>0</v>
      </c>
      <c r="AQ1183" s="262"/>
      <c r="AR1183" s="262"/>
      <c r="AS1183" s="263"/>
      <c r="AT1183" s="167"/>
      <c r="AU1183" s="194"/>
      <c r="AV1183" s="194"/>
      <c r="AW1183" s="136">
        <f t="shared" si="965"/>
        <v>0</v>
      </c>
      <c r="AX1183" s="136">
        <f t="shared" si="947"/>
        <v>0</v>
      </c>
      <c r="AY1183" s="136">
        <f t="shared" si="966"/>
        <v>0</v>
      </c>
      <c r="AZ1183" s="262"/>
      <c r="BA1183" s="262"/>
      <c r="BB1183" s="263"/>
      <c r="BC1183" s="167"/>
      <c r="BD1183" s="194"/>
      <c r="BE1183" s="194"/>
      <c r="BF1183" s="136">
        <f t="shared" si="967"/>
        <v>0</v>
      </c>
      <c r="BG1183" s="136">
        <f t="shared" si="948"/>
        <v>0</v>
      </c>
      <c r="BH1183" s="136">
        <f t="shared" si="968"/>
        <v>0</v>
      </c>
      <c r="BI1183" s="262"/>
      <c r="BJ1183" s="262"/>
      <c r="BK1183" s="263"/>
      <c r="BL1183" s="167"/>
      <c r="BM1183" s="194"/>
      <c r="BN1183" s="194"/>
      <c r="BO1183" s="136">
        <f t="shared" si="969"/>
        <v>0</v>
      </c>
      <c r="BP1183" s="136">
        <f t="shared" si="949"/>
        <v>0</v>
      </c>
      <c r="BQ1183" s="136">
        <f t="shared" si="970"/>
        <v>0</v>
      </c>
      <c r="BR1183" s="262"/>
      <c r="BS1183" s="262"/>
      <c r="BT1183" s="263"/>
      <c r="BU1183" s="167"/>
      <c r="BV1183" s="194"/>
      <c r="BW1183" s="194"/>
      <c r="BX1183" s="136">
        <f t="shared" si="971"/>
        <v>0</v>
      </c>
      <c r="BY1183" s="136">
        <f t="shared" si="950"/>
        <v>0</v>
      </c>
      <c r="BZ1183" s="136">
        <f t="shared" si="972"/>
        <v>0</v>
      </c>
      <c r="CA1183" s="262"/>
      <c r="CB1183" s="262"/>
      <c r="CC1183" s="263"/>
      <c r="CD1183" s="167"/>
      <c r="CE1183" s="194"/>
      <c r="CF1183" s="194"/>
      <c r="CG1183" s="136">
        <f t="shared" si="973"/>
        <v>0</v>
      </c>
      <c r="CH1183" s="136">
        <f t="shared" si="951"/>
        <v>0</v>
      </c>
      <c r="CI1183" s="136">
        <f t="shared" si="974"/>
        <v>0</v>
      </c>
      <c r="CJ1183" s="262"/>
      <c r="CK1183" s="262"/>
      <c r="CL1183" s="263"/>
      <c r="CM1183" s="167"/>
      <c r="CN1183" s="194"/>
      <c r="CO1183" s="194"/>
      <c r="CP1183" s="136">
        <f t="shared" si="975"/>
        <v>0</v>
      </c>
      <c r="CQ1183" s="136">
        <f t="shared" si="952"/>
        <v>0</v>
      </c>
      <c r="CR1183" s="136">
        <f t="shared" si="976"/>
        <v>0</v>
      </c>
      <c r="CS1183" s="262"/>
      <c r="CT1183" s="262"/>
      <c r="CU1183" s="263"/>
      <c r="CV1183" s="167"/>
      <c r="CW1183" s="194"/>
      <c r="CX1183" s="194"/>
      <c r="CY1183" s="136">
        <f t="shared" si="977"/>
        <v>0</v>
      </c>
      <c r="CZ1183" s="136">
        <f t="shared" si="953"/>
        <v>0</v>
      </c>
      <c r="DA1183" s="136">
        <f t="shared" si="978"/>
        <v>0</v>
      </c>
      <c r="DB1183" s="262"/>
      <c r="DC1183" s="262"/>
      <c r="DD1183" s="263"/>
    </row>
    <row r="1184" spans="1:108" x14ac:dyDescent="0.25">
      <c r="A1184" s="167"/>
      <c r="B1184" s="194"/>
      <c r="C1184" s="194"/>
      <c r="D1184" s="136">
        <f t="shared" si="954"/>
        <v>0</v>
      </c>
      <c r="E1184" s="136">
        <f t="shared" si="955"/>
        <v>0</v>
      </c>
      <c r="F1184" s="136">
        <f t="shared" si="956"/>
        <v>0</v>
      </c>
      <c r="G1184" s="262"/>
      <c r="H1184" s="262"/>
      <c r="I1184" s="263"/>
      <c r="J1184" s="167"/>
      <c r="K1184" s="194"/>
      <c r="L1184" s="194"/>
      <c r="M1184" s="136">
        <f t="shared" si="957"/>
        <v>0</v>
      </c>
      <c r="N1184" s="136">
        <f t="shared" si="943"/>
        <v>0</v>
      </c>
      <c r="O1184" s="136">
        <f t="shared" si="958"/>
        <v>0</v>
      </c>
      <c r="P1184" s="262"/>
      <c r="Q1184" s="262"/>
      <c r="R1184" s="263"/>
      <c r="S1184" s="167"/>
      <c r="T1184" s="194"/>
      <c r="U1184" s="194"/>
      <c r="V1184" s="136">
        <f t="shared" si="959"/>
        <v>0</v>
      </c>
      <c r="W1184" s="136">
        <f t="shared" si="944"/>
        <v>0</v>
      </c>
      <c r="X1184" s="136">
        <f t="shared" si="960"/>
        <v>0</v>
      </c>
      <c r="Y1184" s="262"/>
      <c r="Z1184" s="262"/>
      <c r="AA1184" s="263"/>
      <c r="AB1184" s="167"/>
      <c r="AC1184" s="194"/>
      <c r="AD1184" s="194"/>
      <c r="AE1184" s="136">
        <f t="shared" si="961"/>
        <v>0</v>
      </c>
      <c r="AF1184" s="136">
        <f t="shared" si="945"/>
        <v>0</v>
      </c>
      <c r="AG1184" s="136">
        <f t="shared" si="962"/>
        <v>0</v>
      </c>
      <c r="AH1184" s="262"/>
      <c r="AI1184" s="262"/>
      <c r="AJ1184" s="263"/>
      <c r="AK1184" s="167"/>
      <c r="AL1184" s="194"/>
      <c r="AM1184" s="194"/>
      <c r="AN1184" s="136">
        <f t="shared" si="963"/>
        <v>0</v>
      </c>
      <c r="AO1184" s="136">
        <f t="shared" si="946"/>
        <v>0</v>
      </c>
      <c r="AP1184" s="136">
        <f t="shared" si="964"/>
        <v>0</v>
      </c>
      <c r="AQ1184" s="262"/>
      <c r="AR1184" s="262"/>
      <c r="AS1184" s="263"/>
      <c r="AT1184" s="167"/>
      <c r="AU1184" s="194"/>
      <c r="AV1184" s="194"/>
      <c r="AW1184" s="136">
        <f t="shared" si="965"/>
        <v>0</v>
      </c>
      <c r="AX1184" s="136">
        <f t="shared" si="947"/>
        <v>0</v>
      </c>
      <c r="AY1184" s="136">
        <f t="shared" si="966"/>
        <v>0</v>
      </c>
      <c r="AZ1184" s="262"/>
      <c r="BA1184" s="262"/>
      <c r="BB1184" s="263"/>
      <c r="BC1184" s="167"/>
      <c r="BD1184" s="194"/>
      <c r="BE1184" s="194"/>
      <c r="BF1184" s="136">
        <f t="shared" si="967"/>
        <v>0</v>
      </c>
      <c r="BG1184" s="136">
        <f t="shared" si="948"/>
        <v>0</v>
      </c>
      <c r="BH1184" s="136">
        <f t="shared" si="968"/>
        <v>0</v>
      </c>
      <c r="BI1184" s="262"/>
      <c r="BJ1184" s="262"/>
      <c r="BK1184" s="263"/>
      <c r="BL1184" s="167"/>
      <c r="BM1184" s="194"/>
      <c r="BN1184" s="194"/>
      <c r="BO1184" s="136">
        <f t="shared" si="969"/>
        <v>0</v>
      </c>
      <c r="BP1184" s="136">
        <f t="shared" si="949"/>
        <v>0</v>
      </c>
      <c r="BQ1184" s="136">
        <f t="shared" si="970"/>
        <v>0</v>
      </c>
      <c r="BR1184" s="262"/>
      <c r="BS1184" s="262"/>
      <c r="BT1184" s="263"/>
      <c r="BU1184" s="167"/>
      <c r="BV1184" s="194"/>
      <c r="BW1184" s="194"/>
      <c r="BX1184" s="136">
        <f t="shared" si="971"/>
        <v>0</v>
      </c>
      <c r="BY1184" s="136">
        <f t="shared" si="950"/>
        <v>0</v>
      </c>
      <c r="BZ1184" s="136">
        <f t="shared" si="972"/>
        <v>0</v>
      </c>
      <c r="CA1184" s="262"/>
      <c r="CB1184" s="262"/>
      <c r="CC1184" s="263"/>
      <c r="CD1184" s="167"/>
      <c r="CE1184" s="194"/>
      <c r="CF1184" s="194"/>
      <c r="CG1184" s="136">
        <f t="shared" si="973"/>
        <v>0</v>
      </c>
      <c r="CH1184" s="136">
        <f t="shared" si="951"/>
        <v>0</v>
      </c>
      <c r="CI1184" s="136">
        <f t="shared" si="974"/>
        <v>0</v>
      </c>
      <c r="CJ1184" s="262"/>
      <c r="CK1184" s="262"/>
      <c r="CL1184" s="263"/>
      <c r="CM1184" s="167"/>
      <c r="CN1184" s="194"/>
      <c r="CO1184" s="194"/>
      <c r="CP1184" s="136">
        <f t="shared" si="975"/>
        <v>0</v>
      </c>
      <c r="CQ1184" s="136">
        <f t="shared" si="952"/>
        <v>0</v>
      </c>
      <c r="CR1184" s="136">
        <f t="shared" si="976"/>
        <v>0</v>
      </c>
      <c r="CS1184" s="262"/>
      <c r="CT1184" s="262"/>
      <c r="CU1184" s="263"/>
      <c r="CV1184" s="167"/>
      <c r="CW1184" s="194"/>
      <c r="CX1184" s="194"/>
      <c r="CY1184" s="136">
        <f t="shared" si="977"/>
        <v>0</v>
      </c>
      <c r="CZ1184" s="136">
        <f t="shared" si="953"/>
        <v>0</v>
      </c>
      <c r="DA1184" s="136">
        <f t="shared" si="978"/>
        <v>0</v>
      </c>
      <c r="DB1184" s="262"/>
      <c r="DC1184" s="262"/>
      <c r="DD1184" s="263"/>
    </row>
    <row r="1185" spans="1:108" x14ac:dyDescent="0.25">
      <c r="A1185" s="167"/>
      <c r="B1185" s="194"/>
      <c r="C1185" s="194"/>
      <c r="D1185" s="136">
        <f t="shared" si="954"/>
        <v>0</v>
      </c>
      <c r="E1185" s="136">
        <f t="shared" si="955"/>
        <v>0</v>
      </c>
      <c r="F1185" s="136">
        <f t="shared" si="956"/>
        <v>0</v>
      </c>
      <c r="G1185" s="262"/>
      <c r="H1185" s="262"/>
      <c r="I1185" s="263"/>
      <c r="J1185" s="167"/>
      <c r="K1185" s="194"/>
      <c r="L1185" s="194"/>
      <c r="M1185" s="136">
        <f t="shared" si="957"/>
        <v>0</v>
      </c>
      <c r="N1185" s="136">
        <f t="shared" si="943"/>
        <v>0</v>
      </c>
      <c r="O1185" s="136">
        <f t="shared" si="958"/>
        <v>0</v>
      </c>
      <c r="P1185" s="262"/>
      <c r="Q1185" s="262"/>
      <c r="R1185" s="263"/>
      <c r="S1185" s="167"/>
      <c r="T1185" s="194"/>
      <c r="U1185" s="194"/>
      <c r="V1185" s="136">
        <f t="shared" si="959"/>
        <v>0</v>
      </c>
      <c r="W1185" s="136">
        <f t="shared" si="944"/>
        <v>0</v>
      </c>
      <c r="X1185" s="136">
        <f t="shared" si="960"/>
        <v>0</v>
      </c>
      <c r="Y1185" s="262"/>
      <c r="Z1185" s="262"/>
      <c r="AA1185" s="263"/>
      <c r="AB1185" s="167"/>
      <c r="AC1185" s="194"/>
      <c r="AD1185" s="194"/>
      <c r="AE1185" s="136">
        <f t="shared" si="961"/>
        <v>0</v>
      </c>
      <c r="AF1185" s="136">
        <f t="shared" si="945"/>
        <v>0</v>
      </c>
      <c r="AG1185" s="136">
        <f t="shared" si="962"/>
        <v>0</v>
      </c>
      <c r="AH1185" s="262"/>
      <c r="AI1185" s="262"/>
      <c r="AJ1185" s="263"/>
      <c r="AK1185" s="167"/>
      <c r="AL1185" s="194"/>
      <c r="AM1185" s="194"/>
      <c r="AN1185" s="136">
        <f t="shared" si="963"/>
        <v>0</v>
      </c>
      <c r="AO1185" s="136">
        <f t="shared" si="946"/>
        <v>0</v>
      </c>
      <c r="AP1185" s="136">
        <f t="shared" si="964"/>
        <v>0</v>
      </c>
      <c r="AQ1185" s="262"/>
      <c r="AR1185" s="262"/>
      <c r="AS1185" s="263"/>
      <c r="AT1185" s="167"/>
      <c r="AU1185" s="194"/>
      <c r="AV1185" s="194"/>
      <c r="AW1185" s="136">
        <f t="shared" si="965"/>
        <v>0</v>
      </c>
      <c r="AX1185" s="136">
        <f t="shared" si="947"/>
        <v>0</v>
      </c>
      <c r="AY1185" s="136">
        <f t="shared" si="966"/>
        <v>0</v>
      </c>
      <c r="AZ1185" s="262"/>
      <c r="BA1185" s="262"/>
      <c r="BB1185" s="263"/>
      <c r="BC1185" s="167"/>
      <c r="BD1185" s="194"/>
      <c r="BE1185" s="194"/>
      <c r="BF1185" s="136">
        <f t="shared" si="967"/>
        <v>0</v>
      </c>
      <c r="BG1185" s="136">
        <f t="shared" si="948"/>
        <v>0</v>
      </c>
      <c r="BH1185" s="136">
        <f t="shared" si="968"/>
        <v>0</v>
      </c>
      <c r="BI1185" s="262"/>
      <c r="BJ1185" s="262"/>
      <c r="BK1185" s="263"/>
      <c r="BL1185" s="167"/>
      <c r="BM1185" s="194"/>
      <c r="BN1185" s="194"/>
      <c r="BO1185" s="136">
        <f t="shared" si="969"/>
        <v>0</v>
      </c>
      <c r="BP1185" s="136">
        <f t="shared" si="949"/>
        <v>0</v>
      </c>
      <c r="BQ1185" s="136">
        <f t="shared" si="970"/>
        <v>0</v>
      </c>
      <c r="BR1185" s="262"/>
      <c r="BS1185" s="262"/>
      <c r="BT1185" s="263"/>
      <c r="BU1185" s="167"/>
      <c r="BV1185" s="194"/>
      <c r="BW1185" s="194"/>
      <c r="BX1185" s="136">
        <f t="shared" si="971"/>
        <v>0</v>
      </c>
      <c r="BY1185" s="136">
        <f t="shared" si="950"/>
        <v>0</v>
      </c>
      <c r="BZ1185" s="136">
        <f t="shared" si="972"/>
        <v>0</v>
      </c>
      <c r="CA1185" s="262"/>
      <c r="CB1185" s="262"/>
      <c r="CC1185" s="263"/>
      <c r="CD1185" s="167"/>
      <c r="CE1185" s="194"/>
      <c r="CF1185" s="194"/>
      <c r="CG1185" s="136">
        <f t="shared" si="973"/>
        <v>0</v>
      </c>
      <c r="CH1185" s="136">
        <f t="shared" si="951"/>
        <v>0</v>
      </c>
      <c r="CI1185" s="136">
        <f t="shared" si="974"/>
        <v>0</v>
      </c>
      <c r="CJ1185" s="262"/>
      <c r="CK1185" s="262"/>
      <c r="CL1185" s="263"/>
      <c r="CM1185" s="167"/>
      <c r="CN1185" s="194"/>
      <c r="CO1185" s="194"/>
      <c r="CP1185" s="136">
        <f t="shared" si="975"/>
        <v>0</v>
      </c>
      <c r="CQ1185" s="136">
        <f t="shared" si="952"/>
        <v>0</v>
      </c>
      <c r="CR1185" s="136">
        <f t="shared" si="976"/>
        <v>0</v>
      </c>
      <c r="CS1185" s="262"/>
      <c r="CT1185" s="262"/>
      <c r="CU1185" s="263"/>
      <c r="CV1185" s="167"/>
      <c r="CW1185" s="194"/>
      <c r="CX1185" s="194"/>
      <c r="CY1185" s="136">
        <f t="shared" si="977"/>
        <v>0</v>
      </c>
      <c r="CZ1185" s="136">
        <f t="shared" si="953"/>
        <v>0</v>
      </c>
      <c r="DA1185" s="136">
        <f t="shared" si="978"/>
        <v>0</v>
      </c>
      <c r="DB1185" s="262"/>
      <c r="DC1185" s="262"/>
      <c r="DD1185" s="263"/>
    </row>
    <row r="1186" spans="1:108" x14ac:dyDescent="0.25">
      <c r="A1186" s="167"/>
      <c r="B1186" s="194"/>
      <c r="C1186" s="194"/>
      <c r="D1186" s="136">
        <f t="shared" si="954"/>
        <v>0</v>
      </c>
      <c r="E1186" s="136">
        <f t="shared" si="955"/>
        <v>0</v>
      </c>
      <c r="F1186" s="136">
        <f t="shared" si="956"/>
        <v>0</v>
      </c>
      <c r="G1186" s="262"/>
      <c r="H1186" s="262"/>
      <c r="I1186" s="263"/>
      <c r="J1186" s="167"/>
      <c r="K1186" s="194"/>
      <c r="L1186" s="194"/>
      <c r="M1186" s="136">
        <f t="shared" si="957"/>
        <v>0</v>
      </c>
      <c r="N1186" s="136">
        <f t="shared" si="943"/>
        <v>0</v>
      </c>
      <c r="O1186" s="136">
        <f t="shared" si="958"/>
        <v>0</v>
      </c>
      <c r="P1186" s="262"/>
      <c r="Q1186" s="262"/>
      <c r="R1186" s="263"/>
      <c r="S1186" s="167"/>
      <c r="T1186" s="194"/>
      <c r="U1186" s="194"/>
      <c r="V1186" s="136">
        <f t="shared" si="959"/>
        <v>0</v>
      </c>
      <c r="W1186" s="136">
        <f t="shared" si="944"/>
        <v>0</v>
      </c>
      <c r="X1186" s="136">
        <f t="shared" si="960"/>
        <v>0</v>
      </c>
      <c r="Y1186" s="262"/>
      <c r="Z1186" s="262"/>
      <c r="AA1186" s="263"/>
      <c r="AB1186" s="167"/>
      <c r="AC1186" s="194"/>
      <c r="AD1186" s="194"/>
      <c r="AE1186" s="136">
        <f t="shared" si="961"/>
        <v>0</v>
      </c>
      <c r="AF1186" s="136">
        <f t="shared" si="945"/>
        <v>0</v>
      </c>
      <c r="AG1186" s="136">
        <f t="shared" si="962"/>
        <v>0</v>
      </c>
      <c r="AH1186" s="262"/>
      <c r="AI1186" s="262"/>
      <c r="AJ1186" s="263"/>
      <c r="AK1186" s="167"/>
      <c r="AL1186" s="194"/>
      <c r="AM1186" s="194"/>
      <c r="AN1186" s="136">
        <f t="shared" si="963"/>
        <v>0</v>
      </c>
      <c r="AO1186" s="136">
        <f t="shared" si="946"/>
        <v>0</v>
      </c>
      <c r="AP1186" s="136">
        <f t="shared" si="964"/>
        <v>0</v>
      </c>
      <c r="AQ1186" s="262"/>
      <c r="AR1186" s="262"/>
      <c r="AS1186" s="263"/>
      <c r="AT1186" s="167"/>
      <c r="AU1186" s="194"/>
      <c r="AV1186" s="194"/>
      <c r="AW1186" s="136">
        <f t="shared" si="965"/>
        <v>0</v>
      </c>
      <c r="AX1186" s="136">
        <f t="shared" si="947"/>
        <v>0</v>
      </c>
      <c r="AY1186" s="136">
        <f t="shared" si="966"/>
        <v>0</v>
      </c>
      <c r="AZ1186" s="262"/>
      <c r="BA1186" s="262"/>
      <c r="BB1186" s="263"/>
      <c r="BC1186" s="167"/>
      <c r="BD1186" s="194"/>
      <c r="BE1186" s="194"/>
      <c r="BF1186" s="136">
        <f t="shared" si="967"/>
        <v>0</v>
      </c>
      <c r="BG1186" s="136">
        <f t="shared" si="948"/>
        <v>0</v>
      </c>
      <c r="BH1186" s="136">
        <f t="shared" si="968"/>
        <v>0</v>
      </c>
      <c r="BI1186" s="262"/>
      <c r="BJ1186" s="262"/>
      <c r="BK1186" s="263"/>
      <c r="BL1186" s="167"/>
      <c r="BM1186" s="194"/>
      <c r="BN1186" s="194"/>
      <c r="BO1186" s="136">
        <f t="shared" si="969"/>
        <v>0</v>
      </c>
      <c r="BP1186" s="136">
        <f t="shared" si="949"/>
        <v>0</v>
      </c>
      <c r="BQ1186" s="136">
        <f t="shared" si="970"/>
        <v>0</v>
      </c>
      <c r="BR1186" s="262"/>
      <c r="BS1186" s="262"/>
      <c r="BT1186" s="263"/>
      <c r="BU1186" s="167"/>
      <c r="BV1186" s="194"/>
      <c r="BW1186" s="194"/>
      <c r="BX1186" s="136">
        <f t="shared" si="971"/>
        <v>0</v>
      </c>
      <c r="BY1186" s="136">
        <f t="shared" si="950"/>
        <v>0</v>
      </c>
      <c r="BZ1186" s="136">
        <f t="shared" si="972"/>
        <v>0</v>
      </c>
      <c r="CA1186" s="262"/>
      <c r="CB1186" s="262"/>
      <c r="CC1186" s="263"/>
      <c r="CD1186" s="167"/>
      <c r="CE1186" s="194"/>
      <c r="CF1186" s="194"/>
      <c r="CG1186" s="136">
        <f t="shared" si="973"/>
        <v>0</v>
      </c>
      <c r="CH1186" s="136">
        <f t="shared" si="951"/>
        <v>0</v>
      </c>
      <c r="CI1186" s="136">
        <f t="shared" si="974"/>
        <v>0</v>
      </c>
      <c r="CJ1186" s="262"/>
      <c r="CK1186" s="262"/>
      <c r="CL1186" s="263"/>
      <c r="CM1186" s="167"/>
      <c r="CN1186" s="194"/>
      <c r="CO1186" s="194"/>
      <c r="CP1186" s="136">
        <f t="shared" si="975"/>
        <v>0</v>
      </c>
      <c r="CQ1186" s="136">
        <f t="shared" si="952"/>
        <v>0</v>
      </c>
      <c r="CR1186" s="136">
        <f t="shared" si="976"/>
        <v>0</v>
      </c>
      <c r="CS1186" s="262"/>
      <c r="CT1186" s="262"/>
      <c r="CU1186" s="263"/>
      <c r="CV1186" s="167"/>
      <c r="CW1186" s="194"/>
      <c r="CX1186" s="194"/>
      <c r="CY1186" s="136">
        <f t="shared" si="977"/>
        <v>0</v>
      </c>
      <c r="CZ1186" s="136">
        <f t="shared" si="953"/>
        <v>0</v>
      </c>
      <c r="DA1186" s="136">
        <f t="shared" si="978"/>
        <v>0</v>
      </c>
      <c r="DB1186" s="262"/>
      <c r="DC1186" s="262"/>
      <c r="DD1186" s="263"/>
    </row>
    <row r="1187" spans="1:108" x14ac:dyDescent="0.25">
      <c r="A1187" s="167"/>
      <c r="B1187" s="194"/>
      <c r="C1187" s="194"/>
      <c r="D1187" s="136">
        <f t="shared" si="954"/>
        <v>0</v>
      </c>
      <c r="E1187" s="136">
        <f t="shared" si="955"/>
        <v>0</v>
      </c>
      <c r="F1187" s="136">
        <f t="shared" si="956"/>
        <v>0</v>
      </c>
      <c r="G1187" s="262"/>
      <c r="H1187" s="262"/>
      <c r="I1187" s="263"/>
      <c r="J1187" s="167"/>
      <c r="K1187" s="194"/>
      <c r="L1187" s="194"/>
      <c r="M1187" s="136">
        <f t="shared" si="957"/>
        <v>0</v>
      </c>
      <c r="N1187" s="136">
        <f t="shared" si="943"/>
        <v>0</v>
      </c>
      <c r="O1187" s="136">
        <f t="shared" si="958"/>
        <v>0</v>
      </c>
      <c r="P1187" s="262"/>
      <c r="Q1187" s="262"/>
      <c r="R1187" s="263"/>
      <c r="S1187" s="167"/>
      <c r="T1187" s="194"/>
      <c r="U1187" s="194"/>
      <c r="V1187" s="136">
        <f t="shared" si="959"/>
        <v>0</v>
      </c>
      <c r="W1187" s="136">
        <f t="shared" si="944"/>
        <v>0</v>
      </c>
      <c r="X1187" s="136">
        <f t="shared" si="960"/>
        <v>0</v>
      </c>
      <c r="Y1187" s="262"/>
      <c r="Z1187" s="262"/>
      <c r="AA1187" s="263"/>
      <c r="AB1187" s="167"/>
      <c r="AC1187" s="194"/>
      <c r="AD1187" s="194"/>
      <c r="AE1187" s="136">
        <f t="shared" si="961"/>
        <v>0</v>
      </c>
      <c r="AF1187" s="136">
        <f t="shared" si="945"/>
        <v>0</v>
      </c>
      <c r="AG1187" s="136">
        <f t="shared" si="962"/>
        <v>0</v>
      </c>
      <c r="AH1187" s="262"/>
      <c r="AI1187" s="262"/>
      <c r="AJ1187" s="263"/>
      <c r="AK1187" s="167"/>
      <c r="AL1187" s="194"/>
      <c r="AM1187" s="194"/>
      <c r="AN1187" s="136">
        <f t="shared" si="963"/>
        <v>0</v>
      </c>
      <c r="AO1187" s="136">
        <f t="shared" si="946"/>
        <v>0</v>
      </c>
      <c r="AP1187" s="136">
        <f t="shared" si="964"/>
        <v>0</v>
      </c>
      <c r="AQ1187" s="262"/>
      <c r="AR1187" s="262"/>
      <c r="AS1187" s="263"/>
      <c r="AT1187" s="167"/>
      <c r="AU1187" s="194"/>
      <c r="AV1187" s="194"/>
      <c r="AW1187" s="136">
        <f t="shared" si="965"/>
        <v>0</v>
      </c>
      <c r="AX1187" s="136">
        <f t="shared" si="947"/>
        <v>0</v>
      </c>
      <c r="AY1187" s="136">
        <f t="shared" si="966"/>
        <v>0</v>
      </c>
      <c r="AZ1187" s="262"/>
      <c r="BA1187" s="262"/>
      <c r="BB1187" s="263"/>
      <c r="BC1187" s="167"/>
      <c r="BD1187" s="194"/>
      <c r="BE1187" s="194"/>
      <c r="BF1187" s="136">
        <f t="shared" si="967"/>
        <v>0</v>
      </c>
      <c r="BG1187" s="136">
        <f t="shared" si="948"/>
        <v>0</v>
      </c>
      <c r="BH1187" s="136">
        <f t="shared" si="968"/>
        <v>0</v>
      </c>
      <c r="BI1187" s="262"/>
      <c r="BJ1187" s="262"/>
      <c r="BK1187" s="263"/>
      <c r="BL1187" s="167"/>
      <c r="BM1187" s="194"/>
      <c r="BN1187" s="194"/>
      <c r="BO1187" s="136">
        <f t="shared" si="969"/>
        <v>0</v>
      </c>
      <c r="BP1187" s="136">
        <f t="shared" si="949"/>
        <v>0</v>
      </c>
      <c r="BQ1187" s="136">
        <f t="shared" si="970"/>
        <v>0</v>
      </c>
      <c r="BR1187" s="262"/>
      <c r="BS1187" s="262"/>
      <c r="BT1187" s="263"/>
      <c r="BU1187" s="167"/>
      <c r="BV1187" s="194"/>
      <c r="BW1187" s="194"/>
      <c r="BX1187" s="136">
        <f t="shared" si="971"/>
        <v>0</v>
      </c>
      <c r="BY1187" s="136">
        <f t="shared" si="950"/>
        <v>0</v>
      </c>
      <c r="BZ1187" s="136">
        <f t="shared" si="972"/>
        <v>0</v>
      </c>
      <c r="CA1187" s="262"/>
      <c r="CB1187" s="262"/>
      <c r="CC1187" s="263"/>
      <c r="CD1187" s="167"/>
      <c r="CE1187" s="194"/>
      <c r="CF1187" s="194"/>
      <c r="CG1187" s="136">
        <f t="shared" si="973"/>
        <v>0</v>
      </c>
      <c r="CH1187" s="136">
        <f t="shared" si="951"/>
        <v>0</v>
      </c>
      <c r="CI1187" s="136">
        <f t="shared" si="974"/>
        <v>0</v>
      </c>
      <c r="CJ1187" s="262"/>
      <c r="CK1187" s="262"/>
      <c r="CL1187" s="263"/>
      <c r="CM1187" s="167"/>
      <c r="CN1187" s="194"/>
      <c r="CO1187" s="194"/>
      <c r="CP1187" s="136">
        <f t="shared" si="975"/>
        <v>0</v>
      </c>
      <c r="CQ1187" s="136">
        <f t="shared" si="952"/>
        <v>0</v>
      </c>
      <c r="CR1187" s="136">
        <f t="shared" si="976"/>
        <v>0</v>
      </c>
      <c r="CS1187" s="262"/>
      <c r="CT1187" s="262"/>
      <c r="CU1187" s="263"/>
      <c r="CV1187" s="167"/>
      <c r="CW1187" s="194"/>
      <c r="CX1187" s="194"/>
      <c r="CY1187" s="136">
        <f t="shared" si="977"/>
        <v>0</v>
      </c>
      <c r="CZ1187" s="136">
        <f t="shared" si="953"/>
        <v>0</v>
      </c>
      <c r="DA1187" s="136">
        <f t="shared" si="978"/>
        <v>0</v>
      </c>
      <c r="DB1187" s="262"/>
      <c r="DC1187" s="262"/>
      <c r="DD1187" s="263"/>
    </row>
    <row r="1188" spans="1:108" x14ac:dyDescent="0.25">
      <c r="A1188" s="167"/>
      <c r="B1188" s="194"/>
      <c r="C1188" s="194"/>
      <c r="D1188" s="136">
        <f t="shared" si="954"/>
        <v>0</v>
      </c>
      <c r="E1188" s="136">
        <f t="shared" si="955"/>
        <v>0</v>
      </c>
      <c r="F1188" s="136">
        <f t="shared" si="956"/>
        <v>0</v>
      </c>
      <c r="G1188" s="262"/>
      <c r="H1188" s="262"/>
      <c r="I1188" s="263"/>
      <c r="J1188" s="167"/>
      <c r="K1188" s="194"/>
      <c r="L1188" s="194"/>
      <c r="M1188" s="136">
        <f t="shared" si="957"/>
        <v>0</v>
      </c>
      <c r="N1188" s="136">
        <f t="shared" si="943"/>
        <v>0</v>
      </c>
      <c r="O1188" s="136">
        <f t="shared" si="958"/>
        <v>0</v>
      </c>
      <c r="P1188" s="262"/>
      <c r="Q1188" s="262"/>
      <c r="R1188" s="263"/>
      <c r="S1188" s="167"/>
      <c r="T1188" s="194"/>
      <c r="U1188" s="194"/>
      <c r="V1188" s="136">
        <f t="shared" si="959"/>
        <v>0</v>
      </c>
      <c r="W1188" s="136">
        <f t="shared" si="944"/>
        <v>0</v>
      </c>
      <c r="X1188" s="136">
        <f t="shared" si="960"/>
        <v>0</v>
      </c>
      <c r="Y1188" s="262"/>
      <c r="Z1188" s="262"/>
      <c r="AA1188" s="263"/>
      <c r="AB1188" s="167"/>
      <c r="AC1188" s="194"/>
      <c r="AD1188" s="194"/>
      <c r="AE1188" s="136">
        <f t="shared" si="961"/>
        <v>0</v>
      </c>
      <c r="AF1188" s="136">
        <f t="shared" si="945"/>
        <v>0</v>
      </c>
      <c r="AG1188" s="136">
        <f t="shared" si="962"/>
        <v>0</v>
      </c>
      <c r="AH1188" s="262"/>
      <c r="AI1188" s="262"/>
      <c r="AJ1188" s="263"/>
      <c r="AK1188" s="167"/>
      <c r="AL1188" s="194"/>
      <c r="AM1188" s="194"/>
      <c r="AN1188" s="136">
        <f t="shared" si="963"/>
        <v>0</v>
      </c>
      <c r="AO1188" s="136">
        <f t="shared" si="946"/>
        <v>0</v>
      </c>
      <c r="AP1188" s="136">
        <f t="shared" si="964"/>
        <v>0</v>
      </c>
      <c r="AQ1188" s="262"/>
      <c r="AR1188" s="262"/>
      <c r="AS1188" s="263"/>
      <c r="AT1188" s="167"/>
      <c r="AU1188" s="194"/>
      <c r="AV1188" s="194"/>
      <c r="AW1188" s="136">
        <f t="shared" si="965"/>
        <v>0</v>
      </c>
      <c r="AX1188" s="136">
        <f t="shared" si="947"/>
        <v>0</v>
      </c>
      <c r="AY1188" s="136">
        <f t="shared" si="966"/>
        <v>0</v>
      </c>
      <c r="AZ1188" s="262"/>
      <c r="BA1188" s="262"/>
      <c r="BB1188" s="263"/>
      <c r="BC1188" s="167"/>
      <c r="BD1188" s="194"/>
      <c r="BE1188" s="194"/>
      <c r="BF1188" s="136">
        <f t="shared" si="967"/>
        <v>0</v>
      </c>
      <c r="BG1188" s="136">
        <f t="shared" si="948"/>
        <v>0</v>
      </c>
      <c r="BH1188" s="136">
        <f t="shared" si="968"/>
        <v>0</v>
      </c>
      <c r="BI1188" s="262"/>
      <c r="BJ1188" s="262"/>
      <c r="BK1188" s="263"/>
      <c r="BL1188" s="167"/>
      <c r="BM1188" s="194"/>
      <c r="BN1188" s="194"/>
      <c r="BO1188" s="136">
        <f t="shared" si="969"/>
        <v>0</v>
      </c>
      <c r="BP1188" s="136">
        <f t="shared" si="949"/>
        <v>0</v>
      </c>
      <c r="BQ1188" s="136">
        <f t="shared" si="970"/>
        <v>0</v>
      </c>
      <c r="BR1188" s="262"/>
      <c r="BS1188" s="262"/>
      <c r="BT1188" s="263"/>
      <c r="BU1188" s="167"/>
      <c r="BV1188" s="194"/>
      <c r="BW1188" s="194"/>
      <c r="BX1188" s="136">
        <f t="shared" si="971"/>
        <v>0</v>
      </c>
      <c r="BY1188" s="136">
        <f t="shared" si="950"/>
        <v>0</v>
      </c>
      <c r="BZ1188" s="136">
        <f t="shared" si="972"/>
        <v>0</v>
      </c>
      <c r="CA1188" s="262"/>
      <c r="CB1188" s="262"/>
      <c r="CC1188" s="263"/>
      <c r="CD1188" s="167"/>
      <c r="CE1188" s="194"/>
      <c r="CF1188" s="194"/>
      <c r="CG1188" s="136">
        <f t="shared" si="973"/>
        <v>0</v>
      </c>
      <c r="CH1188" s="136">
        <f t="shared" si="951"/>
        <v>0</v>
      </c>
      <c r="CI1188" s="136">
        <f t="shared" si="974"/>
        <v>0</v>
      </c>
      <c r="CJ1188" s="262"/>
      <c r="CK1188" s="262"/>
      <c r="CL1188" s="263"/>
      <c r="CM1188" s="167"/>
      <c r="CN1188" s="194"/>
      <c r="CO1188" s="194"/>
      <c r="CP1188" s="136">
        <f t="shared" si="975"/>
        <v>0</v>
      </c>
      <c r="CQ1188" s="136">
        <f t="shared" si="952"/>
        <v>0</v>
      </c>
      <c r="CR1188" s="136">
        <f t="shared" si="976"/>
        <v>0</v>
      </c>
      <c r="CS1188" s="262"/>
      <c r="CT1188" s="262"/>
      <c r="CU1188" s="263"/>
      <c r="CV1188" s="167"/>
      <c r="CW1188" s="194"/>
      <c r="CX1188" s="194"/>
      <c r="CY1188" s="136">
        <f t="shared" si="977"/>
        <v>0</v>
      </c>
      <c r="CZ1188" s="136">
        <f t="shared" si="953"/>
        <v>0</v>
      </c>
      <c r="DA1188" s="136">
        <f t="shared" si="978"/>
        <v>0</v>
      </c>
      <c r="DB1188" s="262"/>
      <c r="DC1188" s="262"/>
      <c r="DD1188" s="263"/>
    </row>
    <row r="1189" spans="1:108" x14ac:dyDescent="0.25">
      <c r="A1189" s="167"/>
      <c r="B1189" s="194"/>
      <c r="C1189" s="194"/>
      <c r="D1189" s="136">
        <f t="shared" si="954"/>
        <v>0</v>
      </c>
      <c r="E1189" s="136">
        <f t="shared" si="955"/>
        <v>0</v>
      </c>
      <c r="F1189" s="136">
        <f t="shared" si="956"/>
        <v>0</v>
      </c>
      <c r="G1189" s="262"/>
      <c r="H1189" s="262"/>
      <c r="I1189" s="263"/>
      <c r="J1189" s="167"/>
      <c r="K1189" s="194"/>
      <c r="L1189" s="194"/>
      <c r="M1189" s="136">
        <f t="shared" si="957"/>
        <v>0</v>
      </c>
      <c r="N1189" s="136">
        <f t="shared" si="943"/>
        <v>0</v>
      </c>
      <c r="O1189" s="136">
        <f t="shared" si="958"/>
        <v>0</v>
      </c>
      <c r="P1189" s="262"/>
      <c r="Q1189" s="262"/>
      <c r="R1189" s="263"/>
      <c r="S1189" s="167"/>
      <c r="T1189" s="194"/>
      <c r="U1189" s="194"/>
      <c r="V1189" s="136">
        <f t="shared" si="959"/>
        <v>0</v>
      </c>
      <c r="W1189" s="136">
        <f t="shared" si="944"/>
        <v>0</v>
      </c>
      <c r="X1189" s="136">
        <f t="shared" si="960"/>
        <v>0</v>
      </c>
      <c r="Y1189" s="262"/>
      <c r="Z1189" s="262"/>
      <c r="AA1189" s="263"/>
      <c r="AB1189" s="167"/>
      <c r="AC1189" s="194"/>
      <c r="AD1189" s="194"/>
      <c r="AE1189" s="136">
        <f t="shared" si="961"/>
        <v>0</v>
      </c>
      <c r="AF1189" s="136">
        <f t="shared" si="945"/>
        <v>0</v>
      </c>
      <c r="AG1189" s="136">
        <f t="shared" si="962"/>
        <v>0</v>
      </c>
      <c r="AH1189" s="262"/>
      <c r="AI1189" s="262"/>
      <c r="AJ1189" s="263"/>
      <c r="AK1189" s="167"/>
      <c r="AL1189" s="194"/>
      <c r="AM1189" s="194"/>
      <c r="AN1189" s="136">
        <f t="shared" si="963"/>
        <v>0</v>
      </c>
      <c r="AO1189" s="136">
        <f t="shared" si="946"/>
        <v>0</v>
      </c>
      <c r="AP1189" s="136">
        <f t="shared" si="964"/>
        <v>0</v>
      </c>
      <c r="AQ1189" s="262"/>
      <c r="AR1189" s="262"/>
      <c r="AS1189" s="263"/>
      <c r="AT1189" s="167"/>
      <c r="AU1189" s="194"/>
      <c r="AV1189" s="194"/>
      <c r="AW1189" s="136">
        <f t="shared" si="965"/>
        <v>0</v>
      </c>
      <c r="AX1189" s="136">
        <f t="shared" si="947"/>
        <v>0</v>
      </c>
      <c r="AY1189" s="136">
        <f t="shared" si="966"/>
        <v>0</v>
      </c>
      <c r="AZ1189" s="262"/>
      <c r="BA1189" s="262"/>
      <c r="BB1189" s="263"/>
      <c r="BC1189" s="167"/>
      <c r="BD1189" s="194"/>
      <c r="BE1189" s="194"/>
      <c r="BF1189" s="136">
        <f t="shared" si="967"/>
        <v>0</v>
      </c>
      <c r="BG1189" s="136">
        <f t="shared" si="948"/>
        <v>0</v>
      </c>
      <c r="BH1189" s="136">
        <f t="shared" si="968"/>
        <v>0</v>
      </c>
      <c r="BI1189" s="262"/>
      <c r="BJ1189" s="262"/>
      <c r="BK1189" s="263"/>
      <c r="BL1189" s="167"/>
      <c r="BM1189" s="194"/>
      <c r="BN1189" s="194"/>
      <c r="BO1189" s="136">
        <f t="shared" si="969"/>
        <v>0</v>
      </c>
      <c r="BP1189" s="136">
        <f t="shared" si="949"/>
        <v>0</v>
      </c>
      <c r="BQ1189" s="136">
        <f t="shared" si="970"/>
        <v>0</v>
      </c>
      <c r="BR1189" s="262"/>
      <c r="BS1189" s="262"/>
      <c r="BT1189" s="263"/>
      <c r="BU1189" s="167"/>
      <c r="BV1189" s="194"/>
      <c r="BW1189" s="194"/>
      <c r="BX1189" s="136">
        <f t="shared" si="971"/>
        <v>0</v>
      </c>
      <c r="BY1189" s="136">
        <f t="shared" si="950"/>
        <v>0</v>
      </c>
      <c r="BZ1189" s="136">
        <f t="shared" si="972"/>
        <v>0</v>
      </c>
      <c r="CA1189" s="262"/>
      <c r="CB1189" s="262"/>
      <c r="CC1189" s="263"/>
      <c r="CD1189" s="167"/>
      <c r="CE1189" s="194"/>
      <c r="CF1189" s="194"/>
      <c r="CG1189" s="136">
        <f t="shared" si="973"/>
        <v>0</v>
      </c>
      <c r="CH1189" s="136">
        <f t="shared" si="951"/>
        <v>0</v>
      </c>
      <c r="CI1189" s="136">
        <f t="shared" si="974"/>
        <v>0</v>
      </c>
      <c r="CJ1189" s="262"/>
      <c r="CK1189" s="262"/>
      <c r="CL1189" s="263"/>
      <c r="CM1189" s="167"/>
      <c r="CN1189" s="194"/>
      <c r="CO1189" s="194"/>
      <c r="CP1189" s="136">
        <f t="shared" si="975"/>
        <v>0</v>
      </c>
      <c r="CQ1189" s="136">
        <f t="shared" si="952"/>
        <v>0</v>
      </c>
      <c r="CR1189" s="136">
        <f t="shared" si="976"/>
        <v>0</v>
      </c>
      <c r="CS1189" s="262"/>
      <c r="CT1189" s="262"/>
      <c r="CU1189" s="263"/>
      <c r="CV1189" s="167"/>
      <c r="CW1189" s="194"/>
      <c r="CX1189" s="194"/>
      <c r="CY1189" s="136">
        <f t="shared" si="977"/>
        <v>0</v>
      </c>
      <c r="CZ1189" s="136">
        <f t="shared" si="953"/>
        <v>0</v>
      </c>
      <c r="DA1189" s="136">
        <f t="shared" si="978"/>
        <v>0</v>
      </c>
      <c r="DB1189" s="262"/>
      <c r="DC1189" s="262"/>
      <c r="DD1189" s="263"/>
    </row>
    <row r="1190" spans="1:108" x14ac:dyDescent="0.25">
      <c r="A1190" s="167"/>
      <c r="B1190" s="194"/>
      <c r="C1190" s="194"/>
      <c r="D1190" s="136">
        <f t="shared" si="954"/>
        <v>0</v>
      </c>
      <c r="E1190" s="136">
        <f t="shared" si="955"/>
        <v>0</v>
      </c>
      <c r="F1190" s="136">
        <f t="shared" si="956"/>
        <v>0</v>
      </c>
      <c r="G1190" s="262"/>
      <c r="H1190" s="262"/>
      <c r="I1190" s="263"/>
      <c r="J1190" s="167"/>
      <c r="K1190" s="194"/>
      <c r="L1190" s="194"/>
      <c r="M1190" s="136">
        <f t="shared" si="957"/>
        <v>0</v>
      </c>
      <c r="N1190" s="136">
        <f t="shared" si="943"/>
        <v>0</v>
      </c>
      <c r="O1190" s="136">
        <f t="shared" si="958"/>
        <v>0</v>
      </c>
      <c r="P1190" s="262"/>
      <c r="Q1190" s="262"/>
      <c r="R1190" s="263"/>
      <c r="S1190" s="167"/>
      <c r="T1190" s="194"/>
      <c r="U1190" s="194"/>
      <c r="V1190" s="136">
        <f t="shared" si="959"/>
        <v>0</v>
      </c>
      <c r="W1190" s="136">
        <f t="shared" si="944"/>
        <v>0</v>
      </c>
      <c r="X1190" s="136">
        <f t="shared" si="960"/>
        <v>0</v>
      </c>
      <c r="Y1190" s="262"/>
      <c r="Z1190" s="262"/>
      <c r="AA1190" s="263"/>
      <c r="AB1190" s="167"/>
      <c r="AC1190" s="194"/>
      <c r="AD1190" s="194"/>
      <c r="AE1190" s="136">
        <f t="shared" si="961"/>
        <v>0</v>
      </c>
      <c r="AF1190" s="136">
        <f t="shared" si="945"/>
        <v>0</v>
      </c>
      <c r="AG1190" s="136">
        <f t="shared" si="962"/>
        <v>0</v>
      </c>
      <c r="AH1190" s="262"/>
      <c r="AI1190" s="262"/>
      <c r="AJ1190" s="263"/>
      <c r="AK1190" s="167"/>
      <c r="AL1190" s="194"/>
      <c r="AM1190" s="194"/>
      <c r="AN1190" s="136">
        <f t="shared" si="963"/>
        <v>0</v>
      </c>
      <c r="AO1190" s="136">
        <f t="shared" si="946"/>
        <v>0</v>
      </c>
      <c r="AP1190" s="136">
        <f t="shared" si="964"/>
        <v>0</v>
      </c>
      <c r="AQ1190" s="262"/>
      <c r="AR1190" s="262"/>
      <c r="AS1190" s="263"/>
      <c r="AT1190" s="167"/>
      <c r="AU1190" s="194"/>
      <c r="AV1190" s="194"/>
      <c r="AW1190" s="136">
        <f t="shared" si="965"/>
        <v>0</v>
      </c>
      <c r="AX1190" s="136">
        <f t="shared" si="947"/>
        <v>0</v>
      </c>
      <c r="AY1190" s="136">
        <f t="shared" si="966"/>
        <v>0</v>
      </c>
      <c r="AZ1190" s="262"/>
      <c r="BA1190" s="262"/>
      <c r="BB1190" s="263"/>
      <c r="BC1190" s="167"/>
      <c r="BD1190" s="194"/>
      <c r="BE1190" s="194"/>
      <c r="BF1190" s="136">
        <f t="shared" si="967"/>
        <v>0</v>
      </c>
      <c r="BG1190" s="136">
        <f t="shared" si="948"/>
        <v>0</v>
      </c>
      <c r="BH1190" s="136">
        <f t="shared" si="968"/>
        <v>0</v>
      </c>
      <c r="BI1190" s="262"/>
      <c r="BJ1190" s="262"/>
      <c r="BK1190" s="263"/>
      <c r="BL1190" s="167"/>
      <c r="BM1190" s="194"/>
      <c r="BN1190" s="194"/>
      <c r="BO1190" s="136">
        <f t="shared" si="969"/>
        <v>0</v>
      </c>
      <c r="BP1190" s="136">
        <f t="shared" si="949"/>
        <v>0</v>
      </c>
      <c r="BQ1190" s="136">
        <f t="shared" si="970"/>
        <v>0</v>
      </c>
      <c r="BR1190" s="262"/>
      <c r="BS1190" s="262"/>
      <c r="BT1190" s="263"/>
      <c r="BU1190" s="167"/>
      <c r="BV1190" s="194"/>
      <c r="BW1190" s="194"/>
      <c r="BX1190" s="136">
        <f t="shared" si="971"/>
        <v>0</v>
      </c>
      <c r="BY1190" s="136">
        <f t="shared" si="950"/>
        <v>0</v>
      </c>
      <c r="BZ1190" s="136">
        <f t="shared" si="972"/>
        <v>0</v>
      </c>
      <c r="CA1190" s="262"/>
      <c r="CB1190" s="262"/>
      <c r="CC1190" s="263"/>
      <c r="CD1190" s="167"/>
      <c r="CE1190" s="194"/>
      <c r="CF1190" s="194"/>
      <c r="CG1190" s="136">
        <f t="shared" si="973"/>
        <v>0</v>
      </c>
      <c r="CH1190" s="136">
        <f t="shared" si="951"/>
        <v>0</v>
      </c>
      <c r="CI1190" s="136">
        <f t="shared" si="974"/>
        <v>0</v>
      </c>
      <c r="CJ1190" s="262"/>
      <c r="CK1190" s="262"/>
      <c r="CL1190" s="263"/>
      <c r="CM1190" s="167"/>
      <c r="CN1190" s="194"/>
      <c r="CO1190" s="194"/>
      <c r="CP1190" s="136">
        <f t="shared" si="975"/>
        <v>0</v>
      </c>
      <c r="CQ1190" s="136">
        <f t="shared" si="952"/>
        <v>0</v>
      </c>
      <c r="CR1190" s="136">
        <f t="shared" si="976"/>
        <v>0</v>
      </c>
      <c r="CS1190" s="262"/>
      <c r="CT1190" s="262"/>
      <c r="CU1190" s="263"/>
      <c r="CV1190" s="167"/>
      <c r="CW1190" s="194"/>
      <c r="CX1190" s="194"/>
      <c r="CY1190" s="136">
        <f t="shared" si="977"/>
        <v>0</v>
      </c>
      <c r="CZ1190" s="136">
        <f t="shared" si="953"/>
        <v>0</v>
      </c>
      <c r="DA1190" s="136">
        <f t="shared" si="978"/>
        <v>0</v>
      </c>
      <c r="DB1190" s="262"/>
      <c r="DC1190" s="262"/>
      <c r="DD1190" s="263"/>
    </row>
    <row r="1191" spans="1:108" x14ac:dyDescent="0.25">
      <c r="A1191" s="167"/>
      <c r="B1191" s="194"/>
      <c r="C1191" s="194"/>
      <c r="D1191" s="136">
        <f t="shared" si="954"/>
        <v>0</v>
      </c>
      <c r="E1191" s="136">
        <f t="shared" si="955"/>
        <v>0</v>
      </c>
      <c r="F1191" s="136">
        <f t="shared" si="956"/>
        <v>0</v>
      </c>
      <c r="G1191" s="262"/>
      <c r="H1191" s="262"/>
      <c r="I1191" s="263"/>
      <c r="J1191" s="167"/>
      <c r="K1191" s="194"/>
      <c r="L1191" s="194"/>
      <c r="M1191" s="136">
        <f t="shared" si="957"/>
        <v>0</v>
      </c>
      <c r="N1191" s="136">
        <f t="shared" si="943"/>
        <v>0</v>
      </c>
      <c r="O1191" s="136">
        <f t="shared" si="958"/>
        <v>0</v>
      </c>
      <c r="P1191" s="262"/>
      <c r="Q1191" s="262"/>
      <c r="R1191" s="263"/>
      <c r="S1191" s="167"/>
      <c r="T1191" s="194"/>
      <c r="U1191" s="194"/>
      <c r="V1191" s="136">
        <f t="shared" si="959"/>
        <v>0</v>
      </c>
      <c r="W1191" s="136">
        <f t="shared" si="944"/>
        <v>0</v>
      </c>
      <c r="X1191" s="136">
        <f t="shared" si="960"/>
        <v>0</v>
      </c>
      <c r="Y1191" s="262"/>
      <c r="Z1191" s="262"/>
      <c r="AA1191" s="263"/>
      <c r="AB1191" s="167"/>
      <c r="AC1191" s="194"/>
      <c r="AD1191" s="194"/>
      <c r="AE1191" s="136">
        <f t="shared" si="961"/>
        <v>0</v>
      </c>
      <c r="AF1191" s="136">
        <f t="shared" si="945"/>
        <v>0</v>
      </c>
      <c r="AG1191" s="136">
        <f t="shared" si="962"/>
        <v>0</v>
      </c>
      <c r="AH1191" s="262"/>
      <c r="AI1191" s="262"/>
      <c r="AJ1191" s="263"/>
      <c r="AK1191" s="167"/>
      <c r="AL1191" s="194"/>
      <c r="AM1191" s="194"/>
      <c r="AN1191" s="136">
        <f t="shared" si="963"/>
        <v>0</v>
      </c>
      <c r="AO1191" s="136">
        <f t="shared" si="946"/>
        <v>0</v>
      </c>
      <c r="AP1191" s="136">
        <f t="shared" si="964"/>
        <v>0</v>
      </c>
      <c r="AQ1191" s="262"/>
      <c r="AR1191" s="262"/>
      <c r="AS1191" s="263"/>
      <c r="AT1191" s="167"/>
      <c r="AU1191" s="194"/>
      <c r="AV1191" s="194"/>
      <c r="AW1191" s="136">
        <f t="shared" si="965"/>
        <v>0</v>
      </c>
      <c r="AX1191" s="136">
        <f t="shared" si="947"/>
        <v>0</v>
      </c>
      <c r="AY1191" s="136">
        <f t="shared" si="966"/>
        <v>0</v>
      </c>
      <c r="AZ1191" s="262"/>
      <c r="BA1191" s="262"/>
      <c r="BB1191" s="263"/>
      <c r="BC1191" s="167"/>
      <c r="BD1191" s="194"/>
      <c r="BE1191" s="194"/>
      <c r="BF1191" s="136">
        <f t="shared" si="967"/>
        <v>0</v>
      </c>
      <c r="BG1191" s="136">
        <f t="shared" si="948"/>
        <v>0</v>
      </c>
      <c r="BH1191" s="136">
        <f t="shared" si="968"/>
        <v>0</v>
      </c>
      <c r="BI1191" s="262"/>
      <c r="BJ1191" s="262"/>
      <c r="BK1191" s="263"/>
      <c r="BL1191" s="167"/>
      <c r="BM1191" s="194"/>
      <c r="BN1191" s="194"/>
      <c r="BO1191" s="136">
        <f t="shared" si="969"/>
        <v>0</v>
      </c>
      <c r="BP1191" s="136">
        <f t="shared" si="949"/>
        <v>0</v>
      </c>
      <c r="BQ1191" s="136">
        <f t="shared" si="970"/>
        <v>0</v>
      </c>
      <c r="BR1191" s="262"/>
      <c r="BS1191" s="262"/>
      <c r="BT1191" s="263"/>
      <c r="BU1191" s="167"/>
      <c r="BV1191" s="194"/>
      <c r="BW1191" s="194"/>
      <c r="BX1191" s="136">
        <f t="shared" si="971"/>
        <v>0</v>
      </c>
      <c r="BY1191" s="136">
        <f t="shared" si="950"/>
        <v>0</v>
      </c>
      <c r="BZ1191" s="136">
        <f t="shared" si="972"/>
        <v>0</v>
      </c>
      <c r="CA1191" s="262"/>
      <c r="CB1191" s="262"/>
      <c r="CC1191" s="263"/>
      <c r="CD1191" s="167"/>
      <c r="CE1191" s="194"/>
      <c r="CF1191" s="194"/>
      <c r="CG1191" s="136">
        <f t="shared" si="973"/>
        <v>0</v>
      </c>
      <c r="CH1191" s="136">
        <f t="shared" si="951"/>
        <v>0</v>
      </c>
      <c r="CI1191" s="136">
        <f t="shared" si="974"/>
        <v>0</v>
      </c>
      <c r="CJ1191" s="262"/>
      <c r="CK1191" s="262"/>
      <c r="CL1191" s="263"/>
      <c r="CM1191" s="167"/>
      <c r="CN1191" s="194"/>
      <c r="CO1191" s="194"/>
      <c r="CP1191" s="136">
        <f t="shared" si="975"/>
        <v>0</v>
      </c>
      <c r="CQ1191" s="136">
        <f t="shared" si="952"/>
        <v>0</v>
      </c>
      <c r="CR1191" s="136">
        <f t="shared" si="976"/>
        <v>0</v>
      </c>
      <c r="CS1191" s="262"/>
      <c r="CT1191" s="262"/>
      <c r="CU1191" s="263"/>
      <c r="CV1191" s="167"/>
      <c r="CW1191" s="194"/>
      <c r="CX1191" s="194"/>
      <c r="CY1191" s="136">
        <f t="shared" si="977"/>
        <v>0</v>
      </c>
      <c r="CZ1191" s="136">
        <f t="shared" si="953"/>
        <v>0</v>
      </c>
      <c r="DA1191" s="136">
        <f t="shared" si="978"/>
        <v>0</v>
      </c>
      <c r="DB1191" s="262"/>
      <c r="DC1191" s="262"/>
      <c r="DD1191" s="263"/>
    </row>
    <row r="1192" spans="1:108" x14ac:dyDescent="0.25">
      <c r="A1192" s="167"/>
      <c r="B1192" s="194"/>
      <c r="C1192" s="194"/>
      <c r="D1192" s="136">
        <f t="shared" si="954"/>
        <v>0</v>
      </c>
      <c r="E1192" s="136">
        <f t="shared" si="955"/>
        <v>0</v>
      </c>
      <c r="F1192" s="136">
        <f t="shared" si="956"/>
        <v>0</v>
      </c>
      <c r="G1192" s="262"/>
      <c r="H1192" s="262"/>
      <c r="I1192" s="263"/>
      <c r="J1192" s="167"/>
      <c r="K1192" s="194"/>
      <c r="L1192" s="194"/>
      <c r="M1192" s="136">
        <f t="shared" si="957"/>
        <v>0</v>
      </c>
      <c r="N1192" s="136">
        <f t="shared" si="943"/>
        <v>0</v>
      </c>
      <c r="O1192" s="136">
        <f t="shared" si="958"/>
        <v>0</v>
      </c>
      <c r="P1192" s="262"/>
      <c r="Q1192" s="262"/>
      <c r="R1192" s="263"/>
      <c r="S1192" s="167"/>
      <c r="T1192" s="194"/>
      <c r="U1192" s="194"/>
      <c r="V1192" s="136">
        <f t="shared" si="959"/>
        <v>0</v>
      </c>
      <c r="W1192" s="136">
        <f t="shared" si="944"/>
        <v>0</v>
      </c>
      <c r="X1192" s="136">
        <f t="shared" si="960"/>
        <v>0</v>
      </c>
      <c r="Y1192" s="262"/>
      <c r="Z1192" s="262"/>
      <c r="AA1192" s="263"/>
      <c r="AB1192" s="167"/>
      <c r="AC1192" s="194"/>
      <c r="AD1192" s="194"/>
      <c r="AE1192" s="136">
        <f t="shared" si="961"/>
        <v>0</v>
      </c>
      <c r="AF1192" s="136">
        <f t="shared" si="945"/>
        <v>0</v>
      </c>
      <c r="AG1192" s="136">
        <f t="shared" si="962"/>
        <v>0</v>
      </c>
      <c r="AH1192" s="262"/>
      <c r="AI1192" s="262"/>
      <c r="AJ1192" s="263"/>
      <c r="AK1192" s="167"/>
      <c r="AL1192" s="194"/>
      <c r="AM1192" s="194"/>
      <c r="AN1192" s="136">
        <f t="shared" si="963"/>
        <v>0</v>
      </c>
      <c r="AO1192" s="136">
        <f t="shared" si="946"/>
        <v>0</v>
      </c>
      <c r="AP1192" s="136">
        <f t="shared" si="964"/>
        <v>0</v>
      </c>
      <c r="AQ1192" s="262"/>
      <c r="AR1192" s="262"/>
      <c r="AS1192" s="263"/>
      <c r="AT1192" s="167"/>
      <c r="AU1192" s="194"/>
      <c r="AV1192" s="194"/>
      <c r="AW1192" s="136">
        <f t="shared" si="965"/>
        <v>0</v>
      </c>
      <c r="AX1192" s="136">
        <f t="shared" si="947"/>
        <v>0</v>
      </c>
      <c r="AY1192" s="136">
        <f t="shared" si="966"/>
        <v>0</v>
      </c>
      <c r="AZ1192" s="262"/>
      <c r="BA1192" s="262"/>
      <c r="BB1192" s="263"/>
      <c r="BC1192" s="167"/>
      <c r="BD1192" s="194"/>
      <c r="BE1192" s="194"/>
      <c r="BF1192" s="136">
        <f t="shared" si="967"/>
        <v>0</v>
      </c>
      <c r="BG1192" s="136">
        <f t="shared" si="948"/>
        <v>0</v>
      </c>
      <c r="BH1192" s="136">
        <f t="shared" si="968"/>
        <v>0</v>
      </c>
      <c r="BI1192" s="262"/>
      <c r="BJ1192" s="262"/>
      <c r="BK1192" s="263"/>
      <c r="BL1192" s="167"/>
      <c r="BM1192" s="194"/>
      <c r="BN1192" s="194"/>
      <c r="BO1192" s="136">
        <f t="shared" si="969"/>
        <v>0</v>
      </c>
      <c r="BP1192" s="136">
        <f t="shared" si="949"/>
        <v>0</v>
      </c>
      <c r="BQ1192" s="136">
        <f t="shared" si="970"/>
        <v>0</v>
      </c>
      <c r="BR1192" s="262"/>
      <c r="BS1192" s="262"/>
      <c r="BT1192" s="263"/>
      <c r="BU1192" s="167"/>
      <c r="BV1192" s="194"/>
      <c r="BW1192" s="194"/>
      <c r="BX1192" s="136">
        <f t="shared" si="971"/>
        <v>0</v>
      </c>
      <c r="BY1192" s="136">
        <f t="shared" si="950"/>
        <v>0</v>
      </c>
      <c r="BZ1192" s="136">
        <f t="shared" si="972"/>
        <v>0</v>
      </c>
      <c r="CA1192" s="262"/>
      <c r="CB1192" s="262"/>
      <c r="CC1192" s="263"/>
      <c r="CD1192" s="167"/>
      <c r="CE1192" s="194"/>
      <c r="CF1192" s="194"/>
      <c r="CG1192" s="136">
        <f t="shared" si="973"/>
        <v>0</v>
      </c>
      <c r="CH1192" s="136">
        <f t="shared" si="951"/>
        <v>0</v>
      </c>
      <c r="CI1192" s="136">
        <f t="shared" si="974"/>
        <v>0</v>
      </c>
      <c r="CJ1192" s="262"/>
      <c r="CK1192" s="262"/>
      <c r="CL1192" s="263"/>
      <c r="CM1192" s="167"/>
      <c r="CN1192" s="194"/>
      <c r="CO1192" s="194"/>
      <c r="CP1192" s="136">
        <f t="shared" si="975"/>
        <v>0</v>
      </c>
      <c r="CQ1192" s="136">
        <f t="shared" si="952"/>
        <v>0</v>
      </c>
      <c r="CR1192" s="136">
        <f t="shared" si="976"/>
        <v>0</v>
      </c>
      <c r="CS1192" s="262"/>
      <c r="CT1192" s="262"/>
      <c r="CU1192" s="263"/>
      <c r="CV1192" s="167"/>
      <c r="CW1192" s="194"/>
      <c r="CX1192" s="194"/>
      <c r="CY1192" s="136">
        <f t="shared" si="977"/>
        <v>0</v>
      </c>
      <c r="CZ1192" s="136">
        <f t="shared" si="953"/>
        <v>0</v>
      </c>
      <c r="DA1192" s="136">
        <f t="shared" si="978"/>
        <v>0</v>
      </c>
      <c r="DB1192" s="262"/>
      <c r="DC1192" s="262"/>
      <c r="DD1192" s="263"/>
    </row>
    <row r="1193" spans="1:108" x14ac:dyDescent="0.25">
      <c r="A1193" s="167"/>
      <c r="B1193" s="194"/>
      <c r="C1193" s="194"/>
      <c r="D1193" s="136">
        <f t="shared" si="954"/>
        <v>0</v>
      </c>
      <c r="E1193" s="136">
        <f t="shared" si="955"/>
        <v>0</v>
      </c>
      <c r="F1193" s="136">
        <f t="shared" si="956"/>
        <v>0</v>
      </c>
      <c r="G1193" s="262"/>
      <c r="H1193" s="262"/>
      <c r="I1193" s="263"/>
      <c r="J1193" s="167"/>
      <c r="K1193" s="194"/>
      <c r="L1193" s="194"/>
      <c r="M1193" s="136">
        <f t="shared" si="957"/>
        <v>0</v>
      </c>
      <c r="N1193" s="136">
        <f t="shared" si="943"/>
        <v>0</v>
      </c>
      <c r="O1193" s="136">
        <f t="shared" si="958"/>
        <v>0</v>
      </c>
      <c r="P1193" s="262"/>
      <c r="Q1193" s="262"/>
      <c r="R1193" s="263"/>
      <c r="S1193" s="167"/>
      <c r="T1193" s="194"/>
      <c r="U1193" s="194"/>
      <c r="V1193" s="136">
        <f t="shared" si="959"/>
        <v>0</v>
      </c>
      <c r="W1193" s="136">
        <f t="shared" si="944"/>
        <v>0</v>
      </c>
      <c r="X1193" s="136">
        <f t="shared" si="960"/>
        <v>0</v>
      </c>
      <c r="Y1193" s="262"/>
      <c r="Z1193" s="262"/>
      <c r="AA1193" s="263"/>
      <c r="AB1193" s="167"/>
      <c r="AC1193" s="194"/>
      <c r="AD1193" s="194"/>
      <c r="AE1193" s="136">
        <f t="shared" si="961"/>
        <v>0</v>
      </c>
      <c r="AF1193" s="136">
        <f t="shared" si="945"/>
        <v>0</v>
      </c>
      <c r="AG1193" s="136">
        <f t="shared" si="962"/>
        <v>0</v>
      </c>
      <c r="AH1193" s="262"/>
      <c r="AI1193" s="262"/>
      <c r="AJ1193" s="263"/>
      <c r="AK1193" s="167"/>
      <c r="AL1193" s="194"/>
      <c r="AM1193" s="194"/>
      <c r="AN1193" s="136">
        <f t="shared" si="963"/>
        <v>0</v>
      </c>
      <c r="AO1193" s="136">
        <f t="shared" si="946"/>
        <v>0</v>
      </c>
      <c r="AP1193" s="136">
        <f t="shared" si="964"/>
        <v>0</v>
      </c>
      <c r="AQ1193" s="262"/>
      <c r="AR1193" s="262"/>
      <c r="AS1193" s="263"/>
      <c r="AT1193" s="167"/>
      <c r="AU1193" s="194"/>
      <c r="AV1193" s="194"/>
      <c r="AW1193" s="136">
        <f t="shared" si="965"/>
        <v>0</v>
      </c>
      <c r="AX1193" s="136">
        <f t="shared" si="947"/>
        <v>0</v>
      </c>
      <c r="AY1193" s="136">
        <f t="shared" si="966"/>
        <v>0</v>
      </c>
      <c r="AZ1193" s="262"/>
      <c r="BA1193" s="262"/>
      <c r="BB1193" s="263"/>
      <c r="BC1193" s="167"/>
      <c r="BD1193" s="194"/>
      <c r="BE1193" s="194"/>
      <c r="BF1193" s="136">
        <f t="shared" si="967"/>
        <v>0</v>
      </c>
      <c r="BG1193" s="136">
        <f t="shared" si="948"/>
        <v>0</v>
      </c>
      <c r="BH1193" s="136">
        <f t="shared" si="968"/>
        <v>0</v>
      </c>
      <c r="BI1193" s="262"/>
      <c r="BJ1193" s="262"/>
      <c r="BK1193" s="263"/>
      <c r="BL1193" s="167"/>
      <c r="BM1193" s="194"/>
      <c r="BN1193" s="194"/>
      <c r="BO1193" s="136">
        <f t="shared" si="969"/>
        <v>0</v>
      </c>
      <c r="BP1193" s="136">
        <f t="shared" si="949"/>
        <v>0</v>
      </c>
      <c r="BQ1193" s="136">
        <f t="shared" si="970"/>
        <v>0</v>
      </c>
      <c r="BR1193" s="262"/>
      <c r="BS1193" s="262"/>
      <c r="BT1193" s="263"/>
      <c r="BU1193" s="167"/>
      <c r="BV1193" s="194"/>
      <c r="BW1193" s="194"/>
      <c r="BX1193" s="136">
        <f t="shared" si="971"/>
        <v>0</v>
      </c>
      <c r="BY1193" s="136">
        <f t="shared" si="950"/>
        <v>0</v>
      </c>
      <c r="BZ1193" s="136">
        <f t="shared" si="972"/>
        <v>0</v>
      </c>
      <c r="CA1193" s="262"/>
      <c r="CB1193" s="262"/>
      <c r="CC1193" s="263"/>
      <c r="CD1193" s="167"/>
      <c r="CE1193" s="194"/>
      <c r="CF1193" s="194"/>
      <c r="CG1193" s="136">
        <f t="shared" si="973"/>
        <v>0</v>
      </c>
      <c r="CH1193" s="136">
        <f t="shared" si="951"/>
        <v>0</v>
      </c>
      <c r="CI1193" s="136">
        <f t="shared" si="974"/>
        <v>0</v>
      </c>
      <c r="CJ1193" s="262"/>
      <c r="CK1193" s="262"/>
      <c r="CL1193" s="263"/>
      <c r="CM1193" s="167"/>
      <c r="CN1193" s="194"/>
      <c r="CO1193" s="194"/>
      <c r="CP1193" s="136">
        <f t="shared" si="975"/>
        <v>0</v>
      </c>
      <c r="CQ1193" s="136">
        <f t="shared" si="952"/>
        <v>0</v>
      </c>
      <c r="CR1193" s="136">
        <f t="shared" si="976"/>
        <v>0</v>
      </c>
      <c r="CS1193" s="262"/>
      <c r="CT1193" s="262"/>
      <c r="CU1193" s="263"/>
      <c r="CV1193" s="167"/>
      <c r="CW1193" s="194"/>
      <c r="CX1193" s="194"/>
      <c r="CY1193" s="136">
        <f t="shared" si="977"/>
        <v>0</v>
      </c>
      <c r="CZ1193" s="136">
        <f t="shared" si="953"/>
        <v>0</v>
      </c>
      <c r="DA1193" s="136">
        <f t="shared" si="978"/>
        <v>0</v>
      </c>
      <c r="DB1193" s="262"/>
      <c r="DC1193" s="262"/>
      <c r="DD1193" s="263"/>
    </row>
    <row r="1194" spans="1:108" x14ac:dyDescent="0.25">
      <c r="A1194" s="167"/>
      <c r="B1194" s="194"/>
      <c r="C1194" s="194"/>
      <c r="D1194" s="136">
        <f t="shared" si="954"/>
        <v>0</v>
      </c>
      <c r="E1194" s="136">
        <f t="shared" si="955"/>
        <v>0</v>
      </c>
      <c r="F1194" s="136">
        <f t="shared" si="956"/>
        <v>0</v>
      </c>
      <c r="G1194" s="262"/>
      <c r="H1194" s="262"/>
      <c r="I1194" s="263"/>
      <c r="J1194" s="167"/>
      <c r="K1194" s="194"/>
      <c r="L1194" s="194"/>
      <c r="M1194" s="136">
        <f t="shared" si="957"/>
        <v>0</v>
      </c>
      <c r="N1194" s="136">
        <f t="shared" si="943"/>
        <v>0</v>
      </c>
      <c r="O1194" s="136">
        <f t="shared" si="958"/>
        <v>0</v>
      </c>
      <c r="P1194" s="262"/>
      <c r="Q1194" s="262"/>
      <c r="R1194" s="263"/>
      <c r="S1194" s="167"/>
      <c r="T1194" s="194"/>
      <c r="U1194" s="194"/>
      <c r="V1194" s="136">
        <f t="shared" si="959"/>
        <v>0</v>
      </c>
      <c r="W1194" s="136">
        <f t="shared" si="944"/>
        <v>0</v>
      </c>
      <c r="X1194" s="136">
        <f t="shared" si="960"/>
        <v>0</v>
      </c>
      <c r="Y1194" s="262"/>
      <c r="Z1194" s="262"/>
      <c r="AA1194" s="263"/>
      <c r="AB1194" s="167"/>
      <c r="AC1194" s="194"/>
      <c r="AD1194" s="194"/>
      <c r="AE1194" s="136">
        <f t="shared" si="961"/>
        <v>0</v>
      </c>
      <c r="AF1194" s="136">
        <f t="shared" si="945"/>
        <v>0</v>
      </c>
      <c r="AG1194" s="136">
        <f t="shared" si="962"/>
        <v>0</v>
      </c>
      <c r="AH1194" s="262"/>
      <c r="AI1194" s="262"/>
      <c r="AJ1194" s="263"/>
      <c r="AK1194" s="167"/>
      <c r="AL1194" s="194"/>
      <c r="AM1194" s="194"/>
      <c r="AN1194" s="136">
        <f t="shared" si="963"/>
        <v>0</v>
      </c>
      <c r="AO1194" s="136">
        <f t="shared" si="946"/>
        <v>0</v>
      </c>
      <c r="AP1194" s="136">
        <f t="shared" si="964"/>
        <v>0</v>
      </c>
      <c r="AQ1194" s="262"/>
      <c r="AR1194" s="262"/>
      <c r="AS1194" s="263"/>
      <c r="AT1194" s="167"/>
      <c r="AU1194" s="194"/>
      <c r="AV1194" s="194"/>
      <c r="AW1194" s="136">
        <f t="shared" si="965"/>
        <v>0</v>
      </c>
      <c r="AX1194" s="136">
        <f t="shared" si="947"/>
        <v>0</v>
      </c>
      <c r="AY1194" s="136">
        <f t="shared" si="966"/>
        <v>0</v>
      </c>
      <c r="AZ1194" s="262"/>
      <c r="BA1194" s="262"/>
      <c r="BB1194" s="263"/>
      <c r="BC1194" s="167"/>
      <c r="BD1194" s="194"/>
      <c r="BE1194" s="194"/>
      <c r="BF1194" s="136">
        <f t="shared" si="967"/>
        <v>0</v>
      </c>
      <c r="BG1194" s="136">
        <f t="shared" si="948"/>
        <v>0</v>
      </c>
      <c r="BH1194" s="136">
        <f t="shared" si="968"/>
        <v>0</v>
      </c>
      <c r="BI1194" s="262"/>
      <c r="BJ1194" s="262"/>
      <c r="BK1194" s="263"/>
      <c r="BL1194" s="167"/>
      <c r="BM1194" s="194"/>
      <c r="BN1194" s="194"/>
      <c r="BO1194" s="136">
        <f t="shared" si="969"/>
        <v>0</v>
      </c>
      <c r="BP1194" s="136">
        <f t="shared" si="949"/>
        <v>0</v>
      </c>
      <c r="BQ1194" s="136">
        <f t="shared" si="970"/>
        <v>0</v>
      </c>
      <c r="BR1194" s="262"/>
      <c r="BS1194" s="262"/>
      <c r="BT1194" s="263"/>
      <c r="BU1194" s="167"/>
      <c r="BV1194" s="194"/>
      <c r="BW1194" s="194"/>
      <c r="BX1194" s="136">
        <f t="shared" si="971"/>
        <v>0</v>
      </c>
      <c r="BY1194" s="136">
        <f t="shared" si="950"/>
        <v>0</v>
      </c>
      <c r="BZ1194" s="136">
        <f t="shared" si="972"/>
        <v>0</v>
      </c>
      <c r="CA1194" s="262"/>
      <c r="CB1194" s="262"/>
      <c r="CC1194" s="263"/>
      <c r="CD1194" s="167"/>
      <c r="CE1194" s="194"/>
      <c r="CF1194" s="194"/>
      <c r="CG1194" s="136">
        <f t="shared" si="973"/>
        <v>0</v>
      </c>
      <c r="CH1194" s="136">
        <f t="shared" si="951"/>
        <v>0</v>
      </c>
      <c r="CI1194" s="136">
        <f t="shared" si="974"/>
        <v>0</v>
      </c>
      <c r="CJ1194" s="262"/>
      <c r="CK1194" s="262"/>
      <c r="CL1194" s="263"/>
      <c r="CM1194" s="167"/>
      <c r="CN1194" s="194"/>
      <c r="CO1194" s="194"/>
      <c r="CP1194" s="136">
        <f t="shared" si="975"/>
        <v>0</v>
      </c>
      <c r="CQ1194" s="136">
        <f t="shared" si="952"/>
        <v>0</v>
      </c>
      <c r="CR1194" s="136">
        <f t="shared" si="976"/>
        <v>0</v>
      </c>
      <c r="CS1194" s="262"/>
      <c r="CT1194" s="262"/>
      <c r="CU1194" s="263"/>
      <c r="CV1194" s="167"/>
      <c r="CW1194" s="194"/>
      <c r="CX1194" s="194"/>
      <c r="CY1194" s="136">
        <f t="shared" si="977"/>
        <v>0</v>
      </c>
      <c r="CZ1194" s="136">
        <f t="shared" si="953"/>
        <v>0</v>
      </c>
      <c r="DA1194" s="136">
        <f t="shared" si="978"/>
        <v>0</v>
      </c>
      <c r="DB1194" s="262"/>
      <c r="DC1194" s="262"/>
      <c r="DD1194" s="263"/>
    </row>
    <row r="1195" spans="1:108" x14ac:dyDescent="0.25">
      <c r="A1195" s="167"/>
      <c r="B1195" s="194"/>
      <c r="C1195" s="194"/>
      <c r="D1195" s="136">
        <f t="shared" si="954"/>
        <v>0</v>
      </c>
      <c r="E1195" s="136">
        <f t="shared" si="955"/>
        <v>0</v>
      </c>
      <c r="F1195" s="136">
        <f t="shared" si="956"/>
        <v>0</v>
      </c>
      <c r="G1195" s="262"/>
      <c r="H1195" s="262"/>
      <c r="I1195" s="263"/>
      <c r="J1195" s="167"/>
      <c r="K1195" s="194"/>
      <c r="L1195" s="194"/>
      <c r="M1195" s="136">
        <f t="shared" si="957"/>
        <v>0</v>
      </c>
      <c r="N1195" s="136">
        <f t="shared" si="943"/>
        <v>0</v>
      </c>
      <c r="O1195" s="136">
        <f t="shared" si="958"/>
        <v>0</v>
      </c>
      <c r="P1195" s="262"/>
      <c r="Q1195" s="262"/>
      <c r="R1195" s="263"/>
      <c r="S1195" s="167"/>
      <c r="T1195" s="194"/>
      <c r="U1195" s="194"/>
      <c r="V1195" s="136">
        <f t="shared" si="959"/>
        <v>0</v>
      </c>
      <c r="W1195" s="136">
        <f t="shared" si="944"/>
        <v>0</v>
      </c>
      <c r="X1195" s="136">
        <f t="shared" si="960"/>
        <v>0</v>
      </c>
      <c r="Y1195" s="262"/>
      <c r="Z1195" s="262"/>
      <c r="AA1195" s="263"/>
      <c r="AB1195" s="167"/>
      <c r="AC1195" s="194"/>
      <c r="AD1195" s="194"/>
      <c r="AE1195" s="136">
        <f t="shared" si="961"/>
        <v>0</v>
      </c>
      <c r="AF1195" s="136">
        <f t="shared" si="945"/>
        <v>0</v>
      </c>
      <c r="AG1195" s="136">
        <f t="shared" si="962"/>
        <v>0</v>
      </c>
      <c r="AH1195" s="262"/>
      <c r="AI1195" s="262"/>
      <c r="AJ1195" s="263"/>
      <c r="AK1195" s="167"/>
      <c r="AL1195" s="194"/>
      <c r="AM1195" s="194"/>
      <c r="AN1195" s="136">
        <f t="shared" si="963"/>
        <v>0</v>
      </c>
      <c r="AO1195" s="136">
        <f t="shared" si="946"/>
        <v>0</v>
      </c>
      <c r="AP1195" s="136">
        <f t="shared" si="964"/>
        <v>0</v>
      </c>
      <c r="AQ1195" s="262"/>
      <c r="AR1195" s="262"/>
      <c r="AS1195" s="263"/>
      <c r="AT1195" s="167"/>
      <c r="AU1195" s="194"/>
      <c r="AV1195" s="194"/>
      <c r="AW1195" s="136">
        <f t="shared" si="965"/>
        <v>0</v>
      </c>
      <c r="AX1195" s="136">
        <f t="shared" si="947"/>
        <v>0</v>
      </c>
      <c r="AY1195" s="136">
        <f t="shared" si="966"/>
        <v>0</v>
      </c>
      <c r="AZ1195" s="262"/>
      <c r="BA1195" s="262"/>
      <c r="BB1195" s="263"/>
      <c r="BC1195" s="167"/>
      <c r="BD1195" s="194"/>
      <c r="BE1195" s="194"/>
      <c r="BF1195" s="136">
        <f t="shared" si="967"/>
        <v>0</v>
      </c>
      <c r="BG1195" s="136">
        <f t="shared" si="948"/>
        <v>0</v>
      </c>
      <c r="BH1195" s="136">
        <f t="shared" si="968"/>
        <v>0</v>
      </c>
      <c r="BI1195" s="262"/>
      <c r="BJ1195" s="262"/>
      <c r="BK1195" s="263"/>
      <c r="BL1195" s="167"/>
      <c r="BM1195" s="194"/>
      <c r="BN1195" s="194"/>
      <c r="BO1195" s="136">
        <f t="shared" si="969"/>
        <v>0</v>
      </c>
      <c r="BP1195" s="136">
        <f t="shared" si="949"/>
        <v>0</v>
      </c>
      <c r="BQ1195" s="136">
        <f t="shared" si="970"/>
        <v>0</v>
      </c>
      <c r="BR1195" s="262"/>
      <c r="BS1195" s="262"/>
      <c r="BT1195" s="263"/>
      <c r="BU1195" s="167"/>
      <c r="BV1195" s="194"/>
      <c r="BW1195" s="194"/>
      <c r="BX1195" s="136">
        <f t="shared" si="971"/>
        <v>0</v>
      </c>
      <c r="BY1195" s="136">
        <f t="shared" si="950"/>
        <v>0</v>
      </c>
      <c r="BZ1195" s="136">
        <f t="shared" si="972"/>
        <v>0</v>
      </c>
      <c r="CA1195" s="262"/>
      <c r="CB1195" s="262"/>
      <c r="CC1195" s="263"/>
      <c r="CD1195" s="167"/>
      <c r="CE1195" s="194"/>
      <c r="CF1195" s="194"/>
      <c r="CG1195" s="136">
        <f t="shared" si="973"/>
        <v>0</v>
      </c>
      <c r="CH1195" s="136">
        <f t="shared" si="951"/>
        <v>0</v>
      </c>
      <c r="CI1195" s="136">
        <f t="shared" si="974"/>
        <v>0</v>
      </c>
      <c r="CJ1195" s="262"/>
      <c r="CK1195" s="262"/>
      <c r="CL1195" s="263"/>
      <c r="CM1195" s="167"/>
      <c r="CN1195" s="194"/>
      <c r="CO1195" s="194"/>
      <c r="CP1195" s="136">
        <f t="shared" si="975"/>
        <v>0</v>
      </c>
      <c r="CQ1195" s="136">
        <f t="shared" si="952"/>
        <v>0</v>
      </c>
      <c r="CR1195" s="136">
        <f t="shared" si="976"/>
        <v>0</v>
      </c>
      <c r="CS1195" s="262"/>
      <c r="CT1195" s="262"/>
      <c r="CU1195" s="263"/>
      <c r="CV1195" s="167"/>
      <c r="CW1195" s="194"/>
      <c r="CX1195" s="194"/>
      <c r="CY1195" s="136">
        <f t="shared" si="977"/>
        <v>0</v>
      </c>
      <c r="CZ1195" s="136">
        <f t="shared" si="953"/>
        <v>0</v>
      </c>
      <c r="DA1195" s="136">
        <f t="shared" si="978"/>
        <v>0</v>
      </c>
      <c r="DB1195" s="262"/>
      <c r="DC1195" s="262"/>
      <c r="DD1195" s="263"/>
    </row>
    <row r="1196" spans="1:108" x14ac:dyDescent="0.25">
      <c r="A1196" s="167"/>
      <c r="B1196" s="194"/>
      <c r="C1196" s="194"/>
      <c r="D1196" s="136">
        <f t="shared" si="954"/>
        <v>0</v>
      </c>
      <c r="E1196" s="136">
        <f t="shared" si="955"/>
        <v>0</v>
      </c>
      <c r="F1196" s="136">
        <f t="shared" si="956"/>
        <v>0</v>
      </c>
      <c r="G1196" s="262"/>
      <c r="H1196" s="262"/>
      <c r="I1196" s="263"/>
      <c r="J1196" s="167"/>
      <c r="K1196" s="194"/>
      <c r="L1196" s="194"/>
      <c r="M1196" s="136">
        <f t="shared" si="957"/>
        <v>0</v>
      </c>
      <c r="N1196" s="136">
        <f t="shared" si="943"/>
        <v>0</v>
      </c>
      <c r="O1196" s="136">
        <f t="shared" si="958"/>
        <v>0</v>
      </c>
      <c r="P1196" s="262"/>
      <c r="Q1196" s="262"/>
      <c r="R1196" s="263"/>
      <c r="S1196" s="167"/>
      <c r="T1196" s="194"/>
      <c r="U1196" s="194"/>
      <c r="V1196" s="136">
        <f t="shared" si="959"/>
        <v>0</v>
      </c>
      <c r="W1196" s="136">
        <f t="shared" si="944"/>
        <v>0</v>
      </c>
      <c r="X1196" s="136">
        <f t="shared" si="960"/>
        <v>0</v>
      </c>
      <c r="Y1196" s="262"/>
      <c r="Z1196" s="262"/>
      <c r="AA1196" s="263"/>
      <c r="AB1196" s="167"/>
      <c r="AC1196" s="194"/>
      <c r="AD1196" s="194"/>
      <c r="AE1196" s="136">
        <f t="shared" si="961"/>
        <v>0</v>
      </c>
      <c r="AF1196" s="136">
        <f t="shared" si="945"/>
        <v>0</v>
      </c>
      <c r="AG1196" s="136">
        <f t="shared" si="962"/>
        <v>0</v>
      </c>
      <c r="AH1196" s="262"/>
      <c r="AI1196" s="262"/>
      <c r="AJ1196" s="263"/>
      <c r="AK1196" s="167"/>
      <c r="AL1196" s="194"/>
      <c r="AM1196" s="194"/>
      <c r="AN1196" s="136">
        <f t="shared" si="963"/>
        <v>0</v>
      </c>
      <c r="AO1196" s="136">
        <f t="shared" si="946"/>
        <v>0</v>
      </c>
      <c r="AP1196" s="136">
        <f t="shared" si="964"/>
        <v>0</v>
      </c>
      <c r="AQ1196" s="262"/>
      <c r="AR1196" s="262"/>
      <c r="AS1196" s="263"/>
      <c r="AT1196" s="167"/>
      <c r="AU1196" s="194"/>
      <c r="AV1196" s="194"/>
      <c r="AW1196" s="136">
        <f t="shared" si="965"/>
        <v>0</v>
      </c>
      <c r="AX1196" s="136">
        <f t="shared" si="947"/>
        <v>0</v>
      </c>
      <c r="AY1196" s="136">
        <f t="shared" si="966"/>
        <v>0</v>
      </c>
      <c r="AZ1196" s="262"/>
      <c r="BA1196" s="262"/>
      <c r="BB1196" s="263"/>
      <c r="BC1196" s="167"/>
      <c r="BD1196" s="194"/>
      <c r="BE1196" s="194"/>
      <c r="BF1196" s="136">
        <f t="shared" si="967"/>
        <v>0</v>
      </c>
      <c r="BG1196" s="136">
        <f t="shared" si="948"/>
        <v>0</v>
      </c>
      <c r="BH1196" s="136">
        <f t="shared" si="968"/>
        <v>0</v>
      </c>
      <c r="BI1196" s="262"/>
      <c r="BJ1196" s="262"/>
      <c r="BK1196" s="263"/>
      <c r="BL1196" s="167"/>
      <c r="BM1196" s="194"/>
      <c r="BN1196" s="194"/>
      <c r="BO1196" s="136">
        <f t="shared" si="969"/>
        <v>0</v>
      </c>
      <c r="BP1196" s="136">
        <f t="shared" si="949"/>
        <v>0</v>
      </c>
      <c r="BQ1196" s="136">
        <f t="shared" si="970"/>
        <v>0</v>
      </c>
      <c r="BR1196" s="262"/>
      <c r="BS1196" s="262"/>
      <c r="BT1196" s="263"/>
      <c r="BU1196" s="167"/>
      <c r="BV1196" s="194"/>
      <c r="BW1196" s="194"/>
      <c r="BX1196" s="136">
        <f t="shared" si="971"/>
        <v>0</v>
      </c>
      <c r="BY1196" s="136">
        <f t="shared" si="950"/>
        <v>0</v>
      </c>
      <c r="BZ1196" s="136">
        <f t="shared" si="972"/>
        <v>0</v>
      </c>
      <c r="CA1196" s="262"/>
      <c r="CB1196" s="262"/>
      <c r="CC1196" s="263"/>
      <c r="CD1196" s="167"/>
      <c r="CE1196" s="194"/>
      <c r="CF1196" s="194"/>
      <c r="CG1196" s="136">
        <f t="shared" si="973"/>
        <v>0</v>
      </c>
      <c r="CH1196" s="136">
        <f t="shared" si="951"/>
        <v>0</v>
      </c>
      <c r="CI1196" s="136">
        <f t="shared" si="974"/>
        <v>0</v>
      </c>
      <c r="CJ1196" s="262"/>
      <c r="CK1196" s="262"/>
      <c r="CL1196" s="263"/>
      <c r="CM1196" s="167"/>
      <c r="CN1196" s="194"/>
      <c r="CO1196" s="194"/>
      <c r="CP1196" s="136">
        <f t="shared" si="975"/>
        <v>0</v>
      </c>
      <c r="CQ1196" s="136">
        <f t="shared" si="952"/>
        <v>0</v>
      </c>
      <c r="CR1196" s="136">
        <f t="shared" si="976"/>
        <v>0</v>
      </c>
      <c r="CS1196" s="262"/>
      <c r="CT1196" s="262"/>
      <c r="CU1196" s="263"/>
      <c r="CV1196" s="167"/>
      <c r="CW1196" s="194"/>
      <c r="CX1196" s="194"/>
      <c r="CY1196" s="136">
        <f t="shared" si="977"/>
        <v>0</v>
      </c>
      <c r="CZ1196" s="136">
        <f t="shared" si="953"/>
        <v>0</v>
      </c>
      <c r="DA1196" s="136">
        <f t="shared" si="978"/>
        <v>0</v>
      </c>
      <c r="DB1196" s="262"/>
      <c r="DC1196" s="262"/>
      <c r="DD1196" s="263"/>
    </row>
    <row r="1197" spans="1:108" x14ac:dyDescent="0.25">
      <c r="A1197" s="167"/>
      <c r="B1197" s="194"/>
      <c r="C1197" s="194"/>
      <c r="D1197" s="136">
        <f t="shared" si="954"/>
        <v>0</v>
      </c>
      <c r="E1197" s="136">
        <f t="shared" si="955"/>
        <v>0</v>
      </c>
      <c r="F1197" s="136">
        <f t="shared" si="956"/>
        <v>0</v>
      </c>
      <c r="G1197" s="262"/>
      <c r="H1197" s="262"/>
      <c r="I1197" s="263"/>
      <c r="J1197" s="167"/>
      <c r="K1197" s="194"/>
      <c r="L1197" s="194"/>
      <c r="M1197" s="136">
        <f t="shared" si="957"/>
        <v>0</v>
      </c>
      <c r="N1197" s="136">
        <f t="shared" si="943"/>
        <v>0</v>
      </c>
      <c r="O1197" s="136">
        <f t="shared" si="958"/>
        <v>0</v>
      </c>
      <c r="P1197" s="262"/>
      <c r="Q1197" s="262"/>
      <c r="R1197" s="263"/>
      <c r="S1197" s="167"/>
      <c r="T1197" s="194"/>
      <c r="U1197" s="194"/>
      <c r="V1197" s="136">
        <f t="shared" si="959"/>
        <v>0</v>
      </c>
      <c r="W1197" s="136">
        <f t="shared" si="944"/>
        <v>0</v>
      </c>
      <c r="X1197" s="136">
        <f t="shared" si="960"/>
        <v>0</v>
      </c>
      <c r="Y1197" s="262"/>
      <c r="Z1197" s="262"/>
      <c r="AA1197" s="263"/>
      <c r="AB1197" s="167"/>
      <c r="AC1197" s="194"/>
      <c r="AD1197" s="194"/>
      <c r="AE1197" s="136">
        <f t="shared" si="961"/>
        <v>0</v>
      </c>
      <c r="AF1197" s="136">
        <f t="shared" si="945"/>
        <v>0</v>
      </c>
      <c r="AG1197" s="136">
        <f t="shared" si="962"/>
        <v>0</v>
      </c>
      <c r="AH1197" s="262"/>
      <c r="AI1197" s="262"/>
      <c r="AJ1197" s="263"/>
      <c r="AK1197" s="167"/>
      <c r="AL1197" s="194"/>
      <c r="AM1197" s="194"/>
      <c r="AN1197" s="136">
        <f t="shared" si="963"/>
        <v>0</v>
      </c>
      <c r="AO1197" s="136">
        <f t="shared" si="946"/>
        <v>0</v>
      </c>
      <c r="AP1197" s="136">
        <f t="shared" si="964"/>
        <v>0</v>
      </c>
      <c r="AQ1197" s="262"/>
      <c r="AR1197" s="262"/>
      <c r="AS1197" s="263"/>
      <c r="AT1197" s="167"/>
      <c r="AU1197" s="194"/>
      <c r="AV1197" s="194"/>
      <c r="AW1197" s="136">
        <f t="shared" si="965"/>
        <v>0</v>
      </c>
      <c r="AX1197" s="136">
        <f t="shared" si="947"/>
        <v>0</v>
      </c>
      <c r="AY1197" s="136">
        <f t="shared" si="966"/>
        <v>0</v>
      </c>
      <c r="AZ1197" s="262"/>
      <c r="BA1197" s="262"/>
      <c r="BB1197" s="263"/>
      <c r="BC1197" s="167"/>
      <c r="BD1197" s="194"/>
      <c r="BE1197" s="194"/>
      <c r="BF1197" s="136">
        <f t="shared" si="967"/>
        <v>0</v>
      </c>
      <c r="BG1197" s="136">
        <f t="shared" si="948"/>
        <v>0</v>
      </c>
      <c r="BH1197" s="136">
        <f t="shared" si="968"/>
        <v>0</v>
      </c>
      <c r="BI1197" s="262"/>
      <c r="BJ1197" s="262"/>
      <c r="BK1197" s="263"/>
      <c r="BL1197" s="167"/>
      <c r="BM1197" s="194"/>
      <c r="BN1197" s="194"/>
      <c r="BO1197" s="136">
        <f t="shared" si="969"/>
        <v>0</v>
      </c>
      <c r="BP1197" s="136">
        <f t="shared" si="949"/>
        <v>0</v>
      </c>
      <c r="BQ1197" s="136">
        <f t="shared" si="970"/>
        <v>0</v>
      </c>
      <c r="BR1197" s="262"/>
      <c r="BS1197" s="262"/>
      <c r="BT1197" s="263"/>
      <c r="BU1197" s="167"/>
      <c r="BV1197" s="194"/>
      <c r="BW1197" s="194"/>
      <c r="BX1197" s="136">
        <f t="shared" si="971"/>
        <v>0</v>
      </c>
      <c r="BY1197" s="136">
        <f t="shared" si="950"/>
        <v>0</v>
      </c>
      <c r="BZ1197" s="136">
        <f t="shared" si="972"/>
        <v>0</v>
      </c>
      <c r="CA1197" s="262"/>
      <c r="CB1197" s="262"/>
      <c r="CC1197" s="263"/>
      <c r="CD1197" s="167"/>
      <c r="CE1197" s="194"/>
      <c r="CF1197" s="194"/>
      <c r="CG1197" s="136">
        <f t="shared" si="973"/>
        <v>0</v>
      </c>
      <c r="CH1197" s="136">
        <f t="shared" si="951"/>
        <v>0</v>
      </c>
      <c r="CI1197" s="136">
        <f t="shared" si="974"/>
        <v>0</v>
      </c>
      <c r="CJ1197" s="262"/>
      <c r="CK1197" s="262"/>
      <c r="CL1197" s="263"/>
      <c r="CM1197" s="167"/>
      <c r="CN1197" s="194"/>
      <c r="CO1197" s="194"/>
      <c r="CP1197" s="136">
        <f t="shared" si="975"/>
        <v>0</v>
      </c>
      <c r="CQ1197" s="136">
        <f t="shared" si="952"/>
        <v>0</v>
      </c>
      <c r="CR1197" s="136">
        <f t="shared" si="976"/>
        <v>0</v>
      </c>
      <c r="CS1197" s="262"/>
      <c r="CT1197" s="262"/>
      <c r="CU1197" s="263"/>
      <c r="CV1197" s="167"/>
      <c r="CW1197" s="194"/>
      <c r="CX1197" s="194"/>
      <c r="CY1197" s="136">
        <f t="shared" si="977"/>
        <v>0</v>
      </c>
      <c r="CZ1197" s="136">
        <f t="shared" si="953"/>
        <v>0</v>
      </c>
      <c r="DA1197" s="136">
        <f t="shared" si="978"/>
        <v>0</v>
      </c>
      <c r="DB1197" s="262"/>
      <c r="DC1197" s="262"/>
      <c r="DD1197" s="263"/>
    </row>
    <row r="1198" spans="1:108" x14ac:dyDescent="0.25">
      <c r="A1198" s="167"/>
      <c r="B1198" s="194"/>
      <c r="C1198" s="194"/>
      <c r="D1198" s="136">
        <f t="shared" si="954"/>
        <v>0</v>
      </c>
      <c r="E1198" s="136">
        <f t="shared" si="955"/>
        <v>0</v>
      </c>
      <c r="F1198" s="136">
        <f t="shared" si="956"/>
        <v>0</v>
      </c>
      <c r="G1198" s="262"/>
      <c r="H1198" s="262"/>
      <c r="I1198" s="263"/>
      <c r="J1198" s="167"/>
      <c r="K1198" s="194"/>
      <c r="L1198" s="194"/>
      <c r="M1198" s="136">
        <f t="shared" si="957"/>
        <v>0</v>
      </c>
      <c r="N1198" s="136">
        <f t="shared" si="943"/>
        <v>0</v>
      </c>
      <c r="O1198" s="136">
        <f t="shared" si="958"/>
        <v>0</v>
      </c>
      <c r="P1198" s="262"/>
      <c r="Q1198" s="262"/>
      <c r="R1198" s="263"/>
      <c r="S1198" s="167"/>
      <c r="T1198" s="194"/>
      <c r="U1198" s="194"/>
      <c r="V1198" s="136">
        <f t="shared" si="959"/>
        <v>0</v>
      </c>
      <c r="W1198" s="136">
        <f t="shared" si="944"/>
        <v>0</v>
      </c>
      <c r="X1198" s="136">
        <f t="shared" si="960"/>
        <v>0</v>
      </c>
      <c r="Y1198" s="262"/>
      <c r="Z1198" s="262"/>
      <c r="AA1198" s="263"/>
      <c r="AB1198" s="167"/>
      <c r="AC1198" s="194"/>
      <c r="AD1198" s="194"/>
      <c r="AE1198" s="136">
        <f t="shared" si="961"/>
        <v>0</v>
      </c>
      <c r="AF1198" s="136">
        <f t="shared" si="945"/>
        <v>0</v>
      </c>
      <c r="AG1198" s="136">
        <f t="shared" si="962"/>
        <v>0</v>
      </c>
      <c r="AH1198" s="262"/>
      <c r="AI1198" s="262"/>
      <c r="AJ1198" s="263"/>
      <c r="AK1198" s="167"/>
      <c r="AL1198" s="194"/>
      <c r="AM1198" s="194"/>
      <c r="AN1198" s="136">
        <f t="shared" si="963"/>
        <v>0</v>
      </c>
      <c r="AO1198" s="136">
        <f t="shared" si="946"/>
        <v>0</v>
      </c>
      <c r="AP1198" s="136">
        <f t="shared" si="964"/>
        <v>0</v>
      </c>
      <c r="AQ1198" s="262"/>
      <c r="AR1198" s="262"/>
      <c r="AS1198" s="263"/>
      <c r="AT1198" s="167"/>
      <c r="AU1198" s="194"/>
      <c r="AV1198" s="194"/>
      <c r="AW1198" s="136">
        <f t="shared" si="965"/>
        <v>0</v>
      </c>
      <c r="AX1198" s="136">
        <f t="shared" si="947"/>
        <v>0</v>
      </c>
      <c r="AY1198" s="136">
        <f t="shared" si="966"/>
        <v>0</v>
      </c>
      <c r="AZ1198" s="262"/>
      <c r="BA1198" s="262"/>
      <c r="BB1198" s="263"/>
      <c r="BC1198" s="167"/>
      <c r="BD1198" s="194"/>
      <c r="BE1198" s="194"/>
      <c r="BF1198" s="136">
        <f t="shared" si="967"/>
        <v>0</v>
      </c>
      <c r="BG1198" s="136">
        <f t="shared" si="948"/>
        <v>0</v>
      </c>
      <c r="BH1198" s="136">
        <f t="shared" si="968"/>
        <v>0</v>
      </c>
      <c r="BI1198" s="262"/>
      <c r="BJ1198" s="262"/>
      <c r="BK1198" s="263"/>
      <c r="BL1198" s="167"/>
      <c r="BM1198" s="194"/>
      <c r="BN1198" s="194"/>
      <c r="BO1198" s="136">
        <f t="shared" si="969"/>
        <v>0</v>
      </c>
      <c r="BP1198" s="136">
        <f t="shared" si="949"/>
        <v>0</v>
      </c>
      <c r="BQ1198" s="136">
        <f t="shared" si="970"/>
        <v>0</v>
      </c>
      <c r="BR1198" s="262"/>
      <c r="BS1198" s="262"/>
      <c r="BT1198" s="263"/>
      <c r="BU1198" s="167"/>
      <c r="BV1198" s="194"/>
      <c r="BW1198" s="194"/>
      <c r="BX1198" s="136">
        <f t="shared" si="971"/>
        <v>0</v>
      </c>
      <c r="BY1198" s="136">
        <f t="shared" si="950"/>
        <v>0</v>
      </c>
      <c r="BZ1198" s="136">
        <f t="shared" si="972"/>
        <v>0</v>
      </c>
      <c r="CA1198" s="262"/>
      <c r="CB1198" s="262"/>
      <c r="CC1198" s="263"/>
      <c r="CD1198" s="167"/>
      <c r="CE1198" s="194"/>
      <c r="CF1198" s="194"/>
      <c r="CG1198" s="136">
        <f t="shared" si="973"/>
        <v>0</v>
      </c>
      <c r="CH1198" s="136">
        <f t="shared" si="951"/>
        <v>0</v>
      </c>
      <c r="CI1198" s="136">
        <f t="shared" si="974"/>
        <v>0</v>
      </c>
      <c r="CJ1198" s="262"/>
      <c r="CK1198" s="262"/>
      <c r="CL1198" s="263"/>
      <c r="CM1198" s="167"/>
      <c r="CN1198" s="194"/>
      <c r="CO1198" s="194"/>
      <c r="CP1198" s="136">
        <f t="shared" si="975"/>
        <v>0</v>
      </c>
      <c r="CQ1198" s="136">
        <f t="shared" si="952"/>
        <v>0</v>
      </c>
      <c r="CR1198" s="136">
        <f t="shared" si="976"/>
        <v>0</v>
      </c>
      <c r="CS1198" s="262"/>
      <c r="CT1198" s="262"/>
      <c r="CU1198" s="263"/>
      <c r="CV1198" s="167"/>
      <c r="CW1198" s="194"/>
      <c r="CX1198" s="194"/>
      <c r="CY1198" s="136">
        <f t="shared" si="977"/>
        <v>0</v>
      </c>
      <c r="CZ1198" s="136">
        <f t="shared" si="953"/>
        <v>0</v>
      </c>
      <c r="DA1198" s="136">
        <f t="shared" si="978"/>
        <v>0</v>
      </c>
      <c r="DB1198" s="262"/>
      <c r="DC1198" s="262"/>
      <c r="DD1198" s="263"/>
    </row>
    <row r="1199" spans="1:108" x14ac:dyDescent="0.25">
      <c r="A1199" s="167"/>
      <c r="B1199" s="194"/>
      <c r="C1199" s="194"/>
      <c r="D1199" s="136">
        <f t="shared" si="954"/>
        <v>0</v>
      </c>
      <c r="E1199" s="136">
        <f t="shared" si="955"/>
        <v>0</v>
      </c>
      <c r="F1199" s="136">
        <f t="shared" si="956"/>
        <v>0</v>
      </c>
      <c r="G1199" s="262"/>
      <c r="H1199" s="262"/>
      <c r="I1199" s="263"/>
      <c r="J1199" s="167"/>
      <c r="K1199" s="194"/>
      <c r="L1199" s="194"/>
      <c r="M1199" s="136">
        <f t="shared" si="957"/>
        <v>0</v>
      </c>
      <c r="N1199" s="136">
        <f t="shared" si="943"/>
        <v>0</v>
      </c>
      <c r="O1199" s="136">
        <f t="shared" si="958"/>
        <v>0</v>
      </c>
      <c r="P1199" s="262"/>
      <c r="Q1199" s="262"/>
      <c r="R1199" s="263"/>
      <c r="S1199" s="167"/>
      <c r="T1199" s="194"/>
      <c r="U1199" s="194"/>
      <c r="V1199" s="136">
        <f t="shared" si="959"/>
        <v>0</v>
      </c>
      <c r="W1199" s="136">
        <f t="shared" si="944"/>
        <v>0</v>
      </c>
      <c r="X1199" s="136">
        <f t="shared" si="960"/>
        <v>0</v>
      </c>
      <c r="Y1199" s="262"/>
      <c r="Z1199" s="262"/>
      <c r="AA1199" s="263"/>
      <c r="AB1199" s="167"/>
      <c r="AC1199" s="194"/>
      <c r="AD1199" s="194"/>
      <c r="AE1199" s="136">
        <f t="shared" si="961"/>
        <v>0</v>
      </c>
      <c r="AF1199" s="136">
        <f t="shared" si="945"/>
        <v>0</v>
      </c>
      <c r="AG1199" s="136">
        <f t="shared" si="962"/>
        <v>0</v>
      </c>
      <c r="AH1199" s="262"/>
      <c r="AI1199" s="262"/>
      <c r="AJ1199" s="263"/>
      <c r="AK1199" s="167"/>
      <c r="AL1199" s="194"/>
      <c r="AM1199" s="194"/>
      <c r="AN1199" s="136">
        <f t="shared" si="963"/>
        <v>0</v>
      </c>
      <c r="AO1199" s="136">
        <f t="shared" si="946"/>
        <v>0</v>
      </c>
      <c r="AP1199" s="136">
        <f t="shared" si="964"/>
        <v>0</v>
      </c>
      <c r="AQ1199" s="262"/>
      <c r="AR1199" s="262"/>
      <c r="AS1199" s="263"/>
      <c r="AT1199" s="167"/>
      <c r="AU1199" s="194"/>
      <c r="AV1199" s="194"/>
      <c r="AW1199" s="136">
        <f t="shared" si="965"/>
        <v>0</v>
      </c>
      <c r="AX1199" s="136">
        <f t="shared" si="947"/>
        <v>0</v>
      </c>
      <c r="AY1199" s="136">
        <f t="shared" si="966"/>
        <v>0</v>
      </c>
      <c r="AZ1199" s="262"/>
      <c r="BA1199" s="262"/>
      <c r="BB1199" s="263"/>
      <c r="BC1199" s="167"/>
      <c r="BD1199" s="194"/>
      <c r="BE1199" s="194"/>
      <c r="BF1199" s="136">
        <f t="shared" si="967"/>
        <v>0</v>
      </c>
      <c r="BG1199" s="136">
        <f t="shared" si="948"/>
        <v>0</v>
      </c>
      <c r="BH1199" s="136">
        <f t="shared" si="968"/>
        <v>0</v>
      </c>
      <c r="BI1199" s="262"/>
      <c r="BJ1199" s="262"/>
      <c r="BK1199" s="263"/>
      <c r="BL1199" s="167"/>
      <c r="BM1199" s="194"/>
      <c r="BN1199" s="194"/>
      <c r="BO1199" s="136">
        <f t="shared" si="969"/>
        <v>0</v>
      </c>
      <c r="BP1199" s="136">
        <f t="shared" si="949"/>
        <v>0</v>
      </c>
      <c r="BQ1199" s="136">
        <f t="shared" si="970"/>
        <v>0</v>
      </c>
      <c r="BR1199" s="262"/>
      <c r="BS1199" s="262"/>
      <c r="BT1199" s="263"/>
      <c r="BU1199" s="167"/>
      <c r="BV1199" s="194"/>
      <c r="BW1199" s="194"/>
      <c r="BX1199" s="136">
        <f t="shared" si="971"/>
        <v>0</v>
      </c>
      <c r="BY1199" s="136">
        <f t="shared" si="950"/>
        <v>0</v>
      </c>
      <c r="BZ1199" s="136">
        <f t="shared" si="972"/>
        <v>0</v>
      </c>
      <c r="CA1199" s="262"/>
      <c r="CB1199" s="262"/>
      <c r="CC1199" s="263"/>
      <c r="CD1199" s="167"/>
      <c r="CE1199" s="194"/>
      <c r="CF1199" s="194"/>
      <c r="CG1199" s="136">
        <f t="shared" si="973"/>
        <v>0</v>
      </c>
      <c r="CH1199" s="136">
        <f t="shared" si="951"/>
        <v>0</v>
      </c>
      <c r="CI1199" s="136">
        <f t="shared" si="974"/>
        <v>0</v>
      </c>
      <c r="CJ1199" s="262"/>
      <c r="CK1199" s="262"/>
      <c r="CL1199" s="263"/>
      <c r="CM1199" s="167"/>
      <c r="CN1199" s="194"/>
      <c r="CO1199" s="194"/>
      <c r="CP1199" s="136">
        <f t="shared" si="975"/>
        <v>0</v>
      </c>
      <c r="CQ1199" s="136">
        <f t="shared" si="952"/>
        <v>0</v>
      </c>
      <c r="CR1199" s="136">
        <f t="shared" si="976"/>
        <v>0</v>
      </c>
      <c r="CS1199" s="262"/>
      <c r="CT1199" s="262"/>
      <c r="CU1199" s="263"/>
      <c r="CV1199" s="167"/>
      <c r="CW1199" s="194"/>
      <c r="CX1199" s="194"/>
      <c r="CY1199" s="136">
        <f t="shared" si="977"/>
        <v>0</v>
      </c>
      <c r="CZ1199" s="136">
        <f t="shared" si="953"/>
        <v>0</v>
      </c>
      <c r="DA1199" s="136">
        <f t="shared" si="978"/>
        <v>0</v>
      </c>
      <c r="DB1199" s="262"/>
      <c r="DC1199" s="262"/>
      <c r="DD1199" s="263"/>
    </row>
    <row r="1200" spans="1:108" x14ac:dyDescent="0.25">
      <c r="A1200" s="167"/>
      <c r="B1200" s="194"/>
      <c r="C1200" s="194"/>
      <c r="D1200" s="136">
        <f t="shared" si="954"/>
        <v>0</v>
      </c>
      <c r="E1200" s="136">
        <f t="shared" si="955"/>
        <v>0</v>
      </c>
      <c r="F1200" s="136">
        <f t="shared" si="956"/>
        <v>0</v>
      </c>
      <c r="G1200" s="262"/>
      <c r="H1200" s="262"/>
      <c r="I1200" s="263"/>
      <c r="J1200" s="167"/>
      <c r="K1200" s="194"/>
      <c r="L1200" s="194"/>
      <c r="M1200" s="136">
        <f t="shared" si="957"/>
        <v>0</v>
      </c>
      <c r="N1200" s="136">
        <f t="shared" si="943"/>
        <v>0</v>
      </c>
      <c r="O1200" s="136">
        <f t="shared" si="958"/>
        <v>0</v>
      </c>
      <c r="P1200" s="262"/>
      <c r="Q1200" s="262"/>
      <c r="R1200" s="263"/>
      <c r="S1200" s="167"/>
      <c r="T1200" s="194"/>
      <c r="U1200" s="194"/>
      <c r="V1200" s="136">
        <f t="shared" si="959"/>
        <v>0</v>
      </c>
      <c r="W1200" s="136">
        <f t="shared" si="944"/>
        <v>0</v>
      </c>
      <c r="X1200" s="136">
        <f t="shared" si="960"/>
        <v>0</v>
      </c>
      <c r="Y1200" s="262"/>
      <c r="Z1200" s="262"/>
      <c r="AA1200" s="263"/>
      <c r="AB1200" s="167"/>
      <c r="AC1200" s="194"/>
      <c r="AD1200" s="194"/>
      <c r="AE1200" s="136">
        <f t="shared" si="961"/>
        <v>0</v>
      </c>
      <c r="AF1200" s="136">
        <f t="shared" si="945"/>
        <v>0</v>
      </c>
      <c r="AG1200" s="136">
        <f t="shared" si="962"/>
        <v>0</v>
      </c>
      <c r="AH1200" s="262"/>
      <c r="AI1200" s="262"/>
      <c r="AJ1200" s="263"/>
      <c r="AK1200" s="167"/>
      <c r="AL1200" s="194"/>
      <c r="AM1200" s="194"/>
      <c r="AN1200" s="136">
        <f t="shared" si="963"/>
        <v>0</v>
      </c>
      <c r="AO1200" s="136">
        <f t="shared" si="946"/>
        <v>0</v>
      </c>
      <c r="AP1200" s="136">
        <f t="shared" si="964"/>
        <v>0</v>
      </c>
      <c r="AQ1200" s="262"/>
      <c r="AR1200" s="262"/>
      <c r="AS1200" s="263"/>
      <c r="AT1200" s="167"/>
      <c r="AU1200" s="194"/>
      <c r="AV1200" s="194"/>
      <c r="AW1200" s="136">
        <f t="shared" si="965"/>
        <v>0</v>
      </c>
      <c r="AX1200" s="136">
        <f t="shared" si="947"/>
        <v>0</v>
      </c>
      <c r="AY1200" s="136">
        <f t="shared" si="966"/>
        <v>0</v>
      </c>
      <c r="AZ1200" s="262"/>
      <c r="BA1200" s="262"/>
      <c r="BB1200" s="263"/>
      <c r="BC1200" s="167"/>
      <c r="BD1200" s="194"/>
      <c r="BE1200" s="194"/>
      <c r="BF1200" s="136">
        <f t="shared" si="967"/>
        <v>0</v>
      </c>
      <c r="BG1200" s="136">
        <f t="shared" si="948"/>
        <v>0</v>
      </c>
      <c r="BH1200" s="136">
        <f t="shared" si="968"/>
        <v>0</v>
      </c>
      <c r="BI1200" s="262"/>
      <c r="BJ1200" s="262"/>
      <c r="BK1200" s="263"/>
      <c r="BL1200" s="167"/>
      <c r="BM1200" s="194"/>
      <c r="BN1200" s="194"/>
      <c r="BO1200" s="136">
        <f t="shared" si="969"/>
        <v>0</v>
      </c>
      <c r="BP1200" s="136">
        <f t="shared" si="949"/>
        <v>0</v>
      </c>
      <c r="BQ1200" s="136">
        <f t="shared" si="970"/>
        <v>0</v>
      </c>
      <c r="BR1200" s="262"/>
      <c r="BS1200" s="262"/>
      <c r="BT1200" s="263"/>
      <c r="BU1200" s="167"/>
      <c r="BV1200" s="194"/>
      <c r="BW1200" s="194"/>
      <c r="BX1200" s="136">
        <f t="shared" si="971"/>
        <v>0</v>
      </c>
      <c r="BY1200" s="136">
        <f t="shared" si="950"/>
        <v>0</v>
      </c>
      <c r="BZ1200" s="136">
        <f t="shared" si="972"/>
        <v>0</v>
      </c>
      <c r="CA1200" s="262"/>
      <c r="CB1200" s="262"/>
      <c r="CC1200" s="263"/>
      <c r="CD1200" s="167"/>
      <c r="CE1200" s="194"/>
      <c r="CF1200" s="194"/>
      <c r="CG1200" s="136">
        <f t="shared" si="973"/>
        <v>0</v>
      </c>
      <c r="CH1200" s="136">
        <f t="shared" si="951"/>
        <v>0</v>
      </c>
      <c r="CI1200" s="136">
        <f t="shared" si="974"/>
        <v>0</v>
      </c>
      <c r="CJ1200" s="262"/>
      <c r="CK1200" s="262"/>
      <c r="CL1200" s="263"/>
      <c r="CM1200" s="167"/>
      <c r="CN1200" s="194"/>
      <c r="CO1200" s="194"/>
      <c r="CP1200" s="136">
        <f t="shared" si="975"/>
        <v>0</v>
      </c>
      <c r="CQ1200" s="136">
        <f t="shared" si="952"/>
        <v>0</v>
      </c>
      <c r="CR1200" s="136">
        <f t="shared" si="976"/>
        <v>0</v>
      </c>
      <c r="CS1200" s="262"/>
      <c r="CT1200" s="262"/>
      <c r="CU1200" s="263"/>
      <c r="CV1200" s="167"/>
      <c r="CW1200" s="194"/>
      <c r="CX1200" s="194"/>
      <c r="CY1200" s="136">
        <f t="shared" si="977"/>
        <v>0</v>
      </c>
      <c r="CZ1200" s="136">
        <f t="shared" si="953"/>
        <v>0</v>
      </c>
      <c r="DA1200" s="136">
        <f t="shared" si="978"/>
        <v>0</v>
      </c>
      <c r="DB1200" s="262"/>
      <c r="DC1200" s="262"/>
      <c r="DD1200" s="263"/>
    </row>
    <row r="1201" spans="1:108" x14ac:dyDescent="0.25">
      <c r="A1201" s="167"/>
      <c r="B1201" s="194"/>
      <c r="C1201" s="194"/>
      <c r="D1201" s="136">
        <f t="shared" si="954"/>
        <v>0</v>
      </c>
      <c r="E1201" s="136">
        <f t="shared" si="955"/>
        <v>0</v>
      </c>
      <c r="F1201" s="136">
        <f t="shared" si="956"/>
        <v>0</v>
      </c>
      <c r="G1201" s="262"/>
      <c r="H1201" s="262"/>
      <c r="I1201" s="263"/>
      <c r="J1201" s="167"/>
      <c r="K1201" s="194"/>
      <c r="L1201" s="194"/>
      <c r="M1201" s="136">
        <f t="shared" si="957"/>
        <v>0</v>
      </c>
      <c r="N1201" s="136">
        <f t="shared" si="943"/>
        <v>0</v>
      </c>
      <c r="O1201" s="136">
        <f t="shared" si="958"/>
        <v>0</v>
      </c>
      <c r="P1201" s="262"/>
      <c r="Q1201" s="262"/>
      <c r="R1201" s="263"/>
      <c r="S1201" s="167"/>
      <c r="T1201" s="194"/>
      <c r="U1201" s="194"/>
      <c r="V1201" s="136">
        <f t="shared" si="959"/>
        <v>0</v>
      </c>
      <c r="W1201" s="136">
        <f t="shared" si="944"/>
        <v>0</v>
      </c>
      <c r="X1201" s="136">
        <f t="shared" si="960"/>
        <v>0</v>
      </c>
      <c r="Y1201" s="262"/>
      <c r="Z1201" s="262"/>
      <c r="AA1201" s="263"/>
      <c r="AB1201" s="167"/>
      <c r="AC1201" s="194"/>
      <c r="AD1201" s="194"/>
      <c r="AE1201" s="136">
        <f t="shared" si="961"/>
        <v>0</v>
      </c>
      <c r="AF1201" s="136">
        <f t="shared" si="945"/>
        <v>0</v>
      </c>
      <c r="AG1201" s="136">
        <f t="shared" si="962"/>
        <v>0</v>
      </c>
      <c r="AH1201" s="262"/>
      <c r="AI1201" s="262"/>
      <c r="AJ1201" s="263"/>
      <c r="AK1201" s="167"/>
      <c r="AL1201" s="194"/>
      <c r="AM1201" s="194"/>
      <c r="AN1201" s="136">
        <f t="shared" si="963"/>
        <v>0</v>
      </c>
      <c r="AO1201" s="136">
        <f t="shared" si="946"/>
        <v>0</v>
      </c>
      <c r="AP1201" s="136">
        <f t="shared" si="964"/>
        <v>0</v>
      </c>
      <c r="AQ1201" s="262"/>
      <c r="AR1201" s="262"/>
      <c r="AS1201" s="263"/>
      <c r="AT1201" s="167"/>
      <c r="AU1201" s="194"/>
      <c r="AV1201" s="194"/>
      <c r="AW1201" s="136">
        <f t="shared" si="965"/>
        <v>0</v>
      </c>
      <c r="AX1201" s="136">
        <f t="shared" si="947"/>
        <v>0</v>
      </c>
      <c r="AY1201" s="136">
        <f t="shared" si="966"/>
        <v>0</v>
      </c>
      <c r="AZ1201" s="262"/>
      <c r="BA1201" s="262"/>
      <c r="BB1201" s="263"/>
      <c r="BC1201" s="167"/>
      <c r="BD1201" s="194"/>
      <c r="BE1201" s="194"/>
      <c r="BF1201" s="136">
        <f t="shared" si="967"/>
        <v>0</v>
      </c>
      <c r="BG1201" s="136">
        <f t="shared" si="948"/>
        <v>0</v>
      </c>
      <c r="BH1201" s="136">
        <f t="shared" si="968"/>
        <v>0</v>
      </c>
      <c r="BI1201" s="262"/>
      <c r="BJ1201" s="262"/>
      <c r="BK1201" s="263"/>
      <c r="BL1201" s="167"/>
      <c r="BM1201" s="194"/>
      <c r="BN1201" s="194"/>
      <c r="BO1201" s="136">
        <f t="shared" si="969"/>
        <v>0</v>
      </c>
      <c r="BP1201" s="136">
        <f t="shared" si="949"/>
        <v>0</v>
      </c>
      <c r="BQ1201" s="136">
        <f t="shared" si="970"/>
        <v>0</v>
      </c>
      <c r="BR1201" s="262"/>
      <c r="BS1201" s="262"/>
      <c r="BT1201" s="263"/>
      <c r="BU1201" s="167"/>
      <c r="BV1201" s="194"/>
      <c r="BW1201" s="194"/>
      <c r="BX1201" s="136">
        <f t="shared" si="971"/>
        <v>0</v>
      </c>
      <c r="BY1201" s="136">
        <f t="shared" si="950"/>
        <v>0</v>
      </c>
      <c r="BZ1201" s="136">
        <f t="shared" si="972"/>
        <v>0</v>
      </c>
      <c r="CA1201" s="262"/>
      <c r="CB1201" s="262"/>
      <c r="CC1201" s="263"/>
      <c r="CD1201" s="167"/>
      <c r="CE1201" s="194"/>
      <c r="CF1201" s="194"/>
      <c r="CG1201" s="136">
        <f t="shared" si="973"/>
        <v>0</v>
      </c>
      <c r="CH1201" s="136">
        <f t="shared" si="951"/>
        <v>0</v>
      </c>
      <c r="CI1201" s="136">
        <f t="shared" si="974"/>
        <v>0</v>
      </c>
      <c r="CJ1201" s="262"/>
      <c r="CK1201" s="262"/>
      <c r="CL1201" s="263"/>
      <c r="CM1201" s="167"/>
      <c r="CN1201" s="194"/>
      <c r="CO1201" s="194"/>
      <c r="CP1201" s="136">
        <f t="shared" si="975"/>
        <v>0</v>
      </c>
      <c r="CQ1201" s="136">
        <f t="shared" si="952"/>
        <v>0</v>
      </c>
      <c r="CR1201" s="136">
        <f t="shared" si="976"/>
        <v>0</v>
      </c>
      <c r="CS1201" s="262"/>
      <c r="CT1201" s="262"/>
      <c r="CU1201" s="263"/>
      <c r="CV1201" s="167"/>
      <c r="CW1201" s="194"/>
      <c r="CX1201" s="194"/>
      <c r="CY1201" s="136">
        <f t="shared" si="977"/>
        <v>0</v>
      </c>
      <c r="CZ1201" s="136">
        <f t="shared" si="953"/>
        <v>0</v>
      </c>
      <c r="DA1201" s="136">
        <f t="shared" si="978"/>
        <v>0</v>
      </c>
      <c r="DB1201" s="262"/>
      <c r="DC1201" s="262"/>
      <c r="DD1201" s="263"/>
    </row>
    <row r="1202" spans="1:108" x14ac:dyDescent="0.25">
      <c r="A1202" s="167"/>
      <c r="B1202" s="194"/>
      <c r="C1202" s="194"/>
      <c r="D1202" s="136">
        <f t="shared" si="954"/>
        <v>0</v>
      </c>
      <c r="E1202" s="136">
        <f t="shared" si="955"/>
        <v>0</v>
      </c>
      <c r="F1202" s="136">
        <f t="shared" si="956"/>
        <v>0</v>
      </c>
      <c r="G1202" s="262"/>
      <c r="H1202" s="262"/>
      <c r="I1202" s="263"/>
      <c r="J1202" s="167"/>
      <c r="K1202" s="194"/>
      <c r="L1202" s="194"/>
      <c r="M1202" s="136">
        <f t="shared" si="957"/>
        <v>0</v>
      </c>
      <c r="N1202" s="136">
        <f t="shared" si="943"/>
        <v>0</v>
      </c>
      <c r="O1202" s="136">
        <f t="shared" si="958"/>
        <v>0</v>
      </c>
      <c r="P1202" s="262"/>
      <c r="Q1202" s="262"/>
      <c r="R1202" s="263"/>
      <c r="S1202" s="167"/>
      <c r="T1202" s="194"/>
      <c r="U1202" s="194"/>
      <c r="V1202" s="136">
        <f t="shared" si="959"/>
        <v>0</v>
      </c>
      <c r="W1202" s="136">
        <f t="shared" si="944"/>
        <v>0</v>
      </c>
      <c r="X1202" s="136">
        <f t="shared" si="960"/>
        <v>0</v>
      </c>
      <c r="Y1202" s="262"/>
      <c r="Z1202" s="262"/>
      <c r="AA1202" s="263"/>
      <c r="AB1202" s="167"/>
      <c r="AC1202" s="194"/>
      <c r="AD1202" s="194"/>
      <c r="AE1202" s="136">
        <f t="shared" si="961"/>
        <v>0</v>
      </c>
      <c r="AF1202" s="136">
        <f t="shared" si="945"/>
        <v>0</v>
      </c>
      <c r="AG1202" s="136">
        <f t="shared" si="962"/>
        <v>0</v>
      </c>
      <c r="AH1202" s="262"/>
      <c r="AI1202" s="262"/>
      <c r="AJ1202" s="263"/>
      <c r="AK1202" s="167"/>
      <c r="AL1202" s="194"/>
      <c r="AM1202" s="194"/>
      <c r="AN1202" s="136">
        <f t="shared" si="963"/>
        <v>0</v>
      </c>
      <c r="AO1202" s="136">
        <f t="shared" si="946"/>
        <v>0</v>
      </c>
      <c r="AP1202" s="136">
        <f t="shared" si="964"/>
        <v>0</v>
      </c>
      <c r="AQ1202" s="262"/>
      <c r="AR1202" s="262"/>
      <c r="AS1202" s="263"/>
      <c r="AT1202" s="167"/>
      <c r="AU1202" s="194"/>
      <c r="AV1202" s="194"/>
      <c r="AW1202" s="136">
        <f t="shared" si="965"/>
        <v>0</v>
      </c>
      <c r="AX1202" s="136">
        <f t="shared" si="947"/>
        <v>0</v>
      </c>
      <c r="AY1202" s="136">
        <f t="shared" si="966"/>
        <v>0</v>
      </c>
      <c r="AZ1202" s="262"/>
      <c r="BA1202" s="262"/>
      <c r="BB1202" s="263"/>
      <c r="BC1202" s="167"/>
      <c r="BD1202" s="194"/>
      <c r="BE1202" s="194"/>
      <c r="BF1202" s="136">
        <f t="shared" si="967"/>
        <v>0</v>
      </c>
      <c r="BG1202" s="136">
        <f t="shared" si="948"/>
        <v>0</v>
      </c>
      <c r="BH1202" s="136">
        <f t="shared" si="968"/>
        <v>0</v>
      </c>
      <c r="BI1202" s="262"/>
      <c r="BJ1202" s="262"/>
      <c r="BK1202" s="263"/>
      <c r="BL1202" s="167"/>
      <c r="BM1202" s="194"/>
      <c r="BN1202" s="194"/>
      <c r="BO1202" s="136">
        <f t="shared" si="969"/>
        <v>0</v>
      </c>
      <c r="BP1202" s="136">
        <f t="shared" si="949"/>
        <v>0</v>
      </c>
      <c r="BQ1202" s="136">
        <f t="shared" si="970"/>
        <v>0</v>
      </c>
      <c r="BR1202" s="262"/>
      <c r="BS1202" s="262"/>
      <c r="BT1202" s="263"/>
      <c r="BU1202" s="167"/>
      <c r="BV1202" s="194"/>
      <c r="BW1202" s="194"/>
      <c r="BX1202" s="136">
        <f t="shared" si="971"/>
        <v>0</v>
      </c>
      <c r="BY1202" s="136">
        <f t="shared" si="950"/>
        <v>0</v>
      </c>
      <c r="BZ1202" s="136">
        <f t="shared" si="972"/>
        <v>0</v>
      </c>
      <c r="CA1202" s="262"/>
      <c r="CB1202" s="262"/>
      <c r="CC1202" s="263"/>
      <c r="CD1202" s="167"/>
      <c r="CE1202" s="194"/>
      <c r="CF1202" s="194"/>
      <c r="CG1202" s="136">
        <f t="shared" si="973"/>
        <v>0</v>
      </c>
      <c r="CH1202" s="136">
        <f t="shared" si="951"/>
        <v>0</v>
      </c>
      <c r="CI1202" s="136">
        <f t="shared" si="974"/>
        <v>0</v>
      </c>
      <c r="CJ1202" s="262"/>
      <c r="CK1202" s="262"/>
      <c r="CL1202" s="263"/>
      <c r="CM1202" s="167"/>
      <c r="CN1202" s="194"/>
      <c r="CO1202" s="194"/>
      <c r="CP1202" s="136">
        <f t="shared" si="975"/>
        <v>0</v>
      </c>
      <c r="CQ1202" s="136">
        <f t="shared" si="952"/>
        <v>0</v>
      </c>
      <c r="CR1202" s="136">
        <f t="shared" si="976"/>
        <v>0</v>
      </c>
      <c r="CS1202" s="262"/>
      <c r="CT1202" s="262"/>
      <c r="CU1202" s="263"/>
      <c r="CV1202" s="167"/>
      <c r="CW1202" s="194"/>
      <c r="CX1202" s="194"/>
      <c r="CY1202" s="136">
        <f t="shared" si="977"/>
        <v>0</v>
      </c>
      <c r="CZ1202" s="136">
        <f t="shared" si="953"/>
        <v>0</v>
      </c>
      <c r="DA1202" s="136">
        <f t="shared" si="978"/>
        <v>0</v>
      </c>
      <c r="DB1202" s="262"/>
      <c r="DC1202" s="262"/>
      <c r="DD1202" s="263"/>
    </row>
    <row r="1203" spans="1:108" x14ac:dyDescent="0.25">
      <c r="A1203" s="167"/>
      <c r="B1203" s="194"/>
      <c r="C1203" s="194"/>
      <c r="D1203" s="136">
        <f t="shared" si="954"/>
        <v>0</v>
      </c>
      <c r="E1203" s="136">
        <f t="shared" si="955"/>
        <v>0</v>
      </c>
      <c r="F1203" s="136">
        <f t="shared" si="956"/>
        <v>0</v>
      </c>
      <c r="G1203" s="262"/>
      <c r="H1203" s="262"/>
      <c r="I1203" s="263"/>
      <c r="J1203" s="167"/>
      <c r="K1203" s="194"/>
      <c r="L1203" s="194"/>
      <c r="M1203" s="136">
        <f t="shared" si="957"/>
        <v>0</v>
      </c>
      <c r="N1203" s="136">
        <f t="shared" si="943"/>
        <v>0</v>
      </c>
      <c r="O1203" s="136">
        <f t="shared" si="958"/>
        <v>0</v>
      </c>
      <c r="P1203" s="262"/>
      <c r="Q1203" s="262"/>
      <c r="R1203" s="263"/>
      <c r="S1203" s="167"/>
      <c r="T1203" s="194"/>
      <c r="U1203" s="194"/>
      <c r="V1203" s="136">
        <f t="shared" si="959"/>
        <v>0</v>
      </c>
      <c r="W1203" s="136">
        <f t="shared" si="944"/>
        <v>0</v>
      </c>
      <c r="X1203" s="136">
        <f t="shared" si="960"/>
        <v>0</v>
      </c>
      <c r="Y1203" s="262"/>
      <c r="Z1203" s="262"/>
      <c r="AA1203" s="263"/>
      <c r="AB1203" s="167"/>
      <c r="AC1203" s="194"/>
      <c r="AD1203" s="194"/>
      <c r="AE1203" s="136">
        <f t="shared" si="961"/>
        <v>0</v>
      </c>
      <c r="AF1203" s="136">
        <f t="shared" si="945"/>
        <v>0</v>
      </c>
      <c r="AG1203" s="136">
        <f t="shared" si="962"/>
        <v>0</v>
      </c>
      <c r="AH1203" s="262"/>
      <c r="AI1203" s="262"/>
      <c r="AJ1203" s="263"/>
      <c r="AK1203" s="167"/>
      <c r="AL1203" s="194"/>
      <c r="AM1203" s="194"/>
      <c r="AN1203" s="136">
        <f t="shared" si="963"/>
        <v>0</v>
      </c>
      <c r="AO1203" s="136">
        <f t="shared" si="946"/>
        <v>0</v>
      </c>
      <c r="AP1203" s="136">
        <f t="shared" si="964"/>
        <v>0</v>
      </c>
      <c r="AQ1203" s="262"/>
      <c r="AR1203" s="262"/>
      <c r="AS1203" s="263"/>
      <c r="AT1203" s="167"/>
      <c r="AU1203" s="194"/>
      <c r="AV1203" s="194"/>
      <c r="AW1203" s="136">
        <f t="shared" si="965"/>
        <v>0</v>
      </c>
      <c r="AX1203" s="136">
        <f t="shared" si="947"/>
        <v>0</v>
      </c>
      <c r="AY1203" s="136">
        <f t="shared" si="966"/>
        <v>0</v>
      </c>
      <c r="AZ1203" s="262"/>
      <c r="BA1203" s="262"/>
      <c r="BB1203" s="263"/>
      <c r="BC1203" s="167"/>
      <c r="BD1203" s="194"/>
      <c r="BE1203" s="194"/>
      <c r="BF1203" s="136">
        <f t="shared" si="967"/>
        <v>0</v>
      </c>
      <c r="BG1203" s="136">
        <f t="shared" si="948"/>
        <v>0</v>
      </c>
      <c r="BH1203" s="136">
        <f t="shared" si="968"/>
        <v>0</v>
      </c>
      <c r="BI1203" s="262"/>
      <c r="BJ1203" s="262"/>
      <c r="BK1203" s="263"/>
      <c r="BL1203" s="167"/>
      <c r="BM1203" s="194"/>
      <c r="BN1203" s="194"/>
      <c r="BO1203" s="136">
        <f t="shared" si="969"/>
        <v>0</v>
      </c>
      <c r="BP1203" s="136">
        <f t="shared" si="949"/>
        <v>0</v>
      </c>
      <c r="BQ1203" s="136">
        <f t="shared" si="970"/>
        <v>0</v>
      </c>
      <c r="BR1203" s="262"/>
      <c r="BS1203" s="262"/>
      <c r="BT1203" s="263"/>
      <c r="BU1203" s="167"/>
      <c r="BV1203" s="194"/>
      <c r="BW1203" s="194"/>
      <c r="BX1203" s="136">
        <f t="shared" si="971"/>
        <v>0</v>
      </c>
      <c r="BY1203" s="136">
        <f t="shared" si="950"/>
        <v>0</v>
      </c>
      <c r="BZ1203" s="136">
        <f t="shared" si="972"/>
        <v>0</v>
      </c>
      <c r="CA1203" s="262"/>
      <c r="CB1203" s="262"/>
      <c r="CC1203" s="263"/>
      <c r="CD1203" s="167"/>
      <c r="CE1203" s="194"/>
      <c r="CF1203" s="194"/>
      <c r="CG1203" s="136">
        <f t="shared" si="973"/>
        <v>0</v>
      </c>
      <c r="CH1203" s="136">
        <f t="shared" si="951"/>
        <v>0</v>
      </c>
      <c r="CI1203" s="136">
        <f t="shared" si="974"/>
        <v>0</v>
      </c>
      <c r="CJ1203" s="262"/>
      <c r="CK1203" s="262"/>
      <c r="CL1203" s="263"/>
      <c r="CM1203" s="167"/>
      <c r="CN1203" s="194"/>
      <c r="CO1203" s="194"/>
      <c r="CP1203" s="136">
        <f t="shared" si="975"/>
        <v>0</v>
      </c>
      <c r="CQ1203" s="136">
        <f t="shared" si="952"/>
        <v>0</v>
      </c>
      <c r="CR1203" s="136">
        <f t="shared" si="976"/>
        <v>0</v>
      </c>
      <c r="CS1203" s="262"/>
      <c r="CT1203" s="262"/>
      <c r="CU1203" s="263"/>
      <c r="CV1203" s="167"/>
      <c r="CW1203" s="194"/>
      <c r="CX1203" s="194"/>
      <c r="CY1203" s="136">
        <f t="shared" si="977"/>
        <v>0</v>
      </c>
      <c r="CZ1203" s="136">
        <f t="shared" si="953"/>
        <v>0</v>
      </c>
      <c r="DA1203" s="136">
        <f t="shared" si="978"/>
        <v>0</v>
      </c>
      <c r="DB1203" s="262"/>
      <c r="DC1203" s="262"/>
      <c r="DD1203" s="263"/>
    </row>
    <row r="1204" spans="1:108" x14ac:dyDescent="0.25">
      <c r="A1204" s="167"/>
      <c r="B1204" s="194"/>
      <c r="C1204" s="194"/>
      <c r="D1204" s="136">
        <f t="shared" si="954"/>
        <v>0</v>
      </c>
      <c r="E1204" s="136">
        <f t="shared" si="955"/>
        <v>0</v>
      </c>
      <c r="F1204" s="136">
        <f t="shared" si="956"/>
        <v>0</v>
      </c>
      <c r="G1204" s="262"/>
      <c r="H1204" s="262"/>
      <c r="I1204" s="263"/>
      <c r="J1204" s="167"/>
      <c r="K1204" s="194"/>
      <c r="L1204" s="194"/>
      <c r="M1204" s="136">
        <f t="shared" si="957"/>
        <v>0</v>
      </c>
      <c r="N1204" s="136">
        <f t="shared" si="943"/>
        <v>0</v>
      </c>
      <c r="O1204" s="136">
        <f t="shared" si="958"/>
        <v>0</v>
      </c>
      <c r="P1204" s="262"/>
      <c r="Q1204" s="262"/>
      <c r="R1204" s="263"/>
      <c r="S1204" s="167"/>
      <c r="T1204" s="194"/>
      <c r="U1204" s="194"/>
      <c r="V1204" s="136">
        <f t="shared" si="959"/>
        <v>0</v>
      </c>
      <c r="W1204" s="136">
        <f t="shared" si="944"/>
        <v>0</v>
      </c>
      <c r="X1204" s="136">
        <f t="shared" si="960"/>
        <v>0</v>
      </c>
      <c r="Y1204" s="262"/>
      <c r="Z1204" s="262"/>
      <c r="AA1204" s="263"/>
      <c r="AB1204" s="167"/>
      <c r="AC1204" s="194"/>
      <c r="AD1204" s="194"/>
      <c r="AE1204" s="136">
        <f t="shared" si="961"/>
        <v>0</v>
      </c>
      <c r="AF1204" s="136">
        <f t="shared" si="945"/>
        <v>0</v>
      </c>
      <c r="AG1204" s="136">
        <f t="shared" si="962"/>
        <v>0</v>
      </c>
      <c r="AH1204" s="262"/>
      <c r="AI1204" s="262"/>
      <c r="AJ1204" s="263"/>
      <c r="AK1204" s="167"/>
      <c r="AL1204" s="194"/>
      <c r="AM1204" s="194"/>
      <c r="AN1204" s="136">
        <f t="shared" si="963"/>
        <v>0</v>
      </c>
      <c r="AO1204" s="136">
        <f t="shared" si="946"/>
        <v>0</v>
      </c>
      <c r="AP1204" s="136">
        <f t="shared" si="964"/>
        <v>0</v>
      </c>
      <c r="AQ1204" s="262"/>
      <c r="AR1204" s="262"/>
      <c r="AS1204" s="263"/>
      <c r="AT1204" s="167"/>
      <c r="AU1204" s="194"/>
      <c r="AV1204" s="194"/>
      <c r="AW1204" s="136">
        <f t="shared" si="965"/>
        <v>0</v>
      </c>
      <c r="AX1204" s="136">
        <f t="shared" si="947"/>
        <v>0</v>
      </c>
      <c r="AY1204" s="136">
        <f t="shared" si="966"/>
        <v>0</v>
      </c>
      <c r="AZ1204" s="262"/>
      <c r="BA1204" s="262"/>
      <c r="BB1204" s="263"/>
      <c r="BC1204" s="167"/>
      <c r="BD1204" s="194"/>
      <c r="BE1204" s="194"/>
      <c r="BF1204" s="136">
        <f t="shared" si="967"/>
        <v>0</v>
      </c>
      <c r="BG1204" s="136">
        <f t="shared" si="948"/>
        <v>0</v>
      </c>
      <c r="BH1204" s="136">
        <f t="shared" si="968"/>
        <v>0</v>
      </c>
      <c r="BI1204" s="262"/>
      <c r="BJ1204" s="262"/>
      <c r="BK1204" s="263"/>
      <c r="BL1204" s="167"/>
      <c r="BM1204" s="194"/>
      <c r="BN1204" s="194"/>
      <c r="BO1204" s="136">
        <f t="shared" si="969"/>
        <v>0</v>
      </c>
      <c r="BP1204" s="136">
        <f t="shared" si="949"/>
        <v>0</v>
      </c>
      <c r="BQ1204" s="136">
        <f t="shared" si="970"/>
        <v>0</v>
      </c>
      <c r="BR1204" s="262"/>
      <c r="BS1204" s="262"/>
      <c r="BT1204" s="263"/>
      <c r="BU1204" s="167"/>
      <c r="BV1204" s="194"/>
      <c r="BW1204" s="194"/>
      <c r="BX1204" s="136">
        <f t="shared" si="971"/>
        <v>0</v>
      </c>
      <c r="BY1204" s="136">
        <f t="shared" si="950"/>
        <v>0</v>
      </c>
      <c r="BZ1204" s="136">
        <f t="shared" si="972"/>
        <v>0</v>
      </c>
      <c r="CA1204" s="262"/>
      <c r="CB1204" s="262"/>
      <c r="CC1204" s="263"/>
      <c r="CD1204" s="167"/>
      <c r="CE1204" s="194"/>
      <c r="CF1204" s="194"/>
      <c r="CG1204" s="136">
        <f t="shared" si="973"/>
        <v>0</v>
      </c>
      <c r="CH1204" s="136">
        <f t="shared" si="951"/>
        <v>0</v>
      </c>
      <c r="CI1204" s="136">
        <f t="shared" si="974"/>
        <v>0</v>
      </c>
      <c r="CJ1204" s="262"/>
      <c r="CK1204" s="262"/>
      <c r="CL1204" s="263"/>
      <c r="CM1204" s="167"/>
      <c r="CN1204" s="194"/>
      <c r="CO1204" s="194"/>
      <c r="CP1204" s="136">
        <f t="shared" si="975"/>
        <v>0</v>
      </c>
      <c r="CQ1204" s="136">
        <f t="shared" si="952"/>
        <v>0</v>
      </c>
      <c r="CR1204" s="136">
        <f t="shared" si="976"/>
        <v>0</v>
      </c>
      <c r="CS1204" s="262"/>
      <c r="CT1204" s="262"/>
      <c r="CU1204" s="263"/>
      <c r="CV1204" s="167"/>
      <c r="CW1204" s="194"/>
      <c r="CX1204" s="194"/>
      <c r="CY1204" s="136">
        <f t="shared" si="977"/>
        <v>0</v>
      </c>
      <c r="CZ1204" s="136">
        <f t="shared" si="953"/>
        <v>0</v>
      </c>
      <c r="DA1204" s="136">
        <f t="shared" si="978"/>
        <v>0</v>
      </c>
      <c r="DB1204" s="262"/>
      <c r="DC1204" s="262"/>
      <c r="DD1204" s="263"/>
    </row>
    <row r="1205" spans="1:108" x14ac:dyDescent="0.25">
      <c r="A1205" s="167"/>
      <c r="B1205" s="194"/>
      <c r="C1205" s="194"/>
      <c r="D1205" s="136">
        <f t="shared" si="954"/>
        <v>0</v>
      </c>
      <c r="E1205" s="136">
        <f t="shared" si="955"/>
        <v>0</v>
      </c>
      <c r="F1205" s="136">
        <f t="shared" si="956"/>
        <v>0</v>
      </c>
      <c r="G1205" s="262"/>
      <c r="H1205" s="262"/>
      <c r="I1205" s="263"/>
      <c r="J1205" s="167"/>
      <c r="K1205" s="194"/>
      <c r="L1205" s="194"/>
      <c r="M1205" s="136">
        <f t="shared" si="957"/>
        <v>0</v>
      </c>
      <c r="N1205" s="136">
        <f t="shared" si="943"/>
        <v>0</v>
      </c>
      <c r="O1205" s="136">
        <f t="shared" si="958"/>
        <v>0</v>
      </c>
      <c r="P1205" s="262"/>
      <c r="Q1205" s="262"/>
      <c r="R1205" s="263"/>
      <c r="S1205" s="167"/>
      <c r="T1205" s="194"/>
      <c r="U1205" s="194"/>
      <c r="V1205" s="136">
        <f t="shared" si="959"/>
        <v>0</v>
      </c>
      <c r="W1205" s="136">
        <f t="shared" si="944"/>
        <v>0</v>
      </c>
      <c r="X1205" s="136">
        <f t="shared" si="960"/>
        <v>0</v>
      </c>
      <c r="Y1205" s="262"/>
      <c r="Z1205" s="262"/>
      <c r="AA1205" s="263"/>
      <c r="AB1205" s="167"/>
      <c r="AC1205" s="194"/>
      <c r="AD1205" s="194"/>
      <c r="AE1205" s="136">
        <f t="shared" si="961"/>
        <v>0</v>
      </c>
      <c r="AF1205" s="136">
        <f t="shared" si="945"/>
        <v>0</v>
      </c>
      <c r="AG1205" s="136">
        <f t="shared" si="962"/>
        <v>0</v>
      </c>
      <c r="AH1205" s="262"/>
      <c r="AI1205" s="262"/>
      <c r="AJ1205" s="263"/>
      <c r="AK1205" s="167"/>
      <c r="AL1205" s="194"/>
      <c r="AM1205" s="194"/>
      <c r="AN1205" s="136">
        <f t="shared" si="963"/>
        <v>0</v>
      </c>
      <c r="AO1205" s="136">
        <f t="shared" si="946"/>
        <v>0</v>
      </c>
      <c r="AP1205" s="136">
        <f t="shared" si="964"/>
        <v>0</v>
      </c>
      <c r="AQ1205" s="262"/>
      <c r="AR1205" s="262"/>
      <c r="AS1205" s="263"/>
      <c r="AT1205" s="167"/>
      <c r="AU1205" s="194"/>
      <c r="AV1205" s="194"/>
      <c r="AW1205" s="136">
        <f t="shared" si="965"/>
        <v>0</v>
      </c>
      <c r="AX1205" s="136">
        <f t="shared" si="947"/>
        <v>0</v>
      </c>
      <c r="AY1205" s="136">
        <f t="shared" si="966"/>
        <v>0</v>
      </c>
      <c r="AZ1205" s="262"/>
      <c r="BA1205" s="262"/>
      <c r="BB1205" s="263"/>
      <c r="BC1205" s="167"/>
      <c r="BD1205" s="194"/>
      <c r="BE1205" s="194"/>
      <c r="BF1205" s="136">
        <f t="shared" si="967"/>
        <v>0</v>
      </c>
      <c r="BG1205" s="136">
        <f t="shared" si="948"/>
        <v>0</v>
      </c>
      <c r="BH1205" s="136">
        <f t="shared" si="968"/>
        <v>0</v>
      </c>
      <c r="BI1205" s="262"/>
      <c r="BJ1205" s="262"/>
      <c r="BK1205" s="263"/>
      <c r="BL1205" s="167"/>
      <c r="BM1205" s="194"/>
      <c r="BN1205" s="194"/>
      <c r="BO1205" s="136">
        <f t="shared" si="969"/>
        <v>0</v>
      </c>
      <c r="BP1205" s="136">
        <f t="shared" si="949"/>
        <v>0</v>
      </c>
      <c r="BQ1205" s="136">
        <f t="shared" si="970"/>
        <v>0</v>
      </c>
      <c r="BR1205" s="262"/>
      <c r="BS1205" s="262"/>
      <c r="BT1205" s="263"/>
      <c r="BU1205" s="167"/>
      <c r="BV1205" s="194"/>
      <c r="BW1205" s="194"/>
      <c r="BX1205" s="136">
        <f t="shared" si="971"/>
        <v>0</v>
      </c>
      <c r="BY1205" s="136">
        <f t="shared" si="950"/>
        <v>0</v>
      </c>
      <c r="BZ1205" s="136">
        <f t="shared" si="972"/>
        <v>0</v>
      </c>
      <c r="CA1205" s="262"/>
      <c r="CB1205" s="262"/>
      <c r="CC1205" s="263"/>
      <c r="CD1205" s="167"/>
      <c r="CE1205" s="194"/>
      <c r="CF1205" s="194"/>
      <c r="CG1205" s="136">
        <f t="shared" si="973"/>
        <v>0</v>
      </c>
      <c r="CH1205" s="136">
        <f t="shared" si="951"/>
        <v>0</v>
      </c>
      <c r="CI1205" s="136">
        <f t="shared" si="974"/>
        <v>0</v>
      </c>
      <c r="CJ1205" s="262"/>
      <c r="CK1205" s="262"/>
      <c r="CL1205" s="263"/>
      <c r="CM1205" s="167"/>
      <c r="CN1205" s="194"/>
      <c r="CO1205" s="194"/>
      <c r="CP1205" s="136">
        <f t="shared" si="975"/>
        <v>0</v>
      </c>
      <c r="CQ1205" s="136">
        <f t="shared" si="952"/>
        <v>0</v>
      </c>
      <c r="CR1205" s="136">
        <f t="shared" si="976"/>
        <v>0</v>
      </c>
      <c r="CS1205" s="262"/>
      <c r="CT1205" s="262"/>
      <c r="CU1205" s="263"/>
      <c r="CV1205" s="167"/>
      <c r="CW1205" s="194"/>
      <c r="CX1205" s="194"/>
      <c r="CY1205" s="136">
        <f t="shared" si="977"/>
        <v>0</v>
      </c>
      <c r="CZ1205" s="136">
        <f t="shared" si="953"/>
        <v>0</v>
      </c>
      <c r="DA1205" s="136">
        <f t="shared" si="978"/>
        <v>0</v>
      </c>
      <c r="DB1205" s="262"/>
      <c r="DC1205" s="262"/>
      <c r="DD1205" s="263"/>
    </row>
    <row r="1206" spans="1:108" x14ac:dyDescent="0.25">
      <c r="A1206" s="167"/>
      <c r="B1206" s="194"/>
      <c r="C1206" s="194"/>
      <c r="D1206" s="136">
        <f t="shared" si="954"/>
        <v>0</v>
      </c>
      <c r="E1206" s="136">
        <f t="shared" si="955"/>
        <v>0</v>
      </c>
      <c r="F1206" s="136">
        <f t="shared" si="956"/>
        <v>0</v>
      </c>
      <c r="G1206" s="262"/>
      <c r="H1206" s="262"/>
      <c r="I1206" s="263"/>
      <c r="J1206" s="167"/>
      <c r="K1206" s="194"/>
      <c r="L1206" s="194"/>
      <c r="M1206" s="136">
        <f t="shared" si="957"/>
        <v>0</v>
      </c>
      <c r="N1206" s="136">
        <f t="shared" ref="N1206:N1269" si="979">IF(P1206="TAK",1,0)</f>
        <v>0</v>
      </c>
      <c r="O1206" s="136">
        <f t="shared" si="958"/>
        <v>0</v>
      </c>
      <c r="P1206" s="262"/>
      <c r="Q1206" s="262"/>
      <c r="R1206" s="263"/>
      <c r="S1206" s="167"/>
      <c r="T1206" s="194"/>
      <c r="U1206" s="194"/>
      <c r="V1206" s="136">
        <f t="shared" si="959"/>
        <v>0</v>
      </c>
      <c r="W1206" s="136">
        <f t="shared" ref="W1206:W1269" si="980">IF(Y1206="TAK",1,0)</f>
        <v>0</v>
      </c>
      <c r="X1206" s="136">
        <f t="shared" si="960"/>
        <v>0</v>
      </c>
      <c r="Y1206" s="262"/>
      <c r="Z1206" s="262"/>
      <c r="AA1206" s="263"/>
      <c r="AB1206" s="167"/>
      <c r="AC1206" s="194"/>
      <c r="AD1206" s="194"/>
      <c r="AE1206" s="136">
        <f t="shared" si="961"/>
        <v>0</v>
      </c>
      <c r="AF1206" s="136">
        <f t="shared" ref="AF1206:AF1269" si="981">IF(AH1206="TAK",1,0)</f>
        <v>0</v>
      </c>
      <c r="AG1206" s="136">
        <f t="shared" si="962"/>
        <v>0</v>
      </c>
      <c r="AH1206" s="262"/>
      <c r="AI1206" s="262"/>
      <c r="AJ1206" s="263"/>
      <c r="AK1206" s="167"/>
      <c r="AL1206" s="194"/>
      <c r="AM1206" s="194"/>
      <c r="AN1206" s="136">
        <f t="shared" si="963"/>
        <v>0</v>
      </c>
      <c r="AO1206" s="136">
        <f t="shared" ref="AO1206:AO1269" si="982">IF(AQ1206="TAK",1,0)</f>
        <v>0</v>
      </c>
      <c r="AP1206" s="136">
        <f t="shared" si="964"/>
        <v>0</v>
      </c>
      <c r="AQ1206" s="262"/>
      <c r="AR1206" s="262"/>
      <c r="AS1206" s="263"/>
      <c r="AT1206" s="167"/>
      <c r="AU1206" s="194"/>
      <c r="AV1206" s="194"/>
      <c r="AW1206" s="136">
        <f t="shared" si="965"/>
        <v>0</v>
      </c>
      <c r="AX1206" s="136">
        <f t="shared" ref="AX1206:AX1269" si="983">IF(AZ1206="TAK",1,0)</f>
        <v>0</v>
      </c>
      <c r="AY1206" s="136">
        <f t="shared" si="966"/>
        <v>0</v>
      </c>
      <c r="AZ1206" s="262"/>
      <c r="BA1206" s="262"/>
      <c r="BB1206" s="263"/>
      <c r="BC1206" s="167"/>
      <c r="BD1206" s="194"/>
      <c r="BE1206" s="194"/>
      <c r="BF1206" s="136">
        <f t="shared" si="967"/>
        <v>0</v>
      </c>
      <c r="BG1206" s="136">
        <f t="shared" ref="BG1206:BG1269" si="984">IF(BI1206="TAK",1,0)</f>
        <v>0</v>
      </c>
      <c r="BH1206" s="136">
        <f t="shared" si="968"/>
        <v>0</v>
      </c>
      <c r="BI1206" s="262"/>
      <c r="BJ1206" s="262"/>
      <c r="BK1206" s="263"/>
      <c r="BL1206" s="167"/>
      <c r="BM1206" s="194"/>
      <c r="BN1206" s="194"/>
      <c r="BO1206" s="136">
        <f t="shared" si="969"/>
        <v>0</v>
      </c>
      <c r="BP1206" s="136">
        <f t="shared" ref="BP1206:BP1269" si="985">IF(BR1206="TAK",1,0)</f>
        <v>0</v>
      </c>
      <c r="BQ1206" s="136">
        <f t="shared" si="970"/>
        <v>0</v>
      </c>
      <c r="BR1206" s="262"/>
      <c r="BS1206" s="262"/>
      <c r="BT1206" s="263"/>
      <c r="BU1206" s="167"/>
      <c r="BV1206" s="194"/>
      <c r="BW1206" s="194"/>
      <c r="BX1206" s="136">
        <f t="shared" si="971"/>
        <v>0</v>
      </c>
      <c r="BY1206" s="136">
        <f t="shared" ref="BY1206:BY1269" si="986">IF(CA1206="TAK",1,0)</f>
        <v>0</v>
      </c>
      <c r="BZ1206" s="136">
        <f t="shared" si="972"/>
        <v>0</v>
      </c>
      <c r="CA1206" s="262"/>
      <c r="CB1206" s="262"/>
      <c r="CC1206" s="263"/>
      <c r="CD1206" s="167"/>
      <c r="CE1206" s="194"/>
      <c r="CF1206" s="194"/>
      <c r="CG1206" s="136">
        <f t="shared" si="973"/>
        <v>0</v>
      </c>
      <c r="CH1206" s="136">
        <f t="shared" ref="CH1206:CH1269" si="987">IF(CJ1206="TAK",1,0)</f>
        <v>0</v>
      </c>
      <c r="CI1206" s="136">
        <f t="shared" si="974"/>
        <v>0</v>
      </c>
      <c r="CJ1206" s="262"/>
      <c r="CK1206" s="262"/>
      <c r="CL1206" s="263"/>
      <c r="CM1206" s="167"/>
      <c r="CN1206" s="194"/>
      <c r="CO1206" s="194"/>
      <c r="CP1206" s="136">
        <f t="shared" si="975"/>
        <v>0</v>
      </c>
      <c r="CQ1206" s="136">
        <f t="shared" ref="CQ1206:CQ1269" si="988">IF(CS1206="TAK",1,0)</f>
        <v>0</v>
      </c>
      <c r="CR1206" s="136">
        <f t="shared" si="976"/>
        <v>0</v>
      </c>
      <c r="CS1206" s="262"/>
      <c r="CT1206" s="262"/>
      <c r="CU1206" s="263"/>
      <c r="CV1206" s="167"/>
      <c r="CW1206" s="194"/>
      <c r="CX1206" s="194"/>
      <c r="CY1206" s="136">
        <f t="shared" si="977"/>
        <v>0</v>
      </c>
      <c r="CZ1206" s="136">
        <f t="shared" ref="CZ1206:CZ1269" si="989">IF(DB1206="TAK",1,0)</f>
        <v>0</v>
      </c>
      <c r="DA1206" s="136">
        <f t="shared" si="978"/>
        <v>0</v>
      </c>
      <c r="DB1206" s="262"/>
      <c r="DC1206" s="262"/>
      <c r="DD1206" s="263"/>
    </row>
    <row r="1207" spans="1:108" x14ac:dyDescent="0.25">
      <c r="A1207" s="167"/>
      <c r="B1207" s="194"/>
      <c r="C1207" s="194"/>
      <c r="D1207" s="136">
        <f t="shared" ref="D1207:D1270" si="990">IF(C1207="",0,1)</f>
        <v>0</v>
      </c>
      <c r="E1207" s="136">
        <f t="shared" ref="E1207:E1270" si="991">IF(G1207="TAK",1,0)</f>
        <v>0</v>
      </c>
      <c r="F1207" s="136">
        <f t="shared" ref="F1207:F1270" si="992">IF(G1207="NIE",1,0)</f>
        <v>0</v>
      </c>
      <c r="G1207" s="262"/>
      <c r="H1207" s="262"/>
      <c r="I1207" s="263"/>
      <c r="J1207" s="167"/>
      <c r="K1207" s="194"/>
      <c r="L1207" s="194"/>
      <c r="M1207" s="136">
        <f t="shared" si="957"/>
        <v>0</v>
      </c>
      <c r="N1207" s="136">
        <f t="shared" si="979"/>
        <v>0</v>
      </c>
      <c r="O1207" s="136">
        <f t="shared" si="958"/>
        <v>0</v>
      </c>
      <c r="P1207" s="262"/>
      <c r="Q1207" s="262"/>
      <c r="R1207" s="263"/>
      <c r="S1207" s="167"/>
      <c r="T1207" s="194"/>
      <c r="U1207" s="194"/>
      <c r="V1207" s="136">
        <f t="shared" si="959"/>
        <v>0</v>
      </c>
      <c r="W1207" s="136">
        <f t="shared" si="980"/>
        <v>0</v>
      </c>
      <c r="X1207" s="136">
        <f t="shared" si="960"/>
        <v>0</v>
      </c>
      <c r="Y1207" s="262"/>
      <c r="Z1207" s="262"/>
      <c r="AA1207" s="263"/>
      <c r="AB1207" s="167"/>
      <c r="AC1207" s="194"/>
      <c r="AD1207" s="194"/>
      <c r="AE1207" s="136">
        <f t="shared" si="961"/>
        <v>0</v>
      </c>
      <c r="AF1207" s="136">
        <f t="shared" si="981"/>
        <v>0</v>
      </c>
      <c r="AG1207" s="136">
        <f t="shared" si="962"/>
        <v>0</v>
      </c>
      <c r="AH1207" s="262"/>
      <c r="AI1207" s="262"/>
      <c r="AJ1207" s="263"/>
      <c r="AK1207" s="167"/>
      <c r="AL1207" s="194"/>
      <c r="AM1207" s="194"/>
      <c r="AN1207" s="136">
        <f t="shared" si="963"/>
        <v>0</v>
      </c>
      <c r="AO1207" s="136">
        <f t="shared" si="982"/>
        <v>0</v>
      </c>
      <c r="AP1207" s="136">
        <f t="shared" si="964"/>
        <v>0</v>
      </c>
      <c r="AQ1207" s="262"/>
      <c r="AR1207" s="262"/>
      <c r="AS1207" s="263"/>
      <c r="AT1207" s="167"/>
      <c r="AU1207" s="194"/>
      <c r="AV1207" s="194"/>
      <c r="AW1207" s="136">
        <f t="shared" si="965"/>
        <v>0</v>
      </c>
      <c r="AX1207" s="136">
        <f t="shared" si="983"/>
        <v>0</v>
      </c>
      <c r="AY1207" s="136">
        <f t="shared" si="966"/>
        <v>0</v>
      </c>
      <c r="AZ1207" s="262"/>
      <c r="BA1207" s="262"/>
      <c r="BB1207" s="263"/>
      <c r="BC1207" s="167"/>
      <c r="BD1207" s="194"/>
      <c r="BE1207" s="194"/>
      <c r="BF1207" s="136">
        <f t="shared" si="967"/>
        <v>0</v>
      </c>
      <c r="BG1207" s="136">
        <f t="shared" si="984"/>
        <v>0</v>
      </c>
      <c r="BH1207" s="136">
        <f t="shared" si="968"/>
        <v>0</v>
      </c>
      <c r="BI1207" s="262"/>
      <c r="BJ1207" s="262"/>
      <c r="BK1207" s="263"/>
      <c r="BL1207" s="167"/>
      <c r="BM1207" s="194"/>
      <c r="BN1207" s="194"/>
      <c r="BO1207" s="136">
        <f t="shared" si="969"/>
        <v>0</v>
      </c>
      <c r="BP1207" s="136">
        <f t="shared" si="985"/>
        <v>0</v>
      </c>
      <c r="BQ1207" s="136">
        <f t="shared" si="970"/>
        <v>0</v>
      </c>
      <c r="BR1207" s="262"/>
      <c r="BS1207" s="262"/>
      <c r="BT1207" s="263"/>
      <c r="BU1207" s="167"/>
      <c r="BV1207" s="194"/>
      <c r="BW1207" s="194"/>
      <c r="BX1207" s="136">
        <f t="shared" si="971"/>
        <v>0</v>
      </c>
      <c r="BY1207" s="136">
        <f t="shared" si="986"/>
        <v>0</v>
      </c>
      <c r="BZ1207" s="136">
        <f t="shared" si="972"/>
        <v>0</v>
      </c>
      <c r="CA1207" s="262"/>
      <c r="CB1207" s="262"/>
      <c r="CC1207" s="263"/>
      <c r="CD1207" s="167"/>
      <c r="CE1207" s="194"/>
      <c r="CF1207" s="194"/>
      <c r="CG1207" s="136">
        <f t="shared" si="973"/>
        <v>0</v>
      </c>
      <c r="CH1207" s="136">
        <f t="shared" si="987"/>
        <v>0</v>
      </c>
      <c r="CI1207" s="136">
        <f t="shared" si="974"/>
        <v>0</v>
      </c>
      <c r="CJ1207" s="262"/>
      <c r="CK1207" s="262"/>
      <c r="CL1207" s="263"/>
      <c r="CM1207" s="167"/>
      <c r="CN1207" s="194"/>
      <c r="CO1207" s="194"/>
      <c r="CP1207" s="136">
        <f t="shared" si="975"/>
        <v>0</v>
      </c>
      <c r="CQ1207" s="136">
        <f t="shared" si="988"/>
        <v>0</v>
      </c>
      <c r="CR1207" s="136">
        <f t="shared" si="976"/>
        <v>0</v>
      </c>
      <c r="CS1207" s="262"/>
      <c r="CT1207" s="262"/>
      <c r="CU1207" s="263"/>
      <c r="CV1207" s="167"/>
      <c r="CW1207" s="194"/>
      <c r="CX1207" s="194"/>
      <c r="CY1207" s="136">
        <f t="shared" si="977"/>
        <v>0</v>
      </c>
      <c r="CZ1207" s="136">
        <f t="shared" si="989"/>
        <v>0</v>
      </c>
      <c r="DA1207" s="136">
        <f t="shared" si="978"/>
        <v>0</v>
      </c>
      <c r="DB1207" s="262"/>
      <c r="DC1207" s="262"/>
      <c r="DD1207" s="263"/>
    </row>
    <row r="1208" spans="1:108" x14ac:dyDescent="0.25">
      <c r="A1208" s="167"/>
      <c r="B1208" s="194"/>
      <c r="C1208" s="194"/>
      <c r="D1208" s="136">
        <f t="shared" si="990"/>
        <v>0</v>
      </c>
      <c r="E1208" s="136">
        <f t="shared" si="991"/>
        <v>0</v>
      </c>
      <c r="F1208" s="136">
        <f t="shared" si="992"/>
        <v>0</v>
      </c>
      <c r="G1208" s="262"/>
      <c r="H1208" s="262"/>
      <c r="I1208" s="263"/>
      <c r="J1208" s="167"/>
      <c r="K1208" s="194"/>
      <c r="L1208" s="194"/>
      <c r="M1208" s="136">
        <f t="shared" si="957"/>
        <v>0</v>
      </c>
      <c r="N1208" s="136">
        <f t="shared" si="979"/>
        <v>0</v>
      </c>
      <c r="O1208" s="136">
        <f t="shared" si="958"/>
        <v>0</v>
      </c>
      <c r="P1208" s="262"/>
      <c r="Q1208" s="262"/>
      <c r="R1208" s="263"/>
      <c r="S1208" s="167"/>
      <c r="T1208" s="194"/>
      <c r="U1208" s="194"/>
      <c r="V1208" s="136">
        <f t="shared" si="959"/>
        <v>0</v>
      </c>
      <c r="W1208" s="136">
        <f t="shared" si="980"/>
        <v>0</v>
      </c>
      <c r="X1208" s="136">
        <f t="shared" si="960"/>
        <v>0</v>
      </c>
      <c r="Y1208" s="262"/>
      <c r="Z1208" s="262"/>
      <c r="AA1208" s="263"/>
      <c r="AB1208" s="167"/>
      <c r="AC1208" s="194"/>
      <c r="AD1208" s="194"/>
      <c r="AE1208" s="136">
        <f t="shared" si="961"/>
        <v>0</v>
      </c>
      <c r="AF1208" s="136">
        <f t="shared" si="981"/>
        <v>0</v>
      </c>
      <c r="AG1208" s="136">
        <f t="shared" si="962"/>
        <v>0</v>
      </c>
      <c r="AH1208" s="262"/>
      <c r="AI1208" s="262"/>
      <c r="AJ1208" s="263"/>
      <c r="AK1208" s="167"/>
      <c r="AL1208" s="194"/>
      <c r="AM1208" s="194"/>
      <c r="AN1208" s="136">
        <f t="shared" si="963"/>
        <v>0</v>
      </c>
      <c r="AO1208" s="136">
        <f t="shared" si="982"/>
        <v>0</v>
      </c>
      <c r="AP1208" s="136">
        <f t="shared" si="964"/>
        <v>0</v>
      </c>
      <c r="AQ1208" s="262"/>
      <c r="AR1208" s="262"/>
      <c r="AS1208" s="263"/>
      <c r="AT1208" s="167"/>
      <c r="AU1208" s="194"/>
      <c r="AV1208" s="194"/>
      <c r="AW1208" s="136">
        <f t="shared" si="965"/>
        <v>0</v>
      </c>
      <c r="AX1208" s="136">
        <f t="shared" si="983"/>
        <v>0</v>
      </c>
      <c r="AY1208" s="136">
        <f t="shared" si="966"/>
        <v>0</v>
      </c>
      <c r="AZ1208" s="262"/>
      <c r="BA1208" s="262"/>
      <c r="BB1208" s="263"/>
      <c r="BC1208" s="167"/>
      <c r="BD1208" s="194"/>
      <c r="BE1208" s="194"/>
      <c r="BF1208" s="136">
        <f t="shared" si="967"/>
        <v>0</v>
      </c>
      <c r="BG1208" s="136">
        <f t="shared" si="984"/>
        <v>0</v>
      </c>
      <c r="BH1208" s="136">
        <f t="shared" si="968"/>
        <v>0</v>
      </c>
      <c r="BI1208" s="262"/>
      <c r="BJ1208" s="262"/>
      <c r="BK1208" s="263"/>
      <c r="BL1208" s="167"/>
      <c r="BM1208" s="194"/>
      <c r="BN1208" s="194"/>
      <c r="BO1208" s="136">
        <f t="shared" si="969"/>
        <v>0</v>
      </c>
      <c r="BP1208" s="136">
        <f t="shared" si="985"/>
        <v>0</v>
      </c>
      <c r="BQ1208" s="136">
        <f t="shared" si="970"/>
        <v>0</v>
      </c>
      <c r="BR1208" s="262"/>
      <c r="BS1208" s="262"/>
      <c r="BT1208" s="263"/>
      <c r="BU1208" s="167"/>
      <c r="BV1208" s="194"/>
      <c r="BW1208" s="194"/>
      <c r="BX1208" s="136">
        <f t="shared" si="971"/>
        <v>0</v>
      </c>
      <c r="BY1208" s="136">
        <f t="shared" si="986"/>
        <v>0</v>
      </c>
      <c r="BZ1208" s="136">
        <f t="shared" si="972"/>
        <v>0</v>
      </c>
      <c r="CA1208" s="262"/>
      <c r="CB1208" s="262"/>
      <c r="CC1208" s="263"/>
      <c r="CD1208" s="167"/>
      <c r="CE1208" s="194"/>
      <c r="CF1208" s="194"/>
      <c r="CG1208" s="136">
        <f t="shared" si="973"/>
        <v>0</v>
      </c>
      <c r="CH1208" s="136">
        <f t="shared" si="987"/>
        <v>0</v>
      </c>
      <c r="CI1208" s="136">
        <f t="shared" si="974"/>
        <v>0</v>
      </c>
      <c r="CJ1208" s="262"/>
      <c r="CK1208" s="262"/>
      <c r="CL1208" s="263"/>
      <c r="CM1208" s="167"/>
      <c r="CN1208" s="194"/>
      <c r="CO1208" s="194"/>
      <c r="CP1208" s="136">
        <f t="shared" si="975"/>
        <v>0</v>
      </c>
      <c r="CQ1208" s="136">
        <f t="shared" si="988"/>
        <v>0</v>
      </c>
      <c r="CR1208" s="136">
        <f t="shared" si="976"/>
        <v>0</v>
      </c>
      <c r="CS1208" s="262"/>
      <c r="CT1208" s="262"/>
      <c r="CU1208" s="263"/>
      <c r="CV1208" s="167"/>
      <c r="CW1208" s="194"/>
      <c r="CX1208" s="194"/>
      <c r="CY1208" s="136">
        <f t="shared" si="977"/>
        <v>0</v>
      </c>
      <c r="CZ1208" s="136">
        <f t="shared" si="989"/>
        <v>0</v>
      </c>
      <c r="DA1208" s="136">
        <f t="shared" si="978"/>
        <v>0</v>
      </c>
      <c r="DB1208" s="262"/>
      <c r="DC1208" s="262"/>
      <c r="DD1208" s="263"/>
    </row>
    <row r="1209" spans="1:108" x14ac:dyDescent="0.25">
      <c r="A1209" s="167"/>
      <c r="B1209" s="194"/>
      <c r="C1209" s="194"/>
      <c r="D1209" s="136">
        <f t="shared" si="990"/>
        <v>0</v>
      </c>
      <c r="E1209" s="136">
        <f t="shared" si="991"/>
        <v>0</v>
      </c>
      <c r="F1209" s="136">
        <f t="shared" si="992"/>
        <v>0</v>
      </c>
      <c r="G1209" s="262"/>
      <c r="H1209" s="262"/>
      <c r="I1209" s="263"/>
      <c r="J1209" s="167"/>
      <c r="K1209" s="194"/>
      <c r="L1209" s="194"/>
      <c r="M1209" s="136">
        <f t="shared" si="957"/>
        <v>0</v>
      </c>
      <c r="N1209" s="136">
        <f t="shared" si="979"/>
        <v>0</v>
      </c>
      <c r="O1209" s="136">
        <f t="shared" si="958"/>
        <v>0</v>
      </c>
      <c r="P1209" s="262"/>
      <c r="Q1209" s="262"/>
      <c r="R1209" s="263"/>
      <c r="S1209" s="167"/>
      <c r="T1209" s="194"/>
      <c r="U1209" s="194"/>
      <c r="V1209" s="136">
        <f t="shared" si="959"/>
        <v>0</v>
      </c>
      <c r="W1209" s="136">
        <f t="shared" si="980"/>
        <v>0</v>
      </c>
      <c r="X1209" s="136">
        <f t="shared" si="960"/>
        <v>0</v>
      </c>
      <c r="Y1209" s="262"/>
      <c r="Z1209" s="262"/>
      <c r="AA1209" s="263"/>
      <c r="AB1209" s="167"/>
      <c r="AC1209" s="194"/>
      <c r="AD1209" s="194"/>
      <c r="AE1209" s="136">
        <f t="shared" si="961"/>
        <v>0</v>
      </c>
      <c r="AF1209" s="136">
        <f t="shared" si="981"/>
        <v>0</v>
      </c>
      <c r="AG1209" s="136">
        <f t="shared" si="962"/>
        <v>0</v>
      </c>
      <c r="AH1209" s="262"/>
      <c r="AI1209" s="262"/>
      <c r="AJ1209" s="263"/>
      <c r="AK1209" s="167"/>
      <c r="AL1209" s="194"/>
      <c r="AM1209" s="194"/>
      <c r="AN1209" s="136">
        <f t="shared" si="963"/>
        <v>0</v>
      </c>
      <c r="AO1209" s="136">
        <f t="shared" si="982"/>
        <v>0</v>
      </c>
      <c r="AP1209" s="136">
        <f t="shared" si="964"/>
        <v>0</v>
      </c>
      <c r="AQ1209" s="262"/>
      <c r="AR1209" s="262"/>
      <c r="AS1209" s="263"/>
      <c r="AT1209" s="167"/>
      <c r="AU1209" s="194"/>
      <c r="AV1209" s="194"/>
      <c r="AW1209" s="136">
        <f t="shared" si="965"/>
        <v>0</v>
      </c>
      <c r="AX1209" s="136">
        <f t="shared" si="983"/>
        <v>0</v>
      </c>
      <c r="AY1209" s="136">
        <f t="shared" si="966"/>
        <v>0</v>
      </c>
      <c r="AZ1209" s="262"/>
      <c r="BA1209" s="262"/>
      <c r="BB1209" s="263"/>
      <c r="BC1209" s="167"/>
      <c r="BD1209" s="194"/>
      <c r="BE1209" s="194"/>
      <c r="BF1209" s="136">
        <f t="shared" si="967"/>
        <v>0</v>
      </c>
      <c r="BG1209" s="136">
        <f t="shared" si="984"/>
        <v>0</v>
      </c>
      <c r="BH1209" s="136">
        <f t="shared" si="968"/>
        <v>0</v>
      </c>
      <c r="BI1209" s="262"/>
      <c r="BJ1209" s="262"/>
      <c r="BK1209" s="263"/>
      <c r="BL1209" s="167"/>
      <c r="BM1209" s="194"/>
      <c r="BN1209" s="194"/>
      <c r="BO1209" s="136">
        <f t="shared" si="969"/>
        <v>0</v>
      </c>
      <c r="BP1209" s="136">
        <f t="shared" si="985"/>
        <v>0</v>
      </c>
      <c r="BQ1209" s="136">
        <f t="shared" si="970"/>
        <v>0</v>
      </c>
      <c r="BR1209" s="262"/>
      <c r="BS1209" s="262"/>
      <c r="BT1209" s="263"/>
      <c r="BU1209" s="167"/>
      <c r="BV1209" s="194"/>
      <c r="BW1209" s="194"/>
      <c r="BX1209" s="136">
        <f t="shared" si="971"/>
        <v>0</v>
      </c>
      <c r="BY1209" s="136">
        <f t="shared" si="986"/>
        <v>0</v>
      </c>
      <c r="BZ1209" s="136">
        <f t="shared" si="972"/>
        <v>0</v>
      </c>
      <c r="CA1209" s="262"/>
      <c r="CB1209" s="262"/>
      <c r="CC1209" s="263"/>
      <c r="CD1209" s="167"/>
      <c r="CE1209" s="194"/>
      <c r="CF1209" s="194"/>
      <c r="CG1209" s="136">
        <f t="shared" si="973"/>
        <v>0</v>
      </c>
      <c r="CH1209" s="136">
        <f t="shared" si="987"/>
        <v>0</v>
      </c>
      <c r="CI1209" s="136">
        <f t="shared" si="974"/>
        <v>0</v>
      </c>
      <c r="CJ1209" s="262"/>
      <c r="CK1209" s="262"/>
      <c r="CL1209" s="263"/>
      <c r="CM1209" s="167"/>
      <c r="CN1209" s="194"/>
      <c r="CO1209" s="194"/>
      <c r="CP1209" s="136">
        <f t="shared" si="975"/>
        <v>0</v>
      </c>
      <c r="CQ1209" s="136">
        <f t="shared" si="988"/>
        <v>0</v>
      </c>
      <c r="CR1209" s="136">
        <f t="shared" si="976"/>
        <v>0</v>
      </c>
      <c r="CS1209" s="262"/>
      <c r="CT1209" s="262"/>
      <c r="CU1209" s="263"/>
      <c r="CV1209" s="167"/>
      <c r="CW1209" s="194"/>
      <c r="CX1209" s="194"/>
      <c r="CY1209" s="136">
        <f t="shared" si="977"/>
        <v>0</v>
      </c>
      <c r="CZ1209" s="136">
        <f t="shared" si="989"/>
        <v>0</v>
      </c>
      <c r="DA1209" s="136">
        <f t="shared" si="978"/>
        <v>0</v>
      </c>
      <c r="DB1209" s="262"/>
      <c r="DC1209" s="262"/>
      <c r="DD1209" s="263"/>
    </row>
    <row r="1210" spans="1:108" x14ac:dyDescent="0.25">
      <c r="A1210" s="167"/>
      <c r="B1210" s="194"/>
      <c r="C1210" s="194"/>
      <c r="D1210" s="136">
        <f t="shared" si="990"/>
        <v>0</v>
      </c>
      <c r="E1210" s="136">
        <f t="shared" si="991"/>
        <v>0</v>
      </c>
      <c r="F1210" s="136">
        <f t="shared" si="992"/>
        <v>0</v>
      </c>
      <c r="G1210" s="262"/>
      <c r="H1210" s="262"/>
      <c r="I1210" s="263"/>
      <c r="J1210" s="167"/>
      <c r="K1210" s="194"/>
      <c r="L1210" s="194"/>
      <c r="M1210" s="136">
        <f t="shared" si="957"/>
        <v>0</v>
      </c>
      <c r="N1210" s="136">
        <f t="shared" si="979"/>
        <v>0</v>
      </c>
      <c r="O1210" s="136">
        <f t="shared" si="958"/>
        <v>0</v>
      </c>
      <c r="P1210" s="262"/>
      <c r="Q1210" s="262"/>
      <c r="R1210" s="263"/>
      <c r="S1210" s="167"/>
      <c r="T1210" s="194"/>
      <c r="U1210" s="194"/>
      <c r="V1210" s="136">
        <f t="shared" si="959"/>
        <v>0</v>
      </c>
      <c r="W1210" s="136">
        <f t="shared" si="980"/>
        <v>0</v>
      </c>
      <c r="X1210" s="136">
        <f t="shared" si="960"/>
        <v>0</v>
      </c>
      <c r="Y1210" s="262"/>
      <c r="Z1210" s="262"/>
      <c r="AA1210" s="263"/>
      <c r="AB1210" s="167"/>
      <c r="AC1210" s="194"/>
      <c r="AD1210" s="194"/>
      <c r="AE1210" s="136">
        <f t="shared" si="961"/>
        <v>0</v>
      </c>
      <c r="AF1210" s="136">
        <f t="shared" si="981"/>
        <v>0</v>
      </c>
      <c r="AG1210" s="136">
        <f t="shared" si="962"/>
        <v>0</v>
      </c>
      <c r="AH1210" s="262"/>
      <c r="AI1210" s="262"/>
      <c r="AJ1210" s="263"/>
      <c r="AK1210" s="167"/>
      <c r="AL1210" s="194"/>
      <c r="AM1210" s="194"/>
      <c r="AN1210" s="136">
        <f t="shared" si="963"/>
        <v>0</v>
      </c>
      <c r="AO1210" s="136">
        <f t="shared" si="982"/>
        <v>0</v>
      </c>
      <c r="AP1210" s="136">
        <f t="shared" si="964"/>
        <v>0</v>
      </c>
      <c r="AQ1210" s="262"/>
      <c r="AR1210" s="262"/>
      <c r="AS1210" s="263"/>
      <c r="AT1210" s="167"/>
      <c r="AU1210" s="194"/>
      <c r="AV1210" s="194"/>
      <c r="AW1210" s="136">
        <f t="shared" si="965"/>
        <v>0</v>
      </c>
      <c r="AX1210" s="136">
        <f t="shared" si="983"/>
        <v>0</v>
      </c>
      <c r="AY1210" s="136">
        <f t="shared" si="966"/>
        <v>0</v>
      </c>
      <c r="AZ1210" s="262"/>
      <c r="BA1210" s="262"/>
      <c r="BB1210" s="263"/>
      <c r="BC1210" s="167"/>
      <c r="BD1210" s="194"/>
      <c r="BE1210" s="194"/>
      <c r="BF1210" s="136">
        <f t="shared" si="967"/>
        <v>0</v>
      </c>
      <c r="BG1210" s="136">
        <f t="shared" si="984"/>
        <v>0</v>
      </c>
      <c r="BH1210" s="136">
        <f t="shared" si="968"/>
        <v>0</v>
      </c>
      <c r="BI1210" s="262"/>
      <c r="BJ1210" s="262"/>
      <c r="BK1210" s="263"/>
      <c r="BL1210" s="167"/>
      <c r="BM1210" s="194"/>
      <c r="BN1210" s="194"/>
      <c r="BO1210" s="136">
        <f t="shared" si="969"/>
        <v>0</v>
      </c>
      <c r="BP1210" s="136">
        <f t="shared" si="985"/>
        <v>0</v>
      </c>
      <c r="BQ1210" s="136">
        <f t="shared" si="970"/>
        <v>0</v>
      </c>
      <c r="BR1210" s="262"/>
      <c r="BS1210" s="262"/>
      <c r="BT1210" s="263"/>
      <c r="BU1210" s="167"/>
      <c r="BV1210" s="194"/>
      <c r="BW1210" s="194"/>
      <c r="BX1210" s="136">
        <f t="shared" si="971"/>
        <v>0</v>
      </c>
      <c r="BY1210" s="136">
        <f t="shared" si="986"/>
        <v>0</v>
      </c>
      <c r="BZ1210" s="136">
        <f t="shared" si="972"/>
        <v>0</v>
      </c>
      <c r="CA1210" s="262"/>
      <c r="CB1210" s="262"/>
      <c r="CC1210" s="263"/>
      <c r="CD1210" s="167"/>
      <c r="CE1210" s="194"/>
      <c r="CF1210" s="194"/>
      <c r="CG1210" s="136">
        <f t="shared" si="973"/>
        <v>0</v>
      </c>
      <c r="CH1210" s="136">
        <f t="shared" si="987"/>
        <v>0</v>
      </c>
      <c r="CI1210" s="136">
        <f t="shared" si="974"/>
        <v>0</v>
      </c>
      <c r="CJ1210" s="262"/>
      <c r="CK1210" s="262"/>
      <c r="CL1210" s="263"/>
      <c r="CM1210" s="167"/>
      <c r="CN1210" s="194"/>
      <c r="CO1210" s="194"/>
      <c r="CP1210" s="136">
        <f t="shared" si="975"/>
        <v>0</v>
      </c>
      <c r="CQ1210" s="136">
        <f t="shared" si="988"/>
        <v>0</v>
      </c>
      <c r="CR1210" s="136">
        <f t="shared" si="976"/>
        <v>0</v>
      </c>
      <c r="CS1210" s="262"/>
      <c r="CT1210" s="262"/>
      <c r="CU1210" s="263"/>
      <c r="CV1210" s="167"/>
      <c r="CW1210" s="194"/>
      <c r="CX1210" s="194"/>
      <c r="CY1210" s="136">
        <f t="shared" si="977"/>
        <v>0</v>
      </c>
      <c r="CZ1210" s="136">
        <f t="shared" si="989"/>
        <v>0</v>
      </c>
      <c r="DA1210" s="136">
        <f t="shared" si="978"/>
        <v>0</v>
      </c>
      <c r="DB1210" s="262"/>
      <c r="DC1210" s="262"/>
      <c r="DD1210" s="263"/>
    </row>
    <row r="1211" spans="1:108" x14ac:dyDescent="0.25">
      <c r="A1211" s="167"/>
      <c r="B1211" s="194"/>
      <c r="C1211" s="194"/>
      <c r="D1211" s="136">
        <f t="shared" si="990"/>
        <v>0</v>
      </c>
      <c r="E1211" s="136">
        <f t="shared" si="991"/>
        <v>0</v>
      </c>
      <c r="F1211" s="136">
        <f t="shared" si="992"/>
        <v>0</v>
      </c>
      <c r="G1211" s="262"/>
      <c r="H1211" s="262"/>
      <c r="I1211" s="263"/>
      <c r="J1211" s="167"/>
      <c r="K1211" s="194"/>
      <c r="L1211" s="194"/>
      <c r="M1211" s="136">
        <f t="shared" si="957"/>
        <v>0</v>
      </c>
      <c r="N1211" s="136">
        <f t="shared" si="979"/>
        <v>0</v>
      </c>
      <c r="O1211" s="136">
        <f t="shared" si="958"/>
        <v>0</v>
      </c>
      <c r="P1211" s="262"/>
      <c r="Q1211" s="262"/>
      <c r="R1211" s="263"/>
      <c r="S1211" s="167"/>
      <c r="T1211" s="194"/>
      <c r="U1211" s="194"/>
      <c r="V1211" s="136">
        <f t="shared" si="959"/>
        <v>0</v>
      </c>
      <c r="W1211" s="136">
        <f t="shared" si="980"/>
        <v>0</v>
      </c>
      <c r="X1211" s="136">
        <f t="shared" si="960"/>
        <v>0</v>
      </c>
      <c r="Y1211" s="262"/>
      <c r="Z1211" s="262"/>
      <c r="AA1211" s="263"/>
      <c r="AB1211" s="167"/>
      <c r="AC1211" s="194"/>
      <c r="AD1211" s="194"/>
      <c r="AE1211" s="136">
        <f t="shared" si="961"/>
        <v>0</v>
      </c>
      <c r="AF1211" s="136">
        <f t="shared" si="981"/>
        <v>0</v>
      </c>
      <c r="AG1211" s="136">
        <f t="shared" si="962"/>
        <v>0</v>
      </c>
      <c r="AH1211" s="262"/>
      <c r="AI1211" s="262"/>
      <c r="AJ1211" s="263"/>
      <c r="AK1211" s="167"/>
      <c r="AL1211" s="194"/>
      <c r="AM1211" s="194"/>
      <c r="AN1211" s="136">
        <f t="shared" si="963"/>
        <v>0</v>
      </c>
      <c r="AO1211" s="136">
        <f t="shared" si="982"/>
        <v>0</v>
      </c>
      <c r="AP1211" s="136">
        <f t="shared" si="964"/>
        <v>0</v>
      </c>
      <c r="AQ1211" s="262"/>
      <c r="AR1211" s="262"/>
      <c r="AS1211" s="263"/>
      <c r="AT1211" s="167"/>
      <c r="AU1211" s="194"/>
      <c r="AV1211" s="194"/>
      <c r="AW1211" s="136">
        <f t="shared" si="965"/>
        <v>0</v>
      </c>
      <c r="AX1211" s="136">
        <f t="shared" si="983"/>
        <v>0</v>
      </c>
      <c r="AY1211" s="136">
        <f t="shared" si="966"/>
        <v>0</v>
      </c>
      <c r="AZ1211" s="262"/>
      <c r="BA1211" s="262"/>
      <c r="BB1211" s="263"/>
      <c r="BC1211" s="167"/>
      <c r="BD1211" s="194"/>
      <c r="BE1211" s="194"/>
      <c r="BF1211" s="136">
        <f t="shared" si="967"/>
        <v>0</v>
      </c>
      <c r="BG1211" s="136">
        <f t="shared" si="984"/>
        <v>0</v>
      </c>
      <c r="BH1211" s="136">
        <f t="shared" si="968"/>
        <v>0</v>
      </c>
      <c r="BI1211" s="262"/>
      <c r="BJ1211" s="262"/>
      <c r="BK1211" s="263"/>
      <c r="BL1211" s="167"/>
      <c r="BM1211" s="194"/>
      <c r="BN1211" s="194"/>
      <c r="BO1211" s="136">
        <f t="shared" si="969"/>
        <v>0</v>
      </c>
      <c r="BP1211" s="136">
        <f t="shared" si="985"/>
        <v>0</v>
      </c>
      <c r="BQ1211" s="136">
        <f t="shared" si="970"/>
        <v>0</v>
      </c>
      <c r="BR1211" s="262"/>
      <c r="BS1211" s="262"/>
      <c r="BT1211" s="263"/>
      <c r="BU1211" s="167"/>
      <c r="BV1211" s="194"/>
      <c r="BW1211" s="194"/>
      <c r="BX1211" s="136">
        <f t="shared" si="971"/>
        <v>0</v>
      </c>
      <c r="BY1211" s="136">
        <f t="shared" si="986"/>
        <v>0</v>
      </c>
      <c r="BZ1211" s="136">
        <f t="shared" si="972"/>
        <v>0</v>
      </c>
      <c r="CA1211" s="262"/>
      <c r="CB1211" s="262"/>
      <c r="CC1211" s="263"/>
      <c r="CD1211" s="167"/>
      <c r="CE1211" s="194"/>
      <c r="CF1211" s="194"/>
      <c r="CG1211" s="136">
        <f t="shared" si="973"/>
        <v>0</v>
      </c>
      <c r="CH1211" s="136">
        <f t="shared" si="987"/>
        <v>0</v>
      </c>
      <c r="CI1211" s="136">
        <f t="shared" si="974"/>
        <v>0</v>
      </c>
      <c r="CJ1211" s="262"/>
      <c r="CK1211" s="262"/>
      <c r="CL1211" s="263"/>
      <c r="CM1211" s="167"/>
      <c r="CN1211" s="194"/>
      <c r="CO1211" s="194"/>
      <c r="CP1211" s="136">
        <f t="shared" si="975"/>
        <v>0</v>
      </c>
      <c r="CQ1211" s="136">
        <f t="shared" si="988"/>
        <v>0</v>
      </c>
      <c r="CR1211" s="136">
        <f t="shared" si="976"/>
        <v>0</v>
      </c>
      <c r="CS1211" s="262"/>
      <c r="CT1211" s="262"/>
      <c r="CU1211" s="263"/>
      <c r="CV1211" s="167"/>
      <c r="CW1211" s="194"/>
      <c r="CX1211" s="194"/>
      <c r="CY1211" s="136">
        <f t="shared" si="977"/>
        <v>0</v>
      </c>
      <c r="CZ1211" s="136">
        <f t="shared" si="989"/>
        <v>0</v>
      </c>
      <c r="DA1211" s="136">
        <f t="shared" si="978"/>
        <v>0</v>
      </c>
      <c r="DB1211" s="262"/>
      <c r="DC1211" s="262"/>
      <c r="DD1211" s="263"/>
    </row>
    <row r="1212" spans="1:108" x14ac:dyDescent="0.25">
      <c r="A1212" s="167"/>
      <c r="B1212" s="194"/>
      <c r="C1212" s="194"/>
      <c r="D1212" s="136">
        <f t="shared" si="990"/>
        <v>0</v>
      </c>
      <c r="E1212" s="136">
        <f t="shared" si="991"/>
        <v>0</v>
      </c>
      <c r="F1212" s="136">
        <f t="shared" si="992"/>
        <v>0</v>
      </c>
      <c r="G1212" s="262"/>
      <c r="H1212" s="262"/>
      <c r="I1212" s="263"/>
      <c r="J1212" s="167"/>
      <c r="K1212" s="194"/>
      <c r="L1212" s="194"/>
      <c r="M1212" s="136">
        <f t="shared" si="957"/>
        <v>0</v>
      </c>
      <c r="N1212" s="136">
        <f t="shared" si="979"/>
        <v>0</v>
      </c>
      <c r="O1212" s="136">
        <f t="shared" si="958"/>
        <v>0</v>
      </c>
      <c r="P1212" s="262"/>
      <c r="Q1212" s="262"/>
      <c r="R1212" s="263"/>
      <c r="S1212" s="167"/>
      <c r="T1212" s="194"/>
      <c r="U1212" s="194"/>
      <c r="V1212" s="136">
        <f t="shared" si="959"/>
        <v>0</v>
      </c>
      <c r="W1212" s="136">
        <f t="shared" si="980"/>
        <v>0</v>
      </c>
      <c r="X1212" s="136">
        <f t="shared" si="960"/>
        <v>0</v>
      </c>
      <c r="Y1212" s="262"/>
      <c r="Z1212" s="262"/>
      <c r="AA1212" s="263"/>
      <c r="AB1212" s="167"/>
      <c r="AC1212" s="194"/>
      <c r="AD1212" s="194"/>
      <c r="AE1212" s="136">
        <f t="shared" si="961"/>
        <v>0</v>
      </c>
      <c r="AF1212" s="136">
        <f t="shared" si="981"/>
        <v>0</v>
      </c>
      <c r="AG1212" s="136">
        <f t="shared" si="962"/>
        <v>0</v>
      </c>
      <c r="AH1212" s="262"/>
      <c r="AI1212" s="262"/>
      <c r="AJ1212" s="263"/>
      <c r="AK1212" s="167"/>
      <c r="AL1212" s="194"/>
      <c r="AM1212" s="194"/>
      <c r="AN1212" s="136">
        <f t="shared" si="963"/>
        <v>0</v>
      </c>
      <c r="AO1212" s="136">
        <f t="shared" si="982"/>
        <v>0</v>
      </c>
      <c r="AP1212" s="136">
        <f t="shared" si="964"/>
        <v>0</v>
      </c>
      <c r="AQ1212" s="262"/>
      <c r="AR1212" s="262"/>
      <c r="AS1212" s="263"/>
      <c r="AT1212" s="167"/>
      <c r="AU1212" s="194"/>
      <c r="AV1212" s="194"/>
      <c r="AW1212" s="136">
        <f t="shared" si="965"/>
        <v>0</v>
      </c>
      <c r="AX1212" s="136">
        <f t="shared" si="983"/>
        <v>0</v>
      </c>
      <c r="AY1212" s="136">
        <f t="shared" si="966"/>
        <v>0</v>
      </c>
      <c r="AZ1212" s="262"/>
      <c r="BA1212" s="262"/>
      <c r="BB1212" s="263"/>
      <c r="BC1212" s="167"/>
      <c r="BD1212" s="194"/>
      <c r="BE1212" s="194"/>
      <c r="BF1212" s="136">
        <f t="shared" si="967"/>
        <v>0</v>
      </c>
      <c r="BG1212" s="136">
        <f t="shared" si="984"/>
        <v>0</v>
      </c>
      <c r="BH1212" s="136">
        <f t="shared" si="968"/>
        <v>0</v>
      </c>
      <c r="BI1212" s="262"/>
      <c r="BJ1212" s="262"/>
      <c r="BK1212" s="263"/>
      <c r="BL1212" s="167"/>
      <c r="BM1212" s="194"/>
      <c r="BN1212" s="194"/>
      <c r="BO1212" s="136">
        <f t="shared" si="969"/>
        <v>0</v>
      </c>
      <c r="BP1212" s="136">
        <f t="shared" si="985"/>
        <v>0</v>
      </c>
      <c r="BQ1212" s="136">
        <f t="shared" si="970"/>
        <v>0</v>
      </c>
      <c r="BR1212" s="262"/>
      <c r="BS1212" s="262"/>
      <c r="BT1212" s="263"/>
      <c r="BU1212" s="167"/>
      <c r="BV1212" s="194"/>
      <c r="BW1212" s="194"/>
      <c r="BX1212" s="136">
        <f t="shared" si="971"/>
        <v>0</v>
      </c>
      <c r="BY1212" s="136">
        <f t="shared" si="986"/>
        <v>0</v>
      </c>
      <c r="BZ1212" s="136">
        <f t="shared" si="972"/>
        <v>0</v>
      </c>
      <c r="CA1212" s="262"/>
      <c r="CB1212" s="262"/>
      <c r="CC1212" s="263"/>
      <c r="CD1212" s="167"/>
      <c r="CE1212" s="194"/>
      <c r="CF1212" s="194"/>
      <c r="CG1212" s="136">
        <f t="shared" si="973"/>
        <v>0</v>
      </c>
      <c r="CH1212" s="136">
        <f t="shared" si="987"/>
        <v>0</v>
      </c>
      <c r="CI1212" s="136">
        <f t="shared" si="974"/>
        <v>0</v>
      </c>
      <c r="CJ1212" s="262"/>
      <c r="CK1212" s="262"/>
      <c r="CL1212" s="263"/>
      <c r="CM1212" s="167"/>
      <c r="CN1212" s="194"/>
      <c r="CO1212" s="194"/>
      <c r="CP1212" s="136">
        <f t="shared" si="975"/>
        <v>0</v>
      </c>
      <c r="CQ1212" s="136">
        <f t="shared" si="988"/>
        <v>0</v>
      </c>
      <c r="CR1212" s="136">
        <f t="shared" si="976"/>
        <v>0</v>
      </c>
      <c r="CS1212" s="262"/>
      <c r="CT1212" s="262"/>
      <c r="CU1212" s="263"/>
      <c r="CV1212" s="167"/>
      <c r="CW1212" s="194"/>
      <c r="CX1212" s="194"/>
      <c r="CY1212" s="136">
        <f t="shared" si="977"/>
        <v>0</v>
      </c>
      <c r="CZ1212" s="136">
        <f t="shared" si="989"/>
        <v>0</v>
      </c>
      <c r="DA1212" s="136">
        <f t="shared" si="978"/>
        <v>0</v>
      </c>
      <c r="DB1212" s="262"/>
      <c r="DC1212" s="262"/>
      <c r="DD1212" s="263"/>
    </row>
    <row r="1213" spans="1:108" x14ac:dyDescent="0.25">
      <c r="A1213" s="167"/>
      <c r="B1213" s="194"/>
      <c r="C1213" s="194"/>
      <c r="D1213" s="136">
        <f t="shared" si="990"/>
        <v>0</v>
      </c>
      <c r="E1213" s="136">
        <f t="shared" si="991"/>
        <v>0</v>
      </c>
      <c r="F1213" s="136">
        <f t="shared" si="992"/>
        <v>0</v>
      </c>
      <c r="G1213" s="262"/>
      <c r="H1213" s="262"/>
      <c r="I1213" s="263"/>
      <c r="J1213" s="167"/>
      <c r="K1213" s="194"/>
      <c r="L1213" s="194"/>
      <c r="M1213" s="136">
        <f t="shared" si="957"/>
        <v>0</v>
      </c>
      <c r="N1213" s="136">
        <f t="shared" si="979"/>
        <v>0</v>
      </c>
      <c r="O1213" s="136">
        <f t="shared" si="958"/>
        <v>0</v>
      </c>
      <c r="P1213" s="262"/>
      <c r="Q1213" s="262"/>
      <c r="R1213" s="263"/>
      <c r="S1213" s="167"/>
      <c r="T1213" s="194"/>
      <c r="U1213" s="194"/>
      <c r="V1213" s="136">
        <f t="shared" si="959"/>
        <v>0</v>
      </c>
      <c r="W1213" s="136">
        <f t="shared" si="980"/>
        <v>0</v>
      </c>
      <c r="X1213" s="136">
        <f t="shared" si="960"/>
        <v>0</v>
      </c>
      <c r="Y1213" s="262"/>
      <c r="Z1213" s="262"/>
      <c r="AA1213" s="263"/>
      <c r="AB1213" s="167"/>
      <c r="AC1213" s="194"/>
      <c r="AD1213" s="194"/>
      <c r="AE1213" s="136">
        <f t="shared" si="961"/>
        <v>0</v>
      </c>
      <c r="AF1213" s="136">
        <f t="shared" si="981"/>
        <v>0</v>
      </c>
      <c r="AG1213" s="136">
        <f t="shared" si="962"/>
        <v>0</v>
      </c>
      <c r="AH1213" s="262"/>
      <c r="AI1213" s="262"/>
      <c r="AJ1213" s="263"/>
      <c r="AK1213" s="167"/>
      <c r="AL1213" s="194"/>
      <c r="AM1213" s="194"/>
      <c r="AN1213" s="136">
        <f t="shared" si="963"/>
        <v>0</v>
      </c>
      <c r="AO1213" s="136">
        <f t="shared" si="982"/>
        <v>0</v>
      </c>
      <c r="AP1213" s="136">
        <f t="shared" si="964"/>
        <v>0</v>
      </c>
      <c r="AQ1213" s="262"/>
      <c r="AR1213" s="262"/>
      <c r="AS1213" s="263"/>
      <c r="AT1213" s="167"/>
      <c r="AU1213" s="194"/>
      <c r="AV1213" s="194"/>
      <c r="AW1213" s="136">
        <f t="shared" si="965"/>
        <v>0</v>
      </c>
      <c r="AX1213" s="136">
        <f t="shared" si="983"/>
        <v>0</v>
      </c>
      <c r="AY1213" s="136">
        <f t="shared" si="966"/>
        <v>0</v>
      </c>
      <c r="AZ1213" s="262"/>
      <c r="BA1213" s="262"/>
      <c r="BB1213" s="263"/>
      <c r="BC1213" s="167"/>
      <c r="BD1213" s="194"/>
      <c r="BE1213" s="194"/>
      <c r="BF1213" s="136">
        <f t="shared" si="967"/>
        <v>0</v>
      </c>
      <c r="BG1213" s="136">
        <f t="shared" si="984"/>
        <v>0</v>
      </c>
      <c r="BH1213" s="136">
        <f t="shared" si="968"/>
        <v>0</v>
      </c>
      <c r="BI1213" s="262"/>
      <c r="BJ1213" s="262"/>
      <c r="BK1213" s="263"/>
      <c r="BL1213" s="167"/>
      <c r="BM1213" s="194"/>
      <c r="BN1213" s="194"/>
      <c r="BO1213" s="136">
        <f t="shared" si="969"/>
        <v>0</v>
      </c>
      <c r="BP1213" s="136">
        <f t="shared" si="985"/>
        <v>0</v>
      </c>
      <c r="BQ1213" s="136">
        <f t="shared" si="970"/>
        <v>0</v>
      </c>
      <c r="BR1213" s="262"/>
      <c r="BS1213" s="262"/>
      <c r="BT1213" s="263"/>
      <c r="BU1213" s="167"/>
      <c r="BV1213" s="194"/>
      <c r="BW1213" s="194"/>
      <c r="BX1213" s="136">
        <f t="shared" si="971"/>
        <v>0</v>
      </c>
      <c r="BY1213" s="136">
        <f t="shared" si="986"/>
        <v>0</v>
      </c>
      <c r="BZ1213" s="136">
        <f t="shared" si="972"/>
        <v>0</v>
      </c>
      <c r="CA1213" s="262"/>
      <c r="CB1213" s="262"/>
      <c r="CC1213" s="263"/>
      <c r="CD1213" s="167"/>
      <c r="CE1213" s="194"/>
      <c r="CF1213" s="194"/>
      <c r="CG1213" s="136">
        <f t="shared" si="973"/>
        <v>0</v>
      </c>
      <c r="CH1213" s="136">
        <f t="shared" si="987"/>
        <v>0</v>
      </c>
      <c r="CI1213" s="136">
        <f t="shared" si="974"/>
        <v>0</v>
      </c>
      <c r="CJ1213" s="262"/>
      <c r="CK1213" s="262"/>
      <c r="CL1213" s="263"/>
      <c r="CM1213" s="167"/>
      <c r="CN1213" s="194"/>
      <c r="CO1213" s="194"/>
      <c r="CP1213" s="136">
        <f t="shared" si="975"/>
        <v>0</v>
      </c>
      <c r="CQ1213" s="136">
        <f t="shared" si="988"/>
        <v>0</v>
      </c>
      <c r="CR1213" s="136">
        <f t="shared" si="976"/>
        <v>0</v>
      </c>
      <c r="CS1213" s="262"/>
      <c r="CT1213" s="262"/>
      <c r="CU1213" s="263"/>
      <c r="CV1213" s="167"/>
      <c r="CW1213" s="194"/>
      <c r="CX1213" s="194"/>
      <c r="CY1213" s="136">
        <f t="shared" si="977"/>
        <v>0</v>
      </c>
      <c r="CZ1213" s="136">
        <f t="shared" si="989"/>
        <v>0</v>
      </c>
      <c r="DA1213" s="136">
        <f t="shared" si="978"/>
        <v>0</v>
      </c>
      <c r="DB1213" s="262"/>
      <c r="DC1213" s="262"/>
      <c r="DD1213" s="263"/>
    </row>
    <row r="1214" spans="1:108" x14ac:dyDescent="0.25">
      <c r="A1214" s="167"/>
      <c r="B1214" s="194"/>
      <c r="C1214" s="194"/>
      <c r="D1214" s="136">
        <f t="shared" si="990"/>
        <v>0</v>
      </c>
      <c r="E1214" s="136">
        <f t="shared" si="991"/>
        <v>0</v>
      </c>
      <c r="F1214" s="136">
        <f t="shared" si="992"/>
        <v>0</v>
      </c>
      <c r="G1214" s="262"/>
      <c r="H1214" s="262"/>
      <c r="I1214" s="263"/>
      <c r="J1214" s="167"/>
      <c r="K1214" s="194"/>
      <c r="L1214" s="194"/>
      <c r="M1214" s="136">
        <f t="shared" si="957"/>
        <v>0</v>
      </c>
      <c r="N1214" s="136">
        <f t="shared" si="979"/>
        <v>0</v>
      </c>
      <c r="O1214" s="136">
        <f t="shared" si="958"/>
        <v>0</v>
      </c>
      <c r="P1214" s="262"/>
      <c r="Q1214" s="262"/>
      <c r="R1214" s="263"/>
      <c r="S1214" s="167"/>
      <c r="T1214" s="194"/>
      <c r="U1214" s="194"/>
      <c r="V1214" s="136">
        <f t="shared" si="959"/>
        <v>0</v>
      </c>
      <c r="W1214" s="136">
        <f t="shared" si="980"/>
        <v>0</v>
      </c>
      <c r="X1214" s="136">
        <f t="shared" si="960"/>
        <v>0</v>
      </c>
      <c r="Y1214" s="262"/>
      <c r="Z1214" s="262"/>
      <c r="AA1214" s="263"/>
      <c r="AB1214" s="167"/>
      <c r="AC1214" s="194"/>
      <c r="AD1214" s="194"/>
      <c r="AE1214" s="136">
        <f t="shared" si="961"/>
        <v>0</v>
      </c>
      <c r="AF1214" s="136">
        <f t="shared" si="981"/>
        <v>0</v>
      </c>
      <c r="AG1214" s="136">
        <f t="shared" si="962"/>
        <v>0</v>
      </c>
      <c r="AH1214" s="262"/>
      <c r="AI1214" s="262"/>
      <c r="AJ1214" s="263"/>
      <c r="AK1214" s="167"/>
      <c r="AL1214" s="194"/>
      <c r="AM1214" s="194"/>
      <c r="AN1214" s="136">
        <f t="shared" si="963"/>
        <v>0</v>
      </c>
      <c r="AO1214" s="136">
        <f t="shared" si="982"/>
        <v>0</v>
      </c>
      <c r="AP1214" s="136">
        <f t="shared" si="964"/>
        <v>0</v>
      </c>
      <c r="AQ1214" s="262"/>
      <c r="AR1214" s="262"/>
      <c r="AS1214" s="263"/>
      <c r="AT1214" s="167"/>
      <c r="AU1214" s="194"/>
      <c r="AV1214" s="194"/>
      <c r="AW1214" s="136">
        <f t="shared" si="965"/>
        <v>0</v>
      </c>
      <c r="AX1214" s="136">
        <f t="shared" si="983"/>
        <v>0</v>
      </c>
      <c r="AY1214" s="136">
        <f t="shared" si="966"/>
        <v>0</v>
      </c>
      <c r="AZ1214" s="262"/>
      <c r="BA1214" s="262"/>
      <c r="BB1214" s="263"/>
      <c r="BC1214" s="167"/>
      <c r="BD1214" s="194"/>
      <c r="BE1214" s="194"/>
      <c r="BF1214" s="136">
        <f t="shared" si="967"/>
        <v>0</v>
      </c>
      <c r="BG1214" s="136">
        <f t="shared" si="984"/>
        <v>0</v>
      </c>
      <c r="BH1214" s="136">
        <f t="shared" si="968"/>
        <v>0</v>
      </c>
      <c r="BI1214" s="262"/>
      <c r="BJ1214" s="262"/>
      <c r="BK1214" s="263"/>
      <c r="BL1214" s="167"/>
      <c r="BM1214" s="194"/>
      <c r="BN1214" s="194"/>
      <c r="BO1214" s="136">
        <f t="shared" si="969"/>
        <v>0</v>
      </c>
      <c r="BP1214" s="136">
        <f t="shared" si="985"/>
        <v>0</v>
      </c>
      <c r="BQ1214" s="136">
        <f t="shared" si="970"/>
        <v>0</v>
      </c>
      <c r="BR1214" s="262"/>
      <c r="BS1214" s="262"/>
      <c r="BT1214" s="263"/>
      <c r="BU1214" s="167"/>
      <c r="BV1214" s="194"/>
      <c r="BW1214" s="194"/>
      <c r="BX1214" s="136">
        <f t="shared" si="971"/>
        <v>0</v>
      </c>
      <c r="BY1214" s="136">
        <f t="shared" si="986"/>
        <v>0</v>
      </c>
      <c r="BZ1214" s="136">
        <f t="shared" si="972"/>
        <v>0</v>
      </c>
      <c r="CA1214" s="262"/>
      <c r="CB1214" s="262"/>
      <c r="CC1214" s="263"/>
      <c r="CD1214" s="167"/>
      <c r="CE1214" s="194"/>
      <c r="CF1214" s="194"/>
      <c r="CG1214" s="136">
        <f t="shared" si="973"/>
        <v>0</v>
      </c>
      <c r="CH1214" s="136">
        <f t="shared" si="987"/>
        <v>0</v>
      </c>
      <c r="CI1214" s="136">
        <f t="shared" si="974"/>
        <v>0</v>
      </c>
      <c r="CJ1214" s="262"/>
      <c r="CK1214" s="262"/>
      <c r="CL1214" s="263"/>
      <c r="CM1214" s="167"/>
      <c r="CN1214" s="194"/>
      <c r="CO1214" s="194"/>
      <c r="CP1214" s="136">
        <f t="shared" si="975"/>
        <v>0</v>
      </c>
      <c r="CQ1214" s="136">
        <f t="shared" si="988"/>
        <v>0</v>
      </c>
      <c r="CR1214" s="136">
        <f t="shared" si="976"/>
        <v>0</v>
      </c>
      <c r="CS1214" s="262"/>
      <c r="CT1214" s="262"/>
      <c r="CU1214" s="263"/>
      <c r="CV1214" s="167"/>
      <c r="CW1214" s="194"/>
      <c r="CX1214" s="194"/>
      <c r="CY1214" s="136">
        <f t="shared" si="977"/>
        <v>0</v>
      </c>
      <c r="CZ1214" s="136">
        <f t="shared" si="989"/>
        <v>0</v>
      </c>
      <c r="DA1214" s="136">
        <f t="shared" si="978"/>
        <v>0</v>
      </c>
      <c r="DB1214" s="262"/>
      <c r="DC1214" s="262"/>
      <c r="DD1214" s="263"/>
    </row>
    <row r="1215" spans="1:108" x14ac:dyDescent="0.25">
      <c r="A1215" s="167"/>
      <c r="B1215" s="194"/>
      <c r="C1215" s="194"/>
      <c r="D1215" s="136">
        <f t="shared" si="990"/>
        <v>0</v>
      </c>
      <c r="E1215" s="136">
        <f t="shared" si="991"/>
        <v>0</v>
      </c>
      <c r="F1215" s="136">
        <f t="shared" si="992"/>
        <v>0</v>
      </c>
      <c r="G1215" s="262"/>
      <c r="H1215" s="262"/>
      <c r="I1215" s="263"/>
      <c r="J1215" s="167"/>
      <c r="K1215" s="194"/>
      <c r="L1215" s="194"/>
      <c r="M1215" s="136">
        <f t="shared" si="957"/>
        <v>0</v>
      </c>
      <c r="N1215" s="136">
        <f t="shared" si="979"/>
        <v>0</v>
      </c>
      <c r="O1215" s="136">
        <f t="shared" si="958"/>
        <v>0</v>
      </c>
      <c r="P1215" s="262"/>
      <c r="Q1215" s="262"/>
      <c r="R1215" s="263"/>
      <c r="S1215" s="167"/>
      <c r="T1215" s="194"/>
      <c r="U1215" s="194"/>
      <c r="V1215" s="136">
        <f t="shared" si="959"/>
        <v>0</v>
      </c>
      <c r="W1215" s="136">
        <f t="shared" si="980"/>
        <v>0</v>
      </c>
      <c r="X1215" s="136">
        <f t="shared" si="960"/>
        <v>0</v>
      </c>
      <c r="Y1215" s="262"/>
      <c r="Z1215" s="262"/>
      <c r="AA1215" s="263"/>
      <c r="AB1215" s="167"/>
      <c r="AC1215" s="194"/>
      <c r="AD1215" s="194"/>
      <c r="AE1215" s="136">
        <f t="shared" si="961"/>
        <v>0</v>
      </c>
      <c r="AF1215" s="136">
        <f t="shared" si="981"/>
        <v>0</v>
      </c>
      <c r="AG1215" s="136">
        <f t="shared" si="962"/>
        <v>0</v>
      </c>
      <c r="AH1215" s="262"/>
      <c r="AI1215" s="262"/>
      <c r="AJ1215" s="263"/>
      <c r="AK1215" s="167"/>
      <c r="AL1215" s="194"/>
      <c r="AM1215" s="194"/>
      <c r="AN1215" s="136">
        <f t="shared" si="963"/>
        <v>0</v>
      </c>
      <c r="AO1215" s="136">
        <f t="shared" si="982"/>
        <v>0</v>
      </c>
      <c r="AP1215" s="136">
        <f t="shared" si="964"/>
        <v>0</v>
      </c>
      <c r="AQ1215" s="262"/>
      <c r="AR1215" s="262"/>
      <c r="AS1215" s="263"/>
      <c r="AT1215" s="167"/>
      <c r="AU1215" s="194"/>
      <c r="AV1215" s="194"/>
      <c r="AW1215" s="136">
        <f t="shared" si="965"/>
        <v>0</v>
      </c>
      <c r="AX1215" s="136">
        <f t="shared" si="983"/>
        <v>0</v>
      </c>
      <c r="AY1215" s="136">
        <f t="shared" si="966"/>
        <v>0</v>
      </c>
      <c r="AZ1215" s="262"/>
      <c r="BA1215" s="262"/>
      <c r="BB1215" s="263"/>
      <c r="BC1215" s="167"/>
      <c r="BD1215" s="194"/>
      <c r="BE1215" s="194"/>
      <c r="BF1215" s="136">
        <f t="shared" si="967"/>
        <v>0</v>
      </c>
      <c r="BG1215" s="136">
        <f t="shared" si="984"/>
        <v>0</v>
      </c>
      <c r="BH1215" s="136">
        <f t="shared" si="968"/>
        <v>0</v>
      </c>
      <c r="BI1215" s="262"/>
      <c r="BJ1215" s="262"/>
      <c r="BK1215" s="263"/>
      <c r="BL1215" s="167"/>
      <c r="BM1215" s="194"/>
      <c r="BN1215" s="194"/>
      <c r="BO1215" s="136">
        <f t="shared" si="969"/>
        <v>0</v>
      </c>
      <c r="BP1215" s="136">
        <f t="shared" si="985"/>
        <v>0</v>
      </c>
      <c r="BQ1215" s="136">
        <f t="shared" si="970"/>
        <v>0</v>
      </c>
      <c r="BR1215" s="262"/>
      <c r="BS1215" s="262"/>
      <c r="BT1215" s="263"/>
      <c r="BU1215" s="167"/>
      <c r="BV1215" s="194"/>
      <c r="BW1215" s="194"/>
      <c r="BX1215" s="136">
        <f t="shared" si="971"/>
        <v>0</v>
      </c>
      <c r="BY1215" s="136">
        <f t="shared" si="986"/>
        <v>0</v>
      </c>
      <c r="BZ1215" s="136">
        <f t="shared" si="972"/>
        <v>0</v>
      </c>
      <c r="CA1215" s="262"/>
      <c r="CB1215" s="262"/>
      <c r="CC1215" s="263"/>
      <c r="CD1215" s="167"/>
      <c r="CE1215" s="194"/>
      <c r="CF1215" s="194"/>
      <c r="CG1215" s="136">
        <f t="shared" si="973"/>
        <v>0</v>
      </c>
      <c r="CH1215" s="136">
        <f t="shared" si="987"/>
        <v>0</v>
      </c>
      <c r="CI1215" s="136">
        <f t="shared" si="974"/>
        <v>0</v>
      </c>
      <c r="CJ1215" s="262"/>
      <c r="CK1215" s="262"/>
      <c r="CL1215" s="263"/>
      <c r="CM1215" s="167"/>
      <c r="CN1215" s="194"/>
      <c r="CO1215" s="194"/>
      <c r="CP1215" s="136">
        <f t="shared" si="975"/>
        <v>0</v>
      </c>
      <c r="CQ1215" s="136">
        <f t="shared" si="988"/>
        <v>0</v>
      </c>
      <c r="CR1215" s="136">
        <f t="shared" si="976"/>
        <v>0</v>
      </c>
      <c r="CS1215" s="262"/>
      <c r="CT1215" s="262"/>
      <c r="CU1215" s="263"/>
      <c r="CV1215" s="167"/>
      <c r="CW1215" s="194"/>
      <c r="CX1215" s="194"/>
      <c r="CY1215" s="136">
        <f t="shared" si="977"/>
        <v>0</v>
      </c>
      <c r="CZ1215" s="136">
        <f t="shared" si="989"/>
        <v>0</v>
      </c>
      <c r="DA1215" s="136">
        <f t="shared" si="978"/>
        <v>0</v>
      </c>
      <c r="DB1215" s="262"/>
      <c r="DC1215" s="262"/>
      <c r="DD1215" s="263"/>
    </row>
    <row r="1216" spans="1:108" x14ac:dyDescent="0.25">
      <c r="A1216" s="167"/>
      <c r="B1216" s="194"/>
      <c r="C1216" s="194"/>
      <c r="D1216" s="136">
        <f t="shared" si="990"/>
        <v>0</v>
      </c>
      <c r="E1216" s="136">
        <f t="shared" si="991"/>
        <v>0</v>
      </c>
      <c r="F1216" s="136">
        <f t="shared" si="992"/>
        <v>0</v>
      </c>
      <c r="G1216" s="262"/>
      <c r="H1216" s="262"/>
      <c r="I1216" s="263"/>
      <c r="J1216" s="167"/>
      <c r="K1216" s="194"/>
      <c r="L1216" s="194"/>
      <c r="M1216" s="136">
        <f t="shared" si="957"/>
        <v>0</v>
      </c>
      <c r="N1216" s="136">
        <f t="shared" si="979"/>
        <v>0</v>
      </c>
      <c r="O1216" s="136">
        <f t="shared" si="958"/>
        <v>0</v>
      </c>
      <c r="P1216" s="262"/>
      <c r="Q1216" s="262"/>
      <c r="R1216" s="263"/>
      <c r="S1216" s="167"/>
      <c r="T1216" s="194"/>
      <c r="U1216" s="194"/>
      <c r="V1216" s="136">
        <f t="shared" si="959"/>
        <v>0</v>
      </c>
      <c r="W1216" s="136">
        <f t="shared" si="980"/>
        <v>0</v>
      </c>
      <c r="X1216" s="136">
        <f t="shared" si="960"/>
        <v>0</v>
      </c>
      <c r="Y1216" s="262"/>
      <c r="Z1216" s="262"/>
      <c r="AA1216" s="263"/>
      <c r="AB1216" s="167"/>
      <c r="AC1216" s="194"/>
      <c r="AD1216" s="194"/>
      <c r="AE1216" s="136">
        <f t="shared" si="961"/>
        <v>0</v>
      </c>
      <c r="AF1216" s="136">
        <f t="shared" si="981"/>
        <v>0</v>
      </c>
      <c r="AG1216" s="136">
        <f t="shared" si="962"/>
        <v>0</v>
      </c>
      <c r="AH1216" s="262"/>
      <c r="AI1216" s="262"/>
      <c r="AJ1216" s="263"/>
      <c r="AK1216" s="167"/>
      <c r="AL1216" s="194"/>
      <c r="AM1216" s="194"/>
      <c r="AN1216" s="136">
        <f t="shared" si="963"/>
        <v>0</v>
      </c>
      <c r="AO1216" s="136">
        <f t="shared" si="982"/>
        <v>0</v>
      </c>
      <c r="AP1216" s="136">
        <f t="shared" si="964"/>
        <v>0</v>
      </c>
      <c r="AQ1216" s="262"/>
      <c r="AR1216" s="262"/>
      <c r="AS1216" s="263"/>
      <c r="AT1216" s="167"/>
      <c r="AU1216" s="194"/>
      <c r="AV1216" s="194"/>
      <c r="AW1216" s="136">
        <f t="shared" si="965"/>
        <v>0</v>
      </c>
      <c r="AX1216" s="136">
        <f t="shared" si="983"/>
        <v>0</v>
      </c>
      <c r="AY1216" s="136">
        <f t="shared" si="966"/>
        <v>0</v>
      </c>
      <c r="AZ1216" s="262"/>
      <c r="BA1216" s="262"/>
      <c r="BB1216" s="263"/>
      <c r="BC1216" s="167"/>
      <c r="BD1216" s="194"/>
      <c r="BE1216" s="194"/>
      <c r="BF1216" s="136">
        <f t="shared" si="967"/>
        <v>0</v>
      </c>
      <c r="BG1216" s="136">
        <f t="shared" si="984"/>
        <v>0</v>
      </c>
      <c r="BH1216" s="136">
        <f t="shared" si="968"/>
        <v>0</v>
      </c>
      <c r="BI1216" s="262"/>
      <c r="BJ1216" s="262"/>
      <c r="BK1216" s="263"/>
      <c r="BL1216" s="167"/>
      <c r="BM1216" s="194"/>
      <c r="BN1216" s="194"/>
      <c r="BO1216" s="136">
        <f t="shared" si="969"/>
        <v>0</v>
      </c>
      <c r="BP1216" s="136">
        <f t="shared" si="985"/>
        <v>0</v>
      </c>
      <c r="BQ1216" s="136">
        <f t="shared" si="970"/>
        <v>0</v>
      </c>
      <c r="BR1216" s="262"/>
      <c r="BS1216" s="262"/>
      <c r="BT1216" s="263"/>
      <c r="BU1216" s="167"/>
      <c r="BV1216" s="194"/>
      <c r="BW1216" s="194"/>
      <c r="BX1216" s="136">
        <f t="shared" si="971"/>
        <v>0</v>
      </c>
      <c r="BY1216" s="136">
        <f t="shared" si="986"/>
        <v>0</v>
      </c>
      <c r="BZ1216" s="136">
        <f t="shared" si="972"/>
        <v>0</v>
      </c>
      <c r="CA1216" s="262"/>
      <c r="CB1216" s="262"/>
      <c r="CC1216" s="263"/>
      <c r="CD1216" s="167"/>
      <c r="CE1216" s="194"/>
      <c r="CF1216" s="194"/>
      <c r="CG1216" s="136">
        <f t="shared" si="973"/>
        <v>0</v>
      </c>
      <c r="CH1216" s="136">
        <f t="shared" si="987"/>
        <v>0</v>
      </c>
      <c r="CI1216" s="136">
        <f t="shared" si="974"/>
        <v>0</v>
      </c>
      <c r="CJ1216" s="262"/>
      <c r="CK1216" s="262"/>
      <c r="CL1216" s="263"/>
      <c r="CM1216" s="167"/>
      <c r="CN1216" s="194"/>
      <c r="CO1216" s="194"/>
      <c r="CP1216" s="136">
        <f t="shared" si="975"/>
        <v>0</v>
      </c>
      <c r="CQ1216" s="136">
        <f t="shared" si="988"/>
        <v>0</v>
      </c>
      <c r="CR1216" s="136">
        <f t="shared" si="976"/>
        <v>0</v>
      </c>
      <c r="CS1216" s="262"/>
      <c r="CT1216" s="262"/>
      <c r="CU1216" s="263"/>
      <c r="CV1216" s="167"/>
      <c r="CW1216" s="194"/>
      <c r="CX1216" s="194"/>
      <c r="CY1216" s="136">
        <f t="shared" si="977"/>
        <v>0</v>
      </c>
      <c r="CZ1216" s="136">
        <f t="shared" si="989"/>
        <v>0</v>
      </c>
      <c r="DA1216" s="136">
        <f t="shared" si="978"/>
        <v>0</v>
      </c>
      <c r="DB1216" s="262"/>
      <c r="DC1216" s="262"/>
      <c r="DD1216" s="263"/>
    </row>
    <row r="1217" spans="1:108" x14ac:dyDescent="0.25">
      <c r="A1217" s="167"/>
      <c r="B1217" s="194"/>
      <c r="C1217" s="194"/>
      <c r="D1217" s="136">
        <f t="shared" si="990"/>
        <v>0</v>
      </c>
      <c r="E1217" s="136">
        <f t="shared" si="991"/>
        <v>0</v>
      </c>
      <c r="F1217" s="136">
        <f t="shared" si="992"/>
        <v>0</v>
      </c>
      <c r="G1217" s="262"/>
      <c r="H1217" s="262"/>
      <c r="I1217" s="263"/>
      <c r="J1217" s="167"/>
      <c r="K1217" s="194"/>
      <c r="L1217" s="194"/>
      <c r="M1217" s="136">
        <f t="shared" si="957"/>
        <v>0</v>
      </c>
      <c r="N1217" s="136">
        <f t="shared" si="979"/>
        <v>0</v>
      </c>
      <c r="O1217" s="136">
        <f t="shared" si="958"/>
        <v>0</v>
      </c>
      <c r="P1217" s="262"/>
      <c r="Q1217" s="262"/>
      <c r="R1217" s="263"/>
      <c r="S1217" s="167"/>
      <c r="T1217" s="194"/>
      <c r="U1217" s="194"/>
      <c r="V1217" s="136">
        <f t="shared" si="959"/>
        <v>0</v>
      </c>
      <c r="W1217" s="136">
        <f t="shared" si="980"/>
        <v>0</v>
      </c>
      <c r="X1217" s="136">
        <f t="shared" si="960"/>
        <v>0</v>
      </c>
      <c r="Y1217" s="262"/>
      <c r="Z1217" s="262"/>
      <c r="AA1217" s="263"/>
      <c r="AB1217" s="167"/>
      <c r="AC1217" s="194"/>
      <c r="AD1217" s="194"/>
      <c r="AE1217" s="136">
        <f t="shared" si="961"/>
        <v>0</v>
      </c>
      <c r="AF1217" s="136">
        <f t="shared" si="981"/>
        <v>0</v>
      </c>
      <c r="AG1217" s="136">
        <f t="shared" si="962"/>
        <v>0</v>
      </c>
      <c r="AH1217" s="262"/>
      <c r="AI1217" s="262"/>
      <c r="AJ1217" s="263"/>
      <c r="AK1217" s="167"/>
      <c r="AL1217" s="194"/>
      <c r="AM1217" s="194"/>
      <c r="AN1217" s="136">
        <f t="shared" si="963"/>
        <v>0</v>
      </c>
      <c r="AO1217" s="136">
        <f t="shared" si="982"/>
        <v>0</v>
      </c>
      <c r="AP1217" s="136">
        <f t="shared" si="964"/>
        <v>0</v>
      </c>
      <c r="AQ1217" s="262"/>
      <c r="AR1217" s="262"/>
      <c r="AS1217" s="263"/>
      <c r="AT1217" s="167"/>
      <c r="AU1217" s="194"/>
      <c r="AV1217" s="194"/>
      <c r="AW1217" s="136">
        <f t="shared" si="965"/>
        <v>0</v>
      </c>
      <c r="AX1217" s="136">
        <f t="shared" si="983"/>
        <v>0</v>
      </c>
      <c r="AY1217" s="136">
        <f t="shared" si="966"/>
        <v>0</v>
      </c>
      <c r="AZ1217" s="262"/>
      <c r="BA1217" s="262"/>
      <c r="BB1217" s="263"/>
      <c r="BC1217" s="167"/>
      <c r="BD1217" s="194"/>
      <c r="BE1217" s="194"/>
      <c r="BF1217" s="136">
        <f t="shared" si="967"/>
        <v>0</v>
      </c>
      <c r="BG1217" s="136">
        <f t="shared" si="984"/>
        <v>0</v>
      </c>
      <c r="BH1217" s="136">
        <f t="shared" si="968"/>
        <v>0</v>
      </c>
      <c r="BI1217" s="262"/>
      <c r="BJ1217" s="262"/>
      <c r="BK1217" s="263"/>
      <c r="BL1217" s="167"/>
      <c r="BM1217" s="194"/>
      <c r="BN1217" s="194"/>
      <c r="BO1217" s="136">
        <f t="shared" si="969"/>
        <v>0</v>
      </c>
      <c r="BP1217" s="136">
        <f t="shared" si="985"/>
        <v>0</v>
      </c>
      <c r="BQ1217" s="136">
        <f t="shared" si="970"/>
        <v>0</v>
      </c>
      <c r="BR1217" s="262"/>
      <c r="BS1217" s="262"/>
      <c r="BT1217" s="263"/>
      <c r="BU1217" s="167"/>
      <c r="BV1217" s="194"/>
      <c r="BW1217" s="194"/>
      <c r="BX1217" s="136">
        <f t="shared" si="971"/>
        <v>0</v>
      </c>
      <c r="BY1217" s="136">
        <f t="shared" si="986"/>
        <v>0</v>
      </c>
      <c r="BZ1217" s="136">
        <f t="shared" si="972"/>
        <v>0</v>
      </c>
      <c r="CA1217" s="262"/>
      <c r="CB1217" s="262"/>
      <c r="CC1217" s="263"/>
      <c r="CD1217" s="167"/>
      <c r="CE1217" s="194"/>
      <c r="CF1217" s="194"/>
      <c r="CG1217" s="136">
        <f t="shared" si="973"/>
        <v>0</v>
      </c>
      <c r="CH1217" s="136">
        <f t="shared" si="987"/>
        <v>0</v>
      </c>
      <c r="CI1217" s="136">
        <f t="shared" si="974"/>
        <v>0</v>
      </c>
      <c r="CJ1217" s="262"/>
      <c r="CK1217" s="262"/>
      <c r="CL1217" s="263"/>
      <c r="CM1217" s="167"/>
      <c r="CN1217" s="194"/>
      <c r="CO1217" s="194"/>
      <c r="CP1217" s="136">
        <f t="shared" si="975"/>
        <v>0</v>
      </c>
      <c r="CQ1217" s="136">
        <f t="shared" si="988"/>
        <v>0</v>
      </c>
      <c r="CR1217" s="136">
        <f t="shared" si="976"/>
        <v>0</v>
      </c>
      <c r="CS1217" s="262"/>
      <c r="CT1217" s="262"/>
      <c r="CU1217" s="263"/>
      <c r="CV1217" s="167"/>
      <c r="CW1217" s="194"/>
      <c r="CX1217" s="194"/>
      <c r="CY1217" s="136">
        <f t="shared" si="977"/>
        <v>0</v>
      </c>
      <c r="CZ1217" s="136">
        <f t="shared" si="989"/>
        <v>0</v>
      </c>
      <c r="DA1217" s="136">
        <f t="shared" si="978"/>
        <v>0</v>
      </c>
      <c r="DB1217" s="262"/>
      <c r="DC1217" s="262"/>
      <c r="DD1217" s="263"/>
    </row>
    <row r="1218" spans="1:108" x14ac:dyDescent="0.25">
      <c r="A1218" s="167"/>
      <c r="B1218" s="194"/>
      <c r="C1218" s="194"/>
      <c r="D1218" s="136">
        <f t="shared" si="990"/>
        <v>0</v>
      </c>
      <c r="E1218" s="136">
        <f t="shared" si="991"/>
        <v>0</v>
      </c>
      <c r="F1218" s="136">
        <f t="shared" si="992"/>
        <v>0</v>
      </c>
      <c r="G1218" s="262"/>
      <c r="H1218" s="262"/>
      <c r="I1218" s="263"/>
      <c r="J1218" s="167"/>
      <c r="K1218" s="194"/>
      <c r="L1218" s="194"/>
      <c r="M1218" s="136">
        <f t="shared" si="957"/>
        <v>0</v>
      </c>
      <c r="N1218" s="136">
        <f t="shared" si="979"/>
        <v>0</v>
      </c>
      <c r="O1218" s="136">
        <f t="shared" si="958"/>
        <v>0</v>
      </c>
      <c r="P1218" s="262"/>
      <c r="Q1218" s="262"/>
      <c r="R1218" s="263"/>
      <c r="S1218" s="167"/>
      <c r="T1218" s="194"/>
      <c r="U1218" s="194"/>
      <c r="V1218" s="136">
        <f t="shared" si="959"/>
        <v>0</v>
      </c>
      <c r="W1218" s="136">
        <f t="shared" si="980"/>
        <v>0</v>
      </c>
      <c r="X1218" s="136">
        <f t="shared" si="960"/>
        <v>0</v>
      </c>
      <c r="Y1218" s="262"/>
      <c r="Z1218" s="262"/>
      <c r="AA1218" s="263"/>
      <c r="AB1218" s="167"/>
      <c r="AC1218" s="194"/>
      <c r="AD1218" s="194"/>
      <c r="AE1218" s="136">
        <f t="shared" si="961"/>
        <v>0</v>
      </c>
      <c r="AF1218" s="136">
        <f t="shared" si="981"/>
        <v>0</v>
      </c>
      <c r="AG1218" s="136">
        <f t="shared" si="962"/>
        <v>0</v>
      </c>
      <c r="AH1218" s="262"/>
      <c r="AI1218" s="262"/>
      <c r="AJ1218" s="263"/>
      <c r="AK1218" s="167"/>
      <c r="AL1218" s="194"/>
      <c r="AM1218" s="194"/>
      <c r="AN1218" s="136">
        <f t="shared" si="963"/>
        <v>0</v>
      </c>
      <c r="AO1218" s="136">
        <f t="shared" si="982"/>
        <v>0</v>
      </c>
      <c r="AP1218" s="136">
        <f t="shared" si="964"/>
        <v>0</v>
      </c>
      <c r="AQ1218" s="262"/>
      <c r="AR1218" s="262"/>
      <c r="AS1218" s="263"/>
      <c r="AT1218" s="167"/>
      <c r="AU1218" s="194"/>
      <c r="AV1218" s="194"/>
      <c r="AW1218" s="136">
        <f t="shared" si="965"/>
        <v>0</v>
      </c>
      <c r="AX1218" s="136">
        <f t="shared" si="983"/>
        <v>0</v>
      </c>
      <c r="AY1218" s="136">
        <f t="shared" si="966"/>
        <v>0</v>
      </c>
      <c r="AZ1218" s="262"/>
      <c r="BA1218" s="262"/>
      <c r="BB1218" s="263"/>
      <c r="BC1218" s="167"/>
      <c r="BD1218" s="194"/>
      <c r="BE1218" s="194"/>
      <c r="BF1218" s="136">
        <f t="shared" si="967"/>
        <v>0</v>
      </c>
      <c r="BG1218" s="136">
        <f t="shared" si="984"/>
        <v>0</v>
      </c>
      <c r="BH1218" s="136">
        <f t="shared" si="968"/>
        <v>0</v>
      </c>
      <c r="BI1218" s="262"/>
      <c r="BJ1218" s="262"/>
      <c r="BK1218" s="263"/>
      <c r="BL1218" s="167"/>
      <c r="BM1218" s="194"/>
      <c r="BN1218" s="194"/>
      <c r="BO1218" s="136">
        <f t="shared" si="969"/>
        <v>0</v>
      </c>
      <c r="BP1218" s="136">
        <f t="shared" si="985"/>
        <v>0</v>
      </c>
      <c r="BQ1218" s="136">
        <f t="shared" si="970"/>
        <v>0</v>
      </c>
      <c r="BR1218" s="262"/>
      <c r="BS1218" s="262"/>
      <c r="BT1218" s="263"/>
      <c r="BU1218" s="167"/>
      <c r="BV1218" s="194"/>
      <c r="BW1218" s="194"/>
      <c r="BX1218" s="136">
        <f t="shared" si="971"/>
        <v>0</v>
      </c>
      <c r="BY1218" s="136">
        <f t="shared" si="986"/>
        <v>0</v>
      </c>
      <c r="BZ1218" s="136">
        <f t="shared" si="972"/>
        <v>0</v>
      </c>
      <c r="CA1218" s="262"/>
      <c r="CB1218" s="262"/>
      <c r="CC1218" s="263"/>
      <c r="CD1218" s="167"/>
      <c r="CE1218" s="194"/>
      <c r="CF1218" s="194"/>
      <c r="CG1218" s="136">
        <f t="shared" si="973"/>
        <v>0</v>
      </c>
      <c r="CH1218" s="136">
        <f t="shared" si="987"/>
        <v>0</v>
      </c>
      <c r="CI1218" s="136">
        <f t="shared" si="974"/>
        <v>0</v>
      </c>
      <c r="CJ1218" s="262"/>
      <c r="CK1218" s="262"/>
      <c r="CL1218" s="263"/>
      <c r="CM1218" s="167"/>
      <c r="CN1218" s="194"/>
      <c r="CO1218" s="194"/>
      <c r="CP1218" s="136">
        <f t="shared" si="975"/>
        <v>0</v>
      </c>
      <c r="CQ1218" s="136">
        <f t="shared" si="988"/>
        <v>0</v>
      </c>
      <c r="CR1218" s="136">
        <f t="shared" si="976"/>
        <v>0</v>
      </c>
      <c r="CS1218" s="262"/>
      <c r="CT1218" s="262"/>
      <c r="CU1218" s="263"/>
      <c r="CV1218" s="167"/>
      <c r="CW1218" s="194"/>
      <c r="CX1218" s="194"/>
      <c r="CY1218" s="136">
        <f t="shared" si="977"/>
        <v>0</v>
      </c>
      <c r="CZ1218" s="136">
        <f t="shared" si="989"/>
        <v>0</v>
      </c>
      <c r="DA1218" s="136">
        <f t="shared" si="978"/>
        <v>0</v>
      </c>
      <c r="DB1218" s="262"/>
      <c r="DC1218" s="262"/>
      <c r="DD1218" s="263"/>
    </row>
    <row r="1219" spans="1:108" x14ac:dyDescent="0.25">
      <c r="A1219" s="167"/>
      <c r="B1219" s="194"/>
      <c r="C1219" s="194"/>
      <c r="D1219" s="136">
        <f t="shared" si="990"/>
        <v>0</v>
      </c>
      <c r="E1219" s="136">
        <f t="shared" si="991"/>
        <v>0</v>
      </c>
      <c r="F1219" s="136">
        <f t="shared" si="992"/>
        <v>0</v>
      </c>
      <c r="G1219" s="262"/>
      <c r="H1219" s="262"/>
      <c r="I1219" s="263"/>
      <c r="J1219" s="167"/>
      <c r="K1219" s="194"/>
      <c r="L1219" s="194"/>
      <c r="M1219" s="136">
        <f t="shared" si="957"/>
        <v>0</v>
      </c>
      <c r="N1219" s="136">
        <f t="shared" si="979"/>
        <v>0</v>
      </c>
      <c r="O1219" s="136">
        <f t="shared" si="958"/>
        <v>0</v>
      </c>
      <c r="P1219" s="262"/>
      <c r="Q1219" s="262"/>
      <c r="R1219" s="263"/>
      <c r="S1219" s="167"/>
      <c r="T1219" s="194"/>
      <c r="U1219" s="194"/>
      <c r="V1219" s="136">
        <f t="shared" si="959"/>
        <v>0</v>
      </c>
      <c r="W1219" s="136">
        <f t="shared" si="980"/>
        <v>0</v>
      </c>
      <c r="X1219" s="136">
        <f t="shared" si="960"/>
        <v>0</v>
      </c>
      <c r="Y1219" s="262"/>
      <c r="Z1219" s="262"/>
      <c r="AA1219" s="263"/>
      <c r="AB1219" s="167"/>
      <c r="AC1219" s="194"/>
      <c r="AD1219" s="194"/>
      <c r="AE1219" s="136">
        <f t="shared" si="961"/>
        <v>0</v>
      </c>
      <c r="AF1219" s="136">
        <f t="shared" si="981"/>
        <v>0</v>
      </c>
      <c r="AG1219" s="136">
        <f t="shared" si="962"/>
        <v>0</v>
      </c>
      <c r="AH1219" s="262"/>
      <c r="AI1219" s="262"/>
      <c r="AJ1219" s="263"/>
      <c r="AK1219" s="167"/>
      <c r="AL1219" s="194"/>
      <c r="AM1219" s="194"/>
      <c r="AN1219" s="136">
        <f t="shared" si="963"/>
        <v>0</v>
      </c>
      <c r="AO1219" s="136">
        <f t="shared" si="982"/>
        <v>0</v>
      </c>
      <c r="AP1219" s="136">
        <f t="shared" si="964"/>
        <v>0</v>
      </c>
      <c r="AQ1219" s="262"/>
      <c r="AR1219" s="262"/>
      <c r="AS1219" s="263"/>
      <c r="AT1219" s="167"/>
      <c r="AU1219" s="194"/>
      <c r="AV1219" s="194"/>
      <c r="AW1219" s="136">
        <f t="shared" si="965"/>
        <v>0</v>
      </c>
      <c r="AX1219" s="136">
        <f t="shared" si="983"/>
        <v>0</v>
      </c>
      <c r="AY1219" s="136">
        <f t="shared" si="966"/>
        <v>0</v>
      </c>
      <c r="AZ1219" s="262"/>
      <c r="BA1219" s="262"/>
      <c r="BB1219" s="263"/>
      <c r="BC1219" s="167"/>
      <c r="BD1219" s="194"/>
      <c r="BE1219" s="194"/>
      <c r="BF1219" s="136">
        <f t="shared" si="967"/>
        <v>0</v>
      </c>
      <c r="BG1219" s="136">
        <f t="shared" si="984"/>
        <v>0</v>
      </c>
      <c r="BH1219" s="136">
        <f t="shared" si="968"/>
        <v>0</v>
      </c>
      <c r="BI1219" s="262"/>
      <c r="BJ1219" s="262"/>
      <c r="BK1219" s="263"/>
      <c r="BL1219" s="167"/>
      <c r="BM1219" s="194"/>
      <c r="BN1219" s="194"/>
      <c r="BO1219" s="136">
        <f t="shared" si="969"/>
        <v>0</v>
      </c>
      <c r="BP1219" s="136">
        <f t="shared" si="985"/>
        <v>0</v>
      </c>
      <c r="BQ1219" s="136">
        <f t="shared" si="970"/>
        <v>0</v>
      </c>
      <c r="BR1219" s="262"/>
      <c r="BS1219" s="262"/>
      <c r="BT1219" s="263"/>
      <c r="BU1219" s="167"/>
      <c r="BV1219" s="194"/>
      <c r="BW1219" s="194"/>
      <c r="BX1219" s="136">
        <f t="shared" si="971"/>
        <v>0</v>
      </c>
      <c r="BY1219" s="136">
        <f t="shared" si="986"/>
        <v>0</v>
      </c>
      <c r="BZ1219" s="136">
        <f t="shared" si="972"/>
        <v>0</v>
      </c>
      <c r="CA1219" s="262"/>
      <c r="CB1219" s="262"/>
      <c r="CC1219" s="263"/>
      <c r="CD1219" s="167"/>
      <c r="CE1219" s="194"/>
      <c r="CF1219" s="194"/>
      <c r="CG1219" s="136">
        <f t="shared" si="973"/>
        <v>0</v>
      </c>
      <c r="CH1219" s="136">
        <f t="shared" si="987"/>
        <v>0</v>
      </c>
      <c r="CI1219" s="136">
        <f t="shared" si="974"/>
        <v>0</v>
      </c>
      <c r="CJ1219" s="262"/>
      <c r="CK1219" s="262"/>
      <c r="CL1219" s="263"/>
      <c r="CM1219" s="167"/>
      <c r="CN1219" s="194"/>
      <c r="CO1219" s="194"/>
      <c r="CP1219" s="136">
        <f t="shared" si="975"/>
        <v>0</v>
      </c>
      <c r="CQ1219" s="136">
        <f t="shared" si="988"/>
        <v>0</v>
      </c>
      <c r="CR1219" s="136">
        <f t="shared" si="976"/>
        <v>0</v>
      </c>
      <c r="CS1219" s="262"/>
      <c r="CT1219" s="262"/>
      <c r="CU1219" s="263"/>
      <c r="CV1219" s="167"/>
      <c r="CW1219" s="194"/>
      <c r="CX1219" s="194"/>
      <c r="CY1219" s="136">
        <f t="shared" si="977"/>
        <v>0</v>
      </c>
      <c r="CZ1219" s="136">
        <f t="shared" si="989"/>
        <v>0</v>
      </c>
      <c r="DA1219" s="136">
        <f t="shared" si="978"/>
        <v>0</v>
      </c>
      <c r="DB1219" s="262"/>
      <c r="DC1219" s="262"/>
      <c r="DD1219" s="263"/>
    </row>
    <row r="1220" spans="1:108" x14ac:dyDescent="0.25">
      <c r="A1220" s="167"/>
      <c r="B1220" s="194"/>
      <c r="C1220" s="194"/>
      <c r="D1220" s="136">
        <f t="shared" si="990"/>
        <v>0</v>
      </c>
      <c r="E1220" s="136">
        <f t="shared" si="991"/>
        <v>0</v>
      </c>
      <c r="F1220" s="136">
        <f t="shared" si="992"/>
        <v>0</v>
      </c>
      <c r="G1220" s="262"/>
      <c r="H1220" s="262"/>
      <c r="I1220" s="263"/>
      <c r="J1220" s="167"/>
      <c r="K1220" s="194"/>
      <c r="L1220" s="194"/>
      <c r="M1220" s="136">
        <f t="shared" si="957"/>
        <v>0</v>
      </c>
      <c r="N1220" s="136">
        <f t="shared" si="979"/>
        <v>0</v>
      </c>
      <c r="O1220" s="136">
        <f t="shared" si="958"/>
        <v>0</v>
      </c>
      <c r="P1220" s="262"/>
      <c r="Q1220" s="262"/>
      <c r="R1220" s="263"/>
      <c r="S1220" s="167"/>
      <c r="T1220" s="194"/>
      <c r="U1220" s="194"/>
      <c r="V1220" s="136">
        <f t="shared" si="959"/>
        <v>0</v>
      </c>
      <c r="W1220" s="136">
        <f t="shared" si="980"/>
        <v>0</v>
      </c>
      <c r="X1220" s="136">
        <f t="shared" si="960"/>
        <v>0</v>
      </c>
      <c r="Y1220" s="262"/>
      <c r="Z1220" s="262"/>
      <c r="AA1220" s="263"/>
      <c r="AB1220" s="167"/>
      <c r="AC1220" s="194"/>
      <c r="AD1220" s="194"/>
      <c r="AE1220" s="136">
        <f t="shared" si="961"/>
        <v>0</v>
      </c>
      <c r="AF1220" s="136">
        <f t="shared" si="981"/>
        <v>0</v>
      </c>
      <c r="AG1220" s="136">
        <f t="shared" si="962"/>
        <v>0</v>
      </c>
      <c r="AH1220" s="262"/>
      <c r="AI1220" s="262"/>
      <c r="AJ1220" s="263"/>
      <c r="AK1220" s="167"/>
      <c r="AL1220" s="194"/>
      <c r="AM1220" s="194"/>
      <c r="AN1220" s="136">
        <f t="shared" si="963"/>
        <v>0</v>
      </c>
      <c r="AO1220" s="136">
        <f t="shared" si="982"/>
        <v>0</v>
      </c>
      <c r="AP1220" s="136">
        <f t="shared" si="964"/>
        <v>0</v>
      </c>
      <c r="AQ1220" s="262"/>
      <c r="AR1220" s="262"/>
      <c r="AS1220" s="263"/>
      <c r="AT1220" s="167"/>
      <c r="AU1220" s="194"/>
      <c r="AV1220" s="194"/>
      <c r="AW1220" s="136">
        <f t="shared" si="965"/>
        <v>0</v>
      </c>
      <c r="AX1220" s="136">
        <f t="shared" si="983"/>
        <v>0</v>
      </c>
      <c r="AY1220" s="136">
        <f t="shared" si="966"/>
        <v>0</v>
      </c>
      <c r="AZ1220" s="262"/>
      <c r="BA1220" s="262"/>
      <c r="BB1220" s="263"/>
      <c r="BC1220" s="167"/>
      <c r="BD1220" s="194"/>
      <c r="BE1220" s="194"/>
      <c r="BF1220" s="136">
        <f t="shared" si="967"/>
        <v>0</v>
      </c>
      <c r="BG1220" s="136">
        <f t="shared" si="984"/>
        <v>0</v>
      </c>
      <c r="BH1220" s="136">
        <f t="shared" si="968"/>
        <v>0</v>
      </c>
      <c r="BI1220" s="262"/>
      <c r="BJ1220" s="262"/>
      <c r="BK1220" s="263"/>
      <c r="BL1220" s="167"/>
      <c r="BM1220" s="194"/>
      <c r="BN1220" s="194"/>
      <c r="BO1220" s="136">
        <f t="shared" si="969"/>
        <v>0</v>
      </c>
      <c r="BP1220" s="136">
        <f t="shared" si="985"/>
        <v>0</v>
      </c>
      <c r="BQ1220" s="136">
        <f t="shared" si="970"/>
        <v>0</v>
      </c>
      <c r="BR1220" s="262"/>
      <c r="BS1220" s="262"/>
      <c r="BT1220" s="263"/>
      <c r="BU1220" s="167"/>
      <c r="BV1220" s="194"/>
      <c r="BW1220" s="194"/>
      <c r="BX1220" s="136">
        <f t="shared" si="971"/>
        <v>0</v>
      </c>
      <c r="BY1220" s="136">
        <f t="shared" si="986"/>
        <v>0</v>
      </c>
      <c r="BZ1220" s="136">
        <f t="shared" si="972"/>
        <v>0</v>
      </c>
      <c r="CA1220" s="262"/>
      <c r="CB1220" s="262"/>
      <c r="CC1220" s="263"/>
      <c r="CD1220" s="167"/>
      <c r="CE1220" s="194"/>
      <c r="CF1220" s="194"/>
      <c r="CG1220" s="136">
        <f t="shared" si="973"/>
        <v>0</v>
      </c>
      <c r="CH1220" s="136">
        <f t="shared" si="987"/>
        <v>0</v>
      </c>
      <c r="CI1220" s="136">
        <f t="shared" si="974"/>
        <v>0</v>
      </c>
      <c r="CJ1220" s="262"/>
      <c r="CK1220" s="262"/>
      <c r="CL1220" s="263"/>
      <c r="CM1220" s="167"/>
      <c r="CN1220" s="194"/>
      <c r="CO1220" s="194"/>
      <c r="CP1220" s="136">
        <f t="shared" si="975"/>
        <v>0</v>
      </c>
      <c r="CQ1220" s="136">
        <f t="shared" si="988"/>
        <v>0</v>
      </c>
      <c r="CR1220" s="136">
        <f t="shared" si="976"/>
        <v>0</v>
      </c>
      <c r="CS1220" s="262"/>
      <c r="CT1220" s="262"/>
      <c r="CU1220" s="263"/>
      <c r="CV1220" s="167"/>
      <c r="CW1220" s="194"/>
      <c r="CX1220" s="194"/>
      <c r="CY1220" s="136">
        <f t="shared" si="977"/>
        <v>0</v>
      </c>
      <c r="CZ1220" s="136">
        <f t="shared" si="989"/>
        <v>0</v>
      </c>
      <c r="DA1220" s="136">
        <f t="shared" si="978"/>
        <v>0</v>
      </c>
      <c r="DB1220" s="262"/>
      <c r="DC1220" s="262"/>
      <c r="DD1220" s="263"/>
    </row>
    <row r="1221" spans="1:108" x14ac:dyDescent="0.25">
      <c r="A1221" s="167"/>
      <c r="B1221" s="194"/>
      <c r="C1221" s="194"/>
      <c r="D1221" s="136">
        <f t="shared" si="990"/>
        <v>0</v>
      </c>
      <c r="E1221" s="136">
        <f t="shared" si="991"/>
        <v>0</v>
      </c>
      <c r="F1221" s="136">
        <f t="shared" si="992"/>
        <v>0</v>
      </c>
      <c r="G1221" s="262"/>
      <c r="H1221" s="262"/>
      <c r="I1221" s="263"/>
      <c r="J1221" s="167"/>
      <c r="K1221" s="194"/>
      <c r="L1221" s="194"/>
      <c r="M1221" s="136">
        <f t="shared" si="957"/>
        <v>0</v>
      </c>
      <c r="N1221" s="136">
        <f t="shared" si="979"/>
        <v>0</v>
      </c>
      <c r="O1221" s="136">
        <f t="shared" si="958"/>
        <v>0</v>
      </c>
      <c r="P1221" s="262"/>
      <c r="Q1221" s="262"/>
      <c r="R1221" s="263"/>
      <c r="S1221" s="167"/>
      <c r="T1221" s="194"/>
      <c r="U1221" s="194"/>
      <c r="V1221" s="136">
        <f t="shared" si="959"/>
        <v>0</v>
      </c>
      <c r="W1221" s="136">
        <f t="shared" si="980"/>
        <v>0</v>
      </c>
      <c r="X1221" s="136">
        <f t="shared" si="960"/>
        <v>0</v>
      </c>
      <c r="Y1221" s="262"/>
      <c r="Z1221" s="262"/>
      <c r="AA1221" s="263"/>
      <c r="AB1221" s="167"/>
      <c r="AC1221" s="194"/>
      <c r="AD1221" s="194"/>
      <c r="AE1221" s="136">
        <f t="shared" si="961"/>
        <v>0</v>
      </c>
      <c r="AF1221" s="136">
        <f t="shared" si="981"/>
        <v>0</v>
      </c>
      <c r="AG1221" s="136">
        <f t="shared" si="962"/>
        <v>0</v>
      </c>
      <c r="AH1221" s="262"/>
      <c r="AI1221" s="262"/>
      <c r="AJ1221" s="263"/>
      <c r="AK1221" s="167"/>
      <c r="AL1221" s="194"/>
      <c r="AM1221" s="194"/>
      <c r="AN1221" s="136">
        <f t="shared" si="963"/>
        <v>0</v>
      </c>
      <c r="AO1221" s="136">
        <f t="shared" si="982"/>
        <v>0</v>
      </c>
      <c r="AP1221" s="136">
        <f t="shared" si="964"/>
        <v>0</v>
      </c>
      <c r="AQ1221" s="262"/>
      <c r="AR1221" s="262"/>
      <c r="AS1221" s="263"/>
      <c r="AT1221" s="167"/>
      <c r="AU1221" s="194"/>
      <c r="AV1221" s="194"/>
      <c r="AW1221" s="136">
        <f t="shared" si="965"/>
        <v>0</v>
      </c>
      <c r="AX1221" s="136">
        <f t="shared" si="983"/>
        <v>0</v>
      </c>
      <c r="AY1221" s="136">
        <f t="shared" si="966"/>
        <v>0</v>
      </c>
      <c r="AZ1221" s="262"/>
      <c r="BA1221" s="262"/>
      <c r="BB1221" s="263"/>
      <c r="BC1221" s="167"/>
      <c r="BD1221" s="194"/>
      <c r="BE1221" s="194"/>
      <c r="BF1221" s="136">
        <f t="shared" si="967"/>
        <v>0</v>
      </c>
      <c r="BG1221" s="136">
        <f t="shared" si="984"/>
        <v>0</v>
      </c>
      <c r="BH1221" s="136">
        <f t="shared" si="968"/>
        <v>0</v>
      </c>
      <c r="BI1221" s="262"/>
      <c r="BJ1221" s="262"/>
      <c r="BK1221" s="263"/>
      <c r="BL1221" s="167"/>
      <c r="BM1221" s="194"/>
      <c r="BN1221" s="194"/>
      <c r="BO1221" s="136">
        <f t="shared" si="969"/>
        <v>0</v>
      </c>
      <c r="BP1221" s="136">
        <f t="shared" si="985"/>
        <v>0</v>
      </c>
      <c r="BQ1221" s="136">
        <f t="shared" si="970"/>
        <v>0</v>
      </c>
      <c r="BR1221" s="262"/>
      <c r="BS1221" s="262"/>
      <c r="BT1221" s="263"/>
      <c r="BU1221" s="167"/>
      <c r="BV1221" s="194"/>
      <c r="BW1221" s="194"/>
      <c r="BX1221" s="136">
        <f t="shared" si="971"/>
        <v>0</v>
      </c>
      <c r="BY1221" s="136">
        <f t="shared" si="986"/>
        <v>0</v>
      </c>
      <c r="BZ1221" s="136">
        <f t="shared" si="972"/>
        <v>0</v>
      </c>
      <c r="CA1221" s="262"/>
      <c r="CB1221" s="262"/>
      <c r="CC1221" s="263"/>
      <c r="CD1221" s="167"/>
      <c r="CE1221" s="194"/>
      <c r="CF1221" s="194"/>
      <c r="CG1221" s="136">
        <f t="shared" si="973"/>
        <v>0</v>
      </c>
      <c r="CH1221" s="136">
        <f t="shared" si="987"/>
        <v>0</v>
      </c>
      <c r="CI1221" s="136">
        <f t="shared" si="974"/>
        <v>0</v>
      </c>
      <c r="CJ1221" s="262"/>
      <c r="CK1221" s="262"/>
      <c r="CL1221" s="263"/>
      <c r="CM1221" s="167"/>
      <c r="CN1221" s="194"/>
      <c r="CO1221" s="194"/>
      <c r="CP1221" s="136">
        <f t="shared" si="975"/>
        <v>0</v>
      </c>
      <c r="CQ1221" s="136">
        <f t="shared" si="988"/>
        <v>0</v>
      </c>
      <c r="CR1221" s="136">
        <f t="shared" si="976"/>
        <v>0</v>
      </c>
      <c r="CS1221" s="262"/>
      <c r="CT1221" s="262"/>
      <c r="CU1221" s="263"/>
      <c r="CV1221" s="167"/>
      <c r="CW1221" s="194"/>
      <c r="CX1221" s="194"/>
      <c r="CY1221" s="136">
        <f t="shared" si="977"/>
        <v>0</v>
      </c>
      <c r="CZ1221" s="136">
        <f t="shared" si="989"/>
        <v>0</v>
      </c>
      <c r="DA1221" s="136">
        <f t="shared" si="978"/>
        <v>0</v>
      </c>
      <c r="DB1221" s="262"/>
      <c r="DC1221" s="262"/>
      <c r="DD1221" s="263"/>
    </row>
    <row r="1222" spans="1:108" x14ac:dyDescent="0.25">
      <c r="A1222" s="167"/>
      <c r="B1222" s="194"/>
      <c r="C1222" s="194"/>
      <c r="D1222" s="136">
        <f t="shared" si="990"/>
        <v>0</v>
      </c>
      <c r="E1222" s="136">
        <f t="shared" si="991"/>
        <v>0</v>
      </c>
      <c r="F1222" s="136">
        <f t="shared" si="992"/>
        <v>0</v>
      </c>
      <c r="G1222" s="262"/>
      <c r="H1222" s="262"/>
      <c r="I1222" s="263"/>
      <c r="J1222" s="167"/>
      <c r="K1222" s="194"/>
      <c r="L1222" s="194"/>
      <c r="M1222" s="136">
        <f t="shared" ref="M1222:M1285" si="993">IF(L1222="",0,1)</f>
        <v>0</v>
      </c>
      <c r="N1222" s="136">
        <f t="shared" si="979"/>
        <v>0</v>
      </c>
      <c r="O1222" s="136">
        <f t="shared" ref="O1222:O1285" si="994">IF(P1222="NIE",1,0)</f>
        <v>0</v>
      </c>
      <c r="P1222" s="262"/>
      <c r="Q1222" s="262"/>
      <c r="R1222" s="263"/>
      <c r="S1222" s="167"/>
      <c r="T1222" s="194"/>
      <c r="U1222" s="194"/>
      <c r="V1222" s="136">
        <f t="shared" ref="V1222:V1285" si="995">IF(U1222="",0,1)</f>
        <v>0</v>
      </c>
      <c r="W1222" s="136">
        <f t="shared" si="980"/>
        <v>0</v>
      </c>
      <c r="X1222" s="136">
        <f t="shared" ref="X1222:X1285" si="996">IF(Y1222="NIE",1,0)</f>
        <v>0</v>
      </c>
      <c r="Y1222" s="262"/>
      <c r="Z1222" s="262"/>
      <c r="AA1222" s="263"/>
      <c r="AB1222" s="167"/>
      <c r="AC1222" s="194"/>
      <c r="AD1222" s="194"/>
      <c r="AE1222" s="136">
        <f t="shared" ref="AE1222:AE1285" si="997">IF(AD1222="",0,1)</f>
        <v>0</v>
      </c>
      <c r="AF1222" s="136">
        <f t="shared" si="981"/>
        <v>0</v>
      </c>
      <c r="AG1222" s="136">
        <f t="shared" ref="AG1222:AG1285" si="998">IF(AH1222="NIE",1,0)</f>
        <v>0</v>
      </c>
      <c r="AH1222" s="262"/>
      <c r="AI1222" s="262"/>
      <c r="AJ1222" s="263"/>
      <c r="AK1222" s="167"/>
      <c r="AL1222" s="194"/>
      <c r="AM1222" s="194"/>
      <c r="AN1222" s="136">
        <f t="shared" ref="AN1222:AN1285" si="999">IF(AM1222="",0,1)</f>
        <v>0</v>
      </c>
      <c r="AO1222" s="136">
        <f t="shared" si="982"/>
        <v>0</v>
      </c>
      <c r="AP1222" s="136">
        <f t="shared" ref="AP1222:AP1285" si="1000">IF(AQ1222="NIE",1,0)</f>
        <v>0</v>
      </c>
      <c r="AQ1222" s="262"/>
      <c r="AR1222" s="262"/>
      <c r="AS1222" s="263"/>
      <c r="AT1222" s="167"/>
      <c r="AU1222" s="194"/>
      <c r="AV1222" s="194"/>
      <c r="AW1222" s="136">
        <f t="shared" ref="AW1222:AW1285" si="1001">IF(AV1222="",0,1)</f>
        <v>0</v>
      </c>
      <c r="AX1222" s="136">
        <f t="shared" si="983"/>
        <v>0</v>
      </c>
      <c r="AY1222" s="136">
        <f t="shared" ref="AY1222:AY1285" si="1002">IF(AZ1222="NIE",1,0)</f>
        <v>0</v>
      </c>
      <c r="AZ1222" s="262"/>
      <c r="BA1222" s="262"/>
      <c r="BB1222" s="263"/>
      <c r="BC1222" s="167"/>
      <c r="BD1222" s="194"/>
      <c r="BE1222" s="194"/>
      <c r="BF1222" s="136">
        <f t="shared" ref="BF1222:BF1285" si="1003">IF(BE1222="",0,1)</f>
        <v>0</v>
      </c>
      <c r="BG1222" s="136">
        <f t="shared" si="984"/>
        <v>0</v>
      </c>
      <c r="BH1222" s="136">
        <f t="shared" ref="BH1222:BH1285" si="1004">IF(BI1222="NIE",1,0)</f>
        <v>0</v>
      </c>
      <c r="BI1222" s="262"/>
      <c r="BJ1222" s="262"/>
      <c r="BK1222" s="263"/>
      <c r="BL1222" s="167"/>
      <c r="BM1222" s="194"/>
      <c r="BN1222" s="194"/>
      <c r="BO1222" s="136">
        <f t="shared" ref="BO1222:BO1285" si="1005">IF(BN1222="",0,1)</f>
        <v>0</v>
      </c>
      <c r="BP1222" s="136">
        <f t="shared" si="985"/>
        <v>0</v>
      </c>
      <c r="BQ1222" s="136">
        <f t="shared" ref="BQ1222:BQ1285" si="1006">IF(BR1222="NIE",1,0)</f>
        <v>0</v>
      </c>
      <c r="BR1222" s="262"/>
      <c r="BS1222" s="262"/>
      <c r="BT1222" s="263"/>
      <c r="BU1222" s="167"/>
      <c r="BV1222" s="194"/>
      <c r="BW1222" s="194"/>
      <c r="BX1222" s="136">
        <f t="shared" ref="BX1222:BX1285" si="1007">IF(BW1222="",0,1)</f>
        <v>0</v>
      </c>
      <c r="BY1222" s="136">
        <f t="shared" si="986"/>
        <v>0</v>
      </c>
      <c r="BZ1222" s="136">
        <f t="shared" ref="BZ1222:BZ1285" si="1008">IF(CA1222="NIE",1,0)</f>
        <v>0</v>
      </c>
      <c r="CA1222" s="262"/>
      <c r="CB1222" s="262"/>
      <c r="CC1222" s="263"/>
      <c r="CD1222" s="167"/>
      <c r="CE1222" s="194"/>
      <c r="CF1222" s="194"/>
      <c r="CG1222" s="136">
        <f t="shared" ref="CG1222:CG1285" si="1009">IF(CF1222="",0,1)</f>
        <v>0</v>
      </c>
      <c r="CH1222" s="136">
        <f t="shared" si="987"/>
        <v>0</v>
      </c>
      <c r="CI1222" s="136">
        <f t="shared" ref="CI1222:CI1285" si="1010">IF(CJ1222="NIE",1,0)</f>
        <v>0</v>
      </c>
      <c r="CJ1222" s="262"/>
      <c r="CK1222" s="262"/>
      <c r="CL1222" s="263"/>
      <c r="CM1222" s="167"/>
      <c r="CN1222" s="194"/>
      <c r="CO1222" s="194"/>
      <c r="CP1222" s="136">
        <f t="shared" ref="CP1222:CP1285" si="1011">IF(CO1222="",0,1)</f>
        <v>0</v>
      </c>
      <c r="CQ1222" s="136">
        <f t="shared" si="988"/>
        <v>0</v>
      </c>
      <c r="CR1222" s="136">
        <f t="shared" ref="CR1222:CR1285" si="1012">IF(CS1222="NIE",1,0)</f>
        <v>0</v>
      </c>
      <c r="CS1222" s="262"/>
      <c r="CT1222" s="262"/>
      <c r="CU1222" s="263"/>
      <c r="CV1222" s="167"/>
      <c r="CW1222" s="194"/>
      <c r="CX1222" s="194"/>
      <c r="CY1222" s="136">
        <f t="shared" ref="CY1222:CY1285" si="1013">IF(CX1222="",0,1)</f>
        <v>0</v>
      </c>
      <c r="CZ1222" s="136">
        <f t="shared" si="989"/>
        <v>0</v>
      </c>
      <c r="DA1222" s="136">
        <f t="shared" ref="DA1222:DA1285" si="1014">IF(DB1222="NIE",1,0)</f>
        <v>0</v>
      </c>
      <c r="DB1222" s="262"/>
      <c r="DC1222" s="262"/>
      <c r="DD1222" s="263"/>
    </row>
    <row r="1223" spans="1:108" x14ac:dyDescent="0.25">
      <c r="A1223" s="167"/>
      <c r="B1223" s="194"/>
      <c r="C1223" s="194"/>
      <c r="D1223" s="136">
        <f t="shared" si="990"/>
        <v>0</v>
      </c>
      <c r="E1223" s="136">
        <f t="shared" si="991"/>
        <v>0</v>
      </c>
      <c r="F1223" s="136">
        <f t="shared" si="992"/>
        <v>0</v>
      </c>
      <c r="G1223" s="262"/>
      <c r="H1223" s="262"/>
      <c r="I1223" s="263"/>
      <c r="J1223" s="167"/>
      <c r="K1223" s="194"/>
      <c r="L1223" s="194"/>
      <c r="M1223" s="136">
        <f t="shared" si="993"/>
        <v>0</v>
      </c>
      <c r="N1223" s="136">
        <f t="shared" si="979"/>
        <v>0</v>
      </c>
      <c r="O1223" s="136">
        <f t="shared" si="994"/>
        <v>0</v>
      </c>
      <c r="P1223" s="262"/>
      <c r="Q1223" s="262"/>
      <c r="R1223" s="263"/>
      <c r="S1223" s="167"/>
      <c r="T1223" s="194"/>
      <c r="U1223" s="194"/>
      <c r="V1223" s="136">
        <f t="shared" si="995"/>
        <v>0</v>
      </c>
      <c r="W1223" s="136">
        <f t="shared" si="980"/>
        <v>0</v>
      </c>
      <c r="X1223" s="136">
        <f t="shared" si="996"/>
        <v>0</v>
      </c>
      <c r="Y1223" s="262"/>
      <c r="Z1223" s="262"/>
      <c r="AA1223" s="263"/>
      <c r="AB1223" s="167"/>
      <c r="AC1223" s="194"/>
      <c r="AD1223" s="194"/>
      <c r="AE1223" s="136">
        <f t="shared" si="997"/>
        <v>0</v>
      </c>
      <c r="AF1223" s="136">
        <f t="shared" si="981"/>
        <v>0</v>
      </c>
      <c r="AG1223" s="136">
        <f t="shared" si="998"/>
        <v>0</v>
      </c>
      <c r="AH1223" s="262"/>
      <c r="AI1223" s="262"/>
      <c r="AJ1223" s="263"/>
      <c r="AK1223" s="167"/>
      <c r="AL1223" s="194"/>
      <c r="AM1223" s="194"/>
      <c r="AN1223" s="136">
        <f t="shared" si="999"/>
        <v>0</v>
      </c>
      <c r="AO1223" s="136">
        <f t="shared" si="982"/>
        <v>0</v>
      </c>
      <c r="AP1223" s="136">
        <f t="shared" si="1000"/>
        <v>0</v>
      </c>
      <c r="AQ1223" s="262"/>
      <c r="AR1223" s="262"/>
      <c r="AS1223" s="263"/>
      <c r="AT1223" s="167"/>
      <c r="AU1223" s="194"/>
      <c r="AV1223" s="194"/>
      <c r="AW1223" s="136">
        <f t="shared" si="1001"/>
        <v>0</v>
      </c>
      <c r="AX1223" s="136">
        <f t="shared" si="983"/>
        <v>0</v>
      </c>
      <c r="AY1223" s="136">
        <f t="shared" si="1002"/>
        <v>0</v>
      </c>
      <c r="AZ1223" s="262"/>
      <c r="BA1223" s="262"/>
      <c r="BB1223" s="263"/>
      <c r="BC1223" s="167"/>
      <c r="BD1223" s="194"/>
      <c r="BE1223" s="194"/>
      <c r="BF1223" s="136">
        <f t="shared" si="1003"/>
        <v>0</v>
      </c>
      <c r="BG1223" s="136">
        <f t="shared" si="984"/>
        <v>0</v>
      </c>
      <c r="BH1223" s="136">
        <f t="shared" si="1004"/>
        <v>0</v>
      </c>
      <c r="BI1223" s="262"/>
      <c r="BJ1223" s="262"/>
      <c r="BK1223" s="263"/>
      <c r="BL1223" s="167"/>
      <c r="BM1223" s="194"/>
      <c r="BN1223" s="194"/>
      <c r="BO1223" s="136">
        <f t="shared" si="1005"/>
        <v>0</v>
      </c>
      <c r="BP1223" s="136">
        <f t="shared" si="985"/>
        <v>0</v>
      </c>
      <c r="BQ1223" s="136">
        <f t="shared" si="1006"/>
        <v>0</v>
      </c>
      <c r="BR1223" s="262"/>
      <c r="BS1223" s="262"/>
      <c r="BT1223" s="263"/>
      <c r="BU1223" s="167"/>
      <c r="BV1223" s="194"/>
      <c r="BW1223" s="194"/>
      <c r="BX1223" s="136">
        <f t="shared" si="1007"/>
        <v>0</v>
      </c>
      <c r="BY1223" s="136">
        <f t="shared" si="986"/>
        <v>0</v>
      </c>
      <c r="BZ1223" s="136">
        <f t="shared" si="1008"/>
        <v>0</v>
      </c>
      <c r="CA1223" s="262"/>
      <c r="CB1223" s="262"/>
      <c r="CC1223" s="263"/>
      <c r="CD1223" s="167"/>
      <c r="CE1223" s="194"/>
      <c r="CF1223" s="194"/>
      <c r="CG1223" s="136">
        <f t="shared" si="1009"/>
        <v>0</v>
      </c>
      <c r="CH1223" s="136">
        <f t="shared" si="987"/>
        <v>0</v>
      </c>
      <c r="CI1223" s="136">
        <f t="shared" si="1010"/>
        <v>0</v>
      </c>
      <c r="CJ1223" s="262"/>
      <c r="CK1223" s="262"/>
      <c r="CL1223" s="263"/>
      <c r="CM1223" s="167"/>
      <c r="CN1223" s="194"/>
      <c r="CO1223" s="194"/>
      <c r="CP1223" s="136">
        <f t="shared" si="1011"/>
        <v>0</v>
      </c>
      <c r="CQ1223" s="136">
        <f t="shared" si="988"/>
        <v>0</v>
      </c>
      <c r="CR1223" s="136">
        <f t="shared" si="1012"/>
        <v>0</v>
      </c>
      <c r="CS1223" s="262"/>
      <c r="CT1223" s="262"/>
      <c r="CU1223" s="263"/>
      <c r="CV1223" s="167"/>
      <c r="CW1223" s="194"/>
      <c r="CX1223" s="194"/>
      <c r="CY1223" s="136">
        <f t="shared" si="1013"/>
        <v>0</v>
      </c>
      <c r="CZ1223" s="136">
        <f t="shared" si="989"/>
        <v>0</v>
      </c>
      <c r="DA1223" s="136">
        <f t="shared" si="1014"/>
        <v>0</v>
      </c>
      <c r="DB1223" s="262"/>
      <c r="DC1223" s="262"/>
      <c r="DD1223" s="263"/>
    </row>
    <row r="1224" spans="1:108" x14ac:dyDescent="0.25">
      <c r="A1224" s="167"/>
      <c r="B1224" s="194"/>
      <c r="C1224" s="194"/>
      <c r="D1224" s="136">
        <f t="shared" si="990"/>
        <v>0</v>
      </c>
      <c r="E1224" s="136">
        <f t="shared" si="991"/>
        <v>0</v>
      </c>
      <c r="F1224" s="136">
        <f t="shared" si="992"/>
        <v>0</v>
      </c>
      <c r="G1224" s="262"/>
      <c r="H1224" s="262"/>
      <c r="I1224" s="263"/>
      <c r="J1224" s="167"/>
      <c r="K1224" s="194"/>
      <c r="L1224" s="194"/>
      <c r="M1224" s="136">
        <f t="shared" si="993"/>
        <v>0</v>
      </c>
      <c r="N1224" s="136">
        <f t="shared" si="979"/>
        <v>0</v>
      </c>
      <c r="O1224" s="136">
        <f t="shared" si="994"/>
        <v>0</v>
      </c>
      <c r="P1224" s="262"/>
      <c r="Q1224" s="262"/>
      <c r="R1224" s="263"/>
      <c r="S1224" s="167"/>
      <c r="T1224" s="194"/>
      <c r="U1224" s="194"/>
      <c r="V1224" s="136">
        <f t="shared" si="995"/>
        <v>0</v>
      </c>
      <c r="W1224" s="136">
        <f t="shared" si="980"/>
        <v>0</v>
      </c>
      <c r="X1224" s="136">
        <f t="shared" si="996"/>
        <v>0</v>
      </c>
      <c r="Y1224" s="262"/>
      <c r="Z1224" s="262"/>
      <c r="AA1224" s="263"/>
      <c r="AB1224" s="167"/>
      <c r="AC1224" s="194"/>
      <c r="AD1224" s="194"/>
      <c r="AE1224" s="136">
        <f t="shared" si="997"/>
        <v>0</v>
      </c>
      <c r="AF1224" s="136">
        <f t="shared" si="981"/>
        <v>0</v>
      </c>
      <c r="AG1224" s="136">
        <f t="shared" si="998"/>
        <v>0</v>
      </c>
      <c r="AH1224" s="262"/>
      <c r="AI1224" s="262"/>
      <c r="AJ1224" s="263"/>
      <c r="AK1224" s="167"/>
      <c r="AL1224" s="194"/>
      <c r="AM1224" s="194"/>
      <c r="AN1224" s="136">
        <f t="shared" si="999"/>
        <v>0</v>
      </c>
      <c r="AO1224" s="136">
        <f t="shared" si="982"/>
        <v>0</v>
      </c>
      <c r="AP1224" s="136">
        <f t="shared" si="1000"/>
        <v>0</v>
      </c>
      <c r="AQ1224" s="262"/>
      <c r="AR1224" s="262"/>
      <c r="AS1224" s="263"/>
      <c r="AT1224" s="167"/>
      <c r="AU1224" s="194"/>
      <c r="AV1224" s="194"/>
      <c r="AW1224" s="136">
        <f t="shared" si="1001"/>
        <v>0</v>
      </c>
      <c r="AX1224" s="136">
        <f t="shared" si="983"/>
        <v>0</v>
      </c>
      <c r="AY1224" s="136">
        <f t="shared" si="1002"/>
        <v>0</v>
      </c>
      <c r="AZ1224" s="262"/>
      <c r="BA1224" s="262"/>
      <c r="BB1224" s="263"/>
      <c r="BC1224" s="167"/>
      <c r="BD1224" s="194"/>
      <c r="BE1224" s="194"/>
      <c r="BF1224" s="136">
        <f t="shared" si="1003"/>
        <v>0</v>
      </c>
      <c r="BG1224" s="136">
        <f t="shared" si="984"/>
        <v>0</v>
      </c>
      <c r="BH1224" s="136">
        <f t="shared" si="1004"/>
        <v>0</v>
      </c>
      <c r="BI1224" s="262"/>
      <c r="BJ1224" s="262"/>
      <c r="BK1224" s="263"/>
      <c r="BL1224" s="167"/>
      <c r="BM1224" s="194"/>
      <c r="BN1224" s="194"/>
      <c r="BO1224" s="136">
        <f t="shared" si="1005"/>
        <v>0</v>
      </c>
      <c r="BP1224" s="136">
        <f t="shared" si="985"/>
        <v>0</v>
      </c>
      <c r="BQ1224" s="136">
        <f t="shared" si="1006"/>
        <v>0</v>
      </c>
      <c r="BR1224" s="262"/>
      <c r="BS1224" s="262"/>
      <c r="BT1224" s="263"/>
      <c r="BU1224" s="167"/>
      <c r="BV1224" s="194"/>
      <c r="BW1224" s="194"/>
      <c r="BX1224" s="136">
        <f t="shared" si="1007"/>
        <v>0</v>
      </c>
      <c r="BY1224" s="136">
        <f t="shared" si="986"/>
        <v>0</v>
      </c>
      <c r="BZ1224" s="136">
        <f t="shared" si="1008"/>
        <v>0</v>
      </c>
      <c r="CA1224" s="262"/>
      <c r="CB1224" s="262"/>
      <c r="CC1224" s="263"/>
      <c r="CD1224" s="167"/>
      <c r="CE1224" s="194"/>
      <c r="CF1224" s="194"/>
      <c r="CG1224" s="136">
        <f t="shared" si="1009"/>
        <v>0</v>
      </c>
      <c r="CH1224" s="136">
        <f t="shared" si="987"/>
        <v>0</v>
      </c>
      <c r="CI1224" s="136">
        <f t="shared" si="1010"/>
        <v>0</v>
      </c>
      <c r="CJ1224" s="262"/>
      <c r="CK1224" s="262"/>
      <c r="CL1224" s="263"/>
      <c r="CM1224" s="167"/>
      <c r="CN1224" s="194"/>
      <c r="CO1224" s="194"/>
      <c r="CP1224" s="136">
        <f t="shared" si="1011"/>
        <v>0</v>
      </c>
      <c r="CQ1224" s="136">
        <f t="shared" si="988"/>
        <v>0</v>
      </c>
      <c r="CR1224" s="136">
        <f t="shared" si="1012"/>
        <v>0</v>
      </c>
      <c r="CS1224" s="262"/>
      <c r="CT1224" s="262"/>
      <c r="CU1224" s="263"/>
      <c r="CV1224" s="167"/>
      <c r="CW1224" s="194"/>
      <c r="CX1224" s="194"/>
      <c r="CY1224" s="136">
        <f t="shared" si="1013"/>
        <v>0</v>
      </c>
      <c r="CZ1224" s="136">
        <f t="shared" si="989"/>
        <v>0</v>
      </c>
      <c r="DA1224" s="136">
        <f t="shared" si="1014"/>
        <v>0</v>
      </c>
      <c r="DB1224" s="262"/>
      <c r="DC1224" s="262"/>
      <c r="DD1224" s="263"/>
    </row>
    <row r="1225" spans="1:108" x14ac:dyDescent="0.25">
      <c r="A1225" s="167"/>
      <c r="B1225" s="194"/>
      <c r="C1225" s="194"/>
      <c r="D1225" s="136">
        <f t="shared" si="990"/>
        <v>0</v>
      </c>
      <c r="E1225" s="136">
        <f t="shared" si="991"/>
        <v>0</v>
      </c>
      <c r="F1225" s="136">
        <f t="shared" si="992"/>
        <v>0</v>
      </c>
      <c r="G1225" s="262"/>
      <c r="H1225" s="262"/>
      <c r="I1225" s="263"/>
      <c r="J1225" s="167"/>
      <c r="K1225" s="194"/>
      <c r="L1225" s="194"/>
      <c r="M1225" s="136">
        <f t="shared" si="993"/>
        <v>0</v>
      </c>
      <c r="N1225" s="136">
        <f t="shared" si="979"/>
        <v>0</v>
      </c>
      <c r="O1225" s="136">
        <f t="shared" si="994"/>
        <v>0</v>
      </c>
      <c r="P1225" s="262"/>
      <c r="Q1225" s="262"/>
      <c r="R1225" s="263"/>
      <c r="S1225" s="167"/>
      <c r="T1225" s="194"/>
      <c r="U1225" s="194"/>
      <c r="V1225" s="136">
        <f t="shared" si="995"/>
        <v>0</v>
      </c>
      <c r="W1225" s="136">
        <f t="shared" si="980"/>
        <v>0</v>
      </c>
      <c r="X1225" s="136">
        <f t="shared" si="996"/>
        <v>0</v>
      </c>
      <c r="Y1225" s="262"/>
      <c r="Z1225" s="262"/>
      <c r="AA1225" s="263"/>
      <c r="AB1225" s="167"/>
      <c r="AC1225" s="194"/>
      <c r="AD1225" s="194"/>
      <c r="AE1225" s="136">
        <f t="shared" si="997"/>
        <v>0</v>
      </c>
      <c r="AF1225" s="136">
        <f t="shared" si="981"/>
        <v>0</v>
      </c>
      <c r="AG1225" s="136">
        <f t="shared" si="998"/>
        <v>0</v>
      </c>
      <c r="AH1225" s="262"/>
      <c r="AI1225" s="262"/>
      <c r="AJ1225" s="263"/>
      <c r="AK1225" s="167"/>
      <c r="AL1225" s="194"/>
      <c r="AM1225" s="194"/>
      <c r="AN1225" s="136">
        <f t="shared" si="999"/>
        <v>0</v>
      </c>
      <c r="AO1225" s="136">
        <f t="shared" si="982"/>
        <v>0</v>
      </c>
      <c r="AP1225" s="136">
        <f t="shared" si="1000"/>
        <v>0</v>
      </c>
      <c r="AQ1225" s="262"/>
      <c r="AR1225" s="262"/>
      <c r="AS1225" s="263"/>
      <c r="AT1225" s="167"/>
      <c r="AU1225" s="194"/>
      <c r="AV1225" s="194"/>
      <c r="AW1225" s="136">
        <f t="shared" si="1001"/>
        <v>0</v>
      </c>
      <c r="AX1225" s="136">
        <f t="shared" si="983"/>
        <v>0</v>
      </c>
      <c r="AY1225" s="136">
        <f t="shared" si="1002"/>
        <v>0</v>
      </c>
      <c r="AZ1225" s="262"/>
      <c r="BA1225" s="262"/>
      <c r="BB1225" s="263"/>
      <c r="BC1225" s="167"/>
      <c r="BD1225" s="194"/>
      <c r="BE1225" s="194"/>
      <c r="BF1225" s="136">
        <f t="shared" si="1003"/>
        <v>0</v>
      </c>
      <c r="BG1225" s="136">
        <f t="shared" si="984"/>
        <v>0</v>
      </c>
      <c r="BH1225" s="136">
        <f t="shared" si="1004"/>
        <v>0</v>
      </c>
      <c r="BI1225" s="262"/>
      <c r="BJ1225" s="262"/>
      <c r="BK1225" s="263"/>
      <c r="BL1225" s="167"/>
      <c r="BM1225" s="194"/>
      <c r="BN1225" s="194"/>
      <c r="BO1225" s="136">
        <f t="shared" si="1005"/>
        <v>0</v>
      </c>
      <c r="BP1225" s="136">
        <f t="shared" si="985"/>
        <v>0</v>
      </c>
      <c r="BQ1225" s="136">
        <f t="shared" si="1006"/>
        <v>0</v>
      </c>
      <c r="BR1225" s="262"/>
      <c r="BS1225" s="262"/>
      <c r="BT1225" s="263"/>
      <c r="BU1225" s="167"/>
      <c r="BV1225" s="194"/>
      <c r="BW1225" s="194"/>
      <c r="BX1225" s="136">
        <f t="shared" si="1007"/>
        <v>0</v>
      </c>
      <c r="BY1225" s="136">
        <f t="shared" si="986"/>
        <v>0</v>
      </c>
      <c r="BZ1225" s="136">
        <f t="shared" si="1008"/>
        <v>0</v>
      </c>
      <c r="CA1225" s="262"/>
      <c r="CB1225" s="262"/>
      <c r="CC1225" s="263"/>
      <c r="CD1225" s="167"/>
      <c r="CE1225" s="194"/>
      <c r="CF1225" s="194"/>
      <c r="CG1225" s="136">
        <f t="shared" si="1009"/>
        <v>0</v>
      </c>
      <c r="CH1225" s="136">
        <f t="shared" si="987"/>
        <v>0</v>
      </c>
      <c r="CI1225" s="136">
        <f t="shared" si="1010"/>
        <v>0</v>
      </c>
      <c r="CJ1225" s="262"/>
      <c r="CK1225" s="262"/>
      <c r="CL1225" s="263"/>
      <c r="CM1225" s="167"/>
      <c r="CN1225" s="194"/>
      <c r="CO1225" s="194"/>
      <c r="CP1225" s="136">
        <f t="shared" si="1011"/>
        <v>0</v>
      </c>
      <c r="CQ1225" s="136">
        <f t="shared" si="988"/>
        <v>0</v>
      </c>
      <c r="CR1225" s="136">
        <f t="shared" si="1012"/>
        <v>0</v>
      </c>
      <c r="CS1225" s="262"/>
      <c r="CT1225" s="262"/>
      <c r="CU1225" s="263"/>
      <c r="CV1225" s="167"/>
      <c r="CW1225" s="194"/>
      <c r="CX1225" s="194"/>
      <c r="CY1225" s="136">
        <f t="shared" si="1013"/>
        <v>0</v>
      </c>
      <c r="CZ1225" s="136">
        <f t="shared" si="989"/>
        <v>0</v>
      </c>
      <c r="DA1225" s="136">
        <f t="shared" si="1014"/>
        <v>0</v>
      </c>
      <c r="DB1225" s="262"/>
      <c r="DC1225" s="262"/>
      <c r="DD1225" s="263"/>
    </row>
    <row r="1226" spans="1:108" x14ac:dyDescent="0.25">
      <c r="A1226" s="167"/>
      <c r="B1226" s="194"/>
      <c r="C1226" s="194"/>
      <c r="D1226" s="136">
        <f t="shared" si="990"/>
        <v>0</v>
      </c>
      <c r="E1226" s="136">
        <f t="shared" si="991"/>
        <v>0</v>
      </c>
      <c r="F1226" s="136">
        <f t="shared" si="992"/>
        <v>0</v>
      </c>
      <c r="G1226" s="262"/>
      <c r="H1226" s="262"/>
      <c r="I1226" s="263"/>
      <c r="J1226" s="167"/>
      <c r="K1226" s="194"/>
      <c r="L1226" s="194"/>
      <c r="M1226" s="136">
        <f t="shared" si="993"/>
        <v>0</v>
      </c>
      <c r="N1226" s="136">
        <f t="shared" si="979"/>
        <v>0</v>
      </c>
      <c r="O1226" s="136">
        <f t="shared" si="994"/>
        <v>0</v>
      </c>
      <c r="P1226" s="262"/>
      <c r="Q1226" s="262"/>
      <c r="R1226" s="263"/>
      <c r="S1226" s="167"/>
      <c r="T1226" s="194"/>
      <c r="U1226" s="194"/>
      <c r="V1226" s="136">
        <f t="shared" si="995"/>
        <v>0</v>
      </c>
      <c r="W1226" s="136">
        <f t="shared" si="980"/>
        <v>0</v>
      </c>
      <c r="X1226" s="136">
        <f t="shared" si="996"/>
        <v>0</v>
      </c>
      <c r="Y1226" s="262"/>
      <c r="Z1226" s="262"/>
      <c r="AA1226" s="263"/>
      <c r="AB1226" s="167"/>
      <c r="AC1226" s="194"/>
      <c r="AD1226" s="194"/>
      <c r="AE1226" s="136">
        <f t="shared" si="997"/>
        <v>0</v>
      </c>
      <c r="AF1226" s="136">
        <f t="shared" si="981"/>
        <v>0</v>
      </c>
      <c r="AG1226" s="136">
        <f t="shared" si="998"/>
        <v>0</v>
      </c>
      <c r="AH1226" s="262"/>
      <c r="AI1226" s="262"/>
      <c r="AJ1226" s="263"/>
      <c r="AK1226" s="167"/>
      <c r="AL1226" s="194"/>
      <c r="AM1226" s="194"/>
      <c r="AN1226" s="136">
        <f t="shared" si="999"/>
        <v>0</v>
      </c>
      <c r="AO1226" s="136">
        <f t="shared" si="982"/>
        <v>0</v>
      </c>
      <c r="AP1226" s="136">
        <f t="shared" si="1000"/>
        <v>0</v>
      </c>
      <c r="AQ1226" s="262"/>
      <c r="AR1226" s="262"/>
      <c r="AS1226" s="263"/>
      <c r="AT1226" s="167"/>
      <c r="AU1226" s="194"/>
      <c r="AV1226" s="194"/>
      <c r="AW1226" s="136">
        <f t="shared" si="1001"/>
        <v>0</v>
      </c>
      <c r="AX1226" s="136">
        <f t="shared" si="983"/>
        <v>0</v>
      </c>
      <c r="AY1226" s="136">
        <f t="shared" si="1002"/>
        <v>0</v>
      </c>
      <c r="AZ1226" s="262"/>
      <c r="BA1226" s="262"/>
      <c r="BB1226" s="263"/>
      <c r="BC1226" s="167"/>
      <c r="BD1226" s="194"/>
      <c r="BE1226" s="194"/>
      <c r="BF1226" s="136">
        <f t="shared" si="1003"/>
        <v>0</v>
      </c>
      <c r="BG1226" s="136">
        <f t="shared" si="984"/>
        <v>0</v>
      </c>
      <c r="BH1226" s="136">
        <f t="shared" si="1004"/>
        <v>0</v>
      </c>
      <c r="BI1226" s="262"/>
      <c r="BJ1226" s="262"/>
      <c r="BK1226" s="263"/>
      <c r="BL1226" s="167"/>
      <c r="BM1226" s="194"/>
      <c r="BN1226" s="194"/>
      <c r="BO1226" s="136">
        <f t="shared" si="1005"/>
        <v>0</v>
      </c>
      <c r="BP1226" s="136">
        <f t="shared" si="985"/>
        <v>0</v>
      </c>
      <c r="BQ1226" s="136">
        <f t="shared" si="1006"/>
        <v>0</v>
      </c>
      <c r="BR1226" s="262"/>
      <c r="BS1226" s="262"/>
      <c r="BT1226" s="263"/>
      <c r="BU1226" s="167"/>
      <c r="BV1226" s="194"/>
      <c r="BW1226" s="194"/>
      <c r="BX1226" s="136">
        <f t="shared" si="1007"/>
        <v>0</v>
      </c>
      <c r="BY1226" s="136">
        <f t="shared" si="986"/>
        <v>0</v>
      </c>
      <c r="BZ1226" s="136">
        <f t="shared" si="1008"/>
        <v>0</v>
      </c>
      <c r="CA1226" s="262"/>
      <c r="CB1226" s="262"/>
      <c r="CC1226" s="263"/>
      <c r="CD1226" s="167"/>
      <c r="CE1226" s="194"/>
      <c r="CF1226" s="194"/>
      <c r="CG1226" s="136">
        <f t="shared" si="1009"/>
        <v>0</v>
      </c>
      <c r="CH1226" s="136">
        <f t="shared" si="987"/>
        <v>0</v>
      </c>
      <c r="CI1226" s="136">
        <f t="shared" si="1010"/>
        <v>0</v>
      </c>
      <c r="CJ1226" s="262"/>
      <c r="CK1226" s="262"/>
      <c r="CL1226" s="263"/>
      <c r="CM1226" s="167"/>
      <c r="CN1226" s="194"/>
      <c r="CO1226" s="194"/>
      <c r="CP1226" s="136">
        <f t="shared" si="1011"/>
        <v>0</v>
      </c>
      <c r="CQ1226" s="136">
        <f t="shared" si="988"/>
        <v>0</v>
      </c>
      <c r="CR1226" s="136">
        <f t="shared" si="1012"/>
        <v>0</v>
      </c>
      <c r="CS1226" s="262"/>
      <c r="CT1226" s="262"/>
      <c r="CU1226" s="263"/>
      <c r="CV1226" s="167"/>
      <c r="CW1226" s="194"/>
      <c r="CX1226" s="194"/>
      <c r="CY1226" s="136">
        <f t="shared" si="1013"/>
        <v>0</v>
      </c>
      <c r="CZ1226" s="136">
        <f t="shared" si="989"/>
        <v>0</v>
      </c>
      <c r="DA1226" s="136">
        <f t="shared" si="1014"/>
        <v>0</v>
      </c>
      <c r="DB1226" s="262"/>
      <c r="DC1226" s="262"/>
      <c r="DD1226" s="263"/>
    </row>
    <row r="1227" spans="1:108" x14ac:dyDescent="0.25">
      <c r="A1227" s="167"/>
      <c r="B1227" s="194"/>
      <c r="C1227" s="194"/>
      <c r="D1227" s="136">
        <f t="shared" si="990"/>
        <v>0</v>
      </c>
      <c r="E1227" s="136">
        <f t="shared" si="991"/>
        <v>0</v>
      </c>
      <c r="F1227" s="136">
        <f t="shared" si="992"/>
        <v>0</v>
      </c>
      <c r="G1227" s="262"/>
      <c r="H1227" s="262"/>
      <c r="I1227" s="263"/>
      <c r="J1227" s="167"/>
      <c r="K1227" s="194"/>
      <c r="L1227" s="194"/>
      <c r="M1227" s="136">
        <f t="shared" si="993"/>
        <v>0</v>
      </c>
      <c r="N1227" s="136">
        <f t="shared" si="979"/>
        <v>0</v>
      </c>
      <c r="O1227" s="136">
        <f t="shared" si="994"/>
        <v>0</v>
      </c>
      <c r="P1227" s="262"/>
      <c r="Q1227" s="262"/>
      <c r="R1227" s="263"/>
      <c r="S1227" s="167"/>
      <c r="T1227" s="194"/>
      <c r="U1227" s="194"/>
      <c r="V1227" s="136">
        <f t="shared" si="995"/>
        <v>0</v>
      </c>
      <c r="W1227" s="136">
        <f t="shared" si="980"/>
        <v>0</v>
      </c>
      <c r="X1227" s="136">
        <f t="shared" si="996"/>
        <v>0</v>
      </c>
      <c r="Y1227" s="262"/>
      <c r="Z1227" s="262"/>
      <c r="AA1227" s="263"/>
      <c r="AB1227" s="167"/>
      <c r="AC1227" s="194"/>
      <c r="AD1227" s="194"/>
      <c r="AE1227" s="136">
        <f t="shared" si="997"/>
        <v>0</v>
      </c>
      <c r="AF1227" s="136">
        <f t="shared" si="981"/>
        <v>0</v>
      </c>
      <c r="AG1227" s="136">
        <f t="shared" si="998"/>
        <v>0</v>
      </c>
      <c r="AH1227" s="262"/>
      <c r="AI1227" s="262"/>
      <c r="AJ1227" s="263"/>
      <c r="AK1227" s="167"/>
      <c r="AL1227" s="194"/>
      <c r="AM1227" s="194"/>
      <c r="AN1227" s="136">
        <f t="shared" si="999"/>
        <v>0</v>
      </c>
      <c r="AO1227" s="136">
        <f t="shared" si="982"/>
        <v>0</v>
      </c>
      <c r="AP1227" s="136">
        <f t="shared" si="1000"/>
        <v>0</v>
      </c>
      <c r="AQ1227" s="262"/>
      <c r="AR1227" s="262"/>
      <c r="AS1227" s="263"/>
      <c r="AT1227" s="167"/>
      <c r="AU1227" s="194"/>
      <c r="AV1227" s="194"/>
      <c r="AW1227" s="136">
        <f t="shared" si="1001"/>
        <v>0</v>
      </c>
      <c r="AX1227" s="136">
        <f t="shared" si="983"/>
        <v>0</v>
      </c>
      <c r="AY1227" s="136">
        <f t="shared" si="1002"/>
        <v>0</v>
      </c>
      <c r="AZ1227" s="262"/>
      <c r="BA1227" s="262"/>
      <c r="BB1227" s="263"/>
      <c r="BC1227" s="167"/>
      <c r="BD1227" s="194"/>
      <c r="BE1227" s="194"/>
      <c r="BF1227" s="136">
        <f t="shared" si="1003"/>
        <v>0</v>
      </c>
      <c r="BG1227" s="136">
        <f t="shared" si="984"/>
        <v>0</v>
      </c>
      <c r="BH1227" s="136">
        <f t="shared" si="1004"/>
        <v>0</v>
      </c>
      <c r="BI1227" s="262"/>
      <c r="BJ1227" s="262"/>
      <c r="BK1227" s="263"/>
      <c r="BL1227" s="167"/>
      <c r="BM1227" s="194"/>
      <c r="BN1227" s="194"/>
      <c r="BO1227" s="136">
        <f t="shared" si="1005"/>
        <v>0</v>
      </c>
      <c r="BP1227" s="136">
        <f t="shared" si="985"/>
        <v>0</v>
      </c>
      <c r="BQ1227" s="136">
        <f t="shared" si="1006"/>
        <v>0</v>
      </c>
      <c r="BR1227" s="262"/>
      <c r="BS1227" s="262"/>
      <c r="BT1227" s="263"/>
      <c r="BU1227" s="167"/>
      <c r="BV1227" s="194"/>
      <c r="BW1227" s="194"/>
      <c r="BX1227" s="136">
        <f t="shared" si="1007"/>
        <v>0</v>
      </c>
      <c r="BY1227" s="136">
        <f t="shared" si="986"/>
        <v>0</v>
      </c>
      <c r="BZ1227" s="136">
        <f t="shared" si="1008"/>
        <v>0</v>
      </c>
      <c r="CA1227" s="262"/>
      <c r="CB1227" s="262"/>
      <c r="CC1227" s="263"/>
      <c r="CD1227" s="167"/>
      <c r="CE1227" s="194"/>
      <c r="CF1227" s="194"/>
      <c r="CG1227" s="136">
        <f t="shared" si="1009"/>
        <v>0</v>
      </c>
      <c r="CH1227" s="136">
        <f t="shared" si="987"/>
        <v>0</v>
      </c>
      <c r="CI1227" s="136">
        <f t="shared" si="1010"/>
        <v>0</v>
      </c>
      <c r="CJ1227" s="262"/>
      <c r="CK1227" s="262"/>
      <c r="CL1227" s="263"/>
      <c r="CM1227" s="167"/>
      <c r="CN1227" s="194"/>
      <c r="CO1227" s="194"/>
      <c r="CP1227" s="136">
        <f t="shared" si="1011"/>
        <v>0</v>
      </c>
      <c r="CQ1227" s="136">
        <f t="shared" si="988"/>
        <v>0</v>
      </c>
      <c r="CR1227" s="136">
        <f t="shared" si="1012"/>
        <v>0</v>
      </c>
      <c r="CS1227" s="262"/>
      <c r="CT1227" s="262"/>
      <c r="CU1227" s="263"/>
      <c r="CV1227" s="167"/>
      <c r="CW1227" s="194"/>
      <c r="CX1227" s="194"/>
      <c r="CY1227" s="136">
        <f t="shared" si="1013"/>
        <v>0</v>
      </c>
      <c r="CZ1227" s="136">
        <f t="shared" si="989"/>
        <v>0</v>
      </c>
      <c r="DA1227" s="136">
        <f t="shared" si="1014"/>
        <v>0</v>
      </c>
      <c r="DB1227" s="262"/>
      <c r="DC1227" s="262"/>
      <c r="DD1227" s="263"/>
    </row>
    <row r="1228" spans="1:108" x14ac:dyDescent="0.25">
      <c r="A1228" s="167"/>
      <c r="B1228" s="194"/>
      <c r="C1228" s="194"/>
      <c r="D1228" s="136">
        <f t="shared" si="990"/>
        <v>0</v>
      </c>
      <c r="E1228" s="136">
        <f t="shared" si="991"/>
        <v>0</v>
      </c>
      <c r="F1228" s="136">
        <f t="shared" si="992"/>
        <v>0</v>
      </c>
      <c r="G1228" s="262"/>
      <c r="H1228" s="262"/>
      <c r="I1228" s="263"/>
      <c r="J1228" s="167"/>
      <c r="K1228" s="194"/>
      <c r="L1228" s="194"/>
      <c r="M1228" s="136">
        <f t="shared" si="993"/>
        <v>0</v>
      </c>
      <c r="N1228" s="136">
        <f t="shared" si="979"/>
        <v>0</v>
      </c>
      <c r="O1228" s="136">
        <f t="shared" si="994"/>
        <v>0</v>
      </c>
      <c r="P1228" s="262"/>
      <c r="Q1228" s="262"/>
      <c r="R1228" s="263"/>
      <c r="S1228" s="167"/>
      <c r="T1228" s="194"/>
      <c r="U1228" s="194"/>
      <c r="V1228" s="136">
        <f t="shared" si="995"/>
        <v>0</v>
      </c>
      <c r="W1228" s="136">
        <f t="shared" si="980"/>
        <v>0</v>
      </c>
      <c r="X1228" s="136">
        <f t="shared" si="996"/>
        <v>0</v>
      </c>
      <c r="Y1228" s="262"/>
      <c r="Z1228" s="262"/>
      <c r="AA1228" s="263"/>
      <c r="AB1228" s="167"/>
      <c r="AC1228" s="194"/>
      <c r="AD1228" s="194"/>
      <c r="AE1228" s="136">
        <f t="shared" si="997"/>
        <v>0</v>
      </c>
      <c r="AF1228" s="136">
        <f t="shared" si="981"/>
        <v>0</v>
      </c>
      <c r="AG1228" s="136">
        <f t="shared" si="998"/>
        <v>0</v>
      </c>
      <c r="AH1228" s="262"/>
      <c r="AI1228" s="262"/>
      <c r="AJ1228" s="263"/>
      <c r="AK1228" s="167"/>
      <c r="AL1228" s="194"/>
      <c r="AM1228" s="194"/>
      <c r="AN1228" s="136">
        <f t="shared" si="999"/>
        <v>0</v>
      </c>
      <c r="AO1228" s="136">
        <f t="shared" si="982"/>
        <v>0</v>
      </c>
      <c r="AP1228" s="136">
        <f t="shared" si="1000"/>
        <v>0</v>
      </c>
      <c r="AQ1228" s="262"/>
      <c r="AR1228" s="262"/>
      <c r="AS1228" s="263"/>
      <c r="AT1228" s="167"/>
      <c r="AU1228" s="194"/>
      <c r="AV1228" s="194"/>
      <c r="AW1228" s="136">
        <f t="shared" si="1001"/>
        <v>0</v>
      </c>
      <c r="AX1228" s="136">
        <f t="shared" si="983"/>
        <v>0</v>
      </c>
      <c r="AY1228" s="136">
        <f t="shared" si="1002"/>
        <v>0</v>
      </c>
      <c r="AZ1228" s="262"/>
      <c r="BA1228" s="262"/>
      <c r="BB1228" s="263"/>
      <c r="BC1228" s="167"/>
      <c r="BD1228" s="194"/>
      <c r="BE1228" s="194"/>
      <c r="BF1228" s="136">
        <f t="shared" si="1003"/>
        <v>0</v>
      </c>
      <c r="BG1228" s="136">
        <f t="shared" si="984"/>
        <v>0</v>
      </c>
      <c r="BH1228" s="136">
        <f t="shared" si="1004"/>
        <v>0</v>
      </c>
      <c r="BI1228" s="262"/>
      <c r="BJ1228" s="262"/>
      <c r="BK1228" s="263"/>
      <c r="BL1228" s="167"/>
      <c r="BM1228" s="194"/>
      <c r="BN1228" s="194"/>
      <c r="BO1228" s="136">
        <f t="shared" si="1005"/>
        <v>0</v>
      </c>
      <c r="BP1228" s="136">
        <f t="shared" si="985"/>
        <v>0</v>
      </c>
      <c r="BQ1228" s="136">
        <f t="shared" si="1006"/>
        <v>0</v>
      </c>
      <c r="BR1228" s="262"/>
      <c r="BS1228" s="262"/>
      <c r="BT1228" s="263"/>
      <c r="BU1228" s="167"/>
      <c r="BV1228" s="194"/>
      <c r="BW1228" s="194"/>
      <c r="BX1228" s="136">
        <f t="shared" si="1007"/>
        <v>0</v>
      </c>
      <c r="BY1228" s="136">
        <f t="shared" si="986"/>
        <v>0</v>
      </c>
      <c r="BZ1228" s="136">
        <f t="shared" si="1008"/>
        <v>0</v>
      </c>
      <c r="CA1228" s="262"/>
      <c r="CB1228" s="262"/>
      <c r="CC1228" s="263"/>
      <c r="CD1228" s="167"/>
      <c r="CE1228" s="194"/>
      <c r="CF1228" s="194"/>
      <c r="CG1228" s="136">
        <f t="shared" si="1009"/>
        <v>0</v>
      </c>
      <c r="CH1228" s="136">
        <f t="shared" si="987"/>
        <v>0</v>
      </c>
      <c r="CI1228" s="136">
        <f t="shared" si="1010"/>
        <v>0</v>
      </c>
      <c r="CJ1228" s="262"/>
      <c r="CK1228" s="262"/>
      <c r="CL1228" s="263"/>
      <c r="CM1228" s="167"/>
      <c r="CN1228" s="194"/>
      <c r="CO1228" s="194"/>
      <c r="CP1228" s="136">
        <f t="shared" si="1011"/>
        <v>0</v>
      </c>
      <c r="CQ1228" s="136">
        <f t="shared" si="988"/>
        <v>0</v>
      </c>
      <c r="CR1228" s="136">
        <f t="shared" si="1012"/>
        <v>0</v>
      </c>
      <c r="CS1228" s="262"/>
      <c r="CT1228" s="262"/>
      <c r="CU1228" s="263"/>
      <c r="CV1228" s="167"/>
      <c r="CW1228" s="194"/>
      <c r="CX1228" s="194"/>
      <c r="CY1228" s="136">
        <f t="shared" si="1013"/>
        <v>0</v>
      </c>
      <c r="CZ1228" s="136">
        <f t="shared" si="989"/>
        <v>0</v>
      </c>
      <c r="DA1228" s="136">
        <f t="shared" si="1014"/>
        <v>0</v>
      </c>
      <c r="DB1228" s="262"/>
      <c r="DC1228" s="262"/>
      <c r="DD1228" s="263"/>
    </row>
    <row r="1229" spans="1:108" x14ac:dyDescent="0.25">
      <c r="A1229" s="167"/>
      <c r="B1229" s="194"/>
      <c r="C1229" s="194"/>
      <c r="D1229" s="136">
        <f t="shared" si="990"/>
        <v>0</v>
      </c>
      <c r="E1229" s="136">
        <f t="shared" si="991"/>
        <v>0</v>
      </c>
      <c r="F1229" s="136">
        <f t="shared" si="992"/>
        <v>0</v>
      </c>
      <c r="G1229" s="262"/>
      <c r="H1229" s="262"/>
      <c r="I1229" s="263"/>
      <c r="J1229" s="167"/>
      <c r="K1229" s="194"/>
      <c r="L1229" s="194"/>
      <c r="M1229" s="136">
        <f t="shared" si="993"/>
        <v>0</v>
      </c>
      <c r="N1229" s="136">
        <f t="shared" si="979"/>
        <v>0</v>
      </c>
      <c r="O1229" s="136">
        <f t="shared" si="994"/>
        <v>0</v>
      </c>
      <c r="P1229" s="262"/>
      <c r="Q1229" s="262"/>
      <c r="R1229" s="263"/>
      <c r="S1229" s="167"/>
      <c r="T1229" s="194"/>
      <c r="U1229" s="194"/>
      <c r="V1229" s="136">
        <f t="shared" si="995"/>
        <v>0</v>
      </c>
      <c r="W1229" s="136">
        <f t="shared" si="980"/>
        <v>0</v>
      </c>
      <c r="X1229" s="136">
        <f t="shared" si="996"/>
        <v>0</v>
      </c>
      <c r="Y1229" s="262"/>
      <c r="Z1229" s="262"/>
      <c r="AA1229" s="263"/>
      <c r="AB1229" s="167"/>
      <c r="AC1229" s="194"/>
      <c r="AD1229" s="194"/>
      <c r="AE1229" s="136">
        <f t="shared" si="997"/>
        <v>0</v>
      </c>
      <c r="AF1229" s="136">
        <f t="shared" si="981"/>
        <v>0</v>
      </c>
      <c r="AG1229" s="136">
        <f t="shared" si="998"/>
        <v>0</v>
      </c>
      <c r="AH1229" s="262"/>
      <c r="AI1229" s="262"/>
      <c r="AJ1229" s="263"/>
      <c r="AK1229" s="167"/>
      <c r="AL1229" s="194"/>
      <c r="AM1229" s="194"/>
      <c r="AN1229" s="136">
        <f t="shared" si="999"/>
        <v>0</v>
      </c>
      <c r="AO1229" s="136">
        <f t="shared" si="982"/>
        <v>0</v>
      </c>
      <c r="AP1229" s="136">
        <f t="shared" si="1000"/>
        <v>0</v>
      </c>
      <c r="AQ1229" s="262"/>
      <c r="AR1229" s="262"/>
      <c r="AS1229" s="263"/>
      <c r="AT1229" s="167"/>
      <c r="AU1229" s="194"/>
      <c r="AV1229" s="194"/>
      <c r="AW1229" s="136">
        <f t="shared" si="1001"/>
        <v>0</v>
      </c>
      <c r="AX1229" s="136">
        <f t="shared" si="983"/>
        <v>0</v>
      </c>
      <c r="AY1229" s="136">
        <f t="shared" si="1002"/>
        <v>0</v>
      </c>
      <c r="AZ1229" s="262"/>
      <c r="BA1229" s="262"/>
      <c r="BB1229" s="263"/>
      <c r="BC1229" s="167"/>
      <c r="BD1229" s="194"/>
      <c r="BE1229" s="194"/>
      <c r="BF1229" s="136">
        <f t="shared" si="1003"/>
        <v>0</v>
      </c>
      <c r="BG1229" s="136">
        <f t="shared" si="984"/>
        <v>0</v>
      </c>
      <c r="BH1229" s="136">
        <f t="shared" si="1004"/>
        <v>0</v>
      </c>
      <c r="BI1229" s="262"/>
      <c r="BJ1229" s="262"/>
      <c r="BK1229" s="263"/>
      <c r="BL1229" s="167"/>
      <c r="BM1229" s="194"/>
      <c r="BN1229" s="194"/>
      <c r="BO1229" s="136">
        <f t="shared" si="1005"/>
        <v>0</v>
      </c>
      <c r="BP1229" s="136">
        <f t="shared" si="985"/>
        <v>0</v>
      </c>
      <c r="BQ1229" s="136">
        <f t="shared" si="1006"/>
        <v>0</v>
      </c>
      <c r="BR1229" s="262"/>
      <c r="BS1229" s="262"/>
      <c r="BT1229" s="263"/>
      <c r="BU1229" s="167"/>
      <c r="BV1229" s="194"/>
      <c r="BW1229" s="194"/>
      <c r="BX1229" s="136">
        <f t="shared" si="1007"/>
        <v>0</v>
      </c>
      <c r="BY1229" s="136">
        <f t="shared" si="986"/>
        <v>0</v>
      </c>
      <c r="BZ1229" s="136">
        <f t="shared" si="1008"/>
        <v>0</v>
      </c>
      <c r="CA1229" s="262"/>
      <c r="CB1229" s="262"/>
      <c r="CC1229" s="263"/>
      <c r="CD1229" s="167"/>
      <c r="CE1229" s="194"/>
      <c r="CF1229" s="194"/>
      <c r="CG1229" s="136">
        <f t="shared" si="1009"/>
        <v>0</v>
      </c>
      <c r="CH1229" s="136">
        <f t="shared" si="987"/>
        <v>0</v>
      </c>
      <c r="CI1229" s="136">
        <f t="shared" si="1010"/>
        <v>0</v>
      </c>
      <c r="CJ1229" s="262"/>
      <c r="CK1229" s="262"/>
      <c r="CL1229" s="263"/>
      <c r="CM1229" s="167"/>
      <c r="CN1229" s="194"/>
      <c r="CO1229" s="194"/>
      <c r="CP1229" s="136">
        <f t="shared" si="1011"/>
        <v>0</v>
      </c>
      <c r="CQ1229" s="136">
        <f t="shared" si="988"/>
        <v>0</v>
      </c>
      <c r="CR1229" s="136">
        <f t="shared" si="1012"/>
        <v>0</v>
      </c>
      <c r="CS1229" s="262"/>
      <c r="CT1229" s="262"/>
      <c r="CU1229" s="263"/>
      <c r="CV1229" s="167"/>
      <c r="CW1229" s="194"/>
      <c r="CX1229" s="194"/>
      <c r="CY1229" s="136">
        <f t="shared" si="1013"/>
        <v>0</v>
      </c>
      <c r="CZ1229" s="136">
        <f t="shared" si="989"/>
        <v>0</v>
      </c>
      <c r="DA1229" s="136">
        <f t="shared" si="1014"/>
        <v>0</v>
      </c>
      <c r="DB1229" s="262"/>
      <c r="DC1229" s="262"/>
      <c r="DD1229" s="263"/>
    </row>
    <row r="1230" spans="1:108" x14ac:dyDescent="0.25">
      <c r="A1230" s="167"/>
      <c r="B1230" s="194"/>
      <c r="C1230" s="194"/>
      <c r="D1230" s="136">
        <f t="shared" si="990"/>
        <v>0</v>
      </c>
      <c r="E1230" s="136">
        <f t="shared" si="991"/>
        <v>0</v>
      </c>
      <c r="F1230" s="136">
        <f t="shared" si="992"/>
        <v>0</v>
      </c>
      <c r="G1230" s="262"/>
      <c r="H1230" s="262"/>
      <c r="I1230" s="263"/>
      <c r="J1230" s="167"/>
      <c r="K1230" s="194"/>
      <c r="L1230" s="194"/>
      <c r="M1230" s="136">
        <f t="shared" si="993"/>
        <v>0</v>
      </c>
      <c r="N1230" s="136">
        <f t="shared" si="979"/>
        <v>0</v>
      </c>
      <c r="O1230" s="136">
        <f t="shared" si="994"/>
        <v>0</v>
      </c>
      <c r="P1230" s="262"/>
      <c r="Q1230" s="262"/>
      <c r="R1230" s="263"/>
      <c r="S1230" s="167"/>
      <c r="T1230" s="194"/>
      <c r="U1230" s="194"/>
      <c r="V1230" s="136">
        <f t="shared" si="995"/>
        <v>0</v>
      </c>
      <c r="W1230" s="136">
        <f t="shared" si="980"/>
        <v>0</v>
      </c>
      <c r="X1230" s="136">
        <f t="shared" si="996"/>
        <v>0</v>
      </c>
      <c r="Y1230" s="262"/>
      <c r="Z1230" s="262"/>
      <c r="AA1230" s="263"/>
      <c r="AB1230" s="167"/>
      <c r="AC1230" s="194"/>
      <c r="AD1230" s="194"/>
      <c r="AE1230" s="136">
        <f t="shared" si="997"/>
        <v>0</v>
      </c>
      <c r="AF1230" s="136">
        <f t="shared" si="981"/>
        <v>0</v>
      </c>
      <c r="AG1230" s="136">
        <f t="shared" si="998"/>
        <v>0</v>
      </c>
      <c r="AH1230" s="262"/>
      <c r="AI1230" s="262"/>
      <c r="AJ1230" s="263"/>
      <c r="AK1230" s="167"/>
      <c r="AL1230" s="194"/>
      <c r="AM1230" s="194"/>
      <c r="AN1230" s="136">
        <f t="shared" si="999"/>
        <v>0</v>
      </c>
      <c r="AO1230" s="136">
        <f t="shared" si="982"/>
        <v>0</v>
      </c>
      <c r="AP1230" s="136">
        <f t="shared" si="1000"/>
        <v>0</v>
      </c>
      <c r="AQ1230" s="262"/>
      <c r="AR1230" s="262"/>
      <c r="AS1230" s="263"/>
      <c r="AT1230" s="167"/>
      <c r="AU1230" s="194"/>
      <c r="AV1230" s="194"/>
      <c r="AW1230" s="136">
        <f t="shared" si="1001"/>
        <v>0</v>
      </c>
      <c r="AX1230" s="136">
        <f t="shared" si="983"/>
        <v>0</v>
      </c>
      <c r="AY1230" s="136">
        <f t="shared" si="1002"/>
        <v>0</v>
      </c>
      <c r="AZ1230" s="262"/>
      <c r="BA1230" s="262"/>
      <c r="BB1230" s="263"/>
      <c r="BC1230" s="167"/>
      <c r="BD1230" s="194"/>
      <c r="BE1230" s="194"/>
      <c r="BF1230" s="136">
        <f t="shared" si="1003"/>
        <v>0</v>
      </c>
      <c r="BG1230" s="136">
        <f t="shared" si="984"/>
        <v>0</v>
      </c>
      <c r="BH1230" s="136">
        <f t="shared" si="1004"/>
        <v>0</v>
      </c>
      <c r="BI1230" s="262"/>
      <c r="BJ1230" s="262"/>
      <c r="BK1230" s="263"/>
      <c r="BL1230" s="167"/>
      <c r="BM1230" s="194"/>
      <c r="BN1230" s="194"/>
      <c r="BO1230" s="136">
        <f t="shared" si="1005"/>
        <v>0</v>
      </c>
      <c r="BP1230" s="136">
        <f t="shared" si="985"/>
        <v>0</v>
      </c>
      <c r="BQ1230" s="136">
        <f t="shared" si="1006"/>
        <v>0</v>
      </c>
      <c r="BR1230" s="262"/>
      <c r="BS1230" s="262"/>
      <c r="BT1230" s="263"/>
      <c r="BU1230" s="167"/>
      <c r="BV1230" s="194"/>
      <c r="BW1230" s="194"/>
      <c r="BX1230" s="136">
        <f t="shared" si="1007"/>
        <v>0</v>
      </c>
      <c r="BY1230" s="136">
        <f t="shared" si="986"/>
        <v>0</v>
      </c>
      <c r="BZ1230" s="136">
        <f t="shared" si="1008"/>
        <v>0</v>
      </c>
      <c r="CA1230" s="262"/>
      <c r="CB1230" s="262"/>
      <c r="CC1230" s="263"/>
      <c r="CD1230" s="167"/>
      <c r="CE1230" s="194"/>
      <c r="CF1230" s="194"/>
      <c r="CG1230" s="136">
        <f t="shared" si="1009"/>
        <v>0</v>
      </c>
      <c r="CH1230" s="136">
        <f t="shared" si="987"/>
        <v>0</v>
      </c>
      <c r="CI1230" s="136">
        <f t="shared" si="1010"/>
        <v>0</v>
      </c>
      <c r="CJ1230" s="262"/>
      <c r="CK1230" s="262"/>
      <c r="CL1230" s="263"/>
      <c r="CM1230" s="167"/>
      <c r="CN1230" s="194"/>
      <c r="CO1230" s="194"/>
      <c r="CP1230" s="136">
        <f t="shared" si="1011"/>
        <v>0</v>
      </c>
      <c r="CQ1230" s="136">
        <f t="shared" si="988"/>
        <v>0</v>
      </c>
      <c r="CR1230" s="136">
        <f t="shared" si="1012"/>
        <v>0</v>
      </c>
      <c r="CS1230" s="262"/>
      <c r="CT1230" s="262"/>
      <c r="CU1230" s="263"/>
      <c r="CV1230" s="167"/>
      <c r="CW1230" s="194"/>
      <c r="CX1230" s="194"/>
      <c r="CY1230" s="136">
        <f t="shared" si="1013"/>
        <v>0</v>
      </c>
      <c r="CZ1230" s="136">
        <f t="shared" si="989"/>
        <v>0</v>
      </c>
      <c r="DA1230" s="136">
        <f t="shared" si="1014"/>
        <v>0</v>
      </c>
      <c r="DB1230" s="262"/>
      <c r="DC1230" s="262"/>
      <c r="DD1230" s="263"/>
    </row>
    <row r="1231" spans="1:108" x14ac:dyDescent="0.25">
      <c r="A1231" s="167"/>
      <c r="B1231" s="194"/>
      <c r="C1231" s="194"/>
      <c r="D1231" s="136">
        <f t="shared" si="990"/>
        <v>0</v>
      </c>
      <c r="E1231" s="136">
        <f t="shared" si="991"/>
        <v>0</v>
      </c>
      <c r="F1231" s="136">
        <f t="shared" si="992"/>
        <v>0</v>
      </c>
      <c r="G1231" s="262"/>
      <c r="H1231" s="262"/>
      <c r="I1231" s="263"/>
      <c r="J1231" s="167"/>
      <c r="K1231" s="194"/>
      <c r="L1231" s="194"/>
      <c r="M1231" s="136">
        <f t="shared" si="993"/>
        <v>0</v>
      </c>
      <c r="N1231" s="136">
        <f t="shared" si="979"/>
        <v>0</v>
      </c>
      <c r="O1231" s="136">
        <f t="shared" si="994"/>
        <v>0</v>
      </c>
      <c r="P1231" s="262"/>
      <c r="Q1231" s="262"/>
      <c r="R1231" s="263"/>
      <c r="S1231" s="167"/>
      <c r="T1231" s="194"/>
      <c r="U1231" s="194"/>
      <c r="V1231" s="136">
        <f t="shared" si="995"/>
        <v>0</v>
      </c>
      <c r="W1231" s="136">
        <f t="shared" si="980"/>
        <v>0</v>
      </c>
      <c r="X1231" s="136">
        <f t="shared" si="996"/>
        <v>0</v>
      </c>
      <c r="Y1231" s="262"/>
      <c r="Z1231" s="262"/>
      <c r="AA1231" s="263"/>
      <c r="AB1231" s="167"/>
      <c r="AC1231" s="194"/>
      <c r="AD1231" s="194"/>
      <c r="AE1231" s="136">
        <f t="shared" si="997"/>
        <v>0</v>
      </c>
      <c r="AF1231" s="136">
        <f t="shared" si="981"/>
        <v>0</v>
      </c>
      <c r="AG1231" s="136">
        <f t="shared" si="998"/>
        <v>0</v>
      </c>
      <c r="AH1231" s="262"/>
      <c r="AI1231" s="262"/>
      <c r="AJ1231" s="263"/>
      <c r="AK1231" s="167"/>
      <c r="AL1231" s="194"/>
      <c r="AM1231" s="194"/>
      <c r="AN1231" s="136">
        <f t="shared" si="999"/>
        <v>0</v>
      </c>
      <c r="AO1231" s="136">
        <f t="shared" si="982"/>
        <v>0</v>
      </c>
      <c r="AP1231" s="136">
        <f t="shared" si="1000"/>
        <v>0</v>
      </c>
      <c r="AQ1231" s="262"/>
      <c r="AR1231" s="262"/>
      <c r="AS1231" s="263"/>
      <c r="AT1231" s="167"/>
      <c r="AU1231" s="194"/>
      <c r="AV1231" s="194"/>
      <c r="AW1231" s="136">
        <f t="shared" si="1001"/>
        <v>0</v>
      </c>
      <c r="AX1231" s="136">
        <f t="shared" si="983"/>
        <v>0</v>
      </c>
      <c r="AY1231" s="136">
        <f t="shared" si="1002"/>
        <v>0</v>
      </c>
      <c r="AZ1231" s="262"/>
      <c r="BA1231" s="262"/>
      <c r="BB1231" s="263"/>
      <c r="BC1231" s="167"/>
      <c r="BD1231" s="194"/>
      <c r="BE1231" s="194"/>
      <c r="BF1231" s="136">
        <f t="shared" si="1003"/>
        <v>0</v>
      </c>
      <c r="BG1231" s="136">
        <f t="shared" si="984"/>
        <v>0</v>
      </c>
      <c r="BH1231" s="136">
        <f t="shared" si="1004"/>
        <v>0</v>
      </c>
      <c r="BI1231" s="262"/>
      <c r="BJ1231" s="262"/>
      <c r="BK1231" s="263"/>
      <c r="BL1231" s="167"/>
      <c r="BM1231" s="194"/>
      <c r="BN1231" s="194"/>
      <c r="BO1231" s="136">
        <f t="shared" si="1005"/>
        <v>0</v>
      </c>
      <c r="BP1231" s="136">
        <f t="shared" si="985"/>
        <v>0</v>
      </c>
      <c r="BQ1231" s="136">
        <f t="shared" si="1006"/>
        <v>0</v>
      </c>
      <c r="BR1231" s="262"/>
      <c r="BS1231" s="262"/>
      <c r="BT1231" s="263"/>
      <c r="BU1231" s="167"/>
      <c r="BV1231" s="194"/>
      <c r="BW1231" s="194"/>
      <c r="BX1231" s="136">
        <f t="shared" si="1007"/>
        <v>0</v>
      </c>
      <c r="BY1231" s="136">
        <f t="shared" si="986"/>
        <v>0</v>
      </c>
      <c r="BZ1231" s="136">
        <f t="shared" si="1008"/>
        <v>0</v>
      </c>
      <c r="CA1231" s="262"/>
      <c r="CB1231" s="262"/>
      <c r="CC1231" s="263"/>
      <c r="CD1231" s="167"/>
      <c r="CE1231" s="194"/>
      <c r="CF1231" s="194"/>
      <c r="CG1231" s="136">
        <f t="shared" si="1009"/>
        <v>0</v>
      </c>
      <c r="CH1231" s="136">
        <f t="shared" si="987"/>
        <v>0</v>
      </c>
      <c r="CI1231" s="136">
        <f t="shared" si="1010"/>
        <v>0</v>
      </c>
      <c r="CJ1231" s="262"/>
      <c r="CK1231" s="262"/>
      <c r="CL1231" s="263"/>
      <c r="CM1231" s="167"/>
      <c r="CN1231" s="194"/>
      <c r="CO1231" s="194"/>
      <c r="CP1231" s="136">
        <f t="shared" si="1011"/>
        <v>0</v>
      </c>
      <c r="CQ1231" s="136">
        <f t="shared" si="988"/>
        <v>0</v>
      </c>
      <c r="CR1231" s="136">
        <f t="shared" si="1012"/>
        <v>0</v>
      </c>
      <c r="CS1231" s="262"/>
      <c r="CT1231" s="262"/>
      <c r="CU1231" s="263"/>
      <c r="CV1231" s="167"/>
      <c r="CW1231" s="194"/>
      <c r="CX1231" s="194"/>
      <c r="CY1231" s="136">
        <f t="shared" si="1013"/>
        <v>0</v>
      </c>
      <c r="CZ1231" s="136">
        <f t="shared" si="989"/>
        <v>0</v>
      </c>
      <c r="DA1231" s="136">
        <f t="shared" si="1014"/>
        <v>0</v>
      </c>
      <c r="DB1231" s="262"/>
      <c r="DC1231" s="262"/>
      <c r="DD1231" s="263"/>
    </row>
    <row r="1232" spans="1:108" x14ac:dyDescent="0.25">
      <c r="A1232" s="167"/>
      <c r="B1232" s="194"/>
      <c r="C1232" s="194"/>
      <c r="D1232" s="136">
        <f t="shared" si="990"/>
        <v>0</v>
      </c>
      <c r="E1232" s="136">
        <f t="shared" si="991"/>
        <v>0</v>
      </c>
      <c r="F1232" s="136">
        <f t="shared" si="992"/>
        <v>0</v>
      </c>
      <c r="G1232" s="262"/>
      <c r="H1232" s="262"/>
      <c r="I1232" s="263"/>
      <c r="J1232" s="167"/>
      <c r="K1232" s="194"/>
      <c r="L1232" s="194"/>
      <c r="M1232" s="136">
        <f t="shared" si="993"/>
        <v>0</v>
      </c>
      <c r="N1232" s="136">
        <f t="shared" si="979"/>
        <v>0</v>
      </c>
      <c r="O1232" s="136">
        <f t="shared" si="994"/>
        <v>0</v>
      </c>
      <c r="P1232" s="262"/>
      <c r="Q1232" s="262"/>
      <c r="R1232" s="263"/>
      <c r="S1232" s="167"/>
      <c r="T1232" s="194"/>
      <c r="U1232" s="194"/>
      <c r="V1232" s="136">
        <f t="shared" si="995"/>
        <v>0</v>
      </c>
      <c r="W1232" s="136">
        <f t="shared" si="980"/>
        <v>0</v>
      </c>
      <c r="X1232" s="136">
        <f t="shared" si="996"/>
        <v>0</v>
      </c>
      <c r="Y1232" s="262"/>
      <c r="Z1232" s="262"/>
      <c r="AA1232" s="263"/>
      <c r="AB1232" s="167"/>
      <c r="AC1232" s="194"/>
      <c r="AD1232" s="194"/>
      <c r="AE1232" s="136">
        <f t="shared" si="997"/>
        <v>0</v>
      </c>
      <c r="AF1232" s="136">
        <f t="shared" si="981"/>
        <v>0</v>
      </c>
      <c r="AG1232" s="136">
        <f t="shared" si="998"/>
        <v>0</v>
      </c>
      <c r="AH1232" s="262"/>
      <c r="AI1232" s="262"/>
      <c r="AJ1232" s="263"/>
      <c r="AK1232" s="167"/>
      <c r="AL1232" s="194"/>
      <c r="AM1232" s="194"/>
      <c r="AN1232" s="136">
        <f t="shared" si="999"/>
        <v>0</v>
      </c>
      <c r="AO1232" s="136">
        <f t="shared" si="982"/>
        <v>0</v>
      </c>
      <c r="AP1232" s="136">
        <f t="shared" si="1000"/>
        <v>0</v>
      </c>
      <c r="AQ1232" s="262"/>
      <c r="AR1232" s="262"/>
      <c r="AS1232" s="263"/>
      <c r="AT1232" s="167"/>
      <c r="AU1232" s="194"/>
      <c r="AV1232" s="194"/>
      <c r="AW1232" s="136">
        <f t="shared" si="1001"/>
        <v>0</v>
      </c>
      <c r="AX1232" s="136">
        <f t="shared" si="983"/>
        <v>0</v>
      </c>
      <c r="AY1232" s="136">
        <f t="shared" si="1002"/>
        <v>0</v>
      </c>
      <c r="AZ1232" s="262"/>
      <c r="BA1232" s="262"/>
      <c r="BB1232" s="263"/>
      <c r="BC1232" s="167"/>
      <c r="BD1232" s="194"/>
      <c r="BE1232" s="194"/>
      <c r="BF1232" s="136">
        <f t="shared" si="1003"/>
        <v>0</v>
      </c>
      <c r="BG1232" s="136">
        <f t="shared" si="984"/>
        <v>0</v>
      </c>
      <c r="BH1232" s="136">
        <f t="shared" si="1004"/>
        <v>0</v>
      </c>
      <c r="BI1232" s="262"/>
      <c r="BJ1232" s="262"/>
      <c r="BK1232" s="263"/>
      <c r="BL1232" s="167"/>
      <c r="BM1232" s="194"/>
      <c r="BN1232" s="194"/>
      <c r="BO1232" s="136">
        <f t="shared" si="1005"/>
        <v>0</v>
      </c>
      <c r="BP1232" s="136">
        <f t="shared" si="985"/>
        <v>0</v>
      </c>
      <c r="BQ1232" s="136">
        <f t="shared" si="1006"/>
        <v>0</v>
      </c>
      <c r="BR1232" s="262"/>
      <c r="BS1232" s="262"/>
      <c r="BT1232" s="263"/>
      <c r="BU1232" s="167"/>
      <c r="BV1232" s="194"/>
      <c r="BW1232" s="194"/>
      <c r="BX1232" s="136">
        <f t="shared" si="1007"/>
        <v>0</v>
      </c>
      <c r="BY1232" s="136">
        <f t="shared" si="986"/>
        <v>0</v>
      </c>
      <c r="BZ1232" s="136">
        <f t="shared" si="1008"/>
        <v>0</v>
      </c>
      <c r="CA1232" s="262"/>
      <c r="CB1232" s="262"/>
      <c r="CC1232" s="263"/>
      <c r="CD1232" s="167"/>
      <c r="CE1232" s="194"/>
      <c r="CF1232" s="194"/>
      <c r="CG1232" s="136">
        <f t="shared" si="1009"/>
        <v>0</v>
      </c>
      <c r="CH1232" s="136">
        <f t="shared" si="987"/>
        <v>0</v>
      </c>
      <c r="CI1232" s="136">
        <f t="shared" si="1010"/>
        <v>0</v>
      </c>
      <c r="CJ1232" s="262"/>
      <c r="CK1232" s="262"/>
      <c r="CL1232" s="263"/>
      <c r="CM1232" s="167"/>
      <c r="CN1232" s="194"/>
      <c r="CO1232" s="194"/>
      <c r="CP1232" s="136">
        <f t="shared" si="1011"/>
        <v>0</v>
      </c>
      <c r="CQ1232" s="136">
        <f t="shared" si="988"/>
        <v>0</v>
      </c>
      <c r="CR1232" s="136">
        <f t="shared" si="1012"/>
        <v>0</v>
      </c>
      <c r="CS1232" s="262"/>
      <c r="CT1232" s="262"/>
      <c r="CU1232" s="263"/>
      <c r="CV1232" s="167"/>
      <c r="CW1232" s="194"/>
      <c r="CX1232" s="194"/>
      <c r="CY1232" s="136">
        <f t="shared" si="1013"/>
        <v>0</v>
      </c>
      <c r="CZ1232" s="136">
        <f t="shared" si="989"/>
        <v>0</v>
      </c>
      <c r="DA1232" s="136">
        <f t="shared" si="1014"/>
        <v>0</v>
      </c>
      <c r="DB1232" s="262"/>
      <c r="DC1232" s="262"/>
      <c r="DD1232" s="263"/>
    </row>
    <row r="1233" spans="1:108" x14ac:dyDescent="0.25">
      <c r="A1233" s="167"/>
      <c r="B1233" s="194"/>
      <c r="C1233" s="194"/>
      <c r="D1233" s="136">
        <f t="shared" si="990"/>
        <v>0</v>
      </c>
      <c r="E1233" s="136">
        <f t="shared" si="991"/>
        <v>0</v>
      </c>
      <c r="F1233" s="136">
        <f t="shared" si="992"/>
        <v>0</v>
      </c>
      <c r="G1233" s="262"/>
      <c r="H1233" s="262"/>
      <c r="I1233" s="263"/>
      <c r="J1233" s="167"/>
      <c r="K1233" s="194"/>
      <c r="L1233" s="194"/>
      <c r="M1233" s="136">
        <f t="shared" si="993"/>
        <v>0</v>
      </c>
      <c r="N1233" s="136">
        <f t="shared" si="979"/>
        <v>0</v>
      </c>
      <c r="O1233" s="136">
        <f t="shared" si="994"/>
        <v>0</v>
      </c>
      <c r="P1233" s="262"/>
      <c r="Q1233" s="262"/>
      <c r="R1233" s="263"/>
      <c r="S1233" s="167"/>
      <c r="T1233" s="194"/>
      <c r="U1233" s="194"/>
      <c r="V1233" s="136">
        <f t="shared" si="995"/>
        <v>0</v>
      </c>
      <c r="W1233" s="136">
        <f t="shared" si="980"/>
        <v>0</v>
      </c>
      <c r="X1233" s="136">
        <f t="shared" si="996"/>
        <v>0</v>
      </c>
      <c r="Y1233" s="262"/>
      <c r="Z1233" s="262"/>
      <c r="AA1233" s="263"/>
      <c r="AB1233" s="167"/>
      <c r="AC1233" s="194"/>
      <c r="AD1233" s="194"/>
      <c r="AE1233" s="136">
        <f t="shared" si="997"/>
        <v>0</v>
      </c>
      <c r="AF1233" s="136">
        <f t="shared" si="981"/>
        <v>0</v>
      </c>
      <c r="AG1233" s="136">
        <f t="shared" si="998"/>
        <v>0</v>
      </c>
      <c r="AH1233" s="262"/>
      <c r="AI1233" s="262"/>
      <c r="AJ1233" s="263"/>
      <c r="AK1233" s="167"/>
      <c r="AL1233" s="194"/>
      <c r="AM1233" s="194"/>
      <c r="AN1233" s="136">
        <f t="shared" si="999"/>
        <v>0</v>
      </c>
      <c r="AO1233" s="136">
        <f t="shared" si="982"/>
        <v>0</v>
      </c>
      <c r="AP1233" s="136">
        <f t="shared" si="1000"/>
        <v>0</v>
      </c>
      <c r="AQ1233" s="262"/>
      <c r="AR1233" s="262"/>
      <c r="AS1233" s="263"/>
      <c r="AT1233" s="167"/>
      <c r="AU1233" s="194"/>
      <c r="AV1233" s="194"/>
      <c r="AW1233" s="136">
        <f t="shared" si="1001"/>
        <v>0</v>
      </c>
      <c r="AX1233" s="136">
        <f t="shared" si="983"/>
        <v>0</v>
      </c>
      <c r="AY1233" s="136">
        <f t="shared" si="1002"/>
        <v>0</v>
      </c>
      <c r="AZ1233" s="262"/>
      <c r="BA1233" s="262"/>
      <c r="BB1233" s="263"/>
      <c r="BC1233" s="167"/>
      <c r="BD1233" s="194"/>
      <c r="BE1233" s="194"/>
      <c r="BF1233" s="136">
        <f t="shared" si="1003"/>
        <v>0</v>
      </c>
      <c r="BG1233" s="136">
        <f t="shared" si="984"/>
        <v>0</v>
      </c>
      <c r="BH1233" s="136">
        <f t="shared" si="1004"/>
        <v>0</v>
      </c>
      <c r="BI1233" s="262"/>
      <c r="BJ1233" s="262"/>
      <c r="BK1233" s="263"/>
      <c r="BL1233" s="167"/>
      <c r="BM1233" s="194"/>
      <c r="BN1233" s="194"/>
      <c r="BO1233" s="136">
        <f t="shared" si="1005"/>
        <v>0</v>
      </c>
      <c r="BP1233" s="136">
        <f t="shared" si="985"/>
        <v>0</v>
      </c>
      <c r="BQ1233" s="136">
        <f t="shared" si="1006"/>
        <v>0</v>
      </c>
      <c r="BR1233" s="262"/>
      <c r="BS1233" s="262"/>
      <c r="BT1233" s="263"/>
      <c r="BU1233" s="167"/>
      <c r="BV1233" s="194"/>
      <c r="BW1233" s="194"/>
      <c r="BX1233" s="136">
        <f t="shared" si="1007"/>
        <v>0</v>
      </c>
      <c r="BY1233" s="136">
        <f t="shared" si="986"/>
        <v>0</v>
      </c>
      <c r="BZ1233" s="136">
        <f t="shared" si="1008"/>
        <v>0</v>
      </c>
      <c r="CA1233" s="262"/>
      <c r="CB1233" s="262"/>
      <c r="CC1233" s="263"/>
      <c r="CD1233" s="167"/>
      <c r="CE1233" s="194"/>
      <c r="CF1233" s="194"/>
      <c r="CG1233" s="136">
        <f t="shared" si="1009"/>
        <v>0</v>
      </c>
      <c r="CH1233" s="136">
        <f t="shared" si="987"/>
        <v>0</v>
      </c>
      <c r="CI1233" s="136">
        <f t="shared" si="1010"/>
        <v>0</v>
      </c>
      <c r="CJ1233" s="262"/>
      <c r="CK1233" s="262"/>
      <c r="CL1233" s="263"/>
      <c r="CM1233" s="167"/>
      <c r="CN1233" s="194"/>
      <c r="CO1233" s="194"/>
      <c r="CP1233" s="136">
        <f t="shared" si="1011"/>
        <v>0</v>
      </c>
      <c r="CQ1233" s="136">
        <f t="shared" si="988"/>
        <v>0</v>
      </c>
      <c r="CR1233" s="136">
        <f t="shared" si="1012"/>
        <v>0</v>
      </c>
      <c r="CS1233" s="262"/>
      <c r="CT1233" s="262"/>
      <c r="CU1233" s="263"/>
      <c r="CV1233" s="167"/>
      <c r="CW1233" s="194"/>
      <c r="CX1233" s="194"/>
      <c r="CY1233" s="136">
        <f t="shared" si="1013"/>
        <v>0</v>
      </c>
      <c r="CZ1233" s="136">
        <f t="shared" si="989"/>
        <v>0</v>
      </c>
      <c r="DA1233" s="136">
        <f t="shared" si="1014"/>
        <v>0</v>
      </c>
      <c r="DB1233" s="262"/>
      <c r="DC1233" s="262"/>
      <c r="DD1233" s="263"/>
    </row>
    <row r="1234" spans="1:108" x14ac:dyDescent="0.25">
      <c r="A1234" s="167"/>
      <c r="B1234" s="194"/>
      <c r="C1234" s="194"/>
      <c r="D1234" s="136">
        <f t="shared" si="990"/>
        <v>0</v>
      </c>
      <c r="E1234" s="136">
        <f t="shared" si="991"/>
        <v>0</v>
      </c>
      <c r="F1234" s="136">
        <f t="shared" si="992"/>
        <v>0</v>
      </c>
      <c r="G1234" s="262"/>
      <c r="H1234" s="262"/>
      <c r="I1234" s="263"/>
      <c r="J1234" s="167"/>
      <c r="K1234" s="194"/>
      <c r="L1234" s="194"/>
      <c r="M1234" s="136">
        <f t="shared" si="993"/>
        <v>0</v>
      </c>
      <c r="N1234" s="136">
        <f t="shared" si="979"/>
        <v>0</v>
      </c>
      <c r="O1234" s="136">
        <f t="shared" si="994"/>
        <v>0</v>
      </c>
      <c r="P1234" s="262"/>
      <c r="Q1234" s="262"/>
      <c r="R1234" s="263"/>
      <c r="S1234" s="167"/>
      <c r="T1234" s="194"/>
      <c r="U1234" s="194"/>
      <c r="V1234" s="136">
        <f t="shared" si="995"/>
        <v>0</v>
      </c>
      <c r="W1234" s="136">
        <f t="shared" si="980"/>
        <v>0</v>
      </c>
      <c r="X1234" s="136">
        <f t="shared" si="996"/>
        <v>0</v>
      </c>
      <c r="Y1234" s="262"/>
      <c r="Z1234" s="262"/>
      <c r="AA1234" s="263"/>
      <c r="AB1234" s="167"/>
      <c r="AC1234" s="194"/>
      <c r="AD1234" s="194"/>
      <c r="AE1234" s="136">
        <f t="shared" si="997"/>
        <v>0</v>
      </c>
      <c r="AF1234" s="136">
        <f t="shared" si="981"/>
        <v>0</v>
      </c>
      <c r="AG1234" s="136">
        <f t="shared" si="998"/>
        <v>0</v>
      </c>
      <c r="AH1234" s="262"/>
      <c r="AI1234" s="262"/>
      <c r="AJ1234" s="263"/>
      <c r="AK1234" s="167"/>
      <c r="AL1234" s="194"/>
      <c r="AM1234" s="194"/>
      <c r="AN1234" s="136">
        <f t="shared" si="999"/>
        <v>0</v>
      </c>
      <c r="AO1234" s="136">
        <f t="shared" si="982"/>
        <v>0</v>
      </c>
      <c r="AP1234" s="136">
        <f t="shared" si="1000"/>
        <v>0</v>
      </c>
      <c r="AQ1234" s="262"/>
      <c r="AR1234" s="262"/>
      <c r="AS1234" s="263"/>
      <c r="AT1234" s="167"/>
      <c r="AU1234" s="194"/>
      <c r="AV1234" s="194"/>
      <c r="AW1234" s="136">
        <f t="shared" si="1001"/>
        <v>0</v>
      </c>
      <c r="AX1234" s="136">
        <f t="shared" si="983"/>
        <v>0</v>
      </c>
      <c r="AY1234" s="136">
        <f t="shared" si="1002"/>
        <v>0</v>
      </c>
      <c r="AZ1234" s="262"/>
      <c r="BA1234" s="262"/>
      <c r="BB1234" s="263"/>
      <c r="BC1234" s="167"/>
      <c r="BD1234" s="194"/>
      <c r="BE1234" s="194"/>
      <c r="BF1234" s="136">
        <f t="shared" si="1003"/>
        <v>0</v>
      </c>
      <c r="BG1234" s="136">
        <f t="shared" si="984"/>
        <v>0</v>
      </c>
      <c r="BH1234" s="136">
        <f t="shared" si="1004"/>
        <v>0</v>
      </c>
      <c r="BI1234" s="262"/>
      <c r="BJ1234" s="262"/>
      <c r="BK1234" s="263"/>
      <c r="BL1234" s="167"/>
      <c r="BM1234" s="194"/>
      <c r="BN1234" s="194"/>
      <c r="BO1234" s="136">
        <f t="shared" si="1005"/>
        <v>0</v>
      </c>
      <c r="BP1234" s="136">
        <f t="shared" si="985"/>
        <v>0</v>
      </c>
      <c r="BQ1234" s="136">
        <f t="shared" si="1006"/>
        <v>0</v>
      </c>
      <c r="BR1234" s="262"/>
      <c r="BS1234" s="262"/>
      <c r="BT1234" s="263"/>
      <c r="BU1234" s="167"/>
      <c r="BV1234" s="194"/>
      <c r="BW1234" s="194"/>
      <c r="BX1234" s="136">
        <f t="shared" si="1007"/>
        <v>0</v>
      </c>
      <c r="BY1234" s="136">
        <f t="shared" si="986"/>
        <v>0</v>
      </c>
      <c r="BZ1234" s="136">
        <f t="shared" si="1008"/>
        <v>0</v>
      </c>
      <c r="CA1234" s="262"/>
      <c r="CB1234" s="262"/>
      <c r="CC1234" s="263"/>
      <c r="CD1234" s="167"/>
      <c r="CE1234" s="194"/>
      <c r="CF1234" s="194"/>
      <c r="CG1234" s="136">
        <f t="shared" si="1009"/>
        <v>0</v>
      </c>
      <c r="CH1234" s="136">
        <f t="shared" si="987"/>
        <v>0</v>
      </c>
      <c r="CI1234" s="136">
        <f t="shared" si="1010"/>
        <v>0</v>
      </c>
      <c r="CJ1234" s="262"/>
      <c r="CK1234" s="262"/>
      <c r="CL1234" s="263"/>
      <c r="CM1234" s="167"/>
      <c r="CN1234" s="194"/>
      <c r="CO1234" s="194"/>
      <c r="CP1234" s="136">
        <f t="shared" si="1011"/>
        <v>0</v>
      </c>
      <c r="CQ1234" s="136">
        <f t="shared" si="988"/>
        <v>0</v>
      </c>
      <c r="CR1234" s="136">
        <f t="shared" si="1012"/>
        <v>0</v>
      </c>
      <c r="CS1234" s="262"/>
      <c r="CT1234" s="262"/>
      <c r="CU1234" s="263"/>
      <c r="CV1234" s="167"/>
      <c r="CW1234" s="194"/>
      <c r="CX1234" s="194"/>
      <c r="CY1234" s="136">
        <f t="shared" si="1013"/>
        <v>0</v>
      </c>
      <c r="CZ1234" s="136">
        <f t="shared" si="989"/>
        <v>0</v>
      </c>
      <c r="DA1234" s="136">
        <f t="shared" si="1014"/>
        <v>0</v>
      </c>
      <c r="DB1234" s="262"/>
      <c r="DC1234" s="262"/>
      <c r="DD1234" s="263"/>
    </row>
    <row r="1235" spans="1:108" x14ac:dyDescent="0.25">
      <c r="A1235" s="167"/>
      <c r="B1235" s="194"/>
      <c r="C1235" s="194"/>
      <c r="D1235" s="136">
        <f t="shared" si="990"/>
        <v>0</v>
      </c>
      <c r="E1235" s="136">
        <f t="shared" si="991"/>
        <v>0</v>
      </c>
      <c r="F1235" s="136">
        <f t="shared" si="992"/>
        <v>0</v>
      </c>
      <c r="G1235" s="262"/>
      <c r="H1235" s="262"/>
      <c r="I1235" s="263"/>
      <c r="J1235" s="167"/>
      <c r="K1235" s="194"/>
      <c r="L1235" s="194"/>
      <c r="M1235" s="136">
        <f t="shared" si="993"/>
        <v>0</v>
      </c>
      <c r="N1235" s="136">
        <f t="shared" si="979"/>
        <v>0</v>
      </c>
      <c r="O1235" s="136">
        <f t="shared" si="994"/>
        <v>0</v>
      </c>
      <c r="P1235" s="262"/>
      <c r="Q1235" s="262"/>
      <c r="R1235" s="263"/>
      <c r="S1235" s="167"/>
      <c r="T1235" s="194"/>
      <c r="U1235" s="194"/>
      <c r="V1235" s="136">
        <f t="shared" si="995"/>
        <v>0</v>
      </c>
      <c r="W1235" s="136">
        <f t="shared" si="980"/>
        <v>0</v>
      </c>
      <c r="X1235" s="136">
        <f t="shared" si="996"/>
        <v>0</v>
      </c>
      <c r="Y1235" s="262"/>
      <c r="Z1235" s="262"/>
      <c r="AA1235" s="263"/>
      <c r="AB1235" s="167"/>
      <c r="AC1235" s="194"/>
      <c r="AD1235" s="194"/>
      <c r="AE1235" s="136">
        <f t="shared" si="997"/>
        <v>0</v>
      </c>
      <c r="AF1235" s="136">
        <f t="shared" si="981"/>
        <v>0</v>
      </c>
      <c r="AG1235" s="136">
        <f t="shared" si="998"/>
        <v>0</v>
      </c>
      <c r="AH1235" s="262"/>
      <c r="AI1235" s="262"/>
      <c r="AJ1235" s="263"/>
      <c r="AK1235" s="167"/>
      <c r="AL1235" s="194"/>
      <c r="AM1235" s="194"/>
      <c r="AN1235" s="136">
        <f t="shared" si="999"/>
        <v>0</v>
      </c>
      <c r="AO1235" s="136">
        <f t="shared" si="982"/>
        <v>0</v>
      </c>
      <c r="AP1235" s="136">
        <f t="shared" si="1000"/>
        <v>0</v>
      </c>
      <c r="AQ1235" s="262"/>
      <c r="AR1235" s="262"/>
      <c r="AS1235" s="263"/>
      <c r="AT1235" s="167"/>
      <c r="AU1235" s="194"/>
      <c r="AV1235" s="194"/>
      <c r="AW1235" s="136">
        <f t="shared" si="1001"/>
        <v>0</v>
      </c>
      <c r="AX1235" s="136">
        <f t="shared" si="983"/>
        <v>0</v>
      </c>
      <c r="AY1235" s="136">
        <f t="shared" si="1002"/>
        <v>0</v>
      </c>
      <c r="AZ1235" s="262"/>
      <c r="BA1235" s="262"/>
      <c r="BB1235" s="263"/>
      <c r="BC1235" s="167"/>
      <c r="BD1235" s="194"/>
      <c r="BE1235" s="194"/>
      <c r="BF1235" s="136">
        <f t="shared" si="1003"/>
        <v>0</v>
      </c>
      <c r="BG1235" s="136">
        <f t="shared" si="984"/>
        <v>0</v>
      </c>
      <c r="BH1235" s="136">
        <f t="shared" si="1004"/>
        <v>0</v>
      </c>
      <c r="BI1235" s="262"/>
      <c r="BJ1235" s="262"/>
      <c r="BK1235" s="263"/>
      <c r="BL1235" s="167"/>
      <c r="BM1235" s="194"/>
      <c r="BN1235" s="194"/>
      <c r="BO1235" s="136">
        <f t="shared" si="1005"/>
        <v>0</v>
      </c>
      <c r="BP1235" s="136">
        <f t="shared" si="985"/>
        <v>0</v>
      </c>
      <c r="BQ1235" s="136">
        <f t="shared" si="1006"/>
        <v>0</v>
      </c>
      <c r="BR1235" s="262"/>
      <c r="BS1235" s="262"/>
      <c r="BT1235" s="263"/>
      <c r="BU1235" s="167"/>
      <c r="BV1235" s="194"/>
      <c r="BW1235" s="194"/>
      <c r="BX1235" s="136">
        <f t="shared" si="1007"/>
        <v>0</v>
      </c>
      <c r="BY1235" s="136">
        <f t="shared" si="986"/>
        <v>0</v>
      </c>
      <c r="BZ1235" s="136">
        <f t="shared" si="1008"/>
        <v>0</v>
      </c>
      <c r="CA1235" s="262"/>
      <c r="CB1235" s="262"/>
      <c r="CC1235" s="263"/>
      <c r="CD1235" s="167"/>
      <c r="CE1235" s="194"/>
      <c r="CF1235" s="194"/>
      <c r="CG1235" s="136">
        <f t="shared" si="1009"/>
        <v>0</v>
      </c>
      <c r="CH1235" s="136">
        <f t="shared" si="987"/>
        <v>0</v>
      </c>
      <c r="CI1235" s="136">
        <f t="shared" si="1010"/>
        <v>0</v>
      </c>
      <c r="CJ1235" s="262"/>
      <c r="CK1235" s="262"/>
      <c r="CL1235" s="263"/>
      <c r="CM1235" s="167"/>
      <c r="CN1235" s="194"/>
      <c r="CO1235" s="194"/>
      <c r="CP1235" s="136">
        <f t="shared" si="1011"/>
        <v>0</v>
      </c>
      <c r="CQ1235" s="136">
        <f t="shared" si="988"/>
        <v>0</v>
      </c>
      <c r="CR1235" s="136">
        <f t="shared" si="1012"/>
        <v>0</v>
      </c>
      <c r="CS1235" s="262"/>
      <c r="CT1235" s="262"/>
      <c r="CU1235" s="263"/>
      <c r="CV1235" s="167"/>
      <c r="CW1235" s="194"/>
      <c r="CX1235" s="194"/>
      <c r="CY1235" s="136">
        <f t="shared" si="1013"/>
        <v>0</v>
      </c>
      <c r="CZ1235" s="136">
        <f t="shared" si="989"/>
        <v>0</v>
      </c>
      <c r="DA1235" s="136">
        <f t="shared" si="1014"/>
        <v>0</v>
      </c>
      <c r="DB1235" s="262"/>
      <c r="DC1235" s="262"/>
      <c r="DD1235" s="263"/>
    </row>
    <row r="1236" spans="1:108" x14ac:dyDescent="0.25">
      <c r="A1236" s="167"/>
      <c r="B1236" s="194"/>
      <c r="C1236" s="194"/>
      <c r="D1236" s="136">
        <f t="shared" si="990"/>
        <v>0</v>
      </c>
      <c r="E1236" s="136">
        <f t="shared" si="991"/>
        <v>0</v>
      </c>
      <c r="F1236" s="136">
        <f t="shared" si="992"/>
        <v>0</v>
      </c>
      <c r="G1236" s="262"/>
      <c r="H1236" s="262"/>
      <c r="I1236" s="263"/>
      <c r="J1236" s="167"/>
      <c r="K1236" s="194"/>
      <c r="L1236" s="194"/>
      <c r="M1236" s="136">
        <f t="shared" si="993"/>
        <v>0</v>
      </c>
      <c r="N1236" s="136">
        <f t="shared" si="979"/>
        <v>0</v>
      </c>
      <c r="O1236" s="136">
        <f t="shared" si="994"/>
        <v>0</v>
      </c>
      <c r="P1236" s="262"/>
      <c r="Q1236" s="262"/>
      <c r="R1236" s="263"/>
      <c r="S1236" s="167"/>
      <c r="T1236" s="194"/>
      <c r="U1236" s="194"/>
      <c r="V1236" s="136">
        <f t="shared" si="995"/>
        <v>0</v>
      </c>
      <c r="W1236" s="136">
        <f t="shared" si="980"/>
        <v>0</v>
      </c>
      <c r="X1236" s="136">
        <f t="shared" si="996"/>
        <v>0</v>
      </c>
      <c r="Y1236" s="262"/>
      <c r="Z1236" s="262"/>
      <c r="AA1236" s="263"/>
      <c r="AB1236" s="167"/>
      <c r="AC1236" s="194"/>
      <c r="AD1236" s="194"/>
      <c r="AE1236" s="136">
        <f t="shared" si="997"/>
        <v>0</v>
      </c>
      <c r="AF1236" s="136">
        <f t="shared" si="981"/>
        <v>0</v>
      </c>
      <c r="AG1236" s="136">
        <f t="shared" si="998"/>
        <v>0</v>
      </c>
      <c r="AH1236" s="262"/>
      <c r="AI1236" s="262"/>
      <c r="AJ1236" s="263"/>
      <c r="AK1236" s="167"/>
      <c r="AL1236" s="194"/>
      <c r="AM1236" s="194"/>
      <c r="AN1236" s="136">
        <f t="shared" si="999"/>
        <v>0</v>
      </c>
      <c r="AO1236" s="136">
        <f t="shared" si="982"/>
        <v>0</v>
      </c>
      <c r="AP1236" s="136">
        <f t="shared" si="1000"/>
        <v>0</v>
      </c>
      <c r="AQ1236" s="262"/>
      <c r="AR1236" s="262"/>
      <c r="AS1236" s="263"/>
      <c r="AT1236" s="167"/>
      <c r="AU1236" s="194"/>
      <c r="AV1236" s="194"/>
      <c r="AW1236" s="136">
        <f t="shared" si="1001"/>
        <v>0</v>
      </c>
      <c r="AX1236" s="136">
        <f t="shared" si="983"/>
        <v>0</v>
      </c>
      <c r="AY1236" s="136">
        <f t="shared" si="1002"/>
        <v>0</v>
      </c>
      <c r="AZ1236" s="262"/>
      <c r="BA1236" s="262"/>
      <c r="BB1236" s="263"/>
      <c r="BC1236" s="167"/>
      <c r="BD1236" s="194"/>
      <c r="BE1236" s="194"/>
      <c r="BF1236" s="136">
        <f t="shared" si="1003"/>
        <v>0</v>
      </c>
      <c r="BG1236" s="136">
        <f t="shared" si="984"/>
        <v>0</v>
      </c>
      <c r="BH1236" s="136">
        <f t="shared" si="1004"/>
        <v>0</v>
      </c>
      <c r="BI1236" s="262"/>
      <c r="BJ1236" s="262"/>
      <c r="BK1236" s="263"/>
      <c r="BL1236" s="167"/>
      <c r="BM1236" s="194"/>
      <c r="BN1236" s="194"/>
      <c r="BO1236" s="136">
        <f t="shared" si="1005"/>
        <v>0</v>
      </c>
      <c r="BP1236" s="136">
        <f t="shared" si="985"/>
        <v>0</v>
      </c>
      <c r="BQ1236" s="136">
        <f t="shared" si="1006"/>
        <v>0</v>
      </c>
      <c r="BR1236" s="262"/>
      <c r="BS1236" s="262"/>
      <c r="BT1236" s="263"/>
      <c r="BU1236" s="167"/>
      <c r="BV1236" s="194"/>
      <c r="BW1236" s="194"/>
      <c r="BX1236" s="136">
        <f t="shared" si="1007"/>
        <v>0</v>
      </c>
      <c r="BY1236" s="136">
        <f t="shared" si="986"/>
        <v>0</v>
      </c>
      <c r="BZ1236" s="136">
        <f t="shared" si="1008"/>
        <v>0</v>
      </c>
      <c r="CA1236" s="262"/>
      <c r="CB1236" s="262"/>
      <c r="CC1236" s="263"/>
      <c r="CD1236" s="167"/>
      <c r="CE1236" s="194"/>
      <c r="CF1236" s="194"/>
      <c r="CG1236" s="136">
        <f t="shared" si="1009"/>
        <v>0</v>
      </c>
      <c r="CH1236" s="136">
        <f t="shared" si="987"/>
        <v>0</v>
      </c>
      <c r="CI1236" s="136">
        <f t="shared" si="1010"/>
        <v>0</v>
      </c>
      <c r="CJ1236" s="262"/>
      <c r="CK1236" s="262"/>
      <c r="CL1236" s="263"/>
      <c r="CM1236" s="167"/>
      <c r="CN1236" s="194"/>
      <c r="CO1236" s="194"/>
      <c r="CP1236" s="136">
        <f t="shared" si="1011"/>
        <v>0</v>
      </c>
      <c r="CQ1236" s="136">
        <f t="shared" si="988"/>
        <v>0</v>
      </c>
      <c r="CR1236" s="136">
        <f t="shared" si="1012"/>
        <v>0</v>
      </c>
      <c r="CS1236" s="262"/>
      <c r="CT1236" s="262"/>
      <c r="CU1236" s="263"/>
      <c r="CV1236" s="167"/>
      <c r="CW1236" s="194"/>
      <c r="CX1236" s="194"/>
      <c r="CY1236" s="136">
        <f t="shared" si="1013"/>
        <v>0</v>
      </c>
      <c r="CZ1236" s="136">
        <f t="shared" si="989"/>
        <v>0</v>
      </c>
      <c r="DA1236" s="136">
        <f t="shared" si="1014"/>
        <v>0</v>
      </c>
      <c r="DB1236" s="262"/>
      <c r="DC1236" s="262"/>
      <c r="DD1236" s="263"/>
    </row>
    <row r="1237" spans="1:108" x14ac:dyDescent="0.25">
      <c r="A1237" s="167"/>
      <c r="B1237" s="194"/>
      <c r="C1237" s="194"/>
      <c r="D1237" s="136">
        <f t="shared" si="990"/>
        <v>0</v>
      </c>
      <c r="E1237" s="136">
        <f t="shared" si="991"/>
        <v>0</v>
      </c>
      <c r="F1237" s="136">
        <f t="shared" si="992"/>
        <v>0</v>
      </c>
      <c r="G1237" s="262"/>
      <c r="H1237" s="262"/>
      <c r="I1237" s="263"/>
      <c r="J1237" s="167"/>
      <c r="K1237" s="194"/>
      <c r="L1237" s="194"/>
      <c r="M1237" s="136">
        <f t="shared" si="993"/>
        <v>0</v>
      </c>
      <c r="N1237" s="136">
        <f t="shared" si="979"/>
        <v>0</v>
      </c>
      <c r="O1237" s="136">
        <f t="shared" si="994"/>
        <v>0</v>
      </c>
      <c r="P1237" s="262"/>
      <c r="Q1237" s="262"/>
      <c r="R1237" s="263"/>
      <c r="S1237" s="167"/>
      <c r="T1237" s="194"/>
      <c r="U1237" s="194"/>
      <c r="V1237" s="136">
        <f t="shared" si="995"/>
        <v>0</v>
      </c>
      <c r="W1237" s="136">
        <f t="shared" si="980"/>
        <v>0</v>
      </c>
      <c r="X1237" s="136">
        <f t="shared" si="996"/>
        <v>0</v>
      </c>
      <c r="Y1237" s="262"/>
      <c r="Z1237" s="262"/>
      <c r="AA1237" s="263"/>
      <c r="AB1237" s="167"/>
      <c r="AC1237" s="194"/>
      <c r="AD1237" s="194"/>
      <c r="AE1237" s="136">
        <f t="shared" si="997"/>
        <v>0</v>
      </c>
      <c r="AF1237" s="136">
        <f t="shared" si="981"/>
        <v>0</v>
      </c>
      <c r="AG1237" s="136">
        <f t="shared" si="998"/>
        <v>0</v>
      </c>
      <c r="AH1237" s="262"/>
      <c r="AI1237" s="262"/>
      <c r="AJ1237" s="263"/>
      <c r="AK1237" s="167"/>
      <c r="AL1237" s="194"/>
      <c r="AM1237" s="194"/>
      <c r="AN1237" s="136">
        <f t="shared" si="999"/>
        <v>0</v>
      </c>
      <c r="AO1237" s="136">
        <f t="shared" si="982"/>
        <v>0</v>
      </c>
      <c r="AP1237" s="136">
        <f t="shared" si="1000"/>
        <v>0</v>
      </c>
      <c r="AQ1237" s="262"/>
      <c r="AR1237" s="262"/>
      <c r="AS1237" s="263"/>
      <c r="AT1237" s="167"/>
      <c r="AU1237" s="194"/>
      <c r="AV1237" s="194"/>
      <c r="AW1237" s="136">
        <f t="shared" si="1001"/>
        <v>0</v>
      </c>
      <c r="AX1237" s="136">
        <f t="shared" si="983"/>
        <v>0</v>
      </c>
      <c r="AY1237" s="136">
        <f t="shared" si="1002"/>
        <v>0</v>
      </c>
      <c r="AZ1237" s="262"/>
      <c r="BA1237" s="262"/>
      <c r="BB1237" s="263"/>
      <c r="BC1237" s="167"/>
      <c r="BD1237" s="194"/>
      <c r="BE1237" s="194"/>
      <c r="BF1237" s="136">
        <f t="shared" si="1003"/>
        <v>0</v>
      </c>
      <c r="BG1237" s="136">
        <f t="shared" si="984"/>
        <v>0</v>
      </c>
      <c r="BH1237" s="136">
        <f t="shared" si="1004"/>
        <v>0</v>
      </c>
      <c r="BI1237" s="262"/>
      <c r="BJ1237" s="262"/>
      <c r="BK1237" s="263"/>
      <c r="BL1237" s="167"/>
      <c r="BM1237" s="194"/>
      <c r="BN1237" s="194"/>
      <c r="BO1237" s="136">
        <f t="shared" si="1005"/>
        <v>0</v>
      </c>
      <c r="BP1237" s="136">
        <f t="shared" si="985"/>
        <v>0</v>
      </c>
      <c r="BQ1237" s="136">
        <f t="shared" si="1006"/>
        <v>0</v>
      </c>
      <c r="BR1237" s="262"/>
      <c r="BS1237" s="262"/>
      <c r="BT1237" s="263"/>
      <c r="BU1237" s="167"/>
      <c r="BV1237" s="194"/>
      <c r="BW1237" s="194"/>
      <c r="BX1237" s="136">
        <f t="shared" si="1007"/>
        <v>0</v>
      </c>
      <c r="BY1237" s="136">
        <f t="shared" si="986"/>
        <v>0</v>
      </c>
      <c r="BZ1237" s="136">
        <f t="shared" si="1008"/>
        <v>0</v>
      </c>
      <c r="CA1237" s="262"/>
      <c r="CB1237" s="262"/>
      <c r="CC1237" s="263"/>
      <c r="CD1237" s="167"/>
      <c r="CE1237" s="194"/>
      <c r="CF1237" s="194"/>
      <c r="CG1237" s="136">
        <f t="shared" si="1009"/>
        <v>0</v>
      </c>
      <c r="CH1237" s="136">
        <f t="shared" si="987"/>
        <v>0</v>
      </c>
      <c r="CI1237" s="136">
        <f t="shared" si="1010"/>
        <v>0</v>
      </c>
      <c r="CJ1237" s="262"/>
      <c r="CK1237" s="262"/>
      <c r="CL1237" s="263"/>
      <c r="CM1237" s="167"/>
      <c r="CN1237" s="194"/>
      <c r="CO1237" s="194"/>
      <c r="CP1237" s="136">
        <f t="shared" si="1011"/>
        <v>0</v>
      </c>
      <c r="CQ1237" s="136">
        <f t="shared" si="988"/>
        <v>0</v>
      </c>
      <c r="CR1237" s="136">
        <f t="shared" si="1012"/>
        <v>0</v>
      </c>
      <c r="CS1237" s="262"/>
      <c r="CT1237" s="262"/>
      <c r="CU1237" s="263"/>
      <c r="CV1237" s="167"/>
      <c r="CW1237" s="194"/>
      <c r="CX1237" s="194"/>
      <c r="CY1237" s="136">
        <f t="shared" si="1013"/>
        <v>0</v>
      </c>
      <c r="CZ1237" s="136">
        <f t="shared" si="989"/>
        <v>0</v>
      </c>
      <c r="DA1237" s="136">
        <f t="shared" si="1014"/>
        <v>0</v>
      </c>
      <c r="DB1237" s="262"/>
      <c r="DC1237" s="262"/>
      <c r="DD1237" s="263"/>
    </row>
    <row r="1238" spans="1:108" x14ac:dyDescent="0.25">
      <c r="A1238" s="167"/>
      <c r="B1238" s="194"/>
      <c r="C1238" s="194"/>
      <c r="D1238" s="136">
        <f t="shared" si="990"/>
        <v>0</v>
      </c>
      <c r="E1238" s="136">
        <f t="shared" si="991"/>
        <v>0</v>
      </c>
      <c r="F1238" s="136">
        <f t="shared" si="992"/>
        <v>0</v>
      </c>
      <c r="G1238" s="262"/>
      <c r="H1238" s="262"/>
      <c r="I1238" s="263"/>
      <c r="J1238" s="167"/>
      <c r="K1238" s="194"/>
      <c r="L1238" s="194"/>
      <c r="M1238" s="136">
        <f t="shared" si="993"/>
        <v>0</v>
      </c>
      <c r="N1238" s="136">
        <f t="shared" si="979"/>
        <v>0</v>
      </c>
      <c r="O1238" s="136">
        <f t="shared" si="994"/>
        <v>0</v>
      </c>
      <c r="P1238" s="262"/>
      <c r="Q1238" s="262"/>
      <c r="R1238" s="263"/>
      <c r="S1238" s="167"/>
      <c r="T1238" s="194"/>
      <c r="U1238" s="194"/>
      <c r="V1238" s="136">
        <f t="shared" si="995"/>
        <v>0</v>
      </c>
      <c r="W1238" s="136">
        <f t="shared" si="980"/>
        <v>0</v>
      </c>
      <c r="X1238" s="136">
        <f t="shared" si="996"/>
        <v>0</v>
      </c>
      <c r="Y1238" s="262"/>
      <c r="Z1238" s="262"/>
      <c r="AA1238" s="263"/>
      <c r="AB1238" s="167"/>
      <c r="AC1238" s="194"/>
      <c r="AD1238" s="194"/>
      <c r="AE1238" s="136">
        <f t="shared" si="997"/>
        <v>0</v>
      </c>
      <c r="AF1238" s="136">
        <f t="shared" si="981"/>
        <v>0</v>
      </c>
      <c r="AG1238" s="136">
        <f t="shared" si="998"/>
        <v>0</v>
      </c>
      <c r="AH1238" s="262"/>
      <c r="AI1238" s="262"/>
      <c r="AJ1238" s="263"/>
      <c r="AK1238" s="167"/>
      <c r="AL1238" s="194"/>
      <c r="AM1238" s="194"/>
      <c r="AN1238" s="136">
        <f t="shared" si="999"/>
        <v>0</v>
      </c>
      <c r="AO1238" s="136">
        <f t="shared" si="982"/>
        <v>0</v>
      </c>
      <c r="AP1238" s="136">
        <f t="shared" si="1000"/>
        <v>0</v>
      </c>
      <c r="AQ1238" s="262"/>
      <c r="AR1238" s="262"/>
      <c r="AS1238" s="263"/>
      <c r="AT1238" s="167"/>
      <c r="AU1238" s="194"/>
      <c r="AV1238" s="194"/>
      <c r="AW1238" s="136">
        <f t="shared" si="1001"/>
        <v>0</v>
      </c>
      <c r="AX1238" s="136">
        <f t="shared" si="983"/>
        <v>0</v>
      </c>
      <c r="AY1238" s="136">
        <f t="shared" si="1002"/>
        <v>0</v>
      </c>
      <c r="AZ1238" s="262"/>
      <c r="BA1238" s="262"/>
      <c r="BB1238" s="263"/>
      <c r="BC1238" s="167"/>
      <c r="BD1238" s="194"/>
      <c r="BE1238" s="194"/>
      <c r="BF1238" s="136">
        <f t="shared" si="1003"/>
        <v>0</v>
      </c>
      <c r="BG1238" s="136">
        <f t="shared" si="984"/>
        <v>0</v>
      </c>
      <c r="BH1238" s="136">
        <f t="shared" si="1004"/>
        <v>0</v>
      </c>
      <c r="BI1238" s="262"/>
      <c r="BJ1238" s="262"/>
      <c r="BK1238" s="263"/>
      <c r="BL1238" s="167"/>
      <c r="BM1238" s="194"/>
      <c r="BN1238" s="194"/>
      <c r="BO1238" s="136">
        <f t="shared" si="1005"/>
        <v>0</v>
      </c>
      <c r="BP1238" s="136">
        <f t="shared" si="985"/>
        <v>0</v>
      </c>
      <c r="BQ1238" s="136">
        <f t="shared" si="1006"/>
        <v>0</v>
      </c>
      <c r="BR1238" s="262"/>
      <c r="BS1238" s="262"/>
      <c r="BT1238" s="263"/>
      <c r="BU1238" s="167"/>
      <c r="BV1238" s="194"/>
      <c r="BW1238" s="194"/>
      <c r="BX1238" s="136">
        <f t="shared" si="1007"/>
        <v>0</v>
      </c>
      <c r="BY1238" s="136">
        <f t="shared" si="986"/>
        <v>0</v>
      </c>
      <c r="BZ1238" s="136">
        <f t="shared" si="1008"/>
        <v>0</v>
      </c>
      <c r="CA1238" s="262"/>
      <c r="CB1238" s="262"/>
      <c r="CC1238" s="263"/>
      <c r="CD1238" s="167"/>
      <c r="CE1238" s="194"/>
      <c r="CF1238" s="194"/>
      <c r="CG1238" s="136">
        <f t="shared" si="1009"/>
        <v>0</v>
      </c>
      <c r="CH1238" s="136">
        <f t="shared" si="987"/>
        <v>0</v>
      </c>
      <c r="CI1238" s="136">
        <f t="shared" si="1010"/>
        <v>0</v>
      </c>
      <c r="CJ1238" s="262"/>
      <c r="CK1238" s="262"/>
      <c r="CL1238" s="263"/>
      <c r="CM1238" s="167"/>
      <c r="CN1238" s="194"/>
      <c r="CO1238" s="194"/>
      <c r="CP1238" s="136">
        <f t="shared" si="1011"/>
        <v>0</v>
      </c>
      <c r="CQ1238" s="136">
        <f t="shared" si="988"/>
        <v>0</v>
      </c>
      <c r="CR1238" s="136">
        <f t="shared" si="1012"/>
        <v>0</v>
      </c>
      <c r="CS1238" s="262"/>
      <c r="CT1238" s="262"/>
      <c r="CU1238" s="263"/>
      <c r="CV1238" s="167"/>
      <c r="CW1238" s="194"/>
      <c r="CX1238" s="194"/>
      <c r="CY1238" s="136">
        <f t="shared" si="1013"/>
        <v>0</v>
      </c>
      <c r="CZ1238" s="136">
        <f t="shared" si="989"/>
        <v>0</v>
      </c>
      <c r="DA1238" s="136">
        <f t="shared" si="1014"/>
        <v>0</v>
      </c>
      <c r="DB1238" s="262"/>
      <c r="DC1238" s="262"/>
      <c r="DD1238" s="263"/>
    </row>
    <row r="1239" spans="1:108" x14ac:dyDescent="0.25">
      <c r="A1239" s="167"/>
      <c r="B1239" s="194"/>
      <c r="C1239" s="194"/>
      <c r="D1239" s="136">
        <f t="shared" si="990"/>
        <v>0</v>
      </c>
      <c r="E1239" s="136">
        <f t="shared" si="991"/>
        <v>0</v>
      </c>
      <c r="F1239" s="136">
        <f t="shared" si="992"/>
        <v>0</v>
      </c>
      <c r="G1239" s="262"/>
      <c r="H1239" s="262"/>
      <c r="I1239" s="263"/>
      <c r="J1239" s="167"/>
      <c r="K1239" s="194"/>
      <c r="L1239" s="194"/>
      <c r="M1239" s="136">
        <f t="shared" si="993"/>
        <v>0</v>
      </c>
      <c r="N1239" s="136">
        <f t="shared" si="979"/>
        <v>0</v>
      </c>
      <c r="O1239" s="136">
        <f t="shared" si="994"/>
        <v>0</v>
      </c>
      <c r="P1239" s="262"/>
      <c r="Q1239" s="262"/>
      <c r="R1239" s="263"/>
      <c r="S1239" s="167"/>
      <c r="T1239" s="194"/>
      <c r="U1239" s="194"/>
      <c r="V1239" s="136">
        <f t="shared" si="995"/>
        <v>0</v>
      </c>
      <c r="W1239" s="136">
        <f t="shared" si="980"/>
        <v>0</v>
      </c>
      <c r="X1239" s="136">
        <f t="shared" si="996"/>
        <v>0</v>
      </c>
      <c r="Y1239" s="262"/>
      <c r="Z1239" s="262"/>
      <c r="AA1239" s="263"/>
      <c r="AB1239" s="167"/>
      <c r="AC1239" s="194"/>
      <c r="AD1239" s="194"/>
      <c r="AE1239" s="136">
        <f t="shared" si="997"/>
        <v>0</v>
      </c>
      <c r="AF1239" s="136">
        <f t="shared" si="981"/>
        <v>0</v>
      </c>
      <c r="AG1239" s="136">
        <f t="shared" si="998"/>
        <v>0</v>
      </c>
      <c r="AH1239" s="262"/>
      <c r="AI1239" s="262"/>
      <c r="AJ1239" s="263"/>
      <c r="AK1239" s="167"/>
      <c r="AL1239" s="194"/>
      <c r="AM1239" s="194"/>
      <c r="AN1239" s="136">
        <f t="shared" si="999"/>
        <v>0</v>
      </c>
      <c r="AO1239" s="136">
        <f t="shared" si="982"/>
        <v>0</v>
      </c>
      <c r="AP1239" s="136">
        <f t="shared" si="1000"/>
        <v>0</v>
      </c>
      <c r="AQ1239" s="262"/>
      <c r="AR1239" s="262"/>
      <c r="AS1239" s="263"/>
      <c r="AT1239" s="167"/>
      <c r="AU1239" s="194"/>
      <c r="AV1239" s="194"/>
      <c r="AW1239" s="136">
        <f t="shared" si="1001"/>
        <v>0</v>
      </c>
      <c r="AX1239" s="136">
        <f t="shared" si="983"/>
        <v>0</v>
      </c>
      <c r="AY1239" s="136">
        <f t="shared" si="1002"/>
        <v>0</v>
      </c>
      <c r="AZ1239" s="262"/>
      <c r="BA1239" s="262"/>
      <c r="BB1239" s="263"/>
      <c r="BC1239" s="167"/>
      <c r="BD1239" s="194"/>
      <c r="BE1239" s="194"/>
      <c r="BF1239" s="136">
        <f t="shared" si="1003"/>
        <v>0</v>
      </c>
      <c r="BG1239" s="136">
        <f t="shared" si="984"/>
        <v>0</v>
      </c>
      <c r="BH1239" s="136">
        <f t="shared" si="1004"/>
        <v>0</v>
      </c>
      <c r="BI1239" s="262"/>
      <c r="BJ1239" s="262"/>
      <c r="BK1239" s="263"/>
      <c r="BL1239" s="167"/>
      <c r="BM1239" s="194"/>
      <c r="BN1239" s="194"/>
      <c r="BO1239" s="136">
        <f t="shared" si="1005"/>
        <v>0</v>
      </c>
      <c r="BP1239" s="136">
        <f t="shared" si="985"/>
        <v>0</v>
      </c>
      <c r="BQ1239" s="136">
        <f t="shared" si="1006"/>
        <v>0</v>
      </c>
      <c r="BR1239" s="262"/>
      <c r="BS1239" s="262"/>
      <c r="BT1239" s="263"/>
      <c r="BU1239" s="167"/>
      <c r="BV1239" s="194"/>
      <c r="BW1239" s="194"/>
      <c r="BX1239" s="136">
        <f t="shared" si="1007"/>
        <v>0</v>
      </c>
      <c r="BY1239" s="136">
        <f t="shared" si="986"/>
        <v>0</v>
      </c>
      <c r="BZ1239" s="136">
        <f t="shared" si="1008"/>
        <v>0</v>
      </c>
      <c r="CA1239" s="262"/>
      <c r="CB1239" s="262"/>
      <c r="CC1239" s="263"/>
      <c r="CD1239" s="167"/>
      <c r="CE1239" s="194"/>
      <c r="CF1239" s="194"/>
      <c r="CG1239" s="136">
        <f t="shared" si="1009"/>
        <v>0</v>
      </c>
      <c r="CH1239" s="136">
        <f t="shared" si="987"/>
        <v>0</v>
      </c>
      <c r="CI1239" s="136">
        <f t="shared" si="1010"/>
        <v>0</v>
      </c>
      <c r="CJ1239" s="262"/>
      <c r="CK1239" s="262"/>
      <c r="CL1239" s="263"/>
      <c r="CM1239" s="167"/>
      <c r="CN1239" s="194"/>
      <c r="CO1239" s="194"/>
      <c r="CP1239" s="136">
        <f t="shared" si="1011"/>
        <v>0</v>
      </c>
      <c r="CQ1239" s="136">
        <f t="shared" si="988"/>
        <v>0</v>
      </c>
      <c r="CR1239" s="136">
        <f t="shared" si="1012"/>
        <v>0</v>
      </c>
      <c r="CS1239" s="262"/>
      <c r="CT1239" s="262"/>
      <c r="CU1239" s="263"/>
      <c r="CV1239" s="167"/>
      <c r="CW1239" s="194"/>
      <c r="CX1239" s="194"/>
      <c r="CY1239" s="136">
        <f t="shared" si="1013"/>
        <v>0</v>
      </c>
      <c r="CZ1239" s="136">
        <f t="shared" si="989"/>
        <v>0</v>
      </c>
      <c r="DA1239" s="136">
        <f t="shared" si="1014"/>
        <v>0</v>
      </c>
      <c r="DB1239" s="262"/>
      <c r="DC1239" s="262"/>
      <c r="DD1239" s="263"/>
    </row>
    <row r="1240" spans="1:108" x14ac:dyDescent="0.25">
      <c r="A1240" s="167"/>
      <c r="B1240" s="194"/>
      <c r="C1240" s="194"/>
      <c r="D1240" s="136">
        <f t="shared" si="990"/>
        <v>0</v>
      </c>
      <c r="E1240" s="136">
        <f t="shared" si="991"/>
        <v>0</v>
      </c>
      <c r="F1240" s="136">
        <f t="shared" si="992"/>
        <v>0</v>
      </c>
      <c r="G1240" s="262"/>
      <c r="H1240" s="262"/>
      <c r="I1240" s="263"/>
      <c r="J1240" s="167"/>
      <c r="K1240" s="194"/>
      <c r="L1240" s="194"/>
      <c r="M1240" s="136">
        <f t="shared" si="993"/>
        <v>0</v>
      </c>
      <c r="N1240" s="136">
        <f t="shared" si="979"/>
        <v>0</v>
      </c>
      <c r="O1240" s="136">
        <f t="shared" si="994"/>
        <v>0</v>
      </c>
      <c r="P1240" s="262"/>
      <c r="Q1240" s="262"/>
      <c r="R1240" s="263"/>
      <c r="S1240" s="167"/>
      <c r="T1240" s="194"/>
      <c r="U1240" s="194"/>
      <c r="V1240" s="136">
        <f t="shared" si="995"/>
        <v>0</v>
      </c>
      <c r="W1240" s="136">
        <f t="shared" si="980"/>
        <v>0</v>
      </c>
      <c r="X1240" s="136">
        <f t="shared" si="996"/>
        <v>0</v>
      </c>
      <c r="Y1240" s="262"/>
      <c r="Z1240" s="262"/>
      <c r="AA1240" s="263"/>
      <c r="AB1240" s="167"/>
      <c r="AC1240" s="194"/>
      <c r="AD1240" s="194"/>
      <c r="AE1240" s="136">
        <f t="shared" si="997"/>
        <v>0</v>
      </c>
      <c r="AF1240" s="136">
        <f t="shared" si="981"/>
        <v>0</v>
      </c>
      <c r="AG1240" s="136">
        <f t="shared" si="998"/>
        <v>0</v>
      </c>
      <c r="AH1240" s="262"/>
      <c r="AI1240" s="262"/>
      <c r="AJ1240" s="263"/>
      <c r="AK1240" s="167"/>
      <c r="AL1240" s="194"/>
      <c r="AM1240" s="194"/>
      <c r="AN1240" s="136">
        <f t="shared" si="999"/>
        <v>0</v>
      </c>
      <c r="AO1240" s="136">
        <f t="shared" si="982"/>
        <v>0</v>
      </c>
      <c r="AP1240" s="136">
        <f t="shared" si="1000"/>
        <v>0</v>
      </c>
      <c r="AQ1240" s="262"/>
      <c r="AR1240" s="262"/>
      <c r="AS1240" s="263"/>
      <c r="AT1240" s="167"/>
      <c r="AU1240" s="194"/>
      <c r="AV1240" s="194"/>
      <c r="AW1240" s="136">
        <f t="shared" si="1001"/>
        <v>0</v>
      </c>
      <c r="AX1240" s="136">
        <f t="shared" si="983"/>
        <v>0</v>
      </c>
      <c r="AY1240" s="136">
        <f t="shared" si="1002"/>
        <v>0</v>
      </c>
      <c r="AZ1240" s="262"/>
      <c r="BA1240" s="262"/>
      <c r="BB1240" s="263"/>
      <c r="BC1240" s="167"/>
      <c r="BD1240" s="194"/>
      <c r="BE1240" s="194"/>
      <c r="BF1240" s="136">
        <f t="shared" si="1003"/>
        <v>0</v>
      </c>
      <c r="BG1240" s="136">
        <f t="shared" si="984"/>
        <v>0</v>
      </c>
      <c r="BH1240" s="136">
        <f t="shared" si="1004"/>
        <v>0</v>
      </c>
      <c r="BI1240" s="262"/>
      <c r="BJ1240" s="262"/>
      <c r="BK1240" s="263"/>
      <c r="BL1240" s="167"/>
      <c r="BM1240" s="194"/>
      <c r="BN1240" s="194"/>
      <c r="BO1240" s="136">
        <f t="shared" si="1005"/>
        <v>0</v>
      </c>
      <c r="BP1240" s="136">
        <f t="shared" si="985"/>
        <v>0</v>
      </c>
      <c r="BQ1240" s="136">
        <f t="shared" si="1006"/>
        <v>0</v>
      </c>
      <c r="BR1240" s="262"/>
      <c r="BS1240" s="262"/>
      <c r="BT1240" s="263"/>
      <c r="BU1240" s="167"/>
      <c r="BV1240" s="194"/>
      <c r="BW1240" s="194"/>
      <c r="BX1240" s="136">
        <f t="shared" si="1007"/>
        <v>0</v>
      </c>
      <c r="BY1240" s="136">
        <f t="shared" si="986"/>
        <v>0</v>
      </c>
      <c r="BZ1240" s="136">
        <f t="shared" si="1008"/>
        <v>0</v>
      </c>
      <c r="CA1240" s="262"/>
      <c r="CB1240" s="262"/>
      <c r="CC1240" s="263"/>
      <c r="CD1240" s="167"/>
      <c r="CE1240" s="194"/>
      <c r="CF1240" s="194"/>
      <c r="CG1240" s="136">
        <f t="shared" si="1009"/>
        <v>0</v>
      </c>
      <c r="CH1240" s="136">
        <f t="shared" si="987"/>
        <v>0</v>
      </c>
      <c r="CI1240" s="136">
        <f t="shared" si="1010"/>
        <v>0</v>
      </c>
      <c r="CJ1240" s="262"/>
      <c r="CK1240" s="262"/>
      <c r="CL1240" s="263"/>
      <c r="CM1240" s="167"/>
      <c r="CN1240" s="194"/>
      <c r="CO1240" s="194"/>
      <c r="CP1240" s="136">
        <f t="shared" si="1011"/>
        <v>0</v>
      </c>
      <c r="CQ1240" s="136">
        <f t="shared" si="988"/>
        <v>0</v>
      </c>
      <c r="CR1240" s="136">
        <f t="shared" si="1012"/>
        <v>0</v>
      </c>
      <c r="CS1240" s="262"/>
      <c r="CT1240" s="262"/>
      <c r="CU1240" s="263"/>
      <c r="CV1240" s="167"/>
      <c r="CW1240" s="194"/>
      <c r="CX1240" s="194"/>
      <c r="CY1240" s="136">
        <f t="shared" si="1013"/>
        <v>0</v>
      </c>
      <c r="CZ1240" s="136">
        <f t="shared" si="989"/>
        <v>0</v>
      </c>
      <c r="DA1240" s="136">
        <f t="shared" si="1014"/>
        <v>0</v>
      </c>
      <c r="DB1240" s="262"/>
      <c r="DC1240" s="262"/>
      <c r="DD1240" s="263"/>
    </row>
    <row r="1241" spans="1:108" x14ac:dyDescent="0.25">
      <c r="A1241" s="167"/>
      <c r="B1241" s="194"/>
      <c r="C1241" s="194"/>
      <c r="D1241" s="136">
        <f t="shared" si="990"/>
        <v>0</v>
      </c>
      <c r="E1241" s="136">
        <f t="shared" si="991"/>
        <v>0</v>
      </c>
      <c r="F1241" s="136">
        <f t="shared" si="992"/>
        <v>0</v>
      </c>
      <c r="G1241" s="262"/>
      <c r="H1241" s="262"/>
      <c r="I1241" s="263"/>
      <c r="J1241" s="167"/>
      <c r="K1241" s="194"/>
      <c r="L1241" s="194"/>
      <c r="M1241" s="136">
        <f t="shared" si="993"/>
        <v>0</v>
      </c>
      <c r="N1241" s="136">
        <f t="shared" si="979"/>
        <v>0</v>
      </c>
      <c r="O1241" s="136">
        <f t="shared" si="994"/>
        <v>0</v>
      </c>
      <c r="P1241" s="262"/>
      <c r="Q1241" s="262"/>
      <c r="R1241" s="263"/>
      <c r="S1241" s="167"/>
      <c r="T1241" s="194"/>
      <c r="U1241" s="194"/>
      <c r="V1241" s="136">
        <f t="shared" si="995"/>
        <v>0</v>
      </c>
      <c r="W1241" s="136">
        <f t="shared" si="980"/>
        <v>0</v>
      </c>
      <c r="X1241" s="136">
        <f t="shared" si="996"/>
        <v>0</v>
      </c>
      <c r="Y1241" s="262"/>
      <c r="Z1241" s="262"/>
      <c r="AA1241" s="263"/>
      <c r="AB1241" s="167"/>
      <c r="AC1241" s="194"/>
      <c r="AD1241" s="194"/>
      <c r="AE1241" s="136">
        <f t="shared" si="997"/>
        <v>0</v>
      </c>
      <c r="AF1241" s="136">
        <f t="shared" si="981"/>
        <v>0</v>
      </c>
      <c r="AG1241" s="136">
        <f t="shared" si="998"/>
        <v>0</v>
      </c>
      <c r="AH1241" s="262"/>
      <c r="AI1241" s="262"/>
      <c r="AJ1241" s="263"/>
      <c r="AK1241" s="167"/>
      <c r="AL1241" s="194"/>
      <c r="AM1241" s="194"/>
      <c r="AN1241" s="136">
        <f t="shared" si="999"/>
        <v>0</v>
      </c>
      <c r="AO1241" s="136">
        <f t="shared" si="982"/>
        <v>0</v>
      </c>
      <c r="AP1241" s="136">
        <f t="shared" si="1000"/>
        <v>0</v>
      </c>
      <c r="AQ1241" s="262"/>
      <c r="AR1241" s="262"/>
      <c r="AS1241" s="263"/>
      <c r="AT1241" s="167"/>
      <c r="AU1241" s="194"/>
      <c r="AV1241" s="194"/>
      <c r="AW1241" s="136">
        <f t="shared" si="1001"/>
        <v>0</v>
      </c>
      <c r="AX1241" s="136">
        <f t="shared" si="983"/>
        <v>0</v>
      </c>
      <c r="AY1241" s="136">
        <f t="shared" si="1002"/>
        <v>0</v>
      </c>
      <c r="AZ1241" s="262"/>
      <c r="BA1241" s="262"/>
      <c r="BB1241" s="263"/>
      <c r="BC1241" s="167"/>
      <c r="BD1241" s="194"/>
      <c r="BE1241" s="194"/>
      <c r="BF1241" s="136">
        <f t="shared" si="1003"/>
        <v>0</v>
      </c>
      <c r="BG1241" s="136">
        <f t="shared" si="984"/>
        <v>0</v>
      </c>
      <c r="BH1241" s="136">
        <f t="shared" si="1004"/>
        <v>0</v>
      </c>
      <c r="BI1241" s="262"/>
      <c r="BJ1241" s="262"/>
      <c r="BK1241" s="263"/>
      <c r="BL1241" s="167"/>
      <c r="BM1241" s="194"/>
      <c r="BN1241" s="194"/>
      <c r="BO1241" s="136">
        <f t="shared" si="1005"/>
        <v>0</v>
      </c>
      <c r="BP1241" s="136">
        <f t="shared" si="985"/>
        <v>0</v>
      </c>
      <c r="BQ1241" s="136">
        <f t="shared" si="1006"/>
        <v>0</v>
      </c>
      <c r="BR1241" s="262"/>
      <c r="BS1241" s="262"/>
      <c r="BT1241" s="263"/>
      <c r="BU1241" s="167"/>
      <c r="BV1241" s="194"/>
      <c r="BW1241" s="194"/>
      <c r="BX1241" s="136">
        <f t="shared" si="1007"/>
        <v>0</v>
      </c>
      <c r="BY1241" s="136">
        <f t="shared" si="986"/>
        <v>0</v>
      </c>
      <c r="BZ1241" s="136">
        <f t="shared" si="1008"/>
        <v>0</v>
      </c>
      <c r="CA1241" s="262"/>
      <c r="CB1241" s="262"/>
      <c r="CC1241" s="263"/>
      <c r="CD1241" s="167"/>
      <c r="CE1241" s="194"/>
      <c r="CF1241" s="194"/>
      <c r="CG1241" s="136">
        <f t="shared" si="1009"/>
        <v>0</v>
      </c>
      <c r="CH1241" s="136">
        <f t="shared" si="987"/>
        <v>0</v>
      </c>
      <c r="CI1241" s="136">
        <f t="shared" si="1010"/>
        <v>0</v>
      </c>
      <c r="CJ1241" s="262"/>
      <c r="CK1241" s="262"/>
      <c r="CL1241" s="263"/>
      <c r="CM1241" s="167"/>
      <c r="CN1241" s="194"/>
      <c r="CO1241" s="194"/>
      <c r="CP1241" s="136">
        <f t="shared" si="1011"/>
        <v>0</v>
      </c>
      <c r="CQ1241" s="136">
        <f t="shared" si="988"/>
        <v>0</v>
      </c>
      <c r="CR1241" s="136">
        <f t="shared" si="1012"/>
        <v>0</v>
      </c>
      <c r="CS1241" s="262"/>
      <c r="CT1241" s="262"/>
      <c r="CU1241" s="263"/>
      <c r="CV1241" s="167"/>
      <c r="CW1241" s="194"/>
      <c r="CX1241" s="194"/>
      <c r="CY1241" s="136">
        <f t="shared" si="1013"/>
        <v>0</v>
      </c>
      <c r="CZ1241" s="136">
        <f t="shared" si="989"/>
        <v>0</v>
      </c>
      <c r="DA1241" s="136">
        <f t="shared" si="1014"/>
        <v>0</v>
      </c>
      <c r="DB1241" s="262"/>
      <c r="DC1241" s="262"/>
      <c r="DD1241" s="263"/>
    </row>
    <row r="1242" spans="1:108" x14ac:dyDescent="0.25">
      <c r="A1242" s="167"/>
      <c r="B1242" s="194"/>
      <c r="C1242" s="194"/>
      <c r="D1242" s="136">
        <f t="shared" si="990"/>
        <v>0</v>
      </c>
      <c r="E1242" s="136">
        <f t="shared" si="991"/>
        <v>0</v>
      </c>
      <c r="F1242" s="136">
        <f t="shared" si="992"/>
        <v>0</v>
      </c>
      <c r="G1242" s="262"/>
      <c r="H1242" s="262"/>
      <c r="I1242" s="263"/>
      <c r="J1242" s="167"/>
      <c r="K1242" s="194"/>
      <c r="L1242" s="194"/>
      <c r="M1242" s="136">
        <f t="shared" si="993"/>
        <v>0</v>
      </c>
      <c r="N1242" s="136">
        <f t="shared" si="979"/>
        <v>0</v>
      </c>
      <c r="O1242" s="136">
        <f t="shared" si="994"/>
        <v>0</v>
      </c>
      <c r="P1242" s="262"/>
      <c r="Q1242" s="262"/>
      <c r="R1242" s="263"/>
      <c r="S1242" s="167"/>
      <c r="T1242" s="194"/>
      <c r="U1242" s="194"/>
      <c r="V1242" s="136">
        <f t="shared" si="995"/>
        <v>0</v>
      </c>
      <c r="W1242" s="136">
        <f t="shared" si="980"/>
        <v>0</v>
      </c>
      <c r="X1242" s="136">
        <f t="shared" si="996"/>
        <v>0</v>
      </c>
      <c r="Y1242" s="262"/>
      <c r="Z1242" s="262"/>
      <c r="AA1242" s="263"/>
      <c r="AB1242" s="167"/>
      <c r="AC1242" s="194"/>
      <c r="AD1242" s="194"/>
      <c r="AE1242" s="136">
        <f t="shared" si="997"/>
        <v>0</v>
      </c>
      <c r="AF1242" s="136">
        <f t="shared" si="981"/>
        <v>0</v>
      </c>
      <c r="AG1242" s="136">
        <f t="shared" si="998"/>
        <v>0</v>
      </c>
      <c r="AH1242" s="262"/>
      <c r="AI1242" s="262"/>
      <c r="AJ1242" s="263"/>
      <c r="AK1242" s="167"/>
      <c r="AL1242" s="194"/>
      <c r="AM1242" s="194"/>
      <c r="AN1242" s="136">
        <f t="shared" si="999"/>
        <v>0</v>
      </c>
      <c r="AO1242" s="136">
        <f t="shared" si="982"/>
        <v>0</v>
      </c>
      <c r="AP1242" s="136">
        <f t="shared" si="1000"/>
        <v>0</v>
      </c>
      <c r="AQ1242" s="262"/>
      <c r="AR1242" s="262"/>
      <c r="AS1242" s="263"/>
      <c r="AT1242" s="167"/>
      <c r="AU1242" s="194"/>
      <c r="AV1242" s="194"/>
      <c r="AW1242" s="136">
        <f t="shared" si="1001"/>
        <v>0</v>
      </c>
      <c r="AX1242" s="136">
        <f t="shared" si="983"/>
        <v>0</v>
      </c>
      <c r="AY1242" s="136">
        <f t="shared" si="1002"/>
        <v>0</v>
      </c>
      <c r="AZ1242" s="262"/>
      <c r="BA1242" s="262"/>
      <c r="BB1242" s="263"/>
      <c r="BC1242" s="167"/>
      <c r="BD1242" s="194"/>
      <c r="BE1242" s="194"/>
      <c r="BF1242" s="136">
        <f t="shared" si="1003"/>
        <v>0</v>
      </c>
      <c r="BG1242" s="136">
        <f t="shared" si="984"/>
        <v>0</v>
      </c>
      <c r="BH1242" s="136">
        <f t="shared" si="1004"/>
        <v>0</v>
      </c>
      <c r="BI1242" s="262"/>
      <c r="BJ1242" s="262"/>
      <c r="BK1242" s="263"/>
      <c r="BL1242" s="167"/>
      <c r="BM1242" s="194"/>
      <c r="BN1242" s="194"/>
      <c r="BO1242" s="136">
        <f t="shared" si="1005"/>
        <v>0</v>
      </c>
      <c r="BP1242" s="136">
        <f t="shared" si="985"/>
        <v>0</v>
      </c>
      <c r="BQ1242" s="136">
        <f t="shared" si="1006"/>
        <v>0</v>
      </c>
      <c r="BR1242" s="262"/>
      <c r="BS1242" s="262"/>
      <c r="BT1242" s="263"/>
      <c r="BU1242" s="167"/>
      <c r="BV1242" s="194"/>
      <c r="BW1242" s="194"/>
      <c r="BX1242" s="136">
        <f t="shared" si="1007"/>
        <v>0</v>
      </c>
      <c r="BY1242" s="136">
        <f t="shared" si="986"/>
        <v>0</v>
      </c>
      <c r="BZ1242" s="136">
        <f t="shared" si="1008"/>
        <v>0</v>
      </c>
      <c r="CA1242" s="262"/>
      <c r="CB1242" s="262"/>
      <c r="CC1242" s="263"/>
      <c r="CD1242" s="167"/>
      <c r="CE1242" s="194"/>
      <c r="CF1242" s="194"/>
      <c r="CG1242" s="136">
        <f t="shared" si="1009"/>
        <v>0</v>
      </c>
      <c r="CH1242" s="136">
        <f t="shared" si="987"/>
        <v>0</v>
      </c>
      <c r="CI1242" s="136">
        <f t="shared" si="1010"/>
        <v>0</v>
      </c>
      <c r="CJ1242" s="262"/>
      <c r="CK1242" s="262"/>
      <c r="CL1242" s="263"/>
      <c r="CM1242" s="167"/>
      <c r="CN1242" s="194"/>
      <c r="CO1242" s="194"/>
      <c r="CP1242" s="136">
        <f t="shared" si="1011"/>
        <v>0</v>
      </c>
      <c r="CQ1242" s="136">
        <f t="shared" si="988"/>
        <v>0</v>
      </c>
      <c r="CR1242" s="136">
        <f t="shared" si="1012"/>
        <v>0</v>
      </c>
      <c r="CS1242" s="262"/>
      <c r="CT1242" s="262"/>
      <c r="CU1242" s="263"/>
      <c r="CV1242" s="167"/>
      <c r="CW1242" s="194"/>
      <c r="CX1242" s="194"/>
      <c r="CY1242" s="136">
        <f t="shared" si="1013"/>
        <v>0</v>
      </c>
      <c r="CZ1242" s="136">
        <f t="shared" si="989"/>
        <v>0</v>
      </c>
      <c r="DA1242" s="136">
        <f t="shared" si="1014"/>
        <v>0</v>
      </c>
      <c r="DB1242" s="262"/>
      <c r="DC1242" s="262"/>
      <c r="DD1242" s="263"/>
    </row>
    <row r="1243" spans="1:108" x14ac:dyDescent="0.25">
      <c r="A1243" s="167"/>
      <c r="B1243" s="194"/>
      <c r="C1243" s="194"/>
      <c r="D1243" s="136">
        <f t="shared" si="990"/>
        <v>0</v>
      </c>
      <c r="E1243" s="136">
        <f t="shared" si="991"/>
        <v>0</v>
      </c>
      <c r="F1243" s="136">
        <f t="shared" si="992"/>
        <v>0</v>
      </c>
      <c r="G1243" s="262"/>
      <c r="H1243" s="262"/>
      <c r="I1243" s="263"/>
      <c r="J1243" s="167"/>
      <c r="K1243" s="194"/>
      <c r="L1243" s="194"/>
      <c r="M1243" s="136">
        <f t="shared" si="993"/>
        <v>0</v>
      </c>
      <c r="N1243" s="136">
        <f t="shared" si="979"/>
        <v>0</v>
      </c>
      <c r="O1243" s="136">
        <f t="shared" si="994"/>
        <v>0</v>
      </c>
      <c r="P1243" s="262"/>
      <c r="Q1243" s="262"/>
      <c r="R1243" s="263"/>
      <c r="S1243" s="167"/>
      <c r="T1243" s="194"/>
      <c r="U1243" s="194"/>
      <c r="V1243" s="136">
        <f t="shared" si="995"/>
        <v>0</v>
      </c>
      <c r="W1243" s="136">
        <f t="shared" si="980"/>
        <v>0</v>
      </c>
      <c r="X1243" s="136">
        <f t="shared" si="996"/>
        <v>0</v>
      </c>
      <c r="Y1243" s="262"/>
      <c r="Z1243" s="262"/>
      <c r="AA1243" s="263"/>
      <c r="AB1243" s="167"/>
      <c r="AC1243" s="194"/>
      <c r="AD1243" s="194"/>
      <c r="AE1243" s="136">
        <f t="shared" si="997"/>
        <v>0</v>
      </c>
      <c r="AF1243" s="136">
        <f t="shared" si="981"/>
        <v>0</v>
      </c>
      <c r="AG1243" s="136">
        <f t="shared" si="998"/>
        <v>0</v>
      </c>
      <c r="AH1243" s="262"/>
      <c r="AI1243" s="262"/>
      <c r="AJ1243" s="263"/>
      <c r="AK1243" s="167"/>
      <c r="AL1243" s="194"/>
      <c r="AM1243" s="194"/>
      <c r="AN1243" s="136">
        <f t="shared" si="999"/>
        <v>0</v>
      </c>
      <c r="AO1243" s="136">
        <f t="shared" si="982"/>
        <v>0</v>
      </c>
      <c r="AP1243" s="136">
        <f t="shared" si="1000"/>
        <v>0</v>
      </c>
      <c r="AQ1243" s="262"/>
      <c r="AR1243" s="262"/>
      <c r="AS1243" s="263"/>
      <c r="AT1243" s="167"/>
      <c r="AU1243" s="194"/>
      <c r="AV1243" s="194"/>
      <c r="AW1243" s="136">
        <f t="shared" si="1001"/>
        <v>0</v>
      </c>
      <c r="AX1243" s="136">
        <f t="shared" si="983"/>
        <v>0</v>
      </c>
      <c r="AY1243" s="136">
        <f t="shared" si="1002"/>
        <v>0</v>
      </c>
      <c r="AZ1243" s="262"/>
      <c r="BA1243" s="262"/>
      <c r="BB1243" s="263"/>
      <c r="BC1243" s="167"/>
      <c r="BD1243" s="194"/>
      <c r="BE1243" s="194"/>
      <c r="BF1243" s="136">
        <f t="shared" si="1003"/>
        <v>0</v>
      </c>
      <c r="BG1243" s="136">
        <f t="shared" si="984"/>
        <v>0</v>
      </c>
      <c r="BH1243" s="136">
        <f t="shared" si="1004"/>
        <v>0</v>
      </c>
      <c r="BI1243" s="262"/>
      <c r="BJ1243" s="262"/>
      <c r="BK1243" s="263"/>
      <c r="BL1243" s="167"/>
      <c r="BM1243" s="194"/>
      <c r="BN1243" s="194"/>
      <c r="BO1243" s="136">
        <f t="shared" si="1005"/>
        <v>0</v>
      </c>
      <c r="BP1243" s="136">
        <f t="shared" si="985"/>
        <v>0</v>
      </c>
      <c r="BQ1243" s="136">
        <f t="shared" si="1006"/>
        <v>0</v>
      </c>
      <c r="BR1243" s="262"/>
      <c r="BS1243" s="262"/>
      <c r="BT1243" s="263"/>
      <c r="BU1243" s="167"/>
      <c r="BV1243" s="194"/>
      <c r="BW1243" s="194"/>
      <c r="BX1243" s="136">
        <f t="shared" si="1007"/>
        <v>0</v>
      </c>
      <c r="BY1243" s="136">
        <f t="shared" si="986"/>
        <v>0</v>
      </c>
      <c r="BZ1243" s="136">
        <f t="shared" si="1008"/>
        <v>0</v>
      </c>
      <c r="CA1243" s="262"/>
      <c r="CB1243" s="262"/>
      <c r="CC1243" s="263"/>
      <c r="CD1243" s="167"/>
      <c r="CE1243" s="194"/>
      <c r="CF1243" s="194"/>
      <c r="CG1243" s="136">
        <f t="shared" si="1009"/>
        <v>0</v>
      </c>
      <c r="CH1243" s="136">
        <f t="shared" si="987"/>
        <v>0</v>
      </c>
      <c r="CI1243" s="136">
        <f t="shared" si="1010"/>
        <v>0</v>
      </c>
      <c r="CJ1243" s="262"/>
      <c r="CK1243" s="262"/>
      <c r="CL1243" s="263"/>
      <c r="CM1243" s="167"/>
      <c r="CN1243" s="194"/>
      <c r="CO1243" s="194"/>
      <c r="CP1243" s="136">
        <f t="shared" si="1011"/>
        <v>0</v>
      </c>
      <c r="CQ1243" s="136">
        <f t="shared" si="988"/>
        <v>0</v>
      </c>
      <c r="CR1243" s="136">
        <f t="shared" si="1012"/>
        <v>0</v>
      </c>
      <c r="CS1243" s="262"/>
      <c r="CT1243" s="262"/>
      <c r="CU1243" s="263"/>
      <c r="CV1243" s="167"/>
      <c r="CW1243" s="194"/>
      <c r="CX1243" s="194"/>
      <c r="CY1243" s="136">
        <f t="shared" si="1013"/>
        <v>0</v>
      </c>
      <c r="CZ1243" s="136">
        <f t="shared" si="989"/>
        <v>0</v>
      </c>
      <c r="DA1243" s="136">
        <f t="shared" si="1014"/>
        <v>0</v>
      </c>
      <c r="DB1243" s="262"/>
      <c r="DC1243" s="262"/>
      <c r="DD1243" s="263"/>
    </row>
    <row r="1244" spans="1:108" x14ac:dyDescent="0.25">
      <c r="A1244" s="167"/>
      <c r="B1244" s="194"/>
      <c r="C1244" s="194"/>
      <c r="D1244" s="136">
        <f t="shared" si="990"/>
        <v>0</v>
      </c>
      <c r="E1244" s="136">
        <f t="shared" si="991"/>
        <v>0</v>
      </c>
      <c r="F1244" s="136">
        <f t="shared" si="992"/>
        <v>0</v>
      </c>
      <c r="G1244" s="262"/>
      <c r="H1244" s="262"/>
      <c r="I1244" s="263"/>
      <c r="J1244" s="167"/>
      <c r="K1244" s="194"/>
      <c r="L1244" s="194"/>
      <c r="M1244" s="136">
        <f t="shared" si="993"/>
        <v>0</v>
      </c>
      <c r="N1244" s="136">
        <f t="shared" si="979"/>
        <v>0</v>
      </c>
      <c r="O1244" s="136">
        <f t="shared" si="994"/>
        <v>0</v>
      </c>
      <c r="P1244" s="262"/>
      <c r="Q1244" s="262"/>
      <c r="R1244" s="263"/>
      <c r="S1244" s="167"/>
      <c r="T1244" s="194"/>
      <c r="U1244" s="194"/>
      <c r="V1244" s="136">
        <f t="shared" si="995"/>
        <v>0</v>
      </c>
      <c r="W1244" s="136">
        <f t="shared" si="980"/>
        <v>0</v>
      </c>
      <c r="X1244" s="136">
        <f t="shared" si="996"/>
        <v>0</v>
      </c>
      <c r="Y1244" s="262"/>
      <c r="Z1244" s="262"/>
      <c r="AA1244" s="263"/>
      <c r="AB1244" s="167"/>
      <c r="AC1244" s="194"/>
      <c r="AD1244" s="194"/>
      <c r="AE1244" s="136">
        <f t="shared" si="997"/>
        <v>0</v>
      </c>
      <c r="AF1244" s="136">
        <f t="shared" si="981"/>
        <v>0</v>
      </c>
      <c r="AG1244" s="136">
        <f t="shared" si="998"/>
        <v>0</v>
      </c>
      <c r="AH1244" s="262"/>
      <c r="AI1244" s="262"/>
      <c r="AJ1244" s="263"/>
      <c r="AK1244" s="167"/>
      <c r="AL1244" s="194"/>
      <c r="AM1244" s="194"/>
      <c r="AN1244" s="136">
        <f t="shared" si="999"/>
        <v>0</v>
      </c>
      <c r="AO1244" s="136">
        <f t="shared" si="982"/>
        <v>0</v>
      </c>
      <c r="AP1244" s="136">
        <f t="shared" si="1000"/>
        <v>0</v>
      </c>
      <c r="AQ1244" s="262"/>
      <c r="AR1244" s="262"/>
      <c r="AS1244" s="263"/>
      <c r="AT1244" s="167"/>
      <c r="AU1244" s="194"/>
      <c r="AV1244" s="194"/>
      <c r="AW1244" s="136">
        <f t="shared" si="1001"/>
        <v>0</v>
      </c>
      <c r="AX1244" s="136">
        <f t="shared" si="983"/>
        <v>0</v>
      </c>
      <c r="AY1244" s="136">
        <f t="shared" si="1002"/>
        <v>0</v>
      </c>
      <c r="AZ1244" s="262"/>
      <c r="BA1244" s="262"/>
      <c r="BB1244" s="263"/>
      <c r="BC1244" s="167"/>
      <c r="BD1244" s="194"/>
      <c r="BE1244" s="194"/>
      <c r="BF1244" s="136">
        <f t="shared" si="1003"/>
        <v>0</v>
      </c>
      <c r="BG1244" s="136">
        <f t="shared" si="984"/>
        <v>0</v>
      </c>
      <c r="BH1244" s="136">
        <f t="shared" si="1004"/>
        <v>0</v>
      </c>
      <c r="BI1244" s="262"/>
      <c r="BJ1244" s="262"/>
      <c r="BK1244" s="263"/>
      <c r="BL1244" s="167"/>
      <c r="BM1244" s="194"/>
      <c r="BN1244" s="194"/>
      <c r="BO1244" s="136">
        <f t="shared" si="1005"/>
        <v>0</v>
      </c>
      <c r="BP1244" s="136">
        <f t="shared" si="985"/>
        <v>0</v>
      </c>
      <c r="BQ1244" s="136">
        <f t="shared" si="1006"/>
        <v>0</v>
      </c>
      <c r="BR1244" s="262"/>
      <c r="BS1244" s="262"/>
      <c r="BT1244" s="263"/>
      <c r="BU1244" s="167"/>
      <c r="BV1244" s="194"/>
      <c r="BW1244" s="194"/>
      <c r="BX1244" s="136">
        <f t="shared" si="1007"/>
        <v>0</v>
      </c>
      <c r="BY1244" s="136">
        <f t="shared" si="986"/>
        <v>0</v>
      </c>
      <c r="BZ1244" s="136">
        <f t="shared" si="1008"/>
        <v>0</v>
      </c>
      <c r="CA1244" s="262"/>
      <c r="CB1244" s="262"/>
      <c r="CC1244" s="263"/>
      <c r="CD1244" s="167"/>
      <c r="CE1244" s="194"/>
      <c r="CF1244" s="194"/>
      <c r="CG1244" s="136">
        <f t="shared" si="1009"/>
        <v>0</v>
      </c>
      <c r="CH1244" s="136">
        <f t="shared" si="987"/>
        <v>0</v>
      </c>
      <c r="CI1244" s="136">
        <f t="shared" si="1010"/>
        <v>0</v>
      </c>
      <c r="CJ1244" s="262"/>
      <c r="CK1244" s="262"/>
      <c r="CL1244" s="263"/>
      <c r="CM1244" s="167"/>
      <c r="CN1244" s="194"/>
      <c r="CO1244" s="194"/>
      <c r="CP1244" s="136">
        <f t="shared" si="1011"/>
        <v>0</v>
      </c>
      <c r="CQ1244" s="136">
        <f t="shared" si="988"/>
        <v>0</v>
      </c>
      <c r="CR1244" s="136">
        <f t="shared" si="1012"/>
        <v>0</v>
      </c>
      <c r="CS1244" s="262"/>
      <c r="CT1244" s="262"/>
      <c r="CU1244" s="263"/>
      <c r="CV1244" s="167"/>
      <c r="CW1244" s="194"/>
      <c r="CX1244" s="194"/>
      <c r="CY1244" s="136">
        <f t="shared" si="1013"/>
        <v>0</v>
      </c>
      <c r="CZ1244" s="136">
        <f t="shared" si="989"/>
        <v>0</v>
      </c>
      <c r="DA1244" s="136">
        <f t="shared" si="1014"/>
        <v>0</v>
      </c>
      <c r="DB1244" s="262"/>
      <c r="DC1244" s="262"/>
      <c r="DD1244" s="263"/>
    </row>
    <row r="1245" spans="1:108" x14ac:dyDescent="0.25">
      <c r="A1245" s="167"/>
      <c r="B1245" s="194"/>
      <c r="C1245" s="194"/>
      <c r="D1245" s="136">
        <f t="shared" si="990"/>
        <v>0</v>
      </c>
      <c r="E1245" s="136">
        <f t="shared" si="991"/>
        <v>0</v>
      </c>
      <c r="F1245" s="136">
        <f t="shared" si="992"/>
        <v>0</v>
      </c>
      <c r="G1245" s="262"/>
      <c r="H1245" s="262"/>
      <c r="I1245" s="263"/>
      <c r="J1245" s="167"/>
      <c r="K1245" s="194"/>
      <c r="L1245" s="194"/>
      <c r="M1245" s="136">
        <f t="shared" si="993"/>
        <v>0</v>
      </c>
      <c r="N1245" s="136">
        <f t="shared" si="979"/>
        <v>0</v>
      </c>
      <c r="O1245" s="136">
        <f t="shared" si="994"/>
        <v>0</v>
      </c>
      <c r="P1245" s="262"/>
      <c r="Q1245" s="262"/>
      <c r="R1245" s="263"/>
      <c r="S1245" s="167"/>
      <c r="T1245" s="194"/>
      <c r="U1245" s="194"/>
      <c r="V1245" s="136">
        <f t="shared" si="995"/>
        <v>0</v>
      </c>
      <c r="W1245" s="136">
        <f t="shared" si="980"/>
        <v>0</v>
      </c>
      <c r="X1245" s="136">
        <f t="shared" si="996"/>
        <v>0</v>
      </c>
      <c r="Y1245" s="262"/>
      <c r="Z1245" s="262"/>
      <c r="AA1245" s="263"/>
      <c r="AB1245" s="167"/>
      <c r="AC1245" s="194"/>
      <c r="AD1245" s="194"/>
      <c r="AE1245" s="136">
        <f t="shared" si="997"/>
        <v>0</v>
      </c>
      <c r="AF1245" s="136">
        <f t="shared" si="981"/>
        <v>0</v>
      </c>
      <c r="AG1245" s="136">
        <f t="shared" si="998"/>
        <v>0</v>
      </c>
      <c r="AH1245" s="262"/>
      <c r="AI1245" s="262"/>
      <c r="AJ1245" s="263"/>
      <c r="AK1245" s="167"/>
      <c r="AL1245" s="194"/>
      <c r="AM1245" s="194"/>
      <c r="AN1245" s="136">
        <f t="shared" si="999"/>
        <v>0</v>
      </c>
      <c r="AO1245" s="136">
        <f t="shared" si="982"/>
        <v>0</v>
      </c>
      <c r="AP1245" s="136">
        <f t="shared" si="1000"/>
        <v>0</v>
      </c>
      <c r="AQ1245" s="262"/>
      <c r="AR1245" s="262"/>
      <c r="AS1245" s="263"/>
      <c r="AT1245" s="167"/>
      <c r="AU1245" s="194"/>
      <c r="AV1245" s="194"/>
      <c r="AW1245" s="136">
        <f t="shared" si="1001"/>
        <v>0</v>
      </c>
      <c r="AX1245" s="136">
        <f t="shared" si="983"/>
        <v>0</v>
      </c>
      <c r="AY1245" s="136">
        <f t="shared" si="1002"/>
        <v>0</v>
      </c>
      <c r="AZ1245" s="262"/>
      <c r="BA1245" s="262"/>
      <c r="BB1245" s="263"/>
      <c r="BC1245" s="167"/>
      <c r="BD1245" s="194"/>
      <c r="BE1245" s="194"/>
      <c r="BF1245" s="136">
        <f t="shared" si="1003"/>
        <v>0</v>
      </c>
      <c r="BG1245" s="136">
        <f t="shared" si="984"/>
        <v>0</v>
      </c>
      <c r="BH1245" s="136">
        <f t="shared" si="1004"/>
        <v>0</v>
      </c>
      <c r="BI1245" s="262"/>
      <c r="BJ1245" s="262"/>
      <c r="BK1245" s="263"/>
      <c r="BL1245" s="167"/>
      <c r="BM1245" s="194"/>
      <c r="BN1245" s="194"/>
      <c r="BO1245" s="136">
        <f t="shared" si="1005"/>
        <v>0</v>
      </c>
      <c r="BP1245" s="136">
        <f t="shared" si="985"/>
        <v>0</v>
      </c>
      <c r="BQ1245" s="136">
        <f t="shared" si="1006"/>
        <v>0</v>
      </c>
      <c r="BR1245" s="262"/>
      <c r="BS1245" s="262"/>
      <c r="BT1245" s="263"/>
      <c r="BU1245" s="167"/>
      <c r="BV1245" s="194"/>
      <c r="BW1245" s="194"/>
      <c r="BX1245" s="136">
        <f t="shared" si="1007"/>
        <v>0</v>
      </c>
      <c r="BY1245" s="136">
        <f t="shared" si="986"/>
        <v>0</v>
      </c>
      <c r="BZ1245" s="136">
        <f t="shared" si="1008"/>
        <v>0</v>
      </c>
      <c r="CA1245" s="262"/>
      <c r="CB1245" s="262"/>
      <c r="CC1245" s="263"/>
      <c r="CD1245" s="167"/>
      <c r="CE1245" s="194"/>
      <c r="CF1245" s="194"/>
      <c r="CG1245" s="136">
        <f t="shared" si="1009"/>
        <v>0</v>
      </c>
      <c r="CH1245" s="136">
        <f t="shared" si="987"/>
        <v>0</v>
      </c>
      <c r="CI1245" s="136">
        <f t="shared" si="1010"/>
        <v>0</v>
      </c>
      <c r="CJ1245" s="262"/>
      <c r="CK1245" s="262"/>
      <c r="CL1245" s="263"/>
      <c r="CM1245" s="167"/>
      <c r="CN1245" s="194"/>
      <c r="CO1245" s="194"/>
      <c r="CP1245" s="136">
        <f t="shared" si="1011"/>
        <v>0</v>
      </c>
      <c r="CQ1245" s="136">
        <f t="shared" si="988"/>
        <v>0</v>
      </c>
      <c r="CR1245" s="136">
        <f t="shared" si="1012"/>
        <v>0</v>
      </c>
      <c r="CS1245" s="262"/>
      <c r="CT1245" s="262"/>
      <c r="CU1245" s="263"/>
      <c r="CV1245" s="167"/>
      <c r="CW1245" s="194"/>
      <c r="CX1245" s="194"/>
      <c r="CY1245" s="136">
        <f t="shared" si="1013"/>
        <v>0</v>
      </c>
      <c r="CZ1245" s="136">
        <f t="shared" si="989"/>
        <v>0</v>
      </c>
      <c r="DA1245" s="136">
        <f t="shared" si="1014"/>
        <v>0</v>
      </c>
      <c r="DB1245" s="262"/>
      <c r="DC1245" s="262"/>
      <c r="DD1245" s="263"/>
    </row>
    <row r="1246" spans="1:108" x14ac:dyDescent="0.25">
      <c r="A1246" s="167"/>
      <c r="B1246" s="194"/>
      <c r="C1246" s="194"/>
      <c r="D1246" s="136">
        <f t="shared" si="990"/>
        <v>0</v>
      </c>
      <c r="E1246" s="136">
        <f t="shared" si="991"/>
        <v>0</v>
      </c>
      <c r="F1246" s="136">
        <f t="shared" si="992"/>
        <v>0</v>
      </c>
      <c r="G1246" s="262"/>
      <c r="H1246" s="262"/>
      <c r="I1246" s="263"/>
      <c r="J1246" s="167"/>
      <c r="K1246" s="194"/>
      <c r="L1246" s="194"/>
      <c r="M1246" s="136">
        <f t="shared" si="993"/>
        <v>0</v>
      </c>
      <c r="N1246" s="136">
        <f t="shared" si="979"/>
        <v>0</v>
      </c>
      <c r="O1246" s="136">
        <f t="shared" si="994"/>
        <v>0</v>
      </c>
      <c r="P1246" s="262"/>
      <c r="Q1246" s="262"/>
      <c r="R1246" s="263"/>
      <c r="S1246" s="167"/>
      <c r="T1246" s="194"/>
      <c r="U1246" s="194"/>
      <c r="V1246" s="136">
        <f t="shared" si="995"/>
        <v>0</v>
      </c>
      <c r="W1246" s="136">
        <f t="shared" si="980"/>
        <v>0</v>
      </c>
      <c r="X1246" s="136">
        <f t="shared" si="996"/>
        <v>0</v>
      </c>
      <c r="Y1246" s="262"/>
      <c r="Z1246" s="262"/>
      <c r="AA1246" s="263"/>
      <c r="AB1246" s="167"/>
      <c r="AC1246" s="194"/>
      <c r="AD1246" s="194"/>
      <c r="AE1246" s="136">
        <f t="shared" si="997"/>
        <v>0</v>
      </c>
      <c r="AF1246" s="136">
        <f t="shared" si="981"/>
        <v>0</v>
      </c>
      <c r="AG1246" s="136">
        <f t="shared" si="998"/>
        <v>0</v>
      </c>
      <c r="AH1246" s="262"/>
      <c r="AI1246" s="262"/>
      <c r="AJ1246" s="263"/>
      <c r="AK1246" s="167"/>
      <c r="AL1246" s="194"/>
      <c r="AM1246" s="194"/>
      <c r="AN1246" s="136">
        <f t="shared" si="999"/>
        <v>0</v>
      </c>
      <c r="AO1246" s="136">
        <f t="shared" si="982"/>
        <v>0</v>
      </c>
      <c r="AP1246" s="136">
        <f t="shared" si="1000"/>
        <v>0</v>
      </c>
      <c r="AQ1246" s="262"/>
      <c r="AR1246" s="262"/>
      <c r="AS1246" s="263"/>
      <c r="AT1246" s="167"/>
      <c r="AU1246" s="194"/>
      <c r="AV1246" s="194"/>
      <c r="AW1246" s="136">
        <f t="shared" si="1001"/>
        <v>0</v>
      </c>
      <c r="AX1246" s="136">
        <f t="shared" si="983"/>
        <v>0</v>
      </c>
      <c r="AY1246" s="136">
        <f t="shared" si="1002"/>
        <v>0</v>
      </c>
      <c r="AZ1246" s="262"/>
      <c r="BA1246" s="262"/>
      <c r="BB1246" s="263"/>
      <c r="BC1246" s="167"/>
      <c r="BD1246" s="194"/>
      <c r="BE1246" s="194"/>
      <c r="BF1246" s="136">
        <f t="shared" si="1003"/>
        <v>0</v>
      </c>
      <c r="BG1246" s="136">
        <f t="shared" si="984"/>
        <v>0</v>
      </c>
      <c r="BH1246" s="136">
        <f t="shared" si="1004"/>
        <v>0</v>
      </c>
      <c r="BI1246" s="262"/>
      <c r="BJ1246" s="262"/>
      <c r="BK1246" s="263"/>
      <c r="BL1246" s="167"/>
      <c r="BM1246" s="194"/>
      <c r="BN1246" s="194"/>
      <c r="BO1246" s="136">
        <f t="shared" si="1005"/>
        <v>0</v>
      </c>
      <c r="BP1246" s="136">
        <f t="shared" si="985"/>
        <v>0</v>
      </c>
      <c r="BQ1246" s="136">
        <f t="shared" si="1006"/>
        <v>0</v>
      </c>
      <c r="BR1246" s="262"/>
      <c r="BS1246" s="262"/>
      <c r="BT1246" s="263"/>
      <c r="BU1246" s="167"/>
      <c r="BV1246" s="194"/>
      <c r="BW1246" s="194"/>
      <c r="BX1246" s="136">
        <f t="shared" si="1007"/>
        <v>0</v>
      </c>
      <c r="BY1246" s="136">
        <f t="shared" si="986"/>
        <v>0</v>
      </c>
      <c r="BZ1246" s="136">
        <f t="shared" si="1008"/>
        <v>0</v>
      </c>
      <c r="CA1246" s="262"/>
      <c r="CB1246" s="262"/>
      <c r="CC1246" s="263"/>
      <c r="CD1246" s="167"/>
      <c r="CE1246" s="194"/>
      <c r="CF1246" s="194"/>
      <c r="CG1246" s="136">
        <f t="shared" si="1009"/>
        <v>0</v>
      </c>
      <c r="CH1246" s="136">
        <f t="shared" si="987"/>
        <v>0</v>
      </c>
      <c r="CI1246" s="136">
        <f t="shared" si="1010"/>
        <v>0</v>
      </c>
      <c r="CJ1246" s="262"/>
      <c r="CK1246" s="262"/>
      <c r="CL1246" s="263"/>
      <c r="CM1246" s="167"/>
      <c r="CN1246" s="194"/>
      <c r="CO1246" s="194"/>
      <c r="CP1246" s="136">
        <f t="shared" si="1011"/>
        <v>0</v>
      </c>
      <c r="CQ1246" s="136">
        <f t="shared" si="988"/>
        <v>0</v>
      </c>
      <c r="CR1246" s="136">
        <f t="shared" si="1012"/>
        <v>0</v>
      </c>
      <c r="CS1246" s="262"/>
      <c r="CT1246" s="262"/>
      <c r="CU1246" s="263"/>
      <c r="CV1246" s="167"/>
      <c r="CW1246" s="194"/>
      <c r="CX1246" s="194"/>
      <c r="CY1246" s="136">
        <f t="shared" si="1013"/>
        <v>0</v>
      </c>
      <c r="CZ1246" s="136">
        <f t="shared" si="989"/>
        <v>0</v>
      </c>
      <c r="DA1246" s="136">
        <f t="shared" si="1014"/>
        <v>0</v>
      </c>
      <c r="DB1246" s="262"/>
      <c r="DC1246" s="262"/>
      <c r="DD1246" s="263"/>
    </row>
    <row r="1247" spans="1:108" x14ac:dyDescent="0.25">
      <c r="A1247" s="167"/>
      <c r="B1247" s="194"/>
      <c r="C1247" s="194"/>
      <c r="D1247" s="136">
        <f t="shared" si="990"/>
        <v>0</v>
      </c>
      <c r="E1247" s="136">
        <f t="shared" si="991"/>
        <v>0</v>
      </c>
      <c r="F1247" s="136">
        <f t="shared" si="992"/>
        <v>0</v>
      </c>
      <c r="G1247" s="262"/>
      <c r="H1247" s="262"/>
      <c r="I1247" s="263"/>
      <c r="J1247" s="167"/>
      <c r="K1247" s="194"/>
      <c r="L1247" s="194"/>
      <c r="M1247" s="136">
        <f t="shared" si="993"/>
        <v>0</v>
      </c>
      <c r="N1247" s="136">
        <f t="shared" si="979"/>
        <v>0</v>
      </c>
      <c r="O1247" s="136">
        <f t="shared" si="994"/>
        <v>0</v>
      </c>
      <c r="P1247" s="262"/>
      <c r="Q1247" s="262"/>
      <c r="R1247" s="263"/>
      <c r="S1247" s="167"/>
      <c r="T1247" s="194"/>
      <c r="U1247" s="194"/>
      <c r="V1247" s="136">
        <f t="shared" si="995"/>
        <v>0</v>
      </c>
      <c r="W1247" s="136">
        <f t="shared" si="980"/>
        <v>0</v>
      </c>
      <c r="X1247" s="136">
        <f t="shared" si="996"/>
        <v>0</v>
      </c>
      <c r="Y1247" s="262"/>
      <c r="Z1247" s="262"/>
      <c r="AA1247" s="263"/>
      <c r="AB1247" s="167"/>
      <c r="AC1247" s="194"/>
      <c r="AD1247" s="194"/>
      <c r="AE1247" s="136">
        <f t="shared" si="997"/>
        <v>0</v>
      </c>
      <c r="AF1247" s="136">
        <f t="shared" si="981"/>
        <v>0</v>
      </c>
      <c r="AG1247" s="136">
        <f t="shared" si="998"/>
        <v>0</v>
      </c>
      <c r="AH1247" s="262"/>
      <c r="AI1247" s="262"/>
      <c r="AJ1247" s="263"/>
      <c r="AK1247" s="167"/>
      <c r="AL1247" s="194"/>
      <c r="AM1247" s="194"/>
      <c r="AN1247" s="136">
        <f t="shared" si="999"/>
        <v>0</v>
      </c>
      <c r="AO1247" s="136">
        <f t="shared" si="982"/>
        <v>0</v>
      </c>
      <c r="AP1247" s="136">
        <f t="shared" si="1000"/>
        <v>0</v>
      </c>
      <c r="AQ1247" s="262"/>
      <c r="AR1247" s="262"/>
      <c r="AS1247" s="263"/>
      <c r="AT1247" s="167"/>
      <c r="AU1247" s="194"/>
      <c r="AV1247" s="194"/>
      <c r="AW1247" s="136">
        <f t="shared" si="1001"/>
        <v>0</v>
      </c>
      <c r="AX1247" s="136">
        <f t="shared" si="983"/>
        <v>0</v>
      </c>
      <c r="AY1247" s="136">
        <f t="shared" si="1002"/>
        <v>0</v>
      </c>
      <c r="AZ1247" s="262"/>
      <c r="BA1247" s="262"/>
      <c r="BB1247" s="263"/>
      <c r="BC1247" s="167"/>
      <c r="BD1247" s="194"/>
      <c r="BE1247" s="194"/>
      <c r="BF1247" s="136">
        <f t="shared" si="1003"/>
        <v>0</v>
      </c>
      <c r="BG1247" s="136">
        <f t="shared" si="984"/>
        <v>0</v>
      </c>
      <c r="BH1247" s="136">
        <f t="shared" si="1004"/>
        <v>0</v>
      </c>
      <c r="BI1247" s="262"/>
      <c r="BJ1247" s="262"/>
      <c r="BK1247" s="263"/>
      <c r="BL1247" s="167"/>
      <c r="BM1247" s="194"/>
      <c r="BN1247" s="194"/>
      <c r="BO1247" s="136">
        <f t="shared" si="1005"/>
        <v>0</v>
      </c>
      <c r="BP1247" s="136">
        <f t="shared" si="985"/>
        <v>0</v>
      </c>
      <c r="BQ1247" s="136">
        <f t="shared" si="1006"/>
        <v>0</v>
      </c>
      <c r="BR1247" s="262"/>
      <c r="BS1247" s="262"/>
      <c r="BT1247" s="263"/>
      <c r="BU1247" s="167"/>
      <c r="BV1247" s="194"/>
      <c r="BW1247" s="194"/>
      <c r="BX1247" s="136">
        <f t="shared" si="1007"/>
        <v>0</v>
      </c>
      <c r="BY1247" s="136">
        <f t="shared" si="986"/>
        <v>0</v>
      </c>
      <c r="BZ1247" s="136">
        <f t="shared" si="1008"/>
        <v>0</v>
      </c>
      <c r="CA1247" s="262"/>
      <c r="CB1247" s="262"/>
      <c r="CC1247" s="263"/>
      <c r="CD1247" s="167"/>
      <c r="CE1247" s="194"/>
      <c r="CF1247" s="194"/>
      <c r="CG1247" s="136">
        <f t="shared" si="1009"/>
        <v>0</v>
      </c>
      <c r="CH1247" s="136">
        <f t="shared" si="987"/>
        <v>0</v>
      </c>
      <c r="CI1247" s="136">
        <f t="shared" si="1010"/>
        <v>0</v>
      </c>
      <c r="CJ1247" s="262"/>
      <c r="CK1247" s="262"/>
      <c r="CL1247" s="263"/>
      <c r="CM1247" s="167"/>
      <c r="CN1247" s="194"/>
      <c r="CO1247" s="194"/>
      <c r="CP1247" s="136">
        <f t="shared" si="1011"/>
        <v>0</v>
      </c>
      <c r="CQ1247" s="136">
        <f t="shared" si="988"/>
        <v>0</v>
      </c>
      <c r="CR1247" s="136">
        <f t="shared" si="1012"/>
        <v>0</v>
      </c>
      <c r="CS1247" s="262"/>
      <c r="CT1247" s="262"/>
      <c r="CU1247" s="263"/>
      <c r="CV1247" s="167"/>
      <c r="CW1247" s="194"/>
      <c r="CX1247" s="194"/>
      <c r="CY1247" s="136">
        <f t="shared" si="1013"/>
        <v>0</v>
      </c>
      <c r="CZ1247" s="136">
        <f t="shared" si="989"/>
        <v>0</v>
      </c>
      <c r="DA1247" s="136">
        <f t="shared" si="1014"/>
        <v>0</v>
      </c>
      <c r="DB1247" s="262"/>
      <c r="DC1247" s="262"/>
      <c r="DD1247" s="263"/>
    </row>
    <row r="1248" spans="1:108" x14ac:dyDescent="0.25">
      <c r="A1248" s="167"/>
      <c r="B1248" s="194"/>
      <c r="C1248" s="194"/>
      <c r="D1248" s="136">
        <f t="shared" si="990"/>
        <v>0</v>
      </c>
      <c r="E1248" s="136">
        <f t="shared" si="991"/>
        <v>0</v>
      </c>
      <c r="F1248" s="136">
        <f t="shared" si="992"/>
        <v>0</v>
      </c>
      <c r="G1248" s="262"/>
      <c r="H1248" s="262"/>
      <c r="I1248" s="263"/>
      <c r="J1248" s="167"/>
      <c r="K1248" s="194"/>
      <c r="L1248" s="194"/>
      <c r="M1248" s="136">
        <f t="shared" si="993"/>
        <v>0</v>
      </c>
      <c r="N1248" s="136">
        <f t="shared" si="979"/>
        <v>0</v>
      </c>
      <c r="O1248" s="136">
        <f t="shared" si="994"/>
        <v>0</v>
      </c>
      <c r="P1248" s="262"/>
      <c r="Q1248" s="262"/>
      <c r="R1248" s="263"/>
      <c r="S1248" s="167"/>
      <c r="T1248" s="194"/>
      <c r="U1248" s="194"/>
      <c r="V1248" s="136">
        <f t="shared" si="995"/>
        <v>0</v>
      </c>
      <c r="W1248" s="136">
        <f t="shared" si="980"/>
        <v>0</v>
      </c>
      <c r="X1248" s="136">
        <f t="shared" si="996"/>
        <v>0</v>
      </c>
      <c r="Y1248" s="262"/>
      <c r="Z1248" s="262"/>
      <c r="AA1248" s="263"/>
      <c r="AB1248" s="167"/>
      <c r="AC1248" s="194"/>
      <c r="AD1248" s="194"/>
      <c r="AE1248" s="136">
        <f t="shared" si="997"/>
        <v>0</v>
      </c>
      <c r="AF1248" s="136">
        <f t="shared" si="981"/>
        <v>0</v>
      </c>
      <c r="AG1248" s="136">
        <f t="shared" si="998"/>
        <v>0</v>
      </c>
      <c r="AH1248" s="262"/>
      <c r="AI1248" s="262"/>
      <c r="AJ1248" s="263"/>
      <c r="AK1248" s="167"/>
      <c r="AL1248" s="194"/>
      <c r="AM1248" s="194"/>
      <c r="AN1248" s="136">
        <f t="shared" si="999"/>
        <v>0</v>
      </c>
      <c r="AO1248" s="136">
        <f t="shared" si="982"/>
        <v>0</v>
      </c>
      <c r="AP1248" s="136">
        <f t="shared" si="1000"/>
        <v>0</v>
      </c>
      <c r="AQ1248" s="262"/>
      <c r="AR1248" s="262"/>
      <c r="AS1248" s="263"/>
      <c r="AT1248" s="167"/>
      <c r="AU1248" s="194"/>
      <c r="AV1248" s="194"/>
      <c r="AW1248" s="136">
        <f t="shared" si="1001"/>
        <v>0</v>
      </c>
      <c r="AX1248" s="136">
        <f t="shared" si="983"/>
        <v>0</v>
      </c>
      <c r="AY1248" s="136">
        <f t="shared" si="1002"/>
        <v>0</v>
      </c>
      <c r="AZ1248" s="262"/>
      <c r="BA1248" s="262"/>
      <c r="BB1248" s="263"/>
      <c r="BC1248" s="167"/>
      <c r="BD1248" s="194"/>
      <c r="BE1248" s="194"/>
      <c r="BF1248" s="136">
        <f t="shared" si="1003"/>
        <v>0</v>
      </c>
      <c r="BG1248" s="136">
        <f t="shared" si="984"/>
        <v>0</v>
      </c>
      <c r="BH1248" s="136">
        <f t="shared" si="1004"/>
        <v>0</v>
      </c>
      <c r="BI1248" s="262"/>
      <c r="BJ1248" s="262"/>
      <c r="BK1248" s="263"/>
      <c r="BL1248" s="167"/>
      <c r="BM1248" s="194"/>
      <c r="BN1248" s="194"/>
      <c r="BO1248" s="136">
        <f t="shared" si="1005"/>
        <v>0</v>
      </c>
      <c r="BP1248" s="136">
        <f t="shared" si="985"/>
        <v>0</v>
      </c>
      <c r="BQ1248" s="136">
        <f t="shared" si="1006"/>
        <v>0</v>
      </c>
      <c r="BR1248" s="262"/>
      <c r="BS1248" s="262"/>
      <c r="BT1248" s="263"/>
      <c r="BU1248" s="167"/>
      <c r="BV1248" s="194"/>
      <c r="BW1248" s="194"/>
      <c r="BX1248" s="136">
        <f t="shared" si="1007"/>
        <v>0</v>
      </c>
      <c r="BY1248" s="136">
        <f t="shared" si="986"/>
        <v>0</v>
      </c>
      <c r="BZ1248" s="136">
        <f t="shared" si="1008"/>
        <v>0</v>
      </c>
      <c r="CA1248" s="262"/>
      <c r="CB1248" s="262"/>
      <c r="CC1248" s="263"/>
      <c r="CD1248" s="167"/>
      <c r="CE1248" s="194"/>
      <c r="CF1248" s="194"/>
      <c r="CG1248" s="136">
        <f t="shared" si="1009"/>
        <v>0</v>
      </c>
      <c r="CH1248" s="136">
        <f t="shared" si="987"/>
        <v>0</v>
      </c>
      <c r="CI1248" s="136">
        <f t="shared" si="1010"/>
        <v>0</v>
      </c>
      <c r="CJ1248" s="262"/>
      <c r="CK1248" s="262"/>
      <c r="CL1248" s="263"/>
      <c r="CM1248" s="167"/>
      <c r="CN1248" s="194"/>
      <c r="CO1248" s="194"/>
      <c r="CP1248" s="136">
        <f t="shared" si="1011"/>
        <v>0</v>
      </c>
      <c r="CQ1248" s="136">
        <f t="shared" si="988"/>
        <v>0</v>
      </c>
      <c r="CR1248" s="136">
        <f t="shared" si="1012"/>
        <v>0</v>
      </c>
      <c r="CS1248" s="262"/>
      <c r="CT1248" s="262"/>
      <c r="CU1248" s="263"/>
      <c r="CV1248" s="167"/>
      <c r="CW1248" s="194"/>
      <c r="CX1248" s="194"/>
      <c r="CY1248" s="136">
        <f t="shared" si="1013"/>
        <v>0</v>
      </c>
      <c r="CZ1248" s="136">
        <f t="shared" si="989"/>
        <v>0</v>
      </c>
      <c r="DA1248" s="136">
        <f t="shared" si="1014"/>
        <v>0</v>
      </c>
      <c r="DB1248" s="262"/>
      <c r="DC1248" s="262"/>
      <c r="DD1248" s="263"/>
    </row>
    <row r="1249" spans="1:108" x14ac:dyDescent="0.25">
      <c r="A1249" s="167"/>
      <c r="B1249" s="194"/>
      <c r="C1249" s="194"/>
      <c r="D1249" s="136">
        <f t="shared" si="990"/>
        <v>0</v>
      </c>
      <c r="E1249" s="136">
        <f t="shared" si="991"/>
        <v>0</v>
      </c>
      <c r="F1249" s="136">
        <f t="shared" si="992"/>
        <v>0</v>
      </c>
      <c r="G1249" s="262"/>
      <c r="H1249" s="262"/>
      <c r="I1249" s="263"/>
      <c r="J1249" s="167"/>
      <c r="K1249" s="194"/>
      <c r="L1249" s="194"/>
      <c r="M1249" s="136">
        <f t="shared" si="993"/>
        <v>0</v>
      </c>
      <c r="N1249" s="136">
        <f t="shared" si="979"/>
        <v>0</v>
      </c>
      <c r="O1249" s="136">
        <f t="shared" si="994"/>
        <v>0</v>
      </c>
      <c r="P1249" s="262"/>
      <c r="Q1249" s="262"/>
      <c r="R1249" s="263"/>
      <c r="S1249" s="167"/>
      <c r="T1249" s="194"/>
      <c r="U1249" s="194"/>
      <c r="V1249" s="136">
        <f t="shared" si="995"/>
        <v>0</v>
      </c>
      <c r="W1249" s="136">
        <f t="shared" si="980"/>
        <v>0</v>
      </c>
      <c r="X1249" s="136">
        <f t="shared" si="996"/>
        <v>0</v>
      </c>
      <c r="Y1249" s="262"/>
      <c r="Z1249" s="262"/>
      <c r="AA1249" s="263"/>
      <c r="AB1249" s="167"/>
      <c r="AC1249" s="194"/>
      <c r="AD1249" s="194"/>
      <c r="AE1249" s="136">
        <f t="shared" si="997"/>
        <v>0</v>
      </c>
      <c r="AF1249" s="136">
        <f t="shared" si="981"/>
        <v>0</v>
      </c>
      <c r="AG1249" s="136">
        <f t="shared" si="998"/>
        <v>0</v>
      </c>
      <c r="AH1249" s="262"/>
      <c r="AI1249" s="262"/>
      <c r="AJ1249" s="263"/>
      <c r="AK1249" s="167"/>
      <c r="AL1249" s="194"/>
      <c r="AM1249" s="194"/>
      <c r="AN1249" s="136">
        <f t="shared" si="999"/>
        <v>0</v>
      </c>
      <c r="AO1249" s="136">
        <f t="shared" si="982"/>
        <v>0</v>
      </c>
      <c r="AP1249" s="136">
        <f t="shared" si="1000"/>
        <v>0</v>
      </c>
      <c r="AQ1249" s="262"/>
      <c r="AR1249" s="262"/>
      <c r="AS1249" s="263"/>
      <c r="AT1249" s="167"/>
      <c r="AU1249" s="194"/>
      <c r="AV1249" s="194"/>
      <c r="AW1249" s="136">
        <f t="shared" si="1001"/>
        <v>0</v>
      </c>
      <c r="AX1249" s="136">
        <f t="shared" si="983"/>
        <v>0</v>
      </c>
      <c r="AY1249" s="136">
        <f t="shared" si="1002"/>
        <v>0</v>
      </c>
      <c r="AZ1249" s="262"/>
      <c r="BA1249" s="262"/>
      <c r="BB1249" s="263"/>
      <c r="BC1249" s="167"/>
      <c r="BD1249" s="194"/>
      <c r="BE1249" s="194"/>
      <c r="BF1249" s="136">
        <f t="shared" si="1003"/>
        <v>0</v>
      </c>
      <c r="BG1249" s="136">
        <f t="shared" si="984"/>
        <v>0</v>
      </c>
      <c r="BH1249" s="136">
        <f t="shared" si="1004"/>
        <v>0</v>
      </c>
      <c r="BI1249" s="262"/>
      <c r="BJ1249" s="262"/>
      <c r="BK1249" s="263"/>
      <c r="BL1249" s="167"/>
      <c r="BM1249" s="194"/>
      <c r="BN1249" s="194"/>
      <c r="BO1249" s="136">
        <f t="shared" si="1005"/>
        <v>0</v>
      </c>
      <c r="BP1249" s="136">
        <f t="shared" si="985"/>
        <v>0</v>
      </c>
      <c r="BQ1249" s="136">
        <f t="shared" si="1006"/>
        <v>0</v>
      </c>
      <c r="BR1249" s="262"/>
      <c r="BS1249" s="262"/>
      <c r="BT1249" s="263"/>
      <c r="BU1249" s="167"/>
      <c r="BV1249" s="194"/>
      <c r="BW1249" s="194"/>
      <c r="BX1249" s="136">
        <f t="shared" si="1007"/>
        <v>0</v>
      </c>
      <c r="BY1249" s="136">
        <f t="shared" si="986"/>
        <v>0</v>
      </c>
      <c r="BZ1249" s="136">
        <f t="shared" si="1008"/>
        <v>0</v>
      </c>
      <c r="CA1249" s="262"/>
      <c r="CB1249" s="262"/>
      <c r="CC1249" s="263"/>
      <c r="CD1249" s="167"/>
      <c r="CE1249" s="194"/>
      <c r="CF1249" s="194"/>
      <c r="CG1249" s="136">
        <f t="shared" si="1009"/>
        <v>0</v>
      </c>
      <c r="CH1249" s="136">
        <f t="shared" si="987"/>
        <v>0</v>
      </c>
      <c r="CI1249" s="136">
        <f t="shared" si="1010"/>
        <v>0</v>
      </c>
      <c r="CJ1249" s="262"/>
      <c r="CK1249" s="262"/>
      <c r="CL1249" s="263"/>
      <c r="CM1249" s="167"/>
      <c r="CN1249" s="194"/>
      <c r="CO1249" s="194"/>
      <c r="CP1249" s="136">
        <f t="shared" si="1011"/>
        <v>0</v>
      </c>
      <c r="CQ1249" s="136">
        <f t="shared" si="988"/>
        <v>0</v>
      </c>
      <c r="CR1249" s="136">
        <f t="shared" si="1012"/>
        <v>0</v>
      </c>
      <c r="CS1249" s="262"/>
      <c r="CT1249" s="262"/>
      <c r="CU1249" s="263"/>
      <c r="CV1249" s="167"/>
      <c r="CW1249" s="194"/>
      <c r="CX1249" s="194"/>
      <c r="CY1249" s="136">
        <f t="shared" si="1013"/>
        <v>0</v>
      </c>
      <c r="CZ1249" s="136">
        <f t="shared" si="989"/>
        <v>0</v>
      </c>
      <c r="DA1249" s="136">
        <f t="shared" si="1014"/>
        <v>0</v>
      </c>
      <c r="DB1249" s="262"/>
      <c r="DC1249" s="262"/>
      <c r="DD1249" s="263"/>
    </row>
    <row r="1250" spans="1:108" x14ac:dyDescent="0.25">
      <c r="A1250" s="167"/>
      <c r="B1250" s="194"/>
      <c r="C1250" s="194"/>
      <c r="D1250" s="136">
        <f t="shared" si="990"/>
        <v>0</v>
      </c>
      <c r="E1250" s="136">
        <f t="shared" si="991"/>
        <v>0</v>
      </c>
      <c r="F1250" s="136">
        <f t="shared" si="992"/>
        <v>0</v>
      </c>
      <c r="G1250" s="262"/>
      <c r="H1250" s="262"/>
      <c r="I1250" s="263"/>
      <c r="J1250" s="167"/>
      <c r="K1250" s="194"/>
      <c r="L1250" s="194"/>
      <c r="M1250" s="136">
        <f t="shared" si="993"/>
        <v>0</v>
      </c>
      <c r="N1250" s="136">
        <f t="shared" si="979"/>
        <v>0</v>
      </c>
      <c r="O1250" s="136">
        <f t="shared" si="994"/>
        <v>0</v>
      </c>
      <c r="P1250" s="262"/>
      <c r="Q1250" s="262"/>
      <c r="R1250" s="263"/>
      <c r="S1250" s="167"/>
      <c r="T1250" s="194"/>
      <c r="U1250" s="194"/>
      <c r="V1250" s="136">
        <f t="shared" si="995"/>
        <v>0</v>
      </c>
      <c r="W1250" s="136">
        <f t="shared" si="980"/>
        <v>0</v>
      </c>
      <c r="X1250" s="136">
        <f t="shared" si="996"/>
        <v>0</v>
      </c>
      <c r="Y1250" s="262"/>
      <c r="Z1250" s="262"/>
      <c r="AA1250" s="263"/>
      <c r="AB1250" s="167"/>
      <c r="AC1250" s="194"/>
      <c r="AD1250" s="194"/>
      <c r="AE1250" s="136">
        <f t="shared" si="997"/>
        <v>0</v>
      </c>
      <c r="AF1250" s="136">
        <f t="shared" si="981"/>
        <v>0</v>
      </c>
      <c r="AG1250" s="136">
        <f t="shared" si="998"/>
        <v>0</v>
      </c>
      <c r="AH1250" s="262"/>
      <c r="AI1250" s="262"/>
      <c r="AJ1250" s="263"/>
      <c r="AK1250" s="167"/>
      <c r="AL1250" s="194"/>
      <c r="AM1250" s="194"/>
      <c r="AN1250" s="136">
        <f t="shared" si="999"/>
        <v>0</v>
      </c>
      <c r="AO1250" s="136">
        <f t="shared" si="982"/>
        <v>0</v>
      </c>
      <c r="AP1250" s="136">
        <f t="shared" si="1000"/>
        <v>0</v>
      </c>
      <c r="AQ1250" s="262"/>
      <c r="AR1250" s="262"/>
      <c r="AS1250" s="263"/>
      <c r="AT1250" s="167"/>
      <c r="AU1250" s="194"/>
      <c r="AV1250" s="194"/>
      <c r="AW1250" s="136">
        <f t="shared" si="1001"/>
        <v>0</v>
      </c>
      <c r="AX1250" s="136">
        <f t="shared" si="983"/>
        <v>0</v>
      </c>
      <c r="AY1250" s="136">
        <f t="shared" si="1002"/>
        <v>0</v>
      </c>
      <c r="AZ1250" s="262"/>
      <c r="BA1250" s="262"/>
      <c r="BB1250" s="263"/>
      <c r="BC1250" s="167"/>
      <c r="BD1250" s="194"/>
      <c r="BE1250" s="194"/>
      <c r="BF1250" s="136">
        <f t="shared" si="1003"/>
        <v>0</v>
      </c>
      <c r="BG1250" s="136">
        <f t="shared" si="984"/>
        <v>0</v>
      </c>
      <c r="BH1250" s="136">
        <f t="shared" si="1004"/>
        <v>0</v>
      </c>
      <c r="BI1250" s="262"/>
      <c r="BJ1250" s="262"/>
      <c r="BK1250" s="263"/>
      <c r="BL1250" s="167"/>
      <c r="BM1250" s="194"/>
      <c r="BN1250" s="194"/>
      <c r="BO1250" s="136">
        <f t="shared" si="1005"/>
        <v>0</v>
      </c>
      <c r="BP1250" s="136">
        <f t="shared" si="985"/>
        <v>0</v>
      </c>
      <c r="BQ1250" s="136">
        <f t="shared" si="1006"/>
        <v>0</v>
      </c>
      <c r="BR1250" s="262"/>
      <c r="BS1250" s="262"/>
      <c r="BT1250" s="263"/>
      <c r="BU1250" s="167"/>
      <c r="BV1250" s="194"/>
      <c r="BW1250" s="194"/>
      <c r="BX1250" s="136">
        <f t="shared" si="1007"/>
        <v>0</v>
      </c>
      <c r="BY1250" s="136">
        <f t="shared" si="986"/>
        <v>0</v>
      </c>
      <c r="BZ1250" s="136">
        <f t="shared" si="1008"/>
        <v>0</v>
      </c>
      <c r="CA1250" s="262"/>
      <c r="CB1250" s="262"/>
      <c r="CC1250" s="263"/>
      <c r="CD1250" s="167"/>
      <c r="CE1250" s="194"/>
      <c r="CF1250" s="194"/>
      <c r="CG1250" s="136">
        <f t="shared" si="1009"/>
        <v>0</v>
      </c>
      <c r="CH1250" s="136">
        <f t="shared" si="987"/>
        <v>0</v>
      </c>
      <c r="CI1250" s="136">
        <f t="shared" si="1010"/>
        <v>0</v>
      </c>
      <c r="CJ1250" s="262"/>
      <c r="CK1250" s="262"/>
      <c r="CL1250" s="263"/>
      <c r="CM1250" s="167"/>
      <c r="CN1250" s="194"/>
      <c r="CO1250" s="194"/>
      <c r="CP1250" s="136">
        <f t="shared" si="1011"/>
        <v>0</v>
      </c>
      <c r="CQ1250" s="136">
        <f t="shared" si="988"/>
        <v>0</v>
      </c>
      <c r="CR1250" s="136">
        <f t="shared" si="1012"/>
        <v>0</v>
      </c>
      <c r="CS1250" s="262"/>
      <c r="CT1250" s="262"/>
      <c r="CU1250" s="263"/>
      <c r="CV1250" s="167"/>
      <c r="CW1250" s="194"/>
      <c r="CX1250" s="194"/>
      <c r="CY1250" s="136">
        <f t="shared" si="1013"/>
        <v>0</v>
      </c>
      <c r="CZ1250" s="136">
        <f t="shared" si="989"/>
        <v>0</v>
      </c>
      <c r="DA1250" s="136">
        <f t="shared" si="1014"/>
        <v>0</v>
      </c>
      <c r="DB1250" s="262"/>
      <c r="DC1250" s="262"/>
      <c r="DD1250" s="263"/>
    </row>
    <row r="1251" spans="1:108" x14ac:dyDescent="0.25">
      <c r="A1251" s="167"/>
      <c r="B1251" s="194"/>
      <c r="C1251" s="194"/>
      <c r="D1251" s="136">
        <f t="shared" si="990"/>
        <v>0</v>
      </c>
      <c r="E1251" s="136">
        <f t="shared" si="991"/>
        <v>0</v>
      </c>
      <c r="F1251" s="136">
        <f t="shared" si="992"/>
        <v>0</v>
      </c>
      <c r="G1251" s="262"/>
      <c r="H1251" s="262"/>
      <c r="I1251" s="263"/>
      <c r="J1251" s="167"/>
      <c r="K1251" s="194"/>
      <c r="L1251" s="194"/>
      <c r="M1251" s="136">
        <f t="shared" si="993"/>
        <v>0</v>
      </c>
      <c r="N1251" s="136">
        <f t="shared" si="979"/>
        <v>0</v>
      </c>
      <c r="O1251" s="136">
        <f t="shared" si="994"/>
        <v>0</v>
      </c>
      <c r="P1251" s="262"/>
      <c r="Q1251" s="262"/>
      <c r="R1251" s="263"/>
      <c r="S1251" s="167"/>
      <c r="T1251" s="194"/>
      <c r="U1251" s="194"/>
      <c r="V1251" s="136">
        <f t="shared" si="995"/>
        <v>0</v>
      </c>
      <c r="W1251" s="136">
        <f t="shared" si="980"/>
        <v>0</v>
      </c>
      <c r="X1251" s="136">
        <f t="shared" si="996"/>
        <v>0</v>
      </c>
      <c r="Y1251" s="262"/>
      <c r="Z1251" s="262"/>
      <c r="AA1251" s="263"/>
      <c r="AB1251" s="167"/>
      <c r="AC1251" s="194"/>
      <c r="AD1251" s="194"/>
      <c r="AE1251" s="136">
        <f t="shared" si="997"/>
        <v>0</v>
      </c>
      <c r="AF1251" s="136">
        <f t="shared" si="981"/>
        <v>0</v>
      </c>
      <c r="AG1251" s="136">
        <f t="shared" si="998"/>
        <v>0</v>
      </c>
      <c r="AH1251" s="262"/>
      <c r="AI1251" s="262"/>
      <c r="AJ1251" s="263"/>
      <c r="AK1251" s="167"/>
      <c r="AL1251" s="194"/>
      <c r="AM1251" s="194"/>
      <c r="AN1251" s="136">
        <f t="shared" si="999"/>
        <v>0</v>
      </c>
      <c r="AO1251" s="136">
        <f t="shared" si="982"/>
        <v>0</v>
      </c>
      <c r="AP1251" s="136">
        <f t="shared" si="1000"/>
        <v>0</v>
      </c>
      <c r="AQ1251" s="262"/>
      <c r="AR1251" s="262"/>
      <c r="AS1251" s="263"/>
      <c r="AT1251" s="167"/>
      <c r="AU1251" s="194"/>
      <c r="AV1251" s="194"/>
      <c r="AW1251" s="136">
        <f t="shared" si="1001"/>
        <v>0</v>
      </c>
      <c r="AX1251" s="136">
        <f t="shared" si="983"/>
        <v>0</v>
      </c>
      <c r="AY1251" s="136">
        <f t="shared" si="1002"/>
        <v>0</v>
      </c>
      <c r="AZ1251" s="262"/>
      <c r="BA1251" s="262"/>
      <c r="BB1251" s="263"/>
      <c r="BC1251" s="167"/>
      <c r="BD1251" s="194"/>
      <c r="BE1251" s="194"/>
      <c r="BF1251" s="136">
        <f t="shared" si="1003"/>
        <v>0</v>
      </c>
      <c r="BG1251" s="136">
        <f t="shared" si="984"/>
        <v>0</v>
      </c>
      <c r="BH1251" s="136">
        <f t="shared" si="1004"/>
        <v>0</v>
      </c>
      <c r="BI1251" s="262"/>
      <c r="BJ1251" s="262"/>
      <c r="BK1251" s="263"/>
      <c r="BL1251" s="167"/>
      <c r="BM1251" s="194"/>
      <c r="BN1251" s="194"/>
      <c r="BO1251" s="136">
        <f t="shared" si="1005"/>
        <v>0</v>
      </c>
      <c r="BP1251" s="136">
        <f t="shared" si="985"/>
        <v>0</v>
      </c>
      <c r="BQ1251" s="136">
        <f t="shared" si="1006"/>
        <v>0</v>
      </c>
      <c r="BR1251" s="262"/>
      <c r="BS1251" s="262"/>
      <c r="BT1251" s="263"/>
      <c r="BU1251" s="167"/>
      <c r="BV1251" s="194"/>
      <c r="BW1251" s="194"/>
      <c r="BX1251" s="136">
        <f t="shared" si="1007"/>
        <v>0</v>
      </c>
      <c r="BY1251" s="136">
        <f t="shared" si="986"/>
        <v>0</v>
      </c>
      <c r="BZ1251" s="136">
        <f t="shared" si="1008"/>
        <v>0</v>
      </c>
      <c r="CA1251" s="262"/>
      <c r="CB1251" s="262"/>
      <c r="CC1251" s="263"/>
      <c r="CD1251" s="167"/>
      <c r="CE1251" s="194"/>
      <c r="CF1251" s="194"/>
      <c r="CG1251" s="136">
        <f t="shared" si="1009"/>
        <v>0</v>
      </c>
      <c r="CH1251" s="136">
        <f t="shared" si="987"/>
        <v>0</v>
      </c>
      <c r="CI1251" s="136">
        <f t="shared" si="1010"/>
        <v>0</v>
      </c>
      <c r="CJ1251" s="262"/>
      <c r="CK1251" s="262"/>
      <c r="CL1251" s="263"/>
      <c r="CM1251" s="167"/>
      <c r="CN1251" s="194"/>
      <c r="CO1251" s="194"/>
      <c r="CP1251" s="136">
        <f t="shared" si="1011"/>
        <v>0</v>
      </c>
      <c r="CQ1251" s="136">
        <f t="shared" si="988"/>
        <v>0</v>
      </c>
      <c r="CR1251" s="136">
        <f t="shared" si="1012"/>
        <v>0</v>
      </c>
      <c r="CS1251" s="262"/>
      <c r="CT1251" s="262"/>
      <c r="CU1251" s="263"/>
      <c r="CV1251" s="167"/>
      <c r="CW1251" s="194"/>
      <c r="CX1251" s="194"/>
      <c r="CY1251" s="136">
        <f t="shared" si="1013"/>
        <v>0</v>
      </c>
      <c r="CZ1251" s="136">
        <f t="shared" si="989"/>
        <v>0</v>
      </c>
      <c r="DA1251" s="136">
        <f t="shared" si="1014"/>
        <v>0</v>
      </c>
      <c r="DB1251" s="262"/>
      <c r="DC1251" s="262"/>
      <c r="DD1251" s="263"/>
    </row>
    <row r="1252" spans="1:108" x14ac:dyDescent="0.25">
      <c r="A1252" s="167"/>
      <c r="B1252" s="194"/>
      <c r="C1252" s="194"/>
      <c r="D1252" s="136">
        <f t="shared" si="990"/>
        <v>0</v>
      </c>
      <c r="E1252" s="136">
        <f t="shared" si="991"/>
        <v>0</v>
      </c>
      <c r="F1252" s="136">
        <f t="shared" si="992"/>
        <v>0</v>
      </c>
      <c r="G1252" s="262"/>
      <c r="H1252" s="262"/>
      <c r="I1252" s="263"/>
      <c r="J1252" s="167"/>
      <c r="K1252" s="194"/>
      <c r="L1252" s="194"/>
      <c r="M1252" s="136">
        <f t="shared" si="993"/>
        <v>0</v>
      </c>
      <c r="N1252" s="136">
        <f t="shared" si="979"/>
        <v>0</v>
      </c>
      <c r="O1252" s="136">
        <f t="shared" si="994"/>
        <v>0</v>
      </c>
      <c r="P1252" s="262"/>
      <c r="Q1252" s="262"/>
      <c r="R1252" s="263"/>
      <c r="S1252" s="167"/>
      <c r="T1252" s="194"/>
      <c r="U1252" s="194"/>
      <c r="V1252" s="136">
        <f t="shared" si="995"/>
        <v>0</v>
      </c>
      <c r="W1252" s="136">
        <f t="shared" si="980"/>
        <v>0</v>
      </c>
      <c r="X1252" s="136">
        <f t="shared" si="996"/>
        <v>0</v>
      </c>
      <c r="Y1252" s="262"/>
      <c r="Z1252" s="262"/>
      <c r="AA1252" s="263"/>
      <c r="AB1252" s="167"/>
      <c r="AC1252" s="194"/>
      <c r="AD1252" s="194"/>
      <c r="AE1252" s="136">
        <f t="shared" si="997"/>
        <v>0</v>
      </c>
      <c r="AF1252" s="136">
        <f t="shared" si="981"/>
        <v>0</v>
      </c>
      <c r="AG1252" s="136">
        <f t="shared" si="998"/>
        <v>0</v>
      </c>
      <c r="AH1252" s="262"/>
      <c r="AI1252" s="262"/>
      <c r="AJ1252" s="263"/>
      <c r="AK1252" s="167"/>
      <c r="AL1252" s="194"/>
      <c r="AM1252" s="194"/>
      <c r="AN1252" s="136">
        <f t="shared" si="999"/>
        <v>0</v>
      </c>
      <c r="AO1252" s="136">
        <f t="shared" si="982"/>
        <v>0</v>
      </c>
      <c r="AP1252" s="136">
        <f t="shared" si="1000"/>
        <v>0</v>
      </c>
      <c r="AQ1252" s="262"/>
      <c r="AR1252" s="262"/>
      <c r="AS1252" s="263"/>
      <c r="AT1252" s="167"/>
      <c r="AU1252" s="194"/>
      <c r="AV1252" s="194"/>
      <c r="AW1252" s="136">
        <f t="shared" si="1001"/>
        <v>0</v>
      </c>
      <c r="AX1252" s="136">
        <f t="shared" si="983"/>
        <v>0</v>
      </c>
      <c r="AY1252" s="136">
        <f t="shared" si="1002"/>
        <v>0</v>
      </c>
      <c r="AZ1252" s="262"/>
      <c r="BA1252" s="262"/>
      <c r="BB1252" s="263"/>
      <c r="BC1252" s="167"/>
      <c r="BD1252" s="194"/>
      <c r="BE1252" s="194"/>
      <c r="BF1252" s="136">
        <f t="shared" si="1003"/>
        <v>0</v>
      </c>
      <c r="BG1252" s="136">
        <f t="shared" si="984"/>
        <v>0</v>
      </c>
      <c r="BH1252" s="136">
        <f t="shared" si="1004"/>
        <v>0</v>
      </c>
      <c r="BI1252" s="262"/>
      <c r="BJ1252" s="262"/>
      <c r="BK1252" s="263"/>
      <c r="BL1252" s="167"/>
      <c r="BM1252" s="194"/>
      <c r="BN1252" s="194"/>
      <c r="BO1252" s="136">
        <f t="shared" si="1005"/>
        <v>0</v>
      </c>
      <c r="BP1252" s="136">
        <f t="shared" si="985"/>
        <v>0</v>
      </c>
      <c r="BQ1252" s="136">
        <f t="shared" si="1006"/>
        <v>0</v>
      </c>
      <c r="BR1252" s="262"/>
      <c r="BS1252" s="262"/>
      <c r="BT1252" s="263"/>
      <c r="BU1252" s="167"/>
      <c r="BV1252" s="194"/>
      <c r="BW1252" s="194"/>
      <c r="BX1252" s="136">
        <f t="shared" si="1007"/>
        <v>0</v>
      </c>
      <c r="BY1252" s="136">
        <f t="shared" si="986"/>
        <v>0</v>
      </c>
      <c r="BZ1252" s="136">
        <f t="shared" si="1008"/>
        <v>0</v>
      </c>
      <c r="CA1252" s="262"/>
      <c r="CB1252" s="262"/>
      <c r="CC1252" s="263"/>
      <c r="CD1252" s="167"/>
      <c r="CE1252" s="194"/>
      <c r="CF1252" s="194"/>
      <c r="CG1252" s="136">
        <f t="shared" si="1009"/>
        <v>0</v>
      </c>
      <c r="CH1252" s="136">
        <f t="shared" si="987"/>
        <v>0</v>
      </c>
      <c r="CI1252" s="136">
        <f t="shared" si="1010"/>
        <v>0</v>
      </c>
      <c r="CJ1252" s="262"/>
      <c r="CK1252" s="262"/>
      <c r="CL1252" s="263"/>
      <c r="CM1252" s="167"/>
      <c r="CN1252" s="194"/>
      <c r="CO1252" s="194"/>
      <c r="CP1252" s="136">
        <f t="shared" si="1011"/>
        <v>0</v>
      </c>
      <c r="CQ1252" s="136">
        <f t="shared" si="988"/>
        <v>0</v>
      </c>
      <c r="CR1252" s="136">
        <f t="shared" si="1012"/>
        <v>0</v>
      </c>
      <c r="CS1252" s="262"/>
      <c r="CT1252" s="262"/>
      <c r="CU1252" s="263"/>
      <c r="CV1252" s="167"/>
      <c r="CW1252" s="194"/>
      <c r="CX1252" s="194"/>
      <c r="CY1252" s="136">
        <f t="shared" si="1013"/>
        <v>0</v>
      </c>
      <c r="CZ1252" s="136">
        <f t="shared" si="989"/>
        <v>0</v>
      </c>
      <c r="DA1252" s="136">
        <f t="shared" si="1014"/>
        <v>0</v>
      </c>
      <c r="DB1252" s="262"/>
      <c r="DC1252" s="262"/>
      <c r="DD1252" s="263"/>
    </row>
    <row r="1253" spans="1:108" x14ac:dyDescent="0.25">
      <c r="A1253" s="167"/>
      <c r="B1253" s="194"/>
      <c r="C1253" s="194"/>
      <c r="D1253" s="136">
        <f t="shared" si="990"/>
        <v>0</v>
      </c>
      <c r="E1253" s="136">
        <f t="shared" si="991"/>
        <v>0</v>
      </c>
      <c r="F1253" s="136">
        <f t="shared" si="992"/>
        <v>0</v>
      </c>
      <c r="G1253" s="262"/>
      <c r="H1253" s="262"/>
      <c r="I1253" s="263"/>
      <c r="J1253" s="167"/>
      <c r="K1253" s="194"/>
      <c r="L1253" s="194"/>
      <c r="M1253" s="136">
        <f t="shared" si="993"/>
        <v>0</v>
      </c>
      <c r="N1253" s="136">
        <f t="shared" si="979"/>
        <v>0</v>
      </c>
      <c r="O1253" s="136">
        <f t="shared" si="994"/>
        <v>0</v>
      </c>
      <c r="P1253" s="262"/>
      <c r="Q1253" s="262"/>
      <c r="R1253" s="263"/>
      <c r="S1253" s="167"/>
      <c r="T1253" s="194"/>
      <c r="U1253" s="194"/>
      <c r="V1253" s="136">
        <f t="shared" si="995"/>
        <v>0</v>
      </c>
      <c r="W1253" s="136">
        <f t="shared" si="980"/>
        <v>0</v>
      </c>
      <c r="X1253" s="136">
        <f t="shared" si="996"/>
        <v>0</v>
      </c>
      <c r="Y1253" s="262"/>
      <c r="Z1253" s="262"/>
      <c r="AA1253" s="263"/>
      <c r="AB1253" s="167"/>
      <c r="AC1253" s="194"/>
      <c r="AD1253" s="194"/>
      <c r="AE1253" s="136">
        <f t="shared" si="997"/>
        <v>0</v>
      </c>
      <c r="AF1253" s="136">
        <f t="shared" si="981"/>
        <v>0</v>
      </c>
      <c r="AG1253" s="136">
        <f t="shared" si="998"/>
        <v>0</v>
      </c>
      <c r="AH1253" s="262"/>
      <c r="AI1253" s="262"/>
      <c r="AJ1253" s="263"/>
      <c r="AK1253" s="167"/>
      <c r="AL1253" s="194"/>
      <c r="AM1253" s="194"/>
      <c r="AN1253" s="136">
        <f t="shared" si="999"/>
        <v>0</v>
      </c>
      <c r="AO1253" s="136">
        <f t="shared" si="982"/>
        <v>0</v>
      </c>
      <c r="AP1253" s="136">
        <f t="shared" si="1000"/>
        <v>0</v>
      </c>
      <c r="AQ1253" s="262"/>
      <c r="AR1253" s="262"/>
      <c r="AS1253" s="263"/>
      <c r="AT1253" s="167"/>
      <c r="AU1253" s="194"/>
      <c r="AV1253" s="194"/>
      <c r="AW1253" s="136">
        <f t="shared" si="1001"/>
        <v>0</v>
      </c>
      <c r="AX1253" s="136">
        <f t="shared" si="983"/>
        <v>0</v>
      </c>
      <c r="AY1253" s="136">
        <f t="shared" si="1002"/>
        <v>0</v>
      </c>
      <c r="AZ1253" s="262"/>
      <c r="BA1253" s="262"/>
      <c r="BB1253" s="263"/>
      <c r="BC1253" s="167"/>
      <c r="BD1253" s="194"/>
      <c r="BE1253" s="194"/>
      <c r="BF1253" s="136">
        <f t="shared" si="1003"/>
        <v>0</v>
      </c>
      <c r="BG1253" s="136">
        <f t="shared" si="984"/>
        <v>0</v>
      </c>
      <c r="BH1253" s="136">
        <f t="shared" si="1004"/>
        <v>0</v>
      </c>
      <c r="BI1253" s="262"/>
      <c r="BJ1253" s="262"/>
      <c r="BK1253" s="263"/>
      <c r="BL1253" s="167"/>
      <c r="BM1253" s="194"/>
      <c r="BN1253" s="194"/>
      <c r="BO1253" s="136">
        <f t="shared" si="1005"/>
        <v>0</v>
      </c>
      <c r="BP1253" s="136">
        <f t="shared" si="985"/>
        <v>0</v>
      </c>
      <c r="BQ1253" s="136">
        <f t="shared" si="1006"/>
        <v>0</v>
      </c>
      <c r="BR1253" s="262"/>
      <c r="BS1253" s="262"/>
      <c r="BT1253" s="263"/>
      <c r="BU1253" s="167"/>
      <c r="BV1253" s="194"/>
      <c r="BW1253" s="194"/>
      <c r="BX1253" s="136">
        <f t="shared" si="1007"/>
        <v>0</v>
      </c>
      <c r="BY1253" s="136">
        <f t="shared" si="986"/>
        <v>0</v>
      </c>
      <c r="BZ1253" s="136">
        <f t="shared" si="1008"/>
        <v>0</v>
      </c>
      <c r="CA1253" s="262"/>
      <c r="CB1253" s="262"/>
      <c r="CC1253" s="263"/>
      <c r="CD1253" s="167"/>
      <c r="CE1253" s="194"/>
      <c r="CF1253" s="194"/>
      <c r="CG1253" s="136">
        <f t="shared" si="1009"/>
        <v>0</v>
      </c>
      <c r="CH1253" s="136">
        <f t="shared" si="987"/>
        <v>0</v>
      </c>
      <c r="CI1253" s="136">
        <f t="shared" si="1010"/>
        <v>0</v>
      </c>
      <c r="CJ1253" s="262"/>
      <c r="CK1253" s="262"/>
      <c r="CL1253" s="263"/>
      <c r="CM1253" s="167"/>
      <c r="CN1253" s="194"/>
      <c r="CO1253" s="194"/>
      <c r="CP1253" s="136">
        <f t="shared" si="1011"/>
        <v>0</v>
      </c>
      <c r="CQ1253" s="136">
        <f t="shared" si="988"/>
        <v>0</v>
      </c>
      <c r="CR1253" s="136">
        <f t="shared" si="1012"/>
        <v>0</v>
      </c>
      <c r="CS1253" s="262"/>
      <c r="CT1253" s="262"/>
      <c r="CU1253" s="263"/>
      <c r="CV1253" s="167"/>
      <c r="CW1253" s="194"/>
      <c r="CX1253" s="194"/>
      <c r="CY1253" s="136">
        <f t="shared" si="1013"/>
        <v>0</v>
      </c>
      <c r="CZ1253" s="136">
        <f t="shared" si="989"/>
        <v>0</v>
      </c>
      <c r="DA1253" s="136">
        <f t="shared" si="1014"/>
        <v>0</v>
      </c>
      <c r="DB1253" s="262"/>
      <c r="DC1253" s="262"/>
      <c r="DD1253" s="263"/>
    </row>
    <row r="1254" spans="1:108" x14ac:dyDescent="0.25">
      <c r="A1254" s="167"/>
      <c r="B1254" s="194"/>
      <c r="C1254" s="194"/>
      <c r="D1254" s="136">
        <f t="shared" si="990"/>
        <v>0</v>
      </c>
      <c r="E1254" s="136">
        <f t="shared" si="991"/>
        <v>0</v>
      </c>
      <c r="F1254" s="136">
        <f t="shared" si="992"/>
        <v>0</v>
      </c>
      <c r="G1254" s="262"/>
      <c r="H1254" s="262"/>
      <c r="I1254" s="263"/>
      <c r="J1254" s="167"/>
      <c r="K1254" s="194"/>
      <c r="L1254" s="194"/>
      <c r="M1254" s="136">
        <f t="shared" si="993"/>
        <v>0</v>
      </c>
      <c r="N1254" s="136">
        <f t="shared" si="979"/>
        <v>0</v>
      </c>
      <c r="O1254" s="136">
        <f t="shared" si="994"/>
        <v>0</v>
      </c>
      <c r="P1254" s="262"/>
      <c r="Q1254" s="262"/>
      <c r="R1254" s="263"/>
      <c r="S1254" s="167"/>
      <c r="T1254" s="194"/>
      <c r="U1254" s="194"/>
      <c r="V1254" s="136">
        <f t="shared" si="995"/>
        <v>0</v>
      </c>
      <c r="W1254" s="136">
        <f t="shared" si="980"/>
        <v>0</v>
      </c>
      <c r="X1254" s="136">
        <f t="shared" si="996"/>
        <v>0</v>
      </c>
      <c r="Y1254" s="262"/>
      <c r="Z1254" s="262"/>
      <c r="AA1254" s="263"/>
      <c r="AB1254" s="167"/>
      <c r="AC1254" s="194"/>
      <c r="AD1254" s="194"/>
      <c r="AE1254" s="136">
        <f t="shared" si="997"/>
        <v>0</v>
      </c>
      <c r="AF1254" s="136">
        <f t="shared" si="981"/>
        <v>0</v>
      </c>
      <c r="AG1254" s="136">
        <f t="shared" si="998"/>
        <v>0</v>
      </c>
      <c r="AH1254" s="262"/>
      <c r="AI1254" s="262"/>
      <c r="AJ1254" s="263"/>
      <c r="AK1254" s="167"/>
      <c r="AL1254" s="194"/>
      <c r="AM1254" s="194"/>
      <c r="AN1254" s="136">
        <f t="shared" si="999"/>
        <v>0</v>
      </c>
      <c r="AO1254" s="136">
        <f t="shared" si="982"/>
        <v>0</v>
      </c>
      <c r="AP1254" s="136">
        <f t="shared" si="1000"/>
        <v>0</v>
      </c>
      <c r="AQ1254" s="262"/>
      <c r="AR1254" s="262"/>
      <c r="AS1254" s="263"/>
      <c r="AT1254" s="167"/>
      <c r="AU1254" s="194"/>
      <c r="AV1254" s="194"/>
      <c r="AW1254" s="136">
        <f t="shared" si="1001"/>
        <v>0</v>
      </c>
      <c r="AX1254" s="136">
        <f t="shared" si="983"/>
        <v>0</v>
      </c>
      <c r="AY1254" s="136">
        <f t="shared" si="1002"/>
        <v>0</v>
      </c>
      <c r="AZ1254" s="262"/>
      <c r="BA1254" s="262"/>
      <c r="BB1254" s="263"/>
      <c r="BC1254" s="167"/>
      <c r="BD1254" s="194"/>
      <c r="BE1254" s="194"/>
      <c r="BF1254" s="136">
        <f t="shared" si="1003"/>
        <v>0</v>
      </c>
      <c r="BG1254" s="136">
        <f t="shared" si="984"/>
        <v>0</v>
      </c>
      <c r="BH1254" s="136">
        <f t="shared" si="1004"/>
        <v>0</v>
      </c>
      <c r="BI1254" s="262"/>
      <c r="BJ1254" s="262"/>
      <c r="BK1254" s="263"/>
      <c r="BL1254" s="167"/>
      <c r="BM1254" s="194"/>
      <c r="BN1254" s="194"/>
      <c r="BO1254" s="136">
        <f t="shared" si="1005"/>
        <v>0</v>
      </c>
      <c r="BP1254" s="136">
        <f t="shared" si="985"/>
        <v>0</v>
      </c>
      <c r="BQ1254" s="136">
        <f t="shared" si="1006"/>
        <v>0</v>
      </c>
      <c r="BR1254" s="262"/>
      <c r="BS1254" s="262"/>
      <c r="BT1254" s="263"/>
      <c r="BU1254" s="167"/>
      <c r="BV1254" s="194"/>
      <c r="BW1254" s="194"/>
      <c r="BX1254" s="136">
        <f t="shared" si="1007"/>
        <v>0</v>
      </c>
      <c r="BY1254" s="136">
        <f t="shared" si="986"/>
        <v>0</v>
      </c>
      <c r="BZ1254" s="136">
        <f t="shared" si="1008"/>
        <v>0</v>
      </c>
      <c r="CA1254" s="262"/>
      <c r="CB1254" s="262"/>
      <c r="CC1254" s="263"/>
      <c r="CD1254" s="167"/>
      <c r="CE1254" s="194"/>
      <c r="CF1254" s="194"/>
      <c r="CG1254" s="136">
        <f t="shared" si="1009"/>
        <v>0</v>
      </c>
      <c r="CH1254" s="136">
        <f t="shared" si="987"/>
        <v>0</v>
      </c>
      <c r="CI1254" s="136">
        <f t="shared" si="1010"/>
        <v>0</v>
      </c>
      <c r="CJ1254" s="262"/>
      <c r="CK1254" s="262"/>
      <c r="CL1254" s="263"/>
      <c r="CM1254" s="167"/>
      <c r="CN1254" s="194"/>
      <c r="CO1254" s="194"/>
      <c r="CP1254" s="136">
        <f t="shared" si="1011"/>
        <v>0</v>
      </c>
      <c r="CQ1254" s="136">
        <f t="shared" si="988"/>
        <v>0</v>
      </c>
      <c r="CR1254" s="136">
        <f t="shared" si="1012"/>
        <v>0</v>
      </c>
      <c r="CS1254" s="262"/>
      <c r="CT1254" s="262"/>
      <c r="CU1254" s="263"/>
      <c r="CV1254" s="167"/>
      <c r="CW1254" s="194"/>
      <c r="CX1254" s="194"/>
      <c r="CY1254" s="136">
        <f t="shared" si="1013"/>
        <v>0</v>
      </c>
      <c r="CZ1254" s="136">
        <f t="shared" si="989"/>
        <v>0</v>
      </c>
      <c r="DA1254" s="136">
        <f t="shared" si="1014"/>
        <v>0</v>
      </c>
      <c r="DB1254" s="262"/>
      <c r="DC1254" s="262"/>
      <c r="DD1254" s="263"/>
    </row>
    <row r="1255" spans="1:108" x14ac:dyDescent="0.25">
      <c r="A1255" s="167"/>
      <c r="B1255" s="194"/>
      <c r="C1255" s="194"/>
      <c r="D1255" s="136">
        <f t="shared" si="990"/>
        <v>0</v>
      </c>
      <c r="E1255" s="136">
        <f t="shared" si="991"/>
        <v>0</v>
      </c>
      <c r="F1255" s="136">
        <f t="shared" si="992"/>
        <v>0</v>
      </c>
      <c r="G1255" s="262"/>
      <c r="H1255" s="262"/>
      <c r="I1255" s="263"/>
      <c r="J1255" s="167"/>
      <c r="K1255" s="194"/>
      <c r="L1255" s="194"/>
      <c r="M1255" s="136">
        <f t="shared" si="993"/>
        <v>0</v>
      </c>
      <c r="N1255" s="136">
        <f t="shared" si="979"/>
        <v>0</v>
      </c>
      <c r="O1255" s="136">
        <f t="shared" si="994"/>
        <v>0</v>
      </c>
      <c r="P1255" s="262"/>
      <c r="Q1255" s="262"/>
      <c r="R1255" s="263"/>
      <c r="S1255" s="167"/>
      <c r="T1255" s="194"/>
      <c r="U1255" s="194"/>
      <c r="V1255" s="136">
        <f t="shared" si="995"/>
        <v>0</v>
      </c>
      <c r="W1255" s="136">
        <f t="shared" si="980"/>
        <v>0</v>
      </c>
      <c r="X1255" s="136">
        <f t="shared" si="996"/>
        <v>0</v>
      </c>
      <c r="Y1255" s="262"/>
      <c r="Z1255" s="262"/>
      <c r="AA1255" s="263"/>
      <c r="AB1255" s="167"/>
      <c r="AC1255" s="194"/>
      <c r="AD1255" s="194"/>
      <c r="AE1255" s="136">
        <f t="shared" si="997"/>
        <v>0</v>
      </c>
      <c r="AF1255" s="136">
        <f t="shared" si="981"/>
        <v>0</v>
      </c>
      <c r="AG1255" s="136">
        <f t="shared" si="998"/>
        <v>0</v>
      </c>
      <c r="AH1255" s="262"/>
      <c r="AI1255" s="262"/>
      <c r="AJ1255" s="263"/>
      <c r="AK1255" s="167"/>
      <c r="AL1255" s="194"/>
      <c r="AM1255" s="194"/>
      <c r="AN1255" s="136">
        <f t="shared" si="999"/>
        <v>0</v>
      </c>
      <c r="AO1255" s="136">
        <f t="shared" si="982"/>
        <v>0</v>
      </c>
      <c r="AP1255" s="136">
        <f t="shared" si="1000"/>
        <v>0</v>
      </c>
      <c r="AQ1255" s="262"/>
      <c r="AR1255" s="262"/>
      <c r="AS1255" s="263"/>
      <c r="AT1255" s="167"/>
      <c r="AU1255" s="194"/>
      <c r="AV1255" s="194"/>
      <c r="AW1255" s="136">
        <f t="shared" si="1001"/>
        <v>0</v>
      </c>
      <c r="AX1255" s="136">
        <f t="shared" si="983"/>
        <v>0</v>
      </c>
      <c r="AY1255" s="136">
        <f t="shared" si="1002"/>
        <v>0</v>
      </c>
      <c r="AZ1255" s="262"/>
      <c r="BA1255" s="262"/>
      <c r="BB1255" s="263"/>
      <c r="BC1255" s="167"/>
      <c r="BD1255" s="194"/>
      <c r="BE1255" s="194"/>
      <c r="BF1255" s="136">
        <f t="shared" si="1003"/>
        <v>0</v>
      </c>
      <c r="BG1255" s="136">
        <f t="shared" si="984"/>
        <v>0</v>
      </c>
      <c r="BH1255" s="136">
        <f t="shared" si="1004"/>
        <v>0</v>
      </c>
      <c r="BI1255" s="262"/>
      <c r="BJ1255" s="262"/>
      <c r="BK1255" s="263"/>
      <c r="BL1255" s="167"/>
      <c r="BM1255" s="194"/>
      <c r="BN1255" s="194"/>
      <c r="BO1255" s="136">
        <f t="shared" si="1005"/>
        <v>0</v>
      </c>
      <c r="BP1255" s="136">
        <f t="shared" si="985"/>
        <v>0</v>
      </c>
      <c r="BQ1255" s="136">
        <f t="shared" si="1006"/>
        <v>0</v>
      </c>
      <c r="BR1255" s="262"/>
      <c r="BS1255" s="262"/>
      <c r="BT1255" s="263"/>
      <c r="BU1255" s="167"/>
      <c r="BV1255" s="194"/>
      <c r="BW1255" s="194"/>
      <c r="BX1255" s="136">
        <f t="shared" si="1007"/>
        <v>0</v>
      </c>
      <c r="BY1255" s="136">
        <f t="shared" si="986"/>
        <v>0</v>
      </c>
      <c r="BZ1255" s="136">
        <f t="shared" si="1008"/>
        <v>0</v>
      </c>
      <c r="CA1255" s="262"/>
      <c r="CB1255" s="262"/>
      <c r="CC1255" s="263"/>
      <c r="CD1255" s="167"/>
      <c r="CE1255" s="194"/>
      <c r="CF1255" s="194"/>
      <c r="CG1255" s="136">
        <f t="shared" si="1009"/>
        <v>0</v>
      </c>
      <c r="CH1255" s="136">
        <f t="shared" si="987"/>
        <v>0</v>
      </c>
      <c r="CI1255" s="136">
        <f t="shared" si="1010"/>
        <v>0</v>
      </c>
      <c r="CJ1255" s="262"/>
      <c r="CK1255" s="262"/>
      <c r="CL1255" s="263"/>
      <c r="CM1255" s="167"/>
      <c r="CN1255" s="194"/>
      <c r="CO1255" s="194"/>
      <c r="CP1255" s="136">
        <f t="shared" si="1011"/>
        <v>0</v>
      </c>
      <c r="CQ1255" s="136">
        <f t="shared" si="988"/>
        <v>0</v>
      </c>
      <c r="CR1255" s="136">
        <f t="shared" si="1012"/>
        <v>0</v>
      </c>
      <c r="CS1255" s="262"/>
      <c r="CT1255" s="262"/>
      <c r="CU1255" s="263"/>
      <c r="CV1255" s="167"/>
      <c r="CW1255" s="194"/>
      <c r="CX1255" s="194"/>
      <c r="CY1255" s="136">
        <f t="shared" si="1013"/>
        <v>0</v>
      </c>
      <c r="CZ1255" s="136">
        <f t="shared" si="989"/>
        <v>0</v>
      </c>
      <c r="DA1255" s="136">
        <f t="shared" si="1014"/>
        <v>0</v>
      </c>
      <c r="DB1255" s="262"/>
      <c r="DC1255" s="262"/>
      <c r="DD1255" s="263"/>
    </row>
    <row r="1256" spans="1:108" x14ac:dyDescent="0.25">
      <c r="A1256" s="167"/>
      <c r="B1256" s="194"/>
      <c r="C1256" s="194"/>
      <c r="D1256" s="136">
        <f t="shared" si="990"/>
        <v>0</v>
      </c>
      <c r="E1256" s="136">
        <f t="shared" si="991"/>
        <v>0</v>
      </c>
      <c r="F1256" s="136">
        <f t="shared" si="992"/>
        <v>0</v>
      </c>
      <c r="G1256" s="262"/>
      <c r="H1256" s="262"/>
      <c r="I1256" s="263"/>
      <c r="J1256" s="167"/>
      <c r="K1256" s="194"/>
      <c r="L1256" s="194"/>
      <c r="M1256" s="136">
        <f t="shared" si="993"/>
        <v>0</v>
      </c>
      <c r="N1256" s="136">
        <f t="shared" si="979"/>
        <v>0</v>
      </c>
      <c r="O1256" s="136">
        <f t="shared" si="994"/>
        <v>0</v>
      </c>
      <c r="P1256" s="262"/>
      <c r="Q1256" s="262"/>
      <c r="R1256" s="263"/>
      <c r="S1256" s="167"/>
      <c r="T1256" s="194"/>
      <c r="U1256" s="194"/>
      <c r="V1256" s="136">
        <f t="shared" si="995"/>
        <v>0</v>
      </c>
      <c r="W1256" s="136">
        <f t="shared" si="980"/>
        <v>0</v>
      </c>
      <c r="X1256" s="136">
        <f t="shared" si="996"/>
        <v>0</v>
      </c>
      <c r="Y1256" s="262"/>
      <c r="Z1256" s="262"/>
      <c r="AA1256" s="263"/>
      <c r="AB1256" s="167"/>
      <c r="AC1256" s="194"/>
      <c r="AD1256" s="194"/>
      <c r="AE1256" s="136">
        <f t="shared" si="997"/>
        <v>0</v>
      </c>
      <c r="AF1256" s="136">
        <f t="shared" si="981"/>
        <v>0</v>
      </c>
      <c r="AG1256" s="136">
        <f t="shared" si="998"/>
        <v>0</v>
      </c>
      <c r="AH1256" s="262"/>
      <c r="AI1256" s="262"/>
      <c r="AJ1256" s="263"/>
      <c r="AK1256" s="167"/>
      <c r="AL1256" s="194"/>
      <c r="AM1256" s="194"/>
      <c r="AN1256" s="136">
        <f t="shared" si="999"/>
        <v>0</v>
      </c>
      <c r="AO1256" s="136">
        <f t="shared" si="982"/>
        <v>0</v>
      </c>
      <c r="AP1256" s="136">
        <f t="shared" si="1000"/>
        <v>0</v>
      </c>
      <c r="AQ1256" s="262"/>
      <c r="AR1256" s="262"/>
      <c r="AS1256" s="263"/>
      <c r="AT1256" s="167"/>
      <c r="AU1256" s="194"/>
      <c r="AV1256" s="194"/>
      <c r="AW1256" s="136">
        <f t="shared" si="1001"/>
        <v>0</v>
      </c>
      <c r="AX1256" s="136">
        <f t="shared" si="983"/>
        <v>0</v>
      </c>
      <c r="AY1256" s="136">
        <f t="shared" si="1002"/>
        <v>0</v>
      </c>
      <c r="AZ1256" s="262"/>
      <c r="BA1256" s="262"/>
      <c r="BB1256" s="263"/>
      <c r="BC1256" s="167"/>
      <c r="BD1256" s="194"/>
      <c r="BE1256" s="194"/>
      <c r="BF1256" s="136">
        <f t="shared" si="1003"/>
        <v>0</v>
      </c>
      <c r="BG1256" s="136">
        <f t="shared" si="984"/>
        <v>0</v>
      </c>
      <c r="BH1256" s="136">
        <f t="shared" si="1004"/>
        <v>0</v>
      </c>
      <c r="BI1256" s="262"/>
      <c r="BJ1256" s="262"/>
      <c r="BK1256" s="263"/>
      <c r="BL1256" s="167"/>
      <c r="BM1256" s="194"/>
      <c r="BN1256" s="194"/>
      <c r="BO1256" s="136">
        <f t="shared" si="1005"/>
        <v>0</v>
      </c>
      <c r="BP1256" s="136">
        <f t="shared" si="985"/>
        <v>0</v>
      </c>
      <c r="BQ1256" s="136">
        <f t="shared" si="1006"/>
        <v>0</v>
      </c>
      <c r="BR1256" s="262"/>
      <c r="BS1256" s="262"/>
      <c r="BT1256" s="263"/>
      <c r="BU1256" s="167"/>
      <c r="BV1256" s="194"/>
      <c r="BW1256" s="194"/>
      <c r="BX1256" s="136">
        <f t="shared" si="1007"/>
        <v>0</v>
      </c>
      <c r="BY1256" s="136">
        <f t="shared" si="986"/>
        <v>0</v>
      </c>
      <c r="BZ1256" s="136">
        <f t="shared" si="1008"/>
        <v>0</v>
      </c>
      <c r="CA1256" s="262"/>
      <c r="CB1256" s="262"/>
      <c r="CC1256" s="263"/>
      <c r="CD1256" s="167"/>
      <c r="CE1256" s="194"/>
      <c r="CF1256" s="194"/>
      <c r="CG1256" s="136">
        <f t="shared" si="1009"/>
        <v>0</v>
      </c>
      <c r="CH1256" s="136">
        <f t="shared" si="987"/>
        <v>0</v>
      </c>
      <c r="CI1256" s="136">
        <f t="shared" si="1010"/>
        <v>0</v>
      </c>
      <c r="CJ1256" s="262"/>
      <c r="CK1256" s="262"/>
      <c r="CL1256" s="263"/>
      <c r="CM1256" s="167"/>
      <c r="CN1256" s="194"/>
      <c r="CO1256" s="194"/>
      <c r="CP1256" s="136">
        <f t="shared" si="1011"/>
        <v>0</v>
      </c>
      <c r="CQ1256" s="136">
        <f t="shared" si="988"/>
        <v>0</v>
      </c>
      <c r="CR1256" s="136">
        <f t="shared" si="1012"/>
        <v>0</v>
      </c>
      <c r="CS1256" s="262"/>
      <c r="CT1256" s="262"/>
      <c r="CU1256" s="263"/>
      <c r="CV1256" s="167"/>
      <c r="CW1256" s="194"/>
      <c r="CX1256" s="194"/>
      <c r="CY1256" s="136">
        <f t="shared" si="1013"/>
        <v>0</v>
      </c>
      <c r="CZ1256" s="136">
        <f t="shared" si="989"/>
        <v>0</v>
      </c>
      <c r="DA1256" s="136">
        <f t="shared" si="1014"/>
        <v>0</v>
      </c>
      <c r="DB1256" s="262"/>
      <c r="DC1256" s="262"/>
      <c r="DD1256" s="263"/>
    </row>
    <row r="1257" spans="1:108" x14ac:dyDescent="0.25">
      <c r="A1257" s="167"/>
      <c r="B1257" s="194"/>
      <c r="C1257" s="194"/>
      <c r="D1257" s="136">
        <f t="shared" si="990"/>
        <v>0</v>
      </c>
      <c r="E1257" s="136">
        <f t="shared" si="991"/>
        <v>0</v>
      </c>
      <c r="F1257" s="136">
        <f t="shared" si="992"/>
        <v>0</v>
      </c>
      <c r="G1257" s="262"/>
      <c r="H1257" s="262"/>
      <c r="I1257" s="263"/>
      <c r="J1257" s="167"/>
      <c r="K1257" s="194"/>
      <c r="L1257" s="194"/>
      <c r="M1257" s="136">
        <f t="shared" si="993"/>
        <v>0</v>
      </c>
      <c r="N1257" s="136">
        <f t="shared" si="979"/>
        <v>0</v>
      </c>
      <c r="O1257" s="136">
        <f t="shared" si="994"/>
        <v>0</v>
      </c>
      <c r="P1257" s="262"/>
      <c r="Q1257" s="262"/>
      <c r="R1257" s="263"/>
      <c r="S1257" s="167"/>
      <c r="T1257" s="194"/>
      <c r="U1257" s="194"/>
      <c r="V1257" s="136">
        <f t="shared" si="995"/>
        <v>0</v>
      </c>
      <c r="W1257" s="136">
        <f t="shared" si="980"/>
        <v>0</v>
      </c>
      <c r="X1257" s="136">
        <f t="shared" si="996"/>
        <v>0</v>
      </c>
      <c r="Y1257" s="262"/>
      <c r="Z1257" s="262"/>
      <c r="AA1257" s="263"/>
      <c r="AB1257" s="167"/>
      <c r="AC1257" s="194"/>
      <c r="AD1257" s="194"/>
      <c r="AE1257" s="136">
        <f t="shared" si="997"/>
        <v>0</v>
      </c>
      <c r="AF1257" s="136">
        <f t="shared" si="981"/>
        <v>0</v>
      </c>
      <c r="AG1257" s="136">
        <f t="shared" si="998"/>
        <v>0</v>
      </c>
      <c r="AH1257" s="262"/>
      <c r="AI1257" s="262"/>
      <c r="AJ1257" s="263"/>
      <c r="AK1257" s="167"/>
      <c r="AL1257" s="194"/>
      <c r="AM1257" s="194"/>
      <c r="AN1257" s="136">
        <f t="shared" si="999"/>
        <v>0</v>
      </c>
      <c r="AO1257" s="136">
        <f t="shared" si="982"/>
        <v>0</v>
      </c>
      <c r="AP1257" s="136">
        <f t="shared" si="1000"/>
        <v>0</v>
      </c>
      <c r="AQ1257" s="262"/>
      <c r="AR1257" s="262"/>
      <c r="AS1257" s="263"/>
      <c r="AT1257" s="167"/>
      <c r="AU1257" s="194"/>
      <c r="AV1257" s="194"/>
      <c r="AW1257" s="136">
        <f t="shared" si="1001"/>
        <v>0</v>
      </c>
      <c r="AX1257" s="136">
        <f t="shared" si="983"/>
        <v>0</v>
      </c>
      <c r="AY1257" s="136">
        <f t="shared" si="1002"/>
        <v>0</v>
      </c>
      <c r="AZ1257" s="262"/>
      <c r="BA1257" s="262"/>
      <c r="BB1257" s="263"/>
      <c r="BC1257" s="167"/>
      <c r="BD1257" s="194"/>
      <c r="BE1257" s="194"/>
      <c r="BF1257" s="136">
        <f t="shared" si="1003"/>
        <v>0</v>
      </c>
      <c r="BG1257" s="136">
        <f t="shared" si="984"/>
        <v>0</v>
      </c>
      <c r="BH1257" s="136">
        <f t="shared" si="1004"/>
        <v>0</v>
      </c>
      <c r="BI1257" s="262"/>
      <c r="BJ1257" s="262"/>
      <c r="BK1257" s="263"/>
      <c r="BL1257" s="167"/>
      <c r="BM1257" s="194"/>
      <c r="BN1257" s="194"/>
      <c r="BO1257" s="136">
        <f t="shared" si="1005"/>
        <v>0</v>
      </c>
      <c r="BP1257" s="136">
        <f t="shared" si="985"/>
        <v>0</v>
      </c>
      <c r="BQ1257" s="136">
        <f t="shared" si="1006"/>
        <v>0</v>
      </c>
      <c r="BR1257" s="262"/>
      <c r="BS1257" s="262"/>
      <c r="BT1257" s="263"/>
      <c r="BU1257" s="167"/>
      <c r="BV1257" s="194"/>
      <c r="BW1257" s="194"/>
      <c r="BX1257" s="136">
        <f t="shared" si="1007"/>
        <v>0</v>
      </c>
      <c r="BY1257" s="136">
        <f t="shared" si="986"/>
        <v>0</v>
      </c>
      <c r="BZ1257" s="136">
        <f t="shared" si="1008"/>
        <v>0</v>
      </c>
      <c r="CA1257" s="262"/>
      <c r="CB1257" s="262"/>
      <c r="CC1257" s="263"/>
      <c r="CD1257" s="167"/>
      <c r="CE1257" s="194"/>
      <c r="CF1257" s="194"/>
      <c r="CG1257" s="136">
        <f t="shared" si="1009"/>
        <v>0</v>
      </c>
      <c r="CH1257" s="136">
        <f t="shared" si="987"/>
        <v>0</v>
      </c>
      <c r="CI1257" s="136">
        <f t="shared" si="1010"/>
        <v>0</v>
      </c>
      <c r="CJ1257" s="262"/>
      <c r="CK1257" s="262"/>
      <c r="CL1257" s="263"/>
      <c r="CM1257" s="167"/>
      <c r="CN1257" s="194"/>
      <c r="CO1257" s="194"/>
      <c r="CP1257" s="136">
        <f t="shared" si="1011"/>
        <v>0</v>
      </c>
      <c r="CQ1257" s="136">
        <f t="shared" si="988"/>
        <v>0</v>
      </c>
      <c r="CR1257" s="136">
        <f t="shared" si="1012"/>
        <v>0</v>
      </c>
      <c r="CS1257" s="262"/>
      <c r="CT1257" s="262"/>
      <c r="CU1257" s="263"/>
      <c r="CV1257" s="167"/>
      <c r="CW1257" s="194"/>
      <c r="CX1257" s="194"/>
      <c r="CY1257" s="136">
        <f t="shared" si="1013"/>
        <v>0</v>
      </c>
      <c r="CZ1257" s="136">
        <f t="shared" si="989"/>
        <v>0</v>
      </c>
      <c r="DA1257" s="136">
        <f t="shared" si="1014"/>
        <v>0</v>
      </c>
      <c r="DB1257" s="262"/>
      <c r="DC1257" s="262"/>
      <c r="DD1257" s="263"/>
    </row>
    <row r="1258" spans="1:108" x14ac:dyDescent="0.25">
      <c r="A1258" s="167"/>
      <c r="B1258" s="194"/>
      <c r="C1258" s="194"/>
      <c r="D1258" s="136">
        <f t="shared" si="990"/>
        <v>0</v>
      </c>
      <c r="E1258" s="136">
        <f t="shared" si="991"/>
        <v>0</v>
      </c>
      <c r="F1258" s="136">
        <f t="shared" si="992"/>
        <v>0</v>
      </c>
      <c r="G1258" s="262"/>
      <c r="H1258" s="262"/>
      <c r="I1258" s="263"/>
      <c r="J1258" s="167"/>
      <c r="K1258" s="194"/>
      <c r="L1258" s="194"/>
      <c r="M1258" s="136">
        <f t="shared" si="993"/>
        <v>0</v>
      </c>
      <c r="N1258" s="136">
        <f t="shared" si="979"/>
        <v>0</v>
      </c>
      <c r="O1258" s="136">
        <f t="shared" si="994"/>
        <v>0</v>
      </c>
      <c r="P1258" s="262"/>
      <c r="Q1258" s="262"/>
      <c r="R1258" s="263"/>
      <c r="S1258" s="167"/>
      <c r="T1258" s="194"/>
      <c r="U1258" s="194"/>
      <c r="V1258" s="136">
        <f t="shared" si="995"/>
        <v>0</v>
      </c>
      <c r="W1258" s="136">
        <f t="shared" si="980"/>
        <v>0</v>
      </c>
      <c r="X1258" s="136">
        <f t="shared" si="996"/>
        <v>0</v>
      </c>
      <c r="Y1258" s="262"/>
      <c r="Z1258" s="262"/>
      <c r="AA1258" s="263"/>
      <c r="AB1258" s="167"/>
      <c r="AC1258" s="194"/>
      <c r="AD1258" s="194"/>
      <c r="AE1258" s="136">
        <f t="shared" si="997"/>
        <v>0</v>
      </c>
      <c r="AF1258" s="136">
        <f t="shared" si="981"/>
        <v>0</v>
      </c>
      <c r="AG1258" s="136">
        <f t="shared" si="998"/>
        <v>0</v>
      </c>
      <c r="AH1258" s="262"/>
      <c r="AI1258" s="262"/>
      <c r="AJ1258" s="263"/>
      <c r="AK1258" s="167"/>
      <c r="AL1258" s="194"/>
      <c r="AM1258" s="194"/>
      <c r="AN1258" s="136">
        <f t="shared" si="999"/>
        <v>0</v>
      </c>
      <c r="AO1258" s="136">
        <f t="shared" si="982"/>
        <v>0</v>
      </c>
      <c r="AP1258" s="136">
        <f t="shared" si="1000"/>
        <v>0</v>
      </c>
      <c r="AQ1258" s="262"/>
      <c r="AR1258" s="262"/>
      <c r="AS1258" s="263"/>
      <c r="AT1258" s="167"/>
      <c r="AU1258" s="194"/>
      <c r="AV1258" s="194"/>
      <c r="AW1258" s="136">
        <f t="shared" si="1001"/>
        <v>0</v>
      </c>
      <c r="AX1258" s="136">
        <f t="shared" si="983"/>
        <v>0</v>
      </c>
      <c r="AY1258" s="136">
        <f t="shared" si="1002"/>
        <v>0</v>
      </c>
      <c r="AZ1258" s="262"/>
      <c r="BA1258" s="262"/>
      <c r="BB1258" s="263"/>
      <c r="BC1258" s="167"/>
      <c r="BD1258" s="194"/>
      <c r="BE1258" s="194"/>
      <c r="BF1258" s="136">
        <f t="shared" si="1003"/>
        <v>0</v>
      </c>
      <c r="BG1258" s="136">
        <f t="shared" si="984"/>
        <v>0</v>
      </c>
      <c r="BH1258" s="136">
        <f t="shared" si="1004"/>
        <v>0</v>
      </c>
      <c r="BI1258" s="262"/>
      <c r="BJ1258" s="262"/>
      <c r="BK1258" s="263"/>
      <c r="BL1258" s="167"/>
      <c r="BM1258" s="194"/>
      <c r="BN1258" s="194"/>
      <c r="BO1258" s="136">
        <f t="shared" si="1005"/>
        <v>0</v>
      </c>
      <c r="BP1258" s="136">
        <f t="shared" si="985"/>
        <v>0</v>
      </c>
      <c r="BQ1258" s="136">
        <f t="shared" si="1006"/>
        <v>0</v>
      </c>
      <c r="BR1258" s="262"/>
      <c r="BS1258" s="262"/>
      <c r="BT1258" s="263"/>
      <c r="BU1258" s="167"/>
      <c r="BV1258" s="194"/>
      <c r="BW1258" s="194"/>
      <c r="BX1258" s="136">
        <f t="shared" si="1007"/>
        <v>0</v>
      </c>
      <c r="BY1258" s="136">
        <f t="shared" si="986"/>
        <v>0</v>
      </c>
      <c r="BZ1258" s="136">
        <f t="shared" si="1008"/>
        <v>0</v>
      </c>
      <c r="CA1258" s="262"/>
      <c r="CB1258" s="262"/>
      <c r="CC1258" s="263"/>
      <c r="CD1258" s="167"/>
      <c r="CE1258" s="194"/>
      <c r="CF1258" s="194"/>
      <c r="CG1258" s="136">
        <f t="shared" si="1009"/>
        <v>0</v>
      </c>
      <c r="CH1258" s="136">
        <f t="shared" si="987"/>
        <v>0</v>
      </c>
      <c r="CI1258" s="136">
        <f t="shared" si="1010"/>
        <v>0</v>
      </c>
      <c r="CJ1258" s="262"/>
      <c r="CK1258" s="262"/>
      <c r="CL1258" s="263"/>
      <c r="CM1258" s="167"/>
      <c r="CN1258" s="194"/>
      <c r="CO1258" s="194"/>
      <c r="CP1258" s="136">
        <f t="shared" si="1011"/>
        <v>0</v>
      </c>
      <c r="CQ1258" s="136">
        <f t="shared" si="988"/>
        <v>0</v>
      </c>
      <c r="CR1258" s="136">
        <f t="shared" si="1012"/>
        <v>0</v>
      </c>
      <c r="CS1258" s="262"/>
      <c r="CT1258" s="262"/>
      <c r="CU1258" s="263"/>
      <c r="CV1258" s="167"/>
      <c r="CW1258" s="194"/>
      <c r="CX1258" s="194"/>
      <c r="CY1258" s="136">
        <f t="shared" si="1013"/>
        <v>0</v>
      </c>
      <c r="CZ1258" s="136">
        <f t="shared" si="989"/>
        <v>0</v>
      </c>
      <c r="DA1258" s="136">
        <f t="shared" si="1014"/>
        <v>0</v>
      </c>
      <c r="DB1258" s="262"/>
      <c r="DC1258" s="262"/>
      <c r="DD1258" s="263"/>
    </row>
    <row r="1259" spans="1:108" x14ac:dyDescent="0.25">
      <c r="A1259" s="167"/>
      <c r="B1259" s="194"/>
      <c r="C1259" s="194"/>
      <c r="D1259" s="136">
        <f t="shared" si="990"/>
        <v>0</v>
      </c>
      <c r="E1259" s="136">
        <f t="shared" si="991"/>
        <v>0</v>
      </c>
      <c r="F1259" s="136">
        <f t="shared" si="992"/>
        <v>0</v>
      </c>
      <c r="G1259" s="262"/>
      <c r="H1259" s="262"/>
      <c r="I1259" s="263"/>
      <c r="J1259" s="167"/>
      <c r="K1259" s="194"/>
      <c r="L1259" s="194"/>
      <c r="M1259" s="136">
        <f t="shared" si="993"/>
        <v>0</v>
      </c>
      <c r="N1259" s="136">
        <f t="shared" si="979"/>
        <v>0</v>
      </c>
      <c r="O1259" s="136">
        <f t="shared" si="994"/>
        <v>0</v>
      </c>
      <c r="P1259" s="262"/>
      <c r="Q1259" s="262"/>
      <c r="R1259" s="263"/>
      <c r="S1259" s="167"/>
      <c r="T1259" s="194"/>
      <c r="U1259" s="194"/>
      <c r="V1259" s="136">
        <f t="shared" si="995"/>
        <v>0</v>
      </c>
      <c r="W1259" s="136">
        <f t="shared" si="980"/>
        <v>0</v>
      </c>
      <c r="X1259" s="136">
        <f t="shared" si="996"/>
        <v>0</v>
      </c>
      <c r="Y1259" s="262"/>
      <c r="Z1259" s="262"/>
      <c r="AA1259" s="263"/>
      <c r="AB1259" s="167"/>
      <c r="AC1259" s="194"/>
      <c r="AD1259" s="194"/>
      <c r="AE1259" s="136">
        <f t="shared" si="997"/>
        <v>0</v>
      </c>
      <c r="AF1259" s="136">
        <f t="shared" si="981"/>
        <v>0</v>
      </c>
      <c r="AG1259" s="136">
        <f t="shared" si="998"/>
        <v>0</v>
      </c>
      <c r="AH1259" s="262"/>
      <c r="AI1259" s="262"/>
      <c r="AJ1259" s="263"/>
      <c r="AK1259" s="167"/>
      <c r="AL1259" s="194"/>
      <c r="AM1259" s="194"/>
      <c r="AN1259" s="136">
        <f t="shared" si="999"/>
        <v>0</v>
      </c>
      <c r="AO1259" s="136">
        <f t="shared" si="982"/>
        <v>0</v>
      </c>
      <c r="AP1259" s="136">
        <f t="shared" si="1000"/>
        <v>0</v>
      </c>
      <c r="AQ1259" s="262"/>
      <c r="AR1259" s="262"/>
      <c r="AS1259" s="263"/>
      <c r="AT1259" s="167"/>
      <c r="AU1259" s="194"/>
      <c r="AV1259" s="194"/>
      <c r="AW1259" s="136">
        <f t="shared" si="1001"/>
        <v>0</v>
      </c>
      <c r="AX1259" s="136">
        <f t="shared" si="983"/>
        <v>0</v>
      </c>
      <c r="AY1259" s="136">
        <f t="shared" si="1002"/>
        <v>0</v>
      </c>
      <c r="AZ1259" s="262"/>
      <c r="BA1259" s="262"/>
      <c r="BB1259" s="263"/>
      <c r="BC1259" s="167"/>
      <c r="BD1259" s="194"/>
      <c r="BE1259" s="194"/>
      <c r="BF1259" s="136">
        <f t="shared" si="1003"/>
        <v>0</v>
      </c>
      <c r="BG1259" s="136">
        <f t="shared" si="984"/>
        <v>0</v>
      </c>
      <c r="BH1259" s="136">
        <f t="shared" si="1004"/>
        <v>0</v>
      </c>
      <c r="BI1259" s="262"/>
      <c r="BJ1259" s="262"/>
      <c r="BK1259" s="263"/>
      <c r="BL1259" s="167"/>
      <c r="BM1259" s="194"/>
      <c r="BN1259" s="194"/>
      <c r="BO1259" s="136">
        <f t="shared" si="1005"/>
        <v>0</v>
      </c>
      <c r="BP1259" s="136">
        <f t="shared" si="985"/>
        <v>0</v>
      </c>
      <c r="BQ1259" s="136">
        <f t="shared" si="1006"/>
        <v>0</v>
      </c>
      <c r="BR1259" s="262"/>
      <c r="BS1259" s="262"/>
      <c r="BT1259" s="263"/>
      <c r="BU1259" s="167"/>
      <c r="BV1259" s="194"/>
      <c r="BW1259" s="194"/>
      <c r="BX1259" s="136">
        <f t="shared" si="1007"/>
        <v>0</v>
      </c>
      <c r="BY1259" s="136">
        <f t="shared" si="986"/>
        <v>0</v>
      </c>
      <c r="BZ1259" s="136">
        <f t="shared" si="1008"/>
        <v>0</v>
      </c>
      <c r="CA1259" s="262"/>
      <c r="CB1259" s="262"/>
      <c r="CC1259" s="263"/>
      <c r="CD1259" s="167"/>
      <c r="CE1259" s="194"/>
      <c r="CF1259" s="194"/>
      <c r="CG1259" s="136">
        <f t="shared" si="1009"/>
        <v>0</v>
      </c>
      <c r="CH1259" s="136">
        <f t="shared" si="987"/>
        <v>0</v>
      </c>
      <c r="CI1259" s="136">
        <f t="shared" si="1010"/>
        <v>0</v>
      </c>
      <c r="CJ1259" s="262"/>
      <c r="CK1259" s="262"/>
      <c r="CL1259" s="263"/>
      <c r="CM1259" s="167"/>
      <c r="CN1259" s="194"/>
      <c r="CO1259" s="194"/>
      <c r="CP1259" s="136">
        <f t="shared" si="1011"/>
        <v>0</v>
      </c>
      <c r="CQ1259" s="136">
        <f t="shared" si="988"/>
        <v>0</v>
      </c>
      <c r="CR1259" s="136">
        <f t="shared" si="1012"/>
        <v>0</v>
      </c>
      <c r="CS1259" s="262"/>
      <c r="CT1259" s="262"/>
      <c r="CU1259" s="263"/>
      <c r="CV1259" s="167"/>
      <c r="CW1259" s="194"/>
      <c r="CX1259" s="194"/>
      <c r="CY1259" s="136">
        <f t="shared" si="1013"/>
        <v>0</v>
      </c>
      <c r="CZ1259" s="136">
        <f t="shared" si="989"/>
        <v>0</v>
      </c>
      <c r="DA1259" s="136">
        <f t="shared" si="1014"/>
        <v>0</v>
      </c>
      <c r="DB1259" s="262"/>
      <c r="DC1259" s="262"/>
      <c r="DD1259" s="263"/>
    </row>
    <row r="1260" spans="1:108" x14ac:dyDescent="0.25">
      <c r="A1260" s="167"/>
      <c r="B1260" s="194"/>
      <c r="C1260" s="194"/>
      <c r="D1260" s="136">
        <f t="shared" si="990"/>
        <v>0</v>
      </c>
      <c r="E1260" s="136">
        <f t="shared" si="991"/>
        <v>0</v>
      </c>
      <c r="F1260" s="136">
        <f t="shared" si="992"/>
        <v>0</v>
      </c>
      <c r="G1260" s="262"/>
      <c r="H1260" s="262"/>
      <c r="I1260" s="263"/>
      <c r="J1260" s="167"/>
      <c r="K1260" s="194"/>
      <c r="L1260" s="194"/>
      <c r="M1260" s="136">
        <f t="shared" si="993"/>
        <v>0</v>
      </c>
      <c r="N1260" s="136">
        <f t="shared" si="979"/>
        <v>0</v>
      </c>
      <c r="O1260" s="136">
        <f t="shared" si="994"/>
        <v>0</v>
      </c>
      <c r="P1260" s="262"/>
      <c r="Q1260" s="262"/>
      <c r="R1260" s="263"/>
      <c r="S1260" s="167"/>
      <c r="T1260" s="194"/>
      <c r="U1260" s="194"/>
      <c r="V1260" s="136">
        <f t="shared" si="995"/>
        <v>0</v>
      </c>
      <c r="W1260" s="136">
        <f t="shared" si="980"/>
        <v>0</v>
      </c>
      <c r="X1260" s="136">
        <f t="shared" si="996"/>
        <v>0</v>
      </c>
      <c r="Y1260" s="262"/>
      <c r="Z1260" s="262"/>
      <c r="AA1260" s="263"/>
      <c r="AB1260" s="167"/>
      <c r="AC1260" s="194"/>
      <c r="AD1260" s="194"/>
      <c r="AE1260" s="136">
        <f t="shared" si="997"/>
        <v>0</v>
      </c>
      <c r="AF1260" s="136">
        <f t="shared" si="981"/>
        <v>0</v>
      </c>
      <c r="AG1260" s="136">
        <f t="shared" si="998"/>
        <v>0</v>
      </c>
      <c r="AH1260" s="262"/>
      <c r="AI1260" s="262"/>
      <c r="AJ1260" s="263"/>
      <c r="AK1260" s="167"/>
      <c r="AL1260" s="194"/>
      <c r="AM1260" s="194"/>
      <c r="AN1260" s="136">
        <f t="shared" si="999"/>
        <v>0</v>
      </c>
      <c r="AO1260" s="136">
        <f t="shared" si="982"/>
        <v>0</v>
      </c>
      <c r="AP1260" s="136">
        <f t="shared" si="1000"/>
        <v>0</v>
      </c>
      <c r="AQ1260" s="262"/>
      <c r="AR1260" s="262"/>
      <c r="AS1260" s="263"/>
      <c r="AT1260" s="167"/>
      <c r="AU1260" s="194"/>
      <c r="AV1260" s="194"/>
      <c r="AW1260" s="136">
        <f t="shared" si="1001"/>
        <v>0</v>
      </c>
      <c r="AX1260" s="136">
        <f t="shared" si="983"/>
        <v>0</v>
      </c>
      <c r="AY1260" s="136">
        <f t="shared" si="1002"/>
        <v>0</v>
      </c>
      <c r="AZ1260" s="262"/>
      <c r="BA1260" s="262"/>
      <c r="BB1260" s="263"/>
      <c r="BC1260" s="167"/>
      <c r="BD1260" s="194"/>
      <c r="BE1260" s="194"/>
      <c r="BF1260" s="136">
        <f t="shared" si="1003"/>
        <v>0</v>
      </c>
      <c r="BG1260" s="136">
        <f t="shared" si="984"/>
        <v>0</v>
      </c>
      <c r="BH1260" s="136">
        <f t="shared" si="1004"/>
        <v>0</v>
      </c>
      <c r="BI1260" s="262"/>
      <c r="BJ1260" s="262"/>
      <c r="BK1260" s="263"/>
      <c r="BL1260" s="167"/>
      <c r="BM1260" s="194"/>
      <c r="BN1260" s="194"/>
      <c r="BO1260" s="136">
        <f t="shared" si="1005"/>
        <v>0</v>
      </c>
      <c r="BP1260" s="136">
        <f t="shared" si="985"/>
        <v>0</v>
      </c>
      <c r="BQ1260" s="136">
        <f t="shared" si="1006"/>
        <v>0</v>
      </c>
      <c r="BR1260" s="262"/>
      <c r="BS1260" s="262"/>
      <c r="BT1260" s="263"/>
      <c r="BU1260" s="167"/>
      <c r="BV1260" s="194"/>
      <c r="BW1260" s="194"/>
      <c r="BX1260" s="136">
        <f t="shared" si="1007"/>
        <v>0</v>
      </c>
      <c r="BY1260" s="136">
        <f t="shared" si="986"/>
        <v>0</v>
      </c>
      <c r="BZ1260" s="136">
        <f t="shared" si="1008"/>
        <v>0</v>
      </c>
      <c r="CA1260" s="262"/>
      <c r="CB1260" s="262"/>
      <c r="CC1260" s="263"/>
      <c r="CD1260" s="167"/>
      <c r="CE1260" s="194"/>
      <c r="CF1260" s="194"/>
      <c r="CG1260" s="136">
        <f t="shared" si="1009"/>
        <v>0</v>
      </c>
      <c r="CH1260" s="136">
        <f t="shared" si="987"/>
        <v>0</v>
      </c>
      <c r="CI1260" s="136">
        <f t="shared" si="1010"/>
        <v>0</v>
      </c>
      <c r="CJ1260" s="262"/>
      <c r="CK1260" s="262"/>
      <c r="CL1260" s="263"/>
      <c r="CM1260" s="167"/>
      <c r="CN1260" s="194"/>
      <c r="CO1260" s="194"/>
      <c r="CP1260" s="136">
        <f t="shared" si="1011"/>
        <v>0</v>
      </c>
      <c r="CQ1260" s="136">
        <f t="shared" si="988"/>
        <v>0</v>
      </c>
      <c r="CR1260" s="136">
        <f t="shared" si="1012"/>
        <v>0</v>
      </c>
      <c r="CS1260" s="262"/>
      <c r="CT1260" s="262"/>
      <c r="CU1260" s="263"/>
      <c r="CV1260" s="167"/>
      <c r="CW1260" s="194"/>
      <c r="CX1260" s="194"/>
      <c r="CY1260" s="136">
        <f t="shared" si="1013"/>
        <v>0</v>
      </c>
      <c r="CZ1260" s="136">
        <f t="shared" si="989"/>
        <v>0</v>
      </c>
      <c r="DA1260" s="136">
        <f t="shared" si="1014"/>
        <v>0</v>
      </c>
      <c r="DB1260" s="262"/>
      <c r="DC1260" s="262"/>
      <c r="DD1260" s="263"/>
    </row>
    <row r="1261" spans="1:108" x14ac:dyDescent="0.25">
      <c r="A1261" s="167"/>
      <c r="B1261" s="194"/>
      <c r="C1261" s="194"/>
      <c r="D1261" s="136">
        <f t="shared" si="990"/>
        <v>0</v>
      </c>
      <c r="E1261" s="136">
        <f t="shared" si="991"/>
        <v>0</v>
      </c>
      <c r="F1261" s="136">
        <f t="shared" si="992"/>
        <v>0</v>
      </c>
      <c r="G1261" s="262"/>
      <c r="H1261" s="262"/>
      <c r="I1261" s="263"/>
      <c r="J1261" s="167"/>
      <c r="K1261" s="194"/>
      <c r="L1261" s="194"/>
      <c r="M1261" s="136">
        <f t="shared" si="993"/>
        <v>0</v>
      </c>
      <c r="N1261" s="136">
        <f t="shared" si="979"/>
        <v>0</v>
      </c>
      <c r="O1261" s="136">
        <f t="shared" si="994"/>
        <v>0</v>
      </c>
      <c r="P1261" s="262"/>
      <c r="Q1261" s="262"/>
      <c r="R1261" s="263"/>
      <c r="S1261" s="167"/>
      <c r="T1261" s="194"/>
      <c r="U1261" s="194"/>
      <c r="V1261" s="136">
        <f t="shared" si="995"/>
        <v>0</v>
      </c>
      <c r="W1261" s="136">
        <f t="shared" si="980"/>
        <v>0</v>
      </c>
      <c r="X1261" s="136">
        <f t="shared" si="996"/>
        <v>0</v>
      </c>
      <c r="Y1261" s="262"/>
      <c r="Z1261" s="262"/>
      <c r="AA1261" s="263"/>
      <c r="AB1261" s="167"/>
      <c r="AC1261" s="194"/>
      <c r="AD1261" s="194"/>
      <c r="AE1261" s="136">
        <f t="shared" si="997"/>
        <v>0</v>
      </c>
      <c r="AF1261" s="136">
        <f t="shared" si="981"/>
        <v>0</v>
      </c>
      <c r="AG1261" s="136">
        <f t="shared" si="998"/>
        <v>0</v>
      </c>
      <c r="AH1261" s="262"/>
      <c r="AI1261" s="262"/>
      <c r="AJ1261" s="263"/>
      <c r="AK1261" s="167"/>
      <c r="AL1261" s="194"/>
      <c r="AM1261" s="194"/>
      <c r="AN1261" s="136">
        <f t="shared" si="999"/>
        <v>0</v>
      </c>
      <c r="AO1261" s="136">
        <f t="shared" si="982"/>
        <v>0</v>
      </c>
      <c r="AP1261" s="136">
        <f t="shared" si="1000"/>
        <v>0</v>
      </c>
      <c r="AQ1261" s="262"/>
      <c r="AR1261" s="262"/>
      <c r="AS1261" s="263"/>
      <c r="AT1261" s="167"/>
      <c r="AU1261" s="194"/>
      <c r="AV1261" s="194"/>
      <c r="AW1261" s="136">
        <f t="shared" si="1001"/>
        <v>0</v>
      </c>
      <c r="AX1261" s="136">
        <f t="shared" si="983"/>
        <v>0</v>
      </c>
      <c r="AY1261" s="136">
        <f t="shared" si="1002"/>
        <v>0</v>
      </c>
      <c r="AZ1261" s="262"/>
      <c r="BA1261" s="262"/>
      <c r="BB1261" s="263"/>
      <c r="BC1261" s="167"/>
      <c r="BD1261" s="194"/>
      <c r="BE1261" s="194"/>
      <c r="BF1261" s="136">
        <f t="shared" si="1003"/>
        <v>0</v>
      </c>
      <c r="BG1261" s="136">
        <f t="shared" si="984"/>
        <v>0</v>
      </c>
      <c r="BH1261" s="136">
        <f t="shared" si="1004"/>
        <v>0</v>
      </c>
      <c r="BI1261" s="262"/>
      <c r="BJ1261" s="262"/>
      <c r="BK1261" s="263"/>
      <c r="BL1261" s="167"/>
      <c r="BM1261" s="194"/>
      <c r="BN1261" s="194"/>
      <c r="BO1261" s="136">
        <f t="shared" si="1005"/>
        <v>0</v>
      </c>
      <c r="BP1261" s="136">
        <f t="shared" si="985"/>
        <v>0</v>
      </c>
      <c r="BQ1261" s="136">
        <f t="shared" si="1006"/>
        <v>0</v>
      </c>
      <c r="BR1261" s="262"/>
      <c r="BS1261" s="262"/>
      <c r="BT1261" s="263"/>
      <c r="BU1261" s="167"/>
      <c r="BV1261" s="194"/>
      <c r="BW1261" s="194"/>
      <c r="BX1261" s="136">
        <f t="shared" si="1007"/>
        <v>0</v>
      </c>
      <c r="BY1261" s="136">
        <f t="shared" si="986"/>
        <v>0</v>
      </c>
      <c r="BZ1261" s="136">
        <f t="shared" si="1008"/>
        <v>0</v>
      </c>
      <c r="CA1261" s="262"/>
      <c r="CB1261" s="262"/>
      <c r="CC1261" s="263"/>
      <c r="CD1261" s="167"/>
      <c r="CE1261" s="194"/>
      <c r="CF1261" s="194"/>
      <c r="CG1261" s="136">
        <f t="shared" si="1009"/>
        <v>0</v>
      </c>
      <c r="CH1261" s="136">
        <f t="shared" si="987"/>
        <v>0</v>
      </c>
      <c r="CI1261" s="136">
        <f t="shared" si="1010"/>
        <v>0</v>
      </c>
      <c r="CJ1261" s="262"/>
      <c r="CK1261" s="262"/>
      <c r="CL1261" s="263"/>
      <c r="CM1261" s="167"/>
      <c r="CN1261" s="194"/>
      <c r="CO1261" s="194"/>
      <c r="CP1261" s="136">
        <f t="shared" si="1011"/>
        <v>0</v>
      </c>
      <c r="CQ1261" s="136">
        <f t="shared" si="988"/>
        <v>0</v>
      </c>
      <c r="CR1261" s="136">
        <f t="shared" si="1012"/>
        <v>0</v>
      </c>
      <c r="CS1261" s="262"/>
      <c r="CT1261" s="262"/>
      <c r="CU1261" s="263"/>
      <c r="CV1261" s="167"/>
      <c r="CW1261" s="194"/>
      <c r="CX1261" s="194"/>
      <c r="CY1261" s="136">
        <f t="shared" si="1013"/>
        <v>0</v>
      </c>
      <c r="CZ1261" s="136">
        <f t="shared" si="989"/>
        <v>0</v>
      </c>
      <c r="DA1261" s="136">
        <f t="shared" si="1014"/>
        <v>0</v>
      </c>
      <c r="DB1261" s="262"/>
      <c r="DC1261" s="262"/>
      <c r="DD1261" s="263"/>
    </row>
    <row r="1262" spans="1:108" x14ac:dyDescent="0.25">
      <c r="A1262" s="167"/>
      <c r="B1262" s="194"/>
      <c r="C1262" s="194"/>
      <c r="D1262" s="136">
        <f t="shared" si="990"/>
        <v>0</v>
      </c>
      <c r="E1262" s="136">
        <f t="shared" si="991"/>
        <v>0</v>
      </c>
      <c r="F1262" s="136">
        <f t="shared" si="992"/>
        <v>0</v>
      </c>
      <c r="G1262" s="262"/>
      <c r="H1262" s="262"/>
      <c r="I1262" s="263"/>
      <c r="J1262" s="167"/>
      <c r="K1262" s="194"/>
      <c r="L1262" s="194"/>
      <c r="M1262" s="136">
        <f t="shared" si="993"/>
        <v>0</v>
      </c>
      <c r="N1262" s="136">
        <f t="shared" si="979"/>
        <v>0</v>
      </c>
      <c r="O1262" s="136">
        <f t="shared" si="994"/>
        <v>0</v>
      </c>
      <c r="P1262" s="262"/>
      <c r="Q1262" s="262"/>
      <c r="R1262" s="263"/>
      <c r="S1262" s="167"/>
      <c r="T1262" s="194"/>
      <c r="U1262" s="194"/>
      <c r="V1262" s="136">
        <f t="shared" si="995"/>
        <v>0</v>
      </c>
      <c r="W1262" s="136">
        <f t="shared" si="980"/>
        <v>0</v>
      </c>
      <c r="X1262" s="136">
        <f t="shared" si="996"/>
        <v>0</v>
      </c>
      <c r="Y1262" s="262"/>
      <c r="Z1262" s="262"/>
      <c r="AA1262" s="263"/>
      <c r="AB1262" s="167"/>
      <c r="AC1262" s="194"/>
      <c r="AD1262" s="194"/>
      <c r="AE1262" s="136">
        <f t="shared" si="997"/>
        <v>0</v>
      </c>
      <c r="AF1262" s="136">
        <f t="shared" si="981"/>
        <v>0</v>
      </c>
      <c r="AG1262" s="136">
        <f t="shared" si="998"/>
        <v>0</v>
      </c>
      <c r="AH1262" s="262"/>
      <c r="AI1262" s="262"/>
      <c r="AJ1262" s="263"/>
      <c r="AK1262" s="167"/>
      <c r="AL1262" s="194"/>
      <c r="AM1262" s="194"/>
      <c r="AN1262" s="136">
        <f t="shared" si="999"/>
        <v>0</v>
      </c>
      <c r="AO1262" s="136">
        <f t="shared" si="982"/>
        <v>0</v>
      </c>
      <c r="AP1262" s="136">
        <f t="shared" si="1000"/>
        <v>0</v>
      </c>
      <c r="AQ1262" s="262"/>
      <c r="AR1262" s="262"/>
      <c r="AS1262" s="263"/>
      <c r="AT1262" s="167"/>
      <c r="AU1262" s="194"/>
      <c r="AV1262" s="194"/>
      <c r="AW1262" s="136">
        <f t="shared" si="1001"/>
        <v>0</v>
      </c>
      <c r="AX1262" s="136">
        <f t="shared" si="983"/>
        <v>0</v>
      </c>
      <c r="AY1262" s="136">
        <f t="shared" si="1002"/>
        <v>0</v>
      </c>
      <c r="AZ1262" s="262"/>
      <c r="BA1262" s="262"/>
      <c r="BB1262" s="263"/>
      <c r="BC1262" s="167"/>
      <c r="BD1262" s="194"/>
      <c r="BE1262" s="194"/>
      <c r="BF1262" s="136">
        <f t="shared" si="1003"/>
        <v>0</v>
      </c>
      <c r="BG1262" s="136">
        <f t="shared" si="984"/>
        <v>0</v>
      </c>
      <c r="BH1262" s="136">
        <f t="shared" si="1004"/>
        <v>0</v>
      </c>
      <c r="BI1262" s="262"/>
      <c r="BJ1262" s="262"/>
      <c r="BK1262" s="263"/>
      <c r="BL1262" s="167"/>
      <c r="BM1262" s="194"/>
      <c r="BN1262" s="194"/>
      <c r="BO1262" s="136">
        <f t="shared" si="1005"/>
        <v>0</v>
      </c>
      <c r="BP1262" s="136">
        <f t="shared" si="985"/>
        <v>0</v>
      </c>
      <c r="BQ1262" s="136">
        <f t="shared" si="1006"/>
        <v>0</v>
      </c>
      <c r="BR1262" s="262"/>
      <c r="BS1262" s="262"/>
      <c r="BT1262" s="263"/>
      <c r="BU1262" s="167"/>
      <c r="BV1262" s="194"/>
      <c r="BW1262" s="194"/>
      <c r="BX1262" s="136">
        <f t="shared" si="1007"/>
        <v>0</v>
      </c>
      <c r="BY1262" s="136">
        <f t="shared" si="986"/>
        <v>0</v>
      </c>
      <c r="BZ1262" s="136">
        <f t="shared" si="1008"/>
        <v>0</v>
      </c>
      <c r="CA1262" s="262"/>
      <c r="CB1262" s="262"/>
      <c r="CC1262" s="263"/>
      <c r="CD1262" s="167"/>
      <c r="CE1262" s="194"/>
      <c r="CF1262" s="194"/>
      <c r="CG1262" s="136">
        <f t="shared" si="1009"/>
        <v>0</v>
      </c>
      <c r="CH1262" s="136">
        <f t="shared" si="987"/>
        <v>0</v>
      </c>
      <c r="CI1262" s="136">
        <f t="shared" si="1010"/>
        <v>0</v>
      </c>
      <c r="CJ1262" s="262"/>
      <c r="CK1262" s="262"/>
      <c r="CL1262" s="263"/>
      <c r="CM1262" s="167"/>
      <c r="CN1262" s="194"/>
      <c r="CO1262" s="194"/>
      <c r="CP1262" s="136">
        <f t="shared" si="1011"/>
        <v>0</v>
      </c>
      <c r="CQ1262" s="136">
        <f t="shared" si="988"/>
        <v>0</v>
      </c>
      <c r="CR1262" s="136">
        <f t="shared" si="1012"/>
        <v>0</v>
      </c>
      <c r="CS1262" s="262"/>
      <c r="CT1262" s="262"/>
      <c r="CU1262" s="263"/>
      <c r="CV1262" s="167"/>
      <c r="CW1262" s="194"/>
      <c r="CX1262" s="194"/>
      <c r="CY1262" s="136">
        <f t="shared" si="1013"/>
        <v>0</v>
      </c>
      <c r="CZ1262" s="136">
        <f t="shared" si="989"/>
        <v>0</v>
      </c>
      <c r="DA1262" s="136">
        <f t="shared" si="1014"/>
        <v>0</v>
      </c>
      <c r="DB1262" s="262"/>
      <c r="DC1262" s="262"/>
      <c r="DD1262" s="263"/>
    </row>
    <row r="1263" spans="1:108" x14ac:dyDescent="0.25">
      <c r="A1263" s="167"/>
      <c r="B1263" s="194"/>
      <c r="C1263" s="194"/>
      <c r="D1263" s="136">
        <f t="shared" si="990"/>
        <v>0</v>
      </c>
      <c r="E1263" s="136">
        <f t="shared" si="991"/>
        <v>0</v>
      </c>
      <c r="F1263" s="136">
        <f t="shared" si="992"/>
        <v>0</v>
      </c>
      <c r="G1263" s="262"/>
      <c r="H1263" s="262"/>
      <c r="I1263" s="263"/>
      <c r="J1263" s="167"/>
      <c r="K1263" s="194"/>
      <c r="L1263" s="194"/>
      <c r="M1263" s="136">
        <f t="shared" si="993"/>
        <v>0</v>
      </c>
      <c r="N1263" s="136">
        <f t="shared" si="979"/>
        <v>0</v>
      </c>
      <c r="O1263" s="136">
        <f t="shared" si="994"/>
        <v>0</v>
      </c>
      <c r="P1263" s="262"/>
      <c r="Q1263" s="262"/>
      <c r="R1263" s="263"/>
      <c r="S1263" s="167"/>
      <c r="T1263" s="194"/>
      <c r="U1263" s="194"/>
      <c r="V1263" s="136">
        <f t="shared" si="995"/>
        <v>0</v>
      </c>
      <c r="W1263" s="136">
        <f t="shared" si="980"/>
        <v>0</v>
      </c>
      <c r="X1263" s="136">
        <f t="shared" si="996"/>
        <v>0</v>
      </c>
      <c r="Y1263" s="262"/>
      <c r="Z1263" s="262"/>
      <c r="AA1263" s="263"/>
      <c r="AB1263" s="167"/>
      <c r="AC1263" s="194"/>
      <c r="AD1263" s="194"/>
      <c r="AE1263" s="136">
        <f t="shared" si="997"/>
        <v>0</v>
      </c>
      <c r="AF1263" s="136">
        <f t="shared" si="981"/>
        <v>0</v>
      </c>
      <c r="AG1263" s="136">
        <f t="shared" si="998"/>
        <v>0</v>
      </c>
      <c r="AH1263" s="262"/>
      <c r="AI1263" s="262"/>
      <c r="AJ1263" s="263"/>
      <c r="AK1263" s="167"/>
      <c r="AL1263" s="194"/>
      <c r="AM1263" s="194"/>
      <c r="AN1263" s="136">
        <f t="shared" si="999"/>
        <v>0</v>
      </c>
      <c r="AO1263" s="136">
        <f t="shared" si="982"/>
        <v>0</v>
      </c>
      <c r="AP1263" s="136">
        <f t="shared" si="1000"/>
        <v>0</v>
      </c>
      <c r="AQ1263" s="262"/>
      <c r="AR1263" s="262"/>
      <c r="AS1263" s="263"/>
      <c r="AT1263" s="167"/>
      <c r="AU1263" s="194"/>
      <c r="AV1263" s="194"/>
      <c r="AW1263" s="136">
        <f t="shared" si="1001"/>
        <v>0</v>
      </c>
      <c r="AX1263" s="136">
        <f t="shared" si="983"/>
        <v>0</v>
      </c>
      <c r="AY1263" s="136">
        <f t="shared" si="1002"/>
        <v>0</v>
      </c>
      <c r="AZ1263" s="262"/>
      <c r="BA1263" s="262"/>
      <c r="BB1263" s="263"/>
      <c r="BC1263" s="167"/>
      <c r="BD1263" s="194"/>
      <c r="BE1263" s="194"/>
      <c r="BF1263" s="136">
        <f t="shared" si="1003"/>
        <v>0</v>
      </c>
      <c r="BG1263" s="136">
        <f t="shared" si="984"/>
        <v>0</v>
      </c>
      <c r="BH1263" s="136">
        <f t="shared" si="1004"/>
        <v>0</v>
      </c>
      <c r="BI1263" s="262"/>
      <c r="BJ1263" s="262"/>
      <c r="BK1263" s="263"/>
      <c r="BL1263" s="167"/>
      <c r="BM1263" s="194"/>
      <c r="BN1263" s="194"/>
      <c r="BO1263" s="136">
        <f t="shared" si="1005"/>
        <v>0</v>
      </c>
      <c r="BP1263" s="136">
        <f t="shared" si="985"/>
        <v>0</v>
      </c>
      <c r="BQ1263" s="136">
        <f t="shared" si="1006"/>
        <v>0</v>
      </c>
      <c r="BR1263" s="262"/>
      <c r="BS1263" s="262"/>
      <c r="BT1263" s="263"/>
      <c r="BU1263" s="167"/>
      <c r="BV1263" s="194"/>
      <c r="BW1263" s="194"/>
      <c r="BX1263" s="136">
        <f t="shared" si="1007"/>
        <v>0</v>
      </c>
      <c r="BY1263" s="136">
        <f t="shared" si="986"/>
        <v>0</v>
      </c>
      <c r="BZ1263" s="136">
        <f t="shared" si="1008"/>
        <v>0</v>
      </c>
      <c r="CA1263" s="262"/>
      <c r="CB1263" s="262"/>
      <c r="CC1263" s="263"/>
      <c r="CD1263" s="167"/>
      <c r="CE1263" s="194"/>
      <c r="CF1263" s="194"/>
      <c r="CG1263" s="136">
        <f t="shared" si="1009"/>
        <v>0</v>
      </c>
      <c r="CH1263" s="136">
        <f t="shared" si="987"/>
        <v>0</v>
      </c>
      <c r="CI1263" s="136">
        <f t="shared" si="1010"/>
        <v>0</v>
      </c>
      <c r="CJ1263" s="262"/>
      <c r="CK1263" s="262"/>
      <c r="CL1263" s="263"/>
      <c r="CM1263" s="167"/>
      <c r="CN1263" s="194"/>
      <c r="CO1263" s="194"/>
      <c r="CP1263" s="136">
        <f t="shared" si="1011"/>
        <v>0</v>
      </c>
      <c r="CQ1263" s="136">
        <f t="shared" si="988"/>
        <v>0</v>
      </c>
      <c r="CR1263" s="136">
        <f t="shared" si="1012"/>
        <v>0</v>
      </c>
      <c r="CS1263" s="262"/>
      <c r="CT1263" s="262"/>
      <c r="CU1263" s="263"/>
      <c r="CV1263" s="167"/>
      <c r="CW1263" s="194"/>
      <c r="CX1263" s="194"/>
      <c r="CY1263" s="136">
        <f t="shared" si="1013"/>
        <v>0</v>
      </c>
      <c r="CZ1263" s="136">
        <f t="shared" si="989"/>
        <v>0</v>
      </c>
      <c r="DA1263" s="136">
        <f t="shared" si="1014"/>
        <v>0</v>
      </c>
      <c r="DB1263" s="262"/>
      <c r="DC1263" s="262"/>
      <c r="DD1263" s="263"/>
    </row>
    <row r="1264" spans="1:108" x14ac:dyDescent="0.25">
      <c r="A1264" s="167"/>
      <c r="B1264" s="194"/>
      <c r="C1264" s="194"/>
      <c r="D1264" s="136">
        <f t="shared" si="990"/>
        <v>0</v>
      </c>
      <c r="E1264" s="136">
        <f t="shared" si="991"/>
        <v>0</v>
      </c>
      <c r="F1264" s="136">
        <f t="shared" si="992"/>
        <v>0</v>
      </c>
      <c r="G1264" s="262"/>
      <c r="H1264" s="262"/>
      <c r="I1264" s="263"/>
      <c r="J1264" s="167"/>
      <c r="K1264" s="194"/>
      <c r="L1264" s="194"/>
      <c r="M1264" s="136">
        <f t="shared" si="993"/>
        <v>0</v>
      </c>
      <c r="N1264" s="136">
        <f t="shared" si="979"/>
        <v>0</v>
      </c>
      <c r="O1264" s="136">
        <f t="shared" si="994"/>
        <v>0</v>
      </c>
      <c r="P1264" s="262"/>
      <c r="Q1264" s="262"/>
      <c r="R1264" s="263"/>
      <c r="S1264" s="167"/>
      <c r="T1264" s="194"/>
      <c r="U1264" s="194"/>
      <c r="V1264" s="136">
        <f t="shared" si="995"/>
        <v>0</v>
      </c>
      <c r="W1264" s="136">
        <f t="shared" si="980"/>
        <v>0</v>
      </c>
      <c r="X1264" s="136">
        <f t="shared" si="996"/>
        <v>0</v>
      </c>
      <c r="Y1264" s="262"/>
      <c r="Z1264" s="262"/>
      <c r="AA1264" s="263"/>
      <c r="AB1264" s="167"/>
      <c r="AC1264" s="194"/>
      <c r="AD1264" s="194"/>
      <c r="AE1264" s="136">
        <f t="shared" si="997"/>
        <v>0</v>
      </c>
      <c r="AF1264" s="136">
        <f t="shared" si="981"/>
        <v>0</v>
      </c>
      <c r="AG1264" s="136">
        <f t="shared" si="998"/>
        <v>0</v>
      </c>
      <c r="AH1264" s="262"/>
      <c r="AI1264" s="262"/>
      <c r="AJ1264" s="263"/>
      <c r="AK1264" s="167"/>
      <c r="AL1264" s="194"/>
      <c r="AM1264" s="194"/>
      <c r="AN1264" s="136">
        <f t="shared" si="999"/>
        <v>0</v>
      </c>
      <c r="AO1264" s="136">
        <f t="shared" si="982"/>
        <v>0</v>
      </c>
      <c r="AP1264" s="136">
        <f t="shared" si="1000"/>
        <v>0</v>
      </c>
      <c r="AQ1264" s="262"/>
      <c r="AR1264" s="262"/>
      <c r="AS1264" s="263"/>
      <c r="AT1264" s="167"/>
      <c r="AU1264" s="194"/>
      <c r="AV1264" s="194"/>
      <c r="AW1264" s="136">
        <f t="shared" si="1001"/>
        <v>0</v>
      </c>
      <c r="AX1264" s="136">
        <f t="shared" si="983"/>
        <v>0</v>
      </c>
      <c r="AY1264" s="136">
        <f t="shared" si="1002"/>
        <v>0</v>
      </c>
      <c r="AZ1264" s="262"/>
      <c r="BA1264" s="262"/>
      <c r="BB1264" s="263"/>
      <c r="BC1264" s="167"/>
      <c r="BD1264" s="194"/>
      <c r="BE1264" s="194"/>
      <c r="BF1264" s="136">
        <f t="shared" si="1003"/>
        <v>0</v>
      </c>
      <c r="BG1264" s="136">
        <f t="shared" si="984"/>
        <v>0</v>
      </c>
      <c r="BH1264" s="136">
        <f t="shared" si="1004"/>
        <v>0</v>
      </c>
      <c r="BI1264" s="262"/>
      <c r="BJ1264" s="262"/>
      <c r="BK1264" s="263"/>
      <c r="BL1264" s="167"/>
      <c r="BM1264" s="194"/>
      <c r="BN1264" s="194"/>
      <c r="BO1264" s="136">
        <f t="shared" si="1005"/>
        <v>0</v>
      </c>
      <c r="BP1264" s="136">
        <f t="shared" si="985"/>
        <v>0</v>
      </c>
      <c r="BQ1264" s="136">
        <f t="shared" si="1006"/>
        <v>0</v>
      </c>
      <c r="BR1264" s="262"/>
      <c r="BS1264" s="262"/>
      <c r="BT1264" s="263"/>
      <c r="BU1264" s="167"/>
      <c r="BV1264" s="194"/>
      <c r="BW1264" s="194"/>
      <c r="BX1264" s="136">
        <f t="shared" si="1007"/>
        <v>0</v>
      </c>
      <c r="BY1264" s="136">
        <f t="shared" si="986"/>
        <v>0</v>
      </c>
      <c r="BZ1264" s="136">
        <f t="shared" si="1008"/>
        <v>0</v>
      </c>
      <c r="CA1264" s="262"/>
      <c r="CB1264" s="262"/>
      <c r="CC1264" s="263"/>
      <c r="CD1264" s="167"/>
      <c r="CE1264" s="194"/>
      <c r="CF1264" s="194"/>
      <c r="CG1264" s="136">
        <f t="shared" si="1009"/>
        <v>0</v>
      </c>
      <c r="CH1264" s="136">
        <f t="shared" si="987"/>
        <v>0</v>
      </c>
      <c r="CI1264" s="136">
        <f t="shared" si="1010"/>
        <v>0</v>
      </c>
      <c r="CJ1264" s="262"/>
      <c r="CK1264" s="262"/>
      <c r="CL1264" s="263"/>
      <c r="CM1264" s="167"/>
      <c r="CN1264" s="194"/>
      <c r="CO1264" s="194"/>
      <c r="CP1264" s="136">
        <f t="shared" si="1011"/>
        <v>0</v>
      </c>
      <c r="CQ1264" s="136">
        <f t="shared" si="988"/>
        <v>0</v>
      </c>
      <c r="CR1264" s="136">
        <f t="shared" si="1012"/>
        <v>0</v>
      </c>
      <c r="CS1264" s="262"/>
      <c r="CT1264" s="262"/>
      <c r="CU1264" s="263"/>
      <c r="CV1264" s="167"/>
      <c r="CW1264" s="194"/>
      <c r="CX1264" s="194"/>
      <c r="CY1264" s="136">
        <f t="shared" si="1013"/>
        <v>0</v>
      </c>
      <c r="CZ1264" s="136">
        <f t="shared" si="989"/>
        <v>0</v>
      </c>
      <c r="DA1264" s="136">
        <f t="shared" si="1014"/>
        <v>0</v>
      </c>
      <c r="DB1264" s="262"/>
      <c r="DC1264" s="262"/>
      <c r="DD1264" s="263"/>
    </row>
    <row r="1265" spans="1:108" x14ac:dyDescent="0.25">
      <c r="A1265" s="167"/>
      <c r="B1265" s="194"/>
      <c r="C1265" s="194"/>
      <c r="D1265" s="136">
        <f t="shared" si="990"/>
        <v>0</v>
      </c>
      <c r="E1265" s="136">
        <f t="shared" si="991"/>
        <v>0</v>
      </c>
      <c r="F1265" s="136">
        <f t="shared" si="992"/>
        <v>0</v>
      </c>
      <c r="G1265" s="262"/>
      <c r="H1265" s="262"/>
      <c r="I1265" s="263"/>
      <c r="J1265" s="167"/>
      <c r="K1265" s="194"/>
      <c r="L1265" s="194"/>
      <c r="M1265" s="136">
        <f t="shared" si="993"/>
        <v>0</v>
      </c>
      <c r="N1265" s="136">
        <f t="shared" si="979"/>
        <v>0</v>
      </c>
      <c r="O1265" s="136">
        <f t="shared" si="994"/>
        <v>0</v>
      </c>
      <c r="P1265" s="262"/>
      <c r="Q1265" s="262"/>
      <c r="R1265" s="263"/>
      <c r="S1265" s="167"/>
      <c r="T1265" s="194"/>
      <c r="U1265" s="194"/>
      <c r="V1265" s="136">
        <f t="shared" si="995"/>
        <v>0</v>
      </c>
      <c r="W1265" s="136">
        <f t="shared" si="980"/>
        <v>0</v>
      </c>
      <c r="X1265" s="136">
        <f t="shared" si="996"/>
        <v>0</v>
      </c>
      <c r="Y1265" s="262"/>
      <c r="Z1265" s="262"/>
      <c r="AA1265" s="263"/>
      <c r="AB1265" s="167"/>
      <c r="AC1265" s="194"/>
      <c r="AD1265" s="194"/>
      <c r="AE1265" s="136">
        <f t="shared" si="997"/>
        <v>0</v>
      </c>
      <c r="AF1265" s="136">
        <f t="shared" si="981"/>
        <v>0</v>
      </c>
      <c r="AG1265" s="136">
        <f t="shared" si="998"/>
        <v>0</v>
      </c>
      <c r="AH1265" s="262"/>
      <c r="AI1265" s="262"/>
      <c r="AJ1265" s="263"/>
      <c r="AK1265" s="167"/>
      <c r="AL1265" s="194"/>
      <c r="AM1265" s="194"/>
      <c r="AN1265" s="136">
        <f t="shared" si="999"/>
        <v>0</v>
      </c>
      <c r="AO1265" s="136">
        <f t="shared" si="982"/>
        <v>0</v>
      </c>
      <c r="AP1265" s="136">
        <f t="shared" si="1000"/>
        <v>0</v>
      </c>
      <c r="AQ1265" s="262"/>
      <c r="AR1265" s="262"/>
      <c r="AS1265" s="263"/>
      <c r="AT1265" s="167"/>
      <c r="AU1265" s="194"/>
      <c r="AV1265" s="194"/>
      <c r="AW1265" s="136">
        <f t="shared" si="1001"/>
        <v>0</v>
      </c>
      <c r="AX1265" s="136">
        <f t="shared" si="983"/>
        <v>0</v>
      </c>
      <c r="AY1265" s="136">
        <f t="shared" si="1002"/>
        <v>0</v>
      </c>
      <c r="AZ1265" s="262"/>
      <c r="BA1265" s="262"/>
      <c r="BB1265" s="263"/>
      <c r="BC1265" s="167"/>
      <c r="BD1265" s="194"/>
      <c r="BE1265" s="194"/>
      <c r="BF1265" s="136">
        <f t="shared" si="1003"/>
        <v>0</v>
      </c>
      <c r="BG1265" s="136">
        <f t="shared" si="984"/>
        <v>0</v>
      </c>
      <c r="BH1265" s="136">
        <f t="shared" si="1004"/>
        <v>0</v>
      </c>
      <c r="BI1265" s="262"/>
      <c r="BJ1265" s="262"/>
      <c r="BK1265" s="263"/>
      <c r="BL1265" s="167"/>
      <c r="BM1265" s="194"/>
      <c r="BN1265" s="194"/>
      <c r="BO1265" s="136">
        <f t="shared" si="1005"/>
        <v>0</v>
      </c>
      <c r="BP1265" s="136">
        <f t="shared" si="985"/>
        <v>0</v>
      </c>
      <c r="BQ1265" s="136">
        <f t="shared" si="1006"/>
        <v>0</v>
      </c>
      <c r="BR1265" s="262"/>
      <c r="BS1265" s="262"/>
      <c r="BT1265" s="263"/>
      <c r="BU1265" s="167"/>
      <c r="BV1265" s="194"/>
      <c r="BW1265" s="194"/>
      <c r="BX1265" s="136">
        <f t="shared" si="1007"/>
        <v>0</v>
      </c>
      <c r="BY1265" s="136">
        <f t="shared" si="986"/>
        <v>0</v>
      </c>
      <c r="BZ1265" s="136">
        <f t="shared" si="1008"/>
        <v>0</v>
      </c>
      <c r="CA1265" s="262"/>
      <c r="CB1265" s="262"/>
      <c r="CC1265" s="263"/>
      <c r="CD1265" s="167"/>
      <c r="CE1265" s="194"/>
      <c r="CF1265" s="194"/>
      <c r="CG1265" s="136">
        <f t="shared" si="1009"/>
        <v>0</v>
      </c>
      <c r="CH1265" s="136">
        <f t="shared" si="987"/>
        <v>0</v>
      </c>
      <c r="CI1265" s="136">
        <f t="shared" si="1010"/>
        <v>0</v>
      </c>
      <c r="CJ1265" s="262"/>
      <c r="CK1265" s="262"/>
      <c r="CL1265" s="263"/>
      <c r="CM1265" s="167"/>
      <c r="CN1265" s="194"/>
      <c r="CO1265" s="194"/>
      <c r="CP1265" s="136">
        <f t="shared" si="1011"/>
        <v>0</v>
      </c>
      <c r="CQ1265" s="136">
        <f t="shared" si="988"/>
        <v>0</v>
      </c>
      <c r="CR1265" s="136">
        <f t="shared" si="1012"/>
        <v>0</v>
      </c>
      <c r="CS1265" s="262"/>
      <c r="CT1265" s="262"/>
      <c r="CU1265" s="263"/>
      <c r="CV1265" s="167"/>
      <c r="CW1265" s="194"/>
      <c r="CX1265" s="194"/>
      <c r="CY1265" s="136">
        <f t="shared" si="1013"/>
        <v>0</v>
      </c>
      <c r="CZ1265" s="136">
        <f t="shared" si="989"/>
        <v>0</v>
      </c>
      <c r="DA1265" s="136">
        <f t="shared" si="1014"/>
        <v>0</v>
      </c>
      <c r="DB1265" s="262"/>
      <c r="DC1265" s="262"/>
      <c r="DD1265" s="263"/>
    </row>
    <row r="1266" spans="1:108" x14ac:dyDescent="0.25">
      <c r="A1266" s="167"/>
      <c r="B1266" s="194"/>
      <c r="C1266" s="194"/>
      <c r="D1266" s="136">
        <f t="shared" si="990"/>
        <v>0</v>
      </c>
      <c r="E1266" s="136">
        <f t="shared" si="991"/>
        <v>0</v>
      </c>
      <c r="F1266" s="136">
        <f t="shared" si="992"/>
        <v>0</v>
      </c>
      <c r="G1266" s="262"/>
      <c r="H1266" s="262"/>
      <c r="I1266" s="263"/>
      <c r="J1266" s="167"/>
      <c r="K1266" s="194"/>
      <c r="L1266" s="194"/>
      <c r="M1266" s="136">
        <f t="shared" si="993"/>
        <v>0</v>
      </c>
      <c r="N1266" s="136">
        <f t="shared" si="979"/>
        <v>0</v>
      </c>
      <c r="O1266" s="136">
        <f t="shared" si="994"/>
        <v>0</v>
      </c>
      <c r="P1266" s="262"/>
      <c r="Q1266" s="262"/>
      <c r="R1266" s="263"/>
      <c r="S1266" s="167"/>
      <c r="T1266" s="194"/>
      <c r="U1266" s="194"/>
      <c r="V1266" s="136">
        <f t="shared" si="995"/>
        <v>0</v>
      </c>
      <c r="W1266" s="136">
        <f t="shared" si="980"/>
        <v>0</v>
      </c>
      <c r="X1266" s="136">
        <f t="shared" si="996"/>
        <v>0</v>
      </c>
      <c r="Y1266" s="262"/>
      <c r="Z1266" s="262"/>
      <c r="AA1266" s="263"/>
      <c r="AB1266" s="167"/>
      <c r="AC1266" s="194"/>
      <c r="AD1266" s="194"/>
      <c r="AE1266" s="136">
        <f t="shared" si="997"/>
        <v>0</v>
      </c>
      <c r="AF1266" s="136">
        <f t="shared" si="981"/>
        <v>0</v>
      </c>
      <c r="AG1266" s="136">
        <f t="shared" si="998"/>
        <v>0</v>
      </c>
      <c r="AH1266" s="262"/>
      <c r="AI1266" s="262"/>
      <c r="AJ1266" s="263"/>
      <c r="AK1266" s="167"/>
      <c r="AL1266" s="194"/>
      <c r="AM1266" s="194"/>
      <c r="AN1266" s="136">
        <f t="shared" si="999"/>
        <v>0</v>
      </c>
      <c r="AO1266" s="136">
        <f t="shared" si="982"/>
        <v>0</v>
      </c>
      <c r="AP1266" s="136">
        <f t="shared" si="1000"/>
        <v>0</v>
      </c>
      <c r="AQ1266" s="262"/>
      <c r="AR1266" s="262"/>
      <c r="AS1266" s="263"/>
      <c r="AT1266" s="167"/>
      <c r="AU1266" s="194"/>
      <c r="AV1266" s="194"/>
      <c r="AW1266" s="136">
        <f t="shared" si="1001"/>
        <v>0</v>
      </c>
      <c r="AX1266" s="136">
        <f t="shared" si="983"/>
        <v>0</v>
      </c>
      <c r="AY1266" s="136">
        <f t="shared" si="1002"/>
        <v>0</v>
      </c>
      <c r="AZ1266" s="262"/>
      <c r="BA1266" s="262"/>
      <c r="BB1266" s="263"/>
      <c r="BC1266" s="167"/>
      <c r="BD1266" s="194"/>
      <c r="BE1266" s="194"/>
      <c r="BF1266" s="136">
        <f t="shared" si="1003"/>
        <v>0</v>
      </c>
      <c r="BG1266" s="136">
        <f t="shared" si="984"/>
        <v>0</v>
      </c>
      <c r="BH1266" s="136">
        <f t="shared" si="1004"/>
        <v>0</v>
      </c>
      <c r="BI1266" s="262"/>
      <c r="BJ1266" s="262"/>
      <c r="BK1266" s="263"/>
      <c r="BL1266" s="167"/>
      <c r="BM1266" s="194"/>
      <c r="BN1266" s="194"/>
      <c r="BO1266" s="136">
        <f t="shared" si="1005"/>
        <v>0</v>
      </c>
      <c r="BP1266" s="136">
        <f t="shared" si="985"/>
        <v>0</v>
      </c>
      <c r="BQ1266" s="136">
        <f t="shared" si="1006"/>
        <v>0</v>
      </c>
      <c r="BR1266" s="262"/>
      <c r="BS1266" s="262"/>
      <c r="BT1266" s="263"/>
      <c r="BU1266" s="167"/>
      <c r="BV1266" s="194"/>
      <c r="BW1266" s="194"/>
      <c r="BX1266" s="136">
        <f t="shared" si="1007"/>
        <v>0</v>
      </c>
      <c r="BY1266" s="136">
        <f t="shared" si="986"/>
        <v>0</v>
      </c>
      <c r="BZ1266" s="136">
        <f t="shared" si="1008"/>
        <v>0</v>
      </c>
      <c r="CA1266" s="262"/>
      <c r="CB1266" s="262"/>
      <c r="CC1266" s="263"/>
      <c r="CD1266" s="167"/>
      <c r="CE1266" s="194"/>
      <c r="CF1266" s="194"/>
      <c r="CG1266" s="136">
        <f t="shared" si="1009"/>
        <v>0</v>
      </c>
      <c r="CH1266" s="136">
        <f t="shared" si="987"/>
        <v>0</v>
      </c>
      <c r="CI1266" s="136">
        <f t="shared" si="1010"/>
        <v>0</v>
      </c>
      <c r="CJ1266" s="262"/>
      <c r="CK1266" s="262"/>
      <c r="CL1266" s="263"/>
      <c r="CM1266" s="167"/>
      <c r="CN1266" s="194"/>
      <c r="CO1266" s="194"/>
      <c r="CP1266" s="136">
        <f t="shared" si="1011"/>
        <v>0</v>
      </c>
      <c r="CQ1266" s="136">
        <f t="shared" si="988"/>
        <v>0</v>
      </c>
      <c r="CR1266" s="136">
        <f t="shared" si="1012"/>
        <v>0</v>
      </c>
      <c r="CS1266" s="262"/>
      <c r="CT1266" s="262"/>
      <c r="CU1266" s="263"/>
      <c r="CV1266" s="167"/>
      <c r="CW1266" s="194"/>
      <c r="CX1266" s="194"/>
      <c r="CY1266" s="136">
        <f t="shared" si="1013"/>
        <v>0</v>
      </c>
      <c r="CZ1266" s="136">
        <f t="shared" si="989"/>
        <v>0</v>
      </c>
      <c r="DA1266" s="136">
        <f t="shared" si="1014"/>
        <v>0</v>
      </c>
      <c r="DB1266" s="262"/>
      <c r="DC1266" s="262"/>
      <c r="DD1266" s="263"/>
    </row>
    <row r="1267" spans="1:108" x14ac:dyDescent="0.25">
      <c r="A1267" s="167"/>
      <c r="B1267" s="194"/>
      <c r="C1267" s="194"/>
      <c r="D1267" s="136">
        <f t="shared" si="990"/>
        <v>0</v>
      </c>
      <c r="E1267" s="136">
        <f t="shared" si="991"/>
        <v>0</v>
      </c>
      <c r="F1267" s="136">
        <f t="shared" si="992"/>
        <v>0</v>
      </c>
      <c r="G1267" s="262"/>
      <c r="H1267" s="262"/>
      <c r="I1267" s="263"/>
      <c r="J1267" s="167"/>
      <c r="K1267" s="194"/>
      <c r="L1267" s="194"/>
      <c r="M1267" s="136">
        <f t="shared" si="993"/>
        <v>0</v>
      </c>
      <c r="N1267" s="136">
        <f t="shared" si="979"/>
        <v>0</v>
      </c>
      <c r="O1267" s="136">
        <f t="shared" si="994"/>
        <v>0</v>
      </c>
      <c r="P1267" s="262"/>
      <c r="Q1267" s="262"/>
      <c r="R1267" s="263"/>
      <c r="S1267" s="167"/>
      <c r="T1267" s="194"/>
      <c r="U1267" s="194"/>
      <c r="V1267" s="136">
        <f t="shared" si="995"/>
        <v>0</v>
      </c>
      <c r="W1267" s="136">
        <f t="shared" si="980"/>
        <v>0</v>
      </c>
      <c r="X1267" s="136">
        <f t="shared" si="996"/>
        <v>0</v>
      </c>
      <c r="Y1267" s="262"/>
      <c r="Z1267" s="262"/>
      <c r="AA1267" s="263"/>
      <c r="AB1267" s="167"/>
      <c r="AC1267" s="194"/>
      <c r="AD1267" s="194"/>
      <c r="AE1267" s="136">
        <f t="shared" si="997"/>
        <v>0</v>
      </c>
      <c r="AF1267" s="136">
        <f t="shared" si="981"/>
        <v>0</v>
      </c>
      <c r="AG1267" s="136">
        <f t="shared" si="998"/>
        <v>0</v>
      </c>
      <c r="AH1267" s="262"/>
      <c r="AI1267" s="262"/>
      <c r="AJ1267" s="263"/>
      <c r="AK1267" s="167"/>
      <c r="AL1267" s="194"/>
      <c r="AM1267" s="194"/>
      <c r="AN1267" s="136">
        <f t="shared" si="999"/>
        <v>0</v>
      </c>
      <c r="AO1267" s="136">
        <f t="shared" si="982"/>
        <v>0</v>
      </c>
      <c r="AP1267" s="136">
        <f t="shared" si="1000"/>
        <v>0</v>
      </c>
      <c r="AQ1267" s="262"/>
      <c r="AR1267" s="262"/>
      <c r="AS1267" s="263"/>
      <c r="AT1267" s="167"/>
      <c r="AU1267" s="194"/>
      <c r="AV1267" s="194"/>
      <c r="AW1267" s="136">
        <f t="shared" si="1001"/>
        <v>0</v>
      </c>
      <c r="AX1267" s="136">
        <f t="shared" si="983"/>
        <v>0</v>
      </c>
      <c r="AY1267" s="136">
        <f t="shared" si="1002"/>
        <v>0</v>
      </c>
      <c r="AZ1267" s="262"/>
      <c r="BA1267" s="262"/>
      <c r="BB1267" s="263"/>
      <c r="BC1267" s="167"/>
      <c r="BD1267" s="194"/>
      <c r="BE1267" s="194"/>
      <c r="BF1267" s="136">
        <f t="shared" si="1003"/>
        <v>0</v>
      </c>
      <c r="BG1267" s="136">
        <f t="shared" si="984"/>
        <v>0</v>
      </c>
      <c r="BH1267" s="136">
        <f t="shared" si="1004"/>
        <v>0</v>
      </c>
      <c r="BI1267" s="262"/>
      <c r="BJ1267" s="262"/>
      <c r="BK1267" s="263"/>
      <c r="BL1267" s="167"/>
      <c r="BM1267" s="194"/>
      <c r="BN1267" s="194"/>
      <c r="BO1267" s="136">
        <f t="shared" si="1005"/>
        <v>0</v>
      </c>
      <c r="BP1267" s="136">
        <f t="shared" si="985"/>
        <v>0</v>
      </c>
      <c r="BQ1267" s="136">
        <f t="shared" si="1006"/>
        <v>0</v>
      </c>
      <c r="BR1267" s="262"/>
      <c r="BS1267" s="262"/>
      <c r="BT1267" s="263"/>
      <c r="BU1267" s="167"/>
      <c r="BV1267" s="194"/>
      <c r="BW1267" s="194"/>
      <c r="BX1267" s="136">
        <f t="shared" si="1007"/>
        <v>0</v>
      </c>
      <c r="BY1267" s="136">
        <f t="shared" si="986"/>
        <v>0</v>
      </c>
      <c r="BZ1267" s="136">
        <f t="shared" si="1008"/>
        <v>0</v>
      </c>
      <c r="CA1267" s="262"/>
      <c r="CB1267" s="262"/>
      <c r="CC1267" s="263"/>
      <c r="CD1267" s="167"/>
      <c r="CE1267" s="194"/>
      <c r="CF1267" s="194"/>
      <c r="CG1267" s="136">
        <f t="shared" si="1009"/>
        <v>0</v>
      </c>
      <c r="CH1267" s="136">
        <f t="shared" si="987"/>
        <v>0</v>
      </c>
      <c r="CI1267" s="136">
        <f t="shared" si="1010"/>
        <v>0</v>
      </c>
      <c r="CJ1267" s="262"/>
      <c r="CK1267" s="262"/>
      <c r="CL1267" s="263"/>
      <c r="CM1267" s="167"/>
      <c r="CN1267" s="194"/>
      <c r="CO1267" s="194"/>
      <c r="CP1267" s="136">
        <f t="shared" si="1011"/>
        <v>0</v>
      </c>
      <c r="CQ1267" s="136">
        <f t="shared" si="988"/>
        <v>0</v>
      </c>
      <c r="CR1267" s="136">
        <f t="shared" si="1012"/>
        <v>0</v>
      </c>
      <c r="CS1267" s="262"/>
      <c r="CT1267" s="262"/>
      <c r="CU1267" s="263"/>
      <c r="CV1267" s="167"/>
      <c r="CW1267" s="194"/>
      <c r="CX1267" s="194"/>
      <c r="CY1267" s="136">
        <f t="shared" si="1013"/>
        <v>0</v>
      </c>
      <c r="CZ1267" s="136">
        <f t="shared" si="989"/>
        <v>0</v>
      </c>
      <c r="DA1267" s="136">
        <f t="shared" si="1014"/>
        <v>0</v>
      </c>
      <c r="DB1267" s="262"/>
      <c r="DC1267" s="262"/>
      <c r="DD1267" s="263"/>
    </row>
    <row r="1268" spans="1:108" x14ac:dyDescent="0.25">
      <c r="A1268" s="167"/>
      <c r="B1268" s="194"/>
      <c r="C1268" s="194"/>
      <c r="D1268" s="136">
        <f t="shared" si="990"/>
        <v>0</v>
      </c>
      <c r="E1268" s="136">
        <f t="shared" si="991"/>
        <v>0</v>
      </c>
      <c r="F1268" s="136">
        <f t="shared" si="992"/>
        <v>0</v>
      </c>
      <c r="G1268" s="262"/>
      <c r="H1268" s="262"/>
      <c r="I1268" s="263"/>
      <c r="J1268" s="167"/>
      <c r="K1268" s="194"/>
      <c r="L1268" s="194"/>
      <c r="M1268" s="136">
        <f t="shared" si="993"/>
        <v>0</v>
      </c>
      <c r="N1268" s="136">
        <f t="shared" si="979"/>
        <v>0</v>
      </c>
      <c r="O1268" s="136">
        <f t="shared" si="994"/>
        <v>0</v>
      </c>
      <c r="P1268" s="262"/>
      <c r="Q1268" s="262"/>
      <c r="R1268" s="263"/>
      <c r="S1268" s="167"/>
      <c r="T1268" s="194"/>
      <c r="U1268" s="194"/>
      <c r="V1268" s="136">
        <f t="shared" si="995"/>
        <v>0</v>
      </c>
      <c r="W1268" s="136">
        <f t="shared" si="980"/>
        <v>0</v>
      </c>
      <c r="X1268" s="136">
        <f t="shared" si="996"/>
        <v>0</v>
      </c>
      <c r="Y1268" s="262"/>
      <c r="Z1268" s="262"/>
      <c r="AA1268" s="263"/>
      <c r="AB1268" s="167"/>
      <c r="AC1268" s="194"/>
      <c r="AD1268" s="194"/>
      <c r="AE1268" s="136">
        <f t="shared" si="997"/>
        <v>0</v>
      </c>
      <c r="AF1268" s="136">
        <f t="shared" si="981"/>
        <v>0</v>
      </c>
      <c r="AG1268" s="136">
        <f t="shared" si="998"/>
        <v>0</v>
      </c>
      <c r="AH1268" s="262"/>
      <c r="AI1268" s="262"/>
      <c r="AJ1268" s="263"/>
      <c r="AK1268" s="167"/>
      <c r="AL1268" s="194"/>
      <c r="AM1268" s="194"/>
      <c r="AN1268" s="136">
        <f t="shared" si="999"/>
        <v>0</v>
      </c>
      <c r="AO1268" s="136">
        <f t="shared" si="982"/>
        <v>0</v>
      </c>
      <c r="AP1268" s="136">
        <f t="shared" si="1000"/>
        <v>0</v>
      </c>
      <c r="AQ1268" s="262"/>
      <c r="AR1268" s="262"/>
      <c r="AS1268" s="263"/>
      <c r="AT1268" s="167"/>
      <c r="AU1268" s="194"/>
      <c r="AV1268" s="194"/>
      <c r="AW1268" s="136">
        <f t="shared" si="1001"/>
        <v>0</v>
      </c>
      <c r="AX1268" s="136">
        <f t="shared" si="983"/>
        <v>0</v>
      </c>
      <c r="AY1268" s="136">
        <f t="shared" si="1002"/>
        <v>0</v>
      </c>
      <c r="AZ1268" s="262"/>
      <c r="BA1268" s="262"/>
      <c r="BB1268" s="263"/>
      <c r="BC1268" s="167"/>
      <c r="BD1268" s="194"/>
      <c r="BE1268" s="194"/>
      <c r="BF1268" s="136">
        <f t="shared" si="1003"/>
        <v>0</v>
      </c>
      <c r="BG1268" s="136">
        <f t="shared" si="984"/>
        <v>0</v>
      </c>
      <c r="BH1268" s="136">
        <f t="shared" si="1004"/>
        <v>0</v>
      </c>
      <c r="BI1268" s="262"/>
      <c r="BJ1268" s="262"/>
      <c r="BK1268" s="263"/>
      <c r="BL1268" s="167"/>
      <c r="BM1268" s="194"/>
      <c r="BN1268" s="194"/>
      <c r="BO1268" s="136">
        <f t="shared" si="1005"/>
        <v>0</v>
      </c>
      <c r="BP1268" s="136">
        <f t="shared" si="985"/>
        <v>0</v>
      </c>
      <c r="BQ1268" s="136">
        <f t="shared" si="1006"/>
        <v>0</v>
      </c>
      <c r="BR1268" s="262"/>
      <c r="BS1268" s="262"/>
      <c r="BT1268" s="263"/>
      <c r="BU1268" s="167"/>
      <c r="BV1268" s="194"/>
      <c r="BW1268" s="194"/>
      <c r="BX1268" s="136">
        <f t="shared" si="1007"/>
        <v>0</v>
      </c>
      <c r="BY1268" s="136">
        <f t="shared" si="986"/>
        <v>0</v>
      </c>
      <c r="BZ1268" s="136">
        <f t="shared" si="1008"/>
        <v>0</v>
      </c>
      <c r="CA1268" s="262"/>
      <c r="CB1268" s="262"/>
      <c r="CC1268" s="263"/>
      <c r="CD1268" s="167"/>
      <c r="CE1268" s="194"/>
      <c r="CF1268" s="194"/>
      <c r="CG1268" s="136">
        <f t="shared" si="1009"/>
        <v>0</v>
      </c>
      <c r="CH1268" s="136">
        <f t="shared" si="987"/>
        <v>0</v>
      </c>
      <c r="CI1268" s="136">
        <f t="shared" si="1010"/>
        <v>0</v>
      </c>
      <c r="CJ1268" s="262"/>
      <c r="CK1268" s="262"/>
      <c r="CL1268" s="263"/>
      <c r="CM1268" s="167"/>
      <c r="CN1268" s="194"/>
      <c r="CO1268" s="194"/>
      <c r="CP1268" s="136">
        <f t="shared" si="1011"/>
        <v>0</v>
      </c>
      <c r="CQ1268" s="136">
        <f t="shared" si="988"/>
        <v>0</v>
      </c>
      <c r="CR1268" s="136">
        <f t="shared" si="1012"/>
        <v>0</v>
      </c>
      <c r="CS1268" s="262"/>
      <c r="CT1268" s="262"/>
      <c r="CU1268" s="263"/>
      <c r="CV1268" s="167"/>
      <c r="CW1268" s="194"/>
      <c r="CX1268" s="194"/>
      <c r="CY1268" s="136">
        <f t="shared" si="1013"/>
        <v>0</v>
      </c>
      <c r="CZ1268" s="136">
        <f t="shared" si="989"/>
        <v>0</v>
      </c>
      <c r="DA1268" s="136">
        <f t="shared" si="1014"/>
        <v>0</v>
      </c>
      <c r="DB1268" s="262"/>
      <c r="DC1268" s="262"/>
      <c r="DD1268" s="263"/>
    </row>
    <row r="1269" spans="1:108" x14ac:dyDescent="0.25">
      <c r="A1269" s="167"/>
      <c r="B1269" s="194"/>
      <c r="C1269" s="194"/>
      <c r="D1269" s="136">
        <f t="shared" si="990"/>
        <v>0</v>
      </c>
      <c r="E1269" s="136">
        <f t="shared" si="991"/>
        <v>0</v>
      </c>
      <c r="F1269" s="136">
        <f t="shared" si="992"/>
        <v>0</v>
      </c>
      <c r="G1269" s="262"/>
      <c r="H1269" s="262"/>
      <c r="I1269" s="263"/>
      <c r="J1269" s="167"/>
      <c r="K1269" s="194"/>
      <c r="L1269" s="194"/>
      <c r="M1269" s="136">
        <f t="shared" si="993"/>
        <v>0</v>
      </c>
      <c r="N1269" s="136">
        <f t="shared" si="979"/>
        <v>0</v>
      </c>
      <c r="O1269" s="136">
        <f t="shared" si="994"/>
        <v>0</v>
      </c>
      <c r="P1269" s="262"/>
      <c r="Q1269" s="262"/>
      <c r="R1269" s="263"/>
      <c r="S1269" s="167"/>
      <c r="T1269" s="194"/>
      <c r="U1269" s="194"/>
      <c r="V1269" s="136">
        <f t="shared" si="995"/>
        <v>0</v>
      </c>
      <c r="W1269" s="136">
        <f t="shared" si="980"/>
        <v>0</v>
      </c>
      <c r="X1269" s="136">
        <f t="shared" si="996"/>
        <v>0</v>
      </c>
      <c r="Y1269" s="262"/>
      <c r="Z1269" s="262"/>
      <c r="AA1269" s="263"/>
      <c r="AB1269" s="167"/>
      <c r="AC1269" s="194"/>
      <c r="AD1269" s="194"/>
      <c r="AE1269" s="136">
        <f t="shared" si="997"/>
        <v>0</v>
      </c>
      <c r="AF1269" s="136">
        <f t="shared" si="981"/>
        <v>0</v>
      </c>
      <c r="AG1269" s="136">
        <f t="shared" si="998"/>
        <v>0</v>
      </c>
      <c r="AH1269" s="262"/>
      <c r="AI1269" s="262"/>
      <c r="AJ1269" s="263"/>
      <c r="AK1269" s="167"/>
      <c r="AL1269" s="194"/>
      <c r="AM1269" s="194"/>
      <c r="AN1269" s="136">
        <f t="shared" si="999"/>
        <v>0</v>
      </c>
      <c r="AO1269" s="136">
        <f t="shared" si="982"/>
        <v>0</v>
      </c>
      <c r="AP1269" s="136">
        <f t="shared" si="1000"/>
        <v>0</v>
      </c>
      <c r="AQ1269" s="262"/>
      <c r="AR1269" s="262"/>
      <c r="AS1269" s="263"/>
      <c r="AT1269" s="167"/>
      <c r="AU1269" s="194"/>
      <c r="AV1269" s="194"/>
      <c r="AW1269" s="136">
        <f t="shared" si="1001"/>
        <v>0</v>
      </c>
      <c r="AX1269" s="136">
        <f t="shared" si="983"/>
        <v>0</v>
      </c>
      <c r="AY1269" s="136">
        <f t="shared" si="1002"/>
        <v>0</v>
      </c>
      <c r="AZ1269" s="262"/>
      <c r="BA1269" s="262"/>
      <c r="BB1269" s="263"/>
      <c r="BC1269" s="167"/>
      <c r="BD1269" s="194"/>
      <c r="BE1269" s="194"/>
      <c r="BF1269" s="136">
        <f t="shared" si="1003"/>
        <v>0</v>
      </c>
      <c r="BG1269" s="136">
        <f t="shared" si="984"/>
        <v>0</v>
      </c>
      <c r="BH1269" s="136">
        <f t="shared" si="1004"/>
        <v>0</v>
      </c>
      <c r="BI1269" s="262"/>
      <c r="BJ1269" s="262"/>
      <c r="BK1269" s="263"/>
      <c r="BL1269" s="167"/>
      <c r="BM1269" s="194"/>
      <c r="BN1269" s="194"/>
      <c r="BO1269" s="136">
        <f t="shared" si="1005"/>
        <v>0</v>
      </c>
      <c r="BP1269" s="136">
        <f t="shared" si="985"/>
        <v>0</v>
      </c>
      <c r="BQ1269" s="136">
        <f t="shared" si="1006"/>
        <v>0</v>
      </c>
      <c r="BR1269" s="262"/>
      <c r="BS1269" s="262"/>
      <c r="BT1269" s="263"/>
      <c r="BU1269" s="167"/>
      <c r="BV1269" s="194"/>
      <c r="BW1269" s="194"/>
      <c r="BX1269" s="136">
        <f t="shared" si="1007"/>
        <v>0</v>
      </c>
      <c r="BY1269" s="136">
        <f t="shared" si="986"/>
        <v>0</v>
      </c>
      <c r="BZ1269" s="136">
        <f t="shared" si="1008"/>
        <v>0</v>
      </c>
      <c r="CA1269" s="262"/>
      <c r="CB1269" s="262"/>
      <c r="CC1269" s="263"/>
      <c r="CD1269" s="167"/>
      <c r="CE1269" s="194"/>
      <c r="CF1269" s="194"/>
      <c r="CG1269" s="136">
        <f t="shared" si="1009"/>
        <v>0</v>
      </c>
      <c r="CH1269" s="136">
        <f t="shared" si="987"/>
        <v>0</v>
      </c>
      <c r="CI1269" s="136">
        <f t="shared" si="1010"/>
        <v>0</v>
      </c>
      <c r="CJ1269" s="262"/>
      <c r="CK1269" s="262"/>
      <c r="CL1269" s="263"/>
      <c r="CM1269" s="167"/>
      <c r="CN1269" s="194"/>
      <c r="CO1269" s="194"/>
      <c r="CP1269" s="136">
        <f t="shared" si="1011"/>
        <v>0</v>
      </c>
      <c r="CQ1269" s="136">
        <f t="shared" si="988"/>
        <v>0</v>
      </c>
      <c r="CR1269" s="136">
        <f t="shared" si="1012"/>
        <v>0</v>
      </c>
      <c r="CS1269" s="262"/>
      <c r="CT1269" s="262"/>
      <c r="CU1269" s="263"/>
      <c r="CV1269" s="167"/>
      <c r="CW1269" s="194"/>
      <c r="CX1269" s="194"/>
      <c r="CY1269" s="136">
        <f t="shared" si="1013"/>
        <v>0</v>
      </c>
      <c r="CZ1269" s="136">
        <f t="shared" si="989"/>
        <v>0</v>
      </c>
      <c r="DA1269" s="136">
        <f t="shared" si="1014"/>
        <v>0</v>
      </c>
      <c r="DB1269" s="262"/>
      <c r="DC1269" s="262"/>
      <c r="DD1269" s="263"/>
    </row>
    <row r="1270" spans="1:108" x14ac:dyDescent="0.25">
      <c r="A1270" s="167"/>
      <c r="B1270" s="194"/>
      <c r="C1270" s="194"/>
      <c r="D1270" s="136">
        <f t="shared" si="990"/>
        <v>0</v>
      </c>
      <c r="E1270" s="136">
        <f t="shared" si="991"/>
        <v>0</v>
      </c>
      <c r="F1270" s="136">
        <f t="shared" si="992"/>
        <v>0</v>
      </c>
      <c r="G1270" s="262"/>
      <c r="H1270" s="262"/>
      <c r="I1270" s="263"/>
      <c r="J1270" s="167"/>
      <c r="K1270" s="194"/>
      <c r="L1270" s="194"/>
      <c r="M1270" s="136">
        <f t="shared" si="993"/>
        <v>0</v>
      </c>
      <c r="N1270" s="136">
        <f t="shared" ref="N1270:N1333" si="1015">IF(P1270="TAK",1,0)</f>
        <v>0</v>
      </c>
      <c r="O1270" s="136">
        <f t="shared" si="994"/>
        <v>0</v>
      </c>
      <c r="P1270" s="262"/>
      <c r="Q1270" s="262"/>
      <c r="R1270" s="263"/>
      <c r="S1270" s="167"/>
      <c r="T1270" s="194"/>
      <c r="U1270" s="194"/>
      <c r="V1270" s="136">
        <f t="shared" si="995"/>
        <v>0</v>
      </c>
      <c r="W1270" s="136">
        <f t="shared" ref="W1270:W1333" si="1016">IF(Y1270="TAK",1,0)</f>
        <v>0</v>
      </c>
      <c r="X1270" s="136">
        <f t="shared" si="996"/>
        <v>0</v>
      </c>
      <c r="Y1270" s="262"/>
      <c r="Z1270" s="262"/>
      <c r="AA1270" s="263"/>
      <c r="AB1270" s="167"/>
      <c r="AC1270" s="194"/>
      <c r="AD1270" s="194"/>
      <c r="AE1270" s="136">
        <f t="shared" si="997"/>
        <v>0</v>
      </c>
      <c r="AF1270" s="136">
        <f t="shared" ref="AF1270:AF1333" si="1017">IF(AH1270="TAK",1,0)</f>
        <v>0</v>
      </c>
      <c r="AG1270" s="136">
        <f t="shared" si="998"/>
        <v>0</v>
      </c>
      <c r="AH1270" s="262"/>
      <c r="AI1270" s="262"/>
      <c r="AJ1270" s="263"/>
      <c r="AK1270" s="167"/>
      <c r="AL1270" s="194"/>
      <c r="AM1270" s="194"/>
      <c r="AN1270" s="136">
        <f t="shared" si="999"/>
        <v>0</v>
      </c>
      <c r="AO1270" s="136">
        <f t="shared" ref="AO1270:AO1333" si="1018">IF(AQ1270="TAK",1,0)</f>
        <v>0</v>
      </c>
      <c r="AP1270" s="136">
        <f t="shared" si="1000"/>
        <v>0</v>
      </c>
      <c r="AQ1270" s="262"/>
      <c r="AR1270" s="262"/>
      <c r="AS1270" s="263"/>
      <c r="AT1270" s="167"/>
      <c r="AU1270" s="194"/>
      <c r="AV1270" s="194"/>
      <c r="AW1270" s="136">
        <f t="shared" si="1001"/>
        <v>0</v>
      </c>
      <c r="AX1270" s="136">
        <f t="shared" ref="AX1270:AX1333" si="1019">IF(AZ1270="TAK",1,0)</f>
        <v>0</v>
      </c>
      <c r="AY1270" s="136">
        <f t="shared" si="1002"/>
        <v>0</v>
      </c>
      <c r="AZ1270" s="262"/>
      <c r="BA1270" s="262"/>
      <c r="BB1270" s="263"/>
      <c r="BC1270" s="167"/>
      <c r="BD1270" s="194"/>
      <c r="BE1270" s="194"/>
      <c r="BF1270" s="136">
        <f t="shared" si="1003"/>
        <v>0</v>
      </c>
      <c r="BG1270" s="136">
        <f t="shared" ref="BG1270:BG1333" si="1020">IF(BI1270="TAK",1,0)</f>
        <v>0</v>
      </c>
      <c r="BH1270" s="136">
        <f t="shared" si="1004"/>
        <v>0</v>
      </c>
      <c r="BI1270" s="262"/>
      <c r="BJ1270" s="262"/>
      <c r="BK1270" s="263"/>
      <c r="BL1270" s="167"/>
      <c r="BM1270" s="194"/>
      <c r="BN1270" s="194"/>
      <c r="BO1270" s="136">
        <f t="shared" si="1005"/>
        <v>0</v>
      </c>
      <c r="BP1270" s="136">
        <f t="shared" ref="BP1270:BP1333" si="1021">IF(BR1270="TAK",1,0)</f>
        <v>0</v>
      </c>
      <c r="BQ1270" s="136">
        <f t="shared" si="1006"/>
        <v>0</v>
      </c>
      <c r="BR1270" s="262"/>
      <c r="BS1270" s="262"/>
      <c r="BT1270" s="263"/>
      <c r="BU1270" s="167"/>
      <c r="BV1270" s="194"/>
      <c r="BW1270" s="194"/>
      <c r="BX1270" s="136">
        <f t="shared" si="1007"/>
        <v>0</v>
      </c>
      <c r="BY1270" s="136">
        <f t="shared" ref="BY1270:BY1333" si="1022">IF(CA1270="TAK",1,0)</f>
        <v>0</v>
      </c>
      <c r="BZ1270" s="136">
        <f t="shared" si="1008"/>
        <v>0</v>
      </c>
      <c r="CA1270" s="262"/>
      <c r="CB1270" s="262"/>
      <c r="CC1270" s="263"/>
      <c r="CD1270" s="167"/>
      <c r="CE1270" s="194"/>
      <c r="CF1270" s="194"/>
      <c r="CG1270" s="136">
        <f t="shared" si="1009"/>
        <v>0</v>
      </c>
      <c r="CH1270" s="136">
        <f t="shared" ref="CH1270:CH1333" si="1023">IF(CJ1270="TAK",1,0)</f>
        <v>0</v>
      </c>
      <c r="CI1270" s="136">
        <f t="shared" si="1010"/>
        <v>0</v>
      </c>
      <c r="CJ1270" s="262"/>
      <c r="CK1270" s="262"/>
      <c r="CL1270" s="263"/>
      <c r="CM1270" s="167"/>
      <c r="CN1270" s="194"/>
      <c r="CO1270" s="194"/>
      <c r="CP1270" s="136">
        <f t="shared" si="1011"/>
        <v>0</v>
      </c>
      <c r="CQ1270" s="136">
        <f t="shared" ref="CQ1270:CQ1333" si="1024">IF(CS1270="TAK",1,0)</f>
        <v>0</v>
      </c>
      <c r="CR1270" s="136">
        <f t="shared" si="1012"/>
        <v>0</v>
      </c>
      <c r="CS1270" s="262"/>
      <c r="CT1270" s="262"/>
      <c r="CU1270" s="263"/>
      <c r="CV1270" s="167"/>
      <c r="CW1270" s="194"/>
      <c r="CX1270" s="194"/>
      <c r="CY1270" s="136">
        <f t="shared" si="1013"/>
        <v>0</v>
      </c>
      <c r="CZ1270" s="136">
        <f t="shared" ref="CZ1270:CZ1333" si="1025">IF(DB1270="TAK",1,0)</f>
        <v>0</v>
      </c>
      <c r="DA1270" s="136">
        <f t="shared" si="1014"/>
        <v>0</v>
      </c>
      <c r="DB1270" s="262"/>
      <c r="DC1270" s="262"/>
      <c r="DD1270" s="263"/>
    </row>
    <row r="1271" spans="1:108" x14ac:dyDescent="0.25">
      <c r="A1271" s="167"/>
      <c r="B1271" s="194"/>
      <c r="C1271" s="194"/>
      <c r="D1271" s="136">
        <f t="shared" ref="D1271:D1334" si="1026">IF(C1271="",0,1)</f>
        <v>0</v>
      </c>
      <c r="E1271" s="136">
        <f t="shared" ref="E1271:E1334" si="1027">IF(G1271="TAK",1,0)</f>
        <v>0</v>
      </c>
      <c r="F1271" s="136">
        <f t="shared" ref="F1271:F1334" si="1028">IF(G1271="NIE",1,0)</f>
        <v>0</v>
      </c>
      <c r="G1271" s="262"/>
      <c r="H1271" s="262"/>
      <c r="I1271" s="263"/>
      <c r="J1271" s="167"/>
      <c r="K1271" s="194"/>
      <c r="L1271" s="194"/>
      <c r="M1271" s="136">
        <f t="shared" si="993"/>
        <v>0</v>
      </c>
      <c r="N1271" s="136">
        <f t="shared" si="1015"/>
        <v>0</v>
      </c>
      <c r="O1271" s="136">
        <f t="shared" si="994"/>
        <v>0</v>
      </c>
      <c r="P1271" s="262"/>
      <c r="Q1271" s="262"/>
      <c r="R1271" s="263"/>
      <c r="S1271" s="167"/>
      <c r="T1271" s="194"/>
      <c r="U1271" s="194"/>
      <c r="V1271" s="136">
        <f t="shared" si="995"/>
        <v>0</v>
      </c>
      <c r="W1271" s="136">
        <f t="shared" si="1016"/>
        <v>0</v>
      </c>
      <c r="X1271" s="136">
        <f t="shared" si="996"/>
        <v>0</v>
      </c>
      <c r="Y1271" s="262"/>
      <c r="Z1271" s="262"/>
      <c r="AA1271" s="263"/>
      <c r="AB1271" s="167"/>
      <c r="AC1271" s="194"/>
      <c r="AD1271" s="194"/>
      <c r="AE1271" s="136">
        <f t="shared" si="997"/>
        <v>0</v>
      </c>
      <c r="AF1271" s="136">
        <f t="shared" si="1017"/>
        <v>0</v>
      </c>
      <c r="AG1271" s="136">
        <f t="shared" si="998"/>
        <v>0</v>
      </c>
      <c r="AH1271" s="262"/>
      <c r="AI1271" s="262"/>
      <c r="AJ1271" s="263"/>
      <c r="AK1271" s="167"/>
      <c r="AL1271" s="194"/>
      <c r="AM1271" s="194"/>
      <c r="AN1271" s="136">
        <f t="shared" si="999"/>
        <v>0</v>
      </c>
      <c r="AO1271" s="136">
        <f t="shared" si="1018"/>
        <v>0</v>
      </c>
      <c r="AP1271" s="136">
        <f t="shared" si="1000"/>
        <v>0</v>
      </c>
      <c r="AQ1271" s="262"/>
      <c r="AR1271" s="262"/>
      <c r="AS1271" s="263"/>
      <c r="AT1271" s="167"/>
      <c r="AU1271" s="194"/>
      <c r="AV1271" s="194"/>
      <c r="AW1271" s="136">
        <f t="shared" si="1001"/>
        <v>0</v>
      </c>
      <c r="AX1271" s="136">
        <f t="shared" si="1019"/>
        <v>0</v>
      </c>
      <c r="AY1271" s="136">
        <f t="shared" si="1002"/>
        <v>0</v>
      </c>
      <c r="AZ1271" s="262"/>
      <c r="BA1271" s="262"/>
      <c r="BB1271" s="263"/>
      <c r="BC1271" s="167"/>
      <c r="BD1271" s="194"/>
      <c r="BE1271" s="194"/>
      <c r="BF1271" s="136">
        <f t="shared" si="1003"/>
        <v>0</v>
      </c>
      <c r="BG1271" s="136">
        <f t="shared" si="1020"/>
        <v>0</v>
      </c>
      <c r="BH1271" s="136">
        <f t="shared" si="1004"/>
        <v>0</v>
      </c>
      <c r="BI1271" s="262"/>
      <c r="BJ1271" s="262"/>
      <c r="BK1271" s="263"/>
      <c r="BL1271" s="167"/>
      <c r="BM1271" s="194"/>
      <c r="BN1271" s="194"/>
      <c r="BO1271" s="136">
        <f t="shared" si="1005"/>
        <v>0</v>
      </c>
      <c r="BP1271" s="136">
        <f t="shared" si="1021"/>
        <v>0</v>
      </c>
      <c r="BQ1271" s="136">
        <f t="shared" si="1006"/>
        <v>0</v>
      </c>
      <c r="BR1271" s="262"/>
      <c r="BS1271" s="262"/>
      <c r="BT1271" s="263"/>
      <c r="BU1271" s="167"/>
      <c r="BV1271" s="194"/>
      <c r="BW1271" s="194"/>
      <c r="BX1271" s="136">
        <f t="shared" si="1007"/>
        <v>0</v>
      </c>
      <c r="BY1271" s="136">
        <f t="shared" si="1022"/>
        <v>0</v>
      </c>
      <c r="BZ1271" s="136">
        <f t="shared" si="1008"/>
        <v>0</v>
      </c>
      <c r="CA1271" s="262"/>
      <c r="CB1271" s="262"/>
      <c r="CC1271" s="263"/>
      <c r="CD1271" s="167"/>
      <c r="CE1271" s="194"/>
      <c r="CF1271" s="194"/>
      <c r="CG1271" s="136">
        <f t="shared" si="1009"/>
        <v>0</v>
      </c>
      <c r="CH1271" s="136">
        <f t="shared" si="1023"/>
        <v>0</v>
      </c>
      <c r="CI1271" s="136">
        <f t="shared" si="1010"/>
        <v>0</v>
      </c>
      <c r="CJ1271" s="262"/>
      <c r="CK1271" s="262"/>
      <c r="CL1271" s="263"/>
      <c r="CM1271" s="167"/>
      <c r="CN1271" s="194"/>
      <c r="CO1271" s="194"/>
      <c r="CP1271" s="136">
        <f t="shared" si="1011"/>
        <v>0</v>
      </c>
      <c r="CQ1271" s="136">
        <f t="shared" si="1024"/>
        <v>0</v>
      </c>
      <c r="CR1271" s="136">
        <f t="shared" si="1012"/>
        <v>0</v>
      </c>
      <c r="CS1271" s="262"/>
      <c r="CT1271" s="262"/>
      <c r="CU1271" s="263"/>
      <c r="CV1271" s="167"/>
      <c r="CW1271" s="194"/>
      <c r="CX1271" s="194"/>
      <c r="CY1271" s="136">
        <f t="shared" si="1013"/>
        <v>0</v>
      </c>
      <c r="CZ1271" s="136">
        <f t="shared" si="1025"/>
        <v>0</v>
      </c>
      <c r="DA1271" s="136">
        <f t="shared" si="1014"/>
        <v>0</v>
      </c>
      <c r="DB1271" s="262"/>
      <c r="DC1271" s="262"/>
      <c r="DD1271" s="263"/>
    </row>
    <row r="1272" spans="1:108" x14ac:dyDescent="0.25">
      <c r="A1272" s="167"/>
      <c r="B1272" s="194"/>
      <c r="C1272" s="194"/>
      <c r="D1272" s="136">
        <f t="shared" si="1026"/>
        <v>0</v>
      </c>
      <c r="E1272" s="136">
        <f t="shared" si="1027"/>
        <v>0</v>
      </c>
      <c r="F1272" s="136">
        <f t="shared" si="1028"/>
        <v>0</v>
      </c>
      <c r="G1272" s="262"/>
      <c r="H1272" s="262"/>
      <c r="I1272" s="263"/>
      <c r="J1272" s="167"/>
      <c r="K1272" s="194"/>
      <c r="L1272" s="194"/>
      <c r="M1272" s="136">
        <f t="shared" si="993"/>
        <v>0</v>
      </c>
      <c r="N1272" s="136">
        <f t="shared" si="1015"/>
        <v>0</v>
      </c>
      <c r="O1272" s="136">
        <f t="shared" si="994"/>
        <v>0</v>
      </c>
      <c r="P1272" s="262"/>
      <c r="Q1272" s="262"/>
      <c r="R1272" s="263"/>
      <c r="S1272" s="167"/>
      <c r="T1272" s="194"/>
      <c r="U1272" s="194"/>
      <c r="V1272" s="136">
        <f t="shared" si="995"/>
        <v>0</v>
      </c>
      <c r="W1272" s="136">
        <f t="shared" si="1016"/>
        <v>0</v>
      </c>
      <c r="X1272" s="136">
        <f t="shared" si="996"/>
        <v>0</v>
      </c>
      <c r="Y1272" s="262"/>
      <c r="Z1272" s="262"/>
      <c r="AA1272" s="263"/>
      <c r="AB1272" s="167"/>
      <c r="AC1272" s="194"/>
      <c r="AD1272" s="194"/>
      <c r="AE1272" s="136">
        <f t="shared" si="997"/>
        <v>0</v>
      </c>
      <c r="AF1272" s="136">
        <f t="shared" si="1017"/>
        <v>0</v>
      </c>
      <c r="AG1272" s="136">
        <f t="shared" si="998"/>
        <v>0</v>
      </c>
      <c r="AH1272" s="262"/>
      <c r="AI1272" s="262"/>
      <c r="AJ1272" s="263"/>
      <c r="AK1272" s="167"/>
      <c r="AL1272" s="194"/>
      <c r="AM1272" s="194"/>
      <c r="AN1272" s="136">
        <f t="shared" si="999"/>
        <v>0</v>
      </c>
      <c r="AO1272" s="136">
        <f t="shared" si="1018"/>
        <v>0</v>
      </c>
      <c r="AP1272" s="136">
        <f t="shared" si="1000"/>
        <v>0</v>
      </c>
      <c r="AQ1272" s="262"/>
      <c r="AR1272" s="262"/>
      <c r="AS1272" s="263"/>
      <c r="AT1272" s="167"/>
      <c r="AU1272" s="194"/>
      <c r="AV1272" s="194"/>
      <c r="AW1272" s="136">
        <f t="shared" si="1001"/>
        <v>0</v>
      </c>
      <c r="AX1272" s="136">
        <f t="shared" si="1019"/>
        <v>0</v>
      </c>
      <c r="AY1272" s="136">
        <f t="shared" si="1002"/>
        <v>0</v>
      </c>
      <c r="AZ1272" s="262"/>
      <c r="BA1272" s="262"/>
      <c r="BB1272" s="263"/>
      <c r="BC1272" s="167"/>
      <c r="BD1272" s="194"/>
      <c r="BE1272" s="194"/>
      <c r="BF1272" s="136">
        <f t="shared" si="1003"/>
        <v>0</v>
      </c>
      <c r="BG1272" s="136">
        <f t="shared" si="1020"/>
        <v>0</v>
      </c>
      <c r="BH1272" s="136">
        <f t="shared" si="1004"/>
        <v>0</v>
      </c>
      <c r="BI1272" s="262"/>
      <c r="BJ1272" s="262"/>
      <c r="BK1272" s="263"/>
      <c r="BL1272" s="167"/>
      <c r="BM1272" s="194"/>
      <c r="BN1272" s="194"/>
      <c r="BO1272" s="136">
        <f t="shared" si="1005"/>
        <v>0</v>
      </c>
      <c r="BP1272" s="136">
        <f t="shared" si="1021"/>
        <v>0</v>
      </c>
      <c r="BQ1272" s="136">
        <f t="shared" si="1006"/>
        <v>0</v>
      </c>
      <c r="BR1272" s="262"/>
      <c r="BS1272" s="262"/>
      <c r="BT1272" s="263"/>
      <c r="BU1272" s="167"/>
      <c r="BV1272" s="194"/>
      <c r="BW1272" s="194"/>
      <c r="BX1272" s="136">
        <f t="shared" si="1007"/>
        <v>0</v>
      </c>
      <c r="BY1272" s="136">
        <f t="shared" si="1022"/>
        <v>0</v>
      </c>
      <c r="BZ1272" s="136">
        <f t="shared" si="1008"/>
        <v>0</v>
      </c>
      <c r="CA1272" s="262"/>
      <c r="CB1272" s="262"/>
      <c r="CC1272" s="263"/>
      <c r="CD1272" s="167"/>
      <c r="CE1272" s="194"/>
      <c r="CF1272" s="194"/>
      <c r="CG1272" s="136">
        <f t="shared" si="1009"/>
        <v>0</v>
      </c>
      <c r="CH1272" s="136">
        <f t="shared" si="1023"/>
        <v>0</v>
      </c>
      <c r="CI1272" s="136">
        <f t="shared" si="1010"/>
        <v>0</v>
      </c>
      <c r="CJ1272" s="262"/>
      <c r="CK1272" s="262"/>
      <c r="CL1272" s="263"/>
      <c r="CM1272" s="167"/>
      <c r="CN1272" s="194"/>
      <c r="CO1272" s="194"/>
      <c r="CP1272" s="136">
        <f t="shared" si="1011"/>
        <v>0</v>
      </c>
      <c r="CQ1272" s="136">
        <f t="shared" si="1024"/>
        <v>0</v>
      </c>
      <c r="CR1272" s="136">
        <f t="shared" si="1012"/>
        <v>0</v>
      </c>
      <c r="CS1272" s="262"/>
      <c r="CT1272" s="262"/>
      <c r="CU1272" s="263"/>
      <c r="CV1272" s="167"/>
      <c r="CW1272" s="194"/>
      <c r="CX1272" s="194"/>
      <c r="CY1272" s="136">
        <f t="shared" si="1013"/>
        <v>0</v>
      </c>
      <c r="CZ1272" s="136">
        <f t="shared" si="1025"/>
        <v>0</v>
      </c>
      <c r="DA1272" s="136">
        <f t="shared" si="1014"/>
        <v>0</v>
      </c>
      <c r="DB1272" s="262"/>
      <c r="DC1272" s="262"/>
      <c r="DD1272" s="263"/>
    </row>
    <row r="1273" spans="1:108" x14ac:dyDescent="0.25">
      <c r="A1273" s="167"/>
      <c r="B1273" s="194"/>
      <c r="C1273" s="194"/>
      <c r="D1273" s="136">
        <f t="shared" si="1026"/>
        <v>0</v>
      </c>
      <c r="E1273" s="136">
        <f t="shared" si="1027"/>
        <v>0</v>
      </c>
      <c r="F1273" s="136">
        <f t="shared" si="1028"/>
        <v>0</v>
      </c>
      <c r="G1273" s="262"/>
      <c r="H1273" s="262"/>
      <c r="I1273" s="263"/>
      <c r="J1273" s="167"/>
      <c r="K1273" s="194"/>
      <c r="L1273" s="194"/>
      <c r="M1273" s="136">
        <f t="shared" si="993"/>
        <v>0</v>
      </c>
      <c r="N1273" s="136">
        <f t="shared" si="1015"/>
        <v>0</v>
      </c>
      <c r="O1273" s="136">
        <f t="shared" si="994"/>
        <v>0</v>
      </c>
      <c r="P1273" s="262"/>
      <c r="Q1273" s="262"/>
      <c r="R1273" s="263"/>
      <c r="S1273" s="167"/>
      <c r="T1273" s="194"/>
      <c r="U1273" s="194"/>
      <c r="V1273" s="136">
        <f t="shared" si="995"/>
        <v>0</v>
      </c>
      <c r="W1273" s="136">
        <f t="shared" si="1016"/>
        <v>0</v>
      </c>
      <c r="X1273" s="136">
        <f t="shared" si="996"/>
        <v>0</v>
      </c>
      <c r="Y1273" s="262"/>
      <c r="Z1273" s="262"/>
      <c r="AA1273" s="263"/>
      <c r="AB1273" s="167"/>
      <c r="AC1273" s="194"/>
      <c r="AD1273" s="194"/>
      <c r="AE1273" s="136">
        <f t="shared" si="997"/>
        <v>0</v>
      </c>
      <c r="AF1273" s="136">
        <f t="shared" si="1017"/>
        <v>0</v>
      </c>
      <c r="AG1273" s="136">
        <f t="shared" si="998"/>
        <v>0</v>
      </c>
      <c r="AH1273" s="262"/>
      <c r="AI1273" s="262"/>
      <c r="AJ1273" s="263"/>
      <c r="AK1273" s="167"/>
      <c r="AL1273" s="194"/>
      <c r="AM1273" s="194"/>
      <c r="AN1273" s="136">
        <f t="shared" si="999"/>
        <v>0</v>
      </c>
      <c r="AO1273" s="136">
        <f t="shared" si="1018"/>
        <v>0</v>
      </c>
      <c r="AP1273" s="136">
        <f t="shared" si="1000"/>
        <v>0</v>
      </c>
      <c r="AQ1273" s="262"/>
      <c r="AR1273" s="262"/>
      <c r="AS1273" s="263"/>
      <c r="AT1273" s="167"/>
      <c r="AU1273" s="194"/>
      <c r="AV1273" s="194"/>
      <c r="AW1273" s="136">
        <f t="shared" si="1001"/>
        <v>0</v>
      </c>
      <c r="AX1273" s="136">
        <f t="shared" si="1019"/>
        <v>0</v>
      </c>
      <c r="AY1273" s="136">
        <f t="shared" si="1002"/>
        <v>0</v>
      </c>
      <c r="AZ1273" s="262"/>
      <c r="BA1273" s="262"/>
      <c r="BB1273" s="263"/>
      <c r="BC1273" s="167"/>
      <c r="BD1273" s="194"/>
      <c r="BE1273" s="194"/>
      <c r="BF1273" s="136">
        <f t="shared" si="1003"/>
        <v>0</v>
      </c>
      <c r="BG1273" s="136">
        <f t="shared" si="1020"/>
        <v>0</v>
      </c>
      <c r="BH1273" s="136">
        <f t="shared" si="1004"/>
        <v>0</v>
      </c>
      <c r="BI1273" s="262"/>
      <c r="BJ1273" s="262"/>
      <c r="BK1273" s="263"/>
      <c r="BL1273" s="167"/>
      <c r="BM1273" s="194"/>
      <c r="BN1273" s="194"/>
      <c r="BO1273" s="136">
        <f t="shared" si="1005"/>
        <v>0</v>
      </c>
      <c r="BP1273" s="136">
        <f t="shared" si="1021"/>
        <v>0</v>
      </c>
      <c r="BQ1273" s="136">
        <f t="shared" si="1006"/>
        <v>0</v>
      </c>
      <c r="BR1273" s="262"/>
      <c r="BS1273" s="262"/>
      <c r="BT1273" s="263"/>
      <c r="BU1273" s="167"/>
      <c r="BV1273" s="194"/>
      <c r="BW1273" s="194"/>
      <c r="BX1273" s="136">
        <f t="shared" si="1007"/>
        <v>0</v>
      </c>
      <c r="BY1273" s="136">
        <f t="shared" si="1022"/>
        <v>0</v>
      </c>
      <c r="BZ1273" s="136">
        <f t="shared" si="1008"/>
        <v>0</v>
      </c>
      <c r="CA1273" s="262"/>
      <c r="CB1273" s="262"/>
      <c r="CC1273" s="263"/>
      <c r="CD1273" s="167"/>
      <c r="CE1273" s="194"/>
      <c r="CF1273" s="194"/>
      <c r="CG1273" s="136">
        <f t="shared" si="1009"/>
        <v>0</v>
      </c>
      <c r="CH1273" s="136">
        <f t="shared" si="1023"/>
        <v>0</v>
      </c>
      <c r="CI1273" s="136">
        <f t="shared" si="1010"/>
        <v>0</v>
      </c>
      <c r="CJ1273" s="262"/>
      <c r="CK1273" s="262"/>
      <c r="CL1273" s="263"/>
      <c r="CM1273" s="167"/>
      <c r="CN1273" s="194"/>
      <c r="CO1273" s="194"/>
      <c r="CP1273" s="136">
        <f t="shared" si="1011"/>
        <v>0</v>
      </c>
      <c r="CQ1273" s="136">
        <f t="shared" si="1024"/>
        <v>0</v>
      </c>
      <c r="CR1273" s="136">
        <f t="shared" si="1012"/>
        <v>0</v>
      </c>
      <c r="CS1273" s="262"/>
      <c r="CT1273" s="262"/>
      <c r="CU1273" s="263"/>
      <c r="CV1273" s="167"/>
      <c r="CW1273" s="194"/>
      <c r="CX1273" s="194"/>
      <c r="CY1273" s="136">
        <f t="shared" si="1013"/>
        <v>0</v>
      </c>
      <c r="CZ1273" s="136">
        <f t="shared" si="1025"/>
        <v>0</v>
      </c>
      <c r="DA1273" s="136">
        <f t="shared" si="1014"/>
        <v>0</v>
      </c>
      <c r="DB1273" s="262"/>
      <c r="DC1273" s="262"/>
      <c r="DD1273" s="263"/>
    </row>
    <row r="1274" spans="1:108" x14ac:dyDescent="0.25">
      <c r="A1274" s="167"/>
      <c r="B1274" s="194"/>
      <c r="C1274" s="194"/>
      <c r="D1274" s="136">
        <f t="shared" si="1026"/>
        <v>0</v>
      </c>
      <c r="E1274" s="136">
        <f t="shared" si="1027"/>
        <v>0</v>
      </c>
      <c r="F1274" s="136">
        <f t="shared" si="1028"/>
        <v>0</v>
      </c>
      <c r="G1274" s="262"/>
      <c r="H1274" s="262"/>
      <c r="I1274" s="263"/>
      <c r="J1274" s="167"/>
      <c r="K1274" s="194"/>
      <c r="L1274" s="194"/>
      <c r="M1274" s="136">
        <f t="shared" si="993"/>
        <v>0</v>
      </c>
      <c r="N1274" s="136">
        <f t="shared" si="1015"/>
        <v>0</v>
      </c>
      <c r="O1274" s="136">
        <f t="shared" si="994"/>
        <v>0</v>
      </c>
      <c r="P1274" s="262"/>
      <c r="Q1274" s="262"/>
      <c r="R1274" s="263"/>
      <c r="S1274" s="167"/>
      <c r="T1274" s="194"/>
      <c r="U1274" s="194"/>
      <c r="V1274" s="136">
        <f t="shared" si="995"/>
        <v>0</v>
      </c>
      <c r="W1274" s="136">
        <f t="shared" si="1016"/>
        <v>0</v>
      </c>
      <c r="X1274" s="136">
        <f t="shared" si="996"/>
        <v>0</v>
      </c>
      <c r="Y1274" s="262"/>
      <c r="Z1274" s="262"/>
      <c r="AA1274" s="263"/>
      <c r="AB1274" s="167"/>
      <c r="AC1274" s="194"/>
      <c r="AD1274" s="194"/>
      <c r="AE1274" s="136">
        <f t="shared" si="997"/>
        <v>0</v>
      </c>
      <c r="AF1274" s="136">
        <f t="shared" si="1017"/>
        <v>0</v>
      </c>
      <c r="AG1274" s="136">
        <f t="shared" si="998"/>
        <v>0</v>
      </c>
      <c r="AH1274" s="262"/>
      <c r="AI1274" s="262"/>
      <c r="AJ1274" s="263"/>
      <c r="AK1274" s="167"/>
      <c r="AL1274" s="194"/>
      <c r="AM1274" s="194"/>
      <c r="AN1274" s="136">
        <f t="shared" si="999"/>
        <v>0</v>
      </c>
      <c r="AO1274" s="136">
        <f t="shared" si="1018"/>
        <v>0</v>
      </c>
      <c r="AP1274" s="136">
        <f t="shared" si="1000"/>
        <v>0</v>
      </c>
      <c r="AQ1274" s="262"/>
      <c r="AR1274" s="262"/>
      <c r="AS1274" s="263"/>
      <c r="AT1274" s="167"/>
      <c r="AU1274" s="194"/>
      <c r="AV1274" s="194"/>
      <c r="AW1274" s="136">
        <f t="shared" si="1001"/>
        <v>0</v>
      </c>
      <c r="AX1274" s="136">
        <f t="shared" si="1019"/>
        <v>0</v>
      </c>
      <c r="AY1274" s="136">
        <f t="shared" si="1002"/>
        <v>0</v>
      </c>
      <c r="AZ1274" s="262"/>
      <c r="BA1274" s="262"/>
      <c r="BB1274" s="263"/>
      <c r="BC1274" s="167"/>
      <c r="BD1274" s="194"/>
      <c r="BE1274" s="194"/>
      <c r="BF1274" s="136">
        <f t="shared" si="1003"/>
        <v>0</v>
      </c>
      <c r="BG1274" s="136">
        <f t="shared" si="1020"/>
        <v>0</v>
      </c>
      <c r="BH1274" s="136">
        <f t="shared" si="1004"/>
        <v>0</v>
      </c>
      <c r="BI1274" s="262"/>
      <c r="BJ1274" s="262"/>
      <c r="BK1274" s="263"/>
      <c r="BL1274" s="167"/>
      <c r="BM1274" s="194"/>
      <c r="BN1274" s="194"/>
      <c r="BO1274" s="136">
        <f t="shared" si="1005"/>
        <v>0</v>
      </c>
      <c r="BP1274" s="136">
        <f t="shared" si="1021"/>
        <v>0</v>
      </c>
      <c r="BQ1274" s="136">
        <f t="shared" si="1006"/>
        <v>0</v>
      </c>
      <c r="BR1274" s="262"/>
      <c r="BS1274" s="262"/>
      <c r="BT1274" s="263"/>
      <c r="BU1274" s="167"/>
      <c r="BV1274" s="194"/>
      <c r="BW1274" s="194"/>
      <c r="BX1274" s="136">
        <f t="shared" si="1007"/>
        <v>0</v>
      </c>
      <c r="BY1274" s="136">
        <f t="shared" si="1022"/>
        <v>0</v>
      </c>
      <c r="BZ1274" s="136">
        <f t="shared" si="1008"/>
        <v>0</v>
      </c>
      <c r="CA1274" s="262"/>
      <c r="CB1274" s="262"/>
      <c r="CC1274" s="263"/>
      <c r="CD1274" s="167"/>
      <c r="CE1274" s="194"/>
      <c r="CF1274" s="194"/>
      <c r="CG1274" s="136">
        <f t="shared" si="1009"/>
        <v>0</v>
      </c>
      <c r="CH1274" s="136">
        <f t="shared" si="1023"/>
        <v>0</v>
      </c>
      <c r="CI1274" s="136">
        <f t="shared" si="1010"/>
        <v>0</v>
      </c>
      <c r="CJ1274" s="262"/>
      <c r="CK1274" s="262"/>
      <c r="CL1274" s="263"/>
      <c r="CM1274" s="167"/>
      <c r="CN1274" s="194"/>
      <c r="CO1274" s="194"/>
      <c r="CP1274" s="136">
        <f t="shared" si="1011"/>
        <v>0</v>
      </c>
      <c r="CQ1274" s="136">
        <f t="shared" si="1024"/>
        <v>0</v>
      </c>
      <c r="CR1274" s="136">
        <f t="shared" si="1012"/>
        <v>0</v>
      </c>
      <c r="CS1274" s="262"/>
      <c r="CT1274" s="262"/>
      <c r="CU1274" s="263"/>
      <c r="CV1274" s="167"/>
      <c r="CW1274" s="194"/>
      <c r="CX1274" s="194"/>
      <c r="CY1274" s="136">
        <f t="shared" si="1013"/>
        <v>0</v>
      </c>
      <c r="CZ1274" s="136">
        <f t="shared" si="1025"/>
        <v>0</v>
      </c>
      <c r="DA1274" s="136">
        <f t="shared" si="1014"/>
        <v>0</v>
      </c>
      <c r="DB1274" s="262"/>
      <c r="DC1274" s="262"/>
      <c r="DD1274" s="263"/>
    </row>
    <row r="1275" spans="1:108" x14ac:dyDescent="0.25">
      <c r="A1275" s="167"/>
      <c r="B1275" s="194"/>
      <c r="C1275" s="194"/>
      <c r="D1275" s="136">
        <f t="shared" si="1026"/>
        <v>0</v>
      </c>
      <c r="E1275" s="136">
        <f t="shared" si="1027"/>
        <v>0</v>
      </c>
      <c r="F1275" s="136">
        <f t="shared" si="1028"/>
        <v>0</v>
      </c>
      <c r="G1275" s="262"/>
      <c r="H1275" s="262"/>
      <c r="I1275" s="263"/>
      <c r="J1275" s="167"/>
      <c r="K1275" s="194"/>
      <c r="L1275" s="194"/>
      <c r="M1275" s="136">
        <f t="shared" si="993"/>
        <v>0</v>
      </c>
      <c r="N1275" s="136">
        <f t="shared" si="1015"/>
        <v>0</v>
      </c>
      <c r="O1275" s="136">
        <f t="shared" si="994"/>
        <v>0</v>
      </c>
      <c r="P1275" s="262"/>
      <c r="Q1275" s="262"/>
      <c r="R1275" s="263"/>
      <c r="S1275" s="167"/>
      <c r="T1275" s="194"/>
      <c r="U1275" s="194"/>
      <c r="V1275" s="136">
        <f t="shared" si="995"/>
        <v>0</v>
      </c>
      <c r="W1275" s="136">
        <f t="shared" si="1016"/>
        <v>0</v>
      </c>
      <c r="X1275" s="136">
        <f t="shared" si="996"/>
        <v>0</v>
      </c>
      <c r="Y1275" s="262"/>
      <c r="Z1275" s="262"/>
      <c r="AA1275" s="263"/>
      <c r="AB1275" s="167"/>
      <c r="AC1275" s="194"/>
      <c r="AD1275" s="194"/>
      <c r="AE1275" s="136">
        <f t="shared" si="997"/>
        <v>0</v>
      </c>
      <c r="AF1275" s="136">
        <f t="shared" si="1017"/>
        <v>0</v>
      </c>
      <c r="AG1275" s="136">
        <f t="shared" si="998"/>
        <v>0</v>
      </c>
      <c r="AH1275" s="262"/>
      <c r="AI1275" s="262"/>
      <c r="AJ1275" s="263"/>
      <c r="AK1275" s="167"/>
      <c r="AL1275" s="194"/>
      <c r="AM1275" s="194"/>
      <c r="AN1275" s="136">
        <f t="shared" si="999"/>
        <v>0</v>
      </c>
      <c r="AO1275" s="136">
        <f t="shared" si="1018"/>
        <v>0</v>
      </c>
      <c r="AP1275" s="136">
        <f t="shared" si="1000"/>
        <v>0</v>
      </c>
      <c r="AQ1275" s="262"/>
      <c r="AR1275" s="262"/>
      <c r="AS1275" s="263"/>
      <c r="AT1275" s="167"/>
      <c r="AU1275" s="194"/>
      <c r="AV1275" s="194"/>
      <c r="AW1275" s="136">
        <f t="shared" si="1001"/>
        <v>0</v>
      </c>
      <c r="AX1275" s="136">
        <f t="shared" si="1019"/>
        <v>0</v>
      </c>
      <c r="AY1275" s="136">
        <f t="shared" si="1002"/>
        <v>0</v>
      </c>
      <c r="AZ1275" s="262"/>
      <c r="BA1275" s="262"/>
      <c r="BB1275" s="263"/>
      <c r="BC1275" s="167"/>
      <c r="BD1275" s="194"/>
      <c r="BE1275" s="194"/>
      <c r="BF1275" s="136">
        <f t="shared" si="1003"/>
        <v>0</v>
      </c>
      <c r="BG1275" s="136">
        <f t="shared" si="1020"/>
        <v>0</v>
      </c>
      <c r="BH1275" s="136">
        <f t="shared" si="1004"/>
        <v>0</v>
      </c>
      <c r="BI1275" s="262"/>
      <c r="BJ1275" s="262"/>
      <c r="BK1275" s="263"/>
      <c r="BL1275" s="167"/>
      <c r="BM1275" s="194"/>
      <c r="BN1275" s="194"/>
      <c r="BO1275" s="136">
        <f t="shared" si="1005"/>
        <v>0</v>
      </c>
      <c r="BP1275" s="136">
        <f t="shared" si="1021"/>
        <v>0</v>
      </c>
      <c r="BQ1275" s="136">
        <f t="shared" si="1006"/>
        <v>0</v>
      </c>
      <c r="BR1275" s="262"/>
      <c r="BS1275" s="262"/>
      <c r="BT1275" s="263"/>
      <c r="BU1275" s="167"/>
      <c r="BV1275" s="194"/>
      <c r="BW1275" s="194"/>
      <c r="BX1275" s="136">
        <f t="shared" si="1007"/>
        <v>0</v>
      </c>
      <c r="BY1275" s="136">
        <f t="shared" si="1022"/>
        <v>0</v>
      </c>
      <c r="BZ1275" s="136">
        <f t="shared" si="1008"/>
        <v>0</v>
      </c>
      <c r="CA1275" s="262"/>
      <c r="CB1275" s="262"/>
      <c r="CC1275" s="263"/>
      <c r="CD1275" s="167"/>
      <c r="CE1275" s="194"/>
      <c r="CF1275" s="194"/>
      <c r="CG1275" s="136">
        <f t="shared" si="1009"/>
        <v>0</v>
      </c>
      <c r="CH1275" s="136">
        <f t="shared" si="1023"/>
        <v>0</v>
      </c>
      <c r="CI1275" s="136">
        <f t="shared" si="1010"/>
        <v>0</v>
      </c>
      <c r="CJ1275" s="262"/>
      <c r="CK1275" s="262"/>
      <c r="CL1275" s="263"/>
      <c r="CM1275" s="167"/>
      <c r="CN1275" s="194"/>
      <c r="CO1275" s="194"/>
      <c r="CP1275" s="136">
        <f t="shared" si="1011"/>
        <v>0</v>
      </c>
      <c r="CQ1275" s="136">
        <f t="shared" si="1024"/>
        <v>0</v>
      </c>
      <c r="CR1275" s="136">
        <f t="shared" si="1012"/>
        <v>0</v>
      </c>
      <c r="CS1275" s="262"/>
      <c r="CT1275" s="262"/>
      <c r="CU1275" s="263"/>
      <c r="CV1275" s="167"/>
      <c r="CW1275" s="194"/>
      <c r="CX1275" s="194"/>
      <c r="CY1275" s="136">
        <f t="shared" si="1013"/>
        <v>0</v>
      </c>
      <c r="CZ1275" s="136">
        <f t="shared" si="1025"/>
        <v>0</v>
      </c>
      <c r="DA1275" s="136">
        <f t="shared" si="1014"/>
        <v>0</v>
      </c>
      <c r="DB1275" s="262"/>
      <c r="DC1275" s="262"/>
      <c r="DD1275" s="263"/>
    </row>
    <row r="1276" spans="1:108" x14ac:dyDescent="0.25">
      <c r="A1276" s="167"/>
      <c r="B1276" s="194"/>
      <c r="C1276" s="194"/>
      <c r="D1276" s="136">
        <f t="shared" si="1026"/>
        <v>0</v>
      </c>
      <c r="E1276" s="136">
        <f t="shared" si="1027"/>
        <v>0</v>
      </c>
      <c r="F1276" s="136">
        <f t="shared" si="1028"/>
        <v>0</v>
      </c>
      <c r="G1276" s="262"/>
      <c r="H1276" s="262"/>
      <c r="I1276" s="263"/>
      <c r="J1276" s="167"/>
      <c r="K1276" s="194"/>
      <c r="L1276" s="194"/>
      <c r="M1276" s="136">
        <f t="shared" si="993"/>
        <v>0</v>
      </c>
      <c r="N1276" s="136">
        <f t="shared" si="1015"/>
        <v>0</v>
      </c>
      <c r="O1276" s="136">
        <f t="shared" si="994"/>
        <v>0</v>
      </c>
      <c r="P1276" s="262"/>
      <c r="Q1276" s="262"/>
      <c r="R1276" s="263"/>
      <c r="S1276" s="167"/>
      <c r="T1276" s="194"/>
      <c r="U1276" s="194"/>
      <c r="V1276" s="136">
        <f t="shared" si="995"/>
        <v>0</v>
      </c>
      <c r="W1276" s="136">
        <f t="shared" si="1016"/>
        <v>0</v>
      </c>
      <c r="X1276" s="136">
        <f t="shared" si="996"/>
        <v>0</v>
      </c>
      <c r="Y1276" s="262"/>
      <c r="Z1276" s="262"/>
      <c r="AA1276" s="263"/>
      <c r="AB1276" s="167"/>
      <c r="AC1276" s="194"/>
      <c r="AD1276" s="194"/>
      <c r="AE1276" s="136">
        <f t="shared" si="997"/>
        <v>0</v>
      </c>
      <c r="AF1276" s="136">
        <f t="shared" si="1017"/>
        <v>0</v>
      </c>
      <c r="AG1276" s="136">
        <f t="shared" si="998"/>
        <v>0</v>
      </c>
      <c r="AH1276" s="262"/>
      <c r="AI1276" s="262"/>
      <c r="AJ1276" s="263"/>
      <c r="AK1276" s="167"/>
      <c r="AL1276" s="194"/>
      <c r="AM1276" s="194"/>
      <c r="AN1276" s="136">
        <f t="shared" si="999"/>
        <v>0</v>
      </c>
      <c r="AO1276" s="136">
        <f t="shared" si="1018"/>
        <v>0</v>
      </c>
      <c r="AP1276" s="136">
        <f t="shared" si="1000"/>
        <v>0</v>
      </c>
      <c r="AQ1276" s="262"/>
      <c r="AR1276" s="262"/>
      <c r="AS1276" s="263"/>
      <c r="AT1276" s="167"/>
      <c r="AU1276" s="194"/>
      <c r="AV1276" s="194"/>
      <c r="AW1276" s="136">
        <f t="shared" si="1001"/>
        <v>0</v>
      </c>
      <c r="AX1276" s="136">
        <f t="shared" si="1019"/>
        <v>0</v>
      </c>
      <c r="AY1276" s="136">
        <f t="shared" si="1002"/>
        <v>0</v>
      </c>
      <c r="AZ1276" s="262"/>
      <c r="BA1276" s="262"/>
      <c r="BB1276" s="263"/>
      <c r="BC1276" s="167"/>
      <c r="BD1276" s="194"/>
      <c r="BE1276" s="194"/>
      <c r="BF1276" s="136">
        <f t="shared" si="1003"/>
        <v>0</v>
      </c>
      <c r="BG1276" s="136">
        <f t="shared" si="1020"/>
        <v>0</v>
      </c>
      <c r="BH1276" s="136">
        <f t="shared" si="1004"/>
        <v>0</v>
      </c>
      <c r="BI1276" s="262"/>
      <c r="BJ1276" s="262"/>
      <c r="BK1276" s="263"/>
      <c r="BL1276" s="167"/>
      <c r="BM1276" s="194"/>
      <c r="BN1276" s="194"/>
      <c r="BO1276" s="136">
        <f t="shared" si="1005"/>
        <v>0</v>
      </c>
      <c r="BP1276" s="136">
        <f t="shared" si="1021"/>
        <v>0</v>
      </c>
      <c r="BQ1276" s="136">
        <f t="shared" si="1006"/>
        <v>0</v>
      </c>
      <c r="BR1276" s="262"/>
      <c r="BS1276" s="262"/>
      <c r="BT1276" s="263"/>
      <c r="BU1276" s="167"/>
      <c r="BV1276" s="194"/>
      <c r="BW1276" s="194"/>
      <c r="BX1276" s="136">
        <f t="shared" si="1007"/>
        <v>0</v>
      </c>
      <c r="BY1276" s="136">
        <f t="shared" si="1022"/>
        <v>0</v>
      </c>
      <c r="BZ1276" s="136">
        <f t="shared" si="1008"/>
        <v>0</v>
      </c>
      <c r="CA1276" s="262"/>
      <c r="CB1276" s="262"/>
      <c r="CC1276" s="263"/>
      <c r="CD1276" s="167"/>
      <c r="CE1276" s="194"/>
      <c r="CF1276" s="194"/>
      <c r="CG1276" s="136">
        <f t="shared" si="1009"/>
        <v>0</v>
      </c>
      <c r="CH1276" s="136">
        <f t="shared" si="1023"/>
        <v>0</v>
      </c>
      <c r="CI1276" s="136">
        <f t="shared" si="1010"/>
        <v>0</v>
      </c>
      <c r="CJ1276" s="262"/>
      <c r="CK1276" s="262"/>
      <c r="CL1276" s="263"/>
      <c r="CM1276" s="167"/>
      <c r="CN1276" s="194"/>
      <c r="CO1276" s="194"/>
      <c r="CP1276" s="136">
        <f t="shared" si="1011"/>
        <v>0</v>
      </c>
      <c r="CQ1276" s="136">
        <f t="shared" si="1024"/>
        <v>0</v>
      </c>
      <c r="CR1276" s="136">
        <f t="shared" si="1012"/>
        <v>0</v>
      </c>
      <c r="CS1276" s="262"/>
      <c r="CT1276" s="262"/>
      <c r="CU1276" s="263"/>
      <c r="CV1276" s="167"/>
      <c r="CW1276" s="194"/>
      <c r="CX1276" s="194"/>
      <c r="CY1276" s="136">
        <f t="shared" si="1013"/>
        <v>0</v>
      </c>
      <c r="CZ1276" s="136">
        <f t="shared" si="1025"/>
        <v>0</v>
      </c>
      <c r="DA1276" s="136">
        <f t="shared" si="1014"/>
        <v>0</v>
      </c>
      <c r="DB1276" s="262"/>
      <c r="DC1276" s="262"/>
      <c r="DD1276" s="263"/>
    </row>
    <row r="1277" spans="1:108" x14ac:dyDescent="0.25">
      <c r="A1277" s="167"/>
      <c r="B1277" s="194"/>
      <c r="C1277" s="194"/>
      <c r="D1277" s="136">
        <f t="shared" si="1026"/>
        <v>0</v>
      </c>
      <c r="E1277" s="136">
        <f t="shared" si="1027"/>
        <v>0</v>
      </c>
      <c r="F1277" s="136">
        <f t="shared" si="1028"/>
        <v>0</v>
      </c>
      <c r="G1277" s="262"/>
      <c r="H1277" s="262"/>
      <c r="I1277" s="263"/>
      <c r="J1277" s="167"/>
      <c r="K1277" s="194"/>
      <c r="L1277" s="194"/>
      <c r="M1277" s="136">
        <f t="shared" si="993"/>
        <v>0</v>
      </c>
      <c r="N1277" s="136">
        <f t="shared" si="1015"/>
        <v>0</v>
      </c>
      <c r="O1277" s="136">
        <f t="shared" si="994"/>
        <v>0</v>
      </c>
      <c r="P1277" s="262"/>
      <c r="Q1277" s="262"/>
      <c r="R1277" s="263"/>
      <c r="S1277" s="167"/>
      <c r="T1277" s="194"/>
      <c r="U1277" s="194"/>
      <c r="V1277" s="136">
        <f t="shared" si="995"/>
        <v>0</v>
      </c>
      <c r="W1277" s="136">
        <f t="shared" si="1016"/>
        <v>0</v>
      </c>
      <c r="X1277" s="136">
        <f t="shared" si="996"/>
        <v>0</v>
      </c>
      <c r="Y1277" s="262"/>
      <c r="Z1277" s="262"/>
      <c r="AA1277" s="263"/>
      <c r="AB1277" s="167"/>
      <c r="AC1277" s="194"/>
      <c r="AD1277" s="194"/>
      <c r="AE1277" s="136">
        <f t="shared" si="997"/>
        <v>0</v>
      </c>
      <c r="AF1277" s="136">
        <f t="shared" si="1017"/>
        <v>0</v>
      </c>
      <c r="AG1277" s="136">
        <f t="shared" si="998"/>
        <v>0</v>
      </c>
      <c r="AH1277" s="262"/>
      <c r="AI1277" s="262"/>
      <c r="AJ1277" s="263"/>
      <c r="AK1277" s="167"/>
      <c r="AL1277" s="194"/>
      <c r="AM1277" s="194"/>
      <c r="AN1277" s="136">
        <f t="shared" si="999"/>
        <v>0</v>
      </c>
      <c r="AO1277" s="136">
        <f t="shared" si="1018"/>
        <v>0</v>
      </c>
      <c r="AP1277" s="136">
        <f t="shared" si="1000"/>
        <v>0</v>
      </c>
      <c r="AQ1277" s="262"/>
      <c r="AR1277" s="262"/>
      <c r="AS1277" s="263"/>
      <c r="AT1277" s="167"/>
      <c r="AU1277" s="194"/>
      <c r="AV1277" s="194"/>
      <c r="AW1277" s="136">
        <f t="shared" si="1001"/>
        <v>0</v>
      </c>
      <c r="AX1277" s="136">
        <f t="shared" si="1019"/>
        <v>0</v>
      </c>
      <c r="AY1277" s="136">
        <f t="shared" si="1002"/>
        <v>0</v>
      </c>
      <c r="AZ1277" s="262"/>
      <c r="BA1277" s="262"/>
      <c r="BB1277" s="263"/>
      <c r="BC1277" s="167"/>
      <c r="BD1277" s="194"/>
      <c r="BE1277" s="194"/>
      <c r="BF1277" s="136">
        <f t="shared" si="1003"/>
        <v>0</v>
      </c>
      <c r="BG1277" s="136">
        <f t="shared" si="1020"/>
        <v>0</v>
      </c>
      <c r="BH1277" s="136">
        <f t="shared" si="1004"/>
        <v>0</v>
      </c>
      <c r="BI1277" s="262"/>
      <c r="BJ1277" s="262"/>
      <c r="BK1277" s="263"/>
      <c r="BL1277" s="167"/>
      <c r="BM1277" s="194"/>
      <c r="BN1277" s="194"/>
      <c r="BO1277" s="136">
        <f t="shared" si="1005"/>
        <v>0</v>
      </c>
      <c r="BP1277" s="136">
        <f t="shared" si="1021"/>
        <v>0</v>
      </c>
      <c r="BQ1277" s="136">
        <f t="shared" si="1006"/>
        <v>0</v>
      </c>
      <c r="BR1277" s="262"/>
      <c r="BS1277" s="262"/>
      <c r="BT1277" s="263"/>
      <c r="BU1277" s="167"/>
      <c r="BV1277" s="194"/>
      <c r="BW1277" s="194"/>
      <c r="BX1277" s="136">
        <f t="shared" si="1007"/>
        <v>0</v>
      </c>
      <c r="BY1277" s="136">
        <f t="shared" si="1022"/>
        <v>0</v>
      </c>
      <c r="BZ1277" s="136">
        <f t="shared" si="1008"/>
        <v>0</v>
      </c>
      <c r="CA1277" s="262"/>
      <c r="CB1277" s="262"/>
      <c r="CC1277" s="263"/>
      <c r="CD1277" s="167"/>
      <c r="CE1277" s="194"/>
      <c r="CF1277" s="194"/>
      <c r="CG1277" s="136">
        <f t="shared" si="1009"/>
        <v>0</v>
      </c>
      <c r="CH1277" s="136">
        <f t="shared" si="1023"/>
        <v>0</v>
      </c>
      <c r="CI1277" s="136">
        <f t="shared" si="1010"/>
        <v>0</v>
      </c>
      <c r="CJ1277" s="262"/>
      <c r="CK1277" s="262"/>
      <c r="CL1277" s="263"/>
      <c r="CM1277" s="167"/>
      <c r="CN1277" s="194"/>
      <c r="CO1277" s="194"/>
      <c r="CP1277" s="136">
        <f t="shared" si="1011"/>
        <v>0</v>
      </c>
      <c r="CQ1277" s="136">
        <f t="shared" si="1024"/>
        <v>0</v>
      </c>
      <c r="CR1277" s="136">
        <f t="shared" si="1012"/>
        <v>0</v>
      </c>
      <c r="CS1277" s="262"/>
      <c r="CT1277" s="262"/>
      <c r="CU1277" s="263"/>
      <c r="CV1277" s="167"/>
      <c r="CW1277" s="194"/>
      <c r="CX1277" s="194"/>
      <c r="CY1277" s="136">
        <f t="shared" si="1013"/>
        <v>0</v>
      </c>
      <c r="CZ1277" s="136">
        <f t="shared" si="1025"/>
        <v>0</v>
      </c>
      <c r="DA1277" s="136">
        <f t="shared" si="1014"/>
        <v>0</v>
      </c>
      <c r="DB1277" s="262"/>
      <c r="DC1277" s="262"/>
      <c r="DD1277" s="263"/>
    </row>
    <row r="1278" spans="1:108" x14ac:dyDescent="0.25">
      <c r="A1278" s="167"/>
      <c r="B1278" s="194"/>
      <c r="C1278" s="194"/>
      <c r="D1278" s="136">
        <f t="shared" si="1026"/>
        <v>0</v>
      </c>
      <c r="E1278" s="136">
        <f t="shared" si="1027"/>
        <v>0</v>
      </c>
      <c r="F1278" s="136">
        <f t="shared" si="1028"/>
        <v>0</v>
      </c>
      <c r="G1278" s="262"/>
      <c r="H1278" s="262"/>
      <c r="I1278" s="263"/>
      <c r="J1278" s="167"/>
      <c r="K1278" s="194"/>
      <c r="L1278" s="194"/>
      <c r="M1278" s="136">
        <f t="shared" si="993"/>
        <v>0</v>
      </c>
      <c r="N1278" s="136">
        <f t="shared" si="1015"/>
        <v>0</v>
      </c>
      <c r="O1278" s="136">
        <f t="shared" si="994"/>
        <v>0</v>
      </c>
      <c r="P1278" s="262"/>
      <c r="Q1278" s="262"/>
      <c r="R1278" s="263"/>
      <c r="S1278" s="167"/>
      <c r="T1278" s="194"/>
      <c r="U1278" s="194"/>
      <c r="V1278" s="136">
        <f t="shared" si="995"/>
        <v>0</v>
      </c>
      <c r="W1278" s="136">
        <f t="shared" si="1016"/>
        <v>0</v>
      </c>
      <c r="X1278" s="136">
        <f t="shared" si="996"/>
        <v>0</v>
      </c>
      <c r="Y1278" s="262"/>
      <c r="Z1278" s="262"/>
      <c r="AA1278" s="263"/>
      <c r="AB1278" s="167"/>
      <c r="AC1278" s="194"/>
      <c r="AD1278" s="194"/>
      <c r="AE1278" s="136">
        <f t="shared" si="997"/>
        <v>0</v>
      </c>
      <c r="AF1278" s="136">
        <f t="shared" si="1017"/>
        <v>0</v>
      </c>
      <c r="AG1278" s="136">
        <f t="shared" si="998"/>
        <v>0</v>
      </c>
      <c r="AH1278" s="262"/>
      <c r="AI1278" s="262"/>
      <c r="AJ1278" s="263"/>
      <c r="AK1278" s="167"/>
      <c r="AL1278" s="194"/>
      <c r="AM1278" s="194"/>
      <c r="AN1278" s="136">
        <f t="shared" si="999"/>
        <v>0</v>
      </c>
      <c r="AO1278" s="136">
        <f t="shared" si="1018"/>
        <v>0</v>
      </c>
      <c r="AP1278" s="136">
        <f t="shared" si="1000"/>
        <v>0</v>
      </c>
      <c r="AQ1278" s="262"/>
      <c r="AR1278" s="262"/>
      <c r="AS1278" s="263"/>
      <c r="AT1278" s="167"/>
      <c r="AU1278" s="194"/>
      <c r="AV1278" s="194"/>
      <c r="AW1278" s="136">
        <f t="shared" si="1001"/>
        <v>0</v>
      </c>
      <c r="AX1278" s="136">
        <f t="shared" si="1019"/>
        <v>0</v>
      </c>
      <c r="AY1278" s="136">
        <f t="shared" si="1002"/>
        <v>0</v>
      </c>
      <c r="AZ1278" s="262"/>
      <c r="BA1278" s="262"/>
      <c r="BB1278" s="263"/>
      <c r="BC1278" s="167"/>
      <c r="BD1278" s="194"/>
      <c r="BE1278" s="194"/>
      <c r="BF1278" s="136">
        <f t="shared" si="1003"/>
        <v>0</v>
      </c>
      <c r="BG1278" s="136">
        <f t="shared" si="1020"/>
        <v>0</v>
      </c>
      <c r="BH1278" s="136">
        <f t="shared" si="1004"/>
        <v>0</v>
      </c>
      <c r="BI1278" s="262"/>
      <c r="BJ1278" s="262"/>
      <c r="BK1278" s="263"/>
      <c r="BL1278" s="167"/>
      <c r="BM1278" s="194"/>
      <c r="BN1278" s="194"/>
      <c r="BO1278" s="136">
        <f t="shared" si="1005"/>
        <v>0</v>
      </c>
      <c r="BP1278" s="136">
        <f t="shared" si="1021"/>
        <v>0</v>
      </c>
      <c r="BQ1278" s="136">
        <f t="shared" si="1006"/>
        <v>0</v>
      </c>
      <c r="BR1278" s="262"/>
      <c r="BS1278" s="262"/>
      <c r="BT1278" s="263"/>
      <c r="BU1278" s="167"/>
      <c r="BV1278" s="194"/>
      <c r="BW1278" s="194"/>
      <c r="BX1278" s="136">
        <f t="shared" si="1007"/>
        <v>0</v>
      </c>
      <c r="BY1278" s="136">
        <f t="shared" si="1022"/>
        <v>0</v>
      </c>
      <c r="BZ1278" s="136">
        <f t="shared" si="1008"/>
        <v>0</v>
      </c>
      <c r="CA1278" s="262"/>
      <c r="CB1278" s="262"/>
      <c r="CC1278" s="263"/>
      <c r="CD1278" s="167"/>
      <c r="CE1278" s="194"/>
      <c r="CF1278" s="194"/>
      <c r="CG1278" s="136">
        <f t="shared" si="1009"/>
        <v>0</v>
      </c>
      <c r="CH1278" s="136">
        <f t="shared" si="1023"/>
        <v>0</v>
      </c>
      <c r="CI1278" s="136">
        <f t="shared" si="1010"/>
        <v>0</v>
      </c>
      <c r="CJ1278" s="262"/>
      <c r="CK1278" s="262"/>
      <c r="CL1278" s="263"/>
      <c r="CM1278" s="167"/>
      <c r="CN1278" s="194"/>
      <c r="CO1278" s="194"/>
      <c r="CP1278" s="136">
        <f t="shared" si="1011"/>
        <v>0</v>
      </c>
      <c r="CQ1278" s="136">
        <f t="shared" si="1024"/>
        <v>0</v>
      </c>
      <c r="CR1278" s="136">
        <f t="shared" si="1012"/>
        <v>0</v>
      </c>
      <c r="CS1278" s="262"/>
      <c r="CT1278" s="262"/>
      <c r="CU1278" s="263"/>
      <c r="CV1278" s="167"/>
      <c r="CW1278" s="194"/>
      <c r="CX1278" s="194"/>
      <c r="CY1278" s="136">
        <f t="shared" si="1013"/>
        <v>0</v>
      </c>
      <c r="CZ1278" s="136">
        <f t="shared" si="1025"/>
        <v>0</v>
      </c>
      <c r="DA1278" s="136">
        <f t="shared" si="1014"/>
        <v>0</v>
      </c>
      <c r="DB1278" s="262"/>
      <c r="DC1278" s="262"/>
      <c r="DD1278" s="263"/>
    </row>
    <row r="1279" spans="1:108" x14ac:dyDescent="0.25">
      <c r="A1279" s="167"/>
      <c r="B1279" s="194"/>
      <c r="C1279" s="194"/>
      <c r="D1279" s="136">
        <f t="shared" si="1026"/>
        <v>0</v>
      </c>
      <c r="E1279" s="136">
        <f t="shared" si="1027"/>
        <v>0</v>
      </c>
      <c r="F1279" s="136">
        <f t="shared" si="1028"/>
        <v>0</v>
      </c>
      <c r="G1279" s="262"/>
      <c r="H1279" s="262"/>
      <c r="I1279" s="263"/>
      <c r="J1279" s="167"/>
      <c r="K1279" s="194"/>
      <c r="L1279" s="194"/>
      <c r="M1279" s="136">
        <f t="shared" si="993"/>
        <v>0</v>
      </c>
      <c r="N1279" s="136">
        <f t="shared" si="1015"/>
        <v>0</v>
      </c>
      <c r="O1279" s="136">
        <f t="shared" si="994"/>
        <v>0</v>
      </c>
      <c r="P1279" s="262"/>
      <c r="Q1279" s="262"/>
      <c r="R1279" s="263"/>
      <c r="S1279" s="167"/>
      <c r="T1279" s="194"/>
      <c r="U1279" s="194"/>
      <c r="V1279" s="136">
        <f t="shared" si="995"/>
        <v>0</v>
      </c>
      <c r="W1279" s="136">
        <f t="shared" si="1016"/>
        <v>0</v>
      </c>
      <c r="X1279" s="136">
        <f t="shared" si="996"/>
        <v>0</v>
      </c>
      <c r="Y1279" s="262"/>
      <c r="Z1279" s="262"/>
      <c r="AA1279" s="263"/>
      <c r="AB1279" s="167"/>
      <c r="AC1279" s="194"/>
      <c r="AD1279" s="194"/>
      <c r="AE1279" s="136">
        <f t="shared" si="997"/>
        <v>0</v>
      </c>
      <c r="AF1279" s="136">
        <f t="shared" si="1017"/>
        <v>0</v>
      </c>
      <c r="AG1279" s="136">
        <f t="shared" si="998"/>
        <v>0</v>
      </c>
      <c r="AH1279" s="262"/>
      <c r="AI1279" s="262"/>
      <c r="AJ1279" s="263"/>
      <c r="AK1279" s="167"/>
      <c r="AL1279" s="194"/>
      <c r="AM1279" s="194"/>
      <c r="AN1279" s="136">
        <f t="shared" si="999"/>
        <v>0</v>
      </c>
      <c r="AO1279" s="136">
        <f t="shared" si="1018"/>
        <v>0</v>
      </c>
      <c r="AP1279" s="136">
        <f t="shared" si="1000"/>
        <v>0</v>
      </c>
      <c r="AQ1279" s="262"/>
      <c r="AR1279" s="262"/>
      <c r="AS1279" s="263"/>
      <c r="AT1279" s="167"/>
      <c r="AU1279" s="194"/>
      <c r="AV1279" s="194"/>
      <c r="AW1279" s="136">
        <f t="shared" si="1001"/>
        <v>0</v>
      </c>
      <c r="AX1279" s="136">
        <f t="shared" si="1019"/>
        <v>0</v>
      </c>
      <c r="AY1279" s="136">
        <f t="shared" si="1002"/>
        <v>0</v>
      </c>
      <c r="AZ1279" s="262"/>
      <c r="BA1279" s="262"/>
      <c r="BB1279" s="263"/>
      <c r="BC1279" s="167"/>
      <c r="BD1279" s="194"/>
      <c r="BE1279" s="194"/>
      <c r="BF1279" s="136">
        <f t="shared" si="1003"/>
        <v>0</v>
      </c>
      <c r="BG1279" s="136">
        <f t="shared" si="1020"/>
        <v>0</v>
      </c>
      <c r="BH1279" s="136">
        <f t="shared" si="1004"/>
        <v>0</v>
      </c>
      <c r="BI1279" s="262"/>
      <c r="BJ1279" s="262"/>
      <c r="BK1279" s="263"/>
      <c r="BL1279" s="167"/>
      <c r="BM1279" s="194"/>
      <c r="BN1279" s="194"/>
      <c r="BO1279" s="136">
        <f t="shared" si="1005"/>
        <v>0</v>
      </c>
      <c r="BP1279" s="136">
        <f t="shared" si="1021"/>
        <v>0</v>
      </c>
      <c r="BQ1279" s="136">
        <f t="shared" si="1006"/>
        <v>0</v>
      </c>
      <c r="BR1279" s="262"/>
      <c r="BS1279" s="262"/>
      <c r="BT1279" s="263"/>
      <c r="BU1279" s="167"/>
      <c r="BV1279" s="194"/>
      <c r="BW1279" s="194"/>
      <c r="BX1279" s="136">
        <f t="shared" si="1007"/>
        <v>0</v>
      </c>
      <c r="BY1279" s="136">
        <f t="shared" si="1022"/>
        <v>0</v>
      </c>
      <c r="BZ1279" s="136">
        <f t="shared" si="1008"/>
        <v>0</v>
      </c>
      <c r="CA1279" s="262"/>
      <c r="CB1279" s="262"/>
      <c r="CC1279" s="263"/>
      <c r="CD1279" s="167"/>
      <c r="CE1279" s="194"/>
      <c r="CF1279" s="194"/>
      <c r="CG1279" s="136">
        <f t="shared" si="1009"/>
        <v>0</v>
      </c>
      <c r="CH1279" s="136">
        <f t="shared" si="1023"/>
        <v>0</v>
      </c>
      <c r="CI1279" s="136">
        <f t="shared" si="1010"/>
        <v>0</v>
      </c>
      <c r="CJ1279" s="262"/>
      <c r="CK1279" s="262"/>
      <c r="CL1279" s="263"/>
      <c r="CM1279" s="167"/>
      <c r="CN1279" s="194"/>
      <c r="CO1279" s="194"/>
      <c r="CP1279" s="136">
        <f t="shared" si="1011"/>
        <v>0</v>
      </c>
      <c r="CQ1279" s="136">
        <f t="shared" si="1024"/>
        <v>0</v>
      </c>
      <c r="CR1279" s="136">
        <f t="shared" si="1012"/>
        <v>0</v>
      </c>
      <c r="CS1279" s="262"/>
      <c r="CT1279" s="262"/>
      <c r="CU1279" s="263"/>
      <c r="CV1279" s="167"/>
      <c r="CW1279" s="194"/>
      <c r="CX1279" s="194"/>
      <c r="CY1279" s="136">
        <f t="shared" si="1013"/>
        <v>0</v>
      </c>
      <c r="CZ1279" s="136">
        <f t="shared" si="1025"/>
        <v>0</v>
      </c>
      <c r="DA1279" s="136">
        <f t="shared" si="1014"/>
        <v>0</v>
      </c>
      <c r="DB1279" s="262"/>
      <c r="DC1279" s="262"/>
      <c r="DD1279" s="263"/>
    </row>
    <row r="1280" spans="1:108" x14ac:dyDescent="0.25">
      <c r="A1280" s="167"/>
      <c r="B1280" s="194"/>
      <c r="C1280" s="194"/>
      <c r="D1280" s="136">
        <f t="shared" si="1026"/>
        <v>0</v>
      </c>
      <c r="E1280" s="136">
        <f t="shared" si="1027"/>
        <v>0</v>
      </c>
      <c r="F1280" s="136">
        <f t="shared" si="1028"/>
        <v>0</v>
      </c>
      <c r="G1280" s="262"/>
      <c r="H1280" s="262"/>
      <c r="I1280" s="263"/>
      <c r="J1280" s="167"/>
      <c r="K1280" s="194"/>
      <c r="L1280" s="194"/>
      <c r="M1280" s="136">
        <f t="shared" si="993"/>
        <v>0</v>
      </c>
      <c r="N1280" s="136">
        <f t="shared" si="1015"/>
        <v>0</v>
      </c>
      <c r="O1280" s="136">
        <f t="shared" si="994"/>
        <v>0</v>
      </c>
      <c r="P1280" s="262"/>
      <c r="Q1280" s="262"/>
      <c r="R1280" s="263"/>
      <c r="S1280" s="167"/>
      <c r="T1280" s="194"/>
      <c r="U1280" s="194"/>
      <c r="V1280" s="136">
        <f t="shared" si="995"/>
        <v>0</v>
      </c>
      <c r="W1280" s="136">
        <f t="shared" si="1016"/>
        <v>0</v>
      </c>
      <c r="X1280" s="136">
        <f t="shared" si="996"/>
        <v>0</v>
      </c>
      <c r="Y1280" s="262"/>
      <c r="Z1280" s="262"/>
      <c r="AA1280" s="263"/>
      <c r="AB1280" s="167"/>
      <c r="AC1280" s="194"/>
      <c r="AD1280" s="194"/>
      <c r="AE1280" s="136">
        <f t="shared" si="997"/>
        <v>0</v>
      </c>
      <c r="AF1280" s="136">
        <f t="shared" si="1017"/>
        <v>0</v>
      </c>
      <c r="AG1280" s="136">
        <f t="shared" si="998"/>
        <v>0</v>
      </c>
      <c r="AH1280" s="262"/>
      <c r="AI1280" s="262"/>
      <c r="AJ1280" s="263"/>
      <c r="AK1280" s="167"/>
      <c r="AL1280" s="194"/>
      <c r="AM1280" s="194"/>
      <c r="AN1280" s="136">
        <f t="shared" si="999"/>
        <v>0</v>
      </c>
      <c r="AO1280" s="136">
        <f t="shared" si="1018"/>
        <v>0</v>
      </c>
      <c r="AP1280" s="136">
        <f t="shared" si="1000"/>
        <v>0</v>
      </c>
      <c r="AQ1280" s="262"/>
      <c r="AR1280" s="262"/>
      <c r="AS1280" s="263"/>
      <c r="AT1280" s="167"/>
      <c r="AU1280" s="194"/>
      <c r="AV1280" s="194"/>
      <c r="AW1280" s="136">
        <f t="shared" si="1001"/>
        <v>0</v>
      </c>
      <c r="AX1280" s="136">
        <f t="shared" si="1019"/>
        <v>0</v>
      </c>
      <c r="AY1280" s="136">
        <f t="shared" si="1002"/>
        <v>0</v>
      </c>
      <c r="AZ1280" s="262"/>
      <c r="BA1280" s="262"/>
      <c r="BB1280" s="263"/>
      <c r="BC1280" s="167"/>
      <c r="BD1280" s="194"/>
      <c r="BE1280" s="194"/>
      <c r="BF1280" s="136">
        <f t="shared" si="1003"/>
        <v>0</v>
      </c>
      <c r="BG1280" s="136">
        <f t="shared" si="1020"/>
        <v>0</v>
      </c>
      <c r="BH1280" s="136">
        <f t="shared" si="1004"/>
        <v>0</v>
      </c>
      <c r="BI1280" s="262"/>
      <c r="BJ1280" s="262"/>
      <c r="BK1280" s="263"/>
      <c r="BL1280" s="167"/>
      <c r="BM1280" s="194"/>
      <c r="BN1280" s="194"/>
      <c r="BO1280" s="136">
        <f t="shared" si="1005"/>
        <v>0</v>
      </c>
      <c r="BP1280" s="136">
        <f t="shared" si="1021"/>
        <v>0</v>
      </c>
      <c r="BQ1280" s="136">
        <f t="shared" si="1006"/>
        <v>0</v>
      </c>
      <c r="BR1280" s="262"/>
      <c r="BS1280" s="262"/>
      <c r="BT1280" s="263"/>
      <c r="BU1280" s="167"/>
      <c r="BV1280" s="194"/>
      <c r="BW1280" s="194"/>
      <c r="BX1280" s="136">
        <f t="shared" si="1007"/>
        <v>0</v>
      </c>
      <c r="BY1280" s="136">
        <f t="shared" si="1022"/>
        <v>0</v>
      </c>
      <c r="BZ1280" s="136">
        <f t="shared" si="1008"/>
        <v>0</v>
      </c>
      <c r="CA1280" s="262"/>
      <c r="CB1280" s="262"/>
      <c r="CC1280" s="263"/>
      <c r="CD1280" s="167"/>
      <c r="CE1280" s="194"/>
      <c r="CF1280" s="194"/>
      <c r="CG1280" s="136">
        <f t="shared" si="1009"/>
        <v>0</v>
      </c>
      <c r="CH1280" s="136">
        <f t="shared" si="1023"/>
        <v>0</v>
      </c>
      <c r="CI1280" s="136">
        <f t="shared" si="1010"/>
        <v>0</v>
      </c>
      <c r="CJ1280" s="262"/>
      <c r="CK1280" s="262"/>
      <c r="CL1280" s="263"/>
      <c r="CM1280" s="167"/>
      <c r="CN1280" s="194"/>
      <c r="CO1280" s="194"/>
      <c r="CP1280" s="136">
        <f t="shared" si="1011"/>
        <v>0</v>
      </c>
      <c r="CQ1280" s="136">
        <f t="shared" si="1024"/>
        <v>0</v>
      </c>
      <c r="CR1280" s="136">
        <f t="shared" si="1012"/>
        <v>0</v>
      </c>
      <c r="CS1280" s="262"/>
      <c r="CT1280" s="262"/>
      <c r="CU1280" s="263"/>
      <c r="CV1280" s="167"/>
      <c r="CW1280" s="194"/>
      <c r="CX1280" s="194"/>
      <c r="CY1280" s="136">
        <f t="shared" si="1013"/>
        <v>0</v>
      </c>
      <c r="CZ1280" s="136">
        <f t="shared" si="1025"/>
        <v>0</v>
      </c>
      <c r="DA1280" s="136">
        <f t="shared" si="1014"/>
        <v>0</v>
      </c>
      <c r="DB1280" s="262"/>
      <c r="DC1280" s="262"/>
      <c r="DD1280" s="263"/>
    </row>
    <row r="1281" spans="1:108" x14ac:dyDescent="0.25">
      <c r="A1281" s="167"/>
      <c r="B1281" s="194"/>
      <c r="C1281" s="194"/>
      <c r="D1281" s="136">
        <f t="shared" si="1026"/>
        <v>0</v>
      </c>
      <c r="E1281" s="136">
        <f t="shared" si="1027"/>
        <v>0</v>
      </c>
      <c r="F1281" s="136">
        <f t="shared" si="1028"/>
        <v>0</v>
      </c>
      <c r="G1281" s="262"/>
      <c r="H1281" s="262"/>
      <c r="I1281" s="263"/>
      <c r="J1281" s="167"/>
      <c r="K1281" s="194"/>
      <c r="L1281" s="194"/>
      <c r="M1281" s="136">
        <f t="shared" si="993"/>
        <v>0</v>
      </c>
      <c r="N1281" s="136">
        <f t="shared" si="1015"/>
        <v>0</v>
      </c>
      <c r="O1281" s="136">
        <f t="shared" si="994"/>
        <v>0</v>
      </c>
      <c r="P1281" s="262"/>
      <c r="Q1281" s="262"/>
      <c r="R1281" s="263"/>
      <c r="S1281" s="167"/>
      <c r="T1281" s="194"/>
      <c r="U1281" s="194"/>
      <c r="V1281" s="136">
        <f t="shared" si="995"/>
        <v>0</v>
      </c>
      <c r="W1281" s="136">
        <f t="shared" si="1016"/>
        <v>0</v>
      </c>
      <c r="X1281" s="136">
        <f t="shared" si="996"/>
        <v>0</v>
      </c>
      <c r="Y1281" s="262"/>
      <c r="Z1281" s="262"/>
      <c r="AA1281" s="263"/>
      <c r="AB1281" s="167"/>
      <c r="AC1281" s="194"/>
      <c r="AD1281" s="194"/>
      <c r="AE1281" s="136">
        <f t="shared" si="997"/>
        <v>0</v>
      </c>
      <c r="AF1281" s="136">
        <f t="shared" si="1017"/>
        <v>0</v>
      </c>
      <c r="AG1281" s="136">
        <f t="shared" si="998"/>
        <v>0</v>
      </c>
      <c r="AH1281" s="262"/>
      <c r="AI1281" s="262"/>
      <c r="AJ1281" s="263"/>
      <c r="AK1281" s="167"/>
      <c r="AL1281" s="194"/>
      <c r="AM1281" s="194"/>
      <c r="AN1281" s="136">
        <f t="shared" si="999"/>
        <v>0</v>
      </c>
      <c r="AO1281" s="136">
        <f t="shared" si="1018"/>
        <v>0</v>
      </c>
      <c r="AP1281" s="136">
        <f t="shared" si="1000"/>
        <v>0</v>
      </c>
      <c r="AQ1281" s="262"/>
      <c r="AR1281" s="262"/>
      <c r="AS1281" s="263"/>
      <c r="AT1281" s="167"/>
      <c r="AU1281" s="194"/>
      <c r="AV1281" s="194"/>
      <c r="AW1281" s="136">
        <f t="shared" si="1001"/>
        <v>0</v>
      </c>
      <c r="AX1281" s="136">
        <f t="shared" si="1019"/>
        <v>0</v>
      </c>
      <c r="AY1281" s="136">
        <f t="shared" si="1002"/>
        <v>0</v>
      </c>
      <c r="AZ1281" s="262"/>
      <c r="BA1281" s="262"/>
      <c r="BB1281" s="263"/>
      <c r="BC1281" s="167"/>
      <c r="BD1281" s="194"/>
      <c r="BE1281" s="194"/>
      <c r="BF1281" s="136">
        <f t="shared" si="1003"/>
        <v>0</v>
      </c>
      <c r="BG1281" s="136">
        <f t="shared" si="1020"/>
        <v>0</v>
      </c>
      <c r="BH1281" s="136">
        <f t="shared" si="1004"/>
        <v>0</v>
      </c>
      <c r="BI1281" s="262"/>
      <c r="BJ1281" s="262"/>
      <c r="BK1281" s="263"/>
      <c r="BL1281" s="167"/>
      <c r="BM1281" s="194"/>
      <c r="BN1281" s="194"/>
      <c r="BO1281" s="136">
        <f t="shared" si="1005"/>
        <v>0</v>
      </c>
      <c r="BP1281" s="136">
        <f t="shared" si="1021"/>
        <v>0</v>
      </c>
      <c r="BQ1281" s="136">
        <f t="shared" si="1006"/>
        <v>0</v>
      </c>
      <c r="BR1281" s="262"/>
      <c r="BS1281" s="262"/>
      <c r="BT1281" s="263"/>
      <c r="BU1281" s="167"/>
      <c r="BV1281" s="194"/>
      <c r="BW1281" s="194"/>
      <c r="BX1281" s="136">
        <f t="shared" si="1007"/>
        <v>0</v>
      </c>
      <c r="BY1281" s="136">
        <f t="shared" si="1022"/>
        <v>0</v>
      </c>
      <c r="BZ1281" s="136">
        <f t="shared" si="1008"/>
        <v>0</v>
      </c>
      <c r="CA1281" s="262"/>
      <c r="CB1281" s="262"/>
      <c r="CC1281" s="263"/>
      <c r="CD1281" s="167"/>
      <c r="CE1281" s="194"/>
      <c r="CF1281" s="194"/>
      <c r="CG1281" s="136">
        <f t="shared" si="1009"/>
        <v>0</v>
      </c>
      <c r="CH1281" s="136">
        <f t="shared" si="1023"/>
        <v>0</v>
      </c>
      <c r="CI1281" s="136">
        <f t="shared" si="1010"/>
        <v>0</v>
      </c>
      <c r="CJ1281" s="262"/>
      <c r="CK1281" s="262"/>
      <c r="CL1281" s="263"/>
      <c r="CM1281" s="167"/>
      <c r="CN1281" s="194"/>
      <c r="CO1281" s="194"/>
      <c r="CP1281" s="136">
        <f t="shared" si="1011"/>
        <v>0</v>
      </c>
      <c r="CQ1281" s="136">
        <f t="shared" si="1024"/>
        <v>0</v>
      </c>
      <c r="CR1281" s="136">
        <f t="shared" si="1012"/>
        <v>0</v>
      </c>
      <c r="CS1281" s="262"/>
      <c r="CT1281" s="262"/>
      <c r="CU1281" s="263"/>
      <c r="CV1281" s="167"/>
      <c r="CW1281" s="194"/>
      <c r="CX1281" s="194"/>
      <c r="CY1281" s="136">
        <f t="shared" si="1013"/>
        <v>0</v>
      </c>
      <c r="CZ1281" s="136">
        <f t="shared" si="1025"/>
        <v>0</v>
      </c>
      <c r="DA1281" s="136">
        <f t="shared" si="1014"/>
        <v>0</v>
      </c>
      <c r="DB1281" s="262"/>
      <c r="DC1281" s="262"/>
      <c r="DD1281" s="263"/>
    </row>
    <row r="1282" spans="1:108" x14ac:dyDescent="0.25">
      <c r="A1282" s="167"/>
      <c r="B1282" s="194"/>
      <c r="C1282" s="194"/>
      <c r="D1282" s="136">
        <f t="shared" si="1026"/>
        <v>0</v>
      </c>
      <c r="E1282" s="136">
        <f t="shared" si="1027"/>
        <v>0</v>
      </c>
      <c r="F1282" s="136">
        <f t="shared" si="1028"/>
        <v>0</v>
      </c>
      <c r="G1282" s="262"/>
      <c r="H1282" s="262"/>
      <c r="I1282" s="263"/>
      <c r="J1282" s="167"/>
      <c r="K1282" s="194"/>
      <c r="L1282" s="194"/>
      <c r="M1282" s="136">
        <f t="shared" si="993"/>
        <v>0</v>
      </c>
      <c r="N1282" s="136">
        <f t="shared" si="1015"/>
        <v>0</v>
      </c>
      <c r="O1282" s="136">
        <f t="shared" si="994"/>
        <v>0</v>
      </c>
      <c r="P1282" s="262"/>
      <c r="Q1282" s="262"/>
      <c r="R1282" s="263"/>
      <c r="S1282" s="167"/>
      <c r="T1282" s="194"/>
      <c r="U1282" s="194"/>
      <c r="V1282" s="136">
        <f t="shared" si="995"/>
        <v>0</v>
      </c>
      <c r="W1282" s="136">
        <f t="shared" si="1016"/>
        <v>0</v>
      </c>
      <c r="X1282" s="136">
        <f t="shared" si="996"/>
        <v>0</v>
      </c>
      <c r="Y1282" s="262"/>
      <c r="Z1282" s="262"/>
      <c r="AA1282" s="263"/>
      <c r="AB1282" s="167"/>
      <c r="AC1282" s="194"/>
      <c r="AD1282" s="194"/>
      <c r="AE1282" s="136">
        <f t="shared" si="997"/>
        <v>0</v>
      </c>
      <c r="AF1282" s="136">
        <f t="shared" si="1017"/>
        <v>0</v>
      </c>
      <c r="AG1282" s="136">
        <f t="shared" si="998"/>
        <v>0</v>
      </c>
      <c r="AH1282" s="262"/>
      <c r="AI1282" s="262"/>
      <c r="AJ1282" s="263"/>
      <c r="AK1282" s="167"/>
      <c r="AL1282" s="194"/>
      <c r="AM1282" s="194"/>
      <c r="AN1282" s="136">
        <f t="shared" si="999"/>
        <v>0</v>
      </c>
      <c r="AO1282" s="136">
        <f t="shared" si="1018"/>
        <v>0</v>
      </c>
      <c r="AP1282" s="136">
        <f t="shared" si="1000"/>
        <v>0</v>
      </c>
      <c r="AQ1282" s="262"/>
      <c r="AR1282" s="262"/>
      <c r="AS1282" s="263"/>
      <c r="AT1282" s="167"/>
      <c r="AU1282" s="194"/>
      <c r="AV1282" s="194"/>
      <c r="AW1282" s="136">
        <f t="shared" si="1001"/>
        <v>0</v>
      </c>
      <c r="AX1282" s="136">
        <f t="shared" si="1019"/>
        <v>0</v>
      </c>
      <c r="AY1282" s="136">
        <f t="shared" si="1002"/>
        <v>0</v>
      </c>
      <c r="AZ1282" s="262"/>
      <c r="BA1282" s="262"/>
      <c r="BB1282" s="263"/>
      <c r="BC1282" s="167"/>
      <c r="BD1282" s="194"/>
      <c r="BE1282" s="194"/>
      <c r="BF1282" s="136">
        <f t="shared" si="1003"/>
        <v>0</v>
      </c>
      <c r="BG1282" s="136">
        <f t="shared" si="1020"/>
        <v>0</v>
      </c>
      <c r="BH1282" s="136">
        <f t="shared" si="1004"/>
        <v>0</v>
      </c>
      <c r="BI1282" s="262"/>
      <c r="BJ1282" s="262"/>
      <c r="BK1282" s="263"/>
      <c r="BL1282" s="167"/>
      <c r="BM1282" s="194"/>
      <c r="BN1282" s="194"/>
      <c r="BO1282" s="136">
        <f t="shared" si="1005"/>
        <v>0</v>
      </c>
      <c r="BP1282" s="136">
        <f t="shared" si="1021"/>
        <v>0</v>
      </c>
      <c r="BQ1282" s="136">
        <f t="shared" si="1006"/>
        <v>0</v>
      </c>
      <c r="BR1282" s="262"/>
      <c r="BS1282" s="262"/>
      <c r="BT1282" s="263"/>
      <c r="BU1282" s="167"/>
      <c r="BV1282" s="194"/>
      <c r="BW1282" s="194"/>
      <c r="BX1282" s="136">
        <f t="shared" si="1007"/>
        <v>0</v>
      </c>
      <c r="BY1282" s="136">
        <f t="shared" si="1022"/>
        <v>0</v>
      </c>
      <c r="BZ1282" s="136">
        <f t="shared" si="1008"/>
        <v>0</v>
      </c>
      <c r="CA1282" s="262"/>
      <c r="CB1282" s="262"/>
      <c r="CC1282" s="263"/>
      <c r="CD1282" s="167"/>
      <c r="CE1282" s="194"/>
      <c r="CF1282" s="194"/>
      <c r="CG1282" s="136">
        <f t="shared" si="1009"/>
        <v>0</v>
      </c>
      <c r="CH1282" s="136">
        <f t="shared" si="1023"/>
        <v>0</v>
      </c>
      <c r="CI1282" s="136">
        <f t="shared" si="1010"/>
        <v>0</v>
      </c>
      <c r="CJ1282" s="262"/>
      <c r="CK1282" s="262"/>
      <c r="CL1282" s="263"/>
      <c r="CM1282" s="167"/>
      <c r="CN1282" s="194"/>
      <c r="CO1282" s="194"/>
      <c r="CP1282" s="136">
        <f t="shared" si="1011"/>
        <v>0</v>
      </c>
      <c r="CQ1282" s="136">
        <f t="shared" si="1024"/>
        <v>0</v>
      </c>
      <c r="CR1282" s="136">
        <f t="shared" si="1012"/>
        <v>0</v>
      </c>
      <c r="CS1282" s="262"/>
      <c r="CT1282" s="262"/>
      <c r="CU1282" s="263"/>
      <c r="CV1282" s="167"/>
      <c r="CW1282" s="194"/>
      <c r="CX1282" s="194"/>
      <c r="CY1282" s="136">
        <f t="shared" si="1013"/>
        <v>0</v>
      </c>
      <c r="CZ1282" s="136">
        <f t="shared" si="1025"/>
        <v>0</v>
      </c>
      <c r="DA1282" s="136">
        <f t="shared" si="1014"/>
        <v>0</v>
      </c>
      <c r="DB1282" s="262"/>
      <c r="DC1282" s="262"/>
      <c r="DD1282" s="263"/>
    </row>
    <row r="1283" spans="1:108" x14ac:dyDescent="0.25">
      <c r="A1283" s="167"/>
      <c r="B1283" s="194"/>
      <c r="C1283" s="194"/>
      <c r="D1283" s="136">
        <f t="shared" si="1026"/>
        <v>0</v>
      </c>
      <c r="E1283" s="136">
        <f t="shared" si="1027"/>
        <v>0</v>
      </c>
      <c r="F1283" s="136">
        <f t="shared" si="1028"/>
        <v>0</v>
      </c>
      <c r="G1283" s="262"/>
      <c r="H1283" s="262"/>
      <c r="I1283" s="263"/>
      <c r="J1283" s="167"/>
      <c r="K1283" s="194"/>
      <c r="L1283" s="194"/>
      <c r="M1283" s="136">
        <f t="shared" si="993"/>
        <v>0</v>
      </c>
      <c r="N1283" s="136">
        <f t="shared" si="1015"/>
        <v>0</v>
      </c>
      <c r="O1283" s="136">
        <f t="shared" si="994"/>
        <v>0</v>
      </c>
      <c r="P1283" s="262"/>
      <c r="Q1283" s="262"/>
      <c r="R1283" s="263"/>
      <c r="S1283" s="167"/>
      <c r="T1283" s="194"/>
      <c r="U1283" s="194"/>
      <c r="V1283" s="136">
        <f t="shared" si="995"/>
        <v>0</v>
      </c>
      <c r="W1283" s="136">
        <f t="shared" si="1016"/>
        <v>0</v>
      </c>
      <c r="X1283" s="136">
        <f t="shared" si="996"/>
        <v>0</v>
      </c>
      <c r="Y1283" s="262"/>
      <c r="Z1283" s="262"/>
      <c r="AA1283" s="263"/>
      <c r="AB1283" s="167"/>
      <c r="AC1283" s="194"/>
      <c r="AD1283" s="194"/>
      <c r="AE1283" s="136">
        <f t="shared" si="997"/>
        <v>0</v>
      </c>
      <c r="AF1283" s="136">
        <f t="shared" si="1017"/>
        <v>0</v>
      </c>
      <c r="AG1283" s="136">
        <f t="shared" si="998"/>
        <v>0</v>
      </c>
      <c r="AH1283" s="262"/>
      <c r="AI1283" s="262"/>
      <c r="AJ1283" s="263"/>
      <c r="AK1283" s="167"/>
      <c r="AL1283" s="194"/>
      <c r="AM1283" s="194"/>
      <c r="AN1283" s="136">
        <f t="shared" si="999"/>
        <v>0</v>
      </c>
      <c r="AO1283" s="136">
        <f t="shared" si="1018"/>
        <v>0</v>
      </c>
      <c r="AP1283" s="136">
        <f t="shared" si="1000"/>
        <v>0</v>
      </c>
      <c r="AQ1283" s="262"/>
      <c r="AR1283" s="262"/>
      <c r="AS1283" s="263"/>
      <c r="AT1283" s="167"/>
      <c r="AU1283" s="194"/>
      <c r="AV1283" s="194"/>
      <c r="AW1283" s="136">
        <f t="shared" si="1001"/>
        <v>0</v>
      </c>
      <c r="AX1283" s="136">
        <f t="shared" si="1019"/>
        <v>0</v>
      </c>
      <c r="AY1283" s="136">
        <f t="shared" si="1002"/>
        <v>0</v>
      </c>
      <c r="AZ1283" s="262"/>
      <c r="BA1283" s="262"/>
      <c r="BB1283" s="263"/>
      <c r="BC1283" s="167"/>
      <c r="BD1283" s="194"/>
      <c r="BE1283" s="194"/>
      <c r="BF1283" s="136">
        <f t="shared" si="1003"/>
        <v>0</v>
      </c>
      <c r="BG1283" s="136">
        <f t="shared" si="1020"/>
        <v>0</v>
      </c>
      <c r="BH1283" s="136">
        <f t="shared" si="1004"/>
        <v>0</v>
      </c>
      <c r="BI1283" s="262"/>
      <c r="BJ1283" s="262"/>
      <c r="BK1283" s="263"/>
      <c r="BL1283" s="167"/>
      <c r="BM1283" s="194"/>
      <c r="BN1283" s="194"/>
      <c r="BO1283" s="136">
        <f t="shared" si="1005"/>
        <v>0</v>
      </c>
      <c r="BP1283" s="136">
        <f t="shared" si="1021"/>
        <v>0</v>
      </c>
      <c r="BQ1283" s="136">
        <f t="shared" si="1006"/>
        <v>0</v>
      </c>
      <c r="BR1283" s="262"/>
      <c r="BS1283" s="262"/>
      <c r="BT1283" s="263"/>
      <c r="BU1283" s="167"/>
      <c r="BV1283" s="194"/>
      <c r="BW1283" s="194"/>
      <c r="BX1283" s="136">
        <f t="shared" si="1007"/>
        <v>0</v>
      </c>
      <c r="BY1283" s="136">
        <f t="shared" si="1022"/>
        <v>0</v>
      </c>
      <c r="BZ1283" s="136">
        <f t="shared" si="1008"/>
        <v>0</v>
      </c>
      <c r="CA1283" s="262"/>
      <c r="CB1283" s="262"/>
      <c r="CC1283" s="263"/>
      <c r="CD1283" s="167"/>
      <c r="CE1283" s="194"/>
      <c r="CF1283" s="194"/>
      <c r="CG1283" s="136">
        <f t="shared" si="1009"/>
        <v>0</v>
      </c>
      <c r="CH1283" s="136">
        <f t="shared" si="1023"/>
        <v>0</v>
      </c>
      <c r="CI1283" s="136">
        <f t="shared" si="1010"/>
        <v>0</v>
      </c>
      <c r="CJ1283" s="262"/>
      <c r="CK1283" s="262"/>
      <c r="CL1283" s="263"/>
      <c r="CM1283" s="167"/>
      <c r="CN1283" s="194"/>
      <c r="CO1283" s="194"/>
      <c r="CP1283" s="136">
        <f t="shared" si="1011"/>
        <v>0</v>
      </c>
      <c r="CQ1283" s="136">
        <f t="shared" si="1024"/>
        <v>0</v>
      </c>
      <c r="CR1283" s="136">
        <f t="shared" si="1012"/>
        <v>0</v>
      </c>
      <c r="CS1283" s="262"/>
      <c r="CT1283" s="262"/>
      <c r="CU1283" s="263"/>
      <c r="CV1283" s="167"/>
      <c r="CW1283" s="194"/>
      <c r="CX1283" s="194"/>
      <c r="CY1283" s="136">
        <f t="shared" si="1013"/>
        <v>0</v>
      </c>
      <c r="CZ1283" s="136">
        <f t="shared" si="1025"/>
        <v>0</v>
      </c>
      <c r="DA1283" s="136">
        <f t="shared" si="1014"/>
        <v>0</v>
      </c>
      <c r="DB1283" s="262"/>
      <c r="DC1283" s="262"/>
      <c r="DD1283" s="263"/>
    </row>
    <row r="1284" spans="1:108" x14ac:dyDescent="0.25">
      <c r="A1284" s="167"/>
      <c r="B1284" s="194"/>
      <c r="C1284" s="194"/>
      <c r="D1284" s="136">
        <f t="shared" si="1026"/>
        <v>0</v>
      </c>
      <c r="E1284" s="136">
        <f t="shared" si="1027"/>
        <v>0</v>
      </c>
      <c r="F1284" s="136">
        <f t="shared" si="1028"/>
        <v>0</v>
      </c>
      <c r="G1284" s="262"/>
      <c r="H1284" s="262"/>
      <c r="I1284" s="263"/>
      <c r="J1284" s="167"/>
      <c r="K1284" s="194"/>
      <c r="L1284" s="194"/>
      <c r="M1284" s="136">
        <f t="shared" si="993"/>
        <v>0</v>
      </c>
      <c r="N1284" s="136">
        <f t="shared" si="1015"/>
        <v>0</v>
      </c>
      <c r="O1284" s="136">
        <f t="shared" si="994"/>
        <v>0</v>
      </c>
      <c r="P1284" s="262"/>
      <c r="Q1284" s="262"/>
      <c r="R1284" s="263"/>
      <c r="S1284" s="167"/>
      <c r="T1284" s="194"/>
      <c r="U1284" s="194"/>
      <c r="V1284" s="136">
        <f t="shared" si="995"/>
        <v>0</v>
      </c>
      <c r="W1284" s="136">
        <f t="shared" si="1016"/>
        <v>0</v>
      </c>
      <c r="X1284" s="136">
        <f t="shared" si="996"/>
        <v>0</v>
      </c>
      <c r="Y1284" s="262"/>
      <c r="Z1284" s="262"/>
      <c r="AA1284" s="263"/>
      <c r="AB1284" s="167"/>
      <c r="AC1284" s="194"/>
      <c r="AD1284" s="194"/>
      <c r="AE1284" s="136">
        <f t="shared" si="997"/>
        <v>0</v>
      </c>
      <c r="AF1284" s="136">
        <f t="shared" si="1017"/>
        <v>0</v>
      </c>
      <c r="AG1284" s="136">
        <f t="shared" si="998"/>
        <v>0</v>
      </c>
      <c r="AH1284" s="262"/>
      <c r="AI1284" s="262"/>
      <c r="AJ1284" s="263"/>
      <c r="AK1284" s="167"/>
      <c r="AL1284" s="194"/>
      <c r="AM1284" s="194"/>
      <c r="AN1284" s="136">
        <f t="shared" si="999"/>
        <v>0</v>
      </c>
      <c r="AO1284" s="136">
        <f t="shared" si="1018"/>
        <v>0</v>
      </c>
      <c r="AP1284" s="136">
        <f t="shared" si="1000"/>
        <v>0</v>
      </c>
      <c r="AQ1284" s="262"/>
      <c r="AR1284" s="262"/>
      <c r="AS1284" s="263"/>
      <c r="AT1284" s="167"/>
      <c r="AU1284" s="194"/>
      <c r="AV1284" s="194"/>
      <c r="AW1284" s="136">
        <f t="shared" si="1001"/>
        <v>0</v>
      </c>
      <c r="AX1284" s="136">
        <f t="shared" si="1019"/>
        <v>0</v>
      </c>
      <c r="AY1284" s="136">
        <f t="shared" si="1002"/>
        <v>0</v>
      </c>
      <c r="AZ1284" s="262"/>
      <c r="BA1284" s="262"/>
      <c r="BB1284" s="263"/>
      <c r="BC1284" s="167"/>
      <c r="BD1284" s="194"/>
      <c r="BE1284" s="194"/>
      <c r="BF1284" s="136">
        <f t="shared" si="1003"/>
        <v>0</v>
      </c>
      <c r="BG1284" s="136">
        <f t="shared" si="1020"/>
        <v>0</v>
      </c>
      <c r="BH1284" s="136">
        <f t="shared" si="1004"/>
        <v>0</v>
      </c>
      <c r="BI1284" s="262"/>
      <c r="BJ1284" s="262"/>
      <c r="BK1284" s="263"/>
      <c r="BL1284" s="167"/>
      <c r="BM1284" s="194"/>
      <c r="BN1284" s="194"/>
      <c r="BO1284" s="136">
        <f t="shared" si="1005"/>
        <v>0</v>
      </c>
      <c r="BP1284" s="136">
        <f t="shared" si="1021"/>
        <v>0</v>
      </c>
      <c r="BQ1284" s="136">
        <f t="shared" si="1006"/>
        <v>0</v>
      </c>
      <c r="BR1284" s="262"/>
      <c r="BS1284" s="262"/>
      <c r="BT1284" s="263"/>
      <c r="BU1284" s="167"/>
      <c r="BV1284" s="194"/>
      <c r="BW1284" s="194"/>
      <c r="BX1284" s="136">
        <f t="shared" si="1007"/>
        <v>0</v>
      </c>
      <c r="BY1284" s="136">
        <f t="shared" si="1022"/>
        <v>0</v>
      </c>
      <c r="BZ1284" s="136">
        <f t="shared" si="1008"/>
        <v>0</v>
      </c>
      <c r="CA1284" s="262"/>
      <c r="CB1284" s="262"/>
      <c r="CC1284" s="263"/>
      <c r="CD1284" s="167"/>
      <c r="CE1284" s="194"/>
      <c r="CF1284" s="194"/>
      <c r="CG1284" s="136">
        <f t="shared" si="1009"/>
        <v>0</v>
      </c>
      <c r="CH1284" s="136">
        <f t="shared" si="1023"/>
        <v>0</v>
      </c>
      <c r="CI1284" s="136">
        <f t="shared" si="1010"/>
        <v>0</v>
      </c>
      <c r="CJ1284" s="262"/>
      <c r="CK1284" s="262"/>
      <c r="CL1284" s="263"/>
      <c r="CM1284" s="167"/>
      <c r="CN1284" s="194"/>
      <c r="CO1284" s="194"/>
      <c r="CP1284" s="136">
        <f t="shared" si="1011"/>
        <v>0</v>
      </c>
      <c r="CQ1284" s="136">
        <f t="shared" si="1024"/>
        <v>0</v>
      </c>
      <c r="CR1284" s="136">
        <f t="shared" si="1012"/>
        <v>0</v>
      </c>
      <c r="CS1284" s="262"/>
      <c r="CT1284" s="262"/>
      <c r="CU1284" s="263"/>
      <c r="CV1284" s="167"/>
      <c r="CW1284" s="194"/>
      <c r="CX1284" s="194"/>
      <c r="CY1284" s="136">
        <f t="shared" si="1013"/>
        <v>0</v>
      </c>
      <c r="CZ1284" s="136">
        <f t="shared" si="1025"/>
        <v>0</v>
      </c>
      <c r="DA1284" s="136">
        <f t="shared" si="1014"/>
        <v>0</v>
      </c>
      <c r="DB1284" s="262"/>
      <c r="DC1284" s="262"/>
      <c r="DD1284" s="263"/>
    </row>
    <row r="1285" spans="1:108" x14ac:dyDescent="0.25">
      <c r="A1285" s="167"/>
      <c r="B1285" s="194"/>
      <c r="C1285" s="194"/>
      <c r="D1285" s="136">
        <f t="shared" si="1026"/>
        <v>0</v>
      </c>
      <c r="E1285" s="136">
        <f t="shared" si="1027"/>
        <v>0</v>
      </c>
      <c r="F1285" s="136">
        <f t="shared" si="1028"/>
        <v>0</v>
      </c>
      <c r="G1285" s="262"/>
      <c r="H1285" s="262"/>
      <c r="I1285" s="263"/>
      <c r="J1285" s="167"/>
      <c r="K1285" s="194"/>
      <c r="L1285" s="194"/>
      <c r="M1285" s="136">
        <f t="shared" si="993"/>
        <v>0</v>
      </c>
      <c r="N1285" s="136">
        <f t="shared" si="1015"/>
        <v>0</v>
      </c>
      <c r="O1285" s="136">
        <f t="shared" si="994"/>
        <v>0</v>
      </c>
      <c r="P1285" s="262"/>
      <c r="Q1285" s="262"/>
      <c r="R1285" s="263"/>
      <c r="S1285" s="167"/>
      <c r="T1285" s="194"/>
      <c r="U1285" s="194"/>
      <c r="V1285" s="136">
        <f t="shared" si="995"/>
        <v>0</v>
      </c>
      <c r="W1285" s="136">
        <f t="shared" si="1016"/>
        <v>0</v>
      </c>
      <c r="X1285" s="136">
        <f t="shared" si="996"/>
        <v>0</v>
      </c>
      <c r="Y1285" s="262"/>
      <c r="Z1285" s="262"/>
      <c r="AA1285" s="263"/>
      <c r="AB1285" s="167"/>
      <c r="AC1285" s="194"/>
      <c r="AD1285" s="194"/>
      <c r="AE1285" s="136">
        <f t="shared" si="997"/>
        <v>0</v>
      </c>
      <c r="AF1285" s="136">
        <f t="shared" si="1017"/>
        <v>0</v>
      </c>
      <c r="AG1285" s="136">
        <f t="shared" si="998"/>
        <v>0</v>
      </c>
      <c r="AH1285" s="262"/>
      <c r="AI1285" s="262"/>
      <c r="AJ1285" s="263"/>
      <c r="AK1285" s="167"/>
      <c r="AL1285" s="194"/>
      <c r="AM1285" s="194"/>
      <c r="AN1285" s="136">
        <f t="shared" si="999"/>
        <v>0</v>
      </c>
      <c r="AO1285" s="136">
        <f t="shared" si="1018"/>
        <v>0</v>
      </c>
      <c r="AP1285" s="136">
        <f t="shared" si="1000"/>
        <v>0</v>
      </c>
      <c r="AQ1285" s="262"/>
      <c r="AR1285" s="262"/>
      <c r="AS1285" s="263"/>
      <c r="AT1285" s="167"/>
      <c r="AU1285" s="194"/>
      <c r="AV1285" s="194"/>
      <c r="AW1285" s="136">
        <f t="shared" si="1001"/>
        <v>0</v>
      </c>
      <c r="AX1285" s="136">
        <f t="shared" si="1019"/>
        <v>0</v>
      </c>
      <c r="AY1285" s="136">
        <f t="shared" si="1002"/>
        <v>0</v>
      </c>
      <c r="AZ1285" s="262"/>
      <c r="BA1285" s="262"/>
      <c r="BB1285" s="263"/>
      <c r="BC1285" s="167"/>
      <c r="BD1285" s="194"/>
      <c r="BE1285" s="194"/>
      <c r="BF1285" s="136">
        <f t="shared" si="1003"/>
        <v>0</v>
      </c>
      <c r="BG1285" s="136">
        <f t="shared" si="1020"/>
        <v>0</v>
      </c>
      <c r="BH1285" s="136">
        <f t="shared" si="1004"/>
        <v>0</v>
      </c>
      <c r="BI1285" s="262"/>
      <c r="BJ1285" s="262"/>
      <c r="BK1285" s="263"/>
      <c r="BL1285" s="167"/>
      <c r="BM1285" s="194"/>
      <c r="BN1285" s="194"/>
      <c r="BO1285" s="136">
        <f t="shared" si="1005"/>
        <v>0</v>
      </c>
      <c r="BP1285" s="136">
        <f t="shared" si="1021"/>
        <v>0</v>
      </c>
      <c r="BQ1285" s="136">
        <f t="shared" si="1006"/>
        <v>0</v>
      </c>
      <c r="BR1285" s="262"/>
      <c r="BS1285" s="262"/>
      <c r="BT1285" s="263"/>
      <c r="BU1285" s="167"/>
      <c r="BV1285" s="194"/>
      <c r="BW1285" s="194"/>
      <c r="BX1285" s="136">
        <f t="shared" si="1007"/>
        <v>0</v>
      </c>
      <c r="BY1285" s="136">
        <f t="shared" si="1022"/>
        <v>0</v>
      </c>
      <c r="BZ1285" s="136">
        <f t="shared" si="1008"/>
        <v>0</v>
      </c>
      <c r="CA1285" s="262"/>
      <c r="CB1285" s="262"/>
      <c r="CC1285" s="263"/>
      <c r="CD1285" s="167"/>
      <c r="CE1285" s="194"/>
      <c r="CF1285" s="194"/>
      <c r="CG1285" s="136">
        <f t="shared" si="1009"/>
        <v>0</v>
      </c>
      <c r="CH1285" s="136">
        <f t="shared" si="1023"/>
        <v>0</v>
      </c>
      <c r="CI1285" s="136">
        <f t="shared" si="1010"/>
        <v>0</v>
      </c>
      <c r="CJ1285" s="262"/>
      <c r="CK1285" s="262"/>
      <c r="CL1285" s="263"/>
      <c r="CM1285" s="167"/>
      <c r="CN1285" s="194"/>
      <c r="CO1285" s="194"/>
      <c r="CP1285" s="136">
        <f t="shared" si="1011"/>
        <v>0</v>
      </c>
      <c r="CQ1285" s="136">
        <f t="shared" si="1024"/>
        <v>0</v>
      </c>
      <c r="CR1285" s="136">
        <f t="shared" si="1012"/>
        <v>0</v>
      </c>
      <c r="CS1285" s="262"/>
      <c r="CT1285" s="262"/>
      <c r="CU1285" s="263"/>
      <c r="CV1285" s="167"/>
      <c r="CW1285" s="194"/>
      <c r="CX1285" s="194"/>
      <c r="CY1285" s="136">
        <f t="shared" si="1013"/>
        <v>0</v>
      </c>
      <c r="CZ1285" s="136">
        <f t="shared" si="1025"/>
        <v>0</v>
      </c>
      <c r="DA1285" s="136">
        <f t="shared" si="1014"/>
        <v>0</v>
      </c>
      <c r="DB1285" s="262"/>
      <c r="DC1285" s="262"/>
      <c r="DD1285" s="263"/>
    </row>
    <row r="1286" spans="1:108" x14ac:dyDescent="0.25">
      <c r="A1286" s="167"/>
      <c r="B1286" s="194"/>
      <c r="C1286" s="194"/>
      <c r="D1286" s="136">
        <f t="shared" si="1026"/>
        <v>0</v>
      </c>
      <c r="E1286" s="136">
        <f t="shared" si="1027"/>
        <v>0</v>
      </c>
      <c r="F1286" s="136">
        <f t="shared" si="1028"/>
        <v>0</v>
      </c>
      <c r="G1286" s="262"/>
      <c r="H1286" s="262"/>
      <c r="I1286" s="263"/>
      <c r="J1286" s="167"/>
      <c r="K1286" s="194"/>
      <c r="L1286" s="194"/>
      <c r="M1286" s="136">
        <f t="shared" ref="M1286:M1349" si="1029">IF(L1286="",0,1)</f>
        <v>0</v>
      </c>
      <c r="N1286" s="136">
        <f t="shared" si="1015"/>
        <v>0</v>
      </c>
      <c r="O1286" s="136">
        <f t="shared" ref="O1286:O1349" si="1030">IF(P1286="NIE",1,0)</f>
        <v>0</v>
      </c>
      <c r="P1286" s="262"/>
      <c r="Q1286" s="262"/>
      <c r="R1286" s="263"/>
      <c r="S1286" s="167"/>
      <c r="T1286" s="194"/>
      <c r="U1286" s="194"/>
      <c r="V1286" s="136">
        <f t="shared" ref="V1286:V1349" si="1031">IF(U1286="",0,1)</f>
        <v>0</v>
      </c>
      <c r="W1286" s="136">
        <f t="shared" si="1016"/>
        <v>0</v>
      </c>
      <c r="X1286" s="136">
        <f t="shared" ref="X1286:X1349" si="1032">IF(Y1286="NIE",1,0)</f>
        <v>0</v>
      </c>
      <c r="Y1286" s="262"/>
      <c r="Z1286" s="262"/>
      <c r="AA1286" s="263"/>
      <c r="AB1286" s="167"/>
      <c r="AC1286" s="194"/>
      <c r="AD1286" s="194"/>
      <c r="AE1286" s="136">
        <f t="shared" ref="AE1286:AE1349" si="1033">IF(AD1286="",0,1)</f>
        <v>0</v>
      </c>
      <c r="AF1286" s="136">
        <f t="shared" si="1017"/>
        <v>0</v>
      </c>
      <c r="AG1286" s="136">
        <f t="shared" ref="AG1286:AG1349" si="1034">IF(AH1286="NIE",1,0)</f>
        <v>0</v>
      </c>
      <c r="AH1286" s="262"/>
      <c r="AI1286" s="262"/>
      <c r="AJ1286" s="263"/>
      <c r="AK1286" s="167"/>
      <c r="AL1286" s="194"/>
      <c r="AM1286" s="194"/>
      <c r="AN1286" s="136">
        <f t="shared" ref="AN1286:AN1349" si="1035">IF(AM1286="",0,1)</f>
        <v>0</v>
      </c>
      <c r="AO1286" s="136">
        <f t="shared" si="1018"/>
        <v>0</v>
      </c>
      <c r="AP1286" s="136">
        <f t="shared" ref="AP1286:AP1349" si="1036">IF(AQ1286="NIE",1,0)</f>
        <v>0</v>
      </c>
      <c r="AQ1286" s="262"/>
      <c r="AR1286" s="262"/>
      <c r="AS1286" s="263"/>
      <c r="AT1286" s="167"/>
      <c r="AU1286" s="194"/>
      <c r="AV1286" s="194"/>
      <c r="AW1286" s="136">
        <f t="shared" ref="AW1286:AW1349" si="1037">IF(AV1286="",0,1)</f>
        <v>0</v>
      </c>
      <c r="AX1286" s="136">
        <f t="shared" si="1019"/>
        <v>0</v>
      </c>
      <c r="AY1286" s="136">
        <f t="shared" ref="AY1286:AY1349" si="1038">IF(AZ1286="NIE",1,0)</f>
        <v>0</v>
      </c>
      <c r="AZ1286" s="262"/>
      <c r="BA1286" s="262"/>
      <c r="BB1286" s="263"/>
      <c r="BC1286" s="167"/>
      <c r="BD1286" s="194"/>
      <c r="BE1286" s="194"/>
      <c r="BF1286" s="136">
        <f t="shared" ref="BF1286:BF1349" si="1039">IF(BE1286="",0,1)</f>
        <v>0</v>
      </c>
      <c r="BG1286" s="136">
        <f t="shared" si="1020"/>
        <v>0</v>
      </c>
      <c r="BH1286" s="136">
        <f t="shared" ref="BH1286:BH1349" si="1040">IF(BI1286="NIE",1,0)</f>
        <v>0</v>
      </c>
      <c r="BI1286" s="262"/>
      <c r="BJ1286" s="262"/>
      <c r="BK1286" s="263"/>
      <c r="BL1286" s="167"/>
      <c r="BM1286" s="194"/>
      <c r="BN1286" s="194"/>
      <c r="BO1286" s="136">
        <f t="shared" ref="BO1286:BO1349" si="1041">IF(BN1286="",0,1)</f>
        <v>0</v>
      </c>
      <c r="BP1286" s="136">
        <f t="shared" si="1021"/>
        <v>0</v>
      </c>
      <c r="BQ1286" s="136">
        <f t="shared" ref="BQ1286:BQ1349" si="1042">IF(BR1286="NIE",1,0)</f>
        <v>0</v>
      </c>
      <c r="BR1286" s="262"/>
      <c r="BS1286" s="262"/>
      <c r="BT1286" s="263"/>
      <c r="BU1286" s="167"/>
      <c r="BV1286" s="194"/>
      <c r="BW1286" s="194"/>
      <c r="BX1286" s="136">
        <f t="shared" ref="BX1286:BX1349" si="1043">IF(BW1286="",0,1)</f>
        <v>0</v>
      </c>
      <c r="BY1286" s="136">
        <f t="shared" si="1022"/>
        <v>0</v>
      </c>
      <c r="BZ1286" s="136">
        <f t="shared" ref="BZ1286:BZ1349" si="1044">IF(CA1286="NIE",1,0)</f>
        <v>0</v>
      </c>
      <c r="CA1286" s="262"/>
      <c r="CB1286" s="262"/>
      <c r="CC1286" s="263"/>
      <c r="CD1286" s="167"/>
      <c r="CE1286" s="194"/>
      <c r="CF1286" s="194"/>
      <c r="CG1286" s="136">
        <f t="shared" ref="CG1286:CG1349" si="1045">IF(CF1286="",0,1)</f>
        <v>0</v>
      </c>
      <c r="CH1286" s="136">
        <f t="shared" si="1023"/>
        <v>0</v>
      </c>
      <c r="CI1286" s="136">
        <f t="shared" ref="CI1286:CI1349" si="1046">IF(CJ1286="NIE",1,0)</f>
        <v>0</v>
      </c>
      <c r="CJ1286" s="262"/>
      <c r="CK1286" s="262"/>
      <c r="CL1286" s="263"/>
      <c r="CM1286" s="167"/>
      <c r="CN1286" s="194"/>
      <c r="CO1286" s="194"/>
      <c r="CP1286" s="136">
        <f t="shared" ref="CP1286:CP1349" si="1047">IF(CO1286="",0,1)</f>
        <v>0</v>
      </c>
      <c r="CQ1286" s="136">
        <f t="shared" si="1024"/>
        <v>0</v>
      </c>
      <c r="CR1286" s="136">
        <f t="shared" ref="CR1286:CR1349" si="1048">IF(CS1286="NIE",1,0)</f>
        <v>0</v>
      </c>
      <c r="CS1286" s="262"/>
      <c r="CT1286" s="262"/>
      <c r="CU1286" s="263"/>
      <c r="CV1286" s="167"/>
      <c r="CW1286" s="194"/>
      <c r="CX1286" s="194"/>
      <c r="CY1286" s="136">
        <f t="shared" ref="CY1286:CY1349" si="1049">IF(CX1286="",0,1)</f>
        <v>0</v>
      </c>
      <c r="CZ1286" s="136">
        <f t="shared" si="1025"/>
        <v>0</v>
      </c>
      <c r="DA1286" s="136">
        <f t="shared" ref="DA1286:DA1349" si="1050">IF(DB1286="NIE",1,0)</f>
        <v>0</v>
      </c>
      <c r="DB1286" s="262"/>
      <c r="DC1286" s="262"/>
      <c r="DD1286" s="263"/>
    </row>
    <row r="1287" spans="1:108" x14ac:dyDescent="0.25">
      <c r="A1287" s="167"/>
      <c r="B1287" s="194"/>
      <c r="C1287" s="194"/>
      <c r="D1287" s="136">
        <f t="shared" si="1026"/>
        <v>0</v>
      </c>
      <c r="E1287" s="136">
        <f t="shared" si="1027"/>
        <v>0</v>
      </c>
      <c r="F1287" s="136">
        <f t="shared" si="1028"/>
        <v>0</v>
      </c>
      <c r="G1287" s="262"/>
      <c r="H1287" s="262"/>
      <c r="I1287" s="263"/>
      <c r="J1287" s="167"/>
      <c r="K1287" s="194"/>
      <c r="L1287" s="194"/>
      <c r="M1287" s="136">
        <f t="shared" si="1029"/>
        <v>0</v>
      </c>
      <c r="N1287" s="136">
        <f t="shared" si="1015"/>
        <v>0</v>
      </c>
      <c r="O1287" s="136">
        <f t="shared" si="1030"/>
        <v>0</v>
      </c>
      <c r="P1287" s="262"/>
      <c r="Q1287" s="262"/>
      <c r="R1287" s="263"/>
      <c r="S1287" s="167"/>
      <c r="T1287" s="194"/>
      <c r="U1287" s="194"/>
      <c r="V1287" s="136">
        <f t="shared" si="1031"/>
        <v>0</v>
      </c>
      <c r="W1287" s="136">
        <f t="shared" si="1016"/>
        <v>0</v>
      </c>
      <c r="X1287" s="136">
        <f t="shared" si="1032"/>
        <v>0</v>
      </c>
      <c r="Y1287" s="262"/>
      <c r="Z1287" s="262"/>
      <c r="AA1287" s="263"/>
      <c r="AB1287" s="167"/>
      <c r="AC1287" s="194"/>
      <c r="AD1287" s="194"/>
      <c r="AE1287" s="136">
        <f t="shared" si="1033"/>
        <v>0</v>
      </c>
      <c r="AF1287" s="136">
        <f t="shared" si="1017"/>
        <v>0</v>
      </c>
      <c r="AG1287" s="136">
        <f t="shared" si="1034"/>
        <v>0</v>
      </c>
      <c r="AH1287" s="262"/>
      <c r="AI1287" s="262"/>
      <c r="AJ1287" s="263"/>
      <c r="AK1287" s="167"/>
      <c r="AL1287" s="194"/>
      <c r="AM1287" s="194"/>
      <c r="AN1287" s="136">
        <f t="shared" si="1035"/>
        <v>0</v>
      </c>
      <c r="AO1287" s="136">
        <f t="shared" si="1018"/>
        <v>0</v>
      </c>
      <c r="AP1287" s="136">
        <f t="shared" si="1036"/>
        <v>0</v>
      </c>
      <c r="AQ1287" s="262"/>
      <c r="AR1287" s="262"/>
      <c r="AS1287" s="263"/>
      <c r="AT1287" s="167"/>
      <c r="AU1287" s="194"/>
      <c r="AV1287" s="194"/>
      <c r="AW1287" s="136">
        <f t="shared" si="1037"/>
        <v>0</v>
      </c>
      <c r="AX1287" s="136">
        <f t="shared" si="1019"/>
        <v>0</v>
      </c>
      <c r="AY1287" s="136">
        <f t="shared" si="1038"/>
        <v>0</v>
      </c>
      <c r="AZ1287" s="262"/>
      <c r="BA1287" s="262"/>
      <c r="BB1287" s="263"/>
      <c r="BC1287" s="167"/>
      <c r="BD1287" s="194"/>
      <c r="BE1287" s="194"/>
      <c r="BF1287" s="136">
        <f t="shared" si="1039"/>
        <v>0</v>
      </c>
      <c r="BG1287" s="136">
        <f t="shared" si="1020"/>
        <v>0</v>
      </c>
      <c r="BH1287" s="136">
        <f t="shared" si="1040"/>
        <v>0</v>
      </c>
      <c r="BI1287" s="262"/>
      <c r="BJ1287" s="262"/>
      <c r="BK1287" s="263"/>
      <c r="BL1287" s="167"/>
      <c r="BM1287" s="194"/>
      <c r="BN1287" s="194"/>
      <c r="BO1287" s="136">
        <f t="shared" si="1041"/>
        <v>0</v>
      </c>
      <c r="BP1287" s="136">
        <f t="shared" si="1021"/>
        <v>0</v>
      </c>
      <c r="BQ1287" s="136">
        <f t="shared" si="1042"/>
        <v>0</v>
      </c>
      <c r="BR1287" s="262"/>
      <c r="BS1287" s="262"/>
      <c r="BT1287" s="263"/>
      <c r="BU1287" s="167"/>
      <c r="BV1287" s="194"/>
      <c r="BW1287" s="194"/>
      <c r="BX1287" s="136">
        <f t="shared" si="1043"/>
        <v>0</v>
      </c>
      <c r="BY1287" s="136">
        <f t="shared" si="1022"/>
        <v>0</v>
      </c>
      <c r="BZ1287" s="136">
        <f t="shared" si="1044"/>
        <v>0</v>
      </c>
      <c r="CA1287" s="262"/>
      <c r="CB1287" s="262"/>
      <c r="CC1287" s="263"/>
      <c r="CD1287" s="167"/>
      <c r="CE1287" s="194"/>
      <c r="CF1287" s="194"/>
      <c r="CG1287" s="136">
        <f t="shared" si="1045"/>
        <v>0</v>
      </c>
      <c r="CH1287" s="136">
        <f t="shared" si="1023"/>
        <v>0</v>
      </c>
      <c r="CI1287" s="136">
        <f t="shared" si="1046"/>
        <v>0</v>
      </c>
      <c r="CJ1287" s="262"/>
      <c r="CK1287" s="262"/>
      <c r="CL1287" s="263"/>
      <c r="CM1287" s="167"/>
      <c r="CN1287" s="194"/>
      <c r="CO1287" s="194"/>
      <c r="CP1287" s="136">
        <f t="shared" si="1047"/>
        <v>0</v>
      </c>
      <c r="CQ1287" s="136">
        <f t="shared" si="1024"/>
        <v>0</v>
      </c>
      <c r="CR1287" s="136">
        <f t="shared" si="1048"/>
        <v>0</v>
      </c>
      <c r="CS1287" s="262"/>
      <c r="CT1287" s="262"/>
      <c r="CU1287" s="263"/>
      <c r="CV1287" s="167"/>
      <c r="CW1287" s="194"/>
      <c r="CX1287" s="194"/>
      <c r="CY1287" s="136">
        <f t="shared" si="1049"/>
        <v>0</v>
      </c>
      <c r="CZ1287" s="136">
        <f t="shared" si="1025"/>
        <v>0</v>
      </c>
      <c r="DA1287" s="136">
        <f t="shared" si="1050"/>
        <v>0</v>
      </c>
      <c r="DB1287" s="262"/>
      <c r="DC1287" s="262"/>
      <c r="DD1287" s="263"/>
    </row>
    <row r="1288" spans="1:108" x14ac:dyDescent="0.25">
      <c r="A1288" s="167"/>
      <c r="B1288" s="194"/>
      <c r="C1288" s="194"/>
      <c r="D1288" s="136">
        <f t="shared" si="1026"/>
        <v>0</v>
      </c>
      <c r="E1288" s="136">
        <f t="shared" si="1027"/>
        <v>0</v>
      </c>
      <c r="F1288" s="136">
        <f t="shared" si="1028"/>
        <v>0</v>
      </c>
      <c r="G1288" s="262"/>
      <c r="H1288" s="262"/>
      <c r="I1288" s="263"/>
      <c r="J1288" s="167"/>
      <c r="K1288" s="194"/>
      <c r="L1288" s="194"/>
      <c r="M1288" s="136">
        <f t="shared" si="1029"/>
        <v>0</v>
      </c>
      <c r="N1288" s="136">
        <f t="shared" si="1015"/>
        <v>0</v>
      </c>
      <c r="O1288" s="136">
        <f t="shared" si="1030"/>
        <v>0</v>
      </c>
      <c r="P1288" s="262"/>
      <c r="Q1288" s="262"/>
      <c r="R1288" s="263"/>
      <c r="S1288" s="167"/>
      <c r="T1288" s="194"/>
      <c r="U1288" s="194"/>
      <c r="V1288" s="136">
        <f t="shared" si="1031"/>
        <v>0</v>
      </c>
      <c r="W1288" s="136">
        <f t="shared" si="1016"/>
        <v>0</v>
      </c>
      <c r="X1288" s="136">
        <f t="shared" si="1032"/>
        <v>0</v>
      </c>
      <c r="Y1288" s="262"/>
      <c r="Z1288" s="262"/>
      <c r="AA1288" s="263"/>
      <c r="AB1288" s="167"/>
      <c r="AC1288" s="194"/>
      <c r="AD1288" s="194"/>
      <c r="AE1288" s="136">
        <f t="shared" si="1033"/>
        <v>0</v>
      </c>
      <c r="AF1288" s="136">
        <f t="shared" si="1017"/>
        <v>0</v>
      </c>
      <c r="AG1288" s="136">
        <f t="shared" si="1034"/>
        <v>0</v>
      </c>
      <c r="AH1288" s="262"/>
      <c r="AI1288" s="262"/>
      <c r="AJ1288" s="263"/>
      <c r="AK1288" s="167"/>
      <c r="AL1288" s="194"/>
      <c r="AM1288" s="194"/>
      <c r="AN1288" s="136">
        <f t="shared" si="1035"/>
        <v>0</v>
      </c>
      <c r="AO1288" s="136">
        <f t="shared" si="1018"/>
        <v>0</v>
      </c>
      <c r="AP1288" s="136">
        <f t="shared" si="1036"/>
        <v>0</v>
      </c>
      <c r="AQ1288" s="262"/>
      <c r="AR1288" s="262"/>
      <c r="AS1288" s="263"/>
      <c r="AT1288" s="167"/>
      <c r="AU1288" s="194"/>
      <c r="AV1288" s="194"/>
      <c r="AW1288" s="136">
        <f t="shared" si="1037"/>
        <v>0</v>
      </c>
      <c r="AX1288" s="136">
        <f t="shared" si="1019"/>
        <v>0</v>
      </c>
      <c r="AY1288" s="136">
        <f t="shared" si="1038"/>
        <v>0</v>
      </c>
      <c r="AZ1288" s="262"/>
      <c r="BA1288" s="262"/>
      <c r="BB1288" s="263"/>
      <c r="BC1288" s="167"/>
      <c r="BD1288" s="194"/>
      <c r="BE1288" s="194"/>
      <c r="BF1288" s="136">
        <f t="shared" si="1039"/>
        <v>0</v>
      </c>
      <c r="BG1288" s="136">
        <f t="shared" si="1020"/>
        <v>0</v>
      </c>
      <c r="BH1288" s="136">
        <f t="shared" si="1040"/>
        <v>0</v>
      </c>
      <c r="BI1288" s="262"/>
      <c r="BJ1288" s="262"/>
      <c r="BK1288" s="263"/>
      <c r="BL1288" s="167"/>
      <c r="BM1288" s="194"/>
      <c r="BN1288" s="194"/>
      <c r="BO1288" s="136">
        <f t="shared" si="1041"/>
        <v>0</v>
      </c>
      <c r="BP1288" s="136">
        <f t="shared" si="1021"/>
        <v>0</v>
      </c>
      <c r="BQ1288" s="136">
        <f t="shared" si="1042"/>
        <v>0</v>
      </c>
      <c r="BR1288" s="262"/>
      <c r="BS1288" s="262"/>
      <c r="BT1288" s="263"/>
      <c r="BU1288" s="167"/>
      <c r="BV1288" s="194"/>
      <c r="BW1288" s="194"/>
      <c r="BX1288" s="136">
        <f t="shared" si="1043"/>
        <v>0</v>
      </c>
      <c r="BY1288" s="136">
        <f t="shared" si="1022"/>
        <v>0</v>
      </c>
      <c r="BZ1288" s="136">
        <f t="shared" si="1044"/>
        <v>0</v>
      </c>
      <c r="CA1288" s="262"/>
      <c r="CB1288" s="262"/>
      <c r="CC1288" s="263"/>
      <c r="CD1288" s="167"/>
      <c r="CE1288" s="194"/>
      <c r="CF1288" s="194"/>
      <c r="CG1288" s="136">
        <f t="shared" si="1045"/>
        <v>0</v>
      </c>
      <c r="CH1288" s="136">
        <f t="shared" si="1023"/>
        <v>0</v>
      </c>
      <c r="CI1288" s="136">
        <f t="shared" si="1046"/>
        <v>0</v>
      </c>
      <c r="CJ1288" s="262"/>
      <c r="CK1288" s="262"/>
      <c r="CL1288" s="263"/>
      <c r="CM1288" s="167"/>
      <c r="CN1288" s="194"/>
      <c r="CO1288" s="194"/>
      <c r="CP1288" s="136">
        <f t="shared" si="1047"/>
        <v>0</v>
      </c>
      <c r="CQ1288" s="136">
        <f t="shared" si="1024"/>
        <v>0</v>
      </c>
      <c r="CR1288" s="136">
        <f t="shared" si="1048"/>
        <v>0</v>
      </c>
      <c r="CS1288" s="262"/>
      <c r="CT1288" s="262"/>
      <c r="CU1288" s="263"/>
      <c r="CV1288" s="167"/>
      <c r="CW1288" s="194"/>
      <c r="CX1288" s="194"/>
      <c r="CY1288" s="136">
        <f t="shared" si="1049"/>
        <v>0</v>
      </c>
      <c r="CZ1288" s="136">
        <f t="shared" si="1025"/>
        <v>0</v>
      </c>
      <c r="DA1288" s="136">
        <f t="shared" si="1050"/>
        <v>0</v>
      </c>
      <c r="DB1288" s="262"/>
      <c r="DC1288" s="262"/>
      <c r="DD1288" s="263"/>
    </row>
    <row r="1289" spans="1:108" x14ac:dyDescent="0.25">
      <c r="A1289" s="167"/>
      <c r="B1289" s="194"/>
      <c r="C1289" s="194"/>
      <c r="D1289" s="136">
        <f t="shared" si="1026"/>
        <v>0</v>
      </c>
      <c r="E1289" s="136">
        <f t="shared" si="1027"/>
        <v>0</v>
      </c>
      <c r="F1289" s="136">
        <f t="shared" si="1028"/>
        <v>0</v>
      </c>
      <c r="G1289" s="262"/>
      <c r="H1289" s="262"/>
      <c r="I1289" s="263"/>
      <c r="J1289" s="167"/>
      <c r="K1289" s="194"/>
      <c r="L1289" s="194"/>
      <c r="M1289" s="136">
        <f t="shared" si="1029"/>
        <v>0</v>
      </c>
      <c r="N1289" s="136">
        <f t="shared" si="1015"/>
        <v>0</v>
      </c>
      <c r="O1289" s="136">
        <f t="shared" si="1030"/>
        <v>0</v>
      </c>
      <c r="P1289" s="262"/>
      <c r="Q1289" s="262"/>
      <c r="R1289" s="263"/>
      <c r="S1289" s="167"/>
      <c r="T1289" s="194"/>
      <c r="U1289" s="194"/>
      <c r="V1289" s="136">
        <f t="shared" si="1031"/>
        <v>0</v>
      </c>
      <c r="W1289" s="136">
        <f t="shared" si="1016"/>
        <v>0</v>
      </c>
      <c r="X1289" s="136">
        <f t="shared" si="1032"/>
        <v>0</v>
      </c>
      <c r="Y1289" s="262"/>
      <c r="Z1289" s="262"/>
      <c r="AA1289" s="263"/>
      <c r="AB1289" s="167"/>
      <c r="AC1289" s="194"/>
      <c r="AD1289" s="194"/>
      <c r="AE1289" s="136">
        <f t="shared" si="1033"/>
        <v>0</v>
      </c>
      <c r="AF1289" s="136">
        <f t="shared" si="1017"/>
        <v>0</v>
      </c>
      <c r="AG1289" s="136">
        <f t="shared" si="1034"/>
        <v>0</v>
      </c>
      <c r="AH1289" s="262"/>
      <c r="AI1289" s="262"/>
      <c r="AJ1289" s="263"/>
      <c r="AK1289" s="167"/>
      <c r="AL1289" s="194"/>
      <c r="AM1289" s="194"/>
      <c r="AN1289" s="136">
        <f t="shared" si="1035"/>
        <v>0</v>
      </c>
      <c r="AO1289" s="136">
        <f t="shared" si="1018"/>
        <v>0</v>
      </c>
      <c r="AP1289" s="136">
        <f t="shared" si="1036"/>
        <v>0</v>
      </c>
      <c r="AQ1289" s="262"/>
      <c r="AR1289" s="262"/>
      <c r="AS1289" s="263"/>
      <c r="AT1289" s="167"/>
      <c r="AU1289" s="194"/>
      <c r="AV1289" s="194"/>
      <c r="AW1289" s="136">
        <f t="shared" si="1037"/>
        <v>0</v>
      </c>
      <c r="AX1289" s="136">
        <f t="shared" si="1019"/>
        <v>0</v>
      </c>
      <c r="AY1289" s="136">
        <f t="shared" si="1038"/>
        <v>0</v>
      </c>
      <c r="AZ1289" s="262"/>
      <c r="BA1289" s="262"/>
      <c r="BB1289" s="263"/>
      <c r="BC1289" s="167"/>
      <c r="BD1289" s="194"/>
      <c r="BE1289" s="194"/>
      <c r="BF1289" s="136">
        <f t="shared" si="1039"/>
        <v>0</v>
      </c>
      <c r="BG1289" s="136">
        <f t="shared" si="1020"/>
        <v>0</v>
      </c>
      <c r="BH1289" s="136">
        <f t="shared" si="1040"/>
        <v>0</v>
      </c>
      <c r="BI1289" s="262"/>
      <c r="BJ1289" s="262"/>
      <c r="BK1289" s="263"/>
      <c r="BL1289" s="167"/>
      <c r="BM1289" s="194"/>
      <c r="BN1289" s="194"/>
      <c r="BO1289" s="136">
        <f t="shared" si="1041"/>
        <v>0</v>
      </c>
      <c r="BP1289" s="136">
        <f t="shared" si="1021"/>
        <v>0</v>
      </c>
      <c r="BQ1289" s="136">
        <f t="shared" si="1042"/>
        <v>0</v>
      </c>
      <c r="BR1289" s="262"/>
      <c r="BS1289" s="262"/>
      <c r="BT1289" s="263"/>
      <c r="BU1289" s="167"/>
      <c r="BV1289" s="194"/>
      <c r="BW1289" s="194"/>
      <c r="BX1289" s="136">
        <f t="shared" si="1043"/>
        <v>0</v>
      </c>
      <c r="BY1289" s="136">
        <f t="shared" si="1022"/>
        <v>0</v>
      </c>
      <c r="BZ1289" s="136">
        <f t="shared" si="1044"/>
        <v>0</v>
      </c>
      <c r="CA1289" s="262"/>
      <c r="CB1289" s="262"/>
      <c r="CC1289" s="263"/>
      <c r="CD1289" s="167"/>
      <c r="CE1289" s="194"/>
      <c r="CF1289" s="194"/>
      <c r="CG1289" s="136">
        <f t="shared" si="1045"/>
        <v>0</v>
      </c>
      <c r="CH1289" s="136">
        <f t="shared" si="1023"/>
        <v>0</v>
      </c>
      <c r="CI1289" s="136">
        <f t="shared" si="1046"/>
        <v>0</v>
      </c>
      <c r="CJ1289" s="262"/>
      <c r="CK1289" s="262"/>
      <c r="CL1289" s="263"/>
      <c r="CM1289" s="167"/>
      <c r="CN1289" s="194"/>
      <c r="CO1289" s="194"/>
      <c r="CP1289" s="136">
        <f t="shared" si="1047"/>
        <v>0</v>
      </c>
      <c r="CQ1289" s="136">
        <f t="shared" si="1024"/>
        <v>0</v>
      </c>
      <c r="CR1289" s="136">
        <f t="shared" si="1048"/>
        <v>0</v>
      </c>
      <c r="CS1289" s="262"/>
      <c r="CT1289" s="262"/>
      <c r="CU1289" s="263"/>
      <c r="CV1289" s="167"/>
      <c r="CW1289" s="194"/>
      <c r="CX1289" s="194"/>
      <c r="CY1289" s="136">
        <f t="shared" si="1049"/>
        <v>0</v>
      </c>
      <c r="CZ1289" s="136">
        <f t="shared" si="1025"/>
        <v>0</v>
      </c>
      <c r="DA1289" s="136">
        <f t="shared" si="1050"/>
        <v>0</v>
      </c>
      <c r="DB1289" s="262"/>
      <c r="DC1289" s="262"/>
      <c r="DD1289" s="263"/>
    </row>
    <row r="1290" spans="1:108" x14ac:dyDescent="0.25">
      <c r="A1290" s="167"/>
      <c r="B1290" s="194"/>
      <c r="C1290" s="194"/>
      <c r="D1290" s="136">
        <f t="shared" si="1026"/>
        <v>0</v>
      </c>
      <c r="E1290" s="136">
        <f t="shared" si="1027"/>
        <v>0</v>
      </c>
      <c r="F1290" s="136">
        <f t="shared" si="1028"/>
        <v>0</v>
      </c>
      <c r="G1290" s="262"/>
      <c r="H1290" s="262"/>
      <c r="I1290" s="263"/>
      <c r="J1290" s="167"/>
      <c r="K1290" s="194"/>
      <c r="L1290" s="194"/>
      <c r="M1290" s="136">
        <f t="shared" si="1029"/>
        <v>0</v>
      </c>
      <c r="N1290" s="136">
        <f t="shared" si="1015"/>
        <v>0</v>
      </c>
      <c r="O1290" s="136">
        <f t="shared" si="1030"/>
        <v>0</v>
      </c>
      <c r="P1290" s="262"/>
      <c r="Q1290" s="262"/>
      <c r="R1290" s="263"/>
      <c r="S1290" s="167"/>
      <c r="T1290" s="194"/>
      <c r="U1290" s="194"/>
      <c r="V1290" s="136">
        <f t="shared" si="1031"/>
        <v>0</v>
      </c>
      <c r="W1290" s="136">
        <f t="shared" si="1016"/>
        <v>0</v>
      </c>
      <c r="X1290" s="136">
        <f t="shared" si="1032"/>
        <v>0</v>
      </c>
      <c r="Y1290" s="262"/>
      <c r="Z1290" s="262"/>
      <c r="AA1290" s="263"/>
      <c r="AB1290" s="167"/>
      <c r="AC1290" s="194"/>
      <c r="AD1290" s="194"/>
      <c r="AE1290" s="136">
        <f t="shared" si="1033"/>
        <v>0</v>
      </c>
      <c r="AF1290" s="136">
        <f t="shared" si="1017"/>
        <v>0</v>
      </c>
      <c r="AG1290" s="136">
        <f t="shared" si="1034"/>
        <v>0</v>
      </c>
      <c r="AH1290" s="262"/>
      <c r="AI1290" s="262"/>
      <c r="AJ1290" s="263"/>
      <c r="AK1290" s="167"/>
      <c r="AL1290" s="194"/>
      <c r="AM1290" s="194"/>
      <c r="AN1290" s="136">
        <f t="shared" si="1035"/>
        <v>0</v>
      </c>
      <c r="AO1290" s="136">
        <f t="shared" si="1018"/>
        <v>0</v>
      </c>
      <c r="AP1290" s="136">
        <f t="shared" si="1036"/>
        <v>0</v>
      </c>
      <c r="AQ1290" s="262"/>
      <c r="AR1290" s="262"/>
      <c r="AS1290" s="263"/>
      <c r="AT1290" s="167"/>
      <c r="AU1290" s="194"/>
      <c r="AV1290" s="194"/>
      <c r="AW1290" s="136">
        <f t="shared" si="1037"/>
        <v>0</v>
      </c>
      <c r="AX1290" s="136">
        <f t="shared" si="1019"/>
        <v>0</v>
      </c>
      <c r="AY1290" s="136">
        <f t="shared" si="1038"/>
        <v>0</v>
      </c>
      <c r="AZ1290" s="262"/>
      <c r="BA1290" s="262"/>
      <c r="BB1290" s="263"/>
      <c r="BC1290" s="167"/>
      <c r="BD1290" s="194"/>
      <c r="BE1290" s="194"/>
      <c r="BF1290" s="136">
        <f t="shared" si="1039"/>
        <v>0</v>
      </c>
      <c r="BG1290" s="136">
        <f t="shared" si="1020"/>
        <v>0</v>
      </c>
      <c r="BH1290" s="136">
        <f t="shared" si="1040"/>
        <v>0</v>
      </c>
      <c r="BI1290" s="262"/>
      <c r="BJ1290" s="262"/>
      <c r="BK1290" s="263"/>
      <c r="BL1290" s="167"/>
      <c r="BM1290" s="194"/>
      <c r="BN1290" s="194"/>
      <c r="BO1290" s="136">
        <f t="shared" si="1041"/>
        <v>0</v>
      </c>
      <c r="BP1290" s="136">
        <f t="shared" si="1021"/>
        <v>0</v>
      </c>
      <c r="BQ1290" s="136">
        <f t="shared" si="1042"/>
        <v>0</v>
      </c>
      <c r="BR1290" s="262"/>
      <c r="BS1290" s="262"/>
      <c r="BT1290" s="263"/>
      <c r="BU1290" s="167"/>
      <c r="BV1290" s="194"/>
      <c r="BW1290" s="194"/>
      <c r="BX1290" s="136">
        <f t="shared" si="1043"/>
        <v>0</v>
      </c>
      <c r="BY1290" s="136">
        <f t="shared" si="1022"/>
        <v>0</v>
      </c>
      <c r="BZ1290" s="136">
        <f t="shared" si="1044"/>
        <v>0</v>
      </c>
      <c r="CA1290" s="262"/>
      <c r="CB1290" s="262"/>
      <c r="CC1290" s="263"/>
      <c r="CD1290" s="167"/>
      <c r="CE1290" s="194"/>
      <c r="CF1290" s="194"/>
      <c r="CG1290" s="136">
        <f t="shared" si="1045"/>
        <v>0</v>
      </c>
      <c r="CH1290" s="136">
        <f t="shared" si="1023"/>
        <v>0</v>
      </c>
      <c r="CI1290" s="136">
        <f t="shared" si="1046"/>
        <v>0</v>
      </c>
      <c r="CJ1290" s="262"/>
      <c r="CK1290" s="262"/>
      <c r="CL1290" s="263"/>
      <c r="CM1290" s="167"/>
      <c r="CN1290" s="194"/>
      <c r="CO1290" s="194"/>
      <c r="CP1290" s="136">
        <f t="shared" si="1047"/>
        <v>0</v>
      </c>
      <c r="CQ1290" s="136">
        <f t="shared" si="1024"/>
        <v>0</v>
      </c>
      <c r="CR1290" s="136">
        <f t="shared" si="1048"/>
        <v>0</v>
      </c>
      <c r="CS1290" s="262"/>
      <c r="CT1290" s="262"/>
      <c r="CU1290" s="263"/>
      <c r="CV1290" s="167"/>
      <c r="CW1290" s="194"/>
      <c r="CX1290" s="194"/>
      <c r="CY1290" s="136">
        <f t="shared" si="1049"/>
        <v>0</v>
      </c>
      <c r="CZ1290" s="136">
        <f t="shared" si="1025"/>
        <v>0</v>
      </c>
      <c r="DA1290" s="136">
        <f t="shared" si="1050"/>
        <v>0</v>
      </c>
      <c r="DB1290" s="262"/>
      <c r="DC1290" s="262"/>
      <c r="DD1290" s="263"/>
    </row>
    <row r="1291" spans="1:108" x14ac:dyDescent="0.25">
      <c r="A1291" s="167"/>
      <c r="B1291" s="194"/>
      <c r="C1291" s="194"/>
      <c r="D1291" s="136">
        <f t="shared" si="1026"/>
        <v>0</v>
      </c>
      <c r="E1291" s="136">
        <f t="shared" si="1027"/>
        <v>0</v>
      </c>
      <c r="F1291" s="136">
        <f t="shared" si="1028"/>
        <v>0</v>
      </c>
      <c r="G1291" s="262"/>
      <c r="H1291" s="262"/>
      <c r="I1291" s="263"/>
      <c r="J1291" s="167"/>
      <c r="K1291" s="194"/>
      <c r="L1291" s="194"/>
      <c r="M1291" s="136">
        <f t="shared" si="1029"/>
        <v>0</v>
      </c>
      <c r="N1291" s="136">
        <f t="shared" si="1015"/>
        <v>0</v>
      </c>
      <c r="O1291" s="136">
        <f t="shared" si="1030"/>
        <v>0</v>
      </c>
      <c r="P1291" s="262"/>
      <c r="Q1291" s="262"/>
      <c r="R1291" s="263"/>
      <c r="S1291" s="167"/>
      <c r="T1291" s="194"/>
      <c r="U1291" s="194"/>
      <c r="V1291" s="136">
        <f t="shared" si="1031"/>
        <v>0</v>
      </c>
      <c r="W1291" s="136">
        <f t="shared" si="1016"/>
        <v>0</v>
      </c>
      <c r="X1291" s="136">
        <f t="shared" si="1032"/>
        <v>0</v>
      </c>
      <c r="Y1291" s="262"/>
      <c r="Z1291" s="262"/>
      <c r="AA1291" s="263"/>
      <c r="AB1291" s="167"/>
      <c r="AC1291" s="194"/>
      <c r="AD1291" s="194"/>
      <c r="AE1291" s="136">
        <f t="shared" si="1033"/>
        <v>0</v>
      </c>
      <c r="AF1291" s="136">
        <f t="shared" si="1017"/>
        <v>0</v>
      </c>
      <c r="AG1291" s="136">
        <f t="shared" si="1034"/>
        <v>0</v>
      </c>
      <c r="AH1291" s="262"/>
      <c r="AI1291" s="262"/>
      <c r="AJ1291" s="263"/>
      <c r="AK1291" s="167"/>
      <c r="AL1291" s="194"/>
      <c r="AM1291" s="194"/>
      <c r="AN1291" s="136">
        <f t="shared" si="1035"/>
        <v>0</v>
      </c>
      <c r="AO1291" s="136">
        <f t="shared" si="1018"/>
        <v>0</v>
      </c>
      <c r="AP1291" s="136">
        <f t="shared" si="1036"/>
        <v>0</v>
      </c>
      <c r="AQ1291" s="262"/>
      <c r="AR1291" s="262"/>
      <c r="AS1291" s="263"/>
      <c r="AT1291" s="167"/>
      <c r="AU1291" s="194"/>
      <c r="AV1291" s="194"/>
      <c r="AW1291" s="136">
        <f t="shared" si="1037"/>
        <v>0</v>
      </c>
      <c r="AX1291" s="136">
        <f t="shared" si="1019"/>
        <v>0</v>
      </c>
      <c r="AY1291" s="136">
        <f t="shared" si="1038"/>
        <v>0</v>
      </c>
      <c r="AZ1291" s="262"/>
      <c r="BA1291" s="262"/>
      <c r="BB1291" s="263"/>
      <c r="BC1291" s="167"/>
      <c r="BD1291" s="194"/>
      <c r="BE1291" s="194"/>
      <c r="BF1291" s="136">
        <f t="shared" si="1039"/>
        <v>0</v>
      </c>
      <c r="BG1291" s="136">
        <f t="shared" si="1020"/>
        <v>0</v>
      </c>
      <c r="BH1291" s="136">
        <f t="shared" si="1040"/>
        <v>0</v>
      </c>
      <c r="BI1291" s="262"/>
      <c r="BJ1291" s="262"/>
      <c r="BK1291" s="263"/>
      <c r="BL1291" s="167"/>
      <c r="BM1291" s="194"/>
      <c r="BN1291" s="194"/>
      <c r="BO1291" s="136">
        <f t="shared" si="1041"/>
        <v>0</v>
      </c>
      <c r="BP1291" s="136">
        <f t="shared" si="1021"/>
        <v>0</v>
      </c>
      <c r="BQ1291" s="136">
        <f t="shared" si="1042"/>
        <v>0</v>
      </c>
      <c r="BR1291" s="262"/>
      <c r="BS1291" s="262"/>
      <c r="BT1291" s="263"/>
      <c r="BU1291" s="167"/>
      <c r="BV1291" s="194"/>
      <c r="BW1291" s="194"/>
      <c r="BX1291" s="136">
        <f t="shared" si="1043"/>
        <v>0</v>
      </c>
      <c r="BY1291" s="136">
        <f t="shared" si="1022"/>
        <v>0</v>
      </c>
      <c r="BZ1291" s="136">
        <f t="shared" si="1044"/>
        <v>0</v>
      </c>
      <c r="CA1291" s="262"/>
      <c r="CB1291" s="262"/>
      <c r="CC1291" s="263"/>
      <c r="CD1291" s="167"/>
      <c r="CE1291" s="194"/>
      <c r="CF1291" s="194"/>
      <c r="CG1291" s="136">
        <f t="shared" si="1045"/>
        <v>0</v>
      </c>
      <c r="CH1291" s="136">
        <f t="shared" si="1023"/>
        <v>0</v>
      </c>
      <c r="CI1291" s="136">
        <f t="shared" si="1046"/>
        <v>0</v>
      </c>
      <c r="CJ1291" s="262"/>
      <c r="CK1291" s="262"/>
      <c r="CL1291" s="263"/>
      <c r="CM1291" s="167"/>
      <c r="CN1291" s="194"/>
      <c r="CO1291" s="194"/>
      <c r="CP1291" s="136">
        <f t="shared" si="1047"/>
        <v>0</v>
      </c>
      <c r="CQ1291" s="136">
        <f t="shared" si="1024"/>
        <v>0</v>
      </c>
      <c r="CR1291" s="136">
        <f t="shared" si="1048"/>
        <v>0</v>
      </c>
      <c r="CS1291" s="262"/>
      <c r="CT1291" s="262"/>
      <c r="CU1291" s="263"/>
      <c r="CV1291" s="167"/>
      <c r="CW1291" s="194"/>
      <c r="CX1291" s="194"/>
      <c r="CY1291" s="136">
        <f t="shared" si="1049"/>
        <v>0</v>
      </c>
      <c r="CZ1291" s="136">
        <f t="shared" si="1025"/>
        <v>0</v>
      </c>
      <c r="DA1291" s="136">
        <f t="shared" si="1050"/>
        <v>0</v>
      </c>
      <c r="DB1291" s="262"/>
      <c r="DC1291" s="262"/>
      <c r="DD1291" s="263"/>
    </row>
    <row r="1292" spans="1:108" x14ac:dyDescent="0.25">
      <c r="A1292" s="167"/>
      <c r="B1292" s="194"/>
      <c r="C1292" s="194"/>
      <c r="D1292" s="136">
        <f t="shared" si="1026"/>
        <v>0</v>
      </c>
      <c r="E1292" s="136">
        <f t="shared" si="1027"/>
        <v>0</v>
      </c>
      <c r="F1292" s="136">
        <f t="shared" si="1028"/>
        <v>0</v>
      </c>
      <c r="G1292" s="262"/>
      <c r="H1292" s="262"/>
      <c r="I1292" s="263"/>
      <c r="J1292" s="167"/>
      <c r="K1292" s="194"/>
      <c r="L1292" s="194"/>
      <c r="M1292" s="136">
        <f t="shared" si="1029"/>
        <v>0</v>
      </c>
      <c r="N1292" s="136">
        <f t="shared" si="1015"/>
        <v>0</v>
      </c>
      <c r="O1292" s="136">
        <f t="shared" si="1030"/>
        <v>0</v>
      </c>
      <c r="P1292" s="262"/>
      <c r="Q1292" s="262"/>
      <c r="R1292" s="263"/>
      <c r="S1292" s="167"/>
      <c r="T1292" s="194"/>
      <c r="U1292" s="194"/>
      <c r="V1292" s="136">
        <f t="shared" si="1031"/>
        <v>0</v>
      </c>
      <c r="W1292" s="136">
        <f t="shared" si="1016"/>
        <v>0</v>
      </c>
      <c r="X1292" s="136">
        <f t="shared" si="1032"/>
        <v>0</v>
      </c>
      <c r="Y1292" s="262"/>
      <c r="Z1292" s="262"/>
      <c r="AA1292" s="263"/>
      <c r="AB1292" s="167"/>
      <c r="AC1292" s="194"/>
      <c r="AD1292" s="194"/>
      <c r="AE1292" s="136">
        <f t="shared" si="1033"/>
        <v>0</v>
      </c>
      <c r="AF1292" s="136">
        <f t="shared" si="1017"/>
        <v>0</v>
      </c>
      <c r="AG1292" s="136">
        <f t="shared" si="1034"/>
        <v>0</v>
      </c>
      <c r="AH1292" s="262"/>
      <c r="AI1292" s="262"/>
      <c r="AJ1292" s="263"/>
      <c r="AK1292" s="167"/>
      <c r="AL1292" s="194"/>
      <c r="AM1292" s="194"/>
      <c r="AN1292" s="136">
        <f t="shared" si="1035"/>
        <v>0</v>
      </c>
      <c r="AO1292" s="136">
        <f t="shared" si="1018"/>
        <v>0</v>
      </c>
      <c r="AP1292" s="136">
        <f t="shared" si="1036"/>
        <v>0</v>
      </c>
      <c r="AQ1292" s="262"/>
      <c r="AR1292" s="262"/>
      <c r="AS1292" s="263"/>
      <c r="AT1292" s="167"/>
      <c r="AU1292" s="194"/>
      <c r="AV1292" s="194"/>
      <c r="AW1292" s="136">
        <f t="shared" si="1037"/>
        <v>0</v>
      </c>
      <c r="AX1292" s="136">
        <f t="shared" si="1019"/>
        <v>0</v>
      </c>
      <c r="AY1292" s="136">
        <f t="shared" si="1038"/>
        <v>0</v>
      </c>
      <c r="AZ1292" s="262"/>
      <c r="BA1292" s="262"/>
      <c r="BB1292" s="263"/>
      <c r="BC1292" s="167"/>
      <c r="BD1292" s="194"/>
      <c r="BE1292" s="194"/>
      <c r="BF1292" s="136">
        <f t="shared" si="1039"/>
        <v>0</v>
      </c>
      <c r="BG1292" s="136">
        <f t="shared" si="1020"/>
        <v>0</v>
      </c>
      <c r="BH1292" s="136">
        <f t="shared" si="1040"/>
        <v>0</v>
      </c>
      <c r="BI1292" s="262"/>
      <c r="BJ1292" s="262"/>
      <c r="BK1292" s="263"/>
      <c r="BL1292" s="167"/>
      <c r="BM1292" s="194"/>
      <c r="BN1292" s="194"/>
      <c r="BO1292" s="136">
        <f t="shared" si="1041"/>
        <v>0</v>
      </c>
      <c r="BP1292" s="136">
        <f t="shared" si="1021"/>
        <v>0</v>
      </c>
      <c r="BQ1292" s="136">
        <f t="shared" si="1042"/>
        <v>0</v>
      </c>
      <c r="BR1292" s="262"/>
      <c r="BS1292" s="262"/>
      <c r="BT1292" s="263"/>
      <c r="BU1292" s="167"/>
      <c r="BV1292" s="194"/>
      <c r="BW1292" s="194"/>
      <c r="BX1292" s="136">
        <f t="shared" si="1043"/>
        <v>0</v>
      </c>
      <c r="BY1292" s="136">
        <f t="shared" si="1022"/>
        <v>0</v>
      </c>
      <c r="BZ1292" s="136">
        <f t="shared" si="1044"/>
        <v>0</v>
      </c>
      <c r="CA1292" s="262"/>
      <c r="CB1292" s="262"/>
      <c r="CC1292" s="263"/>
      <c r="CD1292" s="167"/>
      <c r="CE1292" s="194"/>
      <c r="CF1292" s="194"/>
      <c r="CG1292" s="136">
        <f t="shared" si="1045"/>
        <v>0</v>
      </c>
      <c r="CH1292" s="136">
        <f t="shared" si="1023"/>
        <v>0</v>
      </c>
      <c r="CI1292" s="136">
        <f t="shared" si="1046"/>
        <v>0</v>
      </c>
      <c r="CJ1292" s="262"/>
      <c r="CK1292" s="262"/>
      <c r="CL1292" s="263"/>
      <c r="CM1292" s="167"/>
      <c r="CN1292" s="194"/>
      <c r="CO1292" s="194"/>
      <c r="CP1292" s="136">
        <f t="shared" si="1047"/>
        <v>0</v>
      </c>
      <c r="CQ1292" s="136">
        <f t="shared" si="1024"/>
        <v>0</v>
      </c>
      <c r="CR1292" s="136">
        <f t="shared" si="1048"/>
        <v>0</v>
      </c>
      <c r="CS1292" s="262"/>
      <c r="CT1292" s="262"/>
      <c r="CU1292" s="263"/>
      <c r="CV1292" s="167"/>
      <c r="CW1292" s="194"/>
      <c r="CX1292" s="194"/>
      <c r="CY1292" s="136">
        <f t="shared" si="1049"/>
        <v>0</v>
      </c>
      <c r="CZ1292" s="136">
        <f t="shared" si="1025"/>
        <v>0</v>
      </c>
      <c r="DA1292" s="136">
        <f t="shared" si="1050"/>
        <v>0</v>
      </c>
      <c r="DB1292" s="262"/>
      <c r="DC1292" s="262"/>
      <c r="DD1292" s="263"/>
    </row>
    <row r="1293" spans="1:108" x14ac:dyDescent="0.25">
      <c r="A1293" s="167"/>
      <c r="B1293" s="194"/>
      <c r="C1293" s="194"/>
      <c r="D1293" s="136">
        <f t="shared" si="1026"/>
        <v>0</v>
      </c>
      <c r="E1293" s="136">
        <f t="shared" si="1027"/>
        <v>0</v>
      </c>
      <c r="F1293" s="136">
        <f t="shared" si="1028"/>
        <v>0</v>
      </c>
      <c r="G1293" s="262"/>
      <c r="H1293" s="262"/>
      <c r="I1293" s="263"/>
      <c r="J1293" s="167"/>
      <c r="K1293" s="194"/>
      <c r="L1293" s="194"/>
      <c r="M1293" s="136">
        <f t="shared" si="1029"/>
        <v>0</v>
      </c>
      <c r="N1293" s="136">
        <f t="shared" si="1015"/>
        <v>0</v>
      </c>
      <c r="O1293" s="136">
        <f t="shared" si="1030"/>
        <v>0</v>
      </c>
      <c r="P1293" s="262"/>
      <c r="Q1293" s="262"/>
      <c r="R1293" s="263"/>
      <c r="S1293" s="167"/>
      <c r="T1293" s="194"/>
      <c r="U1293" s="194"/>
      <c r="V1293" s="136">
        <f t="shared" si="1031"/>
        <v>0</v>
      </c>
      <c r="W1293" s="136">
        <f t="shared" si="1016"/>
        <v>0</v>
      </c>
      <c r="X1293" s="136">
        <f t="shared" si="1032"/>
        <v>0</v>
      </c>
      <c r="Y1293" s="262"/>
      <c r="Z1293" s="262"/>
      <c r="AA1293" s="263"/>
      <c r="AB1293" s="167"/>
      <c r="AC1293" s="194"/>
      <c r="AD1293" s="194"/>
      <c r="AE1293" s="136">
        <f t="shared" si="1033"/>
        <v>0</v>
      </c>
      <c r="AF1293" s="136">
        <f t="shared" si="1017"/>
        <v>0</v>
      </c>
      <c r="AG1293" s="136">
        <f t="shared" si="1034"/>
        <v>0</v>
      </c>
      <c r="AH1293" s="262"/>
      <c r="AI1293" s="262"/>
      <c r="AJ1293" s="263"/>
      <c r="AK1293" s="167"/>
      <c r="AL1293" s="194"/>
      <c r="AM1293" s="194"/>
      <c r="AN1293" s="136">
        <f t="shared" si="1035"/>
        <v>0</v>
      </c>
      <c r="AO1293" s="136">
        <f t="shared" si="1018"/>
        <v>0</v>
      </c>
      <c r="AP1293" s="136">
        <f t="shared" si="1036"/>
        <v>0</v>
      </c>
      <c r="AQ1293" s="262"/>
      <c r="AR1293" s="262"/>
      <c r="AS1293" s="263"/>
      <c r="AT1293" s="167"/>
      <c r="AU1293" s="194"/>
      <c r="AV1293" s="194"/>
      <c r="AW1293" s="136">
        <f t="shared" si="1037"/>
        <v>0</v>
      </c>
      <c r="AX1293" s="136">
        <f t="shared" si="1019"/>
        <v>0</v>
      </c>
      <c r="AY1293" s="136">
        <f t="shared" si="1038"/>
        <v>0</v>
      </c>
      <c r="AZ1293" s="262"/>
      <c r="BA1293" s="262"/>
      <c r="BB1293" s="263"/>
      <c r="BC1293" s="167"/>
      <c r="BD1293" s="194"/>
      <c r="BE1293" s="194"/>
      <c r="BF1293" s="136">
        <f t="shared" si="1039"/>
        <v>0</v>
      </c>
      <c r="BG1293" s="136">
        <f t="shared" si="1020"/>
        <v>0</v>
      </c>
      <c r="BH1293" s="136">
        <f t="shared" si="1040"/>
        <v>0</v>
      </c>
      <c r="BI1293" s="262"/>
      <c r="BJ1293" s="262"/>
      <c r="BK1293" s="263"/>
      <c r="BL1293" s="167"/>
      <c r="BM1293" s="194"/>
      <c r="BN1293" s="194"/>
      <c r="BO1293" s="136">
        <f t="shared" si="1041"/>
        <v>0</v>
      </c>
      <c r="BP1293" s="136">
        <f t="shared" si="1021"/>
        <v>0</v>
      </c>
      <c r="BQ1293" s="136">
        <f t="shared" si="1042"/>
        <v>0</v>
      </c>
      <c r="BR1293" s="262"/>
      <c r="BS1293" s="262"/>
      <c r="BT1293" s="263"/>
      <c r="BU1293" s="167"/>
      <c r="BV1293" s="194"/>
      <c r="BW1293" s="194"/>
      <c r="BX1293" s="136">
        <f t="shared" si="1043"/>
        <v>0</v>
      </c>
      <c r="BY1293" s="136">
        <f t="shared" si="1022"/>
        <v>0</v>
      </c>
      <c r="BZ1293" s="136">
        <f t="shared" si="1044"/>
        <v>0</v>
      </c>
      <c r="CA1293" s="262"/>
      <c r="CB1293" s="262"/>
      <c r="CC1293" s="263"/>
      <c r="CD1293" s="167"/>
      <c r="CE1293" s="194"/>
      <c r="CF1293" s="194"/>
      <c r="CG1293" s="136">
        <f t="shared" si="1045"/>
        <v>0</v>
      </c>
      <c r="CH1293" s="136">
        <f t="shared" si="1023"/>
        <v>0</v>
      </c>
      <c r="CI1293" s="136">
        <f t="shared" si="1046"/>
        <v>0</v>
      </c>
      <c r="CJ1293" s="262"/>
      <c r="CK1293" s="262"/>
      <c r="CL1293" s="263"/>
      <c r="CM1293" s="167"/>
      <c r="CN1293" s="194"/>
      <c r="CO1293" s="194"/>
      <c r="CP1293" s="136">
        <f t="shared" si="1047"/>
        <v>0</v>
      </c>
      <c r="CQ1293" s="136">
        <f t="shared" si="1024"/>
        <v>0</v>
      </c>
      <c r="CR1293" s="136">
        <f t="shared" si="1048"/>
        <v>0</v>
      </c>
      <c r="CS1293" s="262"/>
      <c r="CT1293" s="262"/>
      <c r="CU1293" s="263"/>
      <c r="CV1293" s="167"/>
      <c r="CW1293" s="194"/>
      <c r="CX1293" s="194"/>
      <c r="CY1293" s="136">
        <f t="shared" si="1049"/>
        <v>0</v>
      </c>
      <c r="CZ1293" s="136">
        <f t="shared" si="1025"/>
        <v>0</v>
      </c>
      <c r="DA1293" s="136">
        <f t="shared" si="1050"/>
        <v>0</v>
      </c>
      <c r="DB1293" s="262"/>
      <c r="DC1293" s="262"/>
      <c r="DD1293" s="263"/>
    </row>
    <row r="1294" spans="1:108" x14ac:dyDescent="0.25">
      <c r="A1294" s="167"/>
      <c r="B1294" s="194"/>
      <c r="C1294" s="194"/>
      <c r="D1294" s="136">
        <f t="shared" si="1026"/>
        <v>0</v>
      </c>
      <c r="E1294" s="136">
        <f t="shared" si="1027"/>
        <v>0</v>
      </c>
      <c r="F1294" s="136">
        <f t="shared" si="1028"/>
        <v>0</v>
      </c>
      <c r="G1294" s="262"/>
      <c r="H1294" s="262"/>
      <c r="I1294" s="263"/>
      <c r="J1294" s="167"/>
      <c r="K1294" s="194"/>
      <c r="L1294" s="194"/>
      <c r="M1294" s="136">
        <f t="shared" si="1029"/>
        <v>0</v>
      </c>
      <c r="N1294" s="136">
        <f t="shared" si="1015"/>
        <v>0</v>
      </c>
      <c r="O1294" s="136">
        <f t="shared" si="1030"/>
        <v>0</v>
      </c>
      <c r="P1294" s="262"/>
      <c r="Q1294" s="262"/>
      <c r="R1294" s="263"/>
      <c r="S1294" s="167"/>
      <c r="T1294" s="194"/>
      <c r="U1294" s="194"/>
      <c r="V1294" s="136">
        <f t="shared" si="1031"/>
        <v>0</v>
      </c>
      <c r="W1294" s="136">
        <f t="shared" si="1016"/>
        <v>0</v>
      </c>
      <c r="X1294" s="136">
        <f t="shared" si="1032"/>
        <v>0</v>
      </c>
      <c r="Y1294" s="262"/>
      <c r="Z1294" s="262"/>
      <c r="AA1294" s="263"/>
      <c r="AB1294" s="167"/>
      <c r="AC1294" s="194"/>
      <c r="AD1294" s="194"/>
      <c r="AE1294" s="136">
        <f t="shared" si="1033"/>
        <v>0</v>
      </c>
      <c r="AF1294" s="136">
        <f t="shared" si="1017"/>
        <v>0</v>
      </c>
      <c r="AG1294" s="136">
        <f t="shared" si="1034"/>
        <v>0</v>
      </c>
      <c r="AH1294" s="262"/>
      <c r="AI1294" s="262"/>
      <c r="AJ1294" s="263"/>
      <c r="AK1294" s="167"/>
      <c r="AL1294" s="194"/>
      <c r="AM1294" s="194"/>
      <c r="AN1294" s="136">
        <f t="shared" si="1035"/>
        <v>0</v>
      </c>
      <c r="AO1294" s="136">
        <f t="shared" si="1018"/>
        <v>0</v>
      </c>
      <c r="AP1294" s="136">
        <f t="shared" si="1036"/>
        <v>0</v>
      </c>
      <c r="AQ1294" s="262"/>
      <c r="AR1294" s="262"/>
      <c r="AS1294" s="263"/>
      <c r="AT1294" s="167"/>
      <c r="AU1294" s="194"/>
      <c r="AV1294" s="194"/>
      <c r="AW1294" s="136">
        <f t="shared" si="1037"/>
        <v>0</v>
      </c>
      <c r="AX1294" s="136">
        <f t="shared" si="1019"/>
        <v>0</v>
      </c>
      <c r="AY1294" s="136">
        <f t="shared" si="1038"/>
        <v>0</v>
      </c>
      <c r="AZ1294" s="262"/>
      <c r="BA1294" s="262"/>
      <c r="BB1294" s="263"/>
      <c r="BC1294" s="167"/>
      <c r="BD1294" s="194"/>
      <c r="BE1294" s="194"/>
      <c r="BF1294" s="136">
        <f t="shared" si="1039"/>
        <v>0</v>
      </c>
      <c r="BG1294" s="136">
        <f t="shared" si="1020"/>
        <v>0</v>
      </c>
      <c r="BH1294" s="136">
        <f t="shared" si="1040"/>
        <v>0</v>
      </c>
      <c r="BI1294" s="262"/>
      <c r="BJ1294" s="262"/>
      <c r="BK1294" s="263"/>
      <c r="BL1294" s="167"/>
      <c r="BM1294" s="194"/>
      <c r="BN1294" s="194"/>
      <c r="BO1294" s="136">
        <f t="shared" si="1041"/>
        <v>0</v>
      </c>
      <c r="BP1294" s="136">
        <f t="shared" si="1021"/>
        <v>0</v>
      </c>
      <c r="BQ1294" s="136">
        <f t="shared" si="1042"/>
        <v>0</v>
      </c>
      <c r="BR1294" s="262"/>
      <c r="BS1294" s="262"/>
      <c r="BT1294" s="263"/>
      <c r="BU1294" s="167"/>
      <c r="BV1294" s="194"/>
      <c r="BW1294" s="194"/>
      <c r="BX1294" s="136">
        <f t="shared" si="1043"/>
        <v>0</v>
      </c>
      <c r="BY1294" s="136">
        <f t="shared" si="1022"/>
        <v>0</v>
      </c>
      <c r="BZ1294" s="136">
        <f t="shared" si="1044"/>
        <v>0</v>
      </c>
      <c r="CA1294" s="262"/>
      <c r="CB1294" s="262"/>
      <c r="CC1294" s="263"/>
      <c r="CD1294" s="167"/>
      <c r="CE1294" s="194"/>
      <c r="CF1294" s="194"/>
      <c r="CG1294" s="136">
        <f t="shared" si="1045"/>
        <v>0</v>
      </c>
      <c r="CH1294" s="136">
        <f t="shared" si="1023"/>
        <v>0</v>
      </c>
      <c r="CI1294" s="136">
        <f t="shared" si="1046"/>
        <v>0</v>
      </c>
      <c r="CJ1294" s="262"/>
      <c r="CK1294" s="262"/>
      <c r="CL1294" s="263"/>
      <c r="CM1294" s="167"/>
      <c r="CN1294" s="194"/>
      <c r="CO1294" s="194"/>
      <c r="CP1294" s="136">
        <f t="shared" si="1047"/>
        <v>0</v>
      </c>
      <c r="CQ1294" s="136">
        <f t="shared" si="1024"/>
        <v>0</v>
      </c>
      <c r="CR1294" s="136">
        <f t="shared" si="1048"/>
        <v>0</v>
      </c>
      <c r="CS1294" s="262"/>
      <c r="CT1294" s="262"/>
      <c r="CU1294" s="263"/>
      <c r="CV1294" s="167"/>
      <c r="CW1294" s="194"/>
      <c r="CX1294" s="194"/>
      <c r="CY1294" s="136">
        <f t="shared" si="1049"/>
        <v>0</v>
      </c>
      <c r="CZ1294" s="136">
        <f t="shared" si="1025"/>
        <v>0</v>
      </c>
      <c r="DA1294" s="136">
        <f t="shared" si="1050"/>
        <v>0</v>
      </c>
      <c r="DB1294" s="262"/>
      <c r="DC1294" s="262"/>
      <c r="DD1294" s="263"/>
    </row>
    <row r="1295" spans="1:108" x14ac:dyDescent="0.25">
      <c r="A1295" s="167"/>
      <c r="B1295" s="194"/>
      <c r="C1295" s="194"/>
      <c r="D1295" s="136">
        <f t="shared" si="1026"/>
        <v>0</v>
      </c>
      <c r="E1295" s="136">
        <f t="shared" si="1027"/>
        <v>0</v>
      </c>
      <c r="F1295" s="136">
        <f t="shared" si="1028"/>
        <v>0</v>
      </c>
      <c r="G1295" s="262"/>
      <c r="H1295" s="262"/>
      <c r="I1295" s="263"/>
      <c r="J1295" s="167"/>
      <c r="K1295" s="194"/>
      <c r="L1295" s="194"/>
      <c r="M1295" s="136">
        <f t="shared" si="1029"/>
        <v>0</v>
      </c>
      <c r="N1295" s="136">
        <f t="shared" si="1015"/>
        <v>0</v>
      </c>
      <c r="O1295" s="136">
        <f t="shared" si="1030"/>
        <v>0</v>
      </c>
      <c r="P1295" s="262"/>
      <c r="Q1295" s="262"/>
      <c r="R1295" s="263"/>
      <c r="S1295" s="167"/>
      <c r="T1295" s="194"/>
      <c r="U1295" s="194"/>
      <c r="V1295" s="136">
        <f t="shared" si="1031"/>
        <v>0</v>
      </c>
      <c r="W1295" s="136">
        <f t="shared" si="1016"/>
        <v>0</v>
      </c>
      <c r="X1295" s="136">
        <f t="shared" si="1032"/>
        <v>0</v>
      </c>
      <c r="Y1295" s="262"/>
      <c r="Z1295" s="262"/>
      <c r="AA1295" s="263"/>
      <c r="AB1295" s="167"/>
      <c r="AC1295" s="194"/>
      <c r="AD1295" s="194"/>
      <c r="AE1295" s="136">
        <f t="shared" si="1033"/>
        <v>0</v>
      </c>
      <c r="AF1295" s="136">
        <f t="shared" si="1017"/>
        <v>0</v>
      </c>
      <c r="AG1295" s="136">
        <f t="shared" si="1034"/>
        <v>0</v>
      </c>
      <c r="AH1295" s="262"/>
      <c r="AI1295" s="262"/>
      <c r="AJ1295" s="263"/>
      <c r="AK1295" s="167"/>
      <c r="AL1295" s="194"/>
      <c r="AM1295" s="194"/>
      <c r="AN1295" s="136">
        <f t="shared" si="1035"/>
        <v>0</v>
      </c>
      <c r="AO1295" s="136">
        <f t="shared" si="1018"/>
        <v>0</v>
      </c>
      <c r="AP1295" s="136">
        <f t="shared" si="1036"/>
        <v>0</v>
      </c>
      <c r="AQ1295" s="262"/>
      <c r="AR1295" s="262"/>
      <c r="AS1295" s="263"/>
      <c r="AT1295" s="167"/>
      <c r="AU1295" s="194"/>
      <c r="AV1295" s="194"/>
      <c r="AW1295" s="136">
        <f t="shared" si="1037"/>
        <v>0</v>
      </c>
      <c r="AX1295" s="136">
        <f t="shared" si="1019"/>
        <v>0</v>
      </c>
      <c r="AY1295" s="136">
        <f t="shared" si="1038"/>
        <v>0</v>
      </c>
      <c r="AZ1295" s="262"/>
      <c r="BA1295" s="262"/>
      <c r="BB1295" s="263"/>
      <c r="BC1295" s="167"/>
      <c r="BD1295" s="194"/>
      <c r="BE1295" s="194"/>
      <c r="BF1295" s="136">
        <f t="shared" si="1039"/>
        <v>0</v>
      </c>
      <c r="BG1295" s="136">
        <f t="shared" si="1020"/>
        <v>0</v>
      </c>
      <c r="BH1295" s="136">
        <f t="shared" si="1040"/>
        <v>0</v>
      </c>
      <c r="BI1295" s="262"/>
      <c r="BJ1295" s="262"/>
      <c r="BK1295" s="263"/>
      <c r="BL1295" s="167"/>
      <c r="BM1295" s="194"/>
      <c r="BN1295" s="194"/>
      <c r="BO1295" s="136">
        <f t="shared" si="1041"/>
        <v>0</v>
      </c>
      <c r="BP1295" s="136">
        <f t="shared" si="1021"/>
        <v>0</v>
      </c>
      <c r="BQ1295" s="136">
        <f t="shared" si="1042"/>
        <v>0</v>
      </c>
      <c r="BR1295" s="262"/>
      <c r="BS1295" s="262"/>
      <c r="BT1295" s="263"/>
      <c r="BU1295" s="167"/>
      <c r="BV1295" s="194"/>
      <c r="BW1295" s="194"/>
      <c r="BX1295" s="136">
        <f t="shared" si="1043"/>
        <v>0</v>
      </c>
      <c r="BY1295" s="136">
        <f t="shared" si="1022"/>
        <v>0</v>
      </c>
      <c r="BZ1295" s="136">
        <f t="shared" si="1044"/>
        <v>0</v>
      </c>
      <c r="CA1295" s="262"/>
      <c r="CB1295" s="262"/>
      <c r="CC1295" s="263"/>
      <c r="CD1295" s="167"/>
      <c r="CE1295" s="194"/>
      <c r="CF1295" s="194"/>
      <c r="CG1295" s="136">
        <f t="shared" si="1045"/>
        <v>0</v>
      </c>
      <c r="CH1295" s="136">
        <f t="shared" si="1023"/>
        <v>0</v>
      </c>
      <c r="CI1295" s="136">
        <f t="shared" si="1046"/>
        <v>0</v>
      </c>
      <c r="CJ1295" s="262"/>
      <c r="CK1295" s="262"/>
      <c r="CL1295" s="263"/>
      <c r="CM1295" s="167"/>
      <c r="CN1295" s="194"/>
      <c r="CO1295" s="194"/>
      <c r="CP1295" s="136">
        <f t="shared" si="1047"/>
        <v>0</v>
      </c>
      <c r="CQ1295" s="136">
        <f t="shared" si="1024"/>
        <v>0</v>
      </c>
      <c r="CR1295" s="136">
        <f t="shared" si="1048"/>
        <v>0</v>
      </c>
      <c r="CS1295" s="262"/>
      <c r="CT1295" s="262"/>
      <c r="CU1295" s="263"/>
      <c r="CV1295" s="167"/>
      <c r="CW1295" s="194"/>
      <c r="CX1295" s="194"/>
      <c r="CY1295" s="136">
        <f t="shared" si="1049"/>
        <v>0</v>
      </c>
      <c r="CZ1295" s="136">
        <f t="shared" si="1025"/>
        <v>0</v>
      </c>
      <c r="DA1295" s="136">
        <f t="shared" si="1050"/>
        <v>0</v>
      </c>
      <c r="DB1295" s="262"/>
      <c r="DC1295" s="262"/>
      <c r="DD1295" s="263"/>
    </row>
    <row r="1296" spans="1:108" x14ac:dyDescent="0.25">
      <c r="A1296" s="167"/>
      <c r="B1296" s="194"/>
      <c r="C1296" s="194"/>
      <c r="D1296" s="136">
        <f t="shared" si="1026"/>
        <v>0</v>
      </c>
      <c r="E1296" s="136">
        <f t="shared" si="1027"/>
        <v>0</v>
      </c>
      <c r="F1296" s="136">
        <f t="shared" si="1028"/>
        <v>0</v>
      </c>
      <c r="G1296" s="262"/>
      <c r="H1296" s="262"/>
      <c r="I1296" s="263"/>
      <c r="J1296" s="167"/>
      <c r="K1296" s="194"/>
      <c r="L1296" s="194"/>
      <c r="M1296" s="136">
        <f t="shared" si="1029"/>
        <v>0</v>
      </c>
      <c r="N1296" s="136">
        <f t="shared" si="1015"/>
        <v>0</v>
      </c>
      <c r="O1296" s="136">
        <f t="shared" si="1030"/>
        <v>0</v>
      </c>
      <c r="P1296" s="262"/>
      <c r="Q1296" s="262"/>
      <c r="R1296" s="263"/>
      <c r="S1296" s="167"/>
      <c r="T1296" s="194"/>
      <c r="U1296" s="194"/>
      <c r="V1296" s="136">
        <f t="shared" si="1031"/>
        <v>0</v>
      </c>
      <c r="W1296" s="136">
        <f t="shared" si="1016"/>
        <v>0</v>
      </c>
      <c r="X1296" s="136">
        <f t="shared" si="1032"/>
        <v>0</v>
      </c>
      <c r="Y1296" s="262"/>
      <c r="Z1296" s="262"/>
      <c r="AA1296" s="263"/>
      <c r="AB1296" s="167"/>
      <c r="AC1296" s="194"/>
      <c r="AD1296" s="194"/>
      <c r="AE1296" s="136">
        <f t="shared" si="1033"/>
        <v>0</v>
      </c>
      <c r="AF1296" s="136">
        <f t="shared" si="1017"/>
        <v>0</v>
      </c>
      <c r="AG1296" s="136">
        <f t="shared" si="1034"/>
        <v>0</v>
      </c>
      <c r="AH1296" s="262"/>
      <c r="AI1296" s="262"/>
      <c r="AJ1296" s="263"/>
      <c r="AK1296" s="167"/>
      <c r="AL1296" s="194"/>
      <c r="AM1296" s="194"/>
      <c r="AN1296" s="136">
        <f t="shared" si="1035"/>
        <v>0</v>
      </c>
      <c r="AO1296" s="136">
        <f t="shared" si="1018"/>
        <v>0</v>
      </c>
      <c r="AP1296" s="136">
        <f t="shared" si="1036"/>
        <v>0</v>
      </c>
      <c r="AQ1296" s="262"/>
      <c r="AR1296" s="262"/>
      <c r="AS1296" s="263"/>
      <c r="AT1296" s="167"/>
      <c r="AU1296" s="194"/>
      <c r="AV1296" s="194"/>
      <c r="AW1296" s="136">
        <f t="shared" si="1037"/>
        <v>0</v>
      </c>
      <c r="AX1296" s="136">
        <f t="shared" si="1019"/>
        <v>0</v>
      </c>
      <c r="AY1296" s="136">
        <f t="shared" si="1038"/>
        <v>0</v>
      </c>
      <c r="AZ1296" s="262"/>
      <c r="BA1296" s="262"/>
      <c r="BB1296" s="263"/>
      <c r="BC1296" s="167"/>
      <c r="BD1296" s="194"/>
      <c r="BE1296" s="194"/>
      <c r="BF1296" s="136">
        <f t="shared" si="1039"/>
        <v>0</v>
      </c>
      <c r="BG1296" s="136">
        <f t="shared" si="1020"/>
        <v>0</v>
      </c>
      <c r="BH1296" s="136">
        <f t="shared" si="1040"/>
        <v>0</v>
      </c>
      <c r="BI1296" s="262"/>
      <c r="BJ1296" s="262"/>
      <c r="BK1296" s="263"/>
      <c r="BL1296" s="167"/>
      <c r="BM1296" s="194"/>
      <c r="BN1296" s="194"/>
      <c r="BO1296" s="136">
        <f t="shared" si="1041"/>
        <v>0</v>
      </c>
      <c r="BP1296" s="136">
        <f t="shared" si="1021"/>
        <v>0</v>
      </c>
      <c r="BQ1296" s="136">
        <f t="shared" si="1042"/>
        <v>0</v>
      </c>
      <c r="BR1296" s="262"/>
      <c r="BS1296" s="262"/>
      <c r="BT1296" s="263"/>
      <c r="BU1296" s="167"/>
      <c r="BV1296" s="194"/>
      <c r="BW1296" s="194"/>
      <c r="BX1296" s="136">
        <f t="shared" si="1043"/>
        <v>0</v>
      </c>
      <c r="BY1296" s="136">
        <f t="shared" si="1022"/>
        <v>0</v>
      </c>
      <c r="BZ1296" s="136">
        <f t="shared" si="1044"/>
        <v>0</v>
      </c>
      <c r="CA1296" s="262"/>
      <c r="CB1296" s="262"/>
      <c r="CC1296" s="263"/>
      <c r="CD1296" s="167"/>
      <c r="CE1296" s="194"/>
      <c r="CF1296" s="194"/>
      <c r="CG1296" s="136">
        <f t="shared" si="1045"/>
        <v>0</v>
      </c>
      <c r="CH1296" s="136">
        <f t="shared" si="1023"/>
        <v>0</v>
      </c>
      <c r="CI1296" s="136">
        <f t="shared" si="1046"/>
        <v>0</v>
      </c>
      <c r="CJ1296" s="262"/>
      <c r="CK1296" s="262"/>
      <c r="CL1296" s="263"/>
      <c r="CM1296" s="167"/>
      <c r="CN1296" s="194"/>
      <c r="CO1296" s="194"/>
      <c r="CP1296" s="136">
        <f t="shared" si="1047"/>
        <v>0</v>
      </c>
      <c r="CQ1296" s="136">
        <f t="shared" si="1024"/>
        <v>0</v>
      </c>
      <c r="CR1296" s="136">
        <f t="shared" si="1048"/>
        <v>0</v>
      </c>
      <c r="CS1296" s="262"/>
      <c r="CT1296" s="262"/>
      <c r="CU1296" s="263"/>
      <c r="CV1296" s="167"/>
      <c r="CW1296" s="194"/>
      <c r="CX1296" s="194"/>
      <c r="CY1296" s="136">
        <f t="shared" si="1049"/>
        <v>0</v>
      </c>
      <c r="CZ1296" s="136">
        <f t="shared" si="1025"/>
        <v>0</v>
      </c>
      <c r="DA1296" s="136">
        <f t="shared" si="1050"/>
        <v>0</v>
      </c>
      <c r="DB1296" s="262"/>
      <c r="DC1296" s="262"/>
      <c r="DD1296" s="263"/>
    </row>
    <row r="1297" spans="1:108" x14ac:dyDescent="0.25">
      <c r="A1297" s="167"/>
      <c r="B1297" s="194"/>
      <c r="C1297" s="194"/>
      <c r="D1297" s="136">
        <f t="shared" si="1026"/>
        <v>0</v>
      </c>
      <c r="E1297" s="136">
        <f t="shared" si="1027"/>
        <v>0</v>
      </c>
      <c r="F1297" s="136">
        <f t="shared" si="1028"/>
        <v>0</v>
      </c>
      <c r="G1297" s="262"/>
      <c r="H1297" s="262"/>
      <c r="I1297" s="263"/>
      <c r="J1297" s="167"/>
      <c r="K1297" s="194"/>
      <c r="L1297" s="194"/>
      <c r="M1297" s="136">
        <f t="shared" si="1029"/>
        <v>0</v>
      </c>
      <c r="N1297" s="136">
        <f t="shared" si="1015"/>
        <v>0</v>
      </c>
      <c r="O1297" s="136">
        <f t="shared" si="1030"/>
        <v>0</v>
      </c>
      <c r="P1297" s="262"/>
      <c r="Q1297" s="262"/>
      <c r="R1297" s="263"/>
      <c r="S1297" s="167"/>
      <c r="T1297" s="194"/>
      <c r="U1297" s="194"/>
      <c r="V1297" s="136">
        <f t="shared" si="1031"/>
        <v>0</v>
      </c>
      <c r="W1297" s="136">
        <f t="shared" si="1016"/>
        <v>0</v>
      </c>
      <c r="X1297" s="136">
        <f t="shared" si="1032"/>
        <v>0</v>
      </c>
      <c r="Y1297" s="262"/>
      <c r="Z1297" s="262"/>
      <c r="AA1297" s="263"/>
      <c r="AB1297" s="167"/>
      <c r="AC1297" s="194"/>
      <c r="AD1297" s="194"/>
      <c r="AE1297" s="136">
        <f t="shared" si="1033"/>
        <v>0</v>
      </c>
      <c r="AF1297" s="136">
        <f t="shared" si="1017"/>
        <v>0</v>
      </c>
      <c r="AG1297" s="136">
        <f t="shared" si="1034"/>
        <v>0</v>
      </c>
      <c r="AH1297" s="262"/>
      <c r="AI1297" s="262"/>
      <c r="AJ1297" s="263"/>
      <c r="AK1297" s="167"/>
      <c r="AL1297" s="194"/>
      <c r="AM1297" s="194"/>
      <c r="AN1297" s="136">
        <f t="shared" si="1035"/>
        <v>0</v>
      </c>
      <c r="AO1297" s="136">
        <f t="shared" si="1018"/>
        <v>0</v>
      </c>
      <c r="AP1297" s="136">
        <f t="shared" si="1036"/>
        <v>0</v>
      </c>
      <c r="AQ1297" s="262"/>
      <c r="AR1297" s="262"/>
      <c r="AS1297" s="263"/>
      <c r="AT1297" s="167"/>
      <c r="AU1297" s="194"/>
      <c r="AV1297" s="194"/>
      <c r="AW1297" s="136">
        <f t="shared" si="1037"/>
        <v>0</v>
      </c>
      <c r="AX1297" s="136">
        <f t="shared" si="1019"/>
        <v>0</v>
      </c>
      <c r="AY1297" s="136">
        <f t="shared" si="1038"/>
        <v>0</v>
      </c>
      <c r="AZ1297" s="262"/>
      <c r="BA1297" s="262"/>
      <c r="BB1297" s="263"/>
      <c r="BC1297" s="167"/>
      <c r="BD1297" s="194"/>
      <c r="BE1297" s="194"/>
      <c r="BF1297" s="136">
        <f t="shared" si="1039"/>
        <v>0</v>
      </c>
      <c r="BG1297" s="136">
        <f t="shared" si="1020"/>
        <v>0</v>
      </c>
      <c r="BH1297" s="136">
        <f t="shared" si="1040"/>
        <v>0</v>
      </c>
      <c r="BI1297" s="262"/>
      <c r="BJ1297" s="262"/>
      <c r="BK1297" s="263"/>
      <c r="BL1297" s="167"/>
      <c r="BM1297" s="194"/>
      <c r="BN1297" s="194"/>
      <c r="BO1297" s="136">
        <f t="shared" si="1041"/>
        <v>0</v>
      </c>
      <c r="BP1297" s="136">
        <f t="shared" si="1021"/>
        <v>0</v>
      </c>
      <c r="BQ1297" s="136">
        <f t="shared" si="1042"/>
        <v>0</v>
      </c>
      <c r="BR1297" s="262"/>
      <c r="BS1297" s="262"/>
      <c r="BT1297" s="263"/>
      <c r="BU1297" s="167"/>
      <c r="BV1297" s="194"/>
      <c r="BW1297" s="194"/>
      <c r="BX1297" s="136">
        <f t="shared" si="1043"/>
        <v>0</v>
      </c>
      <c r="BY1297" s="136">
        <f t="shared" si="1022"/>
        <v>0</v>
      </c>
      <c r="BZ1297" s="136">
        <f t="shared" si="1044"/>
        <v>0</v>
      </c>
      <c r="CA1297" s="262"/>
      <c r="CB1297" s="262"/>
      <c r="CC1297" s="263"/>
      <c r="CD1297" s="167"/>
      <c r="CE1297" s="194"/>
      <c r="CF1297" s="194"/>
      <c r="CG1297" s="136">
        <f t="shared" si="1045"/>
        <v>0</v>
      </c>
      <c r="CH1297" s="136">
        <f t="shared" si="1023"/>
        <v>0</v>
      </c>
      <c r="CI1297" s="136">
        <f t="shared" si="1046"/>
        <v>0</v>
      </c>
      <c r="CJ1297" s="262"/>
      <c r="CK1297" s="262"/>
      <c r="CL1297" s="263"/>
      <c r="CM1297" s="167"/>
      <c r="CN1297" s="194"/>
      <c r="CO1297" s="194"/>
      <c r="CP1297" s="136">
        <f t="shared" si="1047"/>
        <v>0</v>
      </c>
      <c r="CQ1297" s="136">
        <f t="shared" si="1024"/>
        <v>0</v>
      </c>
      <c r="CR1297" s="136">
        <f t="shared" si="1048"/>
        <v>0</v>
      </c>
      <c r="CS1297" s="262"/>
      <c r="CT1297" s="262"/>
      <c r="CU1297" s="263"/>
      <c r="CV1297" s="167"/>
      <c r="CW1297" s="194"/>
      <c r="CX1297" s="194"/>
      <c r="CY1297" s="136">
        <f t="shared" si="1049"/>
        <v>0</v>
      </c>
      <c r="CZ1297" s="136">
        <f t="shared" si="1025"/>
        <v>0</v>
      </c>
      <c r="DA1297" s="136">
        <f t="shared" si="1050"/>
        <v>0</v>
      </c>
      <c r="DB1297" s="262"/>
      <c r="DC1297" s="262"/>
      <c r="DD1297" s="263"/>
    </row>
    <row r="1298" spans="1:108" x14ac:dyDescent="0.25">
      <c r="A1298" s="167"/>
      <c r="B1298" s="194"/>
      <c r="C1298" s="194"/>
      <c r="D1298" s="136">
        <f t="shared" si="1026"/>
        <v>0</v>
      </c>
      <c r="E1298" s="136">
        <f t="shared" si="1027"/>
        <v>0</v>
      </c>
      <c r="F1298" s="136">
        <f t="shared" si="1028"/>
        <v>0</v>
      </c>
      <c r="G1298" s="262"/>
      <c r="H1298" s="262"/>
      <c r="I1298" s="263"/>
      <c r="J1298" s="167"/>
      <c r="K1298" s="194"/>
      <c r="L1298" s="194"/>
      <c r="M1298" s="136">
        <f t="shared" si="1029"/>
        <v>0</v>
      </c>
      <c r="N1298" s="136">
        <f t="shared" si="1015"/>
        <v>0</v>
      </c>
      <c r="O1298" s="136">
        <f t="shared" si="1030"/>
        <v>0</v>
      </c>
      <c r="P1298" s="262"/>
      <c r="Q1298" s="262"/>
      <c r="R1298" s="263"/>
      <c r="S1298" s="167"/>
      <c r="T1298" s="194"/>
      <c r="U1298" s="194"/>
      <c r="V1298" s="136">
        <f t="shared" si="1031"/>
        <v>0</v>
      </c>
      <c r="W1298" s="136">
        <f t="shared" si="1016"/>
        <v>0</v>
      </c>
      <c r="X1298" s="136">
        <f t="shared" si="1032"/>
        <v>0</v>
      </c>
      <c r="Y1298" s="262"/>
      <c r="Z1298" s="262"/>
      <c r="AA1298" s="263"/>
      <c r="AB1298" s="167"/>
      <c r="AC1298" s="194"/>
      <c r="AD1298" s="194"/>
      <c r="AE1298" s="136">
        <f t="shared" si="1033"/>
        <v>0</v>
      </c>
      <c r="AF1298" s="136">
        <f t="shared" si="1017"/>
        <v>0</v>
      </c>
      <c r="AG1298" s="136">
        <f t="shared" si="1034"/>
        <v>0</v>
      </c>
      <c r="AH1298" s="262"/>
      <c r="AI1298" s="262"/>
      <c r="AJ1298" s="263"/>
      <c r="AK1298" s="167"/>
      <c r="AL1298" s="194"/>
      <c r="AM1298" s="194"/>
      <c r="AN1298" s="136">
        <f t="shared" si="1035"/>
        <v>0</v>
      </c>
      <c r="AO1298" s="136">
        <f t="shared" si="1018"/>
        <v>0</v>
      </c>
      <c r="AP1298" s="136">
        <f t="shared" si="1036"/>
        <v>0</v>
      </c>
      <c r="AQ1298" s="262"/>
      <c r="AR1298" s="262"/>
      <c r="AS1298" s="263"/>
      <c r="AT1298" s="167"/>
      <c r="AU1298" s="194"/>
      <c r="AV1298" s="194"/>
      <c r="AW1298" s="136">
        <f t="shared" si="1037"/>
        <v>0</v>
      </c>
      <c r="AX1298" s="136">
        <f t="shared" si="1019"/>
        <v>0</v>
      </c>
      <c r="AY1298" s="136">
        <f t="shared" si="1038"/>
        <v>0</v>
      </c>
      <c r="AZ1298" s="262"/>
      <c r="BA1298" s="262"/>
      <c r="BB1298" s="263"/>
      <c r="BC1298" s="167"/>
      <c r="BD1298" s="194"/>
      <c r="BE1298" s="194"/>
      <c r="BF1298" s="136">
        <f t="shared" si="1039"/>
        <v>0</v>
      </c>
      <c r="BG1298" s="136">
        <f t="shared" si="1020"/>
        <v>0</v>
      </c>
      <c r="BH1298" s="136">
        <f t="shared" si="1040"/>
        <v>0</v>
      </c>
      <c r="BI1298" s="262"/>
      <c r="BJ1298" s="262"/>
      <c r="BK1298" s="263"/>
      <c r="BL1298" s="167"/>
      <c r="BM1298" s="194"/>
      <c r="BN1298" s="194"/>
      <c r="BO1298" s="136">
        <f t="shared" si="1041"/>
        <v>0</v>
      </c>
      <c r="BP1298" s="136">
        <f t="shared" si="1021"/>
        <v>0</v>
      </c>
      <c r="BQ1298" s="136">
        <f t="shared" si="1042"/>
        <v>0</v>
      </c>
      <c r="BR1298" s="262"/>
      <c r="BS1298" s="262"/>
      <c r="BT1298" s="263"/>
      <c r="BU1298" s="167"/>
      <c r="BV1298" s="194"/>
      <c r="BW1298" s="194"/>
      <c r="BX1298" s="136">
        <f t="shared" si="1043"/>
        <v>0</v>
      </c>
      <c r="BY1298" s="136">
        <f t="shared" si="1022"/>
        <v>0</v>
      </c>
      <c r="BZ1298" s="136">
        <f t="shared" si="1044"/>
        <v>0</v>
      </c>
      <c r="CA1298" s="262"/>
      <c r="CB1298" s="262"/>
      <c r="CC1298" s="263"/>
      <c r="CD1298" s="167"/>
      <c r="CE1298" s="194"/>
      <c r="CF1298" s="194"/>
      <c r="CG1298" s="136">
        <f t="shared" si="1045"/>
        <v>0</v>
      </c>
      <c r="CH1298" s="136">
        <f t="shared" si="1023"/>
        <v>0</v>
      </c>
      <c r="CI1298" s="136">
        <f t="shared" si="1046"/>
        <v>0</v>
      </c>
      <c r="CJ1298" s="262"/>
      <c r="CK1298" s="262"/>
      <c r="CL1298" s="263"/>
      <c r="CM1298" s="167"/>
      <c r="CN1298" s="194"/>
      <c r="CO1298" s="194"/>
      <c r="CP1298" s="136">
        <f t="shared" si="1047"/>
        <v>0</v>
      </c>
      <c r="CQ1298" s="136">
        <f t="shared" si="1024"/>
        <v>0</v>
      </c>
      <c r="CR1298" s="136">
        <f t="shared" si="1048"/>
        <v>0</v>
      </c>
      <c r="CS1298" s="262"/>
      <c r="CT1298" s="262"/>
      <c r="CU1298" s="263"/>
      <c r="CV1298" s="167"/>
      <c r="CW1298" s="194"/>
      <c r="CX1298" s="194"/>
      <c r="CY1298" s="136">
        <f t="shared" si="1049"/>
        <v>0</v>
      </c>
      <c r="CZ1298" s="136">
        <f t="shared" si="1025"/>
        <v>0</v>
      </c>
      <c r="DA1298" s="136">
        <f t="shared" si="1050"/>
        <v>0</v>
      </c>
      <c r="DB1298" s="262"/>
      <c r="DC1298" s="262"/>
      <c r="DD1298" s="263"/>
    </row>
    <row r="1299" spans="1:108" x14ac:dyDescent="0.25">
      <c r="A1299" s="167"/>
      <c r="B1299" s="194"/>
      <c r="C1299" s="194"/>
      <c r="D1299" s="136">
        <f t="shared" si="1026"/>
        <v>0</v>
      </c>
      <c r="E1299" s="136">
        <f t="shared" si="1027"/>
        <v>0</v>
      </c>
      <c r="F1299" s="136">
        <f t="shared" si="1028"/>
        <v>0</v>
      </c>
      <c r="G1299" s="262"/>
      <c r="H1299" s="262"/>
      <c r="I1299" s="263"/>
      <c r="J1299" s="167"/>
      <c r="K1299" s="194"/>
      <c r="L1299" s="194"/>
      <c r="M1299" s="136">
        <f t="shared" si="1029"/>
        <v>0</v>
      </c>
      <c r="N1299" s="136">
        <f t="shared" si="1015"/>
        <v>0</v>
      </c>
      <c r="O1299" s="136">
        <f t="shared" si="1030"/>
        <v>0</v>
      </c>
      <c r="P1299" s="262"/>
      <c r="Q1299" s="262"/>
      <c r="R1299" s="263"/>
      <c r="S1299" s="167"/>
      <c r="T1299" s="194"/>
      <c r="U1299" s="194"/>
      <c r="V1299" s="136">
        <f t="shared" si="1031"/>
        <v>0</v>
      </c>
      <c r="W1299" s="136">
        <f t="shared" si="1016"/>
        <v>0</v>
      </c>
      <c r="X1299" s="136">
        <f t="shared" si="1032"/>
        <v>0</v>
      </c>
      <c r="Y1299" s="262"/>
      <c r="Z1299" s="262"/>
      <c r="AA1299" s="263"/>
      <c r="AB1299" s="167"/>
      <c r="AC1299" s="194"/>
      <c r="AD1299" s="194"/>
      <c r="AE1299" s="136">
        <f t="shared" si="1033"/>
        <v>0</v>
      </c>
      <c r="AF1299" s="136">
        <f t="shared" si="1017"/>
        <v>0</v>
      </c>
      <c r="AG1299" s="136">
        <f t="shared" si="1034"/>
        <v>0</v>
      </c>
      <c r="AH1299" s="262"/>
      <c r="AI1299" s="262"/>
      <c r="AJ1299" s="263"/>
      <c r="AK1299" s="167"/>
      <c r="AL1299" s="194"/>
      <c r="AM1299" s="194"/>
      <c r="AN1299" s="136">
        <f t="shared" si="1035"/>
        <v>0</v>
      </c>
      <c r="AO1299" s="136">
        <f t="shared" si="1018"/>
        <v>0</v>
      </c>
      <c r="AP1299" s="136">
        <f t="shared" si="1036"/>
        <v>0</v>
      </c>
      <c r="AQ1299" s="262"/>
      <c r="AR1299" s="262"/>
      <c r="AS1299" s="263"/>
      <c r="AT1299" s="167"/>
      <c r="AU1299" s="194"/>
      <c r="AV1299" s="194"/>
      <c r="AW1299" s="136">
        <f t="shared" si="1037"/>
        <v>0</v>
      </c>
      <c r="AX1299" s="136">
        <f t="shared" si="1019"/>
        <v>0</v>
      </c>
      <c r="AY1299" s="136">
        <f t="shared" si="1038"/>
        <v>0</v>
      </c>
      <c r="AZ1299" s="262"/>
      <c r="BA1299" s="262"/>
      <c r="BB1299" s="263"/>
      <c r="BC1299" s="167"/>
      <c r="BD1299" s="194"/>
      <c r="BE1299" s="194"/>
      <c r="BF1299" s="136">
        <f t="shared" si="1039"/>
        <v>0</v>
      </c>
      <c r="BG1299" s="136">
        <f t="shared" si="1020"/>
        <v>0</v>
      </c>
      <c r="BH1299" s="136">
        <f t="shared" si="1040"/>
        <v>0</v>
      </c>
      <c r="BI1299" s="262"/>
      <c r="BJ1299" s="262"/>
      <c r="BK1299" s="263"/>
      <c r="BL1299" s="167"/>
      <c r="BM1299" s="194"/>
      <c r="BN1299" s="194"/>
      <c r="BO1299" s="136">
        <f t="shared" si="1041"/>
        <v>0</v>
      </c>
      <c r="BP1299" s="136">
        <f t="shared" si="1021"/>
        <v>0</v>
      </c>
      <c r="BQ1299" s="136">
        <f t="shared" si="1042"/>
        <v>0</v>
      </c>
      <c r="BR1299" s="262"/>
      <c r="BS1299" s="262"/>
      <c r="BT1299" s="263"/>
      <c r="BU1299" s="167"/>
      <c r="BV1299" s="194"/>
      <c r="BW1299" s="194"/>
      <c r="BX1299" s="136">
        <f t="shared" si="1043"/>
        <v>0</v>
      </c>
      <c r="BY1299" s="136">
        <f t="shared" si="1022"/>
        <v>0</v>
      </c>
      <c r="BZ1299" s="136">
        <f t="shared" si="1044"/>
        <v>0</v>
      </c>
      <c r="CA1299" s="262"/>
      <c r="CB1299" s="262"/>
      <c r="CC1299" s="263"/>
      <c r="CD1299" s="167"/>
      <c r="CE1299" s="194"/>
      <c r="CF1299" s="194"/>
      <c r="CG1299" s="136">
        <f t="shared" si="1045"/>
        <v>0</v>
      </c>
      <c r="CH1299" s="136">
        <f t="shared" si="1023"/>
        <v>0</v>
      </c>
      <c r="CI1299" s="136">
        <f t="shared" si="1046"/>
        <v>0</v>
      </c>
      <c r="CJ1299" s="262"/>
      <c r="CK1299" s="262"/>
      <c r="CL1299" s="263"/>
      <c r="CM1299" s="167"/>
      <c r="CN1299" s="194"/>
      <c r="CO1299" s="194"/>
      <c r="CP1299" s="136">
        <f t="shared" si="1047"/>
        <v>0</v>
      </c>
      <c r="CQ1299" s="136">
        <f t="shared" si="1024"/>
        <v>0</v>
      </c>
      <c r="CR1299" s="136">
        <f t="shared" si="1048"/>
        <v>0</v>
      </c>
      <c r="CS1299" s="262"/>
      <c r="CT1299" s="262"/>
      <c r="CU1299" s="263"/>
      <c r="CV1299" s="167"/>
      <c r="CW1299" s="194"/>
      <c r="CX1299" s="194"/>
      <c r="CY1299" s="136">
        <f t="shared" si="1049"/>
        <v>0</v>
      </c>
      <c r="CZ1299" s="136">
        <f t="shared" si="1025"/>
        <v>0</v>
      </c>
      <c r="DA1299" s="136">
        <f t="shared" si="1050"/>
        <v>0</v>
      </c>
      <c r="DB1299" s="262"/>
      <c r="DC1299" s="262"/>
      <c r="DD1299" s="263"/>
    </row>
    <row r="1300" spans="1:108" x14ac:dyDescent="0.25">
      <c r="A1300" s="167"/>
      <c r="B1300" s="194"/>
      <c r="C1300" s="194"/>
      <c r="D1300" s="136">
        <f t="shared" si="1026"/>
        <v>0</v>
      </c>
      <c r="E1300" s="136">
        <f t="shared" si="1027"/>
        <v>0</v>
      </c>
      <c r="F1300" s="136">
        <f t="shared" si="1028"/>
        <v>0</v>
      </c>
      <c r="G1300" s="262"/>
      <c r="H1300" s="262"/>
      <c r="I1300" s="263"/>
      <c r="J1300" s="167"/>
      <c r="K1300" s="194"/>
      <c r="L1300" s="194"/>
      <c r="M1300" s="136">
        <f t="shared" si="1029"/>
        <v>0</v>
      </c>
      <c r="N1300" s="136">
        <f t="shared" si="1015"/>
        <v>0</v>
      </c>
      <c r="O1300" s="136">
        <f t="shared" si="1030"/>
        <v>0</v>
      </c>
      <c r="P1300" s="262"/>
      <c r="Q1300" s="262"/>
      <c r="R1300" s="263"/>
      <c r="S1300" s="167"/>
      <c r="T1300" s="194"/>
      <c r="U1300" s="194"/>
      <c r="V1300" s="136">
        <f t="shared" si="1031"/>
        <v>0</v>
      </c>
      <c r="W1300" s="136">
        <f t="shared" si="1016"/>
        <v>0</v>
      </c>
      <c r="X1300" s="136">
        <f t="shared" si="1032"/>
        <v>0</v>
      </c>
      <c r="Y1300" s="262"/>
      <c r="Z1300" s="262"/>
      <c r="AA1300" s="263"/>
      <c r="AB1300" s="167"/>
      <c r="AC1300" s="194"/>
      <c r="AD1300" s="194"/>
      <c r="AE1300" s="136">
        <f t="shared" si="1033"/>
        <v>0</v>
      </c>
      <c r="AF1300" s="136">
        <f t="shared" si="1017"/>
        <v>0</v>
      </c>
      <c r="AG1300" s="136">
        <f t="shared" si="1034"/>
        <v>0</v>
      </c>
      <c r="AH1300" s="262"/>
      <c r="AI1300" s="262"/>
      <c r="AJ1300" s="263"/>
      <c r="AK1300" s="167"/>
      <c r="AL1300" s="194"/>
      <c r="AM1300" s="194"/>
      <c r="AN1300" s="136">
        <f t="shared" si="1035"/>
        <v>0</v>
      </c>
      <c r="AO1300" s="136">
        <f t="shared" si="1018"/>
        <v>0</v>
      </c>
      <c r="AP1300" s="136">
        <f t="shared" si="1036"/>
        <v>0</v>
      </c>
      <c r="AQ1300" s="262"/>
      <c r="AR1300" s="262"/>
      <c r="AS1300" s="263"/>
      <c r="AT1300" s="167"/>
      <c r="AU1300" s="194"/>
      <c r="AV1300" s="194"/>
      <c r="AW1300" s="136">
        <f t="shared" si="1037"/>
        <v>0</v>
      </c>
      <c r="AX1300" s="136">
        <f t="shared" si="1019"/>
        <v>0</v>
      </c>
      <c r="AY1300" s="136">
        <f t="shared" si="1038"/>
        <v>0</v>
      </c>
      <c r="AZ1300" s="262"/>
      <c r="BA1300" s="262"/>
      <c r="BB1300" s="263"/>
      <c r="BC1300" s="167"/>
      <c r="BD1300" s="194"/>
      <c r="BE1300" s="194"/>
      <c r="BF1300" s="136">
        <f t="shared" si="1039"/>
        <v>0</v>
      </c>
      <c r="BG1300" s="136">
        <f t="shared" si="1020"/>
        <v>0</v>
      </c>
      <c r="BH1300" s="136">
        <f t="shared" si="1040"/>
        <v>0</v>
      </c>
      <c r="BI1300" s="262"/>
      <c r="BJ1300" s="262"/>
      <c r="BK1300" s="263"/>
      <c r="BL1300" s="167"/>
      <c r="BM1300" s="194"/>
      <c r="BN1300" s="194"/>
      <c r="BO1300" s="136">
        <f t="shared" si="1041"/>
        <v>0</v>
      </c>
      <c r="BP1300" s="136">
        <f t="shared" si="1021"/>
        <v>0</v>
      </c>
      <c r="BQ1300" s="136">
        <f t="shared" si="1042"/>
        <v>0</v>
      </c>
      <c r="BR1300" s="262"/>
      <c r="BS1300" s="262"/>
      <c r="BT1300" s="263"/>
      <c r="BU1300" s="167"/>
      <c r="BV1300" s="194"/>
      <c r="BW1300" s="194"/>
      <c r="BX1300" s="136">
        <f t="shared" si="1043"/>
        <v>0</v>
      </c>
      <c r="BY1300" s="136">
        <f t="shared" si="1022"/>
        <v>0</v>
      </c>
      <c r="BZ1300" s="136">
        <f t="shared" si="1044"/>
        <v>0</v>
      </c>
      <c r="CA1300" s="262"/>
      <c r="CB1300" s="262"/>
      <c r="CC1300" s="263"/>
      <c r="CD1300" s="167"/>
      <c r="CE1300" s="194"/>
      <c r="CF1300" s="194"/>
      <c r="CG1300" s="136">
        <f t="shared" si="1045"/>
        <v>0</v>
      </c>
      <c r="CH1300" s="136">
        <f t="shared" si="1023"/>
        <v>0</v>
      </c>
      <c r="CI1300" s="136">
        <f t="shared" si="1046"/>
        <v>0</v>
      </c>
      <c r="CJ1300" s="262"/>
      <c r="CK1300" s="262"/>
      <c r="CL1300" s="263"/>
      <c r="CM1300" s="167"/>
      <c r="CN1300" s="194"/>
      <c r="CO1300" s="194"/>
      <c r="CP1300" s="136">
        <f t="shared" si="1047"/>
        <v>0</v>
      </c>
      <c r="CQ1300" s="136">
        <f t="shared" si="1024"/>
        <v>0</v>
      </c>
      <c r="CR1300" s="136">
        <f t="shared" si="1048"/>
        <v>0</v>
      </c>
      <c r="CS1300" s="262"/>
      <c r="CT1300" s="262"/>
      <c r="CU1300" s="263"/>
      <c r="CV1300" s="167"/>
      <c r="CW1300" s="194"/>
      <c r="CX1300" s="194"/>
      <c r="CY1300" s="136">
        <f t="shared" si="1049"/>
        <v>0</v>
      </c>
      <c r="CZ1300" s="136">
        <f t="shared" si="1025"/>
        <v>0</v>
      </c>
      <c r="DA1300" s="136">
        <f t="shared" si="1050"/>
        <v>0</v>
      </c>
      <c r="DB1300" s="262"/>
      <c r="DC1300" s="262"/>
      <c r="DD1300" s="263"/>
    </row>
    <row r="1301" spans="1:108" x14ac:dyDescent="0.25">
      <c r="A1301" s="167"/>
      <c r="B1301" s="194"/>
      <c r="C1301" s="194"/>
      <c r="D1301" s="136">
        <f t="shared" si="1026"/>
        <v>0</v>
      </c>
      <c r="E1301" s="136">
        <f t="shared" si="1027"/>
        <v>0</v>
      </c>
      <c r="F1301" s="136">
        <f t="shared" si="1028"/>
        <v>0</v>
      </c>
      <c r="G1301" s="262"/>
      <c r="H1301" s="262"/>
      <c r="I1301" s="263"/>
      <c r="J1301" s="167"/>
      <c r="K1301" s="194"/>
      <c r="L1301" s="194"/>
      <c r="M1301" s="136">
        <f t="shared" si="1029"/>
        <v>0</v>
      </c>
      <c r="N1301" s="136">
        <f t="shared" si="1015"/>
        <v>0</v>
      </c>
      <c r="O1301" s="136">
        <f t="shared" si="1030"/>
        <v>0</v>
      </c>
      <c r="P1301" s="262"/>
      <c r="Q1301" s="262"/>
      <c r="R1301" s="263"/>
      <c r="S1301" s="167"/>
      <c r="T1301" s="194"/>
      <c r="U1301" s="194"/>
      <c r="V1301" s="136">
        <f t="shared" si="1031"/>
        <v>0</v>
      </c>
      <c r="W1301" s="136">
        <f t="shared" si="1016"/>
        <v>0</v>
      </c>
      <c r="X1301" s="136">
        <f t="shared" si="1032"/>
        <v>0</v>
      </c>
      <c r="Y1301" s="262"/>
      <c r="Z1301" s="262"/>
      <c r="AA1301" s="263"/>
      <c r="AB1301" s="167"/>
      <c r="AC1301" s="194"/>
      <c r="AD1301" s="194"/>
      <c r="AE1301" s="136">
        <f t="shared" si="1033"/>
        <v>0</v>
      </c>
      <c r="AF1301" s="136">
        <f t="shared" si="1017"/>
        <v>0</v>
      </c>
      <c r="AG1301" s="136">
        <f t="shared" si="1034"/>
        <v>0</v>
      </c>
      <c r="AH1301" s="262"/>
      <c r="AI1301" s="262"/>
      <c r="AJ1301" s="263"/>
      <c r="AK1301" s="167"/>
      <c r="AL1301" s="194"/>
      <c r="AM1301" s="194"/>
      <c r="AN1301" s="136">
        <f t="shared" si="1035"/>
        <v>0</v>
      </c>
      <c r="AO1301" s="136">
        <f t="shared" si="1018"/>
        <v>0</v>
      </c>
      <c r="AP1301" s="136">
        <f t="shared" si="1036"/>
        <v>0</v>
      </c>
      <c r="AQ1301" s="262"/>
      <c r="AR1301" s="262"/>
      <c r="AS1301" s="263"/>
      <c r="AT1301" s="167"/>
      <c r="AU1301" s="194"/>
      <c r="AV1301" s="194"/>
      <c r="AW1301" s="136">
        <f t="shared" si="1037"/>
        <v>0</v>
      </c>
      <c r="AX1301" s="136">
        <f t="shared" si="1019"/>
        <v>0</v>
      </c>
      <c r="AY1301" s="136">
        <f t="shared" si="1038"/>
        <v>0</v>
      </c>
      <c r="AZ1301" s="262"/>
      <c r="BA1301" s="262"/>
      <c r="BB1301" s="263"/>
      <c r="BC1301" s="167"/>
      <c r="BD1301" s="194"/>
      <c r="BE1301" s="194"/>
      <c r="BF1301" s="136">
        <f t="shared" si="1039"/>
        <v>0</v>
      </c>
      <c r="BG1301" s="136">
        <f t="shared" si="1020"/>
        <v>0</v>
      </c>
      <c r="BH1301" s="136">
        <f t="shared" si="1040"/>
        <v>0</v>
      </c>
      <c r="BI1301" s="262"/>
      <c r="BJ1301" s="262"/>
      <c r="BK1301" s="263"/>
      <c r="BL1301" s="167"/>
      <c r="BM1301" s="194"/>
      <c r="BN1301" s="194"/>
      <c r="BO1301" s="136">
        <f t="shared" si="1041"/>
        <v>0</v>
      </c>
      <c r="BP1301" s="136">
        <f t="shared" si="1021"/>
        <v>0</v>
      </c>
      <c r="BQ1301" s="136">
        <f t="shared" si="1042"/>
        <v>0</v>
      </c>
      <c r="BR1301" s="262"/>
      <c r="BS1301" s="262"/>
      <c r="BT1301" s="263"/>
      <c r="BU1301" s="167"/>
      <c r="BV1301" s="194"/>
      <c r="BW1301" s="194"/>
      <c r="BX1301" s="136">
        <f t="shared" si="1043"/>
        <v>0</v>
      </c>
      <c r="BY1301" s="136">
        <f t="shared" si="1022"/>
        <v>0</v>
      </c>
      <c r="BZ1301" s="136">
        <f t="shared" si="1044"/>
        <v>0</v>
      </c>
      <c r="CA1301" s="262"/>
      <c r="CB1301" s="262"/>
      <c r="CC1301" s="263"/>
      <c r="CD1301" s="167"/>
      <c r="CE1301" s="194"/>
      <c r="CF1301" s="194"/>
      <c r="CG1301" s="136">
        <f t="shared" si="1045"/>
        <v>0</v>
      </c>
      <c r="CH1301" s="136">
        <f t="shared" si="1023"/>
        <v>0</v>
      </c>
      <c r="CI1301" s="136">
        <f t="shared" si="1046"/>
        <v>0</v>
      </c>
      <c r="CJ1301" s="262"/>
      <c r="CK1301" s="262"/>
      <c r="CL1301" s="263"/>
      <c r="CM1301" s="167"/>
      <c r="CN1301" s="194"/>
      <c r="CO1301" s="194"/>
      <c r="CP1301" s="136">
        <f t="shared" si="1047"/>
        <v>0</v>
      </c>
      <c r="CQ1301" s="136">
        <f t="shared" si="1024"/>
        <v>0</v>
      </c>
      <c r="CR1301" s="136">
        <f t="shared" si="1048"/>
        <v>0</v>
      </c>
      <c r="CS1301" s="262"/>
      <c r="CT1301" s="262"/>
      <c r="CU1301" s="263"/>
      <c r="CV1301" s="167"/>
      <c r="CW1301" s="194"/>
      <c r="CX1301" s="194"/>
      <c r="CY1301" s="136">
        <f t="shared" si="1049"/>
        <v>0</v>
      </c>
      <c r="CZ1301" s="136">
        <f t="shared" si="1025"/>
        <v>0</v>
      </c>
      <c r="DA1301" s="136">
        <f t="shared" si="1050"/>
        <v>0</v>
      </c>
      <c r="DB1301" s="262"/>
      <c r="DC1301" s="262"/>
      <c r="DD1301" s="263"/>
    </row>
    <row r="1302" spans="1:108" x14ac:dyDescent="0.25">
      <c r="A1302" s="167"/>
      <c r="B1302" s="194"/>
      <c r="C1302" s="194"/>
      <c r="D1302" s="136">
        <f t="shared" si="1026"/>
        <v>0</v>
      </c>
      <c r="E1302" s="136">
        <f t="shared" si="1027"/>
        <v>0</v>
      </c>
      <c r="F1302" s="136">
        <f t="shared" si="1028"/>
        <v>0</v>
      </c>
      <c r="G1302" s="262"/>
      <c r="H1302" s="262"/>
      <c r="I1302" s="263"/>
      <c r="J1302" s="167"/>
      <c r="K1302" s="194"/>
      <c r="L1302" s="194"/>
      <c r="M1302" s="136">
        <f t="shared" si="1029"/>
        <v>0</v>
      </c>
      <c r="N1302" s="136">
        <f t="shared" si="1015"/>
        <v>0</v>
      </c>
      <c r="O1302" s="136">
        <f t="shared" si="1030"/>
        <v>0</v>
      </c>
      <c r="P1302" s="262"/>
      <c r="Q1302" s="262"/>
      <c r="R1302" s="263"/>
      <c r="S1302" s="167"/>
      <c r="T1302" s="194"/>
      <c r="U1302" s="194"/>
      <c r="V1302" s="136">
        <f t="shared" si="1031"/>
        <v>0</v>
      </c>
      <c r="W1302" s="136">
        <f t="shared" si="1016"/>
        <v>0</v>
      </c>
      <c r="X1302" s="136">
        <f t="shared" si="1032"/>
        <v>0</v>
      </c>
      <c r="Y1302" s="262"/>
      <c r="Z1302" s="262"/>
      <c r="AA1302" s="263"/>
      <c r="AB1302" s="167"/>
      <c r="AC1302" s="194"/>
      <c r="AD1302" s="194"/>
      <c r="AE1302" s="136">
        <f t="shared" si="1033"/>
        <v>0</v>
      </c>
      <c r="AF1302" s="136">
        <f t="shared" si="1017"/>
        <v>0</v>
      </c>
      <c r="AG1302" s="136">
        <f t="shared" si="1034"/>
        <v>0</v>
      </c>
      <c r="AH1302" s="262"/>
      <c r="AI1302" s="262"/>
      <c r="AJ1302" s="263"/>
      <c r="AK1302" s="167"/>
      <c r="AL1302" s="194"/>
      <c r="AM1302" s="194"/>
      <c r="AN1302" s="136">
        <f t="shared" si="1035"/>
        <v>0</v>
      </c>
      <c r="AO1302" s="136">
        <f t="shared" si="1018"/>
        <v>0</v>
      </c>
      <c r="AP1302" s="136">
        <f t="shared" si="1036"/>
        <v>0</v>
      </c>
      <c r="AQ1302" s="262"/>
      <c r="AR1302" s="262"/>
      <c r="AS1302" s="263"/>
      <c r="AT1302" s="167"/>
      <c r="AU1302" s="194"/>
      <c r="AV1302" s="194"/>
      <c r="AW1302" s="136">
        <f t="shared" si="1037"/>
        <v>0</v>
      </c>
      <c r="AX1302" s="136">
        <f t="shared" si="1019"/>
        <v>0</v>
      </c>
      <c r="AY1302" s="136">
        <f t="shared" si="1038"/>
        <v>0</v>
      </c>
      <c r="AZ1302" s="262"/>
      <c r="BA1302" s="262"/>
      <c r="BB1302" s="263"/>
      <c r="BC1302" s="167"/>
      <c r="BD1302" s="194"/>
      <c r="BE1302" s="194"/>
      <c r="BF1302" s="136">
        <f t="shared" si="1039"/>
        <v>0</v>
      </c>
      <c r="BG1302" s="136">
        <f t="shared" si="1020"/>
        <v>0</v>
      </c>
      <c r="BH1302" s="136">
        <f t="shared" si="1040"/>
        <v>0</v>
      </c>
      <c r="BI1302" s="262"/>
      <c r="BJ1302" s="262"/>
      <c r="BK1302" s="263"/>
      <c r="BL1302" s="167"/>
      <c r="BM1302" s="194"/>
      <c r="BN1302" s="194"/>
      <c r="BO1302" s="136">
        <f t="shared" si="1041"/>
        <v>0</v>
      </c>
      <c r="BP1302" s="136">
        <f t="shared" si="1021"/>
        <v>0</v>
      </c>
      <c r="BQ1302" s="136">
        <f t="shared" si="1042"/>
        <v>0</v>
      </c>
      <c r="BR1302" s="262"/>
      <c r="BS1302" s="262"/>
      <c r="BT1302" s="263"/>
      <c r="BU1302" s="167"/>
      <c r="BV1302" s="194"/>
      <c r="BW1302" s="194"/>
      <c r="BX1302" s="136">
        <f t="shared" si="1043"/>
        <v>0</v>
      </c>
      <c r="BY1302" s="136">
        <f t="shared" si="1022"/>
        <v>0</v>
      </c>
      <c r="BZ1302" s="136">
        <f t="shared" si="1044"/>
        <v>0</v>
      </c>
      <c r="CA1302" s="262"/>
      <c r="CB1302" s="262"/>
      <c r="CC1302" s="263"/>
      <c r="CD1302" s="167"/>
      <c r="CE1302" s="194"/>
      <c r="CF1302" s="194"/>
      <c r="CG1302" s="136">
        <f t="shared" si="1045"/>
        <v>0</v>
      </c>
      <c r="CH1302" s="136">
        <f t="shared" si="1023"/>
        <v>0</v>
      </c>
      <c r="CI1302" s="136">
        <f t="shared" si="1046"/>
        <v>0</v>
      </c>
      <c r="CJ1302" s="262"/>
      <c r="CK1302" s="262"/>
      <c r="CL1302" s="263"/>
      <c r="CM1302" s="167"/>
      <c r="CN1302" s="194"/>
      <c r="CO1302" s="194"/>
      <c r="CP1302" s="136">
        <f t="shared" si="1047"/>
        <v>0</v>
      </c>
      <c r="CQ1302" s="136">
        <f t="shared" si="1024"/>
        <v>0</v>
      </c>
      <c r="CR1302" s="136">
        <f t="shared" si="1048"/>
        <v>0</v>
      </c>
      <c r="CS1302" s="262"/>
      <c r="CT1302" s="262"/>
      <c r="CU1302" s="263"/>
      <c r="CV1302" s="167"/>
      <c r="CW1302" s="194"/>
      <c r="CX1302" s="194"/>
      <c r="CY1302" s="136">
        <f t="shared" si="1049"/>
        <v>0</v>
      </c>
      <c r="CZ1302" s="136">
        <f t="shared" si="1025"/>
        <v>0</v>
      </c>
      <c r="DA1302" s="136">
        <f t="shared" si="1050"/>
        <v>0</v>
      </c>
      <c r="DB1302" s="262"/>
      <c r="DC1302" s="262"/>
      <c r="DD1302" s="263"/>
    </row>
    <row r="1303" spans="1:108" x14ac:dyDescent="0.25">
      <c r="A1303" s="167"/>
      <c r="B1303" s="194"/>
      <c r="C1303" s="194"/>
      <c r="D1303" s="136">
        <f t="shared" si="1026"/>
        <v>0</v>
      </c>
      <c r="E1303" s="136">
        <f t="shared" si="1027"/>
        <v>0</v>
      </c>
      <c r="F1303" s="136">
        <f t="shared" si="1028"/>
        <v>0</v>
      </c>
      <c r="G1303" s="262"/>
      <c r="H1303" s="262"/>
      <c r="I1303" s="263"/>
      <c r="J1303" s="167"/>
      <c r="K1303" s="194"/>
      <c r="L1303" s="194"/>
      <c r="M1303" s="136">
        <f t="shared" si="1029"/>
        <v>0</v>
      </c>
      <c r="N1303" s="136">
        <f t="shared" si="1015"/>
        <v>0</v>
      </c>
      <c r="O1303" s="136">
        <f t="shared" si="1030"/>
        <v>0</v>
      </c>
      <c r="P1303" s="262"/>
      <c r="Q1303" s="262"/>
      <c r="R1303" s="263"/>
      <c r="S1303" s="167"/>
      <c r="T1303" s="194"/>
      <c r="U1303" s="194"/>
      <c r="V1303" s="136">
        <f t="shared" si="1031"/>
        <v>0</v>
      </c>
      <c r="W1303" s="136">
        <f t="shared" si="1016"/>
        <v>0</v>
      </c>
      <c r="X1303" s="136">
        <f t="shared" si="1032"/>
        <v>0</v>
      </c>
      <c r="Y1303" s="262"/>
      <c r="Z1303" s="262"/>
      <c r="AA1303" s="263"/>
      <c r="AB1303" s="167"/>
      <c r="AC1303" s="194"/>
      <c r="AD1303" s="194"/>
      <c r="AE1303" s="136">
        <f t="shared" si="1033"/>
        <v>0</v>
      </c>
      <c r="AF1303" s="136">
        <f t="shared" si="1017"/>
        <v>0</v>
      </c>
      <c r="AG1303" s="136">
        <f t="shared" si="1034"/>
        <v>0</v>
      </c>
      <c r="AH1303" s="262"/>
      <c r="AI1303" s="262"/>
      <c r="AJ1303" s="263"/>
      <c r="AK1303" s="167"/>
      <c r="AL1303" s="194"/>
      <c r="AM1303" s="194"/>
      <c r="AN1303" s="136">
        <f t="shared" si="1035"/>
        <v>0</v>
      </c>
      <c r="AO1303" s="136">
        <f t="shared" si="1018"/>
        <v>0</v>
      </c>
      <c r="AP1303" s="136">
        <f t="shared" si="1036"/>
        <v>0</v>
      </c>
      <c r="AQ1303" s="262"/>
      <c r="AR1303" s="262"/>
      <c r="AS1303" s="263"/>
      <c r="AT1303" s="167"/>
      <c r="AU1303" s="194"/>
      <c r="AV1303" s="194"/>
      <c r="AW1303" s="136">
        <f t="shared" si="1037"/>
        <v>0</v>
      </c>
      <c r="AX1303" s="136">
        <f t="shared" si="1019"/>
        <v>0</v>
      </c>
      <c r="AY1303" s="136">
        <f t="shared" si="1038"/>
        <v>0</v>
      </c>
      <c r="AZ1303" s="262"/>
      <c r="BA1303" s="262"/>
      <c r="BB1303" s="263"/>
      <c r="BC1303" s="167"/>
      <c r="BD1303" s="194"/>
      <c r="BE1303" s="194"/>
      <c r="BF1303" s="136">
        <f t="shared" si="1039"/>
        <v>0</v>
      </c>
      <c r="BG1303" s="136">
        <f t="shared" si="1020"/>
        <v>0</v>
      </c>
      <c r="BH1303" s="136">
        <f t="shared" si="1040"/>
        <v>0</v>
      </c>
      <c r="BI1303" s="262"/>
      <c r="BJ1303" s="262"/>
      <c r="BK1303" s="263"/>
      <c r="BL1303" s="167"/>
      <c r="BM1303" s="194"/>
      <c r="BN1303" s="194"/>
      <c r="BO1303" s="136">
        <f t="shared" si="1041"/>
        <v>0</v>
      </c>
      <c r="BP1303" s="136">
        <f t="shared" si="1021"/>
        <v>0</v>
      </c>
      <c r="BQ1303" s="136">
        <f t="shared" si="1042"/>
        <v>0</v>
      </c>
      <c r="BR1303" s="262"/>
      <c r="BS1303" s="262"/>
      <c r="BT1303" s="263"/>
      <c r="BU1303" s="167"/>
      <c r="BV1303" s="194"/>
      <c r="BW1303" s="194"/>
      <c r="BX1303" s="136">
        <f t="shared" si="1043"/>
        <v>0</v>
      </c>
      <c r="BY1303" s="136">
        <f t="shared" si="1022"/>
        <v>0</v>
      </c>
      <c r="BZ1303" s="136">
        <f t="shared" si="1044"/>
        <v>0</v>
      </c>
      <c r="CA1303" s="262"/>
      <c r="CB1303" s="262"/>
      <c r="CC1303" s="263"/>
      <c r="CD1303" s="167"/>
      <c r="CE1303" s="194"/>
      <c r="CF1303" s="194"/>
      <c r="CG1303" s="136">
        <f t="shared" si="1045"/>
        <v>0</v>
      </c>
      <c r="CH1303" s="136">
        <f t="shared" si="1023"/>
        <v>0</v>
      </c>
      <c r="CI1303" s="136">
        <f t="shared" si="1046"/>
        <v>0</v>
      </c>
      <c r="CJ1303" s="262"/>
      <c r="CK1303" s="262"/>
      <c r="CL1303" s="263"/>
      <c r="CM1303" s="167"/>
      <c r="CN1303" s="194"/>
      <c r="CO1303" s="194"/>
      <c r="CP1303" s="136">
        <f t="shared" si="1047"/>
        <v>0</v>
      </c>
      <c r="CQ1303" s="136">
        <f t="shared" si="1024"/>
        <v>0</v>
      </c>
      <c r="CR1303" s="136">
        <f t="shared" si="1048"/>
        <v>0</v>
      </c>
      <c r="CS1303" s="262"/>
      <c r="CT1303" s="262"/>
      <c r="CU1303" s="263"/>
      <c r="CV1303" s="167"/>
      <c r="CW1303" s="194"/>
      <c r="CX1303" s="194"/>
      <c r="CY1303" s="136">
        <f t="shared" si="1049"/>
        <v>0</v>
      </c>
      <c r="CZ1303" s="136">
        <f t="shared" si="1025"/>
        <v>0</v>
      </c>
      <c r="DA1303" s="136">
        <f t="shared" si="1050"/>
        <v>0</v>
      </c>
      <c r="DB1303" s="262"/>
      <c r="DC1303" s="262"/>
      <c r="DD1303" s="263"/>
    </row>
    <row r="1304" spans="1:108" x14ac:dyDescent="0.25">
      <c r="A1304" s="167"/>
      <c r="B1304" s="194"/>
      <c r="C1304" s="194"/>
      <c r="D1304" s="136">
        <f t="shared" si="1026"/>
        <v>0</v>
      </c>
      <c r="E1304" s="136">
        <f t="shared" si="1027"/>
        <v>0</v>
      </c>
      <c r="F1304" s="136">
        <f t="shared" si="1028"/>
        <v>0</v>
      </c>
      <c r="G1304" s="262"/>
      <c r="H1304" s="262"/>
      <c r="I1304" s="263"/>
      <c r="J1304" s="167"/>
      <c r="K1304" s="194"/>
      <c r="L1304" s="194"/>
      <c r="M1304" s="136">
        <f t="shared" si="1029"/>
        <v>0</v>
      </c>
      <c r="N1304" s="136">
        <f t="shared" si="1015"/>
        <v>0</v>
      </c>
      <c r="O1304" s="136">
        <f t="shared" si="1030"/>
        <v>0</v>
      </c>
      <c r="P1304" s="262"/>
      <c r="Q1304" s="262"/>
      <c r="R1304" s="263"/>
      <c r="S1304" s="167"/>
      <c r="T1304" s="194"/>
      <c r="U1304" s="194"/>
      <c r="V1304" s="136">
        <f t="shared" si="1031"/>
        <v>0</v>
      </c>
      <c r="W1304" s="136">
        <f t="shared" si="1016"/>
        <v>0</v>
      </c>
      <c r="X1304" s="136">
        <f t="shared" si="1032"/>
        <v>0</v>
      </c>
      <c r="Y1304" s="262"/>
      <c r="Z1304" s="262"/>
      <c r="AA1304" s="263"/>
      <c r="AB1304" s="167"/>
      <c r="AC1304" s="194"/>
      <c r="AD1304" s="194"/>
      <c r="AE1304" s="136">
        <f t="shared" si="1033"/>
        <v>0</v>
      </c>
      <c r="AF1304" s="136">
        <f t="shared" si="1017"/>
        <v>0</v>
      </c>
      <c r="AG1304" s="136">
        <f t="shared" si="1034"/>
        <v>0</v>
      </c>
      <c r="AH1304" s="262"/>
      <c r="AI1304" s="262"/>
      <c r="AJ1304" s="263"/>
      <c r="AK1304" s="167"/>
      <c r="AL1304" s="194"/>
      <c r="AM1304" s="194"/>
      <c r="AN1304" s="136">
        <f t="shared" si="1035"/>
        <v>0</v>
      </c>
      <c r="AO1304" s="136">
        <f t="shared" si="1018"/>
        <v>0</v>
      </c>
      <c r="AP1304" s="136">
        <f t="shared" si="1036"/>
        <v>0</v>
      </c>
      <c r="AQ1304" s="262"/>
      <c r="AR1304" s="262"/>
      <c r="AS1304" s="263"/>
      <c r="AT1304" s="167"/>
      <c r="AU1304" s="194"/>
      <c r="AV1304" s="194"/>
      <c r="AW1304" s="136">
        <f t="shared" si="1037"/>
        <v>0</v>
      </c>
      <c r="AX1304" s="136">
        <f t="shared" si="1019"/>
        <v>0</v>
      </c>
      <c r="AY1304" s="136">
        <f t="shared" si="1038"/>
        <v>0</v>
      </c>
      <c r="AZ1304" s="262"/>
      <c r="BA1304" s="262"/>
      <c r="BB1304" s="263"/>
      <c r="BC1304" s="167"/>
      <c r="BD1304" s="194"/>
      <c r="BE1304" s="194"/>
      <c r="BF1304" s="136">
        <f t="shared" si="1039"/>
        <v>0</v>
      </c>
      <c r="BG1304" s="136">
        <f t="shared" si="1020"/>
        <v>0</v>
      </c>
      <c r="BH1304" s="136">
        <f t="shared" si="1040"/>
        <v>0</v>
      </c>
      <c r="BI1304" s="262"/>
      <c r="BJ1304" s="262"/>
      <c r="BK1304" s="263"/>
      <c r="BL1304" s="167"/>
      <c r="BM1304" s="194"/>
      <c r="BN1304" s="194"/>
      <c r="BO1304" s="136">
        <f t="shared" si="1041"/>
        <v>0</v>
      </c>
      <c r="BP1304" s="136">
        <f t="shared" si="1021"/>
        <v>0</v>
      </c>
      <c r="BQ1304" s="136">
        <f t="shared" si="1042"/>
        <v>0</v>
      </c>
      <c r="BR1304" s="262"/>
      <c r="BS1304" s="262"/>
      <c r="BT1304" s="263"/>
      <c r="BU1304" s="167"/>
      <c r="BV1304" s="194"/>
      <c r="BW1304" s="194"/>
      <c r="BX1304" s="136">
        <f t="shared" si="1043"/>
        <v>0</v>
      </c>
      <c r="BY1304" s="136">
        <f t="shared" si="1022"/>
        <v>0</v>
      </c>
      <c r="BZ1304" s="136">
        <f t="shared" si="1044"/>
        <v>0</v>
      </c>
      <c r="CA1304" s="262"/>
      <c r="CB1304" s="262"/>
      <c r="CC1304" s="263"/>
      <c r="CD1304" s="167"/>
      <c r="CE1304" s="194"/>
      <c r="CF1304" s="194"/>
      <c r="CG1304" s="136">
        <f t="shared" si="1045"/>
        <v>0</v>
      </c>
      <c r="CH1304" s="136">
        <f t="shared" si="1023"/>
        <v>0</v>
      </c>
      <c r="CI1304" s="136">
        <f t="shared" si="1046"/>
        <v>0</v>
      </c>
      <c r="CJ1304" s="262"/>
      <c r="CK1304" s="262"/>
      <c r="CL1304" s="263"/>
      <c r="CM1304" s="167"/>
      <c r="CN1304" s="194"/>
      <c r="CO1304" s="194"/>
      <c r="CP1304" s="136">
        <f t="shared" si="1047"/>
        <v>0</v>
      </c>
      <c r="CQ1304" s="136">
        <f t="shared" si="1024"/>
        <v>0</v>
      </c>
      <c r="CR1304" s="136">
        <f t="shared" si="1048"/>
        <v>0</v>
      </c>
      <c r="CS1304" s="262"/>
      <c r="CT1304" s="262"/>
      <c r="CU1304" s="263"/>
      <c r="CV1304" s="167"/>
      <c r="CW1304" s="194"/>
      <c r="CX1304" s="194"/>
      <c r="CY1304" s="136">
        <f t="shared" si="1049"/>
        <v>0</v>
      </c>
      <c r="CZ1304" s="136">
        <f t="shared" si="1025"/>
        <v>0</v>
      </c>
      <c r="DA1304" s="136">
        <f t="shared" si="1050"/>
        <v>0</v>
      </c>
      <c r="DB1304" s="262"/>
      <c r="DC1304" s="262"/>
      <c r="DD1304" s="263"/>
    </row>
    <row r="1305" spans="1:108" x14ac:dyDescent="0.25">
      <c r="A1305" s="167"/>
      <c r="B1305" s="194"/>
      <c r="C1305" s="194"/>
      <c r="D1305" s="136">
        <f t="shared" si="1026"/>
        <v>0</v>
      </c>
      <c r="E1305" s="136">
        <f t="shared" si="1027"/>
        <v>0</v>
      </c>
      <c r="F1305" s="136">
        <f t="shared" si="1028"/>
        <v>0</v>
      </c>
      <c r="G1305" s="262"/>
      <c r="H1305" s="262"/>
      <c r="I1305" s="263"/>
      <c r="J1305" s="167"/>
      <c r="K1305" s="194"/>
      <c r="L1305" s="194"/>
      <c r="M1305" s="136">
        <f t="shared" si="1029"/>
        <v>0</v>
      </c>
      <c r="N1305" s="136">
        <f t="shared" si="1015"/>
        <v>0</v>
      </c>
      <c r="O1305" s="136">
        <f t="shared" si="1030"/>
        <v>0</v>
      </c>
      <c r="P1305" s="262"/>
      <c r="Q1305" s="262"/>
      <c r="R1305" s="263"/>
      <c r="S1305" s="167"/>
      <c r="T1305" s="194"/>
      <c r="U1305" s="194"/>
      <c r="V1305" s="136">
        <f t="shared" si="1031"/>
        <v>0</v>
      </c>
      <c r="W1305" s="136">
        <f t="shared" si="1016"/>
        <v>0</v>
      </c>
      <c r="X1305" s="136">
        <f t="shared" si="1032"/>
        <v>0</v>
      </c>
      <c r="Y1305" s="262"/>
      <c r="Z1305" s="262"/>
      <c r="AA1305" s="263"/>
      <c r="AB1305" s="167"/>
      <c r="AC1305" s="194"/>
      <c r="AD1305" s="194"/>
      <c r="AE1305" s="136">
        <f t="shared" si="1033"/>
        <v>0</v>
      </c>
      <c r="AF1305" s="136">
        <f t="shared" si="1017"/>
        <v>0</v>
      </c>
      <c r="AG1305" s="136">
        <f t="shared" si="1034"/>
        <v>0</v>
      </c>
      <c r="AH1305" s="262"/>
      <c r="AI1305" s="262"/>
      <c r="AJ1305" s="263"/>
      <c r="AK1305" s="167"/>
      <c r="AL1305" s="194"/>
      <c r="AM1305" s="194"/>
      <c r="AN1305" s="136">
        <f t="shared" si="1035"/>
        <v>0</v>
      </c>
      <c r="AO1305" s="136">
        <f t="shared" si="1018"/>
        <v>0</v>
      </c>
      <c r="AP1305" s="136">
        <f t="shared" si="1036"/>
        <v>0</v>
      </c>
      <c r="AQ1305" s="262"/>
      <c r="AR1305" s="262"/>
      <c r="AS1305" s="263"/>
      <c r="AT1305" s="167"/>
      <c r="AU1305" s="194"/>
      <c r="AV1305" s="194"/>
      <c r="AW1305" s="136">
        <f t="shared" si="1037"/>
        <v>0</v>
      </c>
      <c r="AX1305" s="136">
        <f t="shared" si="1019"/>
        <v>0</v>
      </c>
      <c r="AY1305" s="136">
        <f t="shared" si="1038"/>
        <v>0</v>
      </c>
      <c r="AZ1305" s="262"/>
      <c r="BA1305" s="262"/>
      <c r="BB1305" s="263"/>
      <c r="BC1305" s="167"/>
      <c r="BD1305" s="194"/>
      <c r="BE1305" s="194"/>
      <c r="BF1305" s="136">
        <f t="shared" si="1039"/>
        <v>0</v>
      </c>
      <c r="BG1305" s="136">
        <f t="shared" si="1020"/>
        <v>0</v>
      </c>
      <c r="BH1305" s="136">
        <f t="shared" si="1040"/>
        <v>0</v>
      </c>
      <c r="BI1305" s="262"/>
      <c r="BJ1305" s="262"/>
      <c r="BK1305" s="263"/>
      <c r="BL1305" s="167"/>
      <c r="BM1305" s="194"/>
      <c r="BN1305" s="194"/>
      <c r="BO1305" s="136">
        <f t="shared" si="1041"/>
        <v>0</v>
      </c>
      <c r="BP1305" s="136">
        <f t="shared" si="1021"/>
        <v>0</v>
      </c>
      <c r="BQ1305" s="136">
        <f t="shared" si="1042"/>
        <v>0</v>
      </c>
      <c r="BR1305" s="262"/>
      <c r="BS1305" s="262"/>
      <c r="BT1305" s="263"/>
      <c r="BU1305" s="167"/>
      <c r="BV1305" s="194"/>
      <c r="BW1305" s="194"/>
      <c r="BX1305" s="136">
        <f t="shared" si="1043"/>
        <v>0</v>
      </c>
      <c r="BY1305" s="136">
        <f t="shared" si="1022"/>
        <v>0</v>
      </c>
      <c r="BZ1305" s="136">
        <f t="shared" si="1044"/>
        <v>0</v>
      </c>
      <c r="CA1305" s="262"/>
      <c r="CB1305" s="262"/>
      <c r="CC1305" s="263"/>
      <c r="CD1305" s="167"/>
      <c r="CE1305" s="194"/>
      <c r="CF1305" s="194"/>
      <c r="CG1305" s="136">
        <f t="shared" si="1045"/>
        <v>0</v>
      </c>
      <c r="CH1305" s="136">
        <f t="shared" si="1023"/>
        <v>0</v>
      </c>
      <c r="CI1305" s="136">
        <f t="shared" si="1046"/>
        <v>0</v>
      </c>
      <c r="CJ1305" s="262"/>
      <c r="CK1305" s="262"/>
      <c r="CL1305" s="263"/>
      <c r="CM1305" s="167"/>
      <c r="CN1305" s="194"/>
      <c r="CO1305" s="194"/>
      <c r="CP1305" s="136">
        <f t="shared" si="1047"/>
        <v>0</v>
      </c>
      <c r="CQ1305" s="136">
        <f t="shared" si="1024"/>
        <v>0</v>
      </c>
      <c r="CR1305" s="136">
        <f t="shared" si="1048"/>
        <v>0</v>
      </c>
      <c r="CS1305" s="262"/>
      <c r="CT1305" s="262"/>
      <c r="CU1305" s="263"/>
      <c r="CV1305" s="167"/>
      <c r="CW1305" s="194"/>
      <c r="CX1305" s="194"/>
      <c r="CY1305" s="136">
        <f t="shared" si="1049"/>
        <v>0</v>
      </c>
      <c r="CZ1305" s="136">
        <f t="shared" si="1025"/>
        <v>0</v>
      </c>
      <c r="DA1305" s="136">
        <f t="shared" si="1050"/>
        <v>0</v>
      </c>
      <c r="DB1305" s="262"/>
      <c r="DC1305" s="262"/>
      <c r="DD1305" s="263"/>
    </row>
    <row r="1306" spans="1:108" x14ac:dyDescent="0.25">
      <c r="A1306" s="167"/>
      <c r="B1306" s="194"/>
      <c r="C1306" s="194"/>
      <c r="D1306" s="136">
        <f t="shared" si="1026"/>
        <v>0</v>
      </c>
      <c r="E1306" s="136">
        <f t="shared" si="1027"/>
        <v>0</v>
      </c>
      <c r="F1306" s="136">
        <f t="shared" si="1028"/>
        <v>0</v>
      </c>
      <c r="G1306" s="262"/>
      <c r="H1306" s="262"/>
      <c r="I1306" s="263"/>
      <c r="J1306" s="167"/>
      <c r="K1306" s="194"/>
      <c r="L1306" s="194"/>
      <c r="M1306" s="136">
        <f t="shared" si="1029"/>
        <v>0</v>
      </c>
      <c r="N1306" s="136">
        <f t="shared" si="1015"/>
        <v>0</v>
      </c>
      <c r="O1306" s="136">
        <f t="shared" si="1030"/>
        <v>0</v>
      </c>
      <c r="P1306" s="262"/>
      <c r="Q1306" s="262"/>
      <c r="R1306" s="263"/>
      <c r="S1306" s="167"/>
      <c r="T1306" s="194"/>
      <c r="U1306" s="194"/>
      <c r="V1306" s="136">
        <f t="shared" si="1031"/>
        <v>0</v>
      </c>
      <c r="W1306" s="136">
        <f t="shared" si="1016"/>
        <v>0</v>
      </c>
      <c r="X1306" s="136">
        <f t="shared" si="1032"/>
        <v>0</v>
      </c>
      <c r="Y1306" s="262"/>
      <c r="Z1306" s="262"/>
      <c r="AA1306" s="263"/>
      <c r="AB1306" s="167"/>
      <c r="AC1306" s="194"/>
      <c r="AD1306" s="194"/>
      <c r="AE1306" s="136">
        <f t="shared" si="1033"/>
        <v>0</v>
      </c>
      <c r="AF1306" s="136">
        <f t="shared" si="1017"/>
        <v>0</v>
      </c>
      <c r="AG1306" s="136">
        <f t="shared" si="1034"/>
        <v>0</v>
      </c>
      <c r="AH1306" s="262"/>
      <c r="AI1306" s="262"/>
      <c r="AJ1306" s="263"/>
      <c r="AK1306" s="167"/>
      <c r="AL1306" s="194"/>
      <c r="AM1306" s="194"/>
      <c r="AN1306" s="136">
        <f t="shared" si="1035"/>
        <v>0</v>
      </c>
      <c r="AO1306" s="136">
        <f t="shared" si="1018"/>
        <v>0</v>
      </c>
      <c r="AP1306" s="136">
        <f t="shared" si="1036"/>
        <v>0</v>
      </c>
      <c r="AQ1306" s="262"/>
      <c r="AR1306" s="262"/>
      <c r="AS1306" s="263"/>
      <c r="AT1306" s="167"/>
      <c r="AU1306" s="194"/>
      <c r="AV1306" s="194"/>
      <c r="AW1306" s="136">
        <f t="shared" si="1037"/>
        <v>0</v>
      </c>
      <c r="AX1306" s="136">
        <f t="shared" si="1019"/>
        <v>0</v>
      </c>
      <c r="AY1306" s="136">
        <f t="shared" si="1038"/>
        <v>0</v>
      </c>
      <c r="AZ1306" s="262"/>
      <c r="BA1306" s="262"/>
      <c r="BB1306" s="263"/>
      <c r="BC1306" s="167"/>
      <c r="BD1306" s="194"/>
      <c r="BE1306" s="194"/>
      <c r="BF1306" s="136">
        <f t="shared" si="1039"/>
        <v>0</v>
      </c>
      <c r="BG1306" s="136">
        <f t="shared" si="1020"/>
        <v>0</v>
      </c>
      <c r="BH1306" s="136">
        <f t="shared" si="1040"/>
        <v>0</v>
      </c>
      <c r="BI1306" s="262"/>
      <c r="BJ1306" s="262"/>
      <c r="BK1306" s="263"/>
      <c r="BL1306" s="167"/>
      <c r="BM1306" s="194"/>
      <c r="BN1306" s="194"/>
      <c r="BO1306" s="136">
        <f t="shared" si="1041"/>
        <v>0</v>
      </c>
      <c r="BP1306" s="136">
        <f t="shared" si="1021"/>
        <v>0</v>
      </c>
      <c r="BQ1306" s="136">
        <f t="shared" si="1042"/>
        <v>0</v>
      </c>
      <c r="BR1306" s="262"/>
      <c r="BS1306" s="262"/>
      <c r="BT1306" s="263"/>
      <c r="BU1306" s="167"/>
      <c r="BV1306" s="194"/>
      <c r="BW1306" s="194"/>
      <c r="BX1306" s="136">
        <f t="shared" si="1043"/>
        <v>0</v>
      </c>
      <c r="BY1306" s="136">
        <f t="shared" si="1022"/>
        <v>0</v>
      </c>
      <c r="BZ1306" s="136">
        <f t="shared" si="1044"/>
        <v>0</v>
      </c>
      <c r="CA1306" s="262"/>
      <c r="CB1306" s="262"/>
      <c r="CC1306" s="263"/>
      <c r="CD1306" s="167"/>
      <c r="CE1306" s="194"/>
      <c r="CF1306" s="194"/>
      <c r="CG1306" s="136">
        <f t="shared" si="1045"/>
        <v>0</v>
      </c>
      <c r="CH1306" s="136">
        <f t="shared" si="1023"/>
        <v>0</v>
      </c>
      <c r="CI1306" s="136">
        <f t="shared" si="1046"/>
        <v>0</v>
      </c>
      <c r="CJ1306" s="262"/>
      <c r="CK1306" s="262"/>
      <c r="CL1306" s="263"/>
      <c r="CM1306" s="167"/>
      <c r="CN1306" s="194"/>
      <c r="CO1306" s="194"/>
      <c r="CP1306" s="136">
        <f t="shared" si="1047"/>
        <v>0</v>
      </c>
      <c r="CQ1306" s="136">
        <f t="shared" si="1024"/>
        <v>0</v>
      </c>
      <c r="CR1306" s="136">
        <f t="shared" si="1048"/>
        <v>0</v>
      </c>
      <c r="CS1306" s="262"/>
      <c r="CT1306" s="262"/>
      <c r="CU1306" s="263"/>
      <c r="CV1306" s="167"/>
      <c r="CW1306" s="194"/>
      <c r="CX1306" s="194"/>
      <c r="CY1306" s="136">
        <f t="shared" si="1049"/>
        <v>0</v>
      </c>
      <c r="CZ1306" s="136">
        <f t="shared" si="1025"/>
        <v>0</v>
      </c>
      <c r="DA1306" s="136">
        <f t="shared" si="1050"/>
        <v>0</v>
      </c>
      <c r="DB1306" s="262"/>
      <c r="DC1306" s="262"/>
      <c r="DD1306" s="263"/>
    </row>
    <row r="1307" spans="1:108" x14ac:dyDescent="0.25">
      <c r="A1307" s="167"/>
      <c r="B1307" s="194"/>
      <c r="C1307" s="194"/>
      <c r="D1307" s="136">
        <f t="shared" si="1026"/>
        <v>0</v>
      </c>
      <c r="E1307" s="136">
        <f t="shared" si="1027"/>
        <v>0</v>
      </c>
      <c r="F1307" s="136">
        <f t="shared" si="1028"/>
        <v>0</v>
      </c>
      <c r="G1307" s="262"/>
      <c r="H1307" s="262"/>
      <c r="I1307" s="263"/>
      <c r="J1307" s="167"/>
      <c r="K1307" s="194"/>
      <c r="L1307" s="194"/>
      <c r="M1307" s="136">
        <f t="shared" si="1029"/>
        <v>0</v>
      </c>
      <c r="N1307" s="136">
        <f t="shared" si="1015"/>
        <v>0</v>
      </c>
      <c r="O1307" s="136">
        <f t="shared" si="1030"/>
        <v>0</v>
      </c>
      <c r="P1307" s="262"/>
      <c r="Q1307" s="262"/>
      <c r="R1307" s="263"/>
      <c r="S1307" s="167"/>
      <c r="T1307" s="194"/>
      <c r="U1307" s="194"/>
      <c r="V1307" s="136">
        <f t="shared" si="1031"/>
        <v>0</v>
      </c>
      <c r="W1307" s="136">
        <f t="shared" si="1016"/>
        <v>0</v>
      </c>
      <c r="X1307" s="136">
        <f t="shared" si="1032"/>
        <v>0</v>
      </c>
      <c r="Y1307" s="262"/>
      <c r="Z1307" s="262"/>
      <c r="AA1307" s="263"/>
      <c r="AB1307" s="167"/>
      <c r="AC1307" s="194"/>
      <c r="AD1307" s="194"/>
      <c r="AE1307" s="136">
        <f t="shared" si="1033"/>
        <v>0</v>
      </c>
      <c r="AF1307" s="136">
        <f t="shared" si="1017"/>
        <v>0</v>
      </c>
      <c r="AG1307" s="136">
        <f t="shared" si="1034"/>
        <v>0</v>
      </c>
      <c r="AH1307" s="262"/>
      <c r="AI1307" s="262"/>
      <c r="AJ1307" s="263"/>
      <c r="AK1307" s="167"/>
      <c r="AL1307" s="194"/>
      <c r="AM1307" s="194"/>
      <c r="AN1307" s="136">
        <f t="shared" si="1035"/>
        <v>0</v>
      </c>
      <c r="AO1307" s="136">
        <f t="shared" si="1018"/>
        <v>0</v>
      </c>
      <c r="AP1307" s="136">
        <f t="shared" si="1036"/>
        <v>0</v>
      </c>
      <c r="AQ1307" s="262"/>
      <c r="AR1307" s="262"/>
      <c r="AS1307" s="263"/>
      <c r="AT1307" s="167"/>
      <c r="AU1307" s="194"/>
      <c r="AV1307" s="194"/>
      <c r="AW1307" s="136">
        <f t="shared" si="1037"/>
        <v>0</v>
      </c>
      <c r="AX1307" s="136">
        <f t="shared" si="1019"/>
        <v>0</v>
      </c>
      <c r="AY1307" s="136">
        <f t="shared" si="1038"/>
        <v>0</v>
      </c>
      <c r="AZ1307" s="262"/>
      <c r="BA1307" s="262"/>
      <c r="BB1307" s="263"/>
      <c r="BC1307" s="167"/>
      <c r="BD1307" s="194"/>
      <c r="BE1307" s="194"/>
      <c r="BF1307" s="136">
        <f t="shared" si="1039"/>
        <v>0</v>
      </c>
      <c r="BG1307" s="136">
        <f t="shared" si="1020"/>
        <v>0</v>
      </c>
      <c r="BH1307" s="136">
        <f t="shared" si="1040"/>
        <v>0</v>
      </c>
      <c r="BI1307" s="262"/>
      <c r="BJ1307" s="262"/>
      <c r="BK1307" s="263"/>
      <c r="BL1307" s="167"/>
      <c r="BM1307" s="194"/>
      <c r="BN1307" s="194"/>
      <c r="BO1307" s="136">
        <f t="shared" si="1041"/>
        <v>0</v>
      </c>
      <c r="BP1307" s="136">
        <f t="shared" si="1021"/>
        <v>0</v>
      </c>
      <c r="BQ1307" s="136">
        <f t="shared" si="1042"/>
        <v>0</v>
      </c>
      <c r="BR1307" s="262"/>
      <c r="BS1307" s="262"/>
      <c r="BT1307" s="263"/>
      <c r="BU1307" s="167"/>
      <c r="BV1307" s="194"/>
      <c r="BW1307" s="194"/>
      <c r="BX1307" s="136">
        <f t="shared" si="1043"/>
        <v>0</v>
      </c>
      <c r="BY1307" s="136">
        <f t="shared" si="1022"/>
        <v>0</v>
      </c>
      <c r="BZ1307" s="136">
        <f t="shared" si="1044"/>
        <v>0</v>
      </c>
      <c r="CA1307" s="262"/>
      <c r="CB1307" s="262"/>
      <c r="CC1307" s="263"/>
      <c r="CD1307" s="167"/>
      <c r="CE1307" s="194"/>
      <c r="CF1307" s="194"/>
      <c r="CG1307" s="136">
        <f t="shared" si="1045"/>
        <v>0</v>
      </c>
      <c r="CH1307" s="136">
        <f t="shared" si="1023"/>
        <v>0</v>
      </c>
      <c r="CI1307" s="136">
        <f t="shared" si="1046"/>
        <v>0</v>
      </c>
      <c r="CJ1307" s="262"/>
      <c r="CK1307" s="262"/>
      <c r="CL1307" s="263"/>
      <c r="CM1307" s="167"/>
      <c r="CN1307" s="194"/>
      <c r="CO1307" s="194"/>
      <c r="CP1307" s="136">
        <f t="shared" si="1047"/>
        <v>0</v>
      </c>
      <c r="CQ1307" s="136">
        <f t="shared" si="1024"/>
        <v>0</v>
      </c>
      <c r="CR1307" s="136">
        <f t="shared" si="1048"/>
        <v>0</v>
      </c>
      <c r="CS1307" s="262"/>
      <c r="CT1307" s="262"/>
      <c r="CU1307" s="263"/>
      <c r="CV1307" s="167"/>
      <c r="CW1307" s="194"/>
      <c r="CX1307" s="194"/>
      <c r="CY1307" s="136">
        <f t="shared" si="1049"/>
        <v>0</v>
      </c>
      <c r="CZ1307" s="136">
        <f t="shared" si="1025"/>
        <v>0</v>
      </c>
      <c r="DA1307" s="136">
        <f t="shared" si="1050"/>
        <v>0</v>
      </c>
      <c r="DB1307" s="262"/>
      <c r="DC1307" s="262"/>
      <c r="DD1307" s="263"/>
    </row>
    <row r="1308" spans="1:108" x14ac:dyDescent="0.25">
      <c r="A1308" s="167"/>
      <c r="B1308" s="194"/>
      <c r="C1308" s="194"/>
      <c r="D1308" s="136">
        <f t="shared" si="1026"/>
        <v>0</v>
      </c>
      <c r="E1308" s="136">
        <f t="shared" si="1027"/>
        <v>0</v>
      </c>
      <c r="F1308" s="136">
        <f t="shared" si="1028"/>
        <v>0</v>
      </c>
      <c r="G1308" s="262"/>
      <c r="H1308" s="262"/>
      <c r="I1308" s="263"/>
      <c r="J1308" s="167"/>
      <c r="K1308" s="194"/>
      <c r="L1308" s="194"/>
      <c r="M1308" s="136">
        <f t="shared" si="1029"/>
        <v>0</v>
      </c>
      <c r="N1308" s="136">
        <f t="shared" si="1015"/>
        <v>0</v>
      </c>
      <c r="O1308" s="136">
        <f t="shared" si="1030"/>
        <v>0</v>
      </c>
      <c r="P1308" s="262"/>
      <c r="Q1308" s="262"/>
      <c r="R1308" s="263"/>
      <c r="S1308" s="167"/>
      <c r="T1308" s="194"/>
      <c r="U1308" s="194"/>
      <c r="V1308" s="136">
        <f t="shared" si="1031"/>
        <v>0</v>
      </c>
      <c r="W1308" s="136">
        <f t="shared" si="1016"/>
        <v>0</v>
      </c>
      <c r="X1308" s="136">
        <f t="shared" si="1032"/>
        <v>0</v>
      </c>
      <c r="Y1308" s="262"/>
      <c r="Z1308" s="262"/>
      <c r="AA1308" s="263"/>
      <c r="AB1308" s="167"/>
      <c r="AC1308" s="194"/>
      <c r="AD1308" s="194"/>
      <c r="AE1308" s="136">
        <f t="shared" si="1033"/>
        <v>0</v>
      </c>
      <c r="AF1308" s="136">
        <f t="shared" si="1017"/>
        <v>0</v>
      </c>
      <c r="AG1308" s="136">
        <f t="shared" si="1034"/>
        <v>0</v>
      </c>
      <c r="AH1308" s="262"/>
      <c r="AI1308" s="262"/>
      <c r="AJ1308" s="263"/>
      <c r="AK1308" s="167"/>
      <c r="AL1308" s="194"/>
      <c r="AM1308" s="194"/>
      <c r="AN1308" s="136">
        <f t="shared" si="1035"/>
        <v>0</v>
      </c>
      <c r="AO1308" s="136">
        <f t="shared" si="1018"/>
        <v>0</v>
      </c>
      <c r="AP1308" s="136">
        <f t="shared" si="1036"/>
        <v>0</v>
      </c>
      <c r="AQ1308" s="262"/>
      <c r="AR1308" s="262"/>
      <c r="AS1308" s="263"/>
      <c r="AT1308" s="167"/>
      <c r="AU1308" s="194"/>
      <c r="AV1308" s="194"/>
      <c r="AW1308" s="136">
        <f t="shared" si="1037"/>
        <v>0</v>
      </c>
      <c r="AX1308" s="136">
        <f t="shared" si="1019"/>
        <v>0</v>
      </c>
      <c r="AY1308" s="136">
        <f t="shared" si="1038"/>
        <v>0</v>
      </c>
      <c r="AZ1308" s="262"/>
      <c r="BA1308" s="262"/>
      <c r="BB1308" s="263"/>
      <c r="BC1308" s="167"/>
      <c r="BD1308" s="194"/>
      <c r="BE1308" s="194"/>
      <c r="BF1308" s="136">
        <f t="shared" si="1039"/>
        <v>0</v>
      </c>
      <c r="BG1308" s="136">
        <f t="shared" si="1020"/>
        <v>0</v>
      </c>
      <c r="BH1308" s="136">
        <f t="shared" si="1040"/>
        <v>0</v>
      </c>
      <c r="BI1308" s="262"/>
      <c r="BJ1308" s="262"/>
      <c r="BK1308" s="263"/>
      <c r="BL1308" s="167"/>
      <c r="BM1308" s="194"/>
      <c r="BN1308" s="194"/>
      <c r="BO1308" s="136">
        <f t="shared" si="1041"/>
        <v>0</v>
      </c>
      <c r="BP1308" s="136">
        <f t="shared" si="1021"/>
        <v>0</v>
      </c>
      <c r="BQ1308" s="136">
        <f t="shared" si="1042"/>
        <v>0</v>
      </c>
      <c r="BR1308" s="262"/>
      <c r="BS1308" s="262"/>
      <c r="BT1308" s="263"/>
      <c r="BU1308" s="167"/>
      <c r="BV1308" s="194"/>
      <c r="BW1308" s="194"/>
      <c r="BX1308" s="136">
        <f t="shared" si="1043"/>
        <v>0</v>
      </c>
      <c r="BY1308" s="136">
        <f t="shared" si="1022"/>
        <v>0</v>
      </c>
      <c r="BZ1308" s="136">
        <f t="shared" si="1044"/>
        <v>0</v>
      </c>
      <c r="CA1308" s="262"/>
      <c r="CB1308" s="262"/>
      <c r="CC1308" s="263"/>
      <c r="CD1308" s="167"/>
      <c r="CE1308" s="194"/>
      <c r="CF1308" s="194"/>
      <c r="CG1308" s="136">
        <f t="shared" si="1045"/>
        <v>0</v>
      </c>
      <c r="CH1308" s="136">
        <f t="shared" si="1023"/>
        <v>0</v>
      </c>
      <c r="CI1308" s="136">
        <f t="shared" si="1046"/>
        <v>0</v>
      </c>
      <c r="CJ1308" s="262"/>
      <c r="CK1308" s="262"/>
      <c r="CL1308" s="263"/>
      <c r="CM1308" s="167"/>
      <c r="CN1308" s="194"/>
      <c r="CO1308" s="194"/>
      <c r="CP1308" s="136">
        <f t="shared" si="1047"/>
        <v>0</v>
      </c>
      <c r="CQ1308" s="136">
        <f t="shared" si="1024"/>
        <v>0</v>
      </c>
      <c r="CR1308" s="136">
        <f t="shared" si="1048"/>
        <v>0</v>
      </c>
      <c r="CS1308" s="262"/>
      <c r="CT1308" s="262"/>
      <c r="CU1308" s="263"/>
      <c r="CV1308" s="167"/>
      <c r="CW1308" s="194"/>
      <c r="CX1308" s="194"/>
      <c r="CY1308" s="136">
        <f t="shared" si="1049"/>
        <v>0</v>
      </c>
      <c r="CZ1308" s="136">
        <f t="shared" si="1025"/>
        <v>0</v>
      </c>
      <c r="DA1308" s="136">
        <f t="shared" si="1050"/>
        <v>0</v>
      </c>
      <c r="DB1308" s="262"/>
      <c r="DC1308" s="262"/>
      <c r="DD1308" s="263"/>
    </row>
    <row r="1309" spans="1:108" x14ac:dyDescent="0.25">
      <c r="A1309" s="167"/>
      <c r="B1309" s="194"/>
      <c r="C1309" s="194"/>
      <c r="D1309" s="136">
        <f t="shared" si="1026"/>
        <v>0</v>
      </c>
      <c r="E1309" s="136">
        <f t="shared" si="1027"/>
        <v>0</v>
      </c>
      <c r="F1309" s="136">
        <f t="shared" si="1028"/>
        <v>0</v>
      </c>
      <c r="G1309" s="262"/>
      <c r="H1309" s="262"/>
      <c r="I1309" s="263"/>
      <c r="J1309" s="167"/>
      <c r="K1309" s="194"/>
      <c r="L1309" s="194"/>
      <c r="M1309" s="136">
        <f t="shared" si="1029"/>
        <v>0</v>
      </c>
      <c r="N1309" s="136">
        <f t="shared" si="1015"/>
        <v>0</v>
      </c>
      <c r="O1309" s="136">
        <f t="shared" si="1030"/>
        <v>0</v>
      </c>
      <c r="P1309" s="262"/>
      <c r="Q1309" s="262"/>
      <c r="R1309" s="263"/>
      <c r="S1309" s="167"/>
      <c r="T1309" s="194"/>
      <c r="U1309" s="194"/>
      <c r="V1309" s="136">
        <f t="shared" si="1031"/>
        <v>0</v>
      </c>
      <c r="W1309" s="136">
        <f t="shared" si="1016"/>
        <v>0</v>
      </c>
      <c r="X1309" s="136">
        <f t="shared" si="1032"/>
        <v>0</v>
      </c>
      <c r="Y1309" s="262"/>
      <c r="Z1309" s="262"/>
      <c r="AA1309" s="263"/>
      <c r="AB1309" s="167"/>
      <c r="AC1309" s="194"/>
      <c r="AD1309" s="194"/>
      <c r="AE1309" s="136">
        <f t="shared" si="1033"/>
        <v>0</v>
      </c>
      <c r="AF1309" s="136">
        <f t="shared" si="1017"/>
        <v>0</v>
      </c>
      <c r="AG1309" s="136">
        <f t="shared" si="1034"/>
        <v>0</v>
      </c>
      <c r="AH1309" s="262"/>
      <c r="AI1309" s="262"/>
      <c r="AJ1309" s="263"/>
      <c r="AK1309" s="167"/>
      <c r="AL1309" s="194"/>
      <c r="AM1309" s="194"/>
      <c r="AN1309" s="136">
        <f t="shared" si="1035"/>
        <v>0</v>
      </c>
      <c r="AO1309" s="136">
        <f t="shared" si="1018"/>
        <v>0</v>
      </c>
      <c r="AP1309" s="136">
        <f t="shared" si="1036"/>
        <v>0</v>
      </c>
      <c r="AQ1309" s="262"/>
      <c r="AR1309" s="262"/>
      <c r="AS1309" s="263"/>
      <c r="AT1309" s="167"/>
      <c r="AU1309" s="194"/>
      <c r="AV1309" s="194"/>
      <c r="AW1309" s="136">
        <f t="shared" si="1037"/>
        <v>0</v>
      </c>
      <c r="AX1309" s="136">
        <f t="shared" si="1019"/>
        <v>0</v>
      </c>
      <c r="AY1309" s="136">
        <f t="shared" si="1038"/>
        <v>0</v>
      </c>
      <c r="AZ1309" s="262"/>
      <c r="BA1309" s="262"/>
      <c r="BB1309" s="263"/>
      <c r="BC1309" s="167"/>
      <c r="BD1309" s="194"/>
      <c r="BE1309" s="194"/>
      <c r="BF1309" s="136">
        <f t="shared" si="1039"/>
        <v>0</v>
      </c>
      <c r="BG1309" s="136">
        <f t="shared" si="1020"/>
        <v>0</v>
      </c>
      <c r="BH1309" s="136">
        <f t="shared" si="1040"/>
        <v>0</v>
      </c>
      <c r="BI1309" s="262"/>
      <c r="BJ1309" s="262"/>
      <c r="BK1309" s="263"/>
      <c r="BL1309" s="167"/>
      <c r="BM1309" s="194"/>
      <c r="BN1309" s="194"/>
      <c r="BO1309" s="136">
        <f t="shared" si="1041"/>
        <v>0</v>
      </c>
      <c r="BP1309" s="136">
        <f t="shared" si="1021"/>
        <v>0</v>
      </c>
      <c r="BQ1309" s="136">
        <f t="shared" si="1042"/>
        <v>0</v>
      </c>
      <c r="BR1309" s="262"/>
      <c r="BS1309" s="262"/>
      <c r="BT1309" s="263"/>
      <c r="BU1309" s="167"/>
      <c r="BV1309" s="194"/>
      <c r="BW1309" s="194"/>
      <c r="BX1309" s="136">
        <f t="shared" si="1043"/>
        <v>0</v>
      </c>
      <c r="BY1309" s="136">
        <f t="shared" si="1022"/>
        <v>0</v>
      </c>
      <c r="BZ1309" s="136">
        <f t="shared" si="1044"/>
        <v>0</v>
      </c>
      <c r="CA1309" s="262"/>
      <c r="CB1309" s="262"/>
      <c r="CC1309" s="263"/>
      <c r="CD1309" s="167"/>
      <c r="CE1309" s="194"/>
      <c r="CF1309" s="194"/>
      <c r="CG1309" s="136">
        <f t="shared" si="1045"/>
        <v>0</v>
      </c>
      <c r="CH1309" s="136">
        <f t="shared" si="1023"/>
        <v>0</v>
      </c>
      <c r="CI1309" s="136">
        <f t="shared" si="1046"/>
        <v>0</v>
      </c>
      <c r="CJ1309" s="262"/>
      <c r="CK1309" s="262"/>
      <c r="CL1309" s="263"/>
      <c r="CM1309" s="167"/>
      <c r="CN1309" s="194"/>
      <c r="CO1309" s="194"/>
      <c r="CP1309" s="136">
        <f t="shared" si="1047"/>
        <v>0</v>
      </c>
      <c r="CQ1309" s="136">
        <f t="shared" si="1024"/>
        <v>0</v>
      </c>
      <c r="CR1309" s="136">
        <f t="shared" si="1048"/>
        <v>0</v>
      </c>
      <c r="CS1309" s="262"/>
      <c r="CT1309" s="262"/>
      <c r="CU1309" s="263"/>
      <c r="CV1309" s="167"/>
      <c r="CW1309" s="194"/>
      <c r="CX1309" s="194"/>
      <c r="CY1309" s="136">
        <f t="shared" si="1049"/>
        <v>0</v>
      </c>
      <c r="CZ1309" s="136">
        <f t="shared" si="1025"/>
        <v>0</v>
      </c>
      <c r="DA1309" s="136">
        <f t="shared" si="1050"/>
        <v>0</v>
      </c>
      <c r="DB1309" s="262"/>
      <c r="DC1309" s="262"/>
      <c r="DD1309" s="263"/>
    </row>
    <row r="1310" spans="1:108" x14ac:dyDescent="0.25">
      <c r="A1310" s="167"/>
      <c r="B1310" s="194"/>
      <c r="C1310" s="194"/>
      <c r="D1310" s="136">
        <f t="shared" si="1026"/>
        <v>0</v>
      </c>
      <c r="E1310" s="136">
        <f t="shared" si="1027"/>
        <v>0</v>
      </c>
      <c r="F1310" s="136">
        <f t="shared" si="1028"/>
        <v>0</v>
      </c>
      <c r="G1310" s="262"/>
      <c r="H1310" s="262"/>
      <c r="I1310" s="263"/>
      <c r="J1310" s="167"/>
      <c r="K1310" s="194"/>
      <c r="L1310" s="194"/>
      <c r="M1310" s="136">
        <f t="shared" si="1029"/>
        <v>0</v>
      </c>
      <c r="N1310" s="136">
        <f t="shared" si="1015"/>
        <v>0</v>
      </c>
      <c r="O1310" s="136">
        <f t="shared" si="1030"/>
        <v>0</v>
      </c>
      <c r="P1310" s="262"/>
      <c r="Q1310" s="262"/>
      <c r="R1310" s="263"/>
      <c r="S1310" s="167"/>
      <c r="T1310" s="194"/>
      <c r="U1310" s="194"/>
      <c r="V1310" s="136">
        <f t="shared" si="1031"/>
        <v>0</v>
      </c>
      <c r="W1310" s="136">
        <f t="shared" si="1016"/>
        <v>0</v>
      </c>
      <c r="X1310" s="136">
        <f t="shared" si="1032"/>
        <v>0</v>
      </c>
      <c r="Y1310" s="262"/>
      <c r="Z1310" s="262"/>
      <c r="AA1310" s="263"/>
      <c r="AB1310" s="167"/>
      <c r="AC1310" s="194"/>
      <c r="AD1310" s="194"/>
      <c r="AE1310" s="136">
        <f t="shared" si="1033"/>
        <v>0</v>
      </c>
      <c r="AF1310" s="136">
        <f t="shared" si="1017"/>
        <v>0</v>
      </c>
      <c r="AG1310" s="136">
        <f t="shared" si="1034"/>
        <v>0</v>
      </c>
      <c r="AH1310" s="262"/>
      <c r="AI1310" s="262"/>
      <c r="AJ1310" s="263"/>
      <c r="AK1310" s="167"/>
      <c r="AL1310" s="194"/>
      <c r="AM1310" s="194"/>
      <c r="AN1310" s="136">
        <f t="shared" si="1035"/>
        <v>0</v>
      </c>
      <c r="AO1310" s="136">
        <f t="shared" si="1018"/>
        <v>0</v>
      </c>
      <c r="AP1310" s="136">
        <f t="shared" si="1036"/>
        <v>0</v>
      </c>
      <c r="AQ1310" s="262"/>
      <c r="AR1310" s="262"/>
      <c r="AS1310" s="263"/>
      <c r="AT1310" s="167"/>
      <c r="AU1310" s="194"/>
      <c r="AV1310" s="194"/>
      <c r="AW1310" s="136">
        <f t="shared" si="1037"/>
        <v>0</v>
      </c>
      <c r="AX1310" s="136">
        <f t="shared" si="1019"/>
        <v>0</v>
      </c>
      <c r="AY1310" s="136">
        <f t="shared" si="1038"/>
        <v>0</v>
      </c>
      <c r="AZ1310" s="262"/>
      <c r="BA1310" s="262"/>
      <c r="BB1310" s="263"/>
      <c r="BC1310" s="167"/>
      <c r="BD1310" s="194"/>
      <c r="BE1310" s="194"/>
      <c r="BF1310" s="136">
        <f t="shared" si="1039"/>
        <v>0</v>
      </c>
      <c r="BG1310" s="136">
        <f t="shared" si="1020"/>
        <v>0</v>
      </c>
      <c r="BH1310" s="136">
        <f t="shared" si="1040"/>
        <v>0</v>
      </c>
      <c r="BI1310" s="262"/>
      <c r="BJ1310" s="262"/>
      <c r="BK1310" s="263"/>
      <c r="BL1310" s="167"/>
      <c r="BM1310" s="194"/>
      <c r="BN1310" s="194"/>
      <c r="BO1310" s="136">
        <f t="shared" si="1041"/>
        <v>0</v>
      </c>
      <c r="BP1310" s="136">
        <f t="shared" si="1021"/>
        <v>0</v>
      </c>
      <c r="BQ1310" s="136">
        <f t="shared" si="1042"/>
        <v>0</v>
      </c>
      <c r="BR1310" s="262"/>
      <c r="BS1310" s="262"/>
      <c r="BT1310" s="263"/>
      <c r="BU1310" s="167"/>
      <c r="BV1310" s="194"/>
      <c r="BW1310" s="194"/>
      <c r="BX1310" s="136">
        <f t="shared" si="1043"/>
        <v>0</v>
      </c>
      <c r="BY1310" s="136">
        <f t="shared" si="1022"/>
        <v>0</v>
      </c>
      <c r="BZ1310" s="136">
        <f t="shared" si="1044"/>
        <v>0</v>
      </c>
      <c r="CA1310" s="262"/>
      <c r="CB1310" s="262"/>
      <c r="CC1310" s="263"/>
      <c r="CD1310" s="167"/>
      <c r="CE1310" s="194"/>
      <c r="CF1310" s="194"/>
      <c r="CG1310" s="136">
        <f t="shared" si="1045"/>
        <v>0</v>
      </c>
      <c r="CH1310" s="136">
        <f t="shared" si="1023"/>
        <v>0</v>
      </c>
      <c r="CI1310" s="136">
        <f t="shared" si="1046"/>
        <v>0</v>
      </c>
      <c r="CJ1310" s="262"/>
      <c r="CK1310" s="262"/>
      <c r="CL1310" s="263"/>
      <c r="CM1310" s="167"/>
      <c r="CN1310" s="194"/>
      <c r="CO1310" s="194"/>
      <c r="CP1310" s="136">
        <f t="shared" si="1047"/>
        <v>0</v>
      </c>
      <c r="CQ1310" s="136">
        <f t="shared" si="1024"/>
        <v>0</v>
      </c>
      <c r="CR1310" s="136">
        <f t="shared" si="1048"/>
        <v>0</v>
      </c>
      <c r="CS1310" s="262"/>
      <c r="CT1310" s="262"/>
      <c r="CU1310" s="263"/>
      <c r="CV1310" s="167"/>
      <c r="CW1310" s="194"/>
      <c r="CX1310" s="194"/>
      <c r="CY1310" s="136">
        <f t="shared" si="1049"/>
        <v>0</v>
      </c>
      <c r="CZ1310" s="136">
        <f t="shared" si="1025"/>
        <v>0</v>
      </c>
      <c r="DA1310" s="136">
        <f t="shared" si="1050"/>
        <v>0</v>
      </c>
      <c r="DB1310" s="262"/>
      <c r="DC1310" s="262"/>
      <c r="DD1310" s="263"/>
    </row>
    <row r="1311" spans="1:108" x14ac:dyDescent="0.25">
      <c r="A1311" s="167"/>
      <c r="B1311" s="194"/>
      <c r="C1311" s="194"/>
      <c r="D1311" s="136">
        <f t="shared" si="1026"/>
        <v>0</v>
      </c>
      <c r="E1311" s="136">
        <f t="shared" si="1027"/>
        <v>0</v>
      </c>
      <c r="F1311" s="136">
        <f t="shared" si="1028"/>
        <v>0</v>
      </c>
      <c r="G1311" s="262"/>
      <c r="H1311" s="262"/>
      <c r="I1311" s="263"/>
      <c r="J1311" s="167"/>
      <c r="K1311" s="194"/>
      <c r="L1311" s="194"/>
      <c r="M1311" s="136">
        <f t="shared" si="1029"/>
        <v>0</v>
      </c>
      <c r="N1311" s="136">
        <f t="shared" si="1015"/>
        <v>0</v>
      </c>
      <c r="O1311" s="136">
        <f t="shared" si="1030"/>
        <v>0</v>
      </c>
      <c r="P1311" s="262"/>
      <c r="Q1311" s="262"/>
      <c r="R1311" s="263"/>
      <c r="S1311" s="167"/>
      <c r="T1311" s="194"/>
      <c r="U1311" s="194"/>
      <c r="V1311" s="136">
        <f t="shared" si="1031"/>
        <v>0</v>
      </c>
      <c r="W1311" s="136">
        <f t="shared" si="1016"/>
        <v>0</v>
      </c>
      <c r="X1311" s="136">
        <f t="shared" si="1032"/>
        <v>0</v>
      </c>
      <c r="Y1311" s="262"/>
      <c r="Z1311" s="262"/>
      <c r="AA1311" s="263"/>
      <c r="AB1311" s="167"/>
      <c r="AC1311" s="194"/>
      <c r="AD1311" s="194"/>
      <c r="AE1311" s="136">
        <f t="shared" si="1033"/>
        <v>0</v>
      </c>
      <c r="AF1311" s="136">
        <f t="shared" si="1017"/>
        <v>0</v>
      </c>
      <c r="AG1311" s="136">
        <f t="shared" si="1034"/>
        <v>0</v>
      </c>
      <c r="AH1311" s="262"/>
      <c r="AI1311" s="262"/>
      <c r="AJ1311" s="263"/>
      <c r="AK1311" s="167"/>
      <c r="AL1311" s="194"/>
      <c r="AM1311" s="194"/>
      <c r="AN1311" s="136">
        <f t="shared" si="1035"/>
        <v>0</v>
      </c>
      <c r="AO1311" s="136">
        <f t="shared" si="1018"/>
        <v>0</v>
      </c>
      <c r="AP1311" s="136">
        <f t="shared" si="1036"/>
        <v>0</v>
      </c>
      <c r="AQ1311" s="262"/>
      <c r="AR1311" s="262"/>
      <c r="AS1311" s="263"/>
      <c r="AT1311" s="167"/>
      <c r="AU1311" s="194"/>
      <c r="AV1311" s="194"/>
      <c r="AW1311" s="136">
        <f t="shared" si="1037"/>
        <v>0</v>
      </c>
      <c r="AX1311" s="136">
        <f t="shared" si="1019"/>
        <v>0</v>
      </c>
      <c r="AY1311" s="136">
        <f t="shared" si="1038"/>
        <v>0</v>
      </c>
      <c r="AZ1311" s="262"/>
      <c r="BA1311" s="262"/>
      <c r="BB1311" s="263"/>
      <c r="BC1311" s="167"/>
      <c r="BD1311" s="194"/>
      <c r="BE1311" s="194"/>
      <c r="BF1311" s="136">
        <f t="shared" si="1039"/>
        <v>0</v>
      </c>
      <c r="BG1311" s="136">
        <f t="shared" si="1020"/>
        <v>0</v>
      </c>
      <c r="BH1311" s="136">
        <f t="shared" si="1040"/>
        <v>0</v>
      </c>
      <c r="BI1311" s="262"/>
      <c r="BJ1311" s="262"/>
      <c r="BK1311" s="263"/>
      <c r="BL1311" s="167"/>
      <c r="BM1311" s="194"/>
      <c r="BN1311" s="194"/>
      <c r="BO1311" s="136">
        <f t="shared" si="1041"/>
        <v>0</v>
      </c>
      <c r="BP1311" s="136">
        <f t="shared" si="1021"/>
        <v>0</v>
      </c>
      <c r="BQ1311" s="136">
        <f t="shared" si="1042"/>
        <v>0</v>
      </c>
      <c r="BR1311" s="262"/>
      <c r="BS1311" s="262"/>
      <c r="BT1311" s="263"/>
      <c r="BU1311" s="167"/>
      <c r="BV1311" s="194"/>
      <c r="BW1311" s="194"/>
      <c r="BX1311" s="136">
        <f t="shared" si="1043"/>
        <v>0</v>
      </c>
      <c r="BY1311" s="136">
        <f t="shared" si="1022"/>
        <v>0</v>
      </c>
      <c r="BZ1311" s="136">
        <f t="shared" si="1044"/>
        <v>0</v>
      </c>
      <c r="CA1311" s="262"/>
      <c r="CB1311" s="262"/>
      <c r="CC1311" s="263"/>
      <c r="CD1311" s="167"/>
      <c r="CE1311" s="194"/>
      <c r="CF1311" s="194"/>
      <c r="CG1311" s="136">
        <f t="shared" si="1045"/>
        <v>0</v>
      </c>
      <c r="CH1311" s="136">
        <f t="shared" si="1023"/>
        <v>0</v>
      </c>
      <c r="CI1311" s="136">
        <f t="shared" si="1046"/>
        <v>0</v>
      </c>
      <c r="CJ1311" s="262"/>
      <c r="CK1311" s="262"/>
      <c r="CL1311" s="263"/>
      <c r="CM1311" s="167"/>
      <c r="CN1311" s="194"/>
      <c r="CO1311" s="194"/>
      <c r="CP1311" s="136">
        <f t="shared" si="1047"/>
        <v>0</v>
      </c>
      <c r="CQ1311" s="136">
        <f t="shared" si="1024"/>
        <v>0</v>
      </c>
      <c r="CR1311" s="136">
        <f t="shared" si="1048"/>
        <v>0</v>
      </c>
      <c r="CS1311" s="262"/>
      <c r="CT1311" s="262"/>
      <c r="CU1311" s="263"/>
      <c r="CV1311" s="167"/>
      <c r="CW1311" s="194"/>
      <c r="CX1311" s="194"/>
      <c r="CY1311" s="136">
        <f t="shared" si="1049"/>
        <v>0</v>
      </c>
      <c r="CZ1311" s="136">
        <f t="shared" si="1025"/>
        <v>0</v>
      </c>
      <c r="DA1311" s="136">
        <f t="shared" si="1050"/>
        <v>0</v>
      </c>
      <c r="DB1311" s="262"/>
      <c r="DC1311" s="262"/>
      <c r="DD1311" s="263"/>
    </row>
    <row r="1312" spans="1:108" x14ac:dyDescent="0.25">
      <c r="A1312" s="167"/>
      <c r="B1312" s="194"/>
      <c r="C1312" s="194"/>
      <c r="D1312" s="136">
        <f t="shared" si="1026"/>
        <v>0</v>
      </c>
      <c r="E1312" s="136">
        <f t="shared" si="1027"/>
        <v>0</v>
      </c>
      <c r="F1312" s="136">
        <f t="shared" si="1028"/>
        <v>0</v>
      </c>
      <c r="G1312" s="262"/>
      <c r="H1312" s="262"/>
      <c r="I1312" s="263"/>
      <c r="J1312" s="167"/>
      <c r="K1312" s="194"/>
      <c r="L1312" s="194"/>
      <c r="M1312" s="136">
        <f t="shared" si="1029"/>
        <v>0</v>
      </c>
      <c r="N1312" s="136">
        <f t="shared" si="1015"/>
        <v>0</v>
      </c>
      <c r="O1312" s="136">
        <f t="shared" si="1030"/>
        <v>0</v>
      </c>
      <c r="P1312" s="262"/>
      <c r="Q1312" s="262"/>
      <c r="R1312" s="263"/>
      <c r="S1312" s="167"/>
      <c r="T1312" s="194"/>
      <c r="U1312" s="194"/>
      <c r="V1312" s="136">
        <f t="shared" si="1031"/>
        <v>0</v>
      </c>
      <c r="W1312" s="136">
        <f t="shared" si="1016"/>
        <v>0</v>
      </c>
      <c r="X1312" s="136">
        <f t="shared" si="1032"/>
        <v>0</v>
      </c>
      <c r="Y1312" s="262"/>
      <c r="Z1312" s="262"/>
      <c r="AA1312" s="263"/>
      <c r="AB1312" s="167"/>
      <c r="AC1312" s="194"/>
      <c r="AD1312" s="194"/>
      <c r="AE1312" s="136">
        <f t="shared" si="1033"/>
        <v>0</v>
      </c>
      <c r="AF1312" s="136">
        <f t="shared" si="1017"/>
        <v>0</v>
      </c>
      <c r="AG1312" s="136">
        <f t="shared" si="1034"/>
        <v>0</v>
      </c>
      <c r="AH1312" s="262"/>
      <c r="AI1312" s="262"/>
      <c r="AJ1312" s="263"/>
      <c r="AK1312" s="167"/>
      <c r="AL1312" s="194"/>
      <c r="AM1312" s="194"/>
      <c r="AN1312" s="136">
        <f t="shared" si="1035"/>
        <v>0</v>
      </c>
      <c r="AO1312" s="136">
        <f t="shared" si="1018"/>
        <v>0</v>
      </c>
      <c r="AP1312" s="136">
        <f t="shared" si="1036"/>
        <v>0</v>
      </c>
      <c r="AQ1312" s="262"/>
      <c r="AR1312" s="262"/>
      <c r="AS1312" s="263"/>
      <c r="AT1312" s="167"/>
      <c r="AU1312" s="194"/>
      <c r="AV1312" s="194"/>
      <c r="AW1312" s="136">
        <f t="shared" si="1037"/>
        <v>0</v>
      </c>
      <c r="AX1312" s="136">
        <f t="shared" si="1019"/>
        <v>0</v>
      </c>
      <c r="AY1312" s="136">
        <f t="shared" si="1038"/>
        <v>0</v>
      </c>
      <c r="AZ1312" s="262"/>
      <c r="BA1312" s="262"/>
      <c r="BB1312" s="263"/>
      <c r="BC1312" s="167"/>
      <c r="BD1312" s="194"/>
      <c r="BE1312" s="194"/>
      <c r="BF1312" s="136">
        <f t="shared" si="1039"/>
        <v>0</v>
      </c>
      <c r="BG1312" s="136">
        <f t="shared" si="1020"/>
        <v>0</v>
      </c>
      <c r="BH1312" s="136">
        <f t="shared" si="1040"/>
        <v>0</v>
      </c>
      <c r="BI1312" s="262"/>
      <c r="BJ1312" s="262"/>
      <c r="BK1312" s="263"/>
      <c r="BL1312" s="167"/>
      <c r="BM1312" s="194"/>
      <c r="BN1312" s="194"/>
      <c r="BO1312" s="136">
        <f t="shared" si="1041"/>
        <v>0</v>
      </c>
      <c r="BP1312" s="136">
        <f t="shared" si="1021"/>
        <v>0</v>
      </c>
      <c r="BQ1312" s="136">
        <f t="shared" si="1042"/>
        <v>0</v>
      </c>
      <c r="BR1312" s="262"/>
      <c r="BS1312" s="262"/>
      <c r="BT1312" s="263"/>
      <c r="BU1312" s="167"/>
      <c r="BV1312" s="194"/>
      <c r="BW1312" s="194"/>
      <c r="BX1312" s="136">
        <f t="shared" si="1043"/>
        <v>0</v>
      </c>
      <c r="BY1312" s="136">
        <f t="shared" si="1022"/>
        <v>0</v>
      </c>
      <c r="BZ1312" s="136">
        <f t="shared" si="1044"/>
        <v>0</v>
      </c>
      <c r="CA1312" s="262"/>
      <c r="CB1312" s="262"/>
      <c r="CC1312" s="263"/>
      <c r="CD1312" s="167"/>
      <c r="CE1312" s="194"/>
      <c r="CF1312" s="194"/>
      <c r="CG1312" s="136">
        <f t="shared" si="1045"/>
        <v>0</v>
      </c>
      <c r="CH1312" s="136">
        <f t="shared" si="1023"/>
        <v>0</v>
      </c>
      <c r="CI1312" s="136">
        <f t="shared" si="1046"/>
        <v>0</v>
      </c>
      <c r="CJ1312" s="262"/>
      <c r="CK1312" s="262"/>
      <c r="CL1312" s="263"/>
      <c r="CM1312" s="167"/>
      <c r="CN1312" s="194"/>
      <c r="CO1312" s="194"/>
      <c r="CP1312" s="136">
        <f t="shared" si="1047"/>
        <v>0</v>
      </c>
      <c r="CQ1312" s="136">
        <f t="shared" si="1024"/>
        <v>0</v>
      </c>
      <c r="CR1312" s="136">
        <f t="shared" si="1048"/>
        <v>0</v>
      </c>
      <c r="CS1312" s="262"/>
      <c r="CT1312" s="262"/>
      <c r="CU1312" s="263"/>
      <c r="CV1312" s="167"/>
      <c r="CW1312" s="194"/>
      <c r="CX1312" s="194"/>
      <c r="CY1312" s="136">
        <f t="shared" si="1049"/>
        <v>0</v>
      </c>
      <c r="CZ1312" s="136">
        <f t="shared" si="1025"/>
        <v>0</v>
      </c>
      <c r="DA1312" s="136">
        <f t="shared" si="1050"/>
        <v>0</v>
      </c>
      <c r="DB1312" s="262"/>
      <c r="DC1312" s="262"/>
      <c r="DD1312" s="263"/>
    </row>
    <row r="1313" spans="1:108" x14ac:dyDescent="0.25">
      <c r="A1313" s="167"/>
      <c r="B1313" s="194"/>
      <c r="C1313" s="194"/>
      <c r="D1313" s="136">
        <f t="shared" si="1026"/>
        <v>0</v>
      </c>
      <c r="E1313" s="136">
        <f t="shared" si="1027"/>
        <v>0</v>
      </c>
      <c r="F1313" s="136">
        <f t="shared" si="1028"/>
        <v>0</v>
      </c>
      <c r="G1313" s="262"/>
      <c r="H1313" s="262"/>
      <c r="I1313" s="263"/>
      <c r="J1313" s="167"/>
      <c r="K1313" s="194"/>
      <c r="L1313" s="194"/>
      <c r="M1313" s="136">
        <f t="shared" si="1029"/>
        <v>0</v>
      </c>
      <c r="N1313" s="136">
        <f t="shared" si="1015"/>
        <v>0</v>
      </c>
      <c r="O1313" s="136">
        <f t="shared" si="1030"/>
        <v>0</v>
      </c>
      <c r="P1313" s="262"/>
      <c r="Q1313" s="262"/>
      <c r="R1313" s="263"/>
      <c r="S1313" s="167"/>
      <c r="T1313" s="194"/>
      <c r="U1313" s="194"/>
      <c r="V1313" s="136">
        <f t="shared" si="1031"/>
        <v>0</v>
      </c>
      <c r="W1313" s="136">
        <f t="shared" si="1016"/>
        <v>0</v>
      </c>
      <c r="X1313" s="136">
        <f t="shared" si="1032"/>
        <v>0</v>
      </c>
      <c r="Y1313" s="262"/>
      <c r="Z1313" s="262"/>
      <c r="AA1313" s="263"/>
      <c r="AB1313" s="167"/>
      <c r="AC1313" s="194"/>
      <c r="AD1313" s="194"/>
      <c r="AE1313" s="136">
        <f t="shared" si="1033"/>
        <v>0</v>
      </c>
      <c r="AF1313" s="136">
        <f t="shared" si="1017"/>
        <v>0</v>
      </c>
      <c r="AG1313" s="136">
        <f t="shared" si="1034"/>
        <v>0</v>
      </c>
      <c r="AH1313" s="262"/>
      <c r="AI1313" s="262"/>
      <c r="AJ1313" s="263"/>
      <c r="AK1313" s="167"/>
      <c r="AL1313" s="194"/>
      <c r="AM1313" s="194"/>
      <c r="AN1313" s="136">
        <f t="shared" si="1035"/>
        <v>0</v>
      </c>
      <c r="AO1313" s="136">
        <f t="shared" si="1018"/>
        <v>0</v>
      </c>
      <c r="AP1313" s="136">
        <f t="shared" si="1036"/>
        <v>0</v>
      </c>
      <c r="AQ1313" s="262"/>
      <c r="AR1313" s="262"/>
      <c r="AS1313" s="263"/>
      <c r="AT1313" s="167"/>
      <c r="AU1313" s="194"/>
      <c r="AV1313" s="194"/>
      <c r="AW1313" s="136">
        <f t="shared" si="1037"/>
        <v>0</v>
      </c>
      <c r="AX1313" s="136">
        <f t="shared" si="1019"/>
        <v>0</v>
      </c>
      <c r="AY1313" s="136">
        <f t="shared" si="1038"/>
        <v>0</v>
      </c>
      <c r="AZ1313" s="262"/>
      <c r="BA1313" s="262"/>
      <c r="BB1313" s="263"/>
      <c r="BC1313" s="167"/>
      <c r="BD1313" s="194"/>
      <c r="BE1313" s="194"/>
      <c r="BF1313" s="136">
        <f t="shared" si="1039"/>
        <v>0</v>
      </c>
      <c r="BG1313" s="136">
        <f t="shared" si="1020"/>
        <v>0</v>
      </c>
      <c r="BH1313" s="136">
        <f t="shared" si="1040"/>
        <v>0</v>
      </c>
      <c r="BI1313" s="262"/>
      <c r="BJ1313" s="262"/>
      <c r="BK1313" s="263"/>
      <c r="BL1313" s="167"/>
      <c r="BM1313" s="194"/>
      <c r="BN1313" s="194"/>
      <c r="BO1313" s="136">
        <f t="shared" si="1041"/>
        <v>0</v>
      </c>
      <c r="BP1313" s="136">
        <f t="shared" si="1021"/>
        <v>0</v>
      </c>
      <c r="BQ1313" s="136">
        <f t="shared" si="1042"/>
        <v>0</v>
      </c>
      <c r="BR1313" s="262"/>
      <c r="BS1313" s="262"/>
      <c r="BT1313" s="263"/>
      <c r="BU1313" s="167"/>
      <c r="BV1313" s="194"/>
      <c r="BW1313" s="194"/>
      <c r="BX1313" s="136">
        <f t="shared" si="1043"/>
        <v>0</v>
      </c>
      <c r="BY1313" s="136">
        <f t="shared" si="1022"/>
        <v>0</v>
      </c>
      <c r="BZ1313" s="136">
        <f t="shared" si="1044"/>
        <v>0</v>
      </c>
      <c r="CA1313" s="262"/>
      <c r="CB1313" s="262"/>
      <c r="CC1313" s="263"/>
      <c r="CD1313" s="167"/>
      <c r="CE1313" s="194"/>
      <c r="CF1313" s="194"/>
      <c r="CG1313" s="136">
        <f t="shared" si="1045"/>
        <v>0</v>
      </c>
      <c r="CH1313" s="136">
        <f t="shared" si="1023"/>
        <v>0</v>
      </c>
      <c r="CI1313" s="136">
        <f t="shared" si="1046"/>
        <v>0</v>
      </c>
      <c r="CJ1313" s="262"/>
      <c r="CK1313" s="262"/>
      <c r="CL1313" s="263"/>
      <c r="CM1313" s="167"/>
      <c r="CN1313" s="194"/>
      <c r="CO1313" s="194"/>
      <c r="CP1313" s="136">
        <f t="shared" si="1047"/>
        <v>0</v>
      </c>
      <c r="CQ1313" s="136">
        <f t="shared" si="1024"/>
        <v>0</v>
      </c>
      <c r="CR1313" s="136">
        <f t="shared" si="1048"/>
        <v>0</v>
      </c>
      <c r="CS1313" s="262"/>
      <c r="CT1313" s="262"/>
      <c r="CU1313" s="263"/>
      <c r="CV1313" s="167"/>
      <c r="CW1313" s="194"/>
      <c r="CX1313" s="194"/>
      <c r="CY1313" s="136">
        <f t="shared" si="1049"/>
        <v>0</v>
      </c>
      <c r="CZ1313" s="136">
        <f t="shared" si="1025"/>
        <v>0</v>
      </c>
      <c r="DA1313" s="136">
        <f t="shared" si="1050"/>
        <v>0</v>
      </c>
      <c r="DB1313" s="262"/>
      <c r="DC1313" s="262"/>
      <c r="DD1313" s="263"/>
    </row>
    <row r="1314" spans="1:108" x14ac:dyDescent="0.25">
      <c r="A1314" s="167"/>
      <c r="B1314" s="194"/>
      <c r="C1314" s="194"/>
      <c r="D1314" s="136">
        <f t="shared" si="1026"/>
        <v>0</v>
      </c>
      <c r="E1314" s="136">
        <f t="shared" si="1027"/>
        <v>0</v>
      </c>
      <c r="F1314" s="136">
        <f t="shared" si="1028"/>
        <v>0</v>
      </c>
      <c r="G1314" s="262"/>
      <c r="H1314" s="262"/>
      <c r="I1314" s="263"/>
      <c r="J1314" s="167"/>
      <c r="K1314" s="194"/>
      <c r="L1314" s="194"/>
      <c r="M1314" s="136">
        <f t="shared" si="1029"/>
        <v>0</v>
      </c>
      <c r="N1314" s="136">
        <f t="shared" si="1015"/>
        <v>0</v>
      </c>
      <c r="O1314" s="136">
        <f t="shared" si="1030"/>
        <v>0</v>
      </c>
      <c r="P1314" s="262"/>
      <c r="Q1314" s="262"/>
      <c r="R1314" s="263"/>
      <c r="S1314" s="167"/>
      <c r="T1314" s="194"/>
      <c r="U1314" s="194"/>
      <c r="V1314" s="136">
        <f t="shared" si="1031"/>
        <v>0</v>
      </c>
      <c r="W1314" s="136">
        <f t="shared" si="1016"/>
        <v>0</v>
      </c>
      <c r="X1314" s="136">
        <f t="shared" si="1032"/>
        <v>0</v>
      </c>
      <c r="Y1314" s="262"/>
      <c r="Z1314" s="262"/>
      <c r="AA1314" s="263"/>
      <c r="AB1314" s="167"/>
      <c r="AC1314" s="194"/>
      <c r="AD1314" s="194"/>
      <c r="AE1314" s="136">
        <f t="shared" si="1033"/>
        <v>0</v>
      </c>
      <c r="AF1314" s="136">
        <f t="shared" si="1017"/>
        <v>0</v>
      </c>
      <c r="AG1314" s="136">
        <f t="shared" si="1034"/>
        <v>0</v>
      </c>
      <c r="AH1314" s="262"/>
      <c r="AI1314" s="262"/>
      <c r="AJ1314" s="263"/>
      <c r="AK1314" s="167"/>
      <c r="AL1314" s="194"/>
      <c r="AM1314" s="194"/>
      <c r="AN1314" s="136">
        <f t="shared" si="1035"/>
        <v>0</v>
      </c>
      <c r="AO1314" s="136">
        <f t="shared" si="1018"/>
        <v>0</v>
      </c>
      <c r="AP1314" s="136">
        <f t="shared" si="1036"/>
        <v>0</v>
      </c>
      <c r="AQ1314" s="262"/>
      <c r="AR1314" s="262"/>
      <c r="AS1314" s="263"/>
      <c r="AT1314" s="167"/>
      <c r="AU1314" s="194"/>
      <c r="AV1314" s="194"/>
      <c r="AW1314" s="136">
        <f t="shared" si="1037"/>
        <v>0</v>
      </c>
      <c r="AX1314" s="136">
        <f t="shared" si="1019"/>
        <v>0</v>
      </c>
      <c r="AY1314" s="136">
        <f t="shared" si="1038"/>
        <v>0</v>
      </c>
      <c r="AZ1314" s="262"/>
      <c r="BA1314" s="262"/>
      <c r="BB1314" s="263"/>
      <c r="BC1314" s="167"/>
      <c r="BD1314" s="194"/>
      <c r="BE1314" s="194"/>
      <c r="BF1314" s="136">
        <f t="shared" si="1039"/>
        <v>0</v>
      </c>
      <c r="BG1314" s="136">
        <f t="shared" si="1020"/>
        <v>0</v>
      </c>
      <c r="BH1314" s="136">
        <f t="shared" si="1040"/>
        <v>0</v>
      </c>
      <c r="BI1314" s="262"/>
      <c r="BJ1314" s="262"/>
      <c r="BK1314" s="263"/>
      <c r="BL1314" s="167"/>
      <c r="BM1314" s="194"/>
      <c r="BN1314" s="194"/>
      <c r="BO1314" s="136">
        <f t="shared" si="1041"/>
        <v>0</v>
      </c>
      <c r="BP1314" s="136">
        <f t="shared" si="1021"/>
        <v>0</v>
      </c>
      <c r="BQ1314" s="136">
        <f t="shared" si="1042"/>
        <v>0</v>
      </c>
      <c r="BR1314" s="262"/>
      <c r="BS1314" s="262"/>
      <c r="BT1314" s="263"/>
      <c r="BU1314" s="167"/>
      <c r="BV1314" s="194"/>
      <c r="BW1314" s="194"/>
      <c r="BX1314" s="136">
        <f t="shared" si="1043"/>
        <v>0</v>
      </c>
      <c r="BY1314" s="136">
        <f t="shared" si="1022"/>
        <v>0</v>
      </c>
      <c r="BZ1314" s="136">
        <f t="shared" si="1044"/>
        <v>0</v>
      </c>
      <c r="CA1314" s="262"/>
      <c r="CB1314" s="262"/>
      <c r="CC1314" s="263"/>
      <c r="CD1314" s="167"/>
      <c r="CE1314" s="194"/>
      <c r="CF1314" s="194"/>
      <c r="CG1314" s="136">
        <f t="shared" si="1045"/>
        <v>0</v>
      </c>
      <c r="CH1314" s="136">
        <f t="shared" si="1023"/>
        <v>0</v>
      </c>
      <c r="CI1314" s="136">
        <f t="shared" si="1046"/>
        <v>0</v>
      </c>
      <c r="CJ1314" s="262"/>
      <c r="CK1314" s="262"/>
      <c r="CL1314" s="263"/>
      <c r="CM1314" s="167"/>
      <c r="CN1314" s="194"/>
      <c r="CO1314" s="194"/>
      <c r="CP1314" s="136">
        <f t="shared" si="1047"/>
        <v>0</v>
      </c>
      <c r="CQ1314" s="136">
        <f t="shared" si="1024"/>
        <v>0</v>
      </c>
      <c r="CR1314" s="136">
        <f t="shared" si="1048"/>
        <v>0</v>
      </c>
      <c r="CS1314" s="262"/>
      <c r="CT1314" s="262"/>
      <c r="CU1314" s="263"/>
      <c r="CV1314" s="167"/>
      <c r="CW1314" s="194"/>
      <c r="CX1314" s="194"/>
      <c r="CY1314" s="136">
        <f t="shared" si="1049"/>
        <v>0</v>
      </c>
      <c r="CZ1314" s="136">
        <f t="shared" si="1025"/>
        <v>0</v>
      </c>
      <c r="DA1314" s="136">
        <f t="shared" si="1050"/>
        <v>0</v>
      </c>
      <c r="DB1314" s="262"/>
      <c r="DC1314" s="262"/>
      <c r="DD1314" s="263"/>
    </row>
    <row r="1315" spans="1:108" x14ac:dyDescent="0.25">
      <c r="A1315" s="167"/>
      <c r="B1315" s="194"/>
      <c r="C1315" s="194"/>
      <c r="D1315" s="136">
        <f t="shared" si="1026"/>
        <v>0</v>
      </c>
      <c r="E1315" s="136">
        <f t="shared" si="1027"/>
        <v>0</v>
      </c>
      <c r="F1315" s="136">
        <f t="shared" si="1028"/>
        <v>0</v>
      </c>
      <c r="G1315" s="262"/>
      <c r="H1315" s="262"/>
      <c r="I1315" s="263"/>
      <c r="J1315" s="167"/>
      <c r="K1315" s="194"/>
      <c r="L1315" s="194"/>
      <c r="M1315" s="136">
        <f t="shared" si="1029"/>
        <v>0</v>
      </c>
      <c r="N1315" s="136">
        <f t="shared" si="1015"/>
        <v>0</v>
      </c>
      <c r="O1315" s="136">
        <f t="shared" si="1030"/>
        <v>0</v>
      </c>
      <c r="P1315" s="262"/>
      <c r="Q1315" s="262"/>
      <c r="R1315" s="263"/>
      <c r="S1315" s="167"/>
      <c r="T1315" s="194"/>
      <c r="U1315" s="194"/>
      <c r="V1315" s="136">
        <f t="shared" si="1031"/>
        <v>0</v>
      </c>
      <c r="W1315" s="136">
        <f t="shared" si="1016"/>
        <v>0</v>
      </c>
      <c r="X1315" s="136">
        <f t="shared" si="1032"/>
        <v>0</v>
      </c>
      <c r="Y1315" s="262"/>
      <c r="Z1315" s="262"/>
      <c r="AA1315" s="263"/>
      <c r="AB1315" s="167"/>
      <c r="AC1315" s="194"/>
      <c r="AD1315" s="194"/>
      <c r="AE1315" s="136">
        <f t="shared" si="1033"/>
        <v>0</v>
      </c>
      <c r="AF1315" s="136">
        <f t="shared" si="1017"/>
        <v>0</v>
      </c>
      <c r="AG1315" s="136">
        <f t="shared" si="1034"/>
        <v>0</v>
      </c>
      <c r="AH1315" s="262"/>
      <c r="AI1315" s="262"/>
      <c r="AJ1315" s="263"/>
      <c r="AK1315" s="167"/>
      <c r="AL1315" s="194"/>
      <c r="AM1315" s="194"/>
      <c r="AN1315" s="136">
        <f t="shared" si="1035"/>
        <v>0</v>
      </c>
      <c r="AO1315" s="136">
        <f t="shared" si="1018"/>
        <v>0</v>
      </c>
      <c r="AP1315" s="136">
        <f t="shared" si="1036"/>
        <v>0</v>
      </c>
      <c r="AQ1315" s="262"/>
      <c r="AR1315" s="262"/>
      <c r="AS1315" s="263"/>
      <c r="AT1315" s="167"/>
      <c r="AU1315" s="194"/>
      <c r="AV1315" s="194"/>
      <c r="AW1315" s="136">
        <f t="shared" si="1037"/>
        <v>0</v>
      </c>
      <c r="AX1315" s="136">
        <f t="shared" si="1019"/>
        <v>0</v>
      </c>
      <c r="AY1315" s="136">
        <f t="shared" si="1038"/>
        <v>0</v>
      </c>
      <c r="AZ1315" s="262"/>
      <c r="BA1315" s="262"/>
      <c r="BB1315" s="263"/>
      <c r="BC1315" s="167"/>
      <c r="BD1315" s="194"/>
      <c r="BE1315" s="194"/>
      <c r="BF1315" s="136">
        <f t="shared" si="1039"/>
        <v>0</v>
      </c>
      <c r="BG1315" s="136">
        <f t="shared" si="1020"/>
        <v>0</v>
      </c>
      <c r="BH1315" s="136">
        <f t="shared" si="1040"/>
        <v>0</v>
      </c>
      <c r="BI1315" s="262"/>
      <c r="BJ1315" s="262"/>
      <c r="BK1315" s="263"/>
      <c r="BL1315" s="167"/>
      <c r="BM1315" s="194"/>
      <c r="BN1315" s="194"/>
      <c r="BO1315" s="136">
        <f t="shared" si="1041"/>
        <v>0</v>
      </c>
      <c r="BP1315" s="136">
        <f t="shared" si="1021"/>
        <v>0</v>
      </c>
      <c r="BQ1315" s="136">
        <f t="shared" si="1042"/>
        <v>0</v>
      </c>
      <c r="BR1315" s="262"/>
      <c r="BS1315" s="262"/>
      <c r="BT1315" s="263"/>
      <c r="BU1315" s="167"/>
      <c r="BV1315" s="194"/>
      <c r="BW1315" s="194"/>
      <c r="BX1315" s="136">
        <f t="shared" si="1043"/>
        <v>0</v>
      </c>
      <c r="BY1315" s="136">
        <f t="shared" si="1022"/>
        <v>0</v>
      </c>
      <c r="BZ1315" s="136">
        <f t="shared" si="1044"/>
        <v>0</v>
      </c>
      <c r="CA1315" s="262"/>
      <c r="CB1315" s="262"/>
      <c r="CC1315" s="263"/>
      <c r="CD1315" s="167"/>
      <c r="CE1315" s="194"/>
      <c r="CF1315" s="194"/>
      <c r="CG1315" s="136">
        <f t="shared" si="1045"/>
        <v>0</v>
      </c>
      <c r="CH1315" s="136">
        <f t="shared" si="1023"/>
        <v>0</v>
      </c>
      <c r="CI1315" s="136">
        <f t="shared" si="1046"/>
        <v>0</v>
      </c>
      <c r="CJ1315" s="262"/>
      <c r="CK1315" s="262"/>
      <c r="CL1315" s="263"/>
      <c r="CM1315" s="167"/>
      <c r="CN1315" s="194"/>
      <c r="CO1315" s="194"/>
      <c r="CP1315" s="136">
        <f t="shared" si="1047"/>
        <v>0</v>
      </c>
      <c r="CQ1315" s="136">
        <f t="shared" si="1024"/>
        <v>0</v>
      </c>
      <c r="CR1315" s="136">
        <f t="shared" si="1048"/>
        <v>0</v>
      </c>
      <c r="CS1315" s="262"/>
      <c r="CT1315" s="262"/>
      <c r="CU1315" s="263"/>
      <c r="CV1315" s="167"/>
      <c r="CW1315" s="194"/>
      <c r="CX1315" s="194"/>
      <c r="CY1315" s="136">
        <f t="shared" si="1049"/>
        <v>0</v>
      </c>
      <c r="CZ1315" s="136">
        <f t="shared" si="1025"/>
        <v>0</v>
      </c>
      <c r="DA1315" s="136">
        <f t="shared" si="1050"/>
        <v>0</v>
      </c>
      <c r="DB1315" s="262"/>
      <c r="DC1315" s="262"/>
      <c r="DD1315" s="263"/>
    </row>
    <row r="1316" spans="1:108" x14ac:dyDescent="0.25">
      <c r="A1316" s="167"/>
      <c r="B1316" s="194"/>
      <c r="C1316" s="194"/>
      <c r="D1316" s="136">
        <f t="shared" si="1026"/>
        <v>0</v>
      </c>
      <c r="E1316" s="136">
        <f t="shared" si="1027"/>
        <v>0</v>
      </c>
      <c r="F1316" s="136">
        <f t="shared" si="1028"/>
        <v>0</v>
      </c>
      <c r="G1316" s="262"/>
      <c r="H1316" s="262"/>
      <c r="I1316" s="263"/>
      <c r="J1316" s="167"/>
      <c r="K1316" s="194"/>
      <c r="L1316" s="194"/>
      <c r="M1316" s="136">
        <f t="shared" si="1029"/>
        <v>0</v>
      </c>
      <c r="N1316" s="136">
        <f t="shared" si="1015"/>
        <v>0</v>
      </c>
      <c r="O1316" s="136">
        <f t="shared" si="1030"/>
        <v>0</v>
      </c>
      <c r="P1316" s="262"/>
      <c r="Q1316" s="262"/>
      <c r="R1316" s="263"/>
      <c r="S1316" s="167"/>
      <c r="T1316" s="194"/>
      <c r="U1316" s="194"/>
      <c r="V1316" s="136">
        <f t="shared" si="1031"/>
        <v>0</v>
      </c>
      <c r="W1316" s="136">
        <f t="shared" si="1016"/>
        <v>0</v>
      </c>
      <c r="X1316" s="136">
        <f t="shared" si="1032"/>
        <v>0</v>
      </c>
      <c r="Y1316" s="262"/>
      <c r="Z1316" s="262"/>
      <c r="AA1316" s="263"/>
      <c r="AB1316" s="167"/>
      <c r="AC1316" s="194"/>
      <c r="AD1316" s="194"/>
      <c r="AE1316" s="136">
        <f t="shared" si="1033"/>
        <v>0</v>
      </c>
      <c r="AF1316" s="136">
        <f t="shared" si="1017"/>
        <v>0</v>
      </c>
      <c r="AG1316" s="136">
        <f t="shared" si="1034"/>
        <v>0</v>
      </c>
      <c r="AH1316" s="262"/>
      <c r="AI1316" s="262"/>
      <c r="AJ1316" s="263"/>
      <c r="AK1316" s="167"/>
      <c r="AL1316" s="194"/>
      <c r="AM1316" s="194"/>
      <c r="AN1316" s="136">
        <f t="shared" si="1035"/>
        <v>0</v>
      </c>
      <c r="AO1316" s="136">
        <f t="shared" si="1018"/>
        <v>0</v>
      </c>
      <c r="AP1316" s="136">
        <f t="shared" si="1036"/>
        <v>0</v>
      </c>
      <c r="AQ1316" s="262"/>
      <c r="AR1316" s="262"/>
      <c r="AS1316" s="263"/>
      <c r="AT1316" s="167"/>
      <c r="AU1316" s="194"/>
      <c r="AV1316" s="194"/>
      <c r="AW1316" s="136">
        <f t="shared" si="1037"/>
        <v>0</v>
      </c>
      <c r="AX1316" s="136">
        <f t="shared" si="1019"/>
        <v>0</v>
      </c>
      <c r="AY1316" s="136">
        <f t="shared" si="1038"/>
        <v>0</v>
      </c>
      <c r="AZ1316" s="262"/>
      <c r="BA1316" s="262"/>
      <c r="BB1316" s="263"/>
      <c r="BC1316" s="167"/>
      <c r="BD1316" s="194"/>
      <c r="BE1316" s="194"/>
      <c r="BF1316" s="136">
        <f t="shared" si="1039"/>
        <v>0</v>
      </c>
      <c r="BG1316" s="136">
        <f t="shared" si="1020"/>
        <v>0</v>
      </c>
      <c r="BH1316" s="136">
        <f t="shared" si="1040"/>
        <v>0</v>
      </c>
      <c r="BI1316" s="262"/>
      <c r="BJ1316" s="262"/>
      <c r="BK1316" s="263"/>
      <c r="BL1316" s="167"/>
      <c r="BM1316" s="194"/>
      <c r="BN1316" s="194"/>
      <c r="BO1316" s="136">
        <f t="shared" si="1041"/>
        <v>0</v>
      </c>
      <c r="BP1316" s="136">
        <f t="shared" si="1021"/>
        <v>0</v>
      </c>
      <c r="BQ1316" s="136">
        <f t="shared" si="1042"/>
        <v>0</v>
      </c>
      <c r="BR1316" s="262"/>
      <c r="BS1316" s="262"/>
      <c r="BT1316" s="263"/>
      <c r="BU1316" s="167"/>
      <c r="BV1316" s="194"/>
      <c r="BW1316" s="194"/>
      <c r="BX1316" s="136">
        <f t="shared" si="1043"/>
        <v>0</v>
      </c>
      <c r="BY1316" s="136">
        <f t="shared" si="1022"/>
        <v>0</v>
      </c>
      <c r="BZ1316" s="136">
        <f t="shared" si="1044"/>
        <v>0</v>
      </c>
      <c r="CA1316" s="262"/>
      <c r="CB1316" s="262"/>
      <c r="CC1316" s="263"/>
      <c r="CD1316" s="167"/>
      <c r="CE1316" s="194"/>
      <c r="CF1316" s="194"/>
      <c r="CG1316" s="136">
        <f t="shared" si="1045"/>
        <v>0</v>
      </c>
      <c r="CH1316" s="136">
        <f t="shared" si="1023"/>
        <v>0</v>
      </c>
      <c r="CI1316" s="136">
        <f t="shared" si="1046"/>
        <v>0</v>
      </c>
      <c r="CJ1316" s="262"/>
      <c r="CK1316" s="262"/>
      <c r="CL1316" s="263"/>
      <c r="CM1316" s="167"/>
      <c r="CN1316" s="194"/>
      <c r="CO1316" s="194"/>
      <c r="CP1316" s="136">
        <f t="shared" si="1047"/>
        <v>0</v>
      </c>
      <c r="CQ1316" s="136">
        <f t="shared" si="1024"/>
        <v>0</v>
      </c>
      <c r="CR1316" s="136">
        <f t="shared" si="1048"/>
        <v>0</v>
      </c>
      <c r="CS1316" s="262"/>
      <c r="CT1316" s="262"/>
      <c r="CU1316" s="263"/>
      <c r="CV1316" s="167"/>
      <c r="CW1316" s="194"/>
      <c r="CX1316" s="194"/>
      <c r="CY1316" s="136">
        <f t="shared" si="1049"/>
        <v>0</v>
      </c>
      <c r="CZ1316" s="136">
        <f t="shared" si="1025"/>
        <v>0</v>
      </c>
      <c r="DA1316" s="136">
        <f t="shared" si="1050"/>
        <v>0</v>
      </c>
      <c r="DB1316" s="262"/>
      <c r="DC1316" s="262"/>
      <c r="DD1316" s="263"/>
    </row>
    <row r="1317" spans="1:108" x14ac:dyDescent="0.25">
      <c r="A1317" s="167"/>
      <c r="B1317" s="194"/>
      <c r="C1317" s="194"/>
      <c r="D1317" s="136">
        <f t="shared" si="1026"/>
        <v>0</v>
      </c>
      <c r="E1317" s="136">
        <f t="shared" si="1027"/>
        <v>0</v>
      </c>
      <c r="F1317" s="136">
        <f t="shared" si="1028"/>
        <v>0</v>
      </c>
      <c r="G1317" s="262"/>
      <c r="H1317" s="262"/>
      <c r="I1317" s="263"/>
      <c r="J1317" s="167"/>
      <c r="K1317" s="194"/>
      <c r="L1317" s="194"/>
      <c r="M1317" s="136">
        <f t="shared" si="1029"/>
        <v>0</v>
      </c>
      <c r="N1317" s="136">
        <f t="shared" si="1015"/>
        <v>0</v>
      </c>
      <c r="O1317" s="136">
        <f t="shared" si="1030"/>
        <v>0</v>
      </c>
      <c r="P1317" s="262"/>
      <c r="Q1317" s="262"/>
      <c r="R1317" s="263"/>
      <c r="S1317" s="167"/>
      <c r="T1317" s="194"/>
      <c r="U1317" s="194"/>
      <c r="V1317" s="136">
        <f t="shared" si="1031"/>
        <v>0</v>
      </c>
      <c r="W1317" s="136">
        <f t="shared" si="1016"/>
        <v>0</v>
      </c>
      <c r="X1317" s="136">
        <f t="shared" si="1032"/>
        <v>0</v>
      </c>
      <c r="Y1317" s="262"/>
      <c r="Z1317" s="262"/>
      <c r="AA1317" s="263"/>
      <c r="AB1317" s="167"/>
      <c r="AC1317" s="194"/>
      <c r="AD1317" s="194"/>
      <c r="AE1317" s="136">
        <f t="shared" si="1033"/>
        <v>0</v>
      </c>
      <c r="AF1317" s="136">
        <f t="shared" si="1017"/>
        <v>0</v>
      </c>
      <c r="AG1317" s="136">
        <f t="shared" si="1034"/>
        <v>0</v>
      </c>
      <c r="AH1317" s="262"/>
      <c r="AI1317" s="262"/>
      <c r="AJ1317" s="263"/>
      <c r="AK1317" s="167"/>
      <c r="AL1317" s="194"/>
      <c r="AM1317" s="194"/>
      <c r="AN1317" s="136">
        <f t="shared" si="1035"/>
        <v>0</v>
      </c>
      <c r="AO1317" s="136">
        <f t="shared" si="1018"/>
        <v>0</v>
      </c>
      <c r="AP1317" s="136">
        <f t="shared" si="1036"/>
        <v>0</v>
      </c>
      <c r="AQ1317" s="262"/>
      <c r="AR1317" s="262"/>
      <c r="AS1317" s="263"/>
      <c r="AT1317" s="167"/>
      <c r="AU1317" s="194"/>
      <c r="AV1317" s="194"/>
      <c r="AW1317" s="136">
        <f t="shared" si="1037"/>
        <v>0</v>
      </c>
      <c r="AX1317" s="136">
        <f t="shared" si="1019"/>
        <v>0</v>
      </c>
      <c r="AY1317" s="136">
        <f t="shared" si="1038"/>
        <v>0</v>
      </c>
      <c r="AZ1317" s="262"/>
      <c r="BA1317" s="262"/>
      <c r="BB1317" s="263"/>
      <c r="BC1317" s="167"/>
      <c r="BD1317" s="194"/>
      <c r="BE1317" s="194"/>
      <c r="BF1317" s="136">
        <f t="shared" si="1039"/>
        <v>0</v>
      </c>
      <c r="BG1317" s="136">
        <f t="shared" si="1020"/>
        <v>0</v>
      </c>
      <c r="BH1317" s="136">
        <f t="shared" si="1040"/>
        <v>0</v>
      </c>
      <c r="BI1317" s="262"/>
      <c r="BJ1317" s="262"/>
      <c r="BK1317" s="263"/>
      <c r="BL1317" s="167"/>
      <c r="BM1317" s="194"/>
      <c r="BN1317" s="194"/>
      <c r="BO1317" s="136">
        <f t="shared" si="1041"/>
        <v>0</v>
      </c>
      <c r="BP1317" s="136">
        <f t="shared" si="1021"/>
        <v>0</v>
      </c>
      <c r="BQ1317" s="136">
        <f t="shared" si="1042"/>
        <v>0</v>
      </c>
      <c r="BR1317" s="262"/>
      <c r="BS1317" s="262"/>
      <c r="BT1317" s="263"/>
      <c r="BU1317" s="167"/>
      <c r="BV1317" s="194"/>
      <c r="BW1317" s="194"/>
      <c r="BX1317" s="136">
        <f t="shared" si="1043"/>
        <v>0</v>
      </c>
      <c r="BY1317" s="136">
        <f t="shared" si="1022"/>
        <v>0</v>
      </c>
      <c r="BZ1317" s="136">
        <f t="shared" si="1044"/>
        <v>0</v>
      </c>
      <c r="CA1317" s="262"/>
      <c r="CB1317" s="262"/>
      <c r="CC1317" s="263"/>
      <c r="CD1317" s="167"/>
      <c r="CE1317" s="194"/>
      <c r="CF1317" s="194"/>
      <c r="CG1317" s="136">
        <f t="shared" si="1045"/>
        <v>0</v>
      </c>
      <c r="CH1317" s="136">
        <f t="shared" si="1023"/>
        <v>0</v>
      </c>
      <c r="CI1317" s="136">
        <f t="shared" si="1046"/>
        <v>0</v>
      </c>
      <c r="CJ1317" s="262"/>
      <c r="CK1317" s="262"/>
      <c r="CL1317" s="263"/>
      <c r="CM1317" s="167"/>
      <c r="CN1317" s="194"/>
      <c r="CO1317" s="194"/>
      <c r="CP1317" s="136">
        <f t="shared" si="1047"/>
        <v>0</v>
      </c>
      <c r="CQ1317" s="136">
        <f t="shared" si="1024"/>
        <v>0</v>
      </c>
      <c r="CR1317" s="136">
        <f t="shared" si="1048"/>
        <v>0</v>
      </c>
      <c r="CS1317" s="262"/>
      <c r="CT1317" s="262"/>
      <c r="CU1317" s="263"/>
      <c r="CV1317" s="167"/>
      <c r="CW1317" s="194"/>
      <c r="CX1317" s="194"/>
      <c r="CY1317" s="136">
        <f t="shared" si="1049"/>
        <v>0</v>
      </c>
      <c r="CZ1317" s="136">
        <f t="shared" si="1025"/>
        <v>0</v>
      </c>
      <c r="DA1317" s="136">
        <f t="shared" si="1050"/>
        <v>0</v>
      </c>
      <c r="DB1317" s="262"/>
      <c r="DC1317" s="262"/>
      <c r="DD1317" s="263"/>
    </row>
    <row r="1318" spans="1:108" x14ac:dyDescent="0.25">
      <c r="A1318" s="167"/>
      <c r="B1318" s="194"/>
      <c r="C1318" s="194"/>
      <c r="D1318" s="136">
        <f t="shared" si="1026"/>
        <v>0</v>
      </c>
      <c r="E1318" s="136">
        <f t="shared" si="1027"/>
        <v>0</v>
      </c>
      <c r="F1318" s="136">
        <f t="shared" si="1028"/>
        <v>0</v>
      </c>
      <c r="G1318" s="262"/>
      <c r="H1318" s="262"/>
      <c r="I1318" s="263"/>
      <c r="J1318" s="167"/>
      <c r="K1318" s="194"/>
      <c r="L1318" s="194"/>
      <c r="M1318" s="136">
        <f t="shared" si="1029"/>
        <v>0</v>
      </c>
      <c r="N1318" s="136">
        <f t="shared" si="1015"/>
        <v>0</v>
      </c>
      <c r="O1318" s="136">
        <f t="shared" si="1030"/>
        <v>0</v>
      </c>
      <c r="P1318" s="262"/>
      <c r="Q1318" s="262"/>
      <c r="R1318" s="263"/>
      <c r="S1318" s="167"/>
      <c r="T1318" s="194"/>
      <c r="U1318" s="194"/>
      <c r="V1318" s="136">
        <f t="shared" si="1031"/>
        <v>0</v>
      </c>
      <c r="W1318" s="136">
        <f t="shared" si="1016"/>
        <v>0</v>
      </c>
      <c r="X1318" s="136">
        <f t="shared" si="1032"/>
        <v>0</v>
      </c>
      <c r="Y1318" s="262"/>
      <c r="Z1318" s="262"/>
      <c r="AA1318" s="263"/>
      <c r="AB1318" s="167"/>
      <c r="AC1318" s="194"/>
      <c r="AD1318" s="194"/>
      <c r="AE1318" s="136">
        <f t="shared" si="1033"/>
        <v>0</v>
      </c>
      <c r="AF1318" s="136">
        <f t="shared" si="1017"/>
        <v>0</v>
      </c>
      <c r="AG1318" s="136">
        <f t="shared" si="1034"/>
        <v>0</v>
      </c>
      <c r="AH1318" s="262"/>
      <c r="AI1318" s="262"/>
      <c r="AJ1318" s="263"/>
      <c r="AK1318" s="167"/>
      <c r="AL1318" s="194"/>
      <c r="AM1318" s="194"/>
      <c r="AN1318" s="136">
        <f t="shared" si="1035"/>
        <v>0</v>
      </c>
      <c r="AO1318" s="136">
        <f t="shared" si="1018"/>
        <v>0</v>
      </c>
      <c r="AP1318" s="136">
        <f t="shared" si="1036"/>
        <v>0</v>
      </c>
      <c r="AQ1318" s="262"/>
      <c r="AR1318" s="262"/>
      <c r="AS1318" s="263"/>
      <c r="AT1318" s="167"/>
      <c r="AU1318" s="194"/>
      <c r="AV1318" s="194"/>
      <c r="AW1318" s="136">
        <f t="shared" si="1037"/>
        <v>0</v>
      </c>
      <c r="AX1318" s="136">
        <f t="shared" si="1019"/>
        <v>0</v>
      </c>
      <c r="AY1318" s="136">
        <f t="shared" si="1038"/>
        <v>0</v>
      </c>
      <c r="AZ1318" s="262"/>
      <c r="BA1318" s="262"/>
      <c r="BB1318" s="263"/>
      <c r="BC1318" s="167"/>
      <c r="BD1318" s="194"/>
      <c r="BE1318" s="194"/>
      <c r="BF1318" s="136">
        <f t="shared" si="1039"/>
        <v>0</v>
      </c>
      <c r="BG1318" s="136">
        <f t="shared" si="1020"/>
        <v>0</v>
      </c>
      <c r="BH1318" s="136">
        <f t="shared" si="1040"/>
        <v>0</v>
      </c>
      <c r="BI1318" s="262"/>
      <c r="BJ1318" s="262"/>
      <c r="BK1318" s="263"/>
      <c r="BL1318" s="167"/>
      <c r="BM1318" s="194"/>
      <c r="BN1318" s="194"/>
      <c r="BO1318" s="136">
        <f t="shared" si="1041"/>
        <v>0</v>
      </c>
      <c r="BP1318" s="136">
        <f t="shared" si="1021"/>
        <v>0</v>
      </c>
      <c r="BQ1318" s="136">
        <f t="shared" si="1042"/>
        <v>0</v>
      </c>
      <c r="BR1318" s="262"/>
      <c r="BS1318" s="262"/>
      <c r="BT1318" s="263"/>
      <c r="BU1318" s="167"/>
      <c r="BV1318" s="194"/>
      <c r="BW1318" s="194"/>
      <c r="BX1318" s="136">
        <f t="shared" si="1043"/>
        <v>0</v>
      </c>
      <c r="BY1318" s="136">
        <f t="shared" si="1022"/>
        <v>0</v>
      </c>
      <c r="BZ1318" s="136">
        <f t="shared" si="1044"/>
        <v>0</v>
      </c>
      <c r="CA1318" s="262"/>
      <c r="CB1318" s="262"/>
      <c r="CC1318" s="263"/>
      <c r="CD1318" s="167"/>
      <c r="CE1318" s="194"/>
      <c r="CF1318" s="194"/>
      <c r="CG1318" s="136">
        <f t="shared" si="1045"/>
        <v>0</v>
      </c>
      <c r="CH1318" s="136">
        <f t="shared" si="1023"/>
        <v>0</v>
      </c>
      <c r="CI1318" s="136">
        <f t="shared" si="1046"/>
        <v>0</v>
      </c>
      <c r="CJ1318" s="262"/>
      <c r="CK1318" s="262"/>
      <c r="CL1318" s="263"/>
      <c r="CM1318" s="167"/>
      <c r="CN1318" s="194"/>
      <c r="CO1318" s="194"/>
      <c r="CP1318" s="136">
        <f t="shared" si="1047"/>
        <v>0</v>
      </c>
      <c r="CQ1318" s="136">
        <f t="shared" si="1024"/>
        <v>0</v>
      </c>
      <c r="CR1318" s="136">
        <f t="shared" si="1048"/>
        <v>0</v>
      </c>
      <c r="CS1318" s="262"/>
      <c r="CT1318" s="262"/>
      <c r="CU1318" s="263"/>
      <c r="CV1318" s="167"/>
      <c r="CW1318" s="194"/>
      <c r="CX1318" s="194"/>
      <c r="CY1318" s="136">
        <f t="shared" si="1049"/>
        <v>0</v>
      </c>
      <c r="CZ1318" s="136">
        <f t="shared" si="1025"/>
        <v>0</v>
      </c>
      <c r="DA1318" s="136">
        <f t="shared" si="1050"/>
        <v>0</v>
      </c>
      <c r="DB1318" s="262"/>
      <c r="DC1318" s="262"/>
      <c r="DD1318" s="263"/>
    </row>
    <row r="1319" spans="1:108" x14ac:dyDescent="0.25">
      <c r="A1319" s="167"/>
      <c r="B1319" s="194"/>
      <c r="C1319" s="194"/>
      <c r="D1319" s="136">
        <f t="shared" si="1026"/>
        <v>0</v>
      </c>
      <c r="E1319" s="136">
        <f t="shared" si="1027"/>
        <v>0</v>
      </c>
      <c r="F1319" s="136">
        <f t="shared" si="1028"/>
        <v>0</v>
      </c>
      <c r="G1319" s="262"/>
      <c r="H1319" s="262"/>
      <c r="I1319" s="263"/>
      <c r="J1319" s="167"/>
      <c r="K1319" s="194"/>
      <c r="L1319" s="194"/>
      <c r="M1319" s="136">
        <f t="shared" si="1029"/>
        <v>0</v>
      </c>
      <c r="N1319" s="136">
        <f t="shared" si="1015"/>
        <v>0</v>
      </c>
      <c r="O1319" s="136">
        <f t="shared" si="1030"/>
        <v>0</v>
      </c>
      <c r="P1319" s="262"/>
      <c r="Q1319" s="262"/>
      <c r="R1319" s="263"/>
      <c r="S1319" s="167"/>
      <c r="T1319" s="194"/>
      <c r="U1319" s="194"/>
      <c r="V1319" s="136">
        <f t="shared" si="1031"/>
        <v>0</v>
      </c>
      <c r="W1319" s="136">
        <f t="shared" si="1016"/>
        <v>0</v>
      </c>
      <c r="X1319" s="136">
        <f t="shared" si="1032"/>
        <v>0</v>
      </c>
      <c r="Y1319" s="262"/>
      <c r="Z1319" s="262"/>
      <c r="AA1319" s="263"/>
      <c r="AB1319" s="167"/>
      <c r="AC1319" s="194"/>
      <c r="AD1319" s="194"/>
      <c r="AE1319" s="136">
        <f t="shared" si="1033"/>
        <v>0</v>
      </c>
      <c r="AF1319" s="136">
        <f t="shared" si="1017"/>
        <v>0</v>
      </c>
      <c r="AG1319" s="136">
        <f t="shared" si="1034"/>
        <v>0</v>
      </c>
      <c r="AH1319" s="262"/>
      <c r="AI1319" s="262"/>
      <c r="AJ1319" s="263"/>
      <c r="AK1319" s="167"/>
      <c r="AL1319" s="194"/>
      <c r="AM1319" s="194"/>
      <c r="AN1319" s="136">
        <f t="shared" si="1035"/>
        <v>0</v>
      </c>
      <c r="AO1319" s="136">
        <f t="shared" si="1018"/>
        <v>0</v>
      </c>
      <c r="AP1319" s="136">
        <f t="shared" si="1036"/>
        <v>0</v>
      </c>
      <c r="AQ1319" s="262"/>
      <c r="AR1319" s="262"/>
      <c r="AS1319" s="263"/>
      <c r="AT1319" s="167"/>
      <c r="AU1319" s="194"/>
      <c r="AV1319" s="194"/>
      <c r="AW1319" s="136">
        <f t="shared" si="1037"/>
        <v>0</v>
      </c>
      <c r="AX1319" s="136">
        <f t="shared" si="1019"/>
        <v>0</v>
      </c>
      <c r="AY1319" s="136">
        <f t="shared" si="1038"/>
        <v>0</v>
      </c>
      <c r="AZ1319" s="262"/>
      <c r="BA1319" s="262"/>
      <c r="BB1319" s="263"/>
      <c r="BC1319" s="167"/>
      <c r="BD1319" s="194"/>
      <c r="BE1319" s="194"/>
      <c r="BF1319" s="136">
        <f t="shared" si="1039"/>
        <v>0</v>
      </c>
      <c r="BG1319" s="136">
        <f t="shared" si="1020"/>
        <v>0</v>
      </c>
      <c r="BH1319" s="136">
        <f t="shared" si="1040"/>
        <v>0</v>
      </c>
      <c r="BI1319" s="262"/>
      <c r="BJ1319" s="262"/>
      <c r="BK1319" s="263"/>
      <c r="BL1319" s="167"/>
      <c r="BM1319" s="194"/>
      <c r="BN1319" s="194"/>
      <c r="BO1319" s="136">
        <f t="shared" si="1041"/>
        <v>0</v>
      </c>
      <c r="BP1319" s="136">
        <f t="shared" si="1021"/>
        <v>0</v>
      </c>
      <c r="BQ1319" s="136">
        <f t="shared" si="1042"/>
        <v>0</v>
      </c>
      <c r="BR1319" s="262"/>
      <c r="BS1319" s="262"/>
      <c r="BT1319" s="263"/>
      <c r="BU1319" s="167"/>
      <c r="BV1319" s="194"/>
      <c r="BW1319" s="194"/>
      <c r="BX1319" s="136">
        <f t="shared" si="1043"/>
        <v>0</v>
      </c>
      <c r="BY1319" s="136">
        <f t="shared" si="1022"/>
        <v>0</v>
      </c>
      <c r="BZ1319" s="136">
        <f t="shared" si="1044"/>
        <v>0</v>
      </c>
      <c r="CA1319" s="262"/>
      <c r="CB1319" s="262"/>
      <c r="CC1319" s="263"/>
      <c r="CD1319" s="167"/>
      <c r="CE1319" s="194"/>
      <c r="CF1319" s="194"/>
      <c r="CG1319" s="136">
        <f t="shared" si="1045"/>
        <v>0</v>
      </c>
      <c r="CH1319" s="136">
        <f t="shared" si="1023"/>
        <v>0</v>
      </c>
      <c r="CI1319" s="136">
        <f t="shared" si="1046"/>
        <v>0</v>
      </c>
      <c r="CJ1319" s="262"/>
      <c r="CK1319" s="262"/>
      <c r="CL1319" s="263"/>
      <c r="CM1319" s="167"/>
      <c r="CN1319" s="194"/>
      <c r="CO1319" s="194"/>
      <c r="CP1319" s="136">
        <f t="shared" si="1047"/>
        <v>0</v>
      </c>
      <c r="CQ1319" s="136">
        <f t="shared" si="1024"/>
        <v>0</v>
      </c>
      <c r="CR1319" s="136">
        <f t="shared" si="1048"/>
        <v>0</v>
      </c>
      <c r="CS1319" s="262"/>
      <c r="CT1319" s="262"/>
      <c r="CU1319" s="263"/>
      <c r="CV1319" s="167"/>
      <c r="CW1319" s="194"/>
      <c r="CX1319" s="194"/>
      <c r="CY1319" s="136">
        <f t="shared" si="1049"/>
        <v>0</v>
      </c>
      <c r="CZ1319" s="136">
        <f t="shared" si="1025"/>
        <v>0</v>
      </c>
      <c r="DA1319" s="136">
        <f t="shared" si="1050"/>
        <v>0</v>
      </c>
      <c r="DB1319" s="262"/>
      <c r="DC1319" s="262"/>
      <c r="DD1319" s="263"/>
    </row>
    <row r="1320" spans="1:108" x14ac:dyDescent="0.25">
      <c r="A1320" s="167"/>
      <c r="B1320" s="194"/>
      <c r="C1320" s="194"/>
      <c r="D1320" s="136">
        <f t="shared" si="1026"/>
        <v>0</v>
      </c>
      <c r="E1320" s="136">
        <f t="shared" si="1027"/>
        <v>0</v>
      </c>
      <c r="F1320" s="136">
        <f t="shared" si="1028"/>
        <v>0</v>
      </c>
      <c r="G1320" s="262"/>
      <c r="H1320" s="262"/>
      <c r="I1320" s="263"/>
      <c r="J1320" s="167"/>
      <c r="K1320" s="194"/>
      <c r="L1320" s="194"/>
      <c r="M1320" s="136">
        <f t="shared" si="1029"/>
        <v>0</v>
      </c>
      <c r="N1320" s="136">
        <f t="shared" si="1015"/>
        <v>0</v>
      </c>
      <c r="O1320" s="136">
        <f t="shared" si="1030"/>
        <v>0</v>
      </c>
      <c r="P1320" s="262"/>
      <c r="Q1320" s="262"/>
      <c r="R1320" s="263"/>
      <c r="S1320" s="167"/>
      <c r="T1320" s="194"/>
      <c r="U1320" s="194"/>
      <c r="V1320" s="136">
        <f t="shared" si="1031"/>
        <v>0</v>
      </c>
      <c r="W1320" s="136">
        <f t="shared" si="1016"/>
        <v>0</v>
      </c>
      <c r="X1320" s="136">
        <f t="shared" si="1032"/>
        <v>0</v>
      </c>
      <c r="Y1320" s="262"/>
      <c r="Z1320" s="262"/>
      <c r="AA1320" s="263"/>
      <c r="AB1320" s="167"/>
      <c r="AC1320" s="194"/>
      <c r="AD1320" s="194"/>
      <c r="AE1320" s="136">
        <f t="shared" si="1033"/>
        <v>0</v>
      </c>
      <c r="AF1320" s="136">
        <f t="shared" si="1017"/>
        <v>0</v>
      </c>
      <c r="AG1320" s="136">
        <f t="shared" si="1034"/>
        <v>0</v>
      </c>
      <c r="AH1320" s="262"/>
      <c r="AI1320" s="262"/>
      <c r="AJ1320" s="263"/>
      <c r="AK1320" s="167"/>
      <c r="AL1320" s="194"/>
      <c r="AM1320" s="194"/>
      <c r="AN1320" s="136">
        <f t="shared" si="1035"/>
        <v>0</v>
      </c>
      <c r="AO1320" s="136">
        <f t="shared" si="1018"/>
        <v>0</v>
      </c>
      <c r="AP1320" s="136">
        <f t="shared" si="1036"/>
        <v>0</v>
      </c>
      <c r="AQ1320" s="262"/>
      <c r="AR1320" s="262"/>
      <c r="AS1320" s="263"/>
      <c r="AT1320" s="167"/>
      <c r="AU1320" s="194"/>
      <c r="AV1320" s="194"/>
      <c r="AW1320" s="136">
        <f t="shared" si="1037"/>
        <v>0</v>
      </c>
      <c r="AX1320" s="136">
        <f t="shared" si="1019"/>
        <v>0</v>
      </c>
      <c r="AY1320" s="136">
        <f t="shared" si="1038"/>
        <v>0</v>
      </c>
      <c r="AZ1320" s="262"/>
      <c r="BA1320" s="262"/>
      <c r="BB1320" s="263"/>
      <c r="BC1320" s="167"/>
      <c r="BD1320" s="194"/>
      <c r="BE1320" s="194"/>
      <c r="BF1320" s="136">
        <f t="shared" si="1039"/>
        <v>0</v>
      </c>
      <c r="BG1320" s="136">
        <f t="shared" si="1020"/>
        <v>0</v>
      </c>
      <c r="BH1320" s="136">
        <f t="shared" si="1040"/>
        <v>0</v>
      </c>
      <c r="BI1320" s="262"/>
      <c r="BJ1320" s="262"/>
      <c r="BK1320" s="263"/>
      <c r="BL1320" s="167"/>
      <c r="BM1320" s="194"/>
      <c r="BN1320" s="194"/>
      <c r="BO1320" s="136">
        <f t="shared" si="1041"/>
        <v>0</v>
      </c>
      <c r="BP1320" s="136">
        <f t="shared" si="1021"/>
        <v>0</v>
      </c>
      <c r="BQ1320" s="136">
        <f t="shared" si="1042"/>
        <v>0</v>
      </c>
      <c r="BR1320" s="262"/>
      <c r="BS1320" s="262"/>
      <c r="BT1320" s="263"/>
      <c r="BU1320" s="167"/>
      <c r="BV1320" s="194"/>
      <c r="BW1320" s="194"/>
      <c r="BX1320" s="136">
        <f t="shared" si="1043"/>
        <v>0</v>
      </c>
      <c r="BY1320" s="136">
        <f t="shared" si="1022"/>
        <v>0</v>
      </c>
      <c r="BZ1320" s="136">
        <f t="shared" si="1044"/>
        <v>0</v>
      </c>
      <c r="CA1320" s="262"/>
      <c r="CB1320" s="262"/>
      <c r="CC1320" s="263"/>
      <c r="CD1320" s="167"/>
      <c r="CE1320" s="194"/>
      <c r="CF1320" s="194"/>
      <c r="CG1320" s="136">
        <f t="shared" si="1045"/>
        <v>0</v>
      </c>
      <c r="CH1320" s="136">
        <f t="shared" si="1023"/>
        <v>0</v>
      </c>
      <c r="CI1320" s="136">
        <f t="shared" si="1046"/>
        <v>0</v>
      </c>
      <c r="CJ1320" s="262"/>
      <c r="CK1320" s="262"/>
      <c r="CL1320" s="263"/>
      <c r="CM1320" s="167"/>
      <c r="CN1320" s="194"/>
      <c r="CO1320" s="194"/>
      <c r="CP1320" s="136">
        <f t="shared" si="1047"/>
        <v>0</v>
      </c>
      <c r="CQ1320" s="136">
        <f t="shared" si="1024"/>
        <v>0</v>
      </c>
      <c r="CR1320" s="136">
        <f t="shared" si="1048"/>
        <v>0</v>
      </c>
      <c r="CS1320" s="262"/>
      <c r="CT1320" s="262"/>
      <c r="CU1320" s="263"/>
      <c r="CV1320" s="167"/>
      <c r="CW1320" s="194"/>
      <c r="CX1320" s="194"/>
      <c r="CY1320" s="136">
        <f t="shared" si="1049"/>
        <v>0</v>
      </c>
      <c r="CZ1320" s="136">
        <f t="shared" si="1025"/>
        <v>0</v>
      </c>
      <c r="DA1320" s="136">
        <f t="shared" si="1050"/>
        <v>0</v>
      </c>
      <c r="DB1320" s="262"/>
      <c r="DC1320" s="262"/>
      <c r="DD1320" s="263"/>
    </row>
    <row r="1321" spans="1:108" x14ac:dyDescent="0.25">
      <c r="A1321" s="167"/>
      <c r="B1321" s="194"/>
      <c r="C1321" s="194"/>
      <c r="D1321" s="136">
        <f t="shared" si="1026"/>
        <v>0</v>
      </c>
      <c r="E1321" s="136">
        <f t="shared" si="1027"/>
        <v>0</v>
      </c>
      <c r="F1321" s="136">
        <f t="shared" si="1028"/>
        <v>0</v>
      </c>
      <c r="G1321" s="262"/>
      <c r="H1321" s="262"/>
      <c r="I1321" s="263"/>
      <c r="J1321" s="167"/>
      <c r="K1321" s="194"/>
      <c r="L1321" s="194"/>
      <c r="M1321" s="136">
        <f t="shared" si="1029"/>
        <v>0</v>
      </c>
      <c r="N1321" s="136">
        <f t="shared" si="1015"/>
        <v>0</v>
      </c>
      <c r="O1321" s="136">
        <f t="shared" si="1030"/>
        <v>0</v>
      </c>
      <c r="P1321" s="262"/>
      <c r="Q1321" s="262"/>
      <c r="R1321" s="263"/>
      <c r="S1321" s="167"/>
      <c r="T1321" s="194"/>
      <c r="U1321" s="194"/>
      <c r="V1321" s="136">
        <f t="shared" si="1031"/>
        <v>0</v>
      </c>
      <c r="W1321" s="136">
        <f t="shared" si="1016"/>
        <v>0</v>
      </c>
      <c r="X1321" s="136">
        <f t="shared" si="1032"/>
        <v>0</v>
      </c>
      <c r="Y1321" s="262"/>
      <c r="Z1321" s="262"/>
      <c r="AA1321" s="263"/>
      <c r="AB1321" s="167"/>
      <c r="AC1321" s="194"/>
      <c r="AD1321" s="194"/>
      <c r="AE1321" s="136">
        <f t="shared" si="1033"/>
        <v>0</v>
      </c>
      <c r="AF1321" s="136">
        <f t="shared" si="1017"/>
        <v>0</v>
      </c>
      <c r="AG1321" s="136">
        <f t="shared" si="1034"/>
        <v>0</v>
      </c>
      <c r="AH1321" s="262"/>
      <c r="AI1321" s="262"/>
      <c r="AJ1321" s="263"/>
      <c r="AK1321" s="167"/>
      <c r="AL1321" s="194"/>
      <c r="AM1321" s="194"/>
      <c r="AN1321" s="136">
        <f t="shared" si="1035"/>
        <v>0</v>
      </c>
      <c r="AO1321" s="136">
        <f t="shared" si="1018"/>
        <v>0</v>
      </c>
      <c r="AP1321" s="136">
        <f t="shared" si="1036"/>
        <v>0</v>
      </c>
      <c r="AQ1321" s="262"/>
      <c r="AR1321" s="262"/>
      <c r="AS1321" s="263"/>
      <c r="AT1321" s="167"/>
      <c r="AU1321" s="194"/>
      <c r="AV1321" s="194"/>
      <c r="AW1321" s="136">
        <f t="shared" si="1037"/>
        <v>0</v>
      </c>
      <c r="AX1321" s="136">
        <f t="shared" si="1019"/>
        <v>0</v>
      </c>
      <c r="AY1321" s="136">
        <f t="shared" si="1038"/>
        <v>0</v>
      </c>
      <c r="AZ1321" s="262"/>
      <c r="BA1321" s="262"/>
      <c r="BB1321" s="263"/>
      <c r="BC1321" s="167"/>
      <c r="BD1321" s="194"/>
      <c r="BE1321" s="194"/>
      <c r="BF1321" s="136">
        <f t="shared" si="1039"/>
        <v>0</v>
      </c>
      <c r="BG1321" s="136">
        <f t="shared" si="1020"/>
        <v>0</v>
      </c>
      <c r="BH1321" s="136">
        <f t="shared" si="1040"/>
        <v>0</v>
      </c>
      <c r="BI1321" s="262"/>
      <c r="BJ1321" s="262"/>
      <c r="BK1321" s="263"/>
      <c r="BL1321" s="167"/>
      <c r="BM1321" s="194"/>
      <c r="BN1321" s="194"/>
      <c r="BO1321" s="136">
        <f t="shared" si="1041"/>
        <v>0</v>
      </c>
      <c r="BP1321" s="136">
        <f t="shared" si="1021"/>
        <v>0</v>
      </c>
      <c r="BQ1321" s="136">
        <f t="shared" si="1042"/>
        <v>0</v>
      </c>
      <c r="BR1321" s="262"/>
      <c r="BS1321" s="262"/>
      <c r="BT1321" s="263"/>
      <c r="BU1321" s="167"/>
      <c r="BV1321" s="194"/>
      <c r="BW1321" s="194"/>
      <c r="BX1321" s="136">
        <f t="shared" si="1043"/>
        <v>0</v>
      </c>
      <c r="BY1321" s="136">
        <f t="shared" si="1022"/>
        <v>0</v>
      </c>
      <c r="BZ1321" s="136">
        <f t="shared" si="1044"/>
        <v>0</v>
      </c>
      <c r="CA1321" s="262"/>
      <c r="CB1321" s="262"/>
      <c r="CC1321" s="263"/>
      <c r="CD1321" s="167"/>
      <c r="CE1321" s="194"/>
      <c r="CF1321" s="194"/>
      <c r="CG1321" s="136">
        <f t="shared" si="1045"/>
        <v>0</v>
      </c>
      <c r="CH1321" s="136">
        <f t="shared" si="1023"/>
        <v>0</v>
      </c>
      <c r="CI1321" s="136">
        <f t="shared" si="1046"/>
        <v>0</v>
      </c>
      <c r="CJ1321" s="262"/>
      <c r="CK1321" s="262"/>
      <c r="CL1321" s="263"/>
      <c r="CM1321" s="167"/>
      <c r="CN1321" s="194"/>
      <c r="CO1321" s="194"/>
      <c r="CP1321" s="136">
        <f t="shared" si="1047"/>
        <v>0</v>
      </c>
      <c r="CQ1321" s="136">
        <f t="shared" si="1024"/>
        <v>0</v>
      </c>
      <c r="CR1321" s="136">
        <f t="shared" si="1048"/>
        <v>0</v>
      </c>
      <c r="CS1321" s="262"/>
      <c r="CT1321" s="262"/>
      <c r="CU1321" s="263"/>
      <c r="CV1321" s="167"/>
      <c r="CW1321" s="194"/>
      <c r="CX1321" s="194"/>
      <c r="CY1321" s="136">
        <f t="shared" si="1049"/>
        <v>0</v>
      </c>
      <c r="CZ1321" s="136">
        <f t="shared" si="1025"/>
        <v>0</v>
      </c>
      <c r="DA1321" s="136">
        <f t="shared" si="1050"/>
        <v>0</v>
      </c>
      <c r="DB1321" s="262"/>
      <c r="DC1321" s="262"/>
      <c r="DD1321" s="263"/>
    </row>
    <row r="1322" spans="1:108" x14ac:dyDescent="0.25">
      <c r="A1322" s="167"/>
      <c r="B1322" s="194"/>
      <c r="C1322" s="194"/>
      <c r="D1322" s="136">
        <f t="shared" si="1026"/>
        <v>0</v>
      </c>
      <c r="E1322" s="136">
        <f t="shared" si="1027"/>
        <v>0</v>
      </c>
      <c r="F1322" s="136">
        <f t="shared" si="1028"/>
        <v>0</v>
      </c>
      <c r="G1322" s="262"/>
      <c r="H1322" s="262"/>
      <c r="I1322" s="263"/>
      <c r="J1322" s="167"/>
      <c r="K1322" s="194"/>
      <c r="L1322" s="194"/>
      <c r="M1322" s="136">
        <f t="shared" si="1029"/>
        <v>0</v>
      </c>
      <c r="N1322" s="136">
        <f t="shared" si="1015"/>
        <v>0</v>
      </c>
      <c r="O1322" s="136">
        <f t="shared" si="1030"/>
        <v>0</v>
      </c>
      <c r="P1322" s="262"/>
      <c r="Q1322" s="262"/>
      <c r="R1322" s="263"/>
      <c r="S1322" s="167"/>
      <c r="T1322" s="194"/>
      <c r="U1322" s="194"/>
      <c r="V1322" s="136">
        <f t="shared" si="1031"/>
        <v>0</v>
      </c>
      <c r="W1322" s="136">
        <f t="shared" si="1016"/>
        <v>0</v>
      </c>
      <c r="X1322" s="136">
        <f t="shared" si="1032"/>
        <v>0</v>
      </c>
      <c r="Y1322" s="262"/>
      <c r="Z1322" s="262"/>
      <c r="AA1322" s="263"/>
      <c r="AB1322" s="167"/>
      <c r="AC1322" s="194"/>
      <c r="AD1322" s="194"/>
      <c r="AE1322" s="136">
        <f t="shared" si="1033"/>
        <v>0</v>
      </c>
      <c r="AF1322" s="136">
        <f t="shared" si="1017"/>
        <v>0</v>
      </c>
      <c r="AG1322" s="136">
        <f t="shared" si="1034"/>
        <v>0</v>
      </c>
      <c r="AH1322" s="262"/>
      <c r="AI1322" s="262"/>
      <c r="AJ1322" s="263"/>
      <c r="AK1322" s="167"/>
      <c r="AL1322" s="194"/>
      <c r="AM1322" s="194"/>
      <c r="AN1322" s="136">
        <f t="shared" si="1035"/>
        <v>0</v>
      </c>
      <c r="AO1322" s="136">
        <f t="shared" si="1018"/>
        <v>0</v>
      </c>
      <c r="AP1322" s="136">
        <f t="shared" si="1036"/>
        <v>0</v>
      </c>
      <c r="AQ1322" s="262"/>
      <c r="AR1322" s="262"/>
      <c r="AS1322" s="263"/>
      <c r="AT1322" s="167"/>
      <c r="AU1322" s="194"/>
      <c r="AV1322" s="194"/>
      <c r="AW1322" s="136">
        <f t="shared" si="1037"/>
        <v>0</v>
      </c>
      <c r="AX1322" s="136">
        <f t="shared" si="1019"/>
        <v>0</v>
      </c>
      <c r="AY1322" s="136">
        <f t="shared" si="1038"/>
        <v>0</v>
      </c>
      <c r="AZ1322" s="262"/>
      <c r="BA1322" s="262"/>
      <c r="BB1322" s="263"/>
      <c r="BC1322" s="167"/>
      <c r="BD1322" s="194"/>
      <c r="BE1322" s="194"/>
      <c r="BF1322" s="136">
        <f t="shared" si="1039"/>
        <v>0</v>
      </c>
      <c r="BG1322" s="136">
        <f t="shared" si="1020"/>
        <v>0</v>
      </c>
      <c r="BH1322" s="136">
        <f t="shared" si="1040"/>
        <v>0</v>
      </c>
      <c r="BI1322" s="262"/>
      <c r="BJ1322" s="262"/>
      <c r="BK1322" s="263"/>
      <c r="BL1322" s="167"/>
      <c r="BM1322" s="194"/>
      <c r="BN1322" s="194"/>
      <c r="BO1322" s="136">
        <f t="shared" si="1041"/>
        <v>0</v>
      </c>
      <c r="BP1322" s="136">
        <f t="shared" si="1021"/>
        <v>0</v>
      </c>
      <c r="BQ1322" s="136">
        <f t="shared" si="1042"/>
        <v>0</v>
      </c>
      <c r="BR1322" s="262"/>
      <c r="BS1322" s="262"/>
      <c r="BT1322" s="263"/>
      <c r="BU1322" s="167"/>
      <c r="BV1322" s="194"/>
      <c r="BW1322" s="194"/>
      <c r="BX1322" s="136">
        <f t="shared" si="1043"/>
        <v>0</v>
      </c>
      <c r="BY1322" s="136">
        <f t="shared" si="1022"/>
        <v>0</v>
      </c>
      <c r="BZ1322" s="136">
        <f t="shared" si="1044"/>
        <v>0</v>
      </c>
      <c r="CA1322" s="262"/>
      <c r="CB1322" s="262"/>
      <c r="CC1322" s="263"/>
      <c r="CD1322" s="167"/>
      <c r="CE1322" s="194"/>
      <c r="CF1322" s="194"/>
      <c r="CG1322" s="136">
        <f t="shared" si="1045"/>
        <v>0</v>
      </c>
      <c r="CH1322" s="136">
        <f t="shared" si="1023"/>
        <v>0</v>
      </c>
      <c r="CI1322" s="136">
        <f t="shared" si="1046"/>
        <v>0</v>
      </c>
      <c r="CJ1322" s="262"/>
      <c r="CK1322" s="262"/>
      <c r="CL1322" s="263"/>
      <c r="CM1322" s="167"/>
      <c r="CN1322" s="194"/>
      <c r="CO1322" s="194"/>
      <c r="CP1322" s="136">
        <f t="shared" si="1047"/>
        <v>0</v>
      </c>
      <c r="CQ1322" s="136">
        <f t="shared" si="1024"/>
        <v>0</v>
      </c>
      <c r="CR1322" s="136">
        <f t="shared" si="1048"/>
        <v>0</v>
      </c>
      <c r="CS1322" s="262"/>
      <c r="CT1322" s="262"/>
      <c r="CU1322" s="263"/>
      <c r="CV1322" s="167"/>
      <c r="CW1322" s="194"/>
      <c r="CX1322" s="194"/>
      <c r="CY1322" s="136">
        <f t="shared" si="1049"/>
        <v>0</v>
      </c>
      <c r="CZ1322" s="136">
        <f t="shared" si="1025"/>
        <v>0</v>
      </c>
      <c r="DA1322" s="136">
        <f t="shared" si="1050"/>
        <v>0</v>
      </c>
      <c r="DB1322" s="262"/>
      <c r="DC1322" s="262"/>
      <c r="DD1322" s="263"/>
    </row>
    <row r="1323" spans="1:108" x14ac:dyDescent="0.25">
      <c r="A1323" s="167"/>
      <c r="B1323" s="194"/>
      <c r="C1323" s="194"/>
      <c r="D1323" s="136">
        <f t="shared" si="1026"/>
        <v>0</v>
      </c>
      <c r="E1323" s="136">
        <f t="shared" si="1027"/>
        <v>0</v>
      </c>
      <c r="F1323" s="136">
        <f t="shared" si="1028"/>
        <v>0</v>
      </c>
      <c r="G1323" s="262"/>
      <c r="H1323" s="262"/>
      <c r="I1323" s="263"/>
      <c r="J1323" s="167"/>
      <c r="K1323" s="194"/>
      <c r="L1323" s="194"/>
      <c r="M1323" s="136">
        <f t="shared" si="1029"/>
        <v>0</v>
      </c>
      <c r="N1323" s="136">
        <f t="shared" si="1015"/>
        <v>0</v>
      </c>
      <c r="O1323" s="136">
        <f t="shared" si="1030"/>
        <v>0</v>
      </c>
      <c r="P1323" s="262"/>
      <c r="Q1323" s="262"/>
      <c r="R1323" s="263"/>
      <c r="S1323" s="167"/>
      <c r="T1323" s="194"/>
      <c r="U1323" s="194"/>
      <c r="V1323" s="136">
        <f t="shared" si="1031"/>
        <v>0</v>
      </c>
      <c r="W1323" s="136">
        <f t="shared" si="1016"/>
        <v>0</v>
      </c>
      <c r="X1323" s="136">
        <f t="shared" si="1032"/>
        <v>0</v>
      </c>
      <c r="Y1323" s="262"/>
      <c r="Z1323" s="262"/>
      <c r="AA1323" s="263"/>
      <c r="AB1323" s="167"/>
      <c r="AC1323" s="194"/>
      <c r="AD1323" s="194"/>
      <c r="AE1323" s="136">
        <f t="shared" si="1033"/>
        <v>0</v>
      </c>
      <c r="AF1323" s="136">
        <f t="shared" si="1017"/>
        <v>0</v>
      </c>
      <c r="AG1323" s="136">
        <f t="shared" si="1034"/>
        <v>0</v>
      </c>
      <c r="AH1323" s="262"/>
      <c r="AI1323" s="262"/>
      <c r="AJ1323" s="263"/>
      <c r="AK1323" s="167"/>
      <c r="AL1323" s="194"/>
      <c r="AM1323" s="194"/>
      <c r="AN1323" s="136">
        <f t="shared" si="1035"/>
        <v>0</v>
      </c>
      <c r="AO1323" s="136">
        <f t="shared" si="1018"/>
        <v>0</v>
      </c>
      <c r="AP1323" s="136">
        <f t="shared" si="1036"/>
        <v>0</v>
      </c>
      <c r="AQ1323" s="262"/>
      <c r="AR1323" s="262"/>
      <c r="AS1323" s="263"/>
      <c r="AT1323" s="167"/>
      <c r="AU1323" s="194"/>
      <c r="AV1323" s="194"/>
      <c r="AW1323" s="136">
        <f t="shared" si="1037"/>
        <v>0</v>
      </c>
      <c r="AX1323" s="136">
        <f t="shared" si="1019"/>
        <v>0</v>
      </c>
      <c r="AY1323" s="136">
        <f t="shared" si="1038"/>
        <v>0</v>
      </c>
      <c r="AZ1323" s="262"/>
      <c r="BA1323" s="262"/>
      <c r="BB1323" s="263"/>
      <c r="BC1323" s="167"/>
      <c r="BD1323" s="194"/>
      <c r="BE1323" s="194"/>
      <c r="BF1323" s="136">
        <f t="shared" si="1039"/>
        <v>0</v>
      </c>
      <c r="BG1323" s="136">
        <f t="shared" si="1020"/>
        <v>0</v>
      </c>
      <c r="BH1323" s="136">
        <f t="shared" si="1040"/>
        <v>0</v>
      </c>
      <c r="BI1323" s="262"/>
      <c r="BJ1323" s="262"/>
      <c r="BK1323" s="263"/>
      <c r="BL1323" s="167"/>
      <c r="BM1323" s="194"/>
      <c r="BN1323" s="194"/>
      <c r="BO1323" s="136">
        <f t="shared" si="1041"/>
        <v>0</v>
      </c>
      <c r="BP1323" s="136">
        <f t="shared" si="1021"/>
        <v>0</v>
      </c>
      <c r="BQ1323" s="136">
        <f t="shared" si="1042"/>
        <v>0</v>
      </c>
      <c r="BR1323" s="262"/>
      <c r="BS1323" s="262"/>
      <c r="BT1323" s="263"/>
      <c r="BU1323" s="167"/>
      <c r="BV1323" s="194"/>
      <c r="BW1323" s="194"/>
      <c r="BX1323" s="136">
        <f t="shared" si="1043"/>
        <v>0</v>
      </c>
      <c r="BY1323" s="136">
        <f t="shared" si="1022"/>
        <v>0</v>
      </c>
      <c r="BZ1323" s="136">
        <f t="shared" si="1044"/>
        <v>0</v>
      </c>
      <c r="CA1323" s="262"/>
      <c r="CB1323" s="262"/>
      <c r="CC1323" s="263"/>
      <c r="CD1323" s="167"/>
      <c r="CE1323" s="194"/>
      <c r="CF1323" s="194"/>
      <c r="CG1323" s="136">
        <f t="shared" si="1045"/>
        <v>0</v>
      </c>
      <c r="CH1323" s="136">
        <f t="shared" si="1023"/>
        <v>0</v>
      </c>
      <c r="CI1323" s="136">
        <f t="shared" si="1046"/>
        <v>0</v>
      </c>
      <c r="CJ1323" s="262"/>
      <c r="CK1323" s="262"/>
      <c r="CL1323" s="263"/>
      <c r="CM1323" s="167"/>
      <c r="CN1323" s="194"/>
      <c r="CO1323" s="194"/>
      <c r="CP1323" s="136">
        <f t="shared" si="1047"/>
        <v>0</v>
      </c>
      <c r="CQ1323" s="136">
        <f t="shared" si="1024"/>
        <v>0</v>
      </c>
      <c r="CR1323" s="136">
        <f t="shared" si="1048"/>
        <v>0</v>
      </c>
      <c r="CS1323" s="262"/>
      <c r="CT1323" s="262"/>
      <c r="CU1323" s="263"/>
      <c r="CV1323" s="167"/>
      <c r="CW1323" s="194"/>
      <c r="CX1323" s="194"/>
      <c r="CY1323" s="136">
        <f t="shared" si="1049"/>
        <v>0</v>
      </c>
      <c r="CZ1323" s="136">
        <f t="shared" si="1025"/>
        <v>0</v>
      </c>
      <c r="DA1323" s="136">
        <f t="shared" si="1050"/>
        <v>0</v>
      </c>
      <c r="DB1323" s="262"/>
      <c r="DC1323" s="262"/>
      <c r="DD1323" s="263"/>
    </row>
    <row r="1324" spans="1:108" x14ac:dyDescent="0.25">
      <c r="A1324" s="167"/>
      <c r="B1324" s="194"/>
      <c r="C1324" s="194"/>
      <c r="D1324" s="136">
        <f t="shared" si="1026"/>
        <v>0</v>
      </c>
      <c r="E1324" s="136">
        <f t="shared" si="1027"/>
        <v>0</v>
      </c>
      <c r="F1324" s="136">
        <f t="shared" si="1028"/>
        <v>0</v>
      </c>
      <c r="G1324" s="262"/>
      <c r="H1324" s="262"/>
      <c r="I1324" s="263"/>
      <c r="J1324" s="167"/>
      <c r="K1324" s="194"/>
      <c r="L1324" s="194"/>
      <c r="M1324" s="136">
        <f t="shared" si="1029"/>
        <v>0</v>
      </c>
      <c r="N1324" s="136">
        <f t="shared" si="1015"/>
        <v>0</v>
      </c>
      <c r="O1324" s="136">
        <f t="shared" si="1030"/>
        <v>0</v>
      </c>
      <c r="P1324" s="262"/>
      <c r="Q1324" s="262"/>
      <c r="R1324" s="263"/>
      <c r="S1324" s="167"/>
      <c r="T1324" s="194"/>
      <c r="U1324" s="194"/>
      <c r="V1324" s="136">
        <f t="shared" si="1031"/>
        <v>0</v>
      </c>
      <c r="W1324" s="136">
        <f t="shared" si="1016"/>
        <v>0</v>
      </c>
      <c r="X1324" s="136">
        <f t="shared" si="1032"/>
        <v>0</v>
      </c>
      <c r="Y1324" s="262"/>
      <c r="Z1324" s="262"/>
      <c r="AA1324" s="263"/>
      <c r="AB1324" s="167"/>
      <c r="AC1324" s="194"/>
      <c r="AD1324" s="194"/>
      <c r="AE1324" s="136">
        <f t="shared" si="1033"/>
        <v>0</v>
      </c>
      <c r="AF1324" s="136">
        <f t="shared" si="1017"/>
        <v>0</v>
      </c>
      <c r="AG1324" s="136">
        <f t="shared" si="1034"/>
        <v>0</v>
      </c>
      <c r="AH1324" s="262"/>
      <c r="AI1324" s="262"/>
      <c r="AJ1324" s="263"/>
      <c r="AK1324" s="167"/>
      <c r="AL1324" s="194"/>
      <c r="AM1324" s="194"/>
      <c r="AN1324" s="136">
        <f t="shared" si="1035"/>
        <v>0</v>
      </c>
      <c r="AO1324" s="136">
        <f t="shared" si="1018"/>
        <v>0</v>
      </c>
      <c r="AP1324" s="136">
        <f t="shared" si="1036"/>
        <v>0</v>
      </c>
      <c r="AQ1324" s="262"/>
      <c r="AR1324" s="262"/>
      <c r="AS1324" s="263"/>
      <c r="AT1324" s="167"/>
      <c r="AU1324" s="194"/>
      <c r="AV1324" s="194"/>
      <c r="AW1324" s="136">
        <f t="shared" si="1037"/>
        <v>0</v>
      </c>
      <c r="AX1324" s="136">
        <f t="shared" si="1019"/>
        <v>0</v>
      </c>
      <c r="AY1324" s="136">
        <f t="shared" si="1038"/>
        <v>0</v>
      </c>
      <c r="AZ1324" s="262"/>
      <c r="BA1324" s="262"/>
      <c r="BB1324" s="263"/>
      <c r="BC1324" s="167"/>
      <c r="BD1324" s="194"/>
      <c r="BE1324" s="194"/>
      <c r="BF1324" s="136">
        <f t="shared" si="1039"/>
        <v>0</v>
      </c>
      <c r="BG1324" s="136">
        <f t="shared" si="1020"/>
        <v>0</v>
      </c>
      <c r="BH1324" s="136">
        <f t="shared" si="1040"/>
        <v>0</v>
      </c>
      <c r="BI1324" s="262"/>
      <c r="BJ1324" s="262"/>
      <c r="BK1324" s="263"/>
      <c r="BL1324" s="167"/>
      <c r="BM1324" s="194"/>
      <c r="BN1324" s="194"/>
      <c r="BO1324" s="136">
        <f t="shared" si="1041"/>
        <v>0</v>
      </c>
      <c r="BP1324" s="136">
        <f t="shared" si="1021"/>
        <v>0</v>
      </c>
      <c r="BQ1324" s="136">
        <f t="shared" si="1042"/>
        <v>0</v>
      </c>
      <c r="BR1324" s="262"/>
      <c r="BS1324" s="262"/>
      <c r="BT1324" s="263"/>
      <c r="BU1324" s="167"/>
      <c r="BV1324" s="194"/>
      <c r="BW1324" s="194"/>
      <c r="BX1324" s="136">
        <f t="shared" si="1043"/>
        <v>0</v>
      </c>
      <c r="BY1324" s="136">
        <f t="shared" si="1022"/>
        <v>0</v>
      </c>
      <c r="BZ1324" s="136">
        <f t="shared" si="1044"/>
        <v>0</v>
      </c>
      <c r="CA1324" s="262"/>
      <c r="CB1324" s="262"/>
      <c r="CC1324" s="263"/>
      <c r="CD1324" s="167"/>
      <c r="CE1324" s="194"/>
      <c r="CF1324" s="194"/>
      <c r="CG1324" s="136">
        <f t="shared" si="1045"/>
        <v>0</v>
      </c>
      <c r="CH1324" s="136">
        <f t="shared" si="1023"/>
        <v>0</v>
      </c>
      <c r="CI1324" s="136">
        <f t="shared" si="1046"/>
        <v>0</v>
      </c>
      <c r="CJ1324" s="262"/>
      <c r="CK1324" s="262"/>
      <c r="CL1324" s="263"/>
      <c r="CM1324" s="167"/>
      <c r="CN1324" s="194"/>
      <c r="CO1324" s="194"/>
      <c r="CP1324" s="136">
        <f t="shared" si="1047"/>
        <v>0</v>
      </c>
      <c r="CQ1324" s="136">
        <f t="shared" si="1024"/>
        <v>0</v>
      </c>
      <c r="CR1324" s="136">
        <f t="shared" si="1048"/>
        <v>0</v>
      </c>
      <c r="CS1324" s="262"/>
      <c r="CT1324" s="262"/>
      <c r="CU1324" s="263"/>
      <c r="CV1324" s="167"/>
      <c r="CW1324" s="194"/>
      <c r="CX1324" s="194"/>
      <c r="CY1324" s="136">
        <f t="shared" si="1049"/>
        <v>0</v>
      </c>
      <c r="CZ1324" s="136">
        <f t="shared" si="1025"/>
        <v>0</v>
      </c>
      <c r="DA1324" s="136">
        <f t="shared" si="1050"/>
        <v>0</v>
      </c>
      <c r="DB1324" s="262"/>
      <c r="DC1324" s="262"/>
      <c r="DD1324" s="263"/>
    </row>
    <row r="1325" spans="1:108" x14ac:dyDescent="0.25">
      <c r="A1325" s="167"/>
      <c r="B1325" s="194"/>
      <c r="C1325" s="194"/>
      <c r="D1325" s="136">
        <f t="shared" si="1026"/>
        <v>0</v>
      </c>
      <c r="E1325" s="136">
        <f t="shared" si="1027"/>
        <v>0</v>
      </c>
      <c r="F1325" s="136">
        <f t="shared" si="1028"/>
        <v>0</v>
      </c>
      <c r="G1325" s="262"/>
      <c r="H1325" s="262"/>
      <c r="I1325" s="263"/>
      <c r="J1325" s="167"/>
      <c r="K1325" s="194"/>
      <c r="L1325" s="194"/>
      <c r="M1325" s="136">
        <f t="shared" si="1029"/>
        <v>0</v>
      </c>
      <c r="N1325" s="136">
        <f t="shared" si="1015"/>
        <v>0</v>
      </c>
      <c r="O1325" s="136">
        <f t="shared" si="1030"/>
        <v>0</v>
      </c>
      <c r="P1325" s="262"/>
      <c r="Q1325" s="262"/>
      <c r="R1325" s="263"/>
      <c r="S1325" s="167"/>
      <c r="T1325" s="194"/>
      <c r="U1325" s="194"/>
      <c r="V1325" s="136">
        <f t="shared" si="1031"/>
        <v>0</v>
      </c>
      <c r="W1325" s="136">
        <f t="shared" si="1016"/>
        <v>0</v>
      </c>
      <c r="X1325" s="136">
        <f t="shared" si="1032"/>
        <v>0</v>
      </c>
      <c r="Y1325" s="262"/>
      <c r="Z1325" s="262"/>
      <c r="AA1325" s="263"/>
      <c r="AB1325" s="167"/>
      <c r="AC1325" s="194"/>
      <c r="AD1325" s="194"/>
      <c r="AE1325" s="136">
        <f t="shared" si="1033"/>
        <v>0</v>
      </c>
      <c r="AF1325" s="136">
        <f t="shared" si="1017"/>
        <v>0</v>
      </c>
      <c r="AG1325" s="136">
        <f t="shared" si="1034"/>
        <v>0</v>
      </c>
      <c r="AH1325" s="262"/>
      <c r="AI1325" s="262"/>
      <c r="AJ1325" s="263"/>
      <c r="AK1325" s="167"/>
      <c r="AL1325" s="194"/>
      <c r="AM1325" s="194"/>
      <c r="AN1325" s="136">
        <f t="shared" si="1035"/>
        <v>0</v>
      </c>
      <c r="AO1325" s="136">
        <f t="shared" si="1018"/>
        <v>0</v>
      </c>
      <c r="AP1325" s="136">
        <f t="shared" si="1036"/>
        <v>0</v>
      </c>
      <c r="AQ1325" s="262"/>
      <c r="AR1325" s="262"/>
      <c r="AS1325" s="263"/>
      <c r="AT1325" s="167"/>
      <c r="AU1325" s="194"/>
      <c r="AV1325" s="194"/>
      <c r="AW1325" s="136">
        <f t="shared" si="1037"/>
        <v>0</v>
      </c>
      <c r="AX1325" s="136">
        <f t="shared" si="1019"/>
        <v>0</v>
      </c>
      <c r="AY1325" s="136">
        <f t="shared" si="1038"/>
        <v>0</v>
      </c>
      <c r="AZ1325" s="262"/>
      <c r="BA1325" s="262"/>
      <c r="BB1325" s="263"/>
      <c r="BC1325" s="167"/>
      <c r="BD1325" s="194"/>
      <c r="BE1325" s="194"/>
      <c r="BF1325" s="136">
        <f t="shared" si="1039"/>
        <v>0</v>
      </c>
      <c r="BG1325" s="136">
        <f t="shared" si="1020"/>
        <v>0</v>
      </c>
      <c r="BH1325" s="136">
        <f t="shared" si="1040"/>
        <v>0</v>
      </c>
      <c r="BI1325" s="262"/>
      <c r="BJ1325" s="262"/>
      <c r="BK1325" s="263"/>
      <c r="BL1325" s="167"/>
      <c r="BM1325" s="194"/>
      <c r="BN1325" s="194"/>
      <c r="BO1325" s="136">
        <f t="shared" si="1041"/>
        <v>0</v>
      </c>
      <c r="BP1325" s="136">
        <f t="shared" si="1021"/>
        <v>0</v>
      </c>
      <c r="BQ1325" s="136">
        <f t="shared" si="1042"/>
        <v>0</v>
      </c>
      <c r="BR1325" s="262"/>
      <c r="BS1325" s="262"/>
      <c r="BT1325" s="263"/>
      <c r="BU1325" s="167"/>
      <c r="BV1325" s="194"/>
      <c r="BW1325" s="194"/>
      <c r="BX1325" s="136">
        <f t="shared" si="1043"/>
        <v>0</v>
      </c>
      <c r="BY1325" s="136">
        <f t="shared" si="1022"/>
        <v>0</v>
      </c>
      <c r="BZ1325" s="136">
        <f t="shared" si="1044"/>
        <v>0</v>
      </c>
      <c r="CA1325" s="262"/>
      <c r="CB1325" s="262"/>
      <c r="CC1325" s="263"/>
      <c r="CD1325" s="167"/>
      <c r="CE1325" s="194"/>
      <c r="CF1325" s="194"/>
      <c r="CG1325" s="136">
        <f t="shared" si="1045"/>
        <v>0</v>
      </c>
      <c r="CH1325" s="136">
        <f t="shared" si="1023"/>
        <v>0</v>
      </c>
      <c r="CI1325" s="136">
        <f t="shared" si="1046"/>
        <v>0</v>
      </c>
      <c r="CJ1325" s="262"/>
      <c r="CK1325" s="262"/>
      <c r="CL1325" s="263"/>
      <c r="CM1325" s="167"/>
      <c r="CN1325" s="194"/>
      <c r="CO1325" s="194"/>
      <c r="CP1325" s="136">
        <f t="shared" si="1047"/>
        <v>0</v>
      </c>
      <c r="CQ1325" s="136">
        <f t="shared" si="1024"/>
        <v>0</v>
      </c>
      <c r="CR1325" s="136">
        <f t="shared" si="1048"/>
        <v>0</v>
      </c>
      <c r="CS1325" s="262"/>
      <c r="CT1325" s="262"/>
      <c r="CU1325" s="263"/>
      <c r="CV1325" s="167"/>
      <c r="CW1325" s="194"/>
      <c r="CX1325" s="194"/>
      <c r="CY1325" s="136">
        <f t="shared" si="1049"/>
        <v>0</v>
      </c>
      <c r="CZ1325" s="136">
        <f t="shared" si="1025"/>
        <v>0</v>
      </c>
      <c r="DA1325" s="136">
        <f t="shared" si="1050"/>
        <v>0</v>
      </c>
      <c r="DB1325" s="262"/>
      <c r="DC1325" s="262"/>
      <c r="DD1325" s="263"/>
    </row>
    <row r="1326" spans="1:108" x14ac:dyDescent="0.25">
      <c r="A1326" s="167"/>
      <c r="B1326" s="194"/>
      <c r="C1326" s="194"/>
      <c r="D1326" s="136">
        <f t="shared" si="1026"/>
        <v>0</v>
      </c>
      <c r="E1326" s="136">
        <f t="shared" si="1027"/>
        <v>0</v>
      </c>
      <c r="F1326" s="136">
        <f t="shared" si="1028"/>
        <v>0</v>
      </c>
      <c r="G1326" s="262"/>
      <c r="H1326" s="262"/>
      <c r="I1326" s="263"/>
      <c r="J1326" s="167"/>
      <c r="K1326" s="194"/>
      <c r="L1326" s="194"/>
      <c r="M1326" s="136">
        <f t="shared" si="1029"/>
        <v>0</v>
      </c>
      <c r="N1326" s="136">
        <f t="shared" si="1015"/>
        <v>0</v>
      </c>
      <c r="O1326" s="136">
        <f t="shared" si="1030"/>
        <v>0</v>
      </c>
      <c r="P1326" s="262"/>
      <c r="Q1326" s="262"/>
      <c r="R1326" s="263"/>
      <c r="S1326" s="167"/>
      <c r="T1326" s="194"/>
      <c r="U1326" s="194"/>
      <c r="V1326" s="136">
        <f t="shared" si="1031"/>
        <v>0</v>
      </c>
      <c r="W1326" s="136">
        <f t="shared" si="1016"/>
        <v>0</v>
      </c>
      <c r="X1326" s="136">
        <f t="shared" si="1032"/>
        <v>0</v>
      </c>
      <c r="Y1326" s="262"/>
      <c r="Z1326" s="262"/>
      <c r="AA1326" s="263"/>
      <c r="AB1326" s="167"/>
      <c r="AC1326" s="194"/>
      <c r="AD1326" s="194"/>
      <c r="AE1326" s="136">
        <f t="shared" si="1033"/>
        <v>0</v>
      </c>
      <c r="AF1326" s="136">
        <f t="shared" si="1017"/>
        <v>0</v>
      </c>
      <c r="AG1326" s="136">
        <f t="shared" si="1034"/>
        <v>0</v>
      </c>
      <c r="AH1326" s="262"/>
      <c r="AI1326" s="262"/>
      <c r="AJ1326" s="263"/>
      <c r="AK1326" s="167"/>
      <c r="AL1326" s="194"/>
      <c r="AM1326" s="194"/>
      <c r="AN1326" s="136">
        <f t="shared" si="1035"/>
        <v>0</v>
      </c>
      <c r="AO1326" s="136">
        <f t="shared" si="1018"/>
        <v>0</v>
      </c>
      <c r="AP1326" s="136">
        <f t="shared" si="1036"/>
        <v>0</v>
      </c>
      <c r="AQ1326" s="262"/>
      <c r="AR1326" s="262"/>
      <c r="AS1326" s="263"/>
      <c r="AT1326" s="167"/>
      <c r="AU1326" s="194"/>
      <c r="AV1326" s="194"/>
      <c r="AW1326" s="136">
        <f t="shared" si="1037"/>
        <v>0</v>
      </c>
      <c r="AX1326" s="136">
        <f t="shared" si="1019"/>
        <v>0</v>
      </c>
      <c r="AY1326" s="136">
        <f t="shared" si="1038"/>
        <v>0</v>
      </c>
      <c r="AZ1326" s="262"/>
      <c r="BA1326" s="262"/>
      <c r="BB1326" s="263"/>
      <c r="BC1326" s="167"/>
      <c r="BD1326" s="194"/>
      <c r="BE1326" s="194"/>
      <c r="BF1326" s="136">
        <f t="shared" si="1039"/>
        <v>0</v>
      </c>
      <c r="BG1326" s="136">
        <f t="shared" si="1020"/>
        <v>0</v>
      </c>
      <c r="BH1326" s="136">
        <f t="shared" si="1040"/>
        <v>0</v>
      </c>
      <c r="BI1326" s="262"/>
      <c r="BJ1326" s="262"/>
      <c r="BK1326" s="263"/>
      <c r="BL1326" s="167"/>
      <c r="BM1326" s="194"/>
      <c r="BN1326" s="194"/>
      <c r="BO1326" s="136">
        <f t="shared" si="1041"/>
        <v>0</v>
      </c>
      <c r="BP1326" s="136">
        <f t="shared" si="1021"/>
        <v>0</v>
      </c>
      <c r="BQ1326" s="136">
        <f t="shared" si="1042"/>
        <v>0</v>
      </c>
      <c r="BR1326" s="262"/>
      <c r="BS1326" s="262"/>
      <c r="BT1326" s="263"/>
      <c r="BU1326" s="167"/>
      <c r="BV1326" s="194"/>
      <c r="BW1326" s="194"/>
      <c r="BX1326" s="136">
        <f t="shared" si="1043"/>
        <v>0</v>
      </c>
      <c r="BY1326" s="136">
        <f t="shared" si="1022"/>
        <v>0</v>
      </c>
      <c r="BZ1326" s="136">
        <f t="shared" si="1044"/>
        <v>0</v>
      </c>
      <c r="CA1326" s="262"/>
      <c r="CB1326" s="262"/>
      <c r="CC1326" s="263"/>
      <c r="CD1326" s="167"/>
      <c r="CE1326" s="194"/>
      <c r="CF1326" s="194"/>
      <c r="CG1326" s="136">
        <f t="shared" si="1045"/>
        <v>0</v>
      </c>
      <c r="CH1326" s="136">
        <f t="shared" si="1023"/>
        <v>0</v>
      </c>
      <c r="CI1326" s="136">
        <f t="shared" si="1046"/>
        <v>0</v>
      </c>
      <c r="CJ1326" s="262"/>
      <c r="CK1326" s="262"/>
      <c r="CL1326" s="263"/>
      <c r="CM1326" s="167"/>
      <c r="CN1326" s="194"/>
      <c r="CO1326" s="194"/>
      <c r="CP1326" s="136">
        <f t="shared" si="1047"/>
        <v>0</v>
      </c>
      <c r="CQ1326" s="136">
        <f t="shared" si="1024"/>
        <v>0</v>
      </c>
      <c r="CR1326" s="136">
        <f t="shared" si="1048"/>
        <v>0</v>
      </c>
      <c r="CS1326" s="262"/>
      <c r="CT1326" s="262"/>
      <c r="CU1326" s="263"/>
      <c r="CV1326" s="167"/>
      <c r="CW1326" s="194"/>
      <c r="CX1326" s="194"/>
      <c r="CY1326" s="136">
        <f t="shared" si="1049"/>
        <v>0</v>
      </c>
      <c r="CZ1326" s="136">
        <f t="shared" si="1025"/>
        <v>0</v>
      </c>
      <c r="DA1326" s="136">
        <f t="shared" si="1050"/>
        <v>0</v>
      </c>
      <c r="DB1326" s="262"/>
      <c r="DC1326" s="262"/>
      <c r="DD1326" s="263"/>
    </row>
    <row r="1327" spans="1:108" x14ac:dyDescent="0.25">
      <c r="A1327" s="167"/>
      <c r="B1327" s="194"/>
      <c r="C1327" s="194"/>
      <c r="D1327" s="136">
        <f t="shared" si="1026"/>
        <v>0</v>
      </c>
      <c r="E1327" s="136">
        <f t="shared" si="1027"/>
        <v>0</v>
      </c>
      <c r="F1327" s="136">
        <f t="shared" si="1028"/>
        <v>0</v>
      </c>
      <c r="G1327" s="262"/>
      <c r="H1327" s="262"/>
      <c r="I1327" s="263"/>
      <c r="J1327" s="167"/>
      <c r="K1327" s="194"/>
      <c r="L1327" s="194"/>
      <c r="M1327" s="136">
        <f t="shared" si="1029"/>
        <v>0</v>
      </c>
      <c r="N1327" s="136">
        <f t="shared" si="1015"/>
        <v>0</v>
      </c>
      <c r="O1327" s="136">
        <f t="shared" si="1030"/>
        <v>0</v>
      </c>
      <c r="P1327" s="262"/>
      <c r="Q1327" s="262"/>
      <c r="R1327" s="263"/>
      <c r="S1327" s="167"/>
      <c r="T1327" s="194"/>
      <c r="U1327" s="194"/>
      <c r="V1327" s="136">
        <f t="shared" si="1031"/>
        <v>0</v>
      </c>
      <c r="W1327" s="136">
        <f t="shared" si="1016"/>
        <v>0</v>
      </c>
      <c r="X1327" s="136">
        <f t="shared" si="1032"/>
        <v>0</v>
      </c>
      <c r="Y1327" s="262"/>
      <c r="Z1327" s="262"/>
      <c r="AA1327" s="263"/>
      <c r="AB1327" s="167"/>
      <c r="AC1327" s="194"/>
      <c r="AD1327" s="194"/>
      <c r="AE1327" s="136">
        <f t="shared" si="1033"/>
        <v>0</v>
      </c>
      <c r="AF1327" s="136">
        <f t="shared" si="1017"/>
        <v>0</v>
      </c>
      <c r="AG1327" s="136">
        <f t="shared" si="1034"/>
        <v>0</v>
      </c>
      <c r="AH1327" s="262"/>
      <c r="AI1327" s="262"/>
      <c r="AJ1327" s="263"/>
      <c r="AK1327" s="167"/>
      <c r="AL1327" s="194"/>
      <c r="AM1327" s="194"/>
      <c r="AN1327" s="136">
        <f t="shared" si="1035"/>
        <v>0</v>
      </c>
      <c r="AO1327" s="136">
        <f t="shared" si="1018"/>
        <v>0</v>
      </c>
      <c r="AP1327" s="136">
        <f t="shared" si="1036"/>
        <v>0</v>
      </c>
      <c r="AQ1327" s="262"/>
      <c r="AR1327" s="262"/>
      <c r="AS1327" s="263"/>
      <c r="AT1327" s="167"/>
      <c r="AU1327" s="194"/>
      <c r="AV1327" s="194"/>
      <c r="AW1327" s="136">
        <f t="shared" si="1037"/>
        <v>0</v>
      </c>
      <c r="AX1327" s="136">
        <f t="shared" si="1019"/>
        <v>0</v>
      </c>
      <c r="AY1327" s="136">
        <f t="shared" si="1038"/>
        <v>0</v>
      </c>
      <c r="AZ1327" s="262"/>
      <c r="BA1327" s="262"/>
      <c r="BB1327" s="263"/>
      <c r="BC1327" s="167"/>
      <c r="BD1327" s="194"/>
      <c r="BE1327" s="194"/>
      <c r="BF1327" s="136">
        <f t="shared" si="1039"/>
        <v>0</v>
      </c>
      <c r="BG1327" s="136">
        <f t="shared" si="1020"/>
        <v>0</v>
      </c>
      <c r="BH1327" s="136">
        <f t="shared" si="1040"/>
        <v>0</v>
      </c>
      <c r="BI1327" s="262"/>
      <c r="BJ1327" s="262"/>
      <c r="BK1327" s="263"/>
      <c r="BL1327" s="167"/>
      <c r="BM1327" s="194"/>
      <c r="BN1327" s="194"/>
      <c r="BO1327" s="136">
        <f t="shared" si="1041"/>
        <v>0</v>
      </c>
      <c r="BP1327" s="136">
        <f t="shared" si="1021"/>
        <v>0</v>
      </c>
      <c r="BQ1327" s="136">
        <f t="shared" si="1042"/>
        <v>0</v>
      </c>
      <c r="BR1327" s="262"/>
      <c r="BS1327" s="262"/>
      <c r="BT1327" s="263"/>
      <c r="BU1327" s="167"/>
      <c r="BV1327" s="194"/>
      <c r="BW1327" s="194"/>
      <c r="BX1327" s="136">
        <f t="shared" si="1043"/>
        <v>0</v>
      </c>
      <c r="BY1327" s="136">
        <f t="shared" si="1022"/>
        <v>0</v>
      </c>
      <c r="BZ1327" s="136">
        <f t="shared" si="1044"/>
        <v>0</v>
      </c>
      <c r="CA1327" s="262"/>
      <c r="CB1327" s="262"/>
      <c r="CC1327" s="263"/>
      <c r="CD1327" s="167"/>
      <c r="CE1327" s="194"/>
      <c r="CF1327" s="194"/>
      <c r="CG1327" s="136">
        <f t="shared" si="1045"/>
        <v>0</v>
      </c>
      <c r="CH1327" s="136">
        <f t="shared" si="1023"/>
        <v>0</v>
      </c>
      <c r="CI1327" s="136">
        <f t="shared" si="1046"/>
        <v>0</v>
      </c>
      <c r="CJ1327" s="262"/>
      <c r="CK1327" s="262"/>
      <c r="CL1327" s="263"/>
      <c r="CM1327" s="167"/>
      <c r="CN1327" s="194"/>
      <c r="CO1327" s="194"/>
      <c r="CP1327" s="136">
        <f t="shared" si="1047"/>
        <v>0</v>
      </c>
      <c r="CQ1327" s="136">
        <f t="shared" si="1024"/>
        <v>0</v>
      </c>
      <c r="CR1327" s="136">
        <f t="shared" si="1048"/>
        <v>0</v>
      </c>
      <c r="CS1327" s="262"/>
      <c r="CT1327" s="262"/>
      <c r="CU1327" s="263"/>
      <c r="CV1327" s="167"/>
      <c r="CW1327" s="194"/>
      <c r="CX1327" s="194"/>
      <c r="CY1327" s="136">
        <f t="shared" si="1049"/>
        <v>0</v>
      </c>
      <c r="CZ1327" s="136">
        <f t="shared" si="1025"/>
        <v>0</v>
      </c>
      <c r="DA1327" s="136">
        <f t="shared" si="1050"/>
        <v>0</v>
      </c>
      <c r="DB1327" s="262"/>
      <c r="DC1327" s="262"/>
      <c r="DD1327" s="263"/>
    </row>
    <row r="1328" spans="1:108" x14ac:dyDescent="0.25">
      <c r="A1328" s="167"/>
      <c r="B1328" s="194"/>
      <c r="C1328" s="194"/>
      <c r="D1328" s="136">
        <f t="shared" si="1026"/>
        <v>0</v>
      </c>
      <c r="E1328" s="136">
        <f t="shared" si="1027"/>
        <v>0</v>
      </c>
      <c r="F1328" s="136">
        <f t="shared" si="1028"/>
        <v>0</v>
      </c>
      <c r="G1328" s="262"/>
      <c r="H1328" s="262"/>
      <c r="I1328" s="263"/>
      <c r="J1328" s="167"/>
      <c r="K1328" s="194"/>
      <c r="L1328" s="194"/>
      <c r="M1328" s="136">
        <f t="shared" si="1029"/>
        <v>0</v>
      </c>
      <c r="N1328" s="136">
        <f t="shared" si="1015"/>
        <v>0</v>
      </c>
      <c r="O1328" s="136">
        <f t="shared" si="1030"/>
        <v>0</v>
      </c>
      <c r="P1328" s="262"/>
      <c r="Q1328" s="262"/>
      <c r="R1328" s="263"/>
      <c r="S1328" s="167"/>
      <c r="T1328" s="194"/>
      <c r="U1328" s="194"/>
      <c r="V1328" s="136">
        <f t="shared" si="1031"/>
        <v>0</v>
      </c>
      <c r="W1328" s="136">
        <f t="shared" si="1016"/>
        <v>0</v>
      </c>
      <c r="X1328" s="136">
        <f t="shared" si="1032"/>
        <v>0</v>
      </c>
      <c r="Y1328" s="262"/>
      <c r="Z1328" s="262"/>
      <c r="AA1328" s="263"/>
      <c r="AB1328" s="167"/>
      <c r="AC1328" s="194"/>
      <c r="AD1328" s="194"/>
      <c r="AE1328" s="136">
        <f t="shared" si="1033"/>
        <v>0</v>
      </c>
      <c r="AF1328" s="136">
        <f t="shared" si="1017"/>
        <v>0</v>
      </c>
      <c r="AG1328" s="136">
        <f t="shared" si="1034"/>
        <v>0</v>
      </c>
      <c r="AH1328" s="262"/>
      <c r="AI1328" s="262"/>
      <c r="AJ1328" s="263"/>
      <c r="AK1328" s="167"/>
      <c r="AL1328" s="194"/>
      <c r="AM1328" s="194"/>
      <c r="AN1328" s="136">
        <f t="shared" si="1035"/>
        <v>0</v>
      </c>
      <c r="AO1328" s="136">
        <f t="shared" si="1018"/>
        <v>0</v>
      </c>
      <c r="AP1328" s="136">
        <f t="shared" si="1036"/>
        <v>0</v>
      </c>
      <c r="AQ1328" s="262"/>
      <c r="AR1328" s="262"/>
      <c r="AS1328" s="263"/>
      <c r="AT1328" s="167"/>
      <c r="AU1328" s="194"/>
      <c r="AV1328" s="194"/>
      <c r="AW1328" s="136">
        <f t="shared" si="1037"/>
        <v>0</v>
      </c>
      <c r="AX1328" s="136">
        <f t="shared" si="1019"/>
        <v>0</v>
      </c>
      <c r="AY1328" s="136">
        <f t="shared" si="1038"/>
        <v>0</v>
      </c>
      <c r="AZ1328" s="262"/>
      <c r="BA1328" s="262"/>
      <c r="BB1328" s="263"/>
      <c r="BC1328" s="167"/>
      <c r="BD1328" s="194"/>
      <c r="BE1328" s="194"/>
      <c r="BF1328" s="136">
        <f t="shared" si="1039"/>
        <v>0</v>
      </c>
      <c r="BG1328" s="136">
        <f t="shared" si="1020"/>
        <v>0</v>
      </c>
      <c r="BH1328" s="136">
        <f t="shared" si="1040"/>
        <v>0</v>
      </c>
      <c r="BI1328" s="262"/>
      <c r="BJ1328" s="262"/>
      <c r="BK1328" s="263"/>
      <c r="BL1328" s="167"/>
      <c r="BM1328" s="194"/>
      <c r="BN1328" s="194"/>
      <c r="BO1328" s="136">
        <f t="shared" si="1041"/>
        <v>0</v>
      </c>
      <c r="BP1328" s="136">
        <f t="shared" si="1021"/>
        <v>0</v>
      </c>
      <c r="BQ1328" s="136">
        <f t="shared" si="1042"/>
        <v>0</v>
      </c>
      <c r="BR1328" s="262"/>
      <c r="BS1328" s="262"/>
      <c r="BT1328" s="263"/>
      <c r="BU1328" s="167"/>
      <c r="BV1328" s="194"/>
      <c r="BW1328" s="194"/>
      <c r="BX1328" s="136">
        <f t="shared" si="1043"/>
        <v>0</v>
      </c>
      <c r="BY1328" s="136">
        <f t="shared" si="1022"/>
        <v>0</v>
      </c>
      <c r="BZ1328" s="136">
        <f t="shared" si="1044"/>
        <v>0</v>
      </c>
      <c r="CA1328" s="262"/>
      <c r="CB1328" s="262"/>
      <c r="CC1328" s="263"/>
      <c r="CD1328" s="167"/>
      <c r="CE1328" s="194"/>
      <c r="CF1328" s="194"/>
      <c r="CG1328" s="136">
        <f t="shared" si="1045"/>
        <v>0</v>
      </c>
      <c r="CH1328" s="136">
        <f t="shared" si="1023"/>
        <v>0</v>
      </c>
      <c r="CI1328" s="136">
        <f t="shared" si="1046"/>
        <v>0</v>
      </c>
      <c r="CJ1328" s="262"/>
      <c r="CK1328" s="262"/>
      <c r="CL1328" s="263"/>
      <c r="CM1328" s="167"/>
      <c r="CN1328" s="194"/>
      <c r="CO1328" s="194"/>
      <c r="CP1328" s="136">
        <f t="shared" si="1047"/>
        <v>0</v>
      </c>
      <c r="CQ1328" s="136">
        <f t="shared" si="1024"/>
        <v>0</v>
      </c>
      <c r="CR1328" s="136">
        <f t="shared" si="1048"/>
        <v>0</v>
      </c>
      <c r="CS1328" s="262"/>
      <c r="CT1328" s="262"/>
      <c r="CU1328" s="263"/>
      <c r="CV1328" s="167"/>
      <c r="CW1328" s="194"/>
      <c r="CX1328" s="194"/>
      <c r="CY1328" s="136">
        <f t="shared" si="1049"/>
        <v>0</v>
      </c>
      <c r="CZ1328" s="136">
        <f t="shared" si="1025"/>
        <v>0</v>
      </c>
      <c r="DA1328" s="136">
        <f t="shared" si="1050"/>
        <v>0</v>
      </c>
      <c r="DB1328" s="262"/>
      <c r="DC1328" s="262"/>
      <c r="DD1328" s="263"/>
    </row>
    <row r="1329" spans="1:108" x14ac:dyDescent="0.25">
      <c r="A1329" s="167"/>
      <c r="B1329" s="194"/>
      <c r="C1329" s="194"/>
      <c r="D1329" s="136">
        <f t="shared" si="1026"/>
        <v>0</v>
      </c>
      <c r="E1329" s="136">
        <f t="shared" si="1027"/>
        <v>0</v>
      </c>
      <c r="F1329" s="136">
        <f t="shared" si="1028"/>
        <v>0</v>
      </c>
      <c r="G1329" s="262"/>
      <c r="H1329" s="262"/>
      <c r="I1329" s="263"/>
      <c r="J1329" s="167"/>
      <c r="K1329" s="194"/>
      <c r="L1329" s="194"/>
      <c r="M1329" s="136">
        <f t="shared" si="1029"/>
        <v>0</v>
      </c>
      <c r="N1329" s="136">
        <f t="shared" si="1015"/>
        <v>0</v>
      </c>
      <c r="O1329" s="136">
        <f t="shared" si="1030"/>
        <v>0</v>
      </c>
      <c r="P1329" s="262"/>
      <c r="Q1329" s="262"/>
      <c r="R1329" s="263"/>
      <c r="S1329" s="167"/>
      <c r="T1329" s="194"/>
      <c r="U1329" s="194"/>
      <c r="V1329" s="136">
        <f t="shared" si="1031"/>
        <v>0</v>
      </c>
      <c r="W1329" s="136">
        <f t="shared" si="1016"/>
        <v>0</v>
      </c>
      <c r="X1329" s="136">
        <f t="shared" si="1032"/>
        <v>0</v>
      </c>
      <c r="Y1329" s="262"/>
      <c r="Z1329" s="262"/>
      <c r="AA1329" s="263"/>
      <c r="AB1329" s="167"/>
      <c r="AC1329" s="194"/>
      <c r="AD1329" s="194"/>
      <c r="AE1329" s="136">
        <f t="shared" si="1033"/>
        <v>0</v>
      </c>
      <c r="AF1329" s="136">
        <f t="shared" si="1017"/>
        <v>0</v>
      </c>
      <c r="AG1329" s="136">
        <f t="shared" si="1034"/>
        <v>0</v>
      </c>
      <c r="AH1329" s="262"/>
      <c r="AI1329" s="262"/>
      <c r="AJ1329" s="263"/>
      <c r="AK1329" s="167"/>
      <c r="AL1329" s="194"/>
      <c r="AM1329" s="194"/>
      <c r="AN1329" s="136">
        <f t="shared" si="1035"/>
        <v>0</v>
      </c>
      <c r="AO1329" s="136">
        <f t="shared" si="1018"/>
        <v>0</v>
      </c>
      <c r="AP1329" s="136">
        <f t="shared" si="1036"/>
        <v>0</v>
      </c>
      <c r="AQ1329" s="262"/>
      <c r="AR1329" s="262"/>
      <c r="AS1329" s="263"/>
      <c r="AT1329" s="167"/>
      <c r="AU1329" s="194"/>
      <c r="AV1329" s="194"/>
      <c r="AW1329" s="136">
        <f t="shared" si="1037"/>
        <v>0</v>
      </c>
      <c r="AX1329" s="136">
        <f t="shared" si="1019"/>
        <v>0</v>
      </c>
      <c r="AY1329" s="136">
        <f t="shared" si="1038"/>
        <v>0</v>
      </c>
      <c r="AZ1329" s="262"/>
      <c r="BA1329" s="262"/>
      <c r="BB1329" s="263"/>
      <c r="BC1329" s="167"/>
      <c r="BD1329" s="194"/>
      <c r="BE1329" s="194"/>
      <c r="BF1329" s="136">
        <f t="shared" si="1039"/>
        <v>0</v>
      </c>
      <c r="BG1329" s="136">
        <f t="shared" si="1020"/>
        <v>0</v>
      </c>
      <c r="BH1329" s="136">
        <f t="shared" si="1040"/>
        <v>0</v>
      </c>
      <c r="BI1329" s="262"/>
      <c r="BJ1329" s="262"/>
      <c r="BK1329" s="263"/>
      <c r="BL1329" s="167"/>
      <c r="BM1329" s="194"/>
      <c r="BN1329" s="194"/>
      <c r="BO1329" s="136">
        <f t="shared" si="1041"/>
        <v>0</v>
      </c>
      <c r="BP1329" s="136">
        <f t="shared" si="1021"/>
        <v>0</v>
      </c>
      <c r="BQ1329" s="136">
        <f t="shared" si="1042"/>
        <v>0</v>
      </c>
      <c r="BR1329" s="262"/>
      <c r="BS1329" s="262"/>
      <c r="BT1329" s="263"/>
      <c r="BU1329" s="167"/>
      <c r="BV1329" s="194"/>
      <c r="BW1329" s="194"/>
      <c r="BX1329" s="136">
        <f t="shared" si="1043"/>
        <v>0</v>
      </c>
      <c r="BY1329" s="136">
        <f t="shared" si="1022"/>
        <v>0</v>
      </c>
      <c r="BZ1329" s="136">
        <f t="shared" si="1044"/>
        <v>0</v>
      </c>
      <c r="CA1329" s="262"/>
      <c r="CB1329" s="262"/>
      <c r="CC1329" s="263"/>
      <c r="CD1329" s="167"/>
      <c r="CE1329" s="194"/>
      <c r="CF1329" s="194"/>
      <c r="CG1329" s="136">
        <f t="shared" si="1045"/>
        <v>0</v>
      </c>
      <c r="CH1329" s="136">
        <f t="shared" si="1023"/>
        <v>0</v>
      </c>
      <c r="CI1329" s="136">
        <f t="shared" si="1046"/>
        <v>0</v>
      </c>
      <c r="CJ1329" s="262"/>
      <c r="CK1329" s="262"/>
      <c r="CL1329" s="263"/>
      <c r="CM1329" s="167"/>
      <c r="CN1329" s="194"/>
      <c r="CO1329" s="194"/>
      <c r="CP1329" s="136">
        <f t="shared" si="1047"/>
        <v>0</v>
      </c>
      <c r="CQ1329" s="136">
        <f t="shared" si="1024"/>
        <v>0</v>
      </c>
      <c r="CR1329" s="136">
        <f t="shared" si="1048"/>
        <v>0</v>
      </c>
      <c r="CS1329" s="262"/>
      <c r="CT1329" s="262"/>
      <c r="CU1329" s="263"/>
      <c r="CV1329" s="167"/>
      <c r="CW1329" s="194"/>
      <c r="CX1329" s="194"/>
      <c r="CY1329" s="136">
        <f t="shared" si="1049"/>
        <v>0</v>
      </c>
      <c r="CZ1329" s="136">
        <f t="shared" si="1025"/>
        <v>0</v>
      </c>
      <c r="DA1329" s="136">
        <f t="shared" si="1050"/>
        <v>0</v>
      </c>
      <c r="DB1329" s="262"/>
      <c r="DC1329" s="262"/>
      <c r="DD1329" s="263"/>
    </row>
    <row r="1330" spans="1:108" x14ac:dyDescent="0.25">
      <c r="A1330" s="167"/>
      <c r="B1330" s="194"/>
      <c r="C1330" s="194"/>
      <c r="D1330" s="136">
        <f t="shared" si="1026"/>
        <v>0</v>
      </c>
      <c r="E1330" s="136">
        <f t="shared" si="1027"/>
        <v>0</v>
      </c>
      <c r="F1330" s="136">
        <f t="shared" si="1028"/>
        <v>0</v>
      </c>
      <c r="G1330" s="262"/>
      <c r="H1330" s="262"/>
      <c r="I1330" s="263"/>
      <c r="J1330" s="167"/>
      <c r="K1330" s="194"/>
      <c r="L1330" s="194"/>
      <c r="M1330" s="136">
        <f t="shared" si="1029"/>
        <v>0</v>
      </c>
      <c r="N1330" s="136">
        <f t="shared" si="1015"/>
        <v>0</v>
      </c>
      <c r="O1330" s="136">
        <f t="shared" si="1030"/>
        <v>0</v>
      </c>
      <c r="P1330" s="262"/>
      <c r="Q1330" s="262"/>
      <c r="R1330" s="263"/>
      <c r="S1330" s="167"/>
      <c r="T1330" s="194"/>
      <c r="U1330" s="194"/>
      <c r="V1330" s="136">
        <f t="shared" si="1031"/>
        <v>0</v>
      </c>
      <c r="W1330" s="136">
        <f t="shared" si="1016"/>
        <v>0</v>
      </c>
      <c r="X1330" s="136">
        <f t="shared" si="1032"/>
        <v>0</v>
      </c>
      <c r="Y1330" s="262"/>
      <c r="Z1330" s="262"/>
      <c r="AA1330" s="263"/>
      <c r="AB1330" s="167"/>
      <c r="AC1330" s="194"/>
      <c r="AD1330" s="194"/>
      <c r="AE1330" s="136">
        <f t="shared" si="1033"/>
        <v>0</v>
      </c>
      <c r="AF1330" s="136">
        <f t="shared" si="1017"/>
        <v>0</v>
      </c>
      <c r="AG1330" s="136">
        <f t="shared" si="1034"/>
        <v>0</v>
      </c>
      <c r="AH1330" s="262"/>
      <c r="AI1330" s="262"/>
      <c r="AJ1330" s="263"/>
      <c r="AK1330" s="167"/>
      <c r="AL1330" s="194"/>
      <c r="AM1330" s="194"/>
      <c r="AN1330" s="136">
        <f t="shared" si="1035"/>
        <v>0</v>
      </c>
      <c r="AO1330" s="136">
        <f t="shared" si="1018"/>
        <v>0</v>
      </c>
      <c r="AP1330" s="136">
        <f t="shared" si="1036"/>
        <v>0</v>
      </c>
      <c r="AQ1330" s="262"/>
      <c r="AR1330" s="262"/>
      <c r="AS1330" s="263"/>
      <c r="AT1330" s="167"/>
      <c r="AU1330" s="194"/>
      <c r="AV1330" s="194"/>
      <c r="AW1330" s="136">
        <f t="shared" si="1037"/>
        <v>0</v>
      </c>
      <c r="AX1330" s="136">
        <f t="shared" si="1019"/>
        <v>0</v>
      </c>
      <c r="AY1330" s="136">
        <f t="shared" si="1038"/>
        <v>0</v>
      </c>
      <c r="AZ1330" s="262"/>
      <c r="BA1330" s="262"/>
      <c r="BB1330" s="263"/>
      <c r="BC1330" s="167"/>
      <c r="BD1330" s="194"/>
      <c r="BE1330" s="194"/>
      <c r="BF1330" s="136">
        <f t="shared" si="1039"/>
        <v>0</v>
      </c>
      <c r="BG1330" s="136">
        <f t="shared" si="1020"/>
        <v>0</v>
      </c>
      <c r="BH1330" s="136">
        <f t="shared" si="1040"/>
        <v>0</v>
      </c>
      <c r="BI1330" s="262"/>
      <c r="BJ1330" s="262"/>
      <c r="BK1330" s="263"/>
      <c r="BL1330" s="167"/>
      <c r="BM1330" s="194"/>
      <c r="BN1330" s="194"/>
      <c r="BO1330" s="136">
        <f t="shared" si="1041"/>
        <v>0</v>
      </c>
      <c r="BP1330" s="136">
        <f t="shared" si="1021"/>
        <v>0</v>
      </c>
      <c r="BQ1330" s="136">
        <f t="shared" si="1042"/>
        <v>0</v>
      </c>
      <c r="BR1330" s="262"/>
      <c r="BS1330" s="262"/>
      <c r="BT1330" s="263"/>
      <c r="BU1330" s="167"/>
      <c r="BV1330" s="194"/>
      <c r="BW1330" s="194"/>
      <c r="BX1330" s="136">
        <f t="shared" si="1043"/>
        <v>0</v>
      </c>
      <c r="BY1330" s="136">
        <f t="shared" si="1022"/>
        <v>0</v>
      </c>
      <c r="BZ1330" s="136">
        <f t="shared" si="1044"/>
        <v>0</v>
      </c>
      <c r="CA1330" s="262"/>
      <c r="CB1330" s="262"/>
      <c r="CC1330" s="263"/>
      <c r="CD1330" s="167"/>
      <c r="CE1330" s="194"/>
      <c r="CF1330" s="194"/>
      <c r="CG1330" s="136">
        <f t="shared" si="1045"/>
        <v>0</v>
      </c>
      <c r="CH1330" s="136">
        <f t="shared" si="1023"/>
        <v>0</v>
      </c>
      <c r="CI1330" s="136">
        <f t="shared" si="1046"/>
        <v>0</v>
      </c>
      <c r="CJ1330" s="262"/>
      <c r="CK1330" s="262"/>
      <c r="CL1330" s="263"/>
      <c r="CM1330" s="167"/>
      <c r="CN1330" s="194"/>
      <c r="CO1330" s="194"/>
      <c r="CP1330" s="136">
        <f t="shared" si="1047"/>
        <v>0</v>
      </c>
      <c r="CQ1330" s="136">
        <f t="shared" si="1024"/>
        <v>0</v>
      </c>
      <c r="CR1330" s="136">
        <f t="shared" si="1048"/>
        <v>0</v>
      </c>
      <c r="CS1330" s="262"/>
      <c r="CT1330" s="262"/>
      <c r="CU1330" s="263"/>
      <c r="CV1330" s="167"/>
      <c r="CW1330" s="194"/>
      <c r="CX1330" s="194"/>
      <c r="CY1330" s="136">
        <f t="shared" si="1049"/>
        <v>0</v>
      </c>
      <c r="CZ1330" s="136">
        <f t="shared" si="1025"/>
        <v>0</v>
      </c>
      <c r="DA1330" s="136">
        <f t="shared" si="1050"/>
        <v>0</v>
      </c>
      <c r="DB1330" s="262"/>
      <c r="DC1330" s="262"/>
      <c r="DD1330" s="263"/>
    </row>
    <row r="1331" spans="1:108" x14ac:dyDescent="0.25">
      <c r="A1331" s="167"/>
      <c r="B1331" s="194"/>
      <c r="C1331" s="194"/>
      <c r="D1331" s="136">
        <f t="shared" si="1026"/>
        <v>0</v>
      </c>
      <c r="E1331" s="136">
        <f t="shared" si="1027"/>
        <v>0</v>
      </c>
      <c r="F1331" s="136">
        <f t="shared" si="1028"/>
        <v>0</v>
      </c>
      <c r="G1331" s="262"/>
      <c r="H1331" s="262"/>
      <c r="I1331" s="263"/>
      <c r="J1331" s="167"/>
      <c r="K1331" s="194"/>
      <c r="L1331" s="194"/>
      <c r="M1331" s="136">
        <f t="shared" si="1029"/>
        <v>0</v>
      </c>
      <c r="N1331" s="136">
        <f t="shared" si="1015"/>
        <v>0</v>
      </c>
      <c r="O1331" s="136">
        <f t="shared" si="1030"/>
        <v>0</v>
      </c>
      <c r="P1331" s="262"/>
      <c r="Q1331" s="262"/>
      <c r="R1331" s="263"/>
      <c r="S1331" s="167"/>
      <c r="T1331" s="194"/>
      <c r="U1331" s="194"/>
      <c r="V1331" s="136">
        <f t="shared" si="1031"/>
        <v>0</v>
      </c>
      <c r="W1331" s="136">
        <f t="shared" si="1016"/>
        <v>0</v>
      </c>
      <c r="X1331" s="136">
        <f t="shared" si="1032"/>
        <v>0</v>
      </c>
      <c r="Y1331" s="262"/>
      <c r="Z1331" s="262"/>
      <c r="AA1331" s="263"/>
      <c r="AB1331" s="167"/>
      <c r="AC1331" s="194"/>
      <c r="AD1331" s="194"/>
      <c r="AE1331" s="136">
        <f t="shared" si="1033"/>
        <v>0</v>
      </c>
      <c r="AF1331" s="136">
        <f t="shared" si="1017"/>
        <v>0</v>
      </c>
      <c r="AG1331" s="136">
        <f t="shared" si="1034"/>
        <v>0</v>
      </c>
      <c r="AH1331" s="262"/>
      <c r="AI1331" s="262"/>
      <c r="AJ1331" s="263"/>
      <c r="AK1331" s="167"/>
      <c r="AL1331" s="194"/>
      <c r="AM1331" s="194"/>
      <c r="AN1331" s="136">
        <f t="shared" si="1035"/>
        <v>0</v>
      </c>
      <c r="AO1331" s="136">
        <f t="shared" si="1018"/>
        <v>0</v>
      </c>
      <c r="AP1331" s="136">
        <f t="shared" si="1036"/>
        <v>0</v>
      </c>
      <c r="AQ1331" s="262"/>
      <c r="AR1331" s="262"/>
      <c r="AS1331" s="263"/>
      <c r="AT1331" s="167"/>
      <c r="AU1331" s="194"/>
      <c r="AV1331" s="194"/>
      <c r="AW1331" s="136">
        <f t="shared" si="1037"/>
        <v>0</v>
      </c>
      <c r="AX1331" s="136">
        <f t="shared" si="1019"/>
        <v>0</v>
      </c>
      <c r="AY1331" s="136">
        <f t="shared" si="1038"/>
        <v>0</v>
      </c>
      <c r="AZ1331" s="262"/>
      <c r="BA1331" s="262"/>
      <c r="BB1331" s="263"/>
      <c r="BC1331" s="167"/>
      <c r="BD1331" s="194"/>
      <c r="BE1331" s="194"/>
      <c r="BF1331" s="136">
        <f t="shared" si="1039"/>
        <v>0</v>
      </c>
      <c r="BG1331" s="136">
        <f t="shared" si="1020"/>
        <v>0</v>
      </c>
      <c r="BH1331" s="136">
        <f t="shared" si="1040"/>
        <v>0</v>
      </c>
      <c r="BI1331" s="262"/>
      <c r="BJ1331" s="262"/>
      <c r="BK1331" s="263"/>
      <c r="BL1331" s="167"/>
      <c r="BM1331" s="194"/>
      <c r="BN1331" s="194"/>
      <c r="BO1331" s="136">
        <f t="shared" si="1041"/>
        <v>0</v>
      </c>
      <c r="BP1331" s="136">
        <f t="shared" si="1021"/>
        <v>0</v>
      </c>
      <c r="BQ1331" s="136">
        <f t="shared" si="1042"/>
        <v>0</v>
      </c>
      <c r="BR1331" s="262"/>
      <c r="BS1331" s="262"/>
      <c r="BT1331" s="263"/>
      <c r="BU1331" s="167"/>
      <c r="BV1331" s="194"/>
      <c r="BW1331" s="194"/>
      <c r="BX1331" s="136">
        <f t="shared" si="1043"/>
        <v>0</v>
      </c>
      <c r="BY1331" s="136">
        <f t="shared" si="1022"/>
        <v>0</v>
      </c>
      <c r="BZ1331" s="136">
        <f t="shared" si="1044"/>
        <v>0</v>
      </c>
      <c r="CA1331" s="262"/>
      <c r="CB1331" s="262"/>
      <c r="CC1331" s="263"/>
      <c r="CD1331" s="167"/>
      <c r="CE1331" s="194"/>
      <c r="CF1331" s="194"/>
      <c r="CG1331" s="136">
        <f t="shared" si="1045"/>
        <v>0</v>
      </c>
      <c r="CH1331" s="136">
        <f t="shared" si="1023"/>
        <v>0</v>
      </c>
      <c r="CI1331" s="136">
        <f t="shared" si="1046"/>
        <v>0</v>
      </c>
      <c r="CJ1331" s="262"/>
      <c r="CK1331" s="262"/>
      <c r="CL1331" s="263"/>
      <c r="CM1331" s="167"/>
      <c r="CN1331" s="194"/>
      <c r="CO1331" s="194"/>
      <c r="CP1331" s="136">
        <f t="shared" si="1047"/>
        <v>0</v>
      </c>
      <c r="CQ1331" s="136">
        <f t="shared" si="1024"/>
        <v>0</v>
      </c>
      <c r="CR1331" s="136">
        <f t="shared" si="1048"/>
        <v>0</v>
      </c>
      <c r="CS1331" s="262"/>
      <c r="CT1331" s="262"/>
      <c r="CU1331" s="263"/>
      <c r="CV1331" s="167"/>
      <c r="CW1331" s="194"/>
      <c r="CX1331" s="194"/>
      <c r="CY1331" s="136">
        <f t="shared" si="1049"/>
        <v>0</v>
      </c>
      <c r="CZ1331" s="136">
        <f t="shared" si="1025"/>
        <v>0</v>
      </c>
      <c r="DA1331" s="136">
        <f t="shared" si="1050"/>
        <v>0</v>
      </c>
      <c r="DB1331" s="262"/>
      <c r="DC1331" s="262"/>
      <c r="DD1331" s="263"/>
    </row>
    <row r="1332" spans="1:108" x14ac:dyDescent="0.25">
      <c r="A1332" s="167"/>
      <c r="B1332" s="194"/>
      <c r="C1332" s="194"/>
      <c r="D1332" s="136">
        <f t="shared" si="1026"/>
        <v>0</v>
      </c>
      <c r="E1332" s="136">
        <f t="shared" si="1027"/>
        <v>0</v>
      </c>
      <c r="F1332" s="136">
        <f t="shared" si="1028"/>
        <v>0</v>
      </c>
      <c r="G1332" s="262"/>
      <c r="H1332" s="262"/>
      <c r="I1332" s="263"/>
      <c r="J1332" s="167"/>
      <c r="K1332" s="194"/>
      <c r="L1332" s="194"/>
      <c r="M1332" s="136">
        <f t="shared" si="1029"/>
        <v>0</v>
      </c>
      <c r="N1332" s="136">
        <f t="shared" si="1015"/>
        <v>0</v>
      </c>
      <c r="O1332" s="136">
        <f t="shared" si="1030"/>
        <v>0</v>
      </c>
      <c r="P1332" s="262"/>
      <c r="Q1332" s="262"/>
      <c r="R1332" s="263"/>
      <c r="S1332" s="167"/>
      <c r="T1332" s="194"/>
      <c r="U1332" s="194"/>
      <c r="V1332" s="136">
        <f t="shared" si="1031"/>
        <v>0</v>
      </c>
      <c r="W1332" s="136">
        <f t="shared" si="1016"/>
        <v>0</v>
      </c>
      <c r="X1332" s="136">
        <f t="shared" si="1032"/>
        <v>0</v>
      </c>
      <c r="Y1332" s="262"/>
      <c r="Z1332" s="262"/>
      <c r="AA1332" s="263"/>
      <c r="AB1332" s="167"/>
      <c r="AC1332" s="194"/>
      <c r="AD1332" s="194"/>
      <c r="AE1332" s="136">
        <f t="shared" si="1033"/>
        <v>0</v>
      </c>
      <c r="AF1332" s="136">
        <f t="shared" si="1017"/>
        <v>0</v>
      </c>
      <c r="AG1332" s="136">
        <f t="shared" si="1034"/>
        <v>0</v>
      </c>
      <c r="AH1332" s="262"/>
      <c r="AI1332" s="262"/>
      <c r="AJ1332" s="263"/>
      <c r="AK1332" s="167"/>
      <c r="AL1332" s="194"/>
      <c r="AM1332" s="194"/>
      <c r="AN1332" s="136">
        <f t="shared" si="1035"/>
        <v>0</v>
      </c>
      <c r="AO1332" s="136">
        <f t="shared" si="1018"/>
        <v>0</v>
      </c>
      <c r="AP1332" s="136">
        <f t="shared" si="1036"/>
        <v>0</v>
      </c>
      <c r="AQ1332" s="262"/>
      <c r="AR1332" s="262"/>
      <c r="AS1332" s="263"/>
      <c r="AT1332" s="167"/>
      <c r="AU1332" s="194"/>
      <c r="AV1332" s="194"/>
      <c r="AW1332" s="136">
        <f t="shared" si="1037"/>
        <v>0</v>
      </c>
      <c r="AX1332" s="136">
        <f t="shared" si="1019"/>
        <v>0</v>
      </c>
      <c r="AY1332" s="136">
        <f t="shared" si="1038"/>
        <v>0</v>
      </c>
      <c r="AZ1332" s="262"/>
      <c r="BA1332" s="262"/>
      <c r="BB1332" s="263"/>
      <c r="BC1332" s="167"/>
      <c r="BD1332" s="194"/>
      <c r="BE1332" s="194"/>
      <c r="BF1332" s="136">
        <f t="shared" si="1039"/>
        <v>0</v>
      </c>
      <c r="BG1332" s="136">
        <f t="shared" si="1020"/>
        <v>0</v>
      </c>
      <c r="BH1332" s="136">
        <f t="shared" si="1040"/>
        <v>0</v>
      </c>
      <c r="BI1332" s="262"/>
      <c r="BJ1332" s="262"/>
      <c r="BK1332" s="263"/>
      <c r="BL1332" s="167"/>
      <c r="BM1332" s="194"/>
      <c r="BN1332" s="194"/>
      <c r="BO1332" s="136">
        <f t="shared" si="1041"/>
        <v>0</v>
      </c>
      <c r="BP1332" s="136">
        <f t="shared" si="1021"/>
        <v>0</v>
      </c>
      <c r="BQ1332" s="136">
        <f t="shared" si="1042"/>
        <v>0</v>
      </c>
      <c r="BR1332" s="262"/>
      <c r="BS1332" s="262"/>
      <c r="BT1332" s="263"/>
      <c r="BU1332" s="167"/>
      <c r="BV1332" s="194"/>
      <c r="BW1332" s="194"/>
      <c r="BX1332" s="136">
        <f t="shared" si="1043"/>
        <v>0</v>
      </c>
      <c r="BY1332" s="136">
        <f t="shared" si="1022"/>
        <v>0</v>
      </c>
      <c r="BZ1332" s="136">
        <f t="shared" si="1044"/>
        <v>0</v>
      </c>
      <c r="CA1332" s="262"/>
      <c r="CB1332" s="262"/>
      <c r="CC1332" s="263"/>
      <c r="CD1332" s="167"/>
      <c r="CE1332" s="194"/>
      <c r="CF1332" s="194"/>
      <c r="CG1332" s="136">
        <f t="shared" si="1045"/>
        <v>0</v>
      </c>
      <c r="CH1332" s="136">
        <f t="shared" si="1023"/>
        <v>0</v>
      </c>
      <c r="CI1332" s="136">
        <f t="shared" si="1046"/>
        <v>0</v>
      </c>
      <c r="CJ1332" s="262"/>
      <c r="CK1332" s="262"/>
      <c r="CL1332" s="263"/>
      <c r="CM1332" s="167"/>
      <c r="CN1332" s="194"/>
      <c r="CO1332" s="194"/>
      <c r="CP1332" s="136">
        <f t="shared" si="1047"/>
        <v>0</v>
      </c>
      <c r="CQ1332" s="136">
        <f t="shared" si="1024"/>
        <v>0</v>
      </c>
      <c r="CR1332" s="136">
        <f t="shared" si="1048"/>
        <v>0</v>
      </c>
      <c r="CS1332" s="262"/>
      <c r="CT1332" s="262"/>
      <c r="CU1332" s="263"/>
      <c r="CV1332" s="167"/>
      <c r="CW1332" s="194"/>
      <c r="CX1332" s="194"/>
      <c r="CY1332" s="136">
        <f t="shared" si="1049"/>
        <v>0</v>
      </c>
      <c r="CZ1332" s="136">
        <f t="shared" si="1025"/>
        <v>0</v>
      </c>
      <c r="DA1332" s="136">
        <f t="shared" si="1050"/>
        <v>0</v>
      </c>
      <c r="DB1332" s="262"/>
      <c r="DC1332" s="262"/>
      <c r="DD1332" s="263"/>
    </row>
    <row r="1333" spans="1:108" x14ac:dyDescent="0.25">
      <c r="A1333" s="167"/>
      <c r="B1333" s="194"/>
      <c r="C1333" s="194"/>
      <c r="D1333" s="136">
        <f t="shared" si="1026"/>
        <v>0</v>
      </c>
      <c r="E1333" s="136">
        <f t="shared" si="1027"/>
        <v>0</v>
      </c>
      <c r="F1333" s="136">
        <f t="shared" si="1028"/>
        <v>0</v>
      </c>
      <c r="G1333" s="262"/>
      <c r="H1333" s="262"/>
      <c r="I1333" s="263"/>
      <c r="J1333" s="167"/>
      <c r="K1333" s="194"/>
      <c r="L1333" s="194"/>
      <c r="M1333" s="136">
        <f t="shared" si="1029"/>
        <v>0</v>
      </c>
      <c r="N1333" s="136">
        <f t="shared" si="1015"/>
        <v>0</v>
      </c>
      <c r="O1333" s="136">
        <f t="shared" si="1030"/>
        <v>0</v>
      </c>
      <c r="P1333" s="262"/>
      <c r="Q1333" s="262"/>
      <c r="R1333" s="263"/>
      <c r="S1333" s="167"/>
      <c r="T1333" s="194"/>
      <c r="U1333" s="194"/>
      <c r="V1333" s="136">
        <f t="shared" si="1031"/>
        <v>0</v>
      </c>
      <c r="W1333" s="136">
        <f t="shared" si="1016"/>
        <v>0</v>
      </c>
      <c r="X1333" s="136">
        <f t="shared" si="1032"/>
        <v>0</v>
      </c>
      <c r="Y1333" s="262"/>
      <c r="Z1333" s="262"/>
      <c r="AA1333" s="263"/>
      <c r="AB1333" s="167"/>
      <c r="AC1333" s="194"/>
      <c r="AD1333" s="194"/>
      <c r="AE1333" s="136">
        <f t="shared" si="1033"/>
        <v>0</v>
      </c>
      <c r="AF1333" s="136">
        <f t="shared" si="1017"/>
        <v>0</v>
      </c>
      <c r="AG1333" s="136">
        <f t="shared" si="1034"/>
        <v>0</v>
      </c>
      <c r="AH1333" s="262"/>
      <c r="AI1333" s="262"/>
      <c r="AJ1333" s="263"/>
      <c r="AK1333" s="167"/>
      <c r="AL1333" s="194"/>
      <c r="AM1333" s="194"/>
      <c r="AN1333" s="136">
        <f t="shared" si="1035"/>
        <v>0</v>
      </c>
      <c r="AO1333" s="136">
        <f t="shared" si="1018"/>
        <v>0</v>
      </c>
      <c r="AP1333" s="136">
        <f t="shared" si="1036"/>
        <v>0</v>
      </c>
      <c r="AQ1333" s="262"/>
      <c r="AR1333" s="262"/>
      <c r="AS1333" s="263"/>
      <c r="AT1333" s="167"/>
      <c r="AU1333" s="194"/>
      <c r="AV1333" s="194"/>
      <c r="AW1333" s="136">
        <f t="shared" si="1037"/>
        <v>0</v>
      </c>
      <c r="AX1333" s="136">
        <f t="shared" si="1019"/>
        <v>0</v>
      </c>
      <c r="AY1333" s="136">
        <f t="shared" si="1038"/>
        <v>0</v>
      </c>
      <c r="AZ1333" s="262"/>
      <c r="BA1333" s="262"/>
      <c r="BB1333" s="263"/>
      <c r="BC1333" s="167"/>
      <c r="BD1333" s="194"/>
      <c r="BE1333" s="194"/>
      <c r="BF1333" s="136">
        <f t="shared" si="1039"/>
        <v>0</v>
      </c>
      <c r="BG1333" s="136">
        <f t="shared" si="1020"/>
        <v>0</v>
      </c>
      <c r="BH1333" s="136">
        <f t="shared" si="1040"/>
        <v>0</v>
      </c>
      <c r="BI1333" s="262"/>
      <c r="BJ1333" s="262"/>
      <c r="BK1333" s="263"/>
      <c r="BL1333" s="167"/>
      <c r="BM1333" s="194"/>
      <c r="BN1333" s="194"/>
      <c r="BO1333" s="136">
        <f t="shared" si="1041"/>
        <v>0</v>
      </c>
      <c r="BP1333" s="136">
        <f t="shared" si="1021"/>
        <v>0</v>
      </c>
      <c r="BQ1333" s="136">
        <f t="shared" si="1042"/>
        <v>0</v>
      </c>
      <c r="BR1333" s="262"/>
      <c r="BS1333" s="262"/>
      <c r="BT1333" s="263"/>
      <c r="BU1333" s="167"/>
      <c r="BV1333" s="194"/>
      <c r="BW1333" s="194"/>
      <c r="BX1333" s="136">
        <f t="shared" si="1043"/>
        <v>0</v>
      </c>
      <c r="BY1333" s="136">
        <f t="shared" si="1022"/>
        <v>0</v>
      </c>
      <c r="BZ1333" s="136">
        <f t="shared" si="1044"/>
        <v>0</v>
      </c>
      <c r="CA1333" s="262"/>
      <c r="CB1333" s="262"/>
      <c r="CC1333" s="263"/>
      <c r="CD1333" s="167"/>
      <c r="CE1333" s="194"/>
      <c r="CF1333" s="194"/>
      <c r="CG1333" s="136">
        <f t="shared" si="1045"/>
        <v>0</v>
      </c>
      <c r="CH1333" s="136">
        <f t="shared" si="1023"/>
        <v>0</v>
      </c>
      <c r="CI1333" s="136">
        <f t="shared" si="1046"/>
        <v>0</v>
      </c>
      <c r="CJ1333" s="262"/>
      <c r="CK1333" s="262"/>
      <c r="CL1333" s="263"/>
      <c r="CM1333" s="167"/>
      <c r="CN1333" s="194"/>
      <c r="CO1333" s="194"/>
      <c r="CP1333" s="136">
        <f t="shared" si="1047"/>
        <v>0</v>
      </c>
      <c r="CQ1333" s="136">
        <f t="shared" si="1024"/>
        <v>0</v>
      </c>
      <c r="CR1333" s="136">
        <f t="shared" si="1048"/>
        <v>0</v>
      </c>
      <c r="CS1333" s="262"/>
      <c r="CT1333" s="262"/>
      <c r="CU1333" s="263"/>
      <c r="CV1333" s="167"/>
      <c r="CW1333" s="194"/>
      <c r="CX1333" s="194"/>
      <c r="CY1333" s="136">
        <f t="shared" si="1049"/>
        <v>0</v>
      </c>
      <c r="CZ1333" s="136">
        <f t="shared" si="1025"/>
        <v>0</v>
      </c>
      <c r="DA1333" s="136">
        <f t="shared" si="1050"/>
        <v>0</v>
      </c>
      <c r="DB1333" s="262"/>
      <c r="DC1333" s="262"/>
      <c r="DD1333" s="263"/>
    </row>
    <row r="1334" spans="1:108" x14ac:dyDescent="0.25">
      <c r="A1334" s="167"/>
      <c r="B1334" s="194"/>
      <c r="C1334" s="194"/>
      <c r="D1334" s="136">
        <f t="shared" si="1026"/>
        <v>0</v>
      </c>
      <c r="E1334" s="136">
        <f t="shared" si="1027"/>
        <v>0</v>
      </c>
      <c r="F1334" s="136">
        <f t="shared" si="1028"/>
        <v>0</v>
      </c>
      <c r="G1334" s="262"/>
      <c r="H1334" s="262"/>
      <c r="I1334" s="263"/>
      <c r="J1334" s="167"/>
      <c r="K1334" s="194"/>
      <c r="L1334" s="194"/>
      <c r="M1334" s="136">
        <f t="shared" si="1029"/>
        <v>0</v>
      </c>
      <c r="N1334" s="136">
        <f t="shared" ref="N1334:N1397" si="1051">IF(P1334="TAK",1,0)</f>
        <v>0</v>
      </c>
      <c r="O1334" s="136">
        <f t="shared" si="1030"/>
        <v>0</v>
      </c>
      <c r="P1334" s="262"/>
      <c r="Q1334" s="262"/>
      <c r="R1334" s="263"/>
      <c r="S1334" s="167"/>
      <c r="T1334" s="194"/>
      <c r="U1334" s="194"/>
      <c r="V1334" s="136">
        <f t="shared" si="1031"/>
        <v>0</v>
      </c>
      <c r="W1334" s="136">
        <f t="shared" ref="W1334:W1397" si="1052">IF(Y1334="TAK",1,0)</f>
        <v>0</v>
      </c>
      <c r="X1334" s="136">
        <f t="shared" si="1032"/>
        <v>0</v>
      </c>
      <c r="Y1334" s="262"/>
      <c r="Z1334" s="262"/>
      <c r="AA1334" s="263"/>
      <c r="AB1334" s="167"/>
      <c r="AC1334" s="194"/>
      <c r="AD1334" s="194"/>
      <c r="AE1334" s="136">
        <f t="shared" si="1033"/>
        <v>0</v>
      </c>
      <c r="AF1334" s="136">
        <f t="shared" ref="AF1334:AF1397" si="1053">IF(AH1334="TAK",1,0)</f>
        <v>0</v>
      </c>
      <c r="AG1334" s="136">
        <f t="shared" si="1034"/>
        <v>0</v>
      </c>
      <c r="AH1334" s="262"/>
      <c r="AI1334" s="262"/>
      <c r="AJ1334" s="263"/>
      <c r="AK1334" s="167"/>
      <c r="AL1334" s="194"/>
      <c r="AM1334" s="194"/>
      <c r="AN1334" s="136">
        <f t="shared" si="1035"/>
        <v>0</v>
      </c>
      <c r="AO1334" s="136">
        <f t="shared" ref="AO1334:AO1397" si="1054">IF(AQ1334="TAK",1,0)</f>
        <v>0</v>
      </c>
      <c r="AP1334" s="136">
        <f t="shared" si="1036"/>
        <v>0</v>
      </c>
      <c r="AQ1334" s="262"/>
      <c r="AR1334" s="262"/>
      <c r="AS1334" s="263"/>
      <c r="AT1334" s="167"/>
      <c r="AU1334" s="194"/>
      <c r="AV1334" s="194"/>
      <c r="AW1334" s="136">
        <f t="shared" si="1037"/>
        <v>0</v>
      </c>
      <c r="AX1334" s="136">
        <f t="shared" ref="AX1334:AX1397" si="1055">IF(AZ1334="TAK",1,0)</f>
        <v>0</v>
      </c>
      <c r="AY1334" s="136">
        <f t="shared" si="1038"/>
        <v>0</v>
      </c>
      <c r="AZ1334" s="262"/>
      <c r="BA1334" s="262"/>
      <c r="BB1334" s="263"/>
      <c r="BC1334" s="167"/>
      <c r="BD1334" s="194"/>
      <c r="BE1334" s="194"/>
      <c r="BF1334" s="136">
        <f t="shared" si="1039"/>
        <v>0</v>
      </c>
      <c r="BG1334" s="136">
        <f t="shared" ref="BG1334:BG1397" si="1056">IF(BI1334="TAK",1,0)</f>
        <v>0</v>
      </c>
      <c r="BH1334" s="136">
        <f t="shared" si="1040"/>
        <v>0</v>
      </c>
      <c r="BI1334" s="262"/>
      <c r="BJ1334" s="262"/>
      <c r="BK1334" s="263"/>
      <c r="BL1334" s="167"/>
      <c r="BM1334" s="194"/>
      <c r="BN1334" s="194"/>
      <c r="BO1334" s="136">
        <f t="shared" si="1041"/>
        <v>0</v>
      </c>
      <c r="BP1334" s="136">
        <f t="shared" ref="BP1334:BP1397" si="1057">IF(BR1334="TAK",1,0)</f>
        <v>0</v>
      </c>
      <c r="BQ1334" s="136">
        <f t="shared" si="1042"/>
        <v>0</v>
      </c>
      <c r="BR1334" s="262"/>
      <c r="BS1334" s="262"/>
      <c r="BT1334" s="263"/>
      <c r="BU1334" s="167"/>
      <c r="BV1334" s="194"/>
      <c r="BW1334" s="194"/>
      <c r="BX1334" s="136">
        <f t="shared" si="1043"/>
        <v>0</v>
      </c>
      <c r="BY1334" s="136">
        <f t="shared" ref="BY1334:BY1397" si="1058">IF(CA1334="TAK",1,0)</f>
        <v>0</v>
      </c>
      <c r="BZ1334" s="136">
        <f t="shared" si="1044"/>
        <v>0</v>
      </c>
      <c r="CA1334" s="262"/>
      <c r="CB1334" s="262"/>
      <c r="CC1334" s="263"/>
      <c r="CD1334" s="167"/>
      <c r="CE1334" s="194"/>
      <c r="CF1334" s="194"/>
      <c r="CG1334" s="136">
        <f t="shared" si="1045"/>
        <v>0</v>
      </c>
      <c r="CH1334" s="136">
        <f t="shared" ref="CH1334:CH1397" si="1059">IF(CJ1334="TAK",1,0)</f>
        <v>0</v>
      </c>
      <c r="CI1334" s="136">
        <f t="shared" si="1046"/>
        <v>0</v>
      </c>
      <c r="CJ1334" s="262"/>
      <c r="CK1334" s="262"/>
      <c r="CL1334" s="263"/>
      <c r="CM1334" s="167"/>
      <c r="CN1334" s="194"/>
      <c r="CO1334" s="194"/>
      <c r="CP1334" s="136">
        <f t="shared" si="1047"/>
        <v>0</v>
      </c>
      <c r="CQ1334" s="136">
        <f t="shared" ref="CQ1334:CQ1397" si="1060">IF(CS1334="TAK",1,0)</f>
        <v>0</v>
      </c>
      <c r="CR1334" s="136">
        <f t="shared" si="1048"/>
        <v>0</v>
      </c>
      <c r="CS1334" s="262"/>
      <c r="CT1334" s="262"/>
      <c r="CU1334" s="263"/>
      <c r="CV1334" s="167"/>
      <c r="CW1334" s="194"/>
      <c r="CX1334" s="194"/>
      <c r="CY1334" s="136">
        <f t="shared" si="1049"/>
        <v>0</v>
      </c>
      <c r="CZ1334" s="136">
        <f t="shared" ref="CZ1334:CZ1397" si="1061">IF(DB1334="TAK",1,0)</f>
        <v>0</v>
      </c>
      <c r="DA1334" s="136">
        <f t="shared" si="1050"/>
        <v>0</v>
      </c>
      <c r="DB1334" s="262"/>
      <c r="DC1334" s="262"/>
      <c r="DD1334" s="263"/>
    </row>
    <row r="1335" spans="1:108" x14ac:dyDescent="0.25">
      <c r="A1335" s="167"/>
      <c r="B1335" s="194"/>
      <c r="C1335" s="194"/>
      <c r="D1335" s="136">
        <f t="shared" ref="D1335:D1398" si="1062">IF(C1335="",0,1)</f>
        <v>0</v>
      </c>
      <c r="E1335" s="136">
        <f t="shared" ref="E1335:E1398" si="1063">IF(G1335="TAK",1,0)</f>
        <v>0</v>
      </c>
      <c r="F1335" s="136">
        <f t="shared" ref="F1335:F1398" si="1064">IF(G1335="NIE",1,0)</f>
        <v>0</v>
      </c>
      <c r="G1335" s="262"/>
      <c r="H1335" s="262"/>
      <c r="I1335" s="263"/>
      <c r="J1335" s="167"/>
      <c r="K1335" s="194"/>
      <c r="L1335" s="194"/>
      <c r="M1335" s="136">
        <f t="shared" si="1029"/>
        <v>0</v>
      </c>
      <c r="N1335" s="136">
        <f t="shared" si="1051"/>
        <v>0</v>
      </c>
      <c r="O1335" s="136">
        <f t="shared" si="1030"/>
        <v>0</v>
      </c>
      <c r="P1335" s="262"/>
      <c r="Q1335" s="262"/>
      <c r="R1335" s="263"/>
      <c r="S1335" s="167"/>
      <c r="T1335" s="194"/>
      <c r="U1335" s="194"/>
      <c r="V1335" s="136">
        <f t="shared" si="1031"/>
        <v>0</v>
      </c>
      <c r="W1335" s="136">
        <f t="shared" si="1052"/>
        <v>0</v>
      </c>
      <c r="X1335" s="136">
        <f t="shared" si="1032"/>
        <v>0</v>
      </c>
      <c r="Y1335" s="262"/>
      <c r="Z1335" s="262"/>
      <c r="AA1335" s="263"/>
      <c r="AB1335" s="167"/>
      <c r="AC1335" s="194"/>
      <c r="AD1335" s="194"/>
      <c r="AE1335" s="136">
        <f t="shared" si="1033"/>
        <v>0</v>
      </c>
      <c r="AF1335" s="136">
        <f t="shared" si="1053"/>
        <v>0</v>
      </c>
      <c r="AG1335" s="136">
        <f t="shared" si="1034"/>
        <v>0</v>
      </c>
      <c r="AH1335" s="262"/>
      <c r="AI1335" s="262"/>
      <c r="AJ1335" s="263"/>
      <c r="AK1335" s="167"/>
      <c r="AL1335" s="194"/>
      <c r="AM1335" s="194"/>
      <c r="AN1335" s="136">
        <f t="shared" si="1035"/>
        <v>0</v>
      </c>
      <c r="AO1335" s="136">
        <f t="shared" si="1054"/>
        <v>0</v>
      </c>
      <c r="AP1335" s="136">
        <f t="shared" si="1036"/>
        <v>0</v>
      </c>
      <c r="AQ1335" s="262"/>
      <c r="AR1335" s="262"/>
      <c r="AS1335" s="263"/>
      <c r="AT1335" s="167"/>
      <c r="AU1335" s="194"/>
      <c r="AV1335" s="194"/>
      <c r="AW1335" s="136">
        <f t="shared" si="1037"/>
        <v>0</v>
      </c>
      <c r="AX1335" s="136">
        <f t="shared" si="1055"/>
        <v>0</v>
      </c>
      <c r="AY1335" s="136">
        <f t="shared" si="1038"/>
        <v>0</v>
      </c>
      <c r="AZ1335" s="262"/>
      <c r="BA1335" s="262"/>
      <c r="BB1335" s="263"/>
      <c r="BC1335" s="167"/>
      <c r="BD1335" s="194"/>
      <c r="BE1335" s="194"/>
      <c r="BF1335" s="136">
        <f t="shared" si="1039"/>
        <v>0</v>
      </c>
      <c r="BG1335" s="136">
        <f t="shared" si="1056"/>
        <v>0</v>
      </c>
      <c r="BH1335" s="136">
        <f t="shared" si="1040"/>
        <v>0</v>
      </c>
      <c r="BI1335" s="262"/>
      <c r="BJ1335" s="262"/>
      <c r="BK1335" s="263"/>
      <c r="BL1335" s="167"/>
      <c r="BM1335" s="194"/>
      <c r="BN1335" s="194"/>
      <c r="BO1335" s="136">
        <f t="shared" si="1041"/>
        <v>0</v>
      </c>
      <c r="BP1335" s="136">
        <f t="shared" si="1057"/>
        <v>0</v>
      </c>
      <c r="BQ1335" s="136">
        <f t="shared" si="1042"/>
        <v>0</v>
      </c>
      <c r="BR1335" s="262"/>
      <c r="BS1335" s="262"/>
      <c r="BT1335" s="263"/>
      <c r="BU1335" s="167"/>
      <c r="BV1335" s="194"/>
      <c r="BW1335" s="194"/>
      <c r="BX1335" s="136">
        <f t="shared" si="1043"/>
        <v>0</v>
      </c>
      <c r="BY1335" s="136">
        <f t="shared" si="1058"/>
        <v>0</v>
      </c>
      <c r="BZ1335" s="136">
        <f t="shared" si="1044"/>
        <v>0</v>
      </c>
      <c r="CA1335" s="262"/>
      <c r="CB1335" s="262"/>
      <c r="CC1335" s="263"/>
      <c r="CD1335" s="167"/>
      <c r="CE1335" s="194"/>
      <c r="CF1335" s="194"/>
      <c r="CG1335" s="136">
        <f t="shared" si="1045"/>
        <v>0</v>
      </c>
      <c r="CH1335" s="136">
        <f t="shared" si="1059"/>
        <v>0</v>
      </c>
      <c r="CI1335" s="136">
        <f t="shared" si="1046"/>
        <v>0</v>
      </c>
      <c r="CJ1335" s="262"/>
      <c r="CK1335" s="262"/>
      <c r="CL1335" s="263"/>
      <c r="CM1335" s="167"/>
      <c r="CN1335" s="194"/>
      <c r="CO1335" s="194"/>
      <c r="CP1335" s="136">
        <f t="shared" si="1047"/>
        <v>0</v>
      </c>
      <c r="CQ1335" s="136">
        <f t="shared" si="1060"/>
        <v>0</v>
      </c>
      <c r="CR1335" s="136">
        <f t="shared" si="1048"/>
        <v>0</v>
      </c>
      <c r="CS1335" s="262"/>
      <c r="CT1335" s="262"/>
      <c r="CU1335" s="263"/>
      <c r="CV1335" s="167"/>
      <c r="CW1335" s="194"/>
      <c r="CX1335" s="194"/>
      <c r="CY1335" s="136">
        <f t="shared" si="1049"/>
        <v>0</v>
      </c>
      <c r="CZ1335" s="136">
        <f t="shared" si="1061"/>
        <v>0</v>
      </c>
      <c r="DA1335" s="136">
        <f t="shared" si="1050"/>
        <v>0</v>
      </c>
      <c r="DB1335" s="262"/>
      <c r="DC1335" s="262"/>
      <c r="DD1335" s="263"/>
    </row>
    <row r="1336" spans="1:108" x14ac:dyDescent="0.25">
      <c r="A1336" s="167"/>
      <c r="B1336" s="194"/>
      <c r="C1336" s="194"/>
      <c r="D1336" s="136">
        <f t="shared" si="1062"/>
        <v>0</v>
      </c>
      <c r="E1336" s="136">
        <f t="shared" si="1063"/>
        <v>0</v>
      </c>
      <c r="F1336" s="136">
        <f t="shared" si="1064"/>
        <v>0</v>
      </c>
      <c r="G1336" s="262"/>
      <c r="H1336" s="262"/>
      <c r="I1336" s="263"/>
      <c r="J1336" s="167"/>
      <c r="K1336" s="194"/>
      <c r="L1336" s="194"/>
      <c r="M1336" s="136">
        <f t="shared" si="1029"/>
        <v>0</v>
      </c>
      <c r="N1336" s="136">
        <f t="shared" si="1051"/>
        <v>0</v>
      </c>
      <c r="O1336" s="136">
        <f t="shared" si="1030"/>
        <v>0</v>
      </c>
      <c r="P1336" s="262"/>
      <c r="Q1336" s="262"/>
      <c r="R1336" s="263"/>
      <c r="S1336" s="167"/>
      <c r="T1336" s="194"/>
      <c r="U1336" s="194"/>
      <c r="V1336" s="136">
        <f t="shared" si="1031"/>
        <v>0</v>
      </c>
      <c r="W1336" s="136">
        <f t="shared" si="1052"/>
        <v>0</v>
      </c>
      <c r="X1336" s="136">
        <f t="shared" si="1032"/>
        <v>0</v>
      </c>
      <c r="Y1336" s="262"/>
      <c r="Z1336" s="262"/>
      <c r="AA1336" s="263"/>
      <c r="AB1336" s="167"/>
      <c r="AC1336" s="194"/>
      <c r="AD1336" s="194"/>
      <c r="AE1336" s="136">
        <f t="shared" si="1033"/>
        <v>0</v>
      </c>
      <c r="AF1336" s="136">
        <f t="shared" si="1053"/>
        <v>0</v>
      </c>
      <c r="AG1336" s="136">
        <f t="shared" si="1034"/>
        <v>0</v>
      </c>
      <c r="AH1336" s="262"/>
      <c r="AI1336" s="262"/>
      <c r="AJ1336" s="263"/>
      <c r="AK1336" s="167"/>
      <c r="AL1336" s="194"/>
      <c r="AM1336" s="194"/>
      <c r="AN1336" s="136">
        <f t="shared" si="1035"/>
        <v>0</v>
      </c>
      <c r="AO1336" s="136">
        <f t="shared" si="1054"/>
        <v>0</v>
      </c>
      <c r="AP1336" s="136">
        <f t="shared" si="1036"/>
        <v>0</v>
      </c>
      <c r="AQ1336" s="262"/>
      <c r="AR1336" s="262"/>
      <c r="AS1336" s="263"/>
      <c r="AT1336" s="167"/>
      <c r="AU1336" s="194"/>
      <c r="AV1336" s="194"/>
      <c r="AW1336" s="136">
        <f t="shared" si="1037"/>
        <v>0</v>
      </c>
      <c r="AX1336" s="136">
        <f t="shared" si="1055"/>
        <v>0</v>
      </c>
      <c r="AY1336" s="136">
        <f t="shared" si="1038"/>
        <v>0</v>
      </c>
      <c r="AZ1336" s="262"/>
      <c r="BA1336" s="262"/>
      <c r="BB1336" s="263"/>
      <c r="BC1336" s="167"/>
      <c r="BD1336" s="194"/>
      <c r="BE1336" s="194"/>
      <c r="BF1336" s="136">
        <f t="shared" si="1039"/>
        <v>0</v>
      </c>
      <c r="BG1336" s="136">
        <f t="shared" si="1056"/>
        <v>0</v>
      </c>
      <c r="BH1336" s="136">
        <f t="shared" si="1040"/>
        <v>0</v>
      </c>
      <c r="BI1336" s="262"/>
      <c r="BJ1336" s="262"/>
      <c r="BK1336" s="263"/>
      <c r="BL1336" s="167"/>
      <c r="BM1336" s="194"/>
      <c r="BN1336" s="194"/>
      <c r="BO1336" s="136">
        <f t="shared" si="1041"/>
        <v>0</v>
      </c>
      <c r="BP1336" s="136">
        <f t="shared" si="1057"/>
        <v>0</v>
      </c>
      <c r="BQ1336" s="136">
        <f t="shared" si="1042"/>
        <v>0</v>
      </c>
      <c r="BR1336" s="262"/>
      <c r="BS1336" s="262"/>
      <c r="BT1336" s="263"/>
      <c r="BU1336" s="167"/>
      <c r="BV1336" s="194"/>
      <c r="BW1336" s="194"/>
      <c r="BX1336" s="136">
        <f t="shared" si="1043"/>
        <v>0</v>
      </c>
      <c r="BY1336" s="136">
        <f t="shared" si="1058"/>
        <v>0</v>
      </c>
      <c r="BZ1336" s="136">
        <f t="shared" si="1044"/>
        <v>0</v>
      </c>
      <c r="CA1336" s="262"/>
      <c r="CB1336" s="262"/>
      <c r="CC1336" s="263"/>
      <c r="CD1336" s="167"/>
      <c r="CE1336" s="194"/>
      <c r="CF1336" s="194"/>
      <c r="CG1336" s="136">
        <f t="shared" si="1045"/>
        <v>0</v>
      </c>
      <c r="CH1336" s="136">
        <f t="shared" si="1059"/>
        <v>0</v>
      </c>
      <c r="CI1336" s="136">
        <f t="shared" si="1046"/>
        <v>0</v>
      </c>
      <c r="CJ1336" s="262"/>
      <c r="CK1336" s="262"/>
      <c r="CL1336" s="263"/>
      <c r="CM1336" s="167"/>
      <c r="CN1336" s="194"/>
      <c r="CO1336" s="194"/>
      <c r="CP1336" s="136">
        <f t="shared" si="1047"/>
        <v>0</v>
      </c>
      <c r="CQ1336" s="136">
        <f t="shared" si="1060"/>
        <v>0</v>
      </c>
      <c r="CR1336" s="136">
        <f t="shared" si="1048"/>
        <v>0</v>
      </c>
      <c r="CS1336" s="262"/>
      <c r="CT1336" s="262"/>
      <c r="CU1336" s="263"/>
      <c r="CV1336" s="167"/>
      <c r="CW1336" s="194"/>
      <c r="CX1336" s="194"/>
      <c r="CY1336" s="136">
        <f t="shared" si="1049"/>
        <v>0</v>
      </c>
      <c r="CZ1336" s="136">
        <f t="shared" si="1061"/>
        <v>0</v>
      </c>
      <c r="DA1336" s="136">
        <f t="shared" si="1050"/>
        <v>0</v>
      </c>
      <c r="DB1336" s="262"/>
      <c r="DC1336" s="262"/>
      <c r="DD1336" s="263"/>
    </row>
    <row r="1337" spans="1:108" x14ac:dyDescent="0.25">
      <c r="A1337" s="167"/>
      <c r="B1337" s="194"/>
      <c r="C1337" s="194"/>
      <c r="D1337" s="136">
        <f t="shared" si="1062"/>
        <v>0</v>
      </c>
      <c r="E1337" s="136">
        <f t="shared" si="1063"/>
        <v>0</v>
      </c>
      <c r="F1337" s="136">
        <f t="shared" si="1064"/>
        <v>0</v>
      </c>
      <c r="G1337" s="262"/>
      <c r="H1337" s="262"/>
      <c r="I1337" s="263"/>
      <c r="J1337" s="167"/>
      <c r="K1337" s="194"/>
      <c r="L1337" s="194"/>
      <c r="M1337" s="136">
        <f t="shared" si="1029"/>
        <v>0</v>
      </c>
      <c r="N1337" s="136">
        <f t="shared" si="1051"/>
        <v>0</v>
      </c>
      <c r="O1337" s="136">
        <f t="shared" si="1030"/>
        <v>0</v>
      </c>
      <c r="P1337" s="262"/>
      <c r="Q1337" s="262"/>
      <c r="R1337" s="263"/>
      <c r="S1337" s="167"/>
      <c r="T1337" s="194"/>
      <c r="U1337" s="194"/>
      <c r="V1337" s="136">
        <f t="shared" si="1031"/>
        <v>0</v>
      </c>
      <c r="W1337" s="136">
        <f t="shared" si="1052"/>
        <v>0</v>
      </c>
      <c r="X1337" s="136">
        <f t="shared" si="1032"/>
        <v>0</v>
      </c>
      <c r="Y1337" s="262"/>
      <c r="Z1337" s="262"/>
      <c r="AA1337" s="263"/>
      <c r="AB1337" s="167"/>
      <c r="AC1337" s="194"/>
      <c r="AD1337" s="194"/>
      <c r="AE1337" s="136">
        <f t="shared" si="1033"/>
        <v>0</v>
      </c>
      <c r="AF1337" s="136">
        <f t="shared" si="1053"/>
        <v>0</v>
      </c>
      <c r="AG1337" s="136">
        <f t="shared" si="1034"/>
        <v>0</v>
      </c>
      <c r="AH1337" s="262"/>
      <c r="AI1337" s="262"/>
      <c r="AJ1337" s="263"/>
      <c r="AK1337" s="167"/>
      <c r="AL1337" s="194"/>
      <c r="AM1337" s="194"/>
      <c r="AN1337" s="136">
        <f t="shared" si="1035"/>
        <v>0</v>
      </c>
      <c r="AO1337" s="136">
        <f t="shared" si="1054"/>
        <v>0</v>
      </c>
      <c r="AP1337" s="136">
        <f t="shared" si="1036"/>
        <v>0</v>
      </c>
      <c r="AQ1337" s="262"/>
      <c r="AR1337" s="262"/>
      <c r="AS1337" s="263"/>
      <c r="AT1337" s="167"/>
      <c r="AU1337" s="194"/>
      <c r="AV1337" s="194"/>
      <c r="AW1337" s="136">
        <f t="shared" si="1037"/>
        <v>0</v>
      </c>
      <c r="AX1337" s="136">
        <f t="shared" si="1055"/>
        <v>0</v>
      </c>
      <c r="AY1337" s="136">
        <f t="shared" si="1038"/>
        <v>0</v>
      </c>
      <c r="AZ1337" s="262"/>
      <c r="BA1337" s="262"/>
      <c r="BB1337" s="263"/>
      <c r="BC1337" s="167"/>
      <c r="BD1337" s="194"/>
      <c r="BE1337" s="194"/>
      <c r="BF1337" s="136">
        <f t="shared" si="1039"/>
        <v>0</v>
      </c>
      <c r="BG1337" s="136">
        <f t="shared" si="1056"/>
        <v>0</v>
      </c>
      <c r="BH1337" s="136">
        <f t="shared" si="1040"/>
        <v>0</v>
      </c>
      <c r="BI1337" s="262"/>
      <c r="BJ1337" s="262"/>
      <c r="BK1337" s="263"/>
      <c r="BL1337" s="167"/>
      <c r="BM1337" s="194"/>
      <c r="BN1337" s="194"/>
      <c r="BO1337" s="136">
        <f t="shared" si="1041"/>
        <v>0</v>
      </c>
      <c r="BP1337" s="136">
        <f t="shared" si="1057"/>
        <v>0</v>
      </c>
      <c r="BQ1337" s="136">
        <f t="shared" si="1042"/>
        <v>0</v>
      </c>
      <c r="BR1337" s="262"/>
      <c r="BS1337" s="262"/>
      <c r="BT1337" s="263"/>
      <c r="BU1337" s="167"/>
      <c r="BV1337" s="194"/>
      <c r="BW1337" s="194"/>
      <c r="BX1337" s="136">
        <f t="shared" si="1043"/>
        <v>0</v>
      </c>
      <c r="BY1337" s="136">
        <f t="shared" si="1058"/>
        <v>0</v>
      </c>
      <c r="BZ1337" s="136">
        <f t="shared" si="1044"/>
        <v>0</v>
      </c>
      <c r="CA1337" s="262"/>
      <c r="CB1337" s="262"/>
      <c r="CC1337" s="263"/>
      <c r="CD1337" s="167"/>
      <c r="CE1337" s="194"/>
      <c r="CF1337" s="194"/>
      <c r="CG1337" s="136">
        <f t="shared" si="1045"/>
        <v>0</v>
      </c>
      <c r="CH1337" s="136">
        <f t="shared" si="1059"/>
        <v>0</v>
      </c>
      <c r="CI1337" s="136">
        <f t="shared" si="1046"/>
        <v>0</v>
      </c>
      <c r="CJ1337" s="262"/>
      <c r="CK1337" s="262"/>
      <c r="CL1337" s="263"/>
      <c r="CM1337" s="167"/>
      <c r="CN1337" s="194"/>
      <c r="CO1337" s="194"/>
      <c r="CP1337" s="136">
        <f t="shared" si="1047"/>
        <v>0</v>
      </c>
      <c r="CQ1337" s="136">
        <f t="shared" si="1060"/>
        <v>0</v>
      </c>
      <c r="CR1337" s="136">
        <f t="shared" si="1048"/>
        <v>0</v>
      </c>
      <c r="CS1337" s="262"/>
      <c r="CT1337" s="262"/>
      <c r="CU1337" s="263"/>
      <c r="CV1337" s="167"/>
      <c r="CW1337" s="194"/>
      <c r="CX1337" s="194"/>
      <c r="CY1337" s="136">
        <f t="shared" si="1049"/>
        <v>0</v>
      </c>
      <c r="CZ1337" s="136">
        <f t="shared" si="1061"/>
        <v>0</v>
      </c>
      <c r="DA1337" s="136">
        <f t="shared" si="1050"/>
        <v>0</v>
      </c>
      <c r="DB1337" s="262"/>
      <c r="DC1337" s="262"/>
      <c r="DD1337" s="263"/>
    </row>
    <row r="1338" spans="1:108" x14ac:dyDescent="0.25">
      <c r="A1338" s="167"/>
      <c r="B1338" s="194"/>
      <c r="C1338" s="194"/>
      <c r="D1338" s="136">
        <f t="shared" si="1062"/>
        <v>0</v>
      </c>
      <c r="E1338" s="136">
        <f t="shared" si="1063"/>
        <v>0</v>
      </c>
      <c r="F1338" s="136">
        <f t="shared" si="1064"/>
        <v>0</v>
      </c>
      <c r="G1338" s="262"/>
      <c r="H1338" s="262"/>
      <c r="I1338" s="263"/>
      <c r="J1338" s="167"/>
      <c r="K1338" s="194"/>
      <c r="L1338" s="194"/>
      <c r="M1338" s="136">
        <f t="shared" si="1029"/>
        <v>0</v>
      </c>
      <c r="N1338" s="136">
        <f t="shared" si="1051"/>
        <v>0</v>
      </c>
      <c r="O1338" s="136">
        <f t="shared" si="1030"/>
        <v>0</v>
      </c>
      <c r="P1338" s="262"/>
      <c r="Q1338" s="262"/>
      <c r="R1338" s="263"/>
      <c r="S1338" s="167"/>
      <c r="T1338" s="194"/>
      <c r="U1338" s="194"/>
      <c r="V1338" s="136">
        <f t="shared" si="1031"/>
        <v>0</v>
      </c>
      <c r="W1338" s="136">
        <f t="shared" si="1052"/>
        <v>0</v>
      </c>
      <c r="X1338" s="136">
        <f t="shared" si="1032"/>
        <v>0</v>
      </c>
      <c r="Y1338" s="262"/>
      <c r="Z1338" s="262"/>
      <c r="AA1338" s="263"/>
      <c r="AB1338" s="167"/>
      <c r="AC1338" s="194"/>
      <c r="AD1338" s="194"/>
      <c r="AE1338" s="136">
        <f t="shared" si="1033"/>
        <v>0</v>
      </c>
      <c r="AF1338" s="136">
        <f t="shared" si="1053"/>
        <v>0</v>
      </c>
      <c r="AG1338" s="136">
        <f t="shared" si="1034"/>
        <v>0</v>
      </c>
      <c r="AH1338" s="262"/>
      <c r="AI1338" s="262"/>
      <c r="AJ1338" s="263"/>
      <c r="AK1338" s="167"/>
      <c r="AL1338" s="194"/>
      <c r="AM1338" s="194"/>
      <c r="AN1338" s="136">
        <f t="shared" si="1035"/>
        <v>0</v>
      </c>
      <c r="AO1338" s="136">
        <f t="shared" si="1054"/>
        <v>0</v>
      </c>
      <c r="AP1338" s="136">
        <f t="shared" si="1036"/>
        <v>0</v>
      </c>
      <c r="AQ1338" s="262"/>
      <c r="AR1338" s="262"/>
      <c r="AS1338" s="263"/>
      <c r="AT1338" s="167"/>
      <c r="AU1338" s="194"/>
      <c r="AV1338" s="194"/>
      <c r="AW1338" s="136">
        <f t="shared" si="1037"/>
        <v>0</v>
      </c>
      <c r="AX1338" s="136">
        <f t="shared" si="1055"/>
        <v>0</v>
      </c>
      <c r="AY1338" s="136">
        <f t="shared" si="1038"/>
        <v>0</v>
      </c>
      <c r="AZ1338" s="262"/>
      <c r="BA1338" s="262"/>
      <c r="BB1338" s="263"/>
      <c r="BC1338" s="167"/>
      <c r="BD1338" s="194"/>
      <c r="BE1338" s="194"/>
      <c r="BF1338" s="136">
        <f t="shared" si="1039"/>
        <v>0</v>
      </c>
      <c r="BG1338" s="136">
        <f t="shared" si="1056"/>
        <v>0</v>
      </c>
      <c r="BH1338" s="136">
        <f t="shared" si="1040"/>
        <v>0</v>
      </c>
      <c r="BI1338" s="262"/>
      <c r="BJ1338" s="262"/>
      <c r="BK1338" s="263"/>
      <c r="BL1338" s="167"/>
      <c r="BM1338" s="194"/>
      <c r="BN1338" s="194"/>
      <c r="BO1338" s="136">
        <f t="shared" si="1041"/>
        <v>0</v>
      </c>
      <c r="BP1338" s="136">
        <f t="shared" si="1057"/>
        <v>0</v>
      </c>
      <c r="BQ1338" s="136">
        <f t="shared" si="1042"/>
        <v>0</v>
      </c>
      <c r="BR1338" s="262"/>
      <c r="BS1338" s="262"/>
      <c r="BT1338" s="263"/>
      <c r="BU1338" s="167"/>
      <c r="BV1338" s="194"/>
      <c r="BW1338" s="194"/>
      <c r="BX1338" s="136">
        <f t="shared" si="1043"/>
        <v>0</v>
      </c>
      <c r="BY1338" s="136">
        <f t="shared" si="1058"/>
        <v>0</v>
      </c>
      <c r="BZ1338" s="136">
        <f t="shared" si="1044"/>
        <v>0</v>
      </c>
      <c r="CA1338" s="262"/>
      <c r="CB1338" s="262"/>
      <c r="CC1338" s="263"/>
      <c r="CD1338" s="167"/>
      <c r="CE1338" s="194"/>
      <c r="CF1338" s="194"/>
      <c r="CG1338" s="136">
        <f t="shared" si="1045"/>
        <v>0</v>
      </c>
      <c r="CH1338" s="136">
        <f t="shared" si="1059"/>
        <v>0</v>
      </c>
      <c r="CI1338" s="136">
        <f t="shared" si="1046"/>
        <v>0</v>
      </c>
      <c r="CJ1338" s="262"/>
      <c r="CK1338" s="262"/>
      <c r="CL1338" s="263"/>
      <c r="CM1338" s="167"/>
      <c r="CN1338" s="194"/>
      <c r="CO1338" s="194"/>
      <c r="CP1338" s="136">
        <f t="shared" si="1047"/>
        <v>0</v>
      </c>
      <c r="CQ1338" s="136">
        <f t="shared" si="1060"/>
        <v>0</v>
      </c>
      <c r="CR1338" s="136">
        <f t="shared" si="1048"/>
        <v>0</v>
      </c>
      <c r="CS1338" s="262"/>
      <c r="CT1338" s="262"/>
      <c r="CU1338" s="263"/>
      <c r="CV1338" s="167"/>
      <c r="CW1338" s="194"/>
      <c r="CX1338" s="194"/>
      <c r="CY1338" s="136">
        <f t="shared" si="1049"/>
        <v>0</v>
      </c>
      <c r="CZ1338" s="136">
        <f t="shared" si="1061"/>
        <v>0</v>
      </c>
      <c r="DA1338" s="136">
        <f t="shared" si="1050"/>
        <v>0</v>
      </c>
      <c r="DB1338" s="262"/>
      <c r="DC1338" s="262"/>
      <c r="DD1338" s="263"/>
    </row>
    <row r="1339" spans="1:108" x14ac:dyDescent="0.25">
      <c r="A1339" s="167"/>
      <c r="B1339" s="194"/>
      <c r="C1339" s="194"/>
      <c r="D1339" s="136">
        <f t="shared" si="1062"/>
        <v>0</v>
      </c>
      <c r="E1339" s="136">
        <f t="shared" si="1063"/>
        <v>0</v>
      </c>
      <c r="F1339" s="136">
        <f t="shared" si="1064"/>
        <v>0</v>
      </c>
      <c r="G1339" s="262"/>
      <c r="H1339" s="262"/>
      <c r="I1339" s="263"/>
      <c r="J1339" s="167"/>
      <c r="K1339" s="194"/>
      <c r="L1339" s="194"/>
      <c r="M1339" s="136">
        <f t="shared" si="1029"/>
        <v>0</v>
      </c>
      <c r="N1339" s="136">
        <f t="shared" si="1051"/>
        <v>0</v>
      </c>
      <c r="O1339" s="136">
        <f t="shared" si="1030"/>
        <v>0</v>
      </c>
      <c r="P1339" s="262"/>
      <c r="Q1339" s="262"/>
      <c r="R1339" s="263"/>
      <c r="S1339" s="167"/>
      <c r="T1339" s="194"/>
      <c r="U1339" s="194"/>
      <c r="V1339" s="136">
        <f t="shared" si="1031"/>
        <v>0</v>
      </c>
      <c r="W1339" s="136">
        <f t="shared" si="1052"/>
        <v>0</v>
      </c>
      <c r="X1339" s="136">
        <f t="shared" si="1032"/>
        <v>0</v>
      </c>
      <c r="Y1339" s="262"/>
      <c r="Z1339" s="262"/>
      <c r="AA1339" s="263"/>
      <c r="AB1339" s="167"/>
      <c r="AC1339" s="194"/>
      <c r="AD1339" s="194"/>
      <c r="AE1339" s="136">
        <f t="shared" si="1033"/>
        <v>0</v>
      </c>
      <c r="AF1339" s="136">
        <f t="shared" si="1053"/>
        <v>0</v>
      </c>
      <c r="AG1339" s="136">
        <f t="shared" si="1034"/>
        <v>0</v>
      </c>
      <c r="AH1339" s="262"/>
      <c r="AI1339" s="262"/>
      <c r="AJ1339" s="263"/>
      <c r="AK1339" s="167"/>
      <c r="AL1339" s="194"/>
      <c r="AM1339" s="194"/>
      <c r="AN1339" s="136">
        <f t="shared" si="1035"/>
        <v>0</v>
      </c>
      <c r="AO1339" s="136">
        <f t="shared" si="1054"/>
        <v>0</v>
      </c>
      <c r="AP1339" s="136">
        <f t="shared" si="1036"/>
        <v>0</v>
      </c>
      <c r="AQ1339" s="262"/>
      <c r="AR1339" s="262"/>
      <c r="AS1339" s="263"/>
      <c r="AT1339" s="167"/>
      <c r="AU1339" s="194"/>
      <c r="AV1339" s="194"/>
      <c r="AW1339" s="136">
        <f t="shared" si="1037"/>
        <v>0</v>
      </c>
      <c r="AX1339" s="136">
        <f t="shared" si="1055"/>
        <v>0</v>
      </c>
      <c r="AY1339" s="136">
        <f t="shared" si="1038"/>
        <v>0</v>
      </c>
      <c r="AZ1339" s="262"/>
      <c r="BA1339" s="262"/>
      <c r="BB1339" s="263"/>
      <c r="BC1339" s="167"/>
      <c r="BD1339" s="194"/>
      <c r="BE1339" s="194"/>
      <c r="BF1339" s="136">
        <f t="shared" si="1039"/>
        <v>0</v>
      </c>
      <c r="BG1339" s="136">
        <f t="shared" si="1056"/>
        <v>0</v>
      </c>
      <c r="BH1339" s="136">
        <f t="shared" si="1040"/>
        <v>0</v>
      </c>
      <c r="BI1339" s="262"/>
      <c r="BJ1339" s="262"/>
      <c r="BK1339" s="263"/>
      <c r="BL1339" s="167"/>
      <c r="BM1339" s="194"/>
      <c r="BN1339" s="194"/>
      <c r="BO1339" s="136">
        <f t="shared" si="1041"/>
        <v>0</v>
      </c>
      <c r="BP1339" s="136">
        <f t="shared" si="1057"/>
        <v>0</v>
      </c>
      <c r="BQ1339" s="136">
        <f t="shared" si="1042"/>
        <v>0</v>
      </c>
      <c r="BR1339" s="262"/>
      <c r="BS1339" s="262"/>
      <c r="BT1339" s="263"/>
      <c r="BU1339" s="167"/>
      <c r="BV1339" s="194"/>
      <c r="BW1339" s="194"/>
      <c r="BX1339" s="136">
        <f t="shared" si="1043"/>
        <v>0</v>
      </c>
      <c r="BY1339" s="136">
        <f t="shared" si="1058"/>
        <v>0</v>
      </c>
      <c r="BZ1339" s="136">
        <f t="shared" si="1044"/>
        <v>0</v>
      </c>
      <c r="CA1339" s="262"/>
      <c r="CB1339" s="262"/>
      <c r="CC1339" s="263"/>
      <c r="CD1339" s="167"/>
      <c r="CE1339" s="194"/>
      <c r="CF1339" s="194"/>
      <c r="CG1339" s="136">
        <f t="shared" si="1045"/>
        <v>0</v>
      </c>
      <c r="CH1339" s="136">
        <f t="shared" si="1059"/>
        <v>0</v>
      </c>
      <c r="CI1339" s="136">
        <f t="shared" si="1046"/>
        <v>0</v>
      </c>
      <c r="CJ1339" s="262"/>
      <c r="CK1339" s="262"/>
      <c r="CL1339" s="263"/>
      <c r="CM1339" s="167"/>
      <c r="CN1339" s="194"/>
      <c r="CO1339" s="194"/>
      <c r="CP1339" s="136">
        <f t="shared" si="1047"/>
        <v>0</v>
      </c>
      <c r="CQ1339" s="136">
        <f t="shared" si="1060"/>
        <v>0</v>
      </c>
      <c r="CR1339" s="136">
        <f t="shared" si="1048"/>
        <v>0</v>
      </c>
      <c r="CS1339" s="262"/>
      <c r="CT1339" s="262"/>
      <c r="CU1339" s="263"/>
      <c r="CV1339" s="167"/>
      <c r="CW1339" s="194"/>
      <c r="CX1339" s="194"/>
      <c r="CY1339" s="136">
        <f t="shared" si="1049"/>
        <v>0</v>
      </c>
      <c r="CZ1339" s="136">
        <f t="shared" si="1061"/>
        <v>0</v>
      </c>
      <c r="DA1339" s="136">
        <f t="shared" si="1050"/>
        <v>0</v>
      </c>
      <c r="DB1339" s="262"/>
      <c r="DC1339" s="262"/>
      <c r="DD1339" s="263"/>
    </row>
    <row r="1340" spans="1:108" x14ac:dyDescent="0.25">
      <c r="A1340" s="167"/>
      <c r="B1340" s="194"/>
      <c r="C1340" s="194"/>
      <c r="D1340" s="136">
        <f t="shared" si="1062"/>
        <v>0</v>
      </c>
      <c r="E1340" s="136">
        <f t="shared" si="1063"/>
        <v>0</v>
      </c>
      <c r="F1340" s="136">
        <f t="shared" si="1064"/>
        <v>0</v>
      </c>
      <c r="G1340" s="262"/>
      <c r="H1340" s="262"/>
      <c r="I1340" s="263"/>
      <c r="J1340" s="167"/>
      <c r="K1340" s="194"/>
      <c r="L1340" s="194"/>
      <c r="M1340" s="136">
        <f t="shared" si="1029"/>
        <v>0</v>
      </c>
      <c r="N1340" s="136">
        <f t="shared" si="1051"/>
        <v>0</v>
      </c>
      <c r="O1340" s="136">
        <f t="shared" si="1030"/>
        <v>0</v>
      </c>
      <c r="P1340" s="262"/>
      <c r="Q1340" s="262"/>
      <c r="R1340" s="263"/>
      <c r="S1340" s="167"/>
      <c r="T1340" s="194"/>
      <c r="U1340" s="194"/>
      <c r="V1340" s="136">
        <f t="shared" si="1031"/>
        <v>0</v>
      </c>
      <c r="W1340" s="136">
        <f t="shared" si="1052"/>
        <v>0</v>
      </c>
      <c r="X1340" s="136">
        <f t="shared" si="1032"/>
        <v>0</v>
      </c>
      <c r="Y1340" s="262"/>
      <c r="Z1340" s="262"/>
      <c r="AA1340" s="263"/>
      <c r="AB1340" s="167"/>
      <c r="AC1340" s="194"/>
      <c r="AD1340" s="194"/>
      <c r="AE1340" s="136">
        <f t="shared" si="1033"/>
        <v>0</v>
      </c>
      <c r="AF1340" s="136">
        <f t="shared" si="1053"/>
        <v>0</v>
      </c>
      <c r="AG1340" s="136">
        <f t="shared" si="1034"/>
        <v>0</v>
      </c>
      <c r="AH1340" s="262"/>
      <c r="AI1340" s="262"/>
      <c r="AJ1340" s="263"/>
      <c r="AK1340" s="167"/>
      <c r="AL1340" s="194"/>
      <c r="AM1340" s="194"/>
      <c r="AN1340" s="136">
        <f t="shared" si="1035"/>
        <v>0</v>
      </c>
      <c r="AO1340" s="136">
        <f t="shared" si="1054"/>
        <v>0</v>
      </c>
      <c r="AP1340" s="136">
        <f t="shared" si="1036"/>
        <v>0</v>
      </c>
      <c r="AQ1340" s="262"/>
      <c r="AR1340" s="262"/>
      <c r="AS1340" s="263"/>
      <c r="AT1340" s="167"/>
      <c r="AU1340" s="194"/>
      <c r="AV1340" s="194"/>
      <c r="AW1340" s="136">
        <f t="shared" si="1037"/>
        <v>0</v>
      </c>
      <c r="AX1340" s="136">
        <f t="shared" si="1055"/>
        <v>0</v>
      </c>
      <c r="AY1340" s="136">
        <f t="shared" si="1038"/>
        <v>0</v>
      </c>
      <c r="AZ1340" s="262"/>
      <c r="BA1340" s="262"/>
      <c r="BB1340" s="263"/>
      <c r="BC1340" s="167"/>
      <c r="BD1340" s="194"/>
      <c r="BE1340" s="194"/>
      <c r="BF1340" s="136">
        <f t="shared" si="1039"/>
        <v>0</v>
      </c>
      <c r="BG1340" s="136">
        <f t="shared" si="1056"/>
        <v>0</v>
      </c>
      <c r="BH1340" s="136">
        <f t="shared" si="1040"/>
        <v>0</v>
      </c>
      <c r="BI1340" s="262"/>
      <c r="BJ1340" s="262"/>
      <c r="BK1340" s="263"/>
      <c r="BL1340" s="167"/>
      <c r="BM1340" s="194"/>
      <c r="BN1340" s="194"/>
      <c r="BO1340" s="136">
        <f t="shared" si="1041"/>
        <v>0</v>
      </c>
      <c r="BP1340" s="136">
        <f t="shared" si="1057"/>
        <v>0</v>
      </c>
      <c r="BQ1340" s="136">
        <f t="shared" si="1042"/>
        <v>0</v>
      </c>
      <c r="BR1340" s="262"/>
      <c r="BS1340" s="262"/>
      <c r="BT1340" s="263"/>
      <c r="BU1340" s="167"/>
      <c r="BV1340" s="194"/>
      <c r="BW1340" s="194"/>
      <c r="BX1340" s="136">
        <f t="shared" si="1043"/>
        <v>0</v>
      </c>
      <c r="BY1340" s="136">
        <f t="shared" si="1058"/>
        <v>0</v>
      </c>
      <c r="BZ1340" s="136">
        <f t="shared" si="1044"/>
        <v>0</v>
      </c>
      <c r="CA1340" s="262"/>
      <c r="CB1340" s="262"/>
      <c r="CC1340" s="263"/>
      <c r="CD1340" s="167"/>
      <c r="CE1340" s="194"/>
      <c r="CF1340" s="194"/>
      <c r="CG1340" s="136">
        <f t="shared" si="1045"/>
        <v>0</v>
      </c>
      <c r="CH1340" s="136">
        <f t="shared" si="1059"/>
        <v>0</v>
      </c>
      <c r="CI1340" s="136">
        <f t="shared" si="1046"/>
        <v>0</v>
      </c>
      <c r="CJ1340" s="262"/>
      <c r="CK1340" s="262"/>
      <c r="CL1340" s="263"/>
      <c r="CM1340" s="167"/>
      <c r="CN1340" s="194"/>
      <c r="CO1340" s="194"/>
      <c r="CP1340" s="136">
        <f t="shared" si="1047"/>
        <v>0</v>
      </c>
      <c r="CQ1340" s="136">
        <f t="shared" si="1060"/>
        <v>0</v>
      </c>
      <c r="CR1340" s="136">
        <f t="shared" si="1048"/>
        <v>0</v>
      </c>
      <c r="CS1340" s="262"/>
      <c r="CT1340" s="262"/>
      <c r="CU1340" s="263"/>
      <c r="CV1340" s="167"/>
      <c r="CW1340" s="194"/>
      <c r="CX1340" s="194"/>
      <c r="CY1340" s="136">
        <f t="shared" si="1049"/>
        <v>0</v>
      </c>
      <c r="CZ1340" s="136">
        <f t="shared" si="1061"/>
        <v>0</v>
      </c>
      <c r="DA1340" s="136">
        <f t="shared" si="1050"/>
        <v>0</v>
      </c>
      <c r="DB1340" s="262"/>
      <c r="DC1340" s="262"/>
      <c r="DD1340" s="263"/>
    </row>
    <row r="1341" spans="1:108" x14ac:dyDescent="0.25">
      <c r="A1341" s="167"/>
      <c r="B1341" s="194"/>
      <c r="C1341" s="194"/>
      <c r="D1341" s="136">
        <f t="shared" si="1062"/>
        <v>0</v>
      </c>
      <c r="E1341" s="136">
        <f t="shared" si="1063"/>
        <v>0</v>
      </c>
      <c r="F1341" s="136">
        <f t="shared" si="1064"/>
        <v>0</v>
      </c>
      <c r="G1341" s="262"/>
      <c r="H1341" s="262"/>
      <c r="I1341" s="263"/>
      <c r="J1341" s="167"/>
      <c r="K1341" s="194"/>
      <c r="L1341" s="194"/>
      <c r="M1341" s="136">
        <f t="shared" si="1029"/>
        <v>0</v>
      </c>
      <c r="N1341" s="136">
        <f t="shared" si="1051"/>
        <v>0</v>
      </c>
      <c r="O1341" s="136">
        <f t="shared" si="1030"/>
        <v>0</v>
      </c>
      <c r="P1341" s="262"/>
      <c r="Q1341" s="262"/>
      <c r="R1341" s="263"/>
      <c r="S1341" s="167"/>
      <c r="T1341" s="194"/>
      <c r="U1341" s="194"/>
      <c r="V1341" s="136">
        <f t="shared" si="1031"/>
        <v>0</v>
      </c>
      <c r="W1341" s="136">
        <f t="shared" si="1052"/>
        <v>0</v>
      </c>
      <c r="X1341" s="136">
        <f t="shared" si="1032"/>
        <v>0</v>
      </c>
      <c r="Y1341" s="262"/>
      <c r="Z1341" s="262"/>
      <c r="AA1341" s="263"/>
      <c r="AB1341" s="167"/>
      <c r="AC1341" s="194"/>
      <c r="AD1341" s="194"/>
      <c r="AE1341" s="136">
        <f t="shared" si="1033"/>
        <v>0</v>
      </c>
      <c r="AF1341" s="136">
        <f t="shared" si="1053"/>
        <v>0</v>
      </c>
      <c r="AG1341" s="136">
        <f t="shared" si="1034"/>
        <v>0</v>
      </c>
      <c r="AH1341" s="262"/>
      <c r="AI1341" s="262"/>
      <c r="AJ1341" s="263"/>
      <c r="AK1341" s="167"/>
      <c r="AL1341" s="194"/>
      <c r="AM1341" s="194"/>
      <c r="AN1341" s="136">
        <f t="shared" si="1035"/>
        <v>0</v>
      </c>
      <c r="AO1341" s="136">
        <f t="shared" si="1054"/>
        <v>0</v>
      </c>
      <c r="AP1341" s="136">
        <f t="shared" si="1036"/>
        <v>0</v>
      </c>
      <c r="AQ1341" s="262"/>
      <c r="AR1341" s="262"/>
      <c r="AS1341" s="263"/>
      <c r="AT1341" s="167"/>
      <c r="AU1341" s="194"/>
      <c r="AV1341" s="194"/>
      <c r="AW1341" s="136">
        <f t="shared" si="1037"/>
        <v>0</v>
      </c>
      <c r="AX1341" s="136">
        <f t="shared" si="1055"/>
        <v>0</v>
      </c>
      <c r="AY1341" s="136">
        <f t="shared" si="1038"/>
        <v>0</v>
      </c>
      <c r="AZ1341" s="262"/>
      <c r="BA1341" s="262"/>
      <c r="BB1341" s="263"/>
      <c r="BC1341" s="167"/>
      <c r="BD1341" s="194"/>
      <c r="BE1341" s="194"/>
      <c r="BF1341" s="136">
        <f t="shared" si="1039"/>
        <v>0</v>
      </c>
      <c r="BG1341" s="136">
        <f t="shared" si="1056"/>
        <v>0</v>
      </c>
      <c r="BH1341" s="136">
        <f t="shared" si="1040"/>
        <v>0</v>
      </c>
      <c r="BI1341" s="262"/>
      <c r="BJ1341" s="262"/>
      <c r="BK1341" s="263"/>
      <c r="BL1341" s="167"/>
      <c r="BM1341" s="194"/>
      <c r="BN1341" s="194"/>
      <c r="BO1341" s="136">
        <f t="shared" si="1041"/>
        <v>0</v>
      </c>
      <c r="BP1341" s="136">
        <f t="shared" si="1057"/>
        <v>0</v>
      </c>
      <c r="BQ1341" s="136">
        <f t="shared" si="1042"/>
        <v>0</v>
      </c>
      <c r="BR1341" s="262"/>
      <c r="BS1341" s="262"/>
      <c r="BT1341" s="263"/>
      <c r="BU1341" s="167"/>
      <c r="BV1341" s="194"/>
      <c r="BW1341" s="194"/>
      <c r="BX1341" s="136">
        <f t="shared" si="1043"/>
        <v>0</v>
      </c>
      <c r="BY1341" s="136">
        <f t="shared" si="1058"/>
        <v>0</v>
      </c>
      <c r="BZ1341" s="136">
        <f t="shared" si="1044"/>
        <v>0</v>
      </c>
      <c r="CA1341" s="262"/>
      <c r="CB1341" s="262"/>
      <c r="CC1341" s="263"/>
      <c r="CD1341" s="167"/>
      <c r="CE1341" s="194"/>
      <c r="CF1341" s="194"/>
      <c r="CG1341" s="136">
        <f t="shared" si="1045"/>
        <v>0</v>
      </c>
      <c r="CH1341" s="136">
        <f t="shared" si="1059"/>
        <v>0</v>
      </c>
      <c r="CI1341" s="136">
        <f t="shared" si="1046"/>
        <v>0</v>
      </c>
      <c r="CJ1341" s="262"/>
      <c r="CK1341" s="262"/>
      <c r="CL1341" s="263"/>
      <c r="CM1341" s="167"/>
      <c r="CN1341" s="194"/>
      <c r="CO1341" s="194"/>
      <c r="CP1341" s="136">
        <f t="shared" si="1047"/>
        <v>0</v>
      </c>
      <c r="CQ1341" s="136">
        <f t="shared" si="1060"/>
        <v>0</v>
      </c>
      <c r="CR1341" s="136">
        <f t="shared" si="1048"/>
        <v>0</v>
      </c>
      <c r="CS1341" s="262"/>
      <c r="CT1341" s="262"/>
      <c r="CU1341" s="263"/>
      <c r="CV1341" s="167"/>
      <c r="CW1341" s="194"/>
      <c r="CX1341" s="194"/>
      <c r="CY1341" s="136">
        <f t="shared" si="1049"/>
        <v>0</v>
      </c>
      <c r="CZ1341" s="136">
        <f t="shared" si="1061"/>
        <v>0</v>
      </c>
      <c r="DA1341" s="136">
        <f t="shared" si="1050"/>
        <v>0</v>
      </c>
      <c r="DB1341" s="262"/>
      <c r="DC1341" s="262"/>
      <c r="DD1341" s="263"/>
    </row>
    <row r="1342" spans="1:108" x14ac:dyDescent="0.25">
      <c r="A1342" s="167"/>
      <c r="B1342" s="194"/>
      <c r="C1342" s="194"/>
      <c r="D1342" s="136">
        <f t="shared" si="1062"/>
        <v>0</v>
      </c>
      <c r="E1342" s="136">
        <f t="shared" si="1063"/>
        <v>0</v>
      </c>
      <c r="F1342" s="136">
        <f t="shared" si="1064"/>
        <v>0</v>
      </c>
      <c r="G1342" s="262"/>
      <c r="H1342" s="262"/>
      <c r="I1342" s="263"/>
      <c r="J1342" s="167"/>
      <c r="K1342" s="194"/>
      <c r="L1342" s="194"/>
      <c r="M1342" s="136">
        <f t="shared" si="1029"/>
        <v>0</v>
      </c>
      <c r="N1342" s="136">
        <f t="shared" si="1051"/>
        <v>0</v>
      </c>
      <c r="O1342" s="136">
        <f t="shared" si="1030"/>
        <v>0</v>
      </c>
      <c r="P1342" s="262"/>
      <c r="Q1342" s="262"/>
      <c r="R1342" s="263"/>
      <c r="S1342" s="167"/>
      <c r="T1342" s="194"/>
      <c r="U1342" s="194"/>
      <c r="V1342" s="136">
        <f t="shared" si="1031"/>
        <v>0</v>
      </c>
      <c r="W1342" s="136">
        <f t="shared" si="1052"/>
        <v>0</v>
      </c>
      <c r="X1342" s="136">
        <f t="shared" si="1032"/>
        <v>0</v>
      </c>
      <c r="Y1342" s="262"/>
      <c r="Z1342" s="262"/>
      <c r="AA1342" s="263"/>
      <c r="AB1342" s="167"/>
      <c r="AC1342" s="194"/>
      <c r="AD1342" s="194"/>
      <c r="AE1342" s="136">
        <f t="shared" si="1033"/>
        <v>0</v>
      </c>
      <c r="AF1342" s="136">
        <f t="shared" si="1053"/>
        <v>0</v>
      </c>
      <c r="AG1342" s="136">
        <f t="shared" si="1034"/>
        <v>0</v>
      </c>
      <c r="AH1342" s="262"/>
      <c r="AI1342" s="262"/>
      <c r="AJ1342" s="263"/>
      <c r="AK1342" s="167"/>
      <c r="AL1342" s="194"/>
      <c r="AM1342" s="194"/>
      <c r="AN1342" s="136">
        <f t="shared" si="1035"/>
        <v>0</v>
      </c>
      <c r="AO1342" s="136">
        <f t="shared" si="1054"/>
        <v>0</v>
      </c>
      <c r="AP1342" s="136">
        <f t="shared" si="1036"/>
        <v>0</v>
      </c>
      <c r="AQ1342" s="262"/>
      <c r="AR1342" s="262"/>
      <c r="AS1342" s="263"/>
      <c r="AT1342" s="167"/>
      <c r="AU1342" s="194"/>
      <c r="AV1342" s="194"/>
      <c r="AW1342" s="136">
        <f t="shared" si="1037"/>
        <v>0</v>
      </c>
      <c r="AX1342" s="136">
        <f t="shared" si="1055"/>
        <v>0</v>
      </c>
      <c r="AY1342" s="136">
        <f t="shared" si="1038"/>
        <v>0</v>
      </c>
      <c r="AZ1342" s="262"/>
      <c r="BA1342" s="262"/>
      <c r="BB1342" s="263"/>
      <c r="BC1342" s="167"/>
      <c r="BD1342" s="194"/>
      <c r="BE1342" s="194"/>
      <c r="BF1342" s="136">
        <f t="shared" si="1039"/>
        <v>0</v>
      </c>
      <c r="BG1342" s="136">
        <f t="shared" si="1056"/>
        <v>0</v>
      </c>
      <c r="BH1342" s="136">
        <f t="shared" si="1040"/>
        <v>0</v>
      </c>
      <c r="BI1342" s="262"/>
      <c r="BJ1342" s="262"/>
      <c r="BK1342" s="263"/>
      <c r="BL1342" s="167"/>
      <c r="BM1342" s="194"/>
      <c r="BN1342" s="194"/>
      <c r="BO1342" s="136">
        <f t="shared" si="1041"/>
        <v>0</v>
      </c>
      <c r="BP1342" s="136">
        <f t="shared" si="1057"/>
        <v>0</v>
      </c>
      <c r="BQ1342" s="136">
        <f t="shared" si="1042"/>
        <v>0</v>
      </c>
      <c r="BR1342" s="262"/>
      <c r="BS1342" s="262"/>
      <c r="BT1342" s="263"/>
      <c r="BU1342" s="167"/>
      <c r="BV1342" s="194"/>
      <c r="BW1342" s="194"/>
      <c r="BX1342" s="136">
        <f t="shared" si="1043"/>
        <v>0</v>
      </c>
      <c r="BY1342" s="136">
        <f t="shared" si="1058"/>
        <v>0</v>
      </c>
      <c r="BZ1342" s="136">
        <f t="shared" si="1044"/>
        <v>0</v>
      </c>
      <c r="CA1342" s="262"/>
      <c r="CB1342" s="262"/>
      <c r="CC1342" s="263"/>
      <c r="CD1342" s="167"/>
      <c r="CE1342" s="194"/>
      <c r="CF1342" s="194"/>
      <c r="CG1342" s="136">
        <f t="shared" si="1045"/>
        <v>0</v>
      </c>
      <c r="CH1342" s="136">
        <f t="shared" si="1059"/>
        <v>0</v>
      </c>
      <c r="CI1342" s="136">
        <f t="shared" si="1046"/>
        <v>0</v>
      </c>
      <c r="CJ1342" s="262"/>
      <c r="CK1342" s="262"/>
      <c r="CL1342" s="263"/>
      <c r="CM1342" s="167"/>
      <c r="CN1342" s="194"/>
      <c r="CO1342" s="194"/>
      <c r="CP1342" s="136">
        <f t="shared" si="1047"/>
        <v>0</v>
      </c>
      <c r="CQ1342" s="136">
        <f t="shared" si="1060"/>
        <v>0</v>
      </c>
      <c r="CR1342" s="136">
        <f t="shared" si="1048"/>
        <v>0</v>
      </c>
      <c r="CS1342" s="262"/>
      <c r="CT1342" s="262"/>
      <c r="CU1342" s="263"/>
      <c r="CV1342" s="167"/>
      <c r="CW1342" s="194"/>
      <c r="CX1342" s="194"/>
      <c r="CY1342" s="136">
        <f t="shared" si="1049"/>
        <v>0</v>
      </c>
      <c r="CZ1342" s="136">
        <f t="shared" si="1061"/>
        <v>0</v>
      </c>
      <c r="DA1342" s="136">
        <f t="shared" si="1050"/>
        <v>0</v>
      </c>
      <c r="DB1342" s="262"/>
      <c r="DC1342" s="262"/>
      <c r="DD1342" s="263"/>
    </row>
    <row r="1343" spans="1:108" x14ac:dyDescent="0.25">
      <c r="A1343" s="167"/>
      <c r="B1343" s="194"/>
      <c r="C1343" s="194"/>
      <c r="D1343" s="136">
        <f t="shared" si="1062"/>
        <v>0</v>
      </c>
      <c r="E1343" s="136">
        <f t="shared" si="1063"/>
        <v>0</v>
      </c>
      <c r="F1343" s="136">
        <f t="shared" si="1064"/>
        <v>0</v>
      </c>
      <c r="G1343" s="262"/>
      <c r="H1343" s="262"/>
      <c r="I1343" s="263"/>
      <c r="J1343" s="167"/>
      <c r="K1343" s="194"/>
      <c r="L1343" s="194"/>
      <c r="M1343" s="136">
        <f t="shared" si="1029"/>
        <v>0</v>
      </c>
      <c r="N1343" s="136">
        <f t="shared" si="1051"/>
        <v>0</v>
      </c>
      <c r="O1343" s="136">
        <f t="shared" si="1030"/>
        <v>0</v>
      </c>
      <c r="P1343" s="262"/>
      <c r="Q1343" s="262"/>
      <c r="R1343" s="263"/>
      <c r="S1343" s="167"/>
      <c r="T1343" s="194"/>
      <c r="U1343" s="194"/>
      <c r="V1343" s="136">
        <f t="shared" si="1031"/>
        <v>0</v>
      </c>
      <c r="W1343" s="136">
        <f t="shared" si="1052"/>
        <v>0</v>
      </c>
      <c r="X1343" s="136">
        <f t="shared" si="1032"/>
        <v>0</v>
      </c>
      <c r="Y1343" s="262"/>
      <c r="Z1343" s="262"/>
      <c r="AA1343" s="263"/>
      <c r="AB1343" s="167"/>
      <c r="AC1343" s="194"/>
      <c r="AD1343" s="194"/>
      <c r="AE1343" s="136">
        <f t="shared" si="1033"/>
        <v>0</v>
      </c>
      <c r="AF1343" s="136">
        <f t="shared" si="1053"/>
        <v>0</v>
      </c>
      <c r="AG1343" s="136">
        <f t="shared" si="1034"/>
        <v>0</v>
      </c>
      <c r="AH1343" s="262"/>
      <c r="AI1343" s="262"/>
      <c r="AJ1343" s="263"/>
      <c r="AK1343" s="167"/>
      <c r="AL1343" s="194"/>
      <c r="AM1343" s="194"/>
      <c r="AN1343" s="136">
        <f t="shared" si="1035"/>
        <v>0</v>
      </c>
      <c r="AO1343" s="136">
        <f t="shared" si="1054"/>
        <v>0</v>
      </c>
      <c r="AP1343" s="136">
        <f t="shared" si="1036"/>
        <v>0</v>
      </c>
      <c r="AQ1343" s="262"/>
      <c r="AR1343" s="262"/>
      <c r="AS1343" s="263"/>
      <c r="AT1343" s="167"/>
      <c r="AU1343" s="194"/>
      <c r="AV1343" s="194"/>
      <c r="AW1343" s="136">
        <f t="shared" si="1037"/>
        <v>0</v>
      </c>
      <c r="AX1343" s="136">
        <f t="shared" si="1055"/>
        <v>0</v>
      </c>
      <c r="AY1343" s="136">
        <f t="shared" si="1038"/>
        <v>0</v>
      </c>
      <c r="AZ1343" s="262"/>
      <c r="BA1343" s="262"/>
      <c r="BB1343" s="263"/>
      <c r="BC1343" s="167"/>
      <c r="BD1343" s="194"/>
      <c r="BE1343" s="194"/>
      <c r="BF1343" s="136">
        <f t="shared" si="1039"/>
        <v>0</v>
      </c>
      <c r="BG1343" s="136">
        <f t="shared" si="1056"/>
        <v>0</v>
      </c>
      <c r="BH1343" s="136">
        <f t="shared" si="1040"/>
        <v>0</v>
      </c>
      <c r="BI1343" s="262"/>
      <c r="BJ1343" s="262"/>
      <c r="BK1343" s="263"/>
      <c r="BL1343" s="167"/>
      <c r="BM1343" s="194"/>
      <c r="BN1343" s="194"/>
      <c r="BO1343" s="136">
        <f t="shared" si="1041"/>
        <v>0</v>
      </c>
      <c r="BP1343" s="136">
        <f t="shared" si="1057"/>
        <v>0</v>
      </c>
      <c r="BQ1343" s="136">
        <f t="shared" si="1042"/>
        <v>0</v>
      </c>
      <c r="BR1343" s="262"/>
      <c r="BS1343" s="262"/>
      <c r="BT1343" s="263"/>
      <c r="BU1343" s="167"/>
      <c r="BV1343" s="194"/>
      <c r="BW1343" s="194"/>
      <c r="BX1343" s="136">
        <f t="shared" si="1043"/>
        <v>0</v>
      </c>
      <c r="BY1343" s="136">
        <f t="shared" si="1058"/>
        <v>0</v>
      </c>
      <c r="BZ1343" s="136">
        <f t="shared" si="1044"/>
        <v>0</v>
      </c>
      <c r="CA1343" s="262"/>
      <c r="CB1343" s="262"/>
      <c r="CC1343" s="263"/>
      <c r="CD1343" s="167"/>
      <c r="CE1343" s="194"/>
      <c r="CF1343" s="194"/>
      <c r="CG1343" s="136">
        <f t="shared" si="1045"/>
        <v>0</v>
      </c>
      <c r="CH1343" s="136">
        <f t="shared" si="1059"/>
        <v>0</v>
      </c>
      <c r="CI1343" s="136">
        <f t="shared" si="1046"/>
        <v>0</v>
      </c>
      <c r="CJ1343" s="262"/>
      <c r="CK1343" s="262"/>
      <c r="CL1343" s="263"/>
      <c r="CM1343" s="167"/>
      <c r="CN1343" s="194"/>
      <c r="CO1343" s="194"/>
      <c r="CP1343" s="136">
        <f t="shared" si="1047"/>
        <v>0</v>
      </c>
      <c r="CQ1343" s="136">
        <f t="shared" si="1060"/>
        <v>0</v>
      </c>
      <c r="CR1343" s="136">
        <f t="shared" si="1048"/>
        <v>0</v>
      </c>
      <c r="CS1343" s="262"/>
      <c r="CT1343" s="262"/>
      <c r="CU1343" s="263"/>
      <c r="CV1343" s="167"/>
      <c r="CW1343" s="194"/>
      <c r="CX1343" s="194"/>
      <c r="CY1343" s="136">
        <f t="shared" si="1049"/>
        <v>0</v>
      </c>
      <c r="CZ1343" s="136">
        <f t="shared" si="1061"/>
        <v>0</v>
      </c>
      <c r="DA1343" s="136">
        <f t="shared" si="1050"/>
        <v>0</v>
      </c>
      <c r="DB1343" s="262"/>
      <c r="DC1343" s="262"/>
      <c r="DD1343" s="263"/>
    </row>
    <row r="1344" spans="1:108" x14ac:dyDescent="0.25">
      <c r="A1344" s="167"/>
      <c r="B1344" s="194"/>
      <c r="C1344" s="194"/>
      <c r="D1344" s="136">
        <f t="shared" si="1062"/>
        <v>0</v>
      </c>
      <c r="E1344" s="136">
        <f t="shared" si="1063"/>
        <v>0</v>
      </c>
      <c r="F1344" s="136">
        <f t="shared" si="1064"/>
        <v>0</v>
      </c>
      <c r="G1344" s="262"/>
      <c r="H1344" s="262"/>
      <c r="I1344" s="263"/>
      <c r="J1344" s="167"/>
      <c r="K1344" s="194"/>
      <c r="L1344" s="194"/>
      <c r="M1344" s="136">
        <f t="shared" si="1029"/>
        <v>0</v>
      </c>
      <c r="N1344" s="136">
        <f t="shared" si="1051"/>
        <v>0</v>
      </c>
      <c r="O1344" s="136">
        <f t="shared" si="1030"/>
        <v>0</v>
      </c>
      <c r="P1344" s="262"/>
      <c r="Q1344" s="262"/>
      <c r="R1344" s="263"/>
      <c r="S1344" s="167"/>
      <c r="T1344" s="194"/>
      <c r="U1344" s="194"/>
      <c r="V1344" s="136">
        <f t="shared" si="1031"/>
        <v>0</v>
      </c>
      <c r="W1344" s="136">
        <f t="shared" si="1052"/>
        <v>0</v>
      </c>
      <c r="X1344" s="136">
        <f t="shared" si="1032"/>
        <v>0</v>
      </c>
      <c r="Y1344" s="262"/>
      <c r="Z1344" s="262"/>
      <c r="AA1344" s="263"/>
      <c r="AB1344" s="167"/>
      <c r="AC1344" s="194"/>
      <c r="AD1344" s="194"/>
      <c r="AE1344" s="136">
        <f t="shared" si="1033"/>
        <v>0</v>
      </c>
      <c r="AF1344" s="136">
        <f t="shared" si="1053"/>
        <v>0</v>
      </c>
      <c r="AG1344" s="136">
        <f t="shared" si="1034"/>
        <v>0</v>
      </c>
      <c r="AH1344" s="262"/>
      <c r="AI1344" s="262"/>
      <c r="AJ1344" s="263"/>
      <c r="AK1344" s="167"/>
      <c r="AL1344" s="194"/>
      <c r="AM1344" s="194"/>
      <c r="AN1344" s="136">
        <f t="shared" si="1035"/>
        <v>0</v>
      </c>
      <c r="AO1344" s="136">
        <f t="shared" si="1054"/>
        <v>0</v>
      </c>
      <c r="AP1344" s="136">
        <f t="shared" si="1036"/>
        <v>0</v>
      </c>
      <c r="AQ1344" s="262"/>
      <c r="AR1344" s="262"/>
      <c r="AS1344" s="263"/>
      <c r="AT1344" s="167"/>
      <c r="AU1344" s="194"/>
      <c r="AV1344" s="194"/>
      <c r="AW1344" s="136">
        <f t="shared" si="1037"/>
        <v>0</v>
      </c>
      <c r="AX1344" s="136">
        <f t="shared" si="1055"/>
        <v>0</v>
      </c>
      <c r="AY1344" s="136">
        <f t="shared" si="1038"/>
        <v>0</v>
      </c>
      <c r="AZ1344" s="262"/>
      <c r="BA1344" s="262"/>
      <c r="BB1344" s="263"/>
      <c r="BC1344" s="167"/>
      <c r="BD1344" s="194"/>
      <c r="BE1344" s="194"/>
      <c r="BF1344" s="136">
        <f t="shared" si="1039"/>
        <v>0</v>
      </c>
      <c r="BG1344" s="136">
        <f t="shared" si="1056"/>
        <v>0</v>
      </c>
      <c r="BH1344" s="136">
        <f t="shared" si="1040"/>
        <v>0</v>
      </c>
      <c r="BI1344" s="262"/>
      <c r="BJ1344" s="262"/>
      <c r="BK1344" s="263"/>
      <c r="BL1344" s="167"/>
      <c r="BM1344" s="194"/>
      <c r="BN1344" s="194"/>
      <c r="BO1344" s="136">
        <f t="shared" si="1041"/>
        <v>0</v>
      </c>
      <c r="BP1344" s="136">
        <f t="shared" si="1057"/>
        <v>0</v>
      </c>
      <c r="BQ1344" s="136">
        <f t="shared" si="1042"/>
        <v>0</v>
      </c>
      <c r="BR1344" s="262"/>
      <c r="BS1344" s="262"/>
      <c r="BT1344" s="263"/>
      <c r="BU1344" s="167"/>
      <c r="BV1344" s="194"/>
      <c r="BW1344" s="194"/>
      <c r="BX1344" s="136">
        <f t="shared" si="1043"/>
        <v>0</v>
      </c>
      <c r="BY1344" s="136">
        <f t="shared" si="1058"/>
        <v>0</v>
      </c>
      <c r="BZ1344" s="136">
        <f t="shared" si="1044"/>
        <v>0</v>
      </c>
      <c r="CA1344" s="262"/>
      <c r="CB1344" s="262"/>
      <c r="CC1344" s="263"/>
      <c r="CD1344" s="167"/>
      <c r="CE1344" s="194"/>
      <c r="CF1344" s="194"/>
      <c r="CG1344" s="136">
        <f t="shared" si="1045"/>
        <v>0</v>
      </c>
      <c r="CH1344" s="136">
        <f t="shared" si="1059"/>
        <v>0</v>
      </c>
      <c r="CI1344" s="136">
        <f t="shared" si="1046"/>
        <v>0</v>
      </c>
      <c r="CJ1344" s="262"/>
      <c r="CK1344" s="262"/>
      <c r="CL1344" s="263"/>
      <c r="CM1344" s="167"/>
      <c r="CN1344" s="194"/>
      <c r="CO1344" s="194"/>
      <c r="CP1344" s="136">
        <f t="shared" si="1047"/>
        <v>0</v>
      </c>
      <c r="CQ1344" s="136">
        <f t="shared" si="1060"/>
        <v>0</v>
      </c>
      <c r="CR1344" s="136">
        <f t="shared" si="1048"/>
        <v>0</v>
      </c>
      <c r="CS1344" s="262"/>
      <c r="CT1344" s="262"/>
      <c r="CU1344" s="263"/>
      <c r="CV1344" s="167"/>
      <c r="CW1344" s="194"/>
      <c r="CX1344" s="194"/>
      <c r="CY1344" s="136">
        <f t="shared" si="1049"/>
        <v>0</v>
      </c>
      <c r="CZ1344" s="136">
        <f t="shared" si="1061"/>
        <v>0</v>
      </c>
      <c r="DA1344" s="136">
        <f t="shared" si="1050"/>
        <v>0</v>
      </c>
      <c r="DB1344" s="262"/>
      <c r="DC1344" s="262"/>
      <c r="DD1344" s="263"/>
    </row>
    <row r="1345" spans="1:108" x14ac:dyDescent="0.25">
      <c r="A1345" s="167"/>
      <c r="B1345" s="194"/>
      <c r="C1345" s="194"/>
      <c r="D1345" s="136">
        <f t="shared" si="1062"/>
        <v>0</v>
      </c>
      <c r="E1345" s="136">
        <f t="shared" si="1063"/>
        <v>0</v>
      </c>
      <c r="F1345" s="136">
        <f t="shared" si="1064"/>
        <v>0</v>
      </c>
      <c r="G1345" s="262"/>
      <c r="H1345" s="262"/>
      <c r="I1345" s="263"/>
      <c r="J1345" s="167"/>
      <c r="K1345" s="194"/>
      <c r="L1345" s="194"/>
      <c r="M1345" s="136">
        <f t="shared" si="1029"/>
        <v>0</v>
      </c>
      <c r="N1345" s="136">
        <f t="shared" si="1051"/>
        <v>0</v>
      </c>
      <c r="O1345" s="136">
        <f t="shared" si="1030"/>
        <v>0</v>
      </c>
      <c r="P1345" s="262"/>
      <c r="Q1345" s="262"/>
      <c r="R1345" s="263"/>
      <c r="S1345" s="167"/>
      <c r="T1345" s="194"/>
      <c r="U1345" s="194"/>
      <c r="V1345" s="136">
        <f t="shared" si="1031"/>
        <v>0</v>
      </c>
      <c r="W1345" s="136">
        <f t="shared" si="1052"/>
        <v>0</v>
      </c>
      <c r="X1345" s="136">
        <f t="shared" si="1032"/>
        <v>0</v>
      </c>
      <c r="Y1345" s="262"/>
      <c r="Z1345" s="262"/>
      <c r="AA1345" s="263"/>
      <c r="AB1345" s="167"/>
      <c r="AC1345" s="194"/>
      <c r="AD1345" s="194"/>
      <c r="AE1345" s="136">
        <f t="shared" si="1033"/>
        <v>0</v>
      </c>
      <c r="AF1345" s="136">
        <f t="shared" si="1053"/>
        <v>0</v>
      </c>
      <c r="AG1345" s="136">
        <f t="shared" si="1034"/>
        <v>0</v>
      </c>
      <c r="AH1345" s="262"/>
      <c r="AI1345" s="262"/>
      <c r="AJ1345" s="263"/>
      <c r="AK1345" s="167"/>
      <c r="AL1345" s="194"/>
      <c r="AM1345" s="194"/>
      <c r="AN1345" s="136">
        <f t="shared" si="1035"/>
        <v>0</v>
      </c>
      <c r="AO1345" s="136">
        <f t="shared" si="1054"/>
        <v>0</v>
      </c>
      <c r="AP1345" s="136">
        <f t="shared" si="1036"/>
        <v>0</v>
      </c>
      <c r="AQ1345" s="262"/>
      <c r="AR1345" s="262"/>
      <c r="AS1345" s="263"/>
      <c r="AT1345" s="167"/>
      <c r="AU1345" s="194"/>
      <c r="AV1345" s="194"/>
      <c r="AW1345" s="136">
        <f t="shared" si="1037"/>
        <v>0</v>
      </c>
      <c r="AX1345" s="136">
        <f t="shared" si="1055"/>
        <v>0</v>
      </c>
      <c r="AY1345" s="136">
        <f t="shared" si="1038"/>
        <v>0</v>
      </c>
      <c r="AZ1345" s="262"/>
      <c r="BA1345" s="262"/>
      <c r="BB1345" s="263"/>
      <c r="BC1345" s="167"/>
      <c r="BD1345" s="194"/>
      <c r="BE1345" s="194"/>
      <c r="BF1345" s="136">
        <f t="shared" si="1039"/>
        <v>0</v>
      </c>
      <c r="BG1345" s="136">
        <f t="shared" si="1056"/>
        <v>0</v>
      </c>
      <c r="BH1345" s="136">
        <f t="shared" si="1040"/>
        <v>0</v>
      </c>
      <c r="BI1345" s="262"/>
      <c r="BJ1345" s="262"/>
      <c r="BK1345" s="263"/>
      <c r="BL1345" s="167"/>
      <c r="BM1345" s="194"/>
      <c r="BN1345" s="194"/>
      <c r="BO1345" s="136">
        <f t="shared" si="1041"/>
        <v>0</v>
      </c>
      <c r="BP1345" s="136">
        <f t="shared" si="1057"/>
        <v>0</v>
      </c>
      <c r="BQ1345" s="136">
        <f t="shared" si="1042"/>
        <v>0</v>
      </c>
      <c r="BR1345" s="262"/>
      <c r="BS1345" s="262"/>
      <c r="BT1345" s="263"/>
      <c r="BU1345" s="167"/>
      <c r="BV1345" s="194"/>
      <c r="BW1345" s="194"/>
      <c r="BX1345" s="136">
        <f t="shared" si="1043"/>
        <v>0</v>
      </c>
      <c r="BY1345" s="136">
        <f t="shared" si="1058"/>
        <v>0</v>
      </c>
      <c r="BZ1345" s="136">
        <f t="shared" si="1044"/>
        <v>0</v>
      </c>
      <c r="CA1345" s="262"/>
      <c r="CB1345" s="262"/>
      <c r="CC1345" s="263"/>
      <c r="CD1345" s="167"/>
      <c r="CE1345" s="194"/>
      <c r="CF1345" s="194"/>
      <c r="CG1345" s="136">
        <f t="shared" si="1045"/>
        <v>0</v>
      </c>
      <c r="CH1345" s="136">
        <f t="shared" si="1059"/>
        <v>0</v>
      </c>
      <c r="CI1345" s="136">
        <f t="shared" si="1046"/>
        <v>0</v>
      </c>
      <c r="CJ1345" s="262"/>
      <c r="CK1345" s="262"/>
      <c r="CL1345" s="263"/>
      <c r="CM1345" s="167"/>
      <c r="CN1345" s="194"/>
      <c r="CO1345" s="194"/>
      <c r="CP1345" s="136">
        <f t="shared" si="1047"/>
        <v>0</v>
      </c>
      <c r="CQ1345" s="136">
        <f t="shared" si="1060"/>
        <v>0</v>
      </c>
      <c r="CR1345" s="136">
        <f t="shared" si="1048"/>
        <v>0</v>
      </c>
      <c r="CS1345" s="262"/>
      <c r="CT1345" s="262"/>
      <c r="CU1345" s="263"/>
      <c r="CV1345" s="167"/>
      <c r="CW1345" s="194"/>
      <c r="CX1345" s="194"/>
      <c r="CY1345" s="136">
        <f t="shared" si="1049"/>
        <v>0</v>
      </c>
      <c r="CZ1345" s="136">
        <f t="shared" si="1061"/>
        <v>0</v>
      </c>
      <c r="DA1345" s="136">
        <f t="shared" si="1050"/>
        <v>0</v>
      </c>
      <c r="DB1345" s="262"/>
      <c r="DC1345" s="262"/>
      <c r="DD1345" s="263"/>
    </row>
    <row r="1346" spans="1:108" x14ac:dyDescent="0.25">
      <c r="A1346" s="167"/>
      <c r="B1346" s="194"/>
      <c r="C1346" s="194"/>
      <c r="D1346" s="136">
        <f t="shared" si="1062"/>
        <v>0</v>
      </c>
      <c r="E1346" s="136">
        <f t="shared" si="1063"/>
        <v>0</v>
      </c>
      <c r="F1346" s="136">
        <f t="shared" si="1064"/>
        <v>0</v>
      </c>
      <c r="G1346" s="262"/>
      <c r="H1346" s="262"/>
      <c r="I1346" s="263"/>
      <c r="J1346" s="167"/>
      <c r="K1346" s="194"/>
      <c r="L1346" s="194"/>
      <c r="M1346" s="136">
        <f t="shared" si="1029"/>
        <v>0</v>
      </c>
      <c r="N1346" s="136">
        <f t="shared" si="1051"/>
        <v>0</v>
      </c>
      <c r="O1346" s="136">
        <f t="shared" si="1030"/>
        <v>0</v>
      </c>
      <c r="P1346" s="262"/>
      <c r="Q1346" s="262"/>
      <c r="R1346" s="263"/>
      <c r="S1346" s="167"/>
      <c r="T1346" s="194"/>
      <c r="U1346" s="194"/>
      <c r="V1346" s="136">
        <f t="shared" si="1031"/>
        <v>0</v>
      </c>
      <c r="W1346" s="136">
        <f t="shared" si="1052"/>
        <v>0</v>
      </c>
      <c r="X1346" s="136">
        <f t="shared" si="1032"/>
        <v>0</v>
      </c>
      <c r="Y1346" s="262"/>
      <c r="Z1346" s="262"/>
      <c r="AA1346" s="263"/>
      <c r="AB1346" s="167"/>
      <c r="AC1346" s="194"/>
      <c r="AD1346" s="194"/>
      <c r="AE1346" s="136">
        <f t="shared" si="1033"/>
        <v>0</v>
      </c>
      <c r="AF1346" s="136">
        <f t="shared" si="1053"/>
        <v>0</v>
      </c>
      <c r="AG1346" s="136">
        <f t="shared" si="1034"/>
        <v>0</v>
      </c>
      <c r="AH1346" s="262"/>
      <c r="AI1346" s="262"/>
      <c r="AJ1346" s="263"/>
      <c r="AK1346" s="167"/>
      <c r="AL1346" s="194"/>
      <c r="AM1346" s="194"/>
      <c r="AN1346" s="136">
        <f t="shared" si="1035"/>
        <v>0</v>
      </c>
      <c r="AO1346" s="136">
        <f t="shared" si="1054"/>
        <v>0</v>
      </c>
      <c r="AP1346" s="136">
        <f t="shared" si="1036"/>
        <v>0</v>
      </c>
      <c r="AQ1346" s="262"/>
      <c r="AR1346" s="262"/>
      <c r="AS1346" s="263"/>
      <c r="AT1346" s="167"/>
      <c r="AU1346" s="194"/>
      <c r="AV1346" s="194"/>
      <c r="AW1346" s="136">
        <f t="shared" si="1037"/>
        <v>0</v>
      </c>
      <c r="AX1346" s="136">
        <f t="shared" si="1055"/>
        <v>0</v>
      </c>
      <c r="AY1346" s="136">
        <f t="shared" si="1038"/>
        <v>0</v>
      </c>
      <c r="AZ1346" s="262"/>
      <c r="BA1346" s="262"/>
      <c r="BB1346" s="263"/>
      <c r="BC1346" s="167"/>
      <c r="BD1346" s="194"/>
      <c r="BE1346" s="194"/>
      <c r="BF1346" s="136">
        <f t="shared" si="1039"/>
        <v>0</v>
      </c>
      <c r="BG1346" s="136">
        <f t="shared" si="1056"/>
        <v>0</v>
      </c>
      <c r="BH1346" s="136">
        <f t="shared" si="1040"/>
        <v>0</v>
      </c>
      <c r="BI1346" s="262"/>
      <c r="BJ1346" s="262"/>
      <c r="BK1346" s="263"/>
      <c r="BL1346" s="167"/>
      <c r="BM1346" s="194"/>
      <c r="BN1346" s="194"/>
      <c r="BO1346" s="136">
        <f t="shared" si="1041"/>
        <v>0</v>
      </c>
      <c r="BP1346" s="136">
        <f t="shared" si="1057"/>
        <v>0</v>
      </c>
      <c r="BQ1346" s="136">
        <f t="shared" si="1042"/>
        <v>0</v>
      </c>
      <c r="BR1346" s="262"/>
      <c r="BS1346" s="262"/>
      <c r="BT1346" s="263"/>
      <c r="BU1346" s="167"/>
      <c r="BV1346" s="194"/>
      <c r="BW1346" s="194"/>
      <c r="BX1346" s="136">
        <f t="shared" si="1043"/>
        <v>0</v>
      </c>
      <c r="BY1346" s="136">
        <f t="shared" si="1058"/>
        <v>0</v>
      </c>
      <c r="BZ1346" s="136">
        <f t="shared" si="1044"/>
        <v>0</v>
      </c>
      <c r="CA1346" s="262"/>
      <c r="CB1346" s="262"/>
      <c r="CC1346" s="263"/>
      <c r="CD1346" s="167"/>
      <c r="CE1346" s="194"/>
      <c r="CF1346" s="194"/>
      <c r="CG1346" s="136">
        <f t="shared" si="1045"/>
        <v>0</v>
      </c>
      <c r="CH1346" s="136">
        <f t="shared" si="1059"/>
        <v>0</v>
      </c>
      <c r="CI1346" s="136">
        <f t="shared" si="1046"/>
        <v>0</v>
      </c>
      <c r="CJ1346" s="262"/>
      <c r="CK1346" s="262"/>
      <c r="CL1346" s="263"/>
      <c r="CM1346" s="167"/>
      <c r="CN1346" s="194"/>
      <c r="CO1346" s="194"/>
      <c r="CP1346" s="136">
        <f t="shared" si="1047"/>
        <v>0</v>
      </c>
      <c r="CQ1346" s="136">
        <f t="shared" si="1060"/>
        <v>0</v>
      </c>
      <c r="CR1346" s="136">
        <f t="shared" si="1048"/>
        <v>0</v>
      </c>
      <c r="CS1346" s="262"/>
      <c r="CT1346" s="262"/>
      <c r="CU1346" s="263"/>
      <c r="CV1346" s="167"/>
      <c r="CW1346" s="194"/>
      <c r="CX1346" s="194"/>
      <c r="CY1346" s="136">
        <f t="shared" si="1049"/>
        <v>0</v>
      </c>
      <c r="CZ1346" s="136">
        <f t="shared" si="1061"/>
        <v>0</v>
      </c>
      <c r="DA1346" s="136">
        <f t="shared" si="1050"/>
        <v>0</v>
      </c>
      <c r="DB1346" s="262"/>
      <c r="DC1346" s="262"/>
      <c r="DD1346" s="263"/>
    </row>
    <row r="1347" spans="1:108" x14ac:dyDescent="0.25">
      <c r="A1347" s="167"/>
      <c r="B1347" s="194"/>
      <c r="C1347" s="194"/>
      <c r="D1347" s="136">
        <f t="shared" si="1062"/>
        <v>0</v>
      </c>
      <c r="E1347" s="136">
        <f t="shared" si="1063"/>
        <v>0</v>
      </c>
      <c r="F1347" s="136">
        <f t="shared" si="1064"/>
        <v>0</v>
      </c>
      <c r="G1347" s="262"/>
      <c r="H1347" s="262"/>
      <c r="I1347" s="263"/>
      <c r="J1347" s="167"/>
      <c r="K1347" s="194"/>
      <c r="L1347" s="194"/>
      <c r="M1347" s="136">
        <f t="shared" si="1029"/>
        <v>0</v>
      </c>
      <c r="N1347" s="136">
        <f t="shared" si="1051"/>
        <v>0</v>
      </c>
      <c r="O1347" s="136">
        <f t="shared" si="1030"/>
        <v>0</v>
      </c>
      <c r="P1347" s="262"/>
      <c r="Q1347" s="262"/>
      <c r="R1347" s="263"/>
      <c r="S1347" s="167"/>
      <c r="T1347" s="194"/>
      <c r="U1347" s="194"/>
      <c r="V1347" s="136">
        <f t="shared" si="1031"/>
        <v>0</v>
      </c>
      <c r="W1347" s="136">
        <f t="shared" si="1052"/>
        <v>0</v>
      </c>
      <c r="X1347" s="136">
        <f t="shared" si="1032"/>
        <v>0</v>
      </c>
      <c r="Y1347" s="262"/>
      <c r="Z1347" s="262"/>
      <c r="AA1347" s="263"/>
      <c r="AB1347" s="167"/>
      <c r="AC1347" s="194"/>
      <c r="AD1347" s="194"/>
      <c r="AE1347" s="136">
        <f t="shared" si="1033"/>
        <v>0</v>
      </c>
      <c r="AF1347" s="136">
        <f t="shared" si="1053"/>
        <v>0</v>
      </c>
      <c r="AG1347" s="136">
        <f t="shared" si="1034"/>
        <v>0</v>
      </c>
      <c r="AH1347" s="262"/>
      <c r="AI1347" s="262"/>
      <c r="AJ1347" s="263"/>
      <c r="AK1347" s="167"/>
      <c r="AL1347" s="194"/>
      <c r="AM1347" s="194"/>
      <c r="AN1347" s="136">
        <f t="shared" si="1035"/>
        <v>0</v>
      </c>
      <c r="AO1347" s="136">
        <f t="shared" si="1054"/>
        <v>0</v>
      </c>
      <c r="AP1347" s="136">
        <f t="shared" si="1036"/>
        <v>0</v>
      </c>
      <c r="AQ1347" s="262"/>
      <c r="AR1347" s="262"/>
      <c r="AS1347" s="263"/>
      <c r="AT1347" s="167"/>
      <c r="AU1347" s="194"/>
      <c r="AV1347" s="194"/>
      <c r="AW1347" s="136">
        <f t="shared" si="1037"/>
        <v>0</v>
      </c>
      <c r="AX1347" s="136">
        <f t="shared" si="1055"/>
        <v>0</v>
      </c>
      <c r="AY1347" s="136">
        <f t="shared" si="1038"/>
        <v>0</v>
      </c>
      <c r="AZ1347" s="262"/>
      <c r="BA1347" s="262"/>
      <c r="BB1347" s="263"/>
      <c r="BC1347" s="167"/>
      <c r="BD1347" s="194"/>
      <c r="BE1347" s="194"/>
      <c r="BF1347" s="136">
        <f t="shared" si="1039"/>
        <v>0</v>
      </c>
      <c r="BG1347" s="136">
        <f t="shared" si="1056"/>
        <v>0</v>
      </c>
      <c r="BH1347" s="136">
        <f t="shared" si="1040"/>
        <v>0</v>
      </c>
      <c r="BI1347" s="262"/>
      <c r="BJ1347" s="262"/>
      <c r="BK1347" s="263"/>
      <c r="BL1347" s="167"/>
      <c r="BM1347" s="194"/>
      <c r="BN1347" s="194"/>
      <c r="BO1347" s="136">
        <f t="shared" si="1041"/>
        <v>0</v>
      </c>
      <c r="BP1347" s="136">
        <f t="shared" si="1057"/>
        <v>0</v>
      </c>
      <c r="BQ1347" s="136">
        <f t="shared" si="1042"/>
        <v>0</v>
      </c>
      <c r="BR1347" s="262"/>
      <c r="BS1347" s="262"/>
      <c r="BT1347" s="263"/>
      <c r="BU1347" s="167"/>
      <c r="BV1347" s="194"/>
      <c r="BW1347" s="194"/>
      <c r="BX1347" s="136">
        <f t="shared" si="1043"/>
        <v>0</v>
      </c>
      <c r="BY1347" s="136">
        <f t="shared" si="1058"/>
        <v>0</v>
      </c>
      <c r="BZ1347" s="136">
        <f t="shared" si="1044"/>
        <v>0</v>
      </c>
      <c r="CA1347" s="262"/>
      <c r="CB1347" s="262"/>
      <c r="CC1347" s="263"/>
      <c r="CD1347" s="167"/>
      <c r="CE1347" s="194"/>
      <c r="CF1347" s="194"/>
      <c r="CG1347" s="136">
        <f t="shared" si="1045"/>
        <v>0</v>
      </c>
      <c r="CH1347" s="136">
        <f t="shared" si="1059"/>
        <v>0</v>
      </c>
      <c r="CI1347" s="136">
        <f t="shared" si="1046"/>
        <v>0</v>
      </c>
      <c r="CJ1347" s="262"/>
      <c r="CK1347" s="262"/>
      <c r="CL1347" s="263"/>
      <c r="CM1347" s="167"/>
      <c r="CN1347" s="194"/>
      <c r="CO1347" s="194"/>
      <c r="CP1347" s="136">
        <f t="shared" si="1047"/>
        <v>0</v>
      </c>
      <c r="CQ1347" s="136">
        <f t="shared" si="1060"/>
        <v>0</v>
      </c>
      <c r="CR1347" s="136">
        <f t="shared" si="1048"/>
        <v>0</v>
      </c>
      <c r="CS1347" s="262"/>
      <c r="CT1347" s="262"/>
      <c r="CU1347" s="263"/>
      <c r="CV1347" s="167"/>
      <c r="CW1347" s="194"/>
      <c r="CX1347" s="194"/>
      <c r="CY1347" s="136">
        <f t="shared" si="1049"/>
        <v>0</v>
      </c>
      <c r="CZ1347" s="136">
        <f t="shared" si="1061"/>
        <v>0</v>
      </c>
      <c r="DA1347" s="136">
        <f t="shared" si="1050"/>
        <v>0</v>
      </c>
      <c r="DB1347" s="262"/>
      <c r="DC1347" s="262"/>
      <c r="DD1347" s="263"/>
    </row>
    <row r="1348" spans="1:108" x14ac:dyDescent="0.25">
      <c r="A1348" s="167"/>
      <c r="B1348" s="194"/>
      <c r="C1348" s="194"/>
      <c r="D1348" s="136">
        <f t="shared" si="1062"/>
        <v>0</v>
      </c>
      <c r="E1348" s="136">
        <f t="shared" si="1063"/>
        <v>0</v>
      </c>
      <c r="F1348" s="136">
        <f t="shared" si="1064"/>
        <v>0</v>
      </c>
      <c r="G1348" s="262"/>
      <c r="H1348" s="262"/>
      <c r="I1348" s="263"/>
      <c r="J1348" s="167"/>
      <c r="K1348" s="194"/>
      <c r="L1348" s="194"/>
      <c r="M1348" s="136">
        <f t="shared" si="1029"/>
        <v>0</v>
      </c>
      <c r="N1348" s="136">
        <f t="shared" si="1051"/>
        <v>0</v>
      </c>
      <c r="O1348" s="136">
        <f t="shared" si="1030"/>
        <v>0</v>
      </c>
      <c r="P1348" s="262"/>
      <c r="Q1348" s="262"/>
      <c r="R1348" s="263"/>
      <c r="S1348" s="167"/>
      <c r="T1348" s="194"/>
      <c r="U1348" s="194"/>
      <c r="V1348" s="136">
        <f t="shared" si="1031"/>
        <v>0</v>
      </c>
      <c r="W1348" s="136">
        <f t="shared" si="1052"/>
        <v>0</v>
      </c>
      <c r="X1348" s="136">
        <f t="shared" si="1032"/>
        <v>0</v>
      </c>
      <c r="Y1348" s="262"/>
      <c r="Z1348" s="262"/>
      <c r="AA1348" s="263"/>
      <c r="AB1348" s="167"/>
      <c r="AC1348" s="194"/>
      <c r="AD1348" s="194"/>
      <c r="AE1348" s="136">
        <f t="shared" si="1033"/>
        <v>0</v>
      </c>
      <c r="AF1348" s="136">
        <f t="shared" si="1053"/>
        <v>0</v>
      </c>
      <c r="AG1348" s="136">
        <f t="shared" si="1034"/>
        <v>0</v>
      </c>
      <c r="AH1348" s="262"/>
      <c r="AI1348" s="262"/>
      <c r="AJ1348" s="263"/>
      <c r="AK1348" s="167"/>
      <c r="AL1348" s="194"/>
      <c r="AM1348" s="194"/>
      <c r="AN1348" s="136">
        <f t="shared" si="1035"/>
        <v>0</v>
      </c>
      <c r="AO1348" s="136">
        <f t="shared" si="1054"/>
        <v>0</v>
      </c>
      <c r="AP1348" s="136">
        <f t="shared" si="1036"/>
        <v>0</v>
      </c>
      <c r="AQ1348" s="262"/>
      <c r="AR1348" s="262"/>
      <c r="AS1348" s="263"/>
      <c r="AT1348" s="167"/>
      <c r="AU1348" s="194"/>
      <c r="AV1348" s="194"/>
      <c r="AW1348" s="136">
        <f t="shared" si="1037"/>
        <v>0</v>
      </c>
      <c r="AX1348" s="136">
        <f t="shared" si="1055"/>
        <v>0</v>
      </c>
      <c r="AY1348" s="136">
        <f t="shared" si="1038"/>
        <v>0</v>
      </c>
      <c r="AZ1348" s="262"/>
      <c r="BA1348" s="262"/>
      <c r="BB1348" s="263"/>
      <c r="BC1348" s="167"/>
      <c r="BD1348" s="194"/>
      <c r="BE1348" s="194"/>
      <c r="BF1348" s="136">
        <f t="shared" si="1039"/>
        <v>0</v>
      </c>
      <c r="BG1348" s="136">
        <f t="shared" si="1056"/>
        <v>0</v>
      </c>
      <c r="BH1348" s="136">
        <f t="shared" si="1040"/>
        <v>0</v>
      </c>
      <c r="BI1348" s="262"/>
      <c r="BJ1348" s="262"/>
      <c r="BK1348" s="263"/>
      <c r="BL1348" s="167"/>
      <c r="BM1348" s="194"/>
      <c r="BN1348" s="194"/>
      <c r="BO1348" s="136">
        <f t="shared" si="1041"/>
        <v>0</v>
      </c>
      <c r="BP1348" s="136">
        <f t="shared" si="1057"/>
        <v>0</v>
      </c>
      <c r="BQ1348" s="136">
        <f t="shared" si="1042"/>
        <v>0</v>
      </c>
      <c r="BR1348" s="262"/>
      <c r="BS1348" s="262"/>
      <c r="BT1348" s="263"/>
      <c r="BU1348" s="167"/>
      <c r="BV1348" s="194"/>
      <c r="BW1348" s="194"/>
      <c r="BX1348" s="136">
        <f t="shared" si="1043"/>
        <v>0</v>
      </c>
      <c r="BY1348" s="136">
        <f t="shared" si="1058"/>
        <v>0</v>
      </c>
      <c r="BZ1348" s="136">
        <f t="shared" si="1044"/>
        <v>0</v>
      </c>
      <c r="CA1348" s="262"/>
      <c r="CB1348" s="262"/>
      <c r="CC1348" s="263"/>
      <c r="CD1348" s="167"/>
      <c r="CE1348" s="194"/>
      <c r="CF1348" s="194"/>
      <c r="CG1348" s="136">
        <f t="shared" si="1045"/>
        <v>0</v>
      </c>
      <c r="CH1348" s="136">
        <f t="shared" si="1059"/>
        <v>0</v>
      </c>
      <c r="CI1348" s="136">
        <f t="shared" si="1046"/>
        <v>0</v>
      </c>
      <c r="CJ1348" s="262"/>
      <c r="CK1348" s="262"/>
      <c r="CL1348" s="263"/>
      <c r="CM1348" s="167"/>
      <c r="CN1348" s="194"/>
      <c r="CO1348" s="194"/>
      <c r="CP1348" s="136">
        <f t="shared" si="1047"/>
        <v>0</v>
      </c>
      <c r="CQ1348" s="136">
        <f t="shared" si="1060"/>
        <v>0</v>
      </c>
      <c r="CR1348" s="136">
        <f t="shared" si="1048"/>
        <v>0</v>
      </c>
      <c r="CS1348" s="262"/>
      <c r="CT1348" s="262"/>
      <c r="CU1348" s="263"/>
      <c r="CV1348" s="167"/>
      <c r="CW1348" s="194"/>
      <c r="CX1348" s="194"/>
      <c r="CY1348" s="136">
        <f t="shared" si="1049"/>
        <v>0</v>
      </c>
      <c r="CZ1348" s="136">
        <f t="shared" si="1061"/>
        <v>0</v>
      </c>
      <c r="DA1348" s="136">
        <f t="shared" si="1050"/>
        <v>0</v>
      </c>
      <c r="DB1348" s="262"/>
      <c r="DC1348" s="262"/>
      <c r="DD1348" s="263"/>
    </row>
    <row r="1349" spans="1:108" x14ac:dyDescent="0.25">
      <c r="A1349" s="167"/>
      <c r="B1349" s="194"/>
      <c r="C1349" s="194"/>
      <c r="D1349" s="136">
        <f t="shared" si="1062"/>
        <v>0</v>
      </c>
      <c r="E1349" s="136">
        <f t="shared" si="1063"/>
        <v>0</v>
      </c>
      <c r="F1349" s="136">
        <f t="shared" si="1064"/>
        <v>0</v>
      </c>
      <c r="G1349" s="262"/>
      <c r="H1349" s="262"/>
      <c r="I1349" s="263"/>
      <c r="J1349" s="167"/>
      <c r="K1349" s="194"/>
      <c r="L1349" s="194"/>
      <c r="M1349" s="136">
        <f t="shared" si="1029"/>
        <v>0</v>
      </c>
      <c r="N1349" s="136">
        <f t="shared" si="1051"/>
        <v>0</v>
      </c>
      <c r="O1349" s="136">
        <f t="shared" si="1030"/>
        <v>0</v>
      </c>
      <c r="P1349" s="262"/>
      <c r="Q1349" s="262"/>
      <c r="R1349" s="263"/>
      <c r="S1349" s="167"/>
      <c r="T1349" s="194"/>
      <c r="U1349" s="194"/>
      <c r="V1349" s="136">
        <f t="shared" si="1031"/>
        <v>0</v>
      </c>
      <c r="W1349" s="136">
        <f t="shared" si="1052"/>
        <v>0</v>
      </c>
      <c r="X1349" s="136">
        <f t="shared" si="1032"/>
        <v>0</v>
      </c>
      <c r="Y1349" s="262"/>
      <c r="Z1349" s="262"/>
      <c r="AA1349" s="263"/>
      <c r="AB1349" s="167"/>
      <c r="AC1349" s="194"/>
      <c r="AD1349" s="194"/>
      <c r="AE1349" s="136">
        <f t="shared" si="1033"/>
        <v>0</v>
      </c>
      <c r="AF1349" s="136">
        <f t="shared" si="1053"/>
        <v>0</v>
      </c>
      <c r="AG1349" s="136">
        <f t="shared" si="1034"/>
        <v>0</v>
      </c>
      <c r="AH1349" s="262"/>
      <c r="AI1349" s="262"/>
      <c r="AJ1349" s="263"/>
      <c r="AK1349" s="167"/>
      <c r="AL1349" s="194"/>
      <c r="AM1349" s="194"/>
      <c r="AN1349" s="136">
        <f t="shared" si="1035"/>
        <v>0</v>
      </c>
      <c r="AO1349" s="136">
        <f t="shared" si="1054"/>
        <v>0</v>
      </c>
      <c r="AP1349" s="136">
        <f t="shared" si="1036"/>
        <v>0</v>
      </c>
      <c r="AQ1349" s="262"/>
      <c r="AR1349" s="262"/>
      <c r="AS1349" s="263"/>
      <c r="AT1349" s="167"/>
      <c r="AU1349" s="194"/>
      <c r="AV1349" s="194"/>
      <c r="AW1349" s="136">
        <f t="shared" si="1037"/>
        <v>0</v>
      </c>
      <c r="AX1349" s="136">
        <f t="shared" si="1055"/>
        <v>0</v>
      </c>
      <c r="AY1349" s="136">
        <f t="shared" si="1038"/>
        <v>0</v>
      </c>
      <c r="AZ1349" s="262"/>
      <c r="BA1349" s="262"/>
      <c r="BB1349" s="263"/>
      <c r="BC1349" s="167"/>
      <c r="BD1349" s="194"/>
      <c r="BE1349" s="194"/>
      <c r="BF1349" s="136">
        <f t="shared" si="1039"/>
        <v>0</v>
      </c>
      <c r="BG1349" s="136">
        <f t="shared" si="1056"/>
        <v>0</v>
      </c>
      <c r="BH1349" s="136">
        <f t="shared" si="1040"/>
        <v>0</v>
      </c>
      <c r="BI1349" s="262"/>
      <c r="BJ1349" s="262"/>
      <c r="BK1349" s="263"/>
      <c r="BL1349" s="167"/>
      <c r="BM1349" s="194"/>
      <c r="BN1349" s="194"/>
      <c r="BO1349" s="136">
        <f t="shared" si="1041"/>
        <v>0</v>
      </c>
      <c r="BP1349" s="136">
        <f t="shared" si="1057"/>
        <v>0</v>
      </c>
      <c r="BQ1349" s="136">
        <f t="shared" si="1042"/>
        <v>0</v>
      </c>
      <c r="BR1349" s="262"/>
      <c r="BS1349" s="262"/>
      <c r="BT1349" s="263"/>
      <c r="BU1349" s="167"/>
      <c r="BV1349" s="194"/>
      <c r="BW1349" s="194"/>
      <c r="BX1349" s="136">
        <f t="shared" si="1043"/>
        <v>0</v>
      </c>
      <c r="BY1349" s="136">
        <f t="shared" si="1058"/>
        <v>0</v>
      </c>
      <c r="BZ1349" s="136">
        <f t="shared" si="1044"/>
        <v>0</v>
      </c>
      <c r="CA1349" s="262"/>
      <c r="CB1349" s="262"/>
      <c r="CC1349" s="263"/>
      <c r="CD1349" s="167"/>
      <c r="CE1349" s="194"/>
      <c r="CF1349" s="194"/>
      <c r="CG1349" s="136">
        <f t="shared" si="1045"/>
        <v>0</v>
      </c>
      <c r="CH1349" s="136">
        <f t="shared" si="1059"/>
        <v>0</v>
      </c>
      <c r="CI1349" s="136">
        <f t="shared" si="1046"/>
        <v>0</v>
      </c>
      <c r="CJ1349" s="262"/>
      <c r="CK1349" s="262"/>
      <c r="CL1349" s="263"/>
      <c r="CM1349" s="167"/>
      <c r="CN1349" s="194"/>
      <c r="CO1349" s="194"/>
      <c r="CP1349" s="136">
        <f t="shared" si="1047"/>
        <v>0</v>
      </c>
      <c r="CQ1349" s="136">
        <f t="shared" si="1060"/>
        <v>0</v>
      </c>
      <c r="CR1349" s="136">
        <f t="shared" si="1048"/>
        <v>0</v>
      </c>
      <c r="CS1349" s="262"/>
      <c r="CT1349" s="262"/>
      <c r="CU1349" s="263"/>
      <c r="CV1349" s="167"/>
      <c r="CW1349" s="194"/>
      <c r="CX1349" s="194"/>
      <c r="CY1349" s="136">
        <f t="shared" si="1049"/>
        <v>0</v>
      </c>
      <c r="CZ1349" s="136">
        <f t="shared" si="1061"/>
        <v>0</v>
      </c>
      <c r="DA1349" s="136">
        <f t="shared" si="1050"/>
        <v>0</v>
      </c>
      <c r="DB1349" s="262"/>
      <c r="DC1349" s="262"/>
      <c r="DD1349" s="263"/>
    </row>
    <row r="1350" spans="1:108" x14ac:dyDescent="0.25">
      <c r="A1350" s="167"/>
      <c r="B1350" s="194"/>
      <c r="C1350" s="194"/>
      <c r="D1350" s="136">
        <f t="shared" si="1062"/>
        <v>0</v>
      </c>
      <c r="E1350" s="136">
        <f t="shared" si="1063"/>
        <v>0</v>
      </c>
      <c r="F1350" s="136">
        <f t="shared" si="1064"/>
        <v>0</v>
      </c>
      <c r="G1350" s="262"/>
      <c r="H1350" s="262"/>
      <c r="I1350" s="263"/>
      <c r="J1350" s="167"/>
      <c r="K1350" s="194"/>
      <c r="L1350" s="194"/>
      <c r="M1350" s="136">
        <f t="shared" ref="M1350:M1413" si="1065">IF(L1350="",0,1)</f>
        <v>0</v>
      </c>
      <c r="N1350" s="136">
        <f t="shared" si="1051"/>
        <v>0</v>
      </c>
      <c r="O1350" s="136">
        <f t="shared" ref="O1350:O1413" si="1066">IF(P1350="NIE",1,0)</f>
        <v>0</v>
      </c>
      <c r="P1350" s="262"/>
      <c r="Q1350" s="262"/>
      <c r="R1350" s="263"/>
      <c r="S1350" s="167"/>
      <c r="T1350" s="194"/>
      <c r="U1350" s="194"/>
      <c r="V1350" s="136">
        <f t="shared" ref="V1350:V1413" si="1067">IF(U1350="",0,1)</f>
        <v>0</v>
      </c>
      <c r="W1350" s="136">
        <f t="shared" si="1052"/>
        <v>0</v>
      </c>
      <c r="X1350" s="136">
        <f t="shared" ref="X1350:X1413" si="1068">IF(Y1350="NIE",1,0)</f>
        <v>0</v>
      </c>
      <c r="Y1350" s="262"/>
      <c r="Z1350" s="262"/>
      <c r="AA1350" s="263"/>
      <c r="AB1350" s="167"/>
      <c r="AC1350" s="194"/>
      <c r="AD1350" s="194"/>
      <c r="AE1350" s="136">
        <f t="shared" ref="AE1350:AE1413" si="1069">IF(AD1350="",0,1)</f>
        <v>0</v>
      </c>
      <c r="AF1350" s="136">
        <f t="shared" si="1053"/>
        <v>0</v>
      </c>
      <c r="AG1350" s="136">
        <f t="shared" ref="AG1350:AG1413" si="1070">IF(AH1350="NIE",1,0)</f>
        <v>0</v>
      </c>
      <c r="AH1350" s="262"/>
      <c r="AI1350" s="262"/>
      <c r="AJ1350" s="263"/>
      <c r="AK1350" s="167"/>
      <c r="AL1350" s="194"/>
      <c r="AM1350" s="194"/>
      <c r="AN1350" s="136">
        <f t="shared" ref="AN1350:AN1413" si="1071">IF(AM1350="",0,1)</f>
        <v>0</v>
      </c>
      <c r="AO1350" s="136">
        <f t="shared" si="1054"/>
        <v>0</v>
      </c>
      <c r="AP1350" s="136">
        <f t="shared" ref="AP1350:AP1413" si="1072">IF(AQ1350="NIE",1,0)</f>
        <v>0</v>
      </c>
      <c r="AQ1350" s="262"/>
      <c r="AR1350" s="262"/>
      <c r="AS1350" s="263"/>
      <c r="AT1350" s="167"/>
      <c r="AU1350" s="194"/>
      <c r="AV1350" s="194"/>
      <c r="AW1350" s="136">
        <f t="shared" ref="AW1350:AW1413" si="1073">IF(AV1350="",0,1)</f>
        <v>0</v>
      </c>
      <c r="AX1350" s="136">
        <f t="shared" si="1055"/>
        <v>0</v>
      </c>
      <c r="AY1350" s="136">
        <f t="shared" ref="AY1350:AY1413" si="1074">IF(AZ1350="NIE",1,0)</f>
        <v>0</v>
      </c>
      <c r="AZ1350" s="262"/>
      <c r="BA1350" s="262"/>
      <c r="BB1350" s="263"/>
      <c r="BC1350" s="167"/>
      <c r="BD1350" s="194"/>
      <c r="BE1350" s="194"/>
      <c r="BF1350" s="136">
        <f t="shared" ref="BF1350:BF1413" si="1075">IF(BE1350="",0,1)</f>
        <v>0</v>
      </c>
      <c r="BG1350" s="136">
        <f t="shared" si="1056"/>
        <v>0</v>
      </c>
      <c r="BH1350" s="136">
        <f t="shared" ref="BH1350:BH1413" si="1076">IF(BI1350="NIE",1,0)</f>
        <v>0</v>
      </c>
      <c r="BI1350" s="262"/>
      <c r="BJ1350" s="262"/>
      <c r="BK1350" s="263"/>
      <c r="BL1350" s="167"/>
      <c r="BM1350" s="194"/>
      <c r="BN1350" s="194"/>
      <c r="BO1350" s="136">
        <f t="shared" ref="BO1350:BO1413" si="1077">IF(BN1350="",0,1)</f>
        <v>0</v>
      </c>
      <c r="BP1350" s="136">
        <f t="shared" si="1057"/>
        <v>0</v>
      </c>
      <c r="BQ1350" s="136">
        <f t="shared" ref="BQ1350:BQ1413" si="1078">IF(BR1350="NIE",1,0)</f>
        <v>0</v>
      </c>
      <c r="BR1350" s="262"/>
      <c r="BS1350" s="262"/>
      <c r="BT1350" s="263"/>
      <c r="BU1350" s="167"/>
      <c r="BV1350" s="194"/>
      <c r="BW1350" s="194"/>
      <c r="BX1350" s="136">
        <f t="shared" ref="BX1350:BX1413" si="1079">IF(BW1350="",0,1)</f>
        <v>0</v>
      </c>
      <c r="BY1350" s="136">
        <f t="shared" si="1058"/>
        <v>0</v>
      </c>
      <c r="BZ1350" s="136">
        <f t="shared" ref="BZ1350:BZ1413" si="1080">IF(CA1350="NIE",1,0)</f>
        <v>0</v>
      </c>
      <c r="CA1350" s="262"/>
      <c r="CB1350" s="262"/>
      <c r="CC1350" s="263"/>
      <c r="CD1350" s="167"/>
      <c r="CE1350" s="194"/>
      <c r="CF1350" s="194"/>
      <c r="CG1350" s="136">
        <f t="shared" ref="CG1350:CG1413" si="1081">IF(CF1350="",0,1)</f>
        <v>0</v>
      </c>
      <c r="CH1350" s="136">
        <f t="shared" si="1059"/>
        <v>0</v>
      </c>
      <c r="CI1350" s="136">
        <f t="shared" ref="CI1350:CI1413" si="1082">IF(CJ1350="NIE",1,0)</f>
        <v>0</v>
      </c>
      <c r="CJ1350" s="262"/>
      <c r="CK1350" s="262"/>
      <c r="CL1350" s="263"/>
      <c r="CM1350" s="167"/>
      <c r="CN1350" s="194"/>
      <c r="CO1350" s="194"/>
      <c r="CP1350" s="136">
        <f t="shared" ref="CP1350:CP1413" si="1083">IF(CO1350="",0,1)</f>
        <v>0</v>
      </c>
      <c r="CQ1350" s="136">
        <f t="shared" si="1060"/>
        <v>0</v>
      </c>
      <c r="CR1350" s="136">
        <f t="shared" ref="CR1350:CR1413" si="1084">IF(CS1350="NIE",1,0)</f>
        <v>0</v>
      </c>
      <c r="CS1350" s="262"/>
      <c r="CT1350" s="262"/>
      <c r="CU1350" s="263"/>
      <c r="CV1350" s="167"/>
      <c r="CW1350" s="194"/>
      <c r="CX1350" s="194"/>
      <c r="CY1350" s="136">
        <f t="shared" ref="CY1350:CY1413" si="1085">IF(CX1350="",0,1)</f>
        <v>0</v>
      </c>
      <c r="CZ1350" s="136">
        <f t="shared" si="1061"/>
        <v>0</v>
      </c>
      <c r="DA1350" s="136">
        <f t="shared" ref="DA1350:DA1413" si="1086">IF(DB1350="NIE",1,0)</f>
        <v>0</v>
      </c>
      <c r="DB1350" s="262"/>
      <c r="DC1350" s="262"/>
      <c r="DD1350" s="263"/>
    </row>
    <row r="1351" spans="1:108" x14ac:dyDescent="0.25">
      <c r="A1351" s="167"/>
      <c r="B1351" s="194"/>
      <c r="C1351" s="194"/>
      <c r="D1351" s="136">
        <f t="shared" si="1062"/>
        <v>0</v>
      </c>
      <c r="E1351" s="136">
        <f t="shared" si="1063"/>
        <v>0</v>
      </c>
      <c r="F1351" s="136">
        <f t="shared" si="1064"/>
        <v>0</v>
      </c>
      <c r="G1351" s="262"/>
      <c r="H1351" s="262"/>
      <c r="I1351" s="263"/>
      <c r="J1351" s="167"/>
      <c r="K1351" s="194"/>
      <c r="L1351" s="194"/>
      <c r="M1351" s="136">
        <f t="shared" si="1065"/>
        <v>0</v>
      </c>
      <c r="N1351" s="136">
        <f t="shared" si="1051"/>
        <v>0</v>
      </c>
      <c r="O1351" s="136">
        <f t="shared" si="1066"/>
        <v>0</v>
      </c>
      <c r="P1351" s="262"/>
      <c r="Q1351" s="262"/>
      <c r="R1351" s="263"/>
      <c r="S1351" s="167"/>
      <c r="T1351" s="194"/>
      <c r="U1351" s="194"/>
      <c r="V1351" s="136">
        <f t="shared" si="1067"/>
        <v>0</v>
      </c>
      <c r="W1351" s="136">
        <f t="shared" si="1052"/>
        <v>0</v>
      </c>
      <c r="X1351" s="136">
        <f t="shared" si="1068"/>
        <v>0</v>
      </c>
      <c r="Y1351" s="262"/>
      <c r="Z1351" s="262"/>
      <c r="AA1351" s="263"/>
      <c r="AB1351" s="167"/>
      <c r="AC1351" s="194"/>
      <c r="AD1351" s="194"/>
      <c r="AE1351" s="136">
        <f t="shared" si="1069"/>
        <v>0</v>
      </c>
      <c r="AF1351" s="136">
        <f t="shared" si="1053"/>
        <v>0</v>
      </c>
      <c r="AG1351" s="136">
        <f t="shared" si="1070"/>
        <v>0</v>
      </c>
      <c r="AH1351" s="262"/>
      <c r="AI1351" s="262"/>
      <c r="AJ1351" s="263"/>
      <c r="AK1351" s="167"/>
      <c r="AL1351" s="194"/>
      <c r="AM1351" s="194"/>
      <c r="AN1351" s="136">
        <f t="shared" si="1071"/>
        <v>0</v>
      </c>
      <c r="AO1351" s="136">
        <f t="shared" si="1054"/>
        <v>0</v>
      </c>
      <c r="AP1351" s="136">
        <f t="shared" si="1072"/>
        <v>0</v>
      </c>
      <c r="AQ1351" s="262"/>
      <c r="AR1351" s="262"/>
      <c r="AS1351" s="263"/>
      <c r="AT1351" s="167"/>
      <c r="AU1351" s="194"/>
      <c r="AV1351" s="194"/>
      <c r="AW1351" s="136">
        <f t="shared" si="1073"/>
        <v>0</v>
      </c>
      <c r="AX1351" s="136">
        <f t="shared" si="1055"/>
        <v>0</v>
      </c>
      <c r="AY1351" s="136">
        <f t="shared" si="1074"/>
        <v>0</v>
      </c>
      <c r="AZ1351" s="262"/>
      <c r="BA1351" s="262"/>
      <c r="BB1351" s="263"/>
      <c r="BC1351" s="167"/>
      <c r="BD1351" s="194"/>
      <c r="BE1351" s="194"/>
      <c r="BF1351" s="136">
        <f t="shared" si="1075"/>
        <v>0</v>
      </c>
      <c r="BG1351" s="136">
        <f t="shared" si="1056"/>
        <v>0</v>
      </c>
      <c r="BH1351" s="136">
        <f t="shared" si="1076"/>
        <v>0</v>
      </c>
      <c r="BI1351" s="262"/>
      <c r="BJ1351" s="262"/>
      <c r="BK1351" s="263"/>
      <c r="BL1351" s="167"/>
      <c r="BM1351" s="194"/>
      <c r="BN1351" s="194"/>
      <c r="BO1351" s="136">
        <f t="shared" si="1077"/>
        <v>0</v>
      </c>
      <c r="BP1351" s="136">
        <f t="shared" si="1057"/>
        <v>0</v>
      </c>
      <c r="BQ1351" s="136">
        <f t="shared" si="1078"/>
        <v>0</v>
      </c>
      <c r="BR1351" s="262"/>
      <c r="BS1351" s="262"/>
      <c r="BT1351" s="263"/>
      <c r="BU1351" s="167"/>
      <c r="BV1351" s="194"/>
      <c r="BW1351" s="194"/>
      <c r="BX1351" s="136">
        <f t="shared" si="1079"/>
        <v>0</v>
      </c>
      <c r="BY1351" s="136">
        <f t="shared" si="1058"/>
        <v>0</v>
      </c>
      <c r="BZ1351" s="136">
        <f t="shared" si="1080"/>
        <v>0</v>
      </c>
      <c r="CA1351" s="262"/>
      <c r="CB1351" s="262"/>
      <c r="CC1351" s="263"/>
      <c r="CD1351" s="167"/>
      <c r="CE1351" s="194"/>
      <c r="CF1351" s="194"/>
      <c r="CG1351" s="136">
        <f t="shared" si="1081"/>
        <v>0</v>
      </c>
      <c r="CH1351" s="136">
        <f t="shared" si="1059"/>
        <v>0</v>
      </c>
      <c r="CI1351" s="136">
        <f t="shared" si="1082"/>
        <v>0</v>
      </c>
      <c r="CJ1351" s="262"/>
      <c r="CK1351" s="262"/>
      <c r="CL1351" s="263"/>
      <c r="CM1351" s="167"/>
      <c r="CN1351" s="194"/>
      <c r="CO1351" s="194"/>
      <c r="CP1351" s="136">
        <f t="shared" si="1083"/>
        <v>0</v>
      </c>
      <c r="CQ1351" s="136">
        <f t="shared" si="1060"/>
        <v>0</v>
      </c>
      <c r="CR1351" s="136">
        <f t="shared" si="1084"/>
        <v>0</v>
      </c>
      <c r="CS1351" s="262"/>
      <c r="CT1351" s="262"/>
      <c r="CU1351" s="263"/>
      <c r="CV1351" s="167"/>
      <c r="CW1351" s="194"/>
      <c r="CX1351" s="194"/>
      <c r="CY1351" s="136">
        <f t="shared" si="1085"/>
        <v>0</v>
      </c>
      <c r="CZ1351" s="136">
        <f t="shared" si="1061"/>
        <v>0</v>
      </c>
      <c r="DA1351" s="136">
        <f t="shared" si="1086"/>
        <v>0</v>
      </c>
      <c r="DB1351" s="262"/>
      <c r="DC1351" s="262"/>
      <c r="DD1351" s="263"/>
    </row>
    <row r="1352" spans="1:108" x14ac:dyDescent="0.25">
      <c r="A1352" s="167"/>
      <c r="B1352" s="194"/>
      <c r="C1352" s="194"/>
      <c r="D1352" s="136">
        <f t="shared" si="1062"/>
        <v>0</v>
      </c>
      <c r="E1352" s="136">
        <f t="shared" si="1063"/>
        <v>0</v>
      </c>
      <c r="F1352" s="136">
        <f t="shared" si="1064"/>
        <v>0</v>
      </c>
      <c r="G1352" s="262"/>
      <c r="H1352" s="262"/>
      <c r="I1352" s="263"/>
      <c r="J1352" s="167"/>
      <c r="K1352" s="194"/>
      <c r="L1352" s="194"/>
      <c r="M1352" s="136">
        <f t="shared" si="1065"/>
        <v>0</v>
      </c>
      <c r="N1352" s="136">
        <f t="shared" si="1051"/>
        <v>0</v>
      </c>
      <c r="O1352" s="136">
        <f t="shared" si="1066"/>
        <v>0</v>
      </c>
      <c r="P1352" s="262"/>
      <c r="Q1352" s="262"/>
      <c r="R1352" s="263"/>
      <c r="S1352" s="167"/>
      <c r="T1352" s="194"/>
      <c r="U1352" s="194"/>
      <c r="V1352" s="136">
        <f t="shared" si="1067"/>
        <v>0</v>
      </c>
      <c r="W1352" s="136">
        <f t="shared" si="1052"/>
        <v>0</v>
      </c>
      <c r="X1352" s="136">
        <f t="shared" si="1068"/>
        <v>0</v>
      </c>
      <c r="Y1352" s="262"/>
      <c r="Z1352" s="262"/>
      <c r="AA1352" s="263"/>
      <c r="AB1352" s="167"/>
      <c r="AC1352" s="194"/>
      <c r="AD1352" s="194"/>
      <c r="AE1352" s="136">
        <f t="shared" si="1069"/>
        <v>0</v>
      </c>
      <c r="AF1352" s="136">
        <f t="shared" si="1053"/>
        <v>0</v>
      </c>
      <c r="AG1352" s="136">
        <f t="shared" si="1070"/>
        <v>0</v>
      </c>
      <c r="AH1352" s="262"/>
      <c r="AI1352" s="262"/>
      <c r="AJ1352" s="263"/>
      <c r="AK1352" s="167"/>
      <c r="AL1352" s="194"/>
      <c r="AM1352" s="194"/>
      <c r="AN1352" s="136">
        <f t="shared" si="1071"/>
        <v>0</v>
      </c>
      <c r="AO1352" s="136">
        <f t="shared" si="1054"/>
        <v>0</v>
      </c>
      <c r="AP1352" s="136">
        <f t="shared" si="1072"/>
        <v>0</v>
      </c>
      <c r="AQ1352" s="262"/>
      <c r="AR1352" s="262"/>
      <c r="AS1352" s="263"/>
      <c r="AT1352" s="167"/>
      <c r="AU1352" s="194"/>
      <c r="AV1352" s="194"/>
      <c r="AW1352" s="136">
        <f t="shared" si="1073"/>
        <v>0</v>
      </c>
      <c r="AX1352" s="136">
        <f t="shared" si="1055"/>
        <v>0</v>
      </c>
      <c r="AY1352" s="136">
        <f t="shared" si="1074"/>
        <v>0</v>
      </c>
      <c r="AZ1352" s="262"/>
      <c r="BA1352" s="262"/>
      <c r="BB1352" s="263"/>
      <c r="BC1352" s="167"/>
      <c r="BD1352" s="194"/>
      <c r="BE1352" s="194"/>
      <c r="BF1352" s="136">
        <f t="shared" si="1075"/>
        <v>0</v>
      </c>
      <c r="BG1352" s="136">
        <f t="shared" si="1056"/>
        <v>0</v>
      </c>
      <c r="BH1352" s="136">
        <f t="shared" si="1076"/>
        <v>0</v>
      </c>
      <c r="BI1352" s="262"/>
      <c r="BJ1352" s="262"/>
      <c r="BK1352" s="263"/>
      <c r="BL1352" s="167"/>
      <c r="BM1352" s="194"/>
      <c r="BN1352" s="194"/>
      <c r="BO1352" s="136">
        <f t="shared" si="1077"/>
        <v>0</v>
      </c>
      <c r="BP1352" s="136">
        <f t="shared" si="1057"/>
        <v>0</v>
      </c>
      <c r="BQ1352" s="136">
        <f t="shared" si="1078"/>
        <v>0</v>
      </c>
      <c r="BR1352" s="262"/>
      <c r="BS1352" s="262"/>
      <c r="BT1352" s="263"/>
      <c r="BU1352" s="167"/>
      <c r="BV1352" s="194"/>
      <c r="BW1352" s="194"/>
      <c r="BX1352" s="136">
        <f t="shared" si="1079"/>
        <v>0</v>
      </c>
      <c r="BY1352" s="136">
        <f t="shared" si="1058"/>
        <v>0</v>
      </c>
      <c r="BZ1352" s="136">
        <f t="shared" si="1080"/>
        <v>0</v>
      </c>
      <c r="CA1352" s="262"/>
      <c r="CB1352" s="262"/>
      <c r="CC1352" s="263"/>
      <c r="CD1352" s="167"/>
      <c r="CE1352" s="194"/>
      <c r="CF1352" s="194"/>
      <c r="CG1352" s="136">
        <f t="shared" si="1081"/>
        <v>0</v>
      </c>
      <c r="CH1352" s="136">
        <f t="shared" si="1059"/>
        <v>0</v>
      </c>
      <c r="CI1352" s="136">
        <f t="shared" si="1082"/>
        <v>0</v>
      </c>
      <c r="CJ1352" s="262"/>
      <c r="CK1352" s="262"/>
      <c r="CL1352" s="263"/>
      <c r="CM1352" s="167"/>
      <c r="CN1352" s="194"/>
      <c r="CO1352" s="194"/>
      <c r="CP1352" s="136">
        <f t="shared" si="1083"/>
        <v>0</v>
      </c>
      <c r="CQ1352" s="136">
        <f t="shared" si="1060"/>
        <v>0</v>
      </c>
      <c r="CR1352" s="136">
        <f t="shared" si="1084"/>
        <v>0</v>
      </c>
      <c r="CS1352" s="262"/>
      <c r="CT1352" s="262"/>
      <c r="CU1352" s="263"/>
      <c r="CV1352" s="167"/>
      <c r="CW1352" s="194"/>
      <c r="CX1352" s="194"/>
      <c r="CY1352" s="136">
        <f t="shared" si="1085"/>
        <v>0</v>
      </c>
      <c r="CZ1352" s="136">
        <f t="shared" si="1061"/>
        <v>0</v>
      </c>
      <c r="DA1352" s="136">
        <f t="shared" si="1086"/>
        <v>0</v>
      </c>
      <c r="DB1352" s="262"/>
      <c r="DC1352" s="262"/>
      <c r="DD1352" s="263"/>
    </row>
    <row r="1353" spans="1:108" x14ac:dyDescent="0.25">
      <c r="A1353" s="167"/>
      <c r="B1353" s="194"/>
      <c r="C1353" s="194"/>
      <c r="D1353" s="136">
        <f t="shared" si="1062"/>
        <v>0</v>
      </c>
      <c r="E1353" s="136">
        <f t="shared" si="1063"/>
        <v>0</v>
      </c>
      <c r="F1353" s="136">
        <f t="shared" si="1064"/>
        <v>0</v>
      </c>
      <c r="G1353" s="262"/>
      <c r="H1353" s="262"/>
      <c r="I1353" s="263"/>
      <c r="J1353" s="167"/>
      <c r="K1353" s="194"/>
      <c r="L1353" s="194"/>
      <c r="M1353" s="136">
        <f t="shared" si="1065"/>
        <v>0</v>
      </c>
      <c r="N1353" s="136">
        <f t="shared" si="1051"/>
        <v>0</v>
      </c>
      <c r="O1353" s="136">
        <f t="shared" si="1066"/>
        <v>0</v>
      </c>
      <c r="P1353" s="262"/>
      <c r="Q1353" s="262"/>
      <c r="R1353" s="263"/>
      <c r="S1353" s="167"/>
      <c r="T1353" s="194"/>
      <c r="U1353" s="194"/>
      <c r="V1353" s="136">
        <f t="shared" si="1067"/>
        <v>0</v>
      </c>
      <c r="W1353" s="136">
        <f t="shared" si="1052"/>
        <v>0</v>
      </c>
      <c r="X1353" s="136">
        <f t="shared" si="1068"/>
        <v>0</v>
      </c>
      <c r="Y1353" s="262"/>
      <c r="Z1353" s="262"/>
      <c r="AA1353" s="263"/>
      <c r="AB1353" s="167"/>
      <c r="AC1353" s="194"/>
      <c r="AD1353" s="194"/>
      <c r="AE1353" s="136">
        <f t="shared" si="1069"/>
        <v>0</v>
      </c>
      <c r="AF1353" s="136">
        <f t="shared" si="1053"/>
        <v>0</v>
      </c>
      <c r="AG1353" s="136">
        <f t="shared" si="1070"/>
        <v>0</v>
      </c>
      <c r="AH1353" s="262"/>
      <c r="AI1353" s="262"/>
      <c r="AJ1353" s="263"/>
      <c r="AK1353" s="167"/>
      <c r="AL1353" s="194"/>
      <c r="AM1353" s="194"/>
      <c r="AN1353" s="136">
        <f t="shared" si="1071"/>
        <v>0</v>
      </c>
      <c r="AO1353" s="136">
        <f t="shared" si="1054"/>
        <v>0</v>
      </c>
      <c r="AP1353" s="136">
        <f t="shared" si="1072"/>
        <v>0</v>
      </c>
      <c r="AQ1353" s="262"/>
      <c r="AR1353" s="262"/>
      <c r="AS1353" s="263"/>
      <c r="AT1353" s="167"/>
      <c r="AU1353" s="194"/>
      <c r="AV1353" s="194"/>
      <c r="AW1353" s="136">
        <f t="shared" si="1073"/>
        <v>0</v>
      </c>
      <c r="AX1353" s="136">
        <f t="shared" si="1055"/>
        <v>0</v>
      </c>
      <c r="AY1353" s="136">
        <f t="shared" si="1074"/>
        <v>0</v>
      </c>
      <c r="AZ1353" s="262"/>
      <c r="BA1353" s="262"/>
      <c r="BB1353" s="263"/>
      <c r="BC1353" s="167"/>
      <c r="BD1353" s="194"/>
      <c r="BE1353" s="194"/>
      <c r="BF1353" s="136">
        <f t="shared" si="1075"/>
        <v>0</v>
      </c>
      <c r="BG1353" s="136">
        <f t="shared" si="1056"/>
        <v>0</v>
      </c>
      <c r="BH1353" s="136">
        <f t="shared" si="1076"/>
        <v>0</v>
      </c>
      <c r="BI1353" s="262"/>
      <c r="BJ1353" s="262"/>
      <c r="BK1353" s="263"/>
      <c r="BL1353" s="167"/>
      <c r="BM1353" s="194"/>
      <c r="BN1353" s="194"/>
      <c r="BO1353" s="136">
        <f t="shared" si="1077"/>
        <v>0</v>
      </c>
      <c r="BP1353" s="136">
        <f t="shared" si="1057"/>
        <v>0</v>
      </c>
      <c r="BQ1353" s="136">
        <f t="shared" si="1078"/>
        <v>0</v>
      </c>
      <c r="BR1353" s="262"/>
      <c r="BS1353" s="262"/>
      <c r="BT1353" s="263"/>
      <c r="BU1353" s="167"/>
      <c r="BV1353" s="194"/>
      <c r="BW1353" s="194"/>
      <c r="BX1353" s="136">
        <f t="shared" si="1079"/>
        <v>0</v>
      </c>
      <c r="BY1353" s="136">
        <f t="shared" si="1058"/>
        <v>0</v>
      </c>
      <c r="BZ1353" s="136">
        <f t="shared" si="1080"/>
        <v>0</v>
      </c>
      <c r="CA1353" s="262"/>
      <c r="CB1353" s="262"/>
      <c r="CC1353" s="263"/>
      <c r="CD1353" s="167"/>
      <c r="CE1353" s="194"/>
      <c r="CF1353" s="194"/>
      <c r="CG1353" s="136">
        <f t="shared" si="1081"/>
        <v>0</v>
      </c>
      <c r="CH1353" s="136">
        <f t="shared" si="1059"/>
        <v>0</v>
      </c>
      <c r="CI1353" s="136">
        <f t="shared" si="1082"/>
        <v>0</v>
      </c>
      <c r="CJ1353" s="262"/>
      <c r="CK1353" s="262"/>
      <c r="CL1353" s="263"/>
      <c r="CM1353" s="167"/>
      <c r="CN1353" s="194"/>
      <c r="CO1353" s="194"/>
      <c r="CP1353" s="136">
        <f t="shared" si="1083"/>
        <v>0</v>
      </c>
      <c r="CQ1353" s="136">
        <f t="shared" si="1060"/>
        <v>0</v>
      </c>
      <c r="CR1353" s="136">
        <f t="shared" si="1084"/>
        <v>0</v>
      </c>
      <c r="CS1353" s="262"/>
      <c r="CT1353" s="262"/>
      <c r="CU1353" s="263"/>
      <c r="CV1353" s="167"/>
      <c r="CW1353" s="194"/>
      <c r="CX1353" s="194"/>
      <c r="CY1353" s="136">
        <f t="shared" si="1085"/>
        <v>0</v>
      </c>
      <c r="CZ1353" s="136">
        <f t="shared" si="1061"/>
        <v>0</v>
      </c>
      <c r="DA1353" s="136">
        <f t="shared" si="1086"/>
        <v>0</v>
      </c>
      <c r="DB1353" s="262"/>
      <c r="DC1353" s="262"/>
      <c r="DD1353" s="263"/>
    </row>
    <row r="1354" spans="1:108" x14ac:dyDescent="0.25">
      <c r="A1354" s="167"/>
      <c r="B1354" s="194"/>
      <c r="C1354" s="194"/>
      <c r="D1354" s="136">
        <f t="shared" si="1062"/>
        <v>0</v>
      </c>
      <c r="E1354" s="136">
        <f t="shared" si="1063"/>
        <v>0</v>
      </c>
      <c r="F1354" s="136">
        <f t="shared" si="1064"/>
        <v>0</v>
      </c>
      <c r="G1354" s="262"/>
      <c r="H1354" s="262"/>
      <c r="I1354" s="263"/>
      <c r="J1354" s="167"/>
      <c r="K1354" s="194"/>
      <c r="L1354" s="194"/>
      <c r="M1354" s="136">
        <f t="shared" si="1065"/>
        <v>0</v>
      </c>
      <c r="N1354" s="136">
        <f t="shared" si="1051"/>
        <v>0</v>
      </c>
      <c r="O1354" s="136">
        <f t="shared" si="1066"/>
        <v>0</v>
      </c>
      <c r="P1354" s="262"/>
      <c r="Q1354" s="262"/>
      <c r="R1354" s="263"/>
      <c r="S1354" s="167"/>
      <c r="T1354" s="194"/>
      <c r="U1354" s="194"/>
      <c r="V1354" s="136">
        <f t="shared" si="1067"/>
        <v>0</v>
      </c>
      <c r="W1354" s="136">
        <f t="shared" si="1052"/>
        <v>0</v>
      </c>
      <c r="X1354" s="136">
        <f t="shared" si="1068"/>
        <v>0</v>
      </c>
      <c r="Y1354" s="262"/>
      <c r="Z1354" s="262"/>
      <c r="AA1354" s="263"/>
      <c r="AB1354" s="167"/>
      <c r="AC1354" s="194"/>
      <c r="AD1354" s="194"/>
      <c r="AE1354" s="136">
        <f t="shared" si="1069"/>
        <v>0</v>
      </c>
      <c r="AF1354" s="136">
        <f t="shared" si="1053"/>
        <v>0</v>
      </c>
      <c r="AG1354" s="136">
        <f t="shared" si="1070"/>
        <v>0</v>
      </c>
      <c r="AH1354" s="262"/>
      <c r="AI1354" s="262"/>
      <c r="AJ1354" s="263"/>
      <c r="AK1354" s="167"/>
      <c r="AL1354" s="194"/>
      <c r="AM1354" s="194"/>
      <c r="AN1354" s="136">
        <f t="shared" si="1071"/>
        <v>0</v>
      </c>
      <c r="AO1354" s="136">
        <f t="shared" si="1054"/>
        <v>0</v>
      </c>
      <c r="AP1354" s="136">
        <f t="shared" si="1072"/>
        <v>0</v>
      </c>
      <c r="AQ1354" s="262"/>
      <c r="AR1354" s="262"/>
      <c r="AS1354" s="263"/>
      <c r="AT1354" s="167"/>
      <c r="AU1354" s="194"/>
      <c r="AV1354" s="194"/>
      <c r="AW1354" s="136">
        <f t="shared" si="1073"/>
        <v>0</v>
      </c>
      <c r="AX1354" s="136">
        <f t="shared" si="1055"/>
        <v>0</v>
      </c>
      <c r="AY1354" s="136">
        <f t="shared" si="1074"/>
        <v>0</v>
      </c>
      <c r="AZ1354" s="262"/>
      <c r="BA1354" s="262"/>
      <c r="BB1354" s="263"/>
      <c r="BC1354" s="167"/>
      <c r="BD1354" s="194"/>
      <c r="BE1354" s="194"/>
      <c r="BF1354" s="136">
        <f t="shared" si="1075"/>
        <v>0</v>
      </c>
      <c r="BG1354" s="136">
        <f t="shared" si="1056"/>
        <v>0</v>
      </c>
      <c r="BH1354" s="136">
        <f t="shared" si="1076"/>
        <v>0</v>
      </c>
      <c r="BI1354" s="262"/>
      <c r="BJ1354" s="262"/>
      <c r="BK1354" s="263"/>
      <c r="BL1354" s="167"/>
      <c r="BM1354" s="194"/>
      <c r="BN1354" s="194"/>
      <c r="BO1354" s="136">
        <f t="shared" si="1077"/>
        <v>0</v>
      </c>
      <c r="BP1354" s="136">
        <f t="shared" si="1057"/>
        <v>0</v>
      </c>
      <c r="BQ1354" s="136">
        <f t="shared" si="1078"/>
        <v>0</v>
      </c>
      <c r="BR1354" s="262"/>
      <c r="BS1354" s="262"/>
      <c r="BT1354" s="263"/>
      <c r="BU1354" s="167"/>
      <c r="BV1354" s="194"/>
      <c r="BW1354" s="194"/>
      <c r="BX1354" s="136">
        <f t="shared" si="1079"/>
        <v>0</v>
      </c>
      <c r="BY1354" s="136">
        <f t="shared" si="1058"/>
        <v>0</v>
      </c>
      <c r="BZ1354" s="136">
        <f t="shared" si="1080"/>
        <v>0</v>
      </c>
      <c r="CA1354" s="262"/>
      <c r="CB1354" s="262"/>
      <c r="CC1354" s="263"/>
      <c r="CD1354" s="167"/>
      <c r="CE1354" s="194"/>
      <c r="CF1354" s="194"/>
      <c r="CG1354" s="136">
        <f t="shared" si="1081"/>
        <v>0</v>
      </c>
      <c r="CH1354" s="136">
        <f t="shared" si="1059"/>
        <v>0</v>
      </c>
      <c r="CI1354" s="136">
        <f t="shared" si="1082"/>
        <v>0</v>
      </c>
      <c r="CJ1354" s="262"/>
      <c r="CK1354" s="262"/>
      <c r="CL1354" s="263"/>
      <c r="CM1354" s="167"/>
      <c r="CN1354" s="194"/>
      <c r="CO1354" s="194"/>
      <c r="CP1354" s="136">
        <f t="shared" si="1083"/>
        <v>0</v>
      </c>
      <c r="CQ1354" s="136">
        <f t="shared" si="1060"/>
        <v>0</v>
      </c>
      <c r="CR1354" s="136">
        <f t="shared" si="1084"/>
        <v>0</v>
      </c>
      <c r="CS1354" s="262"/>
      <c r="CT1354" s="262"/>
      <c r="CU1354" s="263"/>
      <c r="CV1354" s="167"/>
      <c r="CW1354" s="194"/>
      <c r="CX1354" s="194"/>
      <c r="CY1354" s="136">
        <f t="shared" si="1085"/>
        <v>0</v>
      </c>
      <c r="CZ1354" s="136">
        <f t="shared" si="1061"/>
        <v>0</v>
      </c>
      <c r="DA1354" s="136">
        <f t="shared" si="1086"/>
        <v>0</v>
      </c>
      <c r="DB1354" s="262"/>
      <c r="DC1354" s="262"/>
      <c r="DD1354" s="263"/>
    </row>
    <row r="1355" spans="1:108" x14ac:dyDescent="0.25">
      <c r="A1355" s="167"/>
      <c r="B1355" s="194"/>
      <c r="C1355" s="194"/>
      <c r="D1355" s="136">
        <f t="shared" si="1062"/>
        <v>0</v>
      </c>
      <c r="E1355" s="136">
        <f t="shared" si="1063"/>
        <v>0</v>
      </c>
      <c r="F1355" s="136">
        <f t="shared" si="1064"/>
        <v>0</v>
      </c>
      <c r="G1355" s="262"/>
      <c r="H1355" s="262"/>
      <c r="I1355" s="263"/>
      <c r="J1355" s="167"/>
      <c r="K1355" s="194"/>
      <c r="L1355" s="194"/>
      <c r="M1355" s="136">
        <f t="shared" si="1065"/>
        <v>0</v>
      </c>
      <c r="N1355" s="136">
        <f t="shared" si="1051"/>
        <v>0</v>
      </c>
      <c r="O1355" s="136">
        <f t="shared" si="1066"/>
        <v>0</v>
      </c>
      <c r="P1355" s="262"/>
      <c r="Q1355" s="262"/>
      <c r="R1355" s="263"/>
      <c r="S1355" s="167"/>
      <c r="T1355" s="194"/>
      <c r="U1355" s="194"/>
      <c r="V1355" s="136">
        <f t="shared" si="1067"/>
        <v>0</v>
      </c>
      <c r="W1355" s="136">
        <f t="shared" si="1052"/>
        <v>0</v>
      </c>
      <c r="X1355" s="136">
        <f t="shared" si="1068"/>
        <v>0</v>
      </c>
      <c r="Y1355" s="262"/>
      <c r="Z1355" s="262"/>
      <c r="AA1355" s="263"/>
      <c r="AB1355" s="167"/>
      <c r="AC1355" s="194"/>
      <c r="AD1355" s="194"/>
      <c r="AE1355" s="136">
        <f t="shared" si="1069"/>
        <v>0</v>
      </c>
      <c r="AF1355" s="136">
        <f t="shared" si="1053"/>
        <v>0</v>
      </c>
      <c r="AG1355" s="136">
        <f t="shared" si="1070"/>
        <v>0</v>
      </c>
      <c r="AH1355" s="262"/>
      <c r="AI1355" s="262"/>
      <c r="AJ1355" s="263"/>
      <c r="AK1355" s="167"/>
      <c r="AL1355" s="194"/>
      <c r="AM1355" s="194"/>
      <c r="AN1355" s="136">
        <f t="shared" si="1071"/>
        <v>0</v>
      </c>
      <c r="AO1355" s="136">
        <f t="shared" si="1054"/>
        <v>0</v>
      </c>
      <c r="AP1355" s="136">
        <f t="shared" si="1072"/>
        <v>0</v>
      </c>
      <c r="AQ1355" s="262"/>
      <c r="AR1355" s="262"/>
      <c r="AS1355" s="263"/>
      <c r="AT1355" s="167"/>
      <c r="AU1355" s="194"/>
      <c r="AV1355" s="194"/>
      <c r="AW1355" s="136">
        <f t="shared" si="1073"/>
        <v>0</v>
      </c>
      <c r="AX1355" s="136">
        <f t="shared" si="1055"/>
        <v>0</v>
      </c>
      <c r="AY1355" s="136">
        <f t="shared" si="1074"/>
        <v>0</v>
      </c>
      <c r="AZ1355" s="262"/>
      <c r="BA1355" s="262"/>
      <c r="BB1355" s="263"/>
      <c r="BC1355" s="167"/>
      <c r="BD1355" s="194"/>
      <c r="BE1355" s="194"/>
      <c r="BF1355" s="136">
        <f t="shared" si="1075"/>
        <v>0</v>
      </c>
      <c r="BG1355" s="136">
        <f t="shared" si="1056"/>
        <v>0</v>
      </c>
      <c r="BH1355" s="136">
        <f t="shared" si="1076"/>
        <v>0</v>
      </c>
      <c r="BI1355" s="262"/>
      <c r="BJ1355" s="262"/>
      <c r="BK1355" s="263"/>
      <c r="BL1355" s="167"/>
      <c r="BM1355" s="194"/>
      <c r="BN1355" s="194"/>
      <c r="BO1355" s="136">
        <f t="shared" si="1077"/>
        <v>0</v>
      </c>
      <c r="BP1355" s="136">
        <f t="shared" si="1057"/>
        <v>0</v>
      </c>
      <c r="BQ1355" s="136">
        <f t="shared" si="1078"/>
        <v>0</v>
      </c>
      <c r="BR1355" s="262"/>
      <c r="BS1355" s="262"/>
      <c r="BT1355" s="263"/>
      <c r="BU1355" s="167"/>
      <c r="BV1355" s="194"/>
      <c r="BW1355" s="194"/>
      <c r="BX1355" s="136">
        <f t="shared" si="1079"/>
        <v>0</v>
      </c>
      <c r="BY1355" s="136">
        <f t="shared" si="1058"/>
        <v>0</v>
      </c>
      <c r="BZ1355" s="136">
        <f t="shared" si="1080"/>
        <v>0</v>
      </c>
      <c r="CA1355" s="262"/>
      <c r="CB1355" s="262"/>
      <c r="CC1355" s="263"/>
      <c r="CD1355" s="167"/>
      <c r="CE1355" s="194"/>
      <c r="CF1355" s="194"/>
      <c r="CG1355" s="136">
        <f t="shared" si="1081"/>
        <v>0</v>
      </c>
      <c r="CH1355" s="136">
        <f t="shared" si="1059"/>
        <v>0</v>
      </c>
      <c r="CI1355" s="136">
        <f t="shared" si="1082"/>
        <v>0</v>
      </c>
      <c r="CJ1355" s="262"/>
      <c r="CK1355" s="262"/>
      <c r="CL1355" s="263"/>
      <c r="CM1355" s="167"/>
      <c r="CN1355" s="194"/>
      <c r="CO1355" s="194"/>
      <c r="CP1355" s="136">
        <f t="shared" si="1083"/>
        <v>0</v>
      </c>
      <c r="CQ1355" s="136">
        <f t="shared" si="1060"/>
        <v>0</v>
      </c>
      <c r="CR1355" s="136">
        <f t="shared" si="1084"/>
        <v>0</v>
      </c>
      <c r="CS1355" s="262"/>
      <c r="CT1355" s="262"/>
      <c r="CU1355" s="263"/>
      <c r="CV1355" s="167"/>
      <c r="CW1355" s="194"/>
      <c r="CX1355" s="194"/>
      <c r="CY1355" s="136">
        <f t="shared" si="1085"/>
        <v>0</v>
      </c>
      <c r="CZ1355" s="136">
        <f t="shared" si="1061"/>
        <v>0</v>
      </c>
      <c r="DA1355" s="136">
        <f t="shared" si="1086"/>
        <v>0</v>
      </c>
      <c r="DB1355" s="262"/>
      <c r="DC1355" s="262"/>
      <c r="DD1355" s="263"/>
    </row>
    <row r="1356" spans="1:108" x14ac:dyDescent="0.25">
      <c r="A1356" s="167"/>
      <c r="B1356" s="194"/>
      <c r="C1356" s="194"/>
      <c r="D1356" s="136">
        <f t="shared" si="1062"/>
        <v>0</v>
      </c>
      <c r="E1356" s="136">
        <f t="shared" si="1063"/>
        <v>0</v>
      </c>
      <c r="F1356" s="136">
        <f t="shared" si="1064"/>
        <v>0</v>
      </c>
      <c r="G1356" s="262"/>
      <c r="H1356" s="262"/>
      <c r="I1356" s="263"/>
      <c r="J1356" s="167"/>
      <c r="K1356" s="194"/>
      <c r="L1356" s="194"/>
      <c r="M1356" s="136">
        <f t="shared" si="1065"/>
        <v>0</v>
      </c>
      <c r="N1356" s="136">
        <f t="shared" si="1051"/>
        <v>0</v>
      </c>
      <c r="O1356" s="136">
        <f t="shared" si="1066"/>
        <v>0</v>
      </c>
      <c r="P1356" s="262"/>
      <c r="Q1356" s="262"/>
      <c r="R1356" s="263"/>
      <c r="S1356" s="167"/>
      <c r="T1356" s="194"/>
      <c r="U1356" s="194"/>
      <c r="V1356" s="136">
        <f t="shared" si="1067"/>
        <v>0</v>
      </c>
      <c r="W1356" s="136">
        <f t="shared" si="1052"/>
        <v>0</v>
      </c>
      <c r="X1356" s="136">
        <f t="shared" si="1068"/>
        <v>0</v>
      </c>
      <c r="Y1356" s="262"/>
      <c r="Z1356" s="262"/>
      <c r="AA1356" s="263"/>
      <c r="AB1356" s="167"/>
      <c r="AC1356" s="194"/>
      <c r="AD1356" s="194"/>
      <c r="AE1356" s="136">
        <f t="shared" si="1069"/>
        <v>0</v>
      </c>
      <c r="AF1356" s="136">
        <f t="shared" si="1053"/>
        <v>0</v>
      </c>
      <c r="AG1356" s="136">
        <f t="shared" si="1070"/>
        <v>0</v>
      </c>
      <c r="AH1356" s="262"/>
      <c r="AI1356" s="262"/>
      <c r="AJ1356" s="263"/>
      <c r="AK1356" s="167"/>
      <c r="AL1356" s="194"/>
      <c r="AM1356" s="194"/>
      <c r="AN1356" s="136">
        <f t="shared" si="1071"/>
        <v>0</v>
      </c>
      <c r="AO1356" s="136">
        <f t="shared" si="1054"/>
        <v>0</v>
      </c>
      <c r="AP1356" s="136">
        <f t="shared" si="1072"/>
        <v>0</v>
      </c>
      <c r="AQ1356" s="262"/>
      <c r="AR1356" s="262"/>
      <c r="AS1356" s="263"/>
      <c r="AT1356" s="167"/>
      <c r="AU1356" s="194"/>
      <c r="AV1356" s="194"/>
      <c r="AW1356" s="136">
        <f t="shared" si="1073"/>
        <v>0</v>
      </c>
      <c r="AX1356" s="136">
        <f t="shared" si="1055"/>
        <v>0</v>
      </c>
      <c r="AY1356" s="136">
        <f t="shared" si="1074"/>
        <v>0</v>
      </c>
      <c r="AZ1356" s="262"/>
      <c r="BA1356" s="262"/>
      <c r="BB1356" s="263"/>
      <c r="BC1356" s="167"/>
      <c r="BD1356" s="194"/>
      <c r="BE1356" s="194"/>
      <c r="BF1356" s="136">
        <f t="shared" si="1075"/>
        <v>0</v>
      </c>
      <c r="BG1356" s="136">
        <f t="shared" si="1056"/>
        <v>0</v>
      </c>
      <c r="BH1356" s="136">
        <f t="shared" si="1076"/>
        <v>0</v>
      </c>
      <c r="BI1356" s="262"/>
      <c r="BJ1356" s="262"/>
      <c r="BK1356" s="263"/>
      <c r="BL1356" s="167"/>
      <c r="BM1356" s="194"/>
      <c r="BN1356" s="194"/>
      <c r="BO1356" s="136">
        <f t="shared" si="1077"/>
        <v>0</v>
      </c>
      <c r="BP1356" s="136">
        <f t="shared" si="1057"/>
        <v>0</v>
      </c>
      <c r="BQ1356" s="136">
        <f t="shared" si="1078"/>
        <v>0</v>
      </c>
      <c r="BR1356" s="262"/>
      <c r="BS1356" s="262"/>
      <c r="BT1356" s="263"/>
      <c r="BU1356" s="167"/>
      <c r="BV1356" s="194"/>
      <c r="BW1356" s="194"/>
      <c r="BX1356" s="136">
        <f t="shared" si="1079"/>
        <v>0</v>
      </c>
      <c r="BY1356" s="136">
        <f t="shared" si="1058"/>
        <v>0</v>
      </c>
      <c r="BZ1356" s="136">
        <f t="shared" si="1080"/>
        <v>0</v>
      </c>
      <c r="CA1356" s="262"/>
      <c r="CB1356" s="262"/>
      <c r="CC1356" s="263"/>
      <c r="CD1356" s="167"/>
      <c r="CE1356" s="194"/>
      <c r="CF1356" s="194"/>
      <c r="CG1356" s="136">
        <f t="shared" si="1081"/>
        <v>0</v>
      </c>
      <c r="CH1356" s="136">
        <f t="shared" si="1059"/>
        <v>0</v>
      </c>
      <c r="CI1356" s="136">
        <f t="shared" si="1082"/>
        <v>0</v>
      </c>
      <c r="CJ1356" s="262"/>
      <c r="CK1356" s="262"/>
      <c r="CL1356" s="263"/>
      <c r="CM1356" s="167"/>
      <c r="CN1356" s="194"/>
      <c r="CO1356" s="194"/>
      <c r="CP1356" s="136">
        <f t="shared" si="1083"/>
        <v>0</v>
      </c>
      <c r="CQ1356" s="136">
        <f t="shared" si="1060"/>
        <v>0</v>
      </c>
      <c r="CR1356" s="136">
        <f t="shared" si="1084"/>
        <v>0</v>
      </c>
      <c r="CS1356" s="262"/>
      <c r="CT1356" s="262"/>
      <c r="CU1356" s="263"/>
      <c r="CV1356" s="167"/>
      <c r="CW1356" s="194"/>
      <c r="CX1356" s="194"/>
      <c r="CY1356" s="136">
        <f t="shared" si="1085"/>
        <v>0</v>
      </c>
      <c r="CZ1356" s="136">
        <f t="shared" si="1061"/>
        <v>0</v>
      </c>
      <c r="DA1356" s="136">
        <f t="shared" si="1086"/>
        <v>0</v>
      </c>
      <c r="DB1356" s="262"/>
      <c r="DC1356" s="262"/>
      <c r="DD1356" s="263"/>
    </row>
    <row r="1357" spans="1:108" x14ac:dyDescent="0.25">
      <c r="A1357" s="167"/>
      <c r="B1357" s="194"/>
      <c r="C1357" s="194"/>
      <c r="D1357" s="136">
        <f t="shared" si="1062"/>
        <v>0</v>
      </c>
      <c r="E1357" s="136">
        <f t="shared" si="1063"/>
        <v>0</v>
      </c>
      <c r="F1357" s="136">
        <f t="shared" si="1064"/>
        <v>0</v>
      </c>
      <c r="G1357" s="262"/>
      <c r="H1357" s="262"/>
      <c r="I1357" s="263"/>
      <c r="J1357" s="167"/>
      <c r="K1357" s="194"/>
      <c r="L1357" s="194"/>
      <c r="M1357" s="136">
        <f t="shared" si="1065"/>
        <v>0</v>
      </c>
      <c r="N1357" s="136">
        <f t="shared" si="1051"/>
        <v>0</v>
      </c>
      <c r="O1357" s="136">
        <f t="shared" si="1066"/>
        <v>0</v>
      </c>
      <c r="P1357" s="262"/>
      <c r="Q1357" s="262"/>
      <c r="R1357" s="263"/>
      <c r="S1357" s="167"/>
      <c r="T1357" s="194"/>
      <c r="U1357" s="194"/>
      <c r="V1357" s="136">
        <f t="shared" si="1067"/>
        <v>0</v>
      </c>
      <c r="W1357" s="136">
        <f t="shared" si="1052"/>
        <v>0</v>
      </c>
      <c r="X1357" s="136">
        <f t="shared" si="1068"/>
        <v>0</v>
      </c>
      <c r="Y1357" s="262"/>
      <c r="Z1357" s="262"/>
      <c r="AA1357" s="263"/>
      <c r="AB1357" s="167"/>
      <c r="AC1357" s="194"/>
      <c r="AD1357" s="194"/>
      <c r="AE1357" s="136">
        <f t="shared" si="1069"/>
        <v>0</v>
      </c>
      <c r="AF1357" s="136">
        <f t="shared" si="1053"/>
        <v>0</v>
      </c>
      <c r="AG1357" s="136">
        <f t="shared" si="1070"/>
        <v>0</v>
      </c>
      <c r="AH1357" s="262"/>
      <c r="AI1357" s="262"/>
      <c r="AJ1357" s="263"/>
      <c r="AK1357" s="167"/>
      <c r="AL1357" s="194"/>
      <c r="AM1357" s="194"/>
      <c r="AN1357" s="136">
        <f t="shared" si="1071"/>
        <v>0</v>
      </c>
      <c r="AO1357" s="136">
        <f t="shared" si="1054"/>
        <v>0</v>
      </c>
      <c r="AP1357" s="136">
        <f t="shared" si="1072"/>
        <v>0</v>
      </c>
      <c r="AQ1357" s="262"/>
      <c r="AR1357" s="262"/>
      <c r="AS1357" s="263"/>
      <c r="AT1357" s="167"/>
      <c r="AU1357" s="194"/>
      <c r="AV1357" s="194"/>
      <c r="AW1357" s="136">
        <f t="shared" si="1073"/>
        <v>0</v>
      </c>
      <c r="AX1357" s="136">
        <f t="shared" si="1055"/>
        <v>0</v>
      </c>
      <c r="AY1357" s="136">
        <f t="shared" si="1074"/>
        <v>0</v>
      </c>
      <c r="AZ1357" s="262"/>
      <c r="BA1357" s="262"/>
      <c r="BB1357" s="263"/>
      <c r="BC1357" s="167"/>
      <c r="BD1357" s="194"/>
      <c r="BE1357" s="194"/>
      <c r="BF1357" s="136">
        <f t="shared" si="1075"/>
        <v>0</v>
      </c>
      <c r="BG1357" s="136">
        <f t="shared" si="1056"/>
        <v>0</v>
      </c>
      <c r="BH1357" s="136">
        <f t="shared" si="1076"/>
        <v>0</v>
      </c>
      <c r="BI1357" s="262"/>
      <c r="BJ1357" s="262"/>
      <c r="BK1357" s="263"/>
      <c r="BL1357" s="167"/>
      <c r="BM1357" s="194"/>
      <c r="BN1357" s="194"/>
      <c r="BO1357" s="136">
        <f t="shared" si="1077"/>
        <v>0</v>
      </c>
      <c r="BP1357" s="136">
        <f t="shared" si="1057"/>
        <v>0</v>
      </c>
      <c r="BQ1357" s="136">
        <f t="shared" si="1078"/>
        <v>0</v>
      </c>
      <c r="BR1357" s="262"/>
      <c r="BS1357" s="262"/>
      <c r="BT1357" s="263"/>
      <c r="BU1357" s="167"/>
      <c r="BV1357" s="194"/>
      <c r="BW1357" s="194"/>
      <c r="BX1357" s="136">
        <f t="shared" si="1079"/>
        <v>0</v>
      </c>
      <c r="BY1357" s="136">
        <f t="shared" si="1058"/>
        <v>0</v>
      </c>
      <c r="BZ1357" s="136">
        <f t="shared" si="1080"/>
        <v>0</v>
      </c>
      <c r="CA1357" s="262"/>
      <c r="CB1357" s="262"/>
      <c r="CC1357" s="263"/>
      <c r="CD1357" s="167"/>
      <c r="CE1357" s="194"/>
      <c r="CF1357" s="194"/>
      <c r="CG1357" s="136">
        <f t="shared" si="1081"/>
        <v>0</v>
      </c>
      <c r="CH1357" s="136">
        <f t="shared" si="1059"/>
        <v>0</v>
      </c>
      <c r="CI1357" s="136">
        <f t="shared" si="1082"/>
        <v>0</v>
      </c>
      <c r="CJ1357" s="262"/>
      <c r="CK1357" s="262"/>
      <c r="CL1357" s="263"/>
      <c r="CM1357" s="167"/>
      <c r="CN1357" s="194"/>
      <c r="CO1357" s="194"/>
      <c r="CP1357" s="136">
        <f t="shared" si="1083"/>
        <v>0</v>
      </c>
      <c r="CQ1357" s="136">
        <f t="shared" si="1060"/>
        <v>0</v>
      </c>
      <c r="CR1357" s="136">
        <f t="shared" si="1084"/>
        <v>0</v>
      </c>
      <c r="CS1357" s="262"/>
      <c r="CT1357" s="262"/>
      <c r="CU1357" s="263"/>
      <c r="CV1357" s="167"/>
      <c r="CW1357" s="194"/>
      <c r="CX1357" s="194"/>
      <c r="CY1357" s="136">
        <f t="shared" si="1085"/>
        <v>0</v>
      </c>
      <c r="CZ1357" s="136">
        <f t="shared" si="1061"/>
        <v>0</v>
      </c>
      <c r="DA1357" s="136">
        <f t="shared" si="1086"/>
        <v>0</v>
      </c>
      <c r="DB1357" s="262"/>
      <c r="DC1357" s="262"/>
      <c r="DD1357" s="263"/>
    </row>
    <row r="1358" spans="1:108" x14ac:dyDescent="0.25">
      <c r="A1358" s="167"/>
      <c r="B1358" s="194"/>
      <c r="C1358" s="194"/>
      <c r="D1358" s="136">
        <f t="shared" si="1062"/>
        <v>0</v>
      </c>
      <c r="E1358" s="136">
        <f t="shared" si="1063"/>
        <v>0</v>
      </c>
      <c r="F1358" s="136">
        <f t="shared" si="1064"/>
        <v>0</v>
      </c>
      <c r="G1358" s="262"/>
      <c r="H1358" s="262"/>
      <c r="I1358" s="263"/>
      <c r="J1358" s="167"/>
      <c r="K1358" s="194"/>
      <c r="L1358" s="194"/>
      <c r="M1358" s="136">
        <f t="shared" si="1065"/>
        <v>0</v>
      </c>
      <c r="N1358" s="136">
        <f t="shared" si="1051"/>
        <v>0</v>
      </c>
      <c r="O1358" s="136">
        <f t="shared" si="1066"/>
        <v>0</v>
      </c>
      <c r="P1358" s="262"/>
      <c r="Q1358" s="262"/>
      <c r="R1358" s="263"/>
      <c r="S1358" s="167"/>
      <c r="T1358" s="194"/>
      <c r="U1358" s="194"/>
      <c r="V1358" s="136">
        <f t="shared" si="1067"/>
        <v>0</v>
      </c>
      <c r="W1358" s="136">
        <f t="shared" si="1052"/>
        <v>0</v>
      </c>
      <c r="X1358" s="136">
        <f t="shared" si="1068"/>
        <v>0</v>
      </c>
      <c r="Y1358" s="262"/>
      <c r="Z1358" s="262"/>
      <c r="AA1358" s="263"/>
      <c r="AB1358" s="167"/>
      <c r="AC1358" s="194"/>
      <c r="AD1358" s="194"/>
      <c r="AE1358" s="136">
        <f t="shared" si="1069"/>
        <v>0</v>
      </c>
      <c r="AF1358" s="136">
        <f t="shared" si="1053"/>
        <v>0</v>
      </c>
      <c r="AG1358" s="136">
        <f t="shared" si="1070"/>
        <v>0</v>
      </c>
      <c r="AH1358" s="262"/>
      <c r="AI1358" s="262"/>
      <c r="AJ1358" s="263"/>
      <c r="AK1358" s="167"/>
      <c r="AL1358" s="194"/>
      <c r="AM1358" s="194"/>
      <c r="AN1358" s="136">
        <f t="shared" si="1071"/>
        <v>0</v>
      </c>
      <c r="AO1358" s="136">
        <f t="shared" si="1054"/>
        <v>0</v>
      </c>
      <c r="AP1358" s="136">
        <f t="shared" si="1072"/>
        <v>0</v>
      </c>
      <c r="AQ1358" s="262"/>
      <c r="AR1358" s="262"/>
      <c r="AS1358" s="263"/>
      <c r="AT1358" s="167"/>
      <c r="AU1358" s="194"/>
      <c r="AV1358" s="194"/>
      <c r="AW1358" s="136">
        <f t="shared" si="1073"/>
        <v>0</v>
      </c>
      <c r="AX1358" s="136">
        <f t="shared" si="1055"/>
        <v>0</v>
      </c>
      <c r="AY1358" s="136">
        <f t="shared" si="1074"/>
        <v>0</v>
      </c>
      <c r="AZ1358" s="262"/>
      <c r="BA1358" s="262"/>
      <c r="BB1358" s="263"/>
      <c r="BC1358" s="167"/>
      <c r="BD1358" s="194"/>
      <c r="BE1358" s="194"/>
      <c r="BF1358" s="136">
        <f t="shared" si="1075"/>
        <v>0</v>
      </c>
      <c r="BG1358" s="136">
        <f t="shared" si="1056"/>
        <v>0</v>
      </c>
      <c r="BH1358" s="136">
        <f t="shared" si="1076"/>
        <v>0</v>
      </c>
      <c r="BI1358" s="262"/>
      <c r="BJ1358" s="262"/>
      <c r="BK1358" s="263"/>
      <c r="BL1358" s="167"/>
      <c r="BM1358" s="194"/>
      <c r="BN1358" s="194"/>
      <c r="BO1358" s="136">
        <f t="shared" si="1077"/>
        <v>0</v>
      </c>
      <c r="BP1358" s="136">
        <f t="shared" si="1057"/>
        <v>0</v>
      </c>
      <c r="BQ1358" s="136">
        <f t="shared" si="1078"/>
        <v>0</v>
      </c>
      <c r="BR1358" s="262"/>
      <c r="BS1358" s="262"/>
      <c r="BT1358" s="263"/>
      <c r="BU1358" s="167"/>
      <c r="BV1358" s="194"/>
      <c r="BW1358" s="194"/>
      <c r="BX1358" s="136">
        <f t="shared" si="1079"/>
        <v>0</v>
      </c>
      <c r="BY1358" s="136">
        <f t="shared" si="1058"/>
        <v>0</v>
      </c>
      <c r="BZ1358" s="136">
        <f t="shared" si="1080"/>
        <v>0</v>
      </c>
      <c r="CA1358" s="262"/>
      <c r="CB1358" s="262"/>
      <c r="CC1358" s="263"/>
      <c r="CD1358" s="167"/>
      <c r="CE1358" s="194"/>
      <c r="CF1358" s="194"/>
      <c r="CG1358" s="136">
        <f t="shared" si="1081"/>
        <v>0</v>
      </c>
      <c r="CH1358" s="136">
        <f t="shared" si="1059"/>
        <v>0</v>
      </c>
      <c r="CI1358" s="136">
        <f t="shared" si="1082"/>
        <v>0</v>
      </c>
      <c r="CJ1358" s="262"/>
      <c r="CK1358" s="262"/>
      <c r="CL1358" s="263"/>
      <c r="CM1358" s="167"/>
      <c r="CN1358" s="194"/>
      <c r="CO1358" s="194"/>
      <c r="CP1358" s="136">
        <f t="shared" si="1083"/>
        <v>0</v>
      </c>
      <c r="CQ1358" s="136">
        <f t="shared" si="1060"/>
        <v>0</v>
      </c>
      <c r="CR1358" s="136">
        <f t="shared" si="1084"/>
        <v>0</v>
      </c>
      <c r="CS1358" s="262"/>
      <c r="CT1358" s="262"/>
      <c r="CU1358" s="263"/>
      <c r="CV1358" s="167"/>
      <c r="CW1358" s="194"/>
      <c r="CX1358" s="194"/>
      <c r="CY1358" s="136">
        <f t="shared" si="1085"/>
        <v>0</v>
      </c>
      <c r="CZ1358" s="136">
        <f t="shared" si="1061"/>
        <v>0</v>
      </c>
      <c r="DA1358" s="136">
        <f t="shared" si="1086"/>
        <v>0</v>
      </c>
      <c r="DB1358" s="262"/>
      <c r="DC1358" s="262"/>
      <c r="DD1358" s="263"/>
    </row>
    <row r="1359" spans="1:108" x14ac:dyDescent="0.25">
      <c r="A1359" s="167"/>
      <c r="B1359" s="194"/>
      <c r="C1359" s="194"/>
      <c r="D1359" s="136">
        <f t="shared" si="1062"/>
        <v>0</v>
      </c>
      <c r="E1359" s="136">
        <f t="shared" si="1063"/>
        <v>0</v>
      </c>
      <c r="F1359" s="136">
        <f t="shared" si="1064"/>
        <v>0</v>
      </c>
      <c r="G1359" s="262"/>
      <c r="H1359" s="262"/>
      <c r="I1359" s="263"/>
      <c r="J1359" s="167"/>
      <c r="K1359" s="194"/>
      <c r="L1359" s="194"/>
      <c r="M1359" s="136">
        <f t="shared" si="1065"/>
        <v>0</v>
      </c>
      <c r="N1359" s="136">
        <f t="shared" si="1051"/>
        <v>0</v>
      </c>
      <c r="O1359" s="136">
        <f t="shared" si="1066"/>
        <v>0</v>
      </c>
      <c r="P1359" s="262"/>
      <c r="Q1359" s="262"/>
      <c r="R1359" s="263"/>
      <c r="S1359" s="167"/>
      <c r="T1359" s="194"/>
      <c r="U1359" s="194"/>
      <c r="V1359" s="136">
        <f t="shared" si="1067"/>
        <v>0</v>
      </c>
      <c r="W1359" s="136">
        <f t="shared" si="1052"/>
        <v>0</v>
      </c>
      <c r="X1359" s="136">
        <f t="shared" si="1068"/>
        <v>0</v>
      </c>
      <c r="Y1359" s="262"/>
      <c r="Z1359" s="262"/>
      <c r="AA1359" s="263"/>
      <c r="AB1359" s="167"/>
      <c r="AC1359" s="194"/>
      <c r="AD1359" s="194"/>
      <c r="AE1359" s="136">
        <f t="shared" si="1069"/>
        <v>0</v>
      </c>
      <c r="AF1359" s="136">
        <f t="shared" si="1053"/>
        <v>0</v>
      </c>
      <c r="AG1359" s="136">
        <f t="shared" si="1070"/>
        <v>0</v>
      </c>
      <c r="AH1359" s="262"/>
      <c r="AI1359" s="262"/>
      <c r="AJ1359" s="263"/>
      <c r="AK1359" s="167"/>
      <c r="AL1359" s="194"/>
      <c r="AM1359" s="194"/>
      <c r="AN1359" s="136">
        <f t="shared" si="1071"/>
        <v>0</v>
      </c>
      <c r="AO1359" s="136">
        <f t="shared" si="1054"/>
        <v>0</v>
      </c>
      <c r="AP1359" s="136">
        <f t="shared" si="1072"/>
        <v>0</v>
      </c>
      <c r="AQ1359" s="262"/>
      <c r="AR1359" s="262"/>
      <c r="AS1359" s="263"/>
      <c r="AT1359" s="167"/>
      <c r="AU1359" s="194"/>
      <c r="AV1359" s="194"/>
      <c r="AW1359" s="136">
        <f t="shared" si="1073"/>
        <v>0</v>
      </c>
      <c r="AX1359" s="136">
        <f t="shared" si="1055"/>
        <v>0</v>
      </c>
      <c r="AY1359" s="136">
        <f t="shared" si="1074"/>
        <v>0</v>
      </c>
      <c r="AZ1359" s="262"/>
      <c r="BA1359" s="262"/>
      <c r="BB1359" s="263"/>
      <c r="BC1359" s="167"/>
      <c r="BD1359" s="194"/>
      <c r="BE1359" s="194"/>
      <c r="BF1359" s="136">
        <f t="shared" si="1075"/>
        <v>0</v>
      </c>
      <c r="BG1359" s="136">
        <f t="shared" si="1056"/>
        <v>0</v>
      </c>
      <c r="BH1359" s="136">
        <f t="shared" si="1076"/>
        <v>0</v>
      </c>
      <c r="BI1359" s="262"/>
      <c r="BJ1359" s="262"/>
      <c r="BK1359" s="263"/>
      <c r="BL1359" s="167"/>
      <c r="BM1359" s="194"/>
      <c r="BN1359" s="194"/>
      <c r="BO1359" s="136">
        <f t="shared" si="1077"/>
        <v>0</v>
      </c>
      <c r="BP1359" s="136">
        <f t="shared" si="1057"/>
        <v>0</v>
      </c>
      <c r="BQ1359" s="136">
        <f t="shared" si="1078"/>
        <v>0</v>
      </c>
      <c r="BR1359" s="262"/>
      <c r="BS1359" s="262"/>
      <c r="BT1359" s="263"/>
      <c r="BU1359" s="167"/>
      <c r="BV1359" s="194"/>
      <c r="BW1359" s="194"/>
      <c r="BX1359" s="136">
        <f t="shared" si="1079"/>
        <v>0</v>
      </c>
      <c r="BY1359" s="136">
        <f t="shared" si="1058"/>
        <v>0</v>
      </c>
      <c r="BZ1359" s="136">
        <f t="shared" si="1080"/>
        <v>0</v>
      </c>
      <c r="CA1359" s="262"/>
      <c r="CB1359" s="262"/>
      <c r="CC1359" s="263"/>
      <c r="CD1359" s="167"/>
      <c r="CE1359" s="194"/>
      <c r="CF1359" s="194"/>
      <c r="CG1359" s="136">
        <f t="shared" si="1081"/>
        <v>0</v>
      </c>
      <c r="CH1359" s="136">
        <f t="shared" si="1059"/>
        <v>0</v>
      </c>
      <c r="CI1359" s="136">
        <f t="shared" si="1082"/>
        <v>0</v>
      </c>
      <c r="CJ1359" s="262"/>
      <c r="CK1359" s="262"/>
      <c r="CL1359" s="263"/>
      <c r="CM1359" s="167"/>
      <c r="CN1359" s="194"/>
      <c r="CO1359" s="194"/>
      <c r="CP1359" s="136">
        <f t="shared" si="1083"/>
        <v>0</v>
      </c>
      <c r="CQ1359" s="136">
        <f t="shared" si="1060"/>
        <v>0</v>
      </c>
      <c r="CR1359" s="136">
        <f t="shared" si="1084"/>
        <v>0</v>
      </c>
      <c r="CS1359" s="262"/>
      <c r="CT1359" s="262"/>
      <c r="CU1359" s="263"/>
      <c r="CV1359" s="167"/>
      <c r="CW1359" s="194"/>
      <c r="CX1359" s="194"/>
      <c r="CY1359" s="136">
        <f t="shared" si="1085"/>
        <v>0</v>
      </c>
      <c r="CZ1359" s="136">
        <f t="shared" si="1061"/>
        <v>0</v>
      </c>
      <c r="DA1359" s="136">
        <f t="shared" si="1086"/>
        <v>0</v>
      </c>
      <c r="DB1359" s="262"/>
      <c r="DC1359" s="262"/>
      <c r="DD1359" s="263"/>
    </row>
    <row r="1360" spans="1:108" x14ac:dyDescent="0.25">
      <c r="A1360" s="167"/>
      <c r="B1360" s="194"/>
      <c r="C1360" s="194"/>
      <c r="D1360" s="136">
        <f t="shared" si="1062"/>
        <v>0</v>
      </c>
      <c r="E1360" s="136">
        <f t="shared" si="1063"/>
        <v>0</v>
      </c>
      <c r="F1360" s="136">
        <f t="shared" si="1064"/>
        <v>0</v>
      </c>
      <c r="G1360" s="262"/>
      <c r="H1360" s="262"/>
      <c r="I1360" s="263"/>
      <c r="J1360" s="167"/>
      <c r="K1360" s="194"/>
      <c r="L1360" s="194"/>
      <c r="M1360" s="136">
        <f t="shared" si="1065"/>
        <v>0</v>
      </c>
      <c r="N1360" s="136">
        <f t="shared" si="1051"/>
        <v>0</v>
      </c>
      <c r="O1360" s="136">
        <f t="shared" si="1066"/>
        <v>0</v>
      </c>
      <c r="P1360" s="262"/>
      <c r="Q1360" s="262"/>
      <c r="R1360" s="263"/>
      <c r="S1360" s="167"/>
      <c r="T1360" s="194"/>
      <c r="U1360" s="194"/>
      <c r="V1360" s="136">
        <f t="shared" si="1067"/>
        <v>0</v>
      </c>
      <c r="W1360" s="136">
        <f t="shared" si="1052"/>
        <v>0</v>
      </c>
      <c r="X1360" s="136">
        <f t="shared" si="1068"/>
        <v>0</v>
      </c>
      <c r="Y1360" s="262"/>
      <c r="Z1360" s="262"/>
      <c r="AA1360" s="263"/>
      <c r="AB1360" s="167"/>
      <c r="AC1360" s="194"/>
      <c r="AD1360" s="194"/>
      <c r="AE1360" s="136">
        <f t="shared" si="1069"/>
        <v>0</v>
      </c>
      <c r="AF1360" s="136">
        <f t="shared" si="1053"/>
        <v>0</v>
      </c>
      <c r="AG1360" s="136">
        <f t="shared" si="1070"/>
        <v>0</v>
      </c>
      <c r="AH1360" s="262"/>
      <c r="AI1360" s="262"/>
      <c r="AJ1360" s="263"/>
      <c r="AK1360" s="167"/>
      <c r="AL1360" s="194"/>
      <c r="AM1360" s="194"/>
      <c r="AN1360" s="136">
        <f t="shared" si="1071"/>
        <v>0</v>
      </c>
      <c r="AO1360" s="136">
        <f t="shared" si="1054"/>
        <v>0</v>
      </c>
      <c r="AP1360" s="136">
        <f t="shared" si="1072"/>
        <v>0</v>
      </c>
      <c r="AQ1360" s="262"/>
      <c r="AR1360" s="262"/>
      <c r="AS1360" s="263"/>
      <c r="AT1360" s="167"/>
      <c r="AU1360" s="194"/>
      <c r="AV1360" s="194"/>
      <c r="AW1360" s="136">
        <f t="shared" si="1073"/>
        <v>0</v>
      </c>
      <c r="AX1360" s="136">
        <f t="shared" si="1055"/>
        <v>0</v>
      </c>
      <c r="AY1360" s="136">
        <f t="shared" si="1074"/>
        <v>0</v>
      </c>
      <c r="AZ1360" s="262"/>
      <c r="BA1360" s="262"/>
      <c r="BB1360" s="263"/>
      <c r="BC1360" s="167"/>
      <c r="BD1360" s="194"/>
      <c r="BE1360" s="194"/>
      <c r="BF1360" s="136">
        <f t="shared" si="1075"/>
        <v>0</v>
      </c>
      <c r="BG1360" s="136">
        <f t="shared" si="1056"/>
        <v>0</v>
      </c>
      <c r="BH1360" s="136">
        <f t="shared" si="1076"/>
        <v>0</v>
      </c>
      <c r="BI1360" s="262"/>
      <c r="BJ1360" s="262"/>
      <c r="BK1360" s="263"/>
      <c r="BL1360" s="167"/>
      <c r="BM1360" s="194"/>
      <c r="BN1360" s="194"/>
      <c r="BO1360" s="136">
        <f t="shared" si="1077"/>
        <v>0</v>
      </c>
      <c r="BP1360" s="136">
        <f t="shared" si="1057"/>
        <v>0</v>
      </c>
      <c r="BQ1360" s="136">
        <f t="shared" si="1078"/>
        <v>0</v>
      </c>
      <c r="BR1360" s="262"/>
      <c r="BS1360" s="262"/>
      <c r="BT1360" s="263"/>
      <c r="BU1360" s="167"/>
      <c r="BV1360" s="194"/>
      <c r="BW1360" s="194"/>
      <c r="BX1360" s="136">
        <f t="shared" si="1079"/>
        <v>0</v>
      </c>
      <c r="BY1360" s="136">
        <f t="shared" si="1058"/>
        <v>0</v>
      </c>
      <c r="BZ1360" s="136">
        <f t="shared" si="1080"/>
        <v>0</v>
      </c>
      <c r="CA1360" s="262"/>
      <c r="CB1360" s="262"/>
      <c r="CC1360" s="263"/>
      <c r="CD1360" s="167"/>
      <c r="CE1360" s="194"/>
      <c r="CF1360" s="194"/>
      <c r="CG1360" s="136">
        <f t="shared" si="1081"/>
        <v>0</v>
      </c>
      <c r="CH1360" s="136">
        <f t="shared" si="1059"/>
        <v>0</v>
      </c>
      <c r="CI1360" s="136">
        <f t="shared" si="1082"/>
        <v>0</v>
      </c>
      <c r="CJ1360" s="262"/>
      <c r="CK1360" s="262"/>
      <c r="CL1360" s="263"/>
      <c r="CM1360" s="167"/>
      <c r="CN1360" s="194"/>
      <c r="CO1360" s="194"/>
      <c r="CP1360" s="136">
        <f t="shared" si="1083"/>
        <v>0</v>
      </c>
      <c r="CQ1360" s="136">
        <f t="shared" si="1060"/>
        <v>0</v>
      </c>
      <c r="CR1360" s="136">
        <f t="shared" si="1084"/>
        <v>0</v>
      </c>
      <c r="CS1360" s="262"/>
      <c r="CT1360" s="262"/>
      <c r="CU1360" s="263"/>
      <c r="CV1360" s="167"/>
      <c r="CW1360" s="194"/>
      <c r="CX1360" s="194"/>
      <c r="CY1360" s="136">
        <f t="shared" si="1085"/>
        <v>0</v>
      </c>
      <c r="CZ1360" s="136">
        <f t="shared" si="1061"/>
        <v>0</v>
      </c>
      <c r="DA1360" s="136">
        <f t="shared" si="1086"/>
        <v>0</v>
      </c>
      <c r="DB1360" s="262"/>
      <c r="DC1360" s="262"/>
      <c r="DD1360" s="263"/>
    </row>
    <row r="1361" spans="1:108" x14ac:dyDescent="0.25">
      <c r="A1361" s="167"/>
      <c r="B1361" s="194"/>
      <c r="C1361" s="194"/>
      <c r="D1361" s="136">
        <f t="shared" si="1062"/>
        <v>0</v>
      </c>
      <c r="E1361" s="136">
        <f t="shared" si="1063"/>
        <v>0</v>
      </c>
      <c r="F1361" s="136">
        <f t="shared" si="1064"/>
        <v>0</v>
      </c>
      <c r="G1361" s="262"/>
      <c r="H1361" s="262"/>
      <c r="I1361" s="263"/>
      <c r="J1361" s="167"/>
      <c r="K1361" s="194"/>
      <c r="L1361" s="194"/>
      <c r="M1361" s="136">
        <f t="shared" si="1065"/>
        <v>0</v>
      </c>
      <c r="N1361" s="136">
        <f t="shared" si="1051"/>
        <v>0</v>
      </c>
      <c r="O1361" s="136">
        <f t="shared" si="1066"/>
        <v>0</v>
      </c>
      <c r="P1361" s="262"/>
      <c r="Q1361" s="262"/>
      <c r="R1361" s="263"/>
      <c r="S1361" s="167"/>
      <c r="T1361" s="194"/>
      <c r="U1361" s="194"/>
      <c r="V1361" s="136">
        <f t="shared" si="1067"/>
        <v>0</v>
      </c>
      <c r="W1361" s="136">
        <f t="shared" si="1052"/>
        <v>0</v>
      </c>
      <c r="X1361" s="136">
        <f t="shared" si="1068"/>
        <v>0</v>
      </c>
      <c r="Y1361" s="262"/>
      <c r="Z1361" s="262"/>
      <c r="AA1361" s="263"/>
      <c r="AB1361" s="167"/>
      <c r="AC1361" s="194"/>
      <c r="AD1361" s="194"/>
      <c r="AE1361" s="136">
        <f t="shared" si="1069"/>
        <v>0</v>
      </c>
      <c r="AF1361" s="136">
        <f t="shared" si="1053"/>
        <v>0</v>
      </c>
      <c r="AG1361" s="136">
        <f t="shared" si="1070"/>
        <v>0</v>
      </c>
      <c r="AH1361" s="262"/>
      <c r="AI1361" s="262"/>
      <c r="AJ1361" s="263"/>
      <c r="AK1361" s="167"/>
      <c r="AL1361" s="194"/>
      <c r="AM1361" s="194"/>
      <c r="AN1361" s="136">
        <f t="shared" si="1071"/>
        <v>0</v>
      </c>
      <c r="AO1361" s="136">
        <f t="shared" si="1054"/>
        <v>0</v>
      </c>
      <c r="AP1361" s="136">
        <f t="shared" si="1072"/>
        <v>0</v>
      </c>
      <c r="AQ1361" s="262"/>
      <c r="AR1361" s="262"/>
      <c r="AS1361" s="263"/>
      <c r="AT1361" s="167"/>
      <c r="AU1361" s="194"/>
      <c r="AV1361" s="194"/>
      <c r="AW1361" s="136">
        <f t="shared" si="1073"/>
        <v>0</v>
      </c>
      <c r="AX1361" s="136">
        <f t="shared" si="1055"/>
        <v>0</v>
      </c>
      <c r="AY1361" s="136">
        <f t="shared" si="1074"/>
        <v>0</v>
      </c>
      <c r="AZ1361" s="262"/>
      <c r="BA1361" s="262"/>
      <c r="BB1361" s="263"/>
      <c r="BC1361" s="167"/>
      <c r="BD1361" s="194"/>
      <c r="BE1361" s="194"/>
      <c r="BF1361" s="136">
        <f t="shared" si="1075"/>
        <v>0</v>
      </c>
      <c r="BG1361" s="136">
        <f t="shared" si="1056"/>
        <v>0</v>
      </c>
      <c r="BH1361" s="136">
        <f t="shared" si="1076"/>
        <v>0</v>
      </c>
      <c r="BI1361" s="262"/>
      <c r="BJ1361" s="262"/>
      <c r="BK1361" s="263"/>
      <c r="BL1361" s="167"/>
      <c r="BM1361" s="194"/>
      <c r="BN1361" s="194"/>
      <c r="BO1361" s="136">
        <f t="shared" si="1077"/>
        <v>0</v>
      </c>
      <c r="BP1361" s="136">
        <f t="shared" si="1057"/>
        <v>0</v>
      </c>
      <c r="BQ1361" s="136">
        <f t="shared" si="1078"/>
        <v>0</v>
      </c>
      <c r="BR1361" s="262"/>
      <c r="BS1361" s="262"/>
      <c r="BT1361" s="263"/>
      <c r="BU1361" s="167"/>
      <c r="BV1361" s="194"/>
      <c r="BW1361" s="194"/>
      <c r="BX1361" s="136">
        <f t="shared" si="1079"/>
        <v>0</v>
      </c>
      <c r="BY1361" s="136">
        <f t="shared" si="1058"/>
        <v>0</v>
      </c>
      <c r="BZ1361" s="136">
        <f t="shared" si="1080"/>
        <v>0</v>
      </c>
      <c r="CA1361" s="262"/>
      <c r="CB1361" s="262"/>
      <c r="CC1361" s="263"/>
      <c r="CD1361" s="167"/>
      <c r="CE1361" s="194"/>
      <c r="CF1361" s="194"/>
      <c r="CG1361" s="136">
        <f t="shared" si="1081"/>
        <v>0</v>
      </c>
      <c r="CH1361" s="136">
        <f t="shared" si="1059"/>
        <v>0</v>
      </c>
      <c r="CI1361" s="136">
        <f t="shared" si="1082"/>
        <v>0</v>
      </c>
      <c r="CJ1361" s="262"/>
      <c r="CK1361" s="262"/>
      <c r="CL1361" s="263"/>
      <c r="CM1361" s="167"/>
      <c r="CN1361" s="194"/>
      <c r="CO1361" s="194"/>
      <c r="CP1361" s="136">
        <f t="shared" si="1083"/>
        <v>0</v>
      </c>
      <c r="CQ1361" s="136">
        <f t="shared" si="1060"/>
        <v>0</v>
      </c>
      <c r="CR1361" s="136">
        <f t="shared" si="1084"/>
        <v>0</v>
      </c>
      <c r="CS1361" s="262"/>
      <c r="CT1361" s="262"/>
      <c r="CU1361" s="263"/>
      <c r="CV1361" s="167"/>
      <c r="CW1361" s="194"/>
      <c r="CX1361" s="194"/>
      <c r="CY1361" s="136">
        <f t="shared" si="1085"/>
        <v>0</v>
      </c>
      <c r="CZ1361" s="136">
        <f t="shared" si="1061"/>
        <v>0</v>
      </c>
      <c r="DA1361" s="136">
        <f t="shared" si="1086"/>
        <v>0</v>
      </c>
      <c r="DB1361" s="262"/>
      <c r="DC1361" s="262"/>
      <c r="DD1361" s="263"/>
    </row>
    <row r="1362" spans="1:108" x14ac:dyDescent="0.25">
      <c r="A1362" s="167"/>
      <c r="B1362" s="194"/>
      <c r="C1362" s="194"/>
      <c r="D1362" s="136">
        <f t="shared" si="1062"/>
        <v>0</v>
      </c>
      <c r="E1362" s="136">
        <f t="shared" si="1063"/>
        <v>0</v>
      </c>
      <c r="F1362" s="136">
        <f t="shared" si="1064"/>
        <v>0</v>
      </c>
      <c r="G1362" s="262"/>
      <c r="H1362" s="262"/>
      <c r="I1362" s="263"/>
      <c r="J1362" s="167"/>
      <c r="K1362" s="194"/>
      <c r="L1362" s="194"/>
      <c r="M1362" s="136">
        <f t="shared" si="1065"/>
        <v>0</v>
      </c>
      <c r="N1362" s="136">
        <f t="shared" si="1051"/>
        <v>0</v>
      </c>
      <c r="O1362" s="136">
        <f t="shared" si="1066"/>
        <v>0</v>
      </c>
      <c r="P1362" s="262"/>
      <c r="Q1362" s="262"/>
      <c r="R1362" s="263"/>
      <c r="S1362" s="167"/>
      <c r="T1362" s="194"/>
      <c r="U1362" s="194"/>
      <c r="V1362" s="136">
        <f t="shared" si="1067"/>
        <v>0</v>
      </c>
      <c r="W1362" s="136">
        <f t="shared" si="1052"/>
        <v>0</v>
      </c>
      <c r="X1362" s="136">
        <f t="shared" si="1068"/>
        <v>0</v>
      </c>
      <c r="Y1362" s="262"/>
      <c r="Z1362" s="262"/>
      <c r="AA1362" s="263"/>
      <c r="AB1362" s="167"/>
      <c r="AC1362" s="194"/>
      <c r="AD1362" s="194"/>
      <c r="AE1362" s="136">
        <f t="shared" si="1069"/>
        <v>0</v>
      </c>
      <c r="AF1362" s="136">
        <f t="shared" si="1053"/>
        <v>0</v>
      </c>
      <c r="AG1362" s="136">
        <f t="shared" si="1070"/>
        <v>0</v>
      </c>
      <c r="AH1362" s="262"/>
      <c r="AI1362" s="262"/>
      <c r="AJ1362" s="263"/>
      <c r="AK1362" s="167"/>
      <c r="AL1362" s="194"/>
      <c r="AM1362" s="194"/>
      <c r="AN1362" s="136">
        <f t="shared" si="1071"/>
        <v>0</v>
      </c>
      <c r="AO1362" s="136">
        <f t="shared" si="1054"/>
        <v>0</v>
      </c>
      <c r="AP1362" s="136">
        <f t="shared" si="1072"/>
        <v>0</v>
      </c>
      <c r="AQ1362" s="262"/>
      <c r="AR1362" s="262"/>
      <c r="AS1362" s="263"/>
      <c r="AT1362" s="167"/>
      <c r="AU1362" s="194"/>
      <c r="AV1362" s="194"/>
      <c r="AW1362" s="136">
        <f t="shared" si="1073"/>
        <v>0</v>
      </c>
      <c r="AX1362" s="136">
        <f t="shared" si="1055"/>
        <v>0</v>
      </c>
      <c r="AY1362" s="136">
        <f t="shared" si="1074"/>
        <v>0</v>
      </c>
      <c r="AZ1362" s="262"/>
      <c r="BA1362" s="262"/>
      <c r="BB1362" s="263"/>
      <c r="BC1362" s="167"/>
      <c r="BD1362" s="194"/>
      <c r="BE1362" s="194"/>
      <c r="BF1362" s="136">
        <f t="shared" si="1075"/>
        <v>0</v>
      </c>
      <c r="BG1362" s="136">
        <f t="shared" si="1056"/>
        <v>0</v>
      </c>
      <c r="BH1362" s="136">
        <f t="shared" si="1076"/>
        <v>0</v>
      </c>
      <c r="BI1362" s="262"/>
      <c r="BJ1362" s="262"/>
      <c r="BK1362" s="263"/>
      <c r="BL1362" s="167"/>
      <c r="BM1362" s="194"/>
      <c r="BN1362" s="194"/>
      <c r="BO1362" s="136">
        <f t="shared" si="1077"/>
        <v>0</v>
      </c>
      <c r="BP1362" s="136">
        <f t="shared" si="1057"/>
        <v>0</v>
      </c>
      <c r="BQ1362" s="136">
        <f t="shared" si="1078"/>
        <v>0</v>
      </c>
      <c r="BR1362" s="262"/>
      <c r="BS1362" s="262"/>
      <c r="BT1362" s="263"/>
      <c r="BU1362" s="167"/>
      <c r="BV1362" s="194"/>
      <c r="BW1362" s="194"/>
      <c r="BX1362" s="136">
        <f t="shared" si="1079"/>
        <v>0</v>
      </c>
      <c r="BY1362" s="136">
        <f t="shared" si="1058"/>
        <v>0</v>
      </c>
      <c r="BZ1362" s="136">
        <f t="shared" si="1080"/>
        <v>0</v>
      </c>
      <c r="CA1362" s="262"/>
      <c r="CB1362" s="262"/>
      <c r="CC1362" s="263"/>
      <c r="CD1362" s="167"/>
      <c r="CE1362" s="194"/>
      <c r="CF1362" s="194"/>
      <c r="CG1362" s="136">
        <f t="shared" si="1081"/>
        <v>0</v>
      </c>
      <c r="CH1362" s="136">
        <f t="shared" si="1059"/>
        <v>0</v>
      </c>
      <c r="CI1362" s="136">
        <f t="shared" si="1082"/>
        <v>0</v>
      </c>
      <c r="CJ1362" s="262"/>
      <c r="CK1362" s="262"/>
      <c r="CL1362" s="263"/>
      <c r="CM1362" s="167"/>
      <c r="CN1362" s="194"/>
      <c r="CO1362" s="194"/>
      <c r="CP1362" s="136">
        <f t="shared" si="1083"/>
        <v>0</v>
      </c>
      <c r="CQ1362" s="136">
        <f t="shared" si="1060"/>
        <v>0</v>
      </c>
      <c r="CR1362" s="136">
        <f t="shared" si="1084"/>
        <v>0</v>
      </c>
      <c r="CS1362" s="262"/>
      <c r="CT1362" s="262"/>
      <c r="CU1362" s="263"/>
      <c r="CV1362" s="167"/>
      <c r="CW1362" s="194"/>
      <c r="CX1362" s="194"/>
      <c r="CY1362" s="136">
        <f t="shared" si="1085"/>
        <v>0</v>
      </c>
      <c r="CZ1362" s="136">
        <f t="shared" si="1061"/>
        <v>0</v>
      </c>
      <c r="DA1362" s="136">
        <f t="shared" si="1086"/>
        <v>0</v>
      </c>
      <c r="DB1362" s="262"/>
      <c r="DC1362" s="262"/>
      <c r="DD1362" s="263"/>
    </row>
    <row r="1363" spans="1:108" x14ac:dyDescent="0.25">
      <c r="A1363" s="167"/>
      <c r="B1363" s="194"/>
      <c r="C1363" s="194"/>
      <c r="D1363" s="136">
        <f t="shared" si="1062"/>
        <v>0</v>
      </c>
      <c r="E1363" s="136">
        <f t="shared" si="1063"/>
        <v>0</v>
      </c>
      <c r="F1363" s="136">
        <f t="shared" si="1064"/>
        <v>0</v>
      </c>
      <c r="G1363" s="262"/>
      <c r="H1363" s="262"/>
      <c r="I1363" s="263"/>
      <c r="J1363" s="167"/>
      <c r="K1363" s="194"/>
      <c r="L1363" s="194"/>
      <c r="M1363" s="136">
        <f t="shared" si="1065"/>
        <v>0</v>
      </c>
      <c r="N1363" s="136">
        <f t="shared" si="1051"/>
        <v>0</v>
      </c>
      <c r="O1363" s="136">
        <f t="shared" si="1066"/>
        <v>0</v>
      </c>
      <c r="P1363" s="262"/>
      <c r="Q1363" s="262"/>
      <c r="R1363" s="263"/>
      <c r="S1363" s="167"/>
      <c r="T1363" s="194"/>
      <c r="U1363" s="194"/>
      <c r="V1363" s="136">
        <f t="shared" si="1067"/>
        <v>0</v>
      </c>
      <c r="W1363" s="136">
        <f t="shared" si="1052"/>
        <v>0</v>
      </c>
      <c r="X1363" s="136">
        <f t="shared" si="1068"/>
        <v>0</v>
      </c>
      <c r="Y1363" s="262"/>
      <c r="Z1363" s="262"/>
      <c r="AA1363" s="263"/>
      <c r="AB1363" s="167"/>
      <c r="AC1363" s="194"/>
      <c r="AD1363" s="194"/>
      <c r="AE1363" s="136">
        <f t="shared" si="1069"/>
        <v>0</v>
      </c>
      <c r="AF1363" s="136">
        <f t="shared" si="1053"/>
        <v>0</v>
      </c>
      <c r="AG1363" s="136">
        <f t="shared" si="1070"/>
        <v>0</v>
      </c>
      <c r="AH1363" s="262"/>
      <c r="AI1363" s="262"/>
      <c r="AJ1363" s="263"/>
      <c r="AK1363" s="167"/>
      <c r="AL1363" s="194"/>
      <c r="AM1363" s="194"/>
      <c r="AN1363" s="136">
        <f t="shared" si="1071"/>
        <v>0</v>
      </c>
      <c r="AO1363" s="136">
        <f t="shared" si="1054"/>
        <v>0</v>
      </c>
      <c r="AP1363" s="136">
        <f t="shared" si="1072"/>
        <v>0</v>
      </c>
      <c r="AQ1363" s="262"/>
      <c r="AR1363" s="262"/>
      <c r="AS1363" s="263"/>
      <c r="AT1363" s="167"/>
      <c r="AU1363" s="194"/>
      <c r="AV1363" s="194"/>
      <c r="AW1363" s="136">
        <f t="shared" si="1073"/>
        <v>0</v>
      </c>
      <c r="AX1363" s="136">
        <f t="shared" si="1055"/>
        <v>0</v>
      </c>
      <c r="AY1363" s="136">
        <f t="shared" si="1074"/>
        <v>0</v>
      </c>
      <c r="AZ1363" s="262"/>
      <c r="BA1363" s="262"/>
      <c r="BB1363" s="263"/>
      <c r="BC1363" s="167"/>
      <c r="BD1363" s="194"/>
      <c r="BE1363" s="194"/>
      <c r="BF1363" s="136">
        <f t="shared" si="1075"/>
        <v>0</v>
      </c>
      <c r="BG1363" s="136">
        <f t="shared" si="1056"/>
        <v>0</v>
      </c>
      <c r="BH1363" s="136">
        <f t="shared" si="1076"/>
        <v>0</v>
      </c>
      <c r="BI1363" s="262"/>
      <c r="BJ1363" s="262"/>
      <c r="BK1363" s="263"/>
      <c r="BL1363" s="167"/>
      <c r="BM1363" s="194"/>
      <c r="BN1363" s="194"/>
      <c r="BO1363" s="136">
        <f t="shared" si="1077"/>
        <v>0</v>
      </c>
      <c r="BP1363" s="136">
        <f t="shared" si="1057"/>
        <v>0</v>
      </c>
      <c r="BQ1363" s="136">
        <f t="shared" si="1078"/>
        <v>0</v>
      </c>
      <c r="BR1363" s="262"/>
      <c r="BS1363" s="262"/>
      <c r="BT1363" s="263"/>
      <c r="BU1363" s="167"/>
      <c r="BV1363" s="194"/>
      <c r="BW1363" s="194"/>
      <c r="BX1363" s="136">
        <f t="shared" si="1079"/>
        <v>0</v>
      </c>
      <c r="BY1363" s="136">
        <f t="shared" si="1058"/>
        <v>0</v>
      </c>
      <c r="BZ1363" s="136">
        <f t="shared" si="1080"/>
        <v>0</v>
      </c>
      <c r="CA1363" s="262"/>
      <c r="CB1363" s="262"/>
      <c r="CC1363" s="263"/>
      <c r="CD1363" s="167"/>
      <c r="CE1363" s="194"/>
      <c r="CF1363" s="194"/>
      <c r="CG1363" s="136">
        <f t="shared" si="1081"/>
        <v>0</v>
      </c>
      <c r="CH1363" s="136">
        <f t="shared" si="1059"/>
        <v>0</v>
      </c>
      <c r="CI1363" s="136">
        <f t="shared" si="1082"/>
        <v>0</v>
      </c>
      <c r="CJ1363" s="262"/>
      <c r="CK1363" s="262"/>
      <c r="CL1363" s="263"/>
      <c r="CM1363" s="167"/>
      <c r="CN1363" s="194"/>
      <c r="CO1363" s="194"/>
      <c r="CP1363" s="136">
        <f t="shared" si="1083"/>
        <v>0</v>
      </c>
      <c r="CQ1363" s="136">
        <f t="shared" si="1060"/>
        <v>0</v>
      </c>
      <c r="CR1363" s="136">
        <f t="shared" si="1084"/>
        <v>0</v>
      </c>
      <c r="CS1363" s="262"/>
      <c r="CT1363" s="262"/>
      <c r="CU1363" s="263"/>
      <c r="CV1363" s="167"/>
      <c r="CW1363" s="194"/>
      <c r="CX1363" s="194"/>
      <c r="CY1363" s="136">
        <f t="shared" si="1085"/>
        <v>0</v>
      </c>
      <c r="CZ1363" s="136">
        <f t="shared" si="1061"/>
        <v>0</v>
      </c>
      <c r="DA1363" s="136">
        <f t="shared" si="1086"/>
        <v>0</v>
      </c>
      <c r="DB1363" s="262"/>
      <c r="DC1363" s="262"/>
      <c r="DD1363" s="263"/>
    </row>
    <row r="1364" spans="1:108" x14ac:dyDescent="0.25">
      <c r="A1364" s="167"/>
      <c r="B1364" s="194"/>
      <c r="C1364" s="194"/>
      <c r="D1364" s="136">
        <f t="shared" si="1062"/>
        <v>0</v>
      </c>
      <c r="E1364" s="136">
        <f t="shared" si="1063"/>
        <v>0</v>
      </c>
      <c r="F1364" s="136">
        <f t="shared" si="1064"/>
        <v>0</v>
      </c>
      <c r="G1364" s="262"/>
      <c r="H1364" s="262"/>
      <c r="I1364" s="263"/>
      <c r="J1364" s="167"/>
      <c r="K1364" s="194"/>
      <c r="L1364" s="194"/>
      <c r="M1364" s="136">
        <f t="shared" si="1065"/>
        <v>0</v>
      </c>
      <c r="N1364" s="136">
        <f t="shared" si="1051"/>
        <v>0</v>
      </c>
      <c r="O1364" s="136">
        <f t="shared" si="1066"/>
        <v>0</v>
      </c>
      <c r="P1364" s="262"/>
      <c r="Q1364" s="262"/>
      <c r="R1364" s="263"/>
      <c r="S1364" s="167"/>
      <c r="T1364" s="194"/>
      <c r="U1364" s="194"/>
      <c r="V1364" s="136">
        <f t="shared" si="1067"/>
        <v>0</v>
      </c>
      <c r="W1364" s="136">
        <f t="shared" si="1052"/>
        <v>0</v>
      </c>
      <c r="X1364" s="136">
        <f t="shared" si="1068"/>
        <v>0</v>
      </c>
      <c r="Y1364" s="262"/>
      <c r="Z1364" s="262"/>
      <c r="AA1364" s="263"/>
      <c r="AB1364" s="167"/>
      <c r="AC1364" s="194"/>
      <c r="AD1364" s="194"/>
      <c r="AE1364" s="136">
        <f t="shared" si="1069"/>
        <v>0</v>
      </c>
      <c r="AF1364" s="136">
        <f t="shared" si="1053"/>
        <v>0</v>
      </c>
      <c r="AG1364" s="136">
        <f t="shared" si="1070"/>
        <v>0</v>
      </c>
      <c r="AH1364" s="262"/>
      <c r="AI1364" s="262"/>
      <c r="AJ1364" s="263"/>
      <c r="AK1364" s="167"/>
      <c r="AL1364" s="194"/>
      <c r="AM1364" s="194"/>
      <c r="AN1364" s="136">
        <f t="shared" si="1071"/>
        <v>0</v>
      </c>
      <c r="AO1364" s="136">
        <f t="shared" si="1054"/>
        <v>0</v>
      </c>
      <c r="AP1364" s="136">
        <f t="shared" si="1072"/>
        <v>0</v>
      </c>
      <c r="AQ1364" s="262"/>
      <c r="AR1364" s="262"/>
      <c r="AS1364" s="263"/>
      <c r="AT1364" s="167"/>
      <c r="AU1364" s="194"/>
      <c r="AV1364" s="194"/>
      <c r="AW1364" s="136">
        <f t="shared" si="1073"/>
        <v>0</v>
      </c>
      <c r="AX1364" s="136">
        <f t="shared" si="1055"/>
        <v>0</v>
      </c>
      <c r="AY1364" s="136">
        <f t="shared" si="1074"/>
        <v>0</v>
      </c>
      <c r="AZ1364" s="262"/>
      <c r="BA1364" s="262"/>
      <c r="BB1364" s="263"/>
      <c r="BC1364" s="167"/>
      <c r="BD1364" s="194"/>
      <c r="BE1364" s="194"/>
      <c r="BF1364" s="136">
        <f t="shared" si="1075"/>
        <v>0</v>
      </c>
      <c r="BG1364" s="136">
        <f t="shared" si="1056"/>
        <v>0</v>
      </c>
      <c r="BH1364" s="136">
        <f t="shared" si="1076"/>
        <v>0</v>
      </c>
      <c r="BI1364" s="262"/>
      <c r="BJ1364" s="262"/>
      <c r="BK1364" s="263"/>
      <c r="BL1364" s="167"/>
      <c r="BM1364" s="194"/>
      <c r="BN1364" s="194"/>
      <c r="BO1364" s="136">
        <f t="shared" si="1077"/>
        <v>0</v>
      </c>
      <c r="BP1364" s="136">
        <f t="shared" si="1057"/>
        <v>0</v>
      </c>
      <c r="BQ1364" s="136">
        <f t="shared" si="1078"/>
        <v>0</v>
      </c>
      <c r="BR1364" s="262"/>
      <c r="BS1364" s="262"/>
      <c r="BT1364" s="263"/>
      <c r="BU1364" s="167"/>
      <c r="BV1364" s="194"/>
      <c r="BW1364" s="194"/>
      <c r="BX1364" s="136">
        <f t="shared" si="1079"/>
        <v>0</v>
      </c>
      <c r="BY1364" s="136">
        <f t="shared" si="1058"/>
        <v>0</v>
      </c>
      <c r="BZ1364" s="136">
        <f t="shared" si="1080"/>
        <v>0</v>
      </c>
      <c r="CA1364" s="262"/>
      <c r="CB1364" s="262"/>
      <c r="CC1364" s="263"/>
      <c r="CD1364" s="167"/>
      <c r="CE1364" s="194"/>
      <c r="CF1364" s="194"/>
      <c r="CG1364" s="136">
        <f t="shared" si="1081"/>
        <v>0</v>
      </c>
      <c r="CH1364" s="136">
        <f t="shared" si="1059"/>
        <v>0</v>
      </c>
      <c r="CI1364" s="136">
        <f t="shared" si="1082"/>
        <v>0</v>
      </c>
      <c r="CJ1364" s="262"/>
      <c r="CK1364" s="262"/>
      <c r="CL1364" s="263"/>
      <c r="CM1364" s="167"/>
      <c r="CN1364" s="194"/>
      <c r="CO1364" s="194"/>
      <c r="CP1364" s="136">
        <f t="shared" si="1083"/>
        <v>0</v>
      </c>
      <c r="CQ1364" s="136">
        <f t="shared" si="1060"/>
        <v>0</v>
      </c>
      <c r="CR1364" s="136">
        <f t="shared" si="1084"/>
        <v>0</v>
      </c>
      <c r="CS1364" s="262"/>
      <c r="CT1364" s="262"/>
      <c r="CU1364" s="263"/>
      <c r="CV1364" s="167"/>
      <c r="CW1364" s="194"/>
      <c r="CX1364" s="194"/>
      <c r="CY1364" s="136">
        <f t="shared" si="1085"/>
        <v>0</v>
      </c>
      <c r="CZ1364" s="136">
        <f t="shared" si="1061"/>
        <v>0</v>
      </c>
      <c r="DA1364" s="136">
        <f t="shared" si="1086"/>
        <v>0</v>
      </c>
      <c r="DB1364" s="262"/>
      <c r="DC1364" s="262"/>
      <c r="DD1364" s="263"/>
    </row>
    <row r="1365" spans="1:108" x14ac:dyDescent="0.25">
      <c r="A1365" s="167"/>
      <c r="B1365" s="194"/>
      <c r="C1365" s="194"/>
      <c r="D1365" s="136">
        <f t="shared" si="1062"/>
        <v>0</v>
      </c>
      <c r="E1365" s="136">
        <f t="shared" si="1063"/>
        <v>0</v>
      </c>
      <c r="F1365" s="136">
        <f t="shared" si="1064"/>
        <v>0</v>
      </c>
      <c r="G1365" s="262"/>
      <c r="H1365" s="262"/>
      <c r="I1365" s="263"/>
      <c r="J1365" s="167"/>
      <c r="K1365" s="194"/>
      <c r="L1365" s="194"/>
      <c r="M1365" s="136">
        <f t="shared" si="1065"/>
        <v>0</v>
      </c>
      <c r="N1365" s="136">
        <f t="shared" si="1051"/>
        <v>0</v>
      </c>
      <c r="O1365" s="136">
        <f t="shared" si="1066"/>
        <v>0</v>
      </c>
      <c r="P1365" s="262"/>
      <c r="Q1365" s="262"/>
      <c r="R1365" s="263"/>
      <c r="S1365" s="167"/>
      <c r="T1365" s="194"/>
      <c r="U1365" s="194"/>
      <c r="V1365" s="136">
        <f t="shared" si="1067"/>
        <v>0</v>
      </c>
      <c r="W1365" s="136">
        <f t="shared" si="1052"/>
        <v>0</v>
      </c>
      <c r="X1365" s="136">
        <f t="shared" si="1068"/>
        <v>0</v>
      </c>
      <c r="Y1365" s="262"/>
      <c r="Z1365" s="262"/>
      <c r="AA1365" s="263"/>
      <c r="AB1365" s="167"/>
      <c r="AC1365" s="194"/>
      <c r="AD1365" s="194"/>
      <c r="AE1365" s="136">
        <f t="shared" si="1069"/>
        <v>0</v>
      </c>
      <c r="AF1365" s="136">
        <f t="shared" si="1053"/>
        <v>0</v>
      </c>
      <c r="AG1365" s="136">
        <f t="shared" si="1070"/>
        <v>0</v>
      </c>
      <c r="AH1365" s="262"/>
      <c r="AI1365" s="262"/>
      <c r="AJ1365" s="263"/>
      <c r="AK1365" s="167"/>
      <c r="AL1365" s="194"/>
      <c r="AM1365" s="194"/>
      <c r="AN1365" s="136">
        <f t="shared" si="1071"/>
        <v>0</v>
      </c>
      <c r="AO1365" s="136">
        <f t="shared" si="1054"/>
        <v>0</v>
      </c>
      <c r="AP1365" s="136">
        <f t="shared" si="1072"/>
        <v>0</v>
      </c>
      <c r="AQ1365" s="262"/>
      <c r="AR1365" s="262"/>
      <c r="AS1365" s="263"/>
      <c r="AT1365" s="167"/>
      <c r="AU1365" s="194"/>
      <c r="AV1365" s="194"/>
      <c r="AW1365" s="136">
        <f t="shared" si="1073"/>
        <v>0</v>
      </c>
      <c r="AX1365" s="136">
        <f t="shared" si="1055"/>
        <v>0</v>
      </c>
      <c r="AY1365" s="136">
        <f t="shared" si="1074"/>
        <v>0</v>
      </c>
      <c r="AZ1365" s="262"/>
      <c r="BA1365" s="262"/>
      <c r="BB1365" s="263"/>
      <c r="BC1365" s="167"/>
      <c r="BD1365" s="194"/>
      <c r="BE1365" s="194"/>
      <c r="BF1365" s="136">
        <f t="shared" si="1075"/>
        <v>0</v>
      </c>
      <c r="BG1365" s="136">
        <f t="shared" si="1056"/>
        <v>0</v>
      </c>
      <c r="BH1365" s="136">
        <f t="shared" si="1076"/>
        <v>0</v>
      </c>
      <c r="BI1365" s="262"/>
      <c r="BJ1365" s="262"/>
      <c r="BK1365" s="263"/>
      <c r="BL1365" s="167"/>
      <c r="BM1365" s="194"/>
      <c r="BN1365" s="194"/>
      <c r="BO1365" s="136">
        <f t="shared" si="1077"/>
        <v>0</v>
      </c>
      <c r="BP1365" s="136">
        <f t="shared" si="1057"/>
        <v>0</v>
      </c>
      <c r="BQ1365" s="136">
        <f t="shared" si="1078"/>
        <v>0</v>
      </c>
      <c r="BR1365" s="262"/>
      <c r="BS1365" s="262"/>
      <c r="BT1365" s="263"/>
      <c r="BU1365" s="167"/>
      <c r="BV1365" s="194"/>
      <c r="BW1365" s="194"/>
      <c r="BX1365" s="136">
        <f t="shared" si="1079"/>
        <v>0</v>
      </c>
      <c r="BY1365" s="136">
        <f t="shared" si="1058"/>
        <v>0</v>
      </c>
      <c r="BZ1365" s="136">
        <f t="shared" si="1080"/>
        <v>0</v>
      </c>
      <c r="CA1365" s="262"/>
      <c r="CB1365" s="262"/>
      <c r="CC1365" s="263"/>
      <c r="CD1365" s="167"/>
      <c r="CE1365" s="194"/>
      <c r="CF1365" s="194"/>
      <c r="CG1365" s="136">
        <f t="shared" si="1081"/>
        <v>0</v>
      </c>
      <c r="CH1365" s="136">
        <f t="shared" si="1059"/>
        <v>0</v>
      </c>
      <c r="CI1365" s="136">
        <f t="shared" si="1082"/>
        <v>0</v>
      </c>
      <c r="CJ1365" s="262"/>
      <c r="CK1365" s="262"/>
      <c r="CL1365" s="263"/>
      <c r="CM1365" s="167"/>
      <c r="CN1365" s="194"/>
      <c r="CO1365" s="194"/>
      <c r="CP1365" s="136">
        <f t="shared" si="1083"/>
        <v>0</v>
      </c>
      <c r="CQ1365" s="136">
        <f t="shared" si="1060"/>
        <v>0</v>
      </c>
      <c r="CR1365" s="136">
        <f t="shared" si="1084"/>
        <v>0</v>
      </c>
      <c r="CS1365" s="262"/>
      <c r="CT1365" s="262"/>
      <c r="CU1365" s="263"/>
      <c r="CV1365" s="167"/>
      <c r="CW1365" s="194"/>
      <c r="CX1365" s="194"/>
      <c r="CY1365" s="136">
        <f t="shared" si="1085"/>
        <v>0</v>
      </c>
      <c r="CZ1365" s="136">
        <f t="shared" si="1061"/>
        <v>0</v>
      </c>
      <c r="DA1365" s="136">
        <f t="shared" si="1086"/>
        <v>0</v>
      </c>
      <c r="DB1365" s="262"/>
      <c r="DC1365" s="262"/>
      <c r="DD1365" s="263"/>
    </row>
    <row r="1366" spans="1:108" x14ac:dyDescent="0.25">
      <c r="A1366" s="167"/>
      <c r="B1366" s="194"/>
      <c r="C1366" s="194"/>
      <c r="D1366" s="136">
        <f t="shared" si="1062"/>
        <v>0</v>
      </c>
      <c r="E1366" s="136">
        <f t="shared" si="1063"/>
        <v>0</v>
      </c>
      <c r="F1366" s="136">
        <f t="shared" si="1064"/>
        <v>0</v>
      </c>
      <c r="G1366" s="262"/>
      <c r="H1366" s="262"/>
      <c r="I1366" s="263"/>
      <c r="J1366" s="167"/>
      <c r="K1366" s="194"/>
      <c r="L1366" s="194"/>
      <c r="M1366" s="136">
        <f t="shared" si="1065"/>
        <v>0</v>
      </c>
      <c r="N1366" s="136">
        <f t="shared" si="1051"/>
        <v>0</v>
      </c>
      <c r="O1366" s="136">
        <f t="shared" si="1066"/>
        <v>0</v>
      </c>
      <c r="P1366" s="262"/>
      <c r="Q1366" s="262"/>
      <c r="R1366" s="263"/>
      <c r="S1366" s="167"/>
      <c r="T1366" s="194"/>
      <c r="U1366" s="194"/>
      <c r="V1366" s="136">
        <f t="shared" si="1067"/>
        <v>0</v>
      </c>
      <c r="W1366" s="136">
        <f t="shared" si="1052"/>
        <v>0</v>
      </c>
      <c r="X1366" s="136">
        <f t="shared" si="1068"/>
        <v>0</v>
      </c>
      <c r="Y1366" s="262"/>
      <c r="Z1366" s="262"/>
      <c r="AA1366" s="263"/>
      <c r="AB1366" s="167"/>
      <c r="AC1366" s="194"/>
      <c r="AD1366" s="194"/>
      <c r="AE1366" s="136">
        <f t="shared" si="1069"/>
        <v>0</v>
      </c>
      <c r="AF1366" s="136">
        <f t="shared" si="1053"/>
        <v>0</v>
      </c>
      <c r="AG1366" s="136">
        <f t="shared" si="1070"/>
        <v>0</v>
      </c>
      <c r="AH1366" s="262"/>
      <c r="AI1366" s="262"/>
      <c r="AJ1366" s="263"/>
      <c r="AK1366" s="167"/>
      <c r="AL1366" s="194"/>
      <c r="AM1366" s="194"/>
      <c r="AN1366" s="136">
        <f t="shared" si="1071"/>
        <v>0</v>
      </c>
      <c r="AO1366" s="136">
        <f t="shared" si="1054"/>
        <v>0</v>
      </c>
      <c r="AP1366" s="136">
        <f t="shared" si="1072"/>
        <v>0</v>
      </c>
      <c r="AQ1366" s="262"/>
      <c r="AR1366" s="262"/>
      <c r="AS1366" s="263"/>
      <c r="AT1366" s="167"/>
      <c r="AU1366" s="194"/>
      <c r="AV1366" s="194"/>
      <c r="AW1366" s="136">
        <f t="shared" si="1073"/>
        <v>0</v>
      </c>
      <c r="AX1366" s="136">
        <f t="shared" si="1055"/>
        <v>0</v>
      </c>
      <c r="AY1366" s="136">
        <f t="shared" si="1074"/>
        <v>0</v>
      </c>
      <c r="AZ1366" s="262"/>
      <c r="BA1366" s="262"/>
      <c r="BB1366" s="263"/>
      <c r="BC1366" s="167"/>
      <c r="BD1366" s="194"/>
      <c r="BE1366" s="194"/>
      <c r="BF1366" s="136">
        <f t="shared" si="1075"/>
        <v>0</v>
      </c>
      <c r="BG1366" s="136">
        <f t="shared" si="1056"/>
        <v>0</v>
      </c>
      <c r="BH1366" s="136">
        <f t="shared" si="1076"/>
        <v>0</v>
      </c>
      <c r="BI1366" s="262"/>
      <c r="BJ1366" s="262"/>
      <c r="BK1366" s="263"/>
      <c r="BL1366" s="167"/>
      <c r="BM1366" s="194"/>
      <c r="BN1366" s="194"/>
      <c r="BO1366" s="136">
        <f t="shared" si="1077"/>
        <v>0</v>
      </c>
      <c r="BP1366" s="136">
        <f t="shared" si="1057"/>
        <v>0</v>
      </c>
      <c r="BQ1366" s="136">
        <f t="shared" si="1078"/>
        <v>0</v>
      </c>
      <c r="BR1366" s="262"/>
      <c r="BS1366" s="262"/>
      <c r="BT1366" s="263"/>
      <c r="BU1366" s="167"/>
      <c r="BV1366" s="194"/>
      <c r="BW1366" s="194"/>
      <c r="BX1366" s="136">
        <f t="shared" si="1079"/>
        <v>0</v>
      </c>
      <c r="BY1366" s="136">
        <f t="shared" si="1058"/>
        <v>0</v>
      </c>
      <c r="BZ1366" s="136">
        <f t="shared" si="1080"/>
        <v>0</v>
      </c>
      <c r="CA1366" s="262"/>
      <c r="CB1366" s="262"/>
      <c r="CC1366" s="263"/>
      <c r="CD1366" s="167"/>
      <c r="CE1366" s="194"/>
      <c r="CF1366" s="194"/>
      <c r="CG1366" s="136">
        <f t="shared" si="1081"/>
        <v>0</v>
      </c>
      <c r="CH1366" s="136">
        <f t="shared" si="1059"/>
        <v>0</v>
      </c>
      <c r="CI1366" s="136">
        <f t="shared" si="1082"/>
        <v>0</v>
      </c>
      <c r="CJ1366" s="262"/>
      <c r="CK1366" s="262"/>
      <c r="CL1366" s="263"/>
      <c r="CM1366" s="167"/>
      <c r="CN1366" s="194"/>
      <c r="CO1366" s="194"/>
      <c r="CP1366" s="136">
        <f t="shared" si="1083"/>
        <v>0</v>
      </c>
      <c r="CQ1366" s="136">
        <f t="shared" si="1060"/>
        <v>0</v>
      </c>
      <c r="CR1366" s="136">
        <f t="shared" si="1084"/>
        <v>0</v>
      </c>
      <c r="CS1366" s="262"/>
      <c r="CT1366" s="262"/>
      <c r="CU1366" s="263"/>
      <c r="CV1366" s="167"/>
      <c r="CW1366" s="194"/>
      <c r="CX1366" s="194"/>
      <c r="CY1366" s="136">
        <f t="shared" si="1085"/>
        <v>0</v>
      </c>
      <c r="CZ1366" s="136">
        <f t="shared" si="1061"/>
        <v>0</v>
      </c>
      <c r="DA1366" s="136">
        <f t="shared" si="1086"/>
        <v>0</v>
      </c>
      <c r="DB1366" s="262"/>
      <c r="DC1366" s="262"/>
      <c r="DD1366" s="263"/>
    </row>
    <row r="1367" spans="1:108" x14ac:dyDescent="0.25">
      <c r="A1367" s="167"/>
      <c r="B1367" s="194"/>
      <c r="C1367" s="194"/>
      <c r="D1367" s="136">
        <f t="shared" si="1062"/>
        <v>0</v>
      </c>
      <c r="E1367" s="136">
        <f t="shared" si="1063"/>
        <v>0</v>
      </c>
      <c r="F1367" s="136">
        <f t="shared" si="1064"/>
        <v>0</v>
      </c>
      <c r="G1367" s="262"/>
      <c r="H1367" s="262"/>
      <c r="I1367" s="263"/>
      <c r="J1367" s="167"/>
      <c r="K1367" s="194"/>
      <c r="L1367" s="194"/>
      <c r="M1367" s="136">
        <f t="shared" si="1065"/>
        <v>0</v>
      </c>
      <c r="N1367" s="136">
        <f t="shared" si="1051"/>
        <v>0</v>
      </c>
      <c r="O1367" s="136">
        <f t="shared" si="1066"/>
        <v>0</v>
      </c>
      <c r="P1367" s="262"/>
      <c r="Q1367" s="262"/>
      <c r="R1367" s="263"/>
      <c r="S1367" s="167"/>
      <c r="T1367" s="194"/>
      <c r="U1367" s="194"/>
      <c r="V1367" s="136">
        <f t="shared" si="1067"/>
        <v>0</v>
      </c>
      <c r="W1367" s="136">
        <f t="shared" si="1052"/>
        <v>0</v>
      </c>
      <c r="X1367" s="136">
        <f t="shared" si="1068"/>
        <v>0</v>
      </c>
      <c r="Y1367" s="262"/>
      <c r="Z1367" s="262"/>
      <c r="AA1367" s="263"/>
      <c r="AB1367" s="167"/>
      <c r="AC1367" s="194"/>
      <c r="AD1367" s="194"/>
      <c r="AE1367" s="136">
        <f t="shared" si="1069"/>
        <v>0</v>
      </c>
      <c r="AF1367" s="136">
        <f t="shared" si="1053"/>
        <v>0</v>
      </c>
      <c r="AG1367" s="136">
        <f t="shared" si="1070"/>
        <v>0</v>
      </c>
      <c r="AH1367" s="262"/>
      <c r="AI1367" s="262"/>
      <c r="AJ1367" s="263"/>
      <c r="AK1367" s="167"/>
      <c r="AL1367" s="194"/>
      <c r="AM1367" s="194"/>
      <c r="AN1367" s="136">
        <f t="shared" si="1071"/>
        <v>0</v>
      </c>
      <c r="AO1367" s="136">
        <f t="shared" si="1054"/>
        <v>0</v>
      </c>
      <c r="AP1367" s="136">
        <f t="shared" si="1072"/>
        <v>0</v>
      </c>
      <c r="AQ1367" s="262"/>
      <c r="AR1367" s="262"/>
      <c r="AS1367" s="263"/>
      <c r="AT1367" s="167"/>
      <c r="AU1367" s="194"/>
      <c r="AV1367" s="194"/>
      <c r="AW1367" s="136">
        <f t="shared" si="1073"/>
        <v>0</v>
      </c>
      <c r="AX1367" s="136">
        <f t="shared" si="1055"/>
        <v>0</v>
      </c>
      <c r="AY1367" s="136">
        <f t="shared" si="1074"/>
        <v>0</v>
      </c>
      <c r="AZ1367" s="262"/>
      <c r="BA1367" s="262"/>
      <c r="BB1367" s="263"/>
      <c r="BC1367" s="167"/>
      <c r="BD1367" s="194"/>
      <c r="BE1367" s="194"/>
      <c r="BF1367" s="136">
        <f t="shared" si="1075"/>
        <v>0</v>
      </c>
      <c r="BG1367" s="136">
        <f t="shared" si="1056"/>
        <v>0</v>
      </c>
      <c r="BH1367" s="136">
        <f t="shared" si="1076"/>
        <v>0</v>
      </c>
      <c r="BI1367" s="262"/>
      <c r="BJ1367" s="262"/>
      <c r="BK1367" s="263"/>
      <c r="BL1367" s="167"/>
      <c r="BM1367" s="194"/>
      <c r="BN1367" s="194"/>
      <c r="BO1367" s="136">
        <f t="shared" si="1077"/>
        <v>0</v>
      </c>
      <c r="BP1367" s="136">
        <f t="shared" si="1057"/>
        <v>0</v>
      </c>
      <c r="BQ1367" s="136">
        <f t="shared" si="1078"/>
        <v>0</v>
      </c>
      <c r="BR1367" s="262"/>
      <c r="BS1367" s="262"/>
      <c r="BT1367" s="263"/>
      <c r="BU1367" s="167"/>
      <c r="BV1367" s="194"/>
      <c r="BW1367" s="194"/>
      <c r="BX1367" s="136">
        <f t="shared" si="1079"/>
        <v>0</v>
      </c>
      <c r="BY1367" s="136">
        <f t="shared" si="1058"/>
        <v>0</v>
      </c>
      <c r="BZ1367" s="136">
        <f t="shared" si="1080"/>
        <v>0</v>
      </c>
      <c r="CA1367" s="262"/>
      <c r="CB1367" s="262"/>
      <c r="CC1367" s="263"/>
      <c r="CD1367" s="167"/>
      <c r="CE1367" s="194"/>
      <c r="CF1367" s="194"/>
      <c r="CG1367" s="136">
        <f t="shared" si="1081"/>
        <v>0</v>
      </c>
      <c r="CH1367" s="136">
        <f t="shared" si="1059"/>
        <v>0</v>
      </c>
      <c r="CI1367" s="136">
        <f t="shared" si="1082"/>
        <v>0</v>
      </c>
      <c r="CJ1367" s="262"/>
      <c r="CK1367" s="262"/>
      <c r="CL1367" s="263"/>
      <c r="CM1367" s="167"/>
      <c r="CN1367" s="194"/>
      <c r="CO1367" s="194"/>
      <c r="CP1367" s="136">
        <f t="shared" si="1083"/>
        <v>0</v>
      </c>
      <c r="CQ1367" s="136">
        <f t="shared" si="1060"/>
        <v>0</v>
      </c>
      <c r="CR1367" s="136">
        <f t="shared" si="1084"/>
        <v>0</v>
      </c>
      <c r="CS1367" s="262"/>
      <c r="CT1367" s="262"/>
      <c r="CU1367" s="263"/>
      <c r="CV1367" s="167"/>
      <c r="CW1367" s="194"/>
      <c r="CX1367" s="194"/>
      <c r="CY1367" s="136">
        <f t="shared" si="1085"/>
        <v>0</v>
      </c>
      <c r="CZ1367" s="136">
        <f t="shared" si="1061"/>
        <v>0</v>
      </c>
      <c r="DA1367" s="136">
        <f t="shared" si="1086"/>
        <v>0</v>
      </c>
      <c r="DB1367" s="262"/>
      <c r="DC1367" s="262"/>
      <c r="DD1367" s="263"/>
    </row>
    <row r="1368" spans="1:108" x14ac:dyDescent="0.25">
      <c r="A1368" s="167"/>
      <c r="B1368" s="194"/>
      <c r="C1368" s="194"/>
      <c r="D1368" s="136">
        <f t="shared" si="1062"/>
        <v>0</v>
      </c>
      <c r="E1368" s="136">
        <f t="shared" si="1063"/>
        <v>0</v>
      </c>
      <c r="F1368" s="136">
        <f t="shared" si="1064"/>
        <v>0</v>
      </c>
      <c r="G1368" s="262"/>
      <c r="H1368" s="262"/>
      <c r="I1368" s="263"/>
      <c r="J1368" s="167"/>
      <c r="K1368" s="194"/>
      <c r="L1368" s="194"/>
      <c r="M1368" s="136">
        <f t="shared" si="1065"/>
        <v>0</v>
      </c>
      <c r="N1368" s="136">
        <f t="shared" si="1051"/>
        <v>0</v>
      </c>
      <c r="O1368" s="136">
        <f t="shared" si="1066"/>
        <v>0</v>
      </c>
      <c r="P1368" s="262"/>
      <c r="Q1368" s="262"/>
      <c r="R1368" s="263"/>
      <c r="S1368" s="167"/>
      <c r="T1368" s="194"/>
      <c r="U1368" s="194"/>
      <c r="V1368" s="136">
        <f t="shared" si="1067"/>
        <v>0</v>
      </c>
      <c r="W1368" s="136">
        <f t="shared" si="1052"/>
        <v>0</v>
      </c>
      <c r="X1368" s="136">
        <f t="shared" si="1068"/>
        <v>0</v>
      </c>
      <c r="Y1368" s="262"/>
      <c r="Z1368" s="262"/>
      <c r="AA1368" s="263"/>
      <c r="AB1368" s="167"/>
      <c r="AC1368" s="194"/>
      <c r="AD1368" s="194"/>
      <c r="AE1368" s="136">
        <f t="shared" si="1069"/>
        <v>0</v>
      </c>
      <c r="AF1368" s="136">
        <f t="shared" si="1053"/>
        <v>0</v>
      </c>
      <c r="AG1368" s="136">
        <f t="shared" si="1070"/>
        <v>0</v>
      </c>
      <c r="AH1368" s="262"/>
      <c r="AI1368" s="262"/>
      <c r="AJ1368" s="263"/>
      <c r="AK1368" s="167"/>
      <c r="AL1368" s="194"/>
      <c r="AM1368" s="194"/>
      <c r="AN1368" s="136">
        <f t="shared" si="1071"/>
        <v>0</v>
      </c>
      <c r="AO1368" s="136">
        <f t="shared" si="1054"/>
        <v>0</v>
      </c>
      <c r="AP1368" s="136">
        <f t="shared" si="1072"/>
        <v>0</v>
      </c>
      <c r="AQ1368" s="262"/>
      <c r="AR1368" s="262"/>
      <c r="AS1368" s="263"/>
      <c r="AT1368" s="167"/>
      <c r="AU1368" s="194"/>
      <c r="AV1368" s="194"/>
      <c r="AW1368" s="136">
        <f t="shared" si="1073"/>
        <v>0</v>
      </c>
      <c r="AX1368" s="136">
        <f t="shared" si="1055"/>
        <v>0</v>
      </c>
      <c r="AY1368" s="136">
        <f t="shared" si="1074"/>
        <v>0</v>
      </c>
      <c r="AZ1368" s="262"/>
      <c r="BA1368" s="262"/>
      <c r="BB1368" s="263"/>
      <c r="BC1368" s="167"/>
      <c r="BD1368" s="194"/>
      <c r="BE1368" s="194"/>
      <c r="BF1368" s="136">
        <f t="shared" si="1075"/>
        <v>0</v>
      </c>
      <c r="BG1368" s="136">
        <f t="shared" si="1056"/>
        <v>0</v>
      </c>
      <c r="BH1368" s="136">
        <f t="shared" si="1076"/>
        <v>0</v>
      </c>
      <c r="BI1368" s="262"/>
      <c r="BJ1368" s="262"/>
      <c r="BK1368" s="263"/>
      <c r="BL1368" s="167"/>
      <c r="BM1368" s="194"/>
      <c r="BN1368" s="194"/>
      <c r="BO1368" s="136">
        <f t="shared" si="1077"/>
        <v>0</v>
      </c>
      <c r="BP1368" s="136">
        <f t="shared" si="1057"/>
        <v>0</v>
      </c>
      <c r="BQ1368" s="136">
        <f t="shared" si="1078"/>
        <v>0</v>
      </c>
      <c r="BR1368" s="262"/>
      <c r="BS1368" s="262"/>
      <c r="BT1368" s="263"/>
      <c r="BU1368" s="167"/>
      <c r="BV1368" s="194"/>
      <c r="BW1368" s="194"/>
      <c r="BX1368" s="136">
        <f t="shared" si="1079"/>
        <v>0</v>
      </c>
      <c r="BY1368" s="136">
        <f t="shared" si="1058"/>
        <v>0</v>
      </c>
      <c r="BZ1368" s="136">
        <f t="shared" si="1080"/>
        <v>0</v>
      </c>
      <c r="CA1368" s="262"/>
      <c r="CB1368" s="262"/>
      <c r="CC1368" s="263"/>
      <c r="CD1368" s="167"/>
      <c r="CE1368" s="194"/>
      <c r="CF1368" s="194"/>
      <c r="CG1368" s="136">
        <f t="shared" si="1081"/>
        <v>0</v>
      </c>
      <c r="CH1368" s="136">
        <f t="shared" si="1059"/>
        <v>0</v>
      </c>
      <c r="CI1368" s="136">
        <f t="shared" si="1082"/>
        <v>0</v>
      </c>
      <c r="CJ1368" s="262"/>
      <c r="CK1368" s="262"/>
      <c r="CL1368" s="263"/>
      <c r="CM1368" s="167"/>
      <c r="CN1368" s="194"/>
      <c r="CO1368" s="194"/>
      <c r="CP1368" s="136">
        <f t="shared" si="1083"/>
        <v>0</v>
      </c>
      <c r="CQ1368" s="136">
        <f t="shared" si="1060"/>
        <v>0</v>
      </c>
      <c r="CR1368" s="136">
        <f t="shared" si="1084"/>
        <v>0</v>
      </c>
      <c r="CS1368" s="262"/>
      <c r="CT1368" s="262"/>
      <c r="CU1368" s="263"/>
      <c r="CV1368" s="167"/>
      <c r="CW1368" s="194"/>
      <c r="CX1368" s="194"/>
      <c r="CY1368" s="136">
        <f t="shared" si="1085"/>
        <v>0</v>
      </c>
      <c r="CZ1368" s="136">
        <f t="shared" si="1061"/>
        <v>0</v>
      </c>
      <c r="DA1368" s="136">
        <f t="shared" si="1086"/>
        <v>0</v>
      </c>
      <c r="DB1368" s="262"/>
      <c r="DC1368" s="262"/>
      <c r="DD1368" s="263"/>
    </row>
    <row r="1369" spans="1:108" x14ac:dyDescent="0.25">
      <c r="A1369" s="167"/>
      <c r="B1369" s="194"/>
      <c r="C1369" s="194"/>
      <c r="D1369" s="136">
        <f t="shared" si="1062"/>
        <v>0</v>
      </c>
      <c r="E1369" s="136">
        <f t="shared" si="1063"/>
        <v>0</v>
      </c>
      <c r="F1369" s="136">
        <f t="shared" si="1064"/>
        <v>0</v>
      </c>
      <c r="G1369" s="262"/>
      <c r="H1369" s="262"/>
      <c r="I1369" s="263"/>
      <c r="J1369" s="167"/>
      <c r="K1369" s="194"/>
      <c r="L1369" s="194"/>
      <c r="M1369" s="136">
        <f t="shared" si="1065"/>
        <v>0</v>
      </c>
      <c r="N1369" s="136">
        <f t="shared" si="1051"/>
        <v>0</v>
      </c>
      <c r="O1369" s="136">
        <f t="shared" si="1066"/>
        <v>0</v>
      </c>
      <c r="P1369" s="262"/>
      <c r="Q1369" s="262"/>
      <c r="R1369" s="263"/>
      <c r="S1369" s="167"/>
      <c r="T1369" s="194"/>
      <c r="U1369" s="194"/>
      <c r="V1369" s="136">
        <f t="shared" si="1067"/>
        <v>0</v>
      </c>
      <c r="W1369" s="136">
        <f t="shared" si="1052"/>
        <v>0</v>
      </c>
      <c r="X1369" s="136">
        <f t="shared" si="1068"/>
        <v>0</v>
      </c>
      <c r="Y1369" s="262"/>
      <c r="Z1369" s="262"/>
      <c r="AA1369" s="263"/>
      <c r="AB1369" s="167"/>
      <c r="AC1369" s="194"/>
      <c r="AD1369" s="194"/>
      <c r="AE1369" s="136">
        <f t="shared" si="1069"/>
        <v>0</v>
      </c>
      <c r="AF1369" s="136">
        <f t="shared" si="1053"/>
        <v>0</v>
      </c>
      <c r="AG1369" s="136">
        <f t="shared" si="1070"/>
        <v>0</v>
      </c>
      <c r="AH1369" s="262"/>
      <c r="AI1369" s="262"/>
      <c r="AJ1369" s="263"/>
      <c r="AK1369" s="167"/>
      <c r="AL1369" s="194"/>
      <c r="AM1369" s="194"/>
      <c r="AN1369" s="136">
        <f t="shared" si="1071"/>
        <v>0</v>
      </c>
      <c r="AO1369" s="136">
        <f t="shared" si="1054"/>
        <v>0</v>
      </c>
      <c r="AP1369" s="136">
        <f t="shared" si="1072"/>
        <v>0</v>
      </c>
      <c r="AQ1369" s="262"/>
      <c r="AR1369" s="262"/>
      <c r="AS1369" s="263"/>
      <c r="AT1369" s="167"/>
      <c r="AU1369" s="194"/>
      <c r="AV1369" s="194"/>
      <c r="AW1369" s="136">
        <f t="shared" si="1073"/>
        <v>0</v>
      </c>
      <c r="AX1369" s="136">
        <f t="shared" si="1055"/>
        <v>0</v>
      </c>
      <c r="AY1369" s="136">
        <f t="shared" si="1074"/>
        <v>0</v>
      </c>
      <c r="AZ1369" s="262"/>
      <c r="BA1369" s="262"/>
      <c r="BB1369" s="263"/>
      <c r="BC1369" s="167"/>
      <c r="BD1369" s="194"/>
      <c r="BE1369" s="194"/>
      <c r="BF1369" s="136">
        <f t="shared" si="1075"/>
        <v>0</v>
      </c>
      <c r="BG1369" s="136">
        <f t="shared" si="1056"/>
        <v>0</v>
      </c>
      <c r="BH1369" s="136">
        <f t="shared" si="1076"/>
        <v>0</v>
      </c>
      <c r="BI1369" s="262"/>
      <c r="BJ1369" s="262"/>
      <c r="BK1369" s="263"/>
      <c r="BL1369" s="167"/>
      <c r="BM1369" s="194"/>
      <c r="BN1369" s="194"/>
      <c r="BO1369" s="136">
        <f t="shared" si="1077"/>
        <v>0</v>
      </c>
      <c r="BP1369" s="136">
        <f t="shared" si="1057"/>
        <v>0</v>
      </c>
      <c r="BQ1369" s="136">
        <f t="shared" si="1078"/>
        <v>0</v>
      </c>
      <c r="BR1369" s="262"/>
      <c r="BS1369" s="262"/>
      <c r="BT1369" s="263"/>
      <c r="BU1369" s="167"/>
      <c r="BV1369" s="194"/>
      <c r="BW1369" s="194"/>
      <c r="BX1369" s="136">
        <f t="shared" si="1079"/>
        <v>0</v>
      </c>
      <c r="BY1369" s="136">
        <f t="shared" si="1058"/>
        <v>0</v>
      </c>
      <c r="BZ1369" s="136">
        <f t="shared" si="1080"/>
        <v>0</v>
      </c>
      <c r="CA1369" s="262"/>
      <c r="CB1369" s="262"/>
      <c r="CC1369" s="263"/>
      <c r="CD1369" s="167"/>
      <c r="CE1369" s="194"/>
      <c r="CF1369" s="194"/>
      <c r="CG1369" s="136">
        <f t="shared" si="1081"/>
        <v>0</v>
      </c>
      <c r="CH1369" s="136">
        <f t="shared" si="1059"/>
        <v>0</v>
      </c>
      <c r="CI1369" s="136">
        <f t="shared" si="1082"/>
        <v>0</v>
      </c>
      <c r="CJ1369" s="262"/>
      <c r="CK1369" s="262"/>
      <c r="CL1369" s="263"/>
      <c r="CM1369" s="167"/>
      <c r="CN1369" s="194"/>
      <c r="CO1369" s="194"/>
      <c r="CP1369" s="136">
        <f t="shared" si="1083"/>
        <v>0</v>
      </c>
      <c r="CQ1369" s="136">
        <f t="shared" si="1060"/>
        <v>0</v>
      </c>
      <c r="CR1369" s="136">
        <f t="shared" si="1084"/>
        <v>0</v>
      </c>
      <c r="CS1369" s="262"/>
      <c r="CT1369" s="262"/>
      <c r="CU1369" s="263"/>
      <c r="CV1369" s="167"/>
      <c r="CW1369" s="194"/>
      <c r="CX1369" s="194"/>
      <c r="CY1369" s="136">
        <f t="shared" si="1085"/>
        <v>0</v>
      </c>
      <c r="CZ1369" s="136">
        <f t="shared" si="1061"/>
        <v>0</v>
      </c>
      <c r="DA1369" s="136">
        <f t="shared" si="1086"/>
        <v>0</v>
      </c>
      <c r="DB1369" s="262"/>
      <c r="DC1369" s="262"/>
      <c r="DD1369" s="263"/>
    </row>
    <row r="1370" spans="1:108" x14ac:dyDescent="0.25">
      <c r="A1370" s="167"/>
      <c r="B1370" s="194"/>
      <c r="C1370" s="194"/>
      <c r="D1370" s="136">
        <f t="shared" si="1062"/>
        <v>0</v>
      </c>
      <c r="E1370" s="136">
        <f t="shared" si="1063"/>
        <v>0</v>
      </c>
      <c r="F1370" s="136">
        <f t="shared" si="1064"/>
        <v>0</v>
      </c>
      <c r="G1370" s="262"/>
      <c r="H1370" s="262"/>
      <c r="I1370" s="263"/>
      <c r="J1370" s="167"/>
      <c r="K1370" s="194"/>
      <c r="L1370" s="194"/>
      <c r="M1370" s="136">
        <f t="shared" si="1065"/>
        <v>0</v>
      </c>
      <c r="N1370" s="136">
        <f t="shared" si="1051"/>
        <v>0</v>
      </c>
      <c r="O1370" s="136">
        <f t="shared" si="1066"/>
        <v>0</v>
      </c>
      <c r="P1370" s="262"/>
      <c r="Q1370" s="262"/>
      <c r="R1370" s="263"/>
      <c r="S1370" s="167"/>
      <c r="T1370" s="194"/>
      <c r="U1370" s="194"/>
      <c r="V1370" s="136">
        <f t="shared" si="1067"/>
        <v>0</v>
      </c>
      <c r="W1370" s="136">
        <f t="shared" si="1052"/>
        <v>0</v>
      </c>
      <c r="X1370" s="136">
        <f t="shared" si="1068"/>
        <v>0</v>
      </c>
      <c r="Y1370" s="262"/>
      <c r="Z1370" s="262"/>
      <c r="AA1370" s="263"/>
      <c r="AB1370" s="167"/>
      <c r="AC1370" s="194"/>
      <c r="AD1370" s="194"/>
      <c r="AE1370" s="136">
        <f t="shared" si="1069"/>
        <v>0</v>
      </c>
      <c r="AF1370" s="136">
        <f t="shared" si="1053"/>
        <v>0</v>
      </c>
      <c r="AG1370" s="136">
        <f t="shared" si="1070"/>
        <v>0</v>
      </c>
      <c r="AH1370" s="262"/>
      <c r="AI1370" s="262"/>
      <c r="AJ1370" s="263"/>
      <c r="AK1370" s="167"/>
      <c r="AL1370" s="194"/>
      <c r="AM1370" s="194"/>
      <c r="AN1370" s="136">
        <f t="shared" si="1071"/>
        <v>0</v>
      </c>
      <c r="AO1370" s="136">
        <f t="shared" si="1054"/>
        <v>0</v>
      </c>
      <c r="AP1370" s="136">
        <f t="shared" si="1072"/>
        <v>0</v>
      </c>
      <c r="AQ1370" s="262"/>
      <c r="AR1370" s="262"/>
      <c r="AS1370" s="263"/>
      <c r="AT1370" s="167"/>
      <c r="AU1370" s="194"/>
      <c r="AV1370" s="194"/>
      <c r="AW1370" s="136">
        <f t="shared" si="1073"/>
        <v>0</v>
      </c>
      <c r="AX1370" s="136">
        <f t="shared" si="1055"/>
        <v>0</v>
      </c>
      <c r="AY1370" s="136">
        <f t="shared" si="1074"/>
        <v>0</v>
      </c>
      <c r="AZ1370" s="262"/>
      <c r="BA1370" s="262"/>
      <c r="BB1370" s="263"/>
      <c r="BC1370" s="167"/>
      <c r="BD1370" s="194"/>
      <c r="BE1370" s="194"/>
      <c r="BF1370" s="136">
        <f t="shared" si="1075"/>
        <v>0</v>
      </c>
      <c r="BG1370" s="136">
        <f t="shared" si="1056"/>
        <v>0</v>
      </c>
      <c r="BH1370" s="136">
        <f t="shared" si="1076"/>
        <v>0</v>
      </c>
      <c r="BI1370" s="262"/>
      <c r="BJ1370" s="262"/>
      <c r="BK1370" s="263"/>
      <c r="BL1370" s="167"/>
      <c r="BM1370" s="194"/>
      <c r="BN1370" s="194"/>
      <c r="BO1370" s="136">
        <f t="shared" si="1077"/>
        <v>0</v>
      </c>
      <c r="BP1370" s="136">
        <f t="shared" si="1057"/>
        <v>0</v>
      </c>
      <c r="BQ1370" s="136">
        <f t="shared" si="1078"/>
        <v>0</v>
      </c>
      <c r="BR1370" s="262"/>
      <c r="BS1370" s="262"/>
      <c r="BT1370" s="263"/>
      <c r="BU1370" s="167"/>
      <c r="BV1370" s="194"/>
      <c r="BW1370" s="194"/>
      <c r="BX1370" s="136">
        <f t="shared" si="1079"/>
        <v>0</v>
      </c>
      <c r="BY1370" s="136">
        <f t="shared" si="1058"/>
        <v>0</v>
      </c>
      <c r="BZ1370" s="136">
        <f t="shared" si="1080"/>
        <v>0</v>
      </c>
      <c r="CA1370" s="262"/>
      <c r="CB1370" s="262"/>
      <c r="CC1370" s="263"/>
      <c r="CD1370" s="167"/>
      <c r="CE1370" s="194"/>
      <c r="CF1370" s="194"/>
      <c r="CG1370" s="136">
        <f t="shared" si="1081"/>
        <v>0</v>
      </c>
      <c r="CH1370" s="136">
        <f t="shared" si="1059"/>
        <v>0</v>
      </c>
      <c r="CI1370" s="136">
        <f t="shared" si="1082"/>
        <v>0</v>
      </c>
      <c r="CJ1370" s="262"/>
      <c r="CK1370" s="262"/>
      <c r="CL1370" s="263"/>
      <c r="CM1370" s="167"/>
      <c r="CN1370" s="194"/>
      <c r="CO1370" s="194"/>
      <c r="CP1370" s="136">
        <f t="shared" si="1083"/>
        <v>0</v>
      </c>
      <c r="CQ1370" s="136">
        <f t="shared" si="1060"/>
        <v>0</v>
      </c>
      <c r="CR1370" s="136">
        <f t="shared" si="1084"/>
        <v>0</v>
      </c>
      <c r="CS1370" s="262"/>
      <c r="CT1370" s="262"/>
      <c r="CU1370" s="263"/>
      <c r="CV1370" s="167"/>
      <c r="CW1370" s="194"/>
      <c r="CX1370" s="194"/>
      <c r="CY1370" s="136">
        <f t="shared" si="1085"/>
        <v>0</v>
      </c>
      <c r="CZ1370" s="136">
        <f t="shared" si="1061"/>
        <v>0</v>
      </c>
      <c r="DA1370" s="136">
        <f t="shared" si="1086"/>
        <v>0</v>
      </c>
      <c r="DB1370" s="262"/>
      <c r="DC1370" s="262"/>
      <c r="DD1370" s="263"/>
    </row>
    <row r="1371" spans="1:108" x14ac:dyDescent="0.25">
      <c r="A1371" s="167"/>
      <c r="B1371" s="194"/>
      <c r="C1371" s="194"/>
      <c r="D1371" s="136">
        <f t="shared" si="1062"/>
        <v>0</v>
      </c>
      <c r="E1371" s="136">
        <f t="shared" si="1063"/>
        <v>0</v>
      </c>
      <c r="F1371" s="136">
        <f t="shared" si="1064"/>
        <v>0</v>
      </c>
      <c r="G1371" s="262"/>
      <c r="H1371" s="262"/>
      <c r="I1371" s="263"/>
      <c r="J1371" s="167"/>
      <c r="K1371" s="194"/>
      <c r="L1371" s="194"/>
      <c r="M1371" s="136">
        <f t="shared" si="1065"/>
        <v>0</v>
      </c>
      <c r="N1371" s="136">
        <f t="shared" si="1051"/>
        <v>0</v>
      </c>
      <c r="O1371" s="136">
        <f t="shared" si="1066"/>
        <v>0</v>
      </c>
      <c r="P1371" s="262"/>
      <c r="Q1371" s="262"/>
      <c r="R1371" s="263"/>
      <c r="S1371" s="167"/>
      <c r="T1371" s="194"/>
      <c r="U1371" s="194"/>
      <c r="V1371" s="136">
        <f t="shared" si="1067"/>
        <v>0</v>
      </c>
      <c r="W1371" s="136">
        <f t="shared" si="1052"/>
        <v>0</v>
      </c>
      <c r="X1371" s="136">
        <f t="shared" si="1068"/>
        <v>0</v>
      </c>
      <c r="Y1371" s="262"/>
      <c r="Z1371" s="262"/>
      <c r="AA1371" s="263"/>
      <c r="AB1371" s="167"/>
      <c r="AC1371" s="194"/>
      <c r="AD1371" s="194"/>
      <c r="AE1371" s="136">
        <f t="shared" si="1069"/>
        <v>0</v>
      </c>
      <c r="AF1371" s="136">
        <f t="shared" si="1053"/>
        <v>0</v>
      </c>
      <c r="AG1371" s="136">
        <f t="shared" si="1070"/>
        <v>0</v>
      </c>
      <c r="AH1371" s="262"/>
      <c r="AI1371" s="262"/>
      <c r="AJ1371" s="263"/>
      <c r="AK1371" s="167"/>
      <c r="AL1371" s="194"/>
      <c r="AM1371" s="194"/>
      <c r="AN1371" s="136">
        <f t="shared" si="1071"/>
        <v>0</v>
      </c>
      <c r="AO1371" s="136">
        <f t="shared" si="1054"/>
        <v>0</v>
      </c>
      <c r="AP1371" s="136">
        <f t="shared" si="1072"/>
        <v>0</v>
      </c>
      <c r="AQ1371" s="262"/>
      <c r="AR1371" s="262"/>
      <c r="AS1371" s="263"/>
      <c r="AT1371" s="167"/>
      <c r="AU1371" s="194"/>
      <c r="AV1371" s="194"/>
      <c r="AW1371" s="136">
        <f t="shared" si="1073"/>
        <v>0</v>
      </c>
      <c r="AX1371" s="136">
        <f t="shared" si="1055"/>
        <v>0</v>
      </c>
      <c r="AY1371" s="136">
        <f t="shared" si="1074"/>
        <v>0</v>
      </c>
      <c r="AZ1371" s="262"/>
      <c r="BA1371" s="262"/>
      <c r="BB1371" s="263"/>
      <c r="BC1371" s="167"/>
      <c r="BD1371" s="194"/>
      <c r="BE1371" s="194"/>
      <c r="BF1371" s="136">
        <f t="shared" si="1075"/>
        <v>0</v>
      </c>
      <c r="BG1371" s="136">
        <f t="shared" si="1056"/>
        <v>0</v>
      </c>
      <c r="BH1371" s="136">
        <f t="shared" si="1076"/>
        <v>0</v>
      </c>
      <c r="BI1371" s="262"/>
      <c r="BJ1371" s="262"/>
      <c r="BK1371" s="263"/>
      <c r="BL1371" s="167"/>
      <c r="BM1371" s="194"/>
      <c r="BN1371" s="194"/>
      <c r="BO1371" s="136">
        <f t="shared" si="1077"/>
        <v>0</v>
      </c>
      <c r="BP1371" s="136">
        <f t="shared" si="1057"/>
        <v>0</v>
      </c>
      <c r="BQ1371" s="136">
        <f t="shared" si="1078"/>
        <v>0</v>
      </c>
      <c r="BR1371" s="262"/>
      <c r="BS1371" s="262"/>
      <c r="BT1371" s="263"/>
      <c r="BU1371" s="167"/>
      <c r="BV1371" s="194"/>
      <c r="BW1371" s="194"/>
      <c r="BX1371" s="136">
        <f t="shared" si="1079"/>
        <v>0</v>
      </c>
      <c r="BY1371" s="136">
        <f t="shared" si="1058"/>
        <v>0</v>
      </c>
      <c r="BZ1371" s="136">
        <f t="shared" si="1080"/>
        <v>0</v>
      </c>
      <c r="CA1371" s="262"/>
      <c r="CB1371" s="262"/>
      <c r="CC1371" s="263"/>
      <c r="CD1371" s="167"/>
      <c r="CE1371" s="194"/>
      <c r="CF1371" s="194"/>
      <c r="CG1371" s="136">
        <f t="shared" si="1081"/>
        <v>0</v>
      </c>
      <c r="CH1371" s="136">
        <f t="shared" si="1059"/>
        <v>0</v>
      </c>
      <c r="CI1371" s="136">
        <f t="shared" si="1082"/>
        <v>0</v>
      </c>
      <c r="CJ1371" s="262"/>
      <c r="CK1371" s="262"/>
      <c r="CL1371" s="263"/>
      <c r="CM1371" s="167"/>
      <c r="CN1371" s="194"/>
      <c r="CO1371" s="194"/>
      <c r="CP1371" s="136">
        <f t="shared" si="1083"/>
        <v>0</v>
      </c>
      <c r="CQ1371" s="136">
        <f t="shared" si="1060"/>
        <v>0</v>
      </c>
      <c r="CR1371" s="136">
        <f t="shared" si="1084"/>
        <v>0</v>
      </c>
      <c r="CS1371" s="262"/>
      <c r="CT1371" s="262"/>
      <c r="CU1371" s="263"/>
      <c r="CV1371" s="167"/>
      <c r="CW1371" s="194"/>
      <c r="CX1371" s="194"/>
      <c r="CY1371" s="136">
        <f t="shared" si="1085"/>
        <v>0</v>
      </c>
      <c r="CZ1371" s="136">
        <f t="shared" si="1061"/>
        <v>0</v>
      </c>
      <c r="DA1371" s="136">
        <f t="shared" si="1086"/>
        <v>0</v>
      </c>
      <c r="DB1371" s="262"/>
      <c r="DC1371" s="262"/>
      <c r="DD1371" s="263"/>
    </row>
    <row r="1372" spans="1:108" x14ac:dyDescent="0.25">
      <c r="A1372" s="167"/>
      <c r="B1372" s="194"/>
      <c r="C1372" s="194"/>
      <c r="D1372" s="136">
        <f t="shared" si="1062"/>
        <v>0</v>
      </c>
      <c r="E1372" s="136">
        <f t="shared" si="1063"/>
        <v>0</v>
      </c>
      <c r="F1372" s="136">
        <f t="shared" si="1064"/>
        <v>0</v>
      </c>
      <c r="G1372" s="262"/>
      <c r="H1372" s="262"/>
      <c r="I1372" s="263"/>
      <c r="J1372" s="167"/>
      <c r="K1372" s="194"/>
      <c r="L1372" s="194"/>
      <c r="M1372" s="136">
        <f t="shared" si="1065"/>
        <v>0</v>
      </c>
      <c r="N1372" s="136">
        <f t="shared" si="1051"/>
        <v>0</v>
      </c>
      <c r="O1372" s="136">
        <f t="shared" si="1066"/>
        <v>0</v>
      </c>
      <c r="P1372" s="262"/>
      <c r="Q1372" s="262"/>
      <c r="R1372" s="263"/>
      <c r="S1372" s="167"/>
      <c r="T1372" s="194"/>
      <c r="U1372" s="194"/>
      <c r="V1372" s="136">
        <f t="shared" si="1067"/>
        <v>0</v>
      </c>
      <c r="W1372" s="136">
        <f t="shared" si="1052"/>
        <v>0</v>
      </c>
      <c r="X1372" s="136">
        <f t="shared" si="1068"/>
        <v>0</v>
      </c>
      <c r="Y1372" s="262"/>
      <c r="Z1372" s="262"/>
      <c r="AA1372" s="263"/>
      <c r="AB1372" s="167"/>
      <c r="AC1372" s="194"/>
      <c r="AD1372" s="194"/>
      <c r="AE1372" s="136">
        <f t="shared" si="1069"/>
        <v>0</v>
      </c>
      <c r="AF1372" s="136">
        <f t="shared" si="1053"/>
        <v>0</v>
      </c>
      <c r="AG1372" s="136">
        <f t="shared" si="1070"/>
        <v>0</v>
      </c>
      <c r="AH1372" s="262"/>
      <c r="AI1372" s="262"/>
      <c r="AJ1372" s="263"/>
      <c r="AK1372" s="167"/>
      <c r="AL1372" s="194"/>
      <c r="AM1372" s="194"/>
      <c r="AN1372" s="136">
        <f t="shared" si="1071"/>
        <v>0</v>
      </c>
      <c r="AO1372" s="136">
        <f t="shared" si="1054"/>
        <v>0</v>
      </c>
      <c r="AP1372" s="136">
        <f t="shared" si="1072"/>
        <v>0</v>
      </c>
      <c r="AQ1372" s="262"/>
      <c r="AR1372" s="262"/>
      <c r="AS1372" s="263"/>
      <c r="AT1372" s="167"/>
      <c r="AU1372" s="194"/>
      <c r="AV1372" s="194"/>
      <c r="AW1372" s="136">
        <f t="shared" si="1073"/>
        <v>0</v>
      </c>
      <c r="AX1372" s="136">
        <f t="shared" si="1055"/>
        <v>0</v>
      </c>
      <c r="AY1372" s="136">
        <f t="shared" si="1074"/>
        <v>0</v>
      </c>
      <c r="AZ1372" s="262"/>
      <c r="BA1372" s="262"/>
      <c r="BB1372" s="263"/>
      <c r="BC1372" s="167"/>
      <c r="BD1372" s="194"/>
      <c r="BE1372" s="194"/>
      <c r="BF1372" s="136">
        <f t="shared" si="1075"/>
        <v>0</v>
      </c>
      <c r="BG1372" s="136">
        <f t="shared" si="1056"/>
        <v>0</v>
      </c>
      <c r="BH1372" s="136">
        <f t="shared" si="1076"/>
        <v>0</v>
      </c>
      <c r="BI1372" s="262"/>
      <c r="BJ1372" s="262"/>
      <c r="BK1372" s="263"/>
      <c r="BL1372" s="167"/>
      <c r="BM1372" s="194"/>
      <c r="BN1372" s="194"/>
      <c r="BO1372" s="136">
        <f t="shared" si="1077"/>
        <v>0</v>
      </c>
      <c r="BP1372" s="136">
        <f t="shared" si="1057"/>
        <v>0</v>
      </c>
      <c r="BQ1372" s="136">
        <f t="shared" si="1078"/>
        <v>0</v>
      </c>
      <c r="BR1372" s="262"/>
      <c r="BS1372" s="262"/>
      <c r="BT1372" s="263"/>
      <c r="BU1372" s="167"/>
      <c r="BV1372" s="194"/>
      <c r="BW1372" s="194"/>
      <c r="BX1372" s="136">
        <f t="shared" si="1079"/>
        <v>0</v>
      </c>
      <c r="BY1372" s="136">
        <f t="shared" si="1058"/>
        <v>0</v>
      </c>
      <c r="BZ1372" s="136">
        <f t="shared" si="1080"/>
        <v>0</v>
      </c>
      <c r="CA1372" s="262"/>
      <c r="CB1372" s="262"/>
      <c r="CC1372" s="263"/>
      <c r="CD1372" s="167"/>
      <c r="CE1372" s="194"/>
      <c r="CF1372" s="194"/>
      <c r="CG1372" s="136">
        <f t="shared" si="1081"/>
        <v>0</v>
      </c>
      <c r="CH1372" s="136">
        <f t="shared" si="1059"/>
        <v>0</v>
      </c>
      <c r="CI1372" s="136">
        <f t="shared" si="1082"/>
        <v>0</v>
      </c>
      <c r="CJ1372" s="262"/>
      <c r="CK1372" s="262"/>
      <c r="CL1372" s="263"/>
      <c r="CM1372" s="167"/>
      <c r="CN1372" s="194"/>
      <c r="CO1372" s="194"/>
      <c r="CP1372" s="136">
        <f t="shared" si="1083"/>
        <v>0</v>
      </c>
      <c r="CQ1372" s="136">
        <f t="shared" si="1060"/>
        <v>0</v>
      </c>
      <c r="CR1372" s="136">
        <f t="shared" si="1084"/>
        <v>0</v>
      </c>
      <c r="CS1372" s="262"/>
      <c r="CT1372" s="262"/>
      <c r="CU1372" s="263"/>
      <c r="CV1372" s="167"/>
      <c r="CW1372" s="194"/>
      <c r="CX1372" s="194"/>
      <c r="CY1372" s="136">
        <f t="shared" si="1085"/>
        <v>0</v>
      </c>
      <c r="CZ1372" s="136">
        <f t="shared" si="1061"/>
        <v>0</v>
      </c>
      <c r="DA1372" s="136">
        <f t="shared" si="1086"/>
        <v>0</v>
      </c>
      <c r="DB1372" s="262"/>
      <c r="DC1372" s="262"/>
      <c r="DD1372" s="263"/>
    </row>
    <row r="1373" spans="1:108" x14ac:dyDescent="0.25">
      <c r="A1373" s="167"/>
      <c r="B1373" s="194"/>
      <c r="C1373" s="194"/>
      <c r="D1373" s="136">
        <f t="shared" si="1062"/>
        <v>0</v>
      </c>
      <c r="E1373" s="136">
        <f t="shared" si="1063"/>
        <v>0</v>
      </c>
      <c r="F1373" s="136">
        <f t="shared" si="1064"/>
        <v>0</v>
      </c>
      <c r="G1373" s="262"/>
      <c r="H1373" s="262"/>
      <c r="I1373" s="263"/>
      <c r="J1373" s="167"/>
      <c r="K1373" s="194"/>
      <c r="L1373" s="194"/>
      <c r="M1373" s="136">
        <f t="shared" si="1065"/>
        <v>0</v>
      </c>
      <c r="N1373" s="136">
        <f t="shared" si="1051"/>
        <v>0</v>
      </c>
      <c r="O1373" s="136">
        <f t="shared" si="1066"/>
        <v>0</v>
      </c>
      <c r="P1373" s="262"/>
      <c r="Q1373" s="262"/>
      <c r="R1373" s="263"/>
      <c r="S1373" s="167"/>
      <c r="T1373" s="194"/>
      <c r="U1373" s="194"/>
      <c r="V1373" s="136">
        <f t="shared" si="1067"/>
        <v>0</v>
      </c>
      <c r="W1373" s="136">
        <f t="shared" si="1052"/>
        <v>0</v>
      </c>
      <c r="X1373" s="136">
        <f t="shared" si="1068"/>
        <v>0</v>
      </c>
      <c r="Y1373" s="262"/>
      <c r="Z1373" s="262"/>
      <c r="AA1373" s="263"/>
      <c r="AB1373" s="167"/>
      <c r="AC1373" s="194"/>
      <c r="AD1373" s="194"/>
      <c r="AE1373" s="136">
        <f t="shared" si="1069"/>
        <v>0</v>
      </c>
      <c r="AF1373" s="136">
        <f t="shared" si="1053"/>
        <v>0</v>
      </c>
      <c r="AG1373" s="136">
        <f t="shared" si="1070"/>
        <v>0</v>
      </c>
      <c r="AH1373" s="262"/>
      <c r="AI1373" s="262"/>
      <c r="AJ1373" s="263"/>
      <c r="AK1373" s="167"/>
      <c r="AL1373" s="194"/>
      <c r="AM1373" s="194"/>
      <c r="AN1373" s="136">
        <f t="shared" si="1071"/>
        <v>0</v>
      </c>
      <c r="AO1373" s="136">
        <f t="shared" si="1054"/>
        <v>0</v>
      </c>
      <c r="AP1373" s="136">
        <f t="shared" si="1072"/>
        <v>0</v>
      </c>
      <c r="AQ1373" s="262"/>
      <c r="AR1373" s="262"/>
      <c r="AS1373" s="263"/>
      <c r="AT1373" s="167"/>
      <c r="AU1373" s="194"/>
      <c r="AV1373" s="194"/>
      <c r="AW1373" s="136">
        <f t="shared" si="1073"/>
        <v>0</v>
      </c>
      <c r="AX1373" s="136">
        <f t="shared" si="1055"/>
        <v>0</v>
      </c>
      <c r="AY1373" s="136">
        <f t="shared" si="1074"/>
        <v>0</v>
      </c>
      <c r="AZ1373" s="262"/>
      <c r="BA1373" s="262"/>
      <c r="BB1373" s="263"/>
      <c r="BC1373" s="167"/>
      <c r="BD1373" s="194"/>
      <c r="BE1373" s="194"/>
      <c r="BF1373" s="136">
        <f t="shared" si="1075"/>
        <v>0</v>
      </c>
      <c r="BG1373" s="136">
        <f t="shared" si="1056"/>
        <v>0</v>
      </c>
      <c r="BH1373" s="136">
        <f t="shared" si="1076"/>
        <v>0</v>
      </c>
      <c r="BI1373" s="262"/>
      <c r="BJ1373" s="262"/>
      <c r="BK1373" s="263"/>
      <c r="BL1373" s="167"/>
      <c r="BM1373" s="194"/>
      <c r="BN1373" s="194"/>
      <c r="BO1373" s="136">
        <f t="shared" si="1077"/>
        <v>0</v>
      </c>
      <c r="BP1373" s="136">
        <f t="shared" si="1057"/>
        <v>0</v>
      </c>
      <c r="BQ1373" s="136">
        <f t="shared" si="1078"/>
        <v>0</v>
      </c>
      <c r="BR1373" s="262"/>
      <c r="BS1373" s="262"/>
      <c r="BT1373" s="263"/>
      <c r="BU1373" s="167"/>
      <c r="BV1373" s="194"/>
      <c r="BW1373" s="194"/>
      <c r="BX1373" s="136">
        <f t="shared" si="1079"/>
        <v>0</v>
      </c>
      <c r="BY1373" s="136">
        <f t="shared" si="1058"/>
        <v>0</v>
      </c>
      <c r="BZ1373" s="136">
        <f t="shared" si="1080"/>
        <v>0</v>
      </c>
      <c r="CA1373" s="262"/>
      <c r="CB1373" s="262"/>
      <c r="CC1373" s="263"/>
      <c r="CD1373" s="167"/>
      <c r="CE1373" s="194"/>
      <c r="CF1373" s="194"/>
      <c r="CG1373" s="136">
        <f t="shared" si="1081"/>
        <v>0</v>
      </c>
      <c r="CH1373" s="136">
        <f t="shared" si="1059"/>
        <v>0</v>
      </c>
      <c r="CI1373" s="136">
        <f t="shared" si="1082"/>
        <v>0</v>
      </c>
      <c r="CJ1373" s="262"/>
      <c r="CK1373" s="262"/>
      <c r="CL1373" s="263"/>
      <c r="CM1373" s="167"/>
      <c r="CN1373" s="194"/>
      <c r="CO1373" s="194"/>
      <c r="CP1373" s="136">
        <f t="shared" si="1083"/>
        <v>0</v>
      </c>
      <c r="CQ1373" s="136">
        <f t="shared" si="1060"/>
        <v>0</v>
      </c>
      <c r="CR1373" s="136">
        <f t="shared" si="1084"/>
        <v>0</v>
      </c>
      <c r="CS1373" s="262"/>
      <c r="CT1373" s="262"/>
      <c r="CU1373" s="263"/>
      <c r="CV1373" s="167"/>
      <c r="CW1373" s="194"/>
      <c r="CX1373" s="194"/>
      <c r="CY1373" s="136">
        <f t="shared" si="1085"/>
        <v>0</v>
      </c>
      <c r="CZ1373" s="136">
        <f t="shared" si="1061"/>
        <v>0</v>
      </c>
      <c r="DA1373" s="136">
        <f t="shared" si="1086"/>
        <v>0</v>
      </c>
      <c r="DB1373" s="262"/>
      <c r="DC1373" s="262"/>
      <c r="DD1373" s="263"/>
    </row>
    <row r="1374" spans="1:108" x14ac:dyDescent="0.25">
      <c r="A1374" s="167"/>
      <c r="B1374" s="194"/>
      <c r="C1374" s="194"/>
      <c r="D1374" s="136">
        <f t="shared" si="1062"/>
        <v>0</v>
      </c>
      <c r="E1374" s="136">
        <f t="shared" si="1063"/>
        <v>0</v>
      </c>
      <c r="F1374" s="136">
        <f t="shared" si="1064"/>
        <v>0</v>
      </c>
      <c r="G1374" s="262"/>
      <c r="H1374" s="262"/>
      <c r="I1374" s="263"/>
      <c r="J1374" s="167"/>
      <c r="K1374" s="194"/>
      <c r="L1374" s="194"/>
      <c r="M1374" s="136">
        <f t="shared" si="1065"/>
        <v>0</v>
      </c>
      <c r="N1374" s="136">
        <f t="shared" si="1051"/>
        <v>0</v>
      </c>
      <c r="O1374" s="136">
        <f t="shared" si="1066"/>
        <v>0</v>
      </c>
      <c r="P1374" s="262"/>
      <c r="Q1374" s="262"/>
      <c r="R1374" s="263"/>
      <c r="S1374" s="167"/>
      <c r="T1374" s="194"/>
      <c r="U1374" s="194"/>
      <c r="V1374" s="136">
        <f t="shared" si="1067"/>
        <v>0</v>
      </c>
      <c r="W1374" s="136">
        <f t="shared" si="1052"/>
        <v>0</v>
      </c>
      <c r="X1374" s="136">
        <f t="shared" si="1068"/>
        <v>0</v>
      </c>
      <c r="Y1374" s="262"/>
      <c r="Z1374" s="262"/>
      <c r="AA1374" s="263"/>
      <c r="AB1374" s="167"/>
      <c r="AC1374" s="194"/>
      <c r="AD1374" s="194"/>
      <c r="AE1374" s="136">
        <f t="shared" si="1069"/>
        <v>0</v>
      </c>
      <c r="AF1374" s="136">
        <f t="shared" si="1053"/>
        <v>0</v>
      </c>
      <c r="AG1374" s="136">
        <f t="shared" si="1070"/>
        <v>0</v>
      </c>
      <c r="AH1374" s="262"/>
      <c r="AI1374" s="262"/>
      <c r="AJ1374" s="263"/>
      <c r="AK1374" s="167"/>
      <c r="AL1374" s="194"/>
      <c r="AM1374" s="194"/>
      <c r="AN1374" s="136">
        <f t="shared" si="1071"/>
        <v>0</v>
      </c>
      <c r="AO1374" s="136">
        <f t="shared" si="1054"/>
        <v>0</v>
      </c>
      <c r="AP1374" s="136">
        <f t="shared" si="1072"/>
        <v>0</v>
      </c>
      <c r="AQ1374" s="262"/>
      <c r="AR1374" s="262"/>
      <c r="AS1374" s="263"/>
      <c r="AT1374" s="167"/>
      <c r="AU1374" s="194"/>
      <c r="AV1374" s="194"/>
      <c r="AW1374" s="136">
        <f t="shared" si="1073"/>
        <v>0</v>
      </c>
      <c r="AX1374" s="136">
        <f t="shared" si="1055"/>
        <v>0</v>
      </c>
      <c r="AY1374" s="136">
        <f t="shared" si="1074"/>
        <v>0</v>
      </c>
      <c r="AZ1374" s="262"/>
      <c r="BA1374" s="262"/>
      <c r="BB1374" s="263"/>
      <c r="BC1374" s="167"/>
      <c r="BD1374" s="194"/>
      <c r="BE1374" s="194"/>
      <c r="BF1374" s="136">
        <f t="shared" si="1075"/>
        <v>0</v>
      </c>
      <c r="BG1374" s="136">
        <f t="shared" si="1056"/>
        <v>0</v>
      </c>
      <c r="BH1374" s="136">
        <f t="shared" si="1076"/>
        <v>0</v>
      </c>
      <c r="BI1374" s="262"/>
      <c r="BJ1374" s="262"/>
      <c r="BK1374" s="263"/>
      <c r="BL1374" s="167"/>
      <c r="BM1374" s="194"/>
      <c r="BN1374" s="194"/>
      <c r="BO1374" s="136">
        <f t="shared" si="1077"/>
        <v>0</v>
      </c>
      <c r="BP1374" s="136">
        <f t="shared" si="1057"/>
        <v>0</v>
      </c>
      <c r="BQ1374" s="136">
        <f t="shared" si="1078"/>
        <v>0</v>
      </c>
      <c r="BR1374" s="262"/>
      <c r="BS1374" s="262"/>
      <c r="BT1374" s="263"/>
      <c r="BU1374" s="167"/>
      <c r="BV1374" s="194"/>
      <c r="BW1374" s="194"/>
      <c r="BX1374" s="136">
        <f t="shared" si="1079"/>
        <v>0</v>
      </c>
      <c r="BY1374" s="136">
        <f t="shared" si="1058"/>
        <v>0</v>
      </c>
      <c r="BZ1374" s="136">
        <f t="shared" si="1080"/>
        <v>0</v>
      </c>
      <c r="CA1374" s="262"/>
      <c r="CB1374" s="262"/>
      <c r="CC1374" s="263"/>
      <c r="CD1374" s="167"/>
      <c r="CE1374" s="194"/>
      <c r="CF1374" s="194"/>
      <c r="CG1374" s="136">
        <f t="shared" si="1081"/>
        <v>0</v>
      </c>
      <c r="CH1374" s="136">
        <f t="shared" si="1059"/>
        <v>0</v>
      </c>
      <c r="CI1374" s="136">
        <f t="shared" si="1082"/>
        <v>0</v>
      </c>
      <c r="CJ1374" s="262"/>
      <c r="CK1374" s="262"/>
      <c r="CL1374" s="263"/>
      <c r="CM1374" s="167"/>
      <c r="CN1374" s="194"/>
      <c r="CO1374" s="194"/>
      <c r="CP1374" s="136">
        <f t="shared" si="1083"/>
        <v>0</v>
      </c>
      <c r="CQ1374" s="136">
        <f t="shared" si="1060"/>
        <v>0</v>
      </c>
      <c r="CR1374" s="136">
        <f t="shared" si="1084"/>
        <v>0</v>
      </c>
      <c r="CS1374" s="262"/>
      <c r="CT1374" s="262"/>
      <c r="CU1374" s="263"/>
      <c r="CV1374" s="167"/>
      <c r="CW1374" s="194"/>
      <c r="CX1374" s="194"/>
      <c r="CY1374" s="136">
        <f t="shared" si="1085"/>
        <v>0</v>
      </c>
      <c r="CZ1374" s="136">
        <f t="shared" si="1061"/>
        <v>0</v>
      </c>
      <c r="DA1374" s="136">
        <f t="shared" si="1086"/>
        <v>0</v>
      </c>
      <c r="DB1374" s="262"/>
      <c r="DC1374" s="262"/>
      <c r="DD1374" s="263"/>
    </row>
    <row r="1375" spans="1:108" x14ac:dyDescent="0.25">
      <c r="A1375" s="167"/>
      <c r="B1375" s="194"/>
      <c r="C1375" s="194"/>
      <c r="D1375" s="136">
        <f t="shared" si="1062"/>
        <v>0</v>
      </c>
      <c r="E1375" s="136">
        <f t="shared" si="1063"/>
        <v>0</v>
      </c>
      <c r="F1375" s="136">
        <f t="shared" si="1064"/>
        <v>0</v>
      </c>
      <c r="G1375" s="262"/>
      <c r="H1375" s="262"/>
      <c r="I1375" s="263"/>
      <c r="J1375" s="167"/>
      <c r="K1375" s="194"/>
      <c r="L1375" s="194"/>
      <c r="M1375" s="136">
        <f t="shared" si="1065"/>
        <v>0</v>
      </c>
      <c r="N1375" s="136">
        <f t="shared" si="1051"/>
        <v>0</v>
      </c>
      <c r="O1375" s="136">
        <f t="shared" si="1066"/>
        <v>0</v>
      </c>
      <c r="P1375" s="262"/>
      <c r="Q1375" s="262"/>
      <c r="R1375" s="263"/>
      <c r="S1375" s="167"/>
      <c r="T1375" s="194"/>
      <c r="U1375" s="194"/>
      <c r="V1375" s="136">
        <f t="shared" si="1067"/>
        <v>0</v>
      </c>
      <c r="W1375" s="136">
        <f t="shared" si="1052"/>
        <v>0</v>
      </c>
      <c r="X1375" s="136">
        <f t="shared" si="1068"/>
        <v>0</v>
      </c>
      <c r="Y1375" s="262"/>
      <c r="Z1375" s="262"/>
      <c r="AA1375" s="263"/>
      <c r="AB1375" s="167"/>
      <c r="AC1375" s="194"/>
      <c r="AD1375" s="194"/>
      <c r="AE1375" s="136">
        <f t="shared" si="1069"/>
        <v>0</v>
      </c>
      <c r="AF1375" s="136">
        <f t="shared" si="1053"/>
        <v>0</v>
      </c>
      <c r="AG1375" s="136">
        <f t="shared" si="1070"/>
        <v>0</v>
      </c>
      <c r="AH1375" s="262"/>
      <c r="AI1375" s="262"/>
      <c r="AJ1375" s="263"/>
      <c r="AK1375" s="167"/>
      <c r="AL1375" s="194"/>
      <c r="AM1375" s="194"/>
      <c r="AN1375" s="136">
        <f t="shared" si="1071"/>
        <v>0</v>
      </c>
      <c r="AO1375" s="136">
        <f t="shared" si="1054"/>
        <v>0</v>
      </c>
      <c r="AP1375" s="136">
        <f t="shared" si="1072"/>
        <v>0</v>
      </c>
      <c r="AQ1375" s="262"/>
      <c r="AR1375" s="262"/>
      <c r="AS1375" s="263"/>
      <c r="AT1375" s="167"/>
      <c r="AU1375" s="194"/>
      <c r="AV1375" s="194"/>
      <c r="AW1375" s="136">
        <f t="shared" si="1073"/>
        <v>0</v>
      </c>
      <c r="AX1375" s="136">
        <f t="shared" si="1055"/>
        <v>0</v>
      </c>
      <c r="AY1375" s="136">
        <f t="shared" si="1074"/>
        <v>0</v>
      </c>
      <c r="AZ1375" s="262"/>
      <c r="BA1375" s="262"/>
      <c r="BB1375" s="263"/>
      <c r="BC1375" s="167"/>
      <c r="BD1375" s="194"/>
      <c r="BE1375" s="194"/>
      <c r="BF1375" s="136">
        <f t="shared" si="1075"/>
        <v>0</v>
      </c>
      <c r="BG1375" s="136">
        <f t="shared" si="1056"/>
        <v>0</v>
      </c>
      <c r="BH1375" s="136">
        <f t="shared" si="1076"/>
        <v>0</v>
      </c>
      <c r="BI1375" s="262"/>
      <c r="BJ1375" s="262"/>
      <c r="BK1375" s="263"/>
      <c r="BL1375" s="167"/>
      <c r="BM1375" s="194"/>
      <c r="BN1375" s="194"/>
      <c r="BO1375" s="136">
        <f t="shared" si="1077"/>
        <v>0</v>
      </c>
      <c r="BP1375" s="136">
        <f t="shared" si="1057"/>
        <v>0</v>
      </c>
      <c r="BQ1375" s="136">
        <f t="shared" si="1078"/>
        <v>0</v>
      </c>
      <c r="BR1375" s="262"/>
      <c r="BS1375" s="262"/>
      <c r="BT1375" s="263"/>
      <c r="BU1375" s="167"/>
      <c r="BV1375" s="194"/>
      <c r="BW1375" s="194"/>
      <c r="BX1375" s="136">
        <f t="shared" si="1079"/>
        <v>0</v>
      </c>
      <c r="BY1375" s="136">
        <f t="shared" si="1058"/>
        <v>0</v>
      </c>
      <c r="BZ1375" s="136">
        <f t="shared" si="1080"/>
        <v>0</v>
      </c>
      <c r="CA1375" s="262"/>
      <c r="CB1375" s="262"/>
      <c r="CC1375" s="263"/>
      <c r="CD1375" s="167"/>
      <c r="CE1375" s="194"/>
      <c r="CF1375" s="194"/>
      <c r="CG1375" s="136">
        <f t="shared" si="1081"/>
        <v>0</v>
      </c>
      <c r="CH1375" s="136">
        <f t="shared" si="1059"/>
        <v>0</v>
      </c>
      <c r="CI1375" s="136">
        <f t="shared" si="1082"/>
        <v>0</v>
      </c>
      <c r="CJ1375" s="262"/>
      <c r="CK1375" s="262"/>
      <c r="CL1375" s="263"/>
      <c r="CM1375" s="167"/>
      <c r="CN1375" s="194"/>
      <c r="CO1375" s="194"/>
      <c r="CP1375" s="136">
        <f t="shared" si="1083"/>
        <v>0</v>
      </c>
      <c r="CQ1375" s="136">
        <f t="shared" si="1060"/>
        <v>0</v>
      </c>
      <c r="CR1375" s="136">
        <f t="shared" si="1084"/>
        <v>0</v>
      </c>
      <c r="CS1375" s="262"/>
      <c r="CT1375" s="262"/>
      <c r="CU1375" s="263"/>
      <c r="CV1375" s="167"/>
      <c r="CW1375" s="194"/>
      <c r="CX1375" s="194"/>
      <c r="CY1375" s="136">
        <f t="shared" si="1085"/>
        <v>0</v>
      </c>
      <c r="CZ1375" s="136">
        <f t="shared" si="1061"/>
        <v>0</v>
      </c>
      <c r="DA1375" s="136">
        <f t="shared" si="1086"/>
        <v>0</v>
      </c>
      <c r="DB1375" s="262"/>
      <c r="DC1375" s="262"/>
      <c r="DD1375" s="263"/>
    </row>
    <row r="1376" spans="1:108" x14ac:dyDescent="0.25">
      <c r="A1376" s="167"/>
      <c r="B1376" s="194"/>
      <c r="C1376" s="194"/>
      <c r="D1376" s="136">
        <f t="shared" si="1062"/>
        <v>0</v>
      </c>
      <c r="E1376" s="136">
        <f t="shared" si="1063"/>
        <v>0</v>
      </c>
      <c r="F1376" s="136">
        <f t="shared" si="1064"/>
        <v>0</v>
      </c>
      <c r="G1376" s="262"/>
      <c r="H1376" s="262"/>
      <c r="I1376" s="263"/>
      <c r="J1376" s="167"/>
      <c r="K1376" s="194"/>
      <c r="L1376" s="194"/>
      <c r="M1376" s="136">
        <f t="shared" si="1065"/>
        <v>0</v>
      </c>
      <c r="N1376" s="136">
        <f t="shared" si="1051"/>
        <v>0</v>
      </c>
      <c r="O1376" s="136">
        <f t="shared" si="1066"/>
        <v>0</v>
      </c>
      <c r="P1376" s="262"/>
      <c r="Q1376" s="262"/>
      <c r="R1376" s="263"/>
      <c r="S1376" s="167"/>
      <c r="T1376" s="194"/>
      <c r="U1376" s="194"/>
      <c r="V1376" s="136">
        <f t="shared" si="1067"/>
        <v>0</v>
      </c>
      <c r="W1376" s="136">
        <f t="shared" si="1052"/>
        <v>0</v>
      </c>
      <c r="X1376" s="136">
        <f t="shared" si="1068"/>
        <v>0</v>
      </c>
      <c r="Y1376" s="262"/>
      <c r="Z1376" s="262"/>
      <c r="AA1376" s="263"/>
      <c r="AB1376" s="167"/>
      <c r="AC1376" s="194"/>
      <c r="AD1376" s="194"/>
      <c r="AE1376" s="136">
        <f t="shared" si="1069"/>
        <v>0</v>
      </c>
      <c r="AF1376" s="136">
        <f t="shared" si="1053"/>
        <v>0</v>
      </c>
      <c r="AG1376" s="136">
        <f t="shared" si="1070"/>
        <v>0</v>
      </c>
      <c r="AH1376" s="262"/>
      <c r="AI1376" s="262"/>
      <c r="AJ1376" s="263"/>
      <c r="AK1376" s="167"/>
      <c r="AL1376" s="194"/>
      <c r="AM1376" s="194"/>
      <c r="AN1376" s="136">
        <f t="shared" si="1071"/>
        <v>0</v>
      </c>
      <c r="AO1376" s="136">
        <f t="shared" si="1054"/>
        <v>0</v>
      </c>
      <c r="AP1376" s="136">
        <f t="shared" si="1072"/>
        <v>0</v>
      </c>
      <c r="AQ1376" s="262"/>
      <c r="AR1376" s="262"/>
      <c r="AS1376" s="263"/>
      <c r="AT1376" s="167"/>
      <c r="AU1376" s="194"/>
      <c r="AV1376" s="194"/>
      <c r="AW1376" s="136">
        <f t="shared" si="1073"/>
        <v>0</v>
      </c>
      <c r="AX1376" s="136">
        <f t="shared" si="1055"/>
        <v>0</v>
      </c>
      <c r="AY1376" s="136">
        <f t="shared" si="1074"/>
        <v>0</v>
      </c>
      <c r="AZ1376" s="262"/>
      <c r="BA1376" s="262"/>
      <c r="BB1376" s="263"/>
      <c r="BC1376" s="167"/>
      <c r="BD1376" s="194"/>
      <c r="BE1376" s="194"/>
      <c r="BF1376" s="136">
        <f t="shared" si="1075"/>
        <v>0</v>
      </c>
      <c r="BG1376" s="136">
        <f t="shared" si="1056"/>
        <v>0</v>
      </c>
      <c r="BH1376" s="136">
        <f t="shared" si="1076"/>
        <v>0</v>
      </c>
      <c r="BI1376" s="262"/>
      <c r="BJ1376" s="262"/>
      <c r="BK1376" s="263"/>
      <c r="BL1376" s="167"/>
      <c r="BM1376" s="194"/>
      <c r="BN1376" s="194"/>
      <c r="BO1376" s="136">
        <f t="shared" si="1077"/>
        <v>0</v>
      </c>
      <c r="BP1376" s="136">
        <f t="shared" si="1057"/>
        <v>0</v>
      </c>
      <c r="BQ1376" s="136">
        <f t="shared" si="1078"/>
        <v>0</v>
      </c>
      <c r="BR1376" s="262"/>
      <c r="BS1376" s="262"/>
      <c r="BT1376" s="263"/>
      <c r="BU1376" s="167"/>
      <c r="BV1376" s="194"/>
      <c r="BW1376" s="194"/>
      <c r="BX1376" s="136">
        <f t="shared" si="1079"/>
        <v>0</v>
      </c>
      <c r="BY1376" s="136">
        <f t="shared" si="1058"/>
        <v>0</v>
      </c>
      <c r="BZ1376" s="136">
        <f t="shared" si="1080"/>
        <v>0</v>
      </c>
      <c r="CA1376" s="262"/>
      <c r="CB1376" s="262"/>
      <c r="CC1376" s="263"/>
      <c r="CD1376" s="167"/>
      <c r="CE1376" s="194"/>
      <c r="CF1376" s="194"/>
      <c r="CG1376" s="136">
        <f t="shared" si="1081"/>
        <v>0</v>
      </c>
      <c r="CH1376" s="136">
        <f t="shared" si="1059"/>
        <v>0</v>
      </c>
      <c r="CI1376" s="136">
        <f t="shared" si="1082"/>
        <v>0</v>
      </c>
      <c r="CJ1376" s="262"/>
      <c r="CK1376" s="262"/>
      <c r="CL1376" s="263"/>
      <c r="CM1376" s="167"/>
      <c r="CN1376" s="194"/>
      <c r="CO1376" s="194"/>
      <c r="CP1376" s="136">
        <f t="shared" si="1083"/>
        <v>0</v>
      </c>
      <c r="CQ1376" s="136">
        <f t="shared" si="1060"/>
        <v>0</v>
      </c>
      <c r="CR1376" s="136">
        <f t="shared" si="1084"/>
        <v>0</v>
      </c>
      <c r="CS1376" s="262"/>
      <c r="CT1376" s="262"/>
      <c r="CU1376" s="263"/>
      <c r="CV1376" s="167"/>
      <c r="CW1376" s="194"/>
      <c r="CX1376" s="194"/>
      <c r="CY1376" s="136">
        <f t="shared" si="1085"/>
        <v>0</v>
      </c>
      <c r="CZ1376" s="136">
        <f t="shared" si="1061"/>
        <v>0</v>
      </c>
      <c r="DA1376" s="136">
        <f t="shared" si="1086"/>
        <v>0</v>
      </c>
      <c r="DB1376" s="262"/>
      <c r="DC1376" s="262"/>
      <c r="DD1376" s="263"/>
    </row>
    <row r="1377" spans="1:108" x14ac:dyDescent="0.25">
      <c r="A1377" s="167"/>
      <c r="B1377" s="194"/>
      <c r="C1377" s="194"/>
      <c r="D1377" s="136">
        <f t="shared" si="1062"/>
        <v>0</v>
      </c>
      <c r="E1377" s="136">
        <f t="shared" si="1063"/>
        <v>0</v>
      </c>
      <c r="F1377" s="136">
        <f t="shared" si="1064"/>
        <v>0</v>
      </c>
      <c r="G1377" s="262"/>
      <c r="H1377" s="262"/>
      <c r="I1377" s="263"/>
      <c r="J1377" s="167"/>
      <c r="K1377" s="194"/>
      <c r="L1377" s="194"/>
      <c r="M1377" s="136">
        <f t="shared" si="1065"/>
        <v>0</v>
      </c>
      <c r="N1377" s="136">
        <f t="shared" si="1051"/>
        <v>0</v>
      </c>
      <c r="O1377" s="136">
        <f t="shared" si="1066"/>
        <v>0</v>
      </c>
      <c r="P1377" s="262"/>
      <c r="Q1377" s="262"/>
      <c r="R1377" s="263"/>
      <c r="S1377" s="167"/>
      <c r="T1377" s="194"/>
      <c r="U1377" s="194"/>
      <c r="V1377" s="136">
        <f t="shared" si="1067"/>
        <v>0</v>
      </c>
      <c r="W1377" s="136">
        <f t="shared" si="1052"/>
        <v>0</v>
      </c>
      <c r="X1377" s="136">
        <f t="shared" si="1068"/>
        <v>0</v>
      </c>
      <c r="Y1377" s="262"/>
      <c r="Z1377" s="262"/>
      <c r="AA1377" s="263"/>
      <c r="AB1377" s="167"/>
      <c r="AC1377" s="194"/>
      <c r="AD1377" s="194"/>
      <c r="AE1377" s="136">
        <f t="shared" si="1069"/>
        <v>0</v>
      </c>
      <c r="AF1377" s="136">
        <f t="shared" si="1053"/>
        <v>0</v>
      </c>
      <c r="AG1377" s="136">
        <f t="shared" si="1070"/>
        <v>0</v>
      </c>
      <c r="AH1377" s="262"/>
      <c r="AI1377" s="262"/>
      <c r="AJ1377" s="263"/>
      <c r="AK1377" s="167"/>
      <c r="AL1377" s="194"/>
      <c r="AM1377" s="194"/>
      <c r="AN1377" s="136">
        <f t="shared" si="1071"/>
        <v>0</v>
      </c>
      <c r="AO1377" s="136">
        <f t="shared" si="1054"/>
        <v>0</v>
      </c>
      <c r="AP1377" s="136">
        <f t="shared" si="1072"/>
        <v>0</v>
      </c>
      <c r="AQ1377" s="262"/>
      <c r="AR1377" s="262"/>
      <c r="AS1377" s="263"/>
      <c r="AT1377" s="167"/>
      <c r="AU1377" s="194"/>
      <c r="AV1377" s="194"/>
      <c r="AW1377" s="136">
        <f t="shared" si="1073"/>
        <v>0</v>
      </c>
      <c r="AX1377" s="136">
        <f t="shared" si="1055"/>
        <v>0</v>
      </c>
      <c r="AY1377" s="136">
        <f t="shared" si="1074"/>
        <v>0</v>
      </c>
      <c r="AZ1377" s="262"/>
      <c r="BA1377" s="262"/>
      <c r="BB1377" s="263"/>
      <c r="BC1377" s="167"/>
      <c r="BD1377" s="194"/>
      <c r="BE1377" s="194"/>
      <c r="BF1377" s="136">
        <f t="shared" si="1075"/>
        <v>0</v>
      </c>
      <c r="BG1377" s="136">
        <f t="shared" si="1056"/>
        <v>0</v>
      </c>
      <c r="BH1377" s="136">
        <f t="shared" si="1076"/>
        <v>0</v>
      </c>
      <c r="BI1377" s="262"/>
      <c r="BJ1377" s="262"/>
      <c r="BK1377" s="263"/>
      <c r="BL1377" s="167"/>
      <c r="BM1377" s="194"/>
      <c r="BN1377" s="194"/>
      <c r="BO1377" s="136">
        <f t="shared" si="1077"/>
        <v>0</v>
      </c>
      <c r="BP1377" s="136">
        <f t="shared" si="1057"/>
        <v>0</v>
      </c>
      <c r="BQ1377" s="136">
        <f t="shared" si="1078"/>
        <v>0</v>
      </c>
      <c r="BR1377" s="262"/>
      <c r="BS1377" s="262"/>
      <c r="BT1377" s="263"/>
      <c r="BU1377" s="167"/>
      <c r="BV1377" s="194"/>
      <c r="BW1377" s="194"/>
      <c r="BX1377" s="136">
        <f t="shared" si="1079"/>
        <v>0</v>
      </c>
      <c r="BY1377" s="136">
        <f t="shared" si="1058"/>
        <v>0</v>
      </c>
      <c r="BZ1377" s="136">
        <f t="shared" si="1080"/>
        <v>0</v>
      </c>
      <c r="CA1377" s="262"/>
      <c r="CB1377" s="262"/>
      <c r="CC1377" s="263"/>
      <c r="CD1377" s="167"/>
      <c r="CE1377" s="194"/>
      <c r="CF1377" s="194"/>
      <c r="CG1377" s="136">
        <f t="shared" si="1081"/>
        <v>0</v>
      </c>
      <c r="CH1377" s="136">
        <f t="shared" si="1059"/>
        <v>0</v>
      </c>
      <c r="CI1377" s="136">
        <f t="shared" si="1082"/>
        <v>0</v>
      </c>
      <c r="CJ1377" s="262"/>
      <c r="CK1377" s="262"/>
      <c r="CL1377" s="263"/>
      <c r="CM1377" s="167"/>
      <c r="CN1377" s="194"/>
      <c r="CO1377" s="194"/>
      <c r="CP1377" s="136">
        <f t="shared" si="1083"/>
        <v>0</v>
      </c>
      <c r="CQ1377" s="136">
        <f t="shared" si="1060"/>
        <v>0</v>
      </c>
      <c r="CR1377" s="136">
        <f t="shared" si="1084"/>
        <v>0</v>
      </c>
      <c r="CS1377" s="262"/>
      <c r="CT1377" s="262"/>
      <c r="CU1377" s="263"/>
      <c r="CV1377" s="167"/>
      <c r="CW1377" s="194"/>
      <c r="CX1377" s="194"/>
      <c r="CY1377" s="136">
        <f t="shared" si="1085"/>
        <v>0</v>
      </c>
      <c r="CZ1377" s="136">
        <f t="shared" si="1061"/>
        <v>0</v>
      </c>
      <c r="DA1377" s="136">
        <f t="shared" si="1086"/>
        <v>0</v>
      </c>
      <c r="DB1377" s="262"/>
      <c r="DC1377" s="262"/>
      <c r="DD1377" s="263"/>
    </row>
    <row r="1378" spans="1:108" x14ac:dyDescent="0.25">
      <c r="A1378" s="167"/>
      <c r="B1378" s="194"/>
      <c r="C1378" s="194"/>
      <c r="D1378" s="136">
        <f t="shared" si="1062"/>
        <v>0</v>
      </c>
      <c r="E1378" s="136">
        <f t="shared" si="1063"/>
        <v>0</v>
      </c>
      <c r="F1378" s="136">
        <f t="shared" si="1064"/>
        <v>0</v>
      </c>
      <c r="G1378" s="262"/>
      <c r="H1378" s="262"/>
      <c r="I1378" s="263"/>
      <c r="J1378" s="167"/>
      <c r="K1378" s="194"/>
      <c r="L1378" s="194"/>
      <c r="M1378" s="136">
        <f t="shared" si="1065"/>
        <v>0</v>
      </c>
      <c r="N1378" s="136">
        <f t="shared" si="1051"/>
        <v>0</v>
      </c>
      <c r="O1378" s="136">
        <f t="shared" si="1066"/>
        <v>0</v>
      </c>
      <c r="P1378" s="262"/>
      <c r="Q1378" s="262"/>
      <c r="R1378" s="263"/>
      <c r="S1378" s="167"/>
      <c r="T1378" s="194"/>
      <c r="U1378" s="194"/>
      <c r="V1378" s="136">
        <f t="shared" si="1067"/>
        <v>0</v>
      </c>
      <c r="W1378" s="136">
        <f t="shared" si="1052"/>
        <v>0</v>
      </c>
      <c r="X1378" s="136">
        <f t="shared" si="1068"/>
        <v>0</v>
      </c>
      <c r="Y1378" s="262"/>
      <c r="Z1378" s="262"/>
      <c r="AA1378" s="263"/>
      <c r="AB1378" s="167"/>
      <c r="AC1378" s="194"/>
      <c r="AD1378" s="194"/>
      <c r="AE1378" s="136">
        <f t="shared" si="1069"/>
        <v>0</v>
      </c>
      <c r="AF1378" s="136">
        <f t="shared" si="1053"/>
        <v>0</v>
      </c>
      <c r="AG1378" s="136">
        <f t="shared" si="1070"/>
        <v>0</v>
      </c>
      <c r="AH1378" s="262"/>
      <c r="AI1378" s="262"/>
      <c r="AJ1378" s="263"/>
      <c r="AK1378" s="167"/>
      <c r="AL1378" s="194"/>
      <c r="AM1378" s="194"/>
      <c r="AN1378" s="136">
        <f t="shared" si="1071"/>
        <v>0</v>
      </c>
      <c r="AO1378" s="136">
        <f t="shared" si="1054"/>
        <v>0</v>
      </c>
      <c r="AP1378" s="136">
        <f t="shared" si="1072"/>
        <v>0</v>
      </c>
      <c r="AQ1378" s="262"/>
      <c r="AR1378" s="262"/>
      <c r="AS1378" s="263"/>
      <c r="AT1378" s="167"/>
      <c r="AU1378" s="194"/>
      <c r="AV1378" s="194"/>
      <c r="AW1378" s="136">
        <f t="shared" si="1073"/>
        <v>0</v>
      </c>
      <c r="AX1378" s="136">
        <f t="shared" si="1055"/>
        <v>0</v>
      </c>
      <c r="AY1378" s="136">
        <f t="shared" si="1074"/>
        <v>0</v>
      </c>
      <c r="AZ1378" s="262"/>
      <c r="BA1378" s="262"/>
      <c r="BB1378" s="263"/>
      <c r="BC1378" s="167"/>
      <c r="BD1378" s="194"/>
      <c r="BE1378" s="194"/>
      <c r="BF1378" s="136">
        <f t="shared" si="1075"/>
        <v>0</v>
      </c>
      <c r="BG1378" s="136">
        <f t="shared" si="1056"/>
        <v>0</v>
      </c>
      <c r="BH1378" s="136">
        <f t="shared" si="1076"/>
        <v>0</v>
      </c>
      <c r="BI1378" s="262"/>
      <c r="BJ1378" s="262"/>
      <c r="BK1378" s="263"/>
      <c r="BL1378" s="167"/>
      <c r="BM1378" s="194"/>
      <c r="BN1378" s="194"/>
      <c r="BO1378" s="136">
        <f t="shared" si="1077"/>
        <v>0</v>
      </c>
      <c r="BP1378" s="136">
        <f t="shared" si="1057"/>
        <v>0</v>
      </c>
      <c r="BQ1378" s="136">
        <f t="shared" si="1078"/>
        <v>0</v>
      </c>
      <c r="BR1378" s="262"/>
      <c r="BS1378" s="262"/>
      <c r="BT1378" s="263"/>
      <c r="BU1378" s="167"/>
      <c r="BV1378" s="194"/>
      <c r="BW1378" s="194"/>
      <c r="BX1378" s="136">
        <f t="shared" si="1079"/>
        <v>0</v>
      </c>
      <c r="BY1378" s="136">
        <f t="shared" si="1058"/>
        <v>0</v>
      </c>
      <c r="BZ1378" s="136">
        <f t="shared" si="1080"/>
        <v>0</v>
      </c>
      <c r="CA1378" s="262"/>
      <c r="CB1378" s="262"/>
      <c r="CC1378" s="263"/>
      <c r="CD1378" s="167"/>
      <c r="CE1378" s="194"/>
      <c r="CF1378" s="194"/>
      <c r="CG1378" s="136">
        <f t="shared" si="1081"/>
        <v>0</v>
      </c>
      <c r="CH1378" s="136">
        <f t="shared" si="1059"/>
        <v>0</v>
      </c>
      <c r="CI1378" s="136">
        <f t="shared" si="1082"/>
        <v>0</v>
      </c>
      <c r="CJ1378" s="262"/>
      <c r="CK1378" s="262"/>
      <c r="CL1378" s="263"/>
      <c r="CM1378" s="167"/>
      <c r="CN1378" s="194"/>
      <c r="CO1378" s="194"/>
      <c r="CP1378" s="136">
        <f t="shared" si="1083"/>
        <v>0</v>
      </c>
      <c r="CQ1378" s="136">
        <f t="shared" si="1060"/>
        <v>0</v>
      </c>
      <c r="CR1378" s="136">
        <f t="shared" si="1084"/>
        <v>0</v>
      </c>
      <c r="CS1378" s="262"/>
      <c r="CT1378" s="262"/>
      <c r="CU1378" s="263"/>
      <c r="CV1378" s="167"/>
      <c r="CW1378" s="194"/>
      <c r="CX1378" s="194"/>
      <c r="CY1378" s="136">
        <f t="shared" si="1085"/>
        <v>0</v>
      </c>
      <c r="CZ1378" s="136">
        <f t="shared" si="1061"/>
        <v>0</v>
      </c>
      <c r="DA1378" s="136">
        <f t="shared" si="1086"/>
        <v>0</v>
      </c>
      <c r="DB1378" s="262"/>
      <c r="DC1378" s="262"/>
      <c r="DD1378" s="263"/>
    </row>
    <row r="1379" spans="1:108" x14ac:dyDescent="0.25">
      <c r="A1379" s="167"/>
      <c r="B1379" s="194"/>
      <c r="C1379" s="194"/>
      <c r="D1379" s="136">
        <f t="shared" si="1062"/>
        <v>0</v>
      </c>
      <c r="E1379" s="136">
        <f t="shared" si="1063"/>
        <v>0</v>
      </c>
      <c r="F1379" s="136">
        <f t="shared" si="1064"/>
        <v>0</v>
      </c>
      <c r="G1379" s="262"/>
      <c r="H1379" s="262"/>
      <c r="I1379" s="263"/>
      <c r="J1379" s="167"/>
      <c r="K1379" s="194"/>
      <c r="L1379" s="194"/>
      <c r="M1379" s="136">
        <f t="shared" si="1065"/>
        <v>0</v>
      </c>
      <c r="N1379" s="136">
        <f t="shared" si="1051"/>
        <v>0</v>
      </c>
      <c r="O1379" s="136">
        <f t="shared" si="1066"/>
        <v>0</v>
      </c>
      <c r="P1379" s="262"/>
      <c r="Q1379" s="262"/>
      <c r="R1379" s="263"/>
      <c r="S1379" s="167"/>
      <c r="T1379" s="194"/>
      <c r="U1379" s="194"/>
      <c r="V1379" s="136">
        <f t="shared" si="1067"/>
        <v>0</v>
      </c>
      <c r="W1379" s="136">
        <f t="shared" si="1052"/>
        <v>0</v>
      </c>
      <c r="X1379" s="136">
        <f t="shared" si="1068"/>
        <v>0</v>
      </c>
      <c r="Y1379" s="262"/>
      <c r="Z1379" s="262"/>
      <c r="AA1379" s="263"/>
      <c r="AB1379" s="167"/>
      <c r="AC1379" s="194"/>
      <c r="AD1379" s="194"/>
      <c r="AE1379" s="136">
        <f t="shared" si="1069"/>
        <v>0</v>
      </c>
      <c r="AF1379" s="136">
        <f t="shared" si="1053"/>
        <v>0</v>
      </c>
      <c r="AG1379" s="136">
        <f t="shared" si="1070"/>
        <v>0</v>
      </c>
      <c r="AH1379" s="262"/>
      <c r="AI1379" s="262"/>
      <c r="AJ1379" s="263"/>
      <c r="AK1379" s="167"/>
      <c r="AL1379" s="194"/>
      <c r="AM1379" s="194"/>
      <c r="AN1379" s="136">
        <f t="shared" si="1071"/>
        <v>0</v>
      </c>
      <c r="AO1379" s="136">
        <f t="shared" si="1054"/>
        <v>0</v>
      </c>
      <c r="AP1379" s="136">
        <f t="shared" si="1072"/>
        <v>0</v>
      </c>
      <c r="AQ1379" s="262"/>
      <c r="AR1379" s="262"/>
      <c r="AS1379" s="263"/>
      <c r="AT1379" s="167"/>
      <c r="AU1379" s="194"/>
      <c r="AV1379" s="194"/>
      <c r="AW1379" s="136">
        <f t="shared" si="1073"/>
        <v>0</v>
      </c>
      <c r="AX1379" s="136">
        <f t="shared" si="1055"/>
        <v>0</v>
      </c>
      <c r="AY1379" s="136">
        <f t="shared" si="1074"/>
        <v>0</v>
      </c>
      <c r="AZ1379" s="262"/>
      <c r="BA1379" s="262"/>
      <c r="BB1379" s="263"/>
      <c r="BC1379" s="167"/>
      <c r="BD1379" s="194"/>
      <c r="BE1379" s="194"/>
      <c r="BF1379" s="136">
        <f t="shared" si="1075"/>
        <v>0</v>
      </c>
      <c r="BG1379" s="136">
        <f t="shared" si="1056"/>
        <v>0</v>
      </c>
      <c r="BH1379" s="136">
        <f t="shared" si="1076"/>
        <v>0</v>
      </c>
      <c r="BI1379" s="262"/>
      <c r="BJ1379" s="262"/>
      <c r="BK1379" s="263"/>
      <c r="BL1379" s="167"/>
      <c r="BM1379" s="194"/>
      <c r="BN1379" s="194"/>
      <c r="BO1379" s="136">
        <f t="shared" si="1077"/>
        <v>0</v>
      </c>
      <c r="BP1379" s="136">
        <f t="shared" si="1057"/>
        <v>0</v>
      </c>
      <c r="BQ1379" s="136">
        <f t="shared" si="1078"/>
        <v>0</v>
      </c>
      <c r="BR1379" s="262"/>
      <c r="BS1379" s="262"/>
      <c r="BT1379" s="263"/>
      <c r="BU1379" s="167"/>
      <c r="BV1379" s="194"/>
      <c r="BW1379" s="194"/>
      <c r="BX1379" s="136">
        <f t="shared" si="1079"/>
        <v>0</v>
      </c>
      <c r="BY1379" s="136">
        <f t="shared" si="1058"/>
        <v>0</v>
      </c>
      <c r="BZ1379" s="136">
        <f t="shared" si="1080"/>
        <v>0</v>
      </c>
      <c r="CA1379" s="262"/>
      <c r="CB1379" s="262"/>
      <c r="CC1379" s="263"/>
      <c r="CD1379" s="167"/>
      <c r="CE1379" s="194"/>
      <c r="CF1379" s="194"/>
      <c r="CG1379" s="136">
        <f t="shared" si="1081"/>
        <v>0</v>
      </c>
      <c r="CH1379" s="136">
        <f t="shared" si="1059"/>
        <v>0</v>
      </c>
      <c r="CI1379" s="136">
        <f t="shared" si="1082"/>
        <v>0</v>
      </c>
      <c r="CJ1379" s="262"/>
      <c r="CK1379" s="262"/>
      <c r="CL1379" s="263"/>
      <c r="CM1379" s="167"/>
      <c r="CN1379" s="194"/>
      <c r="CO1379" s="194"/>
      <c r="CP1379" s="136">
        <f t="shared" si="1083"/>
        <v>0</v>
      </c>
      <c r="CQ1379" s="136">
        <f t="shared" si="1060"/>
        <v>0</v>
      </c>
      <c r="CR1379" s="136">
        <f t="shared" si="1084"/>
        <v>0</v>
      </c>
      <c r="CS1379" s="262"/>
      <c r="CT1379" s="262"/>
      <c r="CU1379" s="263"/>
      <c r="CV1379" s="167"/>
      <c r="CW1379" s="194"/>
      <c r="CX1379" s="194"/>
      <c r="CY1379" s="136">
        <f t="shared" si="1085"/>
        <v>0</v>
      </c>
      <c r="CZ1379" s="136">
        <f t="shared" si="1061"/>
        <v>0</v>
      </c>
      <c r="DA1379" s="136">
        <f t="shared" si="1086"/>
        <v>0</v>
      </c>
      <c r="DB1379" s="262"/>
      <c r="DC1379" s="262"/>
      <c r="DD1379" s="263"/>
    </row>
    <row r="1380" spans="1:108" x14ac:dyDescent="0.25">
      <c r="A1380" s="167"/>
      <c r="B1380" s="194"/>
      <c r="C1380" s="194"/>
      <c r="D1380" s="136">
        <f t="shared" si="1062"/>
        <v>0</v>
      </c>
      <c r="E1380" s="136">
        <f t="shared" si="1063"/>
        <v>0</v>
      </c>
      <c r="F1380" s="136">
        <f t="shared" si="1064"/>
        <v>0</v>
      </c>
      <c r="G1380" s="262"/>
      <c r="H1380" s="262"/>
      <c r="I1380" s="263"/>
      <c r="J1380" s="167"/>
      <c r="K1380" s="194"/>
      <c r="L1380" s="194"/>
      <c r="M1380" s="136">
        <f t="shared" si="1065"/>
        <v>0</v>
      </c>
      <c r="N1380" s="136">
        <f t="shared" si="1051"/>
        <v>0</v>
      </c>
      <c r="O1380" s="136">
        <f t="shared" si="1066"/>
        <v>0</v>
      </c>
      <c r="P1380" s="262"/>
      <c r="Q1380" s="262"/>
      <c r="R1380" s="263"/>
      <c r="S1380" s="167"/>
      <c r="T1380" s="194"/>
      <c r="U1380" s="194"/>
      <c r="V1380" s="136">
        <f t="shared" si="1067"/>
        <v>0</v>
      </c>
      <c r="W1380" s="136">
        <f t="shared" si="1052"/>
        <v>0</v>
      </c>
      <c r="X1380" s="136">
        <f t="shared" si="1068"/>
        <v>0</v>
      </c>
      <c r="Y1380" s="262"/>
      <c r="Z1380" s="262"/>
      <c r="AA1380" s="263"/>
      <c r="AB1380" s="167"/>
      <c r="AC1380" s="194"/>
      <c r="AD1380" s="194"/>
      <c r="AE1380" s="136">
        <f t="shared" si="1069"/>
        <v>0</v>
      </c>
      <c r="AF1380" s="136">
        <f t="shared" si="1053"/>
        <v>0</v>
      </c>
      <c r="AG1380" s="136">
        <f t="shared" si="1070"/>
        <v>0</v>
      </c>
      <c r="AH1380" s="262"/>
      <c r="AI1380" s="262"/>
      <c r="AJ1380" s="263"/>
      <c r="AK1380" s="167"/>
      <c r="AL1380" s="194"/>
      <c r="AM1380" s="194"/>
      <c r="AN1380" s="136">
        <f t="shared" si="1071"/>
        <v>0</v>
      </c>
      <c r="AO1380" s="136">
        <f t="shared" si="1054"/>
        <v>0</v>
      </c>
      <c r="AP1380" s="136">
        <f t="shared" si="1072"/>
        <v>0</v>
      </c>
      <c r="AQ1380" s="262"/>
      <c r="AR1380" s="262"/>
      <c r="AS1380" s="263"/>
      <c r="AT1380" s="167"/>
      <c r="AU1380" s="194"/>
      <c r="AV1380" s="194"/>
      <c r="AW1380" s="136">
        <f t="shared" si="1073"/>
        <v>0</v>
      </c>
      <c r="AX1380" s="136">
        <f t="shared" si="1055"/>
        <v>0</v>
      </c>
      <c r="AY1380" s="136">
        <f t="shared" si="1074"/>
        <v>0</v>
      </c>
      <c r="AZ1380" s="262"/>
      <c r="BA1380" s="262"/>
      <c r="BB1380" s="263"/>
      <c r="BC1380" s="167"/>
      <c r="BD1380" s="194"/>
      <c r="BE1380" s="194"/>
      <c r="BF1380" s="136">
        <f t="shared" si="1075"/>
        <v>0</v>
      </c>
      <c r="BG1380" s="136">
        <f t="shared" si="1056"/>
        <v>0</v>
      </c>
      <c r="BH1380" s="136">
        <f t="shared" si="1076"/>
        <v>0</v>
      </c>
      <c r="BI1380" s="262"/>
      <c r="BJ1380" s="262"/>
      <c r="BK1380" s="263"/>
      <c r="BL1380" s="167"/>
      <c r="BM1380" s="194"/>
      <c r="BN1380" s="194"/>
      <c r="BO1380" s="136">
        <f t="shared" si="1077"/>
        <v>0</v>
      </c>
      <c r="BP1380" s="136">
        <f t="shared" si="1057"/>
        <v>0</v>
      </c>
      <c r="BQ1380" s="136">
        <f t="shared" si="1078"/>
        <v>0</v>
      </c>
      <c r="BR1380" s="262"/>
      <c r="BS1380" s="262"/>
      <c r="BT1380" s="263"/>
      <c r="BU1380" s="167"/>
      <c r="BV1380" s="194"/>
      <c r="BW1380" s="194"/>
      <c r="BX1380" s="136">
        <f t="shared" si="1079"/>
        <v>0</v>
      </c>
      <c r="BY1380" s="136">
        <f t="shared" si="1058"/>
        <v>0</v>
      </c>
      <c r="BZ1380" s="136">
        <f t="shared" si="1080"/>
        <v>0</v>
      </c>
      <c r="CA1380" s="262"/>
      <c r="CB1380" s="262"/>
      <c r="CC1380" s="263"/>
      <c r="CD1380" s="167"/>
      <c r="CE1380" s="194"/>
      <c r="CF1380" s="194"/>
      <c r="CG1380" s="136">
        <f t="shared" si="1081"/>
        <v>0</v>
      </c>
      <c r="CH1380" s="136">
        <f t="shared" si="1059"/>
        <v>0</v>
      </c>
      <c r="CI1380" s="136">
        <f t="shared" si="1082"/>
        <v>0</v>
      </c>
      <c r="CJ1380" s="262"/>
      <c r="CK1380" s="262"/>
      <c r="CL1380" s="263"/>
      <c r="CM1380" s="167"/>
      <c r="CN1380" s="194"/>
      <c r="CO1380" s="194"/>
      <c r="CP1380" s="136">
        <f t="shared" si="1083"/>
        <v>0</v>
      </c>
      <c r="CQ1380" s="136">
        <f t="shared" si="1060"/>
        <v>0</v>
      </c>
      <c r="CR1380" s="136">
        <f t="shared" si="1084"/>
        <v>0</v>
      </c>
      <c r="CS1380" s="262"/>
      <c r="CT1380" s="262"/>
      <c r="CU1380" s="263"/>
      <c r="CV1380" s="167"/>
      <c r="CW1380" s="194"/>
      <c r="CX1380" s="194"/>
      <c r="CY1380" s="136">
        <f t="shared" si="1085"/>
        <v>0</v>
      </c>
      <c r="CZ1380" s="136">
        <f t="shared" si="1061"/>
        <v>0</v>
      </c>
      <c r="DA1380" s="136">
        <f t="shared" si="1086"/>
        <v>0</v>
      </c>
      <c r="DB1380" s="262"/>
      <c r="DC1380" s="262"/>
      <c r="DD1380" s="263"/>
    </row>
    <row r="1381" spans="1:108" x14ac:dyDescent="0.25">
      <c r="A1381" s="167"/>
      <c r="B1381" s="194"/>
      <c r="C1381" s="194"/>
      <c r="D1381" s="136">
        <f t="shared" si="1062"/>
        <v>0</v>
      </c>
      <c r="E1381" s="136">
        <f t="shared" si="1063"/>
        <v>0</v>
      </c>
      <c r="F1381" s="136">
        <f t="shared" si="1064"/>
        <v>0</v>
      </c>
      <c r="G1381" s="262"/>
      <c r="H1381" s="262"/>
      <c r="I1381" s="263"/>
      <c r="J1381" s="167"/>
      <c r="K1381" s="194"/>
      <c r="L1381" s="194"/>
      <c r="M1381" s="136">
        <f t="shared" si="1065"/>
        <v>0</v>
      </c>
      <c r="N1381" s="136">
        <f t="shared" si="1051"/>
        <v>0</v>
      </c>
      <c r="O1381" s="136">
        <f t="shared" si="1066"/>
        <v>0</v>
      </c>
      <c r="P1381" s="262"/>
      <c r="Q1381" s="262"/>
      <c r="R1381" s="263"/>
      <c r="S1381" s="167"/>
      <c r="T1381" s="194"/>
      <c r="U1381" s="194"/>
      <c r="V1381" s="136">
        <f t="shared" si="1067"/>
        <v>0</v>
      </c>
      <c r="W1381" s="136">
        <f t="shared" si="1052"/>
        <v>0</v>
      </c>
      <c r="X1381" s="136">
        <f t="shared" si="1068"/>
        <v>0</v>
      </c>
      <c r="Y1381" s="262"/>
      <c r="Z1381" s="262"/>
      <c r="AA1381" s="263"/>
      <c r="AB1381" s="167"/>
      <c r="AC1381" s="194"/>
      <c r="AD1381" s="194"/>
      <c r="AE1381" s="136">
        <f t="shared" si="1069"/>
        <v>0</v>
      </c>
      <c r="AF1381" s="136">
        <f t="shared" si="1053"/>
        <v>0</v>
      </c>
      <c r="AG1381" s="136">
        <f t="shared" si="1070"/>
        <v>0</v>
      </c>
      <c r="AH1381" s="262"/>
      <c r="AI1381" s="262"/>
      <c r="AJ1381" s="263"/>
      <c r="AK1381" s="167"/>
      <c r="AL1381" s="194"/>
      <c r="AM1381" s="194"/>
      <c r="AN1381" s="136">
        <f t="shared" si="1071"/>
        <v>0</v>
      </c>
      <c r="AO1381" s="136">
        <f t="shared" si="1054"/>
        <v>0</v>
      </c>
      <c r="AP1381" s="136">
        <f t="shared" si="1072"/>
        <v>0</v>
      </c>
      <c r="AQ1381" s="262"/>
      <c r="AR1381" s="262"/>
      <c r="AS1381" s="263"/>
      <c r="AT1381" s="167"/>
      <c r="AU1381" s="194"/>
      <c r="AV1381" s="194"/>
      <c r="AW1381" s="136">
        <f t="shared" si="1073"/>
        <v>0</v>
      </c>
      <c r="AX1381" s="136">
        <f t="shared" si="1055"/>
        <v>0</v>
      </c>
      <c r="AY1381" s="136">
        <f t="shared" si="1074"/>
        <v>0</v>
      </c>
      <c r="AZ1381" s="262"/>
      <c r="BA1381" s="262"/>
      <c r="BB1381" s="263"/>
      <c r="BC1381" s="167"/>
      <c r="BD1381" s="194"/>
      <c r="BE1381" s="194"/>
      <c r="BF1381" s="136">
        <f t="shared" si="1075"/>
        <v>0</v>
      </c>
      <c r="BG1381" s="136">
        <f t="shared" si="1056"/>
        <v>0</v>
      </c>
      <c r="BH1381" s="136">
        <f t="shared" si="1076"/>
        <v>0</v>
      </c>
      <c r="BI1381" s="262"/>
      <c r="BJ1381" s="262"/>
      <c r="BK1381" s="263"/>
      <c r="BL1381" s="167"/>
      <c r="BM1381" s="194"/>
      <c r="BN1381" s="194"/>
      <c r="BO1381" s="136">
        <f t="shared" si="1077"/>
        <v>0</v>
      </c>
      <c r="BP1381" s="136">
        <f t="shared" si="1057"/>
        <v>0</v>
      </c>
      <c r="BQ1381" s="136">
        <f t="shared" si="1078"/>
        <v>0</v>
      </c>
      <c r="BR1381" s="262"/>
      <c r="BS1381" s="262"/>
      <c r="BT1381" s="263"/>
      <c r="BU1381" s="167"/>
      <c r="BV1381" s="194"/>
      <c r="BW1381" s="194"/>
      <c r="BX1381" s="136">
        <f t="shared" si="1079"/>
        <v>0</v>
      </c>
      <c r="BY1381" s="136">
        <f t="shared" si="1058"/>
        <v>0</v>
      </c>
      <c r="BZ1381" s="136">
        <f t="shared" si="1080"/>
        <v>0</v>
      </c>
      <c r="CA1381" s="262"/>
      <c r="CB1381" s="262"/>
      <c r="CC1381" s="263"/>
      <c r="CD1381" s="167"/>
      <c r="CE1381" s="194"/>
      <c r="CF1381" s="194"/>
      <c r="CG1381" s="136">
        <f t="shared" si="1081"/>
        <v>0</v>
      </c>
      <c r="CH1381" s="136">
        <f t="shared" si="1059"/>
        <v>0</v>
      </c>
      <c r="CI1381" s="136">
        <f t="shared" si="1082"/>
        <v>0</v>
      </c>
      <c r="CJ1381" s="262"/>
      <c r="CK1381" s="262"/>
      <c r="CL1381" s="263"/>
      <c r="CM1381" s="167"/>
      <c r="CN1381" s="194"/>
      <c r="CO1381" s="194"/>
      <c r="CP1381" s="136">
        <f t="shared" si="1083"/>
        <v>0</v>
      </c>
      <c r="CQ1381" s="136">
        <f t="shared" si="1060"/>
        <v>0</v>
      </c>
      <c r="CR1381" s="136">
        <f t="shared" si="1084"/>
        <v>0</v>
      </c>
      <c r="CS1381" s="262"/>
      <c r="CT1381" s="262"/>
      <c r="CU1381" s="263"/>
      <c r="CV1381" s="167"/>
      <c r="CW1381" s="194"/>
      <c r="CX1381" s="194"/>
      <c r="CY1381" s="136">
        <f t="shared" si="1085"/>
        <v>0</v>
      </c>
      <c r="CZ1381" s="136">
        <f t="shared" si="1061"/>
        <v>0</v>
      </c>
      <c r="DA1381" s="136">
        <f t="shared" si="1086"/>
        <v>0</v>
      </c>
      <c r="DB1381" s="262"/>
      <c r="DC1381" s="262"/>
      <c r="DD1381" s="263"/>
    </row>
    <row r="1382" spans="1:108" x14ac:dyDescent="0.25">
      <c r="A1382" s="167"/>
      <c r="B1382" s="194"/>
      <c r="C1382" s="194"/>
      <c r="D1382" s="136">
        <f t="shared" si="1062"/>
        <v>0</v>
      </c>
      <c r="E1382" s="136">
        <f t="shared" si="1063"/>
        <v>0</v>
      </c>
      <c r="F1382" s="136">
        <f t="shared" si="1064"/>
        <v>0</v>
      </c>
      <c r="G1382" s="262"/>
      <c r="H1382" s="262"/>
      <c r="I1382" s="263"/>
      <c r="J1382" s="167"/>
      <c r="K1382" s="194"/>
      <c r="L1382" s="194"/>
      <c r="M1382" s="136">
        <f t="shared" si="1065"/>
        <v>0</v>
      </c>
      <c r="N1382" s="136">
        <f t="shared" si="1051"/>
        <v>0</v>
      </c>
      <c r="O1382" s="136">
        <f t="shared" si="1066"/>
        <v>0</v>
      </c>
      <c r="P1382" s="262"/>
      <c r="Q1382" s="262"/>
      <c r="R1382" s="263"/>
      <c r="S1382" s="167"/>
      <c r="T1382" s="194"/>
      <c r="U1382" s="194"/>
      <c r="V1382" s="136">
        <f t="shared" si="1067"/>
        <v>0</v>
      </c>
      <c r="W1382" s="136">
        <f t="shared" si="1052"/>
        <v>0</v>
      </c>
      <c r="X1382" s="136">
        <f t="shared" si="1068"/>
        <v>0</v>
      </c>
      <c r="Y1382" s="262"/>
      <c r="Z1382" s="262"/>
      <c r="AA1382" s="263"/>
      <c r="AB1382" s="167"/>
      <c r="AC1382" s="194"/>
      <c r="AD1382" s="194"/>
      <c r="AE1382" s="136">
        <f t="shared" si="1069"/>
        <v>0</v>
      </c>
      <c r="AF1382" s="136">
        <f t="shared" si="1053"/>
        <v>0</v>
      </c>
      <c r="AG1382" s="136">
        <f t="shared" si="1070"/>
        <v>0</v>
      </c>
      <c r="AH1382" s="262"/>
      <c r="AI1382" s="262"/>
      <c r="AJ1382" s="263"/>
      <c r="AK1382" s="167"/>
      <c r="AL1382" s="194"/>
      <c r="AM1382" s="194"/>
      <c r="AN1382" s="136">
        <f t="shared" si="1071"/>
        <v>0</v>
      </c>
      <c r="AO1382" s="136">
        <f t="shared" si="1054"/>
        <v>0</v>
      </c>
      <c r="AP1382" s="136">
        <f t="shared" si="1072"/>
        <v>0</v>
      </c>
      <c r="AQ1382" s="262"/>
      <c r="AR1382" s="262"/>
      <c r="AS1382" s="263"/>
      <c r="AT1382" s="167"/>
      <c r="AU1382" s="194"/>
      <c r="AV1382" s="194"/>
      <c r="AW1382" s="136">
        <f t="shared" si="1073"/>
        <v>0</v>
      </c>
      <c r="AX1382" s="136">
        <f t="shared" si="1055"/>
        <v>0</v>
      </c>
      <c r="AY1382" s="136">
        <f t="shared" si="1074"/>
        <v>0</v>
      </c>
      <c r="AZ1382" s="262"/>
      <c r="BA1382" s="262"/>
      <c r="BB1382" s="263"/>
      <c r="BC1382" s="167"/>
      <c r="BD1382" s="194"/>
      <c r="BE1382" s="194"/>
      <c r="BF1382" s="136">
        <f t="shared" si="1075"/>
        <v>0</v>
      </c>
      <c r="BG1382" s="136">
        <f t="shared" si="1056"/>
        <v>0</v>
      </c>
      <c r="BH1382" s="136">
        <f t="shared" si="1076"/>
        <v>0</v>
      </c>
      <c r="BI1382" s="262"/>
      <c r="BJ1382" s="262"/>
      <c r="BK1382" s="263"/>
      <c r="BL1382" s="167"/>
      <c r="BM1382" s="194"/>
      <c r="BN1382" s="194"/>
      <c r="BO1382" s="136">
        <f t="shared" si="1077"/>
        <v>0</v>
      </c>
      <c r="BP1382" s="136">
        <f t="shared" si="1057"/>
        <v>0</v>
      </c>
      <c r="BQ1382" s="136">
        <f t="shared" si="1078"/>
        <v>0</v>
      </c>
      <c r="BR1382" s="262"/>
      <c r="BS1382" s="262"/>
      <c r="BT1382" s="263"/>
      <c r="BU1382" s="167"/>
      <c r="BV1382" s="194"/>
      <c r="BW1382" s="194"/>
      <c r="BX1382" s="136">
        <f t="shared" si="1079"/>
        <v>0</v>
      </c>
      <c r="BY1382" s="136">
        <f t="shared" si="1058"/>
        <v>0</v>
      </c>
      <c r="BZ1382" s="136">
        <f t="shared" si="1080"/>
        <v>0</v>
      </c>
      <c r="CA1382" s="262"/>
      <c r="CB1382" s="262"/>
      <c r="CC1382" s="263"/>
      <c r="CD1382" s="167"/>
      <c r="CE1382" s="194"/>
      <c r="CF1382" s="194"/>
      <c r="CG1382" s="136">
        <f t="shared" si="1081"/>
        <v>0</v>
      </c>
      <c r="CH1382" s="136">
        <f t="shared" si="1059"/>
        <v>0</v>
      </c>
      <c r="CI1382" s="136">
        <f t="shared" si="1082"/>
        <v>0</v>
      </c>
      <c r="CJ1382" s="262"/>
      <c r="CK1382" s="262"/>
      <c r="CL1382" s="263"/>
      <c r="CM1382" s="167"/>
      <c r="CN1382" s="194"/>
      <c r="CO1382" s="194"/>
      <c r="CP1382" s="136">
        <f t="shared" si="1083"/>
        <v>0</v>
      </c>
      <c r="CQ1382" s="136">
        <f t="shared" si="1060"/>
        <v>0</v>
      </c>
      <c r="CR1382" s="136">
        <f t="shared" si="1084"/>
        <v>0</v>
      </c>
      <c r="CS1382" s="262"/>
      <c r="CT1382" s="262"/>
      <c r="CU1382" s="263"/>
      <c r="CV1382" s="167"/>
      <c r="CW1382" s="194"/>
      <c r="CX1382" s="194"/>
      <c r="CY1382" s="136">
        <f t="shared" si="1085"/>
        <v>0</v>
      </c>
      <c r="CZ1382" s="136">
        <f t="shared" si="1061"/>
        <v>0</v>
      </c>
      <c r="DA1382" s="136">
        <f t="shared" si="1086"/>
        <v>0</v>
      </c>
      <c r="DB1382" s="262"/>
      <c r="DC1382" s="262"/>
      <c r="DD1382" s="263"/>
    </row>
    <row r="1383" spans="1:108" x14ac:dyDescent="0.25">
      <c r="A1383" s="167"/>
      <c r="B1383" s="194"/>
      <c r="C1383" s="194"/>
      <c r="D1383" s="136">
        <f t="shared" si="1062"/>
        <v>0</v>
      </c>
      <c r="E1383" s="136">
        <f t="shared" si="1063"/>
        <v>0</v>
      </c>
      <c r="F1383" s="136">
        <f t="shared" si="1064"/>
        <v>0</v>
      </c>
      <c r="G1383" s="262"/>
      <c r="H1383" s="262"/>
      <c r="I1383" s="263"/>
      <c r="J1383" s="167"/>
      <c r="K1383" s="194"/>
      <c r="L1383" s="194"/>
      <c r="M1383" s="136">
        <f t="shared" si="1065"/>
        <v>0</v>
      </c>
      <c r="N1383" s="136">
        <f t="shared" si="1051"/>
        <v>0</v>
      </c>
      <c r="O1383" s="136">
        <f t="shared" si="1066"/>
        <v>0</v>
      </c>
      <c r="P1383" s="262"/>
      <c r="Q1383" s="262"/>
      <c r="R1383" s="263"/>
      <c r="S1383" s="167"/>
      <c r="T1383" s="194"/>
      <c r="U1383" s="194"/>
      <c r="V1383" s="136">
        <f t="shared" si="1067"/>
        <v>0</v>
      </c>
      <c r="W1383" s="136">
        <f t="shared" si="1052"/>
        <v>0</v>
      </c>
      <c r="X1383" s="136">
        <f t="shared" si="1068"/>
        <v>0</v>
      </c>
      <c r="Y1383" s="262"/>
      <c r="Z1383" s="262"/>
      <c r="AA1383" s="263"/>
      <c r="AB1383" s="167"/>
      <c r="AC1383" s="194"/>
      <c r="AD1383" s="194"/>
      <c r="AE1383" s="136">
        <f t="shared" si="1069"/>
        <v>0</v>
      </c>
      <c r="AF1383" s="136">
        <f t="shared" si="1053"/>
        <v>0</v>
      </c>
      <c r="AG1383" s="136">
        <f t="shared" si="1070"/>
        <v>0</v>
      </c>
      <c r="AH1383" s="262"/>
      <c r="AI1383" s="262"/>
      <c r="AJ1383" s="263"/>
      <c r="AK1383" s="167"/>
      <c r="AL1383" s="194"/>
      <c r="AM1383" s="194"/>
      <c r="AN1383" s="136">
        <f t="shared" si="1071"/>
        <v>0</v>
      </c>
      <c r="AO1383" s="136">
        <f t="shared" si="1054"/>
        <v>0</v>
      </c>
      <c r="AP1383" s="136">
        <f t="shared" si="1072"/>
        <v>0</v>
      </c>
      <c r="AQ1383" s="262"/>
      <c r="AR1383" s="262"/>
      <c r="AS1383" s="263"/>
      <c r="AT1383" s="167"/>
      <c r="AU1383" s="194"/>
      <c r="AV1383" s="194"/>
      <c r="AW1383" s="136">
        <f t="shared" si="1073"/>
        <v>0</v>
      </c>
      <c r="AX1383" s="136">
        <f t="shared" si="1055"/>
        <v>0</v>
      </c>
      <c r="AY1383" s="136">
        <f t="shared" si="1074"/>
        <v>0</v>
      </c>
      <c r="AZ1383" s="262"/>
      <c r="BA1383" s="262"/>
      <c r="BB1383" s="263"/>
      <c r="BC1383" s="167"/>
      <c r="BD1383" s="194"/>
      <c r="BE1383" s="194"/>
      <c r="BF1383" s="136">
        <f t="shared" si="1075"/>
        <v>0</v>
      </c>
      <c r="BG1383" s="136">
        <f t="shared" si="1056"/>
        <v>0</v>
      </c>
      <c r="BH1383" s="136">
        <f t="shared" si="1076"/>
        <v>0</v>
      </c>
      <c r="BI1383" s="262"/>
      <c r="BJ1383" s="262"/>
      <c r="BK1383" s="263"/>
      <c r="BL1383" s="167"/>
      <c r="BM1383" s="194"/>
      <c r="BN1383" s="194"/>
      <c r="BO1383" s="136">
        <f t="shared" si="1077"/>
        <v>0</v>
      </c>
      <c r="BP1383" s="136">
        <f t="shared" si="1057"/>
        <v>0</v>
      </c>
      <c r="BQ1383" s="136">
        <f t="shared" si="1078"/>
        <v>0</v>
      </c>
      <c r="BR1383" s="262"/>
      <c r="BS1383" s="262"/>
      <c r="BT1383" s="263"/>
      <c r="BU1383" s="167"/>
      <c r="BV1383" s="194"/>
      <c r="BW1383" s="194"/>
      <c r="BX1383" s="136">
        <f t="shared" si="1079"/>
        <v>0</v>
      </c>
      <c r="BY1383" s="136">
        <f t="shared" si="1058"/>
        <v>0</v>
      </c>
      <c r="BZ1383" s="136">
        <f t="shared" si="1080"/>
        <v>0</v>
      </c>
      <c r="CA1383" s="262"/>
      <c r="CB1383" s="262"/>
      <c r="CC1383" s="263"/>
      <c r="CD1383" s="167"/>
      <c r="CE1383" s="194"/>
      <c r="CF1383" s="194"/>
      <c r="CG1383" s="136">
        <f t="shared" si="1081"/>
        <v>0</v>
      </c>
      <c r="CH1383" s="136">
        <f t="shared" si="1059"/>
        <v>0</v>
      </c>
      <c r="CI1383" s="136">
        <f t="shared" si="1082"/>
        <v>0</v>
      </c>
      <c r="CJ1383" s="262"/>
      <c r="CK1383" s="262"/>
      <c r="CL1383" s="263"/>
      <c r="CM1383" s="167"/>
      <c r="CN1383" s="194"/>
      <c r="CO1383" s="194"/>
      <c r="CP1383" s="136">
        <f t="shared" si="1083"/>
        <v>0</v>
      </c>
      <c r="CQ1383" s="136">
        <f t="shared" si="1060"/>
        <v>0</v>
      </c>
      <c r="CR1383" s="136">
        <f t="shared" si="1084"/>
        <v>0</v>
      </c>
      <c r="CS1383" s="262"/>
      <c r="CT1383" s="262"/>
      <c r="CU1383" s="263"/>
      <c r="CV1383" s="167"/>
      <c r="CW1383" s="194"/>
      <c r="CX1383" s="194"/>
      <c r="CY1383" s="136">
        <f t="shared" si="1085"/>
        <v>0</v>
      </c>
      <c r="CZ1383" s="136">
        <f t="shared" si="1061"/>
        <v>0</v>
      </c>
      <c r="DA1383" s="136">
        <f t="shared" si="1086"/>
        <v>0</v>
      </c>
      <c r="DB1383" s="262"/>
      <c r="DC1383" s="262"/>
      <c r="DD1383" s="263"/>
    </row>
    <row r="1384" spans="1:108" x14ac:dyDescent="0.25">
      <c r="A1384" s="167"/>
      <c r="B1384" s="194"/>
      <c r="C1384" s="194"/>
      <c r="D1384" s="136">
        <f t="shared" si="1062"/>
        <v>0</v>
      </c>
      <c r="E1384" s="136">
        <f t="shared" si="1063"/>
        <v>0</v>
      </c>
      <c r="F1384" s="136">
        <f t="shared" si="1064"/>
        <v>0</v>
      </c>
      <c r="G1384" s="262"/>
      <c r="H1384" s="262"/>
      <c r="I1384" s="263"/>
      <c r="J1384" s="167"/>
      <c r="K1384" s="194"/>
      <c r="L1384" s="194"/>
      <c r="M1384" s="136">
        <f t="shared" si="1065"/>
        <v>0</v>
      </c>
      <c r="N1384" s="136">
        <f t="shared" si="1051"/>
        <v>0</v>
      </c>
      <c r="O1384" s="136">
        <f t="shared" si="1066"/>
        <v>0</v>
      </c>
      <c r="P1384" s="262"/>
      <c r="Q1384" s="262"/>
      <c r="R1384" s="263"/>
      <c r="S1384" s="167"/>
      <c r="T1384" s="194"/>
      <c r="U1384" s="194"/>
      <c r="V1384" s="136">
        <f t="shared" si="1067"/>
        <v>0</v>
      </c>
      <c r="W1384" s="136">
        <f t="shared" si="1052"/>
        <v>0</v>
      </c>
      <c r="X1384" s="136">
        <f t="shared" si="1068"/>
        <v>0</v>
      </c>
      <c r="Y1384" s="262"/>
      <c r="Z1384" s="262"/>
      <c r="AA1384" s="263"/>
      <c r="AB1384" s="167"/>
      <c r="AC1384" s="194"/>
      <c r="AD1384" s="194"/>
      <c r="AE1384" s="136">
        <f t="shared" si="1069"/>
        <v>0</v>
      </c>
      <c r="AF1384" s="136">
        <f t="shared" si="1053"/>
        <v>0</v>
      </c>
      <c r="AG1384" s="136">
        <f t="shared" si="1070"/>
        <v>0</v>
      </c>
      <c r="AH1384" s="262"/>
      <c r="AI1384" s="262"/>
      <c r="AJ1384" s="263"/>
      <c r="AK1384" s="167"/>
      <c r="AL1384" s="194"/>
      <c r="AM1384" s="194"/>
      <c r="AN1384" s="136">
        <f t="shared" si="1071"/>
        <v>0</v>
      </c>
      <c r="AO1384" s="136">
        <f t="shared" si="1054"/>
        <v>0</v>
      </c>
      <c r="AP1384" s="136">
        <f t="shared" si="1072"/>
        <v>0</v>
      </c>
      <c r="AQ1384" s="262"/>
      <c r="AR1384" s="262"/>
      <c r="AS1384" s="263"/>
      <c r="AT1384" s="167"/>
      <c r="AU1384" s="194"/>
      <c r="AV1384" s="194"/>
      <c r="AW1384" s="136">
        <f t="shared" si="1073"/>
        <v>0</v>
      </c>
      <c r="AX1384" s="136">
        <f t="shared" si="1055"/>
        <v>0</v>
      </c>
      <c r="AY1384" s="136">
        <f t="shared" si="1074"/>
        <v>0</v>
      </c>
      <c r="AZ1384" s="262"/>
      <c r="BA1384" s="262"/>
      <c r="BB1384" s="263"/>
      <c r="BC1384" s="167"/>
      <c r="BD1384" s="194"/>
      <c r="BE1384" s="194"/>
      <c r="BF1384" s="136">
        <f t="shared" si="1075"/>
        <v>0</v>
      </c>
      <c r="BG1384" s="136">
        <f t="shared" si="1056"/>
        <v>0</v>
      </c>
      <c r="BH1384" s="136">
        <f t="shared" si="1076"/>
        <v>0</v>
      </c>
      <c r="BI1384" s="262"/>
      <c r="BJ1384" s="262"/>
      <c r="BK1384" s="263"/>
      <c r="BL1384" s="167"/>
      <c r="BM1384" s="194"/>
      <c r="BN1384" s="194"/>
      <c r="BO1384" s="136">
        <f t="shared" si="1077"/>
        <v>0</v>
      </c>
      <c r="BP1384" s="136">
        <f t="shared" si="1057"/>
        <v>0</v>
      </c>
      <c r="BQ1384" s="136">
        <f t="shared" si="1078"/>
        <v>0</v>
      </c>
      <c r="BR1384" s="262"/>
      <c r="BS1384" s="262"/>
      <c r="BT1384" s="263"/>
      <c r="BU1384" s="167"/>
      <c r="BV1384" s="194"/>
      <c r="BW1384" s="194"/>
      <c r="BX1384" s="136">
        <f t="shared" si="1079"/>
        <v>0</v>
      </c>
      <c r="BY1384" s="136">
        <f t="shared" si="1058"/>
        <v>0</v>
      </c>
      <c r="BZ1384" s="136">
        <f t="shared" si="1080"/>
        <v>0</v>
      </c>
      <c r="CA1384" s="262"/>
      <c r="CB1384" s="262"/>
      <c r="CC1384" s="263"/>
      <c r="CD1384" s="167"/>
      <c r="CE1384" s="194"/>
      <c r="CF1384" s="194"/>
      <c r="CG1384" s="136">
        <f t="shared" si="1081"/>
        <v>0</v>
      </c>
      <c r="CH1384" s="136">
        <f t="shared" si="1059"/>
        <v>0</v>
      </c>
      <c r="CI1384" s="136">
        <f t="shared" si="1082"/>
        <v>0</v>
      </c>
      <c r="CJ1384" s="262"/>
      <c r="CK1384" s="262"/>
      <c r="CL1384" s="263"/>
      <c r="CM1384" s="167"/>
      <c r="CN1384" s="194"/>
      <c r="CO1384" s="194"/>
      <c r="CP1384" s="136">
        <f t="shared" si="1083"/>
        <v>0</v>
      </c>
      <c r="CQ1384" s="136">
        <f t="shared" si="1060"/>
        <v>0</v>
      </c>
      <c r="CR1384" s="136">
        <f t="shared" si="1084"/>
        <v>0</v>
      </c>
      <c r="CS1384" s="262"/>
      <c r="CT1384" s="262"/>
      <c r="CU1384" s="263"/>
      <c r="CV1384" s="167"/>
      <c r="CW1384" s="194"/>
      <c r="CX1384" s="194"/>
      <c r="CY1384" s="136">
        <f t="shared" si="1085"/>
        <v>0</v>
      </c>
      <c r="CZ1384" s="136">
        <f t="shared" si="1061"/>
        <v>0</v>
      </c>
      <c r="DA1384" s="136">
        <f t="shared" si="1086"/>
        <v>0</v>
      </c>
      <c r="DB1384" s="262"/>
      <c r="DC1384" s="262"/>
      <c r="DD1384" s="263"/>
    </row>
    <row r="1385" spans="1:108" x14ac:dyDescent="0.25">
      <c r="A1385" s="167"/>
      <c r="B1385" s="194"/>
      <c r="C1385" s="194"/>
      <c r="D1385" s="136">
        <f t="shared" si="1062"/>
        <v>0</v>
      </c>
      <c r="E1385" s="136">
        <f t="shared" si="1063"/>
        <v>0</v>
      </c>
      <c r="F1385" s="136">
        <f t="shared" si="1064"/>
        <v>0</v>
      </c>
      <c r="G1385" s="262"/>
      <c r="H1385" s="262"/>
      <c r="I1385" s="263"/>
      <c r="J1385" s="167"/>
      <c r="K1385" s="194"/>
      <c r="L1385" s="194"/>
      <c r="M1385" s="136">
        <f t="shared" si="1065"/>
        <v>0</v>
      </c>
      <c r="N1385" s="136">
        <f t="shared" si="1051"/>
        <v>0</v>
      </c>
      <c r="O1385" s="136">
        <f t="shared" si="1066"/>
        <v>0</v>
      </c>
      <c r="P1385" s="262"/>
      <c r="Q1385" s="262"/>
      <c r="R1385" s="263"/>
      <c r="S1385" s="167"/>
      <c r="T1385" s="194"/>
      <c r="U1385" s="194"/>
      <c r="V1385" s="136">
        <f t="shared" si="1067"/>
        <v>0</v>
      </c>
      <c r="W1385" s="136">
        <f t="shared" si="1052"/>
        <v>0</v>
      </c>
      <c r="X1385" s="136">
        <f t="shared" si="1068"/>
        <v>0</v>
      </c>
      <c r="Y1385" s="262"/>
      <c r="Z1385" s="262"/>
      <c r="AA1385" s="263"/>
      <c r="AB1385" s="167"/>
      <c r="AC1385" s="194"/>
      <c r="AD1385" s="194"/>
      <c r="AE1385" s="136">
        <f t="shared" si="1069"/>
        <v>0</v>
      </c>
      <c r="AF1385" s="136">
        <f t="shared" si="1053"/>
        <v>0</v>
      </c>
      <c r="AG1385" s="136">
        <f t="shared" si="1070"/>
        <v>0</v>
      </c>
      <c r="AH1385" s="262"/>
      <c r="AI1385" s="262"/>
      <c r="AJ1385" s="263"/>
      <c r="AK1385" s="167"/>
      <c r="AL1385" s="194"/>
      <c r="AM1385" s="194"/>
      <c r="AN1385" s="136">
        <f t="shared" si="1071"/>
        <v>0</v>
      </c>
      <c r="AO1385" s="136">
        <f t="shared" si="1054"/>
        <v>0</v>
      </c>
      <c r="AP1385" s="136">
        <f t="shared" si="1072"/>
        <v>0</v>
      </c>
      <c r="AQ1385" s="262"/>
      <c r="AR1385" s="262"/>
      <c r="AS1385" s="263"/>
      <c r="AT1385" s="167"/>
      <c r="AU1385" s="194"/>
      <c r="AV1385" s="194"/>
      <c r="AW1385" s="136">
        <f t="shared" si="1073"/>
        <v>0</v>
      </c>
      <c r="AX1385" s="136">
        <f t="shared" si="1055"/>
        <v>0</v>
      </c>
      <c r="AY1385" s="136">
        <f t="shared" si="1074"/>
        <v>0</v>
      </c>
      <c r="AZ1385" s="262"/>
      <c r="BA1385" s="262"/>
      <c r="BB1385" s="263"/>
      <c r="BC1385" s="167"/>
      <c r="BD1385" s="194"/>
      <c r="BE1385" s="194"/>
      <c r="BF1385" s="136">
        <f t="shared" si="1075"/>
        <v>0</v>
      </c>
      <c r="BG1385" s="136">
        <f t="shared" si="1056"/>
        <v>0</v>
      </c>
      <c r="BH1385" s="136">
        <f t="shared" si="1076"/>
        <v>0</v>
      </c>
      <c r="BI1385" s="262"/>
      <c r="BJ1385" s="262"/>
      <c r="BK1385" s="263"/>
      <c r="BL1385" s="167"/>
      <c r="BM1385" s="194"/>
      <c r="BN1385" s="194"/>
      <c r="BO1385" s="136">
        <f t="shared" si="1077"/>
        <v>0</v>
      </c>
      <c r="BP1385" s="136">
        <f t="shared" si="1057"/>
        <v>0</v>
      </c>
      <c r="BQ1385" s="136">
        <f t="shared" si="1078"/>
        <v>0</v>
      </c>
      <c r="BR1385" s="262"/>
      <c r="BS1385" s="262"/>
      <c r="BT1385" s="263"/>
      <c r="BU1385" s="167"/>
      <c r="BV1385" s="194"/>
      <c r="BW1385" s="194"/>
      <c r="BX1385" s="136">
        <f t="shared" si="1079"/>
        <v>0</v>
      </c>
      <c r="BY1385" s="136">
        <f t="shared" si="1058"/>
        <v>0</v>
      </c>
      <c r="BZ1385" s="136">
        <f t="shared" si="1080"/>
        <v>0</v>
      </c>
      <c r="CA1385" s="262"/>
      <c r="CB1385" s="262"/>
      <c r="CC1385" s="263"/>
      <c r="CD1385" s="167"/>
      <c r="CE1385" s="194"/>
      <c r="CF1385" s="194"/>
      <c r="CG1385" s="136">
        <f t="shared" si="1081"/>
        <v>0</v>
      </c>
      <c r="CH1385" s="136">
        <f t="shared" si="1059"/>
        <v>0</v>
      </c>
      <c r="CI1385" s="136">
        <f t="shared" si="1082"/>
        <v>0</v>
      </c>
      <c r="CJ1385" s="262"/>
      <c r="CK1385" s="262"/>
      <c r="CL1385" s="263"/>
      <c r="CM1385" s="167"/>
      <c r="CN1385" s="194"/>
      <c r="CO1385" s="194"/>
      <c r="CP1385" s="136">
        <f t="shared" si="1083"/>
        <v>0</v>
      </c>
      <c r="CQ1385" s="136">
        <f t="shared" si="1060"/>
        <v>0</v>
      </c>
      <c r="CR1385" s="136">
        <f t="shared" si="1084"/>
        <v>0</v>
      </c>
      <c r="CS1385" s="262"/>
      <c r="CT1385" s="262"/>
      <c r="CU1385" s="263"/>
      <c r="CV1385" s="167"/>
      <c r="CW1385" s="194"/>
      <c r="CX1385" s="194"/>
      <c r="CY1385" s="136">
        <f t="shared" si="1085"/>
        <v>0</v>
      </c>
      <c r="CZ1385" s="136">
        <f t="shared" si="1061"/>
        <v>0</v>
      </c>
      <c r="DA1385" s="136">
        <f t="shared" si="1086"/>
        <v>0</v>
      </c>
      <c r="DB1385" s="262"/>
      <c r="DC1385" s="262"/>
      <c r="DD1385" s="263"/>
    </row>
    <row r="1386" spans="1:108" x14ac:dyDescent="0.25">
      <c r="A1386" s="167"/>
      <c r="B1386" s="194"/>
      <c r="C1386" s="194"/>
      <c r="D1386" s="136">
        <f t="shared" si="1062"/>
        <v>0</v>
      </c>
      <c r="E1386" s="136">
        <f t="shared" si="1063"/>
        <v>0</v>
      </c>
      <c r="F1386" s="136">
        <f t="shared" si="1064"/>
        <v>0</v>
      </c>
      <c r="G1386" s="262"/>
      <c r="H1386" s="262"/>
      <c r="I1386" s="263"/>
      <c r="J1386" s="167"/>
      <c r="K1386" s="194"/>
      <c r="L1386" s="194"/>
      <c r="M1386" s="136">
        <f t="shared" si="1065"/>
        <v>0</v>
      </c>
      <c r="N1386" s="136">
        <f t="shared" si="1051"/>
        <v>0</v>
      </c>
      <c r="O1386" s="136">
        <f t="shared" si="1066"/>
        <v>0</v>
      </c>
      <c r="P1386" s="262"/>
      <c r="Q1386" s="262"/>
      <c r="R1386" s="263"/>
      <c r="S1386" s="167"/>
      <c r="T1386" s="194"/>
      <c r="U1386" s="194"/>
      <c r="V1386" s="136">
        <f t="shared" si="1067"/>
        <v>0</v>
      </c>
      <c r="W1386" s="136">
        <f t="shared" si="1052"/>
        <v>0</v>
      </c>
      <c r="X1386" s="136">
        <f t="shared" si="1068"/>
        <v>0</v>
      </c>
      <c r="Y1386" s="262"/>
      <c r="Z1386" s="262"/>
      <c r="AA1386" s="263"/>
      <c r="AB1386" s="167"/>
      <c r="AC1386" s="194"/>
      <c r="AD1386" s="194"/>
      <c r="AE1386" s="136">
        <f t="shared" si="1069"/>
        <v>0</v>
      </c>
      <c r="AF1386" s="136">
        <f t="shared" si="1053"/>
        <v>0</v>
      </c>
      <c r="AG1386" s="136">
        <f t="shared" si="1070"/>
        <v>0</v>
      </c>
      <c r="AH1386" s="262"/>
      <c r="AI1386" s="262"/>
      <c r="AJ1386" s="263"/>
      <c r="AK1386" s="167"/>
      <c r="AL1386" s="194"/>
      <c r="AM1386" s="194"/>
      <c r="AN1386" s="136">
        <f t="shared" si="1071"/>
        <v>0</v>
      </c>
      <c r="AO1386" s="136">
        <f t="shared" si="1054"/>
        <v>0</v>
      </c>
      <c r="AP1386" s="136">
        <f t="shared" si="1072"/>
        <v>0</v>
      </c>
      <c r="AQ1386" s="262"/>
      <c r="AR1386" s="262"/>
      <c r="AS1386" s="263"/>
      <c r="AT1386" s="167"/>
      <c r="AU1386" s="194"/>
      <c r="AV1386" s="194"/>
      <c r="AW1386" s="136">
        <f t="shared" si="1073"/>
        <v>0</v>
      </c>
      <c r="AX1386" s="136">
        <f t="shared" si="1055"/>
        <v>0</v>
      </c>
      <c r="AY1386" s="136">
        <f t="shared" si="1074"/>
        <v>0</v>
      </c>
      <c r="AZ1386" s="262"/>
      <c r="BA1386" s="262"/>
      <c r="BB1386" s="263"/>
      <c r="BC1386" s="167"/>
      <c r="BD1386" s="194"/>
      <c r="BE1386" s="194"/>
      <c r="BF1386" s="136">
        <f t="shared" si="1075"/>
        <v>0</v>
      </c>
      <c r="BG1386" s="136">
        <f t="shared" si="1056"/>
        <v>0</v>
      </c>
      <c r="BH1386" s="136">
        <f t="shared" si="1076"/>
        <v>0</v>
      </c>
      <c r="BI1386" s="262"/>
      <c r="BJ1386" s="262"/>
      <c r="BK1386" s="263"/>
      <c r="BL1386" s="167"/>
      <c r="BM1386" s="194"/>
      <c r="BN1386" s="194"/>
      <c r="BO1386" s="136">
        <f t="shared" si="1077"/>
        <v>0</v>
      </c>
      <c r="BP1386" s="136">
        <f t="shared" si="1057"/>
        <v>0</v>
      </c>
      <c r="BQ1386" s="136">
        <f t="shared" si="1078"/>
        <v>0</v>
      </c>
      <c r="BR1386" s="262"/>
      <c r="BS1386" s="262"/>
      <c r="BT1386" s="263"/>
      <c r="BU1386" s="167"/>
      <c r="BV1386" s="194"/>
      <c r="BW1386" s="194"/>
      <c r="BX1386" s="136">
        <f t="shared" si="1079"/>
        <v>0</v>
      </c>
      <c r="BY1386" s="136">
        <f t="shared" si="1058"/>
        <v>0</v>
      </c>
      <c r="BZ1386" s="136">
        <f t="shared" si="1080"/>
        <v>0</v>
      </c>
      <c r="CA1386" s="262"/>
      <c r="CB1386" s="262"/>
      <c r="CC1386" s="263"/>
      <c r="CD1386" s="167"/>
      <c r="CE1386" s="194"/>
      <c r="CF1386" s="194"/>
      <c r="CG1386" s="136">
        <f t="shared" si="1081"/>
        <v>0</v>
      </c>
      <c r="CH1386" s="136">
        <f t="shared" si="1059"/>
        <v>0</v>
      </c>
      <c r="CI1386" s="136">
        <f t="shared" si="1082"/>
        <v>0</v>
      </c>
      <c r="CJ1386" s="262"/>
      <c r="CK1386" s="262"/>
      <c r="CL1386" s="263"/>
      <c r="CM1386" s="167"/>
      <c r="CN1386" s="194"/>
      <c r="CO1386" s="194"/>
      <c r="CP1386" s="136">
        <f t="shared" si="1083"/>
        <v>0</v>
      </c>
      <c r="CQ1386" s="136">
        <f t="shared" si="1060"/>
        <v>0</v>
      </c>
      <c r="CR1386" s="136">
        <f t="shared" si="1084"/>
        <v>0</v>
      </c>
      <c r="CS1386" s="262"/>
      <c r="CT1386" s="262"/>
      <c r="CU1386" s="263"/>
      <c r="CV1386" s="167"/>
      <c r="CW1386" s="194"/>
      <c r="CX1386" s="194"/>
      <c r="CY1386" s="136">
        <f t="shared" si="1085"/>
        <v>0</v>
      </c>
      <c r="CZ1386" s="136">
        <f t="shared" si="1061"/>
        <v>0</v>
      </c>
      <c r="DA1386" s="136">
        <f t="shared" si="1086"/>
        <v>0</v>
      </c>
      <c r="DB1386" s="262"/>
      <c r="DC1386" s="262"/>
      <c r="DD1386" s="263"/>
    </row>
    <row r="1387" spans="1:108" x14ac:dyDescent="0.25">
      <c r="A1387" s="167"/>
      <c r="B1387" s="194"/>
      <c r="C1387" s="194"/>
      <c r="D1387" s="136">
        <f t="shared" si="1062"/>
        <v>0</v>
      </c>
      <c r="E1387" s="136">
        <f t="shared" si="1063"/>
        <v>0</v>
      </c>
      <c r="F1387" s="136">
        <f t="shared" si="1064"/>
        <v>0</v>
      </c>
      <c r="G1387" s="262"/>
      <c r="H1387" s="262"/>
      <c r="I1387" s="263"/>
      <c r="J1387" s="167"/>
      <c r="K1387" s="194"/>
      <c r="L1387" s="194"/>
      <c r="M1387" s="136">
        <f t="shared" si="1065"/>
        <v>0</v>
      </c>
      <c r="N1387" s="136">
        <f t="shared" si="1051"/>
        <v>0</v>
      </c>
      <c r="O1387" s="136">
        <f t="shared" si="1066"/>
        <v>0</v>
      </c>
      <c r="P1387" s="262"/>
      <c r="Q1387" s="262"/>
      <c r="R1387" s="263"/>
      <c r="S1387" s="167"/>
      <c r="T1387" s="194"/>
      <c r="U1387" s="194"/>
      <c r="V1387" s="136">
        <f t="shared" si="1067"/>
        <v>0</v>
      </c>
      <c r="W1387" s="136">
        <f t="shared" si="1052"/>
        <v>0</v>
      </c>
      <c r="X1387" s="136">
        <f t="shared" si="1068"/>
        <v>0</v>
      </c>
      <c r="Y1387" s="262"/>
      <c r="Z1387" s="262"/>
      <c r="AA1387" s="263"/>
      <c r="AB1387" s="167"/>
      <c r="AC1387" s="194"/>
      <c r="AD1387" s="194"/>
      <c r="AE1387" s="136">
        <f t="shared" si="1069"/>
        <v>0</v>
      </c>
      <c r="AF1387" s="136">
        <f t="shared" si="1053"/>
        <v>0</v>
      </c>
      <c r="AG1387" s="136">
        <f t="shared" si="1070"/>
        <v>0</v>
      </c>
      <c r="AH1387" s="262"/>
      <c r="AI1387" s="262"/>
      <c r="AJ1387" s="263"/>
      <c r="AK1387" s="167"/>
      <c r="AL1387" s="194"/>
      <c r="AM1387" s="194"/>
      <c r="AN1387" s="136">
        <f t="shared" si="1071"/>
        <v>0</v>
      </c>
      <c r="AO1387" s="136">
        <f t="shared" si="1054"/>
        <v>0</v>
      </c>
      <c r="AP1387" s="136">
        <f t="shared" si="1072"/>
        <v>0</v>
      </c>
      <c r="AQ1387" s="262"/>
      <c r="AR1387" s="262"/>
      <c r="AS1387" s="263"/>
      <c r="AT1387" s="167"/>
      <c r="AU1387" s="194"/>
      <c r="AV1387" s="194"/>
      <c r="AW1387" s="136">
        <f t="shared" si="1073"/>
        <v>0</v>
      </c>
      <c r="AX1387" s="136">
        <f t="shared" si="1055"/>
        <v>0</v>
      </c>
      <c r="AY1387" s="136">
        <f t="shared" si="1074"/>
        <v>0</v>
      </c>
      <c r="AZ1387" s="262"/>
      <c r="BA1387" s="262"/>
      <c r="BB1387" s="263"/>
      <c r="BC1387" s="167"/>
      <c r="BD1387" s="194"/>
      <c r="BE1387" s="194"/>
      <c r="BF1387" s="136">
        <f t="shared" si="1075"/>
        <v>0</v>
      </c>
      <c r="BG1387" s="136">
        <f t="shared" si="1056"/>
        <v>0</v>
      </c>
      <c r="BH1387" s="136">
        <f t="shared" si="1076"/>
        <v>0</v>
      </c>
      <c r="BI1387" s="262"/>
      <c r="BJ1387" s="262"/>
      <c r="BK1387" s="263"/>
      <c r="BL1387" s="167"/>
      <c r="BM1387" s="194"/>
      <c r="BN1387" s="194"/>
      <c r="BO1387" s="136">
        <f t="shared" si="1077"/>
        <v>0</v>
      </c>
      <c r="BP1387" s="136">
        <f t="shared" si="1057"/>
        <v>0</v>
      </c>
      <c r="BQ1387" s="136">
        <f t="shared" si="1078"/>
        <v>0</v>
      </c>
      <c r="BR1387" s="262"/>
      <c r="BS1387" s="262"/>
      <c r="BT1387" s="263"/>
      <c r="BU1387" s="167"/>
      <c r="BV1387" s="194"/>
      <c r="BW1387" s="194"/>
      <c r="BX1387" s="136">
        <f t="shared" si="1079"/>
        <v>0</v>
      </c>
      <c r="BY1387" s="136">
        <f t="shared" si="1058"/>
        <v>0</v>
      </c>
      <c r="BZ1387" s="136">
        <f t="shared" si="1080"/>
        <v>0</v>
      </c>
      <c r="CA1387" s="262"/>
      <c r="CB1387" s="262"/>
      <c r="CC1387" s="263"/>
      <c r="CD1387" s="167"/>
      <c r="CE1387" s="194"/>
      <c r="CF1387" s="194"/>
      <c r="CG1387" s="136">
        <f t="shared" si="1081"/>
        <v>0</v>
      </c>
      <c r="CH1387" s="136">
        <f t="shared" si="1059"/>
        <v>0</v>
      </c>
      <c r="CI1387" s="136">
        <f t="shared" si="1082"/>
        <v>0</v>
      </c>
      <c r="CJ1387" s="262"/>
      <c r="CK1387" s="262"/>
      <c r="CL1387" s="263"/>
      <c r="CM1387" s="167"/>
      <c r="CN1387" s="194"/>
      <c r="CO1387" s="194"/>
      <c r="CP1387" s="136">
        <f t="shared" si="1083"/>
        <v>0</v>
      </c>
      <c r="CQ1387" s="136">
        <f t="shared" si="1060"/>
        <v>0</v>
      </c>
      <c r="CR1387" s="136">
        <f t="shared" si="1084"/>
        <v>0</v>
      </c>
      <c r="CS1387" s="262"/>
      <c r="CT1387" s="262"/>
      <c r="CU1387" s="263"/>
      <c r="CV1387" s="167"/>
      <c r="CW1387" s="194"/>
      <c r="CX1387" s="194"/>
      <c r="CY1387" s="136">
        <f t="shared" si="1085"/>
        <v>0</v>
      </c>
      <c r="CZ1387" s="136">
        <f t="shared" si="1061"/>
        <v>0</v>
      </c>
      <c r="DA1387" s="136">
        <f t="shared" si="1086"/>
        <v>0</v>
      </c>
      <c r="DB1387" s="262"/>
      <c r="DC1387" s="262"/>
      <c r="DD1387" s="263"/>
    </row>
    <row r="1388" spans="1:108" x14ac:dyDescent="0.25">
      <c r="A1388" s="167"/>
      <c r="B1388" s="194"/>
      <c r="C1388" s="194"/>
      <c r="D1388" s="136">
        <f t="shared" si="1062"/>
        <v>0</v>
      </c>
      <c r="E1388" s="136">
        <f t="shared" si="1063"/>
        <v>0</v>
      </c>
      <c r="F1388" s="136">
        <f t="shared" si="1064"/>
        <v>0</v>
      </c>
      <c r="G1388" s="262"/>
      <c r="H1388" s="262"/>
      <c r="I1388" s="263"/>
      <c r="J1388" s="167"/>
      <c r="K1388" s="194"/>
      <c r="L1388" s="194"/>
      <c r="M1388" s="136">
        <f t="shared" si="1065"/>
        <v>0</v>
      </c>
      <c r="N1388" s="136">
        <f t="shared" si="1051"/>
        <v>0</v>
      </c>
      <c r="O1388" s="136">
        <f t="shared" si="1066"/>
        <v>0</v>
      </c>
      <c r="P1388" s="262"/>
      <c r="Q1388" s="262"/>
      <c r="R1388" s="263"/>
      <c r="S1388" s="167"/>
      <c r="T1388" s="194"/>
      <c r="U1388" s="194"/>
      <c r="V1388" s="136">
        <f t="shared" si="1067"/>
        <v>0</v>
      </c>
      <c r="W1388" s="136">
        <f t="shared" si="1052"/>
        <v>0</v>
      </c>
      <c r="X1388" s="136">
        <f t="shared" si="1068"/>
        <v>0</v>
      </c>
      <c r="Y1388" s="262"/>
      <c r="Z1388" s="262"/>
      <c r="AA1388" s="263"/>
      <c r="AB1388" s="167"/>
      <c r="AC1388" s="194"/>
      <c r="AD1388" s="194"/>
      <c r="AE1388" s="136">
        <f t="shared" si="1069"/>
        <v>0</v>
      </c>
      <c r="AF1388" s="136">
        <f t="shared" si="1053"/>
        <v>0</v>
      </c>
      <c r="AG1388" s="136">
        <f t="shared" si="1070"/>
        <v>0</v>
      </c>
      <c r="AH1388" s="262"/>
      <c r="AI1388" s="262"/>
      <c r="AJ1388" s="263"/>
      <c r="AK1388" s="167"/>
      <c r="AL1388" s="194"/>
      <c r="AM1388" s="194"/>
      <c r="AN1388" s="136">
        <f t="shared" si="1071"/>
        <v>0</v>
      </c>
      <c r="AO1388" s="136">
        <f t="shared" si="1054"/>
        <v>0</v>
      </c>
      <c r="AP1388" s="136">
        <f t="shared" si="1072"/>
        <v>0</v>
      </c>
      <c r="AQ1388" s="262"/>
      <c r="AR1388" s="262"/>
      <c r="AS1388" s="263"/>
      <c r="AT1388" s="167"/>
      <c r="AU1388" s="194"/>
      <c r="AV1388" s="194"/>
      <c r="AW1388" s="136">
        <f t="shared" si="1073"/>
        <v>0</v>
      </c>
      <c r="AX1388" s="136">
        <f t="shared" si="1055"/>
        <v>0</v>
      </c>
      <c r="AY1388" s="136">
        <f t="shared" si="1074"/>
        <v>0</v>
      </c>
      <c r="AZ1388" s="262"/>
      <c r="BA1388" s="262"/>
      <c r="BB1388" s="263"/>
      <c r="BC1388" s="167"/>
      <c r="BD1388" s="194"/>
      <c r="BE1388" s="194"/>
      <c r="BF1388" s="136">
        <f t="shared" si="1075"/>
        <v>0</v>
      </c>
      <c r="BG1388" s="136">
        <f t="shared" si="1056"/>
        <v>0</v>
      </c>
      <c r="BH1388" s="136">
        <f t="shared" si="1076"/>
        <v>0</v>
      </c>
      <c r="BI1388" s="262"/>
      <c r="BJ1388" s="262"/>
      <c r="BK1388" s="263"/>
      <c r="BL1388" s="167"/>
      <c r="BM1388" s="194"/>
      <c r="BN1388" s="194"/>
      <c r="BO1388" s="136">
        <f t="shared" si="1077"/>
        <v>0</v>
      </c>
      <c r="BP1388" s="136">
        <f t="shared" si="1057"/>
        <v>0</v>
      </c>
      <c r="BQ1388" s="136">
        <f t="shared" si="1078"/>
        <v>0</v>
      </c>
      <c r="BR1388" s="262"/>
      <c r="BS1388" s="262"/>
      <c r="BT1388" s="263"/>
      <c r="BU1388" s="167"/>
      <c r="BV1388" s="194"/>
      <c r="BW1388" s="194"/>
      <c r="BX1388" s="136">
        <f t="shared" si="1079"/>
        <v>0</v>
      </c>
      <c r="BY1388" s="136">
        <f t="shared" si="1058"/>
        <v>0</v>
      </c>
      <c r="BZ1388" s="136">
        <f t="shared" si="1080"/>
        <v>0</v>
      </c>
      <c r="CA1388" s="262"/>
      <c r="CB1388" s="262"/>
      <c r="CC1388" s="263"/>
      <c r="CD1388" s="167"/>
      <c r="CE1388" s="194"/>
      <c r="CF1388" s="194"/>
      <c r="CG1388" s="136">
        <f t="shared" si="1081"/>
        <v>0</v>
      </c>
      <c r="CH1388" s="136">
        <f t="shared" si="1059"/>
        <v>0</v>
      </c>
      <c r="CI1388" s="136">
        <f t="shared" si="1082"/>
        <v>0</v>
      </c>
      <c r="CJ1388" s="262"/>
      <c r="CK1388" s="262"/>
      <c r="CL1388" s="263"/>
      <c r="CM1388" s="167"/>
      <c r="CN1388" s="194"/>
      <c r="CO1388" s="194"/>
      <c r="CP1388" s="136">
        <f t="shared" si="1083"/>
        <v>0</v>
      </c>
      <c r="CQ1388" s="136">
        <f t="shared" si="1060"/>
        <v>0</v>
      </c>
      <c r="CR1388" s="136">
        <f t="shared" si="1084"/>
        <v>0</v>
      </c>
      <c r="CS1388" s="262"/>
      <c r="CT1388" s="262"/>
      <c r="CU1388" s="263"/>
      <c r="CV1388" s="167"/>
      <c r="CW1388" s="194"/>
      <c r="CX1388" s="194"/>
      <c r="CY1388" s="136">
        <f t="shared" si="1085"/>
        <v>0</v>
      </c>
      <c r="CZ1388" s="136">
        <f t="shared" si="1061"/>
        <v>0</v>
      </c>
      <c r="DA1388" s="136">
        <f t="shared" si="1086"/>
        <v>0</v>
      </c>
      <c r="DB1388" s="262"/>
      <c r="DC1388" s="262"/>
      <c r="DD1388" s="263"/>
    </row>
    <row r="1389" spans="1:108" x14ac:dyDescent="0.25">
      <c r="A1389" s="167"/>
      <c r="B1389" s="194"/>
      <c r="C1389" s="194"/>
      <c r="D1389" s="136">
        <f t="shared" si="1062"/>
        <v>0</v>
      </c>
      <c r="E1389" s="136">
        <f t="shared" si="1063"/>
        <v>0</v>
      </c>
      <c r="F1389" s="136">
        <f t="shared" si="1064"/>
        <v>0</v>
      </c>
      <c r="G1389" s="262"/>
      <c r="H1389" s="262"/>
      <c r="I1389" s="263"/>
      <c r="J1389" s="167"/>
      <c r="K1389" s="194"/>
      <c r="L1389" s="194"/>
      <c r="M1389" s="136">
        <f t="shared" si="1065"/>
        <v>0</v>
      </c>
      <c r="N1389" s="136">
        <f t="shared" si="1051"/>
        <v>0</v>
      </c>
      <c r="O1389" s="136">
        <f t="shared" si="1066"/>
        <v>0</v>
      </c>
      <c r="P1389" s="262"/>
      <c r="Q1389" s="262"/>
      <c r="R1389" s="263"/>
      <c r="S1389" s="167"/>
      <c r="T1389" s="194"/>
      <c r="U1389" s="194"/>
      <c r="V1389" s="136">
        <f t="shared" si="1067"/>
        <v>0</v>
      </c>
      <c r="W1389" s="136">
        <f t="shared" si="1052"/>
        <v>0</v>
      </c>
      <c r="X1389" s="136">
        <f t="shared" si="1068"/>
        <v>0</v>
      </c>
      <c r="Y1389" s="262"/>
      <c r="Z1389" s="262"/>
      <c r="AA1389" s="263"/>
      <c r="AB1389" s="167"/>
      <c r="AC1389" s="194"/>
      <c r="AD1389" s="194"/>
      <c r="AE1389" s="136">
        <f t="shared" si="1069"/>
        <v>0</v>
      </c>
      <c r="AF1389" s="136">
        <f t="shared" si="1053"/>
        <v>0</v>
      </c>
      <c r="AG1389" s="136">
        <f t="shared" si="1070"/>
        <v>0</v>
      </c>
      <c r="AH1389" s="262"/>
      <c r="AI1389" s="262"/>
      <c r="AJ1389" s="263"/>
      <c r="AK1389" s="167"/>
      <c r="AL1389" s="194"/>
      <c r="AM1389" s="194"/>
      <c r="AN1389" s="136">
        <f t="shared" si="1071"/>
        <v>0</v>
      </c>
      <c r="AO1389" s="136">
        <f t="shared" si="1054"/>
        <v>0</v>
      </c>
      <c r="AP1389" s="136">
        <f t="shared" si="1072"/>
        <v>0</v>
      </c>
      <c r="AQ1389" s="262"/>
      <c r="AR1389" s="262"/>
      <c r="AS1389" s="263"/>
      <c r="AT1389" s="167"/>
      <c r="AU1389" s="194"/>
      <c r="AV1389" s="194"/>
      <c r="AW1389" s="136">
        <f t="shared" si="1073"/>
        <v>0</v>
      </c>
      <c r="AX1389" s="136">
        <f t="shared" si="1055"/>
        <v>0</v>
      </c>
      <c r="AY1389" s="136">
        <f t="shared" si="1074"/>
        <v>0</v>
      </c>
      <c r="AZ1389" s="262"/>
      <c r="BA1389" s="262"/>
      <c r="BB1389" s="263"/>
      <c r="BC1389" s="167"/>
      <c r="BD1389" s="194"/>
      <c r="BE1389" s="194"/>
      <c r="BF1389" s="136">
        <f t="shared" si="1075"/>
        <v>0</v>
      </c>
      <c r="BG1389" s="136">
        <f t="shared" si="1056"/>
        <v>0</v>
      </c>
      <c r="BH1389" s="136">
        <f t="shared" si="1076"/>
        <v>0</v>
      </c>
      <c r="BI1389" s="262"/>
      <c r="BJ1389" s="262"/>
      <c r="BK1389" s="263"/>
      <c r="BL1389" s="167"/>
      <c r="BM1389" s="194"/>
      <c r="BN1389" s="194"/>
      <c r="BO1389" s="136">
        <f t="shared" si="1077"/>
        <v>0</v>
      </c>
      <c r="BP1389" s="136">
        <f t="shared" si="1057"/>
        <v>0</v>
      </c>
      <c r="BQ1389" s="136">
        <f t="shared" si="1078"/>
        <v>0</v>
      </c>
      <c r="BR1389" s="262"/>
      <c r="BS1389" s="262"/>
      <c r="BT1389" s="263"/>
      <c r="BU1389" s="167"/>
      <c r="BV1389" s="194"/>
      <c r="BW1389" s="194"/>
      <c r="BX1389" s="136">
        <f t="shared" si="1079"/>
        <v>0</v>
      </c>
      <c r="BY1389" s="136">
        <f t="shared" si="1058"/>
        <v>0</v>
      </c>
      <c r="BZ1389" s="136">
        <f t="shared" si="1080"/>
        <v>0</v>
      </c>
      <c r="CA1389" s="262"/>
      <c r="CB1389" s="262"/>
      <c r="CC1389" s="263"/>
      <c r="CD1389" s="167"/>
      <c r="CE1389" s="194"/>
      <c r="CF1389" s="194"/>
      <c r="CG1389" s="136">
        <f t="shared" si="1081"/>
        <v>0</v>
      </c>
      <c r="CH1389" s="136">
        <f t="shared" si="1059"/>
        <v>0</v>
      </c>
      <c r="CI1389" s="136">
        <f t="shared" si="1082"/>
        <v>0</v>
      </c>
      <c r="CJ1389" s="262"/>
      <c r="CK1389" s="262"/>
      <c r="CL1389" s="263"/>
      <c r="CM1389" s="167"/>
      <c r="CN1389" s="194"/>
      <c r="CO1389" s="194"/>
      <c r="CP1389" s="136">
        <f t="shared" si="1083"/>
        <v>0</v>
      </c>
      <c r="CQ1389" s="136">
        <f t="shared" si="1060"/>
        <v>0</v>
      </c>
      <c r="CR1389" s="136">
        <f t="shared" si="1084"/>
        <v>0</v>
      </c>
      <c r="CS1389" s="262"/>
      <c r="CT1389" s="262"/>
      <c r="CU1389" s="263"/>
      <c r="CV1389" s="167"/>
      <c r="CW1389" s="194"/>
      <c r="CX1389" s="194"/>
      <c r="CY1389" s="136">
        <f t="shared" si="1085"/>
        <v>0</v>
      </c>
      <c r="CZ1389" s="136">
        <f t="shared" si="1061"/>
        <v>0</v>
      </c>
      <c r="DA1389" s="136">
        <f t="shared" si="1086"/>
        <v>0</v>
      </c>
      <c r="DB1389" s="262"/>
      <c r="DC1389" s="262"/>
      <c r="DD1389" s="263"/>
    </row>
    <row r="1390" spans="1:108" x14ac:dyDescent="0.25">
      <c r="A1390" s="167"/>
      <c r="B1390" s="194"/>
      <c r="C1390" s="194"/>
      <c r="D1390" s="136">
        <f t="shared" si="1062"/>
        <v>0</v>
      </c>
      <c r="E1390" s="136">
        <f t="shared" si="1063"/>
        <v>0</v>
      </c>
      <c r="F1390" s="136">
        <f t="shared" si="1064"/>
        <v>0</v>
      </c>
      <c r="G1390" s="262"/>
      <c r="H1390" s="262"/>
      <c r="I1390" s="263"/>
      <c r="J1390" s="167"/>
      <c r="K1390" s="194"/>
      <c r="L1390" s="194"/>
      <c r="M1390" s="136">
        <f t="shared" si="1065"/>
        <v>0</v>
      </c>
      <c r="N1390" s="136">
        <f t="shared" si="1051"/>
        <v>0</v>
      </c>
      <c r="O1390" s="136">
        <f t="shared" si="1066"/>
        <v>0</v>
      </c>
      <c r="P1390" s="262"/>
      <c r="Q1390" s="262"/>
      <c r="R1390" s="263"/>
      <c r="S1390" s="167"/>
      <c r="T1390" s="194"/>
      <c r="U1390" s="194"/>
      <c r="V1390" s="136">
        <f t="shared" si="1067"/>
        <v>0</v>
      </c>
      <c r="W1390" s="136">
        <f t="shared" si="1052"/>
        <v>0</v>
      </c>
      <c r="X1390" s="136">
        <f t="shared" si="1068"/>
        <v>0</v>
      </c>
      <c r="Y1390" s="262"/>
      <c r="Z1390" s="262"/>
      <c r="AA1390" s="263"/>
      <c r="AB1390" s="167"/>
      <c r="AC1390" s="194"/>
      <c r="AD1390" s="194"/>
      <c r="AE1390" s="136">
        <f t="shared" si="1069"/>
        <v>0</v>
      </c>
      <c r="AF1390" s="136">
        <f t="shared" si="1053"/>
        <v>0</v>
      </c>
      <c r="AG1390" s="136">
        <f t="shared" si="1070"/>
        <v>0</v>
      </c>
      <c r="AH1390" s="262"/>
      <c r="AI1390" s="262"/>
      <c r="AJ1390" s="263"/>
      <c r="AK1390" s="167"/>
      <c r="AL1390" s="194"/>
      <c r="AM1390" s="194"/>
      <c r="AN1390" s="136">
        <f t="shared" si="1071"/>
        <v>0</v>
      </c>
      <c r="AO1390" s="136">
        <f t="shared" si="1054"/>
        <v>0</v>
      </c>
      <c r="AP1390" s="136">
        <f t="shared" si="1072"/>
        <v>0</v>
      </c>
      <c r="AQ1390" s="262"/>
      <c r="AR1390" s="262"/>
      <c r="AS1390" s="263"/>
      <c r="AT1390" s="167"/>
      <c r="AU1390" s="194"/>
      <c r="AV1390" s="194"/>
      <c r="AW1390" s="136">
        <f t="shared" si="1073"/>
        <v>0</v>
      </c>
      <c r="AX1390" s="136">
        <f t="shared" si="1055"/>
        <v>0</v>
      </c>
      <c r="AY1390" s="136">
        <f t="shared" si="1074"/>
        <v>0</v>
      </c>
      <c r="AZ1390" s="262"/>
      <c r="BA1390" s="262"/>
      <c r="BB1390" s="263"/>
      <c r="BC1390" s="167"/>
      <c r="BD1390" s="194"/>
      <c r="BE1390" s="194"/>
      <c r="BF1390" s="136">
        <f t="shared" si="1075"/>
        <v>0</v>
      </c>
      <c r="BG1390" s="136">
        <f t="shared" si="1056"/>
        <v>0</v>
      </c>
      <c r="BH1390" s="136">
        <f t="shared" si="1076"/>
        <v>0</v>
      </c>
      <c r="BI1390" s="262"/>
      <c r="BJ1390" s="262"/>
      <c r="BK1390" s="263"/>
      <c r="BL1390" s="167"/>
      <c r="BM1390" s="194"/>
      <c r="BN1390" s="194"/>
      <c r="BO1390" s="136">
        <f t="shared" si="1077"/>
        <v>0</v>
      </c>
      <c r="BP1390" s="136">
        <f t="shared" si="1057"/>
        <v>0</v>
      </c>
      <c r="BQ1390" s="136">
        <f t="shared" si="1078"/>
        <v>0</v>
      </c>
      <c r="BR1390" s="262"/>
      <c r="BS1390" s="262"/>
      <c r="BT1390" s="263"/>
      <c r="BU1390" s="167"/>
      <c r="BV1390" s="194"/>
      <c r="BW1390" s="194"/>
      <c r="BX1390" s="136">
        <f t="shared" si="1079"/>
        <v>0</v>
      </c>
      <c r="BY1390" s="136">
        <f t="shared" si="1058"/>
        <v>0</v>
      </c>
      <c r="BZ1390" s="136">
        <f t="shared" si="1080"/>
        <v>0</v>
      </c>
      <c r="CA1390" s="262"/>
      <c r="CB1390" s="262"/>
      <c r="CC1390" s="263"/>
      <c r="CD1390" s="167"/>
      <c r="CE1390" s="194"/>
      <c r="CF1390" s="194"/>
      <c r="CG1390" s="136">
        <f t="shared" si="1081"/>
        <v>0</v>
      </c>
      <c r="CH1390" s="136">
        <f t="shared" si="1059"/>
        <v>0</v>
      </c>
      <c r="CI1390" s="136">
        <f t="shared" si="1082"/>
        <v>0</v>
      </c>
      <c r="CJ1390" s="262"/>
      <c r="CK1390" s="262"/>
      <c r="CL1390" s="263"/>
      <c r="CM1390" s="167"/>
      <c r="CN1390" s="194"/>
      <c r="CO1390" s="194"/>
      <c r="CP1390" s="136">
        <f t="shared" si="1083"/>
        <v>0</v>
      </c>
      <c r="CQ1390" s="136">
        <f t="shared" si="1060"/>
        <v>0</v>
      </c>
      <c r="CR1390" s="136">
        <f t="shared" si="1084"/>
        <v>0</v>
      </c>
      <c r="CS1390" s="262"/>
      <c r="CT1390" s="262"/>
      <c r="CU1390" s="263"/>
      <c r="CV1390" s="167"/>
      <c r="CW1390" s="194"/>
      <c r="CX1390" s="194"/>
      <c r="CY1390" s="136">
        <f t="shared" si="1085"/>
        <v>0</v>
      </c>
      <c r="CZ1390" s="136">
        <f t="shared" si="1061"/>
        <v>0</v>
      </c>
      <c r="DA1390" s="136">
        <f t="shared" si="1086"/>
        <v>0</v>
      </c>
      <c r="DB1390" s="262"/>
      <c r="DC1390" s="262"/>
      <c r="DD1390" s="263"/>
    </row>
    <row r="1391" spans="1:108" x14ac:dyDescent="0.25">
      <c r="A1391" s="167"/>
      <c r="B1391" s="194"/>
      <c r="C1391" s="194"/>
      <c r="D1391" s="136">
        <f t="shared" si="1062"/>
        <v>0</v>
      </c>
      <c r="E1391" s="136">
        <f t="shared" si="1063"/>
        <v>0</v>
      </c>
      <c r="F1391" s="136">
        <f t="shared" si="1064"/>
        <v>0</v>
      </c>
      <c r="G1391" s="262"/>
      <c r="H1391" s="262"/>
      <c r="I1391" s="263"/>
      <c r="J1391" s="167"/>
      <c r="K1391" s="194"/>
      <c r="L1391" s="194"/>
      <c r="M1391" s="136">
        <f t="shared" si="1065"/>
        <v>0</v>
      </c>
      <c r="N1391" s="136">
        <f t="shared" si="1051"/>
        <v>0</v>
      </c>
      <c r="O1391" s="136">
        <f t="shared" si="1066"/>
        <v>0</v>
      </c>
      <c r="P1391" s="262"/>
      <c r="Q1391" s="262"/>
      <c r="R1391" s="263"/>
      <c r="S1391" s="167"/>
      <c r="T1391" s="194"/>
      <c r="U1391" s="194"/>
      <c r="V1391" s="136">
        <f t="shared" si="1067"/>
        <v>0</v>
      </c>
      <c r="W1391" s="136">
        <f t="shared" si="1052"/>
        <v>0</v>
      </c>
      <c r="X1391" s="136">
        <f t="shared" si="1068"/>
        <v>0</v>
      </c>
      <c r="Y1391" s="262"/>
      <c r="Z1391" s="262"/>
      <c r="AA1391" s="263"/>
      <c r="AB1391" s="167"/>
      <c r="AC1391" s="194"/>
      <c r="AD1391" s="194"/>
      <c r="AE1391" s="136">
        <f t="shared" si="1069"/>
        <v>0</v>
      </c>
      <c r="AF1391" s="136">
        <f t="shared" si="1053"/>
        <v>0</v>
      </c>
      <c r="AG1391" s="136">
        <f t="shared" si="1070"/>
        <v>0</v>
      </c>
      <c r="AH1391" s="262"/>
      <c r="AI1391" s="262"/>
      <c r="AJ1391" s="263"/>
      <c r="AK1391" s="167"/>
      <c r="AL1391" s="194"/>
      <c r="AM1391" s="194"/>
      <c r="AN1391" s="136">
        <f t="shared" si="1071"/>
        <v>0</v>
      </c>
      <c r="AO1391" s="136">
        <f t="shared" si="1054"/>
        <v>0</v>
      </c>
      <c r="AP1391" s="136">
        <f t="shared" si="1072"/>
        <v>0</v>
      </c>
      <c r="AQ1391" s="262"/>
      <c r="AR1391" s="262"/>
      <c r="AS1391" s="263"/>
      <c r="AT1391" s="167"/>
      <c r="AU1391" s="194"/>
      <c r="AV1391" s="194"/>
      <c r="AW1391" s="136">
        <f t="shared" si="1073"/>
        <v>0</v>
      </c>
      <c r="AX1391" s="136">
        <f t="shared" si="1055"/>
        <v>0</v>
      </c>
      <c r="AY1391" s="136">
        <f t="shared" si="1074"/>
        <v>0</v>
      </c>
      <c r="AZ1391" s="262"/>
      <c r="BA1391" s="262"/>
      <c r="BB1391" s="263"/>
      <c r="BC1391" s="167"/>
      <c r="BD1391" s="194"/>
      <c r="BE1391" s="194"/>
      <c r="BF1391" s="136">
        <f t="shared" si="1075"/>
        <v>0</v>
      </c>
      <c r="BG1391" s="136">
        <f t="shared" si="1056"/>
        <v>0</v>
      </c>
      <c r="BH1391" s="136">
        <f t="shared" si="1076"/>
        <v>0</v>
      </c>
      <c r="BI1391" s="262"/>
      <c r="BJ1391" s="262"/>
      <c r="BK1391" s="263"/>
      <c r="BL1391" s="167"/>
      <c r="BM1391" s="194"/>
      <c r="BN1391" s="194"/>
      <c r="BO1391" s="136">
        <f t="shared" si="1077"/>
        <v>0</v>
      </c>
      <c r="BP1391" s="136">
        <f t="shared" si="1057"/>
        <v>0</v>
      </c>
      <c r="BQ1391" s="136">
        <f t="shared" si="1078"/>
        <v>0</v>
      </c>
      <c r="BR1391" s="262"/>
      <c r="BS1391" s="262"/>
      <c r="BT1391" s="263"/>
      <c r="BU1391" s="167"/>
      <c r="BV1391" s="194"/>
      <c r="BW1391" s="194"/>
      <c r="BX1391" s="136">
        <f t="shared" si="1079"/>
        <v>0</v>
      </c>
      <c r="BY1391" s="136">
        <f t="shared" si="1058"/>
        <v>0</v>
      </c>
      <c r="BZ1391" s="136">
        <f t="shared" si="1080"/>
        <v>0</v>
      </c>
      <c r="CA1391" s="262"/>
      <c r="CB1391" s="262"/>
      <c r="CC1391" s="263"/>
      <c r="CD1391" s="167"/>
      <c r="CE1391" s="194"/>
      <c r="CF1391" s="194"/>
      <c r="CG1391" s="136">
        <f t="shared" si="1081"/>
        <v>0</v>
      </c>
      <c r="CH1391" s="136">
        <f t="shared" si="1059"/>
        <v>0</v>
      </c>
      <c r="CI1391" s="136">
        <f t="shared" si="1082"/>
        <v>0</v>
      </c>
      <c r="CJ1391" s="262"/>
      <c r="CK1391" s="262"/>
      <c r="CL1391" s="263"/>
      <c r="CM1391" s="167"/>
      <c r="CN1391" s="194"/>
      <c r="CO1391" s="194"/>
      <c r="CP1391" s="136">
        <f t="shared" si="1083"/>
        <v>0</v>
      </c>
      <c r="CQ1391" s="136">
        <f t="shared" si="1060"/>
        <v>0</v>
      </c>
      <c r="CR1391" s="136">
        <f t="shared" si="1084"/>
        <v>0</v>
      </c>
      <c r="CS1391" s="262"/>
      <c r="CT1391" s="262"/>
      <c r="CU1391" s="263"/>
      <c r="CV1391" s="167"/>
      <c r="CW1391" s="194"/>
      <c r="CX1391" s="194"/>
      <c r="CY1391" s="136">
        <f t="shared" si="1085"/>
        <v>0</v>
      </c>
      <c r="CZ1391" s="136">
        <f t="shared" si="1061"/>
        <v>0</v>
      </c>
      <c r="DA1391" s="136">
        <f t="shared" si="1086"/>
        <v>0</v>
      </c>
      <c r="DB1391" s="262"/>
      <c r="DC1391" s="262"/>
      <c r="DD1391" s="263"/>
    </row>
    <row r="1392" spans="1:108" x14ac:dyDescent="0.25">
      <c r="A1392" s="167"/>
      <c r="B1392" s="194"/>
      <c r="C1392" s="194"/>
      <c r="D1392" s="136">
        <f t="shared" si="1062"/>
        <v>0</v>
      </c>
      <c r="E1392" s="136">
        <f t="shared" si="1063"/>
        <v>0</v>
      </c>
      <c r="F1392" s="136">
        <f t="shared" si="1064"/>
        <v>0</v>
      </c>
      <c r="G1392" s="262"/>
      <c r="H1392" s="262"/>
      <c r="I1392" s="263"/>
      <c r="J1392" s="167"/>
      <c r="K1392" s="194"/>
      <c r="L1392" s="194"/>
      <c r="M1392" s="136">
        <f t="shared" si="1065"/>
        <v>0</v>
      </c>
      <c r="N1392" s="136">
        <f t="shared" si="1051"/>
        <v>0</v>
      </c>
      <c r="O1392" s="136">
        <f t="shared" si="1066"/>
        <v>0</v>
      </c>
      <c r="P1392" s="262"/>
      <c r="Q1392" s="262"/>
      <c r="R1392" s="263"/>
      <c r="S1392" s="167"/>
      <c r="T1392" s="194"/>
      <c r="U1392" s="194"/>
      <c r="V1392" s="136">
        <f t="shared" si="1067"/>
        <v>0</v>
      </c>
      <c r="W1392" s="136">
        <f t="shared" si="1052"/>
        <v>0</v>
      </c>
      <c r="X1392" s="136">
        <f t="shared" si="1068"/>
        <v>0</v>
      </c>
      <c r="Y1392" s="262"/>
      <c r="Z1392" s="262"/>
      <c r="AA1392" s="263"/>
      <c r="AB1392" s="167"/>
      <c r="AC1392" s="194"/>
      <c r="AD1392" s="194"/>
      <c r="AE1392" s="136">
        <f t="shared" si="1069"/>
        <v>0</v>
      </c>
      <c r="AF1392" s="136">
        <f t="shared" si="1053"/>
        <v>0</v>
      </c>
      <c r="AG1392" s="136">
        <f t="shared" si="1070"/>
        <v>0</v>
      </c>
      <c r="AH1392" s="262"/>
      <c r="AI1392" s="262"/>
      <c r="AJ1392" s="263"/>
      <c r="AK1392" s="167"/>
      <c r="AL1392" s="194"/>
      <c r="AM1392" s="194"/>
      <c r="AN1392" s="136">
        <f t="shared" si="1071"/>
        <v>0</v>
      </c>
      <c r="AO1392" s="136">
        <f t="shared" si="1054"/>
        <v>0</v>
      </c>
      <c r="AP1392" s="136">
        <f t="shared" si="1072"/>
        <v>0</v>
      </c>
      <c r="AQ1392" s="262"/>
      <c r="AR1392" s="262"/>
      <c r="AS1392" s="263"/>
      <c r="AT1392" s="167"/>
      <c r="AU1392" s="194"/>
      <c r="AV1392" s="194"/>
      <c r="AW1392" s="136">
        <f t="shared" si="1073"/>
        <v>0</v>
      </c>
      <c r="AX1392" s="136">
        <f t="shared" si="1055"/>
        <v>0</v>
      </c>
      <c r="AY1392" s="136">
        <f t="shared" si="1074"/>
        <v>0</v>
      </c>
      <c r="AZ1392" s="262"/>
      <c r="BA1392" s="262"/>
      <c r="BB1392" s="263"/>
      <c r="BC1392" s="167"/>
      <c r="BD1392" s="194"/>
      <c r="BE1392" s="194"/>
      <c r="BF1392" s="136">
        <f t="shared" si="1075"/>
        <v>0</v>
      </c>
      <c r="BG1392" s="136">
        <f t="shared" si="1056"/>
        <v>0</v>
      </c>
      <c r="BH1392" s="136">
        <f t="shared" si="1076"/>
        <v>0</v>
      </c>
      <c r="BI1392" s="262"/>
      <c r="BJ1392" s="262"/>
      <c r="BK1392" s="263"/>
      <c r="BL1392" s="167"/>
      <c r="BM1392" s="194"/>
      <c r="BN1392" s="194"/>
      <c r="BO1392" s="136">
        <f t="shared" si="1077"/>
        <v>0</v>
      </c>
      <c r="BP1392" s="136">
        <f t="shared" si="1057"/>
        <v>0</v>
      </c>
      <c r="BQ1392" s="136">
        <f t="shared" si="1078"/>
        <v>0</v>
      </c>
      <c r="BR1392" s="262"/>
      <c r="BS1392" s="262"/>
      <c r="BT1392" s="263"/>
      <c r="BU1392" s="167"/>
      <c r="BV1392" s="194"/>
      <c r="BW1392" s="194"/>
      <c r="BX1392" s="136">
        <f t="shared" si="1079"/>
        <v>0</v>
      </c>
      <c r="BY1392" s="136">
        <f t="shared" si="1058"/>
        <v>0</v>
      </c>
      <c r="BZ1392" s="136">
        <f t="shared" si="1080"/>
        <v>0</v>
      </c>
      <c r="CA1392" s="262"/>
      <c r="CB1392" s="262"/>
      <c r="CC1392" s="263"/>
      <c r="CD1392" s="167"/>
      <c r="CE1392" s="194"/>
      <c r="CF1392" s="194"/>
      <c r="CG1392" s="136">
        <f t="shared" si="1081"/>
        <v>0</v>
      </c>
      <c r="CH1392" s="136">
        <f t="shared" si="1059"/>
        <v>0</v>
      </c>
      <c r="CI1392" s="136">
        <f t="shared" si="1082"/>
        <v>0</v>
      </c>
      <c r="CJ1392" s="262"/>
      <c r="CK1392" s="262"/>
      <c r="CL1392" s="263"/>
      <c r="CM1392" s="167"/>
      <c r="CN1392" s="194"/>
      <c r="CO1392" s="194"/>
      <c r="CP1392" s="136">
        <f t="shared" si="1083"/>
        <v>0</v>
      </c>
      <c r="CQ1392" s="136">
        <f t="shared" si="1060"/>
        <v>0</v>
      </c>
      <c r="CR1392" s="136">
        <f t="shared" si="1084"/>
        <v>0</v>
      </c>
      <c r="CS1392" s="262"/>
      <c r="CT1392" s="262"/>
      <c r="CU1392" s="263"/>
      <c r="CV1392" s="167"/>
      <c r="CW1392" s="194"/>
      <c r="CX1392" s="194"/>
      <c r="CY1392" s="136">
        <f t="shared" si="1085"/>
        <v>0</v>
      </c>
      <c r="CZ1392" s="136">
        <f t="shared" si="1061"/>
        <v>0</v>
      </c>
      <c r="DA1392" s="136">
        <f t="shared" si="1086"/>
        <v>0</v>
      </c>
      <c r="DB1392" s="262"/>
      <c r="DC1392" s="262"/>
      <c r="DD1392" s="263"/>
    </row>
    <row r="1393" spans="1:108" x14ac:dyDescent="0.25">
      <c r="A1393" s="167"/>
      <c r="B1393" s="194"/>
      <c r="C1393" s="194"/>
      <c r="D1393" s="136">
        <f t="shared" si="1062"/>
        <v>0</v>
      </c>
      <c r="E1393" s="136">
        <f t="shared" si="1063"/>
        <v>0</v>
      </c>
      <c r="F1393" s="136">
        <f t="shared" si="1064"/>
        <v>0</v>
      </c>
      <c r="G1393" s="262"/>
      <c r="H1393" s="262"/>
      <c r="I1393" s="263"/>
      <c r="J1393" s="167"/>
      <c r="K1393" s="194"/>
      <c r="L1393" s="194"/>
      <c r="M1393" s="136">
        <f t="shared" si="1065"/>
        <v>0</v>
      </c>
      <c r="N1393" s="136">
        <f t="shared" si="1051"/>
        <v>0</v>
      </c>
      <c r="O1393" s="136">
        <f t="shared" si="1066"/>
        <v>0</v>
      </c>
      <c r="P1393" s="262"/>
      <c r="Q1393" s="262"/>
      <c r="R1393" s="263"/>
      <c r="S1393" s="167"/>
      <c r="T1393" s="194"/>
      <c r="U1393" s="194"/>
      <c r="V1393" s="136">
        <f t="shared" si="1067"/>
        <v>0</v>
      </c>
      <c r="W1393" s="136">
        <f t="shared" si="1052"/>
        <v>0</v>
      </c>
      <c r="X1393" s="136">
        <f t="shared" si="1068"/>
        <v>0</v>
      </c>
      <c r="Y1393" s="262"/>
      <c r="Z1393" s="262"/>
      <c r="AA1393" s="263"/>
      <c r="AB1393" s="167"/>
      <c r="AC1393" s="194"/>
      <c r="AD1393" s="194"/>
      <c r="AE1393" s="136">
        <f t="shared" si="1069"/>
        <v>0</v>
      </c>
      <c r="AF1393" s="136">
        <f t="shared" si="1053"/>
        <v>0</v>
      </c>
      <c r="AG1393" s="136">
        <f t="shared" si="1070"/>
        <v>0</v>
      </c>
      <c r="AH1393" s="262"/>
      <c r="AI1393" s="262"/>
      <c r="AJ1393" s="263"/>
      <c r="AK1393" s="167"/>
      <c r="AL1393" s="194"/>
      <c r="AM1393" s="194"/>
      <c r="AN1393" s="136">
        <f t="shared" si="1071"/>
        <v>0</v>
      </c>
      <c r="AO1393" s="136">
        <f t="shared" si="1054"/>
        <v>0</v>
      </c>
      <c r="AP1393" s="136">
        <f t="shared" si="1072"/>
        <v>0</v>
      </c>
      <c r="AQ1393" s="262"/>
      <c r="AR1393" s="262"/>
      <c r="AS1393" s="263"/>
      <c r="AT1393" s="167"/>
      <c r="AU1393" s="194"/>
      <c r="AV1393" s="194"/>
      <c r="AW1393" s="136">
        <f t="shared" si="1073"/>
        <v>0</v>
      </c>
      <c r="AX1393" s="136">
        <f t="shared" si="1055"/>
        <v>0</v>
      </c>
      <c r="AY1393" s="136">
        <f t="shared" si="1074"/>
        <v>0</v>
      </c>
      <c r="AZ1393" s="262"/>
      <c r="BA1393" s="262"/>
      <c r="BB1393" s="263"/>
      <c r="BC1393" s="167"/>
      <c r="BD1393" s="194"/>
      <c r="BE1393" s="194"/>
      <c r="BF1393" s="136">
        <f t="shared" si="1075"/>
        <v>0</v>
      </c>
      <c r="BG1393" s="136">
        <f t="shared" si="1056"/>
        <v>0</v>
      </c>
      <c r="BH1393" s="136">
        <f t="shared" si="1076"/>
        <v>0</v>
      </c>
      <c r="BI1393" s="262"/>
      <c r="BJ1393" s="262"/>
      <c r="BK1393" s="263"/>
      <c r="BL1393" s="167"/>
      <c r="BM1393" s="194"/>
      <c r="BN1393" s="194"/>
      <c r="BO1393" s="136">
        <f t="shared" si="1077"/>
        <v>0</v>
      </c>
      <c r="BP1393" s="136">
        <f t="shared" si="1057"/>
        <v>0</v>
      </c>
      <c r="BQ1393" s="136">
        <f t="shared" si="1078"/>
        <v>0</v>
      </c>
      <c r="BR1393" s="262"/>
      <c r="BS1393" s="262"/>
      <c r="BT1393" s="263"/>
      <c r="BU1393" s="167"/>
      <c r="BV1393" s="194"/>
      <c r="BW1393" s="194"/>
      <c r="BX1393" s="136">
        <f t="shared" si="1079"/>
        <v>0</v>
      </c>
      <c r="BY1393" s="136">
        <f t="shared" si="1058"/>
        <v>0</v>
      </c>
      <c r="BZ1393" s="136">
        <f t="shared" si="1080"/>
        <v>0</v>
      </c>
      <c r="CA1393" s="262"/>
      <c r="CB1393" s="262"/>
      <c r="CC1393" s="263"/>
      <c r="CD1393" s="167"/>
      <c r="CE1393" s="194"/>
      <c r="CF1393" s="194"/>
      <c r="CG1393" s="136">
        <f t="shared" si="1081"/>
        <v>0</v>
      </c>
      <c r="CH1393" s="136">
        <f t="shared" si="1059"/>
        <v>0</v>
      </c>
      <c r="CI1393" s="136">
        <f t="shared" si="1082"/>
        <v>0</v>
      </c>
      <c r="CJ1393" s="262"/>
      <c r="CK1393" s="262"/>
      <c r="CL1393" s="263"/>
      <c r="CM1393" s="167"/>
      <c r="CN1393" s="194"/>
      <c r="CO1393" s="194"/>
      <c r="CP1393" s="136">
        <f t="shared" si="1083"/>
        <v>0</v>
      </c>
      <c r="CQ1393" s="136">
        <f t="shared" si="1060"/>
        <v>0</v>
      </c>
      <c r="CR1393" s="136">
        <f t="shared" si="1084"/>
        <v>0</v>
      </c>
      <c r="CS1393" s="262"/>
      <c r="CT1393" s="262"/>
      <c r="CU1393" s="263"/>
      <c r="CV1393" s="167"/>
      <c r="CW1393" s="194"/>
      <c r="CX1393" s="194"/>
      <c r="CY1393" s="136">
        <f t="shared" si="1085"/>
        <v>0</v>
      </c>
      <c r="CZ1393" s="136">
        <f t="shared" si="1061"/>
        <v>0</v>
      </c>
      <c r="DA1393" s="136">
        <f t="shared" si="1086"/>
        <v>0</v>
      </c>
      <c r="DB1393" s="262"/>
      <c r="DC1393" s="262"/>
      <c r="DD1393" s="263"/>
    </row>
    <row r="1394" spans="1:108" x14ac:dyDescent="0.25">
      <c r="A1394" s="167"/>
      <c r="B1394" s="194"/>
      <c r="C1394" s="194"/>
      <c r="D1394" s="136">
        <f t="shared" si="1062"/>
        <v>0</v>
      </c>
      <c r="E1394" s="136">
        <f t="shared" si="1063"/>
        <v>0</v>
      </c>
      <c r="F1394" s="136">
        <f t="shared" si="1064"/>
        <v>0</v>
      </c>
      <c r="G1394" s="262"/>
      <c r="H1394" s="262"/>
      <c r="I1394" s="263"/>
      <c r="J1394" s="167"/>
      <c r="K1394" s="194"/>
      <c r="L1394" s="194"/>
      <c r="M1394" s="136">
        <f t="shared" si="1065"/>
        <v>0</v>
      </c>
      <c r="N1394" s="136">
        <f t="shared" si="1051"/>
        <v>0</v>
      </c>
      <c r="O1394" s="136">
        <f t="shared" si="1066"/>
        <v>0</v>
      </c>
      <c r="P1394" s="262"/>
      <c r="Q1394" s="262"/>
      <c r="R1394" s="263"/>
      <c r="S1394" s="167"/>
      <c r="T1394" s="194"/>
      <c r="U1394" s="194"/>
      <c r="V1394" s="136">
        <f t="shared" si="1067"/>
        <v>0</v>
      </c>
      <c r="W1394" s="136">
        <f t="shared" si="1052"/>
        <v>0</v>
      </c>
      <c r="X1394" s="136">
        <f t="shared" si="1068"/>
        <v>0</v>
      </c>
      <c r="Y1394" s="262"/>
      <c r="Z1394" s="262"/>
      <c r="AA1394" s="263"/>
      <c r="AB1394" s="167"/>
      <c r="AC1394" s="194"/>
      <c r="AD1394" s="194"/>
      <c r="AE1394" s="136">
        <f t="shared" si="1069"/>
        <v>0</v>
      </c>
      <c r="AF1394" s="136">
        <f t="shared" si="1053"/>
        <v>0</v>
      </c>
      <c r="AG1394" s="136">
        <f t="shared" si="1070"/>
        <v>0</v>
      </c>
      <c r="AH1394" s="262"/>
      <c r="AI1394" s="262"/>
      <c r="AJ1394" s="263"/>
      <c r="AK1394" s="167"/>
      <c r="AL1394" s="194"/>
      <c r="AM1394" s="194"/>
      <c r="AN1394" s="136">
        <f t="shared" si="1071"/>
        <v>0</v>
      </c>
      <c r="AO1394" s="136">
        <f t="shared" si="1054"/>
        <v>0</v>
      </c>
      <c r="AP1394" s="136">
        <f t="shared" si="1072"/>
        <v>0</v>
      </c>
      <c r="AQ1394" s="262"/>
      <c r="AR1394" s="262"/>
      <c r="AS1394" s="263"/>
      <c r="AT1394" s="167"/>
      <c r="AU1394" s="194"/>
      <c r="AV1394" s="194"/>
      <c r="AW1394" s="136">
        <f t="shared" si="1073"/>
        <v>0</v>
      </c>
      <c r="AX1394" s="136">
        <f t="shared" si="1055"/>
        <v>0</v>
      </c>
      <c r="AY1394" s="136">
        <f t="shared" si="1074"/>
        <v>0</v>
      </c>
      <c r="AZ1394" s="262"/>
      <c r="BA1394" s="262"/>
      <c r="BB1394" s="263"/>
      <c r="BC1394" s="167"/>
      <c r="BD1394" s="194"/>
      <c r="BE1394" s="194"/>
      <c r="BF1394" s="136">
        <f t="shared" si="1075"/>
        <v>0</v>
      </c>
      <c r="BG1394" s="136">
        <f t="shared" si="1056"/>
        <v>0</v>
      </c>
      <c r="BH1394" s="136">
        <f t="shared" si="1076"/>
        <v>0</v>
      </c>
      <c r="BI1394" s="262"/>
      <c r="BJ1394" s="262"/>
      <c r="BK1394" s="263"/>
      <c r="BL1394" s="167"/>
      <c r="BM1394" s="194"/>
      <c r="BN1394" s="194"/>
      <c r="BO1394" s="136">
        <f t="shared" si="1077"/>
        <v>0</v>
      </c>
      <c r="BP1394" s="136">
        <f t="shared" si="1057"/>
        <v>0</v>
      </c>
      <c r="BQ1394" s="136">
        <f t="shared" si="1078"/>
        <v>0</v>
      </c>
      <c r="BR1394" s="262"/>
      <c r="BS1394" s="262"/>
      <c r="BT1394" s="263"/>
      <c r="BU1394" s="167"/>
      <c r="BV1394" s="194"/>
      <c r="BW1394" s="194"/>
      <c r="BX1394" s="136">
        <f t="shared" si="1079"/>
        <v>0</v>
      </c>
      <c r="BY1394" s="136">
        <f t="shared" si="1058"/>
        <v>0</v>
      </c>
      <c r="BZ1394" s="136">
        <f t="shared" si="1080"/>
        <v>0</v>
      </c>
      <c r="CA1394" s="262"/>
      <c r="CB1394" s="262"/>
      <c r="CC1394" s="263"/>
      <c r="CD1394" s="167"/>
      <c r="CE1394" s="194"/>
      <c r="CF1394" s="194"/>
      <c r="CG1394" s="136">
        <f t="shared" si="1081"/>
        <v>0</v>
      </c>
      <c r="CH1394" s="136">
        <f t="shared" si="1059"/>
        <v>0</v>
      </c>
      <c r="CI1394" s="136">
        <f t="shared" si="1082"/>
        <v>0</v>
      </c>
      <c r="CJ1394" s="262"/>
      <c r="CK1394" s="262"/>
      <c r="CL1394" s="263"/>
      <c r="CM1394" s="167"/>
      <c r="CN1394" s="194"/>
      <c r="CO1394" s="194"/>
      <c r="CP1394" s="136">
        <f t="shared" si="1083"/>
        <v>0</v>
      </c>
      <c r="CQ1394" s="136">
        <f t="shared" si="1060"/>
        <v>0</v>
      </c>
      <c r="CR1394" s="136">
        <f t="shared" si="1084"/>
        <v>0</v>
      </c>
      <c r="CS1394" s="262"/>
      <c r="CT1394" s="262"/>
      <c r="CU1394" s="263"/>
      <c r="CV1394" s="167"/>
      <c r="CW1394" s="194"/>
      <c r="CX1394" s="194"/>
      <c r="CY1394" s="136">
        <f t="shared" si="1085"/>
        <v>0</v>
      </c>
      <c r="CZ1394" s="136">
        <f t="shared" si="1061"/>
        <v>0</v>
      </c>
      <c r="DA1394" s="136">
        <f t="shared" si="1086"/>
        <v>0</v>
      </c>
      <c r="DB1394" s="262"/>
      <c r="DC1394" s="262"/>
      <c r="DD1394" s="263"/>
    </row>
    <row r="1395" spans="1:108" x14ac:dyDescent="0.25">
      <c r="A1395" s="167"/>
      <c r="B1395" s="194"/>
      <c r="C1395" s="194"/>
      <c r="D1395" s="136">
        <f t="shared" si="1062"/>
        <v>0</v>
      </c>
      <c r="E1395" s="136">
        <f t="shared" si="1063"/>
        <v>0</v>
      </c>
      <c r="F1395" s="136">
        <f t="shared" si="1064"/>
        <v>0</v>
      </c>
      <c r="G1395" s="262"/>
      <c r="H1395" s="262"/>
      <c r="I1395" s="263"/>
      <c r="J1395" s="167"/>
      <c r="K1395" s="194"/>
      <c r="L1395" s="194"/>
      <c r="M1395" s="136">
        <f t="shared" si="1065"/>
        <v>0</v>
      </c>
      <c r="N1395" s="136">
        <f t="shared" si="1051"/>
        <v>0</v>
      </c>
      <c r="O1395" s="136">
        <f t="shared" si="1066"/>
        <v>0</v>
      </c>
      <c r="P1395" s="262"/>
      <c r="Q1395" s="262"/>
      <c r="R1395" s="263"/>
      <c r="S1395" s="167"/>
      <c r="T1395" s="194"/>
      <c r="U1395" s="194"/>
      <c r="V1395" s="136">
        <f t="shared" si="1067"/>
        <v>0</v>
      </c>
      <c r="W1395" s="136">
        <f t="shared" si="1052"/>
        <v>0</v>
      </c>
      <c r="X1395" s="136">
        <f t="shared" si="1068"/>
        <v>0</v>
      </c>
      <c r="Y1395" s="262"/>
      <c r="Z1395" s="262"/>
      <c r="AA1395" s="263"/>
      <c r="AB1395" s="167"/>
      <c r="AC1395" s="194"/>
      <c r="AD1395" s="194"/>
      <c r="AE1395" s="136">
        <f t="shared" si="1069"/>
        <v>0</v>
      </c>
      <c r="AF1395" s="136">
        <f t="shared" si="1053"/>
        <v>0</v>
      </c>
      <c r="AG1395" s="136">
        <f t="shared" si="1070"/>
        <v>0</v>
      </c>
      <c r="AH1395" s="262"/>
      <c r="AI1395" s="262"/>
      <c r="AJ1395" s="263"/>
      <c r="AK1395" s="167"/>
      <c r="AL1395" s="194"/>
      <c r="AM1395" s="194"/>
      <c r="AN1395" s="136">
        <f t="shared" si="1071"/>
        <v>0</v>
      </c>
      <c r="AO1395" s="136">
        <f t="shared" si="1054"/>
        <v>0</v>
      </c>
      <c r="AP1395" s="136">
        <f t="shared" si="1072"/>
        <v>0</v>
      </c>
      <c r="AQ1395" s="262"/>
      <c r="AR1395" s="262"/>
      <c r="AS1395" s="263"/>
      <c r="AT1395" s="167"/>
      <c r="AU1395" s="194"/>
      <c r="AV1395" s="194"/>
      <c r="AW1395" s="136">
        <f t="shared" si="1073"/>
        <v>0</v>
      </c>
      <c r="AX1395" s="136">
        <f t="shared" si="1055"/>
        <v>0</v>
      </c>
      <c r="AY1395" s="136">
        <f t="shared" si="1074"/>
        <v>0</v>
      </c>
      <c r="AZ1395" s="262"/>
      <c r="BA1395" s="262"/>
      <c r="BB1395" s="263"/>
      <c r="BC1395" s="167"/>
      <c r="BD1395" s="194"/>
      <c r="BE1395" s="194"/>
      <c r="BF1395" s="136">
        <f t="shared" si="1075"/>
        <v>0</v>
      </c>
      <c r="BG1395" s="136">
        <f t="shared" si="1056"/>
        <v>0</v>
      </c>
      <c r="BH1395" s="136">
        <f t="shared" si="1076"/>
        <v>0</v>
      </c>
      <c r="BI1395" s="262"/>
      <c r="BJ1395" s="262"/>
      <c r="BK1395" s="263"/>
      <c r="BL1395" s="167"/>
      <c r="BM1395" s="194"/>
      <c r="BN1395" s="194"/>
      <c r="BO1395" s="136">
        <f t="shared" si="1077"/>
        <v>0</v>
      </c>
      <c r="BP1395" s="136">
        <f t="shared" si="1057"/>
        <v>0</v>
      </c>
      <c r="BQ1395" s="136">
        <f t="shared" si="1078"/>
        <v>0</v>
      </c>
      <c r="BR1395" s="262"/>
      <c r="BS1395" s="262"/>
      <c r="BT1395" s="263"/>
      <c r="BU1395" s="167"/>
      <c r="BV1395" s="194"/>
      <c r="BW1395" s="194"/>
      <c r="BX1395" s="136">
        <f t="shared" si="1079"/>
        <v>0</v>
      </c>
      <c r="BY1395" s="136">
        <f t="shared" si="1058"/>
        <v>0</v>
      </c>
      <c r="BZ1395" s="136">
        <f t="shared" si="1080"/>
        <v>0</v>
      </c>
      <c r="CA1395" s="262"/>
      <c r="CB1395" s="262"/>
      <c r="CC1395" s="263"/>
      <c r="CD1395" s="167"/>
      <c r="CE1395" s="194"/>
      <c r="CF1395" s="194"/>
      <c r="CG1395" s="136">
        <f t="shared" si="1081"/>
        <v>0</v>
      </c>
      <c r="CH1395" s="136">
        <f t="shared" si="1059"/>
        <v>0</v>
      </c>
      <c r="CI1395" s="136">
        <f t="shared" si="1082"/>
        <v>0</v>
      </c>
      <c r="CJ1395" s="262"/>
      <c r="CK1395" s="262"/>
      <c r="CL1395" s="263"/>
      <c r="CM1395" s="167"/>
      <c r="CN1395" s="194"/>
      <c r="CO1395" s="194"/>
      <c r="CP1395" s="136">
        <f t="shared" si="1083"/>
        <v>0</v>
      </c>
      <c r="CQ1395" s="136">
        <f t="shared" si="1060"/>
        <v>0</v>
      </c>
      <c r="CR1395" s="136">
        <f t="shared" si="1084"/>
        <v>0</v>
      </c>
      <c r="CS1395" s="262"/>
      <c r="CT1395" s="262"/>
      <c r="CU1395" s="263"/>
      <c r="CV1395" s="167"/>
      <c r="CW1395" s="194"/>
      <c r="CX1395" s="194"/>
      <c r="CY1395" s="136">
        <f t="shared" si="1085"/>
        <v>0</v>
      </c>
      <c r="CZ1395" s="136">
        <f t="shared" si="1061"/>
        <v>0</v>
      </c>
      <c r="DA1395" s="136">
        <f t="shared" si="1086"/>
        <v>0</v>
      </c>
      <c r="DB1395" s="262"/>
      <c r="DC1395" s="262"/>
      <c r="DD1395" s="263"/>
    </row>
    <row r="1396" spans="1:108" x14ac:dyDescent="0.25">
      <c r="A1396" s="167"/>
      <c r="B1396" s="194"/>
      <c r="C1396" s="194"/>
      <c r="D1396" s="136">
        <f t="shared" si="1062"/>
        <v>0</v>
      </c>
      <c r="E1396" s="136">
        <f t="shared" si="1063"/>
        <v>0</v>
      </c>
      <c r="F1396" s="136">
        <f t="shared" si="1064"/>
        <v>0</v>
      </c>
      <c r="G1396" s="262"/>
      <c r="H1396" s="262"/>
      <c r="I1396" s="263"/>
      <c r="J1396" s="167"/>
      <c r="K1396" s="194"/>
      <c r="L1396" s="194"/>
      <c r="M1396" s="136">
        <f t="shared" si="1065"/>
        <v>0</v>
      </c>
      <c r="N1396" s="136">
        <f t="shared" si="1051"/>
        <v>0</v>
      </c>
      <c r="O1396" s="136">
        <f t="shared" si="1066"/>
        <v>0</v>
      </c>
      <c r="P1396" s="262"/>
      <c r="Q1396" s="262"/>
      <c r="R1396" s="263"/>
      <c r="S1396" s="167"/>
      <c r="T1396" s="194"/>
      <c r="U1396" s="194"/>
      <c r="V1396" s="136">
        <f t="shared" si="1067"/>
        <v>0</v>
      </c>
      <c r="W1396" s="136">
        <f t="shared" si="1052"/>
        <v>0</v>
      </c>
      <c r="X1396" s="136">
        <f t="shared" si="1068"/>
        <v>0</v>
      </c>
      <c r="Y1396" s="262"/>
      <c r="Z1396" s="262"/>
      <c r="AA1396" s="263"/>
      <c r="AB1396" s="167"/>
      <c r="AC1396" s="194"/>
      <c r="AD1396" s="194"/>
      <c r="AE1396" s="136">
        <f t="shared" si="1069"/>
        <v>0</v>
      </c>
      <c r="AF1396" s="136">
        <f t="shared" si="1053"/>
        <v>0</v>
      </c>
      <c r="AG1396" s="136">
        <f t="shared" si="1070"/>
        <v>0</v>
      </c>
      <c r="AH1396" s="262"/>
      <c r="AI1396" s="262"/>
      <c r="AJ1396" s="263"/>
      <c r="AK1396" s="167"/>
      <c r="AL1396" s="194"/>
      <c r="AM1396" s="194"/>
      <c r="AN1396" s="136">
        <f t="shared" si="1071"/>
        <v>0</v>
      </c>
      <c r="AO1396" s="136">
        <f t="shared" si="1054"/>
        <v>0</v>
      </c>
      <c r="AP1396" s="136">
        <f t="shared" si="1072"/>
        <v>0</v>
      </c>
      <c r="AQ1396" s="262"/>
      <c r="AR1396" s="262"/>
      <c r="AS1396" s="263"/>
      <c r="AT1396" s="167"/>
      <c r="AU1396" s="194"/>
      <c r="AV1396" s="194"/>
      <c r="AW1396" s="136">
        <f t="shared" si="1073"/>
        <v>0</v>
      </c>
      <c r="AX1396" s="136">
        <f t="shared" si="1055"/>
        <v>0</v>
      </c>
      <c r="AY1396" s="136">
        <f t="shared" si="1074"/>
        <v>0</v>
      </c>
      <c r="AZ1396" s="262"/>
      <c r="BA1396" s="262"/>
      <c r="BB1396" s="263"/>
      <c r="BC1396" s="167"/>
      <c r="BD1396" s="194"/>
      <c r="BE1396" s="194"/>
      <c r="BF1396" s="136">
        <f t="shared" si="1075"/>
        <v>0</v>
      </c>
      <c r="BG1396" s="136">
        <f t="shared" si="1056"/>
        <v>0</v>
      </c>
      <c r="BH1396" s="136">
        <f t="shared" si="1076"/>
        <v>0</v>
      </c>
      <c r="BI1396" s="262"/>
      <c r="BJ1396" s="262"/>
      <c r="BK1396" s="263"/>
      <c r="BL1396" s="167"/>
      <c r="BM1396" s="194"/>
      <c r="BN1396" s="194"/>
      <c r="BO1396" s="136">
        <f t="shared" si="1077"/>
        <v>0</v>
      </c>
      <c r="BP1396" s="136">
        <f t="shared" si="1057"/>
        <v>0</v>
      </c>
      <c r="BQ1396" s="136">
        <f t="shared" si="1078"/>
        <v>0</v>
      </c>
      <c r="BR1396" s="262"/>
      <c r="BS1396" s="262"/>
      <c r="BT1396" s="263"/>
      <c r="BU1396" s="167"/>
      <c r="BV1396" s="194"/>
      <c r="BW1396" s="194"/>
      <c r="BX1396" s="136">
        <f t="shared" si="1079"/>
        <v>0</v>
      </c>
      <c r="BY1396" s="136">
        <f t="shared" si="1058"/>
        <v>0</v>
      </c>
      <c r="BZ1396" s="136">
        <f t="shared" si="1080"/>
        <v>0</v>
      </c>
      <c r="CA1396" s="262"/>
      <c r="CB1396" s="262"/>
      <c r="CC1396" s="263"/>
      <c r="CD1396" s="167"/>
      <c r="CE1396" s="194"/>
      <c r="CF1396" s="194"/>
      <c r="CG1396" s="136">
        <f t="shared" si="1081"/>
        <v>0</v>
      </c>
      <c r="CH1396" s="136">
        <f t="shared" si="1059"/>
        <v>0</v>
      </c>
      <c r="CI1396" s="136">
        <f t="shared" si="1082"/>
        <v>0</v>
      </c>
      <c r="CJ1396" s="262"/>
      <c r="CK1396" s="262"/>
      <c r="CL1396" s="263"/>
      <c r="CM1396" s="167"/>
      <c r="CN1396" s="194"/>
      <c r="CO1396" s="194"/>
      <c r="CP1396" s="136">
        <f t="shared" si="1083"/>
        <v>0</v>
      </c>
      <c r="CQ1396" s="136">
        <f t="shared" si="1060"/>
        <v>0</v>
      </c>
      <c r="CR1396" s="136">
        <f t="shared" si="1084"/>
        <v>0</v>
      </c>
      <c r="CS1396" s="262"/>
      <c r="CT1396" s="262"/>
      <c r="CU1396" s="263"/>
      <c r="CV1396" s="167"/>
      <c r="CW1396" s="194"/>
      <c r="CX1396" s="194"/>
      <c r="CY1396" s="136">
        <f t="shared" si="1085"/>
        <v>0</v>
      </c>
      <c r="CZ1396" s="136">
        <f t="shared" si="1061"/>
        <v>0</v>
      </c>
      <c r="DA1396" s="136">
        <f t="shared" si="1086"/>
        <v>0</v>
      </c>
      <c r="DB1396" s="262"/>
      <c r="DC1396" s="262"/>
      <c r="DD1396" s="263"/>
    </row>
    <row r="1397" spans="1:108" x14ac:dyDescent="0.25">
      <c r="A1397" s="167"/>
      <c r="B1397" s="194"/>
      <c r="C1397" s="194"/>
      <c r="D1397" s="136">
        <f t="shared" si="1062"/>
        <v>0</v>
      </c>
      <c r="E1397" s="136">
        <f t="shared" si="1063"/>
        <v>0</v>
      </c>
      <c r="F1397" s="136">
        <f t="shared" si="1064"/>
        <v>0</v>
      </c>
      <c r="G1397" s="262"/>
      <c r="H1397" s="262"/>
      <c r="I1397" s="263"/>
      <c r="J1397" s="167"/>
      <c r="K1397" s="194"/>
      <c r="L1397" s="194"/>
      <c r="M1397" s="136">
        <f t="shared" si="1065"/>
        <v>0</v>
      </c>
      <c r="N1397" s="136">
        <f t="shared" si="1051"/>
        <v>0</v>
      </c>
      <c r="O1397" s="136">
        <f t="shared" si="1066"/>
        <v>0</v>
      </c>
      <c r="P1397" s="262"/>
      <c r="Q1397" s="262"/>
      <c r="R1397" s="263"/>
      <c r="S1397" s="167"/>
      <c r="T1397" s="194"/>
      <c r="U1397" s="194"/>
      <c r="V1397" s="136">
        <f t="shared" si="1067"/>
        <v>0</v>
      </c>
      <c r="W1397" s="136">
        <f t="shared" si="1052"/>
        <v>0</v>
      </c>
      <c r="X1397" s="136">
        <f t="shared" si="1068"/>
        <v>0</v>
      </c>
      <c r="Y1397" s="262"/>
      <c r="Z1397" s="262"/>
      <c r="AA1397" s="263"/>
      <c r="AB1397" s="167"/>
      <c r="AC1397" s="194"/>
      <c r="AD1397" s="194"/>
      <c r="AE1397" s="136">
        <f t="shared" si="1069"/>
        <v>0</v>
      </c>
      <c r="AF1397" s="136">
        <f t="shared" si="1053"/>
        <v>0</v>
      </c>
      <c r="AG1397" s="136">
        <f t="shared" si="1070"/>
        <v>0</v>
      </c>
      <c r="AH1397" s="262"/>
      <c r="AI1397" s="262"/>
      <c r="AJ1397" s="263"/>
      <c r="AK1397" s="167"/>
      <c r="AL1397" s="194"/>
      <c r="AM1397" s="194"/>
      <c r="AN1397" s="136">
        <f t="shared" si="1071"/>
        <v>0</v>
      </c>
      <c r="AO1397" s="136">
        <f t="shared" si="1054"/>
        <v>0</v>
      </c>
      <c r="AP1397" s="136">
        <f t="shared" si="1072"/>
        <v>0</v>
      </c>
      <c r="AQ1397" s="262"/>
      <c r="AR1397" s="262"/>
      <c r="AS1397" s="263"/>
      <c r="AT1397" s="167"/>
      <c r="AU1397" s="194"/>
      <c r="AV1397" s="194"/>
      <c r="AW1397" s="136">
        <f t="shared" si="1073"/>
        <v>0</v>
      </c>
      <c r="AX1397" s="136">
        <f t="shared" si="1055"/>
        <v>0</v>
      </c>
      <c r="AY1397" s="136">
        <f t="shared" si="1074"/>
        <v>0</v>
      </c>
      <c r="AZ1397" s="262"/>
      <c r="BA1397" s="262"/>
      <c r="BB1397" s="263"/>
      <c r="BC1397" s="167"/>
      <c r="BD1397" s="194"/>
      <c r="BE1397" s="194"/>
      <c r="BF1397" s="136">
        <f t="shared" si="1075"/>
        <v>0</v>
      </c>
      <c r="BG1397" s="136">
        <f t="shared" si="1056"/>
        <v>0</v>
      </c>
      <c r="BH1397" s="136">
        <f t="shared" si="1076"/>
        <v>0</v>
      </c>
      <c r="BI1397" s="262"/>
      <c r="BJ1397" s="262"/>
      <c r="BK1397" s="263"/>
      <c r="BL1397" s="167"/>
      <c r="BM1397" s="194"/>
      <c r="BN1397" s="194"/>
      <c r="BO1397" s="136">
        <f t="shared" si="1077"/>
        <v>0</v>
      </c>
      <c r="BP1397" s="136">
        <f t="shared" si="1057"/>
        <v>0</v>
      </c>
      <c r="BQ1397" s="136">
        <f t="shared" si="1078"/>
        <v>0</v>
      </c>
      <c r="BR1397" s="262"/>
      <c r="BS1397" s="262"/>
      <c r="BT1397" s="263"/>
      <c r="BU1397" s="167"/>
      <c r="BV1397" s="194"/>
      <c r="BW1397" s="194"/>
      <c r="BX1397" s="136">
        <f t="shared" si="1079"/>
        <v>0</v>
      </c>
      <c r="BY1397" s="136">
        <f t="shared" si="1058"/>
        <v>0</v>
      </c>
      <c r="BZ1397" s="136">
        <f t="shared" si="1080"/>
        <v>0</v>
      </c>
      <c r="CA1397" s="262"/>
      <c r="CB1397" s="262"/>
      <c r="CC1397" s="263"/>
      <c r="CD1397" s="167"/>
      <c r="CE1397" s="194"/>
      <c r="CF1397" s="194"/>
      <c r="CG1397" s="136">
        <f t="shared" si="1081"/>
        <v>0</v>
      </c>
      <c r="CH1397" s="136">
        <f t="shared" si="1059"/>
        <v>0</v>
      </c>
      <c r="CI1397" s="136">
        <f t="shared" si="1082"/>
        <v>0</v>
      </c>
      <c r="CJ1397" s="262"/>
      <c r="CK1397" s="262"/>
      <c r="CL1397" s="263"/>
      <c r="CM1397" s="167"/>
      <c r="CN1397" s="194"/>
      <c r="CO1397" s="194"/>
      <c r="CP1397" s="136">
        <f t="shared" si="1083"/>
        <v>0</v>
      </c>
      <c r="CQ1397" s="136">
        <f t="shared" si="1060"/>
        <v>0</v>
      </c>
      <c r="CR1397" s="136">
        <f t="shared" si="1084"/>
        <v>0</v>
      </c>
      <c r="CS1397" s="262"/>
      <c r="CT1397" s="262"/>
      <c r="CU1397" s="263"/>
      <c r="CV1397" s="167"/>
      <c r="CW1397" s="194"/>
      <c r="CX1397" s="194"/>
      <c r="CY1397" s="136">
        <f t="shared" si="1085"/>
        <v>0</v>
      </c>
      <c r="CZ1397" s="136">
        <f t="shared" si="1061"/>
        <v>0</v>
      </c>
      <c r="DA1397" s="136">
        <f t="shared" si="1086"/>
        <v>0</v>
      </c>
      <c r="DB1397" s="262"/>
      <c r="DC1397" s="262"/>
      <c r="DD1397" s="263"/>
    </row>
    <row r="1398" spans="1:108" x14ac:dyDescent="0.25">
      <c r="A1398" s="167"/>
      <c r="B1398" s="194"/>
      <c r="C1398" s="194"/>
      <c r="D1398" s="136">
        <f t="shared" si="1062"/>
        <v>0</v>
      </c>
      <c r="E1398" s="136">
        <f t="shared" si="1063"/>
        <v>0</v>
      </c>
      <c r="F1398" s="136">
        <f t="shared" si="1064"/>
        <v>0</v>
      </c>
      <c r="G1398" s="262"/>
      <c r="H1398" s="262"/>
      <c r="I1398" s="263"/>
      <c r="J1398" s="167"/>
      <c r="K1398" s="194"/>
      <c r="L1398" s="194"/>
      <c r="M1398" s="136">
        <f t="shared" si="1065"/>
        <v>0</v>
      </c>
      <c r="N1398" s="136">
        <f t="shared" ref="N1398:N1461" si="1087">IF(P1398="TAK",1,0)</f>
        <v>0</v>
      </c>
      <c r="O1398" s="136">
        <f t="shared" si="1066"/>
        <v>0</v>
      </c>
      <c r="P1398" s="262"/>
      <c r="Q1398" s="262"/>
      <c r="R1398" s="263"/>
      <c r="S1398" s="167"/>
      <c r="T1398" s="194"/>
      <c r="U1398" s="194"/>
      <c r="V1398" s="136">
        <f t="shared" si="1067"/>
        <v>0</v>
      </c>
      <c r="W1398" s="136">
        <f t="shared" ref="W1398:W1461" si="1088">IF(Y1398="TAK",1,0)</f>
        <v>0</v>
      </c>
      <c r="X1398" s="136">
        <f t="shared" si="1068"/>
        <v>0</v>
      </c>
      <c r="Y1398" s="262"/>
      <c r="Z1398" s="262"/>
      <c r="AA1398" s="263"/>
      <c r="AB1398" s="167"/>
      <c r="AC1398" s="194"/>
      <c r="AD1398" s="194"/>
      <c r="AE1398" s="136">
        <f t="shared" si="1069"/>
        <v>0</v>
      </c>
      <c r="AF1398" s="136">
        <f t="shared" ref="AF1398:AF1461" si="1089">IF(AH1398="TAK",1,0)</f>
        <v>0</v>
      </c>
      <c r="AG1398" s="136">
        <f t="shared" si="1070"/>
        <v>0</v>
      </c>
      <c r="AH1398" s="262"/>
      <c r="AI1398" s="262"/>
      <c r="AJ1398" s="263"/>
      <c r="AK1398" s="167"/>
      <c r="AL1398" s="194"/>
      <c r="AM1398" s="194"/>
      <c r="AN1398" s="136">
        <f t="shared" si="1071"/>
        <v>0</v>
      </c>
      <c r="AO1398" s="136">
        <f t="shared" ref="AO1398:AO1461" si="1090">IF(AQ1398="TAK",1,0)</f>
        <v>0</v>
      </c>
      <c r="AP1398" s="136">
        <f t="shared" si="1072"/>
        <v>0</v>
      </c>
      <c r="AQ1398" s="262"/>
      <c r="AR1398" s="262"/>
      <c r="AS1398" s="263"/>
      <c r="AT1398" s="167"/>
      <c r="AU1398" s="194"/>
      <c r="AV1398" s="194"/>
      <c r="AW1398" s="136">
        <f t="shared" si="1073"/>
        <v>0</v>
      </c>
      <c r="AX1398" s="136">
        <f t="shared" ref="AX1398:AX1461" si="1091">IF(AZ1398="TAK",1,0)</f>
        <v>0</v>
      </c>
      <c r="AY1398" s="136">
        <f t="shared" si="1074"/>
        <v>0</v>
      </c>
      <c r="AZ1398" s="262"/>
      <c r="BA1398" s="262"/>
      <c r="BB1398" s="263"/>
      <c r="BC1398" s="167"/>
      <c r="BD1398" s="194"/>
      <c r="BE1398" s="194"/>
      <c r="BF1398" s="136">
        <f t="shared" si="1075"/>
        <v>0</v>
      </c>
      <c r="BG1398" s="136">
        <f t="shared" ref="BG1398:BG1461" si="1092">IF(BI1398="TAK",1,0)</f>
        <v>0</v>
      </c>
      <c r="BH1398" s="136">
        <f t="shared" si="1076"/>
        <v>0</v>
      </c>
      <c r="BI1398" s="262"/>
      <c r="BJ1398" s="262"/>
      <c r="BK1398" s="263"/>
      <c r="BL1398" s="167"/>
      <c r="BM1398" s="194"/>
      <c r="BN1398" s="194"/>
      <c r="BO1398" s="136">
        <f t="shared" si="1077"/>
        <v>0</v>
      </c>
      <c r="BP1398" s="136">
        <f t="shared" ref="BP1398:BP1461" si="1093">IF(BR1398="TAK",1,0)</f>
        <v>0</v>
      </c>
      <c r="BQ1398" s="136">
        <f t="shared" si="1078"/>
        <v>0</v>
      </c>
      <c r="BR1398" s="262"/>
      <c r="BS1398" s="262"/>
      <c r="BT1398" s="263"/>
      <c r="BU1398" s="167"/>
      <c r="BV1398" s="194"/>
      <c r="BW1398" s="194"/>
      <c r="BX1398" s="136">
        <f t="shared" si="1079"/>
        <v>0</v>
      </c>
      <c r="BY1398" s="136">
        <f t="shared" ref="BY1398:BY1461" si="1094">IF(CA1398="TAK",1,0)</f>
        <v>0</v>
      </c>
      <c r="BZ1398" s="136">
        <f t="shared" si="1080"/>
        <v>0</v>
      </c>
      <c r="CA1398" s="262"/>
      <c r="CB1398" s="262"/>
      <c r="CC1398" s="263"/>
      <c r="CD1398" s="167"/>
      <c r="CE1398" s="194"/>
      <c r="CF1398" s="194"/>
      <c r="CG1398" s="136">
        <f t="shared" si="1081"/>
        <v>0</v>
      </c>
      <c r="CH1398" s="136">
        <f t="shared" ref="CH1398:CH1461" si="1095">IF(CJ1398="TAK",1,0)</f>
        <v>0</v>
      </c>
      <c r="CI1398" s="136">
        <f t="shared" si="1082"/>
        <v>0</v>
      </c>
      <c r="CJ1398" s="262"/>
      <c r="CK1398" s="262"/>
      <c r="CL1398" s="263"/>
      <c r="CM1398" s="167"/>
      <c r="CN1398" s="194"/>
      <c r="CO1398" s="194"/>
      <c r="CP1398" s="136">
        <f t="shared" si="1083"/>
        <v>0</v>
      </c>
      <c r="CQ1398" s="136">
        <f t="shared" ref="CQ1398:CQ1461" si="1096">IF(CS1398="TAK",1,0)</f>
        <v>0</v>
      </c>
      <c r="CR1398" s="136">
        <f t="shared" si="1084"/>
        <v>0</v>
      </c>
      <c r="CS1398" s="262"/>
      <c r="CT1398" s="262"/>
      <c r="CU1398" s="263"/>
      <c r="CV1398" s="167"/>
      <c r="CW1398" s="194"/>
      <c r="CX1398" s="194"/>
      <c r="CY1398" s="136">
        <f t="shared" si="1085"/>
        <v>0</v>
      </c>
      <c r="CZ1398" s="136">
        <f t="shared" ref="CZ1398:CZ1461" si="1097">IF(DB1398="TAK",1,0)</f>
        <v>0</v>
      </c>
      <c r="DA1398" s="136">
        <f t="shared" si="1086"/>
        <v>0</v>
      </c>
      <c r="DB1398" s="262"/>
      <c r="DC1398" s="262"/>
      <c r="DD1398" s="263"/>
    </row>
    <row r="1399" spans="1:108" x14ac:dyDescent="0.25">
      <c r="A1399" s="167"/>
      <c r="B1399" s="194"/>
      <c r="C1399" s="194"/>
      <c r="D1399" s="136">
        <f t="shared" ref="D1399:D1462" si="1098">IF(C1399="",0,1)</f>
        <v>0</v>
      </c>
      <c r="E1399" s="136">
        <f t="shared" ref="E1399:E1462" si="1099">IF(G1399="TAK",1,0)</f>
        <v>0</v>
      </c>
      <c r="F1399" s="136">
        <f t="shared" ref="F1399:F1462" si="1100">IF(G1399="NIE",1,0)</f>
        <v>0</v>
      </c>
      <c r="G1399" s="262"/>
      <c r="H1399" s="262"/>
      <c r="I1399" s="263"/>
      <c r="J1399" s="167"/>
      <c r="K1399" s="194"/>
      <c r="L1399" s="194"/>
      <c r="M1399" s="136">
        <f t="shared" si="1065"/>
        <v>0</v>
      </c>
      <c r="N1399" s="136">
        <f t="shared" si="1087"/>
        <v>0</v>
      </c>
      <c r="O1399" s="136">
        <f t="shared" si="1066"/>
        <v>0</v>
      </c>
      <c r="P1399" s="262"/>
      <c r="Q1399" s="262"/>
      <c r="R1399" s="263"/>
      <c r="S1399" s="167"/>
      <c r="T1399" s="194"/>
      <c r="U1399" s="194"/>
      <c r="V1399" s="136">
        <f t="shared" si="1067"/>
        <v>0</v>
      </c>
      <c r="W1399" s="136">
        <f t="shared" si="1088"/>
        <v>0</v>
      </c>
      <c r="X1399" s="136">
        <f t="shared" si="1068"/>
        <v>0</v>
      </c>
      <c r="Y1399" s="262"/>
      <c r="Z1399" s="262"/>
      <c r="AA1399" s="263"/>
      <c r="AB1399" s="167"/>
      <c r="AC1399" s="194"/>
      <c r="AD1399" s="194"/>
      <c r="AE1399" s="136">
        <f t="shared" si="1069"/>
        <v>0</v>
      </c>
      <c r="AF1399" s="136">
        <f t="shared" si="1089"/>
        <v>0</v>
      </c>
      <c r="AG1399" s="136">
        <f t="shared" si="1070"/>
        <v>0</v>
      </c>
      <c r="AH1399" s="262"/>
      <c r="AI1399" s="262"/>
      <c r="AJ1399" s="263"/>
      <c r="AK1399" s="167"/>
      <c r="AL1399" s="194"/>
      <c r="AM1399" s="194"/>
      <c r="AN1399" s="136">
        <f t="shared" si="1071"/>
        <v>0</v>
      </c>
      <c r="AO1399" s="136">
        <f t="shared" si="1090"/>
        <v>0</v>
      </c>
      <c r="AP1399" s="136">
        <f t="shared" si="1072"/>
        <v>0</v>
      </c>
      <c r="AQ1399" s="262"/>
      <c r="AR1399" s="262"/>
      <c r="AS1399" s="263"/>
      <c r="AT1399" s="167"/>
      <c r="AU1399" s="194"/>
      <c r="AV1399" s="194"/>
      <c r="AW1399" s="136">
        <f t="shared" si="1073"/>
        <v>0</v>
      </c>
      <c r="AX1399" s="136">
        <f t="shared" si="1091"/>
        <v>0</v>
      </c>
      <c r="AY1399" s="136">
        <f t="shared" si="1074"/>
        <v>0</v>
      </c>
      <c r="AZ1399" s="262"/>
      <c r="BA1399" s="262"/>
      <c r="BB1399" s="263"/>
      <c r="BC1399" s="167"/>
      <c r="BD1399" s="194"/>
      <c r="BE1399" s="194"/>
      <c r="BF1399" s="136">
        <f t="shared" si="1075"/>
        <v>0</v>
      </c>
      <c r="BG1399" s="136">
        <f t="shared" si="1092"/>
        <v>0</v>
      </c>
      <c r="BH1399" s="136">
        <f t="shared" si="1076"/>
        <v>0</v>
      </c>
      <c r="BI1399" s="262"/>
      <c r="BJ1399" s="262"/>
      <c r="BK1399" s="263"/>
      <c r="BL1399" s="167"/>
      <c r="BM1399" s="194"/>
      <c r="BN1399" s="194"/>
      <c r="BO1399" s="136">
        <f t="shared" si="1077"/>
        <v>0</v>
      </c>
      <c r="BP1399" s="136">
        <f t="shared" si="1093"/>
        <v>0</v>
      </c>
      <c r="BQ1399" s="136">
        <f t="shared" si="1078"/>
        <v>0</v>
      </c>
      <c r="BR1399" s="262"/>
      <c r="BS1399" s="262"/>
      <c r="BT1399" s="263"/>
      <c r="BU1399" s="167"/>
      <c r="BV1399" s="194"/>
      <c r="BW1399" s="194"/>
      <c r="BX1399" s="136">
        <f t="shared" si="1079"/>
        <v>0</v>
      </c>
      <c r="BY1399" s="136">
        <f t="shared" si="1094"/>
        <v>0</v>
      </c>
      <c r="BZ1399" s="136">
        <f t="shared" si="1080"/>
        <v>0</v>
      </c>
      <c r="CA1399" s="262"/>
      <c r="CB1399" s="262"/>
      <c r="CC1399" s="263"/>
      <c r="CD1399" s="167"/>
      <c r="CE1399" s="194"/>
      <c r="CF1399" s="194"/>
      <c r="CG1399" s="136">
        <f t="shared" si="1081"/>
        <v>0</v>
      </c>
      <c r="CH1399" s="136">
        <f t="shared" si="1095"/>
        <v>0</v>
      </c>
      <c r="CI1399" s="136">
        <f t="shared" si="1082"/>
        <v>0</v>
      </c>
      <c r="CJ1399" s="262"/>
      <c r="CK1399" s="262"/>
      <c r="CL1399" s="263"/>
      <c r="CM1399" s="167"/>
      <c r="CN1399" s="194"/>
      <c r="CO1399" s="194"/>
      <c r="CP1399" s="136">
        <f t="shared" si="1083"/>
        <v>0</v>
      </c>
      <c r="CQ1399" s="136">
        <f t="shared" si="1096"/>
        <v>0</v>
      </c>
      <c r="CR1399" s="136">
        <f t="shared" si="1084"/>
        <v>0</v>
      </c>
      <c r="CS1399" s="262"/>
      <c r="CT1399" s="262"/>
      <c r="CU1399" s="263"/>
      <c r="CV1399" s="167"/>
      <c r="CW1399" s="194"/>
      <c r="CX1399" s="194"/>
      <c r="CY1399" s="136">
        <f t="shared" si="1085"/>
        <v>0</v>
      </c>
      <c r="CZ1399" s="136">
        <f t="shared" si="1097"/>
        <v>0</v>
      </c>
      <c r="DA1399" s="136">
        <f t="shared" si="1086"/>
        <v>0</v>
      </c>
      <c r="DB1399" s="262"/>
      <c r="DC1399" s="262"/>
      <c r="DD1399" s="263"/>
    </row>
    <row r="1400" spans="1:108" x14ac:dyDescent="0.25">
      <c r="A1400" s="167"/>
      <c r="B1400" s="194"/>
      <c r="C1400" s="194"/>
      <c r="D1400" s="136">
        <f t="shared" si="1098"/>
        <v>0</v>
      </c>
      <c r="E1400" s="136">
        <f t="shared" si="1099"/>
        <v>0</v>
      </c>
      <c r="F1400" s="136">
        <f t="shared" si="1100"/>
        <v>0</v>
      </c>
      <c r="G1400" s="262"/>
      <c r="H1400" s="262"/>
      <c r="I1400" s="263"/>
      <c r="J1400" s="167"/>
      <c r="K1400" s="194"/>
      <c r="L1400" s="194"/>
      <c r="M1400" s="136">
        <f t="shared" si="1065"/>
        <v>0</v>
      </c>
      <c r="N1400" s="136">
        <f t="shared" si="1087"/>
        <v>0</v>
      </c>
      <c r="O1400" s="136">
        <f t="shared" si="1066"/>
        <v>0</v>
      </c>
      <c r="P1400" s="262"/>
      <c r="Q1400" s="262"/>
      <c r="R1400" s="263"/>
      <c r="S1400" s="167"/>
      <c r="T1400" s="194"/>
      <c r="U1400" s="194"/>
      <c r="V1400" s="136">
        <f t="shared" si="1067"/>
        <v>0</v>
      </c>
      <c r="W1400" s="136">
        <f t="shared" si="1088"/>
        <v>0</v>
      </c>
      <c r="X1400" s="136">
        <f t="shared" si="1068"/>
        <v>0</v>
      </c>
      <c r="Y1400" s="262"/>
      <c r="Z1400" s="262"/>
      <c r="AA1400" s="263"/>
      <c r="AB1400" s="167"/>
      <c r="AC1400" s="194"/>
      <c r="AD1400" s="194"/>
      <c r="AE1400" s="136">
        <f t="shared" si="1069"/>
        <v>0</v>
      </c>
      <c r="AF1400" s="136">
        <f t="shared" si="1089"/>
        <v>0</v>
      </c>
      <c r="AG1400" s="136">
        <f t="shared" si="1070"/>
        <v>0</v>
      </c>
      <c r="AH1400" s="262"/>
      <c r="AI1400" s="262"/>
      <c r="AJ1400" s="263"/>
      <c r="AK1400" s="167"/>
      <c r="AL1400" s="194"/>
      <c r="AM1400" s="194"/>
      <c r="AN1400" s="136">
        <f t="shared" si="1071"/>
        <v>0</v>
      </c>
      <c r="AO1400" s="136">
        <f t="shared" si="1090"/>
        <v>0</v>
      </c>
      <c r="AP1400" s="136">
        <f t="shared" si="1072"/>
        <v>0</v>
      </c>
      <c r="AQ1400" s="262"/>
      <c r="AR1400" s="262"/>
      <c r="AS1400" s="263"/>
      <c r="AT1400" s="167"/>
      <c r="AU1400" s="194"/>
      <c r="AV1400" s="194"/>
      <c r="AW1400" s="136">
        <f t="shared" si="1073"/>
        <v>0</v>
      </c>
      <c r="AX1400" s="136">
        <f t="shared" si="1091"/>
        <v>0</v>
      </c>
      <c r="AY1400" s="136">
        <f t="shared" si="1074"/>
        <v>0</v>
      </c>
      <c r="AZ1400" s="262"/>
      <c r="BA1400" s="262"/>
      <c r="BB1400" s="263"/>
      <c r="BC1400" s="167"/>
      <c r="BD1400" s="194"/>
      <c r="BE1400" s="194"/>
      <c r="BF1400" s="136">
        <f t="shared" si="1075"/>
        <v>0</v>
      </c>
      <c r="BG1400" s="136">
        <f t="shared" si="1092"/>
        <v>0</v>
      </c>
      <c r="BH1400" s="136">
        <f t="shared" si="1076"/>
        <v>0</v>
      </c>
      <c r="BI1400" s="262"/>
      <c r="BJ1400" s="262"/>
      <c r="BK1400" s="263"/>
      <c r="BL1400" s="167"/>
      <c r="BM1400" s="194"/>
      <c r="BN1400" s="194"/>
      <c r="BO1400" s="136">
        <f t="shared" si="1077"/>
        <v>0</v>
      </c>
      <c r="BP1400" s="136">
        <f t="shared" si="1093"/>
        <v>0</v>
      </c>
      <c r="BQ1400" s="136">
        <f t="shared" si="1078"/>
        <v>0</v>
      </c>
      <c r="BR1400" s="262"/>
      <c r="BS1400" s="262"/>
      <c r="BT1400" s="263"/>
      <c r="BU1400" s="167"/>
      <c r="BV1400" s="194"/>
      <c r="BW1400" s="194"/>
      <c r="BX1400" s="136">
        <f t="shared" si="1079"/>
        <v>0</v>
      </c>
      <c r="BY1400" s="136">
        <f t="shared" si="1094"/>
        <v>0</v>
      </c>
      <c r="BZ1400" s="136">
        <f t="shared" si="1080"/>
        <v>0</v>
      </c>
      <c r="CA1400" s="262"/>
      <c r="CB1400" s="262"/>
      <c r="CC1400" s="263"/>
      <c r="CD1400" s="167"/>
      <c r="CE1400" s="194"/>
      <c r="CF1400" s="194"/>
      <c r="CG1400" s="136">
        <f t="shared" si="1081"/>
        <v>0</v>
      </c>
      <c r="CH1400" s="136">
        <f t="shared" si="1095"/>
        <v>0</v>
      </c>
      <c r="CI1400" s="136">
        <f t="shared" si="1082"/>
        <v>0</v>
      </c>
      <c r="CJ1400" s="262"/>
      <c r="CK1400" s="262"/>
      <c r="CL1400" s="263"/>
      <c r="CM1400" s="167"/>
      <c r="CN1400" s="194"/>
      <c r="CO1400" s="194"/>
      <c r="CP1400" s="136">
        <f t="shared" si="1083"/>
        <v>0</v>
      </c>
      <c r="CQ1400" s="136">
        <f t="shared" si="1096"/>
        <v>0</v>
      </c>
      <c r="CR1400" s="136">
        <f t="shared" si="1084"/>
        <v>0</v>
      </c>
      <c r="CS1400" s="262"/>
      <c r="CT1400" s="262"/>
      <c r="CU1400" s="263"/>
      <c r="CV1400" s="167"/>
      <c r="CW1400" s="194"/>
      <c r="CX1400" s="194"/>
      <c r="CY1400" s="136">
        <f t="shared" si="1085"/>
        <v>0</v>
      </c>
      <c r="CZ1400" s="136">
        <f t="shared" si="1097"/>
        <v>0</v>
      </c>
      <c r="DA1400" s="136">
        <f t="shared" si="1086"/>
        <v>0</v>
      </c>
      <c r="DB1400" s="262"/>
      <c r="DC1400" s="262"/>
      <c r="DD1400" s="263"/>
    </row>
    <row r="1401" spans="1:108" x14ac:dyDescent="0.25">
      <c r="A1401" s="167"/>
      <c r="B1401" s="194"/>
      <c r="C1401" s="194"/>
      <c r="D1401" s="136">
        <f t="shared" si="1098"/>
        <v>0</v>
      </c>
      <c r="E1401" s="136">
        <f t="shared" si="1099"/>
        <v>0</v>
      </c>
      <c r="F1401" s="136">
        <f t="shared" si="1100"/>
        <v>0</v>
      </c>
      <c r="G1401" s="262"/>
      <c r="H1401" s="262"/>
      <c r="I1401" s="263"/>
      <c r="J1401" s="167"/>
      <c r="K1401" s="194"/>
      <c r="L1401" s="194"/>
      <c r="M1401" s="136">
        <f t="shared" si="1065"/>
        <v>0</v>
      </c>
      <c r="N1401" s="136">
        <f t="shared" si="1087"/>
        <v>0</v>
      </c>
      <c r="O1401" s="136">
        <f t="shared" si="1066"/>
        <v>0</v>
      </c>
      <c r="P1401" s="262"/>
      <c r="Q1401" s="262"/>
      <c r="R1401" s="263"/>
      <c r="S1401" s="167"/>
      <c r="T1401" s="194"/>
      <c r="U1401" s="194"/>
      <c r="V1401" s="136">
        <f t="shared" si="1067"/>
        <v>0</v>
      </c>
      <c r="W1401" s="136">
        <f t="shared" si="1088"/>
        <v>0</v>
      </c>
      <c r="X1401" s="136">
        <f t="shared" si="1068"/>
        <v>0</v>
      </c>
      <c r="Y1401" s="262"/>
      <c r="Z1401" s="262"/>
      <c r="AA1401" s="263"/>
      <c r="AB1401" s="167"/>
      <c r="AC1401" s="194"/>
      <c r="AD1401" s="194"/>
      <c r="AE1401" s="136">
        <f t="shared" si="1069"/>
        <v>0</v>
      </c>
      <c r="AF1401" s="136">
        <f t="shared" si="1089"/>
        <v>0</v>
      </c>
      <c r="AG1401" s="136">
        <f t="shared" si="1070"/>
        <v>0</v>
      </c>
      <c r="AH1401" s="262"/>
      <c r="AI1401" s="262"/>
      <c r="AJ1401" s="263"/>
      <c r="AK1401" s="167"/>
      <c r="AL1401" s="194"/>
      <c r="AM1401" s="194"/>
      <c r="AN1401" s="136">
        <f t="shared" si="1071"/>
        <v>0</v>
      </c>
      <c r="AO1401" s="136">
        <f t="shared" si="1090"/>
        <v>0</v>
      </c>
      <c r="AP1401" s="136">
        <f t="shared" si="1072"/>
        <v>0</v>
      </c>
      <c r="AQ1401" s="262"/>
      <c r="AR1401" s="262"/>
      <c r="AS1401" s="263"/>
      <c r="AT1401" s="167"/>
      <c r="AU1401" s="194"/>
      <c r="AV1401" s="194"/>
      <c r="AW1401" s="136">
        <f t="shared" si="1073"/>
        <v>0</v>
      </c>
      <c r="AX1401" s="136">
        <f t="shared" si="1091"/>
        <v>0</v>
      </c>
      <c r="AY1401" s="136">
        <f t="shared" si="1074"/>
        <v>0</v>
      </c>
      <c r="AZ1401" s="262"/>
      <c r="BA1401" s="262"/>
      <c r="BB1401" s="263"/>
      <c r="BC1401" s="167"/>
      <c r="BD1401" s="194"/>
      <c r="BE1401" s="194"/>
      <c r="BF1401" s="136">
        <f t="shared" si="1075"/>
        <v>0</v>
      </c>
      <c r="BG1401" s="136">
        <f t="shared" si="1092"/>
        <v>0</v>
      </c>
      <c r="BH1401" s="136">
        <f t="shared" si="1076"/>
        <v>0</v>
      </c>
      <c r="BI1401" s="262"/>
      <c r="BJ1401" s="262"/>
      <c r="BK1401" s="263"/>
      <c r="BL1401" s="167"/>
      <c r="BM1401" s="194"/>
      <c r="BN1401" s="194"/>
      <c r="BO1401" s="136">
        <f t="shared" si="1077"/>
        <v>0</v>
      </c>
      <c r="BP1401" s="136">
        <f t="shared" si="1093"/>
        <v>0</v>
      </c>
      <c r="BQ1401" s="136">
        <f t="shared" si="1078"/>
        <v>0</v>
      </c>
      <c r="BR1401" s="262"/>
      <c r="BS1401" s="262"/>
      <c r="BT1401" s="263"/>
      <c r="BU1401" s="167"/>
      <c r="BV1401" s="194"/>
      <c r="BW1401" s="194"/>
      <c r="BX1401" s="136">
        <f t="shared" si="1079"/>
        <v>0</v>
      </c>
      <c r="BY1401" s="136">
        <f t="shared" si="1094"/>
        <v>0</v>
      </c>
      <c r="BZ1401" s="136">
        <f t="shared" si="1080"/>
        <v>0</v>
      </c>
      <c r="CA1401" s="262"/>
      <c r="CB1401" s="262"/>
      <c r="CC1401" s="263"/>
      <c r="CD1401" s="167"/>
      <c r="CE1401" s="194"/>
      <c r="CF1401" s="194"/>
      <c r="CG1401" s="136">
        <f t="shared" si="1081"/>
        <v>0</v>
      </c>
      <c r="CH1401" s="136">
        <f t="shared" si="1095"/>
        <v>0</v>
      </c>
      <c r="CI1401" s="136">
        <f t="shared" si="1082"/>
        <v>0</v>
      </c>
      <c r="CJ1401" s="262"/>
      <c r="CK1401" s="262"/>
      <c r="CL1401" s="263"/>
      <c r="CM1401" s="167"/>
      <c r="CN1401" s="194"/>
      <c r="CO1401" s="194"/>
      <c r="CP1401" s="136">
        <f t="shared" si="1083"/>
        <v>0</v>
      </c>
      <c r="CQ1401" s="136">
        <f t="shared" si="1096"/>
        <v>0</v>
      </c>
      <c r="CR1401" s="136">
        <f t="shared" si="1084"/>
        <v>0</v>
      </c>
      <c r="CS1401" s="262"/>
      <c r="CT1401" s="262"/>
      <c r="CU1401" s="263"/>
      <c r="CV1401" s="167"/>
      <c r="CW1401" s="194"/>
      <c r="CX1401" s="194"/>
      <c r="CY1401" s="136">
        <f t="shared" si="1085"/>
        <v>0</v>
      </c>
      <c r="CZ1401" s="136">
        <f t="shared" si="1097"/>
        <v>0</v>
      </c>
      <c r="DA1401" s="136">
        <f t="shared" si="1086"/>
        <v>0</v>
      </c>
      <c r="DB1401" s="262"/>
      <c r="DC1401" s="262"/>
      <c r="DD1401" s="263"/>
    </row>
    <row r="1402" spans="1:108" x14ac:dyDescent="0.25">
      <c r="A1402" s="167"/>
      <c r="B1402" s="194"/>
      <c r="C1402" s="194"/>
      <c r="D1402" s="136">
        <f t="shared" si="1098"/>
        <v>0</v>
      </c>
      <c r="E1402" s="136">
        <f t="shared" si="1099"/>
        <v>0</v>
      </c>
      <c r="F1402" s="136">
        <f t="shared" si="1100"/>
        <v>0</v>
      </c>
      <c r="G1402" s="262"/>
      <c r="H1402" s="262"/>
      <c r="I1402" s="263"/>
      <c r="J1402" s="167"/>
      <c r="K1402" s="194"/>
      <c r="L1402" s="194"/>
      <c r="M1402" s="136">
        <f t="shared" si="1065"/>
        <v>0</v>
      </c>
      <c r="N1402" s="136">
        <f t="shared" si="1087"/>
        <v>0</v>
      </c>
      <c r="O1402" s="136">
        <f t="shared" si="1066"/>
        <v>0</v>
      </c>
      <c r="P1402" s="262"/>
      <c r="Q1402" s="262"/>
      <c r="R1402" s="263"/>
      <c r="S1402" s="167"/>
      <c r="T1402" s="194"/>
      <c r="U1402" s="194"/>
      <c r="V1402" s="136">
        <f t="shared" si="1067"/>
        <v>0</v>
      </c>
      <c r="W1402" s="136">
        <f t="shared" si="1088"/>
        <v>0</v>
      </c>
      <c r="X1402" s="136">
        <f t="shared" si="1068"/>
        <v>0</v>
      </c>
      <c r="Y1402" s="262"/>
      <c r="Z1402" s="262"/>
      <c r="AA1402" s="263"/>
      <c r="AB1402" s="167"/>
      <c r="AC1402" s="194"/>
      <c r="AD1402" s="194"/>
      <c r="AE1402" s="136">
        <f t="shared" si="1069"/>
        <v>0</v>
      </c>
      <c r="AF1402" s="136">
        <f t="shared" si="1089"/>
        <v>0</v>
      </c>
      <c r="AG1402" s="136">
        <f t="shared" si="1070"/>
        <v>0</v>
      </c>
      <c r="AH1402" s="262"/>
      <c r="AI1402" s="262"/>
      <c r="AJ1402" s="263"/>
      <c r="AK1402" s="167"/>
      <c r="AL1402" s="194"/>
      <c r="AM1402" s="194"/>
      <c r="AN1402" s="136">
        <f t="shared" si="1071"/>
        <v>0</v>
      </c>
      <c r="AO1402" s="136">
        <f t="shared" si="1090"/>
        <v>0</v>
      </c>
      <c r="AP1402" s="136">
        <f t="shared" si="1072"/>
        <v>0</v>
      </c>
      <c r="AQ1402" s="262"/>
      <c r="AR1402" s="262"/>
      <c r="AS1402" s="263"/>
      <c r="AT1402" s="167"/>
      <c r="AU1402" s="194"/>
      <c r="AV1402" s="194"/>
      <c r="AW1402" s="136">
        <f t="shared" si="1073"/>
        <v>0</v>
      </c>
      <c r="AX1402" s="136">
        <f t="shared" si="1091"/>
        <v>0</v>
      </c>
      <c r="AY1402" s="136">
        <f t="shared" si="1074"/>
        <v>0</v>
      </c>
      <c r="AZ1402" s="262"/>
      <c r="BA1402" s="262"/>
      <c r="BB1402" s="263"/>
      <c r="BC1402" s="167"/>
      <c r="BD1402" s="194"/>
      <c r="BE1402" s="194"/>
      <c r="BF1402" s="136">
        <f t="shared" si="1075"/>
        <v>0</v>
      </c>
      <c r="BG1402" s="136">
        <f t="shared" si="1092"/>
        <v>0</v>
      </c>
      <c r="BH1402" s="136">
        <f t="shared" si="1076"/>
        <v>0</v>
      </c>
      <c r="BI1402" s="262"/>
      <c r="BJ1402" s="262"/>
      <c r="BK1402" s="263"/>
      <c r="BL1402" s="167"/>
      <c r="BM1402" s="194"/>
      <c r="BN1402" s="194"/>
      <c r="BO1402" s="136">
        <f t="shared" si="1077"/>
        <v>0</v>
      </c>
      <c r="BP1402" s="136">
        <f t="shared" si="1093"/>
        <v>0</v>
      </c>
      <c r="BQ1402" s="136">
        <f t="shared" si="1078"/>
        <v>0</v>
      </c>
      <c r="BR1402" s="262"/>
      <c r="BS1402" s="262"/>
      <c r="BT1402" s="263"/>
      <c r="BU1402" s="167"/>
      <c r="BV1402" s="194"/>
      <c r="BW1402" s="194"/>
      <c r="BX1402" s="136">
        <f t="shared" si="1079"/>
        <v>0</v>
      </c>
      <c r="BY1402" s="136">
        <f t="shared" si="1094"/>
        <v>0</v>
      </c>
      <c r="BZ1402" s="136">
        <f t="shared" si="1080"/>
        <v>0</v>
      </c>
      <c r="CA1402" s="262"/>
      <c r="CB1402" s="262"/>
      <c r="CC1402" s="263"/>
      <c r="CD1402" s="167"/>
      <c r="CE1402" s="194"/>
      <c r="CF1402" s="194"/>
      <c r="CG1402" s="136">
        <f t="shared" si="1081"/>
        <v>0</v>
      </c>
      <c r="CH1402" s="136">
        <f t="shared" si="1095"/>
        <v>0</v>
      </c>
      <c r="CI1402" s="136">
        <f t="shared" si="1082"/>
        <v>0</v>
      </c>
      <c r="CJ1402" s="262"/>
      <c r="CK1402" s="262"/>
      <c r="CL1402" s="263"/>
      <c r="CM1402" s="167"/>
      <c r="CN1402" s="194"/>
      <c r="CO1402" s="194"/>
      <c r="CP1402" s="136">
        <f t="shared" si="1083"/>
        <v>0</v>
      </c>
      <c r="CQ1402" s="136">
        <f t="shared" si="1096"/>
        <v>0</v>
      </c>
      <c r="CR1402" s="136">
        <f t="shared" si="1084"/>
        <v>0</v>
      </c>
      <c r="CS1402" s="262"/>
      <c r="CT1402" s="262"/>
      <c r="CU1402" s="263"/>
      <c r="CV1402" s="167"/>
      <c r="CW1402" s="194"/>
      <c r="CX1402" s="194"/>
      <c r="CY1402" s="136">
        <f t="shared" si="1085"/>
        <v>0</v>
      </c>
      <c r="CZ1402" s="136">
        <f t="shared" si="1097"/>
        <v>0</v>
      </c>
      <c r="DA1402" s="136">
        <f t="shared" si="1086"/>
        <v>0</v>
      </c>
      <c r="DB1402" s="262"/>
      <c r="DC1402" s="262"/>
      <c r="DD1402" s="263"/>
    </row>
    <row r="1403" spans="1:108" x14ac:dyDescent="0.25">
      <c r="A1403" s="167"/>
      <c r="B1403" s="194"/>
      <c r="C1403" s="194"/>
      <c r="D1403" s="136">
        <f t="shared" si="1098"/>
        <v>0</v>
      </c>
      <c r="E1403" s="136">
        <f t="shared" si="1099"/>
        <v>0</v>
      </c>
      <c r="F1403" s="136">
        <f t="shared" si="1100"/>
        <v>0</v>
      </c>
      <c r="G1403" s="262"/>
      <c r="H1403" s="262"/>
      <c r="I1403" s="263"/>
      <c r="J1403" s="167"/>
      <c r="K1403" s="194"/>
      <c r="L1403" s="194"/>
      <c r="M1403" s="136">
        <f t="shared" si="1065"/>
        <v>0</v>
      </c>
      <c r="N1403" s="136">
        <f t="shared" si="1087"/>
        <v>0</v>
      </c>
      <c r="O1403" s="136">
        <f t="shared" si="1066"/>
        <v>0</v>
      </c>
      <c r="P1403" s="262"/>
      <c r="Q1403" s="262"/>
      <c r="R1403" s="263"/>
      <c r="S1403" s="167"/>
      <c r="T1403" s="194"/>
      <c r="U1403" s="194"/>
      <c r="V1403" s="136">
        <f t="shared" si="1067"/>
        <v>0</v>
      </c>
      <c r="W1403" s="136">
        <f t="shared" si="1088"/>
        <v>0</v>
      </c>
      <c r="X1403" s="136">
        <f t="shared" si="1068"/>
        <v>0</v>
      </c>
      <c r="Y1403" s="262"/>
      <c r="Z1403" s="262"/>
      <c r="AA1403" s="263"/>
      <c r="AB1403" s="167"/>
      <c r="AC1403" s="194"/>
      <c r="AD1403" s="194"/>
      <c r="AE1403" s="136">
        <f t="shared" si="1069"/>
        <v>0</v>
      </c>
      <c r="AF1403" s="136">
        <f t="shared" si="1089"/>
        <v>0</v>
      </c>
      <c r="AG1403" s="136">
        <f t="shared" si="1070"/>
        <v>0</v>
      </c>
      <c r="AH1403" s="262"/>
      <c r="AI1403" s="262"/>
      <c r="AJ1403" s="263"/>
      <c r="AK1403" s="167"/>
      <c r="AL1403" s="194"/>
      <c r="AM1403" s="194"/>
      <c r="AN1403" s="136">
        <f t="shared" si="1071"/>
        <v>0</v>
      </c>
      <c r="AO1403" s="136">
        <f t="shared" si="1090"/>
        <v>0</v>
      </c>
      <c r="AP1403" s="136">
        <f t="shared" si="1072"/>
        <v>0</v>
      </c>
      <c r="AQ1403" s="262"/>
      <c r="AR1403" s="262"/>
      <c r="AS1403" s="263"/>
      <c r="AT1403" s="167"/>
      <c r="AU1403" s="194"/>
      <c r="AV1403" s="194"/>
      <c r="AW1403" s="136">
        <f t="shared" si="1073"/>
        <v>0</v>
      </c>
      <c r="AX1403" s="136">
        <f t="shared" si="1091"/>
        <v>0</v>
      </c>
      <c r="AY1403" s="136">
        <f t="shared" si="1074"/>
        <v>0</v>
      </c>
      <c r="AZ1403" s="262"/>
      <c r="BA1403" s="262"/>
      <c r="BB1403" s="263"/>
      <c r="BC1403" s="167"/>
      <c r="BD1403" s="194"/>
      <c r="BE1403" s="194"/>
      <c r="BF1403" s="136">
        <f t="shared" si="1075"/>
        <v>0</v>
      </c>
      <c r="BG1403" s="136">
        <f t="shared" si="1092"/>
        <v>0</v>
      </c>
      <c r="BH1403" s="136">
        <f t="shared" si="1076"/>
        <v>0</v>
      </c>
      <c r="BI1403" s="262"/>
      <c r="BJ1403" s="262"/>
      <c r="BK1403" s="263"/>
      <c r="BL1403" s="167"/>
      <c r="BM1403" s="194"/>
      <c r="BN1403" s="194"/>
      <c r="BO1403" s="136">
        <f t="shared" si="1077"/>
        <v>0</v>
      </c>
      <c r="BP1403" s="136">
        <f t="shared" si="1093"/>
        <v>0</v>
      </c>
      <c r="BQ1403" s="136">
        <f t="shared" si="1078"/>
        <v>0</v>
      </c>
      <c r="BR1403" s="262"/>
      <c r="BS1403" s="262"/>
      <c r="BT1403" s="263"/>
      <c r="BU1403" s="167"/>
      <c r="BV1403" s="194"/>
      <c r="BW1403" s="194"/>
      <c r="BX1403" s="136">
        <f t="shared" si="1079"/>
        <v>0</v>
      </c>
      <c r="BY1403" s="136">
        <f t="shared" si="1094"/>
        <v>0</v>
      </c>
      <c r="BZ1403" s="136">
        <f t="shared" si="1080"/>
        <v>0</v>
      </c>
      <c r="CA1403" s="262"/>
      <c r="CB1403" s="262"/>
      <c r="CC1403" s="263"/>
      <c r="CD1403" s="167"/>
      <c r="CE1403" s="194"/>
      <c r="CF1403" s="194"/>
      <c r="CG1403" s="136">
        <f t="shared" si="1081"/>
        <v>0</v>
      </c>
      <c r="CH1403" s="136">
        <f t="shared" si="1095"/>
        <v>0</v>
      </c>
      <c r="CI1403" s="136">
        <f t="shared" si="1082"/>
        <v>0</v>
      </c>
      <c r="CJ1403" s="262"/>
      <c r="CK1403" s="262"/>
      <c r="CL1403" s="263"/>
      <c r="CM1403" s="167"/>
      <c r="CN1403" s="194"/>
      <c r="CO1403" s="194"/>
      <c r="CP1403" s="136">
        <f t="shared" si="1083"/>
        <v>0</v>
      </c>
      <c r="CQ1403" s="136">
        <f t="shared" si="1096"/>
        <v>0</v>
      </c>
      <c r="CR1403" s="136">
        <f t="shared" si="1084"/>
        <v>0</v>
      </c>
      <c r="CS1403" s="262"/>
      <c r="CT1403" s="262"/>
      <c r="CU1403" s="263"/>
      <c r="CV1403" s="167"/>
      <c r="CW1403" s="194"/>
      <c r="CX1403" s="194"/>
      <c r="CY1403" s="136">
        <f t="shared" si="1085"/>
        <v>0</v>
      </c>
      <c r="CZ1403" s="136">
        <f t="shared" si="1097"/>
        <v>0</v>
      </c>
      <c r="DA1403" s="136">
        <f t="shared" si="1086"/>
        <v>0</v>
      </c>
      <c r="DB1403" s="262"/>
      <c r="DC1403" s="262"/>
      <c r="DD1403" s="263"/>
    </row>
    <row r="1404" spans="1:108" x14ac:dyDescent="0.25">
      <c r="A1404" s="167"/>
      <c r="B1404" s="194"/>
      <c r="C1404" s="194"/>
      <c r="D1404" s="136">
        <f t="shared" si="1098"/>
        <v>0</v>
      </c>
      <c r="E1404" s="136">
        <f t="shared" si="1099"/>
        <v>0</v>
      </c>
      <c r="F1404" s="136">
        <f t="shared" si="1100"/>
        <v>0</v>
      </c>
      <c r="G1404" s="262"/>
      <c r="H1404" s="262"/>
      <c r="I1404" s="263"/>
      <c r="J1404" s="167"/>
      <c r="K1404" s="194"/>
      <c r="L1404" s="194"/>
      <c r="M1404" s="136">
        <f t="shared" si="1065"/>
        <v>0</v>
      </c>
      <c r="N1404" s="136">
        <f t="shared" si="1087"/>
        <v>0</v>
      </c>
      <c r="O1404" s="136">
        <f t="shared" si="1066"/>
        <v>0</v>
      </c>
      <c r="P1404" s="262"/>
      <c r="Q1404" s="262"/>
      <c r="R1404" s="263"/>
      <c r="S1404" s="167"/>
      <c r="T1404" s="194"/>
      <c r="U1404" s="194"/>
      <c r="V1404" s="136">
        <f t="shared" si="1067"/>
        <v>0</v>
      </c>
      <c r="W1404" s="136">
        <f t="shared" si="1088"/>
        <v>0</v>
      </c>
      <c r="X1404" s="136">
        <f t="shared" si="1068"/>
        <v>0</v>
      </c>
      <c r="Y1404" s="262"/>
      <c r="Z1404" s="262"/>
      <c r="AA1404" s="263"/>
      <c r="AB1404" s="167"/>
      <c r="AC1404" s="194"/>
      <c r="AD1404" s="194"/>
      <c r="AE1404" s="136">
        <f t="shared" si="1069"/>
        <v>0</v>
      </c>
      <c r="AF1404" s="136">
        <f t="shared" si="1089"/>
        <v>0</v>
      </c>
      <c r="AG1404" s="136">
        <f t="shared" si="1070"/>
        <v>0</v>
      </c>
      <c r="AH1404" s="262"/>
      <c r="AI1404" s="262"/>
      <c r="AJ1404" s="263"/>
      <c r="AK1404" s="167"/>
      <c r="AL1404" s="194"/>
      <c r="AM1404" s="194"/>
      <c r="AN1404" s="136">
        <f t="shared" si="1071"/>
        <v>0</v>
      </c>
      <c r="AO1404" s="136">
        <f t="shared" si="1090"/>
        <v>0</v>
      </c>
      <c r="AP1404" s="136">
        <f t="shared" si="1072"/>
        <v>0</v>
      </c>
      <c r="AQ1404" s="262"/>
      <c r="AR1404" s="262"/>
      <c r="AS1404" s="263"/>
      <c r="AT1404" s="167"/>
      <c r="AU1404" s="194"/>
      <c r="AV1404" s="194"/>
      <c r="AW1404" s="136">
        <f t="shared" si="1073"/>
        <v>0</v>
      </c>
      <c r="AX1404" s="136">
        <f t="shared" si="1091"/>
        <v>0</v>
      </c>
      <c r="AY1404" s="136">
        <f t="shared" si="1074"/>
        <v>0</v>
      </c>
      <c r="AZ1404" s="262"/>
      <c r="BA1404" s="262"/>
      <c r="BB1404" s="263"/>
      <c r="BC1404" s="167"/>
      <c r="BD1404" s="194"/>
      <c r="BE1404" s="194"/>
      <c r="BF1404" s="136">
        <f t="shared" si="1075"/>
        <v>0</v>
      </c>
      <c r="BG1404" s="136">
        <f t="shared" si="1092"/>
        <v>0</v>
      </c>
      <c r="BH1404" s="136">
        <f t="shared" si="1076"/>
        <v>0</v>
      </c>
      <c r="BI1404" s="262"/>
      <c r="BJ1404" s="262"/>
      <c r="BK1404" s="263"/>
      <c r="BL1404" s="167"/>
      <c r="BM1404" s="194"/>
      <c r="BN1404" s="194"/>
      <c r="BO1404" s="136">
        <f t="shared" si="1077"/>
        <v>0</v>
      </c>
      <c r="BP1404" s="136">
        <f t="shared" si="1093"/>
        <v>0</v>
      </c>
      <c r="BQ1404" s="136">
        <f t="shared" si="1078"/>
        <v>0</v>
      </c>
      <c r="BR1404" s="262"/>
      <c r="BS1404" s="262"/>
      <c r="BT1404" s="263"/>
      <c r="BU1404" s="167"/>
      <c r="BV1404" s="194"/>
      <c r="BW1404" s="194"/>
      <c r="BX1404" s="136">
        <f t="shared" si="1079"/>
        <v>0</v>
      </c>
      <c r="BY1404" s="136">
        <f t="shared" si="1094"/>
        <v>0</v>
      </c>
      <c r="BZ1404" s="136">
        <f t="shared" si="1080"/>
        <v>0</v>
      </c>
      <c r="CA1404" s="262"/>
      <c r="CB1404" s="262"/>
      <c r="CC1404" s="263"/>
      <c r="CD1404" s="167"/>
      <c r="CE1404" s="194"/>
      <c r="CF1404" s="194"/>
      <c r="CG1404" s="136">
        <f t="shared" si="1081"/>
        <v>0</v>
      </c>
      <c r="CH1404" s="136">
        <f t="shared" si="1095"/>
        <v>0</v>
      </c>
      <c r="CI1404" s="136">
        <f t="shared" si="1082"/>
        <v>0</v>
      </c>
      <c r="CJ1404" s="262"/>
      <c r="CK1404" s="262"/>
      <c r="CL1404" s="263"/>
      <c r="CM1404" s="167"/>
      <c r="CN1404" s="194"/>
      <c r="CO1404" s="194"/>
      <c r="CP1404" s="136">
        <f t="shared" si="1083"/>
        <v>0</v>
      </c>
      <c r="CQ1404" s="136">
        <f t="shared" si="1096"/>
        <v>0</v>
      </c>
      <c r="CR1404" s="136">
        <f t="shared" si="1084"/>
        <v>0</v>
      </c>
      <c r="CS1404" s="262"/>
      <c r="CT1404" s="262"/>
      <c r="CU1404" s="263"/>
      <c r="CV1404" s="167"/>
      <c r="CW1404" s="194"/>
      <c r="CX1404" s="194"/>
      <c r="CY1404" s="136">
        <f t="shared" si="1085"/>
        <v>0</v>
      </c>
      <c r="CZ1404" s="136">
        <f t="shared" si="1097"/>
        <v>0</v>
      </c>
      <c r="DA1404" s="136">
        <f t="shared" si="1086"/>
        <v>0</v>
      </c>
      <c r="DB1404" s="262"/>
      <c r="DC1404" s="262"/>
      <c r="DD1404" s="263"/>
    </row>
    <row r="1405" spans="1:108" x14ac:dyDescent="0.25">
      <c r="A1405" s="167"/>
      <c r="B1405" s="194"/>
      <c r="C1405" s="194"/>
      <c r="D1405" s="136">
        <f t="shared" si="1098"/>
        <v>0</v>
      </c>
      <c r="E1405" s="136">
        <f t="shared" si="1099"/>
        <v>0</v>
      </c>
      <c r="F1405" s="136">
        <f t="shared" si="1100"/>
        <v>0</v>
      </c>
      <c r="G1405" s="262"/>
      <c r="H1405" s="262"/>
      <c r="I1405" s="263"/>
      <c r="J1405" s="167"/>
      <c r="K1405" s="194"/>
      <c r="L1405" s="194"/>
      <c r="M1405" s="136">
        <f t="shared" si="1065"/>
        <v>0</v>
      </c>
      <c r="N1405" s="136">
        <f t="shared" si="1087"/>
        <v>0</v>
      </c>
      <c r="O1405" s="136">
        <f t="shared" si="1066"/>
        <v>0</v>
      </c>
      <c r="P1405" s="262"/>
      <c r="Q1405" s="262"/>
      <c r="R1405" s="263"/>
      <c r="S1405" s="167"/>
      <c r="T1405" s="194"/>
      <c r="U1405" s="194"/>
      <c r="V1405" s="136">
        <f t="shared" si="1067"/>
        <v>0</v>
      </c>
      <c r="W1405" s="136">
        <f t="shared" si="1088"/>
        <v>0</v>
      </c>
      <c r="X1405" s="136">
        <f t="shared" si="1068"/>
        <v>0</v>
      </c>
      <c r="Y1405" s="262"/>
      <c r="Z1405" s="262"/>
      <c r="AA1405" s="263"/>
      <c r="AB1405" s="167"/>
      <c r="AC1405" s="194"/>
      <c r="AD1405" s="194"/>
      <c r="AE1405" s="136">
        <f t="shared" si="1069"/>
        <v>0</v>
      </c>
      <c r="AF1405" s="136">
        <f t="shared" si="1089"/>
        <v>0</v>
      </c>
      <c r="AG1405" s="136">
        <f t="shared" si="1070"/>
        <v>0</v>
      </c>
      <c r="AH1405" s="262"/>
      <c r="AI1405" s="262"/>
      <c r="AJ1405" s="263"/>
      <c r="AK1405" s="167"/>
      <c r="AL1405" s="194"/>
      <c r="AM1405" s="194"/>
      <c r="AN1405" s="136">
        <f t="shared" si="1071"/>
        <v>0</v>
      </c>
      <c r="AO1405" s="136">
        <f t="shared" si="1090"/>
        <v>0</v>
      </c>
      <c r="AP1405" s="136">
        <f t="shared" si="1072"/>
        <v>0</v>
      </c>
      <c r="AQ1405" s="262"/>
      <c r="AR1405" s="262"/>
      <c r="AS1405" s="263"/>
      <c r="AT1405" s="167"/>
      <c r="AU1405" s="194"/>
      <c r="AV1405" s="194"/>
      <c r="AW1405" s="136">
        <f t="shared" si="1073"/>
        <v>0</v>
      </c>
      <c r="AX1405" s="136">
        <f t="shared" si="1091"/>
        <v>0</v>
      </c>
      <c r="AY1405" s="136">
        <f t="shared" si="1074"/>
        <v>0</v>
      </c>
      <c r="AZ1405" s="262"/>
      <c r="BA1405" s="262"/>
      <c r="BB1405" s="263"/>
      <c r="BC1405" s="167"/>
      <c r="BD1405" s="194"/>
      <c r="BE1405" s="194"/>
      <c r="BF1405" s="136">
        <f t="shared" si="1075"/>
        <v>0</v>
      </c>
      <c r="BG1405" s="136">
        <f t="shared" si="1092"/>
        <v>0</v>
      </c>
      <c r="BH1405" s="136">
        <f t="shared" si="1076"/>
        <v>0</v>
      </c>
      <c r="BI1405" s="262"/>
      <c r="BJ1405" s="262"/>
      <c r="BK1405" s="263"/>
      <c r="BL1405" s="167"/>
      <c r="BM1405" s="194"/>
      <c r="BN1405" s="194"/>
      <c r="BO1405" s="136">
        <f t="shared" si="1077"/>
        <v>0</v>
      </c>
      <c r="BP1405" s="136">
        <f t="shared" si="1093"/>
        <v>0</v>
      </c>
      <c r="BQ1405" s="136">
        <f t="shared" si="1078"/>
        <v>0</v>
      </c>
      <c r="BR1405" s="262"/>
      <c r="BS1405" s="262"/>
      <c r="BT1405" s="263"/>
      <c r="BU1405" s="167"/>
      <c r="BV1405" s="194"/>
      <c r="BW1405" s="194"/>
      <c r="BX1405" s="136">
        <f t="shared" si="1079"/>
        <v>0</v>
      </c>
      <c r="BY1405" s="136">
        <f t="shared" si="1094"/>
        <v>0</v>
      </c>
      <c r="BZ1405" s="136">
        <f t="shared" si="1080"/>
        <v>0</v>
      </c>
      <c r="CA1405" s="262"/>
      <c r="CB1405" s="262"/>
      <c r="CC1405" s="263"/>
      <c r="CD1405" s="167"/>
      <c r="CE1405" s="194"/>
      <c r="CF1405" s="194"/>
      <c r="CG1405" s="136">
        <f t="shared" si="1081"/>
        <v>0</v>
      </c>
      <c r="CH1405" s="136">
        <f t="shared" si="1095"/>
        <v>0</v>
      </c>
      <c r="CI1405" s="136">
        <f t="shared" si="1082"/>
        <v>0</v>
      </c>
      <c r="CJ1405" s="262"/>
      <c r="CK1405" s="262"/>
      <c r="CL1405" s="263"/>
      <c r="CM1405" s="167"/>
      <c r="CN1405" s="194"/>
      <c r="CO1405" s="194"/>
      <c r="CP1405" s="136">
        <f t="shared" si="1083"/>
        <v>0</v>
      </c>
      <c r="CQ1405" s="136">
        <f t="shared" si="1096"/>
        <v>0</v>
      </c>
      <c r="CR1405" s="136">
        <f t="shared" si="1084"/>
        <v>0</v>
      </c>
      <c r="CS1405" s="262"/>
      <c r="CT1405" s="262"/>
      <c r="CU1405" s="263"/>
      <c r="CV1405" s="167"/>
      <c r="CW1405" s="194"/>
      <c r="CX1405" s="194"/>
      <c r="CY1405" s="136">
        <f t="shared" si="1085"/>
        <v>0</v>
      </c>
      <c r="CZ1405" s="136">
        <f t="shared" si="1097"/>
        <v>0</v>
      </c>
      <c r="DA1405" s="136">
        <f t="shared" si="1086"/>
        <v>0</v>
      </c>
      <c r="DB1405" s="262"/>
      <c r="DC1405" s="262"/>
      <c r="DD1405" s="263"/>
    </row>
    <row r="1406" spans="1:108" x14ac:dyDescent="0.25">
      <c r="A1406" s="167"/>
      <c r="B1406" s="194"/>
      <c r="C1406" s="194"/>
      <c r="D1406" s="136">
        <f t="shared" si="1098"/>
        <v>0</v>
      </c>
      <c r="E1406" s="136">
        <f t="shared" si="1099"/>
        <v>0</v>
      </c>
      <c r="F1406" s="136">
        <f t="shared" si="1100"/>
        <v>0</v>
      </c>
      <c r="G1406" s="262"/>
      <c r="H1406" s="262"/>
      <c r="I1406" s="263"/>
      <c r="J1406" s="167"/>
      <c r="K1406" s="194"/>
      <c r="L1406" s="194"/>
      <c r="M1406" s="136">
        <f t="shared" si="1065"/>
        <v>0</v>
      </c>
      <c r="N1406" s="136">
        <f t="shared" si="1087"/>
        <v>0</v>
      </c>
      <c r="O1406" s="136">
        <f t="shared" si="1066"/>
        <v>0</v>
      </c>
      <c r="P1406" s="262"/>
      <c r="Q1406" s="262"/>
      <c r="R1406" s="263"/>
      <c r="S1406" s="167"/>
      <c r="T1406" s="194"/>
      <c r="U1406" s="194"/>
      <c r="V1406" s="136">
        <f t="shared" si="1067"/>
        <v>0</v>
      </c>
      <c r="W1406" s="136">
        <f t="shared" si="1088"/>
        <v>0</v>
      </c>
      <c r="X1406" s="136">
        <f t="shared" si="1068"/>
        <v>0</v>
      </c>
      <c r="Y1406" s="262"/>
      <c r="Z1406" s="262"/>
      <c r="AA1406" s="263"/>
      <c r="AB1406" s="167"/>
      <c r="AC1406" s="194"/>
      <c r="AD1406" s="194"/>
      <c r="AE1406" s="136">
        <f t="shared" si="1069"/>
        <v>0</v>
      </c>
      <c r="AF1406" s="136">
        <f t="shared" si="1089"/>
        <v>0</v>
      </c>
      <c r="AG1406" s="136">
        <f t="shared" si="1070"/>
        <v>0</v>
      </c>
      <c r="AH1406" s="262"/>
      <c r="AI1406" s="262"/>
      <c r="AJ1406" s="263"/>
      <c r="AK1406" s="167"/>
      <c r="AL1406" s="194"/>
      <c r="AM1406" s="194"/>
      <c r="AN1406" s="136">
        <f t="shared" si="1071"/>
        <v>0</v>
      </c>
      <c r="AO1406" s="136">
        <f t="shared" si="1090"/>
        <v>0</v>
      </c>
      <c r="AP1406" s="136">
        <f t="shared" si="1072"/>
        <v>0</v>
      </c>
      <c r="AQ1406" s="262"/>
      <c r="AR1406" s="262"/>
      <c r="AS1406" s="263"/>
      <c r="AT1406" s="167"/>
      <c r="AU1406" s="194"/>
      <c r="AV1406" s="194"/>
      <c r="AW1406" s="136">
        <f t="shared" si="1073"/>
        <v>0</v>
      </c>
      <c r="AX1406" s="136">
        <f t="shared" si="1091"/>
        <v>0</v>
      </c>
      <c r="AY1406" s="136">
        <f t="shared" si="1074"/>
        <v>0</v>
      </c>
      <c r="AZ1406" s="262"/>
      <c r="BA1406" s="262"/>
      <c r="BB1406" s="263"/>
      <c r="BC1406" s="167"/>
      <c r="BD1406" s="194"/>
      <c r="BE1406" s="194"/>
      <c r="BF1406" s="136">
        <f t="shared" si="1075"/>
        <v>0</v>
      </c>
      <c r="BG1406" s="136">
        <f t="shared" si="1092"/>
        <v>0</v>
      </c>
      <c r="BH1406" s="136">
        <f t="shared" si="1076"/>
        <v>0</v>
      </c>
      <c r="BI1406" s="262"/>
      <c r="BJ1406" s="262"/>
      <c r="BK1406" s="263"/>
      <c r="BL1406" s="167"/>
      <c r="BM1406" s="194"/>
      <c r="BN1406" s="194"/>
      <c r="BO1406" s="136">
        <f t="shared" si="1077"/>
        <v>0</v>
      </c>
      <c r="BP1406" s="136">
        <f t="shared" si="1093"/>
        <v>0</v>
      </c>
      <c r="BQ1406" s="136">
        <f t="shared" si="1078"/>
        <v>0</v>
      </c>
      <c r="BR1406" s="262"/>
      <c r="BS1406" s="262"/>
      <c r="BT1406" s="263"/>
      <c r="BU1406" s="167"/>
      <c r="BV1406" s="194"/>
      <c r="BW1406" s="194"/>
      <c r="BX1406" s="136">
        <f t="shared" si="1079"/>
        <v>0</v>
      </c>
      <c r="BY1406" s="136">
        <f t="shared" si="1094"/>
        <v>0</v>
      </c>
      <c r="BZ1406" s="136">
        <f t="shared" si="1080"/>
        <v>0</v>
      </c>
      <c r="CA1406" s="262"/>
      <c r="CB1406" s="262"/>
      <c r="CC1406" s="263"/>
      <c r="CD1406" s="167"/>
      <c r="CE1406" s="194"/>
      <c r="CF1406" s="194"/>
      <c r="CG1406" s="136">
        <f t="shared" si="1081"/>
        <v>0</v>
      </c>
      <c r="CH1406" s="136">
        <f t="shared" si="1095"/>
        <v>0</v>
      </c>
      <c r="CI1406" s="136">
        <f t="shared" si="1082"/>
        <v>0</v>
      </c>
      <c r="CJ1406" s="262"/>
      <c r="CK1406" s="262"/>
      <c r="CL1406" s="263"/>
      <c r="CM1406" s="167"/>
      <c r="CN1406" s="194"/>
      <c r="CO1406" s="194"/>
      <c r="CP1406" s="136">
        <f t="shared" si="1083"/>
        <v>0</v>
      </c>
      <c r="CQ1406" s="136">
        <f t="shared" si="1096"/>
        <v>0</v>
      </c>
      <c r="CR1406" s="136">
        <f t="shared" si="1084"/>
        <v>0</v>
      </c>
      <c r="CS1406" s="262"/>
      <c r="CT1406" s="262"/>
      <c r="CU1406" s="263"/>
      <c r="CV1406" s="167"/>
      <c r="CW1406" s="194"/>
      <c r="CX1406" s="194"/>
      <c r="CY1406" s="136">
        <f t="shared" si="1085"/>
        <v>0</v>
      </c>
      <c r="CZ1406" s="136">
        <f t="shared" si="1097"/>
        <v>0</v>
      </c>
      <c r="DA1406" s="136">
        <f t="shared" si="1086"/>
        <v>0</v>
      </c>
      <c r="DB1406" s="262"/>
      <c r="DC1406" s="262"/>
      <c r="DD1406" s="263"/>
    </row>
    <row r="1407" spans="1:108" x14ac:dyDescent="0.25">
      <c r="A1407" s="167"/>
      <c r="B1407" s="194"/>
      <c r="C1407" s="194"/>
      <c r="D1407" s="136">
        <f t="shared" si="1098"/>
        <v>0</v>
      </c>
      <c r="E1407" s="136">
        <f t="shared" si="1099"/>
        <v>0</v>
      </c>
      <c r="F1407" s="136">
        <f t="shared" si="1100"/>
        <v>0</v>
      </c>
      <c r="G1407" s="262"/>
      <c r="H1407" s="262"/>
      <c r="I1407" s="263"/>
      <c r="J1407" s="167"/>
      <c r="K1407" s="194"/>
      <c r="L1407" s="194"/>
      <c r="M1407" s="136">
        <f t="shared" si="1065"/>
        <v>0</v>
      </c>
      <c r="N1407" s="136">
        <f t="shared" si="1087"/>
        <v>0</v>
      </c>
      <c r="O1407" s="136">
        <f t="shared" si="1066"/>
        <v>0</v>
      </c>
      <c r="P1407" s="262"/>
      <c r="Q1407" s="262"/>
      <c r="R1407" s="263"/>
      <c r="S1407" s="167"/>
      <c r="T1407" s="194"/>
      <c r="U1407" s="194"/>
      <c r="V1407" s="136">
        <f t="shared" si="1067"/>
        <v>0</v>
      </c>
      <c r="W1407" s="136">
        <f t="shared" si="1088"/>
        <v>0</v>
      </c>
      <c r="X1407" s="136">
        <f t="shared" si="1068"/>
        <v>0</v>
      </c>
      <c r="Y1407" s="262"/>
      <c r="Z1407" s="262"/>
      <c r="AA1407" s="263"/>
      <c r="AB1407" s="167"/>
      <c r="AC1407" s="194"/>
      <c r="AD1407" s="194"/>
      <c r="AE1407" s="136">
        <f t="shared" si="1069"/>
        <v>0</v>
      </c>
      <c r="AF1407" s="136">
        <f t="shared" si="1089"/>
        <v>0</v>
      </c>
      <c r="AG1407" s="136">
        <f t="shared" si="1070"/>
        <v>0</v>
      </c>
      <c r="AH1407" s="262"/>
      <c r="AI1407" s="262"/>
      <c r="AJ1407" s="263"/>
      <c r="AK1407" s="167"/>
      <c r="AL1407" s="194"/>
      <c r="AM1407" s="194"/>
      <c r="AN1407" s="136">
        <f t="shared" si="1071"/>
        <v>0</v>
      </c>
      <c r="AO1407" s="136">
        <f t="shared" si="1090"/>
        <v>0</v>
      </c>
      <c r="AP1407" s="136">
        <f t="shared" si="1072"/>
        <v>0</v>
      </c>
      <c r="AQ1407" s="262"/>
      <c r="AR1407" s="262"/>
      <c r="AS1407" s="263"/>
      <c r="AT1407" s="167"/>
      <c r="AU1407" s="194"/>
      <c r="AV1407" s="194"/>
      <c r="AW1407" s="136">
        <f t="shared" si="1073"/>
        <v>0</v>
      </c>
      <c r="AX1407" s="136">
        <f t="shared" si="1091"/>
        <v>0</v>
      </c>
      <c r="AY1407" s="136">
        <f t="shared" si="1074"/>
        <v>0</v>
      </c>
      <c r="AZ1407" s="262"/>
      <c r="BA1407" s="262"/>
      <c r="BB1407" s="263"/>
      <c r="BC1407" s="167"/>
      <c r="BD1407" s="194"/>
      <c r="BE1407" s="194"/>
      <c r="BF1407" s="136">
        <f t="shared" si="1075"/>
        <v>0</v>
      </c>
      <c r="BG1407" s="136">
        <f t="shared" si="1092"/>
        <v>0</v>
      </c>
      <c r="BH1407" s="136">
        <f t="shared" si="1076"/>
        <v>0</v>
      </c>
      <c r="BI1407" s="262"/>
      <c r="BJ1407" s="262"/>
      <c r="BK1407" s="263"/>
      <c r="BL1407" s="167"/>
      <c r="BM1407" s="194"/>
      <c r="BN1407" s="194"/>
      <c r="BO1407" s="136">
        <f t="shared" si="1077"/>
        <v>0</v>
      </c>
      <c r="BP1407" s="136">
        <f t="shared" si="1093"/>
        <v>0</v>
      </c>
      <c r="BQ1407" s="136">
        <f t="shared" si="1078"/>
        <v>0</v>
      </c>
      <c r="BR1407" s="262"/>
      <c r="BS1407" s="262"/>
      <c r="BT1407" s="263"/>
      <c r="BU1407" s="167"/>
      <c r="BV1407" s="194"/>
      <c r="BW1407" s="194"/>
      <c r="BX1407" s="136">
        <f t="shared" si="1079"/>
        <v>0</v>
      </c>
      <c r="BY1407" s="136">
        <f t="shared" si="1094"/>
        <v>0</v>
      </c>
      <c r="BZ1407" s="136">
        <f t="shared" si="1080"/>
        <v>0</v>
      </c>
      <c r="CA1407" s="262"/>
      <c r="CB1407" s="262"/>
      <c r="CC1407" s="263"/>
      <c r="CD1407" s="167"/>
      <c r="CE1407" s="194"/>
      <c r="CF1407" s="194"/>
      <c r="CG1407" s="136">
        <f t="shared" si="1081"/>
        <v>0</v>
      </c>
      <c r="CH1407" s="136">
        <f t="shared" si="1095"/>
        <v>0</v>
      </c>
      <c r="CI1407" s="136">
        <f t="shared" si="1082"/>
        <v>0</v>
      </c>
      <c r="CJ1407" s="262"/>
      <c r="CK1407" s="262"/>
      <c r="CL1407" s="263"/>
      <c r="CM1407" s="167"/>
      <c r="CN1407" s="194"/>
      <c r="CO1407" s="194"/>
      <c r="CP1407" s="136">
        <f t="shared" si="1083"/>
        <v>0</v>
      </c>
      <c r="CQ1407" s="136">
        <f t="shared" si="1096"/>
        <v>0</v>
      </c>
      <c r="CR1407" s="136">
        <f t="shared" si="1084"/>
        <v>0</v>
      </c>
      <c r="CS1407" s="262"/>
      <c r="CT1407" s="262"/>
      <c r="CU1407" s="263"/>
      <c r="CV1407" s="167"/>
      <c r="CW1407" s="194"/>
      <c r="CX1407" s="194"/>
      <c r="CY1407" s="136">
        <f t="shared" si="1085"/>
        <v>0</v>
      </c>
      <c r="CZ1407" s="136">
        <f t="shared" si="1097"/>
        <v>0</v>
      </c>
      <c r="DA1407" s="136">
        <f t="shared" si="1086"/>
        <v>0</v>
      </c>
      <c r="DB1407" s="262"/>
      <c r="DC1407" s="262"/>
      <c r="DD1407" s="263"/>
    </row>
    <row r="1408" spans="1:108" x14ac:dyDescent="0.25">
      <c r="A1408" s="167"/>
      <c r="B1408" s="194"/>
      <c r="C1408" s="194"/>
      <c r="D1408" s="136">
        <f t="shared" si="1098"/>
        <v>0</v>
      </c>
      <c r="E1408" s="136">
        <f t="shared" si="1099"/>
        <v>0</v>
      </c>
      <c r="F1408" s="136">
        <f t="shared" si="1100"/>
        <v>0</v>
      </c>
      <c r="G1408" s="262"/>
      <c r="H1408" s="262"/>
      <c r="I1408" s="263"/>
      <c r="J1408" s="167"/>
      <c r="K1408" s="194"/>
      <c r="L1408" s="194"/>
      <c r="M1408" s="136">
        <f t="shared" si="1065"/>
        <v>0</v>
      </c>
      <c r="N1408" s="136">
        <f t="shared" si="1087"/>
        <v>0</v>
      </c>
      <c r="O1408" s="136">
        <f t="shared" si="1066"/>
        <v>0</v>
      </c>
      <c r="P1408" s="262"/>
      <c r="Q1408" s="262"/>
      <c r="R1408" s="263"/>
      <c r="S1408" s="167"/>
      <c r="T1408" s="194"/>
      <c r="U1408" s="194"/>
      <c r="V1408" s="136">
        <f t="shared" si="1067"/>
        <v>0</v>
      </c>
      <c r="W1408" s="136">
        <f t="shared" si="1088"/>
        <v>0</v>
      </c>
      <c r="X1408" s="136">
        <f t="shared" si="1068"/>
        <v>0</v>
      </c>
      <c r="Y1408" s="262"/>
      <c r="Z1408" s="262"/>
      <c r="AA1408" s="263"/>
      <c r="AB1408" s="167"/>
      <c r="AC1408" s="194"/>
      <c r="AD1408" s="194"/>
      <c r="AE1408" s="136">
        <f t="shared" si="1069"/>
        <v>0</v>
      </c>
      <c r="AF1408" s="136">
        <f t="shared" si="1089"/>
        <v>0</v>
      </c>
      <c r="AG1408" s="136">
        <f t="shared" si="1070"/>
        <v>0</v>
      </c>
      <c r="AH1408" s="262"/>
      <c r="AI1408" s="262"/>
      <c r="AJ1408" s="263"/>
      <c r="AK1408" s="167"/>
      <c r="AL1408" s="194"/>
      <c r="AM1408" s="194"/>
      <c r="AN1408" s="136">
        <f t="shared" si="1071"/>
        <v>0</v>
      </c>
      <c r="AO1408" s="136">
        <f t="shared" si="1090"/>
        <v>0</v>
      </c>
      <c r="AP1408" s="136">
        <f t="shared" si="1072"/>
        <v>0</v>
      </c>
      <c r="AQ1408" s="262"/>
      <c r="AR1408" s="262"/>
      <c r="AS1408" s="263"/>
      <c r="AT1408" s="167"/>
      <c r="AU1408" s="194"/>
      <c r="AV1408" s="194"/>
      <c r="AW1408" s="136">
        <f t="shared" si="1073"/>
        <v>0</v>
      </c>
      <c r="AX1408" s="136">
        <f t="shared" si="1091"/>
        <v>0</v>
      </c>
      <c r="AY1408" s="136">
        <f t="shared" si="1074"/>
        <v>0</v>
      </c>
      <c r="AZ1408" s="262"/>
      <c r="BA1408" s="262"/>
      <c r="BB1408" s="263"/>
      <c r="BC1408" s="167"/>
      <c r="BD1408" s="194"/>
      <c r="BE1408" s="194"/>
      <c r="BF1408" s="136">
        <f t="shared" si="1075"/>
        <v>0</v>
      </c>
      <c r="BG1408" s="136">
        <f t="shared" si="1092"/>
        <v>0</v>
      </c>
      <c r="BH1408" s="136">
        <f t="shared" si="1076"/>
        <v>0</v>
      </c>
      <c r="BI1408" s="262"/>
      <c r="BJ1408" s="262"/>
      <c r="BK1408" s="263"/>
      <c r="BL1408" s="167"/>
      <c r="BM1408" s="194"/>
      <c r="BN1408" s="194"/>
      <c r="BO1408" s="136">
        <f t="shared" si="1077"/>
        <v>0</v>
      </c>
      <c r="BP1408" s="136">
        <f t="shared" si="1093"/>
        <v>0</v>
      </c>
      <c r="BQ1408" s="136">
        <f t="shared" si="1078"/>
        <v>0</v>
      </c>
      <c r="BR1408" s="262"/>
      <c r="BS1408" s="262"/>
      <c r="BT1408" s="263"/>
      <c r="BU1408" s="167"/>
      <c r="BV1408" s="194"/>
      <c r="BW1408" s="194"/>
      <c r="BX1408" s="136">
        <f t="shared" si="1079"/>
        <v>0</v>
      </c>
      <c r="BY1408" s="136">
        <f t="shared" si="1094"/>
        <v>0</v>
      </c>
      <c r="BZ1408" s="136">
        <f t="shared" si="1080"/>
        <v>0</v>
      </c>
      <c r="CA1408" s="262"/>
      <c r="CB1408" s="262"/>
      <c r="CC1408" s="263"/>
      <c r="CD1408" s="167"/>
      <c r="CE1408" s="194"/>
      <c r="CF1408" s="194"/>
      <c r="CG1408" s="136">
        <f t="shared" si="1081"/>
        <v>0</v>
      </c>
      <c r="CH1408" s="136">
        <f t="shared" si="1095"/>
        <v>0</v>
      </c>
      <c r="CI1408" s="136">
        <f t="shared" si="1082"/>
        <v>0</v>
      </c>
      <c r="CJ1408" s="262"/>
      <c r="CK1408" s="262"/>
      <c r="CL1408" s="263"/>
      <c r="CM1408" s="167"/>
      <c r="CN1408" s="194"/>
      <c r="CO1408" s="194"/>
      <c r="CP1408" s="136">
        <f t="shared" si="1083"/>
        <v>0</v>
      </c>
      <c r="CQ1408" s="136">
        <f t="shared" si="1096"/>
        <v>0</v>
      </c>
      <c r="CR1408" s="136">
        <f t="shared" si="1084"/>
        <v>0</v>
      </c>
      <c r="CS1408" s="262"/>
      <c r="CT1408" s="262"/>
      <c r="CU1408" s="263"/>
      <c r="CV1408" s="167"/>
      <c r="CW1408" s="194"/>
      <c r="CX1408" s="194"/>
      <c r="CY1408" s="136">
        <f t="shared" si="1085"/>
        <v>0</v>
      </c>
      <c r="CZ1408" s="136">
        <f t="shared" si="1097"/>
        <v>0</v>
      </c>
      <c r="DA1408" s="136">
        <f t="shared" si="1086"/>
        <v>0</v>
      </c>
      <c r="DB1408" s="262"/>
      <c r="DC1408" s="262"/>
      <c r="DD1408" s="263"/>
    </row>
    <row r="1409" spans="1:108" x14ac:dyDescent="0.25">
      <c r="A1409" s="167"/>
      <c r="B1409" s="194"/>
      <c r="C1409" s="194"/>
      <c r="D1409" s="136">
        <f t="shared" si="1098"/>
        <v>0</v>
      </c>
      <c r="E1409" s="136">
        <f t="shared" si="1099"/>
        <v>0</v>
      </c>
      <c r="F1409" s="136">
        <f t="shared" si="1100"/>
        <v>0</v>
      </c>
      <c r="G1409" s="262"/>
      <c r="H1409" s="262"/>
      <c r="I1409" s="263"/>
      <c r="J1409" s="167"/>
      <c r="K1409" s="194"/>
      <c r="L1409" s="194"/>
      <c r="M1409" s="136">
        <f t="shared" si="1065"/>
        <v>0</v>
      </c>
      <c r="N1409" s="136">
        <f t="shared" si="1087"/>
        <v>0</v>
      </c>
      <c r="O1409" s="136">
        <f t="shared" si="1066"/>
        <v>0</v>
      </c>
      <c r="P1409" s="262"/>
      <c r="Q1409" s="262"/>
      <c r="R1409" s="263"/>
      <c r="S1409" s="167"/>
      <c r="T1409" s="194"/>
      <c r="U1409" s="194"/>
      <c r="V1409" s="136">
        <f t="shared" si="1067"/>
        <v>0</v>
      </c>
      <c r="W1409" s="136">
        <f t="shared" si="1088"/>
        <v>0</v>
      </c>
      <c r="X1409" s="136">
        <f t="shared" si="1068"/>
        <v>0</v>
      </c>
      <c r="Y1409" s="262"/>
      <c r="Z1409" s="262"/>
      <c r="AA1409" s="263"/>
      <c r="AB1409" s="167"/>
      <c r="AC1409" s="194"/>
      <c r="AD1409" s="194"/>
      <c r="AE1409" s="136">
        <f t="shared" si="1069"/>
        <v>0</v>
      </c>
      <c r="AF1409" s="136">
        <f t="shared" si="1089"/>
        <v>0</v>
      </c>
      <c r="AG1409" s="136">
        <f t="shared" si="1070"/>
        <v>0</v>
      </c>
      <c r="AH1409" s="262"/>
      <c r="AI1409" s="262"/>
      <c r="AJ1409" s="263"/>
      <c r="AK1409" s="167"/>
      <c r="AL1409" s="194"/>
      <c r="AM1409" s="194"/>
      <c r="AN1409" s="136">
        <f t="shared" si="1071"/>
        <v>0</v>
      </c>
      <c r="AO1409" s="136">
        <f t="shared" si="1090"/>
        <v>0</v>
      </c>
      <c r="AP1409" s="136">
        <f t="shared" si="1072"/>
        <v>0</v>
      </c>
      <c r="AQ1409" s="262"/>
      <c r="AR1409" s="262"/>
      <c r="AS1409" s="263"/>
      <c r="AT1409" s="167"/>
      <c r="AU1409" s="194"/>
      <c r="AV1409" s="194"/>
      <c r="AW1409" s="136">
        <f t="shared" si="1073"/>
        <v>0</v>
      </c>
      <c r="AX1409" s="136">
        <f t="shared" si="1091"/>
        <v>0</v>
      </c>
      <c r="AY1409" s="136">
        <f t="shared" si="1074"/>
        <v>0</v>
      </c>
      <c r="AZ1409" s="262"/>
      <c r="BA1409" s="262"/>
      <c r="BB1409" s="263"/>
      <c r="BC1409" s="167"/>
      <c r="BD1409" s="194"/>
      <c r="BE1409" s="194"/>
      <c r="BF1409" s="136">
        <f t="shared" si="1075"/>
        <v>0</v>
      </c>
      <c r="BG1409" s="136">
        <f t="shared" si="1092"/>
        <v>0</v>
      </c>
      <c r="BH1409" s="136">
        <f t="shared" si="1076"/>
        <v>0</v>
      </c>
      <c r="BI1409" s="262"/>
      <c r="BJ1409" s="262"/>
      <c r="BK1409" s="263"/>
      <c r="BL1409" s="167"/>
      <c r="BM1409" s="194"/>
      <c r="BN1409" s="194"/>
      <c r="BO1409" s="136">
        <f t="shared" si="1077"/>
        <v>0</v>
      </c>
      <c r="BP1409" s="136">
        <f t="shared" si="1093"/>
        <v>0</v>
      </c>
      <c r="BQ1409" s="136">
        <f t="shared" si="1078"/>
        <v>0</v>
      </c>
      <c r="BR1409" s="262"/>
      <c r="BS1409" s="262"/>
      <c r="BT1409" s="263"/>
      <c r="BU1409" s="167"/>
      <c r="BV1409" s="194"/>
      <c r="BW1409" s="194"/>
      <c r="BX1409" s="136">
        <f t="shared" si="1079"/>
        <v>0</v>
      </c>
      <c r="BY1409" s="136">
        <f t="shared" si="1094"/>
        <v>0</v>
      </c>
      <c r="BZ1409" s="136">
        <f t="shared" si="1080"/>
        <v>0</v>
      </c>
      <c r="CA1409" s="262"/>
      <c r="CB1409" s="262"/>
      <c r="CC1409" s="263"/>
      <c r="CD1409" s="167"/>
      <c r="CE1409" s="194"/>
      <c r="CF1409" s="194"/>
      <c r="CG1409" s="136">
        <f t="shared" si="1081"/>
        <v>0</v>
      </c>
      <c r="CH1409" s="136">
        <f t="shared" si="1095"/>
        <v>0</v>
      </c>
      <c r="CI1409" s="136">
        <f t="shared" si="1082"/>
        <v>0</v>
      </c>
      <c r="CJ1409" s="262"/>
      <c r="CK1409" s="262"/>
      <c r="CL1409" s="263"/>
      <c r="CM1409" s="167"/>
      <c r="CN1409" s="194"/>
      <c r="CO1409" s="194"/>
      <c r="CP1409" s="136">
        <f t="shared" si="1083"/>
        <v>0</v>
      </c>
      <c r="CQ1409" s="136">
        <f t="shared" si="1096"/>
        <v>0</v>
      </c>
      <c r="CR1409" s="136">
        <f t="shared" si="1084"/>
        <v>0</v>
      </c>
      <c r="CS1409" s="262"/>
      <c r="CT1409" s="262"/>
      <c r="CU1409" s="263"/>
      <c r="CV1409" s="167"/>
      <c r="CW1409" s="194"/>
      <c r="CX1409" s="194"/>
      <c r="CY1409" s="136">
        <f t="shared" si="1085"/>
        <v>0</v>
      </c>
      <c r="CZ1409" s="136">
        <f t="shared" si="1097"/>
        <v>0</v>
      </c>
      <c r="DA1409" s="136">
        <f t="shared" si="1086"/>
        <v>0</v>
      </c>
      <c r="DB1409" s="262"/>
      <c r="DC1409" s="262"/>
      <c r="DD1409" s="263"/>
    </row>
    <row r="1410" spans="1:108" x14ac:dyDescent="0.25">
      <c r="A1410" s="167"/>
      <c r="B1410" s="194"/>
      <c r="C1410" s="194"/>
      <c r="D1410" s="136">
        <f t="shared" si="1098"/>
        <v>0</v>
      </c>
      <c r="E1410" s="136">
        <f t="shared" si="1099"/>
        <v>0</v>
      </c>
      <c r="F1410" s="136">
        <f t="shared" si="1100"/>
        <v>0</v>
      </c>
      <c r="G1410" s="262"/>
      <c r="H1410" s="262"/>
      <c r="I1410" s="263"/>
      <c r="J1410" s="167"/>
      <c r="K1410" s="194"/>
      <c r="L1410" s="194"/>
      <c r="M1410" s="136">
        <f t="shared" si="1065"/>
        <v>0</v>
      </c>
      <c r="N1410" s="136">
        <f t="shared" si="1087"/>
        <v>0</v>
      </c>
      <c r="O1410" s="136">
        <f t="shared" si="1066"/>
        <v>0</v>
      </c>
      <c r="P1410" s="262"/>
      <c r="Q1410" s="262"/>
      <c r="R1410" s="263"/>
      <c r="S1410" s="167"/>
      <c r="T1410" s="194"/>
      <c r="U1410" s="194"/>
      <c r="V1410" s="136">
        <f t="shared" si="1067"/>
        <v>0</v>
      </c>
      <c r="W1410" s="136">
        <f t="shared" si="1088"/>
        <v>0</v>
      </c>
      <c r="X1410" s="136">
        <f t="shared" si="1068"/>
        <v>0</v>
      </c>
      <c r="Y1410" s="262"/>
      <c r="Z1410" s="262"/>
      <c r="AA1410" s="263"/>
      <c r="AB1410" s="167"/>
      <c r="AC1410" s="194"/>
      <c r="AD1410" s="194"/>
      <c r="AE1410" s="136">
        <f t="shared" si="1069"/>
        <v>0</v>
      </c>
      <c r="AF1410" s="136">
        <f t="shared" si="1089"/>
        <v>0</v>
      </c>
      <c r="AG1410" s="136">
        <f t="shared" si="1070"/>
        <v>0</v>
      </c>
      <c r="AH1410" s="262"/>
      <c r="AI1410" s="262"/>
      <c r="AJ1410" s="263"/>
      <c r="AK1410" s="167"/>
      <c r="AL1410" s="194"/>
      <c r="AM1410" s="194"/>
      <c r="AN1410" s="136">
        <f t="shared" si="1071"/>
        <v>0</v>
      </c>
      <c r="AO1410" s="136">
        <f t="shared" si="1090"/>
        <v>0</v>
      </c>
      <c r="AP1410" s="136">
        <f t="shared" si="1072"/>
        <v>0</v>
      </c>
      <c r="AQ1410" s="262"/>
      <c r="AR1410" s="262"/>
      <c r="AS1410" s="263"/>
      <c r="AT1410" s="167"/>
      <c r="AU1410" s="194"/>
      <c r="AV1410" s="194"/>
      <c r="AW1410" s="136">
        <f t="shared" si="1073"/>
        <v>0</v>
      </c>
      <c r="AX1410" s="136">
        <f t="shared" si="1091"/>
        <v>0</v>
      </c>
      <c r="AY1410" s="136">
        <f t="shared" si="1074"/>
        <v>0</v>
      </c>
      <c r="AZ1410" s="262"/>
      <c r="BA1410" s="262"/>
      <c r="BB1410" s="263"/>
      <c r="BC1410" s="167"/>
      <c r="BD1410" s="194"/>
      <c r="BE1410" s="194"/>
      <c r="BF1410" s="136">
        <f t="shared" si="1075"/>
        <v>0</v>
      </c>
      <c r="BG1410" s="136">
        <f t="shared" si="1092"/>
        <v>0</v>
      </c>
      <c r="BH1410" s="136">
        <f t="shared" si="1076"/>
        <v>0</v>
      </c>
      <c r="BI1410" s="262"/>
      <c r="BJ1410" s="262"/>
      <c r="BK1410" s="263"/>
      <c r="BL1410" s="167"/>
      <c r="BM1410" s="194"/>
      <c r="BN1410" s="194"/>
      <c r="BO1410" s="136">
        <f t="shared" si="1077"/>
        <v>0</v>
      </c>
      <c r="BP1410" s="136">
        <f t="shared" si="1093"/>
        <v>0</v>
      </c>
      <c r="BQ1410" s="136">
        <f t="shared" si="1078"/>
        <v>0</v>
      </c>
      <c r="BR1410" s="262"/>
      <c r="BS1410" s="262"/>
      <c r="BT1410" s="263"/>
      <c r="BU1410" s="167"/>
      <c r="BV1410" s="194"/>
      <c r="BW1410" s="194"/>
      <c r="BX1410" s="136">
        <f t="shared" si="1079"/>
        <v>0</v>
      </c>
      <c r="BY1410" s="136">
        <f t="shared" si="1094"/>
        <v>0</v>
      </c>
      <c r="BZ1410" s="136">
        <f t="shared" si="1080"/>
        <v>0</v>
      </c>
      <c r="CA1410" s="262"/>
      <c r="CB1410" s="262"/>
      <c r="CC1410" s="263"/>
      <c r="CD1410" s="167"/>
      <c r="CE1410" s="194"/>
      <c r="CF1410" s="194"/>
      <c r="CG1410" s="136">
        <f t="shared" si="1081"/>
        <v>0</v>
      </c>
      <c r="CH1410" s="136">
        <f t="shared" si="1095"/>
        <v>0</v>
      </c>
      <c r="CI1410" s="136">
        <f t="shared" si="1082"/>
        <v>0</v>
      </c>
      <c r="CJ1410" s="262"/>
      <c r="CK1410" s="262"/>
      <c r="CL1410" s="263"/>
      <c r="CM1410" s="167"/>
      <c r="CN1410" s="194"/>
      <c r="CO1410" s="194"/>
      <c r="CP1410" s="136">
        <f t="shared" si="1083"/>
        <v>0</v>
      </c>
      <c r="CQ1410" s="136">
        <f t="shared" si="1096"/>
        <v>0</v>
      </c>
      <c r="CR1410" s="136">
        <f t="shared" si="1084"/>
        <v>0</v>
      </c>
      <c r="CS1410" s="262"/>
      <c r="CT1410" s="262"/>
      <c r="CU1410" s="263"/>
      <c r="CV1410" s="167"/>
      <c r="CW1410" s="194"/>
      <c r="CX1410" s="194"/>
      <c r="CY1410" s="136">
        <f t="shared" si="1085"/>
        <v>0</v>
      </c>
      <c r="CZ1410" s="136">
        <f t="shared" si="1097"/>
        <v>0</v>
      </c>
      <c r="DA1410" s="136">
        <f t="shared" si="1086"/>
        <v>0</v>
      </c>
      <c r="DB1410" s="262"/>
      <c r="DC1410" s="262"/>
      <c r="DD1410" s="263"/>
    </row>
    <row r="1411" spans="1:108" x14ac:dyDescent="0.25">
      <c r="A1411" s="167"/>
      <c r="B1411" s="194"/>
      <c r="C1411" s="194"/>
      <c r="D1411" s="136">
        <f t="shared" si="1098"/>
        <v>0</v>
      </c>
      <c r="E1411" s="136">
        <f t="shared" si="1099"/>
        <v>0</v>
      </c>
      <c r="F1411" s="136">
        <f t="shared" si="1100"/>
        <v>0</v>
      </c>
      <c r="G1411" s="262"/>
      <c r="H1411" s="262"/>
      <c r="I1411" s="263"/>
      <c r="J1411" s="167"/>
      <c r="K1411" s="194"/>
      <c r="L1411" s="194"/>
      <c r="M1411" s="136">
        <f t="shared" si="1065"/>
        <v>0</v>
      </c>
      <c r="N1411" s="136">
        <f t="shared" si="1087"/>
        <v>0</v>
      </c>
      <c r="O1411" s="136">
        <f t="shared" si="1066"/>
        <v>0</v>
      </c>
      <c r="P1411" s="262"/>
      <c r="Q1411" s="262"/>
      <c r="R1411" s="263"/>
      <c r="S1411" s="167"/>
      <c r="T1411" s="194"/>
      <c r="U1411" s="194"/>
      <c r="V1411" s="136">
        <f t="shared" si="1067"/>
        <v>0</v>
      </c>
      <c r="W1411" s="136">
        <f t="shared" si="1088"/>
        <v>0</v>
      </c>
      <c r="X1411" s="136">
        <f t="shared" si="1068"/>
        <v>0</v>
      </c>
      <c r="Y1411" s="262"/>
      <c r="Z1411" s="262"/>
      <c r="AA1411" s="263"/>
      <c r="AB1411" s="167"/>
      <c r="AC1411" s="194"/>
      <c r="AD1411" s="194"/>
      <c r="AE1411" s="136">
        <f t="shared" si="1069"/>
        <v>0</v>
      </c>
      <c r="AF1411" s="136">
        <f t="shared" si="1089"/>
        <v>0</v>
      </c>
      <c r="AG1411" s="136">
        <f t="shared" si="1070"/>
        <v>0</v>
      </c>
      <c r="AH1411" s="262"/>
      <c r="AI1411" s="262"/>
      <c r="AJ1411" s="263"/>
      <c r="AK1411" s="167"/>
      <c r="AL1411" s="194"/>
      <c r="AM1411" s="194"/>
      <c r="AN1411" s="136">
        <f t="shared" si="1071"/>
        <v>0</v>
      </c>
      <c r="AO1411" s="136">
        <f t="shared" si="1090"/>
        <v>0</v>
      </c>
      <c r="AP1411" s="136">
        <f t="shared" si="1072"/>
        <v>0</v>
      </c>
      <c r="AQ1411" s="262"/>
      <c r="AR1411" s="262"/>
      <c r="AS1411" s="263"/>
      <c r="AT1411" s="167"/>
      <c r="AU1411" s="194"/>
      <c r="AV1411" s="194"/>
      <c r="AW1411" s="136">
        <f t="shared" si="1073"/>
        <v>0</v>
      </c>
      <c r="AX1411" s="136">
        <f t="shared" si="1091"/>
        <v>0</v>
      </c>
      <c r="AY1411" s="136">
        <f t="shared" si="1074"/>
        <v>0</v>
      </c>
      <c r="AZ1411" s="262"/>
      <c r="BA1411" s="262"/>
      <c r="BB1411" s="263"/>
      <c r="BC1411" s="167"/>
      <c r="BD1411" s="194"/>
      <c r="BE1411" s="194"/>
      <c r="BF1411" s="136">
        <f t="shared" si="1075"/>
        <v>0</v>
      </c>
      <c r="BG1411" s="136">
        <f t="shared" si="1092"/>
        <v>0</v>
      </c>
      <c r="BH1411" s="136">
        <f t="shared" si="1076"/>
        <v>0</v>
      </c>
      <c r="BI1411" s="262"/>
      <c r="BJ1411" s="262"/>
      <c r="BK1411" s="263"/>
      <c r="BL1411" s="167"/>
      <c r="BM1411" s="194"/>
      <c r="BN1411" s="194"/>
      <c r="BO1411" s="136">
        <f t="shared" si="1077"/>
        <v>0</v>
      </c>
      <c r="BP1411" s="136">
        <f t="shared" si="1093"/>
        <v>0</v>
      </c>
      <c r="BQ1411" s="136">
        <f t="shared" si="1078"/>
        <v>0</v>
      </c>
      <c r="BR1411" s="262"/>
      <c r="BS1411" s="262"/>
      <c r="BT1411" s="263"/>
      <c r="BU1411" s="167"/>
      <c r="BV1411" s="194"/>
      <c r="BW1411" s="194"/>
      <c r="BX1411" s="136">
        <f t="shared" si="1079"/>
        <v>0</v>
      </c>
      <c r="BY1411" s="136">
        <f t="shared" si="1094"/>
        <v>0</v>
      </c>
      <c r="BZ1411" s="136">
        <f t="shared" si="1080"/>
        <v>0</v>
      </c>
      <c r="CA1411" s="262"/>
      <c r="CB1411" s="262"/>
      <c r="CC1411" s="263"/>
      <c r="CD1411" s="167"/>
      <c r="CE1411" s="194"/>
      <c r="CF1411" s="194"/>
      <c r="CG1411" s="136">
        <f t="shared" si="1081"/>
        <v>0</v>
      </c>
      <c r="CH1411" s="136">
        <f t="shared" si="1095"/>
        <v>0</v>
      </c>
      <c r="CI1411" s="136">
        <f t="shared" si="1082"/>
        <v>0</v>
      </c>
      <c r="CJ1411" s="262"/>
      <c r="CK1411" s="262"/>
      <c r="CL1411" s="263"/>
      <c r="CM1411" s="167"/>
      <c r="CN1411" s="194"/>
      <c r="CO1411" s="194"/>
      <c r="CP1411" s="136">
        <f t="shared" si="1083"/>
        <v>0</v>
      </c>
      <c r="CQ1411" s="136">
        <f t="shared" si="1096"/>
        <v>0</v>
      </c>
      <c r="CR1411" s="136">
        <f t="shared" si="1084"/>
        <v>0</v>
      </c>
      <c r="CS1411" s="262"/>
      <c r="CT1411" s="262"/>
      <c r="CU1411" s="263"/>
      <c r="CV1411" s="167"/>
      <c r="CW1411" s="194"/>
      <c r="CX1411" s="194"/>
      <c r="CY1411" s="136">
        <f t="shared" si="1085"/>
        <v>0</v>
      </c>
      <c r="CZ1411" s="136">
        <f t="shared" si="1097"/>
        <v>0</v>
      </c>
      <c r="DA1411" s="136">
        <f t="shared" si="1086"/>
        <v>0</v>
      </c>
      <c r="DB1411" s="262"/>
      <c r="DC1411" s="262"/>
      <c r="DD1411" s="263"/>
    </row>
    <row r="1412" spans="1:108" x14ac:dyDescent="0.25">
      <c r="A1412" s="167"/>
      <c r="B1412" s="194"/>
      <c r="C1412" s="194"/>
      <c r="D1412" s="136">
        <f t="shared" si="1098"/>
        <v>0</v>
      </c>
      <c r="E1412" s="136">
        <f t="shared" si="1099"/>
        <v>0</v>
      </c>
      <c r="F1412" s="136">
        <f t="shared" si="1100"/>
        <v>0</v>
      </c>
      <c r="G1412" s="262"/>
      <c r="H1412" s="262"/>
      <c r="I1412" s="263"/>
      <c r="J1412" s="167"/>
      <c r="K1412" s="194"/>
      <c r="L1412" s="194"/>
      <c r="M1412" s="136">
        <f t="shared" si="1065"/>
        <v>0</v>
      </c>
      <c r="N1412" s="136">
        <f t="shared" si="1087"/>
        <v>0</v>
      </c>
      <c r="O1412" s="136">
        <f t="shared" si="1066"/>
        <v>0</v>
      </c>
      <c r="P1412" s="262"/>
      <c r="Q1412" s="262"/>
      <c r="R1412" s="263"/>
      <c r="S1412" s="167"/>
      <c r="T1412" s="194"/>
      <c r="U1412" s="194"/>
      <c r="V1412" s="136">
        <f t="shared" si="1067"/>
        <v>0</v>
      </c>
      <c r="W1412" s="136">
        <f t="shared" si="1088"/>
        <v>0</v>
      </c>
      <c r="X1412" s="136">
        <f t="shared" si="1068"/>
        <v>0</v>
      </c>
      <c r="Y1412" s="262"/>
      <c r="Z1412" s="262"/>
      <c r="AA1412" s="263"/>
      <c r="AB1412" s="167"/>
      <c r="AC1412" s="194"/>
      <c r="AD1412" s="194"/>
      <c r="AE1412" s="136">
        <f t="shared" si="1069"/>
        <v>0</v>
      </c>
      <c r="AF1412" s="136">
        <f t="shared" si="1089"/>
        <v>0</v>
      </c>
      <c r="AG1412" s="136">
        <f t="shared" si="1070"/>
        <v>0</v>
      </c>
      <c r="AH1412" s="262"/>
      <c r="AI1412" s="262"/>
      <c r="AJ1412" s="263"/>
      <c r="AK1412" s="167"/>
      <c r="AL1412" s="194"/>
      <c r="AM1412" s="194"/>
      <c r="AN1412" s="136">
        <f t="shared" si="1071"/>
        <v>0</v>
      </c>
      <c r="AO1412" s="136">
        <f t="shared" si="1090"/>
        <v>0</v>
      </c>
      <c r="AP1412" s="136">
        <f t="shared" si="1072"/>
        <v>0</v>
      </c>
      <c r="AQ1412" s="262"/>
      <c r="AR1412" s="262"/>
      <c r="AS1412" s="263"/>
      <c r="AT1412" s="167"/>
      <c r="AU1412" s="194"/>
      <c r="AV1412" s="194"/>
      <c r="AW1412" s="136">
        <f t="shared" si="1073"/>
        <v>0</v>
      </c>
      <c r="AX1412" s="136">
        <f t="shared" si="1091"/>
        <v>0</v>
      </c>
      <c r="AY1412" s="136">
        <f t="shared" si="1074"/>
        <v>0</v>
      </c>
      <c r="AZ1412" s="262"/>
      <c r="BA1412" s="262"/>
      <c r="BB1412" s="263"/>
      <c r="BC1412" s="167"/>
      <c r="BD1412" s="194"/>
      <c r="BE1412" s="194"/>
      <c r="BF1412" s="136">
        <f t="shared" si="1075"/>
        <v>0</v>
      </c>
      <c r="BG1412" s="136">
        <f t="shared" si="1092"/>
        <v>0</v>
      </c>
      <c r="BH1412" s="136">
        <f t="shared" si="1076"/>
        <v>0</v>
      </c>
      <c r="BI1412" s="262"/>
      <c r="BJ1412" s="262"/>
      <c r="BK1412" s="263"/>
      <c r="BL1412" s="167"/>
      <c r="BM1412" s="194"/>
      <c r="BN1412" s="194"/>
      <c r="BO1412" s="136">
        <f t="shared" si="1077"/>
        <v>0</v>
      </c>
      <c r="BP1412" s="136">
        <f t="shared" si="1093"/>
        <v>0</v>
      </c>
      <c r="BQ1412" s="136">
        <f t="shared" si="1078"/>
        <v>0</v>
      </c>
      <c r="BR1412" s="262"/>
      <c r="BS1412" s="262"/>
      <c r="BT1412" s="263"/>
      <c r="BU1412" s="167"/>
      <c r="BV1412" s="194"/>
      <c r="BW1412" s="194"/>
      <c r="BX1412" s="136">
        <f t="shared" si="1079"/>
        <v>0</v>
      </c>
      <c r="BY1412" s="136">
        <f t="shared" si="1094"/>
        <v>0</v>
      </c>
      <c r="BZ1412" s="136">
        <f t="shared" si="1080"/>
        <v>0</v>
      </c>
      <c r="CA1412" s="262"/>
      <c r="CB1412" s="262"/>
      <c r="CC1412" s="263"/>
      <c r="CD1412" s="167"/>
      <c r="CE1412" s="194"/>
      <c r="CF1412" s="194"/>
      <c r="CG1412" s="136">
        <f t="shared" si="1081"/>
        <v>0</v>
      </c>
      <c r="CH1412" s="136">
        <f t="shared" si="1095"/>
        <v>0</v>
      </c>
      <c r="CI1412" s="136">
        <f t="shared" si="1082"/>
        <v>0</v>
      </c>
      <c r="CJ1412" s="262"/>
      <c r="CK1412" s="262"/>
      <c r="CL1412" s="263"/>
      <c r="CM1412" s="167"/>
      <c r="CN1412" s="194"/>
      <c r="CO1412" s="194"/>
      <c r="CP1412" s="136">
        <f t="shared" si="1083"/>
        <v>0</v>
      </c>
      <c r="CQ1412" s="136">
        <f t="shared" si="1096"/>
        <v>0</v>
      </c>
      <c r="CR1412" s="136">
        <f t="shared" si="1084"/>
        <v>0</v>
      </c>
      <c r="CS1412" s="262"/>
      <c r="CT1412" s="262"/>
      <c r="CU1412" s="263"/>
      <c r="CV1412" s="167"/>
      <c r="CW1412" s="194"/>
      <c r="CX1412" s="194"/>
      <c r="CY1412" s="136">
        <f t="shared" si="1085"/>
        <v>0</v>
      </c>
      <c r="CZ1412" s="136">
        <f t="shared" si="1097"/>
        <v>0</v>
      </c>
      <c r="DA1412" s="136">
        <f t="shared" si="1086"/>
        <v>0</v>
      </c>
      <c r="DB1412" s="262"/>
      <c r="DC1412" s="262"/>
      <c r="DD1412" s="263"/>
    </row>
    <row r="1413" spans="1:108" x14ac:dyDescent="0.25">
      <c r="A1413" s="167"/>
      <c r="B1413" s="194"/>
      <c r="C1413" s="194"/>
      <c r="D1413" s="136">
        <f t="shared" si="1098"/>
        <v>0</v>
      </c>
      <c r="E1413" s="136">
        <f t="shared" si="1099"/>
        <v>0</v>
      </c>
      <c r="F1413" s="136">
        <f t="shared" si="1100"/>
        <v>0</v>
      </c>
      <c r="G1413" s="262"/>
      <c r="H1413" s="262"/>
      <c r="I1413" s="263"/>
      <c r="J1413" s="167"/>
      <c r="K1413" s="194"/>
      <c r="L1413" s="194"/>
      <c r="M1413" s="136">
        <f t="shared" si="1065"/>
        <v>0</v>
      </c>
      <c r="N1413" s="136">
        <f t="shared" si="1087"/>
        <v>0</v>
      </c>
      <c r="O1413" s="136">
        <f t="shared" si="1066"/>
        <v>0</v>
      </c>
      <c r="P1413" s="262"/>
      <c r="Q1413" s="262"/>
      <c r="R1413" s="263"/>
      <c r="S1413" s="167"/>
      <c r="T1413" s="194"/>
      <c r="U1413" s="194"/>
      <c r="V1413" s="136">
        <f t="shared" si="1067"/>
        <v>0</v>
      </c>
      <c r="W1413" s="136">
        <f t="shared" si="1088"/>
        <v>0</v>
      </c>
      <c r="X1413" s="136">
        <f t="shared" si="1068"/>
        <v>0</v>
      </c>
      <c r="Y1413" s="262"/>
      <c r="Z1413" s="262"/>
      <c r="AA1413" s="263"/>
      <c r="AB1413" s="167"/>
      <c r="AC1413" s="194"/>
      <c r="AD1413" s="194"/>
      <c r="AE1413" s="136">
        <f t="shared" si="1069"/>
        <v>0</v>
      </c>
      <c r="AF1413" s="136">
        <f t="shared" si="1089"/>
        <v>0</v>
      </c>
      <c r="AG1413" s="136">
        <f t="shared" si="1070"/>
        <v>0</v>
      </c>
      <c r="AH1413" s="262"/>
      <c r="AI1413" s="262"/>
      <c r="AJ1413" s="263"/>
      <c r="AK1413" s="167"/>
      <c r="AL1413" s="194"/>
      <c r="AM1413" s="194"/>
      <c r="AN1413" s="136">
        <f t="shared" si="1071"/>
        <v>0</v>
      </c>
      <c r="AO1413" s="136">
        <f t="shared" si="1090"/>
        <v>0</v>
      </c>
      <c r="AP1413" s="136">
        <f t="shared" si="1072"/>
        <v>0</v>
      </c>
      <c r="AQ1413" s="262"/>
      <c r="AR1413" s="262"/>
      <c r="AS1413" s="263"/>
      <c r="AT1413" s="167"/>
      <c r="AU1413" s="194"/>
      <c r="AV1413" s="194"/>
      <c r="AW1413" s="136">
        <f t="shared" si="1073"/>
        <v>0</v>
      </c>
      <c r="AX1413" s="136">
        <f t="shared" si="1091"/>
        <v>0</v>
      </c>
      <c r="AY1413" s="136">
        <f t="shared" si="1074"/>
        <v>0</v>
      </c>
      <c r="AZ1413" s="262"/>
      <c r="BA1413" s="262"/>
      <c r="BB1413" s="263"/>
      <c r="BC1413" s="167"/>
      <c r="BD1413" s="194"/>
      <c r="BE1413" s="194"/>
      <c r="BF1413" s="136">
        <f t="shared" si="1075"/>
        <v>0</v>
      </c>
      <c r="BG1413" s="136">
        <f t="shared" si="1092"/>
        <v>0</v>
      </c>
      <c r="BH1413" s="136">
        <f t="shared" si="1076"/>
        <v>0</v>
      </c>
      <c r="BI1413" s="262"/>
      <c r="BJ1413" s="262"/>
      <c r="BK1413" s="263"/>
      <c r="BL1413" s="167"/>
      <c r="BM1413" s="194"/>
      <c r="BN1413" s="194"/>
      <c r="BO1413" s="136">
        <f t="shared" si="1077"/>
        <v>0</v>
      </c>
      <c r="BP1413" s="136">
        <f t="shared" si="1093"/>
        <v>0</v>
      </c>
      <c r="BQ1413" s="136">
        <f t="shared" si="1078"/>
        <v>0</v>
      </c>
      <c r="BR1413" s="262"/>
      <c r="BS1413" s="262"/>
      <c r="BT1413" s="263"/>
      <c r="BU1413" s="167"/>
      <c r="BV1413" s="194"/>
      <c r="BW1413" s="194"/>
      <c r="BX1413" s="136">
        <f t="shared" si="1079"/>
        <v>0</v>
      </c>
      <c r="BY1413" s="136">
        <f t="shared" si="1094"/>
        <v>0</v>
      </c>
      <c r="BZ1413" s="136">
        <f t="shared" si="1080"/>
        <v>0</v>
      </c>
      <c r="CA1413" s="262"/>
      <c r="CB1413" s="262"/>
      <c r="CC1413" s="263"/>
      <c r="CD1413" s="167"/>
      <c r="CE1413" s="194"/>
      <c r="CF1413" s="194"/>
      <c r="CG1413" s="136">
        <f t="shared" si="1081"/>
        <v>0</v>
      </c>
      <c r="CH1413" s="136">
        <f t="shared" si="1095"/>
        <v>0</v>
      </c>
      <c r="CI1413" s="136">
        <f t="shared" si="1082"/>
        <v>0</v>
      </c>
      <c r="CJ1413" s="262"/>
      <c r="CK1413" s="262"/>
      <c r="CL1413" s="263"/>
      <c r="CM1413" s="167"/>
      <c r="CN1413" s="194"/>
      <c r="CO1413" s="194"/>
      <c r="CP1413" s="136">
        <f t="shared" si="1083"/>
        <v>0</v>
      </c>
      <c r="CQ1413" s="136">
        <f t="shared" si="1096"/>
        <v>0</v>
      </c>
      <c r="CR1413" s="136">
        <f t="shared" si="1084"/>
        <v>0</v>
      </c>
      <c r="CS1413" s="262"/>
      <c r="CT1413" s="262"/>
      <c r="CU1413" s="263"/>
      <c r="CV1413" s="167"/>
      <c r="CW1413" s="194"/>
      <c r="CX1413" s="194"/>
      <c r="CY1413" s="136">
        <f t="shared" si="1085"/>
        <v>0</v>
      </c>
      <c r="CZ1413" s="136">
        <f t="shared" si="1097"/>
        <v>0</v>
      </c>
      <c r="DA1413" s="136">
        <f t="shared" si="1086"/>
        <v>0</v>
      </c>
      <c r="DB1413" s="262"/>
      <c r="DC1413" s="262"/>
      <c r="DD1413" s="263"/>
    </row>
    <row r="1414" spans="1:108" x14ac:dyDescent="0.25">
      <c r="A1414" s="167"/>
      <c r="B1414" s="194"/>
      <c r="C1414" s="194"/>
      <c r="D1414" s="136">
        <f t="shared" si="1098"/>
        <v>0</v>
      </c>
      <c r="E1414" s="136">
        <f t="shared" si="1099"/>
        <v>0</v>
      </c>
      <c r="F1414" s="136">
        <f t="shared" si="1100"/>
        <v>0</v>
      </c>
      <c r="G1414" s="262"/>
      <c r="H1414" s="262"/>
      <c r="I1414" s="263"/>
      <c r="J1414" s="167"/>
      <c r="K1414" s="194"/>
      <c r="L1414" s="194"/>
      <c r="M1414" s="136">
        <f t="shared" ref="M1414:M1477" si="1101">IF(L1414="",0,1)</f>
        <v>0</v>
      </c>
      <c r="N1414" s="136">
        <f t="shared" si="1087"/>
        <v>0</v>
      </c>
      <c r="O1414" s="136">
        <f t="shared" ref="O1414:O1477" si="1102">IF(P1414="NIE",1,0)</f>
        <v>0</v>
      </c>
      <c r="P1414" s="262"/>
      <c r="Q1414" s="262"/>
      <c r="R1414" s="263"/>
      <c r="S1414" s="167"/>
      <c r="T1414" s="194"/>
      <c r="U1414" s="194"/>
      <c r="V1414" s="136">
        <f t="shared" ref="V1414:V1477" si="1103">IF(U1414="",0,1)</f>
        <v>0</v>
      </c>
      <c r="W1414" s="136">
        <f t="shared" si="1088"/>
        <v>0</v>
      </c>
      <c r="X1414" s="136">
        <f t="shared" ref="X1414:X1477" si="1104">IF(Y1414="NIE",1,0)</f>
        <v>0</v>
      </c>
      <c r="Y1414" s="262"/>
      <c r="Z1414" s="262"/>
      <c r="AA1414" s="263"/>
      <c r="AB1414" s="167"/>
      <c r="AC1414" s="194"/>
      <c r="AD1414" s="194"/>
      <c r="AE1414" s="136">
        <f t="shared" ref="AE1414:AE1477" si="1105">IF(AD1414="",0,1)</f>
        <v>0</v>
      </c>
      <c r="AF1414" s="136">
        <f t="shared" si="1089"/>
        <v>0</v>
      </c>
      <c r="AG1414" s="136">
        <f t="shared" ref="AG1414:AG1477" si="1106">IF(AH1414="NIE",1,0)</f>
        <v>0</v>
      </c>
      <c r="AH1414" s="262"/>
      <c r="AI1414" s="262"/>
      <c r="AJ1414" s="263"/>
      <c r="AK1414" s="167"/>
      <c r="AL1414" s="194"/>
      <c r="AM1414" s="194"/>
      <c r="AN1414" s="136">
        <f t="shared" ref="AN1414:AN1477" si="1107">IF(AM1414="",0,1)</f>
        <v>0</v>
      </c>
      <c r="AO1414" s="136">
        <f t="shared" si="1090"/>
        <v>0</v>
      </c>
      <c r="AP1414" s="136">
        <f t="shared" ref="AP1414:AP1477" si="1108">IF(AQ1414="NIE",1,0)</f>
        <v>0</v>
      </c>
      <c r="AQ1414" s="262"/>
      <c r="AR1414" s="262"/>
      <c r="AS1414" s="263"/>
      <c r="AT1414" s="167"/>
      <c r="AU1414" s="194"/>
      <c r="AV1414" s="194"/>
      <c r="AW1414" s="136">
        <f t="shared" ref="AW1414:AW1477" si="1109">IF(AV1414="",0,1)</f>
        <v>0</v>
      </c>
      <c r="AX1414" s="136">
        <f t="shared" si="1091"/>
        <v>0</v>
      </c>
      <c r="AY1414" s="136">
        <f t="shared" ref="AY1414:AY1477" si="1110">IF(AZ1414="NIE",1,0)</f>
        <v>0</v>
      </c>
      <c r="AZ1414" s="262"/>
      <c r="BA1414" s="262"/>
      <c r="BB1414" s="263"/>
      <c r="BC1414" s="167"/>
      <c r="BD1414" s="194"/>
      <c r="BE1414" s="194"/>
      <c r="BF1414" s="136">
        <f t="shared" ref="BF1414:BF1477" si="1111">IF(BE1414="",0,1)</f>
        <v>0</v>
      </c>
      <c r="BG1414" s="136">
        <f t="shared" si="1092"/>
        <v>0</v>
      </c>
      <c r="BH1414" s="136">
        <f t="shared" ref="BH1414:BH1477" si="1112">IF(BI1414="NIE",1,0)</f>
        <v>0</v>
      </c>
      <c r="BI1414" s="262"/>
      <c r="BJ1414" s="262"/>
      <c r="BK1414" s="263"/>
      <c r="BL1414" s="167"/>
      <c r="BM1414" s="194"/>
      <c r="BN1414" s="194"/>
      <c r="BO1414" s="136">
        <f t="shared" ref="BO1414:BO1477" si="1113">IF(BN1414="",0,1)</f>
        <v>0</v>
      </c>
      <c r="BP1414" s="136">
        <f t="shared" si="1093"/>
        <v>0</v>
      </c>
      <c r="BQ1414" s="136">
        <f t="shared" ref="BQ1414:BQ1477" si="1114">IF(BR1414="NIE",1,0)</f>
        <v>0</v>
      </c>
      <c r="BR1414" s="262"/>
      <c r="BS1414" s="262"/>
      <c r="BT1414" s="263"/>
      <c r="BU1414" s="167"/>
      <c r="BV1414" s="194"/>
      <c r="BW1414" s="194"/>
      <c r="BX1414" s="136">
        <f t="shared" ref="BX1414:BX1477" si="1115">IF(BW1414="",0,1)</f>
        <v>0</v>
      </c>
      <c r="BY1414" s="136">
        <f t="shared" si="1094"/>
        <v>0</v>
      </c>
      <c r="BZ1414" s="136">
        <f t="shared" ref="BZ1414:BZ1477" si="1116">IF(CA1414="NIE",1,0)</f>
        <v>0</v>
      </c>
      <c r="CA1414" s="262"/>
      <c r="CB1414" s="262"/>
      <c r="CC1414" s="263"/>
      <c r="CD1414" s="167"/>
      <c r="CE1414" s="194"/>
      <c r="CF1414" s="194"/>
      <c r="CG1414" s="136">
        <f t="shared" ref="CG1414:CG1477" si="1117">IF(CF1414="",0,1)</f>
        <v>0</v>
      </c>
      <c r="CH1414" s="136">
        <f t="shared" si="1095"/>
        <v>0</v>
      </c>
      <c r="CI1414" s="136">
        <f t="shared" ref="CI1414:CI1477" si="1118">IF(CJ1414="NIE",1,0)</f>
        <v>0</v>
      </c>
      <c r="CJ1414" s="262"/>
      <c r="CK1414" s="262"/>
      <c r="CL1414" s="263"/>
      <c r="CM1414" s="167"/>
      <c r="CN1414" s="194"/>
      <c r="CO1414" s="194"/>
      <c r="CP1414" s="136">
        <f t="shared" ref="CP1414:CP1477" si="1119">IF(CO1414="",0,1)</f>
        <v>0</v>
      </c>
      <c r="CQ1414" s="136">
        <f t="shared" si="1096"/>
        <v>0</v>
      </c>
      <c r="CR1414" s="136">
        <f t="shared" ref="CR1414:CR1477" si="1120">IF(CS1414="NIE",1,0)</f>
        <v>0</v>
      </c>
      <c r="CS1414" s="262"/>
      <c r="CT1414" s="262"/>
      <c r="CU1414" s="263"/>
      <c r="CV1414" s="167"/>
      <c r="CW1414" s="194"/>
      <c r="CX1414" s="194"/>
      <c r="CY1414" s="136">
        <f t="shared" ref="CY1414:CY1477" si="1121">IF(CX1414="",0,1)</f>
        <v>0</v>
      </c>
      <c r="CZ1414" s="136">
        <f t="shared" si="1097"/>
        <v>0</v>
      </c>
      <c r="DA1414" s="136">
        <f t="shared" ref="DA1414:DA1477" si="1122">IF(DB1414="NIE",1,0)</f>
        <v>0</v>
      </c>
      <c r="DB1414" s="262"/>
      <c r="DC1414" s="262"/>
      <c r="DD1414" s="263"/>
    </row>
    <row r="1415" spans="1:108" x14ac:dyDescent="0.25">
      <c r="A1415" s="167"/>
      <c r="B1415" s="194"/>
      <c r="C1415" s="194"/>
      <c r="D1415" s="136">
        <f t="shared" si="1098"/>
        <v>0</v>
      </c>
      <c r="E1415" s="136">
        <f t="shared" si="1099"/>
        <v>0</v>
      </c>
      <c r="F1415" s="136">
        <f t="shared" si="1100"/>
        <v>0</v>
      </c>
      <c r="G1415" s="262"/>
      <c r="H1415" s="262"/>
      <c r="I1415" s="263"/>
      <c r="J1415" s="167"/>
      <c r="K1415" s="194"/>
      <c r="L1415" s="194"/>
      <c r="M1415" s="136">
        <f t="shared" si="1101"/>
        <v>0</v>
      </c>
      <c r="N1415" s="136">
        <f t="shared" si="1087"/>
        <v>0</v>
      </c>
      <c r="O1415" s="136">
        <f t="shared" si="1102"/>
        <v>0</v>
      </c>
      <c r="P1415" s="262"/>
      <c r="Q1415" s="262"/>
      <c r="R1415" s="263"/>
      <c r="S1415" s="167"/>
      <c r="T1415" s="194"/>
      <c r="U1415" s="194"/>
      <c r="V1415" s="136">
        <f t="shared" si="1103"/>
        <v>0</v>
      </c>
      <c r="W1415" s="136">
        <f t="shared" si="1088"/>
        <v>0</v>
      </c>
      <c r="X1415" s="136">
        <f t="shared" si="1104"/>
        <v>0</v>
      </c>
      <c r="Y1415" s="262"/>
      <c r="Z1415" s="262"/>
      <c r="AA1415" s="263"/>
      <c r="AB1415" s="167"/>
      <c r="AC1415" s="194"/>
      <c r="AD1415" s="194"/>
      <c r="AE1415" s="136">
        <f t="shared" si="1105"/>
        <v>0</v>
      </c>
      <c r="AF1415" s="136">
        <f t="shared" si="1089"/>
        <v>0</v>
      </c>
      <c r="AG1415" s="136">
        <f t="shared" si="1106"/>
        <v>0</v>
      </c>
      <c r="AH1415" s="262"/>
      <c r="AI1415" s="262"/>
      <c r="AJ1415" s="263"/>
      <c r="AK1415" s="167"/>
      <c r="AL1415" s="194"/>
      <c r="AM1415" s="194"/>
      <c r="AN1415" s="136">
        <f t="shared" si="1107"/>
        <v>0</v>
      </c>
      <c r="AO1415" s="136">
        <f t="shared" si="1090"/>
        <v>0</v>
      </c>
      <c r="AP1415" s="136">
        <f t="shared" si="1108"/>
        <v>0</v>
      </c>
      <c r="AQ1415" s="262"/>
      <c r="AR1415" s="262"/>
      <c r="AS1415" s="263"/>
      <c r="AT1415" s="167"/>
      <c r="AU1415" s="194"/>
      <c r="AV1415" s="194"/>
      <c r="AW1415" s="136">
        <f t="shared" si="1109"/>
        <v>0</v>
      </c>
      <c r="AX1415" s="136">
        <f t="shared" si="1091"/>
        <v>0</v>
      </c>
      <c r="AY1415" s="136">
        <f t="shared" si="1110"/>
        <v>0</v>
      </c>
      <c r="AZ1415" s="262"/>
      <c r="BA1415" s="262"/>
      <c r="BB1415" s="263"/>
      <c r="BC1415" s="167"/>
      <c r="BD1415" s="194"/>
      <c r="BE1415" s="194"/>
      <c r="BF1415" s="136">
        <f t="shared" si="1111"/>
        <v>0</v>
      </c>
      <c r="BG1415" s="136">
        <f t="shared" si="1092"/>
        <v>0</v>
      </c>
      <c r="BH1415" s="136">
        <f t="shared" si="1112"/>
        <v>0</v>
      </c>
      <c r="BI1415" s="262"/>
      <c r="BJ1415" s="262"/>
      <c r="BK1415" s="263"/>
      <c r="BL1415" s="167"/>
      <c r="BM1415" s="194"/>
      <c r="BN1415" s="194"/>
      <c r="BO1415" s="136">
        <f t="shared" si="1113"/>
        <v>0</v>
      </c>
      <c r="BP1415" s="136">
        <f t="shared" si="1093"/>
        <v>0</v>
      </c>
      <c r="BQ1415" s="136">
        <f t="shared" si="1114"/>
        <v>0</v>
      </c>
      <c r="BR1415" s="262"/>
      <c r="BS1415" s="262"/>
      <c r="BT1415" s="263"/>
      <c r="BU1415" s="167"/>
      <c r="BV1415" s="194"/>
      <c r="BW1415" s="194"/>
      <c r="BX1415" s="136">
        <f t="shared" si="1115"/>
        <v>0</v>
      </c>
      <c r="BY1415" s="136">
        <f t="shared" si="1094"/>
        <v>0</v>
      </c>
      <c r="BZ1415" s="136">
        <f t="shared" si="1116"/>
        <v>0</v>
      </c>
      <c r="CA1415" s="262"/>
      <c r="CB1415" s="262"/>
      <c r="CC1415" s="263"/>
      <c r="CD1415" s="167"/>
      <c r="CE1415" s="194"/>
      <c r="CF1415" s="194"/>
      <c r="CG1415" s="136">
        <f t="shared" si="1117"/>
        <v>0</v>
      </c>
      <c r="CH1415" s="136">
        <f t="shared" si="1095"/>
        <v>0</v>
      </c>
      <c r="CI1415" s="136">
        <f t="shared" si="1118"/>
        <v>0</v>
      </c>
      <c r="CJ1415" s="262"/>
      <c r="CK1415" s="262"/>
      <c r="CL1415" s="263"/>
      <c r="CM1415" s="167"/>
      <c r="CN1415" s="194"/>
      <c r="CO1415" s="194"/>
      <c r="CP1415" s="136">
        <f t="shared" si="1119"/>
        <v>0</v>
      </c>
      <c r="CQ1415" s="136">
        <f t="shared" si="1096"/>
        <v>0</v>
      </c>
      <c r="CR1415" s="136">
        <f t="shared" si="1120"/>
        <v>0</v>
      </c>
      <c r="CS1415" s="262"/>
      <c r="CT1415" s="262"/>
      <c r="CU1415" s="263"/>
      <c r="CV1415" s="167"/>
      <c r="CW1415" s="194"/>
      <c r="CX1415" s="194"/>
      <c r="CY1415" s="136">
        <f t="shared" si="1121"/>
        <v>0</v>
      </c>
      <c r="CZ1415" s="136">
        <f t="shared" si="1097"/>
        <v>0</v>
      </c>
      <c r="DA1415" s="136">
        <f t="shared" si="1122"/>
        <v>0</v>
      </c>
      <c r="DB1415" s="262"/>
      <c r="DC1415" s="262"/>
      <c r="DD1415" s="263"/>
    </row>
    <row r="1416" spans="1:108" x14ac:dyDescent="0.25">
      <c r="A1416" s="167"/>
      <c r="B1416" s="194"/>
      <c r="C1416" s="194"/>
      <c r="D1416" s="136">
        <f t="shared" si="1098"/>
        <v>0</v>
      </c>
      <c r="E1416" s="136">
        <f t="shared" si="1099"/>
        <v>0</v>
      </c>
      <c r="F1416" s="136">
        <f t="shared" si="1100"/>
        <v>0</v>
      </c>
      <c r="G1416" s="262"/>
      <c r="H1416" s="262"/>
      <c r="I1416" s="263"/>
      <c r="J1416" s="167"/>
      <c r="K1416" s="194"/>
      <c r="L1416" s="194"/>
      <c r="M1416" s="136">
        <f t="shared" si="1101"/>
        <v>0</v>
      </c>
      <c r="N1416" s="136">
        <f t="shared" si="1087"/>
        <v>0</v>
      </c>
      <c r="O1416" s="136">
        <f t="shared" si="1102"/>
        <v>0</v>
      </c>
      <c r="P1416" s="262"/>
      <c r="Q1416" s="262"/>
      <c r="R1416" s="263"/>
      <c r="S1416" s="167"/>
      <c r="T1416" s="194"/>
      <c r="U1416" s="194"/>
      <c r="V1416" s="136">
        <f t="shared" si="1103"/>
        <v>0</v>
      </c>
      <c r="W1416" s="136">
        <f t="shared" si="1088"/>
        <v>0</v>
      </c>
      <c r="X1416" s="136">
        <f t="shared" si="1104"/>
        <v>0</v>
      </c>
      <c r="Y1416" s="262"/>
      <c r="Z1416" s="262"/>
      <c r="AA1416" s="263"/>
      <c r="AB1416" s="167"/>
      <c r="AC1416" s="194"/>
      <c r="AD1416" s="194"/>
      <c r="AE1416" s="136">
        <f t="shared" si="1105"/>
        <v>0</v>
      </c>
      <c r="AF1416" s="136">
        <f t="shared" si="1089"/>
        <v>0</v>
      </c>
      <c r="AG1416" s="136">
        <f t="shared" si="1106"/>
        <v>0</v>
      </c>
      <c r="AH1416" s="262"/>
      <c r="AI1416" s="262"/>
      <c r="AJ1416" s="263"/>
      <c r="AK1416" s="167"/>
      <c r="AL1416" s="194"/>
      <c r="AM1416" s="194"/>
      <c r="AN1416" s="136">
        <f t="shared" si="1107"/>
        <v>0</v>
      </c>
      <c r="AO1416" s="136">
        <f t="shared" si="1090"/>
        <v>0</v>
      </c>
      <c r="AP1416" s="136">
        <f t="shared" si="1108"/>
        <v>0</v>
      </c>
      <c r="AQ1416" s="262"/>
      <c r="AR1416" s="262"/>
      <c r="AS1416" s="263"/>
      <c r="AT1416" s="167"/>
      <c r="AU1416" s="194"/>
      <c r="AV1416" s="194"/>
      <c r="AW1416" s="136">
        <f t="shared" si="1109"/>
        <v>0</v>
      </c>
      <c r="AX1416" s="136">
        <f t="shared" si="1091"/>
        <v>0</v>
      </c>
      <c r="AY1416" s="136">
        <f t="shared" si="1110"/>
        <v>0</v>
      </c>
      <c r="AZ1416" s="262"/>
      <c r="BA1416" s="262"/>
      <c r="BB1416" s="263"/>
      <c r="BC1416" s="167"/>
      <c r="BD1416" s="194"/>
      <c r="BE1416" s="194"/>
      <c r="BF1416" s="136">
        <f t="shared" si="1111"/>
        <v>0</v>
      </c>
      <c r="BG1416" s="136">
        <f t="shared" si="1092"/>
        <v>0</v>
      </c>
      <c r="BH1416" s="136">
        <f t="shared" si="1112"/>
        <v>0</v>
      </c>
      <c r="BI1416" s="262"/>
      <c r="BJ1416" s="262"/>
      <c r="BK1416" s="263"/>
      <c r="BL1416" s="167"/>
      <c r="BM1416" s="194"/>
      <c r="BN1416" s="194"/>
      <c r="BO1416" s="136">
        <f t="shared" si="1113"/>
        <v>0</v>
      </c>
      <c r="BP1416" s="136">
        <f t="shared" si="1093"/>
        <v>0</v>
      </c>
      <c r="BQ1416" s="136">
        <f t="shared" si="1114"/>
        <v>0</v>
      </c>
      <c r="BR1416" s="262"/>
      <c r="BS1416" s="262"/>
      <c r="BT1416" s="263"/>
      <c r="BU1416" s="167"/>
      <c r="BV1416" s="194"/>
      <c r="BW1416" s="194"/>
      <c r="BX1416" s="136">
        <f t="shared" si="1115"/>
        <v>0</v>
      </c>
      <c r="BY1416" s="136">
        <f t="shared" si="1094"/>
        <v>0</v>
      </c>
      <c r="BZ1416" s="136">
        <f t="shared" si="1116"/>
        <v>0</v>
      </c>
      <c r="CA1416" s="262"/>
      <c r="CB1416" s="262"/>
      <c r="CC1416" s="263"/>
      <c r="CD1416" s="167"/>
      <c r="CE1416" s="194"/>
      <c r="CF1416" s="194"/>
      <c r="CG1416" s="136">
        <f t="shared" si="1117"/>
        <v>0</v>
      </c>
      <c r="CH1416" s="136">
        <f t="shared" si="1095"/>
        <v>0</v>
      </c>
      <c r="CI1416" s="136">
        <f t="shared" si="1118"/>
        <v>0</v>
      </c>
      <c r="CJ1416" s="262"/>
      <c r="CK1416" s="262"/>
      <c r="CL1416" s="263"/>
      <c r="CM1416" s="167"/>
      <c r="CN1416" s="194"/>
      <c r="CO1416" s="194"/>
      <c r="CP1416" s="136">
        <f t="shared" si="1119"/>
        <v>0</v>
      </c>
      <c r="CQ1416" s="136">
        <f t="shared" si="1096"/>
        <v>0</v>
      </c>
      <c r="CR1416" s="136">
        <f t="shared" si="1120"/>
        <v>0</v>
      </c>
      <c r="CS1416" s="262"/>
      <c r="CT1416" s="262"/>
      <c r="CU1416" s="263"/>
      <c r="CV1416" s="167"/>
      <c r="CW1416" s="194"/>
      <c r="CX1416" s="194"/>
      <c r="CY1416" s="136">
        <f t="shared" si="1121"/>
        <v>0</v>
      </c>
      <c r="CZ1416" s="136">
        <f t="shared" si="1097"/>
        <v>0</v>
      </c>
      <c r="DA1416" s="136">
        <f t="shared" si="1122"/>
        <v>0</v>
      </c>
      <c r="DB1416" s="262"/>
      <c r="DC1416" s="262"/>
      <c r="DD1416" s="263"/>
    </row>
    <row r="1417" spans="1:108" x14ac:dyDescent="0.25">
      <c r="A1417" s="167"/>
      <c r="B1417" s="194"/>
      <c r="C1417" s="194"/>
      <c r="D1417" s="136">
        <f t="shared" si="1098"/>
        <v>0</v>
      </c>
      <c r="E1417" s="136">
        <f t="shared" si="1099"/>
        <v>0</v>
      </c>
      <c r="F1417" s="136">
        <f t="shared" si="1100"/>
        <v>0</v>
      </c>
      <c r="G1417" s="262"/>
      <c r="H1417" s="262"/>
      <c r="I1417" s="263"/>
      <c r="J1417" s="167"/>
      <c r="K1417" s="194"/>
      <c r="L1417" s="194"/>
      <c r="M1417" s="136">
        <f t="shared" si="1101"/>
        <v>0</v>
      </c>
      <c r="N1417" s="136">
        <f t="shared" si="1087"/>
        <v>0</v>
      </c>
      <c r="O1417" s="136">
        <f t="shared" si="1102"/>
        <v>0</v>
      </c>
      <c r="P1417" s="262"/>
      <c r="Q1417" s="262"/>
      <c r="R1417" s="263"/>
      <c r="S1417" s="167"/>
      <c r="T1417" s="194"/>
      <c r="U1417" s="194"/>
      <c r="V1417" s="136">
        <f t="shared" si="1103"/>
        <v>0</v>
      </c>
      <c r="W1417" s="136">
        <f t="shared" si="1088"/>
        <v>0</v>
      </c>
      <c r="X1417" s="136">
        <f t="shared" si="1104"/>
        <v>0</v>
      </c>
      <c r="Y1417" s="262"/>
      <c r="Z1417" s="262"/>
      <c r="AA1417" s="263"/>
      <c r="AB1417" s="167"/>
      <c r="AC1417" s="194"/>
      <c r="AD1417" s="194"/>
      <c r="AE1417" s="136">
        <f t="shared" si="1105"/>
        <v>0</v>
      </c>
      <c r="AF1417" s="136">
        <f t="shared" si="1089"/>
        <v>0</v>
      </c>
      <c r="AG1417" s="136">
        <f t="shared" si="1106"/>
        <v>0</v>
      </c>
      <c r="AH1417" s="262"/>
      <c r="AI1417" s="262"/>
      <c r="AJ1417" s="263"/>
      <c r="AK1417" s="167"/>
      <c r="AL1417" s="194"/>
      <c r="AM1417" s="194"/>
      <c r="AN1417" s="136">
        <f t="shared" si="1107"/>
        <v>0</v>
      </c>
      <c r="AO1417" s="136">
        <f t="shared" si="1090"/>
        <v>0</v>
      </c>
      <c r="AP1417" s="136">
        <f t="shared" si="1108"/>
        <v>0</v>
      </c>
      <c r="AQ1417" s="262"/>
      <c r="AR1417" s="262"/>
      <c r="AS1417" s="263"/>
      <c r="AT1417" s="167"/>
      <c r="AU1417" s="194"/>
      <c r="AV1417" s="194"/>
      <c r="AW1417" s="136">
        <f t="shared" si="1109"/>
        <v>0</v>
      </c>
      <c r="AX1417" s="136">
        <f t="shared" si="1091"/>
        <v>0</v>
      </c>
      <c r="AY1417" s="136">
        <f t="shared" si="1110"/>
        <v>0</v>
      </c>
      <c r="AZ1417" s="262"/>
      <c r="BA1417" s="262"/>
      <c r="BB1417" s="263"/>
      <c r="BC1417" s="167"/>
      <c r="BD1417" s="194"/>
      <c r="BE1417" s="194"/>
      <c r="BF1417" s="136">
        <f t="shared" si="1111"/>
        <v>0</v>
      </c>
      <c r="BG1417" s="136">
        <f t="shared" si="1092"/>
        <v>0</v>
      </c>
      <c r="BH1417" s="136">
        <f t="shared" si="1112"/>
        <v>0</v>
      </c>
      <c r="BI1417" s="262"/>
      <c r="BJ1417" s="262"/>
      <c r="BK1417" s="263"/>
      <c r="BL1417" s="167"/>
      <c r="BM1417" s="194"/>
      <c r="BN1417" s="194"/>
      <c r="BO1417" s="136">
        <f t="shared" si="1113"/>
        <v>0</v>
      </c>
      <c r="BP1417" s="136">
        <f t="shared" si="1093"/>
        <v>0</v>
      </c>
      <c r="BQ1417" s="136">
        <f t="shared" si="1114"/>
        <v>0</v>
      </c>
      <c r="BR1417" s="262"/>
      <c r="BS1417" s="262"/>
      <c r="BT1417" s="263"/>
      <c r="BU1417" s="167"/>
      <c r="BV1417" s="194"/>
      <c r="BW1417" s="194"/>
      <c r="BX1417" s="136">
        <f t="shared" si="1115"/>
        <v>0</v>
      </c>
      <c r="BY1417" s="136">
        <f t="shared" si="1094"/>
        <v>0</v>
      </c>
      <c r="BZ1417" s="136">
        <f t="shared" si="1116"/>
        <v>0</v>
      </c>
      <c r="CA1417" s="262"/>
      <c r="CB1417" s="262"/>
      <c r="CC1417" s="263"/>
      <c r="CD1417" s="167"/>
      <c r="CE1417" s="194"/>
      <c r="CF1417" s="194"/>
      <c r="CG1417" s="136">
        <f t="shared" si="1117"/>
        <v>0</v>
      </c>
      <c r="CH1417" s="136">
        <f t="shared" si="1095"/>
        <v>0</v>
      </c>
      <c r="CI1417" s="136">
        <f t="shared" si="1118"/>
        <v>0</v>
      </c>
      <c r="CJ1417" s="262"/>
      <c r="CK1417" s="262"/>
      <c r="CL1417" s="263"/>
      <c r="CM1417" s="167"/>
      <c r="CN1417" s="194"/>
      <c r="CO1417" s="194"/>
      <c r="CP1417" s="136">
        <f t="shared" si="1119"/>
        <v>0</v>
      </c>
      <c r="CQ1417" s="136">
        <f t="shared" si="1096"/>
        <v>0</v>
      </c>
      <c r="CR1417" s="136">
        <f t="shared" si="1120"/>
        <v>0</v>
      </c>
      <c r="CS1417" s="262"/>
      <c r="CT1417" s="262"/>
      <c r="CU1417" s="263"/>
      <c r="CV1417" s="167"/>
      <c r="CW1417" s="194"/>
      <c r="CX1417" s="194"/>
      <c r="CY1417" s="136">
        <f t="shared" si="1121"/>
        <v>0</v>
      </c>
      <c r="CZ1417" s="136">
        <f t="shared" si="1097"/>
        <v>0</v>
      </c>
      <c r="DA1417" s="136">
        <f t="shared" si="1122"/>
        <v>0</v>
      </c>
      <c r="DB1417" s="262"/>
      <c r="DC1417" s="262"/>
      <c r="DD1417" s="263"/>
    </row>
    <row r="1418" spans="1:108" x14ac:dyDescent="0.25">
      <c r="A1418" s="167"/>
      <c r="B1418" s="194"/>
      <c r="C1418" s="194"/>
      <c r="D1418" s="136">
        <f t="shared" si="1098"/>
        <v>0</v>
      </c>
      <c r="E1418" s="136">
        <f t="shared" si="1099"/>
        <v>0</v>
      </c>
      <c r="F1418" s="136">
        <f t="shared" si="1100"/>
        <v>0</v>
      </c>
      <c r="G1418" s="262"/>
      <c r="H1418" s="262"/>
      <c r="I1418" s="263"/>
      <c r="J1418" s="167"/>
      <c r="K1418" s="194"/>
      <c r="L1418" s="194"/>
      <c r="M1418" s="136">
        <f t="shared" si="1101"/>
        <v>0</v>
      </c>
      <c r="N1418" s="136">
        <f t="shared" si="1087"/>
        <v>0</v>
      </c>
      <c r="O1418" s="136">
        <f t="shared" si="1102"/>
        <v>0</v>
      </c>
      <c r="P1418" s="262"/>
      <c r="Q1418" s="262"/>
      <c r="R1418" s="263"/>
      <c r="S1418" s="167"/>
      <c r="T1418" s="194"/>
      <c r="U1418" s="194"/>
      <c r="V1418" s="136">
        <f t="shared" si="1103"/>
        <v>0</v>
      </c>
      <c r="W1418" s="136">
        <f t="shared" si="1088"/>
        <v>0</v>
      </c>
      <c r="X1418" s="136">
        <f t="shared" si="1104"/>
        <v>0</v>
      </c>
      <c r="Y1418" s="262"/>
      <c r="Z1418" s="262"/>
      <c r="AA1418" s="263"/>
      <c r="AB1418" s="167"/>
      <c r="AC1418" s="194"/>
      <c r="AD1418" s="194"/>
      <c r="AE1418" s="136">
        <f t="shared" si="1105"/>
        <v>0</v>
      </c>
      <c r="AF1418" s="136">
        <f t="shared" si="1089"/>
        <v>0</v>
      </c>
      <c r="AG1418" s="136">
        <f t="shared" si="1106"/>
        <v>0</v>
      </c>
      <c r="AH1418" s="262"/>
      <c r="AI1418" s="262"/>
      <c r="AJ1418" s="263"/>
      <c r="AK1418" s="167"/>
      <c r="AL1418" s="194"/>
      <c r="AM1418" s="194"/>
      <c r="AN1418" s="136">
        <f t="shared" si="1107"/>
        <v>0</v>
      </c>
      <c r="AO1418" s="136">
        <f t="shared" si="1090"/>
        <v>0</v>
      </c>
      <c r="AP1418" s="136">
        <f t="shared" si="1108"/>
        <v>0</v>
      </c>
      <c r="AQ1418" s="262"/>
      <c r="AR1418" s="262"/>
      <c r="AS1418" s="263"/>
      <c r="AT1418" s="167"/>
      <c r="AU1418" s="194"/>
      <c r="AV1418" s="194"/>
      <c r="AW1418" s="136">
        <f t="shared" si="1109"/>
        <v>0</v>
      </c>
      <c r="AX1418" s="136">
        <f t="shared" si="1091"/>
        <v>0</v>
      </c>
      <c r="AY1418" s="136">
        <f t="shared" si="1110"/>
        <v>0</v>
      </c>
      <c r="AZ1418" s="262"/>
      <c r="BA1418" s="262"/>
      <c r="BB1418" s="263"/>
      <c r="BC1418" s="167"/>
      <c r="BD1418" s="194"/>
      <c r="BE1418" s="194"/>
      <c r="BF1418" s="136">
        <f t="shared" si="1111"/>
        <v>0</v>
      </c>
      <c r="BG1418" s="136">
        <f t="shared" si="1092"/>
        <v>0</v>
      </c>
      <c r="BH1418" s="136">
        <f t="shared" si="1112"/>
        <v>0</v>
      </c>
      <c r="BI1418" s="262"/>
      <c r="BJ1418" s="262"/>
      <c r="BK1418" s="263"/>
      <c r="BL1418" s="167"/>
      <c r="BM1418" s="194"/>
      <c r="BN1418" s="194"/>
      <c r="BO1418" s="136">
        <f t="shared" si="1113"/>
        <v>0</v>
      </c>
      <c r="BP1418" s="136">
        <f t="shared" si="1093"/>
        <v>0</v>
      </c>
      <c r="BQ1418" s="136">
        <f t="shared" si="1114"/>
        <v>0</v>
      </c>
      <c r="BR1418" s="262"/>
      <c r="BS1418" s="262"/>
      <c r="BT1418" s="263"/>
      <c r="BU1418" s="167"/>
      <c r="BV1418" s="194"/>
      <c r="BW1418" s="194"/>
      <c r="BX1418" s="136">
        <f t="shared" si="1115"/>
        <v>0</v>
      </c>
      <c r="BY1418" s="136">
        <f t="shared" si="1094"/>
        <v>0</v>
      </c>
      <c r="BZ1418" s="136">
        <f t="shared" si="1116"/>
        <v>0</v>
      </c>
      <c r="CA1418" s="262"/>
      <c r="CB1418" s="262"/>
      <c r="CC1418" s="263"/>
      <c r="CD1418" s="167"/>
      <c r="CE1418" s="194"/>
      <c r="CF1418" s="194"/>
      <c r="CG1418" s="136">
        <f t="shared" si="1117"/>
        <v>0</v>
      </c>
      <c r="CH1418" s="136">
        <f t="shared" si="1095"/>
        <v>0</v>
      </c>
      <c r="CI1418" s="136">
        <f t="shared" si="1118"/>
        <v>0</v>
      </c>
      <c r="CJ1418" s="262"/>
      <c r="CK1418" s="262"/>
      <c r="CL1418" s="263"/>
      <c r="CM1418" s="167"/>
      <c r="CN1418" s="194"/>
      <c r="CO1418" s="194"/>
      <c r="CP1418" s="136">
        <f t="shared" si="1119"/>
        <v>0</v>
      </c>
      <c r="CQ1418" s="136">
        <f t="shared" si="1096"/>
        <v>0</v>
      </c>
      <c r="CR1418" s="136">
        <f t="shared" si="1120"/>
        <v>0</v>
      </c>
      <c r="CS1418" s="262"/>
      <c r="CT1418" s="262"/>
      <c r="CU1418" s="263"/>
      <c r="CV1418" s="167"/>
      <c r="CW1418" s="194"/>
      <c r="CX1418" s="194"/>
      <c r="CY1418" s="136">
        <f t="shared" si="1121"/>
        <v>0</v>
      </c>
      <c r="CZ1418" s="136">
        <f t="shared" si="1097"/>
        <v>0</v>
      </c>
      <c r="DA1418" s="136">
        <f t="shared" si="1122"/>
        <v>0</v>
      </c>
      <c r="DB1418" s="262"/>
      <c r="DC1418" s="262"/>
      <c r="DD1418" s="263"/>
    </row>
    <row r="1419" spans="1:108" x14ac:dyDescent="0.25">
      <c r="A1419" s="167"/>
      <c r="B1419" s="194"/>
      <c r="C1419" s="194"/>
      <c r="D1419" s="136">
        <f t="shared" si="1098"/>
        <v>0</v>
      </c>
      <c r="E1419" s="136">
        <f t="shared" si="1099"/>
        <v>0</v>
      </c>
      <c r="F1419" s="136">
        <f t="shared" si="1100"/>
        <v>0</v>
      </c>
      <c r="G1419" s="262"/>
      <c r="H1419" s="262"/>
      <c r="I1419" s="263"/>
      <c r="J1419" s="167"/>
      <c r="K1419" s="194"/>
      <c r="L1419" s="194"/>
      <c r="M1419" s="136">
        <f t="shared" si="1101"/>
        <v>0</v>
      </c>
      <c r="N1419" s="136">
        <f t="shared" si="1087"/>
        <v>0</v>
      </c>
      <c r="O1419" s="136">
        <f t="shared" si="1102"/>
        <v>0</v>
      </c>
      <c r="P1419" s="262"/>
      <c r="Q1419" s="262"/>
      <c r="R1419" s="263"/>
      <c r="S1419" s="167"/>
      <c r="T1419" s="194"/>
      <c r="U1419" s="194"/>
      <c r="V1419" s="136">
        <f t="shared" si="1103"/>
        <v>0</v>
      </c>
      <c r="W1419" s="136">
        <f t="shared" si="1088"/>
        <v>0</v>
      </c>
      <c r="X1419" s="136">
        <f t="shared" si="1104"/>
        <v>0</v>
      </c>
      <c r="Y1419" s="262"/>
      <c r="Z1419" s="262"/>
      <c r="AA1419" s="263"/>
      <c r="AB1419" s="167"/>
      <c r="AC1419" s="194"/>
      <c r="AD1419" s="194"/>
      <c r="AE1419" s="136">
        <f t="shared" si="1105"/>
        <v>0</v>
      </c>
      <c r="AF1419" s="136">
        <f t="shared" si="1089"/>
        <v>0</v>
      </c>
      <c r="AG1419" s="136">
        <f t="shared" si="1106"/>
        <v>0</v>
      </c>
      <c r="AH1419" s="262"/>
      <c r="AI1419" s="262"/>
      <c r="AJ1419" s="263"/>
      <c r="AK1419" s="167"/>
      <c r="AL1419" s="194"/>
      <c r="AM1419" s="194"/>
      <c r="AN1419" s="136">
        <f t="shared" si="1107"/>
        <v>0</v>
      </c>
      <c r="AO1419" s="136">
        <f t="shared" si="1090"/>
        <v>0</v>
      </c>
      <c r="AP1419" s="136">
        <f t="shared" si="1108"/>
        <v>0</v>
      </c>
      <c r="AQ1419" s="262"/>
      <c r="AR1419" s="262"/>
      <c r="AS1419" s="263"/>
      <c r="AT1419" s="167"/>
      <c r="AU1419" s="194"/>
      <c r="AV1419" s="194"/>
      <c r="AW1419" s="136">
        <f t="shared" si="1109"/>
        <v>0</v>
      </c>
      <c r="AX1419" s="136">
        <f t="shared" si="1091"/>
        <v>0</v>
      </c>
      <c r="AY1419" s="136">
        <f t="shared" si="1110"/>
        <v>0</v>
      </c>
      <c r="AZ1419" s="262"/>
      <c r="BA1419" s="262"/>
      <c r="BB1419" s="263"/>
      <c r="BC1419" s="167"/>
      <c r="BD1419" s="194"/>
      <c r="BE1419" s="194"/>
      <c r="BF1419" s="136">
        <f t="shared" si="1111"/>
        <v>0</v>
      </c>
      <c r="BG1419" s="136">
        <f t="shared" si="1092"/>
        <v>0</v>
      </c>
      <c r="BH1419" s="136">
        <f t="shared" si="1112"/>
        <v>0</v>
      </c>
      <c r="BI1419" s="262"/>
      <c r="BJ1419" s="262"/>
      <c r="BK1419" s="263"/>
      <c r="BL1419" s="167"/>
      <c r="BM1419" s="194"/>
      <c r="BN1419" s="194"/>
      <c r="BO1419" s="136">
        <f t="shared" si="1113"/>
        <v>0</v>
      </c>
      <c r="BP1419" s="136">
        <f t="shared" si="1093"/>
        <v>0</v>
      </c>
      <c r="BQ1419" s="136">
        <f t="shared" si="1114"/>
        <v>0</v>
      </c>
      <c r="BR1419" s="262"/>
      <c r="BS1419" s="262"/>
      <c r="BT1419" s="263"/>
      <c r="BU1419" s="167"/>
      <c r="BV1419" s="194"/>
      <c r="BW1419" s="194"/>
      <c r="BX1419" s="136">
        <f t="shared" si="1115"/>
        <v>0</v>
      </c>
      <c r="BY1419" s="136">
        <f t="shared" si="1094"/>
        <v>0</v>
      </c>
      <c r="BZ1419" s="136">
        <f t="shared" si="1116"/>
        <v>0</v>
      </c>
      <c r="CA1419" s="262"/>
      <c r="CB1419" s="262"/>
      <c r="CC1419" s="263"/>
      <c r="CD1419" s="167"/>
      <c r="CE1419" s="194"/>
      <c r="CF1419" s="194"/>
      <c r="CG1419" s="136">
        <f t="shared" si="1117"/>
        <v>0</v>
      </c>
      <c r="CH1419" s="136">
        <f t="shared" si="1095"/>
        <v>0</v>
      </c>
      <c r="CI1419" s="136">
        <f t="shared" si="1118"/>
        <v>0</v>
      </c>
      <c r="CJ1419" s="262"/>
      <c r="CK1419" s="262"/>
      <c r="CL1419" s="263"/>
      <c r="CM1419" s="167"/>
      <c r="CN1419" s="194"/>
      <c r="CO1419" s="194"/>
      <c r="CP1419" s="136">
        <f t="shared" si="1119"/>
        <v>0</v>
      </c>
      <c r="CQ1419" s="136">
        <f t="shared" si="1096"/>
        <v>0</v>
      </c>
      <c r="CR1419" s="136">
        <f t="shared" si="1120"/>
        <v>0</v>
      </c>
      <c r="CS1419" s="262"/>
      <c r="CT1419" s="262"/>
      <c r="CU1419" s="263"/>
      <c r="CV1419" s="167"/>
      <c r="CW1419" s="194"/>
      <c r="CX1419" s="194"/>
      <c r="CY1419" s="136">
        <f t="shared" si="1121"/>
        <v>0</v>
      </c>
      <c r="CZ1419" s="136">
        <f t="shared" si="1097"/>
        <v>0</v>
      </c>
      <c r="DA1419" s="136">
        <f t="shared" si="1122"/>
        <v>0</v>
      </c>
      <c r="DB1419" s="262"/>
      <c r="DC1419" s="262"/>
      <c r="DD1419" s="263"/>
    </row>
    <row r="1420" spans="1:108" x14ac:dyDescent="0.25">
      <c r="A1420" s="167"/>
      <c r="B1420" s="194"/>
      <c r="C1420" s="194"/>
      <c r="D1420" s="136">
        <f t="shared" si="1098"/>
        <v>0</v>
      </c>
      <c r="E1420" s="136">
        <f t="shared" si="1099"/>
        <v>0</v>
      </c>
      <c r="F1420" s="136">
        <f t="shared" si="1100"/>
        <v>0</v>
      </c>
      <c r="G1420" s="262"/>
      <c r="H1420" s="262"/>
      <c r="I1420" s="263"/>
      <c r="J1420" s="167"/>
      <c r="K1420" s="194"/>
      <c r="L1420" s="194"/>
      <c r="M1420" s="136">
        <f t="shared" si="1101"/>
        <v>0</v>
      </c>
      <c r="N1420" s="136">
        <f t="shared" si="1087"/>
        <v>0</v>
      </c>
      <c r="O1420" s="136">
        <f t="shared" si="1102"/>
        <v>0</v>
      </c>
      <c r="P1420" s="262"/>
      <c r="Q1420" s="262"/>
      <c r="R1420" s="263"/>
      <c r="S1420" s="167"/>
      <c r="T1420" s="194"/>
      <c r="U1420" s="194"/>
      <c r="V1420" s="136">
        <f t="shared" si="1103"/>
        <v>0</v>
      </c>
      <c r="W1420" s="136">
        <f t="shared" si="1088"/>
        <v>0</v>
      </c>
      <c r="X1420" s="136">
        <f t="shared" si="1104"/>
        <v>0</v>
      </c>
      <c r="Y1420" s="262"/>
      <c r="Z1420" s="262"/>
      <c r="AA1420" s="263"/>
      <c r="AB1420" s="167"/>
      <c r="AC1420" s="194"/>
      <c r="AD1420" s="194"/>
      <c r="AE1420" s="136">
        <f t="shared" si="1105"/>
        <v>0</v>
      </c>
      <c r="AF1420" s="136">
        <f t="shared" si="1089"/>
        <v>0</v>
      </c>
      <c r="AG1420" s="136">
        <f t="shared" si="1106"/>
        <v>0</v>
      </c>
      <c r="AH1420" s="262"/>
      <c r="AI1420" s="262"/>
      <c r="AJ1420" s="263"/>
      <c r="AK1420" s="167"/>
      <c r="AL1420" s="194"/>
      <c r="AM1420" s="194"/>
      <c r="AN1420" s="136">
        <f t="shared" si="1107"/>
        <v>0</v>
      </c>
      <c r="AO1420" s="136">
        <f t="shared" si="1090"/>
        <v>0</v>
      </c>
      <c r="AP1420" s="136">
        <f t="shared" si="1108"/>
        <v>0</v>
      </c>
      <c r="AQ1420" s="262"/>
      <c r="AR1420" s="262"/>
      <c r="AS1420" s="263"/>
      <c r="AT1420" s="167"/>
      <c r="AU1420" s="194"/>
      <c r="AV1420" s="194"/>
      <c r="AW1420" s="136">
        <f t="shared" si="1109"/>
        <v>0</v>
      </c>
      <c r="AX1420" s="136">
        <f t="shared" si="1091"/>
        <v>0</v>
      </c>
      <c r="AY1420" s="136">
        <f t="shared" si="1110"/>
        <v>0</v>
      </c>
      <c r="AZ1420" s="262"/>
      <c r="BA1420" s="262"/>
      <c r="BB1420" s="263"/>
      <c r="BC1420" s="167"/>
      <c r="BD1420" s="194"/>
      <c r="BE1420" s="194"/>
      <c r="BF1420" s="136">
        <f t="shared" si="1111"/>
        <v>0</v>
      </c>
      <c r="BG1420" s="136">
        <f t="shared" si="1092"/>
        <v>0</v>
      </c>
      <c r="BH1420" s="136">
        <f t="shared" si="1112"/>
        <v>0</v>
      </c>
      <c r="BI1420" s="262"/>
      <c r="BJ1420" s="262"/>
      <c r="BK1420" s="263"/>
      <c r="BL1420" s="167"/>
      <c r="BM1420" s="194"/>
      <c r="BN1420" s="194"/>
      <c r="BO1420" s="136">
        <f t="shared" si="1113"/>
        <v>0</v>
      </c>
      <c r="BP1420" s="136">
        <f t="shared" si="1093"/>
        <v>0</v>
      </c>
      <c r="BQ1420" s="136">
        <f t="shared" si="1114"/>
        <v>0</v>
      </c>
      <c r="BR1420" s="262"/>
      <c r="BS1420" s="262"/>
      <c r="BT1420" s="263"/>
      <c r="BU1420" s="167"/>
      <c r="BV1420" s="194"/>
      <c r="BW1420" s="194"/>
      <c r="BX1420" s="136">
        <f t="shared" si="1115"/>
        <v>0</v>
      </c>
      <c r="BY1420" s="136">
        <f t="shared" si="1094"/>
        <v>0</v>
      </c>
      <c r="BZ1420" s="136">
        <f t="shared" si="1116"/>
        <v>0</v>
      </c>
      <c r="CA1420" s="262"/>
      <c r="CB1420" s="262"/>
      <c r="CC1420" s="263"/>
      <c r="CD1420" s="167"/>
      <c r="CE1420" s="194"/>
      <c r="CF1420" s="194"/>
      <c r="CG1420" s="136">
        <f t="shared" si="1117"/>
        <v>0</v>
      </c>
      <c r="CH1420" s="136">
        <f t="shared" si="1095"/>
        <v>0</v>
      </c>
      <c r="CI1420" s="136">
        <f t="shared" si="1118"/>
        <v>0</v>
      </c>
      <c r="CJ1420" s="262"/>
      <c r="CK1420" s="262"/>
      <c r="CL1420" s="263"/>
      <c r="CM1420" s="167"/>
      <c r="CN1420" s="194"/>
      <c r="CO1420" s="194"/>
      <c r="CP1420" s="136">
        <f t="shared" si="1119"/>
        <v>0</v>
      </c>
      <c r="CQ1420" s="136">
        <f t="shared" si="1096"/>
        <v>0</v>
      </c>
      <c r="CR1420" s="136">
        <f t="shared" si="1120"/>
        <v>0</v>
      </c>
      <c r="CS1420" s="262"/>
      <c r="CT1420" s="262"/>
      <c r="CU1420" s="263"/>
      <c r="CV1420" s="167"/>
      <c r="CW1420" s="194"/>
      <c r="CX1420" s="194"/>
      <c r="CY1420" s="136">
        <f t="shared" si="1121"/>
        <v>0</v>
      </c>
      <c r="CZ1420" s="136">
        <f t="shared" si="1097"/>
        <v>0</v>
      </c>
      <c r="DA1420" s="136">
        <f t="shared" si="1122"/>
        <v>0</v>
      </c>
      <c r="DB1420" s="262"/>
      <c r="DC1420" s="262"/>
      <c r="DD1420" s="263"/>
    </row>
    <row r="1421" spans="1:108" x14ac:dyDescent="0.25">
      <c r="A1421" s="167"/>
      <c r="B1421" s="194"/>
      <c r="C1421" s="194"/>
      <c r="D1421" s="136">
        <f t="shared" si="1098"/>
        <v>0</v>
      </c>
      <c r="E1421" s="136">
        <f t="shared" si="1099"/>
        <v>0</v>
      </c>
      <c r="F1421" s="136">
        <f t="shared" si="1100"/>
        <v>0</v>
      </c>
      <c r="G1421" s="262"/>
      <c r="H1421" s="262"/>
      <c r="I1421" s="263"/>
      <c r="J1421" s="167"/>
      <c r="K1421" s="194"/>
      <c r="L1421" s="194"/>
      <c r="M1421" s="136">
        <f t="shared" si="1101"/>
        <v>0</v>
      </c>
      <c r="N1421" s="136">
        <f t="shared" si="1087"/>
        <v>0</v>
      </c>
      <c r="O1421" s="136">
        <f t="shared" si="1102"/>
        <v>0</v>
      </c>
      <c r="P1421" s="262"/>
      <c r="Q1421" s="262"/>
      <c r="R1421" s="263"/>
      <c r="S1421" s="167"/>
      <c r="T1421" s="194"/>
      <c r="U1421" s="194"/>
      <c r="V1421" s="136">
        <f t="shared" si="1103"/>
        <v>0</v>
      </c>
      <c r="W1421" s="136">
        <f t="shared" si="1088"/>
        <v>0</v>
      </c>
      <c r="X1421" s="136">
        <f t="shared" si="1104"/>
        <v>0</v>
      </c>
      <c r="Y1421" s="262"/>
      <c r="Z1421" s="262"/>
      <c r="AA1421" s="263"/>
      <c r="AB1421" s="167"/>
      <c r="AC1421" s="194"/>
      <c r="AD1421" s="194"/>
      <c r="AE1421" s="136">
        <f t="shared" si="1105"/>
        <v>0</v>
      </c>
      <c r="AF1421" s="136">
        <f t="shared" si="1089"/>
        <v>0</v>
      </c>
      <c r="AG1421" s="136">
        <f t="shared" si="1106"/>
        <v>0</v>
      </c>
      <c r="AH1421" s="262"/>
      <c r="AI1421" s="262"/>
      <c r="AJ1421" s="263"/>
      <c r="AK1421" s="167"/>
      <c r="AL1421" s="194"/>
      <c r="AM1421" s="194"/>
      <c r="AN1421" s="136">
        <f t="shared" si="1107"/>
        <v>0</v>
      </c>
      <c r="AO1421" s="136">
        <f t="shared" si="1090"/>
        <v>0</v>
      </c>
      <c r="AP1421" s="136">
        <f t="shared" si="1108"/>
        <v>0</v>
      </c>
      <c r="AQ1421" s="262"/>
      <c r="AR1421" s="262"/>
      <c r="AS1421" s="263"/>
      <c r="AT1421" s="167"/>
      <c r="AU1421" s="194"/>
      <c r="AV1421" s="194"/>
      <c r="AW1421" s="136">
        <f t="shared" si="1109"/>
        <v>0</v>
      </c>
      <c r="AX1421" s="136">
        <f t="shared" si="1091"/>
        <v>0</v>
      </c>
      <c r="AY1421" s="136">
        <f t="shared" si="1110"/>
        <v>0</v>
      </c>
      <c r="AZ1421" s="262"/>
      <c r="BA1421" s="262"/>
      <c r="BB1421" s="263"/>
      <c r="BC1421" s="167"/>
      <c r="BD1421" s="194"/>
      <c r="BE1421" s="194"/>
      <c r="BF1421" s="136">
        <f t="shared" si="1111"/>
        <v>0</v>
      </c>
      <c r="BG1421" s="136">
        <f t="shared" si="1092"/>
        <v>0</v>
      </c>
      <c r="BH1421" s="136">
        <f t="shared" si="1112"/>
        <v>0</v>
      </c>
      <c r="BI1421" s="262"/>
      <c r="BJ1421" s="262"/>
      <c r="BK1421" s="263"/>
      <c r="BL1421" s="167"/>
      <c r="BM1421" s="194"/>
      <c r="BN1421" s="194"/>
      <c r="BO1421" s="136">
        <f t="shared" si="1113"/>
        <v>0</v>
      </c>
      <c r="BP1421" s="136">
        <f t="shared" si="1093"/>
        <v>0</v>
      </c>
      <c r="BQ1421" s="136">
        <f t="shared" si="1114"/>
        <v>0</v>
      </c>
      <c r="BR1421" s="262"/>
      <c r="BS1421" s="262"/>
      <c r="BT1421" s="263"/>
      <c r="BU1421" s="167"/>
      <c r="BV1421" s="194"/>
      <c r="BW1421" s="194"/>
      <c r="BX1421" s="136">
        <f t="shared" si="1115"/>
        <v>0</v>
      </c>
      <c r="BY1421" s="136">
        <f t="shared" si="1094"/>
        <v>0</v>
      </c>
      <c r="BZ1421" s="136">
        <f t="shared" si="1116"/>
        <v>0</v>
      </c>
      <c r="CA1421" s="262"/>
      <c r="CB1421" s="262"/>
      <c r="CC1421" s="263"/>
      <c r="CD1421" s="167"/>
      <c r="CE1421" s="194"/>
      <c r="CF1421" s="194"/>
      <c r="CG1421" s="136">
        <f t="shared" si="1117"/>
        <v>0</v>
      </c>
      <c r="CH1421" s="136">
        <f t="shared" si="1095"/>
        <v>0</v>
      </c>
      <c r="CI1421" s="136">
        <f t="shared" si="1118"/>
        <v>0</v>
      </c>
      <c r="CJ1421" s="262"/>
      <c r="CK1421" s="262"/>
      <c r="CL1421" s="263"/>
      <c r="CM1421" s="167"/>
      <c r="CN1421" s="194"/>
      <c r="CO1421" s="194"/>
      <c r="CP1421" s="136">
        <f t="shared" si="1119"/>
        <v>0</v>
      </c>
      <c r="CQ1421" s="136">
        <f t="shared" si="1096"/>
        <v>0</v>
      </c>
      <c r="CR1421" s="136">
        <f t="shared" si="1120"/>
        <v>0</v>
      </c>
      <c r="CS1421" s="262"/>
      <c r="CT1421" s="262"/>
      <c r="CU1421" s="263"/>
      <c r="CV1421" s="167"/>
      <c r="CW1421" s="194"/>
      <c r="CX1421" s="194"/>
      <c r="CY1421" s="136">
        <f t="shared" si="1121"/>
        <v>0</v>
      </c>
      <c r="CZ1421" s="136">
        <f t="shared" si="1097"/>
        <v>0</v>
      </c>
      <c r="DA1421" s="136">
        <f t="shared" si="1122"/>
        <v>0</v>
      </c>
      <c r="DB1421" s="262"/>
      <c r="DC1421" s="262"/>
      <c r="DD1421" s="263"/>
    </row>
    <row r="1422" spans="1:108" x14ac:dyDescent="0.25">
      <c r="A1422" s="167"/>
      <c r="B1422" s="194"/>
      <c r="C1422" s="194"/>
      <c r="D1422" s="136">
        <f t="shared" si="1098"/>
        <v>0</v>
      </c>
      <c r="E1422" s="136">
        <f t="shared" si="1099"/>
        <v>0</v>
      </c>
      <c r="F1422" s="136">
        <f t="shared" si="1100"/>
        <v>0</v>
      </c>
      <c r="G1422" s="262"/>
      <c r="H1422" s="262"/>
      <c r="I1422" s="263"/>
      <c r="J1422" s="167"/>
      <c r="K1422" s="194"/>
      <c r="L1422" s="194"/>
      <c r="M1422" s="136">
        <f t="shared" si="1101"/>
        <v>0</v>
      </c>
      <c r="N1422" s="136">
        <f t="shared" si="1087"/>
        <v>0</v>
      </c>
      <c r="O1422" s="136">
        <f t="shared" si="1102"/>
        <v>0</v>
      </c>
      <c r="P1422" s="262"/>
      <c r="Q1422" s="262"/>
      <c r="R1422" s="263"/>
      <c r="S1422" s="167"/>
      <c r="T1422" s="194"/>
      <c r="U1422" s="194"/>
      <c r="V1422" s="136">
        <f t="shared" si="1103"/>
        <v>0</v>
      </c>
      <c r="W1422" s="136">
        <f t="shared" si="1088"/>
        <v>0</v>
      </c>
      <c r="X1422" s="136">
        <f t="shared" si="1104"/>
        <v>0</v>
      </c>
      <c r="Y1422" s="262"/>
      <c r="Z1422" s="262"/>
      <c r="AA1422" s="263"/>
      <c r="AB1422" s="167"/>
      <c r="AC1422" s="194"/>
      <c r="AD1422" s="194"/>
      <c r="AE1422" s="136">
        <f t="shared" si="1105"/>
        <v>0</v>
      </c>
      <c r="AF1422" s="136">
        <f t="shared" si="1089"/>
        <v>0</v>
      </c>
      <c r="AG1422" s="136">
        <f t="shared" si="1106"/>
        <v>0</v>
      </c>
      <c r="AH1422" s="262"/>
      <c r="AI1422" s="262"/>
      <c r="AJ1422" s="263"/>
      <c r="AK1422" s="167"/>
      <c r="AL1422" s="194"/>
      <c r="AM1422" s="194"/>
      <c r="AN1422" s="136">
        <f t="shared" si="1107"/>
        <v>0</v>
      </c>
      <c r="AO1422" s="136">
        <f t="shared" si="1090"/>
        <v>0</v>
      </c>
      <c r="AP1422" s="136">
        <f t="shared" si="1108"/>
        <v>0</v>
      </c>
      <c r="AQ1422" s="262"/>
      <c r="AR1422" s="262"/>
      <c r="AS1422" s="263"/>
      <c r="AT1422" s="167"/>
      <c r="AU1422" s="194"/>
      <c r="AV1422" s="194"/>
      <c r="AW1422" s="136">
        <f t="shared" si="1109"/>
        <v>0</v>
      </c>
      <c r="AX1422" s="136">
        <f t="shared" si="1091"/>
        <v>0</v>
      </c>
      <c r="AY1422" s="136">
        <f t="shared" si="1110"/>
        <v>0</v>
      </c>
      <c r="AZ1422" s="262"/>
      <c r="BA1422" s="262"/>
      <c r="BB1422" s="263"/>
      <c r="BC1422" s="167"/>
      <c r="BD1422" s="194"/>
      <c r="BE1422" s="194"/>
      <c r="BF1422" s="136">
        <f t="shared" si="1111"/>
        <v>0</v>
      </c>
      <c r="BG1422" s="136">
        <f t="shared" si="1092"/>
        <v>0</v>
      </c>
      <c r="BH1422" s="136">
        <f t="shared" si="1112"/>
        <v>0</v>
      </c>
      <c r="BI1422" s="262"/>
      <c r="BJ1422" s="262"/>
      <c r="BK1422" s="263"/>
      <c r="BL1422" s="167"/>
      <c r="BM1422" s="194"/>
      <c r="BN1422" s="194"/>
      <c r="BO1422" s="136">
        <f t="shared" si="1113"/>
        <v>0</v>
      </c>
      <c r="BP1422" s="136">
        <f t="shared" si="1093"/>
        <v>0</v>
      </c>
      <c r="BQ1422" s="136">
        <f t="shared" si="1114"/>
        <v>0</v>
      </c>
      <c r="BR1422" s="262"/>
      <c r="BS1422" s="262"/>
      <c r="BT1422" s="263"/>
      <c r="BU1422" s="167"/>
      <c r="BV1422" s="194"/>
      <c r="BW1422" s="194"/>
      <c r="BX1422" s="136">
        <f t="shared" si="1115"/>
        <v>0</v>
      </c>
      <c r="BY1422" s="136">
        <f t="shared" si="1094"/>
        <v>0</v>
      </c>
      <c r="BZ1422" s="136">
        <f t="shared" si="1116"/>
        <v>0</v>
      </c>
      <c r="CA1422" s="262"/>
      <c r="CB1422" s="262"/>
      <c r="CC1422" s="263"/>
      <c r="CD1422" s="167"/>
      <c r="CE1422" s="194"/>
      <c r="CF1422" s="194"/>
      <c r="CG1422" s="136">
        <f t="shared" si="1117"/>
        <v>0</v>
      </c>
      <c r="CH1422" s="136">
        <f t="shared" si="1095"/>
        <v>0</v>
      </c>
      <c r="CI1422" s="136">
        <f t="shared" si="1118"/>
        <v>0</v>
      </c>
      <c r="CJ1422" s="262"/>
      <c r="CK1422" s="262"/>
      <c r="CL1422" s="263"/>
      <c r="CM1422" s="167"/>
      <c r="CN1422" s="194"/>
      <c r="CO1422" s="194"/>
      <c r="CP1422" s="136">
        <f t="shared" si="1119"/>
        <v>0</v>
      </c>
      <c r="CQ1422" s="136">
        <f t="shared" si="1096"/>
        <v>0</v>
      </c>
      <c r="CR1422" s="136">
        <f t="shared" si="1120"/>
        <v>0</v>
      </c>
      <c r="CS1422" s="262"/>
      <c r="CT1422" s="262"/>
      <c r="CU1422" s="263"/>
      <c r="CV1422" s="167"/>
      <c r="CW1422" s="194"/>
      <c r="CX1422" s="194"/>
      <c r="CY1422" s="136">
        <f t="shared" si="1121"/>
        <v>0</v>
      </c>
      <c r="CZ1422" s="136">
        <f t="shared" si="1097"/>
        <v>0</v>
      </c>
      <c r="DA1422" s="136">
        <f t="shared" si="1122"/>
        <v>0</v>
      </c>
      <c r="DB1422" s="262"/>
      <c r="DC1422" s="262"/>
      <c r="DD1422" s="263"/>
    </row>
    <row r="1423" spans="1:108" x14ac:dyDescent="0.25">
      <c r="A1423" s="167"/>
      <c r="B1423" s="194"/>
      <c r="C1423" s="194"/>
      <c r="D1423" s="136">
        <f t="shared" si="1098"/>
        <v>0</v>
      </c>
      <c r="E1423" s="136">
        <f t="shared" si="1099"/>
        <v>0</v>
      </c>
      <c r="F1423" s="136">
        <f t="shared" si="1100"/>
        <v>0</v>
      </c>
      <c r="G1423" s="262"/>
      <c r="H1423" s="262"/>
      <c r="I1423" s="263"/>
      <c r="J1423" s="167"/>
      <c r="K1423" s="194"/>
      <c r="L1423" s="194"/>
      <c r="M1423" s="136">
        <f t="shared" si="1101"/>
        <v>0</v>
      </c>
      <c r="N1423" s="136">
        <f t="shared" si="1087"/>
        <v>0</v>
      </c>
      <c r="O1423" s="136">
        <f t="shared" si="1102"/>
        <v>0</v>
      </c>
      <c r="P1423" s="262"/>
      <c r="Q1423" s="262"/>
      <c r="R1423" s="263"/>
      <c r="S1423" s="167"/>
      <c r="T1423" s="194"/>
      <c r="U1423" s="194"/>
      <c r="V1423" s="136">
        <f t="shared" si="1103"/>
        <v>0</v>
      </c>
      <c r="W1423" s="136">
        <f t="shared" si="1088"/>
        <v>0</v>
      </c>
      <c r="X1423" s="136">
        <f t="shared" si="1104"/>
        <v>0</v>
      </c>
      <c r="Y1423" s="262"/>
      <c r="Z1423" s="262"/>
      <c r="AA1423" s="263"/>
      <c r="AB1423" s="167"/>
      <c r="AC1423" s="194"/>
      <c r="AD1423" s="194"/>
      <c r="AE1423" s="136">
        <f t="shared" si="1105"/>
        <v>0</v>
      </c>
      <c r="AF1423" s="136">
        <f t="shared" si="1089"/>
        <v>0</v>
      </c>
      <c r="AG1423" s="136">
        <f t="shared" si="1106"/>
        <v>0</v>
      </c>
      <c r="AH1423" s="262"/>
      <c r="AI1423" s="262"/>
      <c r="AJ1423" s="263"/>
      <c r="AK1423" s="167"/>
      <c r="AL1423" s="194"/>
      <c r="AM1423" s="194"/>
      <c r="AN1423" s="136">
        <f t="shared" si="1107"/>
        <v>0</v>
      </c>
      <c r="AO1423" s="136">
        <f t="shared" si="1090"/>
        <v>0</v>
      </c>
      <c r="AP1423" s="136">
        <f t="shared" si="1108"/>
        <v>0</v>
      </c>
      <c r="AQ1423" s="262"/>
      <c r="AR1423" s="262"/>
      <c r="AS1423" s="263"/>
      <c r="AT1423" s="167"/>
      <c r="AU1423" s="194"/>
      <c r="AV1423" s="194"/>
      <c r="AW1423" s="136">
        <f t="shared" si="1109"/>
        <v>0</v>
      </c>
      <c r="AX1423" s="136">
        <f t="shared" si="1091"/>
        <v>0</v>
      </c>
      <c r="AY1423" s="136">
        <f t="shared" si="1110"/>
        <v>0</v>
      </c>
      <c r="AZ1423" s="262"/>
      <c r="BA1423" s="262"/>
      <c r="BB1423" s="263"/>
      <c r="BC1423" s="167"/>
      <c r="BD1423" s="194"/>
      <c r="BE1423" s="194"/>
      <c r="BF1423" s="136">
        <f t="shared" si="1111"/>
        <v>0</v>
      </c>
      <c r="BG1423" s="136">
        <f t="shared" si="1092"/>
        <v>0</v>
      </c>
      <c r="BH1423" s="136">
        <f t="shared" si="1112"/>
        <v>0</v>
      </c>
      <c r="BI1423" s="262"/>
      <c r="BJ1423" s="262"/>
      <c r="BK1423" s="263"/>
      <c r="BL1423" s="167"/>
      <c r="BM1423" s="194"/>
      <c r="BN1423" s="194"/>
      <c r="BO1423" s="136">
        <f t="shared" si="1113"/>
        <v>0</v>
      </c>
      <c r="BP1423" s="136">
        <f t="shared" si="1093"/>
        <v>0</v>
      </c>
      <c r="BQ1423" s="136">
        <f t="shared" si="1114"/>
        <v>0</v>
      </c>
      <c r="BR1423" s="262"/>
      <c r="BS1423" s="262"/>
      <c r="BT1423" s="263"/>
      <c r="BU1423" s="167"/>
      <c r="BV1423" s="194"/>
      <c r="BW1423" s="194"/>
      <c r="BX1423" s="136">
        <f t="shared" si="1115"/>
        <v>0</v>
      </c>
      <c r="BY1423" s="136">
        <f t="shared" si="1094"/>
        <v>0</v>
      </c>
      <c r="BZ1423" s="136">
        <f t="shared" si="1116"/>
        <v>0</v>
      </c>
      <c r="CA1423" s="262"/>
      <c r="CB1423" s="262"/>
      <c r="CC1423" s="263"/>
      <c r="CD1423" s="167"/>
      <c r="CE1423" s="194"/>
      <c r="CF1423" s="194"/>
      <c r="CG1423" s="136">
        <f t="shared" si="1117"/>
        <v>0</v>
      </c>
      <c r="CH1423" s="136">
        <f t="shared" si="1095"/>
        <v>0</v>
      </c>
      <c r="CI1423" s="136">
        <f t="shared" si="1118"/>
        <v>0</v>
      </c>
      <c r="CJ1423" s="262"/>
      <c r="CK1423" s="262"/>
      <c r="CL1423" s="263"/>
      <c r="CM1423" s="167"/>
      <c r="CN1423" s="194"/>
      <c r="CO1423" s="194"/>
      <c r="CP1423" s="136">
        <f t="shared" si="1119"/>
        <v>0</v>
      </c>
      <c r="CQ1423" s="136">
        <f t="shared" si="1096"/>
        <v>0</v>
      </c>
      <c r="CR1423" s="136">
        <f t="shared" si="1120"/>
        <v>0</v>
      </c>
      <c r="CS1423" s="262"/>
      <c r="CT1423" s="262"/>
      <c r="CU1423" s="263"/>
      <c r="CV1423" s="167"/>
      <c r="CW1423" s="194"/>
      <c r="CX1423" s="194"/>
      <c r="CY1423" s="136">
        <f t="shared" si="1121"/>
        <v>0</v>
      </c>
      <c r="CZ1423" s="136">
        <f t="shared" si="1097"/>
        <v>0</v>
      </c>
      <c r="DA1423" s="136">
        <f t="shared" si="1122"/>
        <v>0</v>
      </c>
      <c r="DB1423" s="262"/>
      <c r="DC1423" s="262"/>
      <c r="DD1423" s="263"/>
    </row>
    <row r="1424" spans="1:108" x14ac:dyDescent="0.25">
      <c r="A1424" s="167"/>
      <c r="B1424" s="194"/>
      <c r="C1424" s="194"/>
      <c r="D1424" s="136">
        <f t="shared" si="1098"/>
        <v>0</v>
      </c>
      <c r="E1424" s="136">
        <f t="shared" si="1099"/>
        <v>0</v>
      </c>
      <c r="F1424" s="136">
        <f t="shared" si="1100"/>
        <v>0</v>
      </c>
      <c r="G1424" s="262"/>
      <c r="H1424" s="262"/>
      <c r="I1424" s="263"/>
      <c r="J1424" s="167"/>
      <c r="K1424" s="194"/>
      <c r="L1424" s="194"/>
      <c r="M1424" s="136">
        <f t="shared" si="1101"/>
        <v>0</v>
      </c>
      <c r="N1424" s="136">
        <f t="shared" si="1087"/>
        <v>0</v>
      </c>
      <c r="O1424" s="136">
        <f t="shared" si="1102"/>
        <v>0</v>
      </c>
      <c r="P1424" s="262"/>
      <c r="Q1424" s="262"/>
      <c r="R1424" s="263"/>
      <c r="S1424" s="167"/>
      <c r="T1424" s="194"/>
      <c r="U1424" s="194"/>
      <c r="V1424" s="136">
        <f t="shared" si="1103"/>
        <v>0</v>
      </c>
      <c r="W1424" s="136">
        <f t="shared" si="1088"/>
        <v>0</v>
      </c>
      <c r="X1424" s="136">
        <f t="shared" si="1104"/>
        <v>0</v>
      </c>
      <c r="Y1424" s="262"/>
      <c r="Z1424" s="262"/>
      <c r="AA1424" s="263"/>
      <c r="AB1424" s="167"/>
      <c r="AC1424" s="194"/>
      <c r="AD1424" s="194"/>
      <c r="AE1424" s="136">
        <f t="shared" si="1105"/>
        <v>0</v>
      </c>
      <c r="AF1424" s="136">
        <f t="shared" si="1089"/>
        <v>0</v>
      </c>
      <c r="AG1424" s="136">
        <f t="shared" si="1106"/>
        <v>0</v>
      </c>
      <c r="AH1424" s="262"/>
      <c r="AI1424" s="262"/>
      <c r="AJ1424" s="263"/>
      <c r="AK1424" s="167"/>
      <c r="AL1424" s="194"/>
      <c r="AM1424" s="194"/>
      <c r="AN1424" s="136">
        <f t="shared" si="1107"/>
        <v>0</v>
      </c>
      <c r="AO1424" s="136">
        <f t="shared" si="1090"/>
        <v>0</v>
      </c>
      <c r="AP1424" s="136">
        <f t="shared" si="1108"/>
        <v>0</v>
      </c>
      <c r="AQ1424" s="262"/>
      <c r="AR1424" s="262"/>
      <c r="AS1424" s="263"/>
      <c r="AT1424" s="167"/>
      <c r="AU1424" s="194"/>
      <c r="AV1424" s="194"/>
      <c r="AW1424" s="136">
        <f t="shared" si="1109"/>
        <v>0</v>
      </c>
      <c r="AX1424" s="136">
        <f t="shared" si="1091"/>
        <v>0</v>
      </c>
      <c r="AY1424" s="136">
        <f t="shared" si="1110"/>
        <v>0</v>
      </c>
      <c r="AZ1424" s="262"/>
      <c r="BA1424" s="262"/>
      <c r="BB1424" s="263"/>
      <c r="BC1424" s="167"/>
      <c r="BD1424" s="194"/>
      <c r="BE1424" s="194"/>
      <c r="BF1424" s="136">
        <f t="shared" si="1111"/>
        <v>0</v>
      </c>
      <c r="BG1424" s="136">
        <f t="shared" si="1092"/>
        <v>0</v>
      </c>
      <c r="BH1424" s="136">
        <f t="shared" si="1112"/>
        <v>0</v>
      </c>
      <c r="BI1424" s="262"/>
      <c r="BJ1424" s="262"/>
      <c r="BK1424" s="263"/>
      <c r="BL1424" s="167"/>
      <c r="BM1424" s="194"/>
      <c r="BN1424" s="194"/>
      <c r="BO1424" s="136">
        <f t="shared" si="1113"/>
        <v>0</v>
      </c>
      <c r="BP1424" s="136">
        <f t="shared" si="1093"/>
        <v>0</v>
      </c>
      <c r="BQ1424" s="136">
        <f t="shared" si="1114"/>
        <v>0</v>
      </c>
      <c r="BR1424" s="262"/>
      <c r="BS1424" s="262"/>
      <c r="BT1424" s="263"/>
      <c r="BU1424" s="167"/>
      <c r="BV1424" s="194"/>
      <c r="BW1424" s="194"/>
      <c r="BX1424" s="136">
        <f t="shared" si="1115"/>
        <v>0</v>
      </c>
      <c r="BY1424" s="136">
        <f t="shared" si="1094"/>
        <v>0</v>
      </c>
      <c r="BZ1424" s="136">
        <f t="shared" si="1116"/>
        <v>0</v>
      </c>
      <c r="CA1424" s="262"/>
      <c r="CB1424" s="262"/>
      <c r="CC1424" s="263"/>
      <c r="CD1424" s="167"/>
      <c r="CE1424" s="194"/>
      <c r="CF1424" s="194"/>
      <c r="CG1424" s="136">
        <f t="shared" si="1117"/>
        <v>0</v>
      </c>
      <c r="CH1424" s="136">
        <f t="shared" si="1095"/>
        <v>0</v>
      </c>
      <c r="CI1424" s="136">
        <f t="shared" si="1118"/>
        <v>0</v>
      </c>
      <c r="CJ1424" s="262"/>
      <c r="CK1424" s="262"/>
      <c r="CL1424" s="263"/>
      <c r="CM1424" s="167"/>
      <c r="CN1424" s="194"/>
      <c r="CO1424" s="194"/>
      <c r="CP1424" s="136">
        <f t="shared" si="1119"/>
        <v>0</v>
      </c>
      <c r="CQ1424" s="136">
        <f t="shared" si="1096"/>
        <v>0</v>
      </c>
      <c r="CR1424" s="136">
        <f t="shared" si="1120"/>
        <v>0</v>
      </c>
      <c r="CS1424" s="262"/>
      <c r="CT1424" s="262"/>
      <c r="CU1424" s="263"/>
      <c r="CV1424" s="167"/>
      <c r="CW1424" s="194"/>
      <c r="CX1424" s="194"/>
      <c r="CY1424" s="136">
        <f t="shared" si="1121"/>
        <v>0</v>
      </c>
      <c r="CZ1424" s="136">
        <f t="shared" si="1097"/>
        <v>0</v>
      </c>
      <c r="DA1424" s="136">
        <f t="shared" si="1122"/>
        <v>0</v>
      </c>
      <c r="DB1424" s="262"/>
      <c r="DC1424" s="262"/>
      <c r="DD1424" s="263"/>
    </row>
    <row r="1425" spans="1:108" x14ac:dyDescent="0.25">
      <c r="A1425" s="167"/>
      <c r="B1425" s="194"/>
      <c r="C1425" s="194"/>
      <c r="D1425" s="136">
        <f t="shared" si="1098"/>
        <v>0</v>
      </c>
      <c r="E1425" s="136">
        <f t="shared" si="1099"/>
        <v>0</v>
      </c>
      <c r="F1425" s="136">
        <f t="shared" si="1100"/>
        <v>0</v>
      </c>
      <c r="G1425" s="262"/>
      <c r="H1425" s="262"/>
      <c r="I1425" s="263"/>
      <c r="J1425" s="167"/>
      <c r="K1425" s="194"/>
      <c r="L1425" s="194"/>
      <c r="M1425" s="136">
        <f t="shared" si="1101"/>
        <v>0</v>
      </c>
      <c r="N1425" s="136">
        <f t="shared" si="1087"/>
        <v>0</v>
      </c>
      <c r="O1425" s="136">
        <f t="shared" si="1102"/>
        <v>0</v>
      </c>
      <c r="P1425" s="262"/>
      <c r="Q1425" s="262"/>
      <c r="R1425" s="263"/>
      <c r="S1425" s="167"/>
      <c r="T1425" s="194"/>
      <c r="U1425" s="194"/>
      <c r="V1425" s="136">
        <f t="shared" si="1103"/>
        <v>0</v>
      </c>
      <c r="W1425" s="136">
        <f t="shared" si="1088"/>
        <v>0</v>
      </c>
      <c r="X1425" s="136">
        <f t="shared" si="1104"/>
        <v>0</v>
      </c>
      <c r="Y1425" s="262"/>
      <c r="Z1425" s="262"/>
      <c r="AA1425" s="263"/>
      <c r="AB1425" s="167"/>
      <c r="AC1425" s="194"/>
      <c r="AD1425" s="194"/>
      <c r="AE1425" s="136">
        <f t="shared" si="1105"/>
        <v>0</v>
      </c>
      <c r="AF1425" s="136">
        <f t="shared" si="1089"/>
        <v>0</v>
      </c>
      <c r="AG1425" s="136">
        <f t="shared" si="1106"/>
        <v>0</v>
      </c>
      <c r="AH1425" s="262"/>
      <c r="AI1425" s="262"/>
      <c r="AJ1425" s="263"/>
      <c r="AK1425" s="167"/>
      <c r="AL1425" s="194"/>
      <c r="AM1425" s="194"/>
      <c r="AN1425" s="136">
        <f t="shared" si="1107"/>
        <v>0</v>
      </c>
      <c r="AO1425" s="136">
        <f t="shared" si="1090"/>
        <v>0</v>
      </c>
      <c r="AP1425" s="136">
        <f t="shared" si="1108"/>
        <v>0</v>
      </c>
      <c r="AQ1425" s="262"/>
      <c r="AR1425" s="262"/>
      <c r="AS1425" s="263"/>
      <c r="AT1425" s="167"/>
      <c r="AU1425" s="194"/>
      <c r="AV1425" s="194"/>
      <c r="AW1425" s="136">
        <f t="shared" si="1109"/>
        <v>0</v>
      </c>
      <c r="AX1425" s="136">
        <f t="shared" si="1091"/>
        <v>0</v>
      </c>
      <c r="AY1425" s="136">
        <f t="shared" si="1110"/>
        <v>0</v>
      </c>
      <c r="AZ1425" s="262"/>
      <c r="BA1425" s="262"/>
      <c r="BB1425" s="263"/>
      <c r="BC1425" s="167"/>
      <c r="BD1425" s="194"/>
      <c r="BE1425" s="194"/>
      <c r="BF1425" s="136">
        <f t="shared" si="1111"/>
        <v>0</v>
      </c>
      <c r="BG1425" s="136">
        <f t="shared" si="1092"/>
        <v>0</v>
      </c>
      <c r="BH1425" s="136">
        <f t="shared" si="1112"/>
        <v>0</v>
      </c>
      <c r="BI1425" s="262"/>
      <c r="BJ1425" s="262"/>
      <c r="BK1425" s="263"/>
      <c r="BL1425" s="167"/>
      <c r="BM1425" s="194"/>
      <c r="BN1425" s="194"/>
      <c r="BO1425" s="136">
        <f t="shared" si="1113"/>
        <v>0</v>
      </c>
      <c r="BP1425" s="136">
        <f t="shared" si="1093"/>
        <v>0</v>
      </c>
      <c r="BQ1425" s="136">
        <f t="shared" si="1114"/>
        <v>0</v>
      </c>
      <c r="BR1425" s="262"/>
      <c r="BS1425" s="262"/>
      <c r="BT1425" s="263"/>
      <c r="BU1425" s="167"/>
      <c r="BV1425" s="194"/>
      <c r="BW1425" s="194"/>
      <c r="BX1425" s="136">
        <f t="shared" si="1115"/>
        <v>0</v>
      </c>
      <c r="BY1425" s="136">
        <f t="shared" si="1094"/>
        <v>0</v>
      </c>
      <c r="BZ1425" s="136">
        <f t="shared" si="1116"/>
        <v>0</v>
      </c>
      <c r="CA1425" s="262"/>
      <c r="CB1425" s="262"/>
      <c r="CC1425" s="263"/>
      <c r="CD1425" s="167"/>
      <c r="CE1425" s="194"/>
      <c r="CF1425" s="194"/>
      <c r="CG1425" s="136">
        <f t="shared" si="1117"/>
        <v>0</v>
      </c>
      <c r="CH1425" s="136">
        <f t="shared" si="1095"/>
        <v>0</v>
      </c>
      <c r="CI1425" s="136">
        <f t="shared" si="1118"/>
        <v>0</v>
      </c>
      <c r="CJ1425" s="262"/>
      <c r="CK1425" s="262"/>
      <c r="CL1425" s="263"/>
      <c r="CM1425" s="167"/>
      <c r="CN1425" s="194"/>
      <c r="CO1425" s="194"/>
      <c r="CP1425" s="136">
        <f t="shared" si="1119"/>
        <v>0</v>
      </c>
      <c r="CQ1425" s="136">
        <f t="shared" si="1096"/>
        <v>0</v>
      </c>
      <c r="CR1425" s="136">
        <f t="shared" si="1120"/>
        <v>0</v>
      </c>
      <c r="CS1425" s="262"/>
      <c r="CT1425" s="262"/>
      <c r="CU1425" s="263"/>
      <c r="CV1425" s="167"/>
      <c r="CW1425" s="194"/>
      <c r="CX1425" s="194"/>
      <c r="CY1425" s="136">
        <f t="shared" si="1121"/>
        <v>0</v>
      </c>
      <c r="CZ1425" s="136">
        <f t="shared" si="1097"/>
        <v>0</v>
      </c>
      <c r="DA1425" s="136">
        <f t="shared" si="1122"/>
        <v>0</v>
      </c>
      <c r="DB1425" s="262"/>
      <c r="DC1425" s="262"/>
      <c r="DD1425" s="263"/>
    </row>
    <row r="1426" spans="1:108" x14ac:dyDescent="0.25">
      <c r="A1426" s="167"/>
      <c r="B1426" s="194"/>
      <c r="C1426" s="194"/>
      <c r="D1426" s="136">
        <f t="shared" si="1098"/>
        <v>0</v>
      </c>
      <c r="E1426" s="136">
        <f t="shared" si="1099"/>
        <v>0</v>
      </c>
      <c r="F1426" s="136">
        <f t="shared" si="1100"/>
        <v>0</v>
      </c>
      <c r="G1426" s="262"/>
      <c r="H1426" s="262"/>
      <c r="I1426" s="263"/>
      <c r="J1426" s="167"/>
      <c r="K1426" s="194"/>
      <c r="L1426" s="194"/>
      <c r="M1426" s="136">
        <f t="shared" si="1101"/>
        <v>0</v>
      </c>
      <c r="N1426" s="136">
        <f t="shared" si="1087"/>
        <v>0</v>
      </c>
      <c r="O1426" s="136">
        <f t="shared" si="1102"/>
        <v>0</v>
      </c>
      <c r="P1426" s="262"/>
      <c r="Q1426" s="262"/>
      <c r="R1426" s="263"/>
      <c r="S1426" s="167"/>
      <c r="T1426" s="194"/>
      <c r="U1426" s="194"/>
      <c r="V1426" s="136">
        <f t="shared" si="1103"/>
        <v>0</v>
      </c>
      <c r="W1426" s="136">
        <f t="shared" si="1088"/>
        <v>0</v>
      </c>
      <c r="X1426" s="136">
        <f t="shared" si="1104"/>
        <v>0</v>
      </c>
      <c r="Y1426" s="262"/>
      <c r="Z1426" s="262"/>
      <c r="AA1426" s="263"/>
      <c r="AB1426" s="167"/>
      <c r="AC1426" s="194"/>
      <c r="AD1426" s="194"/>
      <c r="AE1426" s="136">
        <f t="shared" si="1105"/>
        <v>0</v>
      </c>
      <c r="AF1426" s="136">
        <f t="shared" si="1089"/>
        <v>0</v>
      </c>
      <c r="AG1426" s="136">
        <f t="shared" si="1106"/>
        <v>0</v>
      </c>
      <c r="AH1426" s="262"/>
      <c r="AI1426" s="262"/>
      <c r="AJ1426" s="263"/>
      <c r="AK1426" s="167"/>
      <c r="AL1426" s="194"/>
      <c r="AM1426" s="194"/>
      <c r="AN1426" s="136">
        <f t="shared" si="1107"/>
        <v>0</v>
      </c>
      <c r="AO1426" s="136">
        <f t="shared" si="1090"/>
        <v>0</v>
      </c>
      <c r="AP1426" s="136">
        <f t="shared" si="1108"/>
        <v>0</v>
      </c>
      <c r="AQ1426" s="262"/>
      <c r="AR1426" s="262"/>
      <c r="AS1426" s="263"/>
      <c r="AT1426" s="167"/>
      <c r="AU1426" s="194"/>
      <c r="AV1426" s="194"/>
      <c r="AW1426" s="136">
        <f t="shared" si="1109"/>
        <v>0</v>
      </c>
      <c r="AX1426" s="136">
        <f t="shared" si="1091"/>
        <v>0</v>
      </c>
      <c r="AY1426" s="136">
        <f t="shared" si="1110"/>
        <v>0</v>
      </c>
      <c r="AZ1426" s="262"/>
      <c r="BA1426" s="262"/>
      <c r="BB1426" s="263"/>
      <c r="BC1426" s="167"/>
      <c r="BD1426" s="194"/>
      <c r="BE1426" s="194"/>
      <c r="BF1426" s="136">
        <f t="shared" si="1111"/>
        <v>0</v>
      </c>
      <c r="BG1426" s="136">
        <f t="shared" si="1092"/>
        <v>0</v>
      </c>
      <c r="BH1426" s="136">
        <f t="shared" si="1112"/>
        <v>0</v>
      </c>
      <c r="BI1426" s="262"/>
      <c r="BJ1426" s="262"/>
      <c r="BK1426" s="263"/>
      <c r="BL1426" s="167"/>
      <c r="BM1426" s="194"/>
      <c r="BN1426" s="194"/>
      <c r="BO1426" s="136">
        <f t="shared" si="1113"/>
        <v>0</v>
      </c>
      <c r="BP1426" s="136">
        <f t="shared" si="1093"/>
        <v>0</v>
      </c>
      <c r="BQ1426" s="136">
        <f t="shared" si="1114"/>
        <v>0</v>
      </c>
      <c r="BR1426" s="262"/>
      <c r="BS1426" s="262"/>
      <c r="BT1426" s="263"/>
      <c r="BU1426" s="167"/>
      <c r="BV1426" s="194"/>
      <c r="BW1426" s="194"/>
      <c r="BX1426" s="136">
        <f t="shared" si="1115"/>
        <v>0</v>
      </c>
      <c r="BY1426" s="136">
        <f t="shared" si="1094"/>
        <v>0</v>
      </c>
      <c r="BZ1426" s="136">
        <f t="shared" si="1116"/>
        <v>0</v>
      </c>
      <c r="CA1426" s="262"/>
      <c r="CB1426" s="262"/>
      <c r="CC1426" s="263"/>
      <c r="CD1426" s="167"/>
      <c r="CE1426" s="194"/>
      <c r="CF1426" s="194"/>
      <c r="CG1426" s="136">
        <f t="shared" si="1117"/>
        <v>0</v>
      </c>
      <c r="CH1426" s="136">
        <f t="shared" si="1095"/>
        <v>0</v>
      </c>
      <c r="CI1426" s="136">
        <f t="shared" si="1118"/>
        <v>0</v>
      </c>
      <c r="CJ1426" s="262"/>
      <c r="CK1426" s="262"/>
      <c r="CL1426" s="263"/>
      <c r="CM1426" s="167"/>
      <c r="CN1426" s="194"/>
      <c r="CO1426" s="194"/>
      <c r="CP1426" s="136">
        <f t="shared" si="1119"/>
        <v>0</v>
      </c>
      <c r="CQ1426" s="136">
        <f t="shared" si="1096"/>
        <v>0</v>
      </c>
      <c r="CR1426" s="136">
        <f t="shared" si="1120"/>
        <v>0</v>
      </c>
      <c r="CS1426" s="262"/>
      <c r="CT1426" s="262"/>
      <c r="CU1426" s="263"/>
      <c r="CV1426" s="167"/>
      <c r="CW1426" s="194"/>
      <c r="CX1426" s="194"/>
      <c r="CY1426" s="136">
        <f t="shared" si="1121"/>
        <v>0</v>
      </c>
      <c r="CZ1426" s="136">
        <f t="shared" si="1097"/>
        <v>0</v>
      </c>
      <c r="DA1426" s="136">
        <f t="shared" si="1122"/>
        <v>0</v>
      </c>
      <c r="DB1426" s="262"/>
      <c r="DC1426" s="262"/>
      <c r="DD1426" s="263"/>
    </row>
    <row r="1427" spans="1:108" x14ac:dyDescent="0.25">
      <c r="A1427" s="167"/>
      <c r="B1427" s="194"/>
      <c r="C1427" s="194"/>
      <c r="D1427" s="136">
        <f t="shared" si="1098"/>
        <v>0</v>
      </c>
      <c r="E1427" s="136">
        <f t="shared" si="1099"/>
        <v>0</v>
      </c>
      <c r="F1427" s="136">
        <f t="shared" si="1100"/>
        <v>0</v>
      </c>
      <c r="G1427" s="262"/>
      <c r="H1427" s="262"/>
      <c r="I1427" s="263"/>
      <c r="J1427" s="167"/>
      <c r="K1427" s="194"/>
      <c r="L1427" s="194"/>
      <c r="M1427" s="136">
        <f t="shared" si="1101"/>
        <v>0</v>
      </c>
      <c r="N1427" s="136">
        <f t="shared" si="1087"/>
        <v>0</v>
      </c>
      <c r="O1427" s="136">
        <f t="shared" si="1102"/>
        <v>0</v>
      </c>
      <c r="P1427" s="262"/>
      <c r="Q1427" s="262"/>
      <c r="R1427" s="263"/>
      <c r="S1427" s="167"/>
      <c r="T1427" s="194"/>
      <c r="U1427" s="194"/>
      <c r="V1427" s="136">
        <f t="shared" si="1103"/>
        <v>0</v>
      </c>
      <c r="W1427" s="136">
        <f t="shared" si="1088"/>
        <v>0</v>
      </c>
      <c r="X1427" s="136">
        <f t="shared" si="1104"/>
        <v>0</v>
      </c>
      <c r="Y1427" s="262"/>
      <c r="Z1427" s="262"/>
      <c r="AA1427" s="263"/>
      <c r="AB1427" s="167"/>
      <c r="AC1427" s="194"/>
      <c r="AD1427" s="194"/>
      <c r="AE1427" s="136">
        <f t="shared" si="1105"/>
        <v>0</v>
      </c>
      <c r="AF1427" s="136">
        <f t="shared" si="1089"/>
        <v>0</v>
      </c>
      <c r="AG1427" s="136">
        <f t="shared" si="1106"/>
        <v>0</v>
      </c>
      <c r="AH1427" s="262"/>
      <c r="AI1427" s="262"/>
      <c r="AJ1427" s="263"/>
      <c r="AK1427" s="167"/>
      <c r="AL1427" s="194"/>
      <c r="AM1427" s="194"/>
      <c r="AN1427" s="136">
        <f t="shared" si="1107"/>
        <v>0</v>
      </c>
      <c r="AO1427" s="136">
        <f t="shared" si="1090"/>
        <v>0</v>
      </c>
      <c r="AP1427" s="136">
        <f t="shared" si="1108"/>
        <v>0</v>
      </c>
      <c r="AQ1427" s="262"/>
      <c r="AR1427" s="262"/>
      <c r="AS1427" s="263"/>
      <c r="AT1427" s="167"/>
      <c r="AU1427" s="194"/>
      <c r="AV1427" s="194"/>
      <c r="AW1427" s="136">
        <f t="shared" si="1109"/>
        <v>0</v>
      </c>
      <c r="AX1427" s="136">
        <f t="shared" si="1091"/>
        <v>0</v>
      </c>
      <c r="AY1427" s="136">
        <f t="shared" si="1110"/>
        <v>0</v>
      </c>
      <c r="AZ1427" s="262"/>
      <c r="BA1427" s="262"/>
      <c r="BB1427" s="263"/>
      <c r="BC1427" s="167"/>
      <c r="BD1427" s="194"/>
      <c r="BE1427" s="194"/>
      <c r="BF1427" s="136">
        <f t="shared" si="1111"/>
        <v>0</v>
      </c>
      <c r="BG1427" s="136">
        <f t="shared" si="1092"/>
        <v>0</v>
      </c>
      <c r="BH1427" s="136">
        <f t="shared" si="1112"/>
        <v>0</v>
      </c>
      <c r="BI1427" s="262"/>
      <c r="BJ1427" s="262"/>
      <c r="BK1427" s="263"/>
      <c r="BL1427" s="167"/>
      <c r="BM1427" s="194"/>
      <c r="BN1427" s="194"/>
      <c r="BO1427" s="136">
        <f t="shared" si="1113"/>
        <v>0</v>
      </c>
      <c r="BP1427" s="136">
        <f t="shared" si="1093"/>
        <v>0</v>
      </c>
      <c r="BQ1427" s="136">
        <f t="shared" si="1114"/>
        <v>0</v>
      </c>
      <c r="BR1427" s="262"/>
      <c r="BS1427" s="262"/>
      <c r="BT1427" s="263"/>
      <c r="BU1427" s="167"/>
      <c r="BV1427" s="194"/>
      <c r="BW1427" s="194"/>
      <c r="BX1427" s="136">
        <f t="shared" si="1115"/>
        <v>0</v>
      </c>
      <c r="BY1427" s="136">
        <f t="shared" si="1094"/>
        <v>0</v>
      </c>
      <c r="BZ1427" s="136">
        <f t="shared" si="1116"/>
        <v>0</v>
      </c>
      <c r="CA1427" s="262"/>
      <c r="CB1427" s="262"/>
      <c r="CC1427" s="263"/>
      <c r="CD1427" s="167"/>
      <c r="CE1427" s="194"/>
      <c r="CF1427" s="194"/>
      <c r="CG1427" s="136">
        <f t="shared" si="1117"/>
        <v>0</v>
      </c>
      <c r="CH1427" s="136">
        <f t="shared" si="1095"/>
        <v>0</v>
      </c>
      <c r="CI1427" s="136">
        <f t="shared" si="1118"/>
        <v>0</v>
      </c>
      <c r="CJ1427" s="262"/>
      <c r="CK1427" s="262"/>
      <c r="CL1427" s="263"/>
      <c r="CM1427" s="167"/>
      <c r="CN1427" s="194"/>
      <c r="CO1427" s="194"/>
      <c r="CP1427" s="136">
        <f t="shared" si="1119"/>
        <v>0</v>
      </c>
      <c r="CQ1427" s="136">
        <f t="shared" si="1096"/>
        <v>0</v>
      </c>
      <c r="CR1427" s="136">
        <f t="shared" si="1120"/>
        <v>0</v>
      </c>
      <c r="CS1427" s="262"/>
      <c r="CT1427" s="262"/>
      <c r="CU1427" s="263"/>
      <c r="CV1427" s="167"/>
      <c r="CW1427" s="194"/>
      <c r="CX1427" s="194"/>
      <c r="CY1427" s="136">
        <f t="shared" si="1121"/>
        <v>0</v>
      </c>
      <c r="CZ1427" s="136">
        <f t="shared" si="1097"/>
        <v>0</v>
      </c>
      <c r="DA1427" s="136">
        <f t="shared" si="1122"/>
        <v>0</v>
      </c>
      <c r="DB1427" s="262"/>
      <c r="DC1427" s="262"/>
      <c r="DD1427" s="263"/>
    </row>
    <row r="1428" spans="1:108" x14ac:dyDescent="0.25">
      <c r="A1428" s="167"/>
      <c r="B1428" s="194"/>
      <c r="C1428" s="194"/>
      <c r="D1428" s="136">
        <f t="shared" si="1098"/>
        <v>0</v>
      </c>
      <c r="E1428" s="136">
        <f t="shared" si="1099"/>
        <v>0</v>
      </c>
      <c r="F1428" s="136">
        <f t="shared" si="1100"/>
        <v>0</v>
      </c>
      <c r="G1428" s="262"/>
      <c r="H1428" s="262"/>
      <c r="I1428" s="263"/>
      <c r="J1428" s="167"/>
      <c r="K1428" s="194"/>
      <c r="L1428" s="194"/>
      <c r="M1428" s="136">
        <f t="shared" si="1101"/>
        <v>0</v>
      </c>
      <c r="N1428" s="136">
        <f t="shared" si="1087"/>
        <v>0</v>
      </c>
      <c r="O1428" s="136">
        <f t="shared" si="1102"/>
        <v>0</v>
      </c>
      <c r="P1428" s="262"/>
      <c r="Q1428" s="262"/>
      <c r="R1428" s="263"/>
      <c r="S1428" s="167"/>
      <c r="T1428" s="194"/>
      <c r="U1428" s="194"/>
      <c r="V1428" s="136">
        <f t="shared" si="1103"/>
        <v>0</v>
      </c>
      <c r="W1428" s="136">
        <f t="shared" si="1088"/>
        <v>0</v>
      </c>
      <c r="X1428" s="136">
        <f t="shared" si="1104"/>
        <v>0</v>
      </c>
      <c r="Y1428" s="262"/>
      <c r="Z1428" s="262"/>
      <c r="AA1428" s="263"/>
      <c r="AB1428" s="167"/>
      <c r="AC1428" s="194"/>
      <c r="AD1428" s="194"/>
      <c r="AE1428" s="136">
        <f t="shared" si="1105"/>
        <v>0</v>
      </c>
      <c r="AF1428" s="136">
        <f t="shared" si="1089"/>
        <v>0</v>
      </c>
      <c r="AG1428" s="136">
        <f t="shared" si="1106"/>
        <v>0</v>
      </c>
      <c r="AH1428" s="262"/>
      <c r="AI1428" s="262"/>
      <c r="AJ1428" s="263"/>
      <c r="AK1428" s="167"/>
      <c r="AL1428" s="194"/>
      <c r="AM1428" s="194"/>
      <c r="AN1428" s="136">
        <f t="shared" si="1107"/>
        <v>0</v>
      </c>
      <c r="AO1428" s="136">
        <f t="shared" si="1090"/>
        <v>0</v>
      </c>
      <c r="AP1428" s="136">
        <f t="shared" si="1108"/>
        <v>0</v>
      </c>
      <c r="AQ1428" s="262"/>
      <c r="AR1428" s="262"/>
      <c r="AS1428" s="263"/>
      <c r="AT1428" s="167"/>
      <c r="AU1428" s="194"/>
      <c r="AV1428" s="194"/>
      <c r="AW1428" s="136">
        <f t="shared" si="1109"/>
        <v>0</v>
      </c>
      <c r="AX1428" s="136">
        <f t="shared" si="1091"/>
        <v>0</v>
      </c>
      <c r="AY1428" s="136">
        <f t="shared" si="1110"/>
        <v>0</v>
      </c>
      <c r="AZ1428" s="262"/>
      <c r="BA1428" s="262"/>
      <c r="BB1428" s="263"/>
      <c r="BC1428" s="167"/>
      <c r="BD1428" s="194"/>
      <c r="BE1428" s="194"/>
      <c r="BF1428" s="136">
        <f t="shared" si="1111"/>
        <v>0</v>
      </c>
      <c r="BG1428" s="136">
        <f t="shared" si="1092"/>
        <v>0</v>
      </c>
      <c r="BH1428" s="136">
        <f t="shared" si="1112"/>
        <v>0</v>
      </c>
      <c r="BI1428" s="262"/>
      <c r="BJ1428" s="262"/>
      <c r="BK1428" s="263"/>
      <c r="BL1428" s="167"/>
      <c r="BM1428" s="194"/>
      <c r="BN1428" s="194"/>
      <c r="BO1428" s="136">
        <f t="shared" si="1113"/>
        <v>0</v>
      </c>
      <c r="BP1428" s="136">
        <f t="shared" si="1093"/>
        <v>0</v>
      </c>
      <c r="BQ1428" s="136">
        <f t="shared" si="1114"/>
        <v>0</v>
      </c>
      <c r="BR1428" s="262"/>
      <c r="BS1428" s="262"/>
      <c r="BT1428" s="263"/>
      <c r="BU1428" s="167"/>
      <c r="BV1428" s="194"/>
      <c r="BW1428" s="194"/>
      <c r="BX1428" s="136">
        <f t="shared" si="1115"/>
        <v>0</v>
      </c>
      <c r="BY1428" s="136">
        <f t="shared" si="1094"/>
        <v>0</v>
      </c>
      <c r="BZ1428" s="136">
        <f t="shared" si="1116"/>
        <v>0</v>
      </c>
      <c r="CA1428" s="262"/>
      <c r="CB1428" s="262"/>
      <c r="CC1428" s="263"/>
      <c r="CD1428" s="167"/>
      <c r="CE1428" s="194"/>
      <c r="CF1428" s="194"/>
      <c r="CG1428" s="136">
        <f t="shared" si="1117"/>
        <v>0</v>
      </c>
      <c r="CH1428" s="136">
        <f t="shared" si="1095"/>
        <v>0</v>
      </c>
      <c r="CI1428" s="136">
        <f t="shared" si="1118"/>
        <v>0</v>
      </c>
      <c r="CJ1428" s="262"/>
      <c r="CK1428" s="262"/>
      <c r="CL1428" s="263"/>
      <c r="CM1428" s="167"/>
      <c r="CN1428" s="194"/>
      <c r="CO1428" s="194"/>
      <c r="CP1428" s="136">
        <f t="shared" si="1119"/>
        <v>0</v>
      </c>
      <c r="CQ1428" s="136">
        <f t="shared" si="1096"/>
        <v>0</v>
      </c>
      <c r="CR1428" s="136">
        <f t="shared" si="1120"/>
        <v>0</v>
      </c>
      <c r="CS1428" s="262"/>
      <c r="CT1428" s="262"/>
      <c r="CU1428" s="263"/>
      <c r="CV1428" s="167"/>
      <c r="CW1428" s="194"/>
      <c r="CX1428" s="194"/>
      <c r="CY1428" s="136">
        <f t="shared" si="1121"/>
        <v>0</v>
      </c>
      <c r="CZ1428" s="136">
        <f t="shared" si="1097"/>
        <v>0</v>
      </c>
      <c r="DA1428" s="136">
        <f t="shared" si="1122"/>
        <v>0</v>
      </c>
      <c r="DB1428" s="262"/>
      <c r="DC1428" s="262"/>
      <c r="DD1428" s="263"/>
    </row>
    <row r="1429" spans="1:108" x14ac:dyDescent="0.25">
      <c r="A1429" s="167"/>
      <c r="B1429" s="194"/>
      <c r="C1429" s="194"/>
      <c r="D1429" s="136">
        <f t="shared" si="1098"/>
        <v>0</v>
      </c>
      <c r="E1429" s="136">
        <f t="shared" si="1099"/>
        <v>0</v>
      </c>
      <c r="F1429" s="136">
        <f t="shared" si="1100"/>
        <v>0</v>
      </c>
      <c r="G1429" s="262"/>
      <c r="H1429" s="262"/>
      <c r="I1429" s="263"/>
      <c r="J1429" s="167"/>
      <c r="K1429" s="194"/>
      <c r="L1429" s="194"/>
      <c r="M1429" s="136">
        <f t="shared" si="1101"/>
        <v>0</v>
      </c>
      <c r="N1429" s="136">
        <f t="shared" si="1087"/>
        <v>0</v>
      </c>
      <c r="O1429" s="136">
        <f t="shared" si="1102"/>
        <v>0</v>
      </c>
      <c r="P1429" s="262"/>
      <c r="Q1429" s="262"/>
      <c r="R1429" s="263"/>
      <c r="S1429" s="167"/>
      <c r="T1429" s="194"/>
      <c r="U1429" s="194"/>
      <c r="V1429" s="136">
        <f t="shared" si="1103"/>
        <v>0</v>
      </c>
      <c r="W1429" s="136">
        <f t="shared" si="1088"/>
        <v>0</v>
      </c>
      <c r="X1429" s="136">
        <f t="shared" si="1104"/>
        <v>0</v>
      </c>
      <c r="Y1429" s="262"/>
      <c r="Z1429" s="262"/>
      <c r="AA1429" s="263"/>
      <c r="AB1429" s="167"/>
      <c r="AC1429" s="194"/>
      <c r="AD1429" s="194"/>
      <c r="AE1429" s="136">
        <f t="shared" si="1105"/>
        <v>0</v>
      </c>
      <c r="AF1429" s="136">
        <f t="shared" si="1089"/>
        <v>0</v>
      </c>
      <c r="AG1429" s="136">
        <f t="shared" si="1106"/>
        <v>0</v>
      </c>
      <c r="AH1429" s="262"/>
      <c r="AI1429" s="262"/>
      <c r="AJ1429" s="263"/>
      <c r="AK1429" s="167"/>
      <c r="AL1429" s="194"/>
      <c r="AM1429" s="194"/>
      <c r="AN1429" s="136">
        <f t="shared" si="1107"/>
        <v>0</v>
      </c>
      <c r="AO1429" s="136">
        <f t="shared" si="1090"/>
        <v>0</v>
      </c>
      <c r="AP1429" s="136">
        <f t="shared" si="1108"/>
        <v>0</v>
      </c>
      <c r="AQ1429" s="262"/>
      <c r="AR1429" s="262"/>
      <c r="AS1429" s="263"/>
      <c r="AT1429" s="167"/>
      <c r="AU1429" s="194"/>
      <c r="AV1429" s="194"/>
      <c r="AW1429" s="136">
        <f t="shared" si="1109"/>
        <v>0</v>
      </c>
      <c r="AX1429" s="136">
        <f t="shared" si="1091"/>
        <v>0</v>
      </c>
      <c r="AY1429" s="136">
        <f t="shared" si="1110"/>
        <v>0</v>
      </c>
      <c r="AZ1429" s="262"/>
      <c r="BA1429" s="262"/>
      <c r="BB1429" s="263"/>
      <c r="BC1429" s="167"/>
      <c r="BD1429" s="194"/>
      <c r="BE1429" s="194"/>
      <c r="BF1429" s="136">
        <f t="shared" si="1111"/>
        <v>0</v>
      </c>
      <c r="BG1429" s="136">
        <f t="shared" si="1092"/>
        <v>0</v>
      </c>
      <c r="BH1429" s="136">
        <f t="shared" si="1112"/>
        <v>0</v>
      </c>
      <c r="BI1429" s="262"/>
      <c r="BJ1429" s="262"/>
      <c r="BK1429" s="263"/>
      <c r="BL1429" s="167"/>
      <c r="BM1429" s="194"/>
      <c r="BN1429" s="194"/>
      <c r="BO1429" s="136">
        <f t="shared" si="1113"/>
        <v>0</v>
      </c>
      <c r="BP1429" s="136">
        <f t="shared" si="1093"/>
        <v>0</v>
      </c>
      <c r="BQ1429" s="136">
        <f t="shared" si="1114"/>
        <v>0</v>
      </c>
      <c r="BR1429" s="262"/>
      <c r="BS1429" s="262"/>
      <c r="BT1429" s="263"/>
      <c r="BU1429" s="167"/>
      <c r="BV1429" s="194"/>
      <c r="BW1429" s="194"/>
      <c r="BX1429" s="136">
        <f t="shared" si="1115"/>
        <v>0</v>
      </c>
      <c r="BY1429" s="136">
        <f t="shared" si="1094"/>
        <v>0</v>
      </c>
      <c r="BZ1429" s="136">
        <f t="shared" si="1116"/>
        <v>0</v>
      </c>
      <c r="CA1429" s="262"/>
      <c r="CB1429" s="262"/>
      <c r="CC1429" s="263"/>
      <c r="CD1429" s="167"/>
      <c r="CE1429" s="194"/>
      <c r="CF1429" s="194"/>
      <c r="CG1429" s="136">
        <f t="shared" si="1117"/>
        <v>0</v>
      </c>
      <c r="CH1429" s="136">
        <f t="shared" si="1095"/>
        <v>0</v>
      </c>
      <c r="CI1429" s="136">
        <f t="shared" si="1118"/>
        <v>0</v>
      </c>
      <c r="CJ1429" s="262"/>
      <c r="CK1429" s="262"/>
      <c r="CL1429" s="263"/>
      <c r="CM1429" s="167"/>
      <c r="CN1429" s="194"/>
      <c r="CO1429" s="194"/>
      <c r="CP1429" s="136">
        <f t="shared" si="1119"/>
        <v>0</v>
      </c>
      <c r="CQ1429" s="136">
        <f t="shared" si="1096"/>
        <v>0</v>
      </c>
      <c r="CR1429" s="136">
        <f t="shared" si="1120"/>
        <v>0</v>
      </c>
      <c r="CS1429" s="262"/>
      <c r="CT1429" s="262"/>
      <c r="CU1429" s="263"/>
      <c r="CV1429" s="167"/>
      <c r="CW1429" s="194"/>
      <c r="CX1429" s="194"/>
      <c r="CY1429" s="136">
        <f t="shared" si="1121"/>
        <v>0</v>
      </c>
      <c r="CZ1429" s="136">
        <f t="shared" si="1097"/>
        <v>0</v>
      </c>
      <c r="DA1429" s="136">
        <f t="shared" si="1122"/>
        <v>0</v>
      </c>
      <c r="DB1429" s="262"/>
      <c r="DC1429" s="262"/>
      <c r="DD1429" s="263"/>
    </row>
    <row r="1430" spans="1:108" x14ac:dyDescent="0.25">
      <c r="A1430" s="167"/>
      <c r="B1430" s="194"/>
      <c r="C1430" s="194"/>
      <c r="D1430" s="136">
        <f t="shared" si="1098"/>
        <v>0</v>
      </c>
      <c r="E1430" s="136">
        <f t="shared" si="1099"/>
        <v>0</v>
      </c>
      <c r="F1430" s="136">
        <f t="shared" si="1100"/>
        <v>0</v>
      </c>
      <c r="G1430" s="262"/>
      <c r="H1430" s="262"/>
      <c r="I1430" s="263"/>
      <c r="J1430" s="167"/>
      <c r="K1430" s="194"/>
      <c r="L1430" s="194"/>
      <c r="M1430" s="136">
        <f t="shared" si="1101"/>
        <v>0</v>
      </c>
      <c r="N1430" s="136">
        <f t="shared" si="1087"/>
        <v>0</v>
      </c>
      <c r="O1430" s="136">
        <f t="shared" si="1102"/>
        <v>0</v>
      </c>
      <c r="P1430" s="262"/>
      <c r="Q1430" s="262"/>
      <c r="R1430" s="263"/>
      <c r="S1430" s="167"/>
      <c r="T1430" s="194"/>
      <c r="U1430" s="194"/>
      <c r="V1430" s="136">
        <f t="shared" si="1103"/>
        <v>0</v>
      </c>
      <c r="W1430" s="136">
        <f t="shared" si="1088"/>
        <v>0</v>
      </c>
      <c r="X1430" s="136">
        <f t="shared" si="1104"/>
        <v>0</v>
      </c>
      <c r="Y1430" s="262"/>
      <c r="Z1430" s="262"/>
      <c r="AA1430" s="263"/>
      <c r="AB1430" s="167"/>
      <c r="AC1430" s="194"/>
      <c r="AD1430" s="194"/>
      <c r="AE1430" s="136">
        <f t="shared" si="1105"/>
        <v>0</v>
      </c>
      <c r="AF1430" s="136">
        <f t="shared" si="1089"/>
        <v>0</v>
      </c>
      <c r="AG1430" s="136">
        <f t="shared" si="1106"/>
        <v>0</v>
      </c>
      <c r="AH1430" s="262"/>
      <c r="AI1430" s="262"/>
      <c r="AJ1430" s="263"/>
      <c r="AK1430" s="167"/>
      <c r="AL1430" s="194"/>
      <c r="AM1430" s="194"/>
      <c r="AN1430" s="136">
        <f t="shared" si="1107"/>
        <v>0</v>
      </c>
      <c r="AO1430" s="136">
        <f t="shared" si="1090"/>
        <v>0</v>
      </c>
      <c r="AP1430" s="136">
        <f t="shared" si="1108"/>
        <v>0</v>
      </c>
      <c r="AQ1430" s="262"/>
      <c r="AR1430" s="262"/>
      <c r="AS1430" s="263"/>
      <c r="AT1430" s="167"/>
      <c r="AU1430" s="194"/>
      <c r="AV1430" s="194"/>
      <c r="AW1430" s="136">
        <f t="shared" si="1109"/>
        <v>0</v>
      </c>
      <c r="AX1430" s="136">
        <f t="shared" si="1091"/>
        <v>0</v>
      </c>
      <c r="AY1430" s="136">
        <f t="shared" si="1110"/>
        <v>0</v>
      </c>
      <c r="AZ1430" s="262"/>
      <c r="BA1430" s="262"/>
      <c r="BB1430" s="263"/>
      <c r="BC1430" s="167"/>
      <c r="BD1430" s="194"/>
      <c r="BE1430" s="194"/>
      <c r="BF1430" s="136">
        <f t="shared" si="1111"/>
        <v>0</v>
      </c>
      <c r="BG1430" s="136">
        <f t="shared" si="1092"/>
        <v>0</v>
      </c>
      <c r="BH1430" s="136">
        <f t="shared" si="1112"/>
        <v>0</v>
      </c>
      <c r="BI1430" s="262"/>
      <c r="BJ1430" s="262"/>
      <c r="BK1430" s="263"/>
      <c r="BL1430" s="167"/>
      <c r="BM1430" s="194"/>
      <c r="BN1430" s="194"/>
      <c r="BO1430" s="136">
        <f t="shared" si="1113"/>
        <v>0</v>
      </c>
      <c r="BP1430" s="136">
        <f t="shared" si="1093"/>
        <v>0</v>
      </c>
      <c r="BQ1430" s="136">
        <f t="shared" si="1114"/>
        <v>0</v>
      </c>
      <c r="BR1430" s="262"/>
      <c r="BS1430" s="262"/>
      <c r="BT1430" s="263"/>
      <c r="BU1430" s="167"/>
      <c r="BV1430" s="194"/>
      <c r="BW1430" s="194"/>
      <c r="BX1430" s="136">
        <f t="shared" si="1115"/>
        <v>0</v>
      </c>
      <c r="BY1430" s="136">
        <f t="shared" si="1094"/>
        <v>0</v>
      </c>
      <c r="BZ1430" s="136">
        <f t="shared" si="1116"/>
        <v>0</v>
      </c>
      <c r="CA1430" s="262"/>
      <c r="CB1430" s="262"/>
      <c r="CC1430" s="263"/>
      <c r="CD1430" s="167"/>
      <c r="CE1430" s="194"/>
      <c r="CF1430" s="194"/>
      <c r="CG1430" s="136">
        <f t="shared" si="1117"/>
        <v>0</v>
      </c>
      <c r="CH1430" s="136">
        <f t="shared" si="1095"/>
        <v>0</v>
      </c>
      <c r="CI1430" s="136">
        <f t="shared" si="1118"/>
        <v>0</v>
      </c>
      <c r="CJ1430" s="262"/>
      <c r="CK1430" s="262"/>
      <c r="CL1430" s="263"/>
      <c r="CM1430" s="167"/>
      <c r="CN1430" s="194"/>
      <c r="CO1430" s="194"/>
      <c r="CP1430" s="136">
        <f t="shared" si="1119"/>
        <v>0</v>
      </c>
      <c r="CQ1430" s="136">
        <f t="shared" si="1096"/>
        <v>0</v>
      </c>
      <c r="CR1430" s="136">
        <f t="shared" si="1120"/>
        <v>0</v>
      </c>
      <c r="CS1430" s="262"/>
      <c r="CT1430" s="262"/>
      <c r="CU1430" s="263"/>
      <c r="CV1430" s="167"/>
      <c r="CW1430" s="194"/>
      <c r="CX1430" s="194"/>
      <c r="CY1430" s="136">
        <f t="shared" si="1121"/>
        <v>0</v>
      </c>
      <c r="CZ1430" s="136">
        <f t="shared" si="1097"/>
        <v>0</v>
      </c>
      <c r="DA1430" s="136">
        <f t="shared" si="1122"/>
        <v>0</v>
      </c>
      <c r="DB1430" s="262"/>
      <c r="DC1430" s="262"/>
      <c r="DD1430" s="263"/>
    </row>
    <row r="1431" spans="1:108" x14ac:dyDescent="0.25">
      <c r="A1431" s="167"/>
      <c r="B1431" s="194"/>
      <c r="C1431" s="194"/>
      <c r="D1431" s="136">
        <f t="shared" si="1098"/>
        <v>0</v>
      </c>
      <c r="E1431" s="136">
        <f t="shared" si="1099"/>
        <v>0</v>
      </c>
      <c r="F1431" s="136">
        <f t="shared" si="1100"/>
        <v>0</v>
      </c>
      <c r="G1431" s="262"/>
      <c r="H1431" s="262"/>
      <c r="I1431" s="263"/>
      <c r="J1431" s="167"/>
      <c r="K1431" s="194"/>
      <c r="L1431" s="194"/>
      <c r="M1431" s="136">
        <f t="shared" si="1101"/>
        <v>0</v>
      </c>
      <c r="N1431" s="136">
        <f t="shared" si="1087"/>
        <v>0</v>
      </c>
      <c r="O1431" s="136">
        <f t="shared" si="1102"/>
        <v>0</v>
      </c>
      <c r="P1431" s="262"/>
      <c r="Q1431" s="262"/>
      <c r="R1431" s="263"/>
      <c r="S1431" s="167"/>
      <c r="T1431" s="194"/>
      <c r="U1431" s="194"/>
      <c r="V1431" s="136">
        <f t="shared" si="1103"/>
        <v>0</v>
      </c>
      <c r="W1431" s="136">
        <f t="shared" si="1088"/>
        <v>0</v>
      </c>
      <c r="X1431" s="136">
        <f t="shared" si="1104"/>
        <v>0</v>
      </c>
      <c r="Y1431" s="262"/>
      <c r="Z1431" s="262"/>
      <c r="AA1431" s="263"/>
      <c r="AB1431" s="167"/>
      <c r="AC1431" s="194"/>
      <c r="AD1431" s="194"/>
      <c r="AE1431" s="136">
        <f t="shared" si="1105"/>
        <v>0</v>
      </c>
      <c r="AF1431" s="136">
        <f t="shared" si="1089"/>
        <v>0</v>
      </c>
      <c r="AG1431" s="136">
        <f t="shared" si="1106"/>
        <v>0</v>
      </c>
      <c r="AH1431" s="262"/>
      <c r="AI1431" s="262"/>
      <c r="AJ1431" s="263"/>
      <c r="AK1431" s="167"/>
      <c r="AL1431" s="194"/>
      <c r="AM1431" s="194"/>
      <c r="AN1431" s="136">
        <f t="shared" si="1107"/>
        <v>0</v>
      </c>
      <c r="AO1431" s="136">
        <f t="shared" si="1090"/>
        <v>0</v>
      </c>
      <c r="AP1431" s="136">
        <f t="shared" si="1108"/>
        <v>0</v>
      </c>
      <c r="AQ1431" s="262"/>
      <c r="AR1431" s="262"/>
      <c r="AS1431" s="263"/>
      <c r="AT1431" s="167"/>
      <c r="AU1431" s="194"/>
      <c r="AV1431" s="194"/>
      <c r="AW1431" s="136">
        <f t="shared" si="1109"/>
        <v>0</v>
      </c>
      <c r="AX1431" s="136">
        <f t="shared" si="1091"/>
        <v>0</v>
      </c>
      <c r="AY1431" s="136">
        <f t="shared" si="1110"/>
        <v>0</v>
      </c>
      <c r="AZ1431" s="262"/>
      <c r="BA1431" s="262"/>
      <c r="BB1431" s="263"/>
      <c r="BC1431" s="167"/>
      <c r="BD1431" s="194"/>
      <c r="BE1431" s="194"/>
      <c r="BF1431" s="136">
        <f t="shared" si="1111"/>
        <v>0</v>
      </c>
      <c r="BG1431" s="136">
        <f t="shared" si="1092"/>
        <v>0</v>
      </c>
      <c r="BH1431" s="136">
        <f t="shared" si="1112"/>
        <v>0</v>
      </c>
      <c r="BI1431" s="262"/>
      <c r="BJ1431" s="262"/>
      <c r="BK1431" s="263"/>
      <c r="BL1431" s="167"/>
      <c r="BM1431" s="194"/>
      <c r="BN1431" s="194"/>
      <c r="BO1431" s="136">
        <f t="shared" si="1113"/>
        <v>0</v>
      </c>
      <c r="BP1431" s="136">
        <f t="shared" si="1093"/>
        <v>0</v>
      </c>
      <c r="BQ1431" s="136">
        <f t="shared" si="1114"/>
        <v>0</v>
      </c>
      <c r="BR1431" s="262"/>
      <c r="BS1431" s="262"/>
      <c r="BT1431" s="263"/>
      <c r="BU1431" s="167"/>
      <c r="BV1431" s="194"/>
      <c r="BW1431" s="194"/>
      <c r="BX1431" s="136">
        <f t="shared" si="1115"/>
        <v>0</v>
      </c>
      <c r="BY1431" s="136">
        <f t="shared" si="1094"/>
        <v>0</v>
      </c>
      <c r="BZ1431" s="136">
        <f t="shared" si="1116"/>
        <v>0</v>
      </c>
      <c r="CA1431" s="262"/>
      <c r="CB1431" s="262"/>
      <c r="CC1431" s="263"/>
      <c r="CD1431" s="167"/>
      <c r="CE1431" s="194"/>
      <c r="CF1431" s="194"/>
      <c r="CG1431" s="136">
        <f t="shared" si="1117"/>
        <v>0</v>
      </c>
      <c r="CH1431" s="136">
        <f t="shared" si="1095"/>
        <v>0</v>
      </c>
      <c r="CI1431" s="136">
        <f t="shared" si="1118"/>
        <v>0</v>
      </c>
      <c r="CJ1431" s="262"/>
      <c r="CK1431" s="262"/>
      <c r="CL1431" s="263"/>
      <c r="CM1431" s="167"/>
      <c r="CN1431" s="194"/>
      <c r="CO1431" s="194"/>
      <c r="CP1431" s="136">
        <f t="shared" si="1119"/>
        <v>0</v>
      </c>
      <c r="CQ1431" s="136">
        <f t="shared" si="1096"/>
        <v>0</v>
      </c>
      <c r="CR1431" s="136">
        <f t="shared" si="1120"/>
        <v>0</v>
      </c>
      <c r="CS1431" s="262"/>
      <c r="CT1431" s="262"/>
      <c r="CU1431" s="263"/>
      <c r="CV1431" s="167"/>
      <c r="CW1431" s="194"/>
      <c r="CX1431" s="194"/>
      <c r="CY1431" s="136">
        <f t="shared" si="1121"/>
        <v>0</v>
      </c>
      <c r="CZ1431" s="136">
        <f t="shared" si="1097"/>
        <v>0</v>
      </c>
      <c r="DA1431" s="136">
        <f t="shared" si="1122"/>
        <v>0</v>
      </c>
      <c r="DB1431" s="262"/>
      <c r="DC1431" s="262"/>
      <c r="DD1431" s="263"/>
    </row>
    <row r="1432" spans="1:108" x14ac:dyDescent="0.25">
      <c r="A1432" s="167"/>
      <c r="B1432" s="194"/>
      <c r="C1432" s="194"/>
      <c r="D1432" s="136">
        <f t="shared" si="1098"/>
        <v>0</v>
      </c>
      <c r="E1432" s="136">
        <f t="shared" si="1099"/>
        <v>0</v>
      </c>
      <c r="F1432" s="136">
        <f t="shared" si="1100"/>
        <v>0</v>
      </c>
      <c r="G1432" s="262"/>
      <c r="H1432" s="262"/>
      <c r="I1432" s="263"/>
      <c r="J1432" s="167"/>
      <c r="K1432" s="194"/>
      <c r="L1432" s="194"/>
      <c r="M1432" s="136">
        <f t="shared" si="1101"/>
        <v>0</v>
      </c>
      <c r="N1432" s="136">
        <f t="shared" si="1087"/>
        <v>0</v>
      </c>
      <c r="O1432" s="136">
        <f t="shared" si="1102"/>
        <v>0</v>
      </c>
      <c r="P1432" s="262"/>
      <c r="Q1432" s="262"/>
      <c r="R1432" s="263"/>
      <c r="S1432" s="167"/>
      <c r="T1432" s="194"/>
      <c r="U1432" s="194"/>
      <c r="V1432" s="136">
        <f t="shared" si="1103"/>
        <v>0</v>
      </c>
      <c r="W1432" s="136">
        <f t="shared" si="1088"/>
        <v>0</v>
      </c>
      <c r="X1432" s="136">
        <f t="shared" si="1104"/>
        <v>0</v>
      </c>
      <c r="Y1432" s="262"/>
      <c r="Z1432" s="262"/>
      <c r="AA1432" s="263"/>
      <c r="AB1432" s="167"/>
      <c r="AC1432" s="194"/>
      <c r="AD1432" s="194"/>
      <c r="AE1432" s="136">
        <f t="shared" si="1105"/>
        <v>0</v>
      </c>
      <c r="AF1432" s="136">
        <f t="shared" si="1089"/>
        <v>0</v>
      </c>
      <c r="AG1432" s="136">
        <f t="shared" si="1106"/>
        <v>0</v>
      </c>
      <c r="AH1432" s="262"/>
      <c r="AI1432" s="262"/>
      <c r="AJ1432" s="263"/>
      <c r="AK1432" s="167"/>
      <c r="AL1432" s="194"/>
      <c r="AM1432" s="194"/>
      <c r="AN1432" s="136">
        <f t="shared" si="1107"/>
        <v>0</v>
      </c>
      <c r="AO1432" s="136">
        <f t="shared" si="1090"/>
        <v>0</v>
      </c>
      <c r="AP1432" s="136">
        <f t="shared" si="1108"/>
        <v>0</v>
      </c>
      <c r="AQ1432" s="262"/>
      <c r="AR1432" s="262"/>
      <c r="AS1432" s="263"/>
      <c r="AT1432" s="167"/>
      <c r="AU1432" s="194"/>
      <c r="AV1432" s="194"/>
      <c r="AW1432" s="136">
        <f t="shared" si="1109"/>
        <v>0</v>
      </c>
      <c r="AX1432" s="136">
        <f t="shared" si="1091"/>
        <v>0</v>
      </c>
      <c r="AY1432" s="136">
        <f t="shared" si="1110"/>
        <v>0</v>
      </c>
      <c r="AZ1432" s="262"/>
      <c r="BA1432" s="262"/>
      <c r="BB1432" s="263"/>
      <c r="BC1432" s="167"/>
      <c r="BD1432" s="194"/>
      <c r="BE1432" s="194"/>
      <c r="BF1432" s="136">
        <f t="shared" si="1111"/>
        <v>0</v>
      </c>
      <c r="BG1432" s="136">
        <f t="shared" si="1092"/>
        <v>0</v>
      </c>
      <c r="BH1432" s="136">
        <f t="shared" si="1112"/>
        <v>0</v>
      </c>
      <c r="BI1432" s="262"/>
      <c r="BJ1432" s="262"/>
      <c r="BK1432" s="263"/>
      <c r="BL1432" s="167"/>
      <c r="BM1432" s="194"/>
      <c r="BN1432" s="194"/>
      <c r="BO1432" s="136">
        <f t="shared" si="1113"/>
        <v>0</v>
      </c>
      <c r="BP1432" s="136">
        <f t="shared" si="1093"/>
        <v>0</v>
      </c>
      <c r="BQ1432" s="136">
        <f t="shared" si="1114"/>
        <v>0</v>
      </c>
      <c r="BR1432" s="262"/>
      <c r="BS1432" s="262"/>
      <c r="BT1432" s="263"/>
      <c r="BU1432" s="167"/>
      <c r="BV1432" s="194"/>
      <c r="BW1432" s="194"/>
      <c r="BX1432" s="136">
        <f t="shared" si="1115"/>
        <v>0</v>
      </c>
      <c r="BY1432" s="136">
        <f t="shared" si="1094"/>
        <v>0</v>
      </c>
      <c r="BZ1432" s="136">
        <f t="shared" si="1116"/>
        <v>0</v>
      </c>
      <c r="CA1432" s="262"/>
      <c r="CB1432" s="262"/>
      <c r="CC1432" s="263"/>
      <c r="CD1432" s="167"/>
      <c r="CE1432" s="194"/>
      <c r="CF1432" s="194"/>
      <c r="CG1432" s="136">
        <f t="shared" si="1117"/>
        <v>0</v>
      </c>
      <c r="CH1432" s="136">
        <f t="shared" si="1095"/>
        <v>0</v>
      </c>
      <c r="CI1432" s="136">
        <f t="shared" si="1118"/>
        <v>0</v>
      </c>
      <c r="CJ1432" s="262"/>
      <c r="CK1432" s="262"/>
      <c r="CL1432" s="263"/>
      <c r="CM1432" s="167"/>
      <c r="CN1432" s="194"/>
      <c r="CO1432" s="194"/>
      <c r="CP1432" s="136">
        <f t="shared" si="1119"/>
        <v>0</v>
      </c>
      <c r="CQ1432" s="136">
        <f t="shared" si="1096"/>
        <v>0</v>
      </c>
      <c r="CR1432" s="136">
        <f t="shared" si="1120"/>
        <v>0</v>
      </c>
      <c r="CS1432" s="262"/>
      <c r="CT1432" s="262"/>
      <c r="CU1432" s="263"/>
      <c r="CV1432" s="167"/>
      <c r="CW1432" s="194"/>
      <c r="CX1432" s="194"/>
      <c r="CY1432" s="136">
        <f t="shared" si="1121"/>
        <v>0</v>
      </c>
      <c r="CZ1432" s="136">
        <f t="shared" si="1097"/>
        <v>0</v>
      </c>
      <c r="DA1432" s="136">
        <f t="shared" si="1122"/>
        <v>0</v>
      </c>
      <c r="DB1432" s="262"/>
      <c r="DC1432" s="262"/>
      <c r="DD1432" s="263"/>
    </row>
    <row r="1433" spans="1:108" x14ac:dyDescent="0.25">
      <c r="A1433" s="167"/>
      <c r="B1433" s="194"/>
      <c r="C1433" s="194"/>
      <c r="D1433" s="136">
        <f t="shared" si="1098"/>
        <v>0</v>
      </c>
      <c r="E1433" s="136">
        <f t="shared" si="1099"/>
        <v>0</v>
      </c>
      <c r="F1433" s="136">
        <f t="shared" si="1100"/>
        <v>0</v>
      </c>
      <c r="G1433" s="262"/>
      <c r="H1433" s="262"/>
      <c r="I1433" s="263"/>
      <c r="J1433" s="167"/>
      <c r="K1433" s="194"/>
      <c r="L1433" s="194"/>
      <c r="M1433" s="136">
        <f t="shared" si="1101"/>
        <v>0</v>
      </c>
      <c r="N1433" s="136">
        <f t="shared" si="1087"/>
        <v>0</v>
      </c>
      <c r="O1433" s="136">
        <f t="shared" si="1102"/>
        <v>0</v>
      </c>
      <c r="P1433" s="262"/>
      <c r="Q1433" s="262"/>
      <c r="R1433" s="263"/>
      <c r="S1433" s="167"/>
      <c r="T1433" s="194"/>
      <c r="U1433" s="194"/>
      <c r="V1433" s="136">
        <f t="shared" si="1103"/>
        <v>0</v>
      </c>
      <c r="W1433" s="136">
        <f t="shared" si="1088"/>
        <v>0</v>
      </c>
      <c r="X1433" s="136">
        <f t="shared" si="1104"/>
        <v>0</v>
      </c>
      <c r="Y1433" s="262"/>
      <c r="Z1433" s="262"/>
      <c r="AA1433" s="263"/>
      <c r="AB1433" s="167"/>
      <c r="AC1433" s="194"/>
      <c r="AD1433" s="194"/>
      <c r="AE1433" s="136">
        <f t="shared" si="1105"/>
        <v>0</v>
      </c>
      <c r="AF1433" s="136">
        <f t="shared" si="1089"/>
        <v>0</v>
      </c>
      <c r="AG1433" s="136">
        <f t="shared" si="1106"/>
        <v>0</v>
      </c>
      <c r="AH1433" s="262"/>
      <c r="AI1433" s="262"/>
      <c r="AJ1433" s="263"/>
      <c r="AK1433" s="167"/>
      <c r="AL1433" s="194"/>
      <c r="AM1433" s="194"/>
      <c r="AN1433" s="136">
        <f t="shared" si="1107"/>
        <v>0</v>
      </c>
      <c r="AO1433" s="136">
        <f t="shared" si="1090"/>
        <v>0</v>
      </c>
      <c r="AP1433" s="136">
        <f t="shared" si="1108"/>
        <v>0</v>
      </c>
      <c r="AQ1433" s="262"/>
      <c r="AR1433" s="262"/>
      <c r="AS1433" s="263"/>
      <c r="AT1433" s="167"/>
      <c r="AU1433" s="194"/>
      <c r="AV1433" s="194"/>
      <c r="AW1433" s="136">
        <f t="shared" si="1109"/>
        <v>0</v>
      </c>
      <c r="AX1433" s="136">
        <f t="shared" si="1091"/>
        <v>0</v>
      </c>
      <c r="AY1433" s="136">
        <f t="shared" si="1110"/>
        <v>0</v>
      </c>
      <c r="AZ1433" s="262"/>
      <c r="BA1433" s="262"/>
      <c r="BB1433" s="263"/>
      <c r="BC1433" s="167"/>
      <c r="BD1433" s="194"/>
      <c r="BE1433" s="194"/>
      <c r="BF1433" s="136">
        <f t="shared" si="1111"/>
        <v>0</v>
      </c>
      <c r="BG1433" s="136">
        <f t="shared" si="1092"/>
        <v>0</v>
      </c>
      <c r="BH1433" s="136">
        <f t="shared" si="1112"/>
        <v>0</v>
      </c>
      <c r="BI1433" s="262"/>
      <c r="BJ1433" s="262"/>
      <c r="BK1433" s="263"/>
      <c r="BL1433" s="167"/>
      <c r="BM1433" s="194"/>
      <c r="BN1433" s="194"/>
      <c r="BO1433" s="136">
        <f t="shared" si="1113"/>
        <v>0</v>
      </c>
      <c r="BP1433" s="136">
        <f t="shared" si="1093"/>
        <v>0</v>
      </c>
      <c r="BQ1433" s="136">
        <f t="shared" si="1114"/>
        <v>0</v>
      </c>
      <c r="BR1433" s="262"/>
      <c r="BS1433" s="262"/>
      <c r="BT1433" s="263"/>
      <c r="BU1433" s="167"/>
      <c r="BV1433" s="194"/>
      <c r="BW1433" s="194"/>
      <c r="BX1433" s="136">
        <f t="shared" si="1115"/>
        <v>0</v>
      </c>
      <c r="BY1433" s="136">
        <f t="shared" si="1094"/>
        <v>0</v>
      </c>
      <c r="BZ1433" s="136">
        <f t="shared" si="1116"/>
        <v>0</v>
      </c>
      <c r="CA1433" s="262"/>
      <c r="CB1433" s="262"/>
      <c r="CC1433" s="263"/>
      <c r="CD1433" s="167"/>
      <c r="CE1433" s="194"/>
      <c r="CF1433" s="194"/>
      <c r="CG1433" s="136">
        <f t="shared" si="1117"/>
        <v>0</v>
      </c>
      <c r="CH1433" s="136">
        <f t="shared" si="1095"/>
        <v>0</v>
      </c>
      <c r="CI1433" s="136">
        <f t="shared" si="1118"/>
        <v>0</v>
      </c>
      <c r="CJ1433" s="262"/>
      <c r="CK1433" s="262"/>
      <c r="CL1433" s="263"/>
      <c r="CM1433" s="167"/>
      <c r="CN1433" s="194"/>
      <c r="CO1433" s="194"/>
      <c r="CP1433" s="136">
        <f t="shared" si="1119"/>
        <v>0</v>
      </c>
      <c r="CQ1433" s="136">
        <f t="shared" si="1096"/>
        <v>0</v>
      </c>
      <c r="CR1433" s="136">
        <f t="shared" si="1120"/>
        <v>0</v>
      </c>
      <c r="CS1433" s="262"/>
      <c r="CT1433" s="262"/>
      <c r="CU1433" s="263"/>
      <c r="CV1433" s="167"/>
      <c r="CW1433" s="194"/>
      <c r="CX1433" s="194"/>
      <c r="CY1433" s="136">
        <f t="shared" si="1121"/>
        <v>0</v>
      </c>
      <c r="CZ1433" s="136">
        <f t="shared" si="1097"/>
        <v>0</v>
      </c>
      <c r="DA1433" s="136">
        <f t="shared" si="1122"/>
        <v>0</v>
      </c>
      <c r="DB1433" s="262"/>
      <c r="DC1433" s="262"/>
      <c r="DD1433" s="263"/>
    </row>
    <row r="1434" spans="1:108" x14ac:dyDescent="0.25">
      <c r="A1434" s="167"/>
      <c r="B1434" s="194"/>
      <c r="C1434" s="194"/>
      <c r="D1434" s="136">
        <f t="shared" si="1098"/>
        <v>0</v>
      </c>
      <c r="E1434" s="136">
        <f t="shared" si="1099"/>
        <v>0</v>
      </c>
      <c r="F1434" s="136">
        <f t="shared" si="1100"/>
        <v>0</v>
      </c>
      <c r="G1434" s="262"/>
      <c r="H1434" s="262"/>
      <c r="I1434" s="263"/>
      <c r="J1434" s="167"/>
      <c r="K1434" s="194"/>
      <c r="L1434" s="194"/>
      <c r="M1434" s="136">
        <f t="shared" si="1101"/>
        <v>0</v>
      </c>
      <c r="N1434" s="136">
        <f t="shared" si="1087"/>
        <v>0</v>
      </c>
      <c r="O1434" s="136">
        <f t="shared" si="1102"/>
        <v>0</v>
      </c>
      <c r="P1434" s="262"/>
      <c r="Q1434" s="262"/>
      <c r="R1434" s="263"/>
      <c r="S1434" s="167"/>
      <c r="T1434" s="194"/>
      <c r="U1434" s="194"/>
      <c r="V1434" s="136">
        <f t="shared" si="1103"/>
        <v>0</v>
      </c>
      <c r="W1434" s="136">
        <f t="shared" si="1088"/>
        <v>0</v>
      </c>
      <c r="X1434" s="136">
        <f t="shared" si="1104"/>
        <v>0</v>
      </c>
      <c r="Y1434" s="262"/>
      <c r="Z1434" s="262"/>
      <c r="AA1434" s="263"/>
      <c r="AB1434" s="167"/>
      <c r="AC1434" s="194"/>
      <c r="AD1434" s="194"/>
      <c r="AE1434" s="136">
        <f t="shared" si="1105"/>
        <v>0</v>
      </c>
      <c r="AF1434" s="136">
        <f t="shared" si="1089"/>
        <v>0</v>
      </c>
      <c r="AG1434" s="136">
        <f t="shared" si="1106"/>
        <v>0</v>
      </c>
      <c r="AH1434" s="262"/>
      <c r="AI1434" s="262"/>
      <c r="AJ1434" s="263"/>
      <c r="AK1434" s="167"/>
      <c r="AL1434" s="194"/>
      <c r="AM1434" s="194"/>
      <c r="AN1434" s="136">
        <f t="shared" si="1107"/>
        <v>0</v>
      </c>
      <c r="AO1434" s="136">
        <f t="shared" si="1090"/>
        <v>0</v>
      </c>
      <c r="AP1434" s="136">
        <f t="shared" si="1108"/>
        <v>0</v>
      </c>
      <c r="AQ1434" s="262"/>
      <c r="AR1434" s="262"/>
      <c r="AS1434" s="263"/>
      <c r="AT1434" s="167"/>
      <c r="AU1434" s="194"/>
      <c r="AV1434" s="194"/>
      <c r="AW1434" s="136">
        <f t="shared" si="1109"/>
        <v>0</v>
      </c>
      <c r="AX1434" s="136">
        <f t="shared" si="1091"/>
        <v>0</v>
      </c>
      <c r="AY1434" s="136">
        <f t="shared" si="1110"/>
        <v>0</v>
      </c>
      <c r="AZ1434" s="262"/>
      <c r="BA1434" s="262"/>
      <c r="BB1434" s="263"/>
      <c r="BC1434" s="167"/>
      <c r="BD1434" s="194"/>
      <c r="BE1434" s="194"/>
      <c r="BF1434" s="136">
        <f t="shared" si="1111"/>
        <v>0</v>
      </c>
      <c r="BG1434" s="136">
        <f t="shared" si="1092"/>
        <v>0</v>
      </c>
      <c r="BH1434" s="136">
        <f t="shared" si="1112"/>
        <v>0</v>
      </c>
      <c r="BI1434" s="262"/>
      <c r="BJ1434" s="262"/>
      <c r="BK1434" s="263"/>
      <c r="BL1434" s="167"/>
      <c r="BM1434" s="194"/>
      <c r="BN1434" s="194"/>
      <c r="BO1434" s="136">
        <f t="shared" si="1113"/>
        <v>0</v>
      </c>
      <c r="BP1434" s="136">
        <f t="shared" si="1093"/>
        <v>0</v>
      </c>
      <c r="BQ1434" s="136">
        <f t="shared" si="1114"/>
        <v>0</v>
      </c>
      <c r="BR1434" s="262"/>
      <c r="BS1434" s="262"/>
      <c r="BT1434" s="263"/>
      <c r="BU1434" s="167"/>
      <c r="BV1434" s="194"/>
      <c r="BW1434" s="194"/>
      <c r="BX1434" s="136">
        <f t="shared" si="1115"/>
        <v>0</v>
      </c>
      <c r="BY1434" s="136">
        <f t="shared" si="1094"/>
        <v>0</v>
      </c>
      <c r="BZ1434" s="136">
        <f t="shared" si="1116"/>
        <v>0</v>
      </c>
      <c r="CA1434" s="262"/>
      <c r="CB1434" s="262"/>
      <c r="CC1434" s="263"/>
      <c r="CD1434" s="167"/>
      <c r="CE1434" s="194"/>
      <c r="CF1434" s="194"/>
      <c r="CG1434" s="136">
        <f t="shared" si="1117"/>
        <v>0</v>
      </c>
      <c r="CH1434" s="136">
        <f t="shared" si="1095"/>
        <v>0</v>
      </c>
      <c r="CI1434" s="136">
        <f t="shared" si="1118"/>
        <v>0</v>
      </c>
      <c r="CJ1434" s="262"/>
      <c r="CK1434" s="262"/>
      <c r="CL1434" s="263"/>
      <c r="CM1434" s="167"/>
      <c r="CN1434" s="194"/>
      <c r="CO1434" s="194"/>
      <c r="CP1434" s="136">
        <f t="shared" si="1119"/>
        <v>0</v>
      </c>
      <c r="CQ1434" s="136">
        <f t="shared" si="1096"/>
        <v>0</v>
      </c>
      <c r="CR1434" s="136">
        <f t="shared" si="1120"/>
        <v>0</v>
      </c>
      <c r="CS1434" s="262"/>
      <c r="CT1434" s="262"/>
      <c r="CU1434" s="263"/>
      <c r="CV1434" s="167"/>
      <c r="CW1434" s="194"/>
      <c r="CX1434" s="194"/>
      <c r="CY1434" s="136">
        <f t="shared" si="1121"/>
        <v>0</v>
      </c>
      <c r="CZ1434" s="136">
        <f t="shared" si="1097"/>
        <v>0</v>
      </c>
      <c r="DA1434" s="136">
        <f t="shared" si="1122"/>
        <v>0</v>
      </c>
      <c r="DB1434" s="262"/>
      <c r="DC1434" s="262"/>
      <c r="DD1434" s="263"/>
    </row>
    <row r="1435" spans="1:108" x14ac:dyDescent="0.25">
      <c r="A1435" s="167"/>
      <c r="B1435" s="194"/>
      <c r="C1435" s="194"/>
      <c r="D1435" s="136">
        <f t="shared" si="1098"/>
        <v>0</v>
      </c>
      <c r="E1435" s="136">
        <f t="shared" si="1099"/>
        <v>0</v>
      </c>
      <c r="F1435" s="136">
        <f t="shared" si="1100"/>
        <v>0</v>
      </c>
      <c r="G1435" s="262"/>
      <c r="H1435" s="262"/>
      <c r="I1435" s="263"/>
      <c r="J1435" s="167"/>
      <c r="K1435" s="194"/>
      <c r="L1435" s="194"/>
      <c r="M1435" s="136">
        <f t="shared" si="1101"/>
        <v>0</v>
      </c>
      <c r="N1435" s="136">
        <f t="shared" si="1087"/>
        <v>0</v>
      </c>
      <c r="O1435" s="136">
        <f t="shared" si="1102"/>
        <v>0</v>
      </c>
      <c r="P1435" s="262"/>
      <c r="Q1435" s="262"/>
      <c r="R1435" s="263"/>
      <c r="S1435" s="167"/>
      <c r="T1435" s="194"/>
      <c r="U1435" s="194"/>
      <c r="V1435" s="136">
        <f t="shared" si="1103"/>
        <v>0</v>
      </c>
      <c r="W1435" s="136">
        <f t="shared" si="1088"/>
        <v>0</v>
      </c>
      <c r="X1435" s="136">
        <f t="shared" si="1104"/>
        <v>0</v>
      </c>
      <c r="Y1435" s="262"/>
      <c r="Z1435" s="262"/>
      <c r="AA1435" s="263"/>
      <c r="AB1435" s="167"/>
      <c r="AC1435" s="194"/>
      <c r="AD1435" s="194"/>
      <c r="AE1435" s="136">
        <f t="shared" si="1105"/>
        <v>0</v>
      </c>
      <c r="AF1435" s="136">
        <f t="shared" si="1089"/>
        <v>0</v>
      </c>
      <c r="AG1435" s="136">
        <f t="shared" si="1106"/>
        <v>0</v>
      </c>
      <c r="AH1435" s="262"/>
      <c r="AI1435" s="262"/>
      <c r="AJ1435" s="263"/>
      <c r="AK1435" s="167"/>
      <c r="AL1435" s="194"/>
      <c r="AM1435" s="194"/>
      <c r="AN1435" s="136">
        <f t="shared" si="1107"/>
        <v>0</v>
      </c>
      <c r="AO1435" s="136">
        <f t="shared" si="1090"/>
        <v>0</v>
      </c>
      <c r="AP1435" s="136">
        <f t="shared" si="1108"/>
        <v>0</v>
      </c>
      <c r="AQ1435" s="262"/>
      <c r="AR1435" s="262"/>
      <c r="AS1435" s="263"/>
      <c r="AT1435" s="167"/>
      <c r="AU1435" s="194"/>
      <c r="AV1435" s="194"/>
      <c r="AW1435" s="136">
        <f t="shared" si="1109"/>
        <v>0</v>
      </c>
      <c r="AX1435" s="136">
        <f t="shared" si="1091"/>
        <v>0</v>
      </c>
      <c r="AY1435" s="136">
        <f t="shared" si="1110"/>
        <v>0</v>
      </c>
      <c r="AZ1435" s="262"/>
      <c r="BA1435" s="262"/>
      <c r="BB1435" s="263"/>
      <c r="BC1435" s="167"/>
      <c r="BD1435" s="194"/>
      <c r="BE1435" s="194"/>
      <c r="BF1435" s="136">
        <f t="shared" si="1111"/>
        <v>0</v>
      </c>
      <c r="BG1435" s="136">
        <f t="shared" si="1092"/>
        <v>0</v>
      </c>
      <c r="BH1435" s="136">
        <f t="shared" si="1112"/>
        <v>0</v>
      </c>
      <c r="BI1435" s="262"/>
      <c r="BJ1435" s="262"/>
      <c r="BK1435" s="263"/>
      <c r="BL1435" s="167"/>
      <c r="BM1435" s="194"/>
      <c r="BN1435" s="194"/>
      <c r="BO1435" s="136">
        <f t="shared" si="1113"/>
        <v>0</v>
      </c>
      <c r="BP1435" s="136">
        <f t="shared" si="1093"/>
        <v>0</v>
      </c>
      <c r="BQ1435" s="136">
        <f t="shared" si="1114"/>
        <v>0</v>
      </c>
      <c r="BR1435" s="262"/>
      <c r="BS1435" s="262"/>
      <c r="BT1435" s="263"/>
      <c r="BU1435" s="167"/>
      <c r="BV1435" s="194"/>
      <c r="BW1435" s="194"/>
      <c r="BX1435" s="136">
        <f t="shared" si="1115"/>
        <v>0</v>
      </c>
      <c r="BY1435" s="136">
        <f t="shared" si="1094"/>
        <v>0</v>
      </c>
      <c r="BZ1435" s="136">
        <f t="shared" si="1116"/>
        <v>0</v>
      </c>
      <c r="CA1435" s="262"/>
      <c r="CB1435" s="262"/>
      <c r="CC1435" s="263"/>
      <c r="CD1435" s="167"/>
      <c r="CE1435" s="194"/>
      <c r="CF1435" s="194"/>
      <c r="CG1435" s="136">
        <f t="shared" si="1117"/>
        <v>0</v>
      </c>
      <c r="CH1435" s="136">
        <f t="shared" si="1095"/>
        <v>0</v>
      </c>
      <c r="CI1435" s="136">
        <f t="shared" si="1118"/>
        <v>0</v>
      </c>
      <c r="CJ1435" s="262"/>
      <c r="CK1435" s="262"/>
      <c r="CL1435" s="263"/>
      <c r="CM1435" s="167"/>
      <c r="CN1435" s="194"/>
      <c r="CO1435" s="194"/>
      <c r="CP1435" s="136">
        <f t="shared" si="1119"/>
        <v>0</v>
      </c>
      <c r="CQ1435" s="136">
        <f t="shared" si="1096"/>
        <v>0</v>
      </c>
      <c r="CR1435" s="136">
        <f t="shared" si="1120"/>
        <v>0</v>
      </c>
      <c r="CS1435" s="262"/>
      <c r="CT1435" s="262"/>
      <c r="CU1435" s="263"/>
      <c r="CV1435" s="167"/>
      <c r="CW1435" s="194"/>
      <c r="CX1435" s="194"/>
      <c r="CY1435" s="136">
        <f t="shared" si="1121"/>
        <v>0</v>
      </c>
      <c r="CZ1435" s="136">
        <f t="shared" si="1097"/>
        <v>0</v>
      </c>
      <c r="DA1435" s="136">
        <f t="shared" si="1122"/>
        <v>0</v>
      </c>
      <c r="DB1435" s="262"/>
      <c r="DC1435" s="262"/>
      <c r="DD1435" s="263"/>
    </row>
    <row r="1436" spans="1:108" x14ac:dyDescent="0.25">
      <c r="A1436" s="167"/>
      <c r="B1436" s="194"/>
      <c r="C1436" s="194"/>
      <c r="D1436" s="136">
        <f t="shared" si="1098"/>
        <v>0</v>
      </c>
      <c r="E1436" s="136">
        <f t="shared" si="1099"/>
        <v>0</v>
      </c>
      <c r="F1436" s="136">
        <f t="shared" si="1100"/>
        <v>0</v>
      </c>
      <c r="G1436" s="262"/>
      <c r="H1436" s="262"/>
      <c r="I1436" s="263"/>
      <c r="J1436" s="167"/>
      <c r="K1436" s="194"/>
      <c r="L1436" s="194"/>
      <c r="M1436" s="136">
        <f t="shared" si="1101"/>
        <v>0</v>
      </c>
      <c r="N1436" s="136">
        <f t="shared" si="1087"/>
        <v>0</v>
      </c>
      <c r="O1436" s="136">
        <f t="shared" si="1102"/>
        <v>0</v>
      </c>
      <c r="P1436" s="262"/>
      <c r="Q1436" s="262"/>
      <c r="R1436" s="263"/>
      <c r="S1436" s="167"/>
      <c r="T1436" s="194"/>
      <c r="U1436" s="194"/>
      <c r="V1436" s="136">
        <f t="shared" si="1103"/>
        <v>0</v>
      </c>
      <c r="W1436" s="136">
        <f t="shared" si="1088"/>
        <v>0</v>
      </c>
      <c r="X1436" s="136">
        <f t="shared" si="1104"/>
        <v>0</v>
      </c>
      <c r="Y1436" s="262"/>
      <c r="Z1436" s="262"/>
      <c r="AA1436" s="263"/>
      <c r="AB1436" s="167"/>
      <c r="AC1436" s="194"/>
      <c r="AD1436" s="194"/>
      <c r="AE1436" s="136">
        <f t="shared" si="1105"/>
        <v>0</v>
      </c>
      <c r="AF1436" s="136">
        <f t="shared" si="1089"/>
        <v>0</v>
      </c>
      <c r="AG1436" s="136">
        <f t="shared" si="1106"/>
        <v>0</v>
      </c>
      <c r="AH1436" s="262"/>
      <c r="AI1436" s="262"/>
      <c r="AJ1436" s="263"/>
      <c r="AK1436" s="167"/>
      <c r="AL1436" s="194"/>
      <c r="AM1436" s="194"/>
      <c r="AN1436" s="136">
        <f t="shared" si="1107"/>
        <v>0</v>
      </c>
      <c r="AO1436" s="136">
        <f t="shared" si="1090"/>
        <v>0</v>
      </c>
      <c r="AP1436" s="136">
        <f t="shared" si="1108"/>
        <v>0</v>
      </c>
      <c r="AQ1436" s="262"/>
      <c r="AR1436" s="262"/>
      <c r="AS1436" s="263"/>
      <c r="AT1436" s="167"/>
      <c r="AU1436" s="194"/>
      <c r="AV1436" s="194"/>
      <c r="AW1436" s="136">
        <f t="shared" si="1109"/>
        <v>0</v>
      </c>
      <c r="AX1436" s="136">
        <f t="shared" si="1091"/>
        <v>0</v>
      </c>
      <c r="AY1436" s="136">
        <f t="shared" si="1110"/>
        <v>0</v>
      </c>
      <c r="AZ1436" s="262"/>
      <c r="BA1436" s="262"/>
      <c r="BB1436" s="263"/>
      <c r="BC1436" s="167"/>
      <c r="BD1436" s="194"/>
      <c r="BE1436" s="194"/>
      <c r="BF1436" s="136">
        <f t="shared" si="1111"/>
        <v>0</v>
      </c>
      <c r="BG1436" s="136">
        <f t="shared" si="1092"/>
        <v>0</v>
      </c>
      <c r="BH1436" s="136">
        <f t="shared" si="1112"/>
        <v>0</v>
      </c>
      <c r="BI1436" s="262"/>
      <c r="BJ1436" s="262"/>
      <c r="BK1436" s="263"/>
      <c r="BL1436" s="167"/>
      <c r="BM1436" s="194"/>
      <c r="BN1436" s="194"/>
      <c r="BO1436" s="136">
        <f t="shared" si="1113"/>
        <v>0</v>
      </c>
      <c r="BP1436" s="136">
        <f t="shared" si="1093"/>
        <v>0</v>
      </c>
      <c r="BQ1436" s="136">
        <f t="shared" si="1114"/>
        <v>0</v>
      </c>
      <c r="BR1436" s="262"/>
      <c r="BS1436" s="262"/>
      <c r="BT1436" s="263"/>
      <c r="BU1436" s="167"/>
      <c r="BV1436" s="194"/>
      <c r="BW1436" s="194"/>
      <c r="BX1436" s="136">
        <f t="shared" si="1115"/>
        <v>0</v>
      </c>
      <c r="BY1436" s="136">
        <f t="shared" si="1094"/>
        <v>0</v>
      </c>
      <c r="BZ1436" s="136">
        <f t="shared" si="1116"/>
        <v>0</v>
      </c>
      <c r="CA1436" s="262"/>
      <c r="CB1436" s="262"/>
      <c r="CC1436" s="263"/>
      <c r="CD1436" s="167"/>
      <c r="CE1436" s="194"/>
      <c r="CF1436" s="194"/>
      <c r="CG1436" s="136">
        <f t="shared" si="1117"/>
        <v>0</v>
      </c>
      <c r="CH1436" s="136">
        <f t="shared" si="1095"/>
        <v>0</v>
      </c>
      <c r="CI1436" s="136">
        <f t="shared" si="1118"/>
        <v>0</v>
      </c>
      <c r="CJ1436" s="262"/>
      <c r="CK1436" s="262"/>
      <c r="CL1436" s="263"/>
      <c r="CM1436" s="167"/>
      <c r="CN1436" s="194"/>
      <c r="CO1436" s="194"/>
      <c r="CP1436" s="136">
        <f t="shared" si="1119"/>
        <v>0</v>
      </c>
      <c r="CQ1436" s="136">
        <f t="shared" si="1096"/>
        <v>0</v>
      </c>
      <c r="CR1436" s="136">
        <f t="shared" si="1120"/>
        <v>0</v>
      </c>
      <c r="CS1436" s="262"/>
      <c r="CT1436" s="262"/>
      <c r="CU1436" s="263"/>
      <c r="CV1436" s="167"/>
      <c r="CW1436" s="194"/>
      <c r="CX1436" s="194"/>
      <c r="CY1436" s="136">
        <f t="shared" si="1121"/>
        <v>0</v>
      </c>
      <c r="CZ1436" s="136">
        <f t="shared" si="1097"/>
        <v>0</v>
      </c>
      <c r="DA1436" s="136">
        <f t="shared" si="1122"/>
        <v>0</v>
      </c>
      <c r="DB1436" s="262"/>
      <c r="DC1436" s="262"/>
      <c r="DD1436" s="263"/>
    </row>
    <row r="1437" spans="1:108" x14ac:dyDescent="0.25">
      <c r="A1437" s="167"/>
      <c r="B1437" s="194"/>
      <c r="C1437" s="194"/>
      <c r="D1437" s="136">
        <f t="shared" si="1098"/>
        <v>0</v>
      </c>
      <c r="E1437" s="136">
        <f t="shared" si="1099"/>
        <v>0</v>
      </c>
      <c r="F1437" s="136">
        <f t="shared" si="1100"/>
        <v>0</v>
      </c>
      <c r="G1437" s="262"/>
      <c r="H1437" s="262"/>
      <c r="I1437" s="263"/>
      <c r="J1437" s="167"/>
      <c r="K1437" s="194"/>
      <c r="L1437" s="194"/>
      <c r="M1437" s="136">
        <f t="shared" si="1101"/>
        <v>0</v>
      </c>
      <c r="N1437" s="136">
        <f t="shared" si="1087"/>
        <v>0</v>
      </c>
      <c r="O1437" s="136">
        <f t="shared" si="1102"/>
        <v>0</v>
      </c>
      <c r="P1437" s="262"/>
      <c r="Q1437" s="262"/>
      <c r="R1437" s="263"/>
      <c r="S1437" s="167"/>
      <c r="T1437" s="194"/>
      <c r="U1437" s="194"/>
      <c r="V1437" s="136">
        <f t="shared" si="1103"/>
        <v>0</v>
      </c>
      <c r="W1437" s="136">
        <f t="shared" si="1088"/>
        <v>0</v>
      </c>
      <c r="X1437" s="136">
        <f t="shared" si="1104"/>
        <v>0</v>
      </c>
      <c r="Y1437" s="262"/>
      <c r="Z1437" s="262"/>
      <c r="AA1437" s="263"/>
      <c r="AB1437" s="167"/>
      <c r="AC1437" s="194"/>
      <c r="AD1437" s="194"/>
      <c r="AE1437" s="136">
        <f t="shared" si="1105"/>
        <v>0</v>
      </c>
      <c r="AF1437" s="136">
        <f t="shared" si="1089"/>
        <v>0</v>
      </c>
      <c r="AG1437" s="136">
        <f t="shared" si="1106"/>
        <v>0</v>
      </c>
      <c r="AH1437" s="262"/>
      <c r="AI1437" s="262"/>
      <c r="AJ1437" s="263"/>
      <c r="AK1437" s="167"/>
      <c r="AL1437" s="194"/>
      <c r="AM1437" s="194"/>
      <c r="AN1437" s="136">
        <f t="shared" si="1107"/>
        <v>0</v>
      </c>
      <c r="AO1437" s="136">
        <f t="shared" si="1090"/>
        <v>0</v>
      </c>
      <c r="AP1437" s="136">
        <f t="shared" si="1108"/>
        <v>0</v>
      </c>
      <c r="AQ1437" s="262"/>
      <c r="AR1437" s="262"/>
      <c r="AS1437" s="263"/>
      <c r="AT1437" s="167"/>
      <c r="AU1437" s="194"/>
      <c r="AV1437" s="194"/>
      <c r="AW1437" s="136">
        <f t="shared" si="1109"/>
        <v>0</v>
      </c>
      <c r="AX1437" s="136">
        <f t="shared" si="1091"/>
        <v>0</v>
      </c>
      <c r="AY1437" s="136">
        <f t="shared" si="1110"/>
        <v>0</v>
      </c>
      <c r="AZ1437" s="262"/>
      <c r="BA1437" s="262"/>
      <c r="BB1437" s="263"/>
      <c r="BC1437" s="167"/>
      <c r="BD1437" s="194"/>
      <c r="BE1437" s="194"/>
      <c r="BF1437" s="136">
        <f t="shared" si="1111"/>
        <v>0</v>
      </c>
      <c r="BG1437" s="136">
        <f t="shared" si="1092"/>
        <v>0</v>
      </c>
      <c r="BH1437" s="136">
        <f t="shared" si="1112"/>
        <v>0</v>
      </c>
      <c r="BI1437" s="262"/>
      <c r="BJ1437" s="262"/>
      <c r="BK1437" s="263"/>
      <c r="BL1437" s="167"/>
      <c r="BM1437" s="194"/>
      <c r="BN1437" s="194"/>
      <c r="BO1437" s="136">
        <f t="shared" si="1113"/>
        <v>0</v>
      </c>
      <c r="BP1437" s="136">
        <f t="shared" si="1093"/>
        <v>0</v>
      </c>
      <c r="BQ1437" s="136">
        <f t="shared" si="1114"/>
        <v>0</v>
      </c>
      <c r="BR1437" s="262"/>
      <c r="BS1437" s="262"/>
      <c r="BT1437" s="263"/>
      <c r="BU1437" s="167"/>
      <c r="BV1437" s="194"/>
      <c r="BW1437" s="194"/>
      <c r="BX1437" s="136">
        <f t="shared" si="1115"/>
        <v>0</v>
      </c>
      <c r="BY1437" s="136">
        <f t="shared" si="1094"/>
        <v>0</v>
      </c>
      <c r="BZ1437" s="136">
        <f t="shared" si="1116"/>
        <v>0</v>
      </c>
      <c r="CA1437" s="262"/>
      <c r="CB1437" s="262"/>
      <c r="CC1437" s="263"/>
      <c r="CD1437" s="167"/>
      <c r="CE1437" s="194"/>
      <c r="CF1437" s="194"/>
      <c r="CG1437" s="136">
        <f t="shared" si="1117"/>
        <v>0</v>
      </c>
      <c r="CH1437" s="136">
        <f t="shared" si="1095"/>
        <v>0</v>
      </c>
      <c r="CI1437" s="136">
        <f t="shared" si="1118"/>
        <v>0</v>
      </c>
      <c r="CJ1437" s="262"/>
      <c r="CK1437" s="262"/>
      <c r="CL1437" s="263"/>
      <c r="CM1437" s="167"/>
      <c r="CN1437" s="194"/>
      <c r="CO1437" s="194"/>
      <c r="CP1437" s="136">
        <f t="shared" si="1119"/>
        <v>0</v>
      </c>
      <c r="CQ1437" s="136">
        <f t="shared" si="1096"/>
        <v>0</v>
      </c>
      <c r="CR1437" s="136">
        <f t="shared" si="1120"/>
        <v>0</v>
      </c>
      <c r="CS1437" s="262"/>
      <c r="CT1437" s="262"/>
      <c r="CU1437" s="263"/>
      <c r="CV1437" s="167"/>
      <c r="CW1437" s="194"/>
      <c r="CX1437" s="194"/>
      <c r="CY1437" s="136">
        <f t="shared" si="1121"/>
        <v>0</v>
      </c>
      <c r="CZ1437" s="136">
        <f t="shared" si="1097"/>
        <v>0</v>
      </c>
      <c r="DA1437" s="136">
        <f t="shared" si="1122"/>
        <v>0</v>
      </c>
      <c r="DB1437" s="262"/>
      <c r="DC1437" s="262"/>
      <c r="DD1437" s="263"/>
    </row>
    <row r="1438" spans="1:108" x14ac:dyDescent="0.25">
      <c r="A1438" s="167"/>
      <c r="B1438" s="194"/>
      <c r="C1438" s="194"/>
      <c r="D1438" s="136">
        <f t="shared" si="1098"/>
        <v>0</v>
      </c>
      <c r="E1438" s="136">
        <f t="shared" si="1099"/>
        <v>0</v>
      </c>
      <c r="F1438" s="136">
        <f t="shared" si="1100"/>
        <v>0</v>
      </c>
      <c r="G1438" s="262"/>
      <c r="H1438" s="262"/>
      <c r="I1438" s="263"/>
      <c r="J1438" s="167"/>
      <c r="K1438" s="194"/>
      <c r="L1438" s="194"/>
      <c r="M1438" s="136">
        <f t="shared" si="1101"/>
        <v>0</v>
      </c>
      <c r="N1438" s="136">
        <f t="shared" si="1087"/>
        <v>0</v>
      </c>
      <c r="O1438" s="136">
        <f t="shared" si="1102"/>
        <v>0</v>
      </c>
      <c r="P1438" s="262"/>
      <c r="Q1438" s="262"/>
      <c r="R1438" s="263"/>
      <c r="S1438" s="167"/>
      <c r="T1438" s="194"/>
      <c r="U1438" s="194"/>
      <c r="V1438" s="136">
        <f t="shared" si="1103"/>
        <v>0</v>
      </c>
      <c r="W1438" s="136">
        <f t="shared" si="1088"/>
        <v>0</v>
      </c>
      <c r="X1438" s="136">
        <f t="shared" si="1104"/>
        <v>0</v>
      </c>
      <c r="Y1438" s="262"/>
      <c r="Z1438" s="262"/>
      <c r="AA1438" s="263"/>
      <c r="AB1438" s="167"/>
      <c r="AC1438" s="194"/>
      <c r="AD1438" s="194"/>
      <c r="AE1438" s="136">
        <f t="shared" si="1105"/>
        <v>0</v>
      </c>
      <c r="AF1438" s="136">
        <f t="shared" si="1089"/>
        <v>0</v>
      </c>
      <c r="AG1438" s="136">
        <f t="shared" si="1106"/>
        <v>0</v>
      </c>
      <c r="AH1438" s="262"/>
      <c r="AI1438" s="262"/>
      <c r="AJ1438" s="263"/>
      <c r="AK1438" s="167"/>
      <c r="AL1438" s="194"/>
      <c r="AM1438" s="194"/>
      <c r="AN1438" s="136">
        <f t="shared" si="1107"/>
        <v>0</v>
      </c>
      <c r="AO1438" s="136">
        <f t="shared" si="1090"/>
        <v>0</v>
      </c>
      <c r="AP1438" s="136">
        <f t="shared" si="1108"/>
        <v>0</v>
      </c>
      <c r="AQ1438" s="262"/>
      <c r="AR1438" s="262"/>
      <c r="AS1438" s="263"/>
      <c r="AT1438" s="167"/>
      <c r="AU1438" s="194"/>
      <c r="AV1438" s="194"/>
      <c r="AW1438" s="136">
        <f t="shared" si="1109"/>
        <v>0</v>
      </c>
      <c r="AX1438" s="136">
        <f t="shared" si="1091"/>
        <v>0</v>
      </c>
      <c r="AY1438" s="136">
        <f t="shared" si="1110"/>
        <v>0</v>
      </c>
      <c r="AZ1438" s="262"/>
      <c r="BA1438" s="262"/>
      <c r="BB1438" s="263"/>
      <c r="BC1438" s="167"/>
      <c r="BD1438" s="194"/>
      <c r="BE1438" s="194"/>
      <c r="BF1438" s="136">
        <f t="shared" si="1111"/>
        <v>0</v>
      </c>
      <c r="BG1438" s="136">
        <f t="shared" si="1092"/>
        <v>0</v>
      </c>
      <c r="BH1438" s="136">
        <f t="shared" si="1112"/>
        <v>0</v>
      </c>
      <c r="BI1438" s="262"/>
      <c r="BJ1438" s="262"/>
      <c r="BK1438" s="263"/>
      <c r="BL1438" s="167"/>
      <c r="BM1438" s="194"/>
      <c r="BN1438" s="194"/>
      <c r="BO1438" s="136">
        <f t="shared" si="1113"/>
        <v>0</v>
      </c>
      <c r="BP1438" s="136">
        <f t="shared" si="1093"/>
        <v>0</v>
      </c>
      <c r="BQ1438" s="136">
        <f t="shared" si="1114"/>
        <v>0</v>
      </c>
      <c r="BR1438" s="262"/>
      <c r="BS1438" s="262"/>
      <c r="BT1438" s="263"/>
      <c r="BU1438" s="167"/>
      <c r="BV1438" s="194"/>
      <c r="BW1438" s="194"/>
      <c r="BX1438" s="136">
        <f t="shared" si="1115"/>
        <v>0</v>
      </c>
      <c r="BY1438" s="136">
        <f t="shared" si="1094"/>
        <v>0</v>
      </c>
      <c r="BZ1438" s="136">
        <f t="shared" si="1116"/>
        <v>0</v>
      </c>
      <c r="CA1438" s="262"/>
      <c r="CB1438" s="262"/>
      <c r="CC1438" s="263"/>
      <c r="CD1438" s="167"/>
      <c r="CE1438" s="194"/>
      <c r="CF1438" s="194"/>
      <c r="CG1438" s="136">
        <f t="shared" si="1117"/>
        <v>0</v>
      </c>
      <c r="CH1438" s="136">
        <f t="shared" si="1095"/>
        <v>0</v>
      </c>
      <c r="CI1438" s="136">
        <f t="shared" si="1118"/>
        <v>0</v>
      </c>
      <c r="CJ1438" s="262"/>
      <c r="CK1438" s="262"/>
      <c r="CL1438" s="263"/>
      <c r="CM1438" s="167"/>
      <c r="CN1438" s="194"/>
      <c r="CO1438" s="194"/>
      <c r="CP1438" s="136">
        <f t="shared" si="1119"/>
        <v>0</v>
      </c>
      <c r="CQ1438" s="136">
        <f t="shared" si="1096"/>
        <v>0</v>
      </c>
      <c r="CR1438" s="136">
        <f t="shared" si="1120"/>
        <v>0</v>
      </c>
      <c r="CS1438" s="262"/>
      <c r="CT1438" s="262"/>
      <c r="CU1438" s="263"/>
      <c r="CV1438" s="167"/>
      <c r="CW1438" s="194"/>
      <c r="CX1438" s="194"/>
      <c r="CY1438" s="136">
        <f t="shared" si="1121"/>
        <v>0</v>
      </c>
      <c r="CZ1438" s="136">
        <f t="shared" si="1097"/>
        <v>0</v>
      </c>
      <c r="DA1438" s="136">
        <f t="shared" si="1122"/>
        <v>0</v>
      </c>
      <c r="DB1438" s="262"/>
      <c r="DC1438" s="262"/>
      <c r="DD1438" s="263"/>
    </row>
    <row r="1439" spans="1:108" x14ac:dyDescent="0.25">
      <c r="A1439" s="167"/>
      <c r="B1439" s="194"/>
      <c r="C1439" s="194"/>
      <c r="D1439" s="136">
        <f t="shared" si="1098"/>
        <v>0</v>
      </c>
      <c r="E1439" s="136">
        <f t="shared" si="1099"/>
        <v>0</v>
      </c>
      <c r="F1439" s="136">
        <f t="shared" si="1100"/>
        <v>0</v>
      </c>
      <c r="G1439" s="262"/>
      <c r="H1439" s="262"/>
      <c r="I1439" s="263"/>
      <c r="J1439" s="167"/>
      <c r="K1439" s="194"/>
      <c r="L1439" s="194"/>
      <c r="M1439" s="136">
        <f t="shared" si="1101"/>
        <v>0</v>
      </c>
      <c r="N1439" s="136">
        <f t="shared" si="1087"/>
        <v>0</v>
      </c>
      <c r="O1439" s="136">
        <f t="shared" si="1102"/>
        <v>0</v>
      </c>
      <c r="P1439" s="262"/>
      <c r="Q1439" s="262"/>
      <c r="R1439" s="263"/>
      <c r="S1439" s="167"/>
      <c r="T1439" s="194"/>
      <c r="U1439" s="194"/>
      <c r="V1439" s="136">
        <f t="shared" si="1103"/>
        <v>0</v>
      </c>
      <c r="W1439" s="136">
        <f t="shared" si="1088"/>
        <v>0</v>
      </c>
      <c r="X1439" s="136">
        <f t="shared" si="1104"/>
        <v>0</v>
      </c>
      <c r="Y1439" s="262"/>
      <c r="Z1439" s="262"/>
      <c r="AA1439" s="263"/>
      <c r="AB1439" s="167"/>
      <c r="AC1439" s="194"/>
      <c r="AD1439" s="194"/>
      <c r="AE1439" s="136">
        <f t="shared" si="1105"/>
        <v>0</v>
      </c>
      <c r="AF1439" s="136">
        <f t="shared" si="1089"/>
        <v>0</v>
      </c>
      <c r="AG1439" s="136">
        <f t="shared" si="1106"/>
        <v>0</v>
      </c>
      <c r="AH1439" s="262"/>
      <c r="AI1439" s="262"/>
      <c r="AJ1439" s="263"/>
      <c r="AK1439" s="167"/>
      <c r="AL1439" s="194"/>
      <c r="AM1439" s="194"/>
      <c r="AN1439" s="136">
        <f t="shared" si="1107"/>
        <v>0</v>
      </c>
      <c r="AO1439" s="136">
        <f t="shared" si="1090"/>
        <v>0</v>
      </c>
      <c r="AP1439" s="136">
        <f t="shared" si="1108"/>
        <v>0</v>
      </c>
      <c r="AQ1439" s="262"/>
      <c r="AR1439" s="262"/>
      <c r="AS1439" s="263"/>
      <c r="AT1439" s="167"/>
      <c r="AU1439" s="194"/>
      <c r="AV1439" s="194"/>
      <c r="AW1439" s="136">
        <f t="shared" si="1109"/>
        <v>0</v>
      </c>
      <c r="AX1439" s="136">
        <f t="shared" si="1091"/>
        <v>0</v>
      </c>
      <c r="AY1439" s="136">
        <f t="shared" si="1110"/>
        <v>0</v>
      </c>
      <c r="AZ1439" s="262"/>
      <c r="BA1439" s="262"/>
      <c r="BB1439" s="263"/>
      <c r="BC1439" s="167"/>
      <c r="BD1439" s="194"/>
      <c r="BE1439" s="194"/>
      <c r="BF1439" s="136">
        <f t="shared" si="1111"/>
        <v>0</v>
      </c>
      <c r="BG1439" s="136">
        <f t="shared" si="1092"/>
        <v>0</v>
      </c>
      <c r="BH1439" s="136">
        <f t="shared" si="1112"/>
        <v>0</v>
      </c>
      <c r="BI1439" s="262"/>
      <c r="BJ1439" s="262"/>
      <c r="BK1439" s="263"/>
      <c r="BL1439" s="167"/>
      <c r="BM1439" s="194"/>
      <c r="BN1439" s="194"/>
      <c r="BO1439" s="136">
        <f t="shared" si="1113"/>
        <v>0</v>
      </c>
      <c r="BP1439" s="136">
        <f t="shared" si="1093"/>
        <v>0</v>
      </c>
      <c r="BQ1439" s="136">
        <f t="shared" si="1114"/>
        <v>0</v>
      </c>
      <c r="BR1439" s="262"/>
      <c r="BS1439" s="262"/>
      <c r="BT1439" s="263"/>
      <c r="BU1439" s="167"/>
      <c r="BV1439" s="194"/>
      <c r="BW1439" s="194"/>
      <c r="BX1439" s="136">
        <f t="shared" si="1115"/>
        <v>0</v>
      </c>
      <c r="BY1439" s="136">
        <f t="shared" si="1094"/>
        <v>0</v>
      </c>
      <c r="BZ1439" s="136">
        <f t="shared" si="1116"/>
        <v>0</v>
      </c>
      <c r="CA1439" s="262"/>
      <c r="CB1439" s="262"/>
      <c r="CC1439" s="263"/>
      <c r="CD1439" s="167"/>
      <c r="CE1439" s="194"/>
      <c r="CF1439" s="194"/>
      <c r="CG1439" s="136">
        <f t="shared" si="1117"/>
        <v>0</v>
      </c>
      <c r="CH1439" s="136">
        <f t="shared" si="1095"/>
        <v>0</v>
      </c>
      <c r="CI1439" s="136">
        <f t="shared" si="1118"/>
        <v>0</v>
      </c>
      <c r="CJ1439" s="262"/>
      <c r="CK1439" s="262"/>
      <c r="CL1439" s="263"/>
      <c r="CM1439" s="167"/>
      <c r="CN1439" s="194"/>
      <c r="CO1439" s="194"/>
      <c r="CP1439" s="136">
        <f t="shared" si="1119"/>
        <v>0</v>
      </c>
      <c r="CQ1439" s="136">
        <f t="shared" si="1096"/>
        <v>0</v>
      </c>
      <c r="CR1439" s="136">
        <f t="shared" si="1120"/>
        <v>0</v>
      </c>
      <c r="CS1439" s="262"/>
      <c r="CT1439" s="262"/>
      <c r="CU1439" s="263"/>
      <c r="CV1439" s="167"/>
      <c r="CW1439" s="194"/>
      <c r="CX1439" s="194"/>
      <c r="CY1439" s="136">
        <f t="shared" si="1121"/>
        <v>0</v>
      </c>
      <c r="CZ1439" s="136">
        <f t="shared" si="1097"/>
        <v>0</v>
      </c>
      <c r="DA1439" s="136">
        <f t="shared" si="1122"/>
        <v>0</v>
      </c>
      <c r="DB1439" s="262"/>
      <c r="DC1439" s="262"/>
      <c r="DD1439" s="263"/>
    </row>
    <row r="1440" spans="1:108" x14ac:dyDescent="0.25">
      <c r="A1440" s="167"/>
      <c r="B1440" s="194"/>
      <c r="C1440" s="194"/>
      <c r="D1440" s="136">
        <f t="shared" si="1098"/>
        <v>0</v>
      </c>
      <c r="E1440" s="136">
        <f t="shared" si="1099"/>
        <v>0</v>
      </c>
      <c r="F1440" s="136">
        <f t="shared" si="1100"/>
        <v>0</v>
      </c>
      <c r="G1440" s="262"/>
      <c r="H1440" s="262"/>
      <c r="I1440" s="263"/>
      <c r="J1440" s="167"/>
      <c r="K1440" s="194"/>
      <c r="L1440" s="194"/>
      <c r="M1440" s="136">
        <f t="shared" si="1101"/>
        <v>0</v>
      </c>
      <c r="N1440" s="136">
        <f t="shared" si="1087"/>
        <v>0</v>
      </c>
      <c r="O1440" s="136">
        <f t="shared" si="1102"/>
        <v>0</v>
      </c>
      <c r="P1440" s="262"/>
      <c r="Q1440" s="262"/>
      <c r="R1440" s="263"/>
      <c r="S1440" s="167"/>
      <c r="T1440" s="194"/>
      <c r="U1440" s="194"/>
      <c r="V1440" s="136">
        <f t="shared" si="1103"/>
        <v>0</v>
      </c>
      <c r="W1440" s="136">
        <f t="shared" si="1088"/>
        <v>0</v>
      </c>
      <c r="X1440" s="136">
        <f t="shared" si="1104"/>
        <v>0</v>
      </c>
      <c r="Y1440" s="262"/>
      <c r="Z1440" s="262"/>
      <c r="AA1440" s="263"/>
      <c r="AB1440" s="167"/>
      <c r="AC1440" s="194"/>
      <c r="AD1440" s="194"/>
      <c r="AE1440" s="136">
        <f t="shared" si="1105"/>
        <v>0</v>
      </c>
      <c r="AF1440" s="136">
        <f t="shared" si="1089"/>
        <v>0</v>
      </c>
      <c r="AG1440" s="136">
        <f t="shared" si="1106"/>
        <v>0</v>
      </c>
      <c r="AH1440" s="262"/>
      <c r="AI1440" s="262"/>
      <c r="AJ1440" s="263"/>
      <c r="AK1440" s="167"/>
      <c r="AL1440" s="194"/>
      <c r="AM1440" s="194"/>
      <c r="AN1440" s="136">
        <f t="shared" si="1107"/>
        <v>0</v>
      </c>
      <c r="AO1440" s="136">
        <f t="shared" si="1090"/>
        <v>0</v>
      </c>
      <c r="AP1440" s="136">
        <f t="shared" si="1108"/>
        <v>0</v>
      </c>
      <c r="AQ1440" s="262"/>
      <c r="AR1440" s="262"/>
      <c r="AS1440" s="263"/>
      <c r="AT1440" s="167"/>
      <c r="AU1440" s="194"/>
      <c r="AV1440" s="194"/>
      <c r="AW1440" s="136">
        <f t="shared" si="1109"/>
        <v>0</v>
      </c>
      <c r="AX1440" s="136">
        <f t="shared" si="1091"/>
        <v>0</v>
      </c>
      <c r="AY1440" s="136">
        <f t="shared" si="1110"/>
        <v>0</v>
      </c>
      <c r="AZ1440" s="262"/>
      <c r="BA1440" s="262"/>
      <c r="BB1440" s="263"/>
      <c r="BC1440" s="167"/>
      <c r="BD1440" s="194"/>
      <c r="BE1440" s="194"/>
      <c r="BF1440" s="136">
        <f t="shared" si="1111"/>
        <v>0</v>
      </c>
      <c r="BG1440" s="136">
        <f t="shared" si="1092"/>
        <v>0</v>
      </c>
      <c r="BH1440" s="136">
        <f t="shared" si="1112"/>
        <v>0</v>
      </c>
      <c r="BI1440" s="262"/>
      <c r="BJ1440" s="262"/>
      <c r="BK1440" s="263"/>
      <c r="BL1440" s="167"/>
      <c r="BM1440" s="194"/>
      <c r="BN1440" s="194"/>
      <c r="BO1440" s="136">
        <f t="shared" si="1113"/>
        <v>0</v>
      </c>
      <c r="BP1440" s="136">
        <f t="shared" si="1093"/>
        <v>0</v>
      </c>
      <c r="BQ1440" s="136">
        <f t="shared" si="1114"/>
        <v>0</v>
      </c>
      <c r="BR1440" s="262"/>
      <c r="BS1440" s="262"/>
      <c r="BT1440" s="263"/>
      <c r="BU1440" s="167"/>
      <c r="BV1440" s="194"/>
      <c r="BW1440" s="194"/>
      <c r="BX1440" s="136">
        <f t="shared" si="1115"/>
        <v>0</v>
      </c>
      <c r="BY1440" s="136">
        <f t="shared" si="1094"/>
        <v>0</v>
      </c>
      <c r="BZ1440" s="136">
        <f t="shared" si="1116"/>
        <v>0</v>
      </c>
      <c r="CA1440" s="262"/>
      <c r="CB1440" s="262"/>
      <c r="CC1440" s="263"/>
      <c r="CD1440" s="167"/>
      <c r="CE1440" s="194"/>
      <c r="CF1440" s="194"/>
      <c r="CG1440" s="136">
        <f t="shared" si="1117"/>
        <v>0</v>
      </c>
      <c r="CH1440" s="136">
        <f t="shared" si="1095"/>
        <v>0</v>
      </c>
      <c r="CI1440" s="136">
        <f t="shared" si="1118"/>
        <v>0</v>
      </c>
      <c r="CJ1440" s="262"/>
      <c r="CK1440" s="262"/>
      <c r="CL1440" s="263"/>
      <c r="CM1440" s="167"/>
      <c r="CN1440" s="194"/>
      <c r="CO1440" s="194"/>
      <c r="CP1440" s="136">
        <f t="shared" si="1119"/>
        <v>0</v>
      </c>
      <c r="CQ1440" s="136">
        <f t="shared" si="1096"/>
        <v>0</v>
      </c>
      <c r="CR1440" s="136">
        <f t="shared" si="1120"/>
        <v>0</v>
      </c>
      <c r="CS1440" s="262"/>
      <c r="CT1440" s="262"/>
      <c r="CU1440" s="263"/>
      <c r="CV1440" s="167"/>
      <c r="CW1440" s="194"/>
      <c r="CX1440" s="194"/>
      <c r="CY1440" s="136">
        <f t="shared" si="1121"/>
        <v>0</v>
      </c>
      <c r="CZ1440" s="136">
        <f t="shared" si="1097"/>
        <v>0</v>
      </c>
      <c r="DA1440" s="136">
        <f t="shared" si="1122"/>
        <v>0</v>
      </c>
      <c r="DB1440" s="262"/>
      <c r="DC1440" s="262"/>
      <c r="DD1440" s="263"/>
    </row>
    <row r="1441" spans="1:108" x14ac:dyDescent="0.25">
      <c r="A1441" s="167"/>
      <c r="B1441" s="194"/>
      <c r="C1441" s="194"/>
      <c r="D1441" s="136">
        <f t="shared" si="1098"/>
        <v>0</v>
      </c>
      <c r="E1441" s="136">
        <f t="shared" si="1099"/>
        <v>0</v>
      </c>
      <c r="F1441" s="136">
        <f t="shared" si="1100"/>
        <v>0</v>
      </c>
      <c r="G1441" s="262"/>
      <c r="H1441" s="262"/>
      <c r="I1441" s="263"/>
      <c r="J1441" s="167"/>
      <c r="K1441" s="194"/>
      <c r="L1441" s="194"/>
      <c r="M1441" s="136">
        <f t="shared" si="1101"/>
        <v>0</v>
      </c>
      <c r="N1441" s="136">
        <f t="shared" si="1087"/>
        <v>0</v>
      </c>
      <c r="O1441" s="136">
        <f t="shared" si="1102"/>
        <v>0</v>
      </c>
      <c r="P1441" s="262"/>
      <c r="Q1441" s="262"/>
      <c r="R1441" s="263"/>
      <c r="S1441" s="167"/>
      <c r="T1441" s="194"/>
      <c r="U1441" s="194"/>
      <c r="V1441" s="136">
        <f t="shared" si="1103"/>
        <v>0</v>
      </c>
      <c r="W1441" s="136">
        <f t="shared" si="1088"/>
        <v>0</v>
      </c>
      <c r="X1441" s="136">
        <f t="shared" si="1104"/>
        <v>0</v>
      </c>
      <c r="Y1441" s="262"/>
      <c r="Z1441" s="262"/>
      <c r="AA1441" s="263"/>
      <c r="AB1441" s="167"/>
      <c r="AC1441" s="194"/>
      <c r="AD1441" s="194"/>
      <c r="AE1441" s="136">
        <f t="shared" si="1105"/>
        <v>0</v>
      </c>
      <c r="AF1441" s="136">
        <f t="shared" si="1089"/>
        <v>0</v>
      </c>
      <c r="AG1441" s="136">
        <f t="shared" si="1106"/>
        <v>0</v>
      </c>
      <c r="AH1441" s="262"/>
      <c r="AI1441" s="262"/>
      <c r="AJ1441" s="263"/>
      <c r="AK1441" s="167"/>
      <c r="AL1441" s="194"/>
      <c r="AM1441" s="194"/>
      <c r="AN1441" s="136">
        <f t="shared" si="1107"/>
        <v>0</v>
      </c>
      <c r="AO1441" s="136">
        <f t="shared" si="1090"/>
        <v>0</v>
      </c>
      <c r="AP1441" s="136">
        <f t="shared" si="1108"/>
        <v>0</v>
      </c>
      <c r="AQ1441" s="262"/>
      <c r="AR1441" s="262"/>
      <c r="AS1441" s="263"/>
      <c r="AT1441" s="167"/>
      <c r="AU1441" s="194"/>
      <c r="AV1441" s="194"/>
      <c r="AW1441" s="136">
        <f t="shared" si="1109"/>
        <v>0</v>
      </c>
      <c r="AX1441" s="136">
        <f t="shared" si="1091"/>
        <v>0</v>
      </c>
      <c r="AY1441" s="136">
        <f t="shared" si="1110"/>
        <v>0</v>
      </c>
      <c r="AZ1441" s="262"/>
      <c r="BA1441" s="262"/>
      <c r="BB1441" s="263"/>
      <c r="BC1441" s="167"/>
      <c r="BD1441" s="194"/>
      <c r="BE1441" s="194"/>
      <c r="BF1441" s="136">
        <f t="shared" si="1111"/>
        <v>0</v>
      </c>
      <c r="BG1441" s="136">
        <f t="shared" si="1092"/>
        <v>0</v>
      </c>
      <c r="BH1441" s="136">
        <f t="shared" si="1112"/>
        <v>0</v>
      </c>
      <c r="BI1441" s="262"/>
      <c r="BJ1441" s="262"/>
      <c r="BK1441" s="263"/>
      <c r="BL1441" s="167"/>
      <c r="BM1441" s="194"/>
      <c r="BN1441" s="194"/>
      <c r="BO1441" s="136">
        <f t="shared" si="1113"/>
        <v>0</v>
      </c>
      <c r="BP1441" s="136">
        <f t="shared" si="1093"/>
        <v>0</v>
      </c>
      <c r="BQ1441" s="136">
        <f t="shared" si="1114"/>
        <v>0</v>
      </c>
      <c r="BR1441" s="262"/>
      <c r="BS1441" s="262"/>
      <c r="BT1441" s="263"/>
      <c r="BU1441" s="167"/>
      <c r="BV1441" s="194"/>
      <c r="BW1441" s="194"/>
      <c r="BX1441" s="136">
        <f t="shared" si="1115"/>
        <v>0</v>
      </c>
      <c r="BY1441" s="136">
        <f t="shared" si="1094"/>
        <v>0</v>
      </c>
      <c r="BZ1441" s="136">
        <f t="shared" si="1116"/>
        <v>0</v>
      </c>
      <c r="CA1441" s="262"/>
      <c r="CB1441" s="262"/>
      <c r="CC1441" s="263"/>
      <c r="CD1441" s="167"/>
      <c r="CE1441" s="194"/>
      <c r="CF1441" s="194"/>
      <c r="CG1441" s="136">
        <f t="shared" si="1117"/>
        <v>0</v>
      </c>
      <c r="CH1441" s="136">
        <f t="shared" si="1095"/>
        <v>0</v>
      </c>
      <c r="CI1441" s="136">
        <f t="shared" si="1118"/>
        <v>0</v>
      </c>
      <c r="CJ1441" s="262"/>
      <c r="CK1441" s="262"/>
      <c r="CL1441" s="263"/>
      <c r="CM1441" s="167"/>
      <c r="CN1441" s="194"/>
      <c r="CO1441" s="194"/>
      <c r="CP1441" s="136">
        <f t="shared" si="1119"/>
        <v>0</v>
      </c>
      <c r="CQ1441" s="136">
        <f t="shared" si="1096"/>
        <v>0</v>
      </c>
      <c r="CR1441" s="136">
        <f t="shared" si="1120"/>
        <v>0</v>
      </c>
      <c r="CS1441" s="262"/>
      <c r="CT1441" s="262"/>
      <c r="CU1441" s="263"/>
      <c r="CV1441" s="167"/>
      <c r="CW1441" s="194"/>
      <c r="CX1441" s="194"/>
      <c r="CY1441" s="136">
        <f t="shared" si="1121"/>
        <v>0</v>
      </c>
      <c r="CZ1441" s="136">
        <f t="shared" si="1097"/>
        <v>0</v>
      </c>
      <c r="DA1441" s="136">
        <f t="shared" si="1122"/>
        <v>0</v>
      </c>
      <c r="DB1441" s="262"/>
      <c r="DC1441" s="262"/>
      <c r="DD1441" s="263"/>
    </row>
    <row r="1442" spans="1:108" x14ac:dyDescent="0.25">
      <c r="A1442" s="167"/>
      <c r="B1442" s="194"/>
      <c r="C1442" s="194"/>
      <c r="D1442" s="136">
        <f t="shared" si="1098"/>
        <v>0</v>
      </c>
      <c r="E1442" s="136">
        <f t="shared" si="1099"/>
        <v>0</v>
      </c>
      <c r="F1442" s="136">
        <f t="shared" si="1100"/>
        <v>0</v>
      </c>
      <c r="G1442" s="262"/>
      <c r="H1442" s="262"/>
      <c r="I1442" s="263"/>
      <c r="J1442" s="167"/>
      <c r="K1442" s="194"/>
      <c r="L1442" s="194"/>
      <c r="M1442" s="136">
        <f t="shared" si="1101"/>
        <v>0</v>
      </c>
      <c r="N1442" s="136">
        <f t="shared" si="1087"/>
        <v>0</v>
      </c>
      <c r="O1442" s="136">
        <f t="shared" si="1102"/>
        <v>0</v>
      </c>
      <c r="P1442" s="262"/>
      <c r="Q1442" s="262"/>
      <c r="R1442" s="263"/>
      <c r="S1442" s="167"/>
      <c r="T1442" s="194"/>
      <c r="U1442" s="194"/>
      <c r="V1442" s="136">
        <f t="shared" si="1103"/>
        <v>0</v>
      </c>
      <c r="W1442" s="136">
        <f t="shared" si="1088"/>
        <v>0</v>
      </c>
      <c r="X1442" s="136">
        <f t="shared" si="1104"/>
        <v>0</v>
      </c>
      <c r="Y1442" s="262"/>
      <c r="Z1442" s="262"/>
      <c r="AA1442" s="263"/>
      <c r="AB1442" s="167"/>
      <c r="AC1442" s="194"/>
      <c r="AD1442" s="194"/>
      <c r="AE1442" s="136">
        <f t="shared" si="1105"/>
        <v>0</v>
      </c>
      <c r="AF1442" s="136">
        <f t="shared" si="1089"/>
        <v>0</v>
      </c>
      <c r="AG1442" s="136">
        <f t="shared" si="1106"/>
        <v>0</v>
      </c>
      <c r="AH1442" s="262"/>
      <c r="AI1442" s="262"/>
      <c r="AJ1442" s="263"/>
      <c r="AK1442" s="167"/>
      <c r="AL1442" s="194"/>
      <c r="AM1442" s="194"/>
      <c r="AN1442" s="136">
        <f t="shared" si="1107"/>
        <v>0</v>
      </c>
      <c r="AO1442" s="136">
        <f t="shared" si="1090"/>
        <v>0</v>
      </c>
      <c r="AP1442" s="136">
        <f t="shared" si="1108"/>
        <v>0</v>
      </c>
      <c r="AQ1442" s="262"/>
      <c r="AR1442" s="262"/>
      <c r="AS1442" s="263"/>
      <c r="AT1442" s="167"/>
      <c r="AU1442" s="194"/>
      <c r="AV1442" s="194"/>
      <c r="AW1442" s="136">
        <f t="shared" si="1109"/>
        <v>0</v>
      </c>
      <c r="AX1442" s="136">
        <f t="shared" si="1091"/>
        <v>0</v>
      </c>
      <c r="AY1442" s="136">
        <f t="shared" si="1110"/>
        <v>0</v>
      </c>
      <c r="AZ1442" s="262"/>
      <c r="BA1442" s="262"/>
      <c r="BB1442" s="263"/>
      <c r="BC1442" s="167"/>
      <c r="BD1442" s="194"/>
      <c r="BE1442" s="194"/>
      <c r="BF1442" s="136">
        <f t="shared" si="1111"/>
        <v>0</v>
      </c>
      <c r="BG1442" s="136">
        <f t="shared" si="1092"/>
        <v>0</v>
      </c>
      <c r="BH1442" s="136">
        <f t="shared" si="1112"/>
        <v>0</v>
      </c>
      <c r="BI1442" s="262"/>
      <c r="BJ1442" s="262"/>
      <c r="BK1442" s="263"/>
      <c r="BL1442" s="167"/>
      <c r="BM1442" s="194"/>
      <c r="BN1442" s="194"/>
      <c r="BO1442" s="136">
        <f t="shared" si="1113"/>
        <v>0</v>
      </c>
      <c r="BP1442" s="136">
        <f t="shared" si="1093"/>
        <v>0</v>
      </c>
      <c r="BQ1442" s="136">
        <f t="shared" si="1114"/>
        <v>0</v>
      </c>
      <c r="BR1442" s="262"/>
      <c r="BS1442" s="262"/>
      <c r="BT1442" s="263"/>
      <c r="BU1442" s="167"/>
      <c r="BV1442" s="194"/>
      <c r="BW1442" s="194"/>
      <c r="BX1442" s="136">
        <f t="shared" si="1115"/>
        <v>0</v>
      </c>
      <c r="BY1442" s="136">
        <f t="shared" si="1094"/>
        <v>0</v>
      </c>
      <c r="BZ1442" s="136">
        <f t="shared" si="1116"/>
        <v>0</v>
      </c>
      <c r="CA1442" s="262"/>
      <c r="CB1442" s="262"/>
      <c r="CC1442" s="263"/>
      <c r="CD1442" s="167"/>
      <c r="CE1442" s="194"/>
      <c r="CF1442" s="194"/>
      <c r="CG1442" s="136">
        <f t="shared" si="1117"/>
        <v>0</v>
      </c>
      <c r="CH1442" s="136">
        <f t="shared" si="1095"/>
        <v>0</v>
      </c>
      <c r="CI1442" s="136">
        <f t="shared" si="1118"/>
        <v>0</v>
      </c>
      <c r="CJ1442" s="262"/>
      <c r="CK1442" s="262"/>
      <c r="CL1442" s="263"/>
      <c r="CM1442" s="167"/>
      <c r="CN1442" s="194"/>
      <c r="CO1442" s="194"/>
      <c r="CP1442" s="136">
        <f t="shared" si="1119"/>
        <v>0</v>
      </c>
      <c r="CQ1442" s="136">
        <f t="shared" si="1096"/>
        <v>0</v>
      </c>
      <c r="CR1442" s="136">
        <f t="shared" si="1120"/>
        <v>0</v>
      </c>
      <c r="CS1442" s="262"/>
      <c r="CT1442" s="262"/>
      <c r="CU1442" s="263"/>
      <c r="CV1442" s="167"/>
      <c r="CW1442" s="194"/>
      <c r="CX1442" s="194"/>
      <c r="CY1442" s="136">
        <f t="shared" si="1121"/>
        <v>0</v>
      </c>
      <c r="CZ1442" s="136">
        <f t="shared" si="1097"/>
        <v>0</v>
      </c>
      <c r="DA1442" s="136">
        <f t="shared" si="1122"/>
        <v>0</v>
      </c>
      <c r="DB1442" s="262"/>
      <c r="DC1442" s="262"/>
      <c r="DD1442" s="263"/>
    </row>
    <row r="1443" spans="1:108" x14ac:dyDescent="0.25">
      <c r="A1443" s="167"/>
      <c r="B1443" s="194"/>
      <c r="C1443" s="194"/>
      <c r="D1443" s="136">
        <f t="shared" si="1098"/>
        <v>0</v>
      </c>
      <c r="E1443" s="136">
        <f t="shared" si="1099"/>
        <v>0</v>
      </c>
      <c r="F1443" s="136">
        <f t="shared" si="1100"/>
        <v>0</v>
      </c>
      <c r="G1443" s="262"/>
      <c r="H1443" s="262"/>
      <c r="I1443" s="263"/>
      <c r="J1443" s="167"/>
      <c r="K1443" s="194"/>
      <c r="L1443" s="194"/>
      <c r="M1443" s="136">
        <f t="shared" si="1101"/>
        <v>0</v>
      </c>
      <c r="N1443" s="136">
        <f t="shared" si="1087"/>
        <v>0</v>
      </c>
      <c r="O1443" s="136">
        <f t="shared" si="1102"/>
        <v>0</v>
      </c>
      <c r="P1443" s="262"/>
      <c r="Q1443" s="262"/>
      <c r="R1443" s="263"/>
      <c r="S1443" s="167"/>
      <c r="T1443" s="194"/>
      <c r="U1443" s="194"/>
      <c r="V1443" s="136">
        <f t="shared" si="1103"/>
        <v>0</v>
      </c>
      <c r="W1443" s="136">
        <f t="shared" si="1088"/>
        <v>0</v>
      </c>
      <c r="X1443" s="136">
        <f t="shared" si="1104"/>
        <v>0</v>
      </c>
      <c r="Y1443" s="262"/>
      <c r="Z1443" s="262"/>
      <c r="AA1443" s="263"/>
      <c r="AB1443" s="167"/>
      <c r="AC1443" s="194"/>
      <c r="AD1443" s="194"/>
      <c r="AE1443" s="136">
        <f t="shared" si="1105"/>
        <v>0</v>
      </c>
      <c r="AF1443" s="136">
        <f t="shared" si="1089"/>
        <v>0</v>
      </c>
      <c r="AG1443" s="136">
        <f t="shared" si="1106"/>
        <v>0</v>
      </c>
      <c r="AH1443" s="262"/>
      <c r="AI1443" s="262"/>
      <c r="AJ1443" s="263"/>
      <c r="AK1443" s="167"/>
      <c r="AL1443" s="194"/>
      <c r="AM1443" s="194"/>
      <c r="AN1443" s="136">
        <f t="shared" si="1107"/>
        <v>0</v>
      </c>
      <c r="AO1443" s="136">
        <f t="shared" si="1090"/>
        <v>0</v>
      </c>
      <c r="AP1443" s="136">
        <f t="shared" si="1108"/>
        <v>0</v>
      </c>
      <c r="AQ1443" s="262"/>
      <c r="AR1443" s="262"/>
      <c r="AS1443" s="263"/>
      <c r="AT1443" s="167"/>
      <c r="AU1443" s="194"/>
      <c r="AV1443" s="194"/>
      <c r="AW1443" s="136">
        <f t="shared" si="1109"/>
        <v>0</v>
      </c>
      <c r="AX1443" s="136">
        <f t="shared" si="1091"/>
        <v>0</v>
      </c>
      <c r="AY1443" s="136">
        <f t="shared" si="1110"/>
        <v>0</v>
      </c>
      <c r="AZ1443" s="262"/>
      <c r="BA1443" s="262"/>
      <c r="BB1443" s="263"/>
      <c r="BC1443" s="167"/>
      <c r="BD1443" s="194"/>
      <c r="BE1443" s="194"/>
      <c r="BF1443" s="136">
        <f t="shared" si="1111"/>
        <v>0</v>
      </c>
      <c r="BG1443" s="136">
        <f t="shared" si="1092"/>
        <v>0</v>
      </c>
      <c r="BH1443" s="136">
        <f t="shared" si="1112"/>
        <v>0</v>
      </c>
      <c r="BI1443" s="262"/>
      <c r="BJ1443" s="262"/>
      <c r="BK1443" s="263"/>
      <c r="BL1443" s="167"/>
      <c r="BM1443" s="194"/>
      <c r="BN1443" s="194"/>
      <c r="BO1443" s="136">
        <f t="shared" si="1113"/>
        <v>0</v>
      </c>
      <c r="BP1443" s="136">
        <f t="shared" si="1093"/>
        <v>0</v>
      </c>
      <c r="BQ1443" s="136">
        <f t="shared" si="1114"/>
        <v>0</v>
      </c>
      <c r="BR1443" s="262"/>
      <c r="BS1443" s="262"/>
      <c r="BT1443" s="263"/>
      <c r="BU1443" s="167"/>
      <c r="BV1443" s="194"/>
      <c r="BW1443" s="194"/>
      <c r="BX1443" s="136">
        <f t="shared" si="1115"/>
        <v>0</v>
      </c>
      <c r="BY1443" s="136">
        <f t="shared" si="1094"/>
        <v>0</v>
      </c>
      <c r="BZ1443" s="136">
        <f t="shared" si="1116"/>
        <v>0</v>
      </c>
      <c r="CA1443" s="262"/>
      <c r="CB1443" s="262"/>
      <c r="CC1443" s="263"/>
      <c r="CD1443" s="167"/>
      <c r="CE1443" s="194"/>
      <c r="CF1443" s="194"/>
      <c r="CG1443" s="136">
        <f t="shared" si="1117"/>
        <v>0</v>
      </c>
      <c r="CH1443" s="136">
        <f t="shared" si="1095"/>
        <v>0</v>
      </c>
      <c r="CI1443" s="136">
        <f t="shared" si="1118"/>
        <v>0</v>
      </c>
      <c r="CJ1443" s="262"/>
      <c r="CK1443" s="262"/>
      <c r="CL1443" s="263"/>
      <c r="CM1443" s="167"/>
      <c r="CN1443" s="194"/>
      <c r="CO1443" s="194"/>
      <c r="CP1443" s="136">
        <f t="shared" si="1119"/>
        <v>0</v>
      </c>
      <c r="CQ1443" s="136">
        <f t="shared" si="1096"/>
        <v>0</v>
      </c>
      <c r="CR1443" s="136">
        <f t="shared" si="1120"/>
        <v>0</v>
      </c>
      <c r="CS1443" s="262"/>
      <c r="CT1443" s="262"/>
      <c r="CU1443" s="263"/>
      <c r="CV1443" s="167"/>
      <c r="CW1443" s="194"/>
      <c r="CX1443" s="194"/>
      <c r="CY1443" s="136">
        <f t="shared" si="1121"/>
        <v>0</v>
      </c>
      <c r="CZ1443" s="136">
        <f t="shared" si="1097"/>
        <v>0</v>
      </c>
      <c r="DA1443" s="136">
        <f t="shared" si="1122"/>
        <v>0</v>
      </c>
      <c r="DB1443" s="262"/>
      <c r="DC1443" s="262"/>
      <c r="DD1443" s="263"/>
    </row>
    <row r="1444" spans="1:108" x14ac:dyDescent="0.25">
      <c r="A1444" s="167"/>
      <c r="B1444" s="194"/>
      <c r="C1444" s="194"/>
      <c r="D1444" s="136">
        <f t="shared" si="1098"/>
        <v>0</v>
      </c>
      <c r="E1444" s="136">
        <f t="shared" si="1099"/>
        <v>0</v>
      </c>
      <c r="F1444" s="136">
        <f t="shared" si="1100"/>
        <v>0</v>
      </c>
      <c r="G1444" s="262"/>
      <c r="H1444" s="262"/>
      <c r="I1444" s="263"/>
      <c r="J1444" s="167"/>
      <c r="K1444" s="194"/>
      <c r="L1444" s="194"/>
      <c r="M1444" s="136">
        <f t="shared" si="1101"/>
        <v>0</v>
      </c>
      <c r="N1444" s="136">
        <f t="shared" si="1087"/>
        <v>0</v>
      </c>
      <c r="O1444" s="136">
        <f t="shared" si="1102"/>
        <v>0</v>
      </c>
      <c r="P1444" s="262"/>
      <c r="Q1444" s="262"/>
      <c r="R1444" s="263"/>
      <c r="S1444" s="167"/>
      <c r="T1444" s="194"/>
      <c r="U1444" s="194"/>
      <c r="V1444" s="136">
        <f t="shared" si="1103"/>
        <v>0</v>
      </c>
      <c r="W1444" s="136">
        <f t="shared" si="1088"/>
        <v>0</v>
      </c>
      <c r="X1444" s="136">
        <f t="shared" si="1104"/>
        <v>0</v>
      </c>
      <c r="Y1444" s="262"/>
      <c r="Z1444" s="262"/>
      <c r="AA1444" s="263"/>
      <c r="AB1444" s="167"/>
      <c r="AC1444" s="194"/>
      <c r="AD1444" s="194"/>
      <c r="AE1444" s="136">
        <f t="shared" si="1105"/>
        <v>0</v>
      </c>
      <c r="AF1444" s="136">
        <f t="shared" si="1089"/>
        <v>0</v>
      </c>
      <c r="AG1444" s="136">
        <f t="shared" si="1106"/>
        <v>0</v>
      </c>
      <c r="AH1444" s="262"/>
      <c r="AI1444" s="262"/>
      <c r="AJ1444" s="263"/>
      <c r="AK1444" s="167"/>
      <c r="AL1444" s="194"/>
      <c r="AM1444" s="194"/>
      <c r="AN1444" s="136">
        <f t="shared" si="1107"/>
        <v>0</v>
      </c>
      <c r="AO1444" s="136">
        <f t="shared" si="1090"/>
        <v>0</v>
      </c>
      <c r="AP1444" s="136">
        <f t="shared" si="1108"/>
        <v>0</v>
      </c>
      <c r="AQ1444" s="262"/>
      <c r="AR1444" s="262"/>
      <c r="AS1444" s="263"/>
      <c r="AT1444" s="167"/>
      <c r="AU1444" s="194"/>
      <c r="AV1444" s="194"/>
      <c r="AW1444" s="136">
        <f t="shared" si="1109"/>
        <v>0</v>
      </c>
      <c r="AX1444" s="136">
        <f t="shared" si="1091"/>
        <v>0</v>
      </c>
      <c r="AY1444" s="136">
        <f t="shared" si="1110"/>
        <v>0</v>
      </c>
      <c r="AZ1444" s="262"/>
      <c r="BA1444" s="262"/>
      <c r="BB1444" s="263"/>
      <c r="BC1444" s="167"/>
      <c r="BD1444" s="194"/>
      <c r="BE1444" s="194"/>
      <c r="BF1444" s="136">
        <f t="shared" si="1111"/>
        <v>0</v>
      </c>
      <c r="BG1444" s="136">
        <f t="shared" si="1092"/>
        <v>0</v>
      </c>
      <c r="BH1444" s="136">
        <f t="shared" si="1112"/>
        <v>0</v>
      </c>
      <c r="BI1444" s="262"/>
      <c r="BJ1444" s="262"/>
      <c r="BK1444" s="263"/>
      <c r="BL1444" s="167"/>
      <c r="BM1444" s="194"/>
      <c r="BN1444" s="194"/>
      <c r="BO1444" s="136">
        <f t="shared" si="1113"/>
        <v>0</v>
      </c>
      <c r="BP1444" s="136">
        <f t="shared" si="1093"/>
        <v>0</v>
      </c>
      <c r="BQ1444" s="136">
        <f t="shared" si="1114"/>
        <v>0</v>
      </c>
      <c r="BR1444" s="262"/>
      <c r="BS1444" s="262"/>
      <c r="BT1444" s="263"/>
      <c r="BU1444" s="167"/>
      <c r="BV1444" s="194"/>
      <c r="BW1444" s="194"/>
      <c r="BX1444" s="136">
        <f t="shared" si="1115"/>
        <v>0</v>
      </c>
      <c r="BY1444" s="136">
        <f t="shared" si="1094"/>
        <v>0</v>
      </c>
      <c r="BZ1444" s="136">
        <f t="shared" si="1116"/>
        <v>0</v>
      </c>
      <c r="CA1444" s="262"/>
      <c r="CB1444" s="262"/>
      <c r="CC1444" s="263"/>
      <c r="CD1444" s="167"/>
      <c r="CE1444" s="194"/>
      <c r="CF1444" s="194"/>
      <c r="CG1444" s="136">
        <f t="shared" si="1117"/>
        <v>0</v>
      </c>
      <c r="CH1444" s="136">
        <f t="shared" si="1095"/>
        <v>0</v>
      </c>
      <c r="CI1444" s="136">
        <f t="shared" si="1118"/>
        <v>0</v>
      </c>
      <c r="CJ1444" s="262"/>
      <c r="CK1444" s="262"/>
      <c r="CL1444" s="263"/>
      <c r="CM1444" s="167"/>
      <c r="CN1444" s="194"/>
      <c r="CO1444" s="194"/>
      <c r="CP1444" s="136">
        <f t="shared" si="1119"/>
        <v>0</v>
      </c>
      <c r="CQ1444" s="136">
        <f t="shared" si="1096"/>
        <v>0</v>
      </c>
      <c r="CR1444" s="136">
        <f t="shared" si="1120"/>
        <v>0</v>
      </c>
      <c r="CS1444" s="262"/>
      <c r="CT1444" s="262"/>
      <c r="CU1444" s="263"/>
      <c r="CV1444" s="167"/>
      <c r="CW1444" s="194"/>
      <c r="CX1444" s="194"/>
      <c r="CY1444" s="136">
        <f t="shared" si="1121"/>
        <v>0</v>
      </c>
      <c r="CZ1444" s="136">
        <f t="shared" si="1097"/>
        <v>0</v>
      </c>
      <c r="DA1444" s="136">
        <f t="shared" si="1122"/>
        <v>0</v>
      </c>
      <c r="DB1444" s="262"/>
      <c r="DC1444" s="262"/>
      <c r="DD1444" s="263"/>
    </row>
    <row r="1445" spans="1:108" x14ac:dyDescent="0.25">
      <c r="A1445" s="167"/>
      <c r="B1445" s="194"/>
      <c r="C1445" s="194"/>
      <c r="D1445" s="136">
        <f t="shared" si="1098"/>
        <v>0</v>
      </c>
      <c r="E1445" s="136">
        <f t="shared" si="1099"/>
        <v>0</v>
      </c>
      <c r="F1445" s="136">
        <f t="shared" si="1100"/>
        <v>0</v>
      </c>
      <c r="G1445" s="262"/>
      <c r="H1445" s="262"/>
      <c r="I1445" s="263"/>
      <c r="J1445" s="167"/>
      <c r="K1445" s="194"/>
      <c r="L1445" s="194"/>
      <c r="M1445" s="136">
        <f t="shared" si="1101"/>
        <v>0</v>
      </c>
      <c r="N1445" s="136">
        <f t="shared" si="1087"/>
        <v>0</v>
      </c>
      <c r="O1445" s="136">
        <f t="shared" si="1102"/>
        <v>0</v>
      </c>
      <c r="P1445" s="262"/>
      <c r="Q1445" s="262"/>
      <c r="R1445" s="263"/>
      <c r="S1445" s="167"/>
      <c r="T1445" s="194"/>
      <c r="U1445" s="194"/>
      <c r="V1445" s="136">
        <f t="shared" si="1103"/>
        <v>0</v>
      </c>
      <c r="W1445" s="136">
        <f t="shared" si="1088"/>
        <v>0</v>
      </c>
      <c r="X1445" s="136">
        <f t="shared" si="1104"/>
        <v>0</v>
      </c>
      <c r="Y1445" s="262"/>
      <c r="Z1445" s="262"/>
      <c r="AA1445" s="263"/>
      <c r="AB1445" s="167"/>
      <c r="AC1445" s="194"/>
      <c r="AD1445" s="194"/>
      <c r="AE1445" s="136">
        <f t="shared" si="1105"/>
        <v>0</v>
      </c>
      <c r="AF1445" s="136">
        <f t="shared" si="1089"/>
        <v>0</v>
      </c>
      <c r="AG1445" s="136">
        <f t="shared" si="1106"/>
        <v>0</v>
      </c>
      <c r="AH1445" s="262"/>
      <c r="AI1445" s="262"/>
      <c r="AJ1445" s="263"/>
      <c r="AK1445" s="167"/>
      <c r="AL1445" s="194"/>
      <c r="AM1445" s="194"/>
      <c r="AN1445" s="136">
        <f t="shared" si="1107"/>
        <v>0</v>
      </c>
      <c r="AO1445" s="136">
        <f t="shared" si="1090"/>
        <v>0</v>
      </c>
      <c r="AP1445" s="136">
        <f t="shared" si="1108"/>
        <v>0</v>
      </c>
      <c r="AQ1445" s="262"/>
      <c r="AR1445" s="262"/>
      <c r="AS1445" s="263"/>
      <c r="AT1445" s="167"/>
      <c r="AU1445" s="194"/>
      <c r="AV1445" s="194"/>
      <c r="AW1445" s="136">
        <f t="shared" si="1109"/>
        <v>0</v>
      </c>
      <c r="AX1445" s="136">
        <f t="shared" si="1091"/>
        <v>0</v>
      </c>
      <c r="AY1445" s="136">
        <f t="shared" si="1110"/>
        <v>0</v>
      </c>
      <c r="AZ1445" s="262"/>
      <c r="BA1445" s="262"/>
      <c r="BB1445" s="263"/>
      <c r="BC1445" s="167"/>
      <c r="BD1445" s="194"/>
      <c r="BE1445" s="194"/>
      <c r="BF1445" s="136">
        <f t="shared" si="1111"/>
        <v>0</v>
      </c>
      <c r="BG1445" s="136">
        <f t="shared" si="1092"/>
        <v>0</v>
      </c>
      <c r="BH1445" s="136">
        <f t="shared" si="1112"/>
        <v>0</v>
      </c>
      <c r="BI1445" s="262"/>
      <c r="BJ1445" s="262"/>
      <c r="BK1445" s="263"/>
      <c r="BL1445" s="167"/>
      <c r="BM1445" s="194"/>
      <c r="BN1445" s="194"/>
      <c r="BO1445" s="136">
        <f t="shared" si="1113"/>
        <v>0</v>
      </c>
      <c r="BP1445" s="136">
        <f t="shared" si="1093"/>
        <v>0</v>
      </c>
      <c r="BQ1445" s="136">
        <f t="shared" si="1114"/>
        <v>0</v>
      </c>
      <c r="BR1445" s="262"/>
      <c r="BS1445" s="262"/>
      <c r="BT1445" s="263"/>
      <c r="BU1445" s="167"/>
      <c r="BV1445" s="194"/>
      <c r="BW1445" s="194"/>
      <c r="BX1445" s="136">
        <f t="shared" si="1115"/>
        <v>0</v>
      </c>
      <c r="BY1445" s="136">
        <f t="shared" si="1094"/>
        <v>0</v>
      </c>
      <c r="BZ1445" s="136">
        <f t="shared" si="1116"/>
        <v>0</v>
      </c>
      <c r="CA1445" s="262"/>
      <c r="CB1445" s="262"/>
      <c r="CC1445" s="263"/>
      <c r="CD1445" s="167"/>
      <c r="CE1445" s="194"/>
      <c r="CF1445" s="194"/>
      <c r="CG1445" s="136">
        <f t="shared" si="1117"/>
        <v>0</v>
      </c>
      <c r="CH1445" s="136">
        <f t="shared" si="1095"/>
        <v>0</v>
      </c>
      <c r="CI1445" s="136">
        <f t="shared" si="1118"/>
        <v>0</v>
      </c>
      <c r="CJ1445" s="262"/>
      <c r="CK1445" s="262"/>
      <c r="CL1445" s="263"/>
      <c r="CM1445" s="167"/>
      <c r="CN1445" s="194"/>
      <c r="CO1445" s="194"/>
      <c r="CP1445" s="136">
        <f t="shared" si="1119"/>
        <v>0</v>
      </c>
      <c r="CQ1445" s="136">
        <f t="shared" si="1096"/>
        <v>0</v>
      </c>
      <c r="CR1445" s="136">
        <f t="shared" si="1120"/>
        <v>0</v>
      </c>
      <c r="CS1445" s="262"/>
      <c r="CT1445" s="262"/>
      <c r="CU1445" s="263"/>
      <c r="CV1445" s="167"/>
      <c r="CW1445" s="194"/>
      <c r="CX1445" s="194"/>
      <c r="CY1445" s="136">
        <f t="shared" si="1121"/>
        <v>0</v>
      </c>
      <c r="CZ1445" s="136">
        <f t="shared" si="1097"/>
        <v>0</v>
      </c>
      <c r="DA1445" s="136">
        <f t="shared" si="1122"/>
        <v>0</v>
      </c>
      <c r="DB1445" s="262"/>
      <c r="DC1445" s="262"/>
      <c r="DD1445" s="263"/>
    </row>
    <row r="1446" spans="1:108" x14ac:dyDescent="0.25">
      <c r="A1446" s="167"/>
      <c r="B1446" s="194"/>
      <c r="C1446" s="194"/>
      <c r="D1446" s="136">
        <f t="shared" si="1098"/>
        <v>0</v>
      </c>
      <c r="E1446" s="136">
        <f t="shared" si="1099"/>
        <v>0</v>
      </c>
      <c r="F1446" s="136">
        <f t="shared" si="1100"/>
        <v>0</v>
      </c>
      <c r="G1446" s="262"/>
      <c r="H1446" s="262"/>
      <c r="I1446" s="263"/>
      <c r="J1446" s="167"/>
      <c r="K1446" s="194"/>
      <c r="L1446" s="194"/>
      <c r="M1446" s="136">
        <f t="shared" si="1101"/>
        <v>0</v>
      </c>
      <c r="N1446" s="136">
        <f t="shared" si="1087"/>
        <v>0</v>
      </c>
      <c r="O1446" s="136">
        <f t="shared" si="1102"/>
        <v>0</v>
      </c>
      <c r="P1446" s="262"/>
      <c r="Q1446" s="262"/>
      <c r="R1446" s="263"/>
      <c r="S1446" s="167"/>
      <c r="T1446" s="194"/>
      <c r="U1446" s="194"/>
      <c r="V1446" s="136">
        <f t="shared" si="1103"/>
        <v>0</v>
      </c>
      <c r="W1446" s="136">
        <f t="shared" si="1088"/>
        <v>0</v>
      </c>
      <c r="X1446" s="136">
        <f t="shared" si="1104"/>
        <v>0</v>
      </c>
      <c r="Y1446" s="262"/>
      <c r="Z1446" s="262"/>
      <c r="AA1446" s="263"/>
      <c r="AB1446" s="167"/>
      <c r="AC1446" s="194"/>
      <c r="AD1446" s="194"/>
      <c r="AE1446" s="136">
        <f t="shared" si="1105"/>
        <v>0</v>
      </c>
      <c r="AF1446" s="136">
        <f t="shared" si="1089"/>
        <v>0</v>
      </c>
      <c r="AG1446" s="136">
        <f t="shared" si="1106"/>
        <v>0</v>
      </c>
      <c r="AH1446" s="262"/>
      <c r="AI1446" s="262"/>
      <c r="AJ1446" s="263"/>
      <c r="AK1446" s="167"/>
      <c r="AL1446" s="194"/>
      <c r="AM1446" s="194"/>
      <c r="AN1446" s="136">
        <f t="shared" si="1107"/>
        <v>0</v>
      </c>
      <c r="AO1446" s="136">
        <f t="shared" si="1090"/>
        <v>0</v>
      </c>
      <c r="AP1446" s="136">
        <f t="shared" si="1108"/>
        <v>0</v>
      </c>
      <c r="AQ1446" s="262"/>
      <c r="AR1446" s="262"/>
      <c r="AS1446" s="263"/>
      <c r="AT1446" s="167"/>
      <c r="AU1446" s="194"/>
      <c r="AV1446" s="194"/>
      <c r="AW1446" s="136">
        <f t="shared" si="1109"/>
        <v>0</v>
      </c>
      <c r="AX1446" s="136">
        <f t="shared" si="1091"/>
        <v>0</v>
      </c>
      <c r="AY1446" s="136">
        <f t="shared" si="1110"/>
        <v>0</v>
      </c>
      <c r="AZ1446" s="262"/>
      <c r="BA1446" s="262"/>
      <c r="BB1446" s="263"/>
      <c r="BC1446" s="167"/>
      <c r="BD1446" s="194"/>
      <c r="BE1446" s="194"/>
      <c r="BF1446" s="136">
        <f t="shared" si="1111"/>
        <v>0</v>
      </c>
      <c r="BG1446" s="136">
        <f t="shared" si="1092"/>
        <v>0</v>
      </c>
      <c r="BH1446" s="136">
        <f t="shared" si="1112"/>
        <v>0</v>
      </c>
      <c r="BI1446" s="262"/>
      <c r="BJ1446" s="262"/>
      <c r="BK1446" s="263"/>
      <c r="BL1446" s="167"/>
      <c r="BM1446" s="194"/>
      <c r="BN1446" s="194"/>
      <c r="BO1446" s="136">
        <f t="shared" si="1113"/>
        <v>0</v>
      </c>
      <c r="BP1446" s="136">
        <f t="shared" si="1093"/>
        <v>0</v>
      </c>
      <c r="BQ1446" s="136">
        <f t="shared" si="1114"/>
        <v>0</v>
      </c>
      <c r="BR1446" s="262"/>
      <c r="BS1446" s="262"/>
      <c r="BT1446" s="263"/>
      <c r="BU1446" s="167"/>
      <c r="BV1446" s="194"/>
      <c r="BW1446" s="194"/>
      <c r="BX1446" s="136">
        <f t="shared" si="1115"/>
        <v>0</v>
      </c>
      <c r="BY1446" s="136">
        <f t="shared" si="1094"/>
        <v>0</v>
      </c>
      <c r="BZ1446" s="136">
        <f t="shared" si="1116"/>
        <v>0</v>
      </c>
      <c r="CA1446" s="262"/>
      <c r="CB1446" s="262"/>
      <c r="CC1446" s="263"/>
      <c r="CD1446" s="167"/>
      <c r="CE1446" s="194"/>
      <c r="CF1446" s="194"/>
      <c r="CG1446" s="136">
        <f t="shared" si="1117"/>
        <v>0</v>
      </c>
      <c r="CH1446" s="136">
        <f t="shared" si="1095"/>
        <v>0</v>
      </c>
      <c r="CI1446" s="136">
        <f t="shared" si="1118"/>
        <v>0</v>
      </c>
      <c r="CJ1446" s="262"/>
      <c r="CK1446" s="262"/>
      <c r="CL1446" s="263"/>
      <c r="CM1446" s="167"/>
      <c r="CN1446" s="194"/>
      <c r="CO1446" s="194"/>
      <c r="CP1446" s="136">
        <f t="shared" si="1119"/>
        <v>0</v>
      </c>
      <c r="CQ1446" s="136">
        <f t="shared" si="1096"/>
        <v>0</v>
      </c>
      <c r="CR1446" s="136">
        <f t="shared" si="1120"/>
        <v>0</v>
      </c>
      <c r="CS1446" s="262"/>
      <c r="CT1446" s="262"/>
      <c r="CU1446" s="263"/>
      <c r="CV1446" s="167"/>
      <c r="CW1446" s="194"/>
      <c r="CX1446" s="194"/>
      <c r="CY1446" s="136">
        <f t="shared" si="1121"/>
        <v>0</v>
      </c>
      <c r="CZ1446" s="136">
        <f t="shared" si="1097"/>
        <v>0</v>
      </c>
      <c r="DA1446" s="136">
        <f t="shared" si="1122"/>
        <v>0</v>
      </c>
      <c r="DB1446" s="262"/>
      <c r="DC1446" s="262"/>
      <c r="DD1446" s="263"/>
    </row>
    <row r="1447" spans="1:108" x14ac:dyDescent="0.25">
      <c r="A1447" s="167"/>
      <c r="B1447" s="194"/>
      <c r="C1447" s="194"/>
      <c r="D1447" s="136">
        <f t="shared" si="1098"/>
        <v>0</v>
      </c>
      <c r="E1447" s="136">
        <f t="shared" si="1099"/>
        <v>0</v>
      </c>
      <c r="F1447" s="136">
        <f t="shared" si="1100"/>
        <v>0</v>
      </c>
      <c r="G1447" s="262"/>
      <c r="H1447" s="262"/>
      <c r="I1447" s="263"/>
      <c r="J1447" s="167"/>
      <c r="K1447" s="194"/>
      <c r="L1447" s="194"/>
      <c r="M1447" s="136">
        <f t="shared" si="1101"/>
        <v>0</v>
      </c>
      <c r="N1447" s="136">
        <f t="shared" si="1087"/>
        <v>0</v>
      </c>
      <c r="O1447" s="136">
        <f t="shared" si="1102"/>
        <v>0</v>
      </c>
      <c r="P1447" s="262"/>
      <c r="Q1447" s="262"/>
      <c r="R1447" s="263"/>
      <c r="S1447" s="167"/>
      <c r="T1447" s="194"/>
      <c r="U1447" s="194"/>
      <c r="V1447" s="136">
        <f t="shared" si="1103"/>
        <v>0</v>
      </c>
      <c r="W1447" s="136">
        <f t="shared" si="1088"/>
        <v>0</v>
      </c>
      <c r="X1447" s="136">
        <f t="shared" si="1104"/>
        <v>0</v>
      </c>
      <c r="Y1447" s="262"/>
      <c r="Z1447" s="262"/>
      <c r="AA1447" s="263"/>
      <c r="AB1447" s="167"/>
      <c r="AC1447" s="194"/>
      <c r="AD1447" s="194"/>
      <c r="AE1447" s="136">
        <f t="shared" si="1105"/>
        <v>0</v>
      </c>
      <c r="AF1447" s="136">
        <f t="shared" si="1089"/>
        <v>0</v>
      </c>
      <c r="AG1447" s="136">
        <f t="shared" si="1106"/>
        <v>0</v>
      </c>
      <c r="AH1447" s="262"/>
      <c r="AI1447" s="262"/>
      <c r="AJ1447" s="263"/>
      <c r="AK1447" s="167"/>
      <c r="AL1447" s="194"/>
      <c r="AM1447" s="194"/>
      <c r="AN1447" s="136">
        <f t="shared" si="1107"/>
        <v>0</v>
      </c>
      <c r="AO1447" s="136">
        <f t="shared" si="1090"/>
        <v>0</v>
      </c>
      <c r="AP1447" s="136">
        <f t="shared" si="1108"/>
        <v>0</v>
      </c>
      <c r="AQ1447" s="262"/>
      <c r="AR1447" s="262"/>
      <c r="AS1447" s="263"/>
      <c r="AT1447" s="167"/>
      <c r="AU1447" s="194"/>
      <c r="AV1447" s="194"/>
      <c r="AW1447" s="136">
        <f t="shared" si="1109"/>
        <v>0</v>
      </c>
      <c r="AX1447" s="136">
        <f t="shared" si="1091"/>
        <v>0</v>
      </c>
      <c r="AY1447" s="136">
        <f t="shared" si="1110"/>
        <v>0</v>
      </c>
      <c r="AZ1447" s="262"/>
      <c r="BA1447" s="262"/>
      <c r="BB1447" s="263"/>
      <c r="BC1447" s="167"/>
      <c r="BD1447" s="194"/>
      <c r="BE1447" s="194"/>
      <c r="BF1447" s="136">
        <f t="shared" si="1111"/>
        <v>0</v>
      </c>
      <c r="BG1447" s="136">
        <f t="shared" si="1092"/>
        <v>0</v>
      </c>
      <c r="BH1447" s="136">
        <f t="shared" si="1112"/>
        <v>0</v>
      </c>
      <c r="BI1447" s="262"/>
      <c r="BJ1447" s="262"/>
      <c r="BK1447" s="263"/>
      <c r="BL1447" s="167"/>
      <c r="BM1447" s="194"/>
      <c r="BN1447" s="194"/>
      <c r="BO1447" s="136">
        <f t="shared" si="1113"/>
        <v>0</v>
      </c>
      <c r="BP1447" s="136">
        <f t="shared" si="1093"/>
        <v>0</v>
      </c>
      <c r="BQ1447" s="136">
        <f t="shared" si="1114"/>
        <v>0</v>
      </c>
      <c r="BR1447" s="262"/>
      <c r="BS1447" s="262"/>
      <c r="BT1447" s="263"/>
      <c r="BU1447" s="167"/>
      <c r="BV1447" s="194"/>
      <c r="BW1447" s="194"/>
      <c r="BX1447" s="136">
        <f t="shared" si="1115"/>
        <v>0</v>
      </c>
      <c r="BY1447" s="136">
        <f t="shared" si="1094"/>
        <v>0</v>
      </c>
      <c r="BZ1447" s="136">
        <f t="shared" si="1116"/>
        <v>0</v>
      </c>
      <c r="CA1447" s="262"/>
      <c r="CB1447" s="262"/>
      <c r="CC1447" s="263"/>
      <c r="CD1447" s="167"/>
      <c r="CE1447" s="194"/>
      <c r="CF1447" s="194"/>
      <c r="CG1447" s="136">
        <f t="shared" si="1117"/>
        <v>0</v>
      </c>
      <c r="CH1447" s="136">
        <f t="shared" si="1095"/>
        <v>0</v>
      </c>
      <c r="CI1447" s="136">
        <f t="shared" si="1118"/>
        <v>0</v>
      </c>
      <c r="CJ1447" s="262"/>
      <c r="CK1447" s="262"/>
      <c r="CL1447" s="263"/>
      <c r="CM1447" s="167"/>
      <c r="CN1447" s="194"/>
      <c r="CO1447" s="194"/>
      <c r="CP1447" s="136">
        <f t="shared" si="1119"/>
        <v>0</v>
      </c>
      <c r="CQ1447" s="136">
        <f t="shared" si="1096"/>
        <v>0</v>
      </c>
      <c r="CR1447" s="136">
        <f t="shared" si="1120"/>
        <v>0</v>
      </c>
      <c r="CS1447" s="262"/>
      <c r="CT1447" s="262"/>
      <c r="CU1447" s="263"/>
      <c r="CV1447" s="167"/>
      <c r="CW1447" s="194"/>
      <c r="CX1447" s="194"/>
      <c r="CY1447" s="136">
        <f t="shared" si="1121"/>
        <v>0</v>
      </c>
      <c r="CZ1447" s="136">
        <f t="shared" si="1097"/>
        <v>0</v>
      </c>
      <c r="DA1447" s="136">
        <f t="shared" si="1122"/>
        <v>0</v>
      </c>
      <c r="DB1447" s="262"/>
      <c r="DC1447" s="262"/>
      <c r="DD1447" s="263"/>
    </row>
    <row r="1448" spans="1:108" x14ac:dyDescent="0.25">
      <c r="A1448" s="167"/>
      <c r="B1448" s="194"/>
      <c r="C1448" s="194"/>
      <c r="D1448" s="136">
        <f t="shared" si="1098"/>
        <v>0</v>
      </c>
      <c r="E1448" s="136">
        <f t="shared" si="1099"/>
        <v>0</v>
      </c>
      <c r="F1448" s="136">
        <f t="shared" si="1100"/>
        <v>0</v>
      </c>
      <c r="G1448" s="262"/>
      <c r="H1448" s="262"/>
      <c r="I1448" s="263"/>
      <c r="J1448" s="167"/>
      <c r="K1448" s="194"/>
      <c r="L1448" s="194"/>
      <c r="M1448" s="136">
        <f t="shared" si="1101"/>
        <v>0</v>
      </c>
      <c r="N1448" s="136">
        <f t="shared" si="1087"/>
        <v>0</v>
      </c>
      <c r="O1448" s="136">
        <f t="shared" si="1102"/>
        <v>0</v>
      </c>
      <c r="P1448" s="262"/>
      <c r="Q1448" s="262"/>
      <c r="R1448" s="263"/>
      <c r="S1448" s="167"/>
      <c r="T1448" s="194"/>
      <c r="U1448" s="194"/>
      <c r="V1448" s="136">
        <f t="shared" si="1103"/>
        <v>0</v>
      </c>
      <c r="W1448" s="136">
        <f t="shared" si="1088"/>
        <v>0</v>
      </c>
      <c r="X1448" s="136">
        <f t="shared" si="1104"/>
        <v>0</v>
      </c>
      <c r="Y1448" s="262"/>
      <c r="Z1448" s="262"/>
      <c r="AA1448" s="263"/>
      <c r="AB1448" s="167"/>
      <c r="AC1448" s="194"/>
      <c r="AD1448" s="194"/>
      <c r="AE1448" s="136">
        <f t="shared" si="1105"/>
        <v>0</v>
      </c>
      <c r="AF1448" s="136">
        <f t="shared" si="1089"/>
        <v>0</v>
      </c>
      <c r="AG1448" s="136">
        <f t="shared" si="1106"/>
        <v>0</v>
      </c>
      <c r="AH1448" s="262"/>
      <c r="AI1448" s="262"/>
      <c r="AJ1448" s="263"/>
      <c r="AK1448" s="167"/>
      <c r="AL1448" s="194"/>
      <c r="AM1448" s="194"/>
      <c r="AN1448" s="136">
        <f t="shared" si="1107"/>
        <v>0</v>
      </c>
      <c r="AO1448" s="136">
        <f t="shared" si="1090"/>
        <v>0</v>
      </c>
      <c r="AP1448" s="136">
        <f t="shared" si="1108"/>
        <v>0</v>
      </c>
      <c r="AQ1448" s="262"/>
      <c r="AR1448" s="262"/>
      <c r="AS1448" s="263"/>
      <c r="AT1448" s="167"/>
      <c r="AU1448" s="194"/>
      <c r="AV1448" s="194"/>
      <c r="AW1448" s="136">
        <f t="shared" si="1109"/>
        <v>0</v>
      </c>
      <c r="AX1448" s="136">
        <f t="shared" si="1091"/>
        <v>0</v>
      </c>
      <c r="AY1448" s="136">
        <f t="shared" si="1110"/>
        <v>0</v>
      </c>
      <c r="AZ1448" s="262"/>
      <c r="BA1448" s="262"/>
      <c r="BB1448" s="263"/>
      <c r="BC1448" s="167"/>
      <c r="BD1448" s="194"/>
      <c r="BE1448" s="194"/>
      <c r="BF1448" s="136">
        <f t="shared" si="1111"/>
        <v>0</v>
      </c>
      <c r="BG1448" s="136">
        <f t="shared" si="1092"/>
        <v>0</v>
      </c>
      <c r="BH1448" s="136">
        <f t="shared" si="1112"/>
        <v>0</v>
      </c>
      <c r="BI1448" s="262"/>
      <c r="BJ1448" s="262"/>
      <c r="BK1448" s="263"/>
      <c r="BL1448" s="167"/>
      <c r="BM1448" s="194"/>
      <c r="BN1448" s="194"/>
      <c r="BO1448" s="136">
        <f t="shared" si="1113"/>
        <v>0</v>
      </c>
      <c r="BP1448" s="136">
        <f t="shared" si="1093"/>
        <v>0</v>
      </c>
      <c r="BQ1448" s="136">
        <f t="shared" si="1114"/>
        <v>0</v>
      </c>
      <c r="BR1448" s="262"/>
      <c r="BS1448" s="262"/>
      <c r="BT1448" s="263"/>
      <c r="BU1448" s="167"/>
      <c r="BV1448" s="194"/>
      <c r="BW1448" s="194"/>
      <c r="BX1448" s="136">
        <f t="shared" si="1115"/>
        <v>0</v>
      </c>
      <c r="BY1448" s="136">
        <f t="shared" si="1094"/>
        <v>0</v>
      </c>
      <c r="BZ1448" s="136">
        <f t="shared" si="1116"/>
        <v>0</v>
      </c>
      <c r="CA1448" s="262"/>
      <c r="CB1448" s="262"/>
      <c r="CC1448" s="263"/>
      <c r="CD1448" s="167"/>
      <c r="CE1448" s="194"/>
      <c r="CF1448" s="194"/>
      <c r="CG1448" s="136">
        <f t="shared" si="1117"/>
        <v>0</v>
      </c>
      <c r="CH1448" s="136">
        <f t="shared" si="1095"/>
        <v>0</v>
      </c>
      <c r="CI1448" s="136">
        <f t="shared" si="1118"/>
        <v>0</v>
      </c>
      <c r="CJ1448" s="262"/>
      <c r="CK1448" s="262"/>
      <c r="CL1448" s="263"/>
      <c r="CM1448" s="167"/>
      <c r="CN1448" s="194"/>
      <c r="CO1448" s="194"/>
      <c r="CP1448" s="136">
        <f t="shared" si="1119"/>
        <v>0</v>
      </c>
      <c r="CQ1448" s="136">
        <f t="shared" si="1096"/>
        <v>0</v>
      </c>
      <c r="CR1448" s="136">
        <f t="shared" si="1120"/>
        <v>0</v>
      </c>
      <c r="CS1448" s="262"/>
      <c r="CT1448" s="262"/>
      <c r="CU1448" s="263"/>
      <c r="CV1448" s="167"/>
      <c r="CW1448" s="194"/>
      <c r="CX1448" s="194"/>
      <c r="CY1448" s="136">
        <f t="shared" si="1121"/>
        <v>0</v>
      </c>
      <c r="CZ1448" s="136">
        <f t="shared" si="1097"/>
        <v>0</v>
      </c>
      <c r="DA1448" s="136">
        <f t="shared" si="1122"/>
        <v>0</v>
      </c>
      <c r="DB1448" s="262"/>
      <c r="DC1448" s="262"/>
      <c r="DD1448" s="263"/>
    </row>
    <row r="1449" spans="1:108" x14ac:dyDescent="0.25">
      <c r="A1449" s="167"/>
      <c r="B1449" s="194"/>
      <c r="C1449" s="194"/>
      <c r="D1449" s="136">
        <f t="shared" si="1098"/>
        <v>0</v>
      </c>
      <c r="E1449" s="136">
        <f t="shared" si="1099"/>
        <v>0</v>
      </c>
      <c r="F1449" s="136">
        <f t="shared" si="1100"/>
        <v>0</v>
      </c>
      <c r="G1449" s="262"/>
      <c r="H1449" s="262"/>
      <c r="I1449" s="263"/>
      <c r="J1449" s="167"/>
      <c r="K1449" s="194"/>
      <c r="L1449" s="194"/>
      <c r="M1449" s="136">
        <f t="shared" si="1101"/>
        <v>0</v>
      </c>
      <c r="N1449" s="136">
        <f t="shared" si="1087"/>
        <v>0</v>
      </c>
      <c r="O1449" s="136">
        <f t="shared" si="1102"/>
        <v>0</v>
      </c>
      <c r="P1449" s="262"/>
      <c r="Q1449" s="262"/>
      <c r="R1449" s="263"/>
      <c r="S1449" s="167"/>
      <c r="T1449" s="194"/>
      <c r="U1449" s="194"/>
      <c r="V1449" s="136">
        <f t="shared" si="1103"/>
        <v>0</v>
      </c>
      <c r="W1449" s="136">
        <f t="shared" si="1088"/>
        <v>0</v>
      </c>
      <c r="X1449" s="136">
        <f t="shared" si="1104"/>
        <v>0</v>
      </c>
      <c r="Y1449" s="262"/>
      <c r="Z1449" s="262"/>
      <c r="AA1449" s="263"/>
      <c r="AB1449" s="167"/>
      <c r="AC1449" s="194"/>
      <c r="AD1449" s="194"/>
      <c r="AE1449" s="136">
        <f t="shared" si="1105"/>
        <v>0</v>
      </c>
      <c r="AF1449" s="136">
        <f t="shared" si="1089"/>
        <v>0</v>
      </c>
      <c r="AG1449" s="136">
        <f t="shared" si="1106"/>
        <v>0</v>
      </c>
      <c r="AH1449" s="262"/>
      <c r="AI1449" s="262"/>
      <c r="AJ1449" s="263"/>
      <c r="AK1449" s="167"/>
      <c r="AL1449" s="194"/>
      <c r="AM1449" s="194"/>
      <c r="AN1449" s="136">
        <f t="shared" si="1107"/>
        <v>0</v>
      </c>
      <c r="AO1449" s="136">
        <f t="shared" si="1090"/>
        <v>0</v>
      </c>
      <c r="AP1449" s="136">
        <f t="shared" si="1108"/>
        <v>0</v>
      </c>
      <c r="AQ1449" s="262"/>
      <c r="AR1449" s="262"/>
      <c r="AS1449" s="263"/>
      <c r="AT1449" s="167"/>
      <c r="AU1449" s="194"/>
      <c r="AV1449" s="194"/>
      <c r="AW1449" s="136">
        <f t="shared" si="1109"/>
        <v>0</v>
      </c>
      <c r="AX1449" s="136">
        <f t="shared" si="1091"/>
        <v>0</v>
      </c>
      <c r="AY1449" s="136">
        <f t="shared" si="1110"/>
        <v>0</v>
      </c>
      <c r="AZ1449" s="262"/>
      <c r="BA1449" s="262"/>
      <c r="BB1449" s="263"/>
      <c r="BC1449" s="167"/>
      <c r="BD1449" s="194"/>
      <c r="BE1449" s="194"/>
      <c r="BF1449" s="136">
        <f t="shared" si="1111"/>
        <v>0</v>
      </c>
      <c r="BG1449" s="136">
        <f t="shared" si="1092"/>
        <v>0</v>
      </c>
      <c r="BH1449" s="136">
        <f t="shared" si="1112"/>
        <v>0</v>
      </c>
      <c r="BI1449" s="262"/>
      <c r="BJ1449" s="262"/>
      <c r="BK1449" s="263"/>
      <c r="BL1449" s="167"/>
      <c r="BM1449" s="194"/>
      <c r="BN1449" s="194"/>
      <c r="BO1449" s="136">
        <f t="shared" si="1113"/>
        <v>0</v>
      </c>
      <c r="BP1449" s="136">
        <f t="shared" si="1093"/>
        <v>0</v>
      </c>
      <c r="BQ1449" s="136">
        <f t="shared" si="1114"/>
        <v>0</v>
      </c>
      <c r="BR1449" s="262"/>
      <c r="BS1449" s="262"/>
      <c r="BT1449" s="263"/>
      <c r="BU1449" s="167"/>
      <c r="BV1449" s="194"/>
      <c r="BW1449" s="194"/>
      <c r="BX1449" s="136">
        <f t="shared" si="1115"/>
        <v>0</v>
      </c>
      <c r="BY1449" s="136">
        <f t="shared" si="1094"/>
        <v>0</v>
      </c>
      <c r="BZ1449" s="136">
        <f t="shared" si="1116"/>
        <v>0</v>
      </c>
      <c r="CA1449" s="262"/>
      <c r="CB1449" s="262"/>
      <c r="CC1449" s="263"/>
      <c r="CD1449" s="167"/>
      <c r="CE1449" s="194"/>
      <c r="CF1449" s="194"/>
      <c r="CG1449" s="136">
        <f t="shared" si="1117"/>
        <v>0</v>
      </c>
      <c r="CH1449" s="136">
        <f t="shared" si="1095"/>
        <v>0</v>
      </c>
      <c r="CI1449" s="136">
        <f t="shared" si="1118"/>
        <v>0</v>
      </c>
      <c r="CJ1449" s="262"/>
      <c r="CK1449" s="262"/>
      <c r="CL1449" s="263"/>
      <c r="CM1449" s="167"/>
      <c r="CN1449" s="194"/>
      <c r="CO1449" s="194"/>
      <c r="CP1449" s="136">
        <f t="shared" si="1119"/>
        <v>0</v>
      </c>
      <c r="CQ1449" s="136">
        <f t="shared" si="1096"/>
        <v>0</v>
      </c>
      <c r="CR1449" s="136">
        <f t="shared" si="1120"/>
        <v>0</v>
      </c>
      <c r="CS1449" s="262"/>
      <c r="CT1449" s="262"/>
      <c r="CU1449" s="263"/>
      <c r="CV1449" s="167"/>
      <c r="CW1449" s="194"/>
      <c r="CX1449" s="194"/>
      <c r="CY1449" s="136">
        <f t="shared" si="1121"/>
        <v>0</v>
      </c>
      <c r="CZ1449" s="136">
        <f t="shared" si="1097"/>
        <v>0</v>
      </c>
      <c r="DA1449" s="136">
        <f t="shared" si="1122"/>
        <v>0</v>
      </c>
      <c r="DB1449" s="262"/>
      <c r="DC1449" s="262"/>
      <c r="DD1449" s="263"/>
    </row>
    <row r="1450" spans="1:108" x14ac:dyDescent="0.25">
      <c r="A1450" s="167"/>
      <c r="B1450" s="194"/>
      <c r="C1450" s="194"/>
      <c r="D1450" s="136">
        <f t="shared" si="1098"/>
        <v>0</v>
      </c>
      <c r="E1450" s="136">
        <f t="shared" si="1099"/>
        <v>0</v>
      </c>
      <c r="F1450" s="136">
        <f t="shared" si="1100"/>
        <v>0</v>
      </c>
      <c r="G1450" s="262"/>
      <c r="H1450" s="262"/>
      <c r="I1450" s="263"/>
      <c r="J1450" s="167"/>
      <c r="K1450" s="194"/>
      <c r="L1450" s="194"/>
      <c r="M1450" s="136">
        <f t="shared" si="1101"/>
        <v>0</v>
      </c>
      <c r="N1450" s="136">
        <f t="shared" si="1087"/>
        <v>0</v>
      </c>
      <c r="O1450" s="136">
        <f t="shared" si="1102"/>
        <v>0</v>
      </c>
      <c r="P1450" s="262"/>
      <c r="Q1450" s="262"/>
      <c r="R1450" s="263"/>
      <c r="S1450" s="167"/>
      <c r="T1450" s="194"/>
      <c r="U1450" s="194"/>
      <c r="V1450" s="136">
        <f t="shared" si="1103"/>
        <v>0</v>
      </c>
      <c r="W1450" s="136">
        <f t="shared" si="1088"/>
        <v>0</v>
      </c>
      <c r="X1450" s="136">
        <f t="shared" si="1104"/>
        <v>0</v>
      </c>
      <c r="Y1450" s="262"/>
      <c r="Z1450" s="262"/>
      <c r="AA1450" s="263"/>
      <c r="AB1450" s="167"/>
      <c r="AC1450" s="194"/>
      <c r="AD1450" s="194"/>
      <c r="AE1450" s="136">
        <f t="shared" si="1105"/>
        <v>0</v>
      </c>
      <c r="AF1450" s="136">
        <f t="shared" si="1089"/>
        <v>0</v>
      </c>
      <c r="AG1450" s="136">
        <f t="shared" si="1106"/>
        <v>0</v>
      </c>
      <c r="AH1450" s="262"/>
      <c r="AI1450" s="262"/>
      <c r="AJ1450" s="263"/>
      <c r="AK1450" s="167"/>
      <c r="AL1450" s="194"/>
      <c r="AM1450" s="194"/>
      <c r="AN1450" s="136">
        <f t="shared" si="1107"/>
        <v>0</v>
      </c>
      <c r="AO1450" s="136">
        <f t="shared" si="1090"/>
        <v>0</v>
      </c>
      <c r="AP1450" s="136">
        <f t="shared" si="1108"/>
        <v>0</v>
      </c>
      <c r="AQ1450" s="262"/>
      <c r="AR1450" s="262"/>
      <c r="AS1450" s="263"/>
      <c r="AT1450" s="167"/>
      <c r="AU1450" s="194"/>
      <c r="AV1450" s="194"/>
      <c r="AW1450" s="136">
        <f t="shared" si="1109"/>
        <v>0</v>
      </c>
      <c r="AX1450" s="136">
        <f t="shared" si="1091"/>
        <v>0</v>
      </c>
      <c r="AY1450" s="136">
        <f t="shared" si="1110"/>
        <v>0</v>
      </c>
      <c r="AZ1450" s="262"/>
      <c r="BA1450" s="262"/>
      <c r="BB1450" s="263"/>
      <c r="BC1450" s="167"/>
      <c r="BD1450" s="194"/>
      <c r="BE1450" s="194"/>
      <c r="BF1450" s="136">
        <f t="shared" si="1111"/>
        <v>0</v>
      </c>
      <c r="BG1450" s="136">
        <f t="shared" si="1092"/>
        <v>0</v>
      </c>
      <c r="BH1450" s="136">
        <f t="shared" si="1112"/>
        <v>0</v>
      </c>
      <c r="BI1450" s="262"/>
      <c r="BJ1450" s="262"/>
      <c r="BK1450" s="263"/>
      <c r="BL1450" s="167"/>
      <c r="BM1450" s="194"/>
      <c r="BN1450" s="194"/>
      <c r="BO1450" s="136">
        <f t="shared" si="1113"/>
        <v>0</v>
      </c>
      <c r="BP1450" s="136">
        <f t="shared" si="1093"/>
        <v>0</v>
      </c>
      <c r="BQ1450" s="136">
        <f t="shared" si="1114"/>
        <v>0</v>
      </c>
      <c r="BR1450" s="262"/>
      <c r="BS1450" s="262"/>
      <c r="BT1450" s="263"/>
      <c r="BU1450" s="167"/>
      <c r="BV1450" s="194"/>
      <c r="BW1450" s="194"/>
      <c r="BX1450" s="136">
        <f t="shared" si="1115"/>
        <v>0</v>
      </c>
      <c r="BY1450" s="136">
        <f t="shared" si="1094"/>
        <v>0</v>
      </c>
      <c r="BZ1450" s="136">
        <f t="shared" si="1116"/>
        <v>0</v>
      </c>
      <c r="CA1450" s="262"/>
      <c r="CB1450" s="262"/>
      <c r="CC1450" s="263"/>
      <c r="CD1450" s="167"/>
      <c r="CE1450" s="194"/>
      <c r="CF1450" s="194"/>
      <c r="CG1450" s="136">
        <f t="shared" si="1117"/>
        <v>0</v>
      </c>
      <c r="CH1450" s="136">
        <f t="shared" si="1095"/>
        <v>0</v>
      </c>
      <c r="CI1450" s="136">
        <f t="shared" si="1118"/>
        <v>0</v>
      </c>
      <c r="CJ1450" s="262"/>
      <c r="CK1450" s="262"/>
      <c r="CL1450" s="263"/>
      <c r="CM1450" s="167"/>
      <c r="CN1450" s="194"/>
      <c r="CO1450" s="194"/>
      <c r="CP1450" s="136">
        <f t="shared" si="1119"/>
        <v>0</v>
      </c>
      <c r="CQ1450" s="136">
        <f t="shared" si="1096"/>
        <v>0</v>
      </c>
      <c r="CR1450" s="136">
        <f t="shared" si="1120"/>
        <v>0</v>
      </c>
      <c r="CS1450" s="262"/>
      <c r="CT1450" s="262"/>
      <c r="CU1450" s="263"/>
      <c r="CV1450" s="167"/>
      <c r="CW1450" s="194"/>
      <c r="CX1450" s="194"/>
      <c r="CY1450" s="136">
        <f t="shared" si="1121"/>
        <v>0</v>
      </c>
      <c r="CZ1450" s="136">
        <f t="shared" si="1097"/>
        <v>0</v>
      </c>
      <c r="DA1450" s="136">
        <f t="shared" si="1122"/>
        <v>0</v>
      </c>
      <c r="DB1450" s="262"/>
      <c r="DC1450" s="262"/>
      <c r="DD1450" s="263"/>
    </row>
    <row r="1451" spans="1:108" x14ac:dyDescent="0.25">
      <c r="A1451" s="167"/>
      <c r="B1451" s="194"/>
      <c r="C1451" s="194"/>
      <c r="D1451" s="136">
        <f t="shared" si="1098"/>
        <v>0</v>
      </c>
      <c r="E1451" s="136">
        <f t="shared" si="1099"/>
        <v>0</v>
      </c>
      <c r="F1451" s="136">
        <f t="shared" si="1100"/>
        <v>0</v>
      </c>
      <c r="G1451" s="262"/>
      <c r="H1451" s="262"/>
      <c r="I1451" s="263"/>
      <c r="J1451" s="167"/>
      <c r="K1451" s="194"/>
      <c r="L1451" s="194"/>
      <c r="M1451" s="136">
        <f t="shared" si="1101"/>
        <v>0</v>
      </c>
      <c r="N1451" s="136">
        <f t="shared" si="1087"/>
        <v>0</v>
      </c>
      <c r="O1451" s="136">
        <f t="shared" si="1102"/>
        <v>0</v>
      </c>
      <c r="P1451" s="262"/>
      <c r="Q1451" s="262"/>
      <c r="R1451" s="263"/>
      <c r="S1451" s="167"/>
      <c r="T1451" s="194"/>
      <c r="U1451" s="194"/>
      <c r="V1451" s="136">
        <f t="shared" si="1103"/>
        <v>0</v>
      </c>
      <c r="W1451" s="136">
        <f t="shared" si="1088"/>
        <v>0</v>
      </c>
      <c r="X1451" s="136">
        <f t="shared" si="1104"/>
        <v>0</v>
      </c>
      <c r="Y1451" s="262"/>
      <c r="Z1451" s="262"/>
      <c r="AA1451" s="263"/>
      <c r="AB1451" s="167"/>
      <c r="AC1451" s="194"/>
      <c r="AD1451" s="194"/>
      <c r="AE1451" s="136">
        <f t="shared" si="1105"/>
        <v>0</v>
      </c>
      <c r="AF1451" s="136">
        <f t="shared" si="1089"/>
        <v>0</v>
      </c>
      <c r="AG1451" s="136">
        <f t="shared" si="1106"/>
        <v>0</v>
      </c>
      <c r="AH1451" s="262"/>
      <c r="AI1451" s="262"/>
      <c r="AJ1451" s="263"/>
      <c r="AK1451" s="167"/>
      <c r="AL1451" s="194"/>
      <c r="AM1451" s="194"/>
      <c r="AN1451" s="136">
        <f t="shared" si="1107"/>
        <v>0</v>
      </c>
      <c r="AO1451" s="136">
        <f t="shared" si="1090"/>
        <v>0</v>
      </c>
      <c r="AP1451" s="136">
        <f t="shared" si="1108"/>
        <v>0</v>
      </c>
      <c r="AQ1451" s="262"/>
      <c r="AR1451" s="262"/>
      <c r="AS1451" s="263"/>
      <c r="AT1451" s="167"/>
      <c r="AU1451" s="194"/>
      <c r="AV1451" s="194"/>
      <c r="AW1451" s="136">
        <f t="shared" si="1109"/>
        <v>0</v>
      </c>
      <c r="AX1451" s="136">
        <f t="shared" si="1091"/>
        <v>0</v>
      </c>
      <c r="AY1451" s="136">
        <f t="shared" si="1110"/>
        <v>0</v>
      </c>
      <c r="AZ1451" s="262"/>
      <c r="BA1451" s="262"/>
      <c r="BB1451" s="263"/>
      <c r="BC1451" s="167"/>
      <c r="BD1451" s="194"/>
      <c r="BE1451" s="194"/>
      <c r="BF1451" s="136">
        <f t="shared" si="1111"/>
        <v>0</v>
      </c>
      <c r="BG1451" s="136">
        <f t="shared" si="1092"/>
        <v>0</v>
      </c>
      <c r="BH1451" s="136">
        <f t="shared" si="1112"/>
        <v>0</v>
      </c>
      <c r="BI1451" s="262"/>
      <c r="BJ1451" s="262"/>
      <c r="BK1451" s="263"/>
      <c r="BL1451" s="167"/>
      <c r="BM1451" s="194"/>
      <c r="BN1451" s="194"/>
      <c r="BO1451" s="136">
        <f t="shared" si="1113"/>
        <v>0</v>
      </c>
      <c r="BP1451" s="136">
        <f t="shared" si="1093"/>
        <v>0</v>
      </c>
      <c r="BQ1451" s="136">
        <f t="shared" si="1114"/>
        <v>0</v>
      </c>
      <c r="BR1451" s="262"/>
      <c r="BS1451" s="262"/>
      <c r="BT1451" s="263"/>
      <c r="BU1451" s="167"/>
      <c r="BV1451" s="194"/>
      <c r="BW1451" s="194"/>
      <c r="BX1451" s="136">
        <f t="shared" si="1115"/>
        <v>0</v>
      </c>
      <c r="BY1451" s="136">
        <f t="shared" si="1094"/>
        <v>0</v>
      </c>
      <c r="BZ1451" s="136">
        <f t="shared" si="1116"/>
        <v>0</v>
      </c>
      <c r="CA1451" s="262"/>
      <c r="CB1451" s="262"/>
      <c r="CC1451" s="263"/>
      <c r="CD1451" s="167"/>
      <c r="CE1451" s="194"/>
      <c r="CF1451" s="194"/>
      <c r="CG1451" s="136">
        <f t="shared" si="1117"/>
        <v>0</v>
      </c>
      <c r="CH1451" s="136">
        <f t="shared" si="1095"/>
        <v>0</v>
      </c>
      <c r="CI1451" s="136">
        <f t="shared" si="1118"/>
        <v>0</v>
      </c>
      <c r="CJ1451" s="262"/>
      <c r="CK1451" s="262"/>
      <c r="CL1451" s="263"/>
      <c r="CM1451" s="167"/>
      <c r="CN1451" s="194"/>
      <c r="CO1451" s="194"/>
      <c r="CP1451" s="136">
        <f t="shared" si="1119"/>
        <v>0</v>
      </c>
      <c r="CQ1451" s="136">
        <f t="shared" si="1096"/>
        <v>0</v>
      </c>
      <c r="CR1451" s="136">
        <f t="shared" si="1120"/>
        <v>0</v>
      </c>
      <c r="CS1451" s="262"/>
      <c r="CT1451" s="262"/>
      <c r="CU1451" s="263"/>
      <c r="CV1451" s="167"/>
      <c r="CW1451" s="194"/>
      <c r="CX1451" s="194"/>
      <c r="CY1451" s="136">
        <f t="shared" si="1121"/>
        <v>0</v>
      </c>
      <c r="CZ1451" s="136">
        <f t="shared" si="1097"/>
        <v>0</v>
      </c>
      <c r="DA1451" s="136">
        <f t="shared" si="1122"/>
        <v>0</v>
      </c>
      <c r="DB1451" s="262"/>
      <c r="DC1451" s="262"/>
      <c r="DD1451" s="263"/>
    </row>
    <row r="1452" spans="1:108" x14ac:dyDescent="0.25">
      <c r="A1452" s="167"/>
      <c r="B1452" s="194"/>
      <c r="C1452" s="194"/>
      <c r="D1452" s="136">
        <f t="shared" si="1098"/>
        <v>0</v>
      </c>
      <c r="E1452" s="136">
        <f t="shared" si="1099"/>
        <v>0</v>
      </c>
      <c r="F1452" s="136">
        <f t="shared" si="1100"/>
        <v>0</v>
      </c>
      <c r="G1452" s="262"/>
      <c r="H1452" s="262"/>
      <c r="I1452" s="263"/>
      <c r="J1452" s="167"/>
      <c r="K1452" s="194"/>
      <c r="L1452" s="194"/>
      <c r="M1452" s="136">
        <f t="shared" si="1101"/>
        <v>0</v>
      </c>
      <c r="N1452" s="136">
        <f t="shared" si="1087"/>
        <v>0</v>
      </c>
      <c r="O1452" s="136">
        <f t="shared" si="1102"/>
        <v>0</v>
      </c>
      <c r="P1452" s="262"/>
      <c r="Q1452" s="262"/>
      <c r="R1452" s="263"/>
      <c r="S1452" s="167"/>
      <c r="T1452" s="194"/>
      <c r="U1452" s="194"/>
      <c r="V1452" s="136">
        <f t="shared" si="1103"/>
        <v>0</v>
      </c>
      <c r="W1452" s="136">
        <f t="shared" si="1088"/>
        <v>0</v>
      </c>
      <c r="X1452" s="136">
        <f t="shared" si="1104"/>
        <v>0</v>
      </c>
      <c r="Y1452" s="262"/>
      <c r="Z1452" s="262"/>
      <c r="AA1452" s="263"/>
      <c r="AB1452" s="167"/>
      <c r="AC1452" s="194"/>
      <c r="AD1452" s="194"/>
      <c r="AE1452" s="136">
        <f t="shared" si="1105"/>
        <v>0</v>
      </c>
      <c r="AF1452" s="136">
        <f t="shared" si="1089"/>
        <v>0</v>
      </c>
      <c r="AG1452" s="136">
        <f t="shared" si="1106"/>
        <v>0</v>
      </c>
      <c r="AH1452" s="262"/>
      <c r="AI1452" s="262"/>
      <c r="AJ1452" s="263"/>
      <c r="AK1452" s="167"/>
      <c r="AL1452" s="194"/>
      <c r="AM1452" s="194"/>
      <c r="AN1452" s="136">
        <f t="shared" si="1107"/>
        <v>0</v>
      </c>
      <c r="AO1452" s="136">
        <f t="shared" si="1090"/>
        <v>0</v>
      </c>
      <c r="AP1452" s="136">
        <f t="shared" si="1108"/>
        <v>0</v>
      </c>
      <c r="AQ1452" s="262"/>
      <c r="AR1452" s="262"/>
      <c r="AS1452" s="263"/>
      <c r="AT1452" s="167"/>
      <c r="AU1452" s="194"/>
      <c r="AV1452" s="194"/>
      <c r="AW1452" s="136">
        <f t="shared" si="1109"/>
        <v>0</v>
      </c>
      <c r="AX1452" s="136">
        <f t="shared" si="1091"/>
        <v>0</v>
      </c>
      <c r="AY1452" s="136">
        <f t="shared" si="1110"/>
        <v>0</v>
      </c>
      <c r="AZ1452" s="262"/>
      <c r="BA1452" s="262"/>
      <c r="BB1452" s="263"/>
      <c r="BC1452" s="167"/>
      <c r="BD1452" s="194"/>
      <c r="BE1452" s="194"/>
      <c r="BF1452" s="136">
        <f t="shared" si="1111"/>
        <v>0</v>
      </c>
      <c r="BG1452" s="136">
        <f t="shared" si="1092"/>
        <v>0</v>
      </c>
      <c r="BH1452" s="136">
        <f t="shared" si="1112"/>
        <v>0</v>
      </c>
      <c r="BI1452" s="262"/>
      <c r="BJ1452" s="262"/>
      <c r="BK1452" s="263"/>
      <c r="BL1452" s="167"/>
      <c r="BM1452" s="194"/>
      <c r="BN1452" s="194"/>
      <c r="BO1452" s="136">
        <f t="shared" si="1113"/>
        <v>0</v>
      </c>
      <c r="BP1452" s="136">
        <f t="shared" si="1093"/>
        <v>0</v>
      </c>
      <c r="BQ1452" s="136">
        <f t="shared" si="1114"/>
        <v>0</v>
      </c>
      <c r="BR1452" s="262"/>
      <c r="BS1452" s="262"/>
      <c r="BT1452" s="263"/>
      <c r="BU1452" s="167"/>
      <c r="BV1452" s="194"/>
      <c r="BW1452" s="194"/>
      <c r="BX1452" s="136">
        <f t="shared" si="1115"/>
        <v>0</v>
      </c>
      <c r="BY1452" s="136">
        <f t="shared" si="1094"/>
        <v>0</v>
      </c>
      <c r="BZ1452" s="136">
        <f t="shared" si="1116"/>
        <v>0</v>
      </c>
      <c r="CA1452" s="262"/>
      <c r="CB1452" s="262"/>
      <c r="CC1452" s="263"/>
      <c r="CD1452" s="167"/>
      <c r="CE1452" s="194"/>
      <c r="CF1452" s="194"/>
      <c r="CG1452" s="136">
        <f t="shared" si="1117"/>
        <v>0</v>
      </c>
      <c r="CH1452" s="136">
        <f t="shared" si="1095"/>
        <v>0</v>
      </c>
      <c r="CI1452" s="136">
        <f t="shared" si="1118"/>
        <v>0</v>
      </c>
      <c r="CJ1452" s="262"/>
      <c r="CK1452" s="262"/>
      <c r="CL1452" s="263"/>
      <c r="CM1452" s="167"/>
      <c r="CN1452" s="194"/>
      <c r="CO1452" s="194"/>
      <c r="CP1452" s="136">
        <f t="shared" si="1119"/>
        <v>0</v>
      </c>
      <c r="CQ1452" s="136">
        <f t="shared" si="1096"/>
        <v>0</v>
      </c>
      <c r="CR1452" s="136">
        <f t="shared" si="1120"/>
        <v>0</v>
      </c>
      <c r="CS1452" s="262"/>
      <c r="CT1452" s="262"/>
      <c r="CU1452" s="263"/>
      <c r="CV1452" s="167"/>
      <c r="CW1452" s="194"/>
      <c r="CX1452" s="194"/>
      <c r="CY1452" s="136">
        <f t="shared" si="1121"/>
        <v>0</v>
      </c>
      <c r="CZ1452" s="136">
        <f t="shared" si="1097"/>
        <v>0</v>
      </c>
      <c r="DA1452" s="136">
        <f t="shared" si="1122"/>
        <v>0</v>
      </c>
      <c r="DB1452" s="262"/>
      <c r="DC1452" s="262"/>
      <c r="DD1452" s="263"/>
    </row>
    <row r="1453" spans="1:108" x14ac:dyDescent="0.25">
      <c r="A1453" s="167"/>
      <c r="B1453" s="194"/>
      <c r="C1453" s="194"/>
      <c r="D1453" s="136">
        <f t="shared" si="1098"/>
        <v>0</v>
      </c>
      <c r="E1453" s="136">
        <f t="shared" si="1099"/>
        <v>0</v>
      </c>
      <c r="F1453" s="136">
        <f t="shared" si="1100"/>
        <v>0</v>
      </c>
      <c r="G1453" s="262"/>
      <c r="H1453" s="262"/>
      <c r="I1453" s="263"/>
      <c r="J1453" s="167"/>
      <c r="K1453" s="194"/>
      <c r="L1453" s="194"/>
      <c r="M1453" s="136">
        <f t="shared" si="1101"/>
        <v>0</v>
      </c>
      <c r="N1453" s="136">
        <f t="shared" si="1087"/>
        <v>0</v>
      </c>
      <c r="O1453" s="136">
        <f t="shared" si="1102"/>
        <v>0</v>
      </c>
      <c r="P1453" s="262"/>
      <c r="Q1453" s="262"/>
      <c r="R1453" s="263"/>
      <c r="S1453" s="167"/>
      <c r="T1453" s="194"/>
      <c r="U1453" s="194"/>
      <c r="V1453" s="136">
        <f t="shared" si="1103"/>
        <v>0</v>
      </c>
      <c r="W1453" s="136">
        <f t="shared" si="1088"/>
        <v>0</v>
      </c>
      <c r="X1453" s="136">
        <f t="shared" si="1104"/>
        <v>0</v>
      </c>
      <c r="Y1453" s="262"/>
      <c r="Z1453" s="262"/>
      <c r="AA1453" s="263"/>
      <c r="AB1453" s="167"/>
      <c r="AC1453" s="194"/>
      <c r="AD1453" s="194"/>
      <c r="AE1453" s="136">
        <f t="shared" si="1105"/>
        <v>0</v>
      </c>
      <c r="AF1453" s="136">
        <f t="shared" si="1089"/>
        <v>0</v>
      </c>
      <c r="AG1453" s="136">
        <f t="shared" si="1106"/>
        <v>0</v>
      </c>
      <c r="AH1453" s="262"/>
      <c r="AI1453" s="262"/>
      <c r="AJ1453" s="263"/>
      <c r="AK1453" s="167"/>
      <c r="AL1453" s="194"/>
      <c r="AM1453" s="194"/>
      <c r="AN1453" s="136">
        <f t="shared" si="1107"/>
        <v>0</v>
      </c>
      <c r="AO1453" s="136">
        <f t="shared" si="1090"/>
        <v>0</v>
      </c>
      <c r="AP1453" s="136">
        <f t="shared" si="1108"/>
        <v>0</v>
      </c>
      <c r="AQ1453" s="262"/>
      <c r="AR1453" s="262"/>
      <c r="AS1453" s="263"/>
      <c r="AT1453" s="167"/>
      <c r="AU1453" s="194"/>
      <c r="AV1453" s="194"/>
      <c r="AW1453" s="136">
        <f t="shared" si="1109"/>
        <v>0</v>
      </c>
      <c r="AX1453" s="136">
        <f t="shared" si="1091"/>
        <v>0</v>
      </c>
      <c r="AY1453" s="136">
        <f t="shared" si="1110"/>
        <v>0</v>
      </c>
      <c r="AZ1453" s="262"/>
      <c r="BA1453" s="262"/>
      <c r="BB1453" s="263"/>
      <c r="BC1453" s="167"/>
      <c r="BD1453" s="194"/>
      <c r="BE1453" s="194"/>
      <c r="BF1453" s="136">
        <f t="shared" si="1111"/>
        <v>0</v>
      </c>
      <c r="BG1453" s="136">
        <f t="shared" si="1092"/>
        <v>0</v>
      </c>
      <c r="BH1453" s="136">
        <f t="shared" si="1112"/>
        <v>0</v>
      </c>
      <c r="BI1453" s="262"/>
      <c r="BJ1453" s="262"/>
      <c r="BK1453" s="263"/>
      <c r="BL1453" s="167"/>
      <c r="BM1453" s="194"/>
      <c r="BN1453" s="194"/>
      <c r="BO1453" s="136">
        <f t="shared" si="1113"/>
        <v>0</v>
      </c>
      <c r="BP1453" s="136">
        <f t="shared" si="1093"/>
        <v>0</v>
      </c>
      <c r="BQ1453" s="136">
        <f t="shared" si="1114"/>
        <v>0</v>
      </c>
      <c r="BR1453" s="262"/>
      <c r="BS1453" s="262"/>
      <c r="BT1453" s="263"/>
      <c r="BU1453" s="167"/>
      <c r="BV1453" s="194"/>
      <c r="BW1453" s="194"/>
      <c r="BX1453" s="136">
        <f t="shared" si="1115"/>
        <v>0</v>
      </c>
      <c r="BY1453" s="136">
        <f t="shared" si="1094"/>
        <v>0</v>
      </c>
      <c r="BZ1453" s="136">
        <f t="shared" si="1116"/>
        <v>0</v>
      </c>
      <c r="CA1453" s="262"/>
      <c r="CB1453" s="262"/>
      <c r="CC1453" s="263"/>
      <c r="CD1453" s="167"/>
      <c r="CE1453" s="194"/>
      <c r="CF1453" s="194"/>
      <c r="CG1453" s="136">
        <f t="shared" si="1117"/>
        <v>0</v>
      </c>
      <c r="CH1453" s="136">
        <f t="shared" si="1095"/>
        <v>0</v>
      </c>
      <c r="CI1453" s="136">
        <f t="shared" si="1118"/>
        <v>0</v>
      </c>
      <c r="CJ1453" s="262"/>
      <c r="CK1453" s="262"/>
      <c r="CL1453" s="263"/>
      <c r="CM1453" s="167"/>
      <c r="CN1453" s="194"/>
      <c r="CO1453" s="194"/>
      <c r="CP1453" s="136">
        <f t="shared" si="1119"/>
        <v>0</v>
      </c>
      <c r="CQ1453" s="136">
        <f t="shared" si="1096"/>
        <v>0</v>
      </c>
      <c r="CR1453" s="136">
        <f t="shared" si="1120"/>
        <v>0</v>
      </c>
      <c r="CS1453" s="262"/>
      <c r="CT1453" s="262"/>
      <c r="CU1453" s="263"/>
      <c r="CV1453" s="167"/>
      <c r="CW1453" s="194"/>
      <c r="CX1453" s="194"/>
      <c r="CY1453" s="136">
        <f t="shared" si="1121"/>
        <v>0</v>
      </c>
      <c r="CZ1453" s="136">
        <f t="shared" si="1097"/>
        <v>0</v>
      </c>
      <c r="DA1453" s="136">
        <f t="shared" si="1122"/>
        <v>0</v>
      </c>
      <c r="DB1453" s="262"/>
      <c r="DC1453" s="262"/>
      <c r="DD1453" s="263"/>
    </row>
    <row r="1454" spans="1:108" x14ac:dyDescent="0.25">
      <c r="A1454" s="167"/>
      <c r="B1454" s="194"/>
      <c r="C1454" s="194"/>
      <c r="D1454" s="136">
        <f t="shared" si="1098"/>
        <v>0</v>
      </c>
      <c r="E1454" s="136">
        <f t="shared" si="1099"/>
        <v>0</v>
      </c>
      <c r="F1454" s="136">
        <f t="shared" si="1100"/>
        <v>0</v>
      </c>
      <c r="G1454" s="262"/>
      <c r="H1454" s="262"/>
      <c r="I1454" s="263"/>
      <c r="J1454" s="167"/>
      <c r="K1454" s="194"/>
      <c r="L1454" s="194"/>
      <c r="M1454" s="136">
        <f t="shared" si="1101"/>
        <v>0</v>
      </c>
      <c r="N1454" s="136">
        <f t="shared" si="1087"/>
        <v>0</v>
      </c>
      <c r="O1454" s="136">
        <f t="shared" si="1102"/>
        <v>0</v>
      </c>
      <c r="P1454" s="262"/>
      <c r="Q1454" s="262"/>
      <c r="R1454" s="263"/>
      <c r="S1454" s="167"/>
      <c r="T1454" s="194"/>
      <c r="U1454" s="194"/>
      <c r="V1454" s="136">
        <f t="shared" si="1103"/>
        <v>0</v>
      </c>
      <c r="W1454" s="136">
        <f t="shared" si="1088"/>
        <v>0</v>
      </c>
      <c r="X1454" s="136">
        <f t="shared" si="1104"/>
        <v>0</v>
      </c>
      <c r="Y1454" s="262"/>
      <c r="Z1454" s="262"/>
      <c r="AA1454" s="263"/>
      <c r="AB1454" s="167"/>
      <c r="AC1454" s="194"/>
      <c r="AD1454" s="194"/>
      <c r="AE1454" s="136">
        <f t="shared" si="1105"/>
        <v>0</v>
      </c>
      <c r="AF1454" s="136">
        <f t="shared" si="1089"/>
        <v>0</v>
      </c>
      <c r="AG1454" s="136">
        <f t="shared" si="1106"/>
        <v>0</v>
      </c>
      <c r="AH1454" s="262"/>
      <c r="AI1454" s="262"/>
      <c r="AJ1454" s="263"/>
      <c r="AK1454" s="167"/>
      <c r="AL1454" s="194"/>
      <c r="AM1454" s="194"/>
      <c r="AN1454" s="136">
        <f t="shared" si="1107"/>
        <v>0</v>
      </c>
      <c r="AO1454" s="136">
        <f t="shared" si="1090"/>
        <v>0</v>
      </c>
      <c r="AP1454" s="136">
        <f t="shared" si="1108"/>
        <v>0</v>
      </c>
      <c r="AQ1454" s="262"/>
      <c r="AR1454" s="262"/>
      <c r="AS1454" s="263"/>
      <c r="AT1454" s="167"/>
      <c r="AU1454" s="194"/>
      <c r="AV1454" s="194"/>
      <c r="AW1454" s="136">
        <f t="shared" si="1109"/>
        <v>0</v>
      </c>
      <c r="AX1454" s="136">
        <f t="shared" si="1091"/>
        <v>0</v>
      </c>
      <c r="AY1454" s="136">
        <f t="shared" si="1110"/>
        <v>0</v>
      </c>
      <c r="AZ1454" s="262"/>
      <c r="BA1454" s="262"/>
      <c r="BB1454" s="263"/>
      <c r="BC1454" s="167"/>
      <c r="BD1454" s="194"/>
      <c r="BE1454" s="194"/>
      <c r="BF1454" s="136">
        <f t="shared" si="1111"/>
        <v>0</v>
      </c>
      <c r="BG1454" s="136">
        <f t="shared" si="1092"/>
        <v>0</v>
      </c>
      <c r="BH1454" s="136">
        <f t="shared" si="1112"/>
        <v>0</v>
      </c>
      <c r="BI1454" s="262"/>
      <c r="BJ1454" s="262"/>
      <c r="BK1454" s="263"/>
      <c r="BL1454" s="167"/>
      <c r="BM1454" s="194"/>
      <c r="BN1454" s="194"/>
      <c r="BO1454" s="136">
        <f t="shared" si="1113"/>
        <v>0</v>
      </c>
      <c r="BP1454" s="136">
        <f t="shared" si="1093"/>
        <v>0</v>
      </c>
      <c r="BQ1454" s="136">
        <f t="shared" si="1114"/>
        <v>0</v>
      </c>
      <c r="BR1454" s="262"/>
      <c r="BS1454" s="262"/>
      <c r="BT1454" s="263"/>
      <c r="BU1454" s="167"/>
      <c r="BV1454" s="194"/>
      <c r="BW1454" s="194"/>
      <c r="BX1454" s="136">
        <f t="shared" si="1115"/>
        <v>0</v>
      </c>
      <c r="BY1454" s="136">
        <f t="shared" si="1094"/>
        <v>0</v>
      </c>
      <c r="BZ1454" s="136">
        <f t="shared" si="1116"/>
        <v>0</v>
      </c>
      <c r="CA1454" s="262"/>
      <c r="CB1454" s="262"/>
      <c r="CC1454" s="263"/>
      <c r="CD1454" s="167"/>
      <c r="CE1454" s="194"/>
      <c r="CF1454" s="194"/>
      <c r="CG1454" s="136">
        <f t="shared" si="1117"/>
        <v>0</v>
      </c>
      <c r="CH1454" s="136">
        <f t="shared" si="1095"/>
        <v>0</v>
      </c>
      <c r="CI1454" s="136">
        <f t="shared" si="1118"/>
        <v>0</v>
      </c>
      <c r="CJ1454" s="262"/>
      <c r="CK1454" s="262"/>
      <c r="CL1454" s="263"/>
      <c r="CM1454" s="167"/>
      <c r="CN1454" s="194"/>
      <c r="CO1454" s="194"/>
      <c r="CP1454" s="136">
        <f t="shared" si="1119"/>
        <v>0</v>
      </c>
      <c r="CQ1454" s="136">
        <f t="shared" si="1096"/>
        <v>0</v>
      </c>
      <c r="CR1454" s="136">
        <f t="shared" si="1120"/>
        <v>0</v>
      </c>
      <c r="CS1454" s="262"/>
      <c r="CT1454" s="262"/>
      <c r="CU1454" s="263"/>
      <c r="CV1454" s="167"/>
      <c r="CW1454" s="194"/>
      <c r="CX1454" s="194"/>
      <c r="CY1454" s="136">
        <f t="shared" si="1121"/>
        <v>0</v>
      </c>
      <c r="CZ1454" s="136">
        <f t="shared" si="1097"/>
        <v>0</v>
      </c>
      <c r="DA1454" s="136">
        <f t="shared" si="1122"/>
        <v>0</v>
      </c>
      <c r="DB1454" s="262"/>
      <c r="DC1454" s="262"/>
      <c r="DD1454" s="263"/>
    </row>
    <row r="1455" spans="1:108" x14ac:dyDescent="0.25">
      <c r="A1455" s="167"/>
      <c r="B1455" s="194"/>
      <c r="C1455" s="194"/>
      <c r="D1455" s="136">
        <f t="shared" si="1098"/>
        <v>0</v>
      </c>
      <c r="E1455" s="136">
        <f t="shared" si="1099"/>
        <v>0</v>
      </c>
      <c r="F1455" s="136">
        <f t="shared" si="1100"/>
        <v>0</v>
      </c>
      <c r="G1455" s="262"/>
      <c r="H1455" s="262"/>
      <c r="I1455" s="263"/>
      <c r="J1455" s="167"/>
      <c r="K1455" s="194"/>
      <c r="L1455" s="194"/>
      <c r="M1455" s="136">
        <f t="shared" si="1101"/>
        <v>0</v>
      </c>
      <c r="N1455" s="136">
        <f t="shared" si="1087"/>
        <v>0</v>
      </c>
      <c r="O1455" s="136">
        <f t="shared" si="1102"/>
        <v>0</v>
      </c>
      <c r="P1455" s="262"/>
      <c r="Q1455" s="262"/>
      <c r="R1455" s="263"/>
      <c r="S1455" s="167"/>
      <c r="T1455" s="194"/>
      <c r="U1455" s="194"/>
      <c r="V1455" s="136">
        <f t="shared" si="1103"/>
        <v>0</v>
      </c>
      <c r="W1455" s="136">
        <f t="shared" si="1088"/>
        <v>0</v>
      </c>
      <c r="X1455" s="136">
        <f t="shared" si="1104"/>
        <v>0</v>
      </c>
      <c r="Y1455" s="262"/>
      <c r="Z1455" s="262"/>
      <c r="AA1455" s="263"/>
      <c r="AB1455" s="167"/>
      <c r="AC1455" s="194"/>
      <c r="AD1455" s="194"/>
      <c r="AE1455" s="136">
        <f t="shared" si="1105"/>
        <v>0</v>
      </c>
      <c r="AF1455" s="136">
        <f t="shared" si="1089"/>
        <v>0</v>
      </c>
      <c r="AG1455" s="136">
        <f t="shared" si="1106"/>
        <v>0</v>
      </c>
      <c r="AH1455" s="262"/>
      <c r="AI1455" s="262"/>
      <c r="AJ1455" s="263"/>
      <c r="AK1455" s="167"/>
      <c r="AL1455" s="194"/>
      <c r="AM1455" s="194"/>
      <c r="AN1455" s="136">
        <f t="shared" si="1107"/>
        <v>0</v>
      </c>
      <c r="AO1455" s="136">
        <f t="shared" si="1090"/>
        <v>0</v>
      </c>
      <c r="AP1455" s="136">
        <f t="shared" si="1108"/>
        <v>0</v>
      </c>
      <c r="AQ1455" s="262"/>
      <c r="AR1455" s="262"/>
      <c r="AS1455" s="263"/>
      <c r="AT1455" s="167"/>
      <c r="AU1455" s="194"/>
      <c r="AV1455" s="194"/>
      <c r="AW1455" s="136">
        <f t="shared" si="1109"/>
        <v>0</v>
      </c>
      <c r="AX1455" s="136">
        <f t="shared" si="1091"/>
        <v>0</v>
      </c>
      <c r="AY1455" s="136">
        <f t="shared" si="1110"/>
        <v>0</v>
      </c>
      <c r="AZ1455" s="262"/>
      <c r="BA1455" s="262"/>
      <c r="BB1455" s="263"/>
      <c r="BC1455" s="167"/>
      <c r="BD1455" s="194"/>
      <c r="BE1455" s="194"/>
      <c r="BF1455" s="136">
        <f t="shared" si="1111"/>
        <v>0</v>
      </c>
      <c r="BG1455" s="136">
        <f t="shared" si="1092"/>
        <v>0</v>
      </c>
      <c r="BH1455" s="136">
        <f t="shared" si="1112"/>
        <v>0</v>
      </c>
      <c r="BI1455" s="262"/>
      <c r="BJ1455" s="262"/>
      <c r="BK1455" s="263"/>
      <c r="BL1455" s="167"/>
      <c r="BM1455" s="194"/>
      <c r="BN1455" s="194"/>
      <c r="BO1455" s="136">
        <f t="shared" si="1113"/>
        <v>0</v>
      </c>
      <c r="BP1455" s="136">
        <f t="shared" si="1093"/>
        <v>0</v>
      </c>
      <c r="BQ1455" s="136">
        <f t="shared" si="1114"/>
        <v>0</v>
      </c>
      <c r="BR1455" s="262"/>
      <c r="BS1455" s="262"/>
      <c r="BT1455" s="263"/>
      <c r="BU1455" s="167"/>
      <c r="BV1455" s="194"/>
      <c r="BW1455" s="194"/>
      <c r="BX1455" s="136">
        <f t="shared" si="1115"/>
        <v>0</v>
      </c>
      <c r="BY1455" s="136">
        <f t="shared" si="1094"/>
        <v>0</v>
      </c>
      <c r="BZ1455" s="136">
        <f t="shared" si="1116"/>
        <v>0</v>
      </c>
      <c r="CA1455" s="262"/>
      <c r="CB1455" s="262"/>
      <c r="CC1455" s="263"/>
      <c r="CD1455" s="167"/>
      <c r="CE1455" s="194"/>
      <c r="CF1455" s="194"/>
      <c r="CG1455" s="136">
        <f t="shared" si="1117"/>
        <v>0</v>
      </c>
      <c r="CH1455" s="136">
        <f t="shared" si="1095"/>
        <v>0</v>
      </c>
      <c r="CI1455" s="136">
        <f t="shared" si="1118"/>
        <v>0</v>
      </c>
      <c r="CJ1455" s="262"/>
      <c r="CK1455" s="262"/>
      <c r="CL1455" s="263"/>
      <c r="CM1455" s="167"/>
      <c r="CN1455" s="194"/>
      <c r="CO1455" s="194"/>
      <c r="CP1455" s="136">
        <f t="shared" si="1119"/>
        <v>0</v>
      </c>
      <c r="CQ1455" s="136">
        <f t="shared" si="1096"/>
        <v>0</v>
      </c>
      <c r="CR1455" s="136">
        <f t="shared" si="1120"/>
        <v>0</v>
      </c>
      <c r="CS1455" s="262"/>
      <c r="CT1455" s="262"/>
      <c r="CU1455" s="263"/>
      <c r="CV1455" s="167"/>
      <c r="CW1455" s="194"/>
      <c r="CX1455" s="194"/>
      <c r="CY1455" s="136">
        <f t="shared" si="1121"/>
        <v>0</v>
      </c>
      <c r="CZ1455" s="136">
        <f t="shared" si="1097"/>
        <v>0</v>
      </c>
      <c r="DA1455" s="136">
        <f t="shared" si="1122"/>
        <v>0</v>
      </c>
      <c r="DB1455" s="262"/>
      <c r="DC1455" s="262"/>
      <c r="DD1455" s="263"/>
    </row>
    <row r="1456" spans="1:108" x14ac:dyDescent="0.25">
      <c r="A1456" s="167"/>
      <c r="B1456" s="194"/>
      <c r="C1456" s="194"/>
      <c r="D1456" s="136">
        <f t="shared" si="1098"/>
        <v>0</v>
      </c>
      <c r="E1456" s="136">
        <f t="shared" si="1099"/>
        <v>0</v>
      </c>
      <c r="F1456" s="136">
        <f t="shared" si="1100"/>
        <v>0</v>
      </c>
      <c r="G1456" s="262"/>
      <c r="H1456" s="262"/>
      <c r="I1456" s="263"/>
      <c r="J1456" s="167"/>
      <c r="K1456" s="194"/>
      <c r="L1456" s="194"/>
      <c r="M1456" s="136">
        <f t="shared" si="1101"/>
        <v>0</v>
      </c>
      <c r="N1456" s="136">
        <f t="shared" si="1087"/>
        <v>0</v>
      </c>
      <c r="O1456" s="136">
        <f t="shared" si="1102"/>
        <v>0</v>
      </c>
      <c r="P1456" s="262"/>
      <c r="Q1456" s="262"/>
      <c r="R1456" s="263"/>
      <c r="S1456" s="167"/>
      <c r="T1456" s="194"/>
      <c r="U1456" s="194"/>
      <c r="V1456" s="136">
        <f t="shared" si="1103"/>
        <v>0</v>
      </c>
      <c r="W1456" s="136">
        <f t="shared" si="1088"/>
        <v>0</v>
      </c>
      <c r="X1456" s="136">
        <f t="shared" si="1104"/>
        <v>0</v>
      </c>
      <c r="Y1456" s="262"/>
      <c r="Z1456" s="262"/>
      <c r="AA1456" s="263"/>
      <c r="AB1456" s="167"/>
      <c r="AC1456" s="194"/>
      <c r="AD1456" s="194"/>
      <c r="AE1456" s="136">
        <f t="shared" si="1105"/>
        <v>0</v>
      </c>
      <c r="AF1456" s="136">
        <f t="shared" si="1089"/>
        <v>0</v>
      </c>
      <c r="AG1456" s="136">
        <f t="shared" si="1106"/>
        <v>0</v>
      </c>
      <c r="AH1456" s="262"/>
      <c r="AI1456" s="262"/>
      <c r="AJ1456" s="263"/>
      <c r="AK1456" s="167"/>
      <c r="AL1456" s="194"/>
      <c r="AM1456" s="194"/>
      <c r="AN1456" s="136">
        <f t="shared" si="1107"/>
        <v>0</v>
      </c>
      <c r="AO1456" s="136">
        <f t="shared" si="1090"/>
        <v>0</v>
      </c>
      <c r="AP1456" s="136">
        <f t="shared" si="1108"/>
        <v>0</v>
      </c>
      <c r="AQ1456" s="262"/>
      <c r="AR1456" s="262"/>
      <c r="AS1456" s="263"/>
      <c r="AT1456" s="167"/>
      <c r="AU1456" s="194"/>
      <c r="AV1456" s="194"/>
      <c r="AW1456" s="136">
        <f t="shared" si="1109"/>
        <v>0</v>
      </c>
      <c r="AX1456" s="136">
        <f t="shared" si="1091"/>
        <v>0</v>
      </c>
      <c r="AY1456" s="136">
        <f t="shared" si="1110"/>
        <v>0</v>
      </c>
      <c r="AZ1456" s="262"/>
      <c r="BA1456" s="262"/>
      <c r="BB1456" s="263"/>
      <c r="BC1456" s="167"/>
      <c r="BD1456" s="194"/>
      <c r="BE1456" s="194"/>
      <c r="BF1456" s="136">
        <f t="shared" si="1111"/>
        <v>0</v>
      </c>
      <c r="BG1456" s="136">
        <f t="shared" si="1092"/>
        <v>0</v>
      </c>
      <c r="BH1456" s="136">
        <f t="shared" si="1112"/>
        <v>0</v>
      </c>
      <c r="BI1456" s="262"/>
      <c r="BJ1456" s="262"/>
      <c r="BK1456" s="263"/>
      <c r="BL1456" s="167"/>
      <c r="BM1456" s="194"/>
      <c r="BN1456" s="194"/>
      <c r="BO1456" s="136">
        <f t="shared" si="1113"/>
        <v>0</v>
      </c>
      <c r="BP1456" s="136">
        <f t="shared" si="1093"/>
        <v>0</v>
      </c>
      <c r="BQ1456" s="136">
        <f t="shared" si="1114"/>
        <v>0</v>
      </c>
      <c r="BR1456" s="262"/>
      <c r="BS1456" s="262"/>
      <c r="BT1456" s="263"/>
      <c r="BU1456" s="167"/>
      <c r="BV1456" s="194"/>
      <c r="BW1456" s="194"/>
      <c r="BX1456" s="136">
        <f t="shared" si="1115"/>
        <v>0</v>
      </c>
      <c r="BY1456" s="136">
        <f t="shared" si="1094"/>
        <v>0</v>
      </c>
      <c r="BZ1456" s="136">
        <f t="shared" si="1116"/>
        <v>0</v>
      </c>
      <c r="CA1456" s="262"/>
      <c r="CB1456" s="262"/>
      <c r="CC1456" s="263"/>
      <c r="CD1456" s="167"/>
      <c r="CE1456" s="194"/>
      <c r="CF1456" s="194"/>
      <c r="CG1456" s="136">
        <f t="shared" si="1117"/>
        <v>0</v>
      </c>
      <c r="CH1456" s="136">
        <f t="shared" si="1095"/>
        <v>0</v>
      </c>
      <c r="CI1456" s="136">
        <f t="shared" si="1118"/>
        <v>0</v>
      </c>
      <c r="CJ1456" s="262"/>
      <c r="CK1456" s="262"/>
      <c r="CL1456" s="263"/>
      <c r="CM1456" s="167"/>
      <c r="CN1456" s="194"/>
      <c r="CO1456" s="194"/>
      <c r="CP1456" s="136">
        <f t="shared" si="1119"/>
        <v>0</v>
      </c>
      <c r="CQ1456" s="136">
        <f t="shared" si="1096"/>
        <v>0</v>
      </c>
      <c r="CR1456" s="136">
        <f t="shared" si="1120"/>
        <v>0</v>
      </c>
      <c r="CS1456" s="262"/>
      <c r="CT1456" s="262"/>
      <c r="CU1456" s="263"/>
      <c r="CV1456" s="167"/>
      <c r="CW1456" s="194"/>
      <c r="CX1456" s="194"/>
      <c r="CY1456" s="136">
        <f t="shared" si="1121"/>
        <v>0</v>
      </c>
      <c r="CZ1456" s="136">
        <f t="shared" si="1097"/>
        <v>0</v>
      </c>
      <c r="DA1456" s="136">
        <f t="shared" si="1122"/>
        <v>0</v>
      </c>
      <c r="DB1456" s="262"/>
      <c r="DC1456" s="262"/>
      <c r="DD1456" s="263"/>
    </row>
    <row r="1457" spans="1:108" x14ac:dyDescent="0.25">
      <c r="A1457" s="167"/>
      <c r="B1457" s="194"/>
      <c r="C1457" s="194"/>
      <c r="D1457" s="136">
        <f t="shared" si="1098"/>
        <v>0</v>
      </c>
      <c r="E1457" s="136">
        <f t="shared" si="1099"/>
        <v>0</v>
      </c>
      <c r="F1457" s="136">
        <f t="shared" si="1100"/>
        <v>0</v>
      </c>
      <c r="G1457" s="262"/>
      <c r="H1457" s="262"/>
      <c r="I1457" s="263"/>
      <c r="J1457" s="167"/>
      <c r="K1457" s="194"/>
      <c r="L1457" s="194"/>
      <c r="M1457" s="136">
        <f t="shared" si="1101"/>
        <v>0</v>
      </c>
      <c r="N1457" s="136">
        <f t="shared" si="1087"/>
        <v>0</v>
      </c>
      <c r="O1457" s="136">
        <f t="shared" si="1102"/>
        <v>0</v>
      </c>
      <c r="P1457" s="262"/>
      <c r="Q1457" s="262"/>
      <c r="R1457" s="263"/>
      <c r="S1457" s="167"/>
      <c r="T1457" s="194"/>
      <c r="U1457" s="194"/>
      <c r="V1457" s="136">
        <f t="shared" si="1103"/>
        <v>0</v>
      </c>
      <c r="W1457" s="136">
        <f t="shared" si="1088"/>
        <v>0</v>
      </c>
      <c r="X1457" s="136">
        <f t="shared" si="1104"/>
        <v>0</v>
      </c>
      <c r="Y1457" s="262"/>
      <c r="Z1457" s="262"/>
      <c r="AA1457" s="263"/>
      <c r="AB1457" s="167"/>
      <c r="AC1457" s="194"/>
      <c r="AD1457" s="194"/>
      <c r="AE1457" s="136">
        <f t="shared" si="1105"/>
        <v>0</v>
      </c>
      <c r="AF1457" s="136">
        <f t="shared" si="1089"/>
        <v>0</v>
      </c>
      <c r="AG1457" s="136">
        <f t="shared" si="1106"/>
        <v>0</v>
      </c>
      <c r="AH1457" s="262"/>
      <c r="AI1457" s="262"/>
      <c r="AJ1457" s="263"/>
      <c r="AK1457" s="167"/>
      <c r="AL1457" s="194"/>
      <c r="AM1457" s="194"/>
      <c r="AN1457" s="136">
        <f t="shared" si="1107"/>
        <v>0</v>
      </c>
      <c r="AO1457" s="136">
        <f t="shared" si="1090"/>
        <v>0</v>
      </c>
      <c r="AP1457" s="136">
        <f t="shared" si="1108"/>
        <v>0</v>
      </c>
      <c r="AQ1457" s="262"/>
      <c r="AR1457" s="262"/>
      <c r="AS1457" s="263"/>
      <c r="AT1457" s="167"/>
      <c r="AU1457" s="194"/>
      <c r="AV1457" s="194"/>
      <c r="AW1457" s="136">
        <f t="shared" si="1109"/>
        <v>0</v>
      </c>
      <c r="AX1457" s="136">
        <f t="shared" si="1091"/>
        <v>0</v>
      </c>
      <c r="AY1457" s="136">
        <f t="shared" si="1110"/>
        <v>0</v>
      </c>
      <c r="AZ1457" s="262"/>
      <c r="BA1457" s="262"/>
      <c r="BB1457" s="263"/>
      <c r="BC1457" s="167"/>
      <c r="BD1457" s="194"/>
      <c r="BE1457" s="194"/>
      <c r="BF1457" s="136">
        <f t="shared" si="1111"/>
        <v>0</v>
      </c>
      <c r="BG1457" s="136">
        <f t="shared" si="1092"/>
        <v>0</v>
      </c>
      <c r="BH1457" s="136">
        <f t="shared" si="1112"/>
        <v>0</v>
      </c>
      <c r="BI1457" s="262"/>
      <c r="BJ1457" s="262"/>
      <c r="BK1457" s="263"/>
      <c r="BL1457" s="167"/>
      <c r="BM1457" s="194"/>
      <c r="BN1457" s="194"/>
      <c r="BO1457" s="136">
        <f t="shared" si="1113"/>
        <v>0</v>
      </c>
      <c r="BP1457" s="136">
        <f t="shared" si="1093"/>
        <v>0</v>
      </c>
      <c r="BQ1457" s="136">
        <f t="shared" si="1114"/>
        <v>0</v>
      </c>
      <c r="BR1457" s="262"/>
      <c r="BS1457" s="262"/>
      <c r="BT1457" s="263"/>
      <c r="BU1457" s="167"/>
      <c r="BV1457" s="194"/>
      <c r="BW1457" s="194"/>
      <c r="BX1457" s="136">
        <f t="shared" si="1115"/>
        <v>0</v>
      </c>
      <c r="BY1457" s="136">
        <f t="shared" si="1094"/>
        <v>0</v>
      </c>
      <c r="BZ1457" s="136">
        <f t="shared" si="1116"/>
        <v>0</v>
      </c>
      <c r="CA1457" s="262"/>
      <c r="CB1457" s="262"/>
      <c r="CC1457" s="263"/>
      <c r="CD1457" s="167"/>
      <c r="CE1457" s="194"/>
      <c r="CF1457" s="194"/>
      <c r="CG1457" s="136">
        <f t="shared" si="1117"/>
        <v>0</v>
      </c>
      <c r="CH1457" s="136">
        <f t="shared" si="1095"/>
        <v>0</v>
      </c>
      <c r="CI1457" s="136">
        <f t="shared" si="1118"/>
        <v>0</v>
      </c>
      <c r="CJ1457" s="262"/>
      <c r="CK1457" s="262"/>
      <c r="CL1457" s="263"/>
      <c r="CM1457" s="167"/>
      <c r="CN1457" s="194"/>
      <c r="CO1457" s="194"/>
      <c r="CP1457" s="136">
        <f t="shared" si="1119"/>
        <v>0</v>
      </c>
      <c r="CQ1457" s="136">
        <f t="shared" si="1096"/>
        <v>0</v>
      </c>
      <c r="CR1457" s="136">
        <f t="shared" si="1120"/>
        <v>0</v>
      </c>
      <c r="CS1457" s="262"/>
      <c r="CT1457" s="262"/>
      <c r="CU1457" s="263"/>
      <c r="CV1457" s="167"/>
      <c r="CW1457" s="194"/>
      <c r="CX1457" s="194"/>
      <c r="CY1457" s="136">
        <f t="shared" si="1121"/>
        <v>0</v>
      </c>
      <c r="CZ1457" s="136">
        <f t="shared" si="1097"/>
        <v>0</v>
      </c>
      <c r="DA1457" s="136">
        <f t="shared" si="1122"/>
        <v>0</v>
      </c>
      <c r="DB1457" s="262"/>
      <c r="DC1457" s="262"/>
      <c r="DD1457" s="263"/>
    </row>
    <row r="1458" spans="1:108" x14ac:dyDescent="0.25">
      <c r="A1458" s="167"/>
      <c r="B1458" s="194"/>
      <c r="C1458" s="194"/>
      <c r="D1458" s="136">
        <f t="shared" si="1098"/>
        <v>0</v>
      </c>
      <c r="E1458" s="136">
        <f t="shared" si="1099"/>
        <v>0</v>
      </c>
      <c r="F1458" s="136">
        <f t="shared" si="1100"/>
        <v>0</v>
      </c>
      <c r="G1458" s="262"/>
      <c r="H1458" s="262"/>
      <c r="I1458" s="263"/>
      <c r="J1458" s="167"/>
      <c r="K1458" s="194"/>
      <c r="L1458" s="194"/>
      <c r="M1458" s="136">
        <f t="shared" si="1101"/>
        <v>0</v>
      </c>
      <c r="N1458" s="136">
        <f t="shared" si="1087"/>
        <v>0</v>
      </c>
      <c r="O1458" s="136">
        <f t="shared" si="1102"/>
        <v>0</v>
      </c>
      <c r="P1458" s="262"/>
      <c r="Q1458" s="262"/>
      <c r="R1458" s="263"/>
      <c r="S1458" s="167"/>
      <c r="T1458" s="194"/>
      <c r="U1458" s="194"/>
      <c r="V1458" s="136">
        <f t="shared" si="1103"/>
        <v>0</v>
      </c>
      <c r="W1458" s="136">
        <f t="shared" si="1088"/>
        <v>0</v>
      </c>
      <c r="X1458" s="136">
        <f t="shared" si="1104"/>
        <v>0</v>
      </c>
      <c r="Y1458" s="262"/>
      <c r="Z1458" s="262"/>
      <c r="AA1458" s="263"/>
      <c r="AB1458" s="167"/>
      <c r="AC1458" s="194"/>
      <c r="AD1458" s="194"/>
      <c r="AE1458" s="136">
        <f t="shared" si="1105"/>
        <v>0</v>
      </c>
      <c r="AF1458" s="136">
        <f t="shared" si="1089"/>
        <v>0</v>
      </c>
      <c r="AG1458" s="136">
        <f t="shared" si="1106"/>
        <v>0</v>
      </c>
      <c r="AH1458" s="262"/>
      <c r="AI1458" s="262"/>
      <c r="AJ1458" s="263"/>
      <c r="AK1458" s="167"/>
      <c r="AL1458" s="194"/>
      <c r="AM1458" s="194"/>
      <c r="AN1458" s="136">
        <f t="shared" si="1107"/>
        <v>0</v>
      </c>
      <c r="AO1458" s="136">
        <f t="shared" si="1090"/>
        <v>0</v>
      </c>
      <c r="AP1458" s="136">
        <f t="shared" si="1108"/>
        <v>0</v>
      </c>
      <c r="AQ1458" s="262"/>
      <c r="AR1458" s="262"/>
      <c r="AS1458" s="263"/>
      <c r="AT1458" s="167"/>
      <c r="AU1458" s="194"/>
      <c r="AV1458" s="194"/>
      <c r="AW1458" s="136">
        <f t="shared" si="1109"/>
        <v>0</v>
      </c>
      <c r="AX1458" s="136">
        <f t="shared" si="1091"/>
        <v>0</v>
      </c>
      <c r="AY1458" s="136">
        <f t="shared" si="1110"/>
        <v>0</v>
      </c>
      <c r="AZ1458" s="262"/>
      <c r="BA1458" s="262"/>
      <c r="BB1458" s="263"/>
      <c r="BC1458" s="167"/>
      <c r="BD1458" s="194"/>
      <c r="BE1458" s="194"/>
      <c r="BF1458" s="136">
        <f t="shared" si="1111"/>
        <v>0</v>
      </c>
      <c r="BG1458" s="136">
        <f t="shared" si="1092"/>
        <v>0</v>
      </c>
      <c r="BH1458" s="136">
        <f t="shared" si="1112"/>
        <v>0</v>
      </c>
      <c r="BI1458" s="262"/>
      <c r="BJ1458" s="262"/>
      <c r="BK1458" s="263"/>
      <c r="BL1458" s="167"/>
      <c r="BM1458" s="194"/>
      <c r="BN1458" s="194"/>
      <c r="BO1458" s="136">
        <f t="shared" si="1113"/>
        <v>0</v>
      </c>
      <c r="BP1458" s="136">
        <f t="shared" si="1093"/>
        <v>0</v>
      </c>
      <c r="BQ1458" s="136">
        <f t="shared" si="1114"/>
        <v>0</v>
      </c>
      <c r="BR1458" s="262"/>
      <c r="BS1458" s="262"/>
      <c r="BT1458" s="263"/>
      <c r="BU1458" s="167"/>
      <c r="BV1458" s="194"/>
      <c r="BW1458" s="194"/>
      <c r="BX1458" s="136">
        <f t="shared" si="1115"/>
        <v>0</v>
      </c>
      <c r="BY1458" s="136">
        <f t="shared" si="1094"/>
        <v>0</v>
      </c>
      <c r="BZ1458" s="136">
        <f t="shared" si="1116"/>
        <v>0</v>
      </c>
      <c r="CA1458" s="262"/>
      <c r="CB1458" s="262"/>
      <c r="CC1458" s="263"/>
      <c r="CD1458" s="167"/>
      <c r="CE1458" s="194"/>
      <c r="CF1458" s="194"/>
      <c r="CG1458" s="136">
        <f t="shared" si="1117"/>
        <v>0</v>
      </c>
      <c r="CH1458" s="136">
        <f t="shared" si="1095"/>
        <v>0</v>
      </c>
      <c r="CI1458" s="136">
        <f t="shared" si="1118"/>
        <v>0</v>
      </c>
      <c r="CJ1458" s="262"/>
      <c r="CK1458" s="262"/>
      <c r="CL1458" s="263"/>
      <c r="CM1458" s="167"/>
      <c r="CN1458" s="194"/>
      <c r="CO1458" s="194"/>
      <c r="CP1458" s="136">
        <f t="shared" si="1119"/>
        <v>0</v>
      </c>
      <c r="CQ1458" s="136">
        <f t="shared" si="1096"/>
        <v>0</v>
      </c>
      <c r="CR1458" s="136">
        <f t="shared" si="1120"/>
        <v>0</v>
      </c>
      <c r="CS1458" s="262"/>
      <c r="CT1458" s="262"/>
      <c r="CU1458" s="263"/>
      <c r="CV1458" s="167"/>
      <c r="CW1458" s="194"/>
      <c r="CX1458" s="194"/>
      <c r="CY1458" s="136">
        <f t="shared" si="1121"/>
        <v>0</v>
      </c>
      <c r="CZ1458" s="136">
        <f t="shared" si="1097"/>
        <v>0</v>
      </c>
      <c r="DA1458" s="136">
        <f t="shared" si="1122"/>
        <v>0</v>
      </c>
      <c r="DB1458" s="262"/>
      <c r="DC1458" s="262"/>
      <c r="DD1458" s="263"/>
    </row>
    <row r="1459" spans="1:108" x14ac:dyDescent="0.25">
      <c r="A1459" s="167"/>
      <c r="B1459" s="194"/>
      <c r="C1459" s="194"/>
      <c r="D1459" s="136">
        <f t="shared" si="1098"/>
        <v>0</v>
      </c>
      <c r="E1459" s="136">
        <f t="shared" si="1099"/>
        <v>0</v>
      </c>
      <c r="F1459" s="136">
        <f t="shared" si="1100"/>
        <v>0</v>
      </c>
      <c r="G1459" s="262"/>
      <c r="H1459" s="262"/>
      <c r="I1459" s="263"/>
      <c r="J1459" s="167"/>
      <c r="K1459" s="194"/>
      <c r="L1459" s="194"/>
      <c r="M1459" s="136">
        <f t="shared" si="1101"/>
        <v>0</v>
      </c>
      <c r="N1459" s="136">
        <f t="shared" si="1087"/>
        <v>0</v>
      </c>
      <c r="O1459" s="136">
        <f t="shared" si="1102"/>
        <v>0</v>
      </c>
      <c r="P1459" s="262"/>
      <c r="Q1459" s="262"/>
      <c r="R1459" s="263"/>
      <c r="S1459" s="167"/>
      <c r="T1459" s="194"/>
      <c r="U1459" s="194"/>
      <c r="V1459" s="136">
        <f t="shared" si="1103"/>
        <v>0</v>
      </c>
      <c r="W1459" s="136">
        <f t="shared" si="1088"/>
        <v>0</v>
      </c>
      <c r="X1459" s="136">
        <f t="shared" si="1104"/>
        <v>0</v>
      </c>
      <c r="Y1459" s="262"/>
      <c r="Z1459" s="262"/>
      <c r="AA1459" s="263"/>
      <c r="AB1459" s="167"/>
      <c r="AC1459" s="194"/>
      <c r="AD1459" s="194"/>
      <c r="AE1459" s="136">
        <f t="shared" si="1105"/>
        <v>0</v>
      </c>
      <c r="AF1459" s="136">
        <f t="shared" si="1089"/>
        <v>0</v>
      </c>
      <c r="AG1459" s="136">
        <f t="shared" si="1106"/>
        <v>0</v>
      </c>
      <c r="AH1459" s="262"/>
      <c r="AI1459" s="262"/>
      <c r="AJ1459" s="263"/>
      <c r="AK1459" s="167"/>
      <c r="AL1459" s="194"/>
      <c r="AM1459" s="194"/>
      <c r="AN1459" s="136">
        <f t="shared" si="1107"/>
        <v>0</v>
      </c>
      <c r="AO1459" s="136">
        <f t="shared" si="1090"/>
        <v>0</v>
      </c>
      <c r="AP1459" s="136">
        <f t="shared" si="1108"/>
        <v>0</v>
      </c>
      <c r="AQ1459" s="262"/>
      <c r="AR1459" s="262"/>
      <c r="AS1459" s="263"/>
      <c r="AT1459" s="167"/>
      <c r="AU1459" s="194"/>
      <c r="AV1459" s="194"/>
      <c r="AW1459" s="136">
        <f t="shared" si="1109"/>
        <v>0</v>
      </c>
      <c r="AX1459" s="136">
        <f t="shared" si="1091"/>
        <v>0</v>
      </c>
      <c r="AY1459" s="136">
        <f t="shared" si="1110"/>
        <v>0</v>
      </c>
      <c r="AZ1459" s="262"/>
      <c r="BA1459" s="262"/>
      <c r="BB1459" s="263"/>
      <c r="BC1459" s="167"/>
      <c r="BD1459" s="194"/>
      <c r="BE1459" s="194"/>
      <c r="BF1459" s="136">
        <f t="shared" si="1111"/>
        <v>0</v>
      </c>
      <c r="BG1459" s="136">
        <f t="shared" si="1092"/>
        <v>0</v>
      </c>
      <c r="BH1459" s="136">
        <f t="shared" si="1112"/>
        <v>0</v>
      </c>
      <c r="BI1459" s="262"/>
      <c r="BJ1459" s="262"/>
      <c r="BK1459" s="263"/>
      <c r="BL1459" s="167"/>
      <c r="BM1459" s="194"/>
      <c r="BN1459" s="194"/>
      <c r="BO1459" s="136">
        <f t="shared" si="1113"/>
        <v>0</v>
      </c>
      <c r="BP1459" s="136">
        <f t="shared" si="1093"/>
        <v>0</v>
      </c>
      <c r="BQ1459" s="136">
        <f t="shared" si="1114"/>
        <v>0</v>
      </c>
      <c r="BR1459" s="262"/>
      <c r="BS1459" s="262"/>
      <c r="BT1459" s="263"/>
      <c r="BU1459" s="167"/>
      <c r="BV1459" s="194"/>
      <c r="BW1459" s="194"/>
      <c r="BX1459" s="136">
        <f t="shared" si="1115"/>
        <v>0</v>
      </c>
      <c r="BY1459" s="136">
        <f t="shared" si="1094"/>
        <v>0</v>
      </c>
      <c r="BZ1459" s="136">
        <f t="shared" si="1116"/>
        <v>0</v>
      </c>
      <c r="CA1459" s="262"/>
      <c r="CB1459" s="262"/>
      <c r="CC1459" s="263"/>
      <c r="CD1459" s="167"/>
      <c r="CE1459" s="194"/>
      <c r="CF1459" s="194"/>
      <c r="CG1459" s="136">
        <f t="shared" si="1117"/>
        <v>0</v>
      </c>
      <c r="CH1459" s="136">
        <f t="shared" si="1095"/>
        <v>0</v>
      </c>
      <c r="CI1459" s="136">
        <f t="shared" si="1118"/>
        <v>0</v>
      </c>
      <c r="CJ1459" s="262"/>
      <c r="CK1459" s="262"/>
      <c r="CL1459" s="263"/>
      <c r="CM1459" s="167"/>
      <c r="CN1459" s="194"/>
      <c r="CO1459" s="194"/>
      <c r="CP1459" s="136">
        <f t="shared" si="1119"/>
        <v>0</v>
      </c>
      <c r="CQ1459" s="136">
        <f t="shared" si="1096"/>
        <v>0</v>
      </c>
      <c r="CR1459" s="136">
        <f t="shared" si="1120"/>
        <v>0</v>
      </c>
      <c r="CS1459" s="262"/>
      <c r="CT1459" s="262"/>
      <c r="CU1459" s="263"/>
      <c r="CV1459" s="167"/>
      <c r="CW1459" s="194"/>
      <c r="CX1459" s="194"/>
      <c r="CY1459" s="136">
        <f t="shared" si="1121"/>
        <v>0</v>
      </c>
      <c r="CZ1459" s="136">
        <f t="shared" si="1097"/>
        <v>0</v>
      </c>
      <c r="DA1459" s="136">
        <f t="shared" si="1122"/>
        <v>0</v>
      </c>
      <c r="DB1459" s="262"/>
      <c r="DC1459" s="262"/>
      <c r="DD1459" s="263"/>
    </row>
    <row r="1460" spans="1:108" x14ac:dyDescent="0.25">
      <c r="A1460" s="167"/>
      <c r="B1460" s="194"/>
      <c r="C1460" s="194"/>
      <c r="D1460" s="136">
        <f t="shared" si="1098"/>
        <v>0</v>
      </c>
      <c r="E1460" s="136">
        <f t="shared" si="1099"/>
        <v>0</v>
      </c>
      <c r="F1460" s="136">
        <f t="shared" si="1100"/>
        <v>0</v>
      </c>
      <c r="G1460" s="262"/>
      <c r="H1460" s="262"/>
      <c r="I1460" s="263"/>
      <c r="J1460" s="167"/>
      <c r="K1460" s="194"/>
      <c r="L1460" s="194"/>
      <c r="M1460" s="136">
        <f t="shared" si="1101"/>
        <v>0</v>
      </c>
      <c r="N1460" s="136">
        <f t="shared" si="1087"/>
        <v>0</v>
      </c>
      <c r="O1460" s="136">
        <f t="shared" si="1102"/>
        <v>0</v>
      </c>
      <c r="P1460" s="262"/>
      <c r="Q1460" s="262"/>
      <c r="R1460" s="263"/>
      <c r="S1460" s="167"/>
      <c r="T1460" s="194"/>
      <c r="U1460" s="194"/>
      <c r="V1460" s="136">
        <f t="shared" si="1103"/>
        <v>0</v>
      </c>
      <c r="W1460" s="136">
        <f t="shared" si="1088"/>
        <v>0</v>
      </c>
      <c r="X1460" s="136">
        <f t="shared" si="1104"/>
        <v>0</v>
      </c>
      <c r="Y1460" s="262"/>
      <c r="Z1460" s="262"/>
      <c r="AA1460" s="263"/>
      <c r="AB1460" s="167"/>
      <c r="AC1460" s="194"/>
      <c r="AD1460" s="194"/>
      <c r="AE1460" s="136">
        <f t="shared" si="1105"/>
        <v>0</v>
      </c>
      <c r="AF1460" s="136">
        <f t="shared" si="1089"/>
        <v>0</v>
      </c>
      <c r="AG1460" s="136">
        <f t="shared" si="1106"/>
        <v>0</v>
      </c>
      <c r="AH1460" s="262"/>
      <c r="AI1460" s="262"/>
      <c r="AJ1460" s="263"/>
      <c r="AK1460" s="167"/>
      <c r="AL1460" s="194"/>
      <c r="AM1460" s="194"/>
      <c r="AN1460" s="136">
        <f t="shared" si="1107"/>
        <v>0</v>
      </c>
      <c r="AO1460" s="136">
        <f t="shared" si="1090"/>
        <v>0</v>
      </c>
      <c r="AP1460" s="136">
        <f t="shared" si="1108"/>
        <v>0</v>
      </c>
      <c r="AQ1460" s="262"/>
      <c r="AR1460" s="262"/>
      <c r="AS1460" s="263"/>
      <c r="AT1460" s="167"/>
      <c r="AU1460" s="194"/>
      <c r="AV1460" s="194"/>
      <c r="AW1460" s="136">
        <f t="shared" si="1109"/>
        <v>0</v>
      </c>
      <c r="AX1460" s="136">
        <f t="shared" si="1091"/>
        <v>0</v>
      </c>
      <c r="AY1460" s="136">
        <f t="shared" si="1110"/>
        <v>0</v>
      </c>
      <c r="AZ1460" s="262"/>
      <c r="BA1460" s="262"/>
      <c r="BB1460" s="263"/>
      <c r="BC1460" s="167"/>
      <c r="BD1460" s="194"/>
      <c r="BE1460" s="194"/>
      <c r="BF1460" s="136">
        <f t="shared" si="1111"/>
        <v>0</v>
      </c>
      <c r="BG1460" s="136">
        <f t="shared" si="1092"/>
        <v>0</v>
      </c>
      <c r="BH1460" s="136">
        <f t="shared" si="1112"/>
        <v>0</v>
      </c>
      <c r="BI1460" s="262"/>
      <c r="BJ1460" s="262"/>
      <c r="BK1460" s="263"/>
      <c r="BL1460" s="167"/>
      <c r="BM1460" s="194"/>
      <c r="BN1460" s="194"/>
      <c r="BO1460" s="136">
        <f t="shared" si="1113"/>
        <v>0</v>
      </c>
      <c r="BP1460" s="136">
        <f t="shared" si="1093"/>
        <v>0</v>
      </c>
      <c r="BQ1460" s="136">
        <f t="shared" si="1114"/>
        <v>0</v>
      </c>
      <c r="BR1460" s="262"/>
      <c r="BS1460" s="262"/>
      <c r="BT1460" s="263"/>
      <c r="BU1460" s="167"/>
      <c r="BV1460" s="194"/>
      <c r="BW1460" s="194"/>
      <c r="BX1460" s="136">
        <f t="shared" si="1115"/>
        <v>0</v>
      </c>
      <c r="BY1460" s="136">
        <f t="shared" si="1094"/>
        <v>0</v>
      </c>
      <c r="BZ1460" s="136">
        <f t="shared" si="1116"/>
        <v>0</v>
      </c>
      <c r="CA1460" s="262"/>
      <c r="CB1460" s="262"/>
      <c r="CC1460" s="263"/>
      <c r="CD1460" s="167"/>
      <c r="CE1460" s="194"/>
      <c r="CF1460" s="194"/>
      <c r="CG1460" s="136">
        <f t="shared" si="1117"/>
        <v>0</v>
      </c>
      <c r="CH1460" s="136">
        <f t="shared" si="1095"/>
        <v>0</v>
      </c>
      <c r="CI1460" s="136">
        <f t="shared" si="1118"/>
        <v>0</v>
      </c>
      <c r="CJ1460" s="262"/>
      <c r="CK1460" s="262"/>
      <c r="CL1460" s="263"/>
      <c r="CM1460" s="167"/>
      <c r="CN1460" s="194"/>
      <c r="CO1460" s="194"/>
      <c r="CP1460" s="136">
        <f t="shared" si="1119"/>
        <v>0</v>
      </c>
      <c r="CQ1460" s="136">
        <f t="shared" si="1096"/>
        <v>0</v>
      </c>
      <c r="CR1460" s="136">
        <f t="shared" si="1120"/>
        <v>0</v>
      </c>
      <c r="CS1460" s="262"/>
      <c r="CT1460" s="262"/>
      <c r="CU1460" s="263"/>
      <c r="CV1460" s="167"/>
      <c r="CW1460" s="194"/>
      <c r="CX1460" s="194"/>
      <c r="CY1460" s="136">
        <f t="shared" si="1121"/>
        <v>0</v>
      </c>
      <c r="CZ1460" s="136">
        <f t="shared" si="1097"/>
        <v>0</v>
      </c>
      <c r="DA1460" s="136">
        <f t="shared" si="1122"/>
        <v>0</v>
      </c>
      <c r="DB1460" s="262"/>
      <c r="DC1460" s="262"/>
      <c r="DD1460" s="263"/>
    </row>
    <row r="1461" spans="1:108" x14ac:dyDescent="0.25">
      <c r="A1461" s="167"/>
      <c r="B1461" s="194"/>
      <c r="C1461" s="194"/>
      <c r="D1461" s="136">
        <f t="shared" si="1098"/>
        <v>0</v>
      </c>
      <c r="E1461" s="136">
        <f t="shared" si="1099"/>
        <v>0</v>
      </c>
      <c r="F1461" s="136">
        <f t="shared" si="1100"/>
        <v>0</v>
      </c>
      <c r="G1461" s="262"/>
      <c r="H1461" s="262"/>
      <c r="I1461" s="263"/>
      <c r="J1461" s="167"/>
      <c r="K1461" s="194"/>
      <c r="L1461" s="194"/>
      <c r="M1461" s="136">
        <f t="shared" si="1101"/>
        <v>0</v>
      </c>
      <c r="N1461" s="136">
        <f t="shared" si="1087"/>
        <v>0</v>
      </c>
      <c r="O1461" s="136">
        <f t="shared" si="1102"/>
        <v>0</v>
      </c>
      <c r="P1461" s="262"/>
      <c r="Q1461" s="262"/>
      <c r="R1461" s="263"/>
      <c r="S1461" s="167"/>
      <c r="T1461" s="194"/>
      <c r="U1461" s="194"/>
      <c r="V1461" s="136">
        <f t="shared" si="1103"/>
        <v>0</v>
      </c>
      <c r="W1461" s="136">
        <f t="shared" si="1088"/>
        <v>0</v>
      </c>
      <c r="X1461" s="136">
        <f t="shared" si="1104"/>
        <v>0</v>
      </c>
      <c r="Y1461" s="262"/>
      <c r="Z1461" s="262"/>
      <c r="AA1461" s="263"/>
      <c r="AB1461" s="167"/>
      <c r="AC1461" s="194"/>
      <c r="AD1461" s="194"/>
      <c r="AE1461" s="136">
        <f t="shared" si="1105"/>
        <v>0</v>
      </c>
      <c r="AF1461" s="136">
        <f t="shared" si="1089"/>
        <v>0</v>
      </c>
      <c r="AG1461" s="136">
        <f t="shared" si="1106"/>
        <v>0</v>
      </c>
      <c r="AH1461" s="262"/>
      <c r="AI1461" s="262"/>
      <c r="AJ1461" s="263"/>
      <c r="AK1461" s="167"/>
      <c r="AL1461" s="194"/>
      <c r="AM1461" s="194"/>
      <c r="AN1461" s="136">
        <f t="shared" si="1107"/>
        <v>0</v>
      </c>
      <c r="AO1461" s="136">
        <f t="shared" si="1090"/>
        <v>0</v>
      </c>
      <c r="AP1461" s="136">
        <f t="shared" si="1108"/>
        <v>0</v>
      </c>
      <c r="AQ1461" s="262"/>
      <c r="AR1461" s="262"/>
      <c r="AS1461" s="263"/>
      <c r="AT1461" s="167"/>
      <c r="AU1461" s="194"/>
      <c r="AV1461" s="194"/>
      <c r="AW1461" s="136">
        <f t="shared" si="1109"/>
        <v>0</v>
      </c>
      <c r="AX1461" s="136">
        <f t="shared" si="1091"/>
        <v>0</v>
      </c>
      <c r="AY1461" s="136">
        <f t="shared" si="1110"/>
        <v>0</v>
      </c>
      <c r="AZ1461" s="262"/>
      <c r="BA1461" s="262"/>
      <c r="BB1461" s="263"/>
      <c r="BC1461" s="167"/>
      <c r="BD1461" s="194"/>
      <c r="BE1461" s="194"/>
      <c r="BF1461" s="136">
        <f t="shared" si="1111"/>
        <v>0</v>
      </c>
      <c r="BG1461" s="136">
        <f t="shared" si="1092"/>
        <v>0</v>
      </c>
      <c r="BH1461" s="136">
        <f t="shared" si="1112"/>
        <v>0</v>
      </c>
      <c r="BI1461" s="262"/>
      <c r="BJ1461" s="262"/>
      <c r="BK1461" s="263"/>
      <c r="BL1461" s="167"/>
      <c r="BM1461" s="194"/>
      <c r="BN1461" s="194"/>
      <c r="BO1461" s="136">
        <f t="shared" si="1113"/>
        <v>0</v>
      </c>
      <c r="BP1461" s="136">
        <f t="shared" si="1093"/>
        <v>0</v>
      </c>
      <c r="BQ1461" s="136">
        <f t="shared" si="1114"/>
        <v>0</v>
      </c>
      <c r="BR1461" s="262"/>
      <c r="BS1461" s="262"/>
      <c r="BT1461" s="263"/>
      <c r="BU1461" s="167"/>
      <c r="BV1461" s="194"/>
      <c r="BW1461" s="194"/>
      <c r="BX1461" s="136">
        <f t="shared" si="1115"/>
        <v>0</v>
      </c>
      <c r="BY1461" s="136">
        <f t="shared" si="1094"/>
        <v>0</v>
      </c>
      <c r="BZ1461" s="136">
        <f t="shared" si="1116"/>
        <v>0</v>
      </c>
      <c r="CA1461" s="262"/>
      <c r="CB1461" s="262"/>
      <c r="CC1461" s="263"/>
      <c r="CD1461" s="167"/>
      <c r="CE1461" s="194"/>
      <c r="CF1461" s="194"/>
      <c r="CG1461" s="136">
        <f t="shared" si="1117"/>
        <v>0</v>
      </c>
      <c r="CH1461" s="136">
        <f t="shared" si="1095"/>
        <v>0</v>
      </c>
      <c r="CI1461" s="136">
        <f t="shared" si="1118"/>
        <v>0</v>
      </c>
      <c r="CJ1461" s="262"/>
      <c r="CK1461" s="262"/>
      <c r="CL1461" s="263"/>
      <c r="CM1461" s="167"/>
      <c r="CN1461" s="194"/>
      <c r="CO1461" s="194"/>
      <c r="CP1461" s="136">
        <f t="shared" si="1119"/>
        <v>0</v>
      </c>
      <c r="CQ1461" s="136">
        <f t="shared" si="1096"/>
        <v>0</v>
      </c>
      <c r="CR1461" s="136">
        <f t="shared" si="1120"/>
        <v>0</v>
      </c>
      <c r="CS1461" s="262"/>
      <c r="CT1461" s="262"/>
      <c r="CU1461" s="263"/>
      <c r="CV1461" s="167"/>
      <c r="CW1461" s="194"/>
      <c r="CX1461" s="194"/>
      <c r="CY1461" s="136">
        <f t="shared" si="1121"/>
        <v>0</v>
      </c>
      <c r="CZ1461" s="136">
        <f t="shared" si="1097"/>
        <v>0</v>
      </c>
      <c r="DA1461" s="136">
        <f t="shared" si="1122"/>
        <v>0</v>
      </c>
      <c r="DB1461" s="262"/>
      <c r="DC1461" s="262"/>
      <c r="DD1461" s="263"/>
    </row>
    <row r="1462" spans="1:108" x14ac:dyDescent="0.25">
      <c r="A1462" s="167"/>
      <c r="B1462" s="194"/>
      <c r="C1462" s="194"/>
      <c r="D1462" s="136">
        <f t="shared" si="1098"/>
        <v>0</v>
      </c>
      <c r="E1462" s="136">
        <f t="shared" si="1099"/>
        <v>0</v>
      </c>
      <c r="F1462" s="136">
        <f t="shared" si="1100"/>
        <v>0</v>
      </c>
      <c r="G1462" s="262"/>
      <c r="H1462" s="262"/>
      <c r="I1462" s="263"/>
      <c r="J1462" s="167"/>
      <c r="K1462" s="194"/>
      <c r="L1462" s="194"/>
      <c r="M1462" s="136">
        <f t="shared" si="1101"/>
        <v>0</v>
      </c>
      <c r="N1462" s="136">
        <f t="shared" ref="N1462:N1525" si="1123">IF(P1462="TAK",1,0)</f>
        <v>0</v>
      </c>
      <c r="O1462" s="136">
        <f t="shared" si="1102"/>
        <v>0</v>
      </c>
      <c r="P1462" s="262"/>
      <c r="Q1462" s="262"/>
      <c r="R1462" s="263"/>
      <c r="S1462" s="167"/>
      <c r="T1462" s="194"/>
      <c r="U1462" s="194"/>
      <c r="V1462" s="136">
        <f t="shared" si="1103"/>
        <v>0</v>
      </c>
      <c r="W1462" s="136">
        <f t="shared" ref="W1462:W1525" si="1124">IF(Y1462="TAK",1,0)</f>
        <v>0</v>
      </c>
      <c r="X1462" s="136">
        <f t="shared" si="1104"/>
        <v>0</v>
      </c>
      <c r="Y1462" s="262"/>
      <c r="Z1462" s="262"/>
      <c r="AA1462" s="263"/>
      <c r="AB1462" s="167"/>
      <c r="AC1462" s="194"/>
      <c r="AD1462" s="194"/>
      <c r="AE1462" s="136">
        <f t="shared" si="1105"/>
        <v>0</v>
      </c>
      <c r="AF1462" s="136">
        <f t="shared" ref="AF1462:AF1525" si="1125">IF(AH1462="TAK",1,0)</f>
        <v>0</v>
      </c>
      <c r="AG1462" s="136">
        <f t="shared" si="1106"/>
        <v>0</v>
      </c>
      <c r="AH1462" s="262"/>
      <c r="AI1462" s="262"/>
      <c r="AJ1462" s="263"/>
      <c r="AK1462" s="167"/>
      <c r="AL1462" s="194"/>
      <c r="AM1462" s="194"/>
      <c r="AN1462" s="136">
        <f t="shared" si="1107"/>
        <v>0</v>
      </c>
      <c r="AO1462" s="136">
        <f t="shared" ref="AO1462:AO1525" si="1126">IF(AQ1462="TAK",1,0)</f>
        <v>0</v>
      </c>
      <c r="AP1462" s="136">
        <f t="shared" si="1108"/>
        <v>0</v>
      </c>
      <c r="AQ1462" s="262"/>
      <c r="AR1462" s="262"/>
      <c r="AS1462" s="263"/>
      <c r="AT1462" s="167"/>
      <c r="AU1462" s="194"/>
      <c r="AV1462" s="194"/>
      <c r="AW1462" s="136">
        <f t="shared" si="1109"/>
        <v>0</v>
      </c>
      <c r="AX1462" s="136">
        <f t="shared" ref="AX1462:AX1525" si="1127">IF(AZ1462="TAK",1,0)</f>
        <v>0</v>
      </c>
      <c r="AY1462" s="136">
        <f t="shared" si="1110"/>
        <v>0</v>
      </c>
      <c r="AZ1462" s="262"/>
      <c r="BA1462" s="262"/>
      <c r="BB1462" s="263"/>
      <c r="BC1462" s="167"/>
      <c r="BD1462" s="194"/>
      <c r="BE1462" s="194"/>
      <c r="BF1462" s="136">
        <f t="shared" si="1111"/>
        <v>0</v>
      </c>
      <c r="BG1462" s="136">
        <f t="shared" ref="BG1462:BG1525" si="1128">IF(BI1462="TAK",1,0)</f>
        <v>0</v>
      </c>
      <c r="BH1462" s="136">
        <f t="shared" si="1112"/>
        <v>0</v>
      </c>
      <c r="BI1462" s="262"/>
      <c r="BJ1462" s="262"/>
      <c r="BK1462" s="263"/>
      <c r="BL1462" s="167"/>
      <c r="BM1462" s="194"/>
      <c r="BN1462" s="194"/>
      <c r="BO1462" s="136">
        <f t="shared" si="1113"/>
        <v>0</v>
      </c>
      <c r="BP1462" s="136">
        <f t="shared" ref="BP1462:BP1525" si="1129">IF(BR1462="TAK",1,0)</f>
        <v>0</v>
      </c>
      <c r="BQ1462" s="136">
        <f t="shared" si="1114"/>
        <v>0</v>
      </c>
      <c r="BR1462" s="262"/>
      <c r="BS1462" s="262"/>
      <c r="BT1462" s="263"/>
      <c r="BU1462" s="167"/>
      <c r="BV1462" s="194"/>
      <c r="BW1462" s="194"/>
      <c r="BX1462" s="136">
        <f t="shared" si="1115"/>
        <v>0</v>
      </c>
      <c r="BY1462" s="136">
        <f t="shared" ref="BY1462:BY1525" si="1130">IF(CA1462="TAK",1,0)</f>
        <v>0</v>
      </c>
      <c r="BZ1462" s="136">
        <f t="shared" si="1116"/>
        <v>0</v>
      </c>
      <c r="CA1462" s="262"/>
      <c r="CB1462" s="262"/>
      <c r="CC1462" s="263"/>
      <c r="CD1462" s="167"/>
      <c r="CE1462" s="194"/>
      <c r="CF1462" s="194"/>
      <c r="CG1462" s="136">
        <f t="shared" si="1117"/>
        <v>0</v>
      </c>
      <c r="CH1462" s="136">
        <f t="shared" ref="CH1462:CH1525" si="1131">IF(CJ1462="TAK",1,0)</f>
        <v>0</v>
      </c>
      <c r="CI1462" s="136">
        <f t="shared" si="1118"/>
        <v>0</v>
      </c>
      <c r="CJ1462" s="262"/>
      <c r="CK1462" s="262"/>
      <c r="CL1462" s="263"/>
      <c r="CM1462" s="167"/>
      <c r="CN1462" s="194"/>
      <c r="CO1462" s="194"/>
      <c r="CP1462" s="136">
        <f t="shared" si="1119"/>
        <v>0</v>
      </c>
      <c r="CQ1462" s="136">
        <f t="shared" ref="CQ1462:CQ1525" si="1132">IF(CS1462="TAK",1,0)</f>
        <v>0</v>
      </c>
      <c r="CR1462" s="136">
        <f t="shared" si="1120"/>
        <v>0</v>
      </c>
      <c r="CS1462" s="262"/>
      <c r="CT1462" s="262"/>
      <c r="CU1462" s="263"/>
      <c r="CV1462" s="167"/>
      <c r="CW1462" s="194"/>
      <c r="CX1462" s="194"/>
      <c r="CY1462" s="136">
        <f t="shared" si="1121"/>
        <v>0</v>
      </c>
      <c r="CZ1462" s="136">
        <f t="shared" ref="CZ1462:CZ1525" si="1133">IF(DB1462="TAK",1,0)</f>
        <v>0</v>
      </c>
      <c r="DA1462" s="136">
        <f t="shared" si="1122"/>
        <v>0</v>
      </c>
      <c r="DB1462" s="262"/>
      <c r="DC1462" s="262"/>
      <c r="DD1462" s="263"/>
    </row>
    <row r="1463" spans="1:108" x14ac:dyDescent="0.25">
      <c r="A1463" s="167"/>
      <c r="B1463" s="194"/>
      <c r="C1463" s="194"/>
      <c r="D1463" s="136">
        <f t="shared" ref="D1463:D1526" si="1134">IF(C1463="",0,1)</f>
        <v>0</v>
      </c>
      <c r="E1463" s="136">
        <f t="shared" ref="E1463:E1526" si="1135">IF(G1463="TAK",1,0)</f>
        <v>0</v>
      </c>
      <c r="F1463" s="136">
        <f t="shared" ref="F1463:F1526" si="1136">IF(G1463="NIE",1,0)</f>
        <v>0</v>
      </c>
      <c r="G1463" s="262"/>
      <c r="H1463" s="262"/>
      <c r="I1463" s="263"/>
      <c r="J1463" s="167"/>
      <c r="K1463" s="194"/>
      <c r="L1463" s="194"/>
      <c r="M1463" s="136">
        <f t="shared" si="1101"/>
        <v>0</v>
      </c>
      <c r="N1463" s="136">
        <f t="shared" si="1123"/>
        <v>0</v>
      </c>
      <c r="O1463" s="136">
        <f t="shared" si="1102"/>
        <v>0</v>
      </c>
      <c r="P1463" s="262"/>
      <c r="Q1463" s="262"/>
      <c r="R1463" s="263"/>
      <c r="S1463" s="167"/>
      <c r="T1463" s="194"/>
      <c r="U1463" s="194"/>
      <c r="V1463" s="136">
        <f t="shared" si="1103"/>
        <v>0</v>
      </c>
      <c r="W1463" s="136">
        <f t="shared" si="1124"/>
        <v>0</v>
      </c>
      <c r="X1463" s="136">
        <f t="shared" si="1104"/>
        <v>0</v>
      </c>
      <c r="Y1463" s="262"/>
      <c r="Z1463" s="262"/>
      <c r="AA1463" s="263"/>
      <c r="AB1463" s="167"/>
      <c r="AC1463" s="194"/>
      <c r="AD1463" s="194"/>
      <c r="AE1463" s="136">
        <f t="shared" si="1105"/>
        <v>0</v>
      </c>
      <c r="AF1463" s="136">
        <f t="shared" si="1125"/>
        <v>0</v>
      </c>
      <c r="AG1463" s="136">
        <f t="shared" si="1106"/>
        <v>0</v>
      </c>
      <c r="AH1463" s="262"/>
      <c r="AI1463" s="262"/>
      <c r="AJ1463" s="263"/>
      <c r="AK1463" s="167"/>
      <c r="AL1463" s="194"/>
      <c r="AM1463" s="194"/>
      <c r="AN1463" s="136">
        <f t="shared" si="1107"/>
        <v>0</v>
      </c>
      <c r="AO1463" s="136">
        <f t="shared" si="1126"/>
        <v>0</v>
      </c>
      <c r="AP1463" s="136">
        <f t="shared" si="1108"/>
        <v>0</v>
      </c>
      <c r="AQ1463" s="262"/>
      <c r="AR1463" s="262"/>
      <c r="AS1463" s="263"/>
      <c r="AT1463" s="167"/>
      <c r="AU1463" s="194"/>
      <c r="AV1463" s="194"/>
      <c r="AW1463" s="136">
        <f t="shared" si="1109"/>
        <v>0</v>
      </c>
      <c r="AX1463" s="136">
        <f t="shared" si="1127"/>
        <v>0</v>
      </c>
      <c r="AY1463" s="136">
        <f t="shared" si="1110"/>
        <v>0</v>
      </c>
      <c r="AZ1463" s="262"/>
      <c r="BA1463" s="262"/>
      <c r="BB1463" s="263"/>
      <c r="BC1463" s="167"/>
      <c r="BD1463" s="194"/>
      <c r="BE1463" s="194"/>
      <c r="BF1463" s="136">
        <f t="shared" si="1111"/>
        <v>0</v>
      </c>
      <c r="BG1463" s="136">
        <f t="shared" si="1128"/>
        <v>0</v>
      </c>
      <c r="BH1463" s="136">
        <f t="shared" si="1112"/>
        <v>0</v>
      </c>
      <c r="BI1463" s="262"/>
      <c r="BJ1463" s="262"/>
      <c r="BK1463" s="263"/>
      <c r="BL1463" s="167"/>
      <c r="BM1463" s="194"/>
      <c r="BN1463" s="194"/>
      <c r="BO1463" s="136">
        <f t="shared" si="1113"/>
        <v>0</v>
      </c>
      <c r="BP1463" s="136">
        <f t="shared" si="1129"/>
        <v>0</v>
      </c>
      <c r="BQ1463" s="136">
        <f t="shared" si="1114"/>
        <v>0</v>
      </c>
      <c r="BR1463" s="262"/>
      <c r="BS1463" s="262"/>
      <c r="BT1463" s="263"/>
      <c r="BU1463" s="167"/>
      <c r="BV1463" s="194"/>
      <c r="BW1463" s="194"/>
      <c r="BX1463" s="136">
        <f t="shared" si="1115"/>
        <v>0</v>
      </c>
      <c r="BY1463" s="136">
        <f t="shared" si="1130"/>
        <v>0</v>
      </c>
      <c r="BZ1463" s="136">
        <f t="shared" si="1116"/>
        <v>0</v>
      </c>
      <c r="CA1463" s="262"/>
      <c r="CB1463" s="262"/>
      <c r="CC1463" s="263"/>
      <c r="CD1463" s="167"/>
      <c r="CE1463" s="194"/>
      <c r="CF1463" s="194"/>
      <c r="CG1463" s="136">
        <f t="shared" si="1117"/>
        <v>0</v>
      </c>
      <c r="CH1463" s="136">
        <f t="shared" si="1131"/>
        <v>0</v>
      </c>
      <c r="CI1463" s="136">
        <f t="shared" si="1118"/>
        <v>0</v>
      </c>
      <c r="CJ1463" s="262"/>
      <c r="CK1463" s="262"/>
      <c r="CL1463" s="263"/>
      <c r="CM1463" s="167"/>
      <c r="CN1463" s="194"/>
      <c r="CO1463" s="194"/>
      <c r="CP1463" s="136">
        <f t="shared" si="1119"/>
        <v>0</v>
      </c>
      <c r="CQ1463" s="136">
        <f t="shared" si="1132"/>
        <v>0</v>
      </c>
      <c r="CR1463" s="136">
        <f t="shared" si="1120"/>
        <v>0</v>
      </c>
      <c r="CS1463" s="262"/>
      <c r="CT1463" s="262"/>
      <c r="CU1463" s="263"/>
      <c r="CV1463" s="167"/>
      <c r="CW1463" s="194"/>
      <c r="CX1463" s="194"/>
      <c r="CY1463" s="136">
        <f t="shared" si="1121"/>
        <v>0</v>
      </c>
      <c r="CZ1463" s="136">
        <f t="shared" si="1133"/>
        <v>0</v>
      </c>
      <c r="DA1463" s="136">
        <f t="shared" si="1122"/>
        <v>0</v>
      </c>
      <c r="DB1463" s="262"/>
      <c r="DC1463" s="262"/>
      <c r="DD1463" s="263"/>
    </row>
    <row r="1464" spans="1:108" x14ac:dyDescent="0.25">
      <c r="A1464" s="167"/>
      <c r="B1464" s="194"/>
      <c r="C1464" s="194"/>
      <c r="D1464" s="136">
        <f t="shared" si="1134"/>
        <v>0</v>
      </c>
      <c r="E1464" s="136">
        <f t="shared" si="1135"/>
        <v>0</v>
      </c>
      <c r="F1464" s="136">
        <f t="shared" si="1136"/>
        <v>0</v>
      </c>
      <c r="G1464" s="262"/>
      <c r="H1464" s="262"/>
      <c r="I1464" s="263"/>
      <c r="J1464" s="167"/>
      <c r="K1464" s="194"/>
      <c r="L1464" s="194"/>
      <c r="M1464" s="136">
        <f t="shared" si="1101"/>
        <v>0</v>
      </c>
      <c r="N1464" s="136">
        <f t="shared" si="1123"/>
        <v>0</v>
      </c>
      <c r="O1464" s="136">
        <f t="shared" si="1102"/>
        <v>0</v>
      </c>
      <c r="P1464" s="262"/>
      <c r="Q1464" s="262"/>
      <c r="R1464" s="263"/>
      <c r="S1464" s="167"/>
      <c r="T1464" s="194"/>
      <c r="U1464" s="194"/>
      <c r="V1464" s="136">
        <f t="shared" si="1103"/>
        <v>0</v>
      </c>
      <c r="W1464" s="136">
        <f t="shared" si="1124"/>
        <v>0</v>
      </c>
      <c r="X1464" s="136">
        <f t="shared" si="1104"/>
        <v>0</v>
      </c>
      <c r="Y1464" s="262"/>
      <c r="Z1464" s="262"/>
      <c r="AA1464" s="263"/>
      <c r="AB1464" s="167"/>
      <c r="AC1464" s="194"/>
      <c r="AD1464" s="194"/>
      <c r="AE1464" s="136">
        <f t="shared" si="1105"/>
        <v>0</v>
      </c>
      <c r="AF1464" s="136">
        <f t="shared" si="1125"/>
        <v>0</v>
      </c>
      <c r="AG1464" s="136">
        <f t="shared" si="1106"/>
        <v>0</v>
      </c>
      <c r="AH1464" s="262"/>
      <c r="AI1464" s="262"/>
      <c r="AJ1464" s="263"/>
      <c r="AK1464" s="167"/>
      <c r="AL1464" s="194"/>
      <c r="AM1464" s="194"/>
      <c r="AN1464" s="136">
        <f t="shared" si="1107"/>
        <v>0</v>
      </c>
      <c r="AO1464" s="136">
        <f t="shared" si="1126"/>
        <v>0</v>
      </c>
      <c r="AP1464" s="136">
        <f t="shared" si="1108"/>
        <v>0</v>
      </c>
      <c r="AQ1464" s="262"/>
      <c r="AR1464" s="262"/>
      <c r="AS1464" s="263"/>
      <c r="AT1464" s="167"/>
      <c r="AU1464" s="194"/>
      <c r="AV1464" s="194"/>
      <c r="AW1464" s="136">
        <f t="shared" si="1109"/>
        <v>0</v>
      </c>
      <c r="AX1464" s="136">
        <f t="shared" si="1127"/>
        <v>0</v>
      </c>
      <c r="AY1464" s="136">
        <f t="shared" si="1110"/>
        <v>0</v>
      </c>
      <c r="AZ1464" s="262"/>
      <c r="BA1464" s="262"/>
      <c r="BB1464" s="263"/>
      <c r="BC1464" s="167"/>
      <c r="BD1464" s="194"/>
      <c r="BE1464" s="194"/>
      <c r="BF1464" s="136">
        <f t="shared" si="1111"/>
        <v>0</v>
      </c>
      <c r="BG1464" s="136">
        <f t="shared" si="1128"/>
        <v>0</v>
      </c>
      <c r="BH1464" s="136">
        <f t="shared" si="1112"/>
        <v>0</v>
      </c>
      <c r="BI1464" s="262"/>
      <c r="BJ1464" s="262"/>
      <c r="BK1464" s="263"/>
      <c r="BL1464" s="167"/>
      <c r="BM1464" s="194"/>
      <c r="BN1464" s="194"/>
      <c r="BO1464" s="136">
        <f t="shared" si="1113"/>
        <v>0</v>
      </c>
      <c r="BP1464" s="136">
        <f t="shared" si="1129"/>
        <v>0</v>
      </c>
      <c r="BQ1464" s="136">
        <f t="shared" si="1114"/>
        <v>0</v>
      </c>
      <c r="BR1464" s="262"/>
      <c r="BS1464" s="262"/>
      <c r="BT1464" s="263"/>
      <c r="BU1464" s="167"/>
      <c r="BV1464" s="194"/>
      <c r="BW1464" s="194"/>
      <c r="BX1464" s="136">
        <f t="shared" si="1115"/>
        <v>0</v>
      </c>
      <c r="BY1464" s="136">
        <f t="shared" si="1130"/>
        <v>0</v>
      </c>
      <c r="BZ1464" s="136">
        <f t="shared" si="1116"/>
        <v>0</v>
      </c>
      <c r="CA1464" s="262"/>
      <c r="CB1464" s="262"/>
      <c r="CC1464" s="263"/>
      <c r="CD1464" s="167"/>
      <c r="CE1464" s="194"/>
      <c r="CF1464" s="194"/>
      <c r="CG1464" s="136">
        <f t="shared" si="1117"/>
        <v>0</v>
      </c>
      <c r="CH1464" s="136">
        <f t="shared" si="1131"/>
        <v>0</v>
      </c>
      <c r="CI1464" s="136">
        <f t="shared" si="1118"/>
        <v>0</v>
      </c>
      <c r="CJ1464" s="262"/>
      <c r="CK1464" s="262"/>
      <c r="CL1464" s="263"/>
      <c r="CM1464" s="167"/>
      <c r="CN1464" s="194"/>
      <c r="CO1464" s="194"/>
      <c r="CP1464" s="136">
        <f t="shared" si="1119"/>
        <v>0</v>
      </c>
      <c r="CQ1464" s="136">
        <f t="shared" si="1132"/>
        <v>0</v>
      </c>
      <c r="CR1464" s="136">
        <f t="shared" si="1120"/>
        <v>0</v>
      </c>
      <c r="CS1464" s="262"/>
      <c r="CT1464" s="262"/>
      <c r="CU1464" s="263"/>
      <c r="CV1464" s="167"/>
      <c r="CW1464" s="194"/>
      <c r="CX1464" s="194"/>
      <c r="CY1464" s="136">
        <f t="shared" si="1121"/>
        <v>0</v>
      </c>
      <c r="CZ1464" s="136">
        <f t="shared" si="1133"/>
        <v>0</v>
      </c>
      <c r="DA1464" s="136">
        <f t="shared" si="1122"/>
        <v>0</v>
      </c>
      <c r="DB1464" s="262"/>
      <c r="DC1464" s="262"/>
      <c r="DD1464" s="263"/>
    </row>
    <row r="1465" spans="1:108" x14ac:dyDescent="0.25">
      <c r="A1465" s="167"/>
      <c r="B1465" s="194"/>
      <c r="C1465" s="194"/>
      <c r="D1465" s="136">
        <f t="shared" si="1134"/>
        <v>0</v>
      </c>
      <c r="E1465" s="136">
        <f t="shared" si="1135"/>
        <v>0</v>
      </c>
      <c r="F1465" s="136">
        <f t="shared" si="1136"/>
        <v>0</v>
      </c>
      <c r="G1465" s="262"/>
      <c r="H1465" s="262"/>
      <c r="I1465" s="263"/>
      <c r="J1465" s="167"/>
      <c r="K1465" s="194"/>
      <c r="L1465" s="194"/>
      <c r="M1465" s="136">
        <f t="shared" si="1101"/>
        <v>0</v>
      </c>
      <c r="N1465" s="136">
        <f t="shared" si="1123"/>
        <v>0</v>
      </c>
      <c r="O1465" s="136">
        <f t="shared" si="1102"/>
        <v>0</v>
      </c>
      <c r="P1465" s="262"/>
      <c r="Q1465" s="262"/>
      <c r="R1465" s="263"/>
      <c r="S1465" s="167"/>
      <c r="T1465" s="194"/>
      <c r="U1465" s="194"/>
      <c r="V1465" s="136">
        <f t="shared" si="1103"/>
        <v>0</v>
      </c>
      <c r="W1465" s="136">
        <f t="shared" si="1124"/>
        <v>0</v>
      </c>
      <c r="X1465" s="136">
        <f t="shared" si="1104"/>
        <v>0</v>
      </c>
      <c r="Y1465" s="262"/>
      <c r="Z1465" s="262"/>
      <c r="AA1465" s="263"/>
      <c r="AB1465" s="167"/>
      <c r="AC1465" s="194"/>
      <c r="AD1465" s="194"/>
      <c r="AE1465" s="136">
        <f t="shared" si="1105"/>
        <v>0</v>
      </c>
      <c r="AF1465" s="136">
        <f t="shared" si="1125"/>
        <v>0</v>
      </c>
      <c r="AG1465" s="136">
        <f t="shared" si="1106"/>
        <v>0</v>
      </c>
      <c r="AH1465" s="262"/>
      <c r="AI1465" s="262"/>
      <c r="AJ1465" s="263"/>
      <c r="AK1465" s="167"/>
      <c r="AL1465" s="194"/>
      <c r="AM1465" s="194"/>
      <c r="AN1465" s="136">
        <f t="shared" si="1107"/>
        <v>0</v>
      </c>
      <c r="AO1465" s="136">
        <f t="shared" si="1126"/>
        <v>0</v>
      </c>
      <c r="AP1465" s="136">
        <f t="shared" si="1108"/>
        <v>0</v>
      </c>
      <c r="AQ1465" s="262"/>
      <c r="AR1465" s="262"/>
      <c r="AS1465" s="263"/>
      <c r="AT1465" s="167"/>
      <c r="AU1465" s="194"/>
      <c r="AV1465" s="194"/>
      <c r="AW1465" s="136">
        <f t="shared" si="1109"/>
        <v>0</v>
      </c>
      <c r="AX1465" s="136">
        <f t="shared" si="1127"/>
        <v>0</v>
      </c>
      <c r="AY1465" s="136">
        <f t="shared" si="1110"/>
        <v>0</v>
      </c>
      <c r="AZ1465" s="262"/>
      <c r="BA1465" s="262"/>
      <c r="BB1465" s="263"/>
      <c r="BC1465" s="167"/>
      <c r="BD1465" s="194"/>
      <c r="BE1465" s="194"/>
      <c r="BF1465" s="136">
        <f t="shared" si="1111"/>
        <v>0</v>
      </c>
      <c r="BG1465" s="136">
        <f t="shared" si="1128"/>
        <v>0</v>
      </c>
      <c r="BH1465" s="136">
        <f t="shared" si="1112"/>
        <v>0</v>
      </c>
      <c r="BI1465" s="262"/>
      <c r="BJ1465" s="262"/>
      <c r="BK1465" s="263"/>
      <c r="BL1465" s="167"/>
      <c r="BM1465" s="194"/>
      <c r="BN1465" s="194"/>
      <c r="BO1465" s="136">
        <f t="shared" si="1113"/>
        <v>0</v>
      </c>
      <c r="BP1465" s="136">
        <f t="shared" si="1129"/>
        <v>0</v>
      </c>
      <c r="BQ1465" s="136">
        <f t="shared" si="1114"/>
        <v>0</v>
      </c>
      <c r="BR1465" s="262"/>
      <c r="BS1465" s="262"/>
      <c r="BT1465" s="263"/>
      <c r="BU1465" s="167"/>
      <c r="BV1465" s="194"/>
      <c r="BW1465" s="194"/>
      <c r="BX1465" s="136">
        <f t="shared" si="1115"/>
        <v>0</v>
      </c>
      <c r="BY1465" s="136">
        <f t="shared" si="1130"/>
        <v>0</v>
      </c>
      <c r="BZ1465" s="136">
        <f t="shared" si="1116"/>
        <v>0</v>
      </c>
      <c r="CA1465" s="262"/>
      <c r="CB1465" s="262"/>
      <c r="CC1465" s="263"/>
      <c r="CD1465" s="167"/>
      <c r="CE1465" s="194"/>
      <c r="CF1465" s="194"/>
      <c r="CG1465" s="136">
        <f t="shared" si="1117"/>
        <v>0</v>
      </c>
      <c r="CH1465" s="136">
        <f t="shared" si="1131"/>
        <v>0</v>
      </c>
      <c r="CI1465" s="136">
        <f t="shared" si="1118"/>
        <v>0</v>
      </c>
      <c r="CJ1465" s="262"/>
      <c r="CK1465" s="262"/>
      <c r="CL1465" s="263"/>
      <c r="CM1465" s="167"/>
      <c r="CN1465" s="194"/>
      <c r="CO1465" s="194"/>
      <c r="CP1465" s="136">
        <f t="shared" si="1119"/>
        <v>0</v>
      </c>
      <c r="CQ1465" s="136">
        <f t="shared" si="1132"/>
        <v>0</v>
      </c>
      <c r="CR1465" s="136">
        <f t="shared" si="1120"/>
        <v>0</v>
      </c>
      <c r="CS1465" s="262"/>
      <c r="CT1465" s="262"/>
      <c r="CU1465" s="263"/>
      <c r="CV1465" s="167"/>
      <c r="CW1465" s="194"/>
      <c r="CX1465" s="194"/>
      <c r="CY1465" s="136">
        <f t="shared" si="1121"/>
        <v>0</v>
      </c>
      <c r="CZ1465" s="136">
        <f t="shared" si="1133"/>
        <v>0</v>
      </c>
      <c r="DA1465" s="136">
        <f t="shared" si="1122"/>
        <v>0</v>
      </c>
      <c r="DB1465" s="262"/>
      <c r="DC1465" s="262"/>
      <c r="DD1465" s="263"/>
    </row>
    <row r="1466" spans="1:108" x14ac:dyDescent="0.25">
      <c r="A1466" s="167"/>
      <c r="B1466" s="194"/>
      <c r="C1466" s="194"/>
      <c r="D1466" s="136">
        <f t="shared" si="1134"/>
        <v>0</v>
      </c>
      <c r="E1466" s="136">
        <f t="shared" si="1135"/>
        <v>0</v>
      </c>
      <c r="F1466" s="136">
        <f t="shared" si="1136"/>
        <v>0</v>
      </c>
      <c r="G1466" s="262"/>
      <c r="H1466" s="262"/>
      <c r="I1466" s="263"/>
      <c r="J1466" s="167"/>
      <c r="K1466" s="194"/>
      <c r="L1466" s="194"/>
      <c r="M1466" s="136">
        <f t="shared" si="1101"/>
        <v>0</v>
      </c>
      <c r="N1466" s="136">
        <f t="shared" si="1123"/>
        <v>0</v>
      </c>
      <c r="O1466" s="136">
        <f t="shared" si="1102"/>
        <v>0</v>
      </c>
      <c r="P1466" s="262"/>
      <c r="Q1466" s="262"/>
      <c r="R1466" s="263"/>
      <c r="S1466" s="167"/>
      <c r="T1466" s="194"/>
      <c r="U1466" s="194"/>
      <c r="V1466" s="136">
        <f t="shared" si="1103"/>
        <v>0</v>
      </c>
      <c r="W1466" s="136">
        <f t="shared" si="1124"/>
        <v>0</v>
      </c>
      <c r="X1466" s="136">
        <f t="shared" si="1104"/>
        <v>0</v>
      </c>
      <c r="Y1466" s="262"/>
      <c r="Z1466" s="262"/>
      <c r="AA1466" s="263"/>
      <c r="AB1466" s="167"/>
      <c r="AC1466" s="194"/>
      <c r="AD1466" s="194"/>
      <c r="AE1466" s="136">
        <f t="shared" si="1105"/>
        <v>0</v>
      </c>
      <c r="AF1466" s="136">
        <f t="shared" si="1125"/>
        <v>0</v>
      </c>
      <c r="AG1466" s="136">
        <f t="shared" si="1106"/>
        <v>0</v>
      </c>
      <c r="AH1466" s="262"/>
      <c r="AI1466" s="262"/>
      <c r="AJ1466" s="263"/>
      <c r="AK1466" s="167"/>
      <c r="AL1466" s="194"/>
      <c r="AM1466" s="194"/>
      <c r="AN1466" s="136">
        <f t="shared" si="1107"/>
        <v>0</v>
      </c>
      <c r="AO1466" s="136">
        <f t="shared" si="1126"/>
        <v>0</v>
      </c>
      <c r="AP1466" s="136">
        <f t="shared" si="1108"/>
        <v>0</v>
      </c>
      <c r="AQ1466" s="262"/>
      <c r="AR1466" s="262"/>
      <c r="AS1466" s="263"/>
      <c r="AT1466" s="167"/>
      <c r="AU1466" s="194"/>
      <c r="AV1466" s="194"/>
      <c r="AW1466" s="136">
        <f t="shared" si="1109"/>
        <v>0</v>
      </c>
      <c r="AX1466" s="136">
        <f t="shared" si="1127"/>
        <v>0</v>
      </c>
      <c r="AY1466" s="136">
        <f t="shared" si="1110"/>
        <v>0</v>
      </c>
      <c r="AZ1466" s="262"/>
      <c r="BA1466" s="262"/>
      <c r="BB1466" s="263"/>
      <c r="BC1466" s="167"/>
      <c r="BD1466" s="194"/>
      <c r="BE1466" s="194"/>
      <c r="BF1466" s="136">
        <f t="shared" si="1111"/>
        <v>0</v>
      </c>
      <c r="BG1466" s="136">
        <f t="shared" si="1128"/>
        <v>0</v>
      </c>
      <c r="BH1466" s="136">
        <f t="shared" si="1112"/>
        <v>0</v>
      </c>
      <c r="BI1466" s="262"/>
      <c r="BJ1466" s="262"/>
      <c r="BK1466" s="263"/>
      <c r="BL1466" s="167"/>
      <c r="BM1466" s="194"/>
      <c r="BN1466" s="194"/>
      <c r="BO1466" s="136">
        <f t="shared" si="1113"/>
        <v>0</v>
      </c>
      <c r="BP1466" s="136">
        <f t="shared" si="1129"/>
        <v>0</v>
      </c>
      <c r="BQ1466" s="136">
        <f t="shared" si="1114"/>
        <v>0</v>
      </c>
      <c r="BR1466" s="262"/>
      <c r="BS1466" s="262"/>
      <c r="BT1466" s="263"/>
      <c r="BU1466" s="167"/>
      <c r="BV1466" s="194"/>
      <c r="BW1466" s="194"/>
      <c r="BX1466" s="136">
        <f t="shared" si="1115"/>
        <v>0</v>
      </c>
      <c r="BY1466" s="136">
        <f t="shared" si="1130"/>
        <v>0</v>
      </c>
      <c r="BZ1466" s="136">
        <f t="shared" si="1116"/>
        <v>0</v>
      </c>
      <c r="CA1466" s="262"/>
      <c r="CB1466" s="262"/>
      <c r="CC1466" s="263"/>
      <c r="CD1466" s="167"/>
      <c r="CE1466" s="194"/>
      <c r="CF1466" s="194"/>
      <c r="CG1466" s="136">
        <f t="shared" si="1117"/>
        <v>0</v>
      </c>
      <c r="CH1466" s="136">
        <f t="shared" si="1131"/>
        <v>0</v>
      </c>
      <c r="CI1466" s="136">
        <f t="shared" si="1118"/>
        <v>0</v>
      </c>
      <c r="CJ1466" s="262"/>
      <c r="CK1466" s="262"/>
      <c r="CL1466" s="263"/>
      <c r="CM1466" s="167"/>
      <c r="CN1466" s="194"/>
      <c r="CO1466" s="194"/>
      <c r="CP1466" s="136">
        <f t="shared" si="1119"/>
        <v>0</v>
      </c>
      <c r="CQ1466" s="136">
        <f t="shared" si="1132"/>
        <v>0</v>
      </c>
      <c r="CR1466" s="136">
        <f t="shared" si="1120"/>
        <v>0</v>
      </c>
      <c r="CS1466" s="262"/>
      <c r="CT1466" s="262"/>
      <c r="CU1466" s="263"/>
      <c r="CV1466" s="167"/>
      <c r="CW1466" s="194"/>
      <c r="CX1466" s="194"/>
      <c r="CY1466" s="136">
        <f t="shared" si="1121"/>
        <v>0</v>
      </c>
      <c r="CZ1466" s="136">
        <f t="shared" si="1133"/>
        <v>0</v>
      </c>
      <c r="DA1466" s="136">
        <f t="shared" si="1122"/>
        <v>0</v>
      </c>
      <c r="DB1466" s="262"/>
      <c r="DC1466" s="262"/>
      <c r="DD1466" s="263"/>
    </row>
    <row r="1467" spans="1:108" x14ac:dyDescent="0.25">
      <c r="A1467" s="167"/>
      <c r="B1467" s="194"/>
      <c r="C1467" s="194"/>
      <c r="D1467" s="136">
        <f t="shared" si="1134"/>
        <v>0</v>
      </c>
      <c r="E1467" s="136">
        <f t="shared" si="1135"/>
        <v>0</v>
      </c>
      <c r="F1467" s="136">
        <f t="shared" si="1136"/>
        <v>0</v>
      </c>
      <c r="G1467" s="262"/>
      <c r="H1467" s="262"/>
      <c r="I1467" s="263"/>
      <c r="J1467" s="167"/>
      <c r="K1467" s="194"/>
      <c r="L1467" s="194"/>
      <c r="M1467" s="136">
        <f t="shared" si="1101"/>
        <v>0</v>
      </c>
      <c r="N1467" s="136">
        <f t="shared" si="1123"/>
        <v>0</v>
      </c>
      <c r="O1467" s="136">
        <f t="shared" si="1102"/>
        <v>0</v>
      </c>
      <c r="P1467" s="262"/>
      <c r="Q1467" s="262"/>
      <c r="R1467" s="263"/>
      <c r="S1467" s="167"/>
      <c r="T1467" s="194"/>
      <c r="U1467" s="194"/>
      <c r="V1467" s="136">
        <f t="shared" si="1103"/>
        <v>0</v>
      </c>
      <c r="W1467" s="136">
        <f t="shared" si="1124"/>
        <v>0</v>
      </c>
      <c r="X1467" s="136">
        <f t="shared" si="1104"/>
        <v>0</v>
      </c>
      <c r="Y1467" s="262"/>
      <c r="Z1467" s="262"/>
      <c r="AA1467" s="263"/>
      <c r="AB1467" s="167"/>
      <c r="AC1467" s="194"/>
      <c r="AD1467" s="194"/>
      <c r="AE1467" s="136">
        <f t="shared" si="1105"/>
        <v>0</v>
      </c>
      <c r="AF1467" s="136">
        <f t="shared" si="1125"/>
        <v>0</v>
      </c>
      <c r="AG1467" s="136">
        <f t="shared" si="1106"/>
        <v>0</v>
      </c>
      <c r="AH1467" s="262"/>
      <c r="AI1467" s="262"/>
      <c r="AJ1467" s="263"/>
      <c r="AK1467" s="167"/>
      <c r="AL1467" s="194"/>
      <c r="AM1467" s="194"/>
      <c r="AN1467" s="136">
        <f t="shared" si="1107"/>
        <v>0</v>
      </c>
      <c r="AO1467" s="136">
        <f t="shared" si="1126"/>
        <v>0</v>
      </c>
      <c r="AP1467" s="136">
        <f t="shared" si="1108"/>
        <v>0</v>
      </c>
      <c r="AQ1467" s="262"/>
      <c r="AR1467" s="262"/>
      <c r="AS1467" s="263"/>
      <c r="AT1467" s="167"/>
      <c r="AU1467" s="194"/>
      <c r="AV1467" s="194"/>
      <c r="AW1467" s="136">
        <f t="shared" si="1109"/>
        <v>0</v>
      </c>
      <c r="AX1467" s="136">
        <f t="shared" si="1127"/>
        <v>0</v>
      </c>
      <c r="AY1467" s="136">
        <f t="shared" si="1110"/>
        <v>0</v>
      </c>
      <c r="AZ1467" s="262"/>
      <c r="BA1467" s="262"/>
      <c r="BB1467" s="263"/>
      <c r="BC1467" s="167"/>
      <c r="BD1467" s="194"/>
      <c r="BE1467" s="194"/>
      <c r="BF1467" s="136">
        <f t="shared" si="1111"/>
        <v>0</v>
      </c>
      <c r="BG1467" s="136">
        <f t="shared" si="1128"/>
        <v>0</v>
      </c>
      <c r="BH1467" s="136">
        <f t="shared" si="1112"/>
        <v>0</v>
      </c>
      <c r="BI1467" s="262"/>
      <c r="BJ1467" s="262"/>
      <c r="BK1467" s="263"/>
      <c r="BL1467" s="167"/>
      <c r="BM1467" s="194"/>
      <c r="BN1467" s="194"/>
      <c r="BO1467" s="136">
        <f t="shared" si="1113"/>
        <v>0</v>
      </c>
      <c r="BP1467" s="136">
        <f t="shared" si="1129"/>
        <v>0</v>
      </c>
      <c r="BQ1467" s="136">
        <f t="shared" si="1114"/>
        <v>0</v>
      </c>
      <c r="BR1467" s="262"/>
      <c r="BS1467" s="262"/>
      <c r="BT1467" s="263"/>
      <c r="BU1467" s="167"/>
      <c r="BV1467" s="194"/>
      <c r="BW1467" s="194"/>
      <c r="BX1467" s="136">
        <f t="shared" si="1115"/>
        <v>0</v>
      </c>
      <c r="BY1467" s="136">
        <f t="shared" si="1130"/>
        <v>0</v>
      </c>
      <c r="BZ1467" s="136">
        <f t="shared" si="1116"/>
        <v>0</v>
      </c>
      <c r="CA1467" s="262"/>
      <c r="CB1467" s="262"/>
      <c r="CC1467" s="263"/>
      <c r="CD1467" s="167"/>
      <c r="CE1467" s="194"/>
      <c r="CF1467" s="194"/>
      <c r="CG1467" s="136">
        <f t="shared" si="1117"/>
        <v>0</v>
      </c>
      <c r="CH1467" s="136">
        <f t="shared" si="1131"/>
        <v>0</v>
      </c>
      <c r="CI1467" s="136">
        <f t="shared" si="1118"/>
        <v>0</v>
      </c>
      <c r="CJ1467" s="262"/>
      <c r="CK1467" s="262"/>
      <c r="CL1467" s="263"/>
      <c r="CM1467" s="167"/>
      <c r="CN1467" s="194"/>
      <c r="CO1467" s="194"/>
      <c r="CP1467" s="136">
        <f t="shared" si="1119"/>
        <v>0</v>
      </c>
      <c r="CQ1467" s="136">
        <f t="shared" si="1132"/>
        <v>0</v>
      </c>
      <c r="CR1467" s="136">
        <f t="shared" si="1120"/>
        <v>0</v>
      </c>
      <c r="CS1467" s="262"/>
      <c r="CT1467" s="262"/>
      <c r="CU1467" s="263"/>
      <c r="CV1467" s="167"/>
      <c r="CW1467" s="194"/>
      <c r="CX1467" s="194"/>
      <c r="CY1467" s="136">
        <f t="shared" si="1121"/>
        <v>0</v>
      </c>
      <c r="CZ1467" s="136">
        <f t="shared" si="1133"/>
        <v>0</v>
      </c>
      <c r="DA1467" s="136">
        <f t="shared" si="1122"/>
        <v>0</v>
      </c>
      <c r="DB1467" s="262"/>
      <c r="DC1467" s="262"/>
      <c r="DD1467" s="263"/>
    </row>
    <row r="1468" spans="1:108" x14ac:dyDescent="0.25">
      <c r="A1468" s="167"/>
      <c r="B1468" s="194"/>
      <c r="C1468" s="194"/>
      <c r="D1468" s="136">
        <f t="shared" si="1134"/>
        <v>0</v>
      </c>
      <c r="E1468" s="136">
        <f t="shared" si="1135"/>
        <v>0</v>
      </c>
      <c r="F1468" s="136">
        <f t="shared" si="1136"/>
        <v>0</v>
      </c>
      <c r="G1468" s="262"/>
      <c r="H1468" s="262"/>
      <c r="I1468" s="263"/>
      <c r="J1468" s="167"/>
      <c r="K1468" s="194"/>
      <c r="L1468" s="194"/>
      <c r="M1468" s="136">
        <f t="shared" si="1101"/>
        <v>0</v>
      </c>
      <c r="N1468" s="136">
        <f t="shared" si="1123"/>
        <v>0</v>
      </c>
      <c r="O1468" s="136">
        <f t="shared" si="1102"/>
        <v>0</v>
      </c>
      <c r="P1468" s="262"/>
      <c r="Q1468" s="262"/>
      <c r="R1468" s="263"/>
      <c r="S1468" s="167"/>
      <c r="T1468" s="194"/>
      <c r="U1468" s="194"/>
      <c r="V1468" s="136">
        <f t="shared" si="1103"/>
        <v>0</v>
      </c>
      <c r="W1468" s="136">
        <f t="shared" si="1124"/>
        <v>0</v>
      </c>
      <c r="X1468" s="136">
        <f t="shared" si="1104"/>
        <v>0</v>
      </c>
      <c r="Y1468" s="262"/>
      <c r="Z1468" s="262"/>
      <c r="AA1468" s="263"/>
      <c r="AB1468" s="167"/>
      <c r="AC1468" s="194"/>
      <c r="AD1468" s="194"/>
      <c r="AE1468" s="136">
        <f t="shared" si="1105"/>
        <v>0</v>
      </c>
      <c r="AF1468" s="136">
        <f t="shared" si="1125"/>
        <v>0</v>
      </c>
      <c r="AG1468" s="136">
        <f t="shared" si="1106"/>
        <v>0</v>
      </c>
      <c r="AH1468" s="262"/>
      <c r="AI1468" s="262"/>
      <c r="AJ1468" s="263"/>
      <c r="AK1468" s="167"/>
      <c r="AL1468" s="194"/>
      <c r="AM1468" s="194"/>
      <c r="AN1468" s="136">
        <f t="shared" si="1107"/>
        <v>0</v>
      </c>
      <c r="AO1468" s="136">
        <f t="shared" si="1126"/>
        <v>0</v>
      </c>
      <c r="AP1468" s="136">
        <f t="shared" si="1108"/>
        <v>0</v>
      </c>
      <c r="AQ1468" s="262"/>
      <c r="AR1468" s="262"/>
      <c r="AS1468" s="263"/>
      <c r="AT1468" s="167"/>
      <c r="AU1468" s="194"/>
      <c r="AV1468" s="194"/>
      <c r="AW1468" s="136">
        <f t="shared" si="1109"/>
        <v>0</v>
      </c>
      <c r="AX1468" s="136">
        <f t="shared" si="1127"/>
        <v>0</v>
      </c>
      <c r="AY1468" s="136">
        <f t="shared" si="1110"/>
        <v>0</v>
      </c>
      <c r="AZ1468" s="262"/>
      <c r="BA1468" s="262"/>
      <c r="BB1468" s="263"/>
      <c r="BC1468" s="167"/>
      <c r="BD1468" s="194"/>
      <c r="BE1468" s="194"/>
      <c r="BF1468" s="136">
        <f t="shared" si="1111"/>
        <v>0</v>
      </c>
      <c r="BG1468" s="136">
        <f t="shared" si="1128"/>
        <v>0</v>
      </c>
      <c r="BH1468" s="136">
        <f t="shared" si="1112"/>
        <v>0</v>
      </c>
      <c r="BI1468" s="262"/>
      <c r="BJ1468" s="262"/>
      <c r="BK1468" s="263"/>
      <c r="BL1468" s="167"/>
      <c r="BM1468" s="194"/>
      <c r="BN1468" s="194"/>
      <c r="BO1468" s="136">
        <f t="shared" si="1113"/>
        <v>0</v>
      </c>
      <c r="BP1468" s="136">
        <f t="shared" si="1129"/>
        <v>0</v>
      </c>
      <c r="BQ1468" s="136">
        <f t="shared" si="1114"/>
        <v>0</v>
      </c>
      <c r="BR1468" s="262"/>
      <c r="BS1468" s="262"/>
      <c r="BT1468" s="263"/>
      <c r="BU1468" s="167"/>
      <c r="BV1468" s="194"/>
      <c r="BW1468" s="194"/>
      <c r="BX1468" s="136">
        <f t="shared" si="1115"/>
        <v>0</v>
      </c>
      <c r="BY1468" s="136">
        <f t="shared" si="1130"/>
        <v>0</v>
      </c>
      <c r="BZ1468" s="136">
        <f t="shared" si="1116"/>
        <v>0</v>
      </c>
      <c r="CA1468" s="262"/>
      <c r="CB1468" s="262"/>
      <c r="CC1468" s="263"/>
      <c r="CD1468" s="167"/>
      <c r="CE1468" s="194"/>
      <c r="CF1468" s="194"/>
      <c r="CG1468" s="136">
        <f t="shared" si="1117"/>
        <v>0</v>
      </c>
      <c r="CH1468" s="136">
        <f t="shared" si="1131"/>
        <v>0</v>
      </c>
      <c r="CI1468" s="136">
        <f t="shared" si="1118"/>
        <v>0</v>
      </c>
      <c r="CJ1468" s="262"/>
      <c r="CK1468" s="262"/>
      <c r="CL1468" s="263"/>
      <c r="CM1468" s="167"/>
      <c r="CN1468" s="194"/>
      <c r="CO1468" s="194"/>
      <c r="CP1468" s="136">
        <f t="shared" si="1119"/>
        <v>0</v>
      </c>
      <c r="CQ1468" s="136">
        <f t="shared" si="1132"/>
        <v>0</v>
      </c>
      <c r="CR1468" s="136">
        <f t="shared" si="1120"/>
        <v>0</v>
      </c>
      <c r="CS1468" s="262"/>
      <c r="CT1468" s="262"/>
      <c r="CU1468" s="263"/>
      <c r="CV1468" s="167"/>
      <c r="CW1468" s="194"/>
      <c r="CX1468" s="194"/>
      <c r="CY1468" s="136">
        <f t="shared" si="1121"/>
        <v>0</v>
      </c>
      <c r="CZ1468" s="136">
        <f t="shared" si="1133"/>
        <v>0</v>
      </c>
      <c r="DA1468" s="136">
        <f t="shared" si="1122"/>
        <v>0</v>
      </c>
      <c r="DB1468" s="262"/>
      <c r="DC1468" s="262"/>
      <c r="DD1468" s="263"/>
    </row>
    <row r="1469" spans="1:108" x14ac:dyDescent="0.25">
      <c r="A1469" s="167"/>
      <c r="B1469" s="194"/>
      <c r="C1469" s="194"/>
      <c r="D1469" s="136">
        <f t="shared" si="1134"/>
        <v>0</v>
      </c>
      <c r="E1469" s="136">
        <f t="shared" si="1135"/>
        <v>0</v>
      </c>
      <c r="F1469" s="136">
        <f t="shared" si="1136"/>
        <v>0</v>
      </c>
      <c r="G1469" s="262"/>
      <c r="H1469" s="262"/>
      <c r="I1469" s="263"/>
      <c r="J1469" s="167"/>
      <c r="K1469" s="194"/>
      <c r="L1469" s="194"/>
      <c r="M1469" s="136">
        <f t="shared" si="1101"/>
        <v>0</v>
      </c>
      <c r="N1469" s="136">
        <f t="shared" si="1123"/>
        <v>0</v>
      </c>
      <c r="O1469" s="136">
        <f t="shared" si="1102"/>
        <v>0</v>
      </c>
      <c r="P1469" s="262"/>
      <c r="Q1469" s="262"/>
      <c r="R1469" s="263"/>
      <c r="S1469" s="167"/>
      <c r="T1469" s="194"/>
      <c r="U1469" s="194"/>
      <c r="V1469" s="136">
        <f t="shared" si="1103"/>
        <v>0</v>
      </c>
      <c r="W1469" s="136">
        <f t="shared" si="1124"/>
        <v>0</v>
      </c>
      <c r="X1469" s="136">
        <f t="shared" si="1104"/>
        <v>0</v>
      </c>
      <c r="Y1469" s="262"/>
      <c r="Z1469" s="262"/>
      <c r="AA1469" s="263"/>
      <c r="AB1469" s="167"/>
      <c r="AC1469" s="194"/>
      <c r="AD1469" s="194"/>
      <c r="AE1469" s="136">
        <f t="shared" si="1105"/>
        <v>0</v>
      </c>
      <c r="AF1469" s="136">
        <f t="shared" si="1125"/>
        <v>0</v>
      </c>
      <c r="AG1469" s="136">
        <f t="shared" si="1106"/>
        <v>0</v>
      </c>
      <c r="AH1469" s="262"/>
      <c r="AI1469" s="262"/>
      <c r="AJ1469" s="263"/>
      <c r="AK1469" s="167"/>
      <c r="AL1469" s="194"/>
      <c r="AM1469" s="194"/>
      <c r="AN1469" s="136">
        <f t="shared" si="1107"/>
        <v>0</v>
      </c>
      <c r="AO1469" s="136">
        <f t="shared" si="1126"/>
        <v>0</v>
      </c>
      <c r="AP1469" s="136">
        <f t="shared" si="1108"/>
        <v>0</v>
      </c>
      <c r="AQ1469" s="262"/>
      <c r="AR1469" s="262"/>
      <c r="AS1469" s="263"/>
      <c r="AT1469" s="167"/>
      <c r="AU1469" s="194"/>
      <c r="AV1469" s="194"/>
      <c r="AW1469" s="136">
        <f t="shared" si="1109"/>
        <v>0</v>
      </c>
      <c r="AX1469" s="136">
        <f t="shared" si="1127"/>
        <v>0</v>
      </c>
      <c r="AY1469" s="136">
        <f t="shared" si="1110"/>
        <v>0</v>
      </c>
      <c r="AZ1469" s="262"/>
      <c r="BA1469" s="262"/>
      <c r="BB1469" s="263"/>
      <c r="BC1469" s="167"/>
      <c r="BD1469" s="194"/>
      <c r="BE1469" s="194"/>
      <c r="BF1469" s="136">
        <f t="shared" si="1111"/>
        <v>0</v>
      </c>
      <c r="BG1469" s="136">
        <f t="shared" si="1128"/>
        <v>0</v>
      </c>
      <c r="BH1469" s="136">
        <f t="shared" si="1112"/>
        <v>0</v>
      </c>
      <c r="BI1469" s="262"/>
      <c r="BJ1469" s="262"/>
      <c r="BK1469" s="263"/>
      <c r="BL1469" s="167"/>
      <c r="BM1469" s="194"/>
      <c r="BN1469" s="194"/>
      <c r="BO1469" s="136">
        <f t="shared" si="1113"/>
        <v>0</v>
      </c>
      <c r="BP1469" s="136">
        <f t="shared" si="1129"/>
        <v>0</v>
      </c>
      <c r="BQ1469" s="136">
        <f t="shared" si="1114"/>
        <v>0</v>
      </c>
      <c r="BR1469" s="262"/>
      <c r="BS1469" s="262"/>
      <c r="BT1469" s="263"/>
      <c r="BU1469" s="167"/>
      <c r="BV1469" s="194"/>
      <c r="BW1469" s="194"/>
      <c r="BX1469" s="136">
        <f t="shared" si="1115"/>
        <v>0</v>
      </c>
      <c r="BY1469" s="136">
        <f t="shared" si="1130"/>
        <v>0</v>
      </c>
      <c r="BZ1469" s="136">
        <f t="shared" si="1116"/>
        <v>0</v>
      </c>
      <c r="CA1469" s="262"/>
      <c r="CB1469" s="262"/>
      <c r="CC1469" s="263"/>
      <c r="CD1469" s="167"/>
      <c r="CE1469" s="194"/>
      <c r="CF1469" s="194"/>
      <c r="CG1469" s="136">
        <f t="shared" si="1117"/>
        <v>0</v>
      </c>
      <c r="CH1469" s="136">
        <f t="shared" si="1131"/>
        <v>0</v>
      </c>
      <c r="CI1469" s="136">
        <f t="shared" si="1118"/>
        <v>0</v>
      </c>
      <c r="CJ1469" s="262"/>
      <c r="CK1469" s="262"/>
      <c r="CL1469" s="263"/>
      <c r="CM1469" s="167"/>
      <c r="CN1469" s="194"/>
      <c r="CO1469" s="194"/>
      <c r="CP1469" s="136">
        <f t="shared" si="1119"/>
        <v>0</v>
      </c>
      <c r="CQ1469" s="136">
        <f t="shared" si="1132"/>
        <v>0</v>
      </c>
      <c r="CR1469" s="136">
        <f t="shared" si="1120"/>
        <v>0</v>
      </c>
      <c r="CS1469" s="262"/>
      <c r="CT1469" s="262"/>
      <c r="CU1469" s="263"/>
      <c r="CV1469" s="167"/>
      <c r="CW1469" s="194"/>
      <c r="CX1469" s="194"/>
      <c r="CY1469" s="136">
        <f t="shared" si="1121"/>
        <v>0</v>
      </c>
      <c r="CZ1469" s="136">
        <f t="shared" si="1133"/>
        <v>0</v>
      </c>
      <c r="DA1469" s="136">
        <f t="shared" si="1122"/>
        <v>0</v>
      </c>
      <c r="DB1469" s="262"/>
      <c r="DC1469" s="262"/>
      <c r="DD1469" s="263"/>
    </row>
    <row r="1470" spans="1:108" x14ac:dyDescent="0.25">
      <c r="A1470" s="167"/>
      <c r="B1470" s="194"/>
      <c r="C1470" s="194"/>
      <c r="D1470" s="136">
        <f t="shared" si="1134"/>
        <v>0</v>
      </c>
      <c r="E1470" s="136">
        <f t="shared" si="1135"/>
        <v>0</v>
      </c>
      <c r="F1470" s="136">
        <f t="shared" si="1136"/>
        <v>0</v>
      </c>
      <c r="G1470" s="262"/>
      <c r="H1470" s="262"/>
      <c r="I1470" s="263"/>
      <c r="J1470" s="167"/>
      <c r="K1470" s="194"/>
      <c r="L1470" s="194"/>
      <c r="M1470" s="136">
        <f t="shared" si="1101"/>
        <v>0</v>
      </c>
      <c r="N1470" s="136">
        <f t="shared" si="1123"/>
        <v>0</v>
      </c>
      <c r="O1470" s="136">
        <f t="shared" si="1102"/>
        <v>0</v>
      </c>
      <c r="P1470" s="262"/>
      <c r="Q1470" s="262"/>
      <c r="R1470" s="263"/>
      <c r="S1470" s="167"/>
      <c r="T1470" s="194"/>
      <c r="U1470" s="194"/>
      <c r="V1470" s="136">
        <f t="shared" si="1103"/>
        <v>0</v>
      </c>
      <c r="W1470" s="136">
        <f t="shared" si="1124"/>
        <v>0</v>
      </c>
      <c r="X1470" s="136">
        <f t="shared" si="1104"/>
        <v>0</v>
      </c>
      <c r="Y1470" s="262"/>
      <c r="Z1470" s="262"/>
      <c r="AA1470" s="263"/>
      <c r="AB1470" s="167"/>
      <c r="AC1470" s="194"/>
      <c r="AD1470" s="194"/>
      <c r="AE1470" s="136">
        <f t="shared" si="1105"/>
        <v>0</v>
      </c>
      <c r="AF1470" s="136">
        <f t="shared" si="1125"/>
        <v>0</v>
      </c>
      <c r="AG1470" s="136">
        <f t="shared" si="1106"/>
        <v>0</v>
      </c>
      <c r="AH1470" s="262"/>
      <c r="AI1470" s="262"/>
      <c r="AJ1470" s="263"/>
      <c r="AK1470" s="167"/>
      <c r="AL1470" s="194"/>
      <c r="AM1470" s="194"/>
      <c r="AN1470" s="136">
        <f t="shared" si="1107"/>
        <v>0</v>
      </c>
      <c r="AO1470" s="136">
        <f t="shared" si="1126"/>
        <v>0</v>
      </c>
      <c r="AP1470" s="136">
        <f t="shared" si="1108"/>
        <v>0</v>
      </c>
      <c r="AQ1470" s="262"/>
      <c r="AR1470" s="262"/>
      <c r="AS1470" s="263"/>
      <c r="AT1470" s="167"/>
      <c r="AU1470" s="194"/>
      <c r="AV1470" s="194"/>
      <c r="AW1470" s="136">
        <f t="shared" si="1109"/>
        <v>0</v>
      </c>
      <c r="AX1470" s="136">
        <f t="shared" si="1127"/>
        <v>0</v>
      </c>
      <c r="AY1470" s="136">
        <f t="shared" si="1110"/>
        <v>0</v>
      </c>
      <c r="AZ1470" s="262"/>
      <c r="BA1470" s="262"/>
      <c r="BB1470" s="263"/>
      <c r="BC1470" s="167"/>
      <c r="BD1470" s="194"/>
      <c r="BE1470" s="194"/>
      <c r="BF1470" s="136">
        <f t="shared" si="1111"/>
        <v>0</v>
      </c>
      <c r="BG1470" s="136">
        <f t="shared" si="1128"/>
        <v>0</v>
      </c>
      <c r="BH1470" s="136">
        <f t="shared" si="1112"/>
        <v>0</v>
      </c>
      <c r="BI1470" s="262"/>
      <c r="BJ1470" s="262"/>
      <c r="BK1470" s="263"/>
      <c r="BL1470" s="167"/>
      <c r="BM1470" s="194"/>
      <c r="BN1470" s="194"/>
      <c r="BO1470" s="136">
        <f t="shared" si="1113"/>
        <v>0</v>
      </c>
      <c r="BP1470" s="136">
        <f t="shared" si="1129"/>
        <v>0</v>
      </c>
      <c r="BQ1470" s="136">
        <f t="shared" si="1114"/>
        <v>0</v>
      </c>
      <c r="BR1470" s="262"/>
      <c r="BS1470" s="262"/>
      <c r="BT1470" s="263"/>
      <c r="BU1470" s="167"/>
      <c r="BV1470" s="194"/>
      <c r="BW1470" s="194"/>
      <c r="BX1470" s="136">
        <f t="shared" si="1115"/>
        <v>0</v>
      </c>
      <c r="BY1470" s="136">
        <f t="shared" si="1130"/>
        <v>0</v>
      </c>
      <c r="BZ1470" s="136">
        <f t="shared" si="1116"/>
        <v>0</v>
      </c>
      <c r="CA1470" s="262"/>
      <c r="CB1470" s="262"/>
      <c r="CC1470" s="263"/>
      <c r="CD1470" s="167"/>
      <c r="CE1470" s="194"/>
      <c r="CF1470" s="194"/>
      <c r="CG1470" s="136">
        <f t="shared" si="1117"/>
        <v>0</v>
      </c>
      <c r="CH1470" s="136">
        <f t="shared" si="1131"/>
        <v>0</v>
      </c>
      <c r="CI1470" s="136">
        <f t="shared" si="1118"/>
        <v>0</v>
      </c>
      <c r="CJ1470" s="262"/>
      <c r="CK1470" s="262"/>
      <c r="CL1470" s="263"/>
      <c r="CM1470" s="167"/>
      <c r="CN1470" s="194"/>
      <c r="CO1470" s="194"/>
      <c r="CP1470" s="136">
        <f t="shared" si="1119"/>
        <v>0</v>
      </c>
      <c r="CQ1470" s="136">
        <f t="shared" si="1132"/>
        <v>0</v>
      </c>
      <c r="CR1470" s="136">
        <f t="shared" si="1120"/>
        <v>0</v>
      </c>
      <c r="CS1470" s="262"/>
      <c r="CT1470" s="262"/>
      <c r="CU1470" s="263"/>
      <c r="CV1470" s="167"/>
      <c r="CW1470" s="194"/>
      <c r="CX1470" s="194"/>
      <c r="CY1470" s="136">
        <f t="shared" si="1121"/>
        <v>0</v>
      </c>
      <c r="CZ1470" s="136">
        <f t="shared" si="1133"/>
        <v>0</v>
      </c>
      <c r="DA1470" s="136">
        <f t="shared" si="1122"/>
        <v>0</v>
      </c>
      <c r="DB1470" s="262"/>
      <c r="DC1470" s="262"/>
      <c r="DD1470" s="263"/>
    </row>
    <row r="1471" spans="1:108" x14ac:dyDescent="0.25">
      <c r="A1471" s="167"/>
      <c r="B1471" s="194"/>
      <c r="C1471" s="194"/>
      <c r="D1471" s="136">
        <f t="shared" si="1134"/>
        <v>0</v>
      </c>
      <c r="E1471" s="136">
        <f t="shared" si="1135"/>
        <v>0</v>
      </c>
      <c r="F1471" s="136">
        <f t="shared" si="1136"/>
        <v>0</v>
      </c>
      <c r="G1471" s="262"/>
      <c r="H1471" s="262"/>
      <c r="I1471" s="263"/>
      <c r="J1471" s="167"/>
      <c r="K1471" s="194"/>
      <c r="L1471" s="194"/>
      <c r="M1471" s="136">
        <f t="shared" si="1101"/>
        <v>0</v>
      </c>
      <c r="N1471" s="136">
        <f t="shared" si="1123"/>
        <v>0</v>
      </c>
      <c r="O1471" s="136">
        <f t="shared" si="1102"/>
        <v>0</v>
      </c>
      <c r="P1471" s="262"/>
      <c r="Q1471" s="262"/>
      <c r="R1471" s="263"/>
      <c r="S1471" s="167"/>
      <c r="T1471" s="194"/>
      <c r="U1471" s="194"/>
      <c r="V1471" s="136">
        <f t="shared" si="1103"/>
        <v>0</v>
      </c>
      <c r="W1471" s="136">
        <f t="shared" si="1124"/>
        <v>0</v>
      </c>
      <c r="X1471" s="136">
        <f t="shared" si="1104"/>
        <v>0</v>
      </c>
      <c r="Y1471" s="262"/>
      <c r="Z1471" s="262"/>
      <c r="AA1471" s="263"/>
      <c r="AB1471" s="167"/>
      <c r="AC1471" s="194"/>
      <c r="AD1471" s="194"/>
      <c r="AE1471" s="136">
        <f t="shared" si="1105"/>
        <v>0</v>
      </c>
      <c r="AF1471" s="136">
        <f t="shared" si="1125"/>
        <v>0</v>
      </c>
      <c r="AG1471" s="136">
        <f t="shared" si="1106"/>
        <v>0</v>
      </c>
      <c r="AH1471" s="262"/>
      <c r="AI1471" s="262"/>
      <c r="AJ1471" s="263"/>
      <c r="AK1471" s="167"/>
      <c r="AL1471" s="194"/>
      <c r="AM1471" s="194"/>
      <c r="AN1471" s="136">
        <f t="shared" si="1107"/>
        <v>0</v>
      </c>
      <c r="AO1471" s="136">
        <f t="shared" si="1126"/>
        <v>0</v>
      </c>
      <c r="AP1471" s="136">
        <f t="shared" si="1108"/>
        <v>0</v>
      </c>
      <c r="AQ1471" s="262"/>
      <c r="AR1471" s="262"/>
      <c r="AS1471" s="263"/>
      <c r="AT1471" s="167"/>
      <c r="AU1471" s="194"/>
      <c r="AV1471" s="194"/>
      <c r="AW1471" s="136">
        <f t="shared" si="1109"/>
        <v>0</v>
      </c>
      <c r="AX1471" s="136">
        <f t="shared" si="1127"/>
        <v>0</v>
      </c>
      <c r="AY1471" s="136">
        <f t="shared" si="1110"/>
        <v>0</v>
      </c>
      <c r="AZ1471" s="262"/>
      <c r="BA1471" s="262"/>
      <c r="BB1471" s="263"/>
      <c r="BC1471" s="167"/>
      <c r="BD1471" s="194"/>
      <c r="BE1471" s="194"/>
      <c r="BF1471" s="136">
        <f t="shared" si="1111"/>
        <v>0</v>
      </c>
      <c r="BG1471" s="136">
        <f t="shared" si="1128"/>
        <v>0</v>
      </c>
      <c r="BH1471" s="136">
        <f t="shared" si="1112"/>
        <v>0</v>
      </c>
      <c r="BI1471" s="262"/>
      <c r="BJ1471" s="262"/>
      <c r="BK1471" s="263"/>
      <c r="BL1471" s="167"/>
      <c r="BM1471" s="194"/>
      <c r="BN1471" s="194"/>
      <c r="BO1471" s="136">
        <f t="shared" si="1113"/>
        <v>0</v>
      </c>
      <c r="BP1471" s="136">
        <f t="shared" si="1129"/>
        <v>0</v>
      </c>
      <c r="BQ1471" s="136">
        <f t="shared" si="1114"/>
        <v>0</v>
      </c>
      <c r="BR1471" s="262"/>
      <c r="BS1471" s="262"/>
      <c r="BT1471" s="263"/>
      <c r="BU1471" s="167"/>
      <c r="BV1471" s="194"/>
      <c r="BW1471" s="194"/>
      <c r="BX1471" s="136">
        <f t="shared" si="1115"/>
        <v>0</v>
      </c>
      <c r="BY1471" s="136">
        <f t="shared" si="1130"/>
        <v>0</v>
      </c>
      <c r="BZ1471" s="136">
        <f t="shared" si="1116"/>
        <v>0</v>
      </c>
      <c r="CA1471" s="262"/>
      <c r="CB1471" s="262"/>
      <c r="CC1471" s="263"/>
      <c r="CD1471" s="167"/>
      <c r="CE1471" s="194"/>
      <c r="CF1471" s="194"/>
      <c r="CG1471" s="136">
        <f t="shared" si="1117"/>
        <v>0</v>
      </c>
      <c r="CH1471" s="136">
        <f t="shared" si="1131"/>
        <v>0</v>
      </c>
      <c r="CI1471" s="136">
        <f t="shared" si="1118"/>
        <v>0</v>
      </c>
      <c r="CJ1471" s="262"/>
      <c r="CK1471" s="262"/>
      <c r="CL1471" s="263"/>
      <c r="CM1471" s="167"/>
      <c r="CN1471" s="194"/>
      <c r="CO1471" s="194"/>
      <c r="CP1471" s="136">
        <f t="shared" si="1119"/>
        <v>0</v>
      </c>
      <c r="CQ1471" s="136">
        <f t="shared" si="1132"/>
        <v>0</v>
      </c>
      <c r="CR1471" s="136">
        <f t="shared" si="1120"/>
        <v>0</v>
      </c>
      <c r="CS1471" s="262"/>
      <c r="CT1471" s="262"/>
      <c r="CU1471" s="263"/>
      <c r="CV1471" s="167"/>
      <c r="CW1471" s="194"/>
      <c r="CX1471" s="194"/>
      <c r="CY1471" s="136">
        <f t="shared" si="1121"/>
        <v>0</v>
      </c>
      <c r="CZ1471" s="136">
        <f t="shared" si="1133"/>
        <v>0</v>
      </c>
      <c r="DA1471" s="136">
        <f t="shared" si="1122"/>
        <v>0</v>
      </c>
      <c r="DB1471" s="262"/>
      <c r="DC1471" s="262"/>
      <c r="DD1471" s="263"/>
    </row>
    <row r="1472" spans="1:108" x14ac:dyDescent="0.25">
      <c r="A1472" s="167"/>
      <c r="B1472" s="194"/>
      <c r="C1472" s="194"/>
      <c r="D1472" s="136">
        <f t="shared" si="1134"/>
        <v>0</v>
      </c>
      <c r="E1472" s="136">
        <f t="shared" si="1135"/>
        <v>0</v>
      </c>
      <c r="F1472" s="136">
        <f t="shared" si="1136"/>
        <v>0</v>
      </c>
      <c r="G1472" s="262"/>
      <c r="H1472" s="262"/>
      <c r="I1472" s="263"/>
      <c r="J1472" s="167"/>
      <c r="K1472" s="194"/>
      <c r="L1472" s="194"/>
      <c r="M1472" s="136">
        <f t="shared" si="1101"/>
        <v>0</v>
      </c>
      <c r="N1472" s="136">
        <f t="shared" si="1123"/>
        <v>0</v>
      </c>
      <c r="O1472" s="136">
        <f t="shared" si="1102"/>
        <v>0</v>
      </c>
      <c r="P1472" s="262"/>
      <c r="Q1472" s="262"/>
      <c r="R1472" s="263"/>
      <c r="S1472" s="167"/>
      <c r="T1472" s="194"/>
      <c r="U1472" s="194"/>
      <c r="V1472" s="136">
        <f t="shared" si="1103"/>
        <v>0</v>
      </c>
      <c r="W1472" s="136">
        <f t="shared" si="1124"/>
        <v>0</v>
      </c>
      <c r="X1472" s="136">
        <f t="shared" si="1104"/>
        <v>0</v>
      </c>
      <c r="Y1472" s="262"/>
      <c r="Z1472" s="262"/>
      <c r="AA1472" s="263"/>
      <c r="AB1472" s="167"/>
      <c r="AC1472" s="194"/>
      <c r="AD1472" s="194"/>
      <c r="AE1472" s="136">
        <f t="shared" si="1105"/>
        <v>0</v>
      </c>
      <c r="AF1472" s="136">
        <f t="shared" si="1125"/>
        <v>0</v>
      </c>
      <c r="AG1472" s="136">
        <f t="shared" si="1106"/>
        <v>0</v>
      </c>
      <c r="AH1472" s="262"/>
      <c r="AI1472" s="262"/>
      <c r="AJ1472" s="263"/>
      <c r="AK1472" s="167"/>
      <c r="AL1472" s="194"/>
      <c r="AM1472" s="194"/>
      <c r="AN1472" s="136">
        <f t="shared" si="1107"/>
        <v>0</v>
      </c>
      <c r="AO1472" s="136">
        <f t="shared" si="1126"/>
        <v>0</v>
      </c>
      <c r="AP1472" s="136">
        <f t="shared" si="1108"/>
        <v>0</v>
      </c>
      <c r="AQ1472" s="262"/>
      <c r="AR1472" s="262"/>
      <c r="AS1472" s="263"/>
      <c r="AT1472" s="167"/>
      <c r="AU1472" s="194"/>
      <c r="AV1472" s="194"/>
      <c r="AW1472" s="136">
        <f t="shared" si="1109"/>
        <v>0</v>
      </c>
      <c r="AX1472" s="136">
        <f t="shared" si="1127"/>
        <v>0</v>
      </c>
      <c r="AY1472" s="136">
        <f t="shared" si="1110"/>
        <v>0</v>
      </c>
      <c r="AZ1472" s="262"/>
      <c r="BA1472" s="262"/>
      <c r="BB1472" s="263"/>
      <c r="BC1472" s="167"/>
      <c r="BD1472" s="194"/>
      <c r="BE1472" s="194"/>
      <c r="BF1472" s="136">
        <f t="shared" si="1111"/>
        <v>0</v>
      </c>
      <c r="BG1472" s="136">
        <f t="shared" si="1128"/>
        <v>0</v>
      </c>
      <c r="BH1472" s="136">
        <f t="shared" si="1112"/>
        <v>0</v>
      </c>
      <c r="BI1472" s="262"/>
      <c r="BJ1472" s="262"/>
      <c r="BK1472" s="263"/>
      <c r="BL1472" s="167"/>
      <c r="BM1472" s="194"/>
      <c r="BN1472" s="194"/>
      <c r="BO1472" s="136">
        <f t="shared" si="1113"/>
        <v>0</v>
      </c>
      <c r="BP1472" s="136">
        <f t="shared" si="1129"/>
        <v>0</v>
      </c>
      <c r="BQ1472" s="136">
        <f t="shared" si="1114"/>
        <v>0</v>
      </c>
      <c r="BR1472" s="262"/>
      <c r="BS1472" s="262"/>
      <c r="BT1472" s="263"/>
      <c r="BU1472" s="167"/>
      <c r="BV1472" s="194"/>
      <c r="BW1472" s="194"/>
      <c r="BX1472" s="136">
        <f t="shared" si="1115"/>
        <v>0</v>
      </c>
      <c r="BY1472" s="136">
        <f t="shared" si="1130"/>
        <v>0</v>
      </c>
      <c r="BZ1472" s="136">
        <f t="shared" si="1116"/>
        <v>0</v>
      </c>
      <c r="CA1472" s="262"/>
      <c r="CB1472" s="262"/>
      <c r="CC1472" s="263"/>
      <c r="CD1472" s="167"/>
      <c r="CE1472" s="194"/>
      <c r="CF1472" s="194"/>
      <c r="CG1472" s="136">
        <f t="shared" si="1117"/>
        <v>0</v>
      </c>
      <c r="CH1472" s="136">
        <f t="shared" si="1131"/>
        <v>0</v>
      </c>
      <c r="CI1472" s="136">
        <f t="shared" si="1118"/>
        <v>0</v>
      </c>
      <c r="CJ1472" s="262"/>
      <c r="CK1472" s="262"/>
      <c r="CL1472" s="263"/>
      <c r="CM1472" s="167"/>
      <c r="CN1472" s="194"/>
      <c r="CO1472" s="194"/>
      <c r="CP1472" s="136">
        <f t="shared" si="1119"/>
        <v>0</v>
      </c>
      <c r="CQ1472" s="136">
        <f t="shared" si="1132"/>
        <v>0</v>
      </c>
      <c r="CR1472" s="136">
        <f t="shared" si="1120"/>
        <v>0</v>
      </c>
      <c r="CS1472" s="262"/>
      <c r="CT1472" s="262"/>
      <c r="CU1472" s="263"/>
      <c r="CV1472" s="167"/>
      <c r="CW1472" s="194"/>
      <c r="CX1472" s="194"/>
      <c r="CY1472" s="136">
        <f t="shared" si="1121"/>
        <v>0</v>
      </c>
      <c r="CZ1472" s="136">
        <f t="shared" si="1133"/>
        <v>0</v>
      </c>
      <c r="DA1472" s="136">
        <f t="shared" si="1122"/>
        <v>0</v>
      </c>
      <c r="DB1472" s="262"/>
      <c r="DC1472" s="262"/>
      <c r="DD1472" s="263"/>
    </row>
    <row r="1473" spans="1:108" x14ac:dyDescent="0.25">
      <c r="A1473" s="167"/>
      <c r="B1473" s="194"/>
      <c r="C1473" s="194"/>
      <c r="D1473" s="136">
        <f t="shared" si="1134"/>
        <v>0</v>
      </c>
      <c r="E1473" s="136">
        <f t="shared" si="1135"/>
        <v>0</v>
      </c>
      <c r="F1473" s="136">
        <f t="shared" si="1136"/>
        <v>0</v>
      </c>
      <c r="G1473" s="262"/>
      <c r="H1473" s="262"/>
      <c r="I1473" s="263"/>
      <c r="J1473" s="167"/>
      <c r="K1473" s="194"/>
      <c r="L1473" s="194"/>
      <c r="M1473" s="136">
        <f t="shared" si="1101"/>
        <v>0</v>
      </c>
      <c r="N1473" s="136">
        <f t="shared" si="1123"/>
        <v>0</v>
      </c>
      <c r="O1473" s="136">
        <f t="shared" si="1102"/>
        <v>0</v>
      </c>
      <c r="P1473" s="262"/>
      <c r="Q1473" s="262"/>
      <c r="R1473" s="263"/>
      <c r="S1473" s="167"/>
      <c r="T1473" s="194"/>
      <c r="U1473" s="194"/>
      <c r="V1473" s="136">
        <f t="shared" si="1103"/>
        <v>0</v>
      </c>
      <c r="W1473" s="136">
        <f t="shared" si="1124"/>
        <v>0</v>
      </c>
      <c r="X1473" s="136">
        <f t="shared" si="1104"/>
        <v>0</v>
      </c>
      <c r="Y1473" s="262"/>
      <c r="Z1473" s="262"/>
      <c r="AA1473" s="263"/>
      <c r="AB1473" s="167"/>
      <c r="AC1473" s="194"/>
      <c r="AD1473" s="194"/>
      <c r="AE1473" s="136">
        <f t="shared" si="1105"/>
        <v>0</v>
      </c>
      <c r="AF1473" s="136">
        <f t="shared" si="1125"/>
        <v>0</v>
      </c>
      <c r="AG1473" s="136">
        <f t="shared" si="1106"/>
        <v>0</v>
      </c>
      <c r="AH1473" s="262"/>
      <c r="AI1473" s="262"/>
      <c r="AJ1473" s="263"/>
      <c r="AK1473" s="167"/>
      <c r="AL1473" s="194"/>
      <c r="AM1473" s="194"/>
      <c r="AN1473" s="136">
        <f t="shared" si="1107"/>
        <v>0</v>
      </c>
      <c r="AO1473" s="136">
        <f t="shared" si="1126"/>
        <v>0</v>
      </c>
      <c r="AP1473" s="136">
        <f t="shared" si="1108"/>
        <v>0</v>
      </c>
      <c r="AQ1473" s="262"/>
      <c r="AR1473" s="262"/>
      <c r="AS1473" s="263"/>
      <c r="AT1473" s="167"/>
      <c r="AU1473" s="194"/>
      <c r="AV1473" s="194"/>
      <c r="AW1473" s="136">
        <f t="shared" si="1109"/>
        <v>0</v>
      </c>
      <c r="AX1473" s="136">
        <f t="shared" si="1127"/>
        <v>0</v>
      </c>
      <c r="AY1473" s="136">
        <f t="shared" si="1110"/>
        <v>0</v>
      </c>
      <c r="AZ1473" s="262"/>
      <c r="BA1473" s="262"/>
      <c r="BB1473" s="263"/>
      <c r="BC1473" s="167"/>
      <c r="BD1473" s="194"/>
      <c r="BE1473" s="194"/>
      <c r="BF1473" s="136">
        <f t="shared" si="1111"/>
        <v>0</v>
      </c>
      <c r="BG1473" s="136">
        <f t="shared" si="1128"/>
        <v>0</v>
      </c>
      <c r="BH1473" s="136">
        <f t="shared" si="1112"/>
        <v>0</v>
      </c>
      <c r="BI1473" s="262"/>
      <c r="BJ1473" s="262"/>
      <c r="BK1473" s="263"/>
      <c r="BL1473" s="167"/>
      <c r="BM1473" s="194"/>
      <c r="BN1473" s="194"/>
      <c r="BO1473" s="136">
        <f t="shared" si="1113"/>
        <v>0</v>
      </c>
      <c r="BP1473" s="136">
        <f t="shared" si="1129"/>
        <v>0</v>
      </c>
      <c r="BQ1473" s="136">
        <f t="shared" si="1114"/>
        <v>0</v>
      </c>
      <c r="BR1473" s="262"/>
      <c r="BS1473" s="262"/>
      <c r="BT1473" s="263"/>
      <c r="BU1473" s="167"/>
      <c r="BV1473" s="194"/>
      <c r="BW1473" s="194"/>
      <c r="BX1473" s="136">
        <f t="shared" si="1115"/>
        <v>0</v>
      </c>
      <c r="BY1473" s="136">
        <f t="shared" si="1130"/>
        <v>0</v>
      </c>
      <c r="BZ1473" s="136">
        <f t="shared" si="1116"/>
        <v>0</v>
      </c>
      <c r="CA1473" s="262"/>
      <c r="CB1473" s="262"/>
      <c r="CC1473" s="263"/>
      <c r="CD1473" s="167"/>
      <c r="CE1473" s="194"/>
      <c r="CF1473" s="194"/>
      <c r="CG1473" s="136">
        <f t="shared" si="1117"/>
        <v>0</v>
      </c>
      <c r="CH1473" s="136">
        <f t="shared" si="1131"/>
        <v>0</v>
      </c>
      <c r="CI1473" s="136">
        <f t="shared" si="1118"/>
        <v>0</v>
      </c>
      <c r="CJ1473" s="262"/>
      <c r="CK1473" s="262"/>
      <c r="CL1473" s="263"/>
      <c r="CM1473" s="167"/>
      <c r="CN1473" s="194"/>
      <c r="CO1473" s="194"/>
      <c r="CP1473" s="136">
        <f t="shared" si="1119"/>
        <v>0</v>
      </c>
      <c r="CQ1473" s="136">
        <f t="shared" si="1132"/>
        <v>0</v>
      </c>
      <c r="CR1473" s="136">
        <f t="shared" si="1120"/>
        <v>0</v>
      </c>
      <c r="CS1473" s="262"/>
      <c r="CT1473" s="262"/>
      <c r="CU1473" s="263"/>
      <c r="CV1473" s="167"/>
      <c r="CW1473" s="194"/>
      <c r="CX1473" s="194"/>
      <c r="CY1473" s="136">
        <f t="shared" si="1121"/>
        <v>0</v>
      </c>
      <c r="CZ1473" s="136">
        <f t="shared" si="1133"/>
        <v>0</v>
      </c>
      <c r="DA1473" s="136">
        <f t="shared" si="1122"/>
        <v>0</v>
      </c>
      <c r="DB1473" s="262"/>
      <c r="DC1473" s="262"/>
      <c r="DD1473" s="263"/>
    </row>
    <row r="1474" spans="1:108" x14ac:dyDescent="0.25">
      <c r="A1474" s="167"/>
      <c r="B1474" s="194"/>
      <c r="C1474" s="194"/>
      <c r="D1474" s="136">
        <f t="shared" si="1134"/>
        <v>0</v>
      </c>
      <c r="E1474" s="136">
        <f t="shared" si="1135"/>
        <v>0</v>
      </c>
      <c r="F1474" s="136">
        <f t="shared" si="1136"/>
        <v>0</v>
      </c>
      <c r="G1474" s="262"/>
      <c r="H1474" s="262"/>
      <c r="I1474" s="263"/>
      <c r="J1474" s="167"/>
      <c r="K1474" s="194"/>
      <c r="L1474" s="194"/>
      <c r="M1474" s="136">
        <f t="shared" si="1101"/>
        <v>0</v>
      </c>
      <c r="N1474" s="136">
        <f t="shared" si="1123"/>
        <v>0</v>
      </c>
      <c r="O1474" s="136">
        <f t="shared" si="1102"/>
        <v>0</v>
      </c>
      <c r="P1474" s="262"/>
      <c r="Q1474" s="262"/>
      <c r="R1474" s="263"/>
      <c r="S1474" s="167"/>
      <c r="T1474" s="194"/>
      <c r="U1474" s="194"/>
      <c r="V1474" s="136">
        <f t="shared" si="1103"/>
        <v>0</v>
      </c>
      <c r="W1474" s="136">
        <f t="shared" si="1124"/>
        <v>0</v>
      </c>
      <c r="X1474" s="136">
        <f t="shared" si="1104"/>
        <v>0</v>
      </c>
      <c r="Y1474" s="262"/>
      <c r="Z1474" s="262"/>
      <c r="AA1474" s="263"/>
      <c r="AB1474" s="167"/>
      <c r="AC1474" s="194"/>
      <c r="AD1474" s="194"/>
      <c r="AE1474" s="136">
        <f t="shared" si="1105"/>
        <v>0</v>
      </c>
      <c r="AF1474" s="136">
        <f t="shared" si="1125"/>
        <v>0</v>
      </c>
      <c r="AG1474" s="136">
        <f t="shared" si="1106"/>
        <v>0</v>
      </c>
      <c r="AH1474" s="262"/>
      <c r="AI1474" s="262"/>
      <c r="AJ1474" s="263"/>
      <c r="AK1474" s="167"/>
      <c r="AL1474" s="194"/>
      <c r="AM1474" s="194"/>
      <c r="AN1474" s="136">
        <f t="shared" si="1107"/>
        <v>0</v>
      </c>
      <c r="AO1474" s="136">
        <f t="shared" si="1126"/>
        <v>0</v>
      </c>
      <c r="AP1474" s="136">
        <f t="shared" si="1108"/>
        <v>0</v>
      </c>
      <c r="AQ1474" s="262"/>
      <c r="AR1474" s="262"/>
      <c r="AS1474" s="263"/>
      <c r="AT1474" s="167"/>
      <c r="AU1474" s="194"/>
      <c r="AV1474" s="194"/>
      <c r="AW1474" s="136">
        <f t="shared" si="1109"/>
        <v>0</v>
      </c>
      <c r="AX1474" s="136">
        <f t="shared" si="1127"/>
        <v>0</v>
      </c>
      <c r="AY1474" s="136">
        <f t="shared" si="1110"/>
        <v>0</v>
      </c>
      <c r="AZ1474" s="262"/>
      <c r="BA1474" s="262"/>
      <c r="BB1474" s="263"/>
      <c r="BC1474" s="167"/>
      <c r="BD1474" s="194"/>
      <c r="BE1474" s="194"/>
      <c r="BF1474" s="136">
        <f t="shared" si="1111"/>
        <v>0</v>
      </c>
      <c r="BG1474" s="136">
        <f t="shared" si="1128"/>
        <v>0</v>
      </c>
      <c r="BH1474" s="136">
        <f t="shared" si="1112"/>
        <v>0</v>
      </c>
      <c r="BI1474" s="262"/>
      <c r="BJ1474" s="262"/>
      <c r="BK1474" s="263"/>
      <c r="BL1474" s="167"/>
      <c r="BM1474" s="194"/>
      <c r="BN1474" s="194"/>
      <c r="BO1474" s="136">
        <f t="shared" si="1113"/>
        <v>0</v>
      </c>
      <c r="BP1474" s="136">
        <f t="shared" si="1129"/>
        <v>0</v>
      </c>
      <c r="BQ1474" s="136">
        <f t="shared" si="1114"/>
        <v>0</v>
      </c>
      <c r="BR1474" s="262"/>
      <c r="BS1474" s="262"/>
      <c r="BT1474" s="263"/>
      <c r="BU1474" s="167"/>
      <c r="BV1474" s="194"/>
      <c r="BW1474" s="194"/>
      <c r="BX1474" s="136">
        <f t="shared" si="1115"/>
        <v>0</v>
      </c>
      <c r="BY1474" s="136">
        <f t="shared" si="1130"/>
        <v>0</v>
      </c>
      <c r="BZ1474" s="136">
        <f t="shared" si="1116"/>
        <v>0</v>
      </c>
      <c r="CA1474" s="262"/>
      <c r="CB1474" s="262"/>
      <c r="CC1474" s="263"/>
      <c r="CD1474" s="167"/>
      <c r="CE1474" s="194"/>
      <c r="CF1474" s="194"/>
      <c r="CG1474" s="136">
        <f t="shared" si="1117"/>
        <v>0</v>
      </c>
      <c r="CH1474" s="136">
        <f t="shared" si="1131"/>
        <v>0</v>
      </c>
      <c r="CI1474" s="136">
        <f t="shared" si="1118"/>
        <v>0</v>
      </c>
      <c r="CJ1474" s="262"/>
      <c r="CK1474" s="262"/>
      <c r="CL1474" s="263"/>
      <c r="CM1474" s="167"/>
      <c r="CN1474" s="194"/>
      <c r="CO1474" s="194"/>
      <c r="CP1474" s="136">
        <f t="shared" si="1119"/>
        <v>0</v>
      </c>
      <c r="CQ1474" s="136">
        <f t="shared" si="1132"/>
        <v>0</v>
      </c>
      <c r="CR1474" s="136">
        <f t="shared" si="1120"/>
        <v>0</v>
      </c>
      <c r="CS1474" s="262"/>
      <c r="CT1474" s="262"/>
      <c r="CU1474" s="263"/>
      <c r="CV1474" s="167"/>
      <c r="CW1474" s="194"/>
      <c r="CX1474" s="194"/>
      <c r="CY1474" s="136">
        <f t="shared" si="1121"/>
        <v>0</v>
      </c>
      <c r="CZ1474" s="136">
        <f t="shared" si="1133"/>
        <v>0</v>
      </c>
      <c r="DA1474" s="136">
        <f t="shared" si="1122"/>
        <v>0</v>
      </c>
      <c r="DB1474" s="262"/>
      <c r="DC1474" s="262"/>
      <c r="DD1474" s="263"/>
    </row>
    <row r="1475" spans="1:108" x14ac:dyDescent="0.25">
      <c r="A1475" s="167"/>
      <c r="B1475" s="194"/>
      <c r="C1475" s="194"/>
      <c r="D1475" s="136">
        <f t="shared" si="1134"/>
        <v>0</v>
      </c>
      <c r="E1475" s="136">
        <f t="shared" si="1135"/>
        <v>0</v>
      </c>
      <c r="F1475" s="136">
        <f t="shared" si="1136"/>
        <v>0</v>
      </c>
      <c r="G1475" s="262"/>
      <c r="H1475" s="262"/>
      <c r="I1475" s="263"/>
      <c r="J1475" s="167"/>
      <c r="K1475" s="194"/>
      <c r="L1475" s="194"/>
      <c r="M1475" s="136">
        <f t="shared" si="1101"/>
        <v>0</v>
      </c>
      <c r="N1475" s="136">
        <f t="shared" si="1123"/>
        <v>0</v>
      </c>
      <c r="O1475" s="136">
        <f t="shared" si="1102"/>
        <v>0</v>
      </c>
      <c r="P1475" s="262"/>
      <c r="Q1475" s="262"/>
      <c r="R1475" s="263"/>
      <c r="S1475" s="167"/>
      <c r="T1475" s="194"/>
      <c r="U1475" s="194"/>
      <c r="V1475" s="136">
        <f t="shared" si="1103"/>
        <v>0</v>
      </c>
      <c r="W1475" s="136">
        <f t="shared" si="1124"/>
        <v>0</v>
      </c>
      <c r="X1475" s="136">
        <f t="shared" si="1104"/>
        <v>0</v>
      </c>
      <c r="Y1475" s="262"/>
      <c r="Z1475" s="262"/>
      <c r="AA1475" s="263"/>
      <c r="AB1475" s="167"/>
      <c r="AC1475" s="194"/>
      <c r="AD1475" s="194"/>
      <c r="AE1475" s="136">
        <f t="shared" si="1105"/>
        <v>0</v>
      </c>
      <c r="AF1475" s="136">
        <f t="shared" si="1125"/>
        <v>0</v>
      </c>
      <c r="AG1475" s="136">
        <f t="shared" si="1106"/>
        <v>0</v>
      </c>
      <c r="AH1475" s="262"/>
      <c r="AI1475" s="262"/>
      <c r="AJ1475" s="263"/>
      <c r="AK1475" s="167"/>
      <c r="AL1475" s="194"/>
      <c r="AM1475" s="194"/>
      <c r="AN1475" s="136">
        <f t="shared" si="1107"/>
        <v>0</v>
      </c>
      <c r="AO1475" s="136">
        <f t="shared" si="1126"/>
        <v>0</v>
      </c>
      <c r="AP1475" s="136">
        <f t="shared" si="1108"/>
        <v>0</v>
      </c>
      <c r="AQ1475" s="262"/>
      <c r="AR1475" s="262"/>
      <c r="AS1475" s="263"/>
      <c r="AT1475" s="167"/>
      <c r="AU1475" s="194"/>
      <c r="AV1475" s="194"/>
      <c r="AW1475" s="136">
        <f t="shared" si="1109"/>
        <v>0</v>
      </c>
      <c r="AX1475" s="136">
        <f t="shared" si="1127"/>
        <v>0</v>
      </c>
      <c r="AY1475" s="136">
        <f t="shared" si="1110"/>
        <v>0</v>
      </c>
      <c r="AZ1475" s="262"/>
      <c r="BA1475" s="262"/>
      <c r="BB1475" s="263"/>
      <c r="BC1475" s="167"/>
      <c r="BD1475" s="194"/>
      <c r="BE1475" s="194"/>
      <c r="BF1475" s="136">
        <f t="shared" si="1111"/>
        <v>0</v>
      </c>
      <c r="BG1475" s="136">
        <f t="shared" si="1128"/>
        <v>0</v>
      </c>
      <c r="BH1475" s="136">
        <f t="shared" si="1112"/>
        <v>0</v>
      </c>
      <c r="BI1475" s="262"/>
      <c r="BJ1475" s="262"/>
      <c r="BK1475" s="263"/>
      <c r="BL1475" s="167"/>
      <c r="BM1475" s="194"/>
      <c r="BN1475" s="194"/>
      <c r="BO1475" s="136">
        <f t="shared" si="1113"/>
        <v>0</v>
      </c>
      <c r="BP1475" s="136">
        <f t="shared" si="1129"/>
        <v>0</v>
      </c>
      <c r="BQ1475" s="136">
        <f t="shared" si="1114"/>
        <v>0</v>
      </c>
      <c r="BR1475" s="262"/>
      <c r="BS1475" s="262"/>
      <c r="BT1475" s="263"/>
      <c r="BU1475" s="167"/>
      <c r="BV1475" s="194"/>
      <c r="BW1475" s="194"/>
      <c r="BX1475" s="136">
        <f t="shared" si="1115"/>
        <v>0</v>
      </c>
      <c r="BY1475" s="136">
        <f t="shared" si="1130"/>
        <v>0</v>
      </c>
      <c r="BZ1475" s="136">
        <f t="shared" si="1116"/>
        <v>0</v>
      </c>
      <c r="CA1475" s="262"/>
      <c r="CB1475" s="262"/>
      <c r="CC1475" s="263"/>
      <c r="CD1475" s="167"/>
      <c r="CE1475" s="194"/>
      <c r="CF1475" s="194"/>
      <c r="CG1475" s="136">
        <f t="shared" si="1117"/>
        <v>0</v>
      </c>
      <c r="CH1475" s="136">
        <f t="shared" si="1131"/>
        <v>0</v>
      </c>
      <c r="CI1475" s="136">
        <f t="shared" si="1118"/>
        <v>0</v>
      </c>
      <c r="CJ1475" s="262"/>
      <c r="CK1475" s="262"/>
      <c r="CL1475" s="263"/>
      <c r="CM1475" s="167"/>
      <c r="CN1475" s="194"/>
      <c r="CO1475" s="194"/>
      <c r="CP1475" s="136">
        <f t="shared" si="1119"/>
        <v>0</v>
      </c>
      <c r="CQ1475" s="136">
        <f t="shared" si="1132"/>
        <v>0</v>
      </c>
      <c r="CR1475" s="136">
        <f t="shared" si="1120"/>
        <v>0</v>
      </c>
      <c r="CS1475" s="262"/>
      <c r="CT1475" s="262"/>
      <c r="CU1475" s="263"/>
      <c r="CV1475" s="167"/>
      <c r="CW1475" s="194"/>
      <c r="CX1475" s="194"/>
      <c r="CY1475" s="136">
        <f t="shared" si="1121"/>
        <v>0</v>
      </c>
      <c r="CZ1475" s="136">
        <f t="shared" si="1133"/>
        <v>0</v>
      </c>
      <c r="DA1475" s="136">
        <f t="shared" si="1122"/>
        <v>0</v>
      </c>
      <c r="DB1475" s="262"/>
      <c r="DC1475" s="262"/>
      <c r="DD1475" s="263"/>
    </row>
    <row r="1476" spans="1:108" x14ac:dyDescent="0.25">
      <c r="A1476" s="167"/>
      <c r="B1476" s="194"/>
      <c r="C1476" s="194"/>
      <c r="D1476" s="136">
        <f t="shared" si="1134"/>
        <v>0</v>
      </c>
      <c r="E1476" s="136">
        <f t="shared" si="1135"/>
        <v>0</v>
      </c>
      <c r="F1476" s="136">
        <f t="shared" si="1136"/>
        <v>0</v>
      </c>
      <c r="G1476" s="262"/>
      <c r="H1476" s="262"/>
      <c r="I1476" s="263"/>
      <c r="J1476" s="167"/>
      <c r="K1476" s="194"/>
      <c r="L1476" s="194"/>
      <c r="M1476" s="136">
        <f t="shared" si="1101"/>
        <v>0</v>
      </c>
      <c r="N1476" s="136">
        <f t="shared" si="1123"/>
        <v>0</v>
      </c>
      <c r="O1476" s="136">
        <f t="shared" si="1102"/>
        <v>0</v>
      </c>
      <c r="P1476" s="262"/>
      <c r="Q1476" s="262"/>
      <c r="R1476" s="263"/>
      <c r="S1476" s="167"/>
      <c r="T1476" s="194"/>
      <c r="U1476" s="194"/>
      <c r="V1476" s="136">
        <f t="shared" si="1103"/>
        <v>0</v>
      </c>
      <c r="W1476" s="136">
        <f t="shared" si="1124"/>
        <v>0</v>
      </c>
      <c r="X1476" s="136">
        <f t="shared" si="1104"/>
        <v>0</v>
      </c>
      <c r="Y1476" s="262"/>
      <c r="Z1476" s="262"/>
      <c r="AA1476" s="263"/>
      <c r="AB1476" s="167"/>
      <c r="AC1476" s="194"/>
      <c r="AD1476" s="194"/>
      <c r="AE1476" s="136">
        <f t="shared" si="1105"/>
        <v>0</v>
      </c>
      <c r="AF1476" s="136">
        <f t="shared" si="1125"/>
        <v>0</v>
      </c>
      <c r="AG1476" s="136">
        <f t="shared" si="1106"/>
        <v>0</v>
      </c>
      <c r="AH1476" s="262"/>
      <c r="AI1476" s="262"/>
      <c r="AJ1476" s="263"/>
      <c r="AK1476" s="167"/>
      <c r="AL1476" s="194"/>
      <c r="AM1476" s="194"/>
      <c r="AN1476" s="136">
        <f t="shared" si="1107"/>
        <v>0</v>
      </c>
      <c r="AO1476" s="136">
        <f t="shared" si="1126"/>
        <v>0</v>
      </c>
      <c r="AP1476" s="136">
        <f t="shared" si="1108"/>
        <v>0</v>
      </c>
      <c r="AQ1476" s="262"/>
      <c r="AR1476" s="262"/>
      <c r="AS1476" s="263"/>
      <c r="AT1476" s="167"/>
      <c r="AU1476" s="194"/>
      <c r="AV1476" s="194"/>
      <c r="AW1476" s="136">
        <f t="shared" si="1109"/>
        <v>0</v>
      </c>
      <c r="AX1476" s="136">
        <f t="shared" si="1127"/>
        <v>0</v>
      </c>
      <c r="AY1476" s="136">
        <f t="shared" si="1110"/>
        <v>0</v>
      </c>
      <c r="AZ1476" s="262"/>
      <c r="BA1476" s="262"/>
      <c r="BB1476" s="263"/>
      <c r="BC1476" s="167"/>
      <c r="BD1476" s="194"/>
      <c r="BE1476" s="194"/>
      <c r="BF1476" s="136">
        <f t="shared" si="1111"/>
        <v>0</v>
      </c>
      <c r="BG1476" s="136">
        <f t="shared" si="1128"/>
        <v>0</v>
      </c>
      <c r="BH1476" s="136">
        <f t="shared" si="1112"/>
        <v>0</v>
      </c>
      <c r="BI1476" s="262"/>
      <c r="BJ1476" s="262"/>
      <c r="BK1476" s="263"/>
      <c r="BL1476" s="167"/>
      <c r="BM1476" s="194"/>
      <c r="BN1476" s="194"/>
      <c r="BO1476" s="136">
        <f t="shared" si="1113"/>
        <v>0</v>
      </c>
      <c r="BP1476" s="136">
        <f t="shared" si="1129"/>
        <v>0</v>
      </c>
      <c r="BQ1476" s="136">
        <f t="shared" si="1114"/>
        <v>0</v>
      </c>
      <c r="BR1476" s="262"/>
      <c r="BS1476" s="262"/>
      <c r="BT1476" s="263"/>
      <c r="BU1476" s="167"/>
      <c r="BV1476" s="194"/>
      <c r="BW1476" s="194"/>
      <c r="BX1476" s="136">
        <f t="shared" si="1115"/>
        <v>0</v>
      </c>
      <c r="BY1476" s="136">
        <f t="shared" si="1130"/>
        <v>0</v>
      </c>
      <c r="BZ1476" s="136">
        <f t="shared" si="1116"/>
        <v>0</v>
      </c>
      <c r="CA1476" s="262"/>
      <c r="CB1476" s="262"/>
      <c r="CC1476" s="263"/>
      <c r="CD1476" s="167"/>
      <c r="CE1476" s="194"/>
      <c r="CF1476" s="194"/>
      <c r="CG1476" s="136">
        <f t="shared" si="1117"/>
        <v>0</v>
      </c>
      <c r="CH1476" s="136">
        <f t="shared" si="1131"/>
        <v>0</v>
      </c>
      <c r="CI1476" s="136">
        <f t="shared" si="1118"/>
        <v>0</v>
      </c>
      <c r="CJ1476" s="262"/>
      <c r="CK1476" s="262"/>
      <c r="CL1476" s="263"/>
      <c r="CM1476" s="167"/>
      <c r="CN1476" s="194"/>
      <c r="CO1476" s="194"/>
      <c r="CP1476" s="136">
        <f t="shared" si="1119"/>
        <v>0</v>
      </c>
      <c r="CQ1476" s="136">
        <f t="shared" si="1132"/>
        <v>0</v>
      </c>
      <c r="CR1476" s="136">
        <f t="shared" si="1120"/>
        <v>0</v>
      </c>
      <c r="CS1476" s="262"/>
      <c r="CT1476" s="262"/>
      <c r="CU1476" s="263"/>
      <c r="CV1476" s="167"/>
      <c r="CW1476" s="194"/>
      <c r="CX1476" s="194"/>
      <c r="CY1476" s="136">
        <f t="shared" si="1121"/>
        <v>0</v>
      </c>
      <c r="CZ1476" s="136">
        <f t="shared" si="1133"/>
        <v>0</v>
      </c>
      <c r="DA1476" s="136">
        <f t="shared" si="1122"/>
        <v>0</v>
      </c>
      <c r="DB1476" s="262"/>
      <c r="DC1476" s="262"/>
      <c r="DD1476" s="263"/>
    </row>
    <row r="1477" spans="1:108" x14ac:dyDescent="0.25">
      <c r="A1477" s="167"/>
      <c r="B1477" s="194"/>
      <c r="C1477" s="194"/>
      <c r="D1477" s="136">
        <f t="shared" si="1134"/>
        <v>0</v>
      </c>
      <c r="E1477" s="136">
        <f t="shared" si="1135"/>
        <v>0</v>
      </c>
      <c r="F1477" s="136">
        <f t="shared" si="1136"/>
        <v>0</v>
      </c>
      <c r="G1477" s="262"/>
      <c r="H1477" s="262"/>
      <c r="I1477" s="263"/>
      <c r="J1477" s="167"/>
      <c r="K1477" s="194"/>
      <c r="L1477" s="194"/>
      <c r="M1477" s="136">
        <f t="shared" si="1101"/>
        <v>0</v>
      </c>
      <c r="N1477" s="136">
        <f t="shared" si="1123"/>
        <v>0</v>
      </c>
      <c r="O1477" s="136">
        <f t="shared" si="1102"/>
        <v>0</v>
      </c>
      <c r="P1477" s="262"/>
      <c r="Q1477" s="262"/>
      <c r="R1477" s="263"/>
      <c r="S1477" s="167"/>
      <c r="T1477" s="194"/>
      <c r="U1477" s="194"/>
      <c r="V1477" s="136">
        <f t="shared" si="1103"/>
        <v>0</v>
      </c>
      <c r="W1477" s="136">
        <f t="shared" si="1124"/>
        <v>0</v>
      </c>
      <c r="X1477" s="136">
        <f t="shared" si="1104"/>
        <v>0</v>
      </c>
      <c r="Y1477" s="262"/>
      <c r="Z1477" s="262"/>
      <c r="AA1477" s="263"/>
      <c r="AB1477" s="167"/>
      <c r="AC1477" s="194"/>
      <c r="AD1477" s="194"/>
      <c r="AE1477" s="136">
        <f t="shared" si="1105"/>
        <v>0</v>
      </c>
      <c r="AF1477" s="136">
        <f t="shared" si="1125"/>
        <v>0</v>
      </c>
      <c r="AG1477" s="136">
        <f t="shared" si="1106"/>
        <v>0</v>
      </c>
      <c r="AH1477" s="262"/>
      <c r="AI1477" s="262"/>
      <c r="AJ1477" s="263"/>
      <c r="AK1477" s="167"/>
      <c r="AL1477" s="194"/>
      <c r="AM1477" s="194"/>
      <c r="AN1477" s="136">
        <f t="shared" si="1107"/>
        <v>0</v>
      </c>
      <c r="AO1477" s="136">
        <f t="shared" si="1126"/>
        <v>0</v>
      </c>
      <c r="AP1477" s="136">
        <f t="shared" si="1108"/>
        <v>0</v>
      </c>
      <c r="AQ1477" s="262"/>
      <c r="AR1477" s="262"/>
      <c r="AS1477" s="263"/>
      <c r="AT1477" s="167"/>
      <c r="AU1477" s="194"/>
      <c r="AV1477" s="194"/>
      <c r="AW1477" s="136">
        <f t="shared" si="1109"/>
        <v>0</v>
      </c>
      <c r="AX1477" s="136">
        <f t="shared" si="1127"/>
        <v>0</v>
      </c>
      <c r="AY1477" s="136">
        <f t="shared" si="1110"/>
        <v>0</v>
      </c>
      <c r="AZ1477" s="262"/>
      <c r="BA1477" s="262"/>
      <c r="BB1477" s="263"/>
      <c r="BC1477" s="167"/>
      <c r="BD1477" s="194"/>
      <c r="BE1477" s="194"/>
      <c r="BF1477" s="136">
        <f t="shared" si="1111"/>
        <v>0</v>
      </c>
      <c r="BG1477" s="136">
        <f t="shared" si="1128"/>
        <v>0</v>
      </c>
      <c r="BH1477" s="136">
        <f t="shared" si="1112"/>
        <v>0</v>
      </c>
      <c r="BI1477" s="262"/>
      <c r="BJ1477" s="262"/>
      <c r="BK1477" s="263"/>
      <c r="BL1477" s="167"/>
      <c r="BM1477" s="194"/>
      <c r="BN1477" s="194"/>
      <c r="BO1477" s="136">
        <f t="shared" si="1113"/>
        <v>0</v>
      </c>
      <c r="BP1477" s="136">
        <f t="shared" si="1129"/>
        <v>0</v>
      </c>
      <c r="BQ1477" s="136">
        <f t="shared" si="1114"/>
        <v>0</v>
      </c>
      <c r="BR1477" s="262"/>
      <c r="BS1477" s="262"/>
      <c r="BT1477" s="263"/>
      <c r="BU1477" s="167"/>
      <c r="BV1477" s="194"/>
      <c r="BW1477" s="194"/>
      <c r="BX1477" s="136">
        <f t="shared" si="1115"/>
        <v>0</v>
      </c>
      <c r="BY1477" s="136">
        <f t="shared" si="1130"/>
        <v>0</v>
      </c>
      <c r="BZ1477" s="136">
        <f t="shared" si="1116"/>
        <v>0</v>
      </c>
      <c r="CA1477" s="262"/>
      <c r="CB1477" s="262"/>
      <c r="CC1477" s="263"/>
      <c r="CD1477" s="167"/>
      <c r="CE1477" s="194"/>
      <c r="CF1477" s="194"/>
      <c r="CG1477" s="136">
        <f t="shared" si="1117"/>
        <v>0</v>
      </c>
      <c r="CH1477" s="136">
        <f t="shared" si="1131"/>
        <v>0</v>
      </c>
      <c r="CI1477" s="136">
        <f t="shared" si="1118"/>
        <v>0</v>
      </c>
      <c r="CJ1477" s="262"/>
      <c r="CK1477" s="262"/>
      <c r="CL1477" s="263"/>
      <c r="CM1477" s="167"/>
      <c r="CN1477" s="194"/>
      <c r="CO1477" s="194"/>
      <c r="CP1477" s="136">
        <f t="shared" si="1119"/>
        <v>0</v>
      </c>
      <c r="CQ1477" s="136">
        <f t="shared" si="1132"/>
        <v>0</v>
      </c>
      <c r="CR1477" s="136">
        <f t="shared" si="1120"/>
        <v>0</v>
      </c>
      <c r="CS1477" s="262"/>
      <c r="CT1477" s="262"/>
      <c r="CU1477" s="263"/>
      <c r="CV1477" s="167"/>
      <c r="CW1477" s="194"/>
      <c r="CX1477" s="194"/>
      <c r="CY1477" s="136">
        <f t="shared" si="1121"/>
        <v>0</v>
      </c>
      <c r="CZ1477" s="136">
        <f t="shared" si="1133"/>
        <v>0</v>
      </c>
      <c r="DA1477" s="136">
        <f t="shared" si="1122"/>
        <v>0</v>
      </c>
      <c r="DB1477" s="262"/>
      <c r="DC1477" s="262"/>
      <c r="DD1477" s="263"/>
    </row>
    <row r="1478" spans="1:108" x14ac:dyDescent="0.25">
      <c r="A1478" s="167"/>
      <c r="B1478" s="194"/>
      <c r="C1478" s="194"/>
      <c r="D1478" s="136">
        <f t="shared" si="1134"/>
        <v>0</v>
      </c>
      <c r="E1478" s="136">
        <f t="shared" si="1135"/>
        <v>0</v>
      </c>
      <c r="F1478" s="136">
        <f t="shared" si="1136"/>
        <v>0</v>
      </c>
      <c r="G1478" s="262"/>
      <c r="H1478" s="262"/>
      <c r="I1478" s="263"/>
      <c r="J1478" s="167"/>
      <c r="K1478" s="194"/>
      <c r="L1478" s="194"/>
      <c r="M1478" s="136">
        <f t="shared" ref="M1478:M1541" si="1137">IF(L1478="",0,1)</f>
        <v>0</v>
      </c>
      <c r="N1478" s="136">
        <f t="shared" si="1123"/>
        <v>0</v>
      </c>
      <c r="O1478" s="136">
        <f t="shared" ref="O1478:O1541" si="1138">IF(P1478="NIE",1,0)</f>
        <v>0</v>
      </c>
      <c r="P1478" s="262"/>
      <c r="Q1478" s="262"/>
      <c r="R1478" s="263"/>
      <c r="S1478" s="167"/>
      <c r="T1478" s="194"/>
      <c r="U1478" s="194"/>
      <c r="V1478" s="136">
        <f t="shared" ref="V1478:V1541" si="1139">IF(U1478="",0,1)</f>
        <v>0</v>
      </c>
      <c r="W1478" s="136">
        <f t="shared" si="1124"/>
        <v>0</v>
      </c>
      <c r="X1478" s="136">
        <f t="shared" ref="X1478:X1541" si="1140">IF(Y1478="NIE",1,0)</f>
        <v>0</v>
      </c>
      <c r="Y1478" s="262"/>
      <c r="Z1478" s="262"/>
      <c r="AA1478" s="263"/>
      <c r="AB1478" s="167"/>
      <c r="AC1478" s="194"/>
      <c r="AD1478" s="194"/>
      <c r="AE1478" s="136">
        <f t="shared" ref="AE1478:AE1541" si="1141">IF(AD1478="",0,1)</f>
        <v>0</v>
      </c>
      <c r="AF1478" s="136">
        <f t="shared" si="1125"/>
        <v>0</v>
      </c>
      <c r="AG1478" s="136">
        <f t="shared" ref="AG1478:AG1541" si="1142">IF(AH1478="NIE",1,0)</f>
        <v>0</v>
      </c>
      <c r="AH1478" s="262"/>
      <c r="AI1478" s="262"/>
      <c r="AJ1478" s="263"/>
      <c r="AK1478" s="167"/>
      <c r="AL1478" s="194"/>
      <c r="AM1478" s="194"/>
      <c r="AN1478" s="136">
        <f t="shared" ref="AN1478:AN1541" si="1143">IF(AM1478="",0,1)</f>
        <v>0</v>
      </c>
      <c r="AO1478" s="136">
        <f t="shared" si="1126"/>
        <v>0</v>
      </c>
      <c r="AP1478" s="136">
        <f t="shared" ref="AP1478:AP1541" si="1144">IF(AQ1478="NIE",1,0)</f>
        <v>0</v>
      </c>
      <c r="AQ1478" s="262"/>
      <c r="AR1478" s="262"/>
      <c r="AS1478" s="263"/>
      <c r="AT1478" s="167"/>
      <c r="AU1478" s="194"/>
      <c r="AV1478" s="194"/>
      <c r="AW1478" s="136">
        <f t="shared" ref="AW1478:AW1541" si="1145">IF(AV1478="",0,1)</f>
        <v>0</v>
      </c>
      <c r="AX1478" s="136">
        <f t="shared" si="1127"/>
        <v>0</v>
      </c>
      <c r="AY1478" s="136">
        <f t="shared" ref="AY1478:AY1541" si="1146">IF(AZ1478="NIE",1,0)</f>
        <v>0</v>
      </c>
      <c r="AZ1478" s="262"/>
      <c r="BA1478" s="262"/>
      <c r="BB1478" s="263"/>
      <c r="BC1478" s="167"/>
      <c r="BD1478" s="194"/>
      <c r="BE1478" s="194"/>
      <c r="BF1478" s="136">
        <f t="shared" ref="BF1478:BF1541" si="1147">IF(BE1478="",0,1)</f>
        <v>0</v>
      </c>
      <c r="BG1478" s="136">
        <f t="shared" si="1128"/>
        <v>0</v>
      </c>
      <c r="BH1478" s="136">
        <f t="shared" ref="BH1478:BH1541" si="1148">IF(BI1478="NIE",1,0)</f>
        <v>0</v>
      </c>
      <c r="BI1478" s="262"/>
      <c r="BJ1478" s="262"/>
      <c r="BK1478" s="263"/>
      <c r="BL1478" s="167"/>
      <c r="BM1478" s="194"/>
      <c r="BN1478" s="194"/>
      <c r="BO1478" s="136">
        <f t="shared" ref="BO1478:BO1541" si="1149">IF(BN1478="",0,1)</f>
        <v>0</v>
      </c>
      <c r="BP1478" s="136">
        <f t="shared" si="1129"/>
        <v>0</v>
      </c>
      <c r="BQ1478" s="136">
        <f t="shared" ref="BQ1478:BQ1541" si="1150">IF(BR1478="NIE",1,0)</f>
        <v>0</v>
      </c>
      <c r="BR1478" s="262"/>
      <c r="BS1478" s="262"/>
      <c r="BT1478" s="263"/>
      <c r="BU1478" s="167"/>
      <c r="BV1478" s="194"/>
      <c r="BW1478" s="194"/>
      <c r="BX1478" s="136">
        <f t="shared" ref="BX1478:BX1541" si="1151">IF(BW1478="",0,1)</f>
        <v>0</v>
      </c>
      <c r="BY1478" s="136">
        <f t="shared" si="1130"/>
        <v>0</v>
      </c>
      <c r="BZ1478" s="136">
        <f t="shared" ref="BZ1478:BZ1541" si="1152">IF(CA1478="NIE",1,0)</f>
        <v>0</v>
      </c>
      <c r="CA1478" s="262"/>
      <c r="CB1478" s="262"/>
      <c r="CC1478" s="263"/>
      <c r="CD1478" s="167"/>
      <c r="CE1478" s="194"/>
      <c r="CF1478" s="194"/>
      <c r="CG1478" s="136">
        <f t="shared" ref="CG1478:CG1541" si="1153">IF(CF1478="",0,1)</f>
        <v>0</v>
      </c>
      <c r="CH1478" s="136">
        <f t="shared" si="1131"/>
        <v>0</v>
      </c>
      <c r="CI1478" s="136">
        <f t="shared" ref="CI1478:CI1541" si="1154">IF(CJ1478="NIE",1,0)</f>
        <v>0</v>
      </c>
      <c r="CJ1478" s="262"/>
      <c r="CK1478" s="262"/>
      <c r="CL1478" s="263"/>
      <c r="CM1478" s="167"/>
      <c r="CN1478" s="194"/>
      <c r="CO1478" s="194"/>
      <c r="CP1478" s="136">
        <f t="shared" ref="CP1478:CP1541" si="1155">IF(CO1478="",0,1)</f>
        <v>0</v>
      </c>
      <c r="CQ1478" s="136">
        <f t="shared" si="1132"/>
        <v>0</v>
      </c>
      <c r="CR1478" s="136">
        <f t="shared" ref="CR1478:CR1541" si="1156">IF(CS1478="NIE",1,0)</f>
        <v>0</v>
      </c>
      <c r="CS1478" s="262"/>
      <c r="CT1478" s="262"/>
      <c r="CU1478" s="263"/>
      <c r="CV1478" s="167"/>
      <c r="CW1478" s="194"/>
      <c r="CX1478" s="194"/>
      <c r="CY1478" s="136">
        <f t="shared" ref="CY1478:CY1541" si="1157">IF(CX1478="",0,1)</f>
        <v>0</v>
      </c>
      <c r="CZ1478" s="136">
        <f t="shared" si="1133"/>
        <v>0</v>
      </c>
      <c r="DA1478" s="136">
        <f t="shared" ref="DA1478:DA1541" si="1158">IF(DB1478="NIE",1,0)</f>
        <v>0</v>
      </c>
      <c r="DB1478" s="262"/>
      <c r="DC1478" s="262"/>
      <c r="DD1478" s="263"/>
    </row>
    <row r="1479" spans="1:108" x14ac:dyDescent="0.25">
      <c r="A1479" s="167"/>
      <c r="B1479" s="194"/>
      <c r="C1479" s="194"/>
      <c r="D1479" s="136">
        <f t="shared" si="1134"/>
        <v>0</v>
      </c>
      <c r="E1479" s="136">
        <f t="shared" si="1135"/>
        <v>0</v>
      </c>
      <c r="F1479" s="136">
        <f t="shared" si="1136"/>
        <v>0</v>
      </c>
      <c r="G1479" s="262"/>
      <c r="H1479" s="262"/>
      <c r="I1479" s="263"/>
      <c r="J1479" s="167"/>
      <c r="K1479" s="194"/>
      <c r="L1479" s="194"/>
      <c r="M1479" s="136">
        <f t="shared" si="1137"/>
        <v>0</v>
      </c>
      <c r="N1479" s="136">
        <f t="shared" si="1123"/>
        <v>0</v>
      </c>
      <c r="O1479" s="136">
        <f t="shared" si="1138"/>
        <v>0</v>
      </c>
      <c r="P1479" s="262"/>
      <c r="Q1479" s="262"/>
      <c r="R1479" s="263"/>
      <c r="S1479" s="167"/>
      <c r="T1479" s="194"/>
      <c r="U1479" s="194"/>
      <c r="V1479" s="136">
        <f t="shared" si="1139"/>
        <v>0</v>
      </c>
      <c r="W1479" s="136">
        <f t="shared" si="1124"/>
        <v>0</v>
      </c>
      <c r="X1479" s="136">
        <f t="shared" si="1140"/>
        <v>0</v>
      </c>
      <c r="Y1479" s="262"/>
      <c r="Z1479" s="262"/>
      <c r="AA1479" s="263"/>
      <c r="AB1479" s="167"/>
      <c r="AC1479" s="194"/>
      <c r="AD1479" s="194"/>
      <c r="AE1479" s="136">
        <f t="shared" si="1141"/>
        <v>0</v>
      </c>
      <c r="AF1479" s="136">
        <f t="shared" si="1125"/>
        <v>0</v>
      </c>
      <c r="AG1479" s="136">
        <f t="shared" si="1142"/>
        <v>0</v>
      </c>
      <c r="AH1479" s="262"/>
      <c r="AI1479" s="262"/>
      <c r="AJ1479" s="263"/>
      <c r="AK1479" s="167"/>
      <c r="AL1479" s="194"/>
      <c r="AM1479" s="194"/>
      <c r="AN1479" s="136">
        <f t="shared" si="1143"/>
        <v>0</v>
      </c>
      <c r="AO1479" s="136">
        <f t="shared" si="1126"/>
        <v>0</v>
      </c>
      <c r="AP1479" s="136">
        <f t="shared" si="1144"/>
        <v>0</v>
      </c>
      <c r="AQ1479" s="262"/>
      <c r="AR1479" s="262"/>
      <c r="AS1479" s="263"/>
      <c r="AT1479" s="167"/>
      <c r="AU1479" s="194"/>
      <c r="AV1479" s="194"/>
      <c r="AW1479" s="136">
        <f t="shared" si="1145"/>
        <v>0</v>
      </c>
      <c r="AX1479" s="136">
        <f t="shared" si="1127"/>
        <v>0</v>
      </c>
      <c r="AY1479" s="136">
        <f t="shared" si="1146"/>
        <v>0</v>
      </c>
      <c r="AZ1479" s="262"/>
      <c r="BA1479" s="262"/>
      <c r="BB1479" s="263"/>
      <c r="BC1479" s="167"/>
      <c r="BD1479" s="194"/>
      <c r="BE1479" s="194"/>
      <c r="BF1479" s="136">
        <f t="shared" si="1147"/>
        <v>0</v>
      </c>
      <c r="BG1479" s="136">
        <f t="shared" si="1128"/>
        <v>0</v>
      </c>
      <c r="BH1479" s="136">
        <f t="shared" si="1148"/>
        <v>0</v>
      </c>
      <c r="BI1479" s="262"/>
      <c r="BJ1479" s="262"/>
      <c r="BK1479" s="263"/>
      <c r="BL1479" s="167"/>
      <c r="BM1479" s="194"/>
      <c r="BN1479" s="194"/>
      <c r="BO1479" s="136">
        <f t="shared" si="1149"/>
        <v>0</v>
      </c>
      <c r="BP1479" s="136">
        <f t="shared" si="1129"/>
        <v>0</v>
      </c>
      <c r="BQ1479" s="136">
        <f t="shared" si="1150"/>
        <v>0</v>
      </c>
      <c r="BR1479" s="262"/>
      <c r="BS1479" s="262"/>
      <c r="BT1479" s="263"/>
      <c r="BU1479" s="167"/>
      <c r="BV1479" s="194"/>
      <c r="BW1479" s="194"/>
      <c r="BX1479" s="136">
        <f t="shared" si="1151"/>
        <v>0</v>
      </c>
      <c r="BY1479" s="136">
        <f t="shared" si="1130"/>
        <v>0</v>
      </c>
      <c r="BZ1479" s="136">
        <f t="shared" si="1152"/>
        <v>0</v>
      </c>
      <c r="CA1479" s="262"/>
      <c r="CB1479" s="262"/>
      <c r="CC1479" s="263"/>
      <c r="CD1479" s="167"/>
      <c r="CE1479" s="194"/>
      <c r="CF1479" s="194"/>
      <c r="CG1479" s="136">
        <f t="shared" si="1153"/>
        <v>0</v>
      </c>
      <c r="CH1479" s="136">
        <f t="shared" si="1131"/>
        <v>0</v>
      </c>
      <c r="CI1479" s="136">
        <f t="shared" si="1154"/>
        <v>0</v>
      </c>
      <c r="CJ1479" s="262"/>
      <c r="CK1479" s="262"/>
      <c r="CL1479" s="263"/>
      <c r="CM1479" s="167"/>
      <c r="CN1479" s="194"/>
      <c r="CO1479" s="194"/>
      <c r="CP1479" s="136">
        <f t="shared" si="1155"/>
        <v>0</v>
      </c>
      <c r="CQ1479" s="136">
        <f t="shared" si="1132"/>
        <v>0</v>
      </c>
      <c r="CR1479" s="136">
        <f t="shared" si="1156"/>
        <v>0</v>
      </c>
      <c r="CS1479" s="262"/>
      <c r="CT1479" s="262"/>
      <c r="CU1479" s="263"/>
      <c r="CV1479" s="167"/>
      <c r="CW1479" s="194"/>
      <c r="CX1479" s="194"/>
      <c r="CY1479" s="136">
        <f t="shared" si="1157"/>
        <v>0</v>
      </c>
      <c r="CZ1479" s="136">
        <f t="shared" si="1133"/>
        <v>0</v>
      </c>
      <c r="DA1479" s="136">
        <f t="shared" si="1158"/>
        <v>0</v>
      </c>
      <c r="DB1479" s="262"/>
      <c r="DC1479" s="262"/>
      <c r="DD1479" s="263"/>
    </row>
    <row r="1480" spans="1:108" x14ac:dyDescent="0.25">
      <c r="A1480" s="167"/>
      <c r="B1480" s="194"/>
      <c r="C1480" s="194"/>
      <c r="D1480" s="136">
        <f t="shared" si="1134"/>
        <v>0</v>
      </c>
      <c r="E1480" s="136">
        <f t="shared" si="1135"/>
        <v>0</v>
      </c>
      <c r="F1480" s="136">
        <f t="shared" si="1136"/>
        <v>0</v>
      </c>
      <c r="G1480" s="262"/>
      <c r="H1480" s="262"/>
      <c r="I1480" s="263"/>
      <c r="J1480" s="167"/>
      <c r="K1480" s="194"/>
      <c r="L1480" s="194"/>
      <c r="M1480" s="136">
        <f t="shared" si="1137"/>
        <v>0</v>
      </c>
      <c r="N1480" s="136">
        <f t="shared" si="1123"/>
        <v>0</v>
      </c>
      <c r="O1480" s="136">
        <f t="shared" si="1138"/>
        <v>0</v>
      </c>
      <c r="P1480" s="262"/>
      <c r="Q1480" s="262"/>
      <c r="R1480" s="263"/>
      <c r="S1480" s="167"/>
      <c r="T1480" s="194"/>
      <c r="U1480" s="194"/>
      <c r="V1480" s="136">
        <f t="shared" si="1139"/>
        <v>0</v>
      </c>
      <c r="W1480" s="136">
        <f t="shared" si="1124"/>
        <v>0</v>
      </c>
      <c r="X1480" s="136">
        <f t="shared" si="1140"/>
        <v>0</v>
      </c>
      <c r="Y1480" s="262"/>
      <c r="Z1480" s="262"/>
      <c r="AA1480" s="263"/>
      <c r="AB1480" s="167"/>
      <c r="AC1480" s="194"/>
      <c r="AD1480" s="194"/>
      <c r="AE1480" s="136">
        <f t="shared" si="1141"/>
        <v>0</v>
      </c>
      <c r="AF1480" s="136">
        <f t="shared" si="1125"/>
        <v>0</v>
      </c>
      <c r="AG1480" s="136">
        <f t="shared" si="1142"/>
        <v>0</v>
      </c>
      <c r="AH1480" s="262"/>
      <c r="AI1480" s="262"/>
      <c r="AJ1480" s="263"/>
      <c r="AK1480" s="167"/>
      <c r="AL1480" s="194"/>
      <c r="AM1480" s="194"/>
      <c r="AN1480" s="136">
        <f t="shared" si="1143"/>
        <v>0</v>
      </c>
      <c r="AO1480" s="136">
        <f t="shared" si="1126"/>
        <v>0</v>
      </c>
      <c r="AP1480" s="136">
        <f t="shared" si="1144"/>
        <v>0</v>
      </c>
      <c r="AQ1480" s="262"/>
      <c r="AR1480" s="262"/>
      <c r="AS1480" s="263"/>
      <c r="AT1480" s="167"/>
      <c r="AU1480" s="194"/>
      <c r="AV1480" s="194"/>
      <c r="AW1480" s="136">
        <f t="shared" si="1145"/>
        <v>0</v>
      </c>
      <c r="AX1480" s="136">
        <f t="shared" si="1127"/>
        <v>0</v>
      </c>
      <c r="AY1480" s="136">
        <f t="shared" si="1146"/>
        <v>0</v>
      </c>
      <c r="AZ1480" s="262"/>
      <c r="BA1480" s="262"/>
      <c r="BB1480" s="263"/>
      <c r="BC1480" s="167"/>
      <c r="BD1480" s="194"/>
      <c r="BE1480" s="194"/>
      <c r="BF1480" s="136">
        <f t="shared" si="1147"/>
        <v>0</v>
      </c>
      <c r="BG1480" s="136">
        <f t="shared" si="1128"/>
        <v>0</v>
      </c>
      <c r="BH1480" s="136">
        <f t="shared" si="1148"/>
        <v>0</v>
      </c>
      <c r="BI1480" s="262"/>
      <c r="BJ1480" s="262"/>
      <c r="BK1480" s="263"/>
      <c r="BL1480" s="167"/>
      <c r="BM1480" s="194"/>
      <c r="BN1480" s="194"/>
      <c r="BO1480" s="136">
        <f t="shared" si="1149"/>
        <v>0</v>
      </c>
      <c r="BP1480" s="136">
        <f t="shared" si="1129"/>
        <v>0</v>
      </c>
      <c r="BQ1480" s="136">
        <f t="shared" si="1150"/>
        <v>0</v>
      </c>
      <c r="BR1480" s="262"/>
      <c r="BS1480" s="262"/>
      <c r="BT1480" s="263"/>
      <c r="BU1480" s="167"/>
      <c r="BV1480" s="194"/>
      <c r="BW1480" s="194"/>
      <c r="BX1480" s="136">
        <f t="shared" si="1151"/>
        <v>0</v>
      </c>
      <c r="BY1480" s="136">
        <f t="shared" si="1130"/>
        <v>0</v>
      </c>
      <c r="BZ1480" s="136">
        <f t="shared" si="1152"/>
        <v>0</v>
      </c>
      <c r="CA1480" s="262"/>
      <c r="CB1480" s="262"/>
      <c r="CC1480" s="263"/>
      <c r="CD1480" s="167"/>
      <c r="CE1480" s="194"/>
      <c r="CF1480" s="194"/>
      <c r="CG1480" s="136">
        <f t="shared" si="1153"/>
        <v>0</v>
      </c>
      <c r="CH1480" s="136">
        <f t="shared" si="1131"/>
        <v>0</v>
      </c>
      <c r="CI1480" s="136">
        <f t="shared" si="1154"/>
        <v>0</v>
      </c>
      <c r="CJ1480" s="262"/>
      <c r="CK1480" s="262"/>
      <c r="CL1480" s="263"/>
      <c r="CM1480" s="167"/>
      <c r="CN1480" s="194"/>
      <c r="CO1480" s="194"/>
      <c r="CP1480" s="136">
        <f t="shared" si="1155"/>
        <v>0</v>
      </c>
      <c r="CQ1480" s="136">
        <f t="shared" si="1132"/>
        <v>0</v>
      </c>
      <c r="CR1480" s="136">
        <f t="shared" si="1156"/>
        <v>0</v>
      </c>
      <c r="CS1480" s="262"/>
      <c r="CT1480" s="262"/>
      <c r="CU1480" s="263"/>
      <c r="CV1480" s="167"/>
      <c r="CW1480" s="194"/>
      <c r="CX1480" s="194"/>
      <c r="CY1480" s="136">
        <f t="shared" si="1157"/>
        <v>0</v>
      </c>
      <c r="CZ1480" s="136">
        <f t="shared" si="1133"/>
        <v>0</v>
      </c>
      <c r="DA1480" s="136">
        <f t="shared" si="1158"/>
        <v>0</v>
      </c>
      <c r="DB1480" s="262"/>
      <c r="DC1480" s="262"/>
      <c r="DD1480" s="263"/>
    </row>
    <row r="1481" spans="1:108" x14ac:dyDescent="0.25">
      <c r="A1481" s="167"/>
      <c r="B1481" s="194"/>
      <c r="C1481" s="194"/>
      <c r="D1481" s="136">
        <f t="shared" si="1134"/>
        <v>0</v>
      </c>
      <c r="E1481" s="136">
        <f t="shared" si="1135"/>
        <v>0</v>
      </c>
      <c r="F1481" s="136">
        <f t="shared" si="1136"/>
        <v>0</v>
      </c>
      <c r="G1481" s="262"/>
      <c r="H1481" s="262"/>
      <c r="I1481" s="263"/>
      <c r="J1481" s="167"/>
      <c r="K1481" s="194"/>
      <c r="L1481" s="194"/>
      <c r="M1481" s="136">
        <f t="shared" si="1137"/>
        <v>0</v>
      </c>
      <c r="N1481" s="136">
        <f t="shared" si="1123"/>
        <v>0</v>
      </c>
      <c r="O1481" s="136">
        <f t="shared" si="1138"/>
        <v>0</v>
      </c>
      <c r="P1481" s="262"/>
      <c r="Q1481" s="262"/>
      <c r="R1481" s="263"/>
      <c r="S1481" s="167"/>
      <c r="T1481" s="194"/>
      <c r="U1481" s="194"/>
      <c r="V1481" s="136">
        <f t="shared" si="1139"/>
        <v>0</v>
      </c>
      <c r="W1481" s="136">
        <f t="shared" si="1124"/>
        <v>0</v>
      </c>
      <c r="X1481" s="136">
        <f t="shared" si="1140"/>
        <v>0</v>
      </c>
      <c r="Y1481" s="262"/>
      <c r="Z1481" s="262"/>
      <c r="AA1481" s="263"/>
      <c r="AB1481" s="167"/>
      <c r="AC1481" s="194"/>
      <c r="AD1481" s="194"/>
      <c r="AE1481" s="136">
        <f t="shared" si="1141"/>
        <v>0</v>
      </c>
      <c r="AF1481" s="136">
        <f t="shared" si="1125"/>
        <v>0</v>
      </c>
      <c r="AG1481" s="136">
        <f t="shared" si="1142"/>
        <v>0</v>
      </c>
      <c r="AH1481" s="262"/>
      <c r="AI1481" s="262"/>
      <c r="AJ1481" s="263"/>
      <c r="AK1481" s="167"/>
      <c r="AL1481" s="194"/>
      <c r="AM1481" s="194"/>
      <c r="AN1481" s="136">
        <f t="shared" si="1143"/>
        <v>0</v>
      </c>
      <c r="AO1481" s="136">
        <f t="shared" si="1126"/>
        <v>0</v>
      </c>
      <c r="AP1481" s="136">
        <f t="shared" si="1144"/>
        <v>0</v>
      </c>
      <c r="AQ1481" s="262"/>
      <c r="AR1481" s="262"/>
      <c r="AS1481" s="263"/>
      <c r="AT1481" s="167"/>
      <c r="AU1481" s="194"/>
      <c r="AV1481" s="194"/>
      <c r="AW1481" s="136">
        <f t="shared" si="1145"/>
        <v>0</v>
      </c>
      <c r="AX1481" s="136">
        <f t="shared" si="1127"/>
        <v>0</v>
      </c>
      <c r="AY1481" s="136">
        <f t="shared" si="1146"/>
        <v>0</v>
      </c>
      <c r="AZ1481" s="262"/>
      <c r="BA1481" s="262"/>
      <c r="BB1481" s="263"/>
      <c r="BC1481" s="167"/>
      <c r="BD1481" s="194"/>
      <c r="BE1481" s="194"/>
      <c r="BF1481" s="136">
        <f t="shared" si="1147"/>
        <v>0</v>
      </c>
      <c r="BG1481" s="136">
        <f t="shared" si="1128"/>
        <v>0</v>
      </c>
      <c r="BH1481" s="136">
        <f t="shared" si="1148"/>
        <v>0</v>
      </c>
      <c r="BI1481" s="262"/>
      <c r="BJ1481" s="262"/>
      <c r="BK1481" s="263"/>
      <c r="BL1481" s="167"/>
      <c r="BM1481" s="194"/>
      <c r="BN1481" s="194"/>
      <c r="BO1481" s="136">
        <f t="shared" si="1149"/>
        <v>0</v>
      </c>
      <c r="BP1481" s="136">
        <f t="shared" si="1129"/>
        <v>0</v>
      </c>
      <c r="BQ1481" s="136">
        <f t="shared" si="1150"/>
        <v>0</v>
      </c>
      <c r="BR1481" s="262"/>
      <c r="BS1481" s="262"/>
      <c r="BT1481" s="263"/>
      <c r="BU1481" s="167"/>
      <c r="BV1481" s="194"/>
      <c r="BW1481" s="194"/>
      <c r="BX1481" s="136">
        <f t="shared" si="1151"/>
        <v>0</v>
      </c>
      <c r="BY1481" s="136">
        <f t="shared" si="1130"/>
        <v>0</v>
      </c>
      <c r="BZ1481" s="136">
        <f t="shared" si="1152"/>
        <v>0</v>
      </c>
      <c r="CA1481" s="262"/>
      <c r="CB1481" s="262"/>
      <c r="CC1481" s="263"/>
      <c r="CD1481" s="167"/>
      <c r="CE1481" s="194"/>
      <c r="CF1481" s="194"/>
      <c r="CG1481" s="136">
        <f t="shared" si="1153"/>
        <v>0</v>
      </c>
      <c r="CH1481" s="136">
        <f t="shared" si="1131"/>
        <v>0</v>
      </c>
      <c r="CI1481" s="136">
        <f t="shared" si="1154"/>
        <v>0</v>
      </c>
      <c r="CJ1481" s="262"/>
      <c r="CK1481" s="262"/>
      <c r="CL1481" s="263"/>
      <c r="CM1481" s="167"/>
      <c r="CN1481" s="194"/>
      <c r="CO1481" s="194"/>
      <c r="CP1481" s="136">
        <f t="shared" si="1155"/>
        <v>0</v>
      </c>
      <c r="CQ1481" s="136">
        <f t="shared" si="1132"/>
        <v>0</v>
      </c>
      <c r="CR1481" s="136">
        <f t="shared" si="1156"/>
        <v>0</v>
      </c>
      <c r="CS1481" s="262"/>
      <c r="CT1481" s="262"/>
      <c r="CU1481" s="263"/>
      <c r="CV1481" s="167"/>
      <c r="CW1481" s="194"/>
      <c r="CX1481" s="194"/>
      <c r="CY1481" s="136">
        <f t="shared" si="1157"/>
        <v>0</v>
      </c>
      <c r="CZ1481" s="136">
        <f t="shared" si="1133"/>
        <v>0</v>
      </c>
      <c r="DA1481" s="136">
        <f t="shared" si="1158"/>
        <v>0</v>
      </c>
      <c r="DB1481" s="262"/>
      <c r="DC1481" s="262"/>
      <c r="DD1481" s="263"/>
    </row>
    <row r="1482" spans="1:108" x14ac:dyDescent="0.25">
      <c r="A1482" s="167"/>
      <c r="B1482" s="194"/>
      <c r="C1482" s="194"/>
      <c r="D1482" s="136">
        <f t="shared" si="1134"/>
        <v>0</v>
      </c>
      <c r="E1482" s="136">
        <f t="shared" si="1135"/>
        <v>0</v>
      </c>
      <c r="F1482" s="136">
        <f t="shared" si="1136"/>
        <v>0</v>
      </c>
      <c r="G1482" s="262"/>
      <c r="H1482" s="262"/>
      <c r="I1482" s="263"/>
      <c r="J1482" s="167"/>
      <c r="K1482" s="194"/>
      <c r="L1482" s="194"/>
      <c r="M1482" s="136">
        <f t="shared" si="1137"/>
        <v>0</v>
      </c>
      <c r="N1482" s="136">
        <f t="shared" si="1123"/>
        <v>0</v>
      </c>
      <c r="O1482" s="136">
        <f t="shared" si="1138"/>
        <v>0</v>
      </c>
      <c r="P1482" s="262"/>
      <c r="Q1482" s="262"/>
      <c r="R1482" s="263"/>
      <c r="S1482" s="167"/>
      <c r="T1482" s="194"/>
      <c r="U1482" s="194"/>
      <c r="V1482" s="136">
        <f t="shared" si="1139"/>
        <v>0</v>
      </c>
      <c r="W1482" s="136">
        <f t="shared" si="1124"/>
        <v>0</v>
      </c>
      <c r="X1482" s="136">
        <f t="shared" si="1140"/>
        <v>0</v>
      </c>
      <c r="Y1482" s="262"/>
      <c r="Z1482" s="262"/>
      <c r="AA1482" s="263"/>
      <c r="AB1482" s="167"/>
      <c r="AC1482" s="194"/>
      <c r="AD1482" s="194"/>
      <c r="AE1482" s="136">
        <f t="shared" si="1141"/>
        <v>0</v>
      </c>
      <c r="AF1482" s="136">
        <f t="shared" si="1125"/>
        <v>0</v>
      </c>
      <c r="AG1482" s="136">
        <f t="shared" si="1142"/>
        <v>0</v>
      </c>
      <c r="AH1482" s="262"/>
      <c r="AI1482" s="262"/>
      <c r="AJ1482" s="263"/>
      <c r="AK1482" s="167"/>
      <c r="AL1482" s="194"/>
      <c r="AM1482" s="194"/>
      <c r="AN1482" s="136">
        <f t="shared" si="1143"/>
        <v>0</v>
      </c>
      <c r="AO1482" s="136">
        <f t="shared" si="1126"/>
        <v>0</v>
      </c>
      <c r="AP1482" s="136">
        <f t="shared" si="1144"/>
        <v>0</v>
      </c>
      <c r="AQ1482" s="262"/>
      <c r="AR1482" s="262"/>
      <c r="AS1482" s="263"/>
      <c r="AT1482" s="167"/>
      <c r="AU1482" s="194"/>
      <c r="AV1482" s="194"/>
      <c r="AW1482" s="136">
        <f t="shared" si="1145"/>
        <v>0</v>
      </c>
      <c r="AX1482" s="136">
        <f t="shared" si="1127"/>
        <v>0</v>
      </c>
      <c r="AY1482" s="136">
        <f t="shared" si="1146"/>
        <v>0</v>
      </c>
      <c r="AZ1482" s="262"/>
      <c r="BA1482" s="262"/>
      <c r="BB1482" s="263"/>
      <c r="BC1482" s="167"/>
      <c r="BD1482" s="194"/>
      <c r="BE1482" s="194"/>
      <c r="BF1482" s="136">
        <f t="shared" si="1147"/>
        <v>0</v>
      </c>
      <c r="BG1482" s="136">
        <f t="shared" si="1128"/>
        <v>0</v>
      </c>
      <c r="BH1482" s="136">
        <f t="shared" si="1148"/>
        <v>0</v>
      </c>
      <c r="BI1482" s="262"/>
      <c r="BJ1482" s="262"/>
      <c r="BK1482" s="263"/>
      <c r="BL1482" s="167"/>
      <c r="BM1482" s="194"/>
      <c r="BN1482" s="194"/>
      <c r="BO1482" s="136">
        <f t="shared" si="1149"/>
        <v>0</v>
      </c>
      <c r="BP1482" s="136">
        <f t="shared" si="1129"/>
        <v>0</v>
      </c>
      <c r="BQ1482" s="136">
        <f t="shared" si="1150"/>
        <v>0</v>
      </c>
      <c r="BR1482" s="262"/>
      <c r="BS1482" s="262"/>
      <c r="BT1482" s="263"/>
      <c r="BU1482" s="167"/>
      <c r="BV1482" s="194"/>
      <c r="BW1482" s="194"/>
      <c r="BX1482" s="136">
        <f t="shared" si="1151"/>
        <v>0</v>
      </c>
      <c r="BY1482" s="136">
        <f t="shared" si="1130"/>
        <v>0</v>
      </c>
      <c r="BZ1482" s="136">
        <f t="shared" si="1152"/>
        <v>0</v>
      </c>
      <c r="CA1482" s="262"/>
      <c r="CB1482" s="262"/>
      <c r="CC1482" s="263"/>
      <c r="CD1482" s="167"/>
      <c r="CE1482" s="194"/>
      <c r="CF1482" s="194"/>
      <c r="CG1482" s="136">
        <f t="shared" si="1153"/>
        <v>0</v>
      </c>
      <c r="CH1482" s="136">
        <f t="shared" si="1131"/>
        <v>0</v>
      </c>
      <c r="CI1482" s="136">
        <f t="shared" si="1154"/>
        <v>0</v>
      </c>
      <c r="CJ1482" s="262"/>
      <c r="CK1482" s="262"/>
      <c r="CL1482" s="263"/>
      <c r="CM1482" s="167"/>
      <c r="CN1482" s="194"/>
      <c r="CO1482" s="194"/>
      <c r="CP1482" s="136">
        <f t="shared" si="1155"/>
        <v>0</v>
      </c>
      <c r="CQ1482" s="136">
        <f t="shared" si="1132"/>
        <v>0</v>
      </c>
      <c r="CR1482" s="136">
        <f t="shared" si="1156"/>
        <v>0</v>
      </c>
      <c r="CS1482" s="262"/>
      <c r="CT1482" s="262"/>
      <c r="CU1482" s="263"/>
      <c r="CV1482" s="167"/>
      <c r="CW1482" s="194"/>
      <c r="CX1482" s="194"/>
      <c r="CY1482" s="136">
        <f t="shared" si="1157"/>
        <v>0</v>
      </c>
      <c r="CZ1482" s="136">
        <f t="shared" si="1133"/>
        <v>0</v>
      </c>
      <c r="DA1482" s="136">
        <f t="shared" si="1158"/>
        <v>0</v>
      </c>
      <c r="DB1482" s="262"/>
      <c r="DC1482" s="262"/>
      <c r="DD1482" s="263"/>
    </row>
    <row r="1483" spans="1:108" x14ac:dyDescent="0.25">
      <c r="A1483" s="167"/>
      <c r="B1483" s="194"/>
      <c r="C1483" s="194"/>
      <c r="D1483" s="136">
        <f t="shared" si="1134"/>
        <v>0</v>
      </c>
      <c r="E1483" s="136">
        <f t="shared" si="1135"/>
        <v>0</v>
      </c>
      <c r="F1483" s="136">
        <f t="shared" si="1136"/>
        <v>0</v>
      </c>
      <c r="G1483" s="262"/>
      <c r="H1483" s="262"/>
      <c r="I1483" s="263"/>
      <c r="J1483" s="167"/>
      <c r="K1483" s="194"/>
      <c r="L1483" s="194"/>
      <c r="M1483" s="136">
        <f t="shared" si="1137"/>
        <v>0</v>
      </c>
      <c r="N1483" s="136">
        <f t="shared" si="1123"/>
        <v>0</v>
      </c>
      <c r="O1483" s="136">
        <f t="shared" si="1138"/>
        <v>0</v>
      </c>
      <c r="P1483" s="262"/>
      <c r="Q1483" s="262"/>
      <c r="R1483" s="263"/>
      <c r="S1483" s="167"/>
      <c r="T1483" s="194"/>
      <c r="U1483" s="194"/>
      <c r="V1483" s="136">
        <f t="shared" si="1139"/>
        <v>0</v>
      </c>
      <c r="W1483" s="136">
        <f t="shared" si="1124"/>
        <v>0</v>
      </c>
      <c r="X1483" s="136">
        <f t="shared" si="1140"/>
        <v>0</v>
      </c>
      <c r="Y1483" s="262"/>
      <c r="Z1483" s="262"/>
      <c r="AA1483" s="263"/>
      <c r="AB1483" s="167"/>
      <c r="AC1483" s="194"/>
      <c r="AD1483" s="194"/>
      <c r="AE1483" s="136">
        <f t="shared" si="1141"/>
        <v>0</v>
      </c>
      <c r="AF1483" s="136">
        <f t="shared" si="1125"/>
        <v>0</v>
      </c>
      <c r="AG1483" s="136">
        <f t="shared" si="1142"/>
        <v>0</v>
      </c>
      <c r="AH1483" s="262"/>
      <c r="AI1483" s="262"/>
      <c r="AJ1483" s="263"/>
      <c r="AK1483" s="167"/>
      <c r="AL1483" s="194"/>
      <c r="AM1483" s="194"/>
      <c r="AN1483" s="136">
        <f t="shared" si="1143"/>
        <v>0</v>
      </c>
      <c r="AO1483" s="136">
        <f t="shared" si="1126"/>
        <v>0</v>
      </c>
      <c r="AP1483" s="136">
        <f t="shared" si="1144"/>
        <v>0</v>
      </c>
      <c r="AQ1483" s="262"/>
      <c r="AR1483" s="262"/>
      <c r="AS1483" s="263"/>
      <c r="AT1483" s="167"/>
      <c r="AU1483" s="194"/>
      <c r="AV1483" s="194"/>
      <c r="AW1483" s="136">
        <f t="shared" si="1145"/>
        <v>0</v>
      </c>
      <c r="AX1483" s="136">
        <f t="shared" si="1127"/>
        <v>0</v>
      </c>
      <c r="AY1483" s="136">
        <f t="shared" si="1146"/>
        <v>0</v>
      </c>
      <c r="AZ1483" s="262"/>
      <c r="BA1483" s="262"/>
      <c r="BB1483" s="263"/>
      <c r="BC1483" s="167"/>
      <c r="BD1483" s="194"/>
      <c r="BE1483" s="194"/>
      <c r="BF1483" s="136">
        <f t="shared" si="1147"/>
        <v>0</v>
      </c>
      <c r="BG1483" s="136">
        <f t="shared" si="1128"/>
        <v>0</v>
      </c>
      <c r="BH1483" s="136">
        <f t="shared" si="1148"/>
        <v>0</v>
      </c>
      <c r="BI1483" s="262"/>
      <c r="BJ1483" s="262"/>
      <c r="BK1483" s="263"/>
      <c r="BL1483" s="167"/>
      <c r="BM1483" s="194"/>
      <c r="BN1483" s="194"/>
      <c r="BO1483" s="136">
        <f t="shared" si="1149"/>
        <v>0</v>
      </c>
      <c r="BP1483" s="136">
        <f t="shared" si="1129"/>
        <v>0</v>
      </c>
      <c r="BQ1483" s="136">
        <f t="shared" si="1150"/>
        <v>0</v>
      </c>
      <c r="BR1483" s="262"/>
      <c r="BS1483" s="262"/>
      <c r="BT1483" s="263"/>
      <c r="BU1483" s="167"/>
      <c r="BV1483" s="194"/>
      <c r="BW1483" s="194"/>
      <c r="BX1483" s="136">
        <f t="shared" si="1151"/>
        <v>0</v>
      </c>
      <c r="BY1483" s="136">
        <f t="shared" si="1130"/>
        <v>0</v>
      </c>
      <c r="BZ1483" s="136">
        <f t="shared" si="1152"/>
        <v>0</v>
      </c>
      <c r="CA1483" s="262"/>
      <c r="CB1483" s="262"/>
      <c r="CC1483" s="263"/>
      <c r="CD1483" s="167"/>
      <c r="CE1483" s="194"/>
      <c r="CF1483" s="194"/>
      <c r="CG1483" s="136">
        <f t="shared" si="1153"/>
        <v>0</v>
      </c>
      <c r="CH1483" s="136">
        <f t="shared" si="1131"/>
        <v>0</v>
      </c>
      <c r="CI1483" s="136">
        <f t="shared" si="1154"/>
        <v>0</v>
      </c>
      <c r="CJ1483" s="262"/>
      <c r="CK1483" s="262"/>
      <c r="CL1483" s="263"/>
      <c r="CM1483" s="167"/>
      <c r="CN1483" s="194"/>
      <c r="CO1483" s="194"/>
      <c r="CP1483" s="136">
        <f t="shared" si="1155"/>
        <v>0</v>
      </c>
      <c r="CQ1483" s="136">
        <f t="shared" si="1132"/>
        <v>0</v>
      </c>
      <c r="CR1483" s="136">
        <f t="shared" si="1156"/>
        <v>0</v>
      </c>
      <c r="CS1483" s="262"/>
      <c r="CT1483" s="262"/>
      <c r="CU1483" s="263"/>
      <c r="CV1483" s="167"/>
      <c r="CW1483" s="194"/>
      <c r="CX1483" s="194"/>
      <c r="CY1483" s="136">
        <f t="shared" si="1157"/>
        <v>0</v>
      </c>
      <c r="CZ1483" s="136">
        <f t="shared" si="1133"/>
        <v>0</v>
      </c>
      <c r="DA1483" s="136">
        <f t="shared" si="1158"/>
        <v>0</v>
      </c>
      <c r="DB1483" s="262"/>
      <c r="DC1483" s="262"/>
      <c r="DD1483" s="263"/>
    </row>
    <row r="1484" spans="1:108" x14ac:dyDescent="0.25">
      <c r="A1484" s="167"/>
      <c r="B1484" s="194"/>
      <c r="C1484" s="194"/>
      <c r="D1484" s="136">
        <f t="shared" si="1134"/>
        <v>0</v>
      </c>
      <c r="E1484" s="136">
        <f t="shared" si="1135"/>
        <v>0</v>
      </c>
      <c r="F1484" s="136">
        <f t="shared" si="1136"/>
        <v>0</v>
      </c>
      <c r="G1484" s="262"/>
      <c r="H1484" s="262"/>
      <c r="I1484" s="263"/>
      <c r="J1484" s="167"/>
      <c r="K1484" s="194"/>
      <c r="L1484" s="194"/>
      <c r="M1484" s="136">
        <f t="shared" si="1137"/>
        <v>0</v>
      </c>
      <c r="N1484" s="136">
        <f t="shared" si="1123"/>
        <v>0</v>
      </c>
      <c r="O1484" s="136">
        <f t="shared" si="1138"/>
        <v>0</v>
      </c>
      <c r="P1484" s="262"/>
      <c r="Q1484" s="262"/>
      <c r="R1484" s="263"/>
      <c r="S1484" s="167"/>
      <c r="T1484" s="194"/>
      <c r="U1484" s="194"/>
      <c r="V1484" s="136">
        <f t="shared" si="1139"/>
        <v>0</v>
      </c>
      <c r="W1484" s="136">
        <f t="shared" si="1124"/>
        <v>0</v>
      </c>
      <c r="X1484" s="136">
        <f t="shared" si="1140"/>
        <v>0</v>
      </c>
      <c r="Y1484" s="262"/>
      <c r="Z1484" s="262"/>
      <c r="AA1484" s="263"/>
      <c r="AB1484" s="167"/>
      <c r="AC1484" s="194"/>
      <c r="AD1484" s="194"/>
      <c r="AE1484" s="136">
        <f t="shared" si="1141"/>
        <v>0</v>
      </c>
      <c r="AF1484" s="136">
        <f t="shared" si="1125"/>
        <v>0</v>
      </c>
      <c r="AG1484" s="136">
        <f t="shared" si="1142"/>
        <v>0</v>
      </c>
      <c r="AH1484" s="262"/>
      <c r="AI1484" s="262"/>
      <c r="AJ1484" s="263"/>
      <c r="AK1484" s="167"/>
      <c r="AL1484" s="194"/>
      <c r="AM1484" s="194"/>
      <c r="AN1484" s="136">
        <f t="shared" si="1143"/>
        <v>0</v>
      </c>
      <c r="AO1484" s="136">
        <f t="shared" si="1126"/>
        <v>0</v>
      </c>
      <c r="AP1484" s="136">
        <f t="shared" si="1144"/>
        <v>0</v>
      </c>
      <c r="AQ1484" s="262"/>
      <c r="AR1484" s="262"/>
      <c r="AS1484" s="263"/>
      <c r="AT1484" s="167"/>
      <c r="AU1484" s="194"/>
      <c r="AV1484" s="194"/>
      <c r="AW1484" s="136">
        <f t="shared" si="1145"/>
        <v>0</v>
      </c>
      <c r="AX1484" s="136">
        <f t="shared" si="1127"/>
        <v>0</v>
      </c>
      <c r="AY1484" s="136">
        <f t="shared" si="1146"/>
        <v>0</v>
      </c>
      <c r="AZ1484" s="262"/>
      <c r="BA1484" s="262"/>
      <c r="BB1484" s="263"/>
      <c r="BC1484" s="167"/>
      <c r="BD1484" s="194"/>
      <c r="BE1484" s="194"/>
      <c r="BF1484" s="136">
        <f t="shared" si="1147"/>
        <v>0</v>
      </c>
      <c r="BG1484" s="136">
        <f t="shared" si="1128"/>
        <v>0</v>
      </c>
      <c r="BH1484" s="136">
        <f t="shared" si="1148"/>
        <v>0</v>
      </c>
      <c r="BI1484" s="262"/>
      <c r="BJ1484" s="262"/>
      <c r="BK1484" s="263"/>
      <c r="BL1484" s="167"/>
      <c r="BM1484" s="194"/>
      <c r="BN1484" s="194"/>
      <c r="BO1484" s="136">
        <f t="shared" si="1149"/>
        <v>0</v>
      </c>
      <c r="BP1484" s="136">
        <f t="shared" si="1129"/>
        <v>0</v>
      </c>
      <c r="BQ1484" s="136">
        <f t="shared" si="1150"/>
        <v>0</v>
      </c>
      <c r="BR1484" s="262"/>
      <c r="BS1484" s="262"/>
      <c r="BT1484" s="263"/>
      <c r="BU1484" s="167"/>
      <c r="BV1484" s="194"/>
      <c r="BW1484" s="194"/>
      <c r="BX1484" s="136">
        <f t="shared" si="1151"/>
        <v>0</v>
      </c>
      <c r="BY1484" s="136">
        <f t="shared" si="1130"/>
        <v>0</v>
      </c>
      <c r="BZ1484" s="136">
        <f t="shared" si="1152"/>
        <v>0</v>
      </c>
      <c r="CA1484" s="262"/>
      <c r="CB1484" s="262"/>
      <c r="CC1484" s="263"/>
      <c r="CD1484" s="167"/>
      <c r="CE1484" s="194"/>
      <c r="CF1484" s="194"/>
      <c r="CG1484" s="136">
        <f t="shared" si="1153"/>
        <v>0</v>
      </c>
      <c r="CH1484" s="136">
        <f t="shared" si="1131"/>
        <v>0</v>
      </c>
      <c r="CI1484" s="136">
        <f t="shared" si="1154"/>
        <v>0</v>
      </c>
      <c r="CJ1484" s="262"/>
      <c r="CK1484" s="262"/>
      <c r="CL1484" s="263"/>
      <c r="CM1484" s="167"/>
      <c r="CN1484" s="194"/>
      <c r="CO1484" s="194"/>
      <c r="CP1484" s="136">
        <f t="shared" si="1155"/>
        <v>0</v>
      </c>
      <c r="CQ1484" s="136">
        <f t="shared" si="1132"/>
        <v>0</v>
      </c>
      <c r="CR1484" s="136">
        <f t="shared" si="1156"/>
        <v>0</v>
      </c>
      <c r="CS1484" s="262"/>
      <c r="CT1484" s="262"/>
      <c r="CU1484" s="263"/>
      <c r="CV1484" s="167"/>
      <c r="CW1484" s="194"/>
      <c r="CX1484" s="194"/>
      <c r="CY1484" s="136">
        <f t="shared" si="1157"/>
        <v>0</v>
      </c>
      <c r="CZ1484" s="136">
        <f t="shared" si="1133"/>
        <v>0</v>
      </c>
      <c r="DA1484" s="136">
        <f t="shared" si="1158"/>
        <v>0</v>
      </c>
      <c r="DB1484" s="262"/>
      <c r="DC1484" s="262"/>
      <c r="DD1484" s="263"/>
    </row>
    <row r="1485" spans="1:108" x14ac:dyDescent="0.25">
      <c r="A1485" s="167"/>
      <c r="B1485" s="194"/>
      <c r="C1485" s="194"/>
      <c r="D1485" s="136">
        <f t="shared" si="1134"/>
        <v>0</v>
      </c>
      <c r="E1485" s="136">
        <f t="shared" si="1135"/>
        <v>0</v>
      </c>
      <c r="F1485" s="136">
        <f t="shared" si="1136"/>
        <v>0</v>
      </c>
      <c r="G1485" s="262"/>
      <c r="H1485" s="262"/>
      <c r="I1485" s="263"/>
      <c r="J1485" s="167"/>
      <c r="K1485" s="194"/>
      <c r="L1485" s="194"/>
      <c r="M1485" s="136">
        <f t="shared" si="1137"/>
        <v>0</v>
      </c>
      <c r="N1485" s="136">
        <f t="shared" si="1123"/>
        <v>0</v>
      </c>
      <c r="O1485" s="136">
        <f t="shared" si="1138"/>
        <v>0</v>
      </c>
      <c r="P1485" s="262"/>
      <c r="Q1485" s="262"/>
      <c r="R1485" s="263"/>
      <c r="S1485" s="167"/>
      <c r="T1485" s="194"/>
      <c r="U1485" s="194"/>
      <c r="V1485" s="136">
        <f t="shared" si="1139"/>
        <v>0</v>
      </c>
      <c r="W1485" s="136">
        <f t="shared" si="1124"/>
        <v>0</v>
      </c>
      <c r="X1485" s="136">
        <f t="shared" si="1140"/>
        <v>0</v>
      </c>
      <c r="Y1485" s="262"/>
      <c r="Z1485" s="262"/>
      <c r="AA1485" s="263"/>
      <c r="AB1485" s="167"/>
      <c r="AC1485" s="194"/>
      <c r="AD1485" s="194"/>
      <c r="AE1485" s="136">
        <f t="shared" si="1141"/>
        <v>0</v>
      </c>
      <c r="AF1485" s="136">
        <f t="shared" si="1125"/>
        <v>0</v>
      </c>
      <c r="AG1485" s="136">
        <f t="shared" si="1142"/>
        <v>0</v>
      </c>
      <c r="AH1485" s="262"/>
      <c r="AI1485" s="262"/>
      <c r="AJ1485" s="263"/>
      <c r="AK1485" s="167"/>
      <c r="AL1485" s="194"/>
      <c r="AM1485" s="194"/>
      <c r="AN1485" s="136">
        <f t="shared" si="1143"/>
        <v>0</v>
      </c>
      <c r="AO1485" s="136">
        <f t="shared" si="1126"/>
        <v>0</v>
      </c>
      <c r="AP1485" s="136">
        <f t="shared" si="1144"/>
        <v>0</v>
      </c>
      <c r="AQ1485" s="262"/>
      <c r="AR1485" s="262"/>
      <c r="AS1485" s="263"/>
      <c r="AT1485" s="167"/>
      <c r="AU1485" s="194"/>
      <c r="AV1485" s="194"/>
      <c r="AW1485" s="136">
        <f t="shared" si="1145"/>
        <v>0</v>
      </c>
      <c r="AX1485" s="136">
        <f t="shared" si="1127"/>
        <v>0</v>
      </c>
      <c r="AY1485" s="136">
        <f t="shared" si="1146"/>
        <v>0</v>
      </c>
      <c r="AZ1485" s="262"/>
      <c r="BA1485" s="262"/>
      <c r="BB1485" s="263"/>
      <c r="BC1485" s="167"/>
      <c r="BD1485" s="194"/>
      <c r="BE1485" s="194"/>
      <c r="BF1485" s="136">
        <f t="shared" si="1147"/>
        <v>0</v>
      </c>
      <c r="BG1485" s="136">
        <f t="shared" si="1128"/>
        <v>0</v>
      </c>
      <c r="BH1485" s="136">
        <f t="shared" si="1148"/>
        <v>0</v>
      </c>
      <c r="BI1485" s="262"/>
      <c r="BJ1485" s="262"/>
      <c r="BK1485" s="263"/>
      <c r="BL1485" s="167"/>
      <c r="BM1485" s="194"/>
      <c r="BN1485" s="194"/>
      <c r="BO1485" s="136">
        <f t="shared" si="1149"/>
        <v>0</v>
      </c>
      <c r="BP1485" s="136">
        <f t="shared" si="1129"/>
        <v>0</v>
      </c>
      <c r="BQ1485" s="136">
        <f t="shared" si="1150"/>
        <v>0</v>
      </c>
      <c r="BR1485" s="262"/>
      <c r="BS1485" s="262"/>
      <c r="BT1485" s="263"/>
      <c r="BU1485" s="167"/>
      <c r="BV1485" s="194"/>
      <c r="BW1485" s="194"/>
      <c r="BX1485" s="136">
        <f t="shared" si="1151"/>
        <v>0</v>
      </c>
      <c r="BY1485" s="136">
        <f t="shared" si="1130"/>
        <v>0</v>
      </c>
      <c r="BZ1485" s="136">
        <f t="shared" si="1152"/>
        <v>0</v>
      </c>
      <c r="CA1485" s="262"/>
      <c r="CB1485" s="262"/>
      <c r="CC1485" s="263"/>
      <c r="CD1485" s="167"/>
      <c r="CE1485" s="194"/>
      <c r="CF1485" s="194"/>
      <c r="CG1485" s="136">
        <f t="shared" si="1153"/>
        <v>0</v>
      </c>
      <c r="CH1485" s="136">
        <f t="shared" si="1131"/>
        <v>0</v>
      </c>
      <c r="CI1485" s="136">
        <f t="shared" si="1154"/>
        <v>0</v>
      </c>
      <c r="CJ1485" s="262"/>
      <c r="CK1485" s="262"/>
      <c r="CL1485" s="263"/>
      <c r="CM1485" s="167"/>
      <c r="CN1485" s="194"/>
      <c r="CO1485" s="194"/>
      <c r="CP1485" s="136">
        <f t="shared" si="1155"/>
        <v>0</v>
      </c>
      <c r="CQ1485" s="136">
        <f t="shared" si="1132"/>
        <v>0</v>
      </c>
      <c r="CR1485" s="136">
        <f t="shared" si="1156"/>
        <v>0</v>
      </c>
      <c r="CS1485" s="262"/>
      <c r="CT1485" s="262"/>
      <c r="CU1485" s="263"/>
      <c r="CV1485" s="167"/>
      <c r="CW1485" s="194"/>
      <c r="CX1485" s="194"/>
      <c r="CY1485" s="136">
        <f t="shared" si="1157"/>
        <v>0</v>
      </c>
      <c r="CZ1485" s="136">
        <f t="shared" si="1133"/>
        <v>0</v>
      </c>
      <c r="DA1485" s="136">
        <f t="shared" si="1158"/>
        <v>0</v>
      </c>
      <c r="DB1485" s="262"/>
      <c r="DC1485" s="262"/>
      <c r="DD1485" s="263"/>
    </row>
    <row r="1486" spans="1:108" x14ac:dyDescent="0.25">
      <c r="A1486" s="167"/>
      <c r="B1486" s="194"/>
      <c r="C1486" s="194"/>
      <c r="D1486" s="136">
        <f t="shared" si="1134"/>
        <v>0</v>
      </c>
      <c r="E1486" s="136">
        <f t="shared" si="1135"/>
        <v>0</v>
      </c>
      <c r="F1486" s="136">
        <f t="shared" si="1136"/>
        <v>0</v>
      </c>
      <c r="G1486" s="262"/>
      <c r="H1486" s="262"/>
      <c r="I1486" s="263"/>
      <c r="J1486" s="167"/>
      <c r="K1486" s="194"/>
      <c r="L1486" s="194"/>
      <c r="M1486" s="136">
        <f t="shared" si="1137"/>
        <v>0</v>
      </c>
      <c r="N1486" s="136">
        <f t="shared" si="1123"/>
        <v>0</v>
      </c>
      <c r="O1486" s="136">
        <f t="shared" si="1138"/>
        <v>0</v>
      </c>
      <c r="P1486" s="262"/>
      <c r="Q1486" s="262"/>
      <c r="R1486" s="263"/>
      <c r="S1486" s="167"/>
      <c r="T1486" s="194"/>
      <c r="U1486" s="194"/>
      <c r="V1486" s="136">
        <f t="shared" si="1139"/>
        <v>0</v>
      </c>
      <c r="W1486" s="136">
        <f t="shared" si="1124"/>
        <v>0</v>
      </c>
      <c r="X1486" s="136">
        <f t="shared" si="1140"/>
        <v>0</v>
      </c>
      <c r="Y1486" s="262"/>
      <c r="Z1486" s="262"/>
      <c r="AA1486" s="263"/>
      <c r="AB1486" s="167"/>
      <c r="AC1486" s="194"/>
      <c r="AD1486" s="194"/>
      <c r="AE1486" s="136">
        <f t="shared" si="1141"/>
        <v>0</v>
      </c>
      <c r="AF1486" s="136">
        <f t="shared" si="1125"/>
        <v>0</v>
      </c>
      <c r="AG1486" s="136">
        <f t="shared" si="1142"/>
        <v>0</v>
      </c>
      <c r="AH1486" s="262"/>
      <c r="AI1486" s="262"/>
      <c r="AJ1486" s="263"/>
      <c r="AK1486" s="167"/>
      <c r="AL1486" s="194"/>
      <c r="AM1486" s="194"/>
      <c r="AN1486" s="136">
        <f t="shared" si="1143"/>
        <v>0</v>
      </c>
      <c r="AO1486" s="136">
        <f t="shared" si="1126"/>
        <v>0</v>
      </c>
      <c r="AP1486" s="136">
        <f t="shared" si="1144"/>
        <v>0</v>
      </c>
      <c r="AQ1486" s="262"/>
      <c r="AR1486" s="262"/>
      <c r="AS1486" s="263"/>
      <c r="AT1486" s="167"/>
      <c r="AU1486" s="194"/>
      <c r="AV1486" s="194"/>
      <c r="AW1486" s="136">
        <f t="shared" si="1145"/>
        <v>0</v>
      </c>
      <c r="AX1486" s="136">
        <f t="shared" si="1127"/>
        <v>0</v>
      </c>
      <c r="AY1486" s="136">
        <f t="shared" si="1146"/>
        <v>0</v>
      </c>
      <c r="AZ1486" s="262"/>
      <c r="BA1486" s="262"/>
      <c r="BB1486" s="263"/>
      <c r="BC1486" s="167"/>
      <c r="BD1486" s="194"/>
      <c r="BE1486" s="194"/>
      <c r="BF1486" s="136">
        <f t="shared" si="1147"/>
        <v>0</v>
      </c>
      <c r="BG1486" s="136">
        <f t="shared" si="1128"/>
        <v>0</v>
      </c>
      <c r="BH1486" s="136">
        <f t="shared" si="1148"/>
        <v>0</v>
      </c>
      <c r="BI1486" s="262"/>
      <c r="BJ1486" s="262"/>
      <c r="BK1486" s="263"/>
      <c r="BL1486" s="167"/>
      <c r="BM1486" s="194"/>
      <c r="BN1486" s="194"/>
      <c r="BO1486" s="136">
        <f t="shared" si="1149"/>
        <v>0</v>
      </c>
      <c r="BP1486" s="136">
        <f t="shared" si="1129"/>
        <v>0</v>
      </c>
      <c r="BQ1486" s="136">
        <f t="shared" si="1150"/>
        <v>0</v>
      </c>
      <c r="BR1486" s="262"/>
      <c r="BS1486" s="262"/>
      <c r="BT1486" s="263"/>
      <c r="BU1486" s="167"/>
      <c r="BV1486" s="194"/>
      <c r="BW1486" s="194"/>
      <c r="BX1486" s="136">
        <f t="shared" si="1151"/>
        <v>0</v>
      </c>
      <c r="BY1486" s="136">
        <f t="shared" si="1130"/>
        <v>0</v>
      </c>
      <c r="BZ1486" s="136">
        <f t="shared" si="1152"/>
        <v>0</v>
      </c>
      <c r="CA1486" s="262"/>
      <c r="CB1486" s="262"/>
      <c r="CC1486" s="263"/>
      <c r="CD1486" s="167"/>
      <c r="CE1486" s="194"/>
      <c r="CF1486" s="194"/>
      <c r="CG1486" s="136">
        <f t="shared" si="1153"/>
        <v>0</v>
      </c>
      <c r="CH1486" s="136">
        <f t="shared" si="1131"/>
        <v>0</v>
      </c>
      <c r="CI1486" s="136">
        <f t="shared" si="1154"/>
        <v>0</v>
      </c>
      <c r="CJ1486" s="262"/>
      <c r="CK1486" s="262"/>
      <c r="CL1486" s="263"/>
      <c r="CM1486" s="167"/>
      <c r="CN1486" s="194"/>
      <c r="CO1486" s="194"/>
      <c r="CP1486" s="136">
        <f t="shared" si="1155"/>
        <v>0</v>
      </c>
      <c r="CQ1486" s="136">
        <f t="shared" si="1132"/>
        <v>0</v>
      </c>
      <c r="CR1486" s="136">
        <f t="shared" si="1156"/>
        <v>0</v>
      </c>
      <c r="CS1486" s="262"/>
      <c r="CT1486" s="262"/>
      <c r="CU1486" s="263"/>
      <c r="CV1486" s="167"/>
      <c r="CW1486" s="194"/>
      <c r="CX1486" s="194"/>
      <c r="CY1486" s="136">
        <f t="shared" si="1157"/>
        <v>0</v>
      </c>
      <c r="CZ1486" s="136">
        <f t="shared" si="1133"/>
        <v>0</v>
      </c>
      <c r="DA1486" s="136">
        <f t="shared" si="1158"/>
        <v>0</v>
      </c>
      <c r="DB1486" s="262"/>
      <c r="DC1486" s="262"/>
      <c r="DD1486" s="263"/>
    </row>
    <row r="1487" spans="1:108" x14ac:dyDescent="0.25">
      <c r="A1487" s="167"/>
      <c r="B1487" s="194"/>
      <c r="C1487" s="194"/>
      <c r="D1487" s="136">
        <f t="shared" si="1134"/>
        <v>0</v>
      </c>
      <c r="E1487" s="136">
        <f t="shared" si="1135"/>
        <v>0</v>
      </c>
      <c r="F1487" s="136">
        <f t="shared" si="1136"/>
        <v>0</v>
      </c>
      <c r="G1487" s="262"/>
      <c r="H1487" s="262"/>
      <c r="I1487" s="263"/>
      <c r="J1487" s="167"/>
      <c r="K1487" s="194"/>
      <c r="L1487" s="194"/>
      <c r="M1487" s="136">
        <f t="shared" si="1137"/>
        <v>0</v>
      </c>
      <c r="N1487" s="136">
        <f t="shared" si="1123"/>
        <v>0</v>
      </c>
      <c r="O1487" s="136">
        <f t="shared" si="1138"/>
        <v>0</v>
      </c>
      <c r="P1487" s="262"/>
      <c r="Q1487" s="262"/>
      <c r="R1487" s="263"/>
      <c r="S1487" s="167"/>
      <c r="T1487" s="194"/>
      <c r="U1487" s="194"/>
      <c r="V1487" s="136">
        <f t="shared" si="1139"/>
        <v>0</v>
      </c>
      <c r="W1487" s="136">
        <f t="shared" si="1124"/>
        <v>0</v>
      </c>
      <c r="X1487" s="136">
        <f t="shared" si="1140"/>
        <v>0</v>
      </c>
      <c r="Y1487" s="262"/>
      <c r="Z1487" s="262"/>
      <c r="AA1487" s="263"/>
      <c r="AB1487" s="167"/>
      <c r="AC1487" s="194"/>
      <c r="AD1487" s="194"/>
      <c r="AE1487" s="136">
        <f t="shared" si="1141"/>
        <v>0</v>
      </c>
      <c r="AF1487" s="136">
        <f t="shared" si="1125"/>
        <v>0</v>
      </c>
      <c r="AG1487" s="136">
        <f t="shared" si="1142"/>
        <v>0</v>
      </c>
      <c r="AH1487" s="262"/>
      <c r="AI1487" s="262"/>
      <c r="AJ1487" s="263"/>
      <c r="AK1487" s="167"/>
      <c r="AL1487" s="194"/>
      <c r="AM1487" s="194"/>
      <c r="AN1487" s="136">
        <f t="shared" si="1143"/>
        <v>0</v>
      </c>
      <c r="AO1487" s="136">
        <f t="shared" si="1126"/>
        <v>0</v>
      </c>
      <c r="AP1487" s="136">
        <f t="shared" si="1144"/>
        <v>0</v>
      </c>
      <c r="AQ1487" s="262"/>
      <c r="AR1487" s="262"/>
      <c r="AS1487" s="263"/>
      <c r="AT1487" s="167"/>
      <c r="AU1487" s="194"/>
      <c r="AV1487" s="194"/>
      <c r="AW1487" s="136">
        <f t="shared" si="1145"/>
        <v>0</v>
      </c>
      <c r="AX1487" s="136">
        <f t="shared" si="1127"/>
        <v>0</v>
      </c>
      <c r="AY1487" s="136">
        <f t="shared" si="1146"/>
        <v>0</v>
      </c>
      <c r="AZ1487" s="262"/>
      <c r="BA1487" s="262"/>
      <c r="BB1487" s="263"/>
      <c r="BC1487" s="167"/>
      <c r="BD1487" s="194"/>
      <c r="BE1487" s="194"/>
      <c r="BF1487" s="136">
        <f t="shared" si="1147"/>
        <v>0</v>
      </c>
      <c r="BG1487" s="136">
        <f t="shared" si="1128"/>
        <v>0</v>
      </c>
      <c r="BH1487" s="136">
        <f t="shared" si="1148"/>
        <v>0</v>
      </c>
      <c r="BI1487" s="262"/>
      <c r="BJ1487" s="262"/>
      <c r="BK1487" s="263"/>
      <c r="BL1487" s="167"/>
      <c r="BM1487" s="194"/>
      <c r="BN1487" s="194"/>
      <c r="BO1487" s="136">
        <f t="shared" si="1149"/>
        <v>0</v>
      </c>
      <c r="BP1487" s="136">
        <f t="shared" si="1129"/>
        <v>0</v>
      </c>
      <c r="BQ1487" s="136">
        <f t="shared" si="1150"/>
        <v>0</v>
      </c>
      <c r="BR1487" s="262"/>
      <c r="BS1487" s="262"/>
      <c r="BT1487" s="263"/>
      <c r="BU1487" s="167"/>
      <c r="BV1487" s="194"/>
      <c r="BW1487" s="194"/>
      <c r="BX1487" s="136">
        <f t="shared" si="1151"/>
        <v>0</v>
      </c>
      <c r="BY1487" s="136">
        <f t="shared" si="1130"/>
        <v>0</v>
      </c>
      <c r="BZ1487" s="136">
        <f t="shared" si="1152"/>
        <v>0</v>
      </c>
      <c r="CA1487" s="262"/>
      <c r="CB1487" s="262"/>
      <c r="CC1487" s="263"/>
      <c r="CD1487" s="167"/>
      <c r="CE1487" s="194"/>
      <c r="CF1487" s="194"/>
      <c r="CG1487" s="136">
        <f t="shared" si="1153"/>
        <v>0</v>
      </c>
      <c r="CH1487" s="136">
        <f t="shared" si="1131"/>
        <v>0</v>
      </c>
      <c r="CI1487" s="136">
        <f t="shared" si="1154"/>
        <v>0</v>
      </c>
      <c r="CJ1487" s="262"/>
      <c r="CK1487" s="262"/>
      <c r="CL1487" s="263"/>
      <c r="CM1487" s="167"/>
      <c r="CN1487" s="194"/>
      <c r="CO1487" s="194"/>
      <c r="CP1487" s="136">
        <f t="shared" si="1155"/>
        <v>0</v>
      </c>
      <c r="CQ1487" s="136">
        <f t="shared" si="1132"/>
        <v>0</v>
      </c>
      <c r="CR1487" s="136">
        <f t="shared" si="1156"/>
        <v>0</v>
      </c>
      <c r="CS1487" s="262"/>
      <c r="CT1487" s="262"/>
      <c r="CU1487" s="263"/>
      <c r="CV1487" s="167"/>
      <c r="CW1487" s="194"/>
      <c r="CX1487" s="194"/>
      <c r="CY1487" s="136">
        <f t="shared" si="1157"/>
        <v>0</v>
      </c>
      <c r="CZ1487" s="136">
        <f t="shared" si="1133"/>
        <v>0</v>
      </c>
      <c r="DA1487" s="136">
        <f t="shared" si="1158"/>
        <v>0</v>
      </c>
      <c r="DB1487" s="262"/>
      <c r="DC1487" s="262"/>
      <c r="DD1487" s="263"/>
    </row>
    <row r="1488" spans="1:108" x14ac:dyDescent="0.25">
      <c r="A1488" s="167"/>
      <c r="B1488" s="194"/>
      <c r="C1488" s="194"/>
      <c r="D1488" s="136">
        <f t="shared" si="1134"/>
        <v>0</v>
      </c>
      <c r="E1488" s="136">
        <f t="shared" si="1135"/>
        <v>0</v>
      </c>
      <c r="F1488" s="136">
        <f t="shared" si="1136"/>
        <v>0</v>
      </c>
      <c r="G1488" s="262"/>
      <c r="H1488" s="262"/>
      <c r="I1488" s="263"/>
      <c r="J1488" s="167"/>
      <c r="K1488" s="194"/>
      <c r="L1488" s="194"/>
      <c r="M1488" s="136">
        <f t="shared" si="1137"/>
        <v>0</v>
      </c>
      <c r="N1488" s="136">
        <f t="shared" si="1123"/>
        <v>0</v>
      </c>
      <c r="O1488" s="136">
        <f t="shared" si="1138"/>
        <v>0</v>
      </c>
      <c r="P1488" s="262"/>
      <c r="Q1488" s="262"/>
      <c r="R1488" s="263"/>
      <c r="S1488" s="167"/>
      <c r="T1488" s="194"/>
      <c r="U1488" s="194"/>
      <c r="V1488" s="136">
        <f t="shared" si="1139"/>
        <v>0</v>
      </c>
      <c r="W1488" s="136">
        <f t="shared" si="1124"/>
        <v>0</v>
      </c>
      <c r="X1488" s="136">
        <f t="shared" si="1140"/>
        <v>0</v>
      </c>
      <c r="Y1488" s="262"/>
      <c r="Z1488" s="262"/>
      <c r="AA1488" s="263"/>
      <c r="AB1488" s="167"/>
      <c r="AC1488" s="194"/>
      <c r="AD1488" s="194"/>
      <c r="AE1488" s="136">
        <f t="shared" si="1141"/>
        <v>0</v>
      </c>
      <c r="AF1488" s="136">
        <f t="shared" si="1125"/>
        <v>0</v>
      </c>
      <c r="AG1488" s="136">
        <f t="shared" si="1142"/>
        <v>0</v>
      </c>
      <c r="AH1488" s="262"/>
      <c r="AI1488" s="262"/>
      <c r="AJ1488" s="263"/>
      <c r="AK1488" s="167"/>
      <c r="AL1488" s="194"/>
      <c r="AM1488" s="194"/>
      <c r="AN1488" s="136">
        <f t="shared" si="1143"/>
        <v>0</v>
      </c>
      <c r="AO1488" s="136">
        <f t="shared" si="1126"/>
        <v>0</v>
      </c>
      <c r="AP1488" s="136">
        <f t="shared" si="1144"/>
        <v>0</v>
      </c>
      <c r="AQ1488" s="262"/>
      <c r="AR1488" s="262"/>
      <c r="AS1488" s="263"/>
      <c r="AT1488" s="167"/>
      <c r="AU1488" s="194"/>
      <c r="AV1488" s="194"/>
      <c r="AW1488" s="136">
        <f t="shared" si="1145"/>
        <v>0</v>
      </c>
      <c r="AX1488" s="136">
        <f t="shared" si="1127"/>
        <v>0</v>
      </c>
      <c r="AY1488" s="136">
        <f t="shared" si="1146"/>
        <v>0</v>
      </c>
      <c r="AZ1488" s="262"/>
      <c r="BA1488" s="262"/>
      <c r="BB1488" s="263"/>
      <c r="BC1488" s="167"/>
      <c r="BD1488" s="194"/>
      <c r="BE1488" s="194"/>
      <c r="BF1488" s="136">
        <f t="shared" si="1147"/>
        <v>0</v>
      </c>
      <c r="BG1488" s="136">
        <f t="shared" si="1128"/>
        <v>0</v>
      </c>
      <c r="BH1488" s="136">
        <f t="shared" si="1148"/>
        <v>0</v>
      </c>
      <c r="BI1488" s="262"/>
      <c r="BJ1488" s="262"/>
      <c r="BK1488" s="263"/>
      <c r="BL1488" s="167"/>
      <c r="BM1488" s="194"/>
      <c r="BN1488" s="194"/>
      <c r="BO1488" s="136">
        <f t="shared" si="1149"/>
        <v>0</v>
      </c>
      <c r="BP1488" s="136">
        <f t="shared" si="1129"/>
        <v>0</v>
      </c>
      <c r="BQ1488" s="136">
        <f t="shared" si="1150"/>
        <v>0</v>
      </c>
      <c r="BR1488" s="262"/>
      <c r="BS1488" s="262"/>
      <c r="BT1488" s="263"/>
      <c r="BU1488" s="167"/>
      <c r="BV1488" s="194"/>
      <c r="BW1488" s="194"/>
      <c r="BX1488" s="136">
        <f t="shared" si="1151"/>
        <v>0</v>
      </c>
      <c r="BY1488" s="136">
        <f t="shared" si="1130"/>
        <v>0</v>
      </c>
      <c r="BZ1488" s="136">
        <f t="shared" si="1152"/>
        <v>0</v>
      </c>
      <c r="CA1488" s="262"/>
      <c r="CB1488" s="262"/>
      <c r="CC1488" s="263"/>
      <c r="CD1488" s="167"/>
      <c r="CE1488" s="194"/>
      <c r="CF1488" s="194"/>
      <c r="CG1488" s="136">
        <f t="shared" si="1153"/>
        <v>0</v>
      </c>
      <c r="CH1488" s="136">
        <f t="shared" si="1131"/>
        <v>0</v>
      </c>
      <c r="CI1488" s="136">
        <f t="shared" si="1154"/>
        <v>0</v>
      </c>
      <c r="CJ1488" s="262"/>
      <c r="CK1488" s="262"/>
      <c r="CL1488" s="263"/>
      <c r="CM1488" s="167"/>
      <c r="CN1488" s="194"/>
      <c r="CO1488" s="194"/>
      <c r="CP1488" s="136">
        <f t="shared" si="1155"/>
        <v>0</v>
      </c>
      <c r="CQ1488" s="136">
        <f t="shared" si="1132"/>
        <v>0</v>
      </c>
      <c r="CR1488" s="136">
        <f t="shared" si="1156"/>
        <v>0</v>
      </c>
      <c r="CS1488" s="262"/>
      <c r="CT1488" s="262"/>
      <c r="CU1488" s="263"/>
      <c r="CV1488" s="167"/>
      <c r="CW1488" s="194"/>
      <c r="CX1488" s="194"/>
      <c r="CY1488" s="136">
        <f t="shared" si="1157"/>
        <v>0</v>
      </c>
      <c r="CZ1488" s="136">
        <f t="shared" si="1133"/>
        <v>0</v>
      </c>
      <c r="DA1488" s="136">
        <f t="shared" si="1158"/>
        <v>0</v>
      </c>
      <c r="DB1488" s="262"/>
      <c r="DC1488" s="262"/>
      <c r="DD1488" s="263"/>
    </row>
    <row r="1489" spans="1:108" x14ac:dyDescent="0.25">
      <c r="A1489" s="167"/>
      <c r="B1489" s="194"/>
      <c r="C1489" s="194"/>
      <c r="D1489" s="136">
        <f t="shared" si="1134"/>
        <v>0</v>
      </c>
      <c r="E1489" s="136">
        <f t="shared" si="1135"/>
        <v>0</v>
      </c>
      <c r="F1489" s="136">
        <f t="shared" si="1136"/>
        <v>0</v>
      </c>
      <c r="G1489" s="262"/>
      <c r="H1489" s="262"/>
      <c r="I1489" s="263"/>
      <c r="J1489" s="167"/>
      <c r="K1489" s="194"/>
      <c r="L1489" s="194"/>
      <c r="M1489" s="136">
        <f t="shared" si="1137"/>
        <v>0</v>
      </c>
      <c r="N1489" s="136">
        <f t="shared" si="1123"/>
        <v>0</v>
      </c>
      <c r="O1489" s="136">
        <f t="shared" si="1138"/>
        <v>0</v>
      </c>
      <c r="P1489" s="262"/>
      <c r="Q1489" s="262"/>
      <c r="R1489" s="263"/>
      <c r="S1489" s="167"/>
      <c r="T1489" s="194"/>
      <c r="U1489" s="194"/>
      <c r="V1489" s="136">
        <f t="shared" si="1139"/>
        <v>0</v>
      </c>
      <c r="W1489" s="136">
        <f t="shared" si="1124"/>
        <v>0</v>
      </c>
      <c r="X1489" s="136">
        <f t="shared" si="1140"/>
        <v>0</v>
      </c>
      <c r="Y1489" s="262"/>
      <c r="Z1489" s="262"/>
      <c r="AA1489" s="263"/>
      <c r="AB1489" s="167"/>
      <c r="AC1489" s="194"/>
      <c r="AD1489" s="194"/>
      <c r="AE1489" s="136">
        <f t="shared" si="1141"/>
        <v>0</v>
      </c>
      <c r="AF1489" s="136">
        <f t="shared" si="1125"/>
        <v>0</v>
      </c>
      <c r="AG1489" s="136">
        <f t="shared" si="1142"/>
        <v>0</v>
      </c>
      <c r="AH1489" s="262"/>
      <c r="AI1489" s="262"/>
      <c r="AJ1489" s="263"/>
      <c r="AK1489" s="167"/>
      <c r="AL1489" s="194"/>
      <c r="AM1489" s="194"/>
      <c r="AN1489" s="136">
        <f t="shared" si="1143"/>
        <v>0</v>
      </c>
      <c r="AO1489" s="136">
        <f t="shared" si="1126"/>
        <v>0</v>
      </c>
      <c r="AP1489" s="136">
        <f t="shared" si="1144"/>
        <v>0</v>
      </c>
      <c r="AQ1489" s="262"/>
      <c r="AR1489" s="262"/>
      <c r="AS1489" s="263"/>
      <c r="AT1489" s="167"/>
      <c r="AU1489" s="194"/>
      <c r="AV1489" s="194"/>
      <c r="AW1489" s="136">
        <f t="shared" si="1145"/>
        <v>0</v>
      </c>
      <c r="AX1489" s="136">
        <f t="shared" si="1127"/>
        <v>0</v>
      </c>
      <c r="AY1489" s="136">
        <f t="shared" si="1146"/>
        <v>0</v>
      </c>
      <c r="AZ1489" s="262"/>
      <c r="BA1489" s="262"/>
      <c r="BB1489" s="263"/>
      <c r="BC1489" s="167"/>
      <c r="BD1489" s="194"/>
      <c r="BE1489" s="194"/>
      <c r="BF1489" s="136">
        <f t="shared" si="1147"/>
        <v>0</v>
      </c>
      <c r="BG1489" s="136">
        <f t="shared" si="1128"/>
        <v>0</v>
      </c>
      <c r="BH1489" s="136">
        <f t="shared" si="1148"/>
        <v>0</v>
      </c>
      <c r="BI1489" s="262"/>
      <c r="BJ1489" s="262"/>
      <c r="BK1489" s="263"/>
      <c r="BL1489" s="167"/>
      <c r="BM1489" s="194"/>
      <c r="BN1489" s="194"/>
      <c r="BO1489" s="136">
        <f t="shared" si="1149"/>
        <v>0</v>
      </c>
      <c r="BP1489" s="136">
        <f t="shared" si="1129"/>
        <v>0</v>
      </c>
      <c r="BQ1489" s="136">
        <f t="shared" si="1150"/>
        <v>0</v>
      </c>
      <c r="BR1489" s="262"/>
      <c r="BS1489" s="262"/>
      <c r="BT1489" s="263"/>
      <c r="BU1489" s="167"/>
      <c r="BV1489" s="194"/>
      <c r="BW1489" s="194"/>
      <c r="BX1489" s="136">
        <f t="shared" si="1151"/>
        <v>0</v>
      </c>
      <c r="BY1489" s="136">
        <f t="shared" si="1130"/>
        <v>0</v>
      </c>
      <c r="BZ1489" s="136">
        <f t="shared" si="1152"/>
        <v>0</v>
      </c>
      <c r="CA1489" s="262"/>
      <c r="CB1489" s="262"/>
      <c r="CC1489" s="263"/>
      <c r="CD1489" s="167"/>
      <c r="CE1489" s="194"/>
      <c r="CF1489" s="194"/>
      <c r="CG1489" s="136">
        <f t="shared" si="1153"/>
        <v>0</v>
      </c>
      <c r="CH1489" s="136">
        <f t="shared" si="1131"/>
        <v>0</v>
      </c>
      <c r="CI1489" s="136">
        <f t="shared" si="1154"/>
        <v>0</v>
      </c>
      <c r="CJ1489" s="262"/>
      <c r="CK1489" s="262"/>
      <c r="CL1489" s="263"/>
      <c r="CM1489" s="167"/>
      <c r="CN1489" s="194"/>
      <c r="CO1489" s="194"/>
      <c r="CP1489" s="136">
        <f t="shared" si="1155"/>
        <v>0</v>
      </c>
      <c r="CQ1489" s="136">
        <f t="shared" si="1132"/>
        <v>0</v>
      </c>
      <c r="CR1489" s="136">
        <f t="shared" si="1156"/>
        <v>0</v>
      </c>
      <c r="CS1489" s="262"/>
      <c r="CT1489" s="262"/>
      <c r="CU1489" s="263"/>
      <c r="CV1489" s="167"/>
      <c r="CW1489" s="194"/>
      <c r="CX1489" s="194"/>
      <c r="CY1489" s="136">
        <f t="shared" si="1157"/>
        <v>0</v>
      </c>
      <c r="CZ1489" s="136">
        <f t="shared" si="1133"/>
        <v>0</v>
      </c>
      <c r="DA1489" s="136">
        <f t="shared" si="1158"/>
        <v>0</v>
      </c>
      <c r="DB1489" s="262"/>
      <c r="DC1489" s="262"/>
      <c r="DD1489" s="263"/>
    </row>
    <row r="1490" spans="1:108" x14ac:dyDescent="0.25">
      <c r="A1490" s="167"/>
      <c r="B1490" s="194"/>
      <c r="C1490" s="194"/>
      <c r="D1490" s="136">
        <f t="shared" si="1134"/>
        <v>0</v>
      </c>
      <c r="E1490" s="136">
        <f t="shared" si="1135"/>
        <v>0</v>
      </c>
      <c r="F1490" s="136">
        <f t="shared" si="1136"/>
        <v>0</v>
      </c>
      <c r="G1490" s="262"/>
      <c r="H1490" s="262"/>
      <c r="I1490" s="263"/>
      <c r="J1490" s="167"/>
      <c r="K1490" s="194"/>
      <c r="L1490" s="194"/>
      <c r="M1490" s="136">
        <f t="shared" si="1137"/>
        <v>0</v>
      </c>
      <c r="N1490" s="136">
        <f t="shared" si="1123"/>
        <v>0</v>
      </c>
      <c r="O1490" s="136">
        <f t="shared" si="1138"/>
        <v>0</v>
      </c>
      <c r="P1490" s="262"/>
      <c r="Q1490" s="262"/>
      <c r="R1490" s="263"/>
      <c r="S1490" s="167"/>
      <c r="T1490" s="194"/>
      <c r="U1490" s="194"/>
      <c r="V1490" s="136">
        <f t="shared" si="1139"/>
        <v>0</v>
      </c>
      <c r="W1490" s="136">
        <f t="shared" si="1124"/>
        <v>0</v>
      </c>
      <c r="X1490" s="136">
        <f t="shared" si="1140"/>
        <v>0</v>
      </c>
      <c r="Y1490" s="262"/>
      <c r="Z1490" s="262"/>
      <c r="AA1490" s="263"/>
      <c r="AB1490" s="167"/>
      <c r="AC1490" s="194"/>
      <c r="AD1490" s="194"/>
      <c r="AE1490" s="136">
        <f t="shared" si="1141"/>
        <v>0</v>
      </c>
      <c r="AF1490" s="136">
        <f t="shared" si="1125"/>
        <v>0</v>
      </c>
      <c r="AG1490" s="136">
        <f t="shared" si="1142"/>
        <v>0</v>
      </c>
      <c r="AH1490" s="262"/>
      <c r="AI1490" s="262"/>
      <c r="AJ1490" s="263"/>
      <c r="AK1490" s="167"/>
      <c r="AL1490" s="194"/>
      <c r="AM1490" s="194"/>
      <c r="AN1490" s="136">
        <f t="shared" si="1143"/>
        <v>0</v>
      </c>
      <c r="AO1490" s="136">
        <f t="shared" si="1126"/>
        <v>0</v>
      </c>
      <c r="AP1490" s="136">
        <f t="shared" si="1144"/>
        <v>0</v>
      </c>
      <c r="AQ1490" s="262"/>
      <c r="AR1490" s="262"/>
      <c r="AS1490" s="263"/>
      <c r="AT1490" s="167"/>
      <c r="AU1490" s="194"/>
      <c r="AV1490" s="194"/>
      <c r="AW1490" s="136">
        <f t="shared" si="1145"/>
        <v>0</v>
      </c>
      <c r="AX1490" s="136">
        <f t="shared" si="1127"/>
        <v>0</v>
      </c>
      <c r="AY1490" s="136">
        <f t="shared" si="1146"/>
        <v>0</v>
      </c>
      <c r="AZ1490" s="262"/>
      <c r="BA1490" s="262"/>
      <c r="BB1490" s="263"/>
      <c r="BC1490" s="167"/>
      <c r="BD1490" s="194"/>
      <c r="BE1490" s="194"/>
      <c r="BF1490" s="136">
        <f t="shared" si="1147"/>
        <v>0</v>
      </c>
      <c r="BG1490" s="136">
        <f t="shared" si="1128"/>
        <v>0</v>
      </c>
      <c r="BH1490" s="136">
        <f t="shared" si="1148"/>
        <v>0</v>
      </c>
      <c r="BI1490" s="262"/>
      <c r="BJ1490" s="262"/>
      <c r="BK1490" s="263"/>
      <c r="BL1490" s="167"/>
      <c r="BM1490" s="194"/>
      <c r="BN1490" s="194"/>
      <c r="BO1490" s="136">
        <f t="shared" si="1149"/>
        <v>0</v>
      </c>
      <c r="BP1490" s="136">
        <f t="shared" si="1129"/>
        <v>0</v>
      </c>
      <c r="BQ1490" s="136">
        <f t="shared" si="1150"/>
        <v>0</v>
      </c>
      <c r="BR1490" s="262"/>
      <c r="BS1490" s="262"/>
      <c r="BT1490" s="263"/>
      <c r="BU1490" s="167"/>
      <c r="BV1490" s="194"/>
      <c r="BW1490" s="194"/>
      <c r="BX1490" s="136">
        <f t="shared" si="1151"/>
        <v>0</v>
      </c>
      <c r="BY1490" s="136">
        <f t="shared" si="1130"/>
        <v>0</v>
      </c>
      <c r="BZ1490" s="136">
        <f t="shared" si="1152"/>
        <v>0</v>
      </c>
      <c r="CA1490" s="262"/>
      <c r="CB1490" s="262"/>
      <c r="CC1490" s="263"/>
      <c r="CD1490" s="167"/>
      <c r="CE1490" s="194"/>
      <c r="CF1490" s="194"/>
      <c r="CG1490" s="136">
        <f t="shared" si="1153"/>
        <v>0</v>
      </c>
      <c r="CH1490" s="136">
        <f t="shared" si="1131"/>
        <v>0</v>
      </c>
      <c r="CI1490" s="136">
        <f t="shared" si="1154"/>
        <v>0</v>
      </c>
      <c r="CJ1490" s="262"/>
      <c r="CK1490" s="262"/>
      <c r="CL1490" s="263"/>
      <c r="CM1490" s="167"/>
      <c r="CN1490" s="194"/>
      <c r="CO1490" s="194"/>
      <c r="CP1490" s="136">
        <f t="shared" si="1155"/>
        <v>0</v>
      </c>
      <c r="CQ1490" s="136">
        <f t="shared" si="1132"/>
        <v>0</v>
      </c>
      <c r="CR1490" s="136">
        <f t="shared" si="1156"/>
        <v>0</v>
      </c>
      <c r="CS1490" s="262"/>
      <c r="CT1490" s="262"/>
      <c r="CU1490" s="263"/>
      <c r="CV1490" s="167"/>
      <c r="CW1490" s="194"/>
      <c r="CX1490" s="194"/>
      <c r="CY1490" s="136">
        <f t="shared" si="1157"/>
        <v>0</v>
      </c>
      <c r="CZ1490" s="136">
        <f t="shared" si="1133"/>
        <v>0</v>
      </c>
      <c r="DA1490" s="136">
        <f t="shared" si="1158"/>
        <v>0</v>
      </c>
      <c r="DB1490" s="262"/>
      <c r="DC1490" s="262"/>
      <c r="DD1490" s="263"/>
    </row>
    <row r="1491" spans="1:108" x14ac:dyDescent="0.25">
      <c r="A1491" s="167"/>
      <c r="B1491" s="194"/>
      <c r="C1491" s="194"/>
      <c r="D1491" s="136">
        <f t="shared" si="1134"/>
        <v>0</v>
      </c>
      <c r="E1491" s="136">
        <f t="shared" si="1135"/>
        <v>0</v>
      </c>
      <c r="F1491" s="136">
        <f t="shared" si="1136"/>
        <v>0</v>
      </c>
      <c r="G1491" s="262"/>
      <c r="H1491" s="262"/>
      <c r="I1491" s="263"/>
      <c r="J1491" s="167"/>
      <c r="K1491" s="194"/>
      <c r="L1491" s="194"/>
      <c r="M1491" s="136">
        <f t="shared" si="1137"/>
        <v>0</v>
      </c>
      <c r="N1491" s="136">
        <f t="shared" si="1123"/>
        <v>0</v>
      </c>
      <c r="O1491" s="136">
        <f t="shared" si="1138"/>
        <v>0</v>
      </c>
      <c r="P1491" s="262"/>
      <c r="Q1491" s="262"/>
      <c r="R1491" s="263"/>
      <c r="S1491" s="167"/>
      <c r="T1491" s="194"/>
      <c r="U1491" s="194"/>
      <c r="V1491" s="136">
        <f t="shared" si="1139"/>
        <v>0</v>
      </c>
      <c r="W1491" s="136">
        <f t="shared" si="1124"/>
        <v>0</v>
      </c>
      <c r="X1491" s="136">
        <f t="shared" si="1140"/>
        <v>0</v>
      </c>
      <c r="Y1491" s="262"/>
      <c r="Z1491" s="262"/>
      <c r="AA1491" s="263"/>
      <c r="AB1491" s="167"/>
      <c r="AC1491" s="194"/>
      <c r="AD1491" s="194"/>
      <c r="AE1491" s="136">
        <f t="shared" si="1141"/>
        <v>0</v>
      </c>
      <c r="AF1491" s="136">
        <f t="shared" si="1125"/>
        <v>0</v>
      </c>
      <c r="AG1491" s="136">
        <f t="shared" si="1142"/>
        <v>0</v>
      </c>
      <c r="AH1491" s="262"/>
      <c r="AI1491" s="262"/>
      <c r="AJ1491" s="263"/>
      <c r="AK1491" s="167"/>
      <c r="AL1491" s="194"/>
      <c r="AM1491" s="194"/>
      <c r="AN1491" s="136">
        <f t="shared" si="1143"/>
        <v>0</v>
      </c>
      <c r="AO1491" s="136">
        <f t="shared" si="1126"/>
        <v>0</v>
      </c>
      <c r="AP1491" s="136">
        <f t="shared" si="1144"/>
        <v>0</v>
      </c>
      <c r="AQ1491" s="262"/>
      <c r="AR1491" s="262"/>
      <c r="AS1491" s="263"/>
      <c r="AT1491" s="167"/>
      <c r="AU1491" s="194"/>
      <c r="AV1491" s="194"/>
      <c r="AW1491" s="136">
        <f t="shared" si="1145"/>
        <v>0</v>
      </c>
      <c r="AX1491" s="136">
        <f t="shared" si="1127"/>
        <v>0</v>
      </c>
      <c r="AY1491" s="136">
        <f t="shared" si="1146"/>
        <v>0</v>
      </c>
      <c r="AZ1491" s="262"/>
      <c r="BA1491" s="262"/>
      <c r="BB1491" s="263"/>
      <c r="BC1491" s="167"/>
      <c r="BD1491" s="194"/>
      <c r="BE1491" s="194"/>
      <c r="BF1491" s="136">
        <f t="shared" si="1147"/>
        <v>0</v>
      </c>
      <c r="BG1491" s="136">
        <f t="shared" si="1128"/>
        <v>0</v>
      </c>
      <c r="BH1491" s="136">
        <f t="shared" si="1148"/>
        <v>0</v>
      </c>
      <c r="BI1491" s="262"/>
      <c r="BJ1491" s="262"/>
      <c r="BK1491" s="263"/>
      <c r="BL1491" s="167"/>
      <c r="BM1491" s="194"/>
      <c r="BN1491" s="194"/>
      <c r="BO1491" s="136">
        <f t="shared" si="1149"/>
        <v>0</v>
      </c>
      <c r="BP1491" s="136">
        <f t="shared" si="1129"/>
        <v>0</v>
      </c>
      <c r="BQ1491" s="136">
        <f t="shared" si="1150"/>
        <v>0</v>
      </c>
      <c r="BR1491" s="262"/>
      <c r="BS1491" s="262"/>
      <c r="BT1491" s="263"/>
      <c r="BU1491" s="167"/>
      <c r="BV1491" s="194"/>
      <c r="BW1491" s="194"/>
      <c r="BX1491" s="136">
        <f t="shared" si="1151"/>
        <v>0</v>
      </c>
      <c r="BY1491" s="136">
        <f t="shared" si="1130"/>
        <v>0</v>
      </c>
      <c r="BZ1491" s="136">
        <f t="shared" si="1152"/>
        <v>0</v>
      </c>
      <c r="CA1491" s="262"/>
      <c r="CB1491" s="262"/>
      <c r="CC1491" s="263"/>
      <c r="CD1491" s="167"/>
      <c r="CE1491" s="194"/>
      <c r="CF1491" s="194"/>
      <c r="CG1491" s="136">
        <f t="shared" si="1153"/>
        <v>0</v>
      </c>
      <c r="CH1491" s="136">
        <f t="shared" si="1131"/>
        <v>0</v>
      </c>
      <c r="CI1491" s="136">
        <f t="shared" si="1154"/>
        <v>0</v>
      </c>
      <c r="CJ1491" s="262"/>
      <c r="CK1491" s="262"/>
      <c r="CL1491" s="263"/>
      <c r="CM1491" s="167"/>
      <c r="CN1491" s="194"/>
      <c r="CO1491" s="194"/>
      <c r="CP1491" s="136">
        <f t="shared" si="1155"/>
        <v>0</v>
      </c>
      <c r="CQ1491" s="136">
        <f t="shared" si="1132"/>
        <v>0</v>
      </c>
      <c r="CR1491" s="136">
        <f t="shared" si="1156"/>
        <v>0</v>
      </c>
      <c r="CS1491" s="262"/>
      <c r="CT1491" s="262"/>
      <c r="CU1491" s="263"/>
      <c r="CV1491" s="167"/>
      <c r="CW1491" s="194"/>
      <c r="CX1491" s="194"/>
      <c r="CY1491" s="136">
        <f t="shared" si="1157"/>
        <v>0</v>
      </c>
      <c r="CZ1491" s="136">
        <f t="shared" si="1133"/>
        <v>0</v>
      </c>
      <c r="DA1491" s="136">
        <f t="shared" si="1158"/>
        <v>0</v>
      </c>
      <c r="DB1491" s="262"/>
      <c r="DC1491" s="262"/>
      <c r="DD1491" s="263"/>
    </row>
    <row r="1492" spans="1:108" x14ac:dyDescent="0.25">
      <c r="A1492" s="167"/>
      <c r="B1492" s="194"/>
      <c r="C1492" s="194"/>
      <c r="D1492" s="136">
        <f t="shared" si="1134"/>
        <v>0</v>
      </c>
      <c r="E1492" s="136">
        <f t="shared" si="1135"/>
        <v>0</v>
      </c>
      <c r="F1492" s="136">
        <f t="shared" si="1136"/>
        <v>0</v>
      </c>
      <c r="G1492" s="262"/>
      <c r="H1492" s="262"/>
      <c r="I1492" s="263"/>
      <c r="J1492" s="167"/>
      <c r="K1492" s="194"/>
      <c r="L1492" s="194"/>
      <c r="M1492" s="136">
        <f t="shared" si="1137"/>
        <v>0</v>
      </c>
      <c r="N1492" s="136">
        <f t="shared" si="1123"/>
        <v>0</v>
      </c>
      <c r="O1492" s="136">
        <f t="shared" si="1138"/>
        <v>0</v>
      </c>
      <c r="P1492" s="262"/>
      <c r="Q1492" s="262"/>
      <c r="R1492" s="263"/>
      <c r="S1492" s="167"/>
      <c r="T1492" s="194"/>
      <c r="U1492" s="194"/>
      <c r="V1492" s="136">
        <f t="shared" si="1139"/>
        <v>0</v>
      </c>
      <c r="W1492" s="136">
        <f t="shared" si="1124"/>
        <v>0</v>
      </c>
      <c r="X1492" s="136">
        <f t="shared" si="1140"/>
        <v>0</v>
      </c>
      <c r="Y1492" s="262"/>
      <c r="Z1492" s="262"/>
      <c r="AA1492" s="263"/>
      <c r="AB1492" s="167"/>
      <c r="AC1492" s="194"/>
      <c r="AD1492" s="194"/>
      <c r="AE1492" s="136">
        <f t="shared" si="1141"/>
        <v>0</v>
      </c>
      <c r="AF1492" s="136">
        <f t="shared" si="1125"/>
        <v>0</v>
      </c>
      <c r="AG1492" s="136">
        <f t="shared" si="1142"/>
        <v>0</v>
      </c>
      <c r="AH1492" s="262"/>
      <c r="AI1492" s="262"/>
      <c r="AJ1492" s="263"/>
      <c r="AK1492" s="167"/>
      <c r="AL1492" s="194"/>
      <c r="AM1492" s="194"/>
      <c r="AN1492" s="136">
        <f t="shared" si="1143"/>
        <v>0</v>
      </c>
      <c r="AO1492" s="136">
        <f t="shared" si="1126"/>
        <v>0</v>
      </c>
      <c r="AP1492" s="136">
        <f t="shared" si="1144"/>
        <v>0</v>
      </c>
      <c r="AQ1492" s="262"/>
      <c r="AR1492" s="262"/>
      <c r="AS1492" s="263"/>
      <c r="AT1492" s="167"/>
      <c r="AU1492" s="194"/>
      <c r="AV1492" s="194"/>
      <c r="AW1492" s="136">
        <f t="shared" si="1145"/>
        <v>0</v>
      </c>
      <c r="AX1492" s="136">
        <f t="shared" si="1127"/>
        <v>0</v>
      </c>
      <c r="AY1492" s="136">
        <f t="shared" si="1146"/>
        <v>0</v>
      </c>
      <c r="AZ1492" s="262"/>
      <c r="BA1492" s="262"/>
      <c r="BB1492" s="263"/>
      <c r="BC1492" s="167"/>
      <c r="BD1492" s="194"/>
      <c r="BE1492" s="194"/>
      <c r="BF1492" s="136">
        <f t="shared" si="1147"/>
        <v>0</v>
      </c>
      <c r="BG1492" s="136">
        <f t="shared" si="1128"/>
        <v>0</v>
      </c>
      <c r="BH1492" s="136">
        <f t="shared" si="1148"/>
        <v>0</v>
      </c>
      <c r="BI1492" s="262"/>
      <c r="BJ1492" s="262"/>
      <c r="BK1492" s="263"/>
      <c r="BL1492" s="167"/>
      <c r="BM1492" s="194"/>
      <c r="BN1492" s="194"/>
      <c r="BO1492" s="136">
        <f t="shared" si="1149"/>
        <v>0</v>
      </c>
      <c r="BP1492" s="136">
        <f t="shared" si="1129"/>
        <v>0</v>
      </c>
      <c r="BQ1492" s="136">
        <f t="shared" si="1150"/>
        <v>0</v>
      </c>
      <c r="BR1492" s="262"/>
      <c r="BS1492" s="262"/>
      <c r="BT1492" s="263"/>
      <c r="BU1492" s="167"/>
      <c r="BV1492" s="194"/>
      <c r="BW1492" s="194"/>
      <c r="BX1492" s="136">
        <f t="shared" si="1151"/>
        <v>0</v>
      </c>
      <c r="BY1492" s="136">
        <f t="shared" si="1130"/>
        <v>0</v>
      </c>
      <c r="BZ1492" s="136">
        <f t="shared" si="1152"/>
        <v>0</v>
      </c>
      <c r="CA1492" s="262"/>
      <c r="CB1492" s="262"/>
      <c r="CC1492" s="263"/>
      <c r="CD1492" s="167"/>
      <c r="CE1492" s="194"/>
      <c r="CF1492" s="194"/>
      <c r="CG1492" s="136">
        <f t="shared" si="1153"/>
        <v>0</v>
      </c>
      <c r="CH1492" s="136">
        <f t="shared" si="1131"/>
        <v>0</v>
      </c>
      <c r="CI1492" s="136">
        <f t="shared" si="1154"/>
        <v>0</v>
      </c>
      <c r="CJ1492" s="262"/>
      <c r="CK1492" s="262"/>
      <c r="CL1492" s="263"/>
      <c r="CM1492" s="167"/>
      <c r="CN1492" s="194"/>
      <c r="CO1492" s="194"/>
      <c r="CP1492" s="136">
        <f t="shared" si="1155"/>
        <v>0</v>
      </c>
      <c r="CQ1492" s="136">
        <f t="shared" si="1132"/>
        <v>0</v>
      </c>
      <c r="CR1492" s="136">
        <f t="shared" si="1156"/>
        <v>0</v>
      </c>
      <c r="CS1492" s="262"/>
      <c r="CT1492" s="262"/>
      <c r="CU1492" s="263"/>
      <c r="CV1492" s="167"/>
      <c r="CW1492" s="194"/>
      <c r="CX1492" s="194"/>
      <c r="CY1492" s="136">
        <f t="shared" si="1157"/>
        <v>0</v>
      </c>
      <c r="CZ1492" s="136">
        <f t="shared" si="1133"/>
        <v>0</v>
      </c>
      <c r="DA1492" s="136">
        <f t="shared" si="1158"/>
        <v>0</v>
      </c>
      <c r="DB1492" s="262"/>
      <c r="DC1492" s="262"/>
      <c r="DD1492" s="263"/>
    </row>
    <row r="1493" spans="1:108" x14ac:dyDescent="0.25">
      <c r="A1493" s="167"/>
      <c r="B1493" s="194"/>
      <c r="C1493" s="194"/>
      <c r="D1493" s="136">
        <f t="shared" si="1134"/>
        <v>0</v>
      </c>
      <c r="E1493" s="136">
        <f t="shared" si="1135"/>
        <v>0</v>
      </c>
      <c r="F1493" s="136">
        <f t="shared" si="1136"/>
        <v>0</v>
      </c>
      <c r="G1493" s="262"/>
      <c r="H1493" s="262"/>
      <c r="I1493" s="263"/>
      <c r="J1493" s="167"/>
      <c r="K1493" s="194"/>
      <c r="L1493" s="194"/>
      <c r="M1493" s="136">
        <f t="shared" si="1137"/>
        <v>0</v>
      </c>
      <c r="N1493" s="136">
        <f t="shared" si="1123"/>
        <v>0</v>
      </c>
      <c r="O1493" s="136">
        <f t="shared" si="1138"/>
        <v>0</v>
      </c>
      <c r="P1493" s="262"/>
      <c r="Q1493" s="262"/>
      <c r="R1493" s="263"/>
      <c r="S1493" s="167"/>
      <c r="T1493" s="194"/>
      <c r="U1493" s="194"/>
      <c r="V1493" s="136">
        <f t="shared" si="1139"/>
        <v>0</v>
      </c>
      <c r="W1493" s="136">
        <f t="shared" si="1124"/>
        <v>0</v>
      </c>
      <c r="X1493" s="136">
        <f t="shared" si="1140"/>
        <v>0</v>
      </c>
      <c r="Y1493" s="262"/>
      <c r="Z1493" s="262"/>
      <c r="AA1493" s="263"/>
      <c r="AB1493" s="167"/>
      <c r="AC1493" s="194"/>
      <c r="AD1493" s="194"/>
      <c r="AE1493" s="136">
        <f t="shared" si="1141"/>
        <v>0</v>
      </c>
      <c r="AF1493" s="136">
        <f t="shared" si="1125"/>
        <v>0</v>
      </c>
      <c r="AG1493" s="136">
        <f t="shared" si="1142"/>
        <v>0</v>
      </c>
      <c r="AH1493" s="262"/>
      <c r="AI1493" s="262"/>
      <c r="AJ1493" s="263"/>
      <c r="AK1493" s="167"/>
      <c r="AL1493" s="194"/>
      <c r="AM1493" s="194"/>
      <c r="AN1493" s="136">
        <f t="shared" si="1143"/>
        <v>0</v>
      </c>
      <c r="AO1493" s="136">
        <f t="shared" si="1126"/>
        <v>0</v>
      </c>
      <c r="AP1493" s="136">
        <f t="shared" si="1144"/>
        <v>0</v>
      </c>
      <c r="AQ1493" s="262"/>
      <c r="AR1493" s="262"/>
      <c r="AS1493" s="263"/>
      <c r="AT1493" s="167"/>
      <c r="AU1493" s="194"/>
      <c r="AV1493" s="194"/>
      <c r="AW1493" s="136">
        <f t="shared" si="1145"/>
        <v>0</v>
      </c>
      <c r="AX1493" s="136">
        <f t="shared" si="1127"/>
        <v>0</v>
      </c>
      <c r="AY1493" s="136">
        <f t="shared" si="1146"/>
        <v>0</v>
      </c>
      <c r="AZ1493" s="262"/>
      <c r="BA1493" s="262"/>
      <c r="BB1493" s="263"/>
      <c r="BC1493" s="167"/>
      <c r="BD1493" s="194"/>
      <c r="BE1493" s="194"/>
      <c r="BF1493" s="136">
        <f t="shared" si="1147"/>
        <v>0</v>
      </c>
      <c r="BG1493" s="136">
        <f t="shared" si="1128"/>
        <v>0</v>
      </c>
      <c r="BH1493" s="136">
        <f t="shared" si="1148"/>
        <v>0</v>
      </c>
      <c r="BI1493" s="262"/>
      <c r="BJ1493" s="262"/>
      <c r="BK1493" s="263"/>
      <c r="BL1493" s="167"/>
      <c r="BM1493" s="194"/>
      <c r="BN1493" s="194"/>
      <c r="BO1493" s="136">
        <f t="shared" si="1149"/>
        <v>0</v>
      </c>
      <c r="BP1493" s="136">
        <f t="shared" si="1129"/>
        <v>0</v>
      </c>
      <c r="BQ1493" s="136">
        <f t="shared" si="1150"/>
        <v>0</v>
      </c>
      <c r="BR1493" s="262"/>
      <c r="BS1493" s="262"/>
      <c r="BT1493" s="263"/>
      <c r="BU1493" s="167"/>
      <c r="BV1493" s="194"/>
      <c r="BW1493" s="194"/>
      <c r="BX1493" s="136">
        <f t="shared" si="1151"/>
        <v>0</v>
      </c>
      <c r="BY1493" s="136">
        <f t="shared" si="1130"/>
        <v>0</v>
      </c>
      <c r="BZ1493" s="136">
        <f t="shared" si="1152"/>
        <v>0</v>
      </c>
      <c r="CA1493" s="262"/>
      <c r="CB1493" s="262"/>
      <c r="CC1493" s="263"/>
      <c r="CD1493" s="167"/>
      <c r="CE1493" s="194"/>
      <c r="CF1493" s="194"/>
      <c r="CG1493" s="136">
        <f t="shared" si="1153"/>
        <v>0</v>
      </c>
      <c r="CH1493" s="136">
        <f t="shared" si="1131"/>
        <v>0</v>
      </c>
      <c r="CI1493" s="136">
        <f t="shared" si="1154"/>
        <v>0</v>
      </c>
      <c r="CJ1493" s="262"/>
      <c r="CK1493" s="262"/>
      <c r="CL1493" s="263"/>
      <c r="CM1493" s="167"/>
      <c r="CN1493" s="194"/>
      <c r="CO1493" s="194"/>
      <c r="CP1493" s="136">
        <f t="shared" si="1155"/>
        <v>0</v>
      </c>
      <c r="CQ1493" s="136">
        <f t="shared" si="1132"/>
        <v>0</v>
      </c>
      <c r="CR1493" s="136">
        <f t="shared" si="1156"/>
        <v>0</v>
      </c>
      <c r="CS1493" s="262"/>
      <c r="CT1493" s="262"/>
      <c r="CU1493" s="263"/>
      <c r="CV1493" s="167"/>
      <c r="CW1493" s="194"/>
      <c r="CX1493" s="194"/>
      <c r="CY1493" s="136">
        <f t="shared" si="1157"/>
        <v>0</v>
      </c>
      <c r="CZ1493" s="136">
        <f t="shared" si="1133"/>
        <v>0</v>
      </c>
      <c r="DA1493" s="136">
        <f t="shared" si="1158"/>
        <v>0</v>
      </c>
      <c r="DB1493" s="262"/>
      <c r="DC1493" s="262"/>
      <c r="DD1493" s="263"/>
    </row>
    <row r="1494" spans="1:108" x14ac:dyDescent="0.25">
      <c r="A1494" s="167"/>
      <c r="B1494" s="194"/>
      <c r="C1494" s="194"/>
      <c r="D1494" s="136">
        <f t="shared" si="1134"/>
        <v>0</v>
      </c>
      <c r="E1494" s="136">
        <f t="shared" si="1135"/>
        <v>0</v>
      </c>
      <c r="F1494" s="136">
        <f t="shared" si="1136"/>
        <v>0</v>
      </c>
      <c r="G1494" s="262"/>
      <c r="H1494" s="262"/>
      <c r="I1494" s="263"/>
      <c r="J1494" s="167"/>
      <c r="K1494" s="194"/>
      <c r="L1494" s="194"/>
      <c r="M1494" s="136">
        <f t="shared" si="1137"/>
        <v>0</v>
      </c>
      <c r="N1494" s="136">
        <f t="shared" si="1123"/>
        <v>0</v>
      </c>
      <c r="O1494" s="136">
        <f t="shared" si="1138"/>
        <v>0</v>
      </c>
      <c r="P1494" s="262"/>
      <c r="Q1494" s="262"/>
      <c r="R1494" s="263"/>
      <c r="S1494" s="167"/>
      <c r="T1494" s="194"/>
      <c r="U1494" s="194"/>
      <c r="V1494" s="136">
        <f t="shared" si="1139"/>
        <v>0</v>
      </c>
      <c r="W1494" s="136">
        <f t="shared" si="1124"/>
        <v>0</v>
      </c>
      <c r="X1494" s="136">
        <f t="shared" si="1140"/>
        <v>0</v>
      </c>
      <c r="Y1494" s="262"/>
      <c r="Z1494" s="262"/>
      <c r="AA1494" s="263"/>
      <c r="AB1494" s="167"/>
      <c r="AC1494" s="194"/>
      <c r="AD1494" s="194"/>
      <c r="AE1494" s="136">
        <f t="shared" si="1141"/>
        <v>0</v>
      </c>
      <c r="AF1494" s="136">
        <f t="shared" si="1125"/>
        <v>0</v>
      </c>
      <c r="AG1494" s="136">
        <f t="shared" si="1142"/>
        <v>0</v>
      </c>
      <c r="AH1494" s="262"/>
      <c r="AI1494" s="262"/>
      <c r="AJ1494" s="263"/>
      <c r="AK1494" s="167"/>
      <c r="AL1494" s="194"/>
      <c r="AM1494" s="194"/>
      <c r="AN1494" s="136">
        <f t="shared" si="1143"/>
        <v>0</v>
      </c>
      <c r="AO1494" s="136">
        <f t="shared" si="1126"/>
        <v>0</v>
      </c>
      <c r="AP1494" s="136">
        <f t="shared" si="1144"/>
        <v>0</v>
      </c>
      <c r="AQ1494" s="262"/>
      <c r="AR1494" s="262"/>
      <c r="AS1494" s="263"/>
      <c r="AT1494" s="167"/>
      <c r="AU1494" s="194"/>
      <c r="AV1494" s="194"/>
      <c r="AW1494" s="136">
        <f t="shared" si="1145"/>
        <v>0</v>
      </c>
      <c r="AX1494" s="136">
        <f t="shared" si="1127"/>
        <v>0</v>
      </c>
      <c r="AY1494" s="136">
        <f t="shared" si="1146"/>
        <v>0</v>
      </c>
      <c r="AZ1494" s="262"/>
      <c r="BA1494" s="262"/>
      <c r="BB1494" s="263"/>
      <c r="BC1494" s="167"/>
      <c r="BD1494" s="194"/>
      <c r="BE1494" s="194"/>
      <c r="BF1494" s="136">
        <f t="shared" si="1147"/>
        <v>0</v>
      </c>
      <c r="BG1494" s="136">
        <f t="shared" si="1128"/>
        <v>0</v>
      </c>
      <c r="BH1494" s="136">
        <f t="shared" si="1148"/>
        <v>0</v>
      </c>
      <c r="BI1494" s="262"/>
      <c r="BJ1494" s="262"/>
      <c r="BK1494" s="263"/>
      <c r="BL1494" s="167"/>
      <c r="BM1494" s="194"/>
      <c r="BN1494" s="194"/>
      <c r="BO1494" s="136">
        <f t="shared" si="1149"/>
        <v>0</v>
      </c>
      <c r="BP1494" s="136">
        <f t="shared" si="1129"/>
        <v>0</v>
      </c>
      <c r="BQ1494" s="136">
        <f t="shared" si="1150"/>
        <v>0</v>
      </c>
      <c r="BR1494" s="262"/>
      <c r="BS1494" s="262"/>
      <c r="BT1494" s="263"/>
      <c r="BU1494" s="167"/>
      <c r="BV1494" s="194"/>
      <c r="BW1494" s="194"/>
      <c r="BX1494" s="136">
        <f t="shared" si="1151"/>
        <v>0</v>
      </c>
      <c r="BY1494" s="136">
        <f t="shared" si="1130"/>
        <v>0</v>
      </c>
      <c r="BZ1494" s="136">
        <f t="shared" si="1152"/>
        <v>0</v>
      </c>
      <c r="CA1494" s="262"/>
      <c r="CB1494" s="262"/>
      <c r="CC1494" s="263"/>
      <c r="CD1494" s="167"/>
      <c r="CE1494" s="194"/>
      <c r="CF1494" s="194"/>
      <c r="CG1494" s="136">
        <f t="shared" si="1153"/>
        <v>0</v>
      </c>
      <c r="CH1494" s="136">
        <f t="shared" si="1131"/>
        <v>0</v>
      </c>
      <c r="CI1494" s="136">
        <f t="shared" si="1154"/>
        <v>0</v>
      </c>
      <c r="CJ1494" s="262"/>
      <c r="CK1494" s="262"/>
      <c r="CL1494" s="263"/>
      <c r="CM1494" s="167"/>
      <c r="CN1494" s="194"/>
      <c r="CO1494" s="194"/>
      <c r="CP1494" s="136">
        <f t="shared" si="1155"/>
        <v>0</v>
      </c>
      <c r="CQ1494" s="136">
        <f t="shared" si="1132"/>
        <v>0</v>
      </c>
      <c r="CR1494" s="136">
        <f t="shared" si="1156"/>
        <v>0</v>
      </c>
      <c r="CS1494" s="262"/>
      <c r="CT1494" s="262"/>
      <c r="CU1494" s="263"/>
      <c r="CV1494" s="167"/>
      <c r="CW1494" s="194"/>
      <c r="CX1494" s="194"/>
      <c r="CY1494" s="136">
        <f t="shared" si="1157"/>
        <v>0</v>
      </c>
      <c r="CZ1494" s="136">
        <f t="shared" si="1133"/>
        <v>0</v>
      </c>
      <c r="DA1494" s="136">
        <f t="shared" si="1158"/>
        <v>0</v>
      </c>
      <c r="DB1494" s="262"/>
      <c r="DC1494" s="262"/>
      <c r="DD1494" s="263"/>
    </row>
    <row r="1495" spans="1:108" x14ac:dyDescent="0.25">
      <c r="A1495" s="167"/>
      <c r="B1495" s="194"/>
      <c r="C1495" s="194"/>
      <c r="D1495" s="136">
        <f t="shared" si="1134"/>
        <v>0</v>
      </c>
      <c r="E1495" s="136">
        <f t="shared" si="1135"/>
        <v>0</v>
      </c>
      <c r="F1495" s="136">
        <f t="shared" si="1136"/>
        <v>0</v>
      </c>
      <c r="G1495" s="262"/>
      <c r="H1495" s="262"/>
      <c r="I1495" s="263"/>
      <c r="J1495" s="167"/>
      <c r="K1495" s="194"/>
      <c r="L1495" s="194"/>
      <c r="M1495" s="136">
        <f t="shared" si="1137"/>
        <v>0</v>
      </c>
      <c r="N1495" s="136">
        <f t="shared" si="1123"/>
        <v>0</v>
      </c>
      <c r="O1495" s="136">
        <f t="shared" si="1138"/>
        <v>0</v>
      </c>
      <c r="P1495" s="262"/>
      <c r="Q1495" s="262"/>
      <c r="R1495" s="263"/>
      <c r="S1495" s="167"/>
      <c r="T1495" s="194"/>
      <c r="U1495" s="194"/>
      <c r="V1495" s="136">
        <f t="shared" si="1139"/>
        <v>0</v>
      </c>
      <c r="W1495" s="136">
        <f t="shared" si="1124"/>
        <v>0</v>
      </c>
      <c r="X1495" s="136">
        <f t="shared" si="1140"/>
        <v>0</v>
      </c>
      <c r="Y1495" s="262"/>
      <c r="Z1495" s="262"/>
      <c r="AA1495" s="263"/>
      <c r="AB1495" s="167"/>
      <c r="AC1495" s="194"/>
      <c r="AD1495" s="194"/>
      <c r="AE1495" s="136">
        <f t="shared" si="1141"/>
        <v>0</v>
      </c>
      <c r="AF1495" s="136">
        <f t="shared" si="1125"/>
        <v>0</v>
      </c>
      <c r="AG1495" s="136">
        <f t="shared" si="1142"/>
        <v>0</v>
      </c>
      <c r="AH1495" s="262"/>
      <c r="AI1495" s="262"/>
      <c r="AJ1495" s="263"/>
      <c r="AK1495" s="167"/>
      <c r="AL1495" s="194"/>
      <c r="AM1495" s="194"/>
      <c r="AN1495" s="136">
        <f t="shared" si="1143"/>
        <v>0</v>
      </c>
      <c r="AO1495" s="136">
        <f t="shared" si="1126"/>
        <v>0</v>
      </c>
      <c r="AP1495" s="136">
        <f t="shared" si="1144"/>
        <v>0</v>
      </c>
      <c r="AQ1495" s="262"/>
      <c r="AR1495" s="262"/>
      <c r="AS1495" s="263"/>
      <c r="AT1495" s="167"/>
      <c r="AU1495" s="194"/>
      <c r="AV1495" s="194"/>
      <c r="AW1495" s="136">
        <f t="shared" si="1145"/>
        <v>0</v>
      </c>
      <c r="AX1495" s="136">
        <f t="shared" si="1127"/>
        <v>0</v>
      </c>
      <c r="AY1495" s="136">
        <f t="shared" si="1146"/>
        <v>0</v>
      </c>
      <c r="AZ1495" s="262"/>
      <c r="BA1495" s="262"/>
      <c r="BB1495" s="263"/>
      <c r="BC1495" s="167"/>
      <c r="BD1495" s="194"/>
      <c r="BE1495" s="194"/>
      <c r="BF1495" s="136">
        <f t="shared" si="1147"/>
        <v>0</v>
      </c>
      <c r="BG1495" s="136">
        <f t="shared" si="1128"/>
        <v>0</v>
      </c>
      <c r="BH1495" s="136">
        <f t="shared" si="1148"/>
        <v>0</v>
      </c>
      <c r="BI1495" s="262"/>
      <c r="BJ1495" s="262"/>
      <c r="BK1495" s="263"/>
      <c r="BL1495" s="167"/>
      <c r="BM1495" s="194"/>
      <c r="BN1495" s="194"/>
      <c r="BO1495" s="136">
        <f t="shared" si="1149"/>
        <v>0</v>
      </c>
      <c r="BP1495" s="136">
        <f t="shared" si="1129"/>
        <v>0</v>
      </c>
      <c r="BQ1495" s="136">
        <f t="shared" si="1150"/>
        <v>0</v>
      </c>
      <c r="BR1495" s="262"/>
      <c r="BS1495" s="262"/>
      <c r="BT1495" s="263"/>
      <c r="BU1495" s="167"/>
      <c r="BV1495" s="194"/>
      <c r="BW1495" s="194"/>
      <c r="BX1495" s="136">
        <f t="shared" si="1151"/>
        <v>0</v>
      </c>
      <c r="BY1495" s="136">
        <f t="shared" si="1130"/>
        <v>0</v>
      </c>
      <c r="BZ1495" s="136">
        <f t="shared" si="1152"/>
        <v>0</v>
      </c>
      <c r="CA1495" s="262"/>
      <c r="CB1495" s="262"/>
      <c r="CC1495" s="263"/>
      <c r="CD1495" s="167"/>
      <c r="CE1495" s="194"/>
      <c r="CF1495" s="194"/>
      <c r="CG1495" s="136">
        <f t="shared" si="1153"/>
        <v>0</v>
      </c>
      <c r="CH1495" s="136">
        <f t="shared" si="1131"/>
        <v>0</v>
      </c>
      <c r="CI1495" s="136">
        <f t="shared" si="1154"/>
        <v>0</v>
      </c>
      <c r="CJ1495" s="262"/>
      <c r="CK1495" s="262"/>
      <c r="CL1495" s="263"/>
      <c r="CM1495" s="167"/>
      <c r="CN1495" s="194"/>
      <c r="CO1495" s="194"/>
      <c r="CP1495" s="136">
        <f t="shared" si="1155"/>
        <v>0</v>
      </c>
      <c r="CQ1495" s="136">
        <f t="shared" si="1132"/>
        <v>0</v>
      </c>
      <c r="CR1495" s="136">
        <f t="shared" si="1156"/>
        <v>0</v>
      </c>
      <c r="CS1495" s="262"/>
      <c r="CT1495" s="262"/>
      <c r="CU1495" s="263"/>
      <c r="CV1495" s="167"/>
      <c r="CW1495" s="194"/>
      <c r="CX1495" s="194"/>
      <c r="CY1495" s="136">
        <f t="shared" si="1157"/>
        <v>0</v>
      </c>
      <c r="CZ1495" s="136">
        <f t="shared" si="1133"/>
        <v>0</v>
      </c>
      <c r="DA1495" s="136">
        <f t="shared" si="1158"/>
        <v>0</v>
      </c>
      <c r="DB1495" s="262"/>
      <c r="DC1495" s="262"/>
      <c r="DD1495" s="263"/>
    </row>
    <row r="1496" spans="1:108" x14ac:dyDescent="0.25">
      <c r="A1496" s="167"/>
      <c r="B1496" s="194"/>
      <c r="C1496" s="194"/>
      <c r="D1496" s="136">
        <f t="shared" si="1134"/>
        <v>0</v>
      </c>
      <c r="E1496" s="136">
        <f t="shared" si="1135"/>
        <v>0</v>
      </c>
      <c r="F1496" s="136">
        <f t="shared" si="1136"/>
        <v>0</v>
      </c>
      <c r="G1496" s="262"/>
      <c r="H1496" s="262"/>
      <c r="I1496" s="263"/>
      <c r="J1496" s="167"/>
      <c r="K1496" s="194"/>
      <c r="L1496" s="194"/>
      <c r="M1496" s="136">
        <f t="shared" si="1137"/>
        <v>0</v>
      </c>
      <c r="N1496" s="136">
        <f t="shared" si="1123"/>
        <v>0</v>
      </c>
      <c r="O1496" s="136">
        <f t="shared" si="1138"/>
        <v>0</v>
      </c>
      <c r="P1496" s="262"/>
      <c r="Q1496" s="262"/>
      <c r="R1496" s="263"/>
      <c r="S1496" s="167"/>
      <c r="T1496" s="194"/>
      <c r="U1496" s="194"/>
      <c r="V1496" s="136">
        <f t="shared" si="1139"/>
        <v>0</v>
      </c>
      <c r="W1496" s="136">
        <f t="shared" si="1124"/>
        <v>0</v>
      </c>
      <c r="X1496" s="136">
        <f t="shared" si="1140"/>
        <v>0</v>
      </c>
      <c r="Y1496" s="262"/>
      <c r="Z1496" s="262"/>
      <c r="AA1496" s="263"/>
      <c r="AB1496" s="167"/>
      <c r="AC1496" s="194"/>
      <c r="AD1496" s="194"/>
      <c r="AE1496" s="136">
        <f t="shared" si="1141"/>
        <v>0</v>
      </c>
      <c r="AF1496" s="136">
        <f t="shared" si="1125"/>
        <v>0</v>
      </c>
      <c r="AG1496" s="136">
        <f t="shared" si="1142"/>
        <v>0</v>
      </c>
      <c r="AH1496" s="262"/>
      <c r="AI1496" s="262"/>
      <c r="AJ1496" s="263"/>
      <c r="AK1496" s="167"/>
      <c r="AL1496" s="194"/>
      <c r="AM1496" s="194"/>
      <c r="AN1496" s="136">
        <f t="shared" si="1143"/>
        <v>0</v>
      </c>
      <c r="AO1496" s="136">
        <f t="shared" si="1126"/>
        <v>0</v>
      </c>
      <c r="AP1496" s="136">
        <f t="shared" si="1144"/>
        <v>0</v>
      </c>
      <c r="AQ1496" s="262"/>
      <c r="AR1496" s="262"/>
      <c r="AS1496" s="263"/>
      <c r="AT1496" s="167"/>
      <c r="AU1496" s="194"/>
      <c r="AV1496" s="194"/>
      <c r="AW1496" s="136">
        <f t="shared" si="1145"/>
        <v>0</v>
      </c>
      <c r="AX1496" s="136">
        <f t="shared" si="1127"/>
        <v>0</v>
      </c>
      <c r="AY1496" s="136">
        <f t="shared" si="1146"/>
        <v>0</v>
      </c>
      <c r="AZ1496" s="262"/>
      <c r="BA1496" s="262"/>
      <c r="BB1496" s="263"/>
      <c r="BC1496" s="167"/>
      <c r="BD1496" s="194"/>
      <c r="BE1496" s="194"/>
      <c r="BF1496" s="136">
        <f t="shared" si="1147"/>
        <v>0</v>
      </c>
      <c r="BG1496" s="136">
        <f t="shared" si="1128"/>
        <v>0</v>
      </c>
      <c r="BH1496" s="136">
        <f t="shared" si="1148"/>
        <v>0</v>
      </c>
      <c r="BI1496" s="262"/>
      <c r="BJ1496" s="262"/>
      <c r="BK1496" s="263"/>
      <c r="BL1496" s="167"/>
      <c r="BM1496" s="194"/>
      <c r="BN1496" s="194"/>
      <c r="BO1496" s="136">
        <f t="shared" si="1149"/>
        <v>0</v>
      </c>
      <c r="BP1496" s="136">
        <f t="shared" si="1129"/>
        <v>0</v>
      </c>
      <c r="BQ1496" s="136">
        <f t="shared" si="1150"/>
        <v>0</v>
      </c>
      <c r="BR1496" s="262"/>
      <c r="BS1496" s="262"/>
      <c r="BT1496" s="263"/>
      <c r="BU1496" s="167"/>
      <c r="BV1496" s="194"/>
      <c r="BW1496" s="194"/>
      <c r="BX1496" s="136">
        <f t="shared" si="1151"/>
        <v>0</v>
      </c>
      <c r="BY1496" s="136">
        <f t="shared" si="1130"/>
        <v>0</v>
      </c>
      <c r="BZ1496" s="136">
        <f t="shared" si="1152"/>
        <v>0</v>
      </c>
      <c r="CA1496" s="262"/>
      <c r="CB1496" s="262"/>
      <c r="CC1496" s="263"/>
      <c r="CD1496" s="167"/>
      <c r="CE1496" s="194"/>
      <c r="CF1496" s="194"/>
      <c r="CG1496" s="136">
        <f t="shared" si="1153"/>
        <v>0</v>
      </c>
      <c r="CH1496" s="136">
        <f t="shared" si="1131"/>
        <v>0</v>
      </c>
      <c r="CI1496" s="136">
        <f t="shared" si="1154"/>
        <v>0</v>
      </c>
      <c r="CJ1496" s="262"/>
      <c r="CK1496" s="262"/>
      <c r="CL1496" s="263"/>
      <c r="CM1496" s="167"/>
      <c r="CN1496" s="194"/>
      <c r="CO1496" s="194"/>
      <c r="CP1496" s="136">
        <f t="shared" si="1155"/>
        <v>0</v>
      </c>
      <c r="CQ1496" s="136">
        <f t="shared" si="1132"/>
        <v>0</v>
      </c>
      <c r="CR1496" s="136">
        <f t="shared" si="1156"/>
        <v>0</v>
      </c>
      <c r="CS1496" s="262"/>
      <c r="CT1496" s="262"/>
      <c r="CU1496" s="263"/>
      <c r="CV1496" s="167"/>
      <c r="CW1496" s="194"/>
      <c r="CX1496" s="194"/>
      <c r="CY1496" s="136">
        <f t="shared" si="1157"/>
        <v>0</v>
      </c>
      <c r="CZ1496" s="136">
        <f t="shared" si="1133"/>
        <v>0</v>
      </c>
      <c r="DA1496" s="136">
        <f t="shared" si="1158"/>
        <v>0</v>
      </c>
      <c r="DB1496" s="262"/>
      <c r="DC1496" s="262"/>
      <c r="DD1496" s="263"/>
    </row>
    <row r="1497" spans="1:108" x14ac:dyDescent="0.25">
      <c r="A1497" s="167"/>
      <c r="B1497" s="194"/>
      <c r="C1497" s="194"/>
      <c r="D1497" s="136">
        <f t="shared" si="1134"/>
        <v>0</v>
      </c>
      <c r="E1497" s="136">
        <f t="shared" si="1135"/>
        <v>0</v>
      </c>
      <c r="F1497" s="136">
        <f t="shared" si="1136"/>
        <v>0</v>
      </c>
      <c r="G1497" s="262"/>
      <c r="H1497" s="262"/>
      <c r="I1497" s="263"/>
      <c r="J1497" s="167"/>
      <c r="K1497" s="194"/>
      <c r="L1497" s="194"/>
      <c r="M1497" s="136">
        <f t="shared" si="1137"/>
        <v>0</v>
      </c>
      <c r="N1497" s="136">
        <f t="shared" si="1123"/>
        <v>0</v>
      </c>
      <c r="O1497" s="136">
        <f t="shared" si="1138"/>
        <v>0</v>
      </c>
      <c r="P1497" s="262"/>
      <c r="Q1497" s="262"/>
      <c r="R1497" s="263"/>
      <c r="S1497" s="167"/>
      <c r="T1497" s="194"/>
      <c r="U1497" s="194"/>
      <c r="V1497" s="136">
        <f t="shared" si="1139"/>
        <v>0</v>
      </c>
      <c r="W1497" s="136">
        <f t="shared" si="1124"/>
        <v>0</v>
      </c>
      <c r="X1497" s="136">
        <f t="shared" si="1140"/>
        <v>0</v>
      </c>
      <c r="Y1497" s="262"/>
      <c r="Z1497" s="262"/>
      <c r="AA1497" s="263"/>
      <c r="AB1497" s="167"/>
      <c r="AC1497" s="194"/>
      <c r="AD1497" s="194"/>
      <c r="AE1497" s="136">
        <f t="shared" si="1141"/>
        <v>0</v>
      </c>
      <c r="AF1497" s="136">
        <f t="shared" si="1125"/>
        <v>0</v>
      </c>
      <c r="AG1497" s="136">
        <f t="shared" si="1142"/>
        <v>0</v>
      </c>
      <c r="AH1497" s="262"/>
      <c r="AI1497" s="262"/>
      <c r="AJ1497" s="263"/>
      <c r="AK1497" s="167"/>
      <c r="AL1497" s="194"/>
      <c r="AM1497" s="194"/>
      <c r="AN1497" s="136">
        <f t="shared" si="1143"/>
        <v>0</v>
      </c>
      <c r="AO1497" s="136">
        <f t="shared" si="1126"/>
        <v>0</v>
      </c>
      <c r="AP1497" s="136">
        <f t="shared" si="1144"/>
        <v>0</v>
      </c>
      <c r="AQ1497" s="262"/>
      <c r="AR1497" s="262"/>
      <c r="AS1497" s="263"/>
      <c r="AT1497" s="167"/>
      <c r="AU1497" s="194"/>
      <c r="AV1497" s="194"/>
      <c r="AW1497" s="136">
        <f t="shared" si="1145"/>
        <v>0</v>
      </c>
      <c r="AX1497" s="136">
        <f t="shared" si="1127"/>
        <v>0</v>
      </c>
      <c r="AY1497" s="136">
        <f t="shared" si="1146"/>
        <v>0</v>
      </c>
      <c r="AZ1497" s="262"/>
      <c r="BA1497" s="262"/>
      <c r="BB1497" s="263"/>
      <c r="BC1497" s="167"/>
      <c r="BD1497" s="194"/>
      <c r="BE1497" s="194"/>
      <c r="BF1497" s="136">
        <f t="shared" si="1147"/>
        <v>0</v>
      </c>
      <c r="BG1497" s="136">
        <f t="shared" si="1128"/>
        <v>0</v>
      </c>
      <c r="BH1497" s="136">
        <f t="shared" si="1148"/>
        <v>0</v>
      </c>
      <c r="BI1497" s="262"/>
      <c r="BJ1497" s="262"/>
      <c r="BK1497" s="263"/>
      <c r="BL1497" s="167"/>
      <c r="BM1497" s="194"/>
      <c r="BN1497" s="194"/>
      <c r="BO1497" s="136">
        <f t="shared" si="1149"/>
        <v>0</v>
      </c>
      <c r="BP1497" s="136">
        <f t="shared" si="1129"/>
        <v>0</v>
      </c>
      <c r="BQ1497" s="136">
        <f t="shared" si="1150"/>
        <v>0</v>
      </c>
      <c r="BR1497" s="262"/>
      <c r="BS1497" s="262"/>
      <c r="BT1497" s="263"/>
      <c r="BU1497" s="167"/>
      <c r="BV1497" s="194"/>
      <c r="BW1497" s="194"/>
      <c r="BX1497" s="136">
        <f t="shared" si="1151"/>
        <v>0</v>
      </c>
      <c r="BY1497" s="136">
        <f t="shared" si="1130"/>
        <v>0</v>
      </c>
      <c r="BZ1497" s="136">
        <f t="shared" si="1152"/>
        <v>0</v>
      </c>
      <c r="CA1497" s="262"/>
      <c r="CB1497" s="262"/>
      <c r="CC1497" s="263"/>
      <c r="CD1497" s="167"/>
      <c r="CE1497" s="194"/>
      <c r="CF1497" s="194"/>
      <c r="CG1497" s="136">
        <f t="shared" si="1153"/>
        <v>0</v>
      </c>
      <c r="CH1497" s="136">
        <f t="shared" si="1131"/>
        <v>0</v>
      </c>
      <c r="CI1497" s="136">
        <f t="shared" si="1154"/>
        <v>0</v>
      </c>
      <c r="CJ1497" s="262"/>
      <c r="CK1497" s="262"/>
      <c r="CL1497" s="263"/>
      <c r="CM1497" s="167"/>
      <c r="CN1497" s="194"/>
      <c r="CO1497" s="194"/>
      <c r="CP1497" s="136">
        <f t="shared" si="1155"/>
        <v>0</v>
      </c>
      <c r="CQ1497" s="136">
        <f t="shared" si="1132"/>
        <v>0</v>
      </c>
      <c r="CR1497" s="136">
        <f t="shared" si="1156"/>
        <v>0</v>
      </c>
      <c r="CS1497" s="262"/>
      <c r="CT1497" s="262"/>
      <c r="CU1497" s="263"/>
      <c r="CV1497" s="167"/>
      <c r="CW1497" s="194"/>
      <c r="CX1497" s="194"/>
      <c r="CY1497" s="136">
        <f t="shared" si="1157"/>
        <v>0</v>
      </c>
      <c r="CZ1497" s="136">
        <f t="shared" si="1133"/>
        <v>0</v>
      </c>
      <c r="DA1497" s="136">
        <f t="shared" si="1158"/>
        <v>0</v>
      </c>
      <c r="DB1497" s="262"/>
      <c r="DC1497" s="262"/>
      <c r="DD1497" s="263"/>
    </row>
    <row r="1498" spans="1:108" x14ac:dyDescent="0.25">
      <c r="A1498" s="167"/>
      <c r="B1498" s="194"/>
      <c r="C1498" s="194"/>
      <c r="D1498" s="136">
        <f t="shared" si="1134"/>
        <v>0</v>
      </c>
      <c r="E1498" s="136">
        <f t="shared" si="1135"/>
        <v>0</v>
      </c>
      <c r="F1498" s="136">
        <f t="shared" si="1136"/>
        <v>0</v>
      </c>
      <c r="G1498" s="262"/>
      <c r="H1498" s="262"/>
      <c r="I1498" s="263"/>
      <c r="J1498" s="167"/>
      <c r="K1498" s="194"/>
      <c r="L1498" s="194"/>
      <c r="M1498" s="136">
        <f t="shared" si="1137"/>
        <v>0</v>
      </c>
      <c r="N1498" s="136">
        <f t="shared" si="1123"/>
        <v>0</v>
      </c>
      <c r="O1498" s="136">
        <f t="shared" si="1138"/>
        <v>0</v>
      </c>
      <c r="P1498" s="262"/>
      <c r="Q1498" s="262"/>
      <c r="R1498" s="263"/>
      <c r="S1498" s="167"/>
      <c r="T1498" s="194"/>
      <c r="U1498" s="194"/>
      <c r="V1498" s="136">
        <f t="shared" si="1139"/>
        <v>0</v>
      </c>
      <c r="W1498" s="136">
        <f t="shared" si="1124"/>
        <v>0</v>
      </c>
      <c r="X1498" s="136">
        <f t="shared" si="1140"/>
        <v>0</v>
      </c>
      <c r="Y1498" s="262"/>
      <c r="Z1498" s="262"/>
      <c r="AA1498" s="263"/>
      <c r="AB1498" s="167"/>
      <c r="AC1498" s="194"/>
      <c r="AD1498" s="194"/>
      <c r="AE1498" s="136">
        <f t="shared" si="1141"/>
        <v>0</v>
      </c>
      <c r="AF1498" s="136">
        <f t="shared" si="1125"/>
        <v>0</v>
      </c>
      <c r="AG1498" s="136">
        <f t="shared" si="1142"/>
        <v>0</v>
      </c>
      <c r="AH1498" s="262"/>
      <c r="AI1498" s="262"/>
      <c r="AJ1498" s="263"/>
      <c r="AK1498" s="167"/>
      <c r="AL1498" s="194"/>
      <c r="AM1498" s="194"/>
      <c r="AN1498" s="136">
        <f t="shared" si="1143"/>
        <v>0</v>
      </c>
      <c r="AO1498" s="136">
        <f t="shared" si="1126"/>
        <v>0</v>
      </c>
      <c r="AP1498" s="136">
        <f t="shared" si="1144"/>
        <v>0</v>
      </c>
      <c r="AQ1498" s="262"/>
      <c r="AR1498" s="262"/>
      <c r="AS1498" s="263"/>
      <c r="AT1498" s="167"/>
      <c r="AU1498" s="194"/>
      <c r="AV1498" s="194"/>
      <c r="AW1498" s="136">
        <f t="shared" si="1145"/>
        <v>0</v>
      </c>
      <c r="AX1498" s="136">
        <f t="shared" si="1127"/>
        <v>0</v>
      </c>
      <c r="AY1498" s="136">
        <f t="shared" si="1146"/>
        <v>0</v>
      </c>
      <c r="AZ1498" s="262"/>
      <c r="BA1498" s="262"/>
      <c r="BB1498" s="263"/>
      <c r="BC1498" s="167"/>
      <c r="BD1498" s="194"/>
      <c r="BE1498" s="194"/>
      <c r="BF1498" s="136">
        <f t="shared" si="1147"/>
        <v>0</v>
      </c>
      <c r="BG1498" s="136">
        <f t="shared" si="1128"/>
        <v>0</v>
      </c>
      <c r="BH1498" s="136">
        <f t="shared" si="1148"/>
        <v>0</v>
      </c>
      <c r="BI1498" s="262"/>
      <c r="BJ1498" s="262"/>
      <c r="BK1498" s="263"/>
      <c r="BL1498" s="167"/>
      <c r="BM1498" s="194"/>
      <c r="BN1498" s="194"/>
      <c r="BO1498" s="136">
        <f t="shared" si="1149"/>
        <v>0</v>
      </c>
      <c r="BP1498" s="136">
        <f t="shared" si="1129"/>
        <v>0</v>
      </c>
      <c r="BQ1498" s="136">
        <f t="shared" si="1150"/>
        <v>0</v>
      </c>
      <c r="BR1498" s="262"/>
      <c r="BS1498" s="262"/>
      <c r="BT1498" s="263"/>
      <c r="BU1498" s="167"/>
      <c r="BV1498" s="194"/>
      <c r="BW1498" s="194"/>
      <c r="BX1498" s="136">
        <f t="shared" si="1151"/>
        <v>0</v>
      </c>
      <c r="BY1498" s="136">
        <f t="shared" si="1130"/>
        <v>0</v>
      </c>
      <c r="BZ1498" s="136">
        <f t="shared" si="1152"/>
        <v>0</v>
      </c>
      <c r="CA1498" s="262"/>
      <c r="CB1498" s="262"/>
      <c r="CC1498" s="263"/>
      <c r="CD1498" s="167"/>
      <c r="CE1498" s="194"/>
      <c r="CF1498" s="194"/>
      <c r="CG1498" s="136">
        <f t="shared" si="1153"/>
        <v>0</v>
      </c>
      <c r="CH1498" s="136">
        <f t="shared" si="1131"/>
        <v>0</v>
      </c>
      <c r="CI1498" s="136">
        <f t="shared" si="1154"/>
        <v>0</v>
      </c>
      <c r="CJ1498" s="262"/>
      <c r="CK1498" s="262"/>
      <c r="CL1498" s="263"/>
      <c r="CM1498" s="167"/>
      <c r="CN1498" s="194"/>
      <c r="CO1498" s="194"/>
      <c r="CP1498" s="136">
        <f t="shared" si="1155"/>
        <v>0</v>
      </c>
      <c r="CQ1498" s="136">
        <f t="shared" si="1132"/>
        <v>0</v>
      </c>
      <c r="CR1498" s="136">
        <f t="shared" si="1156"/>
        <v>0</v>
      </c>
      <c r="CS1498" s="262"/>
      <c r="CT1498" s="262"/>
      <c r="CU1498" s="263"/>
      <c r="CV1498" s="167"/>
      <c r="CW1498" s="194"/>
      <c r="CX1498" s="194"/>
      <c r="CY1498" s="136">
        <f t="shared" si="1157"/>
        <v>0</v>
      </c>
      <c r="CZ1498" s="136">
        <f t="shared" si="1133"/>
        <v>0</v>
      </c>
      <c r="DA1498" s="136">
        <f t="shared" si="1158"/>
        <v>0</v>
      </c>
      <c r="DB1498" s="262"/>
      <c r="DC1498" s="262"/>
      <c r="DD1498" s="263"/>
    </row>
    <row r="1499" spans="1:108" x14ac:dyDescent="0.25">
      <c r="A1499" s="167"/>
      <c r="B1499" s="194"/>
      <c r="C1499" s="194"/>
      <c r="D1499" s="136">
        <f t="shared" si="1134"/>
        <v>0</v>
      </c>
      <c r="E1499" s="136">
        <f t="shared" si="1135"/>
        <v>0</v>
      </c>
      <c r="F1499" s="136">
        <f t="shared" si="1136"/>
        <v>0</v>
      </c>
      <c r="G1499" s="262"/>
      <c r="H1499" s="262"/>
      <c r="I1499" s="263"/>
      <c r="J1499" s="167"/>
      <c r="K1499" s="194"/>
      <c r="L1499" s="194"/>
      <c r="M1499" s="136">
        <f t="shared" si="1137"/>
        <v>0</v>
      </c>
      <c r="N1499" s="136">
        <f t="shared" si="1123"/>
        <v>0</v>
      </c>
      <c r="O1499" s="136">
        <f t="shared" si="1138"/>
        <v>0</v>
      </c>
      <c r="P1499" s="262"/>
      <c r="Q1499" s="262"/>
      <c r="R1499" s="263"/>
      <c r="S1499" s="167"/>
      <c r="T1499" s="194"/>
      <c r="U1499" s="194"/>
      <c r="V1499" s="136">
        <f t="shared" si="1139"/>
        <v>0</v>
      </c>
      <c r="W1499" s="136">
        <f t="shared" si="1124"/>
        <v>0</v>
      </c>
      <c r="X1499" s="136">
        <f t="shared" si="1140"/>
        <v>0</v>
      </c>
      <c r="Y1499" s="262"/>
      <c r="Z1499" s="262"/>
      <c r="AA1499" s="263"/>
      <c r="AB1499" s="167"/>
      <c r="AC1499" s="194"/>
      <c r="AD1499" s="194"/>
      <c r="AE1499" s="136">
        <f t="shared" si="1141"/>
        <v>0</v>
      </c>
      <c r="AF1499" s="136">
        <f t="shared" si="1125"/>
        <v>0</v>
      </c>
      <c r="AG1499" s="136">
        <f t="shared" si="1142"/>
        <v>0</v>
      </c>
      <c r="AH1499" s="262"/>
      <c r="AI1499" s="262"/>
      <c r="AJ1499" s="263"/>
      <c r="AK1499" s="167"/>
      <c r="AL1499" s="194"/>
      <c r="AM1499" s="194"/>
      <c r="AN1499" s="136">
        <f t="shared" si="1143"/>
        <v>0</v>
      </c>
      <c r="AO1499" s="136">
        <f t="shared" si="1126"/>
        <v>0</v>
      </c>
      <c r="AP1499" s="136">
        <f t="shared" si="1144"/>
        <v>0</v>
      </c>
      <c r="AQ1499" s="262"/>
      <c r="AR1499" s="262"/>
      <c r="AS1499" s="263"/>
      <c r="AT1499" s="167"/>
      <c r="AU1499" s="194"/>
      <c r="AV1499" s="194"/>
      <c r="AW1499" s="136">
        <f t="shared" si="1145"/>
        <v>0</v>
      </c>
      <c r="AX1499" s="136">
        <f t="shared" si="1127"/>
        <v>0</v>
      </c>
      <c r="AY1499" s="136">
        <f t="shared" si="1146"/>
        <v>0</v>
      </c>
      <c r="AZ1499" s="262"/>
      <c r="BA1499" s="262"/>
      <c r="BB1499" s="263"/>
      <c r="BC1499" s="167"/>
      <c r="BD1499" s="194"/>
      <c r="BE1499" s="194"/>
      <c r="BF1499" s="136">
        <f t="shared" si="1147"/>
        <v>0</v>
      </c>
      <c r="BG1499" s="136">
        <f t="shared" si="1128"/>
        <v>0</v>
      </c>
      <c r="BH1499" s="136">
        <f t="shared" si="1148"/>
        <v>0</v>
      </c>
      <c r="BI1499" s="262"/>
      <c r="BJ1499" s="262"/>
      <c r="BK1499" s="263"/>
      <c r="BL1499" s="167"/>
      <c r="BM1499" s="194"/>
      <c r="BN1499" s="194"/>
      <c r="BO1499" s="136">
        <f t="shared" si="1149"/>
        <v>0</v>
      </c>
      <c r="BP1499" s="136">
        <f t="shared" si="1129"/>
        <v>0</v>
      </c>
      <c r="BQ1499" s="136">
        <f t="shared" si="1150"/>
        <v>0</v>
      </c>
      <c r="BR1499" s="262"/>
      <c r="BS1499" s="262"/>
      <c r="BT1499" s="263"/>
      <c r="BU1499" s="167"/>
      <c r="BV1499" s="194"/>
      <c r="BW1499" s="194"/>
      <c r="BX1499" s="136">
        <f t="shared" si="1151"/>
        <v>0</v>
      </c>
      <c r="BY1499" s="136">
        <f t="shared" si="1130"/>
        <v>0</v>
      </c>
      <c r="BZ1499" s="136">
        <f t="shared" si="1152"/>
        <v>0</v>
      </c>
      <c r="CA1499" s="262"/>
      <c r="CB1499" s="262"/>
      <c r="CC1499" s="263"/>
      <c r="CD1499" s="167"/>
      <c r="CE1499" s="194"/>
      <c r="CF1499" s="194"/>
      <c r="CG1499" s="136">
        <f t="shared" si="1153"/>
        <v>0</v>
      </c>
      <c r="CH1499" s="136">
        <f t="shared" si="1131"/>
        <v>0</v>
      </c>
      <c r="CI1499" s="136">
        <f t="shared" si="1154"/>
        <v>0</v>
      </c>
      <c r="CJ1499" s="262"/>
      <c r="CK1499" s="262"/>
      <c r="CL1499" s="263"/>
      <c r="CM1499" s="167"/>
      <c r="CN1499" s="194"/>
      <c r="CO1499" s="194"/>
      <c r="CP1499" s="136">
        <f t="shared" si="1155"/>
        <v>0</v>
      </c>
      <c r="CQ1499" s="136">
        <f t="shared" si="1132"/>
        <v>0</v>
      </c>
      <c r="CR1499" s="136">
        <f t="shared" si="1156"/>
        <v>0</v>
      </c>
      <c r="CS1499" s="262"/>
      <c r="CT1499" s="262"/>
      <c r="CU1499" s="263"/>
      <c r="CV1499" s="167"/>
      <c r="CW1499" s="194"/>
      <c r="CX1499" s="194"/>
      <c r="CY1499" s="136">
        <f t="shared" si="1157"/>
        <v>0</v>
      </c>
      <c r="CZ1499" s="136">
        <f t="shared" si="1133"/>
        <v>0</v>
      </c>
      <c r="DA1499" s="136">
        <f t="shared" si="1158"/>
        <v>0</v>
      </c>
      <c r="DB1499" s="262"/>
      <c r="DC1499" s="262"/>
      <c r="DD1499" s="263"/>
    </row>
    <row r="1500" spans="1:108" x14ac:dyDescent="0.25">
      <c r="A1500" s="167"/>
      <c r="B1500" s="194"/>
      <c r="C1500" s="194"/>
      <c r="D1500" s="136">
        <f t="shared" si="1134"/>
        <v>0</v>
      </c>
      <c r="E1500" s="136">
        <f t="shared" si="1135"/>
        <v>0</v>
      </c>
      <c r="F1500" s="136">
        <f t="shared" si="1136"/>
        <v>0</v>
      </c>
      <c r="G1500" s="262"/>
      <c r="H1500" s="262"/>
      <c r="I1500" s="263"/>
      <c r="J1500" s="167"/>
      <c r="K1500" s="194"/>
      <c r="L1500" s="194"/>
      <c r="M1500" s="136">
        <f t="shared" si="1137"/>
        <v>0</v>
      </c>
      <c r="N1500" s="136">
        <f t="shared" si="1123"/>
        <v>0</v>
      </c>
      <c r="O1500" s="136">
        <f t="shared" si="1138"/>
        <v>0</v>
      </c>
      <c r="P1500" s="262"/>
      <c r="Q1500" s="262"/>
      <c r="R1500" s="263"/>
      <c r="S1500" s="167"/>
      <c r="T1500" s="194"/>
      <c r="U1500" s="194"/>
      <c r="V1500" s="136">
        <f t="shared" si="1139"/>
        <v>0</v>
      </c>
      <c r="W1500" s="136">
        <f t="shared" si="1124"/>
        <v>0</v>
      </c>
      <c r="X1500" s="136">
        <f t="shared" si="1140"/>
        <v>0</v>
      </c>
      <c r="Y1500" s="262"/>
      <c r="Z1500" s="262"/>
      <c r="AA1500" s="263"/>
      <c r="AB1500" s="167"/>
      <c r="AC1500" s="194"/>
      <c r="AD1500" s="194"/>
      <c r="AE1500" s="136">
        <f t="shared" si="1141"/>
        <v>0</v>
      </c>
      <c r="AF1500" s="136">
        <f t="shared" si="1125"/>
        <v>0</v>
      </c>
      <c r="AG1500" s="136">
        <f t="shared" si="1142"/>
        <v>0</v>
      </c>
      <c r="AH1500" s="262"/>
      <c r="AI1500" s="262"/>
      <c r="AJ1500" s="263"/>
      <c r="AK1500" s="167"/>
      <c r="AL1500" s="194"/>
      <c r="AM1500" s="194"/>
      <c r="AN1500" s="136">
        <f t="shared" si="1143"/>
        <v>0</v>
      </c>
      <c r="AO1500" s="136">
        <f t="shared" si="1126"/>
        <v>0</v>
      </c>
      <c r="AP1500" s="136">
        <f t="shared" si="1144"/>
        <v>0</v>
      </c>
      <c r="AQ1500" s="262"/>
      <c r="AR1500" s="262"/>
      <c r="AS1500" s="263"/>
      <c r="AT1500" s="167"/>
      <c r="AU1500" s="194"/>
      <c r="AV1500" s="194"/>
      <c r="AW1500" s="136">
        <f t="shared" si="1145"/>
        <v>0</v>
      </c>
      <c r="AX1500" s="136">
        <f t="shared" si="1127"/>
        <v>0</v>
      </c>
      <c r="AY1500" s="136">
        <f t="shared" si="1146"/>
        <v>0</v>
      </c>
      <c r="AZ1500" s="262"/>
      <c r="BA1500" s="262"/>
      <c r="BB1500" s="263"/>
      <c r="BC1500" s="167"/>
      <c r="BD1500" s="194"/>
      <c r="BE1500" s="194"/>
      <c r="BF1500" s="136">
        <f t="shared" si="1147"/>
        <v>0</v>
      </c>
      <c r="BG1500" s="136">
        <f t="shared" si="1128"/>
        <v>0</v>
      </c>
      <c r="BH1500" s="136">
        <f t="shared" si="1148"/>
        <v>0</v>
      </c>
      <c r="BI1500" s="262"/>
      <c r="BJ1500" s="262"/>
      <c r="BK1500" s="263"/>
      <c r="BL1500" s="167"/>
      <c r="BM1500" s="194"/>
      <c r="BN1500" s="194"/>
      <c r="BO1500" s="136">
        <f t="shared" si="1149"/>
        <v>0</v>
      </c>
      <c r="BP1500" s="136">
        <f t="shared" si="1129"/>
        <v>0</v>
      </c>
      <c r="BQ1500" s="136">
        <f t="shared" si="1150"/>
        <v>0</v>
      </c>
      <c r="BR1500" s="262"/>
      <c r="BS1500" s="262"/>
      <c r="BT1500" s="263"/>
      <c r="BU1500" s="167"/>
      <c r="BV1500" s="194"/>
      <c r="BW1500" s="194"/>
      <c r="BX1500" s="136">
        <f t="shared" si="1151"/>
        <v>0</v>
      </c>
      <c r="BY1500" s="136">
        <f t="shared" si="1130"/>
        <v>0</v>
      </c>
      <c r="BZ1500" s="136">
        <f t="shared" si="1152"/>
        <v>0</v>
      </c>
      <c r="CA1500" s="262"/>
      <c r="CB1500" s="262"/>
      <c r="CC1500" s="263"/>
      <c r="CD1500" s="167"/>
      <c r="CE1500" s="194"/>
      <c r="CF1500" s="194"/>
      <c r="CG1500" s="136">
        <f t="shared" si="1153"/>
        <v>0</v>
      </c>
      <c r="CH1500" s="136">
        <f t="shared" si="1131"/>
        <v>0</v>
      </c>
      <c r="CI1500" s="136">
        <f t="shared" si="1154"/>
        <v>0</v>
      </c>
      <c r="CJ1500" s="262"/>
      <c r="CK1500" s="262"/>
      <c r="CL1500" s="263"/>
      <c r="CM1500" s="167"/>
      <c r="CN1500" s="194"/>
      <c r="CO1500" s="194"/>
      <c r="CP1500" s="136">
        <f t="shared" si="1155"/>
        <v>0</v>
      </c>
      <c r="CQ1500" s="136">
        <f t="shared" si="1132"/>
        <v>0</v>
      </c>
      <c r="CR1500" s="136">
        <f t="shared" si="1156"/>
        <v>0</v>
      </c>
      <c r="CS1500" s="262"/>
      <c r="CT1500" s="262"/>
      <c r="CU1500" s="263"/>
      <c r="CV1500" s="167"/>
      <c r="CW1500" s="194"/>
      <c r="CX1500" s="194"/>
      <c r="CY1500" s="136">
        <f t="shared" si="1157"/>
        <v>0</v>
      </c>
      <c r="CZ1500" s="136">
        <f t="shared" si="1133"/>
        <v>0</v>
      </c>
      <c r="DA1500" s="136">
        <f t="shared" si="1158"/>
        <v>0</v>
      </c>
      <c r="DB1500" s="262"/>
      <c r="DC1500" s="262"/>
      <c r="DD1500" s="263"/>
    </row>
    <row r="1501" spans="1:108" x14ac:dyDescent="0.25">
      <c r="A1501" s="167"/>
      <c r="B1501" s="194"/>
      <c r="C1501" s="194"/>
      <c r="D1501" s="136">
        <f t="shared" si="1134"/>
        <v>0</v>
      </c>
      <c r="E1501" s="136">
        <f t="shared" si="1135"/>
        <v>0</v>
      </c>
      <c r="F1501" s="136">
        <f t="shared" si="1136"/>
        <v>0</v>
      </c>
      <c r="G1501" s="262"/>
      <c r="H1501" s="262"/>
      <c r="I1501" s="263"/>
      <c r="J1501" s="167"/>
      <c r="K1501" s="194"/>
      <c r="L1501" s="194"/>
      <c r="M1501" s="136">
        <f t="shared" si="1137"/>
        <v>0</v>
      </c>
      <c r="N1501" s="136">
        <f t="shared" si="1123"/>
        <v>0</v>
      </c>
      <c r="O1501" s="136">
        <f t="shared" si="1138"/>
        <v>0</v>
      </c>
      <c r="P1501" s="262"/>
      <c r="Q1501" s="262"/>
      <c r="R1501" s="263"/>
      <c r="S1501" s="167"/>
      <c r="T1501" s="194"/>
      <c r="U1501" s="194"/>
      <c r="V1501" s="136">
        <f t="shared" si="1139"/>
        <v>0</v>
      </c>
      <c r="W1501" s="136">
        <f t="shared" si="1124"/>
        <v>0</v>
      </c>
      <c r="X1501" s="136">
        <f t="shared" si="1140"/>
        <v>0</v>
      </c>
      <c r="Y1501" s="262"/>
      <c r="Z1501" s="262"/>
      <c r="AA1501" s="263"/>
      <c r="AB1501" s="167"/>
      <c r="AC1501" s="194"/>
      <c r="AD1501" s="194"/>
      <c r="AE1501" s="136">
        <f t="shared" si="1141"/>
        <v>0</v>
      </c>
      <c r="AF1501" s="136">
        <f t="shared" si="1125"/>
        <v>0</v>
      </c>
      <c r="AG1501" s="136">
        <f t="shared" si="1142"/>
        <v>0</v>
      </c>
      <c r="AH1501" s="262"/>
      <c r="AI1501" s="262"/>
      <c r="AJ1501" s="263"/>
      <c r="AK1501" s="167"/>
      <c r="AL1501" s="194"/>
      <c r="AM1501" s="194"/>
      <c r="AN1501" s="136">
        <f t="shared" si="1143"/>
        <v>0</v>
      </c>
      <c r="AO1501" s="136">
        <f t="shared" si="1126"/>
        <v>0</v>
      </c>
      <c r="AP1501" s="136">
        <f t="shared" si="1144"/>
        <v>0</v>
      </c>
      <c r="AQ1501" s="262"/>
      <c r="AR1501" s="262"/>
      <c r="AS1501" s="263"/>
      <c r="AT1501" s="167"/>
      <c r="AU1501" s="194"/>
      <c r="AV1501" s="194"/>
      <c r="AW1501" s="136">
        <f t="shared" si="1145"/>
        <v>0</v>
      </c>
      <c r="AX1501" s="136">
        <f t="shared" si="1127"/>
        <v>0</v>
      </c>
      <c r="AY1501" s="136">
        <f t="shared" si="1146"/>
        <v>0</v>
      </c>
      <c r="AZ1501" s="262"/>
      <c r="BA1501" s="262"/>
      <c r="BB1501" s="263"/>
      <c r="BC1501" s="167"/>
      <c r="BD1501" s="194"/>
      <c r="BE1501" s="194"/>
      <c r="BF1501" s="136">
        <f t="shared" si="1147"/>
        <v>0</v>
      </c>
      <c r="BG1501" s="136">
        <f t="shared" si="1128"/>
        <v>0</v>
      </c>
      <c r="BH1501" s="136">
        <f t="shared" si="1148"/>
        <v>0</v>
      </c>
      <c r="BI1501" s="262"/>
      <c r="BJ1501" s="262"/>
      <c r="BK1501" s="263"/>
      <c r="BL1501" s="167"/>
      <c r="BM1501" s="194"/>
      <c r="BN1501" s="194"/>
      <c r="BO1501" s="136">
        <f t="shared" si="1149"/>
        <v>0</v>
      </c>
      <c r="BP1501" s="136">
        <f t="shared" si="1129"/>
        <v>0</v>
      </c>
      <c r="BQ1501" s="136">
        <f t="shared" si="1150"/>
        <v>0</v>
      </c>
      <c r="BR1501" s="262"/>
      <c r="BS1501" s="262"/>
      <c r="BT1501" s="263"/>
      <c r="BU1501" s="167"/>
      <c r="BV1501" s="194"/>
      <c r="BW1501" s="194"/>
      <c r="BX1501" s="136">
        <f t="shared" si="1151"/>
        <v>0</v>
      </c>
      <c r="BY1501" s="136">
        <f t="shared" si="1130"/>
        <v>0</v>
      </c>
      <c r="BZ1501" s="136">
        <f t="shared" si="1152"/>
        <v>0</v>
      </c>
      <c r="CA1501" s="262"/>
      <c r="CB1501" s="262"/>
      <c r="CC1501" s="263"/>
      <c r="CD1501" s="167"/>
      <c r="CE1501" s="194"/>
      <c r="CF1501" s="194"/>
      <c r="CG1501" s="136">
        <f t="shared" si="1153"/>
        <v>0</v>
      </c>
      <c r="CH1501" s="136">
        <f t="shared" si="1131"/>
        <v>0</v>
      </c>
      <c r="CI1501" s="136">
        <f t="shared" si="1154"/>
        <v>0</v>
      </c>
      <c r="CJ1501" s="262"/>
      <c r="CK1501" s="262"/>
      <c r="CL1501" s="263"/>
      <c r="CM1501" s="167"/>
      <c r="CN1501" s="194"/>
      <c r="CO1501" s="194"/>
      <c r="CP1501" s="136">
        <f t="shared" si="1155"/>
        <v>0</v>
      </c>
      <c r="CQ1501" s="136">
        <f t="shared" si="1132"/>
        <v>0</v>
      </c>
      <c r="CR1501" s="136">
        <f t="shared" si="1156"/>
        <v>0</v>
      </c>
      <c r="CS1501" s="262"/>
      <c r="CT1501" s="262"/>
      <c r="CU1501" s="263"/>
      <c r="CV1501" s="167"/>
      <c r="CW1501" s="194"/>
      <c r="CX1501" s="194"/>
      <c r="CY1501" s="136">
        <f t="shared" si="1157"/>
        <v>0</v>
      </c>
      <c r="CZ1501" s="136">
        <f t="shared" si="1133"/>
        <v>0</v>
      </c>
      <c r="DA1501" s="136">
        <f t="shared" si="1158"/>
        <v>0</v>
      </c>
      <c r="DB1501" s="262"/>
      <c r="DC1501" s="262"/>
      <c r="DD1501" s="263"/>
    </row>
    <row r="1502" spans="1:108" x14ac:dyDescent="0.25">
      <c r="A1502" s="167"/>
      <c r="B1502" s="194"/>
      <c r="C1502" s="194"/>
      <c r="D1502" s="136">
        <f t="shared" si="1134"/>
        <v>0</v>
      </c>
      <c r="E1502" s="136">
        <f t="shared" si="1135"/>
        <v>0</v>
      </c>
      <c r="F1502" s="136">
        <f t="shared" si="1136"/>
        <v>0</v>
      </c>
      <c r="G1502" s="262"/>
      <c r="H1502" s="262"/>
      <c r="I1502" s="263"/>
      <c r="J1502" s="167"/>
      <c r="K1502" s="194"/>
      <c r="L1502" s="194"/>
      <c r="M1502" s="136">
        <f t="shared" si="1137"/>
        <v>0</v>
      </c>
      <c r="N1502" s="136">
        <f t="shared" si="1123"/>
        <v>0</v>
      </c>
      <c r="O1502" s="136">
        <f t="shared" si="1138"/>
        <v>0</v>
      </c>
      <c r="P1502" s="262"/>
      <c r="Q1502" s="262"/>
      <c r="R1502" s="263"/>
      <c r="S1502" s="167"/>
      <c r="T1502" s="194"/>
      <c r="U1502" s="194"/>
      <c r="V1502" s="136">
        <f t="shared" si="1139"/>
        <v>0</v>
      </c>
      <c r="W1502" s="136">
        <f t="shared" si="1124"/>
        <v>0</v>
      </c>
      <c r="X1502" s="136">
        <f t="shared" si="1140"/>
        <v>0</v>
      </c>
      <c r="Y1502" s="262"/>
      <c r="Z1502" s="262"/>
      <c r="AA1502" s="263"/>
      <c r="AB1502" s="167"/>
      <c r="AC1502" s="194"/>
      <c r="AD1502" s="194"/>
      <c r="AE1502" s="136">
        <f t="shared" si="1141"/>
        <v>0</v>
      </c>
      <c r="AF1502" s="136">
        <f t="shared" si="1125"/>
        <v>0</v>
      </c>
      <c r="AG1502" s="136">
        <f t="shared" si="1142"/>
        <v>0</v>
      </c>
      <c r="AH1502" s="262"/>
      <c r="AI1502" s="262"/>
      <c r="AJ1502" s="263"/>
      <c r="AK1502" s="167"/>
      <c r="AL1502" s="194"/>
      <c r="AM1502" s="194"/>
      <c r="AN1502" s="136">
        <f t="shared" si="1143"/>
        <v>0</v>
      </c>
      <c r="AO1502" s="136">
        <f t="shared" si="1126"/>
        <v>0</v>
      </c>
      <c r="AP1502" s="136">
        <f t="shared" si="1144"/>
        <v>0</v>
      </c>
      <c r="AQ1502" s="262"/>
      <c r="AR1502" s="262"/>
      <c r="AS1502" s="263"/>
      <c r="AT1502" s="167"/>
      <c r="AU1502" s="194"/>
      <c r="AV1502" s="194"/>
      <c r="AW1502" s="136">
        <f t="shared" si="1145"/>
        <v>0</v>
      </c>
      <c r="AX1502" s="136">
        <f t="shared" si="1127"/>
        <v>0</v>
      </c>
      <c r="AY1502" s="136">
        <f t="shared" si="1146"/>
        <v>0</v>
      </c>
      <c r="AZ1502" s="262"/>
      <c r="BA1502" s="262"/>
      <c r="BB1502" s="263"/>
      <c r="BC1502" s="167"/>
      <c r="BD1502" s="194"/>
      <c r="BE1502" s="194"/>
      <c r="BF1502" s="136">
        <f t="shared" si="1147"/>
        <v>0</v>
      </c>
      <c r="BG1502" s="136">
        <f t="shared" si="1128"/>
        <v>0</v>
      </c>
      <c r="BH1502" s="136">
        <f t="shared" si="1148"/>
        <v>0</v>
      </c>
      <c r="BI1502" s="262"/>
      <c r="BJ1502" s="262"/>
      <c r="BK1502" s="263"/>
      <c r="BL1502" s="167"/>
      <c r="BM1502" s="194"/>
      <c r="BN1502" s="194"/>
      <c r="BO1502" s="136">
        <f t="shared" si="1149"/>
        <v>0</v>
      </c>
      <c r="BP1502" s="136">
        <f t="shared" si="1129"/>
        <v>0</v>
      </c>
      <c r="BQ1502" s="136">
        <f t="shared" si="1150"/>
        <v>0</v>
      </c>
      <c r="BR1502" s="262"/>
      <c r="BS1502" s="262"/>
      <c r="BT1502" s="263"/>
      <c r="BU1502" s="167"/>
      <c r="BV1502" s="194"/>
      <c r="BW1502" s="194"/>
      <c r="BX1502" s="136">
        <f t="shared" si="1151"/>
        <v>0</v>
      </c>
      <c r="BY1502" s="136">
        <f t="shared" si="1130"/>
        <v>0</v>
      </c>
      <c r="BZ1502" s="136">
        <f t="shared" si="1152"/>
        <v>0</v>
      </c>
      <c r="CA1502" s="262"/>
      <c r="CB1502" s="262"/>
      <c r="CC1502" s="263"/>
      <c r="CD1502" s="167"/>
      <c r="CE1502" s="194"/>
      <c r="CF1502" s="194"/>
      <c r="CG1502" s="136">
        <f t="shared" si="1153"/>
        <v>0</v>
      </c>
      <c r="CH1502" s="136">
        <f t="shared" si="1131"/>
        <v>0</v>
      </c>
      <c r="CI1502" s="136">
        <f t="shared" si="1154"/>
        <v>0</v>
      </c>
      <c r="CJ1502" s="262"/>
      <c r="CK1502" s="262"/>
      <c r="CL1502" s="263"/>
      <c r="CM1502" s="167"/>
      <c r="CN1502" s="194"/>
      <c r="CO1502" s="194"/>
      <c r="CP1502" s="136">
        <f t="shared" si="1155"/>
        <v>0</v>
      </c>
      <c r="CQ1502" s="136">
        <f t="shared" si="1132"/>
        <v>0</v>
      </c>
      <c r="CR1502" s="136">
        <f t="shared" si="1156"/>
        <v>0</v>
      </c>
      <c r="CS1502" s="262"/>
      <c r="CT1502" s="262"/>
      <c r="CU1502" s="263"/>
      <c r="CV1502" s="167"/>
      <c r="CW1502" s="194"/>
      <c r="CX1502" s="194"/>
      <c r="CY1502" s="136">
        <f t="shared" si="1157"/>
        <v>0</v>
      </c>
      <c r="CZ1502" s="136">
        <f t="shared" si="1133"/>
        <v>0</v>
      </c>
      <c r="DA1502" s="136">
        <f t="shared" si="1158"/>
        <v>0</v>
      </c>
      <c r="DB1502" s="262"/>
      <c r="DC1502" s="262"/>
      <c r="DD1502" s="263"/>
    </row>
    <row r="1503" spans="1:108" x14ac:dyDescent="0.25">
      <c r="A1503" s="167"/>
      <c r="B1503" s="194"/>
      <c r="C1503" s="194"/>
      <c r="D1503" s="136">
        <f t="shared" si="1134"/>
        <v>0</v>
      </c>
      <c r="E1503" s="136">
        <f t="shared" si="1135"/>
        <v>0</v>
      </c>
      <c r="F1503" s="136">
        <f t="shared" si="1136"/>
        <v>0</v>
      </c>
      <c r="G1503" s="262"/>
      <c r="H1503" s="262"/>
      <c r="I1503" s="263"/>
      <c r="J1503" s="167"/>
      <c r="K1503" s="194"/>
      <c r="L1503" s="194"/>
      <c r="M1503" s="136">
        <f t="shared" si="1137"/>
        <v>0</v>
      </c>
      <c r="N1503" s="136">
        <f t="shared" si="1123"/>
        <v>0</v>
      </c>
      <c r="O1503" s="136">
        <f t="shared" si="1138"/>
        <v>0</v>
      </c>
      <c r="P1503" s="262"/>
      <c r="Q1503" s="262"/>
      <c r="R1503" s="263"/>
      <c r="S1503" s="167"/>
      <c r="T1503" s="194"/>
      <c r="U1503" s="194"/>
      <c r="V1503" s="136">
        <f t="shared" si="1139"/>
        <v>0</v>
      </c>
      <c r="W1503" s="136">
        <f t="shared" si="1124"/>
        <v>0</v>
      </c>
      <c r="X1503" s="136">
        <f t="shared" si="1140"/>
        <v>0</v>
      </c>
      <c r="Y1503" s="262"/>
      <c r="Z1503" s="262"/>
      <c r="AA1503" s="263"/>
      <c r="AB1503" s="167"/>
      <c r="AC1503" s="194"/>
      <c r="AD1503" s="194"/>
      <c r="AE1503" s="136">
        <f t="shared" si="1141"/>
        <v>0</v>
      </c>
      <c r="AF1503" s="136">
        <f t="shared" si="1125"/>
        <v>0</v>
      </c>
      <c r="AG1503" s="136">
        <f t="shared" si="1142"/>
        <v>0</v>
      </c>
      <c r="AH1503" s="262"/>
      <c r="AI1503" s="262"/>
      <c r="AJ1503" s="263"/>
      <c r="AK1503" s="167"/>
      <c r="AL1503" s="194"/>
      <c r="AM1503" s="194"/>
      <c r="AN1503" s="136">
        <f t="shared" si="1143"/>
        <v>0</v>
      </c>
      <c r="AO1503" s="136">
        <f t="shared" si="1126"/>
        <v>0</v>
      </c>
      <c r="AP1503" s="136">
        <f t="shared" si="1144"/>
        <v>0</v>
      </c>
      <c r="AQ1503" s="262"/>
      <c r="AR1503" s="262"/>
      <c r="AS1503" s="263"/>
      <c r="AT1503" s="167"/>
      <c r="AU1503" s="194"/>
      <c r="AV1503" s="194"/>
      <c r="AW1503" s="136">
        <f t="shared" si="1145"/>
        <v>0</v>
      </c>
      <c r="AX1503" s="136">
        <f t="shared" si="1127"/>
        <v>0</v>
      </c>
      <c r="AY1503" s="136">
        <f t="shared" si="1146"/>
        <v>0</v>
      </c>
      <c r="AZ1503" s="262"/>
      <c r="BA1503" s="262"/>
      <c r="BB1503" s="263"/>
      <c r="BC1503" s="167"/>
      <c r="BD1503" s="194"/>
      <c r="BE1503" s="194"/>
      <c r="BF1503" s="136">
        <f t="shared" si="1147"/>
        <v>0</v>
      </c>
      <c r="BG1503" s="136">
        <f t="shared" si="1128"/>
        <v>0</v>
      </c>
      <c r="BH1503" s="136">
        <f t="shared" si="1148"/>
        <v>0</v>
      </c>
      <c r="BI1503" s="262"/>
      <c r="BJ1503" s="262"/>
      <c r="BK1503" s="263"/>
      <c r="BL1503" s="167"/>
      <c r="BM1503" s="194"/>
      <c r="BN1503" s="194"/>
      <c r="BO1503" s="136">
        <f t="shared" si="1149"/>
        <v>0</v>
      </c>
      <c r="BP1503" s="136">
        <f t="shared" si="1129"/>
        <v>0</v>
      </c>
      <c r="BQ1503" s="136">
        <f t="shared" si="1150"/>
        <v>0</v>
      </c>
      <c r="BR1503" s="262"/>
      <c r="BS1503" s="262"/>
      <c r="BT1503" s="263"/>
      <c r="BU1503" s="167"/>
      <c r="BV1503" s="194"/>
      <c r="BW1503" s="194"/>
      <c r="BX1503" s="136">
        <f t="shared" si="1151"/>
        <v>0</v>
      </c>
      <c r="BY1503" s="136">
        <f t="shared" si="1130"/>
        <v>0</v>
      </c>
      <c r="BZ1503" s="136">
        <f t="shared" si="1152"/>
        <v>0</v>
      </c>
      <c r="CA1503" s="262"/>
      <c r="CB1503" s="262"/>
      <c r="CC1503" s="263"/>
      <c r="CD1503" s="167"/>
      <c r="CE1503" s="194"/>
      <c r="CF1503" s="194"/>
      <c r="CG1503" s="136">
        <f t="shared" si="1153"/>
        <v>0</v>
      </c>
      <c r="CH1503" s="136">
        <f t="shared" si="1131"/>
        <v>0</v>
      </c>
      <c r="CI1503" s="136">
        <f t="shared" si="1154"/>
        <v>0</v>
      </c>
      <c r="CJ1503" s="262"/>
      <c r="CK1503" s="262"/>
      <c r="CL1503" s="263"/>
      <c r="CM1503" s="167"/>
      <c r="CN1503" s="194"/>
      <c r="CO1503" s="194"/>
      <c r="CP1503" s="136">
        <f t="shared" si="1155"/>
        <v>0</v>
      </c>
      <c r="CQ1503" s="136">
        <f t="shared" si="1132"/>
        <v>0</v>
      </c>
      <c r="CR1503" s="136">
        <f t="shared" si="1156"/>
        <v>0</v>
      </c>
      <c r="CS1503" s="262"/>
      <c r="CT1503" s="262"/>
      <c r="CU1503" s="263"/>
      <c r="CV1503" s="167"/>
      <c r="CW1503" s="194"/>
      <c r="CX1503" s="194"/>
      <c r="CY1503" s="136">
        <f t="shared" si="1157"/>
        <v>0</v>
      </c>
      <c r="CZ1503" s="136">
        <f t="shared" si="1133"/>
        <v>0</v>
      </c>
      <c r="DA1503" s="136">
        <f t="shared" si="1158"/>
        <v>0</v>
      </c>
      <c r="DB1503" s="262"/>
      <c r="DC1503" s="262"/>
      <c r="DD1503" s="263"/>
    </row>
    <row r="1504" spans="1:108" x14ac:dyDescent="0.25">
      <c r="A1504" s="167"/>
      <c r="B1504" s="194"/>
      <c r="C1504" s="194"/>
      <c r="D1504" s="136">
        <f t="shared" si="1134"/>
        <v>0</v>
      </c>
      <c r="E1504" s="136">
        <f t="shared" si="1135"/>
        <v>0</v>
      </c>
      <c r="F1504" s="136">
        <f t="shared" si="1136"/>
        <v>0</v>
      </c>
      <c r="G1504" s="262"/>
      <c r="H1504" s="262"/>
      <c r="I1504" s="263"/>
      <c r="J1504" s="167"/>
      <c r="K1504" s="194"/>
      <c r="L1504" s="194"/>
      <c r="M1504" s="136">
        <f t="shared" si="1137"/>
        <v>0</v>
      </c>
      <c r="N1504" s="136">
        <f t="shared" si="1123"/>
        <v>0</v>
      </c>
      <c r="O1504" s="136">
        <f t="shared" si="1138"/>
        <v>0</v>
      </c>
      <c r="P1504" s="262"/>
      <c r="Q1504" s="262"/>
      <c r="R1504" s="263"/>
      <c r="S1504" s="167"/>
      <c r="T1504" s="194"/>
      <c r="U1504" s="194"/>
      <c r="V1504" s="136">
        <f t="shared" si="1139"/>
        <v>0</v>
      </c>
      <c r="W1504" s="136">
        <f t="shared" si="1124"/>
        <v>0</v>
      </c>
      <c r="X1504" s="136">
        <f t="shared" si="1140"/>
        <v>0</v>
      </c>
      <c r="Y1504" s="262"/>
      <c r="Z1504" s="262"/>
      <c r="AA1504" s="263"/>
      <c r="AB1504" s="167"/>
      <c r="AC1504" s="194"/>
      <c r="AD1504" s="194"/>
      <c r="AE1504" s="136">
        <f t="shared" si="1141"/>
        <v>0</v>
      </c>
      <c r="AF1504" s="136">
        <f t="shared" si="1125"/>
        <v>0</v>
      </c>
      <c r="AG1504" s="136">
        <f t="shared" si="1142"/>
        <v>0</v>
      </c>
      <c r="AH1504" s="262"/>
      <c r="AI1504" s="262"/>
      <c r="AJ1504" s="263"/>
      <c r="AK1504" s="167"/>
      <c r="AL1504" s="194"/>
      <c r="AM1504" s="194"/>
      <c r="AN1504" s="136">
        <f t="shared" si="1143"/>
        <v>0</v>
      </c>
      <c r="AO1504" s="136">
        <f t="shared" si="1126"/>
        <v>0</v>
      </c>
      <c r="AP1504" s="136">
        <f t="shared" si="1144"/>
        <v>0</v>
      </c>
      <c r="AQ1504" s="262"/>
      <c r="AR1504" s="262"/>
      <c r="AS1504" s="263"/>
      <c r="AT1504" s="167"/>
      <c r="AU1504" s="194"/>
      <c r="AV1504" s="194"/>
      <c r="AW1504" s="136">
        <f t="shared" si="1145"/>
        <v>0</v>
      </c>
      <c r="AX1504" s="136">
        <f t="shared" si="1127"/>
        <v>0</v>
      </c>
      <c r="AY1504" s="136">
        <f t="shared" si="1146"/>
        <v>0</v>
      </c>
      <c r="AZ1504" s="262"/>
      <c r="BA1504" s="262"/>
      <c r="BB1504" s="263"/>
      <c r="BC1504" s="167"/>
      <c r="BD1504" s="194"/>
      <c r="BE1504" s="194"/>
      <c r="BF1504" s="136">
        <f t="shared" si="1147"/>
        <v>0</v>
      </c>
      <c r="BG1504" s="136">
        <f t="shared" si="1128"/>
        <v>0</v>
      </c>
      <c r="BH1504" s="136">
        <f t="shared" si="1148"/>
        <v>0</v>
      </c>
      <c r="BI1504" s="262"/>
      <c r="BJ1504" s="262"/>
      <c r="BK1504" s="263"/>
      <c r="BL1504" s="167"/>
      <c r="BM1504" s="194"/>
      <c r="BN1504" s="194"/>
      <c r="BO1504" s="136">
        <f t="shared" si="1149"/>
        <v>0</v>
      </c>
      <c r="BP1504" s="136">
        <f t="shared" si="1129"/>
        <v>0</v>
      </c>
      <c r="BQ1504" s="136">
        <f t="shared" si="1150"/>
        <v>0</v>
      </c>
      <c r="BR1504" s="262"/>
      <c r="BS1504" s="262"/>
      <c r="BT1504" s="263"/>
      <c r="BU1504" s="167"/>
      <c r="BV1504" s="194"/>
      <c r="BW1504" s="194"/>
      <c r="BX1504" s="136">
        <f t="shared" si="1151"/>
        <v>0</v>
      </c>
      <c r="BY1504" s="136">
        <f t="shared" si="1130"/>
        <v>0</v>
      </c>
      <c r="BZ1504" s="136">
        <f t="shared" si="1152"/>
        <v>0</v>
      </c>
      <c r="CA1504" s="262"/>
      <c r="CB1504" s="262"/>
      <c r="CC1504" s="263"/>
      <c r="CD1504" s="167"/>
      <c r="CE1504" s="194"/>
      <c r="CF1504" s="194"/>
      <c r="CG1504" s="136">
        <f t="shared" si="1153"/>
        <v>0</v>
      </c>
      <c r="CH1504" s="136">
        <f t="shared" si="1131"/>
        <v>0</v>
      </c>
      <c r="CI1504" s="136">
        <f t="shared" si="1154"/>
        <v>0</v>
      </c>
      <c r="CJ1504" s="262"/>
      <c r="CK1504" s="262"/>
      <c r="CL1504" s="263"/>
      <c r="CM1504" s="167"/>
      <c r="CN1504" s="194"/>
      <c r="CO1504" s="194"/>
      <c r="CP1504" s="136">
        <f t="shared" si="1155"/>
        <v>0</v>
      </c>
      <c r="CQ1504" s="136">
        <f t="shared" si="1132"/>
        <v>0</v>
      </c>
      <c r="CR1504" s="136">
        <f t="shared" si="1156"/>
        <v>0</v>
      </c>
      <c r="CS1504" s="262"/>
      <c r="CT1504" s="262"/>
      <c r="CU1504" s="263"/>
      <c r="CV1504" s="167"/>
      <c r="CW1504" s="194"/>
      <c r="CX1504" s="194"/>
      <c r="CY1504" s="136">
        <f t="shared" si="1157"/>
        <v>0</v>
      </c>
      <c r="CZ1504" s="136">
        <f t="shared" si="1133"/>
        <v>0</v>
      </c>
      <c r="DA1504" s="136">
        <f t="shared" si="1158"/>
        <v>0</v>
      </c>
      <c r="DB1504" s="262"/>
      <c r="DC1504" s="262"/>
      <c r="DD1504" s="263"/>
    </row>
    <row r="1505" spans="1:108" x14ac:dyDescent="0.25">
      <c r="A1505" s="167"/>
      <c r="B1505" s="194"/>
      <c r="C1505" s="194"/>
      <c r="D1505" s="136">
        <f t="shared" si="1134"/>
        <v>0</v>
      </c>
      <c r="E1505" s="136">
        <f t="shared" si="1135"/>
        <v>0</v>
      </c>
      <c r="F1505" s="136">
        <f t="shared" si="1136"/>
        <v>0</v>
      </c>
      <c r="G1505" s="262"/>
      <c r="H1505" s="262"/>
      <c r="I1505" s="263"/>
      <c r="J1505" s="167"/>
      <c r="K1505" s="194"/>
      <c r="L1505" s="194"/>
      <c r="M1505" s="136">
        <f t="shared" si="1137"/>
        <v>0</v>
      </c>
      <c r="N1505" s="136">
        <f t="shared" si="1123"/>
        <v>0</v>
      </c>
      <c r="O1505" s="136">
        <f t="shared" si="1138"/>
        <v>0</v>
      </c>
      <c r="P1505" s="262"/>
      <c r="Q1505" s="262"/>
      <c r="R1505" s="263"/>
      <c r="S1505" s="167"/>
      <c r="T1505" s="194"/>
      <c r="U1505" s="194"/>
      <c r="V1505" s="136">
        <f t="shared" si="1139"/>
        <v>0</v>
      </c>
      <c r="W1505" s="136">
        <f t="shared" si="1124"/>
        <v>0</v>
      </c>
      <c r="X1505" s="136">
        <f t="shared" si="1140"/>
        <v>0</v>
      </c>
      <c r="Y1505" s="262"/>
      <c r="Z1505" s="262"/>
      <c r="AA1505" s="263"/>
      <c r="AB1505" s="167"/>
      <c r="AC1505" s="194"/>
      <c r="AD1505" s="194"/>
      <c r="AE1505" s="136">
        <f t="shared" si="1141"/>
        <v>0</v>
      </c>
      <c r="AF1505" s="136">
        <f t="shared" si="1125"/>
        <v>0</v>
      </c>
      <c r="AG1505" s="136">
        <f t="shared" si="1142"/>
        <v>0</v>
      </c>
      <c r="AH1505" s="262"/>
      <c r="AI1505" s="262"/>
      <c r="AJ1505" s="263"/>
      <c r="AK1505" s="167"/>
      <c r="AL1505" s="194"/>
      <c r="AM1505" s="194"/>
      <c r="AN1505" s="136">
        <f t="shared" si="1143"/>
        <v>0</v>
      </c>
      <c r="AO1505" s="136">
        <f t="shared" si="1126"/>
        <v>0</v>
      </c>
      <c r="AP1505" s="136">
        <f t="shared" si="1144"/>
        <v>0</v>
      </c>
      <c r="AQ1505" s="262"/>
      <c r="AR1505" s="262"/>
      <c r="AS1505" s="263"/>
      <c r="AT1505" s="167"/>
      <c r="AU1505" s="194"/>
      <c r="AV1505" s="194"/>
      <c r="AW1505" s="136">
        <f t="shared" si="1145"/>
        <v>0</v>
      </c>
      <c r="AX1505" s="136">
        <f t="shared" si="1127"/>
        <v>0</v>
      </c>
      <c r="AY1505" s="136">
        <f t="shared" si="1146"/>
        <v>0</v>
      </c>
      <c r="AZ1505" s="262"/>
      <c r="BA1505" s="262"/>
      <c r="BB1505" s="263"/>
      <c r="BC1505" s="167"/>
      <c r="BD1505" s="194"/>
      <c r="BE1505" s="194"/>
      <c r="BF1505" s="136">
        <f t="shared" si="1147"/>
        <v>0</v>
      </c>
      <c r="BG1505" s="136">
        <f t="shared" si="1128"/>
        <v>0</v>
      </c>
      <c r="BH1505" s="136">
        <f t="shared" si="1148"/>
        <v>0</v>
      </c>
      <c r="BI1505" s="262"/>
      <c r="BJ1505" s="262"/>
      <c r="BK1505" s="263"/>
      <c r="BL1505" s="167"/>
      <c r="BM1505" s="194"/>
      <c r="BN1505" s="194"/>
      <c r="BO1505" s="136">
        <f t="shared" si="1149"/>
        <v>0</v>
      </c>
      <c r="BP1505" s="136">
        <f t="shared" si="1129"/>
        <v>0</v>
      </c>
      <c r="BQ1505" s="136">
        <f t="shared" si="1150"/>
        <v>0</v>
      </c>
      <c r="BR1505" s="262"/>
      <c r="BS1505" s="262"/>
      <c r="BT1505" s="263"/>
      <c r="BU1505" s="167"/>
      <c r="BV1505" s="194"/>
      <c r="BW1505" s="194"/>
      <c r="BX1505" s="136">
        <f t="shared" si="1151"/>
        <v>0</v>
      </c>
      <c r="BY1505" s="136">
        <f t="shared" si="1130"/>
        <v>0</v>
      </c>
      <c r="BZ1505" s="136">
        <f t="shared" si="1152"/>
        <v>0</v>
      </c>
      <c r="CA1505" s="262"/>
      <c r="CB1505" s="262"/>
      <c r="CC1505" s="263"/>
      <c r="CD1505" s="167"/>
      <c r="CE1505" s="194"/>
      <c r="CF1505" s="194"/>
      <c r="CG1505" s="136">
        <f t="shared" si="1153"/>
        <v>0</v>
      </c>
      <c r="CH1505" s="136">
        <f t="shared" si="1131"/>
        <v>0</v>
      </c>
      <c r="CI1505" s="136">
        <f t="shared" si="1154"/>
        <v>0</v>
      </c>
      <c r="CJ1505" s="262"/>
      <c r="CK1505" s="262"/>
      <c r="CL1505" s="263"/>
      <c r="CM1505" s="167"/>
      <c r="CN1505" s="194"/>
      <c r="CO1505" s="194"/>
      <c r="CP1505" s="136">
        <f t="shared" si="1155"/>
        <v>0</v>
      </c>
      <c r="CQ1505" s="136">
        <f t="shared" si="1132"/>
        <v>0</v>
      </c>
      <c r="CR1505" s="136">
        <f t="shared" si="1156"/>
        <v>0</v>
      </c>
      <c r="CS1505" s="262"/>
      <c r="CT1505" s="262"/>
      <c r="CU1505" s="263"/>
      <c r="CV1505" s="167"/>
      <c r="CW1505" s="194"/>
      <c r="CX1505" s="194"/>
      <c r="CY1505" s="136">
        <f t="shared" si="1157"/>
        <v>0</v>
      </c>
      <c r="CZ1505" s="136">
        <f t="shared" si="1133"/>
        <v>0</v>
      </c>
      <c r="DA1505" s="136">
        <f t="shared" si="1158"/>
        <v>0</v>
      </c>
      <c r="DB1505" s="262"/>
      <c r="DC1505" s="262"/>
      <c r="DD1505" s="263"/>
    </row>
    <row r="1506" spans="1:108" x14ac:dyDescent="0.25">
      <c r="A1506" s="167"/>
      <c r="B1506" s="194"/>
      <c r="C1506" s="194"/>
      <c r="D1506" s="136">
        <f t="shared" si="1134"/>
        <v>0</v>
      </c>
      <c r="E1506" s="136">
        <f t="shared" si="1135"/>
        <v>0</v>
      </c>
      <c r="F1506" s="136">
        <f t="shared" si="1136"/>
        <v>0</v>
      </c>
      <c r="G1506" s="262"/>
      <c r="H1506" s="262"/>
      <c r="I1506" s="263"/>
      <c r="J1506" s="167"/>
      <c r="K1506" s="194"/>
      <c r="L1506" s="194"/>
      <c r="M1506" s="136">
        <f t="shared" si="1137"/>
        <v>0</v>
      </c>
      <c r="N1506" s="136">
        <f t="shared" si="1123"/>
        <v>0</v>
      </c>
      <c r="O1506" s="136">
        <f t="shared" si="1138"/>
        <v>0</v>
      </c>
      <c r="P1506" s="262"/>
      <c r="Q1506" s="262"/>
      <c r="R1506" s="263"/>
      <c r="S1506" s="167"/>
      <c r="T1506" s="194"/>
      <c r="U1506" s="194"/>
      <c r="V1506" s="136">
        <f t="shared" si="1139"/>
        <v>0</v>
      </c>
      <c r="W1506" s="136">
        <f t="shared" si="1124"/>
        <v>0</v>
      </c>
      <c r="X1506" s="136">
        <f t="shared" si="1140"/>
        <v>0</v>
      </c>
      <c r="Y1506" s="262"/>
      <c r="Z1506" s="262"/>
      <c r="AA1506" s="263"/>
      <c r="AB1506" s="167"/>
      <c r="AC1506" s="194"/>
      <c r="AD1506" s="194"/>
      <c r="AE1506" s="136">
        <f t="shared" si="1141"/>
        <v>0</v>
      </c>
      <c r="AF1506" s="136">
        <f t="shared" si="1125"/>
        <v>0</v>
      </c>
      <c r="AG1506" s="136">
        <f t="shared" si="1142"/>
        <v>0</v>
      </c>
      <c r="AH1506" s="262"/>
      <c r="AI1506" s="262"/>
      <c r="AJ1506" s="263"/>
      <c r="AK1506" s="167"/>
      <c r="AL1506" s="194"/>
      <c r="AM1506" s="194"/>
      <c r="AN1506" s="136">
        <f t="shared" si="1143"/>
        <v>0</v>
      </c>
      <c r="AO1506" s="136">
        <f t="shared" si="1126"/>
        <v>0</v>
      </c>
      <c r="AP1506" s="136">
        <f t="shared" si="1144"/>
        <v>0</v>
      </c>
      <c r="AQ1506" s="262"/>
      <c r="AR1506" s="262"/>
      <c r="AS1506" s="263"/>
      <c r="AT1506" s="167"/>
      <c r="AU1506" s="194"/>
      <c r="AV1506" s="194"/>
      <c r="AW1506" s="136">
        <f t="shared" si="1145"/>
        <v>0</v>
      </c>
      <c r="AX1506" s="136">
        <f t="shared" si="1127"/>
        <v>0</v>
      </c>
      <c r="AY1506" s="136">
        <f t="shared" si="1146"/>
        <v>0</v>
      </c>
      <c r="AZ1506" s="262"/>
      <c r="BA1506" s="262"/>
      <c r="BB1506" s="263"/>
      <c r="BC1506" s="167"/>
      <c r="BD1506" s="194"/>
      <c r="BE1506" s="194"/>
      <c r="BF1506" s="136">
        <f t="shared" si="1147"/>
        <v>0</v>
      </c>
      <c r="BG1506" s="136">
        <f t="shared" si="1128"/>
        <v>0</v>
      </c>
      <c r="BH1506" s="136">
        <f t="shared" si="1148"/>
        <v>0</v>
      </c>
      <c r="BI1506" s="262"/>
      <c r="BJ1506" s="262"/>
      <c r="BK1506" s="263"/>
      <c r="BL1506" s="167"/>
      <c r="BM1506" s="194"/>
      <c r="BN1506" s="194"/>
      <c r="BO1506" s="136">
        <f t="shared" si="1149"/>
        <v>0</v>
      </c>
      <c r="BP1506" s="136">
        <f t="shared" si="1129"/>
        <v>0</v>
      </c>
      <c r="BQ1506" s="136">
        <f t="shared" si="1150"/>
        <v>0</v>
      </c>
      <c r="BR1506" s="262"/>
      <c r="BS1506" s="262"/>
      <c r="BT1506" s="263"/>
      <c r="BU1506" s="167"/>
      <c r="BV1506" s="194"/>
      <c r="BW1506" s="194"/>
      <c r="BX1506" s="136">
        <f t="shared" si="1151"/>
        <v>0</v>
      </c>
      <c r="BY1506" s="136">
        <f t="shared" si="1130"/>
        <v>0</v>
      </c>
      <c r="BZ1506" s="136">
        <f t="shared" si="1152"/>
        <v>0</v>
      </c>
      <c r="CA1506" s="262"/>
      <c r="CB1506" s="262"/>
      <c r="CC1506" s="263"/>
      <c r="CD1506" s="167"/>
      <c r="CE1506" s="194"/>
      <c r="CF1506" s="194"/>
      <c r="CG1506" s="136">
        <f t="shared" si="1153"/>
        <v>0</v>
      </c>
      <c r="CH1506" s="136">
        <f t="shared" si="1131"/>
        <v>0</v>
      </c>
      <c r="CI1506" s="136">
        <f t="shared" si="1154"/>
        <v>0</v>
      </c>
      <c r="CJ1506" s="262"/>
      <c r="CK1506" s="262"/>
      <c r="CL1506" s="263"/>
      <c r="CM1506" s="167"/>
      <c r="CN1506" s="194"/>
      <c r="CO1506" s="194"/>
      <c r="CP1506" s="136">
        <f t="shared" si="1155"/>
        <v>0</v>
      </c>
      <c r="CQ1506" s="136">
        <f t="shared" si="1132"/>
        <v>0</v>
      </c>
      <c r="CR1506" s="136">
        <f t="shared" si="1156"/>
        <v>0</v>
      </c>
      <c r="CS1506" s="262"/>
      <c r="CT1506" s="262"/>
      <c r="CU1506" s="263"/>
      <c r="CV1506" s="167"/>
      <c r="CW1506" s="194"/>
      <c r="CX1506" s="194"/>
      <c r="CY1506" s="136">
        <f t="shared" si="1157"/>
        <v>0</v>
      </c>
      <c r="CZ1506" s="136">
        <f t="shared" si="1133"/>
        <v>0</v>
      </c>
      <c r="DA1506" s="136">
        <f t="shared" si="1158"/>
        <v>0</v>
      </c>
      <c r="DB1506" s="262"/>
      <c r="DC1506" s="262"/>
      <c r="DD1506" s="263"/>
    </row>
    <row r="1507" spans="1:108" x14ac:dyDescent="0.25">
      <c r="A1507" s="167"/>
      <c r="B1507" s="194"/>
      <c r="C1507" s="194"/>
      <c r="D1507" s="136">
        <f t="shared" si="1134"/>
        <v>0</v>
      </c>
      <c r="E1507" s="136">
        <f t="shared" si="1135"/>
        <v>0</v>
      </c>
      <c r="F1507" s="136">
        <f t="shared" si="1136"/>
        <v>0</v>
      </c>
      <c r="G1507" s="262"/>
      <c r="H1507" s="262"/>
      <c r="I1507" s="263"/>
      <c r="J1507" s="167"/>
      <c r="K1507" s="194"/>
      <c r="L1507" s="194"/>
      <c r="M1507" s="136">
        <f t="shared" si="1137"/>
        <v>0</v>
      </c>
      <c r="N1507" s="136">
        <f t="shared" si="1123"/>
        <v>0</v>
      </c>
      <c r="O1507" s="136">
        <f t="shared" si="1138"/>
        <v>0</v>
      </c>
      <c r="P1507" s="262"/>
      <c r="Q1507" s="262"/>
      <c r="R1507" s="263"/>
      <c r="S1507" s="167"/>
      <c r="T1507" s="194"/>
      <c r="U1507" s="194"/>
      <c r="V1507" s="136">
        <f t="shared" si="1139"/>
        <v>0</v>
      </c>
      <c r="W1507" s="136">
        <f t="shared" si="1124"/>
        <v>0</v>
      </c>
      <c r="X1507" s="136">
        <f t="shared" si="1140"/>
        <v>0</v>
      </c>
      <c r="Y1507" s="262"/>
      <c r="Z1507" s="262"/>
      <c r="AA1507" s="263"/>
      <c r="AB1507" s="167"/>
      <c r="AC1507" s="194"/>
      <c r="AD1507" s="194"/>
      <c r="AE1507" s="136">
        <f t="shared" si="1141"/>
        <v>0</v>
      </c>
      <c r="AF1507" s="136">
        <f t="shared" si="1125"/>
        <v>0</v>
      </c>
      <c r="AG1507" s="136">
        <f t="shared" si="1142"/>
        <v>0</v>
      </c>
      <c r="AH1507" s="262"/>
      <c r="AI1507" s="262"/>
      <c r="AJ1507" s="263"/>
      <c r="AK1507" s="167"/>
      <c r="AL1507" s="194"/>
      <c r="AM1507" s="194"/>
      <c r="AN1507" s="136">
        <f t="shared" si="1143"/>
        <v>0</v>
      </c>
      <c r="AO1507" s="136">
        <f t="shared" si="1126"/>
        <v>0</v>
      </c>
      <c r="AP1507" s="136">
        <f t="shared" si="1144"/>
        <v>0</v>
      </c>
      <c r="AQ1507" s="262"/>
      <c r="AR1507" s="262"/>
      <c r="AS1507" s="263"/>
      <c r="AT1507" s="167"/>
      <c r="AU1507" s="194"/>
      <c r="AV1507" s="194"/>
      <c r="AW1507" s="136">
        <f t="shared" si="1145"/>
        <v>0</v>
      </c>
      <c r="AX1507" s="136">
        <f t="shared" si="1127"/>
        <v>0</v>
      </c>
      <c r="AY1507" s="136">
        <f t="shared" si="1146"/>
        <v>0</v>
      </c>
      <c r="AZ1507" s="262"/>
      <c r="BA1507" s="262"/>
      <c r="BB1507" s="263"/>
      <c r="BC1507" s="167"/>
      <c r="BD1507" s="194"/>
      <c r="BE1507" s="194"/>
      <c r="BF1507" s="136">
        <f t="shared" si="1147"/>
        <v>0</v>
      </c>
      <c r="BG1507" s="136">
        <f t="shared" si="1128"/>
        <v>0</v>
      </c>
      <c r="BH1507" s="136">
        <f t="shared" si="1148"/>
        <v>0</v>
      </c>
      <c r="BI1507" s="262"/>
      <c r="BJ1507" s="262"/>
      <c r="BK1507" s="263"/>
      <c r="BL1507" s="167"/>
      <c r="BM1507" s="194"/>
      <c r="BN1507" s="194"/>
      <c r="BO1507" s="136">
        <f t="shared" si="1149"/>
        <v>0</v>
      </c>
      <c r="BP1507" s="136">
        <f t="shared" si="1129"/>
        <v>0</v>
      </c>
      <c r="BQ1507" s="136">
        <f t="shared" si="1150"/>
        <v>0</v>
      </c>
      <c r="BR1507" s="262"/>
      <c r="BS1507" s="262"/>
      <c r="BT1507" s="263"/>
      <c r="BU1507" s="167"/>
      <c r="BV1507" s="194"/>
      <c r="BW1507" s="194"/>
      <c r="BX1507" s="136">
        <f t="shared" si="1151"/>
        <v>0</v>
      </c>
      <c r="BY1507" s="136">
        <f t="shared" si="1130"/>
        <v>0</v>
      </c>
      <c r="BZ1507" s="136">
        <f t="shared" si="1152"/>
        <v>0</v>
      </c>
      <c r="CA1507" s="262"/>
      <c r="CB1507" s="262"/>
      <c r="CC1507" s="263"/>
      <c r="CD1507" s="167"/>
      <c r="CE1507" s="194"/>
      <c r="CF1507" s="194"/>
      <c r="CG1507" s="136">
        <f t="shared" si="1153"/>
        <v>0</v>
      </c>
      <c r="CH1507" s="136">
        <f t="shared" si="1131"/>
        <v>0</v>
      </c>
      <c r="CI1507" s="136">
        <f t="shared" si="1154"/>
        <v>0</v>
      </c>
      <c r="CJ1507" s="262"/>
      <c r="CK1507" s="262"/>
      <c r="CL1507" s="263"/>
      <c r="CM1507" s="167"/>
      <c r="CN1507" s="194"/>
      <c r="CO1507" s="194"/>
      <c r="CP1507" s="136">
        <f t="shared" si="1155"/>
        <v>0</v>
      </c>
      <c r="CQ1507" s="136">
        <f t="shared" si="1132"/>
        <v>0</v>
      </c>
      <c r="CR1507" s="136">
        <f t="shared" si="1156"/>
        <v>0</v>
      </c>
      <c r="CS1507" s="262"/>
      <c r="CT1507" s="262"/>
      <c r="CU1507" s="263"/>
      <c r="CV1507" s="167"/>
      <c r="CW1507" s="194"/>
      <c r="CX1507" s="194"/>
      <c r="CY1507" s="136">
        <f t="shared" si="1157"/>
        <v>0</v>
      </c>
      <c r="CZ1507" s="136">
        <f t="shared" si="1133"/>
        <v>0</v>
      </c>
      <c r="DA1507" s="136">
        <f t="shared" si="1158"/>
        <v>0</v>
      </c>
      <c r="DB1507" s="262"/>
      <c r="DC1507" s="262"/>
      <c r="DD1507" s="263"/>
    </row>
    <row r="1508" spans="1:108" x14ac:dyDescent="0.25">
      <c r="A1508" s="167"/>
      <c r="B1508" s="194"/>
      <c r="C1508" s="194"/>
      <c r="D1508" s="136">
        <f t="shared" si="1134"/>
        <v>0</v>
      </c>
      <c r="E1508" s="136">
        <f t="shared" si="1135"/>
        <v>0</v>
      </c>
      <c r="F1508" s="136">
        <f t="shared" si="1136"/>
        <v>0</v>
      </c>
      <c r="G1508" s="262"/>
      <c r="H1508" s="262"/>
      <c r="I1508" s="263"/>
      <c r="J1508" s="167"/>
      <c r="K1508" s="194"/>
      <c r="L1508" s="194"/>
      <c r="M1508" s="136">
        <f t="shared" si="1137"/>
        <v>0</v>
      </c>
      <c r="N1508" s="136">
        <f t="shared" si="1123"/>
        <v>0</v>
      </c>
      <c r="O1508" s="136">
        <f t="shared" si="1138"/>
        <v>0</v>
      </c>
      <c r="P1508" s="262"/>
      <c r="Q1508" s="262"/>
      <c r="R1508" s="263"/>
      <c r="S1508" s="167"/>
      <c r="T1508" s="194"/>
      <c r="U1508" s="194"/>
      <c r="V1508" s="136">
        <f t="shared" si="1139"/>
        <v>0</v>
      </c>
      <c r="W1508" s="136">
        <f t="shared" si="1124"/>
        <v>0</v>
      </c>
      <c r="X1508" s="136">
        <f t="shared" si="1140"/>
        <v>0</v>
      </c>
      <c r="Y1508" s="262"/>
      <c r="Z1508" s="262"/>
      <c r="AA1508" s="263"/>
      <c r="AB1508" s="167"/>
      <c r="AC1508" s="194"/>
      <c r="AD1508" s="194"/>
      <c r="AE1508" s="136">
        <f t="shared" si="1141"/>
        <v>0</v>
      </c>
      <c r="AF1508" s="136">
        <f t="shared" si="1125"/>
        <v>0</v>
      </c>
      <c r="AG1508" s="136">
        <f t="shared" si="1142"/>
        <v>0</v>
      </c>
      <c r="AH1508" s="262"/>
      <c r="AI1508" s="262"/>
      <c r="AJ1508" s="263"/>
      <c r="AK1508" s="167"/>
      <c r="AL1508" s="194"/>
      <c r="AM1508" s="194"/>
      <c r="AN1508" s="136">
        <f t="shared" si="1143"/>
        <v>0</v>
      </c>
      <c r="AO1508" s="136">
        <f t="shared" si="1126"/>
        <v>0</v>
      </c>
      <c r="AP1508" s="136">
        <f t="shared" si="1144"/>
        <v>0</v>
      </c>
      <c r="AQ1508" s="262"/>
      <c r="AR1508" s="262"/>
      <c r="AS1508" s="263"/>
      <c r="AT1508" s="167"/>
      <c r="AU1508" s="194"/>
      <c r="AV1508" s="194"/>
      <c r="AW1508" s="136">
        <f t="shared" si="1145"/>
        <v>0</v>
      </c>
      <c r="AX1508" s="136">
        <f t="shared" si="1127"/>
        <v>0</v>
      </c>
      <c r="AY1508" s="136">
        <f t="shared" si="1146"/>
        <v>0</v>
      </c>
      <c r="AZ1508" s="262"/>
      <c r="BA1508" s="262"/>
      <c r="BB1508" s="263"/>
      <c r="BC1508" s="167"/>
      <c r="BD1508" s="194"/>
      <c r="BE1508" s="194"/>
      <c r="BF1508" s="136">
        <f t="shared" si="1147"/>
        <v>0</v>
      </c>
      <c r="BG1508" s="136">
        <f t="shared" si="1128"/>
        <v>0</v>
      </c>
      <c r="BH1508" s="136">
        <f t="shared" si="1148"/>
        <v>0</v>
      </c>
      <c r="BI1508" s="262"/>
      <c r="BJ1508" s="262"/>
      <c r="BK1508" s="263"/>
      <c r="BL1508" s="167"/>
      <c r="BM1508" s="194"/>
      <c r="BN1508" s="194"/>
      <c r="BO1508" s="136">
        <f t="shared" si="1149"/>
        <v>0</v>
      </c>
      <c r="BP1508" s="136">
        <f t="shared" si="1129"/>
        <v>0</v>
      </c>
      <c r="BQ1508" s="136">
        <f t="shared" si="1150"/>
        <v>0</v>
      </c>
      <c r="BR1508" s="262"/>
      <c r="BS1508" s="262"/>
      <c r="BT1508" s="263"/>
      <c r="BU1508" s="167"/>
      <c r="BV1508" s="194"/>
      <c r="BW1508" s="194"/>
      <c r="BX1508" s="136">
        <f t="shared" si="1151"/>
        <v>0</v>
      </c>
      <c r="BY1508" s="136">
        <f t="shared" si="1130"/>
        <v>0</v>
      </c>
      <c r="BZ1508" s="136">
        <f t="shared" si="1152"/>
        <v>0</v>
      </c>
      <c r="CA1508" s="262"/>
      <c r="CB1508" s="262"/>
      <c r="CC1508" s="263"/>
      <c r="CD1508" s="167"/>
      <c r="CE1508" s="194"/>
      <c r="CF1508" s="194"/>
      <c r="CG1508" s="136">
        <f t="shared" si="1153"/>
        <v>0</v>
      </c>
      <c r="CH1508" s="136">
        <f t="shared" si="1131"/>
        <v>0</v>
      </c>
      <c r="CI1508" s="136">
        <f t="shared" si="1154"/>
        <v>0</v>
      </c>
      <c r="CJ1508" s="262"/>
      <c r="CK1508" s="262"/>
      <c r="CL1508" s="263"/>
      <c r="CM1508" s="167"/>
      <c r="CN1508" s="194"/>
      <c r="CO1508" s="194"/>
      <c r="CP1508" s="136">
        <f t="shared" si="1155"/>
        <v>0</v>
      </c>
      <c r="CQ1508" s="136">
        <f t="shared" si="1132"/>
        <v>0</v>
      </c>
      <c r="CR1508" s="136">
        <f t="shared" si="1156"/>
        <v>0</v>
      </c>
      <c r="CS1508" s="262"/>
      <c r="CT1508" s="262"/>
      <c r="CU1508" s="263"/>
      <c r="CV1508" s="167"/>
      <c r="CW1508" s="194"/>
      <c r="CX1508" s="194"/>
      <c r="CY1508" s="136">
        <f t="shared" si="1157"/>
        <v>0</v>
      </c>
      <c r="CZ1508" s="136">
        <f t="shared" si="1133"/>
        <v>0</v>
      </c>
      <c r="DA1508" s="136">
        <f t="shared" si="1158"/>
        <v>0</v>
      </c>
      <c r="DB1508" s="262"/>
      <c r="DC1508" s="262"/>
      <c r="DD1508" s="263"/>
    </row>
    <row r="1509" spans="1:108" x14ac:dyDescent="0.25">
      <c r="A1509" s="167"/>
      <c r="B1509" s="194"/>
      <c r="C1509" s="194"/>
      <c r="D1509" s="136">
        <f t="shared" si="1134"/>
        <v>0</v>
      </c>
      <c r="E1509" s="136">
        <f t="shared" si="1135"/>
        <v>0</v>
      </c>
      <c r="F1509" s="136">
        <f t="shared" si="1136"/>
        <v>0</v>
      </c>
      <c r="G1509" s="262"/>
      <c r="H1509" s="262"/>
      <c r="I1509" s="263"/>
      <c r="J1509" s="167"/>
      <c r="K1509" s="194"/>
      <c r="L1509" s="194"/>
      <c r="M1509" s="136">
        <f t="shared" si="1137"/>
        <v>0</v>
      </c>
      <c r="N1509" s="136">
        <f t="shared" si="1123"/>
        <v>0</v>
      </c>
      <c r="O1509" s="136">
        <f t="shared" si="1138"/>
        <v>0</v>
      </c>
      <c r="P1509" s="262"/>
      <c r="Q1509" s="262"/>
      <c r="R1509" s="263"/>
      <c r="S1509" s="167"/>
      <c r="T1509" s="194"/>
      <c r="U1509" s="194"/>
      <c r="V1509" s="136">
        <f t="shared" si="1139"/>
        <v>0</v>
      </c>
      <c r="W1509" s="136">
        <f t="shared" si="1124"/>
        <v>0</v>
      </c>
      <c r="X1509" s="136">
        <f t="shared" si="1140"/>
        <v>0</v>
      </c>
      <c r="Y1509" s="262"/>
      <c r="Z1509" s="262"/>
      <c r="AA1509" s="263"/>
      <c r="AB1509" s="167"/>
      <c r="AC1509" s="194"/>
      <c r="AD1509" s="194"/>
      <c r="AE1509" s="136">
        <f t="shared" si="1141"/>
        <v>0</v>
      </c>
      <c r="AF1509" s="136">
        <f t="shared" si="1125"/>
        <v>0</v>
      </c>
      <c r="AG1509" s="136">
        <f t="shared" si="1142"/>
        <v>0</v>
      </c>
      <c r="AH1509" s="262"/>
      <c r="AI1509" s="262"/>
      <c r="AJ1509" s="263"/>
      <c r="AK1509" s="167"/>
      <c r="AL1509" s="194"/>
      <c r="AM1509" s="194"/>
      <c r="AN1509" s="136">
        <f t="shared" si="1143"/>
        <v>0</v>
      </c>
      <c r="AO1509" s="136">
        <f t="shared" si="1126"/>
        <v>0</v>
      </c>
      <c r="AP1509" s="136">
        <f t="shared" si="1144"/>
        <v>0</v>
      </c>
      <c r="AQ1509" s="262"/>
      <c r="AR1509" s="262"/>
      <c r="AS1509" s="263"/>
      <c r="AT1509" s="167"/>
      <c r="AU1509" s="194"/>
      <c r="AV1509" s="194"/>
      <c r="AW1509" s="136">
        <f t="shared" si="1145"/>
        <v>0</v>
      </c>
      <c r="AX1509" s="136">
        <f t="shared" si="1127"/>
        <v>0</v>
      </c>
      <c r="AY1509" s="136">
        <f t="shared" si="1146"/>
        <v>0</v>
      </c>
      <c r="AZ1509" s="262"/>
      <c r="BA1509" s="262"/>
      <c r="BB1509" s="263"/>
      <c r="BC1509" s="167"/>
      <c r="BD1509" s="194"/>
      <c r="BE1509" s="194"/>
      <c r="BF1509" s="136">
        <f t="shared" si="1147"/>
        <v>0</v>
      </c>
      <c r="BG1509" s="136">
        <f t="shared" si="1128"/>
        <v>0</v>
      </c>
      <c r="BH1509" s="136">
        <f t="shared" si="1148"/>
        <v>0</v>
      </c>
      <c r="BI1509" s="262"/>
      <c r="BJ1509" s="262"/>
      <c r="BK1509" s="263"/>
      <c r="BL1509" s="167"/>
      <c r="BM1509" s="194"/>
      <c r="BN1509" s="194"/>
      <c r="BO1509" s="136">
        <f t="shared" si="1149"/>
        <v>0</v>
      </c>
      <c r="BP1509" s="136">
        <f t="shared" si="1129"/>
        <v>0</v>
      </c>
      <c r="BQ1509" s="136">
        <f t="shared" si="1150"/>
        <v>0</v>
      </c>
      <c r="BR1509" s="262"/>
      <c r="BS1509" s="262"/>
      <c r="BT1509" s="263"/>
      <c r="BU1509" s="167"/>
      <c r="BV1509" s="194"/>
      <c r="BW1509" s="194"/>
      <c r="BX1509" s="136">
        <f t="shared" si="1151"/>
        <v>0</v>
      </c>
      <c r="BY1509" s="136">
        <f t="shared" si="1130"/>
        <v>0</v>
      </c>
      <c r="BZ1509" s="136">
        <f t="shared" si="1152"/>
        <v>0</v>
      </c>
      <c r="CA1509" s="262"/>
      <c r="CB1509" s="262"/>
      <c r="CC1509" s="263"/>
      <c r="CD1509" s="167"/>
      <c r="CE1509" s="194"/>
      <c r="CF1509" s="194"/>
      <c r="CG1509" s="136">
        <f t="shared" si="1153"/>
        <v>0</v>
      </c>
      <c r="CH1509" s="136">
        <f t="shared" si="1131"/>
        <v>0</v>
      </c>
      <c r="CI1509" s="136">
        <f t="shared" si="1154"/>
        <v>0</v>
      </c>
      <c r="CJ1509" s="262"/>
      <c r="CK1509" s="262"/>
      <c r="CL1509" s="263"/>
      <c r="CM1509" s="167"/>
      <c r="CN1509" s="194"/>
      <c r="CO1509" s="194"/>
      <c r="CP1509" s="136">
        <f t="shared" si="1155"/>
        <v>0</v>
      </c>
      <c r="CQ1509" s="136">
        <f t="shared" si="1132"/>
        <v>0</v>
      </c>
      <c r="CR1509" s="136">
        <f t="shared" si="1156"/>
        <v>0</v>
      </c>
      <c r="CS1509" s="262"/>
      <c r="CT1509" s="262"/>
      <c r="CU1509" s="263"/>
      <c r="CV1509" s="167"/>
      <c r="CW1509" s="194"/>
      <c r="CX1509" s="194"/>
      <c r="CY1509" s="136">
        <f t="shared" si="1157"/>
        <v>0</v>
      </c>
      <c r="CZ1509" s="136">
        <f t="shared" si="1133"/>
        <v>0</v>
      </c>
      <c r="DA1509" s="136">
        <f t="shared" si="1158"/>
        <v>0</v>
      </c>
      <c r="DB1509" s="262"/>
      <c r="DC1509" s="262"/>
      <c r="DD1509" s="263"/>
    </row>
    <row r="1510" spans="1:108" x14ac:dyDescent="0.25">
      <c r="A1510" s="167"/>
      <c r="B1510" s="194"/>
      <c r="C1510" s="194"/>
      <c r="D1510" s="136">
        <f t="shared" si="1134"/>
        <v>0</v>
      </c>
      <c r="E1510" s="136">
        <f t="shared" si="1135"/>
        <v>0</v>
      </c>
      <c r="F1510" s="136">
        <f t="shared" si="1136"/>
        <v>0</v>
      </c>
      <c r="G1510" s="262"/>
      <c r="H1510" s="262"/>
      <c r="I1510" s="263"/>
      <c r="J1510" s="167"/>
      <c r="K1510" s="194"/>
      <c r="L1510" s="194"/>
      <c r="M1510" s="136">
        <f t="shared" si="1137"/>
        <v>0</v>
      </c>
      <c r="N1510" s="136">
        <f t="shared" si="1123"/>
        <v>0</v>
      </c>
      <c r="O1510" s="136">
        <f t="shared" si="1138"/>
        <v>0</v>
      </c>
      <c r="P1510" s="262"/>
      <c r="Q1510" s="262"/>
      <c r="R1510" s="263"/>
      <c r="S1510" s="167"/>
      <c r="T1510" s="194"/>
      <c r="U1510" s="194"/>
      <c r="V1510" s="136">
        <f t="shared" si="1139"/>
        <v>0</v>
      </c>
      <c r="W1510" s="136">
        <f t="shared" si="1124"/>
        <v>0</v>
      </c>
      <c r="X1510" s="136">
        <f t="shared" si="1140"/>
        <v>0</v>
      </c>
      <c r="Y1510" s="262"/>
      <c r="Z1510" s="262"/>
      <c r="AA1510" s="263"/>
      <c r="AB1510" s="167"/>
      <c r="AC1510" s="194"/>
      <c r="AD1510" s="194"/>
      <c r="AE1510" s="136">
        <f t="shared" si="1141"/>
        <v>0</v>
      </c>
      <c r="AF1510" s="136">
        <f t="shared" si="1125"/>
        <v>0</v>
      </c>
      <c r="AG1510" s="136">
        <f t="shared" si="1142"/>
        <v>0</v>
      </c>
      <c r="AH1510" s="262"/>
      <c r="AI1510" s="262"/>
      <c r="AJ1510" s="263"/>
      <c r="AK1510" s="167"/>
      <c r="AL1510" s="194"/>
      <c r="AM1510" s="194"/>
      <c r="AN1510" s="136">
        <f t="shared" si="1143"/>
        <v>0</v>
      </c>
      <c r="AO1510" s="136">
        <f t="shared" si="1126"/>
        <v>0</v>
      </c>
      <c r="AP1510" s="136">
        <f t="shared" si="1144"/>
        <v>0</v>
      </c>
      <c r="AQ1510" s="262"/>
      <c r="AR1510" s="262"/>
      <c r="AS1510" s="263"/>
      <c r="AT1510" s="167"/>
      <c r="AU1510" s="194"/>
      <c r="AV1510" s="194"/>
      <c r="AW1510" s="136">
        <f t="shared" si="1145"/>
        <v>0</v>
      </c>
      <c r="AX1510" s="136">
        <f t="shared" si="1127"/>
        <v>0</v>
      </c>
      <c r="AY1510" s="136">
        <f t="shared" si="1146"/>
        <v>0</v>
      </c>
      <c r="AZ1510" s="262"/>
      <c r="BA1510" s="262"/>
      <c r="BB1510" s="263"/>
      <c r="BC1510" s="167"/>
      <c r="BD1510" s="194"/>
      <c r="BE1510" s="194"/>
      <c r="BF1510" s="136">
        <f t="shared" si="1147"/>
        <v>0</v>
      </c>
      <c r="BG1510" s="136">
        <f t="shared" si="1128"/>
        <v>0</v>
      </c>
      <c r="BH1510" s="136">
        <f t="shared" si="1148"/>
        <v>0</v>
      </c>
      <c r="BI1510" s="262"/>
      <c r="BJ1510" s="262"/>
      <c r="BK1510" s="263"/>
      <c r="BL1510" s="167"/>
      <c r="BM1510" s="194"/>
      <c r="BN1510" s="194"/>
      <c r="BO1510" s="136">
        <f t="shared" si="1149"/>
        <v>0</v>
      </c>
      <c r="BP1510" s="136">
        <f t="shared" si="1129"/>
        <v>0</v>
      </c>
      <c r="BQ1510" s="136">
        <f t="shared" si="1150"/>
        <v>0</v>
      </c>
      <c r="BR1510" s="262"/>
      <c r="BS1510" s="262"/>
      <c r="BT1510" s="263"/>
      <c r="BU1510" s="167"/>
      <c r="BV1510" s="194"/>
      <c r="BW1510" s="194"/>
      <c r="BX1510" s="136">
        <f t="shared" si="1151"/>
        <v>0</v>
      </c>
      <c r="BY1510" s="136">
        <f t="shared" si="1130"/>
        <v>0</v>
      </c>
      <c r="BZ1510" s="136">
        <f t="shared" si="1152"/>
        <v>0</v>
      </c>
      <c r="CA1510" s="262"/>
      <c r="CB1510" s="262"/>
      <c r="CC1510" s="263"/>
      <c r="CD1510" s="167"/>
      <c r="CE1510" s="194"/>
      <c r="CF1510" s="194"/>
      <c r="CG1510" s="136">
        <f t="shared" si="1153"/>
        <v>0</v>
      </c>
      <c r="CH1510" s="136">
        <f t="shared" si="1131"/>
        <v>0</v>
      </c>
      <c r="CI1510" s="136">
        <f t="shared" si="1154"/>
        <v>0</v>
      </c>
      <c r="CJ1510" s="262"/>
      <c r="CK1510" s="262"/>
      <c r="CL1510" s="263"/>
      <c r="CM1510" s="167"/>
      <c r="CN1510" s="194"/>
      <c r="CO1510" s="194"/>
      <c r="CP1510" s="136">
        <f t="shared" si="1155"/>
        <v>0</v>
      </c>
      <c r="CQ1510" s="136">
        <f t="shared" si="1132"/>
        <v>0</v>
      </c>
      <c r="CR1510" s="136">
        <f t="shared" si="1156"/>
        <v>0</v>
      </c>
      <c r="CS1510" s="262"/>
      <c r="CT1510" s="262"/>
      <c r="CU1510" s="263"/>
      <c r="CV1510" s="167"/>
      <c r="CW1510" s="194"/>
      <c r="CX1510" s="194"/>
      <c r="CY1510" s="136">
        <f t="shared" si="1157"/>
        <v>0</v>
      </c>
      <c r="CZ1510" s="136">
        <f t="shared" si="1133"/>
        <v>0</v>
      </c>
      <c r="DA1510" s="136">
        <f t="shared" si="1158"/>
        <v>0</v>
      </c>
      <c r="DB1510" s="262"/>
      <c r="DC1510" s="262"/>
      <c r="DD1510" s="263"/>
    </row>
    <row r="1511" spans="1:108" x14ac:dyDescent="0.25">
      <c r="A1511" s="167"/>
      <c r="B1511" s="194"/>
      <c r="C1511" s="194"/>
      <c r="D1511" s="136">
        <f t="shared" si="1134"/>
        <v>0</v>
      </c>
      <c r="E1511" s="136">
        <f t="shared" si="1135"/>
        <v>0</v>
      </c>
      <c r="F1511" s="136">
        <f t="shared" si="1136"/>
        <v>0</v>
      </c>
      <c r="G1511" s="262"/>
      <c r="H1511" s="262"/>
      <c r="I1511" s="263"/>
      <c r="J1511" s="167"/>
      <c r="K1511" s="194"/>
      <c r="L1511" s="194"/>
      <c r="M1511" s="136">
        <f t="shared" si="1137"/>
        <v>0</v>
      </c>
      <c r="N1511" s="136">
        <f t="shared" si="1123"/>
        <v>0</v>
      </c>
      <c r="O1511" s="136">
        <f t="shared" si="1138"/>
        <v>0</v>
      </c>
      <c r="P1511" s="262"/>
      <c r="Q1511" s="262"/>
      <c r="R1511" s="263"/>
      <c r="S1511" s="167"/>
      <c r="T1511" s="194"/>
      <c r="U1511" s="194"/>
      <c r="V1511" s="136">
        <f t="shared" si="1139"/>
        <v>0</v>
      </c>
      <c r="W1511" s="136">
        <f t="shared" si="1124"/>
        <v>0</v>
      </c>
      <c r="X1511" s="136">
        <f t="shared" si="1140"/>
        <v>0</v>
      </c>
      <c r="Y1511" s="262"/>
      <c r="Z1511" s="262"/>
      <c r="AA1511" s="263"/>
      <c r="AB1511" s="167"/>
      <c r="AC1511" s="194"/>
      <c r="AD1511" s="194"/>
      <c r="AE1511" s="136">
        <f t="shared" si="1141"/>
        <v>0</v>
      </c>
      <c r="AF1511" s="136">
        <f t="shared" si="1125"/>
        <v>0</v>
      </c>
      <c r="AG1511" s="136">
        <f t="shared" si="1142"/>
        <v>0</v>
      </c>
      <c r="AH1511" s="262"/>
      <c r="AI1511" s="262"/>
      <c r="AJ1511" s="263"/>
      <c r="AK1511" s="167"/>
      <c r="AL1511" s="194"/>
      <c r="AM1511" s="194"/>
      <c r="AN1511" s="136">
        <f t="shared" si="1143"/>
        <v>0</v>
      </c>
      <c r="AO1511" s="136">
        <f t="shared" si="1126"/>
        <v>0</v>
      </c>
      <c r="AP1511" s="136">
        <f t="shared" si="1144"/>
        <v>0</v>
      </c>
      <c r="AQ1511" s="262"/>
      <c r="AR1511" s="262"/>
      <c r="AS1511" s="263"/>
      <c r="AT1511" s="167"/>
      <c r="AU1511" s="194"/>
      <c r="AV1511" s="194"/>
      <c r="AW1511" s="136">
        <f t="shared" si="1145"/>
        <v>0</v>
      </c>
      <c r="AX1511" s="136">
        <f t="shared" si="1127"/>
        <v>0</v>
      </c>
      <c r="AY1511" s="136">
        <f t="shared" si="1146"/>
        <v>0</v>
      </c>
      <c r="AZ1511" s="262"/>
      <c r="BA1511" s="262"/>
      <c r="BB1511" s="263"/>
      <c r="BC1511" s="167"/>
      <c r="BD1511" s="194"/>
      <c r="BE1511" s="194"/>
      <c r="BF1511" s="136">
        <f t="shared" si="1147"/>
        <v>0</v>
      </c>
      <c r="BG1511" s="136">
        <f t="shared" si="1128"/>
        <v>0</v>
      </c>
      <c r="BH1511" s="136">
        <f t="shared" si="1148"/>
        <v>0</v>
      </c>
      <c r="BI1511" s="262"/>
      <c r="BJ1511" s="262"/>
      <c r="BK1511" s="263"/>
      <c r="BL1511" s="167"/>
      <c r="BM1511" s="194"/>
      <c r="BN1511" s="194"/>
      <c r="BO1511" s="136">
        <f t="shared" si="1149"/>
        <v>0</v>
      </c>
      <c r="BP1511" s="136">
        <f t="shared" si="1129"/>
        <v>0</v>
      </c>
      <c r="BQ1511" s="136">
        <f t="shared" si="1150"/>
        <v>0</v>
      </c>
      <c r="BR1511" s="262"/>
      <c r="BS1511" s="262"/>
      <c r="BT1511" s="263"/>
      <c r="BU1511" s="167"/>
      <c r="BV1511" s="194"/>
      <c r="BW1511" s="194"/>
      <c r="BX1511" s="136">
        <f t="shared" si="1151"/>
        <v>0</v>
      </c>
      <c r="BY1511" s="136">
        <f t="shared" si="1130"/>
        <v>0</v>
      </c>
      <c r="BZ1511" s="136">
        <f t="shared" si="1152"/>
        <v>0</v>
      </c>
      <c r="CA1511" s="262"/>
      <c r="CB1511" s="262"/>
      <c r="CC1511" s="263"/>
      <c r="CD1511" s="167"/>
      <c r="CE1511" s="194"/>
      <c r="CF1511" s="194"/>
      <c r="CG1511" s="136">
        <f t="shared" si="1153"/>
        <v>0</v>
      </c>
      <c r="CH1511" s="136">
        <f t="shared" si="1131"/>
        <v>0</v>
      </c>
      <c r="CI1511" s="136">
        <f t="shared" si="1154"/>
        <v>0</v>
      </c>
      <c r="CJ1511" s="262"/>
      <c r="CK1511" s="262"/>
      <c r="CL1511" s="263"/>
      <c r="CM1511" s="167"/>
      <c r="CN1511" s="194"/>
      <c r="CO1511" s="194"/>
      <c r="CP1511" s="136">
        <f t="shared" si="1155"/>
        <v>0</v>
      </c>
      <c r="CQ1511" s="136">
        <f t="shared" si="1132"/>
        <v>0</v>
      </c>
      <c r="CR1511" s="136">
        <f t="shared" si="1156"/>
        <v>0</v>
      </c>
      <c r="CS1511" s="262"/>
      <c r="CT1511" s="262"/>
      <c r="CU1511" s="263"/>
      <c r="CV1511" s="167"/>
      <c r="CW1511" s="194"/>
      <c r="CX1511" s="194"/>
      <c r="CY1511" s="136">
        <f t="shared" si="1157"/>
        <v>0</v>
      </c>
      <c r="CZ1511" s="136">
        <f t="shared" si="1133"/>
        <v>0</v>
      </c>
      <c r="DA1511" s="136">
        <f t="shared" si="1158"/>
        <v>0</v>
      </c>
      <c r="DB1511" s="262"/>
      <c r="DC1511" s="262"/>
      <c r="DD1511" s="263"/>
    </row>
    <row r="1512" spans="1:108" x14ac:dyDescent="0.25">
      <c r="A1512" s="167"/>
      <c r="B1512" s="194"/>
      <c r="C1512" s="194"/>
      <c r="D1512" s="136">
        <f t="shared" si="1134"/>
        <v>0</v>
      </c>
      <c r="E1512" s="136">
        <f t="shared" si="1135"/>
        <v>0</v>
      </c>
      <c r="F1512" s="136">
        <f t="shared" si="1136"/>
        <v>0</v>
      </c>
      <c r="G1512" s="262"/>
      <c r="H1512" s="262"/>
      <c r="I1512" s="263"/>
      <c r="J1512" s="167"/>
      <c r="K1512" s="194"/>
      <c r="L1512" s="194"/>
      <c r="M1512" s="136">
        <f t="shared" si="1137"/>
        <v>0</v>
      </c>
      <c r="N1512" s="136">
        <f t="shared" si="1123"/>
        <v>0</v>
      </c>
      <c r="O1512" s="136">
        <f t="shared" si="1138"/>
        <v>0</v>
      </c>
      <c r="P1512" s="262"/>
      <c r="Q1512" s="262"/>
      <c r="R1512" s="263"/>
      <c r="S1512" s="167"/>
      <c r="T1512" s="194"/>
      <c r="U1512" s="194"/>
      <c r="V1512" s="136">
        <f t="shared" si="1139"/>
        <v>0</v>
      </c>
      <c r="W1512" s="136">
        <f t="shared" si="1124"/>
        <v>0</v>
      </c>
      <c r="X1512" s="136">
        <f t="shared" si="1140"/>
        <v>0</v>
      </c>
      <c r="Y1512" s="262"/>
      <c r="Z1512" s="262"/>
      <c r="AA1512" s="263"/>
      <c r="AB1512" s="167"/>
      <c r="AC1512" s="194"/>
      <c r="AD1512" s="194"/>
      <c r="AE1512" s="136">
        <f t="shared" si="1141"/>
        <v>0</v>
      </c>
      <c r="AF1512" s="136">
        <f t="shared" si="1125"/>
        <v>0</v>
      </c>
      <c r="AG1512" s="136">
        <f t="shared" si="1142"/>
        <v>0</v>
      </c>
      <c r="AH1512" s="262"/>
      <c r="AI1512" s="262"/>
      <c r="AJ1512" s="263"/>
      <c r="AK1512" s="167"/>
      <c r="AL1512" s="194"/>
      <c r="AM1512" s="194"/>
      <c r="AN1512" s="136">
        <f t="shared" si="1143"/>
        <v>0</v>
      </c>
      <c r="AO1512" s="136">
        <f t="shared" si="1126"/>
        <v>0</v>
      </c>
      <c r="AP1512" s="136">
        <f t="shared" si="1144"/>
        <v>0</v>
      </c>
      <c r="AQ1512" s="262"/>
      <c r="AR1512" s="262"/>
      <c r="AS1512" s="263"/>
      <c r="AT1512" s="167"/>
      <c r="AU1512" s="194"/>
      <c r="AV1512" s="194"/>
      <c r="AW1512" s="136">
        <f t="shared" si="1145"/>
        <v>0</v>
      </c>
      <c r="AX1512" s="136">
        <f t="shared" si="1127"/>
        <v>0</v>
      </c>
      <c r="AY1512" s="136">
        <f t="shared" si="1146"/>
        <v>0</v>
      </c>
      <c r="AZ1512" s="262"/>
      <c r="BA1512" s="262"/>
      <c r="BB1512" s="263"/>
      <c r="BC1512" s="167"/>
      <c r="BD1512" s="194"/>
      <c r="BE1512" s="194"/>
      <c r="BF1512" s="136">
        <f t="shared" si="1147"/>
        <v>0</v>
      </c>
      <c r="BG1512" s="136">
        <f t="shared" si="1128"/>
        <v>0</v>
      </c>
      <c r="BH1512" s="136">
        <f t="shared" si="1148"/>
        <v>0</v>
      </c>
      <c r="BI1512" s="262"/>
      <c r="BJ1512" s="262"/>
      <c r="BK1512" s="263"/>
      <c r="BL1512" s="167"/>
      <c r="BM1512" s="194"/>
      <c r="BN1512" s="194"/>
      <c r="BO1512" s="136">
        <f t="shared" si="1149"/>
        <v>0</v>
      </c>
      <c r="BP1512" s="136">
        <f t="shared" si="1129"/>
        <v>0</v>
      </c>
      <c r="BQ1512" s="136">
        <f t="shared" si="1150"/>
        <v>0</v>
      </c>
      <c r="BR1512" s="262"/>
      <c r="BS1512" s="262"/>
      <c r="BT1512" s="263"/>
      <c r="BU1512" s="167"/>
      <c r="BV1512" s="194"/>
      <c r="BW1512" s="194"/>
      <c r="BX1512" s="136">
        <f t="shared" si="1151"/>
        <v>0</v>
      </c>
      <c r="BY1512" s="136">
        <f t="shared" si="1130"/>
        <v>0</v>
      </c>
      <c r="BZ1512" s="136">
        <f t="shared" si="1152"/>
        <v>0</v>
      </c>
      <c r="CA1512" s="262"/>
      <c r="CB1512" s="262"/>
      <c r="CC1512" s="263"/>
      <c r="CD1512" s="167"/>
      <c r="CE1512" s="194"/>
      <c r="CF1512" s="194"/>
      <c r="CG1512" s="136">
        <f t="shared" si="1153"/>
        <v>0</v>
      </c>
      <c r="CH1512" s="136">
        <f t="shared" si="1131"/>
        <v>0</v>
      </c>
      <c r="CI1512" s="136">
        <f t="shared" si="1154"/>
        <v>0</v>
      </c>
      <c r="CJ1512" s="262"/>
      <c r="CK1512" s="262"/>
      <c r="CL1512" s="263"/>
      <c r="CM1512" s="167"/>
      <c r="CN1512" s="194"/>
      <c r="CO1512" s="194"/>
      <c r="CP1512" s="136">
        <f t="shared" si="1155"/>
        <v>0</v>
      </c>
      <c r="CQ1512" s="136">
        <f t="shared" si="1132"/>
        <v>0</v>
      </c>
      <c r="CR1512" s="136">
        <f t="shared" si="1156"/>
        <v>0</v>
      </c>
      <c r="CS1512" s="262"/>
      <c r="CT1512" s="262"/>
      <c r="CU1512" s="263"/>
      <c r="CV1512" s="167"/>
      <c r="CW1512" s="194"/>
      <c r="CX1512" s="194"/>
      <c r="CY1512" s="136">
        <f t="shared" si="1157"/>
        <v>0</v>
      </c>
      <c r="CZ1512" s="136">
        <f t="shared" si="1133"/>
        <v>0</v>
      </c>
      <c r="DA1512" s="136">
        <f t="shared" si="1158"/>
        <v>0</v>
      </c>
      <c r="DB1512" s="262"/>
      <c r="DC1512" s="262"/>
      <c r="DD1512" s="263"/>
    </row>
    <row r="1513" spans="1:108" x14ac:dyDescent="0.25">
      <c r="A1513" s="167"/>
      <c r="B1513" s="194"/>
      <c r="C1513" s="194"/>
      <c r="D1513" s="136">
        <f t="shared" si="1134"/>
        <v>0</v>
      </c>
      <c r="E1513" s="136">
        <f t="shared" si="1135"/>
        <v>0</v>
      </c>
      <c r="F1513" s="136">
        <f t="shared" si="1136"/>
        <v>0</v>
      </c>
      <c r="G1513" s="262"/>
      <c r="H1513" s="262"/>
      <c r="I1513" s="263"/>
      <c r="J1513" s="167"/>
      <c r="K1513" s="194"/>
      <c r="L1513" s="194"/>
      <c r="M1513" s="136">
        <f t="shared" si="1137"/>
        <v>0</v>
      </c>
      <c r="N1513" s="136">
        <f t="shared" si="1123"/>
        <v>0</v>
      </c>
      <c r="O1513" s="136">
        <f t="shared" si="1138"/>
        <v>0</v>
      </c>
      <c r="P1513" s="262"/>
      <c r="Q1513" s="262"/>
      <c r="R1513" s="263"/>
      <c r="S1513" s="167"/>
      <c r="T1513" s="194"/>
      <c r="U1513" s="194"/>
      <c r="V1513" s="136">
        <f t="shared" si="1139"/>
        <v>0</v>
      </c>
      <c r="W1513" s="136">
        <f t="shared" si="1124"/>
        <v>0</v>
      </c>
      <c r="X1513" s="136">
        <f t="shared" si="1140"/>
        <v>0</v>
      </c>
      <c r="Y1513" s="262"/>
      <c r="Z1513" s="262"/>
      <c r="AA1513" s="263"/>
      <c r="AB1513" s="167"/>
      <c r="AC1513" s="194"/>
      <c r="AD1513" s="194"/>
      <c r="AE1513" s="136">
        <f t="shared" si="1141"/>
        <v>0</v>
      </c>
      <c r="AF1513" s="136">
        <f t="shared" si="1125"/>
        <v>0</v>
      </c>
      <c r="AG1513" s="136">
        <f t="shared" si="1142"/>
        <v>0</v>
      </c>
      <c r="AH1513" s="262"/>
      <c r="AI1513" s="262"/>
      <c r="AJ1513" s="263"/>
      <c r="AK1513" s="167"/>
      <c r="AL1513" s="194"/>
      <c r="AM1513" s="194"/>
      <c r="AN1513" s="136">
        <f t="shared" si="1143"/>
        <v>0</v>
      </c>
      <c r="AO1513" s="136">
        <f t="shared" si="1126"/>
        <v>0</v>
      </c>
      <c r="AP1513" s="136">
        <f t="shared" si="1144"/>
        <v>0</v>
      </c>
      <c r="AQ1513" s="262"/>
      <c r="AR1513" s="262"/>
      <c r="AS1513" s="263"/>
      <c r="AT1513" s="167"/>
      <c r="AU1513" s="194"/>
      <c r="AV1513" s="194"/>
      <c r="AW1513" s="136">
        <f t="shared" si="1145"/>
        <v>0</v>
      </c>
      <c r="AX1513" s="136">
        <f t="shared" si="1127"/>
        <v>0</v>
      </c>
      <c r="AY1513" s="136">
        <f t="shared" si="1146"/>
        <v>0</v>
      </c>
      <c r="AZ1513" s="262"/>
      <c r="BA1513" s="262"/>
      <c r="BB1513" s="263"/>
      <c r="BC1513" s="167"/>
      <c r="BD1513" s="194"/>
      <c r="BE1513" s="194"/>
      <c r="BF1513" s="136">
        <f t="shared" si="1147"/>
        <v>0</v>
      </c>
      <c r="BG1513" s="136">
        <f t="shared" si="1128"/>
        <v>0</v>
      </c>
      <c r="BH1513" s="136">
        <f t="shared" si="1148"/>
        <v>0</v>
      </c>
      <c r="BI1513" s="262"/>
      <c r="BJ1513" s="262"/>
      <c r="BK1513" s="263"/>
      <c r="BL1513" s="167"/>
      <c r="BM1513" s="194"/>
      <c r="BN1513" s="194"/>
      <c r="BO1513" s="136">
        <f t="shared" si="1149"/>
        <v>0</v>
      </c>
      <c r="BP1513" s="136">
        <f t="shared" si="1129"/>
        <v>0</v>
      </c>
      <c r="BQ1513" s="136">
        <f t="shared" si="1150"/>
        <v>0</v>
      </c>
      <c r="BR1513" s="262"/>
      <c r="BS1513" s="262"/>
      <c r="BT1513" s="263"/>
      <c r="BU1513" s="167"/>
      <c r="BV1513" s="194"/>
      <c r="BW1513" s="194"/>
      <c r="BX1513" s="136">
        <f t="shared" si="1151"/>
        <v>0</v>
      </c>
      <c r="BY1513" s="136">
        <f t="shared" si="1130"/>
        <v>0</v>
      </c>
      <c r="BZ1513" s="136">
        <f t="shared" si="1152"/>
        <v>0</v>
      </c>
      <c r="CA1513" s="262"/>
      <c r="CB1513" s="262"/>
      <c r="CC1513" s="263"/>
      <c r="CD1513" s="167"/>
      <c r="CE1513" s="194"/>
      <c r="CF1513" s="194"/>
      <c r="CG1513" s="136">
        <f t="shared" si="1153"/>
        <v>0</v>
      </c>
      <c r="CH1513" s="136">
        <f t="shared" si="1131"/>
        <v>0</v>
      </c>
      <c r="CI1513" s="136">
        <f t="shared" si="1154"/>
        <v>0</v>
      </c>
      <c r="CJ1513" s="262"/>
      <c r="CK1513" s="262"/>
      <c r="CL1513" s="263"/>
      <c r="CM1513" s="167"/>
      <c r="CN1513" s="194"/>
      <c r="CO1513" s="194"/>
      <c r="CP1513" s="136">
        <f t="shared" si="1155"/>
        <v>0</v>
      </c>
      <c r="CQ1513" s="136">
        <f t="shared" si="1132"/>
        <v>0</v>
      </c>
      <c r="CR1513" s="136">
        <f t="shared" si="1156"/>
        <v>0</v>
      </c>
      <c r="CS1513" s="262"/>
      <c r="CT1513" s="262"/>
      <c r="CU1513" s="263"/>
      <c r="CV1513" s="167"/>
      <c r="CW1513" s="194"/>
      <c r="CX1513" s="194"/>
      <c r="CY1513" s="136">
        <f t="shared" si="1157"/>
        <v>0</v>
      </c>
      <c r="CZ1513" s="136">
        <f t="shared" si="1133"/>
        <v>0</v>
      </c>
      <c r="DA1513" s="136">
        <f t="shared" si="1158"/>
        <v>0</v>
      </c>
      <c r="DB1513" s="262"/>
      <c r="DC1513" s="262"/>
      <c r="DD1513" s="263"/>
    </row>
    <row r="1514" spans="1:108" x14ac:dyDescent="0.25">
      <c r="A1514" s="167"/>
      <c r="B1514" s="194"/>
      <c r="C1514" s="194"/>
      <c r="D1514" s="136">
        <f t="shared" si="1134"/>
        <v>0</v>
      </c>
      <c r="E1514" s="136">
        <f t="shared" si="1135"/>
        <v>0</v>
      </c>
      <c r="F1514" s="136">
        <f t="shared" si="1136"/>
        <v>0</v>
      </c>
      <c r="G1514" s="262"/>
      <c r="H1514" s="262"/>
      <c r="I1514" s="263"/>
      <c r="J1514" s="167"/>
      <c r="K1514" s="194"/>
      <c r="L1514" s="194"/>
      <c r="M1514" s="136">
        <f t="shared" si="1137"/>
        <v>0</v>
      </c>
      <c r="N1514" s="136">
        <f t="shared" si="1123"/>
        <v>0</v>
      </c>
      <c r="O1514" s="136">
        <f t="shared" si="1138"/>
        <v>0</v>
      </c>
      <c r="P1514" s="262"/>
      <c r="Q1514" s="262"/>
      <c r="R1514" s="263"/>
      <c r="S1514" s="167"/>
      <c r="T1514" s="194"/>
      <c r="U1514" s="194"/>
      <c r="V1514" s="136">
        <f t="shared" si="1139"/>
        <v>0</v>
      </c>
      <c r="W1514" s="136">
        <f t="shared" si="1124"/>
        <v>0</v>
      </c>
      <c r="X1514" s="136">
        <f t="shared" si="1140"/>
        <v>0</v>
      </c>
      <c r="Y1514" s="262"/>
      <c r="Z1514" s="262"/>
      <c r="AA1514" s="263"/>
      <c r="AB1514" s="167"/>
      <c r="AC1514" s="194"/>
      <c r="AD1514" s="194"/>
      <c r="AE1514" s="136">
        <f t="shared" si="1141"/>
        <v>0</v>
      </c>
      <c r="AF1514" s="136">
        <f t="shared" si="1125"/>
        <v>0</v>
      </c>
      <c r="AG1514" s="136">
        <f t="shared" si="1142"/>
        <v>0</v>
      </c>
      <c r="AH1514" s="262"/>
      <c r="AI1514" s="262"/>
      <c r="AJ1514" s="263"/>
      <c r="AK1514" s="167"/>
      <c r="AL1514" s="194"/>
      <c r="AM1514" s="194"/>
      <c r="AN1514" s="136">
        <f t="shared" si="1143"/>
        <v>0</v>
      </c>
      <c r="AO1514" s="136">
        <f t="shared" si="1126"/>
        <v>0</v>
      </c>
      <c r="AP1514" s="136">
        <f t="shared" si="1144"/>
        <v>0</v>
      </c>
      <c r="AQ1514" s="262"/>
      <c r="AR1514" s="262"/>
      <c r="AS1514" s="263"/>
      <c r="AT1514" s="167"/>
      <c r="AU1514" s="194"/>
      <c r="AV1514" s="194"/>
      <c r="AW1514" s="136">
        <f t="shared" si="1145"/>
        <v>0</v>
      </c>
      <c r="AX1514" s="136">
        <f t="shared" si="1127"/>
        <v>0</v>
      </c>
      <c r="AY1514" s="136">
        <f t="shared" si="1146"/>
        <v>0</v>
      </c>
      <c r="AZ1514" s="262"/>
      <c r="BA1514" s="262"/>
      <c r="BB1514" s="263"/>
      <c r="BC1514" s="167"/>
      <c r="BD1514" s="194"/>
      <c r="BE1514" s="194"/>
      <c r="BF1514" s="136">
        <f t="shared" si="1147"/>
        <v>0</v>
      </c>
      <c r="BG1514" s="136">
        <f t="shared" si="1128"/>
        <v>0</v>
      </c>
      <c r="BH1514" s="136">
        <f t="shared" si="1148"/>
        <v>0</v>
      </c>
      <c r="BI1514" s="262"/>
      <c r="BJ1514" s="262"/>
      <c r="BK1514" s="263"/>
      <c r="BL1514" s="167"/>
      <c r="BM1514" s="194"/>
      <c r="BN1514" s="194"/>
      <c r="BO1514" s="136">
        <f t="shared" si="1149"/>
        <v>0</v>
      </c>
      <c r="BP1514" s="136">
        <f t="shared" si="1129"/>
        <v>0</v>
      </c>
      <c r="BQ1514" s="136">
        <f t="shared" si="1150"/>
        <v>0</v>
      </c>
      <c r="BR1514" s="262"/>
      <c r="BS1514" s="262"/>
      <c r="BT1514" s="263"/>
      <c r="BU1514" s="167"/>
      <c r="BV1514" s="194"/>
      <c r="BW1514" s="194"/>
      <c r="BX1514" s="136">
        <f t="shared" si="1151"/>
        <v>0</v>
      </c>
      <c r="BY1514" s="136">
        <f t="shared" si="1130"/>
        <v>0</v>
      </c>
      <c r="BZ1514" s="136">
        <f t="shared" si="1152"/>
        <v>0</v>
      </c>
      <c r="CA1514" s="262"/>
      <c r="CB1514" s="262"/>
      <c r="CC1514" s="263"/>
      <c r="CD1514" s="167"/>
      <c r="CE1514" s="194"/>
      <c r="CF1514" s="194"/>
      <c r="CG1514" s="136">
        <f t="shared" si="1153"/>
        <v>0</v>
      </c>
      <c r="CH1514" s="136">
        <f t="shared" si="1131"/>
        <v>0</v>
      </c>
      <c r="CI1514" s="136">
        <f t="shared" si="1154"/>
        <v>0</v>
      </c>
      <c r="CJ1514" s="262"/>
      <c r="CK1514" s="262"/>
      <c r="CL1514" s="263"/>
      <c r="CM1514" s="167"/>
      <c r="CN1514" s="194"/>
      <c r="CO1514" s="194"/>
      <c r="CP1514" s="136">
        <f t="shared" si="1155"/>
        <v>0</v>
      </c>
      <c r="CQ1514" s="136">
        <f t="shared" si="1132"/>
        <v>0</v>
      </c>
      <c r="CR1514" s="136">
        <f t="shared" si="1156"/>
        <v>0</v>
      </c>
      <c r="CS1514" s="262"/>
      <c r="CT1514" s="262"/>
      <c r="CU1514" s="263"/>
      <c r="CV1514" s="167"/>
      <c r="CW1514" s="194"/>
      <c r="CX1514" s="194"/>
      <c r="CY1514" s="136">
        <f t="shared" si="1157"/>
        <v>0</v>
      </c>
      <c r="CZ1514" s="136">
        <f t="shared" si="1133"/>
        <v>0</v>
      </c>
      <c r="DA1514" s="136">
        <f t="shared" si="1158"/>
        <v>0</v>
      </c>
      <c r="DB1514" s="262"/>
      <c r="DC1514" s="262"/>
      <c r="DD1514" s="263"/>
    </row>
    <row r="1515" spans="1:108" x14ac:dyDescent="0.25">
      <c r="A1515" s="167"/>
      <c r="B1515" s="194"/>
      <c r="C1515" s="194"/>
      <c r="D1515" s="136">
        <f t="shared" si="1134"/>
        <v>0</v>
      </c>
      <c r="E1515" s="136">
        <f t="shared" si="1135"/>
        <v>0</v>
      </c>
      <c r="F1515" s="136">
        <f t="shared" si="1136"/>
        <v>0</v>
      </c>
      <c r="G1515" s="262"/>
      <c r="H1515" s="262"/>
      <c r="I1515" s="263"/>
      <c r="J1515" s="167"/>
      <c r="K1515" s="194"/>
      <c r="L1515" s="194"/>
      <c r="M1515" s="136">
        <f t="shared" si="1137"/>
        <v>0</v>
      </c>
      <c r="N1515" s="136">
        <f t="shared" si="1123"/>
        <v>0</v>
      </c>
      <c r="O1515" s="136">
        <f t="shared" si="1138"/>
        <v>0</v>
      </c>
      <c r="P1515" s="262"/>
      <c r="Q1515" s="262"/>
      <c r="R1515" s="263"/>
      <c r="S1515" s="167"/>
      <c r="T1515" s="194"/>
      <c r="U1515" s="194"/>
      <c r="V1515" s="136">
        <f t="shared" si="1139"/>
        <v>0</v>
      </c>
      <c r="W1515" s="136">
        <f t="shared" si="1124"/>
        <v>0</v>
      </c>
      <c r="X1515" s="136">
        <f t="shared" si="1140"/>
        <v>0</v>
      </c>
      <c r="Y1515" s="262"/>
      <c r="Z1515" s="262"/>
      <c r="AA1515" s="263"/>
      <c r="AB1515" s="167"/>
      <c r="AC1515" s="194"/>
      <c r="AD1515" s="194"/>
      <c r="AE1515" s="136">
        <f t="shared" si="1141"/>
        <v>0</v>
      </c>
      <c r="AF1515" s="136">
        <f t="shared" si="1125"/>
        <v>0</v>
      </c>
      <c r="AG1515" s="136">
        <f t="shared" si="1142"/>
        <v>0</v>
      </c>
      <c r="AH1515" s="262"/>
      <c r="AI1515" s="262"/>
      <c r="AJ1515" s="263"/>
      <c r="AK1515" s="167"/>
      <c r="AL1515" s="194"/>
      <c r="AM1515" s="194"/>
      <c r="AN1515" s="136">
        <f t="shared" si="1143"/>
        <v>0</v>
      </c>
      <c r="AO1515" s="136">
        <f t="shared" si="1126"/>
        <v>0</v>
      </c>
      <c r="AP1515" s="136">
        <f t="shared" si="1144"/>
        <v>0</v>
      </c>
      <c r="AQ1515" s="262"/>
      <c r="AR1515" s="262"/>
      <c r="AS1515" s="263"/>
      <c r="AT1515" s="167"/>
      <c r="AU1515" s="194"/>
      <c r="AV1515" s="194"/>
      <c r="AW1515" s="136">
        <f t="shared" si="1145"/>
        <v>0</v>
      </c>
      <c r="AX1515" s="136">
        <f t="shared" si="1127"/>
        <v>0</v>
      </c>
      <c r="AY1515" s="136">
        <f t="shared" si="1146"/>
        <v>0</v>
      </c>
      <c r="AZ1515" s="262"/>
      <c r="BA1515" s="262"/>
      <c r="BB1515" s="263"/>
      <c r="BC1515" s="167"/>
      <c r="BD1515" s="194"/>
      <c r="BE1515" s="194"/>
      <c r="BF1515" s="136">
        <f t="shared" si="1147"/>
        <v>0</v>
      </c>
      <c r="BG1515" s="136">
        <f t="shared" si="1128"/>
        <v>0</v>
      </c>
      <c r="BH1515" s="136">
        <f t="shared" si="1148"/>
        <v>0</v>
      </c>
      <c r="BI1515" s="262"/>
      <c r="BJ1515" s="262"/>
      <c r="BK1515" s="263"/>
      <c r="BL1515" s="167"/>
      <c r="BM1515" s="194"/>
      <c r="BN1515" s="194"/>
      <c r="BO1515" s="136">
        <f t="shared" si="1149"/>
        <v>0</v>
      </c>
      <c r="BP1515" s="136">
        <f t="shared" si="1129"/>
        <v>0</v>
      </c>
      <c r="BQ1515" s="136">
        <f t="shared" si="1150"/>
        <v>0</v>
      </c>
      <c r="BR1515" s="262"/>
      <c r="BS1515" s="262"/>
      <c r="BT1515" s="263"/>
      <c r="BU1515" s="167"/>
      <c r="BV1515" s="194"/>
      <c r="BW1515" s="194"/>
      <c r="BX1515" s="136">
        <f t="shared" si="1151"/>
        <v>0</v>
      </c>
      <c r="BY1515" s="136">
        <f t="shared" si="1130"/>
        <v>0</v>
      </c>
      <c r="BZ1515" s="136">
        <f t="shared" si="1152"/>
        <v>0</v>
      </c>
      <c r="CA1515" s="262"/>
      <c r="CB1515" s="262"/>
      <c r="CC1515" s="263"/>
      <c r="CD1515" s="167"/>
      <c r="CE1515" s="194"/>
      <c r="CF1515" s="194"/>
      <c r="CG1515" s="136">
        <f t="shared" si="1153"/>
        <v>0</v>
      </c>
      <c r="CH1515" s="136">
        <f t="shared" si="1131"/>
        <v>0</v>
      </c>
      <c r="CI1515" s="136">
        <f t="shared" si="1154"/>
        <v>0</v>
      </c>
      <c r="CJ1515" s="262"/>
      <c r="CK1515" s="262"/>
      <c r="CL1515" s="263"/>
      <c r="CM1515" s="167"/>
      <c r="CN1515" s="194"/>
      <c r="CO1515" s="194"/>
      <c r="CP1515" s="136">
        <f t="shared" si="1155"/>
        <v>0</v>
      </c>
      <c r="CQ1515" s="136">
        <f t="shared" si="1132"/>
        <v>0</v>
      </c>
      <c r="CR1515" s="136">
        <f t="shared" si="1156"/>
        <v>0</v>
      </c>
      <c r="CS1515" s="262"/>
      <c r="CT1515" s="262"/>
      <c r="CU1515" s="263"/>
      <c r="CV1515" s="167"/>
      <c r="CW1515" s="194"/>
      <c r="CX1515" s="194"/>
      <c r="CY1515" s="136">
        <f t="shared" si="1157"/>
        <v>0</v>
      </c>
      <c r="CZ1515" s="136">
        <f t="shared" si="1133"/>
        <v>0</v>
      </c>
      <c r="DA1515" s="136">
        <f t="shared" si="1158"/>
        <v>0</v>
      </c>
      <c r="DB1515" s="262"/>
      <c r="DC1515" s="262"/>
      <c r="DD1515" s="263"/>
    </row>
    <row r="1516" spans="1:108" x14ac:dyDescent="0.25">
      <c r="A1516" s="167"/>
      <c r="B1516" s="194"/>
      <c r="C1516" s="194"/>
      <c r="D1516" s="136">
        <f t="shared" si="1134"/>
        <v>0</v>
      </c>
      <c r="E1516" s="136">
        <f t="shared" si="1135"/>
        <v>0</v>
      </c>
      <c r="F1516" s="136">
        <f t="shared" si="1136"/>
        <v>0</v>
      </c>
      <c r="G1516" s="262"/>
      <c r="H1516" s="262"/>
      <c r="I1516" s="263"/>
      <c r="J1516" s="167"/>
      <c r="K1516" s="194"/>
      <c r="L1516" s="194"/>
      <c r="M1516" s="136">
        <f t="shared" si="1137"/>
        <v>0</v>
      </c>
      <c r="N1516" s="136">
        <f t="shared" si="1123"/>
        <v>0</v>
      </c>
      <c r="O1516" s="136">
        <f t="shared" si="1138"/>
        <v>0</v>
      </c>
      <c r="P1516" s="262"/>
      <c r="Q1516" s="262"/>
      <c r="R1516" s="263"/>
      <c r="S1516" s="167"/>
      <c r="T1516" s="194"/>
      <c r="U1516" s="194"/>
      <c r="V1516" s="136">
        <f t="shared" si="1139"/>
        <v>0</v>
      </c>
      <c r="W1516" s="136">
        <f t="shared" si="1124"/>
        <v>0</v>
      </c>
      <c r="X1516" s="136">
        <f t="shared" si="1140"/>
        <v>0</v>
      </c>
      <c r="Y1516" s="262"/>
      <c r="Z1516" s="262"/>
      <c r="AA1516" s="263"/>
      <c r="AB1516" s="167"/>
      <c r="AC1516" s="194"/>
      <c r="AD1516" s="194"/>
      <c r="AE1516" s="136">
        <f t="shared" si="1141"/>
        <v>0</v>
      </c>
      <c r="AF1516" s="136">
        <f t="shared" si="1125"/>
        <v>0</v>
      </c>
      <c r="AG1516" s="136">
        <f t="shared" si="1142"/>
        <v>0</v>
      </c>
      <c r="AH1516" s="262"/>
      <c r="AI1516" s="262"/>
      <c r="AJ1516" s="263"/>
      <c r="AK1516" s="167"/>
      <c r="AL1516" s="194"/>
      <c r="AM1516" s="194"/>
      <c r="AN1516" s="136">
        <f t="shared" si="1143"/>
        <v>0</v>
      </c>
      <c r="AO1516" s="136">
        <f t="shared" si="1126"/>
        <v>0</v>
      </c>
      <c r="AP1516" s="136">
        <f t="shared" si="1144"/>
        <v>0</v>
      </c>
      <c r="AQ1516" s="262"/>
      <c r="AR1516" s="262"/>
      <c r="AS1516" s="263"/>
      <c r="AT1516" s="167"/>
      <c r="AU1516" s="194"/>
      <c r="AV1516" s="194"/>
      <c r="AW1516" s="136">
        <f t="shared" si="1145"/>
        <v>0</v>
      </c>
      <c r="AX1516" s="136">
        <f t="shared" si="1127"/>
        <v>0</v>
      </c>
      <c r="AY1516" s="136">
        <f t="shared" si="1146"/>
        <v>0</v>
      </c>
      <c r="AZ1516" s="262"/>
      <c r="BA1516" s="262"/>
      <c r="BB1516" s="263"/>
      <c r="BC1516" s="167"/>
      <c r="BD1516" s="194"/>
      <c r="BE1516" s="194"/>
      <c r="BF1516" s="136">
        <f t="shared" si="1147"/>
        <v>0</v>
      </c>
      <c r="BG1516" s="136">
        <f t="shared" si="1128"/>
        <v>0</v>
      </c>
      <c r="BH1516" s="136">
        <f t="shared" si="1148"/>
        <v>0</v>
      </c>
      <c r="BI1516" s="262"/>
      <c r="BJ1516" s="262"/>
      <c r="BK1516" s="263"/>
      <c r="BL1516" s="167"/>
      <c r="BM1516" s="194"/>
      <c r="BN1516" s="194"/>
      <c r="BO1516" s="136">
        <f t="shared" si="1149"/>
        <v>0</v>
      </c>
      <c r="BP1516" s="136">
        <f t="shared" si="1129"/>
        <v>0</v>
      </c>
      <c r="BQ1516" s="136">
        <f t="shared" si="1150"/>
        <v>0</v>
      </c>
      <c r="BR1516" s="262"/>
      <c r="BS1516" s="262"/>
      <c r="BT1516" s="263"/>
      <c r="BU1516" s="167"/>
      <c r="BV1516" s="194"/>
      <c r="BW1516" s="194"/>
      <c r="BX1516" s="136">
        <f t="shared" si="1151"/>
        <v>0</v>
      </c>
      <c r="BY1516" s="136">
        <f t="shared" si="1130"/>
        <v>0</v>
      </c>
      <c r="BZ1516" s="136">
        <f t="shared" si="1152"/>
        <v>0</v>
      </c>
      <c r="CA1516" s="262"/>
      <c r="CB1516" s="262"/>
      <c r="CC1516" s="263"/>
      <c r="CD1516" s="167"/>
      <c r="CE1516" s="194"/>
      <c r="CF1516" s="194"/>
      <c r="CG1516" s="136">
        <f t="shared" si="1153"/>
        <v>0</v>
      </c>
      <c r="CH1516" s="136">
        <f t="shared" si="1131"/>
        <v>0</v>
      </c>
      <c r="CI1516" s="136">
        <f t="shared" si="1154"/>
        <v>0</v>
      </c>
      <c r="CJ1516" s="262"/>
      <c r="CK1516" s="262"/>
      <c r="CL1516" s="263"/>
      <c r="CM1516" s="167"/>
      <c r="CN1516" s="194"/>
      <c r="CO1516" s="194"/>
      <c r="CP1516" s="136">
        <f t="shared" si="1155"/>
        <v>0</v>
      </c>
      <c r="CQ1516" s="136">
        <f t="shared" si="1132"/>
        <v>0</v>
      </c>
      <c r="CR1516" s="136">
        <f t="shared" si="1156"/>
        <v>0</v>
      </c>
      <c r="CS1516" s="262"/>
      <c r="CT1516" s="262"/>
      <c r="CU1516" s="263"/>
      <c r="CV1516" s="167"/>
      <c r="CW1516" s="194"/>
      <c r="CX1516" s="194"/>
      <c r="CY1516" s="136">
        <f t="shared" si="1157"/>
        <v>0</v>
      </c>
      <c r="CZ1516" s="136">
        <f t="shared" si="1133"/>
        <v>0</v>
      </c>
      <c r="DA1516" s="136">
        <f t="shared" si="1158"/>
        <v>0</v>
      </c>
      <c r="DB1516" s="262"/>
      <c r="DC1516" s="262"/>
      <c r="DD1516" s="263"/>
    </row>
    <row r="1517" spans="1:108" x14ac:dyDescent="0.25">
      <c r="A1517" s="167"/>
      <c r="B1517" s="194"/>
      <c r="C1517" s="194"/>
      <c r="D1517" s="136">
        <f t="shared" si="1134"/>
        <v>0</v>
      </c>
      <c r="E1517" s="136">
        <f t="shared" si="1135"/>
        <v>0</v>
      </c>
      <c r="F1517" s="136">
        <f t="shared" si="1136"/>
        <v>0</v>
      </c>
      <c r="G1517" s="262"/>
      <c r="H1517" s="262"/>
      <c r="I1517" s="263"/>
      <c r="J1517" s="167"/>
      <c r="K1517" s="194"/>
      <c r="L1517" s="194"/>
      <c r="M1517" s="136">
        <f t="shared" si="1137"/>
        <v>0</v>
      </c>
      <c r="N1517" s="136">
        <f t="shared" si="1123"/>
        <v>0</v>
      </c>
      <c r="O1517" s="136">
        <f t="shared" si="1138"/>
        <v>0</v>
      </c>
      <c r="P1517" s="262"/>
      <c r="Q1517" s="262"/>
      <c r="R1517" s="263"/>
      <c r="S1517" s="167"/>
      <c r="T1517" s="194"/>
      <c r="U1517" s="194"/>
      <c r="V1517" s="136">
        <f t="shared" si="1139"/>
        <v>0</v>
      </c>
      <c r="W1517" s="136">
        <f t="shared" si="1124"/>
        <v>0</v>
      </c>
      <c r="X1517" s="136">
        <f t="shared" si="1140"/>
        <v>0</v>
      </c>
      <c r="Y1517" s="262"/>
      <c r="Z1517" s="262"/>
      <c r="AA1517" s="263"/>
      <c r="AB1517" s="167"/>
      <c r="AC1517" s="194"/>
      <c r="AD1517" s="194"/>
      <c r="AE1517" s="136">
        <f t="shared" si="1141"/>
        <v>0</v>
      </c>
      <c r="AF1517" s="136">
        <f t="shared" si="1125"/>
        <v>0</v>
      </c>
      <c r="AG1517" s="136">
        <f t="shared" si="1142"/>
        <v>0</v>
      </c>
      <c r="AH1517" s="262"/>
      <c r="AI1517" s="262"/>
      <c r="AJ1517" s="263"/>
      <c r="AK1517" s="167"/>
      <c r="AL1517" s="194"/>
      <c r="AM1517" s="194"/>
      <c r="AN1517" s="136">
        <f t="shared" si="1143"/>
        <v>0</v>
      </c>
      <c r="AO1517" s="136">
        <f t="shared" si="1126"/>
        <v>0</v>
      </c>
      <c r="AP1517" s="136">
        <f t="shared" si="1144"/>
        <v>0</v>
      </c>
      <c r="AQ1517" s="262"/>
      <c r="AR1517" s="262"/>
      <c r="AS1517" s="263"/>
      <c r="AT1517" s="167"/>
      <c r="AU1517" s="194"/>
      <c r="AV1517" s="194"/>
      <c r="AW1517" s="136">
        <f t="shared" si="1145"/>
        <v>0</v>
      </c>
      <c r="AX1517" s="136">
        <f t="shared" si="1127"/>
        <v>0</v>
      </c>
      <c r="AY1517" s="136">
        <f t="shared" si="1146"/>
        <v>0</v>
      </c>
      <c r="AZ1517" s="262"/>
      <c r="BA1517" s="262"/>
      <c r="BB1517" s="263"/>
      <c r="BC1517" s="167"/>
      <c r="BD1517" s="194"/>
      <c r="BE1517" s="194"/>
      <c r="BF1517" s="136">
        <f t="shared" si="1147"/>
        <v>0</v>
      </c>
      <c r="BG1517" s="136">
        <f t="shared" si="1128"/>
        <v>0</v>
      </c>
      <c r="BH1517" s="136">
        <f t="shared" si="1148"/>
        <v>0</v>
      </c>
      <c r="BI1517" s="262"/>
      <c r="BJ1517" s="262"/>
      <c r="BK1517" s="263"/>
      <c r="BL1517" s="167"/>
      <c r="BM1517" s="194"/>
      <c r="BN1517" s="194"/>
      <c r="BO1517" s="136">
        <f t="shared" si="1149"/>
        <v>0</v>
      </c>
      <c r="BP1517" s="136">
        <f t="shared" si="1129"/>
        <v>0</v>
      </c>
      <c r="BQ1517" s="136">
        <f t="shared" si="1150"/>
        <v>0</v>
      </c>
      <c r="BR1517" s="262"/>
      <c r="BS1517" s="262"/>
      <c r="BT1517" s="263"/>
      <c r="BU1517" s="167"/>
      <c r="BV1517" s="194"/>
      <c r="BW1517" s="194"/>
      <c r="BX1517" s="136">
        <f t="shared" si="1151"/>
        <v>0</v>
      </c>
      <c r="BY1517" s="136">
        <f t="shared" si="1130"/>
        <v>0</v>
      </c>
      <c r="BZ1517" s="136">
        <f t="shared" si="1152"/>
        <v>0</v>
      </c>
      <c r="CA1517" s="262"/>
      <c r="CB1517" s="262"/>
      <c r="CC1517" s="263"/>
      <c r="CD1517" s="167"/>
      <c r="CE1517" s="194"/>
      <c r="CF1517" s="194"/>
      <c r="CG1517" s="136">
        <f t="shared" si="1153"/>
        <v>0</v>
      </c>
      <c r="CH1517" s="136">
        <f t="shared" si="1131"/>
        <v>0</v>
      </c>
      <c r="CI1517" s="136">
        <f t="shared" si="1154"/>
        <v>0</v>
      </c>
      <c r="CJ1517" s="262"/>
      <c r="CK1517" s="262"/>
      <c r="CL1517" s="263"/>
      <c r="CM1517" s="167"/>
      <c r="CN1517" s="194"/>
      <c r="CO1517" s="194"/>
      <c r="CP1517" s="136">
        <f t="shared" si="1155"/>
        <v>0</v>
      </c>
      <c r="CQ1517" s="136">
        <f t="shared" si="1132"/>
        <v>0</v>
      </c>
      <c r="CR1517" s="136">
        <f t="shared" si="1156"/>
        <v>0</v>
      </c>
      <c r="CS1517" s="262"/>
      <c r="CT1517" s="262"/>
      <c r="CU1517" s="263"/>
      <c r="CV1517" s="167"/>
      <c r="CW1517" s="194"/>
      <c r="CX1517" s="194"/>
      <c r="CY1517" s="136">
        <f t="shared" si="1157"/>
        <v>0</v>
      </c>
      <c r="CZ1517" s="136">
        <f t="shared" si="1133"/>
        <v>0</v>
      </c>
      <c r="DA1517" s="136">
        <f t="shared" si="1158"/>
        <v>0</v>
      </c>
      <c r="DB1517" s="262"/>
      <c r="DC1517" s="262"/>
      <c r="DD1517" s="263"/>
    </row>
    <row r="1518" spans="1:108" x14ac:dyDescent="0.25">
      <c r="A1518" s="167"/>
      <c r="B1518" s="194"/>
      <c r="C1518" s="194"/>
      <c r="D1518" s="136">
        <f t="shared" si="1134"/>
        <v>0</v>
      </c>
      <c r="E1518" s="136">
        <f t="shared" si="1135"/>
        <v>0</v>
      </c>
      <c r="F1518" s="136">
        <f t="shared" si="1136"/>
        <v>0</v>
      </c>
      <c r="G1518" s="262"/>
      <c r="H1518" s="262"/>
      <c r="I1518" s="263"/>
      <c r="J1518" s="167"/>
      <c r="K1518" s="194"/>
      <c r="L1518" s="194"/>
      <c r="M1518" s="136">
        <f t="shared" si="1137"/>
        <v>0</v>
      </c>
      <c r="N1518" s="136">
        <f t="shared" si="1123"/>
        <v>0</v>
      </c>
      <c r="O1518" s="136">
        <f t="shared" si="1138"/>
        <v>0</v>
      </c>
      <c r="P1518" s="262"/>
      <c r="Q1518" s="262"/>
      <c r="R1518" s="263"/>
      <c r="S1518" s="167"/>
      <c r="T1518" s="194"/>
      <c r="U1518" s="194"/>
      <c r="V1518" s="136">
        <f t="shared" si="1139"/>
        <v>0</v>
      </c>
      <c r="W1518" s="136">
        <f t="shared" si="1124"/>
        <v>0</v>
      </c>
      <c r="X1518" s="136">
        <f t="shared" si="1140"/>
        <v>0</v>
      </c>
      <c r="Y1518" s="262"/>
      <c r="Z1518" s="262"/>
      <c r="AA1518" s="263"/>
      <c r="AB1518" s="167"/>
      <c r="AC1518" s="194"/>
      <c r="AD1518" s="194"/>
      <c r="AE1518" s="136">
        <f t="shared" si="1141"/>
        <v>0</v>
      </c>
      <c r="AF1518" s="136">
        <f t="shared" si="1125"/>
        <v>0</v>
      </c>
      <c r="AG1518" s="136">
        <f t="shared" si="1142"/>
        <v>0</v>
      </c>
      <c r="AH1518" s="262"/>
      <c r="AI1518" s="262"/>
      <c r="AJ1518" s="263"/>
      <c r="AK1518" s="167"/>
      <c r="AL1518" s="194"/>
      <c r="AM1518" s="194"/>
      <c r="AN1518" s="136">
        <f t="shared" si="1143"/>
        <v>0</v>
      </c>
      <c r="AO1518" s="136">
        <f t="shared" si="1126"/>
        <v>0</v>
      </c>
      <c r="AP1518" s="136">
        <f t="shared" si="1144"/>
        <v>0</v>
      </c>
      <c r="AQ1518" s="262"/>
      <c r="AR1518" s="262"/>
      <c r="AS1518" s="263"/>
      <c r="AT1518" s="167"/>
      <c r="AU1518" s="194"/>
      <c r="AV1518" s="194"/>
      <c r="AW1518" s="136">
        <f t="shared" si="1145"/>
        <v>0</v>
      </c>
      <c r="AX1518" s="136">
        <f t="shared" si="1127"/>
        <v>0</v>
      </c>
      <c r="AY1518" s="136">
        <f t="shared" si="1146"/>
        <v>0</v>
      </c>
      <c r="AZ1518" s="262"/>
      <c r="BA1518" s="262"/>
      <c r="BB1518" s="263"/>
      <c r="BC1518" s="167"/>
      <c r="BD1518" s="194"/>
      <c r="BE1518" s="194"/>
      <c r="BF1518" s="136">
        <f t="shared" si="1147"/>
        <v>0</v>
      </c>
      <c r="BG1518" s="136">
        <f t="shared" si="1128"/>
        <v>0</v>
      </c>
      <c r="BH1518" s="136">
        <f t="shared" si="1148"/>
        <v>0</v>
      </c>
      <c r="BI1518" s="262"/>
      <c r="BJ1518" s="262"/>
      <c r="BK1518" s="263"/>
      <c r="BL1518" s="167"/>
      <c r="BM1518" s="194"/>
      <c r="BN1518" s="194"/>
      <c r="BO1518" s="136">
        <f t="shared" si="1149"/>
        <v>0</v>
      </c>
      <c r="BP1518" s="136">
        <f t="shared" si="1129"/>
        <v>0</v>
      </c>
      <c r="BQ1518" s="136">
        <f t="shared" si="1150"/>
        <v>0</v>
      </c>
      <c r="BR1518" s="262"/>
      <c r="BS1518" s="262"/>
      <c r="BT1518" s="263"/>
      <c r="BU1518" s="167"/>
      <c r="BV1518" s="194"/>
      <c r="BW1518" s="194"/>
      <c r="BX1518" s="136">
        <f t="shared" si="1151"/>
        <v>0</v>
      </c>
      <c r="BY1518" s="136">
        <f t="shared" si="1130"/>
        <v>0</v>
      </c>
      <c r="BZ1518" s="136">
        <f t="shared" si="1152"/>
        <v>0</v>
      </c>
      <c r="CA1518" s="262"/>
      <c r="CB1518" s="262"/>
      <c r="CC1518" s="263"/>
      <c r="CD1518" s="167"/>
      <c r="CE1518" s="194"/>
      <c r="CF1518" s="194"/>
      <c r="CG1518" s="136">
        <f t="shared" si="1153"/>
        <v>0</v>
      </c>
      <c r="CH1518" s="136">
        <f t="shared" si="1131"/>
        <v>0</v>
      </c>
      <c r="CI1518" s="136">
        <f t="shared" si="1154"/>
        <v>0</v>
      </c>
      <c r="CJ1518" s="262"/>
      <c r="CK1518" s="262"/>
      <c r="CL1518" s="263"/>
      <c r="CM1518" s="167"/>
      <c r="CN1518" s="194"/>
      <c r="CO1518" s="194"/>
      <c r="CP1518" s="136">
        <f t="shared" si="1155"/>
        <v>0</v>
      </c>
      <c r="CQ1518" s="136">
        <f t="shared" si="1132"/>
        <v>0</v>
      </c>
      <c r="CR1518" s="136">
        <f t="shared" si="1156"/>
        <v>0</v>
      </c>
      <c r="CS1518" s="262"/>
      <c r="CT1518" s="262"/>
      <c r="CU1518" s="263"/>
      <c r="CV1518" s="167"/>
      <c r="CW1518" s="194"/>
      <c r="CX1518" s="194"/>
      <c r="CY1518" s="136">
        <f t="shared" si="1157"/>
        <v>0</v>
      </c>
      <c r="CZ1518" s="136">
        <f t="shared" si="1133"/>
        <v>0</v>
      </c>
      <c r="DA1518" s="136">
        <f t="shared" si="1158"/>
        <v>0</v>
      </c>
      <c r="DB1518" s="262"/>
      <c r="DC1518" s="262"/>
      <c r="DD1518" s="263"/>
    </row>
    <row r="1519" spans="1:108" x14ac:dyDescent="0.25">
      <c r="A1519" s="167"/>
      <c r="B1519" s="194"/>
      <c r="C1519" s="194"/>
      <c r="D1519" s="136">
        <f t="shared" si="1134"/>
        <v>0</v>
      </c>
      <c r="E1519" s="136">
        <f t="shared" si="1135"/>
        <v>0</v>
      </c>
      <c r="F1519" s="136">
        <f t="shared" si="1136"/>
        <v>0</v>
      </c>
      <c r="G1519" s="262"/>
      <c r="H1519" s="262"/>
      <c r="I1519" s="263"/>
      <c r="J1519" s="167"/>
      <c r="K1519" s="194"/>
      <c r="L1519" s="194"/>
      <c r="M1519" s="136">
        <f t="shared" si="1137"/>
        <v>0</v>
      </c>
      <c r="N1519" s="136">
        <f t="shared" si="1123"/>
        <v>0</v>
      </c>
      <c r="O1519" s="136">
        <f t="shared" si="1138"/>
        <v>0</v>
      </c>
      <c r="P1519" s="262"/>
      <c r="Q1519" s="262"/>
      <c r="R1519" s="263"/>
      <c r="S1519" s="167"/>
      <c r="T1519" s="194"/>
      <c r="U1519" s="194"/>
      <c r="V1519" s="136">
        <f t="shared" si="1139"/>
        <v>0</v>
      </c>
      <c r="W1519" s="136">
        <f t="shared" si="1124"/>
        <v>0</v>
      </c>
      <c r="X1519" s="136">
        <f t="shared" si="1140"/>
        <v>0</v>
      </c>
      <c r="Y1519" s="262"/>
      <c r="Z1519" s="262"/>
      <c r="AA1519" s="263"/>
      <c r="AB1519" s="167"/>
      <c r="AC1519" s="194"/>
      <c r="AD1519" s="194"/>
      <c r="AE1519" s="136">
        <f t="shared" si="1141"/>
        <v>0</v>
      </c>
      <c r="AF1519" s="136">
        <f t="shared" si="1125"/>
        <v>0</v>
      </c>
      <c r="AG1519" s="136">
        <f t="shared" si="1142"/>
        <v>0</v>
      </c>
      <c r="AH1519" s="262"/>
      <c r="AI1519" s="262"/>
      <c r="AJ1519" s="263"/>
      <c r="AK1519" s="167"/>
      <c r="AL1519" s="194"/>
      <c r="AM1519" s="194"/>
      <c r="AN1519" s="136">
        <f t="shared" si="1143"/>
        <v>0</v>
      </c>
      <c r="AO1519" s="136">
        <f t="shared" si="1126"/>
        <v>0</v>
      </c>
      <c r="AP1519" s="136">
        <f t="shared" si="1144"/>
        <v>0</v>
      </c>
      <c r="AQ1519" s="262"/>
      <c r="AR1519" s="262"/>
      <c r="AS1519" s="263"/>
      <c r="AT1519" s="167"/>
      <c r="AU1519" s="194"/>
      <c r="AV1519" s="194"/>
      <c r="AW1519" s="136">
        <f t="shared" si="1145"/>
        <v>0</v>
      </c>
      <c r="AX1519" s="136">
        <f t="shared" si="1127"/>
        <v>0</v>
      </c>
      <c r="AY1519" s="136">
        <f t="shared" si="1146"/>
        <v>0</v>
      </c>
      <c r="AZ1519" s="262"/>
      <c r="BA1519" s="262"/>
      <c r="BB1519" s="263"/>
      <c r="BC1519" s="167"/>
      <c r="BD1519" s="194"/>
      <c r="BE1519" s="194"/>
      <c r="BF1519" s="136">
        <f t="shared" si="1147"/>
        <v>0</v>
      </c>
      <c r="BG1519" s="136">
        <f t="shared" si="1128"/>
        <v>0</v>
      </c>
      <c r="BH1519" s="136">
        <f t="shared" si="1148"/>
        <v>0</v>
      </c>
      <c r="BI1519" s="262"/>
      <c r="BJ1519" s="262"/>
      <c r="BK1519" s="263"/>
      <c r="BL1519" s="167"/>
      <c r="BM1519" s="194"/>
      <c r="BN1519" s="194"/>
      <c r="BO1519" s="136">
        <f t="shared" si="1149"/>
        <v>0</v>
      </c>
      <c r="BP1519" s="136">
        <f t="shared" si="1129"/>
        <v>0</v>
      </c>
      <c r="BQ1519" s="136">
        <f t="shared" si="1150"/>
        <v>0</v>
      </c>
      <c r="BR1519" s="262"/>
      <c r="BS1519" s="262"/>
      <c r="BT1519" s="263"/>
      <c r="BU1519" s="167"/>
      <c r="BV1519" s="194"/>
      <c r="BW1519" s="194"/>
      <c r="BX1519" s="136">
        <f t="shared" si="1151"/>
        <v>0</v>
      </c>
      <c r="BY1519" s="136">
        <f t="shared" si="1130"/>
        <v>0</v>
      </c>
      <c r="BZ1519" s="136">
        <f t="shared" si="1152"/>
        <v>0</v>
      </c>
      <c r="CA1519" s="262"/>
      <c r="CB1519" s="262"/>
      <c r="CC1519" s="263"/>
      <c r="CD1519" s="167"/>
      <c r="CE1519" s="194"/>
      <c r="CF1519" s="194"/>
      <c r="CG1519" s="136">
        <f t="shared" si="1153"/>
        <v>0</v>
      </c>
      <c r="CH1519" s="136">
        <f t="shared" si="1131"/>
        <v>0</v>
      </c>
      <c r="CI1519" s="136">
        <f t="shared" si="1154"/>
        <v>0</v>
      </c>
      <c r="CJ1519" s="262"/>
      <c r="CK1519" s="262"/>
      <c r="CL1519" s="263"/>
      <c r="CM1519" s="167"/>
      <c r="CN1519" s="194"/>
      <c r="CO1519" s="194"/>
      <c r="CP1519" s="136">
        <f t="shared" si="1155"/>
        <v>0</v>
      </c>
      <c r="CQ1519" s="136">
        <f t="shared" si="1132"/>
        <v>0</v>
      </c>
      <c r="CR1519" s="136">
        <f t="shared" si="1156"/>
        <v>0</v>
      </c>
      <c r="CS1519" s="262"/>
      <c r="CT1519" s="262"/>
      <c r="CU1519" s="263"/>
      <c r="CV1519" s="167"/>
      <c r="CW1519" s="194"/>
      <c r="CX1519" s="194"/>
      <c r="CY1519" s="136">
        <f t="shared" si="1157"/>
        <v>0</v>
      </c>
      <c r="CZ1519" s="136">
        <f t="shared" si="1133"/>
        <v>0</v>
      </c>
      <c r="DA1519" s="136">
        <f t="shared" si="1158"/>
        <v>0</v>
      </c>
      <c r="DB1519" s="262"/>
      <c r="DC1519" s="262"/>
      <c r="DD1519" s="263"/>
    </row>
    <row r="1520" spans="1:108" x14ac:dyDescent="0.25">
      <c r="A1520" s="167"/>
      <c r="B1520" s="194"/>
      <c r="C1520" s="194"/>
      <c r="D1520" s="136">
        <f t="shared" si="1134"/>
        <v>0</v>
      </c>
      <c r="E1520" s="136">
        <f t="shared" si="1135"/>
        <v>0</v>
      </c>
      <c r="F1520" s="136">
        <f t="shared" si="1136"/>
        <v>0</v>
      </c>
      <c r="G1520" s="262"/>
      <c r="H1520" s="262"/>
      <c r="I1520" s="263"/>
      <c r="J1520" s="167"/>
      <c r="K1520" s="194"/>
      <c r="L1520" s="194"/>
      <c r="M1520" s="136">
        <f t="shared" si="1137"/>
        <v>0</v>
      </c>
      <c r="N1520" s="136">
        <f t="shared" si="1123"/>
        <v>0</v>
      </c>
      <c r="O1520" s="136">
        <f t="shared" si="1138"/>
        <v>0</v>
      </c>
      <c r="P1520" s="262"/>
      <c r="Q1520" s="262"/>
      <c r="R1520" s="263"/>
      <c r="S1520" s="167"/>
      <c r="T1520" s="194"/>
      <c r="U1520" s="194"/>
      <c r="V1520" s="136">
        <f t="shared" si="1139"/>
        <v>0</v>
      </c>
      <c r="W1520" s="136">
        <f t="shared" si="1124"/>
        <v>0</v>
      </c>
      <c r="X1520" s="136">
        <f t="shared" si="1140"/>
        <v>0</v>
      </c>
      <c r="Y1520" s="262"/>
      <c r="Z1520" s="262"/>
      <c r="AA1520" s="263"/>
      <c r="AB1520" s="167"/>
      <c r="AC1520" s="194"/>
      <c r="AD1520" s="194"/>
      <c r="AE1520" s="136">
        <f t="shared" si="1141"/>
        <v>0</v>
      </c>
      <c r="AF1520" s="136">
        <f t="shared" si="1125"/>
        <v>0</v>
      </c>
      <c r="AG1520" s="136">
        <f t="shared" si="1142"/>
        <v>0</v>
      </c>
      <c r="AH1520" s="262"/>
      <c r="AI1520" s="262"/>
      <c r="AJ1520" s="263"/>
      <c r="AK1520" s="167"/>
      <c r="AL1520" s="194"/>
      <c r="AM1520" s="194"/>
      <c r="AN1520" s="136">
        <f t="shared" si="1143"/>
        <v>0</v>
      </c>
      <c r="AO1520" s="136">
        <f t="shared" si="1126"/>
        <v>0</v>
      </c>
      <c r="AP1520" s="136">
        <f t="shared" si="1144"/>
        <v>0</v>
      </c>
      <c r="AQ1520" s="262"/>
      <c r="AR1520" s="262"/>
      <c r="AS1520" s="263"/>
      <c r="AT1520" s="167"/>
      <c r="AU1520" s="194"/>
      <c r="AV1520" s="194"/>
      <c r="AW1520" s="136">
        <f t="shared" si="1145"/>
        <v>0</v>
      </c>
      <c r="AX1520" s="136">
        <f t="shared" si="1127"/>
        <v>0</v>
      </c>
      <c r="AY1520" s="136">
        <f t="shared" si="1146"/>
        <v>0</v>
      </c>
      <c r="AZ1520" s="262"/>
      <c r="BA1520" s="262"/>
      <c r="BB1520" s="263"/>
      <c r="BC1520" s="167"/>
      <c r="BD1520" s="194"/>
      <c r="BE1520" s="194"/>
      <c r="BF1520" s="136">
        <f t="shared" si="1147"/>
        <v>0</v>
      </c>
      <c r="BG1520" s="136">
        <f t="shared" si="1128"/>
        <v>0</v>
      </c>
      <c r="BH1520" s="136">
        <f t="shared" si="1148"/>
        <v>0</v>
      </c>
      <c r="BI1520" s="262"/>
      <c r="BJ1520" s="262"/>
      <c r="BK1520" s="263"/>
      <c r="BL1520" s="167"/>
      <c r="BM1520" s="194"/>
      <c r="BN1520" s="194"/>
      <c r="BO1520" s="136">
        <f t="shared" si="1149"/>
        <v>0</v>
      </c>
      <c r="BP1520" s="136">
        <f t="shared" si="1129"/>
        <v>0</v>
      </c>
      <c r="BQ1520" s="136">
        <f t="shared" si="1150"/>
        <v>0</v>
      </c>
      <c r="BR1520" s="262"/>
      <c r="BS1520" s="262"/>
      <c r="BT1520" s="263"/>
      <c r="BU1520" s="167"/>
      <c r="BV1520" s="194"/>
      <c r="BW1520" s="194"/>
      <c r="BX1520" s="136">
        <f t="shared" si="1151"/>
        <v>0</v>
      </c>
      <c r="BY1520" s="136">
        <f t="shared" si="1130"/>
        <v>0</v>
      </c>
      <c r="BZ1520" s="136">
        <f t="shared" si="1152"/>
        <v>0</v>
      </c>
      <c r="CA1520" s="262"/>
      <c r="CB1520" s="262"/>
      <c r="CC1520" s="263"/>
      <c r="CD1520" s="167"/>
      <c r="CE1520" s="194"/>
      <c r="CF1520" s="194"/>
      <c r="CG1520" s="136">
        <f t="shared" si="1153"/>
        <v>0</v>
      </c>
      <c r="CH1520" s="136">
        <f t="shared" si="1131"/>
        <v>0</v>
      </c>
      <c r="CI1520" s="136">
        <f t="shared" si="1154"/>
        <v>0</v>
      </c>
      <c r="CJ1520" s="262"/>
      <c r="CK1520" s="262"/>
      <c r="CL1520" s="263"/>
      <c r="CM1520" s="167"/>
      <c r="CN1520" s="194"/>
      <c r="CO1520" s="194"/>
      <c r="CP1520" s="136">
        <f t="shared" si="1155"/>
        <v>0</v>
      </c>
      <c r="CQ1520" s="136">
        <f t="shared" si="1132"/>
        <v>0</v>
      </c>
      <c r="CR1520" s="136">
        <f t="shared" si="1156"/>
        <v>0</v>
      </c>
      <c r="CS1520" s="262"/>
      <c r="CT1520" s="262"/>
      <c r="CU1520" s="263"/>
      <c r="CV1520" s="167"/>
      <c r="CW1520" s="194"/>
      <c r="CX1520" s="194"/>
      <c r="CY1520" s="136">
        <f t="shared" si="1157"/>
        <v>0</v>
      </c>
      <c r="CZ1520" s="136">
        <f t="shared" si="1133"/>
        <v>0</v>
      </c>
      <c r="DA1520" s="136">
        <f t="shared" si="1158"/>
        <v>0</v>
      </c>
      <c r="DB1520" s="262"/>
      <c r="DC1520" s="262"/>
      <c r="DD1520" s="263"/>
    </row>
    <row r="1521" spans="1:108" x14ac:dyDescent="0.25">
      <c r="A1521" s="167"/>
      <c r="B1521" s="194"/>
      <c r="C1521" s="194"/>
      <c r="D1521" s="136">
        <f t="shared" si="1134"/>
        <v>0</v>
      </c>
      <c r="E1521" s="136">
        <f t="shared" si="1135"/>
        <v>0</v>
      </c>
      <c r="F1521" s="136">
        <f t="shared" si="1136"/>
        <v>0</v>
      </c>
      <c r="G1521" s="262"/>
      <c r="H1521" s="262"/>
      <c r="I1521" s="263"/>
      <c r="J1521" s="167"/>
      <c r="K1521" s="194"/>
      <c r="L1521" s="194"/>
      <c r="M1521" s="136">
        <f t="shared" si="1137"/>
        <v>0</v>
      </c>
      <c r="N1521" s="136">
        <f t="shared" si="1123"/>
        <v>0</v>
      </c>
      <c r="O1521" s="136">
        <f t="shared" si="1138"/>
        <v>0</v>
      </c>
      <c r="P1521" s="262"/>
      <c r="Q1521" s="262"/>
      <c r="R1521" s="263"/>
      <c r="S1521" s="167"/>
      <c r="T1521" s="194"/>
      <c r="U1521" s="194"/>
      <c r="V1521" s="136">
        <f t="shared" si="1139"/>
        <v>0</v>
      </c>
      <c r="W1521" s="136">
        <f t="shared" si="1124"/>
        <v>0</v>
      </c>
      <c r="X1521" s="136">
        <f t="shared" si="1140"/>
        <v>0</v>
      </c>
      <c r="Y1521" s="262"/>
      <c r="Z1521" s="262"/>
      <c r="AA1521" s="263"/>
      <c r="AB1521" s="167"/>
      <c r="AC1521" s="194"/>
      <c r="AD1521" s="194"/>
      <c r="AE1521" s="136">
        <f t="shared" si="1141"/>
        <v>0</v>
      </c>
      <c r="AF1521" s="136">
        <f t="shared" si="1125"/>
        <v>0</v>
      </c>
      <c r="AG1521" s="136">
        <f t="shared" si="1142"/>
        <v>0</v>
      </c>
      <c r="AH1521" s="262"/>
      <c r="AI1521" s="262"/>
      <c r="AJ1521" s="263"/>
      <c r="AK1521" s="167"/>
      <c r="AL1521" s="194"/>
      <c r="AM1521" s="194"/>
      <c r="AN1521" s="136">
        <f t="shared" si="1143"/>
        <v>0</v>
      </c>
      <c r="AO1521" s="136">
        <f t="shared" si="1126"/>
        <v>0</v>
      </c>
      <c r="AP1521" s="136">
        <f t="shared" si="1144"/>
        <v>0</v>
      </c>
      <c r="AQ1521" s="262"/>
      <c r="AR1521" s="262"/>
      <c r="AS1521" s="263"/>
      <c r="AT1521" s="167"/>
      <c r="AU1521" s="194"/>
      <c r="AV1521" s="194"/>
      <c r="AW1521" s="136">
        <f t="shared" si="1145"/>
        <v>0</v>
      </c>
      <c r="AX1521" s="136">
        <f t="shared" si="1127"/>
        <v>0</v>
      </c>
      <c r="AY1521" s="136">
        <f t="shared" si="1146"/>
        <v>0</v>
      </c>
      <c r="AZ1521" s="262"/>
      <c r="BA1521" s="262"/>
      <c r="BB1521" s="263"/>
      <c r="BC1521" s="167"/>
      <c r="BD1521" s="194"/>
      <c r="BE1521" s="194"/>
      <c r="BF1521" s="136">
        <f t="shared" si="1147"/>
        <v>0</v>
      </c>
      <c r="BG1521" s="136">
        <f t="shared" si="1128"/>
        <v>0</v>
      </c>
      <c r="BH1521" s="136">
        <f t="shared" si="1148"/>
        <v>0</v>
      </c>
      <c r="BI1521" s="262"/>
      <c r="BJ1521" s="262"/>
      <c r="BK1521" s="263"/>
      <c r="BL1521" s="167"/>
      <c r="BM1521" s="194"/>
      <c r="BN1521" s="194"/>
      <c r="BO1521" s="136">
        <f t="shared" si="1149"/>
        <v>0</v>
      </c>
      <c r="BP1521" s="136">
        <f t="shared" si="1129"/>
        <v>0</v>
      </c>
      <c r="BQ1521" s="136">
        <f t="shared" si="1150"/>
        <v>0</v>
      </c>
      <c r="BR1521" s="262"/>
      <c r="BS1521" s="262"/>
      <c r="BT1521" s="263"/>
      <c r="BU1521" s="167"/>
      <c r="BV1521" s="194"/>
      <c r="BW1521" s="194"/>
      <c r="BX1521" s="136">
        <f t="shared" si="1151"/>
        <v>0</v>
      </c>
      <c r="BY1521" s="136">
        <f t="shared" si="1130"/>
        <v>0</v>
      </c>
      <c r="BZ1521" s="136">
        <f t="shared" si="1152"/>
        <v>0</v>
      </c>
      <c r="CA1521" s="262"/>
      <c r="CB1521" s="262"/>
      <c r="CC1521" s="263"/>
      <c r="CD1521" s="167"/>
      <c r="CE1521" s="194"/>
      <c r="CF1521" s="194"/>
      <c r="CG1521" s="136">
        <f t="shared" si="1153"/>
        <v>0</v>
      </c>
      <c r="CH1521" s="136">
        <f t="shared" si="1131"/>
        <v>0</v>
      </c>
      <c r="CI1521" s="136">
        <f t="shared" si="1154"/>
        <v>0</v>
      </c>
      <c r="CJ1521" s="262"/>
      <c r="CK1521" s="262"/>
      <c r="CL1521" s="263"/>
      <c r="CM1521" s="167"/>
      <c r="CN1521" s="194"/>
      <c r="CO1521" s="194"/>
      <c r="CP1521" s="136">
        <f t="shared" si="1155"/>
        <v>0</v>
      </c>
      <c r="CQ1521" s="136">
        <f t="shared" si="1132"/>
        <v>0</v>
      </c>
      <c r="CR1521" s="136">
        <f t="shared" si="1156"/>
        <v>0</v>
      </c>
      <c r="CS1521" s="262"/>
      <c r="CT1521" s="262"/>
      <c r="CU1521" s="263"/>
      <c r="CV1521" s="167"/>
      <c r="CW1521" s="194"/>
      <c r="CX1521" s="194"/>
      <c r="CY1521" s="136">
        <f t="shared" si="1157"/>
        <v>0</v>
      </c>
      <c r="CZ1521" s="136">
        <f t="shared" si="1133"/>
        <v>0</v>
      </c>
      <c r="DA1521" s="136">
        <f t="shared" si="1158"/>
        <v>0</v>
      </c>
      <c r="DB1521" s="262"/>
      <c r="DC1521" s="262"/>
      <c r="DD1521" s="263"/>
    </row>
    <row r="1522" spans="1:108" x14ac:dyDescent="0.25">
      <c r="A1522" s="167"/>
      <c r="B1522" s="194"/>
      <c r="C1522" s="194"/>
      <c r="D1522" s="136">
        <f t="shared" si="1134"/>
        <v>0</v>
      </c>
      <c r="E1522" s="136">
        <f t="shared" si="1135"/>
        <v>0</v>
      </c>
      <c r="F1522" s="136">
        <f t="shared" si="1136"/>
        <v>0</v>
      </c>
      <c r="G1522" s="262"/>
      <c r="H1522" s="262"/>
      <c r="I1522" s="263"/>
      <c r="J1522" s="167"/>
      <c r="K1522" s="194"/>
      <c r="L1522" s="194"/>
      <c r="M1522" s="136">
        <f t="shared" si="1137"/>
        <v>0</v>
      </c>
      <c r="N1522" s="136">
        <f t="shared" si="1123"/>
        <v>0</v>
      </c>
      <c r="O1522" s="136">
        <f t="shared" si="1138"/>
        <v>0</v>
      </c>
      <c r="P1522" s="262"/>
      <c r="Q1522" s="262"/>
      <c r="R1522" s="263"/>
      <c r="S1522" s="167"/>
      <c r="T1522" s="194"/>
      <c r="U1522" s="194"/>
      <c r="V1522" s="136">
        <f t="shared" si="1139"/>
        <v>0</v>
      </c>
      <c r="W1522" s="136">
        <f t="shared" si="1124"/>
        <v>0</v>
      </c>
      <c r="X1522" s="136">
        <f t="shared" si="1140"/>
        <v>0</v>
      </c>
      <c r="Y1522" s="262"/>
      <c r="Z1522" s="262"/>
      <c r="AA1522" s="263"/>
      <c r="AB1522" s="167"/>
      <c r="AC1522" s="194"/>
      <c r="AD1522" s="194"/>
      <c r="AE1522" s="136">
        <f t="shared" si="1141"/>
        <v>0</v>
      </c>
      <c r="AF1522" s="136">
        <f t="shared" si="1125"/>
        <v>0</v>
      </c>
      <c r="AG1522" s="136">
        <f t="shared" si="1142"/>
        <v>0</v>
      </c>
      <c r="AH1522" s="262"/>
      <c r="AI1522" s="262"/>
      <c r="AJ1522" s="263"/>
      <c r="AK1522" s="167"/>
      <c r="AL1522" s="194"/>
      <c r="AM1522" s="194"/>
      <c r="AN1522" s="136">
        <f t="shared" si="1143"/>
        <v>0</v>
      </c>
      <c r="AO1522" s="136">
        <f t="shared" si="1126"/>
        <v>0</v>
      </c>
      <c r="AP1522" s="136">
        <f t="shared" si="1144"/>
        <v>0</v>
      </c>
      <c r="AQ1522" s="262"/>
      <c r="AR1522" s="262"/>
      <c r="AS1522" s="263"/>
      <c r="AT1522" s="167"/>
      <c r="AU1522" s="194"/>
      <c r="AV1522" s="194"/>
      <c r="AW1522" s="136">
        <f t="shared" si="1145"/>
        <v>0</v>
      </c>
      <c r="AX1522" s="136">
        <f t="shared" si="1127"/>
        <v>0</v>
      </c>
      <c r="AY1522" s="136">
        <f t="shared" si="1146"/>
        <v>0</v>
      </c>
      <c r="AZ1522" s="262"/>
      <c r="BA1522" s="262"/>
      <c r="BB1522" s="263"/>
      <c r="BC1522" s="167"/>
      <c r="BD1522" s="194"/>
      <c r="BE1522" s="194"/>
      <c r="BF1522" s="136">
        <f t="shared" si="1147"/>
        <v>0</v>
      </c>
      <c r="BG1522" s="136">
        <f t="shared" si="1128"/>
        <v>0</v>
      </c>
      <c r="BH1522" s="136">
        <f t="shared" si="1148"/>
        <v>0</v>
      </c>
      <c r="BI1522" s="262"/>
      <c r="BJ1522" s="262"/>
      <c r="BK1522" s="263"/>
      <c r="BL1522" s="167"/>
      <c r="BM1522" s="194"/>
      <c r="BN1522" s="194"/>
      <c r="BO1522" s="136">
        <f t="shared" si="1149"/>
        <v>0</v>
      </c>
      <c r="BP1522" s="136">
        <f t="shared" si="1129"/>
        <v>0</v>
      </c>
      <c r="BQ1522" s="136">
        <f t="shared" si="1150"/>
        <v>0</v>
      </c>
      <c r="BR1522" s="262"/>
      <c r="BS1522" s="262"/>
      <c r="BT1522" s="263"/>
      <c r="BU1522" s="167"/>
      <c r="BV1522" s="194"/>
      <c r="BW1522" s="194"/>
      <c r="BX1522" s="136">
        <f t="shared" si="1151"/>
        <v>0</v>
      </c>
      <c r="BY1522" s="136">
        <f t="shared" si="1130"/>
        <v>0</v>
      </c>
      <c r="BZ1522" s="136">
        <f t="shared" si="1152"/>
        <v>0</v>
      </c>
      <c r="CA1522" s="262"/>
      <c r="CB1522" s="262"/>
      <c r="CC1522" s="263"/>
      <c r="CD1522" s="167"/>
      <c r="CE1522" s="194"/>
      <c r="CF1522" s="194"/>
      <c r="CG1522" s="136">
        <f t="shared" si="1153"/>
        <v>0</v>
      </c>
      <c r="CH1522" s="136">
        <f t="shared" si="1131"/>
        <v>0</v>
      </c>
      <c r="CI1522" s="136">
        <f t="shared" si="1154"/>
        <v>0</v>
      </c>
      <c r="CJ1522" s="262"/>
      <c r="CK1522" s="262"/>
      <c r="CL1522" s="263"/>
      <c r="CM1522" s="167"/>
      <c r="CN1522" s="194"/>
      <c r="CO1522" s="194"/>
      <c r="CP1522" s="136">
        <f t="shared" si="1155"/>
        <v>0</v>
      </c>
      <c r="CQ1522" s="136">
        <f t="shared" si="1132"/>
        <v>0</v>
      </c>
      <c r="CR1522" s="136">
        <f t="shared" si="1156"/>
        <v>0</v>
      </c>
      <c r="CS1522" s="262"/>
      <c r="CT1522" s="262"/>
      <c r="CU1522" s="263"/>
      <c r="CV1522" s="167"/>
      <c r="CW1522" s="194"/>
      <c r="CX1522" s="194"/>
      <c r="CY1522" s="136">
        <f t="shared" si="1157"/>
        <v>0</v>
      </c>
      <c r="CZ1522" s="136">
        <f t="shared" si="1133"/>
        <v>0</v>
      </c>
      <c r="DA1522" s="136">
        <f t="shared" si="1158"/>
        <v>0</v>
      </c>
      <c r="DB1522" s="262"/>
      <c r="DC1522" s="262"/>
      <c r="DD1522" s="263"/>
    </row>
    <row r="1523" spans="1:108" x14ac:dyDescent="0.25">
      <c r="A1523" s="167"/>
      <c r="B1523" s="194"/>
      <c r="C1523" s="194"/>
      <c r="D1523" s="136">
        <f t="shared" si="1134"/>
        <v>0</v>
      </c>
      <c r="E1523" s="136">
        <f t="shared" si="1135"/>
        <v>0</v>
      </c>
      <c r="F1523" s="136">
        <f t="shared" si="1136"/>
        <v>0</v>
      </c>
      <c r="G1523" s="262"/>
      <c r="H1523" s="262"/>
      <c r="I1523" s="263"/>
      <c r="J1523" s="167"/>
      <c r="K1523" s="194"/>
      <c r="L1523" s="194"/>
      <c r="M1523" s="136">
        <f t="shared" si="1137"/>
        <v>0</v>
      </c>
      <c r="N1523" s="136">
        <f t="shared" si="1123"/>
        <v>0</v>
      </c>
      <c r="O1523" s="136">
        <f t="shared" si="1138"/>
        <v>0</v>
      </c>
      <c r="P1523" s="262"/>
      <c r="Q1523" s="262"/>
      <c r="R1523" s="263"/>
      <c r="S1523" s="167"/>
      <c r="T1523" s="194"/>
      <c r="U1523" s="194"/>
      <c r="V1523" s="136">
        <f t="shared" si="1139"/>
        <v>0</v>
      </c>
      <c r="W1523" s="136">
        <f t="shared" si="1124"/>
        <v>0</v>
      </c>
      <c r="X1523" s="136">
        <f t="shared" si="1140"/>
        <v>0</v>
      </c>
      <c r="Y1523" s="262"/>
      <c r="Z1523" s="262"/>
      <c r="AA1523" s="263"/>
      <c r="AB1523" s="167"/>
      <c r="AC1523" s="194"/>
      <c r="AD1523" s="194"/>
      <c r="AE1523" s="136">
        <f t="shared" si="1141"/>
        <v>0</v>
      </c>
      <c r="AF1523" s="136">
        <f t="shared" si="1125"/>
        <v>0</v>
      </c>
      <c r="AG1523" s="136">
        <f t="shared" si="1142"/>
        <v>0</v>
      </c>
      <c r="AH1523" s="262"/>
      <c r="AI1523" s="262"/>
      <c r="AJ1523" s="263"/>
      <c r="AK1523" s="167"/>
      <c r="AL1523" s="194"/>
      <c r="AM1523" s="194"/>
      <c r="AN1523" s="136">
        <f t="shared" si="1143"/>
        <v>0</v>
      </c>
      <c r="AO1523" s="136">
        <f t="shared" si="1126"/>
        <v>0</v>
      </c>
      <c r="AP1523" s="136">
        <f t="shared" si="1144"/>
        <v>0</v>
      </c>
      <c r="AQ1523" s="262"/>
      <c r="AR1523" s="262"/>
      <c r="AS1523" s="263"/>
      <c r="AT1523" s="167"/>
      <c r="AU1523" s="194"/>
      <c r="AV1523" s="194"/>
      <c r="AW1523" s="136">
        <f t="shared" si="1145"/>
        <v>0</v>
      </c>
      <c r="AX1523" s="136">
        <f t="shared" si="1127"/>
        <v>0</v>
      </c>
      <c r="AY1523" s="136">
        <f t="shared" si="1146"/>
        <v>0</v>
      </c>
      <c r="AZ1523" s="262"/>
      <c r="BA1523" s="262"/>
      <c r="BB1523" s="263"/>
      <c r="BC1523" s="167"/>
      <c r="BD1523" s="194"/>
      <c r="BE1523" s="194"/>
      <c r="BF1523" s="136">
        <f t="shared" si="1147"/>
        <v>0</v>
      </c>
      <c r="BG1523" s="136">
        <f t="shared" si="1128"/>
        <v>0</v>
      </c>
      <c r="BH1523" s="136">
        <f t="shared" si="1148"/>
        <v>0</v>
      </c>
      <c r="BI1523" s="262"/>
      <c r="BJ1523" s="262"/>
      <c r="BK1523" s="263"/>
      <c r="BL1523" s="167"/>
      <c r="BM1523" s="194"/>
      <c r="BN1523" s="194"/>
      <c r="BO1523" s="136">
        <f t="shared" si="1149"/>
        <v>0</v>
      </c>
      <c r="BP1523" s="136">
        <f t="shared" si="1129"/>
        <v>0</v>
      </c>
      <c r="BQ1523" s="136">
        <f t="shared" si="1150"/>
        <v>0</v>
      </c>
      <c r="BR1523" s="262"/>
      <c r="BS1523" s="262"/>
      <c r="BT1523" s="263"/>
      <c r="BU1523" s="167"/>
      <c r="BV1523" s="194"/>
      <c r="BW1523" s="194"/>
      <c r="BX1523" s="136">
        <f t="shared" si="1151"/>
        <v>0</v>
      </c>
      <c r="BY1523" s="136">
        <f t="shared" si="1130"/>
        <v>0</v>
      </c>
      <c r="BZ1523" s="136">
        <f t="shared" si="1152"/>
        <v>0</v>
      </c>
      <c r="CA1523" s="262"/>
      <c r="CB1523" s="262"/>
      <c r="CC1523" s="263"/>
      <c r="CD1523" s="167"/>
      <c r="CE1523" s="194"/>
      <c r="CF1523" s="194"/>
      <c r="CG1523" s="136">
        <f t="shared" si="1153"/>
        <v>0</v>
      </c>
      <c r="CH1523" s="136">
        <f t="shared" si="1131"/>
        <v>0</v>
      </c>
      <c r="CI1523" s="136">
        <f t="shared" si="1154"/>
        <v>0</v>
      </c>
      <c r="CJ1523" s="262"/>
      <c r="CK1523" s="262"/>
      <c r="CL1523" s="263"/>
      <c r="CM1523" s="167"/>
      <c r="CN1523" s="194"/>
      <c r="CO1523" s="194"/>
      <c r="CP1523" s="136">
        <f t="shared" si="1155"/>
        <v>0</v>
      </c>
      <c r="CQ1523" s="136">
        <f t="shared" si="1132"/>
        <v>0</v>
      </c>
      <c r="CR1523" s="136">
        <f t="shared" si="1156"/>
        <v>0</v>
      </c>
      <c r="CS1523" s="262"/>
      <c r="CT1523" s="262"/>
      <c r="CU1523" s="263"/>
      <c r="CV1523" s="167"/>
      <c r="CW1523" s="194"/>
      <c r="CX1523" s="194"/>
      <c r="CY1523" s="136">
        <f t="shared" si="1157"/>
        <v>0</v>
      </c>
      <c r="CZ1523" s="136">
        <f t="shared" si="1133"/>
        <v>0</v>
      </c>
      <c r="DA1523" s="136">
        <f t="shared" si="1158"/>
        <v>0</v>
      </c>
      <c r="DB1523" s="262"/>
      <c r="DC1523" s="262"/>
      <c r="DD1523" s="263"/>
    </row>
    <row r="1524" spans="1:108" x14ac:dyDescent="0.25">
      <c r="A1524" s="167"/>
      <c r="B1524" s="194"/>
      <c r="C1524" s="194"/>
      <c r="D1524" s="136">
        <f t="shared" si="1134"/>
        <v>0</v>
      </c>
      <c r="E1524" s="136">
        <f t="shared" si="1135"/>
        <v>0</v>
      </c>
      <c r="F1524" s="136">
        <f t="shared" si="1136"/>
        <v>0</v>
      </c>
      <c r="G1524" s="262"/>
      <c r="H1524" s="262"/>
      <c r="I1524" s="263"/>
      <c r="J1524" s="167"/>
      <c r="K1524" s="194"/>
      <c r="L1524" s="194"/>
      <c r="M1524" s="136">
        <f t="shared" si="1137"/>
        <v>0</v>
      </c>
      <c r="N1524" s="136">
        <f t="shared" si="1123"/>
        <v>0</v>
      </c>
      <c r="O1524" s="136">
        <f t="shared" si="1138"/>
        <v>0</v>
      </c>
      <c r="P1524" s="262"/>
      <c r="Q1524" s="262"/>
      <c r="R1524" s="263"/>
      <c r="S1524" s="167"/>
      <c r="T1524" s="194"/>
      <c r="U1524" s="194"/>
      <c r="V1524" s="136">
        <f t="shared" si="1139"/>
        <v>0</v>
      </c>
      <c r="W1524" s="136">
        <f t="shared" si="1124"/>
        <v>0</v>
      </c>
      <c r="X1524" s="136">
        <f t="shared" si="1140"/>
        <v>0</v>
      </c>
      <c r="Y1524" s="262"/>
      <c r="Z1524" s="262"/>
      <c r="AA1524" s="263"/>
      <c r="AB1524" s="167"/>
      <c r="AC1524" s="194"/>
      <c r="AD1524" s="194"/>
      <c r="AE1524" s="136">
        <f t="shared" si="1141"/>
        <v>0</v>
      </c>
      <c r="AF1524" s="136">
        <f t="shared" si="1125"/>
        <v>0</v>
      </c>
      <c r="AG1524" s="136">
        <f t="shared" si="1142"/>
        <v>0</v>
      </c>
      <c r="AH1524" s="262"/>
      <c r="AI1524" s="262"/>
      <c r="AJ1524" s="263"/>
      <c r="AK1524" s="167"/>
      <c r="AL1524" s="194"/>
      <c r="AM1524" s="194"/>
      <c r="AN1524" s="136">
        <f t="shared" si="1143"/>
        <v>0</v>
      </c>
      <c r="AO1524" s="136">
        <f t="shared" si="1126"/>
        <v>0</v>
      </c>
      <c r="AP1524" s="136">
        <f t="shared" si="1144"/>
        <v>0</v>
      </c>
      <c r="AQ1524" s="262"/>
      <c r="AR1524" s="262"/>
      <c r="AS1524" s="263"/>
      <c r="AT1524" s="167"/>
      <c r="AU1524" s="194"/>
      <c r="AV1524" s="194"/>
      <c r="AW1524" s="136">
        <f t="shared" si="1145"/>
        <v>0</v>
      </c>
      <c r="AX1524" s="136">
        <f t="shared" si="1127"/>
        <v>0</v>
      </c>
      <c r="AY1524" s="136">
        <f t="shared" si="1146"/>
        <v>0</v>
      </c>
      <c r="AZ1524" s="262"/>
      <c r="BA1524" s="262"/>
      <c r="BB1524" s="263"/>
      <c r="BC1524" s="167"/>
      <c r="BD1524" s="194"/>
      <c r="BE1524" s="194"/>
      <c r="BF1524" s="136">
        <f t="shared" si="1147"/>
        <v>0</v>
      </c>
      <c r="BG1524" s="136">
        <f t="shared" si="1128"/>
        <v>0</v>
      </c>
      <c r="BH1524" s="136">
        <f t="shared" si="1148"/>
        <v>0</v>
      </c>
      <c r="BI1524" s="262"/>
      <c r="BJ1524" s="262"/>
      <c r="BK1524" s="263"/>
      <c r="BL1524" s="167"/>
      <c r="BM1524" s="194"/>
      <c r="BN1524" s="194"/>
      <c r="BO1524" s="136">
        <f t="shared" si="1149"/>
        <v>0</v>
      </c>
      <c r="BP1524" s="136">
        <f t="shared" si="1129"/>
        <v>0</v>
      </c>
      <c r="BQ1524" s="136">
        <f t="shared" si="1150"/>
        <v>0</v>
      </c>
      <c r="BR1524" s="262"/>
      <c r="BS1524" s="262"/>
      <c r="BT1524" s="263"/>
      <c r="BU1524" s="167"/>
      <c r="BV1524" s="194"/>
      <c r="BW1524" s="194"/>
      <c r="BX1524" s="136">
        <f t="shared" si="1151"/>
        <v>0</v>
      </c>
      <c r="BY1524" s="136">
        <f t="shared" si="1130"/>
        <v>0</v>
      </c>
      <c r="BZ1524" s="136">
        <f t="shared" si="1152"/>
        <v>0</v>
      </c>
      <c r="CA1524" s="262"/>
      <c r="CB1524" s="262"/>
      <c r="CC1524" s="263"/>
      <c r="CD1524" s="167"/>
      <c r="CE1524" s="194"/>
      <c r="CF1524" s="194"/>
      <c r="CG1524" s="136">
        <f t="shared" si="1153"/>
        <v>0</v>
      </c>
      <c r="CH1524" s="136">
        <f t="shared" si="1131"/>
        <v>0</v>
      </c>
      <c r="CI1524" s="136">
        <f t="shared" si="1154"/>
        <v>0</v>
      </c>
      <c r="CJ1524" s="262"/>
      <c r="CK1524" s="262"/>
      <c r="CL1524" s="263"/>
      <c r="CM1524" s="167"/>
      <c r="CN1524" s="194"/>
      <c r="CO1524" s="194"/>
      <c r="CP1524" s="136">
        <f t="shared" si="1155"/>
        <v>0</v>
      </c>
      <c r="CQ1524" s="136">
        <f t="shared" si="1132"/>
        <v>0</v>
      </c>
      <c r="CR1524" s="136">
        <f t="shared" si="1156"/>
        <v>0</v>
      </c>
      <c r="CS1524" s="262"/>
      <c r="CT1524" s="262"/>
      <c r="CU1524" s="263"/>
      <c r="CV1524" s="167"/>
      <c r="CW1524" s="194"/>
      <c r="CX1524" s="194"/>
      <c r="CY1524" s="136">
        <f t="shared" si="1157"/>
        <v>0</v>
      </c>
      <c r="CZ1524" s="136">
        <f t="shared" si="1133"/>
        <v>0</v>
      </c>
      <c r="DA1524" s="136">
        <f t="shared" si="1158"/>
        <v>0</v>
      </c>
      <c r="DB1524" s="262"/>
      <c r="DC1524" s="262"/>
      <c r="DD1524" s="263"/>
    </row>
    <row r="1525" spans="1:108" x14ac:dyDescent="0.25">
      <c r="A1525" s="167"/>
      <c r="B1525" s="194"/>
      <c r="C1525" s="194"/>
      <c r="D1525" s="136">
        <f t="shared" si="1134"/>
        <v>0</v>
      </c>
      <c r="E1525" s="136">
        <f t="shared" si="1135"/>
        <v>0</v>
      </c>
      <c r="F1525" s="136">
        <f t="shared" si="1136"/>
        <v>0</v>
      </c>
      <c r="G1525" s="262"/>
      <c r="H1525" s="262"/>
      <c r="I1525" s="263"/>
      <c r="J1525" s="167"/>
      <c r="K1525" s="194"/>
      <c r="L1525" s="194"/>
      <c r="M1525" s="136">
        <f t="shared" si="1137"/>
        <v>0</v>
      </c>
      <c r="N1525" s="136">
        <f t="shared" si="1123"/>
        <v>0</v>
      </c>
      <c r="O1525" s="136">
        <f t="shared" si="1138"/>
        <v>0</v>
      </c>
      <c r="P1525" s="262"/>
      <c r="Q1525" s="262"/>
      <c r="R1525" s="263"/>
      <c r="S1525" s="167"/>
      <c r="T1525" s="194"/>
      <c r="U1525" s="194"/>
      <c r="V1525" s="136">
        <f t="shared" si="1139"/>
        <v>0</v>
      </c>
      <c r="W1525" s="136">
        <f t="shared" si="1124"/>
        <v>0</v>
      </c>
      <c r="X1525" s="136">
        <f t="shared" si="1140"/>
        <v>0</v>
      </c>
      <c r="Y1525" s="262"/>
      <c r="Z1525" s="262"/>
      <c r="AA1525" s="263"/>
      <c r="AB1525" s="167"/>
      <c r="AC1525" s="194"/>
      <c r="AD1525" s="194"/>
      <c r="AE1525" s="136">
        <f t="shared" si="1141"/>
        <v>0</v>
      </c>
      <c r="AF1525" s="136">
        <f t="shared" si="1125"/>
        <v>0</v>
      </c>
      <c r="AG1525" s="136">
        <f t="shared" si="1142"/>
        <v>0</v>
      </c>
      <c r="AH1525" s="262"/>
      <c r="AI1525" s="262"/>
      <c r="AJ1525" s="263"/>
      <c r="AK1525" s="167"/>
      <c r="AL1525" s="194"/>
      <c r="AM1525" s="194"/>
      <c r="AN1525" s="136">
        <f t="shared" si="1143"/>
        <v>0</v>
      </c>
      <c r="AO1525" s="136">
        <f t="shared" si="1126"/>
        <v>0</v>
      </c>
      <c r="AP1525" s="136">
        <f t="shared" si="1144"/>
        <v>0</v>
      </c>
      <c r="AQ1525" s="262"/>
      <c r="AR1525" s="262"/>
      <c r="AS1525" s="263"/>
      <c r="AT1525" s="167"/>
      <c r="AU1525" s="194"/>
      <c r="AV1525" s="194"/>
      <c r="AW1525" s="136">
        <f t="shared" si="1145"/>
        <v>0</v>
      </c>
      <c r="AX1525" s="136">
        <f t="shared" si="1127"/>
        <v>0</v>
      </c>
      <c r="AY1525" s="136">
        <f t="shared" si="1146"/>
        <v>0</v>
      </c>
      <c r="AZ1525" s="262"/>
      <c r="BA1525" s="262"/>
      <c r="BB1525" s="263"/>
      <c r="BC1525" s="167"/>
      <c r="BD1525" s="194"/>
      <c r="BE1525" s="194"/>
      <c r="BF1525" s="136">
        <f t="shared" si="1147"/>
        <v>0</v>
      </c>
      <c r="BG1525" s="136">
        <f t="shared" si="1128"/>
        <v>0</v>
      </c>
      <c r="BH1525" s="136">
        <f t="shared" si="1148"/>
        <v>0</v>
      </c>
      <c r="BI1525" s="262"/>
      <c r="BJ1525" s="262"/>
      <c r="BK1525" s="263"/>
      <c r="BL1525" s="167"/>
      <c r="BM1525" s="194"/>
      <c r="BN1525" s="194"/>
      <c r="BO1525" s="136">
        <f t="shared" si="1149"/>
        <v>0</v>
      </c>
      <c r="BP1525" s="136">
        <f t="shared" si="1129"/>
        <v>0</v>
      </c>
      <c r="BQ1525" s="136">
        <f t="shared" si="1150"/>
        <v>0</v>
      </c>
      <c r="BR1525" s="262"/>
      <c r="BS1525" s="262"/>
      <c r="BT1525" s="263"/>
      <c r="BU1525" s="167"/>
      <c r="BV1525" s="194"/>
      <c r="BW1525" s="194"/>
      <c r="BX1525" s="136">
        <f t="shared" si="1151"/>
        <v>0</v>
      </c>
      <c r="BY1525" s="136">
        <f t="shared" si="1130"/>
        <v>0</v>
      </c>
      <c r="BZ1525" s="136">
        <f t="shared" si="1152"/>
        <v>0</v>
      </c>
      <c r="CA1525" s="262"/>
      <c r="CB1525" s="262"/>
      <c r="CC1525" s="263"/>
      <c r="CD1525" s="167"/>
      <c r="CE1525" s="194"/>
      <c r="CF1525" s="194"/>
      <c r="CG1525" s="136">
        <f t="shared" si="1153"/>
        <v>0</v>
      </c>
      <c r="CH1525" s="136">
        <f t="shared" si="1131"/>
        <v>0</v>
      </c>
      <c r="CI1525" s="136">
        <f t="shared" si="1154"/>
        <v>0</v>
      </c>
      <c r="CJ1525" s="262"/>
      <c r="CK1525" s="262"/>
      <c r="CL1525" s="263"/>
      <c r="CM1525" s="167"/>
      <c r="CN1525" s="194"/>
      <c r="CO1525" s="194"/>
      <c r="CP1525" s="136">
        <f t="shared" si="1155"/>
        <v>0</v>
      </c>
      <c r="CQ1525" s="136">
        <f t="shared" si="1132"/>
        <v>0</v>
      </c>
      <c r="CR1525" s="136">
        <f t="shared" si="1156"/>
        <v>0</v>
      </c>
      <c r="CS1525" s="262"/>
      <c r="CT1525" s="262"/>
      <c r="CU1525" s="263"/>
      <c r="CV1525" s="167"/>
      <c r="CW1525" s="194"/>
      <c r="CX1525" s="194"/>
      <c r="CY1525" s="136">
        <f t="shared" si="1157"/>
        <v>0</v>
      </c>
      <c r="CZ1525" s="136">
        <f t="shared" si="1133"/>
        <v>0</v>
      </c>
      <c r="DA1525" s="136">
        <f t="shared" si="1158"/>
        <v>0</v>
      </c>
      <c r="DB1525" s="262"/>
      <c r="DC1525" s="262"/>
      <c r="DD1525" s="263"/>
    </row>
    <row r="1526" spans="1:108" x14ac:dyDescent="0.25">
      <c r="A1526" s="167"/>
      <c r="B1526" s="194"/>
      <c r="C1526" s="194"/>
      <c r="D1526" s="136">
        <f t="shared" si="1134"/>
        <v>0</v>
      </c>
      <c r="E1526" s="136">
        <f t="shared" si="1135"/>
        <v>0</v>
      </c>
      <c r="F1526" s="136">
        <f t="shared" si="1136"/>
        <v>0</v>
      </c>
      <c r="G1526" s="262"/>
      <c r="H1526" s="262"/>
      <c r="I1526" s="263"/>
      <c r="J1526" s="167"/>
      <c r="K1526" s="194"/>
      <c r="L1526" s="194"/>
      <c r="M1526" s="136">
        <f t="shared" si="1137"/>
        <v>0</v>
      </c>
      <c r="N1526" s="136">
        <f t="shared" ref="N1526:N1589" si="1159">IF(P1526="TAK",1,0)</f>
        <v>0</v>
      </c>
      <c r="O1526" s="136">
        <f t="shared" si="1138"/>
        <v>0</v>
      </c>
      <c r="P1526" s="262"/>
      <c r="Q1526" s="262"/>
      <c r="R1526" s="263"/>
      <c r="S1526" s="167"/>
      <c r="T1526" s="194"/>
      <c r="U1526" s="194"/>
      <c r="V1526" s="136">
        <f t="shared" si="1139"/>
        <v>0</v>
      </c>
      <c r="W1526" s="136">
        <f t="shared" ref="W1526:W1589" si="1160">IF(Y1526="TAK",1,0)</f>
        <v>0</v>
      </c>
      <c r="X1526" s="136">
        <f t="shared" si="1140"/>
        <v>0</v>
      </c>
      <c r="Y1526" s="262"/>
      <c r="Z1526" s="262"/>
      <c r="AA1526" s="263"/>
      <c r="AB1526" s="167"/>
      <c r="AC1526" s="194"/>
      <c r="AD1526" s="194"/>
      <c r="AE1526" s="136">
        <f t="shared" si="1141"/>
        <v>0</v>
      </c>
      <c r="AF1526" s="136">
        <f t="shared" ref="AF1526:AF1589" si="1161">IF(AH1526="TAK",1,0)</f>
        <v>0</v>
      </c>
      <c r="AG1526" s="136">
        <f t="shared" si="1142"/>
        <v>0</v>
      </c>
      <c r="AH1526" s="262"/>
      <c r="AI1526" s="262"/>
      <c r="AJ1526" s="263"/>
      <c r="AK1526" s="167"/>
      <c r="AL1526" s="194"/>
      <c r="AM1526" s="194"/>
      <c r="AN1526" s="136">
        <f t="shared" si="1143"/>
        <v>0</v>
      </c>
      <c r="AO1526" s="136">
        <f t="shared" ref="AO1526:AO1589" si="1162">IF(AQ1526="TAK",1,0)</f>
        <v>0</v>
      </c>
      <c r="AP1526" s="136">
        <f t="shared" si="1144"/>
        <v>0</v>
      </c>
      <c r="AQ1526" s="262"/>
      <c r="AR1526" s="262"/>
      <c r="AS1526" s="263"/>
      <c r="AT1526" s="167"/>
      <c r="AU1526" s="194"/>
      <c r="AV1526" s="194"/>
      <c r="AW1526" s="136">
        <f t="shared" si="1145"/>
        <v>0</v>
      </c>
      <c r="AX1526" s="136">
        <f t="shared" ref="AX1526:AX1589" si="1163">IF(AZ1526="TAK",1,0)</f>
        <v>0</v>
      </c>
      <c r="AY1526" s="136">
        <f t="shared" si="1146"/>
        <v>0</v>
      </c>
      <c r="AZ1526" s="262"/>
      <c r="BA1526" s="262"/>
      <c r="BB1526" s="263"/>
      <c r="BC1526" s="167"/>
      <c r="BD1526" s="194"/>
      <c r="BE1526" s="194"/>
      <c r="BF1526" s="136">
        <f t="shared" si="1147"/>
        <v>0</v>
      </c>
      <c r="BG1526" s="136">
        <f t="shared" ref="BG1526:BG1589" si="1164">IF(BI1526="TAK",1,0)</f>
        <v>0</v>
      </c>
      <c r="BH1526" s="136">
        <f t="shared" si="1148"/>
        <v>0</v>
      </c>
      <c r="BI1526" s="262"/>
      <c r="BJ1526" s="262"/>
      <c r="BK1526" s="263"/>
      <c r="BL1526" s="167"/>
      <c r="BM1526" s="194"/>
      <c r="BN1526" s="194"/>
      <c r="BO1526" s="136">
        <f t="shared" si="1149"/>
        <v>0</v>
      </c>
      <c r="BP1526" s="136">
        <f t="shared" ref="BP1526:BP1589" si="1165">IF(BR1526="TAK",1,0)</f>
        <v>0</v>
      </c>
      <c r="BQ1526" s="136">
        <f t="shared" si="1150"/>
        <v>0</v>
      </c>
      <c r="BR1526" s="262"/>
      <c r="BS1526" s="262"/>
      <c r="BT1526" s="263"/>
      <c r="BU1526" s="167"/>
      <c r="BV1526" s="194"/>
      <c r="BW1526" s="194"/>
      <c r="BX1526" s="136">
        <f t="shared" si="1151"/>
        <v>0</v>
      </c>
      <c r="BY1526" s="136">
        <f t="shared" ref="BY1526:BY1589" si="1166">IF(CA1526="TAK",1,0)</f>
        <v>0</v>
      </c>
      <c r="BZ1526" s="136">
        <f t="shared" si="1152"/>
        <v>0</v>
      </c>
      <c r="CA1526" s="262"/>
      <c r="CB1526" s="262"/>
      <c r="CC1526" s="263"/>
      <c r="CD1526" s="167"/>
      <c r="CE1526" s="194"/>
      <c r="CF1526" s="194"/>
      <c r="CG1526" s="136">
        <f t="shared" si="1153"/>
        <v>0</v>
      </c>
      <c r="CH1526" s="136">
        <f t="shared" ref="CH1526:CH1589" si="1167">IF(CJ1526="TAK",1,0)</f>
        <v>0</v>
      </c>
      <c r="CI1526" s="136">
        <f t="shared" si="1154"/>
        <v>0</v>
      </c>
      <c r="CJ1526" s="262"/>
      <c r="CK1526" s="262"/>
      <c r="CL1526" s="263"/>
      <c r="CM1526" s="167"/>
      <c r="CN1526" s="194"/>
      <c r="CO1526" s="194"/>
      <c r="CP1526" s="136">
        <f t="shared" si="1155"/>
        <v>0</v>
      </c>
      <c r="CQ1526" s="136">
        <f t="shared" ref="CQ1526:CQ1589" si="1168">IF(CS1526="TAK",1,0)</f>
        <v>0</v>
      </c>
      <c r="CR1526" s="136">
        <f t="shared" si="1156"/>
        <v>0</v>
      </c>
      <c r="CS1526" s="262"/>
      <c r="CT1526" s="262"/>
      <c r="CU1526" s="263"/>
      <c r="CV1526" s="167"/>
      <c r="CW1526" s="194"/>
      <c r="CX1526" s="194"/>
      <c r="CY1526" s="136">
        <f t="shared" si="1157"/>
        <v>0</v>
      </c>
      <c r="CZ1526" s="136">
        <f t="shared" ref="CZ1526:CZ1589" si="1169">IF(DB1526="TAK",1,0)</f>
        <v>0</v>
      </c>
      <c r="DA1526" s="136">
        <f t="shared" si="1158"/>
        <v>0</v>
      </c>
      <c r="DB1526" s="262"/>
      <c r="DC1526" s="262"/>
      <c r="DD1526" s="263"/>
    </row>
    <row r="1527" spans="1:108" x14ac:dyDescent="0.25">
      <c r="A1527" s="167"/>
      <c r="B1527" s="194"/>
      <c r="C1527" s="194"/>
      <c r="D1527" s="136">
        <f t="shared" ref="D1527:D1590" si="1170">IF(C1527="",0,1)</f>
        <v>0</v>
      </c>
      <c r="E1527" s="136">
        <f t="shared" ref="E1527:E1590" si="1171">IF(G1527="TAK",1,0)</f>
        <v>0</v>
      </c>
      <c r="F1527" s="136">
        <f t="shared" ref="F1527:F1590" si="1172">IF(G1527="NIE",1,0)</f>
        <v>0</v>
      </c>
      <c r="G1527" s="262"/>
      <c r="H1527" s="262"/>
      <c r="I1527" s="263"/>
      <c r="J1527" s="167"/>
      <c r="K1527" s="194"/>
      <c r="L1527" s="194"/>
      <c r="M1527" s="136">
        <f t="shared" si="1137"/>
        <v>0</v>
      </c>
      <c r="N1527" s="136">
        <f t="shared" si="1159"/>
        <v>0</v>
      </c>
      <c r="O1527" s="136">
        <f t="shared" si="1138"/>
        <v>0</v>
      </c>
      <c r="P1527" s="262"/>
      <c r="Q1527" s="262"/>
      <c r="R1527" s="263"/>
      <c r="S1527" s="167"/>
      <c r="T1527" s="194"/>
      <c r="U1527" s="194"/>
      <c r="V1527" s="136">
        <f t="shared" si="1139"/>
        <v>0</v>
      </c>
      <c r="W1527" s="136">
        <f t="shared" si="1160"/>
        <v>0</v>
      </c>
      <c r="X1527" s="136">
        <f t="shared" si="1140"/>
        <v>0</v>
      </c>
      <c r="Y1527" s="262"/>
      <c r="Z1527" s="262"/>
      <c r="AA1527" s="263"/>
      <c r="AB1527" s="167"/>
      <c r="AC1527" s="194"/>
      <c r="AD1527" s="194"/>
      <c r="AE1527" s="136">
        <f t="shared" si="1141"/>
        <v>0</v>
      </c>
      <c r="AF1527" s="136">
        <f t="shared" si="1161"/>
        <v>0</v>
      </c>
      <c r="AG1527" s="136">
        <f t="shared" si="1142"/>
        <v>0</v>
      </c>
      <c r="AH1527" s="262"/>
      <c r="AI1527" s="262"/>
      <c r="AJ1527" s="263"/>
      <c r="AK1527" s="167"/>
      <c r="AL1527" s="194"/>
      <c r="AM1527" s="194"/>
      <c r="AN1527" s="136">
        <f t="shared" si="1143"/>
        <v>0</v>
      </c>
      <c r="AO1527" s="136">
        <f t="shared" si="1162"/>
        <v>0</v>
      </c>
      <c r="AP1527" s="136">
        <f t="shared" si="1144"/>
        <v>0</v>
      </c>
      <c r="AQ1527" s="262"/>
      <c r="AR1527" s="262"/>
      <c r="AS1527" s="263"/>
      <c r="AT1527" s="167"/>
      <c r="AU1527" s="194"/>
      <c r="AV1527" s="194"/>
      <c r="AW1527" s="136">
        <f t="shared" si="1145"/>
        <v>0</v>
      </c>
      <c r="AX1527" s="136">
        <f t="shared" si="1163"/>
        <v>0</v>
      </c>
      <c r="AY1527" s="136">
        <f t="shared" si="1146"/>
        <v>0</v>
      </c>
      <c r="AZ1527" s="262"/>
      <c r="BA1527" s="262"/>
      <c r="BB1527" s="263"/>
      <c r="BC1527" s="167"/>
      <c r="BD1527" s="194"/>
      <c r="BE1527" s="194"/>
      <c r="BF1527" s="136">
        <f t="shared" si="1147"/>
        <v>0</v>
      </c>
      <c r="BG1527" s="136">
        <f t="shared" si="1164"/>
        <v>0</v>
      </c>
      <c r="BH1527" s="136">
        <f t="shared" si="1148"/>
        <v>0</v>
      </c>
      <c r="BI1527" s="262"/>
      <c r="BJ1527" s="262"/>
      <c r="BK1527" s="263"/>
      <c r="BL1527" s="167"/>
      <c r="BM1527" s="194"/>
      <c r="BN1527" s="194"/>
      <c r="BO1527" s="136">
        <f t="shared" si="1149"/>
        <v>0</v>
      </c>
      <c r="BP1527" s="136">
        <f t="shared" si="1165"/>
        <v>0</v>
      </c>
      <c r="BQ1527" s="136">
        <f t="shared" si="1150"/>
        <v>0</v>
      </c>
      <c r="BR1527" s="262"/>
      <c r="BS1527" s="262"/>
      <c r="BT1527" s="263"/>
      <c r="BU1527" s="167"/>
      <c r="BV1527" s="194"/>
      <c r="BW1527" s="194"/>
      <c r="BX1527" s="136">
        <f t="shared" si="1151"/>
        <v>0</v>
      </c>
      <c r="BY1527" s="136">
        <f t="shared" si="1166"/>
        <v>0</v>
      </c>
      <c r="BZ1527" s="136">
        <f t="shared" si="1152"/>
        <v>0</v>
      </c>
      <c r="CA1527" s="262"/>
      <c r="CB1527" s="262"/>
      <c r="CC1527" s="263"/>
      <c r="CD1527" s="167"/>
      <c r="CE1527" s="194"/>
      <c r="CF1527" s="194"/>
      <c r="CG1527" s="136">
        <f t="shared" si="1153"/>
        <v>0</v>
      </c>
      <c r="CH1527" s="136">
        <f t="shared" si="1167"/>
        <v>0</v>
      </c>
      <c r="CI1527" s="136">
        <f t="shared" si="1154"/>
        <v>0</v>
      </c>
      <c r="CJ1527" s="262"/>
      <c r="CK1527" s="262"/>
      <c r="CL1527" s="263"/>
      <c r="CM1527" s="167"/>
      <c r="CN1527" s="194"/>
      <c r="CO1527" s="194"/>
      <c r="CP1527" s="136">
        <f t="shared" si="1155"/>
        <v>0</v>
      </c>
      <c r="CQ1527" s="136">
        <f t="shared" si="1168"/>
        <v>0</v>
      </c>
      <c r="CR1527" s="136">
        <f t="shared" si="1156"/>
        <v>0</v>
      </c>
      <c r="CS1527" s="262"/>
      <c r="CT1527" s="262"/>
      <c r="CU1527" s="263"/>
      <c r="CV1527" s="167"/>
      <c r="CW1527" s="194"/>
      <c r="CX1527" s="194"/>
      <c r="CY1527" s="136">
        <f t="shared" si="1157"/>
        <v>0</v>
      </c>
      <c r="CZ1527" s="136">
        <f t="shared" si="1169"/>
        <v>0</v>
      </c>
      <c r="DA1527" s="136">
        <f t="shared" si="1158"/>
        <v>0</v>
      </c>
      <c r="DB1527" s="262"/>
      <c r="DC1527" s="262"/>
      <c r="DD1527" s="263"/>
    </row>
    <row r="1528" spans="1:108" x14ac:dyDescent="0.25">
      <c r="A1528" s="167"/>
      <c r="B1528" s="194"/>
      <c r="C1528" s="194"/>
      <c r="D1528" s="136">
        <f t="shared" si="1170"/>
        <v>0</v>
      </c>
      <c r="E1528" s="136">
        <f t="shared" si="1171"/>
        <v>0</v>
      </c>
      <c r="F1528" s="136">
        <f t="shared" si="1172"/>
        <v>0</v>
      </c>
      <c r="G1528" s="262"/>
      <c r="H1528" s="262"/>
      <c r="I1528" s="263"/>
      <c r="J1528" s="167"/>
      <c r="K1528" s="194"/>
      <c r="L1528" s="194"/>
      <c r="M1528" s="136">
        <f t="shared" si="1137"/>
        <v>0</v>
      </c>
      <c r="N1528" s="136">
        <f t="shared" si="1159"/>
        <v>0</v>
      </c>
      <c r="O1528" s="136">
        <f t="shared" si="1138"/>
        <v>0</v>
      </c>
      <c r="P1528" s="262"/>
      <c r="Q1528" s="262"/>
      <c r="R1528" s="263"/>
      <c r="S1528" s="167"/>
      <c r="T1528" s="194"/>
      <c r="U1528" s="194"/>
      <c r="V1528" s="136">
        <f t="shared" si="1139"/>
        <v>0</v>
      </c>
      <c r="W1528" s="136">
        <f t="shared" si="1160"/>
        <v>0</v>
      </c>
      <c r="X1528" s="136">
        <f t="shared" si="1140"/>
        <v>0</v>
      </c>
      <c r="Y1528" s="262"/>
      <c r="Z1528" s="262"/>
      <c r="AA1528" s="263"/>
      <c r="AB1528" s="167"/>
      <c r="AC1528" s="194"/>
      <c r="AD1528" s="194"/>
      <c r="AE1528" s="136">
        <f t="shared" si="1141"/>
        <v>0</v>
      </c>
      <c r="AF1528" s="136">
        <f t="shared" si="1161"/>
        <v>0</v>
      </c>
      <c r="AG1528" s="136">
        <f t="shared" si="1142"/>
        <v>0</v>
      </c>
      <c r="AH1528" s="262"/>
      <c r="AI1528" s="262"/>
      <c r="AJ1528" s="263"/>
      <c r="AK1528" s="167"/>
      <c r="AL1528" s="194"/>
      <c r="AM1528" s="194"/>
      <c r="AN1528" s="136">
        <f t="shared" si="1143"/>
        <v>0</v>
      </c>
      <c r="AO1528" s="136">
        <f t="shared" si="1162"/>
        <v>0</v>
      </c>
      <c r="AP1528" s="136">
        <f t="shared" si="1144"/>
        <v>0</v>
      </c>
      <c r="AQ1528" s="262"/>
      <c r="AR1528" s="262"/>
      <c r="AS1528" s="263"/>
      <c r="AT1528" s="167"/>
      <c r="AU1528" s="194"/>
      <c r="AV1528" s="194"/>
      <c r="AW1528" s="136">
        <f t="shared" si="1145"/>
        <v>0</v>
      </c>
      <c r="AX1528" s="136">
        <f t="shared" si="1163"/>
        <v>0</v>
      </c>
      <c r="AY1528" s="136">
        <f t="shared" si="1146"/>
        <v>0</v>
      </c>
      <c r="AZ1528" s="262"/>
      <c r="BA1528" s="262"/>
      <c r="BB1528" s="263"/>
      <c r="BC1528" s="167"/>
      <c r="BD1528" s="194"/>
      <c r="BE1528" s="194"/>
      <c r="BF1528" s="136">
        <f t="shared" si="1147"/>
        <v>0</v>
      </c>
      <c r="BG1528" s="136">
        <f t="shared" si="1164"/>
        <v>0</v>
      </c>
      <c r="BH1528" s="136">
        <f t="shared" si="1148"/>
        <v>0</v>
      </c>
      <c r="BI1528" s="262"/>
      <c r="BJ1528" s="262"/>
      <c r="BK1528" s="263"/>
      <c r="BL1528" s="167"/>
      <c r="BM1528" s="194"/>
      <c r="BN1528" s="194"/>
      <c r="BO1528" s="136">
        <f t="shared" si="1149"/>
        <v>0</v>
      </c>
      <c r="BP1528" s="136">
        <f t="shared" si="1165"/>
        <v>0</v>
      </c>
      <c r="BQ1528" s="136">
        <f t="shared" si="1150"/>
        <v>0</v>
      </c>
      <c r="BR1528" s="262"/>
      <c r="BS1528" s="262"/>
      <c r="BT1528" s="263"/>
      <c r="BU1528" s="167"/>
      <c r="BV1528" s="194"/>
      <c r="BW1528" s="194"/>
      <c r="BX1528" s="136">
        <f t="shared" si="1151"/>
        <v>0</v>
      </c>
      <c r="BY1528" s="136">
        <f t="shared" si="1166"/>
        <v>0</v>
      </c>
      <c r="BZ1528" s="136">
        <f t="shared" si="1152"/>
        <v>0</v>
      </c>
      <c r="CA1528" s="262"/>
      <c r="CB1528" s="262"/>
      <c r="CC1528" s="263"/>
      <c r="CD1528" s="167"/>
      <c r="CE1528" s="194"/>
      <c r="CF1528" s="194"/>
      <c r="CG1528" s="136">
        <f t="shared" si="1153"/>
        <v>0</v>
      </c>
      <c r="CH1528" s="136">
        <f t="shared" si="1167"/>
        <v>0</v>
      </c>
      <c r="CI1528" s="136">
        <f t="shared" si="1154"/>
        <v>0</v>
      </c>
      <c r="CJ1528" s="262"/>
      <c r="CK1528" s="262"/>
      <c r="CL1528" s="263"/>
      <c r="CM1528" s="167"/>
      <c r="CN1528" s="194"/>
      <c r="CO1528" s="194"/>
      <c r="CP1528" s="136">
        <f t="shared" si="1155"/>
        <v>0</v>
      </c>
      <c r="CQ1528" s="136">
        <f t="shared" si="1168"/>
        <v>0</v>
      </c>
      <c r="CR1528" s="136">
        <f t="shared" si="1156"/>
        <v>0</v>
      </c>
      <c r="CS1528" s="262"/>
      <c r="CT1528" s="262"/>
      <c r="CU1528" s="263"/>
      <c r="CV1528" s="167"/>
      <c r="CW1528" s="194"/>
      <c r="CX1528" s="194"/>
      <c r="CY1528" s="136">
        <f t="shared" si="1157"/>
        <v>0</v>
      </c>
      <c r="CZ1528" s="136">
        <f t="shared" si="1169"/>
        <v>0</v>
      </c>
      <c r="DA1528" s="136">
        <f t="shared" si="1158"/>
        <v>0</v>
      </c>
      <c r="DB1528" s="262"/>
      <c r="DC1528" s="262"/>
      <c r="DD1528" s="263"/>
    </row>
    <row r="1529" spans="1:108" x14ac:dyDescent="0.25">
      <c r="A1529" s="167"/>
      <c r="B1529" s="194"/>
      <c r="C1529" s="194"/>
      <c r="D1529" s="136">
        <f t="shared" si="1170"/>
        <v>0</v>
      </c>
      <c r="E1529" s="136">
        <f t="shared" si="1171"/>
        <v>0</v>
      </c>
      <c r="F1529" s="136">
        <f t="shared" si="1172"/>
        <v>0</v>
      </c>
      <c r="G1529" s="262"/>
      <c r="H1529" s="262"/>
      <c r="I1529" s="263"/>
      <c r="J1529" s="167"/>
      <c r="K1529" s="194"/>
      <c r="L1529" s="194"/>
      <c r="M1529" s="136">
        <f t="shared" si="1137"/>
        <v>0</v>
      </c>
      <c r="N1529" s="136">
        <f t="shared" si="1159"/>
        <v>0</v>
      </c>
      <c r="O1529" s="136">
        <f t="shared" si="1138"/>
        <v>0</v>
      </c>
      <c r="P1529" s="262"/>
      <c r="Q1529" s="262"/>
      <c r="R1529" s="263"/>
      <c r="S1529" s="167"/>
      <c r="T1529" s="194"/>
      <c r="U1529" s="194"/>
      <c r="V1529" s="136">
        <f t="shared" si="1139"/>
        <v>0</v>
      </c>
      <c r="W1529" s="136">
        <f t="shared" si="1160"/>
        <v>0</v>
      </c>
      <c r="X1529" s="136">
        <f t="shared" si="1140"/>
        <v>0</v>
      </c>
      <c r="Y1529" s="262"/>
      <c r="Z1529" s="262"/>
      <c r="AA1529" s="263"/>
      <c r="AB1529" s="167"/>
      <c r="AC1529" s="194"/>
      <c r="AD1529" s="194"/>
      <c r="AE1529" s="136">
        <f t="shared" si="1141"/>
        <v>0</v>
      </c>
      <c r="AF1529" s="136">
        <f t="shared" si="1161"/>
        <v>0</v>
      </c>
      <c r="AG1529" s="136">
        <f t="shared" si="1142"/>
        <v>0</v>
      </c>
      <c r="AH1529" s="262"/>
      <c r="AI1529" s="262"/>
      <c r="AJ1529" s="263"/>
      <c r="AK1529" s="167"/>
      <c r="AL1529" s="194"/>
      <c r="AM1529" s="194"/>
      <c r="AN1529" s="136">
        <f t="shared" si="1143"/>
        <v>0</v>
      </c>
      <c r="AO1529" s="136">
        <f t="shared" si="1162"/>
        <v>0</v>
      </c>
      <c r="AP1529" s="136">
        <f t="shared" si="1144"/>
        <v>0</v>
      </c>
      <c r="AQ1529" s="262"/>
      <c r="AR1529" s="262"/>
      <c r="AS1529" s="263"/>
      <c r="AT1529" s="167"/>
      <c r="AU1529" s="194"/>
      <c r="AV1529" s="194"/>
      <c r="AW1529" s="136">
        <f t="shared" si="1145"/>
        <v>0</v>
      </c>
      <c r="AX1529" s="136">
        <f t="shared" si="1163"/>
        <v>0</v>
      </c>
      <c r="AY1529" s="136">
        <f t="shared" si="1146"/>
        <v>0</v>
      </c>
      <c r="AZ1529" s="262"/>
      <c r="BA1529" s="262"/>
      <c r="BB1529" s="263"/>
      <c r="BC1529" s="167"/>
      <c r="BD1529" s="194"/>
      <c r="BE1529" s="194"/>
      <c r="BF1529" s="136">
        <f t="shared" si="1147"/>
        <v>0</v>
      </c>
      <c r="BG1529" s="136">
        <f t="shared" si="1164"/>
        <v>0</v>
      </c>
      <c r="BH1529" s="136">
        <f t="shared" si="1148"/>
        <v>0</v>
      </c>
      <c r="BI1529" s="262"/>
      <c r="BJ1529" s="262"/>
      <c r="BK1529" s="263"/>
      <c r="BL1529" s="167"/>
      <c r="BM1529" s="194"/>
      <c r="BN1529" s="194"/>
      <c r="BO1529" s="136">
        <f t="shared" si="1149"/>
        <v>0</v>
      </c>
      <c r="BP1529" s="136">
        <f t="shared" si="1165"/>
        <v>0</v>
      </c>
      <c r="BQ1529" s="136">
        <f t="shared" si="1150"/>
        <v>0</v>
      </c>
      <c r="BR1529" s="262"/>
      <c r="BS1529" s="262"/>
      <c r="BT1529" s="263"/>
      <c r="BU1529" s="167"/>
      <c r="BV1529" s="194"/>
      <c r="BW1529" s="194"/>
      <c r="BX1529" s="136">
        <f t="shared" si="1151"/>
        <v>0</v>
      </c>
      <c r="BY1529" s="136">
        <f t="shared" si="1166"/>
        <v>0</v>
      </c>
      <c r="BZ1529" s="136">
        <f t="shared" si="1152"/>
        <v>0</v>
      </c>
      <c r="CA1529" s="262"/>
      <c r="CB1529" s="262"/>
      <c r="CC1529" s="263"/>
      <c r="CD1529" s="167"/>
      <c r="CE1529" s="194"/>
      <c r="CF1529" s="194"/>
      <c r="CG1529" s="136">
        <f t="shared" si="1153"/>
        <v>0</v>
      </c>
      <c r="CH1529" s="136">
        <f t="shared" si="1167"/>
        <v>0</v>
      </c>
      <c r="CI1529" s="136">
        <f t="shared" si="1154"/>
        <v>0</v>
      </c>
      <c r="CJ1529" s="262"/>
      <c r="CK1529" s="262"/>
      <c r="CL1529" s="263"/>
      <c r="CM1529" s="167"/>
      <c r="CN1529" s="194"/>
      <c r="CO1529" s="194"/>
      <c r="CP1529" s="136">
        <f t="shared" si="1155"/>
        <v>0</v>
      </c>
      <c r="CQ1529" s="136">
        <f t="shared" si="1168"/>
        <v>0</v>
      </c>
      <c r="CR1529" s="136">
        <f t="shared" si="1156"/>
        <v>0</v>
      </c>
      <c r="CS1529" s="262"/>
      <c r="CT1529" s="262"/>
      <c r="CU1529" s="263"/>
      <c r="CV1529" s="167"/>
      <c r="CW1529" s="194"/>
      <c r="CX1529" s="194"/>
      <c r="CY1529" s="136">
        <f t="shared" si="1157"/>
        <v>0</v>
      </c>
      <c r="CZ1529" s="136">
        <f t="shared" si="1169"/>
        <v>0</v>
      </c>
      <c r="DA1529" s="136">
        <f t="shared" si="1158"/>
        <v>0</v>
      </c>
      <c r="DB1529" s="262"/>
      <c r="DC1529" s="262"/>
      <c r="DD1529" s="263"/>
    </row>
    <row r="1530" spans="1:108" x14ac:dyDescent="0.25">
      <c r="A1530" s="167"/>
      <c r="B1530" s="194"/>
      <c r="C1530" s="194"/>
      <c r="D1530" s="136">
        <f t="shared" si="1170"/>
        <v>0</v>
      </c>
      <c r="E1530" s="136">
        <f t="shared" si="1171"/>
        <v>0</v>
      </c>
      <c r="F1530" s="136">
        <f t="shared" si="1172"/>
        <v>0</v>
      </c>
      <c r="G1530" s="262"/>
      <c r="H1530" s="262"/>
      <c r="I1530" s="263"/>
      <c r="J1530" s="167"/>
      <c r="K1530" s="194"/>
      <c r="L1530" s="194"/>
      <c r="M1530" s="136">
        <f t="shared" si="1137"/>
        <v>0</v>
      </c>
      <c r="N1530" s="136">
        <f t="shared" si="1159"/>
        <v>0</v>
      </c>
      <c r="O1530" s="136">
        <f t="shared" si="1138"/>
        <v>0</v>
      </c>
      <c r="P1530" s="262"/>
      <c r="Q1530" s="262"/>
      <c r="R1530" s="263"/>
      <c r="S1530" s="167"/>
      <c r="T1530" s="194"/>
      <c r="U1530" s="194"/>
      <c r="V1530" s="136">
        <f t="shared" si="1139"/>
        <v>0</v>
      </c>
      <c r="W1530" s="136">
        <f t="shared" si="1160"/>
        <v>0</v>
      </c>
      <c r="X1530" s="136">
        <f t="shared" si="1140"/>
        <v>0</v>
      </c>
      <c r="Y1530" s="262"/>
      <c r="Z1530" s="262"/>
      <c r="AA1530" s="263"/>
      <c r="AB1530" s="167"/>
      <c r="AC1530" s="194"/>
      <c r="AD1530" s="194"/>
      <c r="AE1530" s="136">
        <f t="shared" si="1141"/>
        <v>0</v>
      </c>
      <c r="AF1530" s="136">
        <f t="shared" si="1161"/>
        <v>0</v>
      </c>
      <c r="AG1530" s="136">
        <f t="shared" si="1142"/>
        <v>0</v>
      </c>
      <c r="AH1530" s="262"/>
      <c r="AI1530" s="262"/>
      <c r="AJ1530" s="263"/>
      <c r="AK1530" s="167"/>
      <c r="AL1530" s="194"/>
      <c r="AM1530" s="194"/>
      <c r="AN1530" s="136">
        <f t="shared" si="1143"/>
        <v>0</v>
      </c>
      <c r="AO1530" s="136">
        <f t="shared" si="1162"/>
        <v>0</v>
      </c>
      <c r="AP1530" s="136">
        <f t="shared" si="1144"/>
        <v>0</v>
      </c>
      <c r="AQ1530" s="262"/>
      <c r="AR1530" s="262"/>
      <c r="AS1530" s="263"/>
      <c r="AT1530" s="167"/>
      <c r="AU1530" s="194"/>
      <c r="AV1530" s="194"/>
      <c r="AW1530" s="136">
        <f t="shared" si="1145"/>
        <v>0</v>
      </c>
      <c r="AX1530" s="136">
        <f t="shared" si="1163"/>
        <v>0</v>
      </c>
      <c r="AY1530" s="136">
        <f t="shared" si="1146"/>
        <v>0</v>
      </c>
      <c r="AZ1530" s="262"/>
      <c r="BA1530" s="262"/>
      <c r="BB1530" s="263"/>
      <c r="BC1530" s="167"/>
      <c r="BD1530" s="194"/>
      <c r="BE1530" s="194"/>
      <c r="BF1530" s="136">
        <f t="shared" si="1147"/>
        <v>0</v>
      </c>
      <c r="BG1530" s="136">
        <f t="shared" si="1164"/>
        <v>0</v>
      </c>
      <c r="BH1530" s="136">
        <f t="shared" si="1148"/>
        <v>0</v>
      </c>
      <c r="BI1530" s="262"/>
      <c r="BJ1530" s="262"/>
      <c r="BK1530" s="263"/>
      <c r="BL1530" s="167"/>
      <c r="BM1530" s="194"/>
      <c r="BN1530" s="194"/>
      <c r="BO1530" s="136">
        <f t="shared" si="1149"/>
        <v>0</v>
      </c>
      <c r="BP1530" s="136">
        <f t="shared" si="1165"/>
        <v>0</v>
      </c>
      <c r="BQ1530" s="136">
        <f t="shared" si="1150"/>
        <v>0</v>
      </c>
      <c r="BR1530" s="262"/>
      <c r="BS1530" s="262"/>
      <c r="BT1530" s="263"/>
      <c r="BU1530" s="167"/>
      <c r="BV1530" s="194"/>
      <c r="BW1530" s="194"/>
      <c r="BX1530" s="136">
        <f t="shared" si="1151"/>
        <v>0</v>
      </c>
      <c r="BY1530" s="136">
        <f t="shared" si="1166"/>
        <v>0</v>
      </c>
      <c r="BZ1530" s="136">
        <f t="shared" si="1152"/>
        <v>0</v>
      </c>
      <c r="CA1530" s="262"/>
      <c r="CB1530" s="262"/>
      <c r="CC1530" s="263"/>
      <c r="CD1530" s="167"/>
      <c r="CE1530" s="194"/>
      <c r="CF1530" s="194"/>
      <c r="CG1530" s="136">
        <f t="shared" si="1153"/>
        <v>0</v>
      </c>
      <c r="CH1530" s="136">
        <f t="shared" si="1167"/>
        <v>0</v>
      </c>
      <c r="CI1530" s="136">
        <f t="shared" si="1154"/>
        <v>0</v>
      </c>
      <c r="CJ1530" s="262"/>
      <c r="CK1530" s="262"/>
      <c r="CL1530" s="263"/>
      <c r="CM1530" s="167"/>
      <c r="CN1530" s="194"/>
      <c r="CO1530" s="194"/>
      <c r="CP1530" s="136">
        <f t="shared" si="1155"/>
        <v>0</v>
      </c>
      <c r="CQ1530" s="136">
        <f t="shared" si="1168"/>
        <v>0</v>
      </c>
      <c r="CR1530" s="136">
        <f t="shared" si="1156"/>
        <v>0</v>
      </c>
      <c r="CS1530" s="262"/>
      <c r="CT1530" s="262"/>
      <c r="CU1530" s="263"/>
      <c r="CV1530" s="167"/>
      <c r="CW1530" s="194"/>
      <c r="CX1530" s="194"/>
      <c r="CY1530" s="136">
        <f t="shared" si="1157"/>
        <v>0</v>
      </c>
      <c r="CZ1530" s="136">
        <f t="shared" si="1169"/>
        <v>0</v>
      </c>
      <c r="DA1530" s="136">
        <f t="shared" si="1158"/>
        <v>0</v>
      </c>
      <c r="DB1530" s="262"/>
      <c r="DC1530" s="262"/>
      <c r="DD1530" s="263"/>
    </row>
    <row r="1531" spans="1:108" x14ac:dyDescent="0.25">
      <c r="A1531" s="167"/>
      <c r="B1531" s="194"/>
      <c r="C1531" s="194"/>
      <c r="D1531" s="136">
        <f t="shared" si="1170"/>
        <v>0</v>
      </c>
      <c r="E1531" s="136">
        <f t="shared" si="1171"/>
        <v>0</v>
      </c>
      <c r="F1531" s="136">
        <f t="shared" si="1172"/>
        <v>0</v>
      </c>
      <c r="G1531" s="262"/>
      <c r="H1531" s="262"/>
      <c r="I1531" s="263"/>
      <c r="J1531" s="167"/>
      <c r="K1531" s="194"/>
      <c r="L1531" s="194"/>
      <c r="M1531" s="136">
        <f t="shared" si="1137"/>
        <v>0</v>
      </c>
      <c r="N1531" s="136">
        <f t="shared" si="1159"/>
        <v>0</v>
      </c>
      <c r="O1531" s="136">
        <f t="shared" si="1138"/>
        <v>0</v>
      </c>
      <c r="P1531" s="262"/>
      <c r="Q1531" s="262"/>
      <c r="R1531" s="263"/>
      <c r="S1531" s="167"/>
      <c r="T1531" s="194"/>
      <c r="U1531" s="194"/>
      <c r="V1531" s="136">
        <f t="shared" si="1139"/>
        <v>0</v>
      </c>
      <c r="W1531" s="136">
        <f t="shared" si="1160"/>
        <v>0</v>
      </c>
      <c r="X1531" s="136">
        <f t="shared" si="1140"/>
        <v>0</v>
      </c>
      <c r="Y1531" s="262"/>
      <c r="Z1531" s="262"/>
      <c r="AA1531" s="263"/>
      <c r="AB1531" s="167"/>
      <c r="AC1531" s="194"/>
      <c r="AD1531" s="194"/>
      <c r="AE1531" s="136">
        <f t="shared" si="1141"/>
        <v>0</v>
      </c>
      <c r="AF1531" s="136">
        <f t="shared" si="1161"/>
        <v>0</v>
      </c>
      <c r="AG1531" s="136">
        <f t="shared" si="1142"/>
        <v>0</v>
      </c>
      <c r="AH1531" s="262"/>
      <c r="AI1531" s="262"/>
      <c r="AJ1531" s="263"/>
      <c r="AK1531" s="167"/>
      <c r="AL1531" s="194"/>
      <c r="AM1531" s="194"/>
      <c r="AN1531" s="136">
        <f t="shared" si="1143"/>
        <v>0</v>
      </c>
      <c r="AO1531" s="136">
        <f t="shared" si="1162"/>
        <v>0</v>
      </c>
      <c r="AP1531" s="136">
        <f t="shared" si="1144"/>
        <v>0</v>
      </c>
      <c r="AQ1531" s="262"/>
      <c r="AR1531" s="262"/>
      <c r="AS1531" s="263"/>
      <c r="AT1531" s="167"/>
      <c r="AU1531" s="194"/>
      <c r="AV1531" s="194"/>
      <c r="AW1531" s="136">
        <f t="shared" si="1145"/>
        <v>0</v>
      </c>
      <c r="AX1531" s="136">
        <f t="shared" si="1163"/>
        <v>0</v>
      </c>
      <c r="AY1531" s="136">
        <f t="shared" si="1146"/>
        <v>0</v>
      </c>
      <c r="AZ1531" s="262"/>
      <c r="BA1531" s="262"/>
      <c r="BB1531" s="263"/>
      <c r="BC1531" s="167"/>
      <c r="BD1531" s="194"/>
      <c r="BE1531" s="194"/>
      <c r="BF1531" s="136">
        <f t="shared" si="1147"/>
        <v>0</v>
      </c>
      <c r="BG1531" s="136">
        <f t="shared" si="1164"/>
        <v>0</v>
      </c>
      <c r="BH1531" s="136">
        <f t="shared" si="1148"/>
        <v>0</v>
      </c>
      <c r="BI1531" s="262"/>
      <c r="BJ1531" s="262"/>
      <c r="BK1531" s="263"/>
      <c r="BL1531" s="167"/>
      <c r="BM1531" s="194"/>
      <c r="BN1531" s="194"/>
      <c r="BO1531" s="136">
        <f t="shared" si="1149"/>
        <v>0</v>
      </c>
      <c r="BP1531" s="136">
        <f t="shared" si="1165"/>
        <v>0</v>
      </c>
      <c r="BQ1531" s="136">
        <f t="shared" si="1150"/>
        <v>0</v>
      </c>
      <c r="BR1531" s="262"/>
      <c r="BS1531" s="262"/>
      <c r="BT1531" s="263"/>
      <c r="BU1531" s="167"/>
      <c r="BV1531" s="194"/>
      <c r="BW1531" s="194"/>
      <c r="BX1531" s="136">
        <f t="shared" si="1151"/>
        <v>0</v>
      </c>
      <c r="BY1531" s="136">
        <f t="shared" si="1166"/>
        <v>0</v>
      </c>
      <c r="BZ1531" s="136">
        <f t="shared" si="1152"/>
        <v>0</v>
      </c>
      <c r="CA1531" s="262"/>
      <c r="CB1531" s="262"/>
      <c r="CC1531" s="263"/>
      <c r="CD1531" s="167"/>
      <c r="CE1531" s="194"/>
      <c r="CF1531" s="194"/>
      <c r="CG1531" s="136">
        <f t="shared" si="1153"/>
        <v>0</v>
      </c>
      <c r="CH1531" s="136">
        <f t="shared" si="1167"/>
        <v>0</v>
      </c>
      <c r="CI1531" s="136">
        <f t="shared" si="1154"/>
        <v>0</v>
      </c>
      <c r="CJ1531" s="262"/>
      <c r="CK1531" s="262"/>
      <c r="CL1531" s="263"/>
      <c r="CM1531" s="167"/>
      <c r="CN1531" s="194"/>
      <c r="CO1531" s="194"/>
      <c r="CP1531" s="136">
        <f t="shared" si="1155"/>
        <v>0</v>
      </c>
      <c r="CQ1531" s="136">
        <f t="shared" si="1168"/>
        <v>0</v>
      </c>
      <c r="CR1531" s="136">
        <f t="shared" si="1156"/>
        <v>0</v>
      </c>
      <c r="CS1531" s="262"/>
      <c r="CT1531" s="262"/>
      <c r="CU1531" s="263"/>
      <c r="CV1531" s="167"/>
      <c r="CW1531" s="194"/>
      <c r="CX1531" s="194"/>
      <c r="CY1531" s="136">
        <f t="shared" si="1157"/>
        <v>0</v>
      </c>
      <c r="CZ1531" s="136">
        <f t="shared" si="1169"/>
        <v>0</v>
      </c>
      <c r="DA1531" s="136">
        <f t="shared" si="1158"/>
        <v>0</v>
      </c>
      <c r="DB1531" s="262"/>
      <c r="DC1531" s="262"/>
      <c r="DD1531" s="263"/>
    </row>
    <row r="1532" spans="1:108" x14ac:dyDescent="0.25">
      <c r="A1532" s="167"/>
      <c r="B1532" s="194"/>
      <c r="C1532" s="194"/>
      <c r="D1532" s="136">
        <f t="shared" si="1170"/>
        <v>0</v>
      </c>
      <c r="E1532" s="136">
        <f t="shared" si="1171"/>
        <v>0</v>
      </c>
      <c r="F1532" s="136">
        <f t="shared" si="1172"/>
        <v>0</v>
      </c>
      <c r="G1532" s="262"/>
      <c r="H1532" s="262"/>
      <c r="I1532" s="263"/>
      <c r="J1532" s="167"/>
      <c r="K1532" s="194"/>
      <c r="L1532" s="194"/>
      <c r="M1532" s="136">
        <f t="shared" si="1137"/>
        <v>0</v>
      </c>
      <c r="N1532" s="136">
        <f t="shared" si="1159"/>
        <v>0</v>
      </c>
      <c r="O1532" s="136">
        <f t="shared" si="1138"/>
        <v>0</v>
      </c>
      <c r="P1532" s="262"/>
      <c r="Q1532" s="262"/>
      <c r="R1532" s="263"/>
      <c r="S1532" s="167"/>
      <c r="T1532" s="194"/>
      <c r="U1532" s="194"/>
      <c r="V1532" s="136">
        <f t="shared" si="1139"/>
        <v>0</v>
      </c>
      <c r="W1532" s="136">
        <f t="shared" si="1160"/>
        <v>0</v>
      </c>
      <c r="X1532" s="136">
        <f t="shared" si="1140"/>
        <v>0</v>
      </c>
      <c r="Y1532" s="262"/>
      <c r="Z1532" s="262"/>
      <c r="AA1532" s="263"/>
      <c r="AB1532" s="167"/>
      <c r="AC1532" s="194"/>
      <c r="AD1532" s="194"/>
      <c r="AE1532" s="136">
        <f t="shared" si="1141"/>
        <v>0</v>
      </c>
      <c r="AF1532" s="136">
        <f t="shared" si="1161"/>
        <v>0</v>
      </c>
      <c r="AG1532" s="136">
        <f t="shared" si="1142"/>
        <v>0</v>
      </c>
      <c r="AH1532" s="262"/>
      <c r="AI1532" s="262"/>
      <c r="AJ1532" s="263"/>
      <c r="AK1532" s="167"/>
      <c r="AL1532" s="194"/>
      <c r="AM1532" s="194"/>
      <c r="AN1532" s="136">
        <f t="shared" si="1143"/>
        <v>0</v>
      </c>
      <c r="AO1532" s="136">
        <f t="shared" si="1162"/>
        <v>0</v>
      </c>
      <c r="AP1532" s="136">
        <f t="shared" si="1144"/>
        <v>0</v>
      </c>
      <c r="AQ1532" s="262"/>
      <c r="AR1532" s="262"/>
      <c r="AS1532" s="263"/>
      <c r="AT1532" s="167"/>
      <c r="AU1532" s="194"/>
      <c r="AV1532" s="194"/>
      <c r="AW1532" s="136">
        <f t="shared" si="1145"/>
        <v>0</v>
      </c>
      <c r="AX1532" s="136">
        <f t="shared" si="1163"/>
        <v>0</v>
      </c>
      <c r="AY1532" s="136">
        <f t="shared" si="1146"/>
        <v>0</v>
      </c>
      <c r="AZ1532" s="262"/>
      <c r="BA1532" s="262"/>
      <c r="BB1532" s="263"/>
      <c r="BC1532" s="167"/>
      <c r="BD1532" s="194"/>
      <c r="BE1532" s="194"/>
      <c r="BF1532" s="136">
        <f t="shared" si="1147"/>
        <v>0</v>
      </c>
      <c r="BG1532" s="136">
        <f t="shared" si="1164"/>
        <v>0</v>
      </c>
      <c r="BH1532" s="136">
        <f t="shared" si="1148"/>
        <v>0</v>
      </c>
      <c r="BI1532" s="262"/>
      <c r="BJ1532" s="262"/>
      <c r="BK1532" s="263"/>
      <c r="BL1532" s="167"/>
      <c r="BM1532" s="194"/>
      <c r="BN1532" s="194"/>
      <c r="BO1532" s="136">
        <f t="shared" si="1149"/>
        <v>0</v>
      </c>
      <c r="BP1532" s="136">
        <f t="shared" si="1165"/>
        <v>0</v>
      </c>
      <c r="BQ1532" s="136">
        <f t="shared" si="1150"/>
        <v>0</v>
      </c>
      <c r="BR1532" s="262"/>
      <c r="BS1532" s="262"/>
      <c r="BT1532" s="263"/>
      <c r="BU1532" s="167"/>
      <c r="BV1532" s="194"/>
      <c r="BW1532" s="194"/>
      <c r="BX1532" s="136">
        <f t="shared" si="1151"/>
        <v>0</v>
      </c>
      <c r="BY1532" s="136">
        <f t="shared" si="1166"/>
        <v>0</v>
      </c>
      <c r="BZ1532" s="136">
        <f t="shared" si="1152"/>
        <v>0</v>
      </c>
      <c r="CA1532" s="262"/>
      <c r="CB1532" s="262"/>
      <c r="CC1532" s="263"/>
      <c r="CD1532" s="167"/>
      <c r="CE1532" s="194"/>
      <c r="CF1532" s="194"/>
      <c r="CG1532" s="136">
        <f t="shared" si="1153"/>
        <v>0</v>
      </c>
      <c r="CH1532" s="136">
        <f t="shared" si="1167"/>
        <v>0</v>
      </c>
      <c r="CI1532" s="136">
        <f t="shared" si="1154"/>
        <v>0</v>
      </c>
      <c r="CJ1532" s="262"/>
      <c r="CK1532" s="262"/>
      <c r="CL1532" s="263"/>
      <c r="CM1532" s="167"/>
      <c r="CN1532" s="194"/>
      <c r="CO1532" s="194"/>
      <c r="CP1532" s="136">
        <f t="shared" si="1155"/>
        <v>0</v>
      </c>
      <c r="CQ1532" s="136">
        <f t="shared" si="1168"/>
        <v>0</v>
      </c>
      <c r="CR1532" s="136">
        <f t="shared" si="1156"/>
        <v>0</v>
      </c>
      <c r="CS1532" s="262"/>
      <c r="CT1532" s="262"/>
      <c r="CU1532" s="263"/>
      <c r="CV1532" s="167"/>
      <c r="CW1532" s="194"/>
      <c r="CX1532" s="194"/>
      <c r="CY1532" s="136">
        <f t="shared" si="1157"/>
        <v>0</v>
      </c>
      <c r="CZ1532" s="136">
        <f t="shared" si="1169"/>
        <v>0</v>
      </c>
      <c r="DA1532" s="136">
        <f t="shared" si="1158"/>
        <v>0</v>
      </c>
      <c r="DB1532" s="262"/>
      <c r="DC1532" s="262"/>
      <c r="DD1532" s="263"/>
    </row>
    <row r="1533" spans="1:108" x14ac:dyDescent="0.25">
      <c r="A1533" s="167"/>
      <c r="B1533" s="194"/>
      <c r="C1533" s="194"/>
      <c r="D1533" s="136">
        <f t="shared" si="1170"/>
        <v>0</v>
      </c>
      <c r="E1533" s="136">
        <f t="shared" si="1171"/>
        <v>0</v>
      </c>
      <c r="F1533" s="136">
        <f t="shared" si="1172"/>
        <v>0</v>
      </c>
      <c r="G1533" s="262"/>
      <c r="H1533" s="262"/>
      <c r="I1533" s="263"/>
      <c r="J1533" s="167"/>
      <c r="K1533" s="194"/>
      <c r="L1533" s="194"/>
      <c r="M1533" s="136">
        <f t="shared" si="1137"/>
        <v>0</v>
      </c>
      <c r="N1533" s="136">
        <f t="shared" si="1159"/>
        <v>0</v>
      </c>
      <c r="O1533" s="136">
        <f t="shared" si="1138"/>
        <v>0</v>
      </c>
      <c r="P1533" s="262"/>
      <c r="Q1533" s="262"/>
      <c r="R1533" s="263"/>
      <c r="S1533" s="167"/>
      <c r="T1533" s="194"/>
      <c r="U1533" s="194"/>
      <c r="V1533" s="136">
        <f t="shared" si="1139"/>
        <v>0</v>
      </c>
      <c r="W1533" s="136">
        <f t="shared" si="1160"/>
        <v>0</v>
      </c>
      <c r="X1533" s="136">
        <f t="shared" si="1140"/>
        <v>0</v>
      </c>
      <c r="Y1533" s="262"/>
      <c r="Z1533" s="262"/>
      <c r="AA1533" s="263"/>
      <c r="AB1533" s="167"/>
      <c r="AC1533" s="194"/>
      <c r="AD1533" s="194"/>
      <c r="AE1533" s="136">
        <f t="shared" si="1141"/>
        <v>0</v>
      </c>
      <c r="AF1533" s="136">
        <f t="shared" si="1161"/>
        <v>0</v>
      </c>
      <c r="AG1533" s="136">
        <f t="shared" si="1142"/>
        <v>0</v>
      </c>
      <c r="AH1533" s="262"/>
      <c r="AI1533" s="262"/>
      <c r="AJ1533" s="263"/>
      <c r="AK1533" s="167"/>
      <c r="AL1533" s="194"/>
      <c r="AM1533" s="194"/>
      <c r="AN1533" s="136">
        <f t="shared" si="1143"/>
        <v>0</v>
      </c>
      <c r="AO1533" s="136">
        <f t="shared" si="1162"/>
        <v>0</v>
      </c>
      <c r="AP1533" s="136">
        <f t="shared" si="1144"/>
        <v>0</v>
      </c>
      <c r="AQ1533" s="262"/>
      <c r="AR1533" s="262"/>
      <c r="AS1533" s="263"/>
      <c r="AT1533" s="167"/>
      <c r="AU1533" s="194"/>
      <c r="AV1533" s="194"/>
      <c r="AW1533" s="136">
        <f t="shared" si="1145"/>
        <v>0</v>
      </c>
      <c r="AX1533" s="136">
        <f t="shared" si="1163"/>
        <v>0</v>
      </c>
      <c r="AY1533" s="136">
        <f t="shared" si="1146"/>
        <v>0</v>
      </c>
      <c r="AZ1533" s="262"/>
      <c r="BA1533" s="262"/>
      <c r="BB1533" s="263"/>
      <c r="BC1533" s="167"/>
      <c r="BD1533" s="194"/>
      <c r="BE1533" s="194"/>
      <c r="BF1533" s="136">
        <f t="shared" si="1147"/>
        <v>0</v>
      </c>
      <c r="BG1533" s="136">
        <f t="shared" si="1164"/>
        <v>0</v>
      </c>
      <c r="BH1533" s="136">
        <f t="shared" si="1148"/>
        <v>0</v>
      </c>
      <c r="BI1533" s="262"/>
      <c r="BJ1533" s="262"/>
      <c r="BK1533" s="263"/>
      <c r="BL1533" s="167"/>
      <c r="BM1533" s="194"/>
      <c r="BN1533" s="194"/>
      <c r="BO1533" s="136">
        <f t="shared" si="1149"/>
        <v>0</v>
      </c>
      <c r="BP1533" s="136">
        <f t="shared" si="1165"/>
        <v>0</v>
      </c>
      <c r="BQ1533" s="136">
        <f t="shared" si="1150"/>
        <v>0</v>
      </c>
      <c r="BR1533" s="262"/>
      <c r="BS1533" s="262"/>
      <c r="BT1533" s="263"/>
      <c r="BU1533" s="167"/>
      <c r="BV1533" s="194"/>
      <c r="BW1533" s="194"/>
      <c r="BX1533" s="136">
        <f t="shared" si="1151"/>
        <v>0</v>
      </c>
      <c r="BY1533" s="136">
        <f t="shared" si="1166"/>
        <v>0</v>
      </c>
      <c r="BZ1533" s="136">
        <f t="shared" si="1152"/>
        <v>0</v>
      </c>
      <c r="CA1533" s="262"/>
      <c r="CB1533" s="262"/>
      <c r="CC1533" s="263"/>
      <c r="CD1533" s="167"/>
      <c r="CE1533" s="194"/>
      <c r="CF1533" s="194"/>
      <c r="CG1533" s="136">
        <f t="shared" si="1153"/>
        <v>0</v>
      </c>
      <c r="CH1533" s="136">
        <f t="shared" si="1167"/>
        <v>0</v>
      </c>
      <c r="CI1533" s="136">
        <f t="shared" si="1154"/>
        <v>0</v>
      </c>
      <c r="CJ1533" s="262"/>
      <c r="CK1533" s="262"/>
      <c r="CL1533" s="263"/>
      <c r="CM1533" s="167"/>
      <c r="CN1533" s="194"/>
      <c r="CO1533" s="194"/>
      <c r="CP1533" s="136">
        <f t="shared" si="1155"/>
        <v>0</v>
      </c>
      <c r="CQ1533" s="136">
        <f t="shared" si="1168"/>
        <v>0</v>
      </c>
      <c r="CR1533" s="136">
        <f t="shared" si="1156"/>
        <v>0</v>
      </c>
      <c r="CS1533" s="262"/>
      <c r="CT1533" s="262"/>
      <c r="CU1533" s="263"/>
      <c r="CV1533" s="167"/>
      <c r="CW1533" s="194"/>
      <c r="CX1533" s="194"/>
      <c r="CY1533" s="136">
        <f t="shared" si="1157"/>
        <v>0</v>
      </c>
      <c r="CZ1533" s="136">
        <f t="shared" si="1169"/>
        <v>0</v>
      </c>
      <c r="DA1533" s="136">
        <f t="shared" si="1158"/>
        <v>0</v>
      </c>
      <c r="DB1533" s="262"/>
      <c r="DC1533" s="262"/>
      <c r="DD1533" s="263"/>
    </row>
    <row r="1534" spans="1:108" x14ac:dyDescent="0.25">
      <c r="A1534" s="167"/>
      <c r="B1534" s="194"/>
      <c r="C1534" s="194"/>
      <c r="D1534" s="136">
        <f t="shared" si="1170"/>
        <v>0</v>
      </c>
      <c r="E1534" s="136">
        <f t="shared" si="1171"/>
        <v>0</v>
      </c>
      <c r="F1534" s="136">
        <f t="shared" si="1172"/>
        <v>0</v>
      </c>
      <c r="G1534" s="262"/>
      <c r="H1534" s="262"/>
      <c r="I1534" s="263"/>
      <c r="J1534" s="167"/>
      <c r="K1534" s="194"/>
      <c r="L1534" s="194"/>
      <c r="M1534" s="136">
        <f t="shared" si="1137"/>
        <v>0</v>
      </c>
      <c r="N1534" s="136">
        <f t="shared" si="1159"/>
        <v>0</v>
      </c>
      <c r="O1534" s="136">
        <f t="shared" si="1138"/>
        <v>0</v>
      </c>
      <c r="P1534" s="262"/>
      <c r="Q1534" s="262"/>
      <c r="R1534" s="263"/>
      <c r="S1534" s="167"/>
      <c r="T1534" s="194"/>
      <c r="U1534" s="194"/>
      <c r="V1534" s="136">
        <f t="shared" si="1139"/>
        <v>0</v>
      </c>
      <c r="W1534" s="136">
        <f t="shared" si="1160"/>
        <v>0</v>
      </c>
      <c r="X1534" s="136">
        <f t="shared" si="1140"/>
        <v>0</v>
      </c>
      <c r="Y1534" s="262"/>
      <c r="Z1534" s="262"/>
      <c r="AA1534" s="263"/>
      <c r="AB1534" s="167"/>
      <c r="AC1534" s="194"/>
      <c r="AD1534" s="194"/>
      <c r="AE1534" s="136">
        <f t="shared" si="1141"/>
        <v>0</v>
      </c>
      <c r="AF1534" s="136">
        <f t="shared" si="1161"/>
        <v>0</v>
      </c>
      <c r="AG1534" s="136">
        <f t="shared" si="1142"/>
        <v>0</v>
      </c>
      <c r="AH1534" s="262"/>
      <c r="AI1534" s="262"/>
      <c r="AJ1534" s="263"/>
      <c r="AK1534" s="167"/>
      <c r="AL1534" s="194"/>
      <c r="AM1534" s="194"/>
      <c r="AN1534" s="136">
        <f t="shared" si="1143"/>
        <v>0</v>
      </c>
      <c r="AO1534" s="136">
        <f t="shared" si="1162"/>
        <v>0</v>
      </c>
      <c r="AP1534" s="136">
        <f t="shared" si="1144"/>
        <v>0</v>
      </c>
      <c r="AQ1534" s="262"/>
      <c r="AR1534" s="262"/>
      <c r="AS1534" s="263"/>
      <c r="AT1534" s="167"/>
      <c r="AU1534" s="194"/>
      <c r="AV1534" s="194"/>
      <c r="AW1534" s="136">
        <f t="shared" si="1145"/>
        <v>0</v>
      </c>
      <c r="AX1534" s="136">
        <f t="shared" si="1163"/>
        <v>0</v>
      </c>
      <c r="AY1534" s="136">
        <f t="shared" si="1146"/>
        <v>0</v>
      </c>
      <c r="AZ1534" s="262"/>
      <c r="BA1534" s="262"/>
      <c r="BB1534" s="263"/>
      <c r="BC1534" s="167"/>
      <c r="BD1534" s="194"/>
      <c r="BE1534" s="194"/>
      <c r="BF1534" s="136">
        <f t="shared" si="1147"/>
        <v>0</v>
      </c>
      <c r="BG1534" s="136">
        <f t="shared" si="1164"/>
        <v>0</v>
      </c>
      <c r="BH1534" s="136">
        <f t="shared" si="1148"/>
        <v>0</v>
      </c>
      <c r="BI1534" s="262"/>
      <c r="BJ1534" s="262"/>
      <c r="BK1534" s="263"/>
      <c r="BL1534" s="167"/>
      <c r="BM1534" s="194"/>
      <c r="BN1534" s="194"/>
      <c r="BO1534" s="136">
        <f t="shared" si="1149"/>
        <v>0</v>
      </c>
      <c r="BP1534" s="136">
        <f t="shared" si="1165"/>
        <v>0</v>
      </c>
      <c r="BQ1534" s="136">
        <f t="shared" si="1150"/>
        <v>0</v>
      </c>
      <c r="BR1534" s="262"/>
      <c r="BS1534" s="262"/>
      <c r="BT1534" s="263"/>
      <c r="BU1534" s="167"/>
      <c r="BV1534" s="194"/>
      <c r="BW1534" s="194"/>
      <c r="BX1534" s="136">
        <f t="shared" si="1151"/>
        <v>0</v>
      </c>
      <c r="BY1534" s="136">
        <f t="shared" si="1166"/>
        <v>0</v>
      </c>
      <c r="BZ1534" s="136">
        <f t="shared" si="1152"/>
        <v>0</v>
      </c>
      <c r="CA1534" s="262"/>
      <c r="CB1534" s="262"/>
      <c r="CC1534" s="263"/>
      <c r="CD1534" s="167"/>
      <c r="CE1534" s="194"/>
      <c r="CF1534" s="194"/>
      <c r="CG1534" s="136">
        <f t="shared" si="1153"/>
        <v>0</v>
      </c>
      <c r="CH1534" s="136">
        <f t="shared" si="1167"/>
        <v>0</v>
      </c>
      <c r="CI1534" s="136">
        <f t="shared" si="1154"/>
        <v>0</v>
      </c>
      <c r="CJ1534" s="262"/>
      <c r="CK1534" s="262"/>
      <c r="CL1534" s="263"/>
      <c r="CM1534" s="167"/>
      <c r="CN1534" s="194"/>
      <c r="CO1534" s="194"/>
      <c r="CP1534" s="136">
        <f t="shared" si="1155"/>
        <v>0</v>
      </c>
      <c r="CQ1534" s="136">
        <f t="shared" si="1168"/>
        <v>0</v>
      </c>
      <c r="CR1534" s="136">
        <f t="shared" si="1156"/>
        <v>0</v>
      </c>
      <c r="CS1534" s="262"/>
      <c r="CT1534" s="262"/>
      <c r="CU1534" s="263"/>
      <c r="CV1534" s="167"/>
      <c r="CW1534" s="194"/>
      <c r="CX1534" s="194"/>
      <c r="CY1534" s="136">
        <f t="shared" si="1157"/>
        <v>0</v>
      </c>
      <c r="CZ1534" s="136">
        <f t="shared" si="1169"/>
        <v>0</v>
      </c>
      <c r="DA1534" s="136">
        <f t="shared" si="1158"/>
        <v>0</v>
      </c>
      <c r="DB1534" s="262"/>
      <c r="DC1534" s="262"/>
      <c r="DD1534" s="263"/>
    </row>
    <row r="1535" spans="1:108" x14ac:dyDescent="0.25">
      <c r="A1535" s="167"/>
      <c r="B1535" s="194"/>
      <c r="C1535" s="194"/>
      <c r="D1535" s="136">
        <f t="shared" si="1170"/>
        <v>0</v>
      </c>
      <c r="E1535" s="136">
        <f t="shared" si="1171"/>
        <v>0</v>
      </c>
      <c r="F1535" s="136">
        <f t="shared" si="1172"/>
        <v>0</v>
      </c>
      <c r="G1535" s="262"/>
      <c r="H1535" s="262"/>
      <c r="I1535" s="263"/>
      <c r="J1535" s="167"/>
      <c r="K1535" s="194"/>
      <c r="L1535" s="194"/>
      <c r="M1535" s="136">
        <f t="shared" si="1137"/>
        <v>0</v>
      </c>
      <c r="N1535" s="136">
        <f t="shared" si="1159"/>
        <v>0</v>
      </c>
      <c r="O1535" s="136">
        <f t="shared" si="1138"/>
        <v>0</v>
      </c>
      <c r="P1535" s="262"/>
      <c r="Q1535" s="262"/>
      <c r="R1535" s="263"/>
      <c r="S1535" s="167"/>
      <c r="T1535" s="194"/>
      <c r="U1535" s="194"/>
      <c r="V1535" s="136">
        <f t="shared" si="1139"/>
        <v>0</v>
      </c>
      <c r="W1535" s="136">
        <f t="shared" si="1160"/>
        <v>0</v>
      </c>
      <c r="X1535" s="136">
        <f t="shared" si="1140"/>
        <v>0</v>
      </c>
      <c r="Y1535" s="262"/>
      <c r="Z1535" s="262"/>
      <c r="AA1535" s="263"/>
      <c r="AB1535" s="167"/>
      <c r="AC1535" s="194"/>
      <c r="AD1535" s="194"/>
      <c r="AE1535" s="136">
        <f t="shared" si="1141"/>
        <v>0</v>
      </c>
      <c r="AF1535" s="136">
        <f t="shared" si="1161"/>
        <v>0</v>
      </c>
      <c r="AG1535" s="136">
        <f t="shared" si="1142"/>
        <v>0</v>
      </c>
      <c r="AH1535" s="262"/>
      <c r="AI1535" s="262"/>
      <c r="AJ1535" s="263"/>
      <c r="AK1535" s="167"/>
      <c r="AL1535" s="194"/>
      <c r="AM1535" s="194"/>
      <c r="AN1535" s="136">
        <f t="shared" si="1143"/>
        <v>0</v>
      </c>
      <c r="AO1535" s="136">
        <f t="shared" si="1162"/>
        <v>0</v>
      </c>
      <c r="AP1535" s="136">
        <f t="shared" si="1144"/>
        <v>0</v>
      </c>
      <c r="AQ1535" s="262"/>
      <c r="AR1535" s="262"/>
      <c r="AS1535" s="263"/>
      <c r="AT1535" s="167"/>
      <c r="AU1535" s="194"/>
      <c r="AV1535" s="194"/>
      <c r="AW1535" s="136">
        <f t="shared" si="1145"/>
        <v>0</v>
      </c>
      <c r="AX1535" s="136">
        <f t="shared" si="1163"/>
        <v>0</v>
      </c>
      <c r="AY1535" s="136">
        <f t="shared" si="1146"/>
        <v>0</v>
      </c>
      <c r="AZ1535" s="262"/>
      <c r="BA1535" s="262"/>
      <c r="BB1535" s="263"/>
      <c r="BC1535" s="167"/>
      <c r="BD1535" s="194"/>
      <c r="BE1535" s="194"/>
      <c r="BF1535" s="136">
        <f t="shared" si="1147"/>
        <v>0</v>
      </c>
      <c r="BG1535" s="136">
        <f t="shared" si="1164"/>
        <v>0</v>
      </c>
      <c r="BH1535" s="136">
        <f t="shared" si="1148"/>
        <v>0</v>
      </c>
      <c r="BI1535" s="262"/>
      <c r="BJ1535" s="262"/>
      <c r="BK1535" s="263"/>
      <c r="BL1535" s="167"/>
      <c r="BM1535" s="194"/>
      <c r="BN1535" s="194"/>
      <c r="BO1535" s="136">
        <f t="shared" si="1149"/>
        <v>0</v>
      </c>
      <c r="BP1535" s="136">
        <f t="shared" si="1165"/>
        <v>0</v>
      </c>
      <c r="BQ1535" s="136">
        <f t="shared" si="1150"/>
        <v>0</v>
      </c>
      <c r="BR1535" s="262"/>
      <c r="BS1535" s="262"/>
      <c r="BT1535" s="263"/>
      <c r="BU1535" s="167"/>
      <c r="BV1535" s="194"/>
      <c r="BW1535" s="194"/>
      <c r="BX1535" s="136">
        <f t="shared" si="1151"/>
        <v>0</v>
      </c>
      <c r="BY1535" s="136">
        <f t="shared" si="1166"/>
        <v>0</v>
      </c>
      <c r="BZ1535" s="136">
        <f t="shared" si="1152"/>
        <v>0</v>
      </c>
      <c r="CA1535" s="262"/>
      <c r="CB1535" s="262"/>
      <c r="CC1535" s="263"/>
      <c r="CD1535" s="167"/>
      <c r="CE1535" s="194"/>
      <c r="CF1535" s="194"/>
      <c r="CG1535" s="136">
        <f t="shared" si="1153"/>
        <v>0</v>
      </c>
      <c r="CH1535" s="136">
        <f t="shared" si="1167"/>
        <v>0</v>
      </c>
      <c r="CI1535" s="136">
        <f t="shared" si="1154"/>
        <v>0</v>
      </c>
      <c r="CJ1535" s="262"/>
      <c r="CK1535" s="262"/>
      <c r="CL1535" s="263"/>
      <c r="CM1535" s="167"/>
      <c r="CN1535" s="194"/>
      <c r="CO1535" s="194"/>
      <c r="CP1535" s="136">
        <f t="shared" si="1155"/>
        <v>0</v>
      </c>
      <c r="CQ1535" s="136">
        <f t="shared" si="1168"/>
        <v>0</v>
      </c>
      <c r="CR1535" s="136">
        <f t="shared" si="1156"/>
        <v>0</v>
      </c>
      <c r="CS1535" s="262"/>
      <c r="CT1535" s="262"/>
      <c r="CU1535" s="263"/>
      <c r="CV1535" s="167"/>
      <c r="CW1535" s="194"/>
      <c r="CX1535" s="194"/>
      <c r="CY1535" s="136">
        <f t="shared" si="1157"/>
        <v>0</v>
      </c>
      <c r="CZ1535" s="136">
        <f t="shared" si="1169"/>
        <v>0</v>
      </c>
      <c r="DA1535" s="136">
        <f t="shared" si="1158"/>
        <v>0</v>
      </c>
      <c r="DB1535" s="262"/>
      <c r="DC1535" s="262"/>
      <c r="DD1535" s="263"/>
    </row>
    <row r="1536" spans="1:108" x14ac:dyDescent="0.25">
      <c r="A1536" s="167"/>
      <c r="B1536" s="194"/>
      <c r="C1536" s="194"/>
      <c r="D1536" s="136">
        <f t="shared" si="1170"/>
        <v>0</v>
      </c>
      <c r="E1536" s="136">
        <f t="shared" si="1171"/>
        <v>0</v>
      </c>
      <c r="F1536" s="136">
        <f t="shared" si="1172"/>
        <v>0</v>
      </c>
      <c r="G1536" s="262"/>
      <c r="H1536" s="262"/>
      <c r="I1536" s="263"/>
      <c r="J1536" s="167"/>
      <c r="K1536" s="194"/>
      <c r="L1536" s="194"/>
      <c r="M1536" s="136">
        <f t="shared" si="1137"/>
        <v>0</v>
      </c>
      <c r="N1536" s="136">
        <f t="shared" si="1159"/>
        <v>0</v>
      </c>
      <c r="O1536" s="136">
        <f t="shared" si="1138"/>
        <v>0</v>
      </c>
      <c r="P1536" s="262"/>
      <c r="Q1536" s="262"/>
      <c r="R1536" s="263"/>
      <c r="S1536" s="167"/>
      <c r="T1536" s="194"/>
      <c r="U1536" s="194"/>
      <c r="V1536" s="136">
        <f t="shared" si="1139"/>
        <v>0</v>
      </c>
      <c r="W1536" s="136">
        <f t="shared" si="1160"/>
        <v>0</v>
      </c>
      <c r="X1536" s="136">
        <f t="shared" si="1140"/>
        <v>0</v>
      </c>
      <c r="Y1536" s="262"/>
      <c r="Z1536" s="262"/>
      <c r="AA1536" s="263"/>
      <c r="AB1536" s="167"/>
      <c r="AC1536" s="194"/>
      <c r="AD1536" s="194"/>
      <c r="AE1536" s="136">
        <f t="shared" si="1141"/>
        <v>0</v>
      </c>
      <c r="AF1536" s="136">
        <f t="shared" si="1161"/>
        <v>0</v>
      </c>
      <c r="AG1536" s="136">
        <f t="shared" si="1142"/>
        <v>0</v>
      </c>
      <c r="AH1536" s="262"/>
      <c r="AI1536" s="262"/>
      <c r="AJ1536" s="263"/>
      <c r="AK1536" s="167"/>
      <c r="AL1536" s="194"/>
      <c r="AM1536" s="194"/>
      <c r="AN1536" s="136">
        <f t="shared" si="1143"/>
        <v>0</v>
      </c>
      <c r="AO1536" s="136">
        <f t="shared" si="1162"/>
        <v>0</v>
      </c>
      <c r="AP1536" s="136">
        <f t="shared" si="1144"/>
        <v>0</v>
      </c>
      <c r="AQ1536" s="262"/>
      <c r="AR1536" s="262"/>
      <c r="AS1536" s="263"/>
      <c r="AT1536" s="167"/>
      <c r="AU1536" s="194"/>
      <c r="AV1536" s="194"/>
      <c r="AW1536" s="136">
        <f t="shared" si="1145"/>
        <v>0</v>
      </c>
      <c r="AX1536" s="136">
        <f t="shared" si="1163"/>
        <v>0</v>
      </c>
      <c r="AY1536" s="136">
        <f t="shared" si="1146"/>
        <v>0</v>
      </c>
      <c r="AZ1536" s="262"/>
      <c r="BA1536" s="262"/>
      <c r="BB1536" s="263"/>
      <c r="BC1536" s="167"/>
      <c r="BD1536" s="194"/>
      <c r="BE1536" s="194"/>
      <c r="BF1536" s="136">
        <f t="shared" si="1147"/>
        <v>0</v>
      </c>
      <c r="BG1536" s="136">
        <f t="shared" si="1164"/>
        <v>0</v>
      </c>
      <c r="BH1536" s="136">
        <f t="shared" si="1148"/>
        <v>0</v>
      </c>
      <c r="BI1536" s="262"/>
      <c r="BJ1536" s="262"/>
      <c r="BK1536" s="263"/>
      <c r="BL1536" s="167"/>
      <c r="BM1536" s="194"/>
      <c r="BN1536" s="194"/>
      <c r="BO1536" s="136">
        <f t="shared" si="1149"/>
        <v>0</v>
      </c>
      <c r="BP1536" s="136">
        <f t="shared" si="1165"/>
        <v>0</v>
      </c>
      <c r="BQ1536" s="136">
        <f t="shared" si="1150"/>
        <v>0</v>
      </c>
      <c r="BR1536" s="262"/>
      <c r="BS1536" s="262"/>
      <c r="BT1536" s="263"/>
      <c r="BU1536" s="167"/>
      <c r="BV1536" s="194"/>
      <c r="BW1536" s="194"/>
      <c r="BX1536" s="136">
        <f t="shared" si="1151"/>
        <v>0</v>
      </c>
      <c r="BY1536" s="136">
        <f t="shared" si="1166"/>
        <v>0</v>
      </c>
      <c r="BZ1536" s="136">
        <f t="shared" si="1152"/>
        <v>0</v>
      </c>
      <c r="CA1536" s="262"/>
      <c r="CB1536" s="262"/>
      <c r="CC1536" s="263"/>
      <c r="CD1536" s="167"/>
      <c r="CE1536" s="194"/>
      <c r="CF1536" s="194"/>
      <c r="CG1536" s="136">
        <f t="shared" si="1153"/>
        <v>0</v>
      </c>
      <c r="CH1536" s="136">
        <f t="shared" si="1167"/>
        <v>0</v>
      </c>
      <c r="CI1536" s="136">
        <f t="shared" si="1154"/>
        <v>0</v>
      </c>
      <c r="CJ1536" s="262"/>
      <c r="CK1536" s="262"/>
      <c r="CL1536" s="263"/>
      <c r="CM1536" s="167"/>
      <c r="CN1536" s="194"/>
      <c r="CO1536" s="194"/>
      <c r="CP1536" s="136">
        <f t="shared" si="1155"/>
        <v>0</v>
      </c>
      <c r="CQ1536" s="136">
        <f t="shared" si="1168"/>
        <v>0</v>
      </c>
      <c r="CR1536" s="136">
        <f t="shared" si="1156"/>
        <v>0</v>
      </c>
      <c r="CS1536" s="262"/>
      <c r="CT1536" s="262"/>
      <c r="CU1536" s="263"/>
      <c r="CV1536" s="167"/>
      <c r="CW1536" s="194"/>
      <c r="CX1536" s="194"/>
      <c r="CY1536" s="136">
        <f t="shared" si="1157"/>
        <v>0</v>
      </c>
      <c r="CZ1536" s="136">
        <f t="shared" si="1169"/>
        <v>0</v>
      </c>
      <c r="DA1536" s="136">
        <f t="shared" si="1158"/>
        <v>0</v>
      </c>
      <c r="DB1536" s="262"/>
      <c r="DC1536" s="262"/>
      <c r="DD1536" s="263"/>
    </row>
    <row r="1537" spans="1:108" x14ac:dyDescent="0.25">
      <c r="A1537" s="167"/>
      <c r="B1537" s="194"/>
      <c r="C1537" s="194"/>
      <c r="D1537" s="136">
        <f t="shared" si="1170"/>
        <v>0</v>
      </c>
      <c r="E1537" s="136">
        <f t="shared" si="1171"/>
        <v>0</v>
      </c>
      <c r="F1537" s="136">
        <f t="shared" si="1172"/>
        <v>0</v>
      </c>
      <c r="G1537" s="262"/>
      <c r="H1537" s="262"/>
      <c r="I1537" s="263"/>
      <c r="J1537" s="167"/>
      <c r="K1537" s="194"/>
      <c r="L1537" s="194"/>
      <c r="M1537" s="136">
        <f t="shared" si="1137"/>
        <v>0</v>
      </c>
      <c r="N1537" s="136">
        <f t="shared" si="1159"/>
        <v>0</v>
      </c>
      <c r="O1537" s="136">
        <f t="shared" si="1138"/>
        <v>0</v>
      </c>
      <c r="P1537" s="262"/>
      <c r="Q1537" s="262"/>
      <c r="R1537" s="263"/>
      <c r="S1537" s="167"/>
      <c r="T1537" s="194"/>
      <c r="U1537" s="194"/>
      <c r="V1537" s="136">
        <f t="shared" si="1139"/>
        <v>0</v>
      </c>
      <c r="W1537" s="136">
        <f t="shared" si="1160"/>
        <v>0</v>
      </c>
      <c r="X1537" s="136">
        <f t="shared" si="1140"/>
        <v>0</v>
      </c>
      <c r="Y1537" s="262"/>
      <c r="Z1537" s="262"/>
      <c r="AA1537" s="263"/>
      <c r="AB1537" s="167"/>
      <c r="AC1537" s="194"/>
      <c r="AD1537" s="194"/>
      <c r="AE1537" s="136">
        <f t="shared" si="1141"/>
        <v>0</v>
      </c>
      <c r="AF1537" s="136">
        <f t="shared" si="1161"/>
        <v>0</v>
      </c>
      <c r="AG1537" s="136">
        <f t="shared" si="1142"/>
        <v>0</v>
      </c>
      <c r="AH1537" s="262"/>
      <c r="AI1537" s="262"/>
      <c r="AJ1537" s="263"/>
      <c r="AK1537" s="167"/>
      <c r="AL1537" s="194"/>
      <c r="AM1537" s="194"/>
      <c r="AN1537" s="136">
        <f t="shared" si="1143"/>
        <v>0</v>
      </c>
      <c r="AO1537" s="136">
        <f t="shared" si="1162"/>
        <v>0</v>
      </c>
      <c r="AP1537" s="136">
        <f t="shared" si="1144"/>
        <v>0</v>
      </c>
      <c r="AQ1537" s="262"/>
      <c r="AR1537" s="262"/>
      <c r="AS1537" s="263"/>
      <c r="AT1537" s="167"/>
      <c r="AU1537" s="194"/>
      <c r="AV1537" s="194"/>
      <c r="AW1537" s="136">
        <f t="shared" si="1145"/>
        <v>0</v>
      </c>
      <c r="AX1537" s="136">
        <f t="shared" si="1163"/>
        <v>0</v>
      </c>
      <c r="AY1537" s="136">
        <f t="shared" si="1146"/>
        <v>0</v>
      </c>
      <c r="AZ1537" s="262"/>
      <c r="BA1537" s="262"/>
      <c r="BB1537" s="263"/>
      <c r="BC1537" s="167"/>
      <c r="BD1537" s="194"/>
      <c r="BE1537" s="194"/>
      <c r="BF1537" s="136">
        <f t="shared" si="1147"/>
        <v>0</v>
      </c>
      <c r="BG1537" s="136">
        <f t="shared" si="1164"/>
        <v>0</v>
      </c>
      <c r="BH1537" s="136">
        <f t="shared" si="1148"/>
        <v>0</v>
      </c>
      <c r="BI1537" s="262"/>
      <c r="BJ1537" s="262"/>
      <c r="BK1537" s="263"/>
      <c r="BL1537" s="167"/>
      <c r="BM1537" s="194"/>
      <c r="BN1537" s="194"/>
      <c r="BO1537" s="136">
        <f t="shared" si="1149"/>
        <v>0</v>
      </c>
      <c r="BP1537" s="136">
        <f t="shared" si="1165"/>
        <v>0</v>
      </c>
      <c r="BQ1537" s="136">
        <f t="shared" si="1150"/>
        <v>0</v>
      </c>
      <c r="BR1537" s="262"/>
      <c r="BS1537" s="262"/>
      <c r="BT1537" s="263"/>
      <c r="BU1537" s="167"/>
      <c r="BV1537" s="194"/>
      <c r="BW1537" s="194"/>
      <c r="BX1537" s="136">
        <f t="shared" si="1151"/>
        <v>0</v>
      </c>
      <c r="BY1537" s="136">
        <f t="shared" si="1166"/>
        <v>0</v>
      </c>
      <c r="BZ1537" s="136">
        <f t="shared" si="1152"/>
        <v>0</v>
      </c>
      <c r="CA1537" s="262"/>
      <c r="CB1537" s="262"/>
      <c r="CC1537" s="263"/>
      <c r="CD1537" s="167"/>
      <c r="CE1537" s="194"/>
      <c r="CF1537" s="194"/>
      <c r="CG1537" s="136">
        <f t="shared" si="1153"/>
        <v>0</v>
      </c>
      <c r="CH1537" s="136">
        <f t="shared" si="1167"/>
        <v>0</v>
      </c>
      <c r="CI1537" s="136">
        <f t="shared" si="1154"/>
        <v>0</v>
      </c>
      <c r="CJ1537" s="262"/>
      <c r="CK1537" s="262"/>
      <c r="CL1537" s="263"/>
      <c r="CM1537" s="167"/>
      <c r="CN1537" s="194"/>
      <c r="CO1537" s="194"/>
      <c r="CP1537" s="136">
        <f t="shared" si="1155"/>
        <v>0</v>
      </c>
      <c r="CQ1537" s="136">
        <f t="shared" si="1168"/>
        <v>0</v>
      </c>
      <c r="CR1537" s="136">
        <f t="shared" si="1156"/>
        <v>0</v>
      </c>
      <c r="CS1537" s="262"/>
      <c r="CT1537" s="262"/>
      <c r="CU1537" s="263"/>
      <c r="CV1537" s="167"/>
      <c r="CW1537" s="194"/>
      <c r="CX1537" s="194"/>
      <c r="CY1537" s="136">
        <f t="shared" si="1157"/>
        <v>0</v>
      </c>
      <c r="CZ1537" s="136">
        <f t="shared" si="1169"/>
        <v>0</v>
      </c>
      <c r="DA1537" s="136">
        <f t="shared" si="1158"/>
        <v>0</v>
      </c>
      <c r="DB1537" s="262"/>
      <c r="DC1537" s="262"/>
      <c r="DD1537" s="263"/>
    </row>
    <row r="1538" spans="1:108" x14ac:dyDescent="0.25">
      <c r="A1538" s="167"/>
      <c r="B1538" s="194"/>
      <c r="C1538" s="194"/>
      <c r="D1538" s="136">
        <f t="shared" si="1170"/>
        <v>0</v>
      </c>
      <c r="E1538" s="136">
        <f t="shared" si="1171"/>
        <v>0</v>
      </c>
      <c r="F1538" s="136">
        <f t="shared" si="1172"/>
        <v>0</v>
      </c>
      <c r="G1538" s="262"/>
      <c r="H1538" s="262"/>
      <c r="I1538" s="263"/>
      <c r="J1538" s="167"/>
      <c r="K1538" s="194"/>
      <c r="L1538" s="194"/>
      <c r="M1538" s="136">
        <f t="shared" si="1137"/>
        <v>0</v>
      </c>
      <c r="N1538" s="136">
        <f t="shared" si="1159"/>
        <v>0</v>
      </c>
      <c r="O1538" s="136">
        <f t="shared" si="1138"/>
        <v>0</v>
      </c>
      <c r="P1538" s="262"/>
      <c r="Q1538" s="262"/>
      <c r="R1538" s="263"/>
      <c r="S1538" s="167"/>
      <c r="T1538" s="194"/>
      <c r="U1538" s="194"/>
      <c r="V1538" s="136">
        <f t="shared" si="1139"/>
        <v>0</v>
      </c>
      <c r="W1538" s="136">
        <f t="shared" si="1160"/>
        <v>0</v>
      </c>
      <c r="X1538" s="136">
        <f t="shared" si="1140"/>
        <v>0</v>
      </c>
      <c r="Y1538" s="262"/>
      <c r="Z1538" s="262"/>
      <c r="AA1538" s="263"/>
      <c r="AB1538" s="167"/>
      <c r="AC1538" s="194"/>
      <c r="AD1538" s="194"/>
      <c r="AE1538" s="136">
        <f t="shared" si="1141"/>
        <v>0</v>
      </c>
      <c r="AF1538" s="136">
        <f t="shared" si="1161"/>
        <v>0</v>
      </c>
      <c r="AG1538" s="136">
        <f t="shared" si="1142"/>
        <v>0</v>
      </c>
      <c r="AH1538" s="262"/>
      <c r="AI1538" s="262"/>
      <c r="AJ1538" s="263"/>
      <c r="AK1538" s="167"/>
      <c r="AL1538" s="194"/>
      <c r="AM1538" s="194"/>
      <c r="AN1538" s="136">
        <f t="shared" si="1143"/>
        <v>0</v>
      </c>
      <c r="AO1538" s="136">
        <f t="shared" si="1162"/>
        <v>0</v>
      </c>
      <c r="AP1538" s="136">
        <f t="shared" si="1144"/>
        <v>0</v>
      </c>
      <c r="AQ1538" s="262"/>
      <c r="AR1538" s="262"/>
      <c r="AS1538" s="263"/>
      <c r="AT1538" s="167"/>
      <c r="AU1538" s="194"/>
      <c r="AV1538" s="194"/>
      <c r="AW1538" s="136">
        <f t="shared" si="1145"/>
        <v>0</v>
      </c>
      <c r="AX1538" s="136">
        <f t="shared" si="1163"/>
        <v>0</v>
      </c>
      <c r="AY1538" s="136">
        <f t="shared" si="1146"/>
        <v>0</v>
      </c>
      <c r="AZ1538" s="262"/>
      <c r="BA1538" s="262"/>
      <c r="BB1538" s="263"/>
      <c r="BC1538" s="167"/>
      <c r="BD1538" s="194"/>
      <c r="BE1538" s="194"/>
      <c r="BF1538" s="136">
        <f t="shared" si="1147"/>
        <v>0</v>
      </c>
      <c r="BG1538" s="136">
        <f t="shared" si="1164"/>
        <v>0</v>
      </c>
      <c r="BH1538" s="136">
        <f t="shared" si="1148"/>
        <v>0</v>
      </c>
      <c r="BI1538" s="262"/>
      <c r="BJ1538" s="262"/>
      <c r="BK1538" s="263"/>
      <c r="BL1538" s="167"/>
      <c r="BM1538" s="194"/>
      <c r="BN1538" s="194"/>
      <c r="BO1538" s="136">
        <f t="shared" si="1149"/>
        <v>0</v>
      </c>
      <c r="BP1538" s="136">
        <f t="shared" si="1165"/>
        <v>0</v>
      </c>
      <c r="BQ1538" s="136">
        <f t="shared" si="1150"/>
        <v>0</v>
      </c>
      <c r="BR1538" s="262"/>
      <c r="BS1538" s="262"/>
      <c r="BT1538" s="263"/>
      <c r="BU1538" s="167"/>
      <c r="BV1538" s="194"/>
      <c r="BW1538" s="194"/>
      <c r="BX1538" s="136">
        <f t="shared" si="1151"/>
        <v>0</v>
      </c>
      <c r="BY1538" s="136">
        <f t="shared" si="1166"/>
        <v>0</v>
      </c>
      <c r="BZ1538" s="136">
        <f t="shared" si="1152"/>
        <v>0</v>
      </c>
      <c r="CA1538" s="262"/>
      <c r="CB1538" s="262"/>
      <c r="CC1538" s="263"/>
      <c r="CD1538" s="167"/>
      <c r="CE1538" s="194"/>
      <c r="CF1538" s="194"/>
      <c r="CG1538" s="136">
        <f t="shared" si="1153"/>
        <v>0</v>
      </c>
      <c r="CH1538" s="136">
        <f t="shared" si="1167"/>
        <v>0</v>
      </c>
      <c r="CI1538" s="136">
        <f t="shared" si="1154"/>
        <v>0</v>
      </c>
      <c r="CJ1538" s="262"/>
      <c r="CK1538" s="262"/>
      <c r="CL1538" s="263"/>
      <c r="CM1538" s="167"/>
      <c r="CN1538" s="194"/>
      <c r="CO1538" s="194"/>
      <c r="CP1538" s="136">
        <f t="shared" si="1155"/>
        <v>0</v>
      </c>
      <c r="CQ1538" s="136">
        <f t="shared" si="1168"/>
        <v>0</v>
      </c>
      <c r="CR1538" s="136">
        <f t="shared" si="1156"/>
        <v>0</v>
      </c>
      <c r="CS1538" s="262"/>
      <c r="CT1538" s="262"/>
      <c r="CU1538" s="263"/>
      <c r="CV1538" s="167"/>
      <c r="CW1538" s="194"/>
      <c r="CX1538" s="194"/>
      <c r="CY1538" s="136">
        <f t="shared" si="1157"/>
        <v>0</v>
      </c>
      <c r="CZ1538" s="136">
        <f t="shared" si="1169"/>
        <v>0</v>
      </c>
      <c r="DA1538" s="136">
        <f t="shared" si="1158"/>
        <v>0</v>
      </c>
      <c r="DB1538" s="262"/>
      <c r="DC1538" s="262"/>
      <c r="DD1538" s="263"/>
    </row>
    <row r="1539" spans="1:108" x14ac:dyDescent="0.25">
      <c r="A1539" s="167"/>
      <c r="B1539" s="194"/>
      <c r="C1539" s="194"/>
      <c r="D1539" s="136">
        <f t="shared" si="1170"/>
        <v>0</v>
      </c>
      <c r="E1539" s="136">
        <f t="shared" si="1171"/>
        <v>0</v>
      </c>
      <c r="F1539" s="136">
        <f t="shared" si="1172"/>
        <v>0</v>
      </c>
      <c r="G1539" s="262"/>
      <c r="H1539" s="262"/>
      <c r="I1539" s="263"/>
      <c r="J1539" s="167"/>
      <c r="K1539" s="194"/>
      <c r="L1539" s="194"/>
      <c r="M1539" s="136">
        <f t="shared" si="1137"/>
        <v>0</v>
      </c>
      <c r="N1539" s="136">
        <f t="shared" si="1159"/>
        <v>0</v>
      </c>
      <c r="O1539" s="136">
        <f t="shared" si="1138"/>
        <v>0</v>
      </c>
      <c r="P1539" s="262"/>
      <c r="Q1539" s="262"/>
      <c r="R1539" s="263"/>
      <c r="S1539" s="167"/>
      <c r="T1539" s="194"/>
      <c r="U1539" s="194"/>
      <c r="V1539" s="136">
        <f t="shared" si="1139"/>
        <v>0</v>
      </c>
      <c r="W1539" s="136">
        <f t="shared" si="1160"/>
        <v>0</v>
      </c>
      <c r="X1539" s="136">
        <f t="shared" si="1140"/>
        <v>0</v>
      </c>
      <c r="Y1539" s="262"/>
      <c r="Z1539" s="262"/>
      <c r="AA1539" s="263"/>
      <c r="AB1539" s="167"/>
      <c r="AC1539" s="194"/>
      <c r="AD1539" s="194"/>
      <c r="AE1539" s="136">
        <f t="shared" si="1141"/>
        <v>0</v>
      </c>
      <c r="AF1539" s="136">
        <f t="shared" si="1161"/>
        <v>0</v>
      </c>
      <c r="AG1539" s="136">
        <f t="shared" si="1142"/>
        <v>0</v>
      </c>
      <c r="AH1539" s="262"/>
      <c r="AI1539" s="262"/>
      <c r="AJ1539" s="263"/>
      <c r="AK1539" s="167"/>
      <c r="AL1539" s="194"/>
      <c r="AM1539" s="194"/>
      <c r="AN1539" s="136">
        <f t="shared" si="1143"/>
        <v>0</v>
      </c>
      <c r="AO1539" s="136">
        <f t="shared" si="1162"/>
        <v>0</v>
      </c>
      <c r="AP1539" s="136">
        <f t="shared" si="1144"/>
        <v>0</v>
      </c>
      <c r="AQ1539" s="262"/>
      <c r="AR1539" s="262"/>
      <c r="AS1539" s="263"/>
      <c r="AT1539" s="167"/>
      <c r="AU1539" s="194"/>
      <c r="AV1539" s="194"/>
      <c r="AW1539" s="136">
        <f t="shared" si="1145"/>
        <v>0</v>
      </c>
      <c r="AX1539" s="136">
        <f t="shared" si="1163"/>
        <v>0</v>
      </c>
      <c r="AY1539" s="136">
        <f t="shared" si="1146"/>
        <v>0</v>
      </c>
      <c r="AZ1539" s="262"/>
      <c r="BA1539" s="262"/>
      <c r="BB1539" s="263"/>
      <c r="BC1539" s="167"/>
      <c r="BD1539" s="194"/>
      <c r="BE1539" s="194"/>
      <c r="BF1539" s="136">
        <f t="shared" si="1147"/>
        <v>0</v>
      </c>
      <c r="BG1539" s="136">
        <f t="shared" si="1164"/>
        <v>0</v>
      </c>
      <c r="BH1539" s="136">
        <f t="shared" si="1148"/>
        <v>0</v>
      </c>
      <c r="BI1539" s="262"/>
      <c r="BJ1539" s="262"/>
      <c r="BK1539" s="263"/>
      <c r="BL1539" s="167"/>
      <c r="BM1539" s="194"/>
      <c r="BN1539" s="194"/>
      <c r="BO1539" s="136">
        <f t="shared" si="1149"/>
        <v>0</v>
      </c>
      <c r="BP1539" s="136">
        <f t="shared" si="1165"/>
        <v>0</v>
      </c>
      <c r="BQ1539" s="136">
        <f t="shared" si="1150"/>
        <v>0</v>
      </c>
      <c r="BR1539" s="262"/>
      <c r="BS1539" s="262"/>
      <c r="BT1539" s="263"/>
      <c r="BU1539" s="167"/>
      <c r="BV1539" s="194"/>
      <c r="BW1539" s="194"/>
      <c r="BX1539" s="136">
        <f t="shared" si="1151"/>
        <v>0</v>
      </c>
      <c r="BY1539" s="136">
        <f t="shared" si="1166"/>
        <v>0</v>
      </c>
      <c r="BZ1539" s="136">
        <f t="shared" si="1152"/>
        <v>0</v>
      </c>
      <c r="CA1539" s="262"/>
      <c r="CB1539" s="262"/>
      <c r="CC1539" s="263"/>
      <c r="CD1539" s="167"/>
      <c r="CE1539" s="194"/>
      <c r="CF1539" s="194"/>
      <c r="CG1539" s="136">
        <f t="shared" si="1153"/>
        <v>0</v>
      </c>
      <c r="CH1539" s="136">
        <f t="shared" si="1167"/>
        <v>0</v>
      </c>
      <c r="CI1539" s="136">
        <f t="shared" si="1154"/>
        <v>0</v>
      </c>
      <c r="CJ1539" s="262"/>
      <c r="CK1539" s="262"/>
      <c r="CL1539" s="263"/>
      <c r="CM1539" s="167"/>
      <c r="CN1539" s="194"/>
      <c r="CO1539" s="194"/>
      <c r="CP1539" s="136">
        <f t="shared" si="1155"/>
        <v>0</v>
      </c>
      <c r="CQ1539" s="136">
        <f t="shared" si="1168"/>
        <v>0</v>
      </c>
      <c r="CR1539" s="136">
        <f t="shared" si="1156"/>
        <v>0</v>
      </c>
      <c r="CS1539" s="262"/>
      <c r="CT1539" s="262"/>
      <c r="CU1539" s="263"/>
      <c r="CV1539" s="167"/>
      <c r="CW1539" s="194"/>
      <c r="CX1539" s="194"/>
      <c r="CY1539" s="136">
        <f t="shared" si="1157"/>
        <v>0</v>
      </c>
      <c r="CZ1539" s="136">
        <f t="shared" si="1169"/>
        <v>0</v>
      </c>
      <c r="DA1539" s="136">
        <f t="shared" si="1158"/>
        <v>0</v>
      </c>
      <c r="DB1539" s="262"/>
      <c r="DC1539" s="262"/>
      <c r="DD1539" s="263"/>
    </row>
    <row r="1540" spans="1:108" x14ac:dyDescent="0.25">
      <c r="A1540" s="167"/>
      <c r="B1540" s="194"/>
      <c r="C1540" s="194"/>
      <c r="D1540" s="136">
        <f t="shared" si="1170"/>
        <v>0</v>
      </c>
      <c r="E1540" s="136">
        <f t="shared" si="1171"/>
        <v>0</v>
      </c>
      <c r="F1540" s="136">
        <f t="shared" si="1172"/>
        <v>0</v>
      </c>
      <c r="G1540" s="262"/>
      <c r="H1540" s="262"/>
      <c r="I1540" s="263"/>
      <c r="J1540" s="167"/>
      <c r="K1540" s="194"/>
      <c r="L1540" s="194"/>
      <c r="M1540" s="136">
        <f t="shared" si="1137"/>
        <v>0</v>
      </c>
      <c r="N1540" s="136">
        <f t="shared" si="1159"/>
        <v>0</v>
      </c>
      <c r="O1540" s="136">
        <f t="shared" si="1138"/>
        <v>0</v>
      </c>
      <c r="P1540" s="262"/>
      <c r="Q1540" s="262"/>
      <c r="R1540" s="263"/>
      <c r="S1540" s="167"/>
      <c r="T1540" s="194"/>
      <c r="U1540" s="194"/>
      <c r="V1540" s="136">
        <f t="shared" si="1139"/>
        <v>0</v>
      </c>
      <c r="W1540" s="136">
        <f t="shared" si="1160"/>
        <v>0</v>
      </c>
      <c r="X1540" s="136">
        <f t="shared" si="1140"/>
        <v>0</v>
      </c>
      <c r="Y1540" s="262"/>
      <c r="Z1540" s="262"/>
      <c r="AA1540" s="263"/>
      <c r="AB1540" s="167"/>
      <c r="AC1540" s="194"/>
      <c r="AD1540" s="194"/>
      <c r="AE1540" s="136">
        <f t="shared" si="1141"/>
        <v>0</v>
      </c>
      <c r="AF1540" s="136">
        <f t="shared" si="1161"/>
        <v>0</v>
      </c>
      <c r="AG1540" s="136">
        <f t="shared" si="1142"/>
        <v>0</v>
      </c>
      <c r="AH1540" s="262"/>
      <c r="AI1540" s="262"/>
      <c r="AJ1540" s="263"/>
      <c r="AK1540" s="167"/>
      <c r="AL1540" s="194"/>
      <c r="AM1540" s="194"/>
      <c r="AN1540" s="136">
        <f t="shared" si="1143"/>
        <v>0</v>
      </c>
      <c r="AO1540" s="136">
        <f t="shared" si="1162"/>
        <v>0</v>
      </c>
      <c r="AP1540" s="136">
        <f t="shared" si="1144"/>
        <v>0</v>
      </c>
      <c r="AQ1540" s="262"/>
      <c r="AR1540" s="262"/>
      <c r="AS1540" s="263"/>
      <c r="AT1540" s="167"/>
      <c r="AU1540" s="194"/>
      <c r="AV1540" s="194"/>
      <c r="AW1540" s="136">
        <f t="shared" si="1145"/>
        <v>0</v>
      </c>
      <c r="AX1540" s="136">
        <f t="shared" si="1163"/>
        <v>0</v>
      </c>
      <c r="AY1540" s="136">
        <f t="shared" si="1146"/>
        <v>0</v>
      </c>
      <c r="AZ1540" s="262"/>
      <c r="BA1540" s="262"/>
      <c r="BB1540" s="263"/>
      <c r="BC1540" s="167"/>
      <c r="BD1540" s="194"/>
      <c r="BE1540" s="194"/>
      <c r="BF1540" s="136">
        <f t="shared" si="1147"/>
        <v>0</v>
      </c>
      <c r="BG1540" s="136">
        <f t="shared" si="1164"/>
        <v>0</v>
      </c>
      <c r="BH1540" s="136">
        <f t="shared" si="1148"/>
        <v>0</v>
      </c>
      <c r="BI1540" s="262"/>
      <c r="BJ1540" s="262"/>
      <c r="BK1540" s="263"/>
      <c r="BL1540" s="167"/>
      <c r="BM1540" s="194"/>
      <c r="BN1540" s="194"/>
      <c r="BO1540" s="136">
        <f t="shared" si="1149"/>
        <v>0</v>
      </c>
      <c r="BP1540" s="136">
        <f t="shared" si="1165"/>
        <v>0</v>
      </c>
      <c r="BQ1540" s="136">
        <f t="shared" si="1150"/>
        <v>0</v>
      </c>
      <c r="BR1540" s="262"/>
      <c r="BS1540" s="262"/>
      <c r="BT1540" s="263"/>
      <c r="BU1540" s="167"/>
      <c r="BV1540" s="194"/>
      <c r="BW1540" s="194"/>
      <c r="BX1540" s="136">
        <f t="shared" si="1151"/>
        <v>0</v>
      </c>
      <c r="BY1540" s="136">
        <f t="shared" si="1166"/>
        <v>0</v>
      </c>
      <c r="BZ1540" s="136">
        <f t="shared" si="1152"/>
        <v>0</v>
      </c>
      <c r="CA1540" s="262"/>
      <c r="CB1540" s="262"/>
      <c r="CC1540" s="263"/>
      <c r="CD1540" s="167"/>
      <c r="CE1540" s="194"/>
      <c r="CF1540" s="194"/>
      <c r="CG1540" s="136">
        <f t="shared" si="1153"/>
        <v>0</v>
      </c>
      <c r="CH1540" s="136">
        <f t="shared" si="1167"/>
        <v>0</v>
      </c>
      <c r="CI1540" s="136">
        <f t="shared" si="1154"/>
        <v>0</v>
      </c>
      <c r="CJ1540" s="262"/>
      <c r="CK1540" s="262"/>
      <c r="CL1540" s="263"/>
      <c r="CM1540" s="167"/>
      <c r="CN1540" s="194"/>
      <c r="CO1540" s="194"/>
      <c r="CP1540" s="136">
        <f t="shared" si="1155"/>
        <v>0</v>
      </c>
      <c r="CQ1540" s="136">
        <f t="shared" si="1168"/>
        <v>0</v>
      </c>
      <c r="CR1540" s="136">
        <f t="shared" si="1156"/>
        <v>0</v>
      </c>
      <c r="CS1540" s="262"/>
      <c r="CT1540" s="262"/>
      <c r="CU1540" s="263"/>
      <c r="CV1540" s="167"/>
      <c r="CW1540" s="194"/>
      <c r="CX1540" s="194"/>
      <c r="CY1540" s="136">
        <f t="shared" si="1157"/>
        <v>0</v>
      </c>
      <c r="CZ1540" s="136">
        <f t="shared" si="1169"/>
        <v>0</v>
      </c>
      <c r="DA1540" s="136">
        <f t="shared" si="1158"/>
        <v>0</v>
      </c>
      <c r="DB1540" s="262"/>
      <c r="DC1540" s="262"/>
      <c r="DD1540" s="263"/>
    </row>
    <row r="1541" spans="1:108" x14ac:dyDescent="0.25">
      <c r="A1541" s="167"/>
      <c r="B1541" s="194"/>
      <c r="C1541" s="194"/>
      <c r="D1541" s="136">
        <f t="shared" si="1170"/>
        <v>0</v>
      </c>
      <c r="E1541" s="136">
        <f t="shared" si="1171"/>
        <v>0</v>
      </c>
      <c r="F1541" s="136">
        <f t="shared" si="1172"/>
        <v>0</v>
      </c>
      <c r="G1541" s="262"/>
      <c r="H1541" s="262"/>
      <c r="I1541" s="263"/>
      <c r="J1541" s="167"/>
      <c r="K1541" s="194"/>
      <c r="L1541" s="194"/>
      <c r="M1541" s="136">
        <f t="shared" si="1137"/>
        <v>0</v>
      </c>
      <c r="N1541" s="136">
        <f t="shared" si="1159"/>
        <v>0</v>
      </c>
      <c r="O1541" s="136">
        <f t="shared" si="1138"/>
        <v>0</v>
      </c>
      <c r="P1541" s="262"/>
      <c r="Q1541" s="262"/>
      <c r="R1541" s="263"/>
      <c r="S1541" s="167"/>
      <c r="T1541" s="194"/>
      <c r="U1541" s="194"/>
      <c r="V1541" s="136">
        <f t="shared" si="1139"/>
        <v>0</v>
      </c>
      <c r="W1541" s="136">
        <f t="shared" si="1160"/>
        <v>0</v>
      </c>
      <c r="X1541" s="136">
        <f t="shared" si="1140"/>
        <v>0</v>
      </c>
      <c r="Y1541" s="262"/>
      <c r="Z1541" s="262"/>
      <c r="AA1541" s="263"/>
      <c r="AB1541" s="167"/>
      <c r="AC1541" s="194"/>
      <c r="AD1541" s="194"/>
      <c r="AE1541" s="136">
        <f t="shared" si="1141"/>
        <v>0</v>
      </c>
      <c r="AF1541" s="136">
        <f t="shared" si="1161"/>
        <v>0</v>
      </c>
      <c r="AG1541" s="136">
        <f t="shared" si="1142"/>
        <v>0</v>
      </c>
      <c r="AH1541" s="262"/>
      <c r="AI1541" s="262"/>
      <c r="AJ1541" s="263"/>
      <c r="AK1541" s="167"/>
      <c r="AL1541" s="194"/>
      <c r="AM1541" s="194"/>
      <c r="AN1541" s="136">
        <f t="shared" si="1143"/>
        <v>0</v>
      </c>
      <c r="AO1541" s="136">
        <f t="shared" si="1162"/>
        <v>0</v>
      </c>
      <c r="AP1541" s="136">
        <f t="shared" si="1144"/>
        <v>0</v>
      </c>
      <c r="AQ1541" s="262"/>
      <c r="AR1541" s="262"/>
      <c r="AS1541" s="263"/>
      <c r="AT1541" s="167"/>
      <c r="AU1541" s="194"/>
      <c r="AV1541" s="194"/>
      <c r="AW1541" s="136">
        <f t="shared" si="1145"/>
        <v>0</v>
      </c>
      <c r="AX1541" s="136">
        <f t="shared" si="1163"/>
        <v>0</v>
      </c>
      <c r="AY1541" s="136">
        <f t="shared" si="1146"/>
        <v>0</v>
      </c>
      <c r="AZ1541" s="262"/>
      <c r="BA1541" s="262"/>
      <c r="BB1541" s="263"/>
      <c r="BC1541" s="167"/>
      <c r="BD1541" s="194"/>
      <c r="BE1541" s="194"/>
      <c r="BF1541" s="136">
        <f t="shared" si="1147"/>
        <v>0</v>
      </c>
      <c r="BG1541" s="136">
        <f t="shared" si="1164"/>
        <v>0</v>
      </c>
      <c r="BH1541" s="136">
        <f t="shared" si="1148"/>
        <v>0</v>
      </c>
      <c r="BI1541" s="262"/>
      <c r="BJ1541" s="262"/>
      <c r="BK1541" s="263"/>
      <c r="BL1541" s="167"/>
      <c r="BM1541" s="194"/>
      <c r="BN1541" s="194"/>
      <c r="BO1541" s="136">
        <f t="shared" si="1149"/>
        <v>0</v>
      </c>
      <c r="BP1541" s="136">
        <f t="shared" si="1165"/>
        <v>0</v>
      </c>
      <c r="BQ1541" s="136">
        <f t="shared" si="1150"/>
        <v>0</v>
      </c>
      <c r="BR1541" s="262"/>
      <c r="BS1541" s="262"/>
      <c r="BT1541" s="263"/>
      <c r="BU1541" s="167"/>
      <c r="BV1541" s="194"/>
      <c r="BW1541" s="194"/>
      <c r="BX1541" s="136">
        <f t="shared" si="1151"/>
        <v>0</v>
      </c>
      <c r="BY1541" s="136">
        <f t="shared" si="1166"/>
        <v>0</v>
      </c>
      <c r="BZ1541" s="136">
        <f t="shared" si="1152"/>
        <v>0</v>
      </c>
      <c r="CA1541" s="262"/>
      <c r="CB1541" s="262"/>
      <c r="CC1541" s="263"/>
      <c r="CD1541" s="167"/>
      <c r="CE1541" s="194"/>
      <c r="CF1541" s="194"/>
      <c r="CG1541" s="136">
        <f t="shared" si="1153"/>
        <v>0</v>
      </c>
      <c r="CH1541" s="136">
        <f t="shared" si="1167"/>
        <v>0</v>
      </c>
      <c r="CI1541" s="136">
        <f t="shared" si="1154"/>
        <v>0</v>
      </c>
      <c r="CJ1541" s="262"/>
      <c r="CK1541" s="262"/>
      <c r="CL1541" s="263"/>
      <c r="CM1541" s="167"/>
      <c r="CN1541" s="194"/>
      <c r="CO1541" s="194"/>
      <c r="CP1541" s="136">
        <f t="shared" si="1155"/>
        <v>0</v>
      </c>
      <c r="CQ1541" s="136">
        <f t="shared" si="1168"/>
        <v>0</v>
      </c>
      <c r="CR1541" s="136">
        <f t="shared" si="1156"/>
        <v>0</v>
      </c>
      <c r="CS1541" s="262"/>
      <c r="CT1541" s="262"/>
      <c r="CU1541" s="263"/>
      <c r="CV1541" s="167"/>
      <c r="CW1541" s="194"/>
      <c r="CX1541" s="194"/>
      <c r="CY1541" s="136">
        <f t="shared" si="1157"/>
        <v>0</v>
      </c>
      <c r="CZ1541" s="136">
        <f t="shared" si="1169"/>
        <v>0</v>
      </c>
      <c r="DA1541" s="136">
        <f t="shared" si="1158"/>
        <v>0</v>
      </c>
      <c r="DB1541" s="262"/>
      <c r="DC1541" s="262"/>
      <c r="DD1541" s="263"/>
    </row>
    <row r="1542" spans="1:108" x14ac:dyDescent="0.25">
      <c r="A1542" s="167"/>
      <c r="B1542" s="194"/>
      <c r="C1542" s="194"/>
      <c r="D1542" s="136">
        <f t="shared" si="1170"/>
        <v>0</v>
      </c>
      <c r="E1542" s="136">
        <f t="shared" si="1171"/>
        <v>0</v>
      </c>
      <c r="F1542" s="136">
        <f t="shared" si="1172"/>
        <v>0</v>
      </c>
      <c r="G1542" s="262"/>
      <c r="H1542" s="262"/>
      <c r="I1542" s="263"/>
      <c r="J1542" s="167"/>
      <c r="K1542" s="194"/>
      <c r="L1542" s="194"/>
      <c r="M1542" s="136">
        <f t="shared" ref="M1542:M1605" si="1173">IF(L1542="",0,1)</f>
        <v>0</v>
      </c>
      <c r="N1542" s="136">
        <f t="shared" si="1159"/>
        <v>0</v>
      </c>
      <c r="O1542" s="136">
        <f t="shared" ref="O1542:O1605" si="1174">IF(P1542="NIE",1,0)</f>
        <v>0</v>
      </c>
      <c r="P1542" s="262"/>
      <c r="Q1542" s="262"/>
      <c r="R1542" s="263"/>
      <c r="S1542" s="167"/>
      <c r="T1542" s="194"/>
      <c r="U1542" s="194"/>
      <c r="V1542" s="136">
        <f t="shared" ref="V1542:V1605" si="1175">IF(U1542="",0,1)</f>
        <v>0</v>
      </c>
      <c r="W1542" s="136">
        <f t="shared" si="1160"/>
        <v>0</v>
      </c>
      <c r="X1542" s="136">
        <f t="shared" ref="X1542:X1605" si="1176">IF(Y1542="NIE",1,0)</f>
        <v>0</v>
      </c>
      <c r="Y1542" s="262"/>
      <c r="Z1542" s="262"/>
      <c r="AA1542" s="263"/>
      <c r="AB1542" s="167"/>
      <c r="AC1542" s="194"/>
      <c r="AD1542" s="194"/>
      <c r="AE1542" s="136">
        <f t="shared" ref="AE1542:AE1605" si="1177">IF(AD1542="",0,1)</f>
        <v>0</v>
      </c>
      <c r="AF1542" s="136">
        <f t="shared" si="1161"/>
        <v>0</v>
      </c>
      <c r="AG1542" s="136">
        <f t="shared" ref="AG1542:AG1605" si="1178">IF(AH1542="NIE",1,0)</f>
        <v>0</v>
      </c>
      <c r="AH1542" s="262"/>
      <c r="AI1542" s="262"/>
      <c r="AJ1542" s="263"/>
      <c r="AK1542" s="167"/>
      <c r="AL1542" s="194"/>
      <c r="AM1542" s="194"/>
      <c r="AN1542" s="136">
        <f t="shared" ref="AN1542:AN1605" si="1179">IF(AM1542="",0,1)</f>
        <v>0</v>
      </c>
      <c r="AO1542" s="136">
        <f t="shared" si="1162"/>
        <v>0</v>
      </c>
      <c r="AP1542" s="136">
        <f t="shared" ref="AP1542:AP1605" si="1180">IF(AQ1542="NIE",1,0)</f>
        <v>0</v>
      </c>
      <c r="AQ1542" s="262"/>
      <c r="AR1542" s="262"/>
      <c r="AS1542" s="263"/>
      <c r="AT1542" s="167"/>
      <c r="AU1542" s="194"/>
      <c r="AV1542" s="194"/>
      <c r="AW1542" s="136">
        <f t="shared" ref="AW1542:AW1605" si="1181">IF(AV1542="",0,1)</f>
        <v>0</v>
      </c>
      <c r="AX1542" s="136">
        <f t="shared" si="1163"/>
        <v>0</v>
      </c>
      <c r="AY1542" s="136">
        <f t="shared" ref="AY1542:AY1605" si="1182">IF(AZ1542="NIE",1,0)</f>
        <v>0</v>
      </c>
      <c r="AZ1542" s="262"/>
      <c r="BA1542" s="262"/>
      <c r="BB1542" s="263"/>
      <c r="BC1542" s="167"/>
      <c r="BD1542" s="194"/>
      <c r="BE1542" s="194"/>
      <c r="BF1542" s="136">
        <f t="shared" ref="BF1542:BF1605" si="1183">IF(BE1542="",0,1)</f>
        <v>0</v>
      </c>
      <c r="BG1542" s="136">
        <f t="shared" si="1164"/>
        <v>0</v>
      </c>
      <c r="BH1542" s="136">
        <f t="shared" ref="BH1542:BH1605" si="1184">IF(BI1542="NIE",1,0)</f>
        <v>0</v>
      </c>
      <c r="BI1542" s="262"/>
      <c r="BJ1542" s="262"/>
      <c r="BK1542" s="263"/>
      <c r="BL1542" s="167"/>
      <c r="BM1542" s="194"/>
      <c r="BN1542" s="194"/>
      <c r="BO1542" s="136">
        <f t="shared" ref="BO1542:BO1605" si="1185">IF(BN1542="",0,1)</f>
        <v>0</v>
      </c>
      <c r="BP1542" s="136">
        <f t="shared" si="1165"/>
        <v>0</v>
      </c>
      <c r="BQ1542" s="136">
        <f t="shared" ref="BQ1542:BQ1605" si="1186">IF(BR1542="NIE",1,0)</f>
        <v>0</v>
      </c>
      <c r="BR1542" s="262"/>
      <c r="BS1542" s="262"/>
      <c r="BT1542" s="263"/>
      <c r="BU1542" s="167"/>
      <c r="BV1542" s="194"/>
      <c r="BW1542" s="194"/>
      <c r="BX1542" s="136">
        <f t="shared" ref="BX1542:BX1605" si="1187">IF(BW1542="",0,1)</f>
        <v>0</v>
      </c>
      <c r="BY1542" s="136">
        <f t="shared" si="1166"/>
        <v>0</v>
      </c>
      <c r="BZ1542" s="136">
        <f t="shared" ref="BZ1542:BZ1605" si="1188">IF(CA1542="NIE",1,0)</f>
        <v>0</v>
      </c>
      <c r="CA1542" s="262"/>
      <c r="CB1542" s="262"/>
      <c r="CC1542" s="263"/>
      <c r="CD1542" s="167"/>
      <c r="CE1542" s="194"/>
      <c r="CF1542" s="194"/>
      <c r="CG1542" s="136">
        <f t="shared" ref="CG1542:CG1605" si="1189">IF(CF1542="",0,1)</f>
        <v>0</v>
      </c>
      <c r="CH1542" s="136">
        <f t="shared" si="1167"/>
        <v>0</v>
      </c>
      <c r="CI1542" s="136">
        <f t="shared" ref="CI1542:CI1605" si="1190">IF(CJ1542="NIE",1,0)</f>
        <v>0</v>
      </c>
      <c r="CJ1542" s="262"/>
      <c r="CK1542" s="262"/>
      <c r="CL1542" s="263"/>
      <c r="CM1542" s="167"/>
      <c r="CN1542" s="194"/>
      <c r="CO1542" s="194"/>
      <c r="CP1542" s="136">
        <f t="shared" ref="CP1542:CP1605" si="1191">IF(CO1542="",0,1)</f>
        <v>0</v>
      </c>
      <c r="CQ1542" s="136">
        <f t="shared" si="1168"/>
        <v>0</v>
      </c>
      <c r="CR1542" s="136">
        <f t="shared" ref="CR1542:CR1605" si="1192">IF(CS1542="NIE",1,0)</f>
        <v>0</v>
      </c>
      <c r="CS1542" s="262"/>
      <c r="CT1542" s="262"/>
      <c r="CU1542" s="263"/>
      <c r="CV1542" s="167"/>
      <c r="CW1542" s="194"/>
      <c r="CX1542" s="194"/>
      <c r="CY1542" s="136">
        <f t="shared" ref="CY1542:CY1605" si="1193">IF(CX1542="",0,1)</f>
        <v>0</v>
      </c>
      <c r="CZ1542" s="136">
        <f t="shared" si="1169"/>
        <v>0</v>
      </c>
      <c r="DA1542" s="136">
        <f t="shared" ref="DA1542:DA1605" si="1194">IF(DB1542="NIE",1,0)</f>
        <v>0</v>
      </c>
      <c r="DB1542" s="262"/>
      <c r="DC1542" s="262"/>
      <c r="DD1542" s="263"/>
    </row>
    <row r="1543" spans="1:108" x14ac:dyDescent="0.25">
      <c r="A1543" s="167"/>
      <c r="B1543" s="194"/>
      <c r="C1543" s="194"/>
      <c r="D1543" s="136">
        <f t="shared" si="1170"/>
        <v>0</v>
      </c>
      <c r="E1543" s="136">
        <f t="shared" si="1171"/>
        <v>0</v>
      </c>
      <c r="F1543" s="136">
        <f t="shared" si="1172"/>
        <v>0</v>
      </c>
      <c r="G1543" s="262"/>
      <c r="H1543" s="262"/>
      <c r="I1543" s="263"/>
      <c r="J1543" s="167"/>
      <c r="K1543" s="194"/>
      <c r="L1543" s="194"/>
      <c r="M1543" s="136">
        <f t="shared" si="1173"/>
        <v>0</v>
      </c>
      <c r="N1543" s="136">
        <f t="shared" si="1159"/>
        <v>0</v>
      </c>
      <c r="O1543" s="136">
        <f t="shared" si="1174"/>
        <v>0</v>
      </c>
      <c r="P1543" s="262"/>
      <c r="Q1543" s="262"/>
      <c r="R1543" s="263"/>
      <c r="S1543" s="167"/>
      <c r="T1543" s="194"/>
      <c r="U1543" s="194"/>
      <c r="V1543" s="136">
        <f t="shared" si="1175"/>
        <v>0</v>
      </c>
      <c r="W1543" s="136">
        <f t="shared" si="1160"/>
        <v>0</v>
      </c>
      <c r="X1543" s="136">
        <f t="shared" si="1176"/>
        <v>0</v>
      </c>
      <c r="Y1543" s="262"/>
      <c r="Z1543" s="262"/>
      <c r="AA1543" s="263"/>
      <c r="AB1543" s="167"/>
      <c r="AC1543" s="194"/>
      <c r="AD1543" s="194"/>
      <c r="AE1543" s="136">
        <f t="shared" si="1177"/>
        <v>0</v>
      </c>
      <c r="AF1543" s="136">
        <f t="shared" si="1161"/>
        <v>0</v>
      </c>
      <c r="AG1543" s="136">
        <f t="shared" si="1178"/>
        <v>0</v>
      </c>
      <c r="AH1543" s="262"/>
      <c r="AI1543" s="262"/>
      <c r="AJ1543" s="263"/>
      <c r="AK1543" s="167"/>
      <c r="AL1543" s="194"/>
      <c r="AM1543" s="194"/>
      <c r="AN1543" s="136">
        <f t="shared" si="1179"/>
        <v>0</v>
      </c>
      <c r="AO1543" s="136">
        <f t="shared" si="1162"/>
        <v>0</v>
      </c>
      <c r="AP1543" s="136">
        <f t="shared" si="1180"/>
        <v>0</v>
      </c>
      <c r="AQ1543" s="262"/>
      <c r="AR1543" s="262"/>
      <c r="AS1543" s="263"/>
      <c r="AT1543" s="167"/>
      <c r="AU1543" s="194"/>
      <c r="AV1543" s="194"/>
      <c r="AW1543" s="136">
        <f t="shared" si="1181"/>
        <v>0</v>
      </c>
      <c r="AX1543" s="136">
        <f t="shared" si="1163"/>
        <v>0</v>
      </c>
      <c r="AY1543" s="136">
        <f t="shared" si="1182"/>
        <v>0</v>
      </c>
      <c r="AZ1543" s="262"/>
      <c r="BA1543" s="262"/>
      <c r="BB1543" s="263"/>
      <c r="BC1543" s="167"/>
      <c r="BD1543" s="194"/>
      <c r="BE1543" s="194"/>
      <c r="BF1543" s="136">
        <f t="shared" si="1183"/>
        <v>0</v>
      </c>
      <c r="BG1543" s="136">
        <f t="shared" si="1164"/>
        <v>0</v>
      </c>
      <c r="BH1543" s="136">
        <f t="shared" si="1184"/>
        <v>0</v>
      </c>
      <c r="BI1543" s="262"/>
      <c r="BJ1543" s="262"/>
      <c r="BK1543" s="263"/>
      <c r="BL1543" s="167"/>
      <c r="BM1543" s="194"/>
      <c r="BN1543" s="194"/>
      <c r="BO1543" s="136">
        <f t="shared" si="1185"/>
        <v>0</v>
      </c>
      <c r="BP1543" s="136">
        <f t="shared" si="1165"/>
        <v>0</v>
      </c>
      <c r="BQ1543" s="136">
        <f t="shared" si="1186"/>
        <v>0</v>
      </c>
      <c r="BR1543" s="262"/>
      <c r="BS1543" s="262"/>
      <c r="BT1543" s="263"/>
      <c r="BU1543" s="167"/>
      <c r="BV1543" s="194"/>
      <c r="BW1543" s="194"/>
      <c r="BX1543" s="136">
        <f t="shared" si="1187"/>
        <v>0</v>
      </c>
      <c r="BY1543" s="136">
        <f t="shared" si="1166"/>
        <v>0</v>
      </c>
      <c r="BZ1543" s="136">
        <f t="shared" si="1188"/>
        <v>0</v>
      </c>
      <c r="CA1543" s="262"/>
      <c r="CB1543" s="262"/>
      <c r="CC1543" s="263"/>
      <c r="CD1543" s="167"/>
      <c r="CE1543" s="194"/>
      <c r="CF1543" s="194"/>
      <c r="CG1543" s="136">
        <f t="shared" si="1189"/>
        <v>0</v>
      </c>
      <c r="CH1543" s="136">
        <f t="shared" si="1167"/>
        <v>0</v>
      </c>
      <c r="CI1543" s="136">
        <f t="shared" si="1190"/>
        <v>0</v>
      </c>
      <c r="CJ1543" s="262"/>
      <c r="CK1543" s="262"/>
      <c r="CL1543" s="263"/>
      <c r="CM1543" s="167"/>
      <c r="CN1543" s="194"/>
      <c r="CO1543" s="194"/>
      <c r="CP1543" s="136">
        <f t="shared" si="1191"/>
        <v>0</v>
      </c>
      <c r="CQ1543" s="136">
        <f t="shared" si="1168"/>
        <v>0</v>
      </c>
      <c r="CR1543" s="136">
        <f t="shared" si="1192"/>
        <v>0</v>
      </c>
      <c r="CS1543" s="262"/>
      <c r="CT1543" s="262"/>
      <c r="CU1543" s="263"/>
      <c r="CV1543" s="167"/>
      <c r="CW1543" s="194"/>
      <c r="CX1543" s="194"/>
      <c r="CY1543" s="136">
        <f t="shared" si="1193"/>
        <v>0</v>
      </c>
      <c r="CZ1543" s="136">
        <f t="shared" si="1169"/>
        <v>0</v>
      </c>
      <c r="DA1543" s="136">
        <f t="shared" si="1194"/>
        <v>0</v>
      </c>
      <c r="DB1543" s="262"/>
      <c r="DC1543" s="262"/>
      <c r="DD1543" s="263"/>
    </row>
    <row r="1544" spans="1:108" x14ac:dyDescent="0.25">
      <c r="A1544" s="167"/>
      <c r="B1544" s="194"/>
      <c r="C1544" s="194"/>
      <c r="D1544" s="136">
        <f t="shared" si="1170"/>
        <v>0</v>
      </c>
      <c r="E1544" s="136">
        <f t="shared" si="1171"/>
        <v>0</v>
      </c>
      <c r="F1544" s="136">
        <f t="shared" si="1172"/>
        <v>0</v>
      </c>
      <c r="G1544" s="262"/>
      <c r="H1544" s="262"/>
      <c r="I1544" s="263"/>
      <c r="J1544" s="167"/>
      <c r="K1544" s="194"/>
      <c r="L1544" s="194"/>
      <c r="M1544" s="136">
        <f t="shared" si="1173"/>
        <v>0</v>
      </c>
      <c r="N1544" s="136">
        <f t="shared" si="1159"/>
        <v>0</v>
      </c>
      <c r="O1544" s="136">
        <f t="shared" si="1174"/>
        <v>0</v>
      </c>
      <c r="P1544" s="262"/>
      <c r="Q1544" s="262"/>
      <c r="R1544" s="263"/>
      <c r="S1544" s="167"/>
      <c r="T1544" s="194"/>
      <c r="U1544" s="194"/>
      <c r="V1544" s="136">
        <f t="shared" si="1175"/>
        <v>0</v>
      </c>
      <c r="W1544" s="136">
        <f t="shared" si="1160"/>
        <v>0</v>
      </c>
      <c r="X1544" s="136">
        <f t="shared" si="1176"/>
        <v>0</v>
      </c>
      <c r="Y1544" s="262"/>
      <c r="Z1544" s="262"/>
      <c r="AA1544" s="263"/>
      <c r="AB1544" s="167"/>
      <c r="AC1544" s="194"/>
      <c r="AD1544" s="194"/>
      <c r="AE1544" s="136">
        <f t="shared" si="1177"/>
        <v>0</v>
      </c>
      <c r="AF1544" s="136">
        <f t="shared" si="1161"/>
        <v>0</v>
      </c>
      <c r="AG1544" s="136">
        <f t="shared" si="1178"/>
        <v>0</v>
      </c>
      <c r="AH1544" s="262"/>
      <c r="AI1544" s="262"/>
      <c r="AJ1544" s="263"/>
      <c r="AK1544" s="167"/>
      <c r="AL1544" s="194"/>
      <c r="AM1544" s="194"/>
      <c r="AN1544" s="136">
        <f t="shared" si="1179"/>
        <v>0</v>
      </c>
      <c r="AO1544" s="136">
        <f t="shared" si="1162"/>
        <v>0</v>
      </c>
      <c r="AP1544" s="136">
        <f t="shared" si="1180"/>
        <v>0</v>
      </c>
      <c r="AQ1544" s="262"/>
      <c r="AR1544" s="262"/>
      <c r="AS1544" s="263"/>
      <c r="AT1544" s="167"/>
      <c r="AU1544" s="194"/>
      <c r="AV1544" s="194"/>
      <c r="AW1544" s="136">
        <f t="shared" si="1181"/>
        <v>0</v>
      </c>
      <c r="AX1544" s="136">
        <f t="shared" si="1163"/>
        <v>0</v>
      </c>
      <c r="AY1544" s="136">
        <f t="shared" si="1182"/>
        <v>0</v>
      </c>
      <c r="AZ1544" s="262"/>
      <c r="BA1544" s="262"/>
      <c r="BB1544" s="263"/>
      <c r="BC1544" s="167"/>
      <c r="BD1544" s="194"/>
      <c r="BE1544" s="194"/>
      <c r="BF1544" s="136">
        <f t="shared" si="1183"/>
        <v>0</v>
      </c>
      <c r="BG1544" s="136">
        <f t="shared" si="1164"/>
        <v>0</v>
      </c>
      <c r="BH1544" s="136">
        <f t="shared" si="1184"/>
        <v>0</v>
      </c>
      <c r="BI1544" s="262"/>
      <c r="BJ1544" s="262"/>
      <c r="BK1544" s="263"/>
      <c r="BL1544" s="167"/>
      <c r="BM1544" s="194"/>
      <c r="BN1544" s="194"/>
      <c r="BO1544" s="136">
        <f t="shared" si="1185"/>
        <v>0</v>
      </c>
      <c r="BP1544" s="136">
        <f t="shared" si="1165"/>
        <v>0</v>
      </c>
      <c r="BQ1544" s="136">
        <f t="shared" si="1186"/>
        <v>0</v>
      </c>
      <c r="BR1544" s="262"/>
      <c r="BS1544" s="262"/>
      <c r="BT1544" s="263"/>
      <c r="BU1544" s="167"/>
      <c r="BV1544" s="194"/>
      <c r="BW1544" s="194"/>
      <c r="BX1544" s="136">
        <f t="shared" si="1187"/>
        <v>0</v>
      </c>
      <c r="BY1544" s="136">
        <f t="shared" si="1166"/>
        <v>0</v>
      </c>
      <c r="BZ1544" s="136">
        <f t="shared" si="1188"/>
        <v>0</v>
      </c>
      <c r="CA1544" s="262"/>
      <c r="CB1544" s="262"/>
      <c r="CC1544" s="263"/>
      <c r="CD1544" s="167"/>
      <c r="CE1544" s="194"/>
      <c r="CF1544" s="194"/>
      <c r="CG1544" s="136">
        <f t="shared" si="1189"/>
        <v>0</v>
      </c>
      <c r="CH1544" s="136">
        <f t="shared" si="1167"/>
        <v>0</v>
      </c>
      <c r="CI1544" s="136">
        <f t="shared" si="1190"/>
        <v>0</v>
      </c>
      <c r="CJ1544" s="262"/>
      <c r="CK1544" s="262"/>
      <c r="CL1544" s="263"/>
      <c r="CM1544" s="167"/>
      <c r="CN1544" s="194"/>
      <c r="CO1544" s="194"/>
      <c r="CP1544" s="136">
        <f t="shared" si="1191"/>
        <v>0</v>
      </c>
      <c r="CQ1544" s="136">
        <f t="shared" si="1168"/>
        <v>0</v>
      </c>
      <c r="CR1544" s="136">
        <f t="shared" si="1192"/>
        <v>0</v>
      </c>
      <c r="CS1544" s="262"/>
      <c r="CT1544" s="262"/>
      <c r="CU1544" s="263"/>
      <c r="CV1544" s="167"/>
      <c r="CW1544" s="194"/>
      <c r="CX1544" s="194"/>
      <c r="CY1544" s="136">
        <f t="shared" si="1193"/>
        <v>0</v>
      </c>
      <c r="CZ1544" s="136">
        <f t="shared" si="1169"/>
        <v>0</v>
      </c>
      <c r="DA1544" s="136">
        <f t="shared" si="1194"/>
        <v>0</v>
      </c>
      <c r="DB1544" s="262"/>
      <c r="DC1544" s="262"/>
      <c r="DD1544" s="263"/>
    </row>
    <row r="1545" spans="1:108" x14ac:dyDescent="0.25">
      <c r="A1545" s="167"/>
      <c r="B1545" s="194"/>
      <c r="C1545" s="194"/>
      <c r="D1545" s="136">
        <f t="shared" si="1170"/>
        <v>0</v>
      </c>
      <c r="E1545" s="136">
        <f t="shared" si="1171"/>
        <v>0</v>
      </c>
      <c r="F1545" s="136">
        <f t="shared" si="1172"/>
        <v>0</v>
      </c>
      <c r="G1545" s="262"/>
      <c r="H1545" s="262"/>
      <c r="I1545" s="263"/>
      <c r="J1545" s="167"/>
      <c r="K1545" s="194"/>
      <c r="L1545" s="194"/>
      <c r="M1545" s="136">
        <f t="shared" si="1173"/>
        <v>0</v>
      </c>
      <c r="N1545" s="136">
        <f t="shared" si="1159"/>
        <v>0</v>
      </c>
      <c r="O1545" s="136">
        <f t="shared" si="1174"/>
        <v>0</v>
      </c>
      <c r="P1545" s="262"/>
      <c r="Q1545" s="262"/>
      <c r="R1545" s="263"/>
      <c r="S1545" s="167"/>
      <c r="T1545" s="194"/>
      <c r="U1545" s="194"/>
      <c r="V1545" s="136">
        <f t="shared" si="1175"/>
        <v>0</v>
      </c>
      <c r="W1545" s="136">
        <f t="shared" si="1160"/>
        <v>0</v>
      </c>
      <c r="X1545" s="136">
        <f t="shared" si="1176"/>
        <v>0</v>
      </c>
      <c r="Y1545" s="262"/>
      <c r="Z1545" s="262"/>
      <c r="AA1545" s="263"/>
      <c r="AB1545" s="167"/>
      <c r="AC1545" s="194"/>
      <c r="AD1545" s="194"/>
      <c r="AE1545" s="136">
        <f t="shared" si="1177"/>
        <v>0</v>
      </c>
      <c r="AF1545" s="136">
        <f t="shared" si="1161"/>
        <v>0</v>
      </c>
      <c r="AG1545" s="136">
        <f t="shared" si="1178"/>
        <v>0</v>
      </c>
      <c r="AH1545" s="262"/>
      <c r="AI1545" s="262"/>
      <c r="AJ1545" s="263"/>
      <c r="AK1545" s="167"/>
      <c r="AL1545" s="194"/>
      <c r="AM1545" s="194"/>
      <c r="AN1545" s="136">
        <f t="shared" si="1179"/>
        <v>0</v>
      </c>
      <c r="AO1545" s="136">
        <f t="shared" si="1162"/>
        <v>0</v>
      </c>
      <c r="AP1545" s="136">
        <f t="shared" si="1180"/>
        <v>0</v>
      </c>
      <c r="AQ1545" s="262"/>
      <c r="AR1545" s="262"/>
      <c r="AS1545" s="263"/>
      <c r="AT1545" s="167"/>
      <c r="AU1545" s="194"/>
      <c r="AV1545" s="194"/>
      <c r="AW1545" s="136">
        <f t="shared" si="1181"/>
        <v>0</v>
      </c>
      <c r="AX1545" s="136">
        <f t="shared" si="1163"/>
        <v>0</v>
      </c>
      <c r="AY1545" s="136">
        <f t="shared" si="1182"/>
        <v>0</v>
      </c>
      <c r="AZ1545" s="262"/>
      <c r="BA1545" s="262"/>
      <c r="BB1545" s="263"/>
      <c r="BC1545" s="167"/>
      <c r="BD1545" s="194"/>
      <c r="BE1545" s="194"/>
      <c r="BF1545" s="136">
        <f t="shared" si="1183"/>
        <v>0</v>
      </c>
      <c r="BG1545" s="136">
        <f t="shared" si="1164"/>
        <v>0</v>
      </c>
      <c r="BH1545" s="136">
        <f t="shared" si="1184"/>
        <v>0</v>
      </c>
      <c r="BI1545" s="262"/>
      <c r="BJ1545" s="262"/>
      <c r="BK1545" s="263"/>
      <c r="BL1545" s="167"/>
      <c r="BM1545" s="194"/>
      <c r="BN1545" s="194"/>
      <c r="BO1545" s="136">
        <f t="shared" si="1185"/>
        <v>0</v>
      </c>
      <c r="BP1545" s="136">
        <f t="shared" si="1165"/>
        <v>0</v>
      </c>
      <c r="BQ1545" s="136">
        <f t="shared" si="1186"/>
        <v>0</v>
      </c>
      <c r="BR1545" s="262"/>
      <c r="BS1545" s="262"/>
      <c r="BT1545" s="263"/>
      <c r="BU1545" s="167"/>
      <c r="BV1545" s="194"/>
      <c r="BW1545" s="194"/>
      <c r="BX1545" s="136">
        <f t="shared" si="1187"/>
        <v>0</v>
      </c>
      <c r="BY1545" s="136">
        <f t="shared" si="1166"/>
        <v>0</v>
      </c>
      <c r="BZ1545" s="136">
        <f t="shared" si="1188"/>
        <v>0</v>
      </c>
      <c r="CA1545" s="262"/>
      <c r="CB1545" s="262"/>
      <c r="CC1545" s="263"/>
      <c r="CD1545" s="167"/>
      <c r="CE1545" s="194"/>
      <c r="CF1545" s="194"/>
      <c r="CG1545" s="136">
        <f t="shared" si="1189"/>
        <v>0</v>
      </c>
      <c r="CH1545" s="136">
        <f t="shared" si="1167"/>
        <v>0</v>
      </c>
      <c r="CI1545" s="136">
        <f t="shared" si="1190"/>
        <v>0</v>
      </c>
      <c r="CJ1545" s="262"/>
      <c r="CK1545" s="262"/>
      <c r="CL1545" s="263"/>
      <c r="CM1545" s="167"/>
      <c r="CN1545" s="194"/>
      <c r="CO1545" s="194"/>
      <c r="CP1545" s="136">
        <f t="shared" si="1191"/>
        <v>0</v>
      </c>
      <c r="CQ1545" s="136">
        <f t="shared" si="1168"/>
        <v>0</v>
      </c>
      <c r="CR1545" s="136">
        <f t="shared" si="1192"/>
        <v>0</v>
      </c>
      <c r="CS1545" s="262"/>
      <c r="CT1545" s="262"/>
      <c r="CU1545" s="263"/>
      <c r="CV1545" s="167"/>
      <c r="CW1545" s="194"/>
      <c r="CX1545" s="194"/>
      <c r="CY1545" s="136">
        <f t="shared" si="1193"/>
        <v>0</v>
      </c>
      <c r="CZ1545" s="136">
        <f t="shared" si="1169"/>
        <v>0</v>
      </c>
      <c r="DA1545" s="136">
        <f t="shared" si="1194"/>
        <v>0</v>
      </c>
      <c r="DB1545" s="262"/>
      <c r="DC1545" s="262"/>
      <c r="DD1545" s="263"/>
    </row>
    <row r="1546" spans="1:108" x14ac:dyDescent="0.25">
      <c r="A1546" s="167"/>
      <c r="B1546" s="194"/>
      <c r="C1546" s="194"/>
      <c r="D1546" s="136">
        <f t="shared" si="1170"/>
        <v>0</v>
      </c>
      <c r="E1546" s="136">
        <f t="shared" si="1171"/>
        <v>0</v>
      </c>
      <c r="F1546" s="136">
        <f t="shared" si="1172"/>
        <v>0</v>
      </c>
      <c r="G1546" s="262"/>
      <c r="H1546" s="262"/>
      <c r="I1546" s="263"/>
      <c r="J1546" s="167"/>
      <c r="K1546" s="194"/>
      <c r="L1546" s="194"/>
      <c r="M1546" s="136">
        <f t="shared" si="1173"/>
        <v>0</v>
      </c>
      <c r="N1546" s="136">
        <f t="shared" si="1159"/>
        <v>0</v>
      </c>
      <c r="O1546" s="136">
        <f t="shared" si="1174"/>
        <v>0</v>
      </c>
      <c r="P1546" s="262"/>
      <c r="Q1546" s="262"/>
      <c r="R1546" s="263"/>
      <c r="S1546" s="167"/>
      <c r="T1546" s="194"/>
      <c r="U1546" s="194"/>
      <c r="V1546" s="136">
        <f t="shared" si="1175"/>
        <v>0</v>
      </c>
      <c r="W1546" s="136">
        <f t="shared" si="1160"/>
        <v>0</v>
      </c>
      <c r="X1546" s="136">
        <f t="shared" si="1176"/>
        <v>0</v>
      </c>
      <c r="Y1546" s="262"/>
      <c r="Z1546" s="262"/>
      <c r="AA1546" s="263"/>
      <c r="AB1546" s="167"/>
      <c r="AC1546" s="194"/>
      <c r="AD1546" s="194"/>
      <c r="AE1546" s="136">
        <f t="shared" si="1177"/>
        <v>0</v>
      </c>
      <c r="AF1546" s="136">
        <f t="shared" si="1161"/>
        <v>0</v>
      </c>
      <c r="AG1546" s="136">
        <f t="shared" si="1178"/>
        <v>0</v>
      </c>
      <c r="AH1546" s="262"/>
      <c r="AI1546" s="262"/>
      <c r="AJ1546" s="263"/>
      <c r="AK1546" s="167"/>
      <c r="AL1546" s="194"/>
      <c r="AM1546" s="194"/>
      <c r="AN1546" s="136">
        <f t="shared" si="1179"/>
        <v>0</v>
      </c>
      <c r="AO1546" s="136">
        <f t="shared" si="1162"/>
        <v>0</v>
      </c>
      <c r="AP1546" s="136">
        <f t="shared" si="1180"/>
        <v>0</v>
      </c>
      <c r="AQ1546" s="262"/>
      <c r="AR1546" s="262"/>
      <c r="AS1546" s="263"/>
      <c r="AT1546" s="167"/>
      <c r="AU1546" s="194"/>
      <c r="AV1546" s="194"/>
      <c r="AW1546" s="136">
        <f t="shared" si="1181"/>
        <v>0</v>
      </c>
      <c r="AX1546" s="136">
        <f t="shared" si="1163"/>
        <v>0</v>
      </c>
      <c r="AY1546" s="136">
        <f t="shared" si="1182"/>
        <v>0</v>
      </c>
      <c r="AZ1546" s="262"/>
      <c r="BA1546" s="262"/>
      <c r="BB1546" s="263"/>
      <c r="BC1546" s="167"/>
      <c r="BD1546" s="194"/>
      <c r="BE1546" s="194"/>
      <c r="BF1546" s="136">
        <f t="shared" si="1183"/>
        <v>0</v>
      </c>
      <c r="BG1546" s="136">
        <f t="shared" si="1164"/>
        <v>0</v>
      </c>
      <c r="BH1546" s="136">
        <f t="shared" si="1184"/>
        <v>0</v>
      </c>
      <c r="BI1546" s="262"/>
      <c r="BJ1546" s="262"/>
      <c r="BK1546" s="263"/>
      <c r="BL1546" s="167"/>
      <c r="BM1546" s="194"/>
      <c r="BN1546" s="194"/>
      <c r="BO1546" s="136">
        <f t="shared" si="1185"/>
        <v>0</v>
      </c>
      <c r="BP1546" s="136">
        <f t="shared" si="1165"/>
        <v>0</v>
      </c>
      <c r="BQ1546" s="136">
        <f t="shared" si="1186"/>
        <v>0</v>
      </c>
      <c r="BR1546" s="262"/>
      <c r="BS1546" s="262"/>
      <c r="BT1546" s="263"/>
      <c r="BU1546" s="167"/>
      <c r="BV1546" s="194"/>
      <c r="BW1546" s="194"/>
      <c r="BX1546" s="136">
        <f t="shared" si="1187"/>
        <v>0</v>
      </c>
      <c r="BY1546" s="136">
        <f t="shared" si="1166"/>
        <v>0</v>
      </c>
      <c r="BZ1546" s="136">
        <f t="shared" si="1188"/>
        <v>0</v>
      </c>
      <c r="CA1546" s="262"/>
      <c r="CB1546" s="262"/>
      <c r="CC1546" s="263"/>
      <c r="CD1546" s="167"/>
      <c r="CE1546" s="194"/>
      <c r="CF1546" s="194"/>
      <c r="CG1546" s="136">
        <f t="shared" si="1189"/>
        <v>0</v>
      </c>
      <c r="CH1546" s="136">
        <f t="shared" si="1167"/>
        <v>0</v>
      </c>
      <c r="CI1546" s="136">
        <f t="shared" si="1190"/>
        <v>0</v>
      </c>
      <c r="CJ1546" s="262"/>
      <c r="CK1546" s="262"/>
      <c r="CL1546" s="263"/>
      <c r="CM1546" s="167"/>
      <c r="CN1546" s="194"/>
      <c r="CO1546" s="194"/>
      <c r="CP1546" s="136">
        <f t="shared" si="1191"/>
        <v>0</v>
      </c>
      <c r="CQ1546" s="136">
        <f t="shared" si="1168"/>
        <v>0</v>
      </c>
      <c r="CR1546" s="136">
        <f t="shared" si="1192"/>
        <v>0</v>
      </c>
      <c r="CS1546" s="262"/>
      <c r="CT1546" s="262"/>
      <c r="CU1546" s="263"/>
      <c r="CV1546" s="167"/>
      <c r="CW1546" s="194"/>
      <c r="CX1546" s="194"/>
      <c r="CY1546" s="136">
        <f t="shared" si="1193"/>
        <v>0</v>
      </c>
      <c r="CZ1546" s="136">
        <f t="shared" si="1169"/>
        <v>0</v>
      </c>
      <c r="DA1546" s="136">
        <f t="shared" si="1194"/>
        <v>0</v>
      </c>
      <c r="DB1546" s="262"/>
      <c r="DC1546" s="262"/>
      <c r="DD1546" s="263"/>
    </row>
    <row r="1547" spans="1:108" x14ac:dyDescent="0.25">
      <c r="A1547" s="167"/>
      <c r="B1547" s="194"/>
      <c r="C1547" s="194"/>
      <c r="D1547" s="136">
        <f t="shared" si="1170"/>
        <v>0</v>
      </c>
      <c r="E1547" s="136">
        <f t="shared" si="1171"/>
        <v>0</v>
      </c>
      <c r="F1547" s="136">
        <f t="shared" si="1172"/>
        <v>0</v>
      </c>
      <c r="G1547" s="262"/>
      <c r="H1547" s="262"/>
      <c r="I1547" s="263"/>
      <c r="J1547" s="167"/>
      <c r="K1547" s="194"/>
      <c r="L1547" s="194"/>
      <c r="M1547" s="136">
        <f t="shared" si="1173"/>
        <v>0</v>
      </c>
      <c r="N1547" s="136">
        <f t="shared" si="1159"/>
        <v>0</v>
      </c>
      <c r="O1547" s="136">
        <f t="shared" si="1174"/>
        <v>0</v>
      </c>
      <c r="P1547" s="262"/>
      <c r="Q1547" s="262"/>
      <c r="R1547" s="263"/>
      <c r="S1547" s="167"/>
      <c r="T1547" s="194"/>
      <c r="U1547" s="194"/>
      <c r="V1547" s="136">
        <f t="shared" si="1175"/>
        <v>0</v>
      </c>
      <c r="W1547" s="136">
        <f t="shared" si="1160"/>
        <v>0</v>
      </c>
      <c r="X1547" s="136">
        <f t="shared" si="1176"/>
        <v>0</v>
      </c>
      <c r="Y1547" s="262"/>
      <c r="Z1547" s="262"/>
      <c r="AA1547" s="263"/>
      <c r="AB1547" s="167"/>
      <c r="AC1547" s="194"/>
      <c r="AD1547" s="194"/>
      <c r="AE1547" s="136">
        <f t="shared" si="1177"/>
        <v>0</v>
      </c>
      <c r="AF1547" s="136">
        <f t="shared" si="1161"/>
        <v>0</v>
      </c>
      <c r="AG1547" s="136">
        <f t="shared" si="1178"/>
        <v>0</v>
      </c>
      <c r="AH1547" s="262"/>
      <c r="AI1547" s="262"/>
      <c r="AJ1547" s="263"/>
      <c r="AK1547" s="167"/>
      <c r="AL1547" s="194"/>
      <c r="AM1547" s="194"/>
      <c r="AN1547" s="136">
        <f t="shared" si="1179"/>
        <v>0</v>
      </c>
      <c r="AO1547" s="136">
        <f t="shared" si="1162"/>
        <v>0</v>
      </c>
      <c r="AP1547" s="136">
        <f t="shared" si="1180"/>
        <v>0</v>
      </c>
      <c r="AQ1547" s="262"/>
      <c r="AR1547" s="262"/>
      <c r="AS1547" s="263"/>
      <c r="AT1547" s="167"/>
      <c r="AU1547" s="194"/>
      <c r="AV1547" s="194"/>
      <c r="AW1547" s="136">
        <f t="shared" si="1181"/>
        <v>0</v>
      </c>
      <c r="AX1547" s="136">
        <f t="shared" si="1163"/>
        <v>0</v>
      </c>
      <c r="AY1547" s="136">
        <f t="shared" si="1182"/>
        <v>0</v>
      </c>
      <c r="AZ1547" s="262"/>
      <c r="BA1547" s="262"/>
      <c r="BB1547" s="263"/>
      <c r="BC1547" s="167"/>
      <c r="BD1547" s="194"/>
      <c r="BE1547" s="194"/>
      <c r="BF1547" s="136">
        <f t="shared" si="1183"/>
        <v>0</v>
      </c>
      <c r="BG1547" s="136">
        <f t="shared" si="1164"/>
        <v>0</v>
      </c>
      <c r="BH1547" s="136">
        <f t="shared" si="1184"/>
        <v>0</v>
      </c>
      <c r="BI1547" s="262"/>
      <c r="BJ1547" s="262"/>
      <c r="BK1547" s="263"/>
      <c r="BL1547" s="167"/>
      <c r="BM1547" s="194"/>
      <c r="BN1547" s="194"/>
      <c r="BO1547" s="136">
        <f t="shared" si="1185"/>
        <v>0</v>
      </c>
      <c r="BP1547" s="136">
        <f t="shared" si="1165"/>
        <v>0</v>
      </c>
      <c r="BQ1547" s="136">
        <f t="shared" si="1186"/>
        <v>0</v>
      </c>
      <c r="BR1547" s="262"/>
      <c r="BS1547" s="262"/>
      <c r="BT1547" s="263"/>
      <c r="BU1547" s="167"/>
      <c r="BV1547" s="194"/>
      <c r="BW1547" s="194"/>
      <c r="BX1547" s="136">
        <f t="shared" si="1187"/>
        <v>0</v>
      </c>
      <c r="BY1547" s="136">
        <f t="shared" si="1166"/>
        <v>0</v>
      </c>
      <c r="BZ1547" s="136">
        <f t="shared" si="1188"/>
        <v>0</v>
      </c>
      <c r="CA1547" s="262"/>
      <c r="CB1547" s="262"/>
      <c r="CC1547" s="263"/>
      <c r="CD1547" s="167"/>
      <c r="CE1547" s="194"/>
      <c r="CF1547" s="194"/>
      <c r="CG1547" s="136">
        <f t="shared" si="1189"/>
        <v>0</v>
      </c>
      <c r="CH1547" s="136">
        <f t="shared" si="1167"/>
        <v>0</v>
      </c>
      <c r="CI1547" s="136">
        <f t="shared" si="1190"/>
        <v>0</v>
      </c>
      <c r="CJ1547" s="262"/>
      <c r="CK1547" s="262"/>
      <c r="CL1547" s="263"/>
      <c r="CM1547" s="167"/>
      <c r="CN1547" s="194"/>
      <c r="CO1547" s="194"/>
      <c r="CP1547" s="136">
        <f t="shared" si="1191"/>
        <v>0</v>
      </c>
      <c r="CQ1547" s="136">
        <f t="shared" si="1168"/>
        <v>0</v>
      </c>
      <c r="CR1547" s="136">
        <f t="shared" si="1192"/>
        <v>0</v>
      </c>
      <c r="CS1547" s="262"/>
      <c r="CT1547" s="262"/>
      <c r="CU1547" s="263"/>
      <c r="CV1547" s="167"/>
      <c r="CW1547" s="194"/>
      <c r="CX1547" s="194"/>
      <c r="CY1547" s="136">
        <f t="shared" si="1193"/>
        <v>0</v>
      </c>
      <c r="CZ1547" s="136">
        <f t="shared" si="1169"/>
        <v>0</v>
      </c>
      <c r="DA1547" s="136">
        <f t="shared" si="1194"/>
        <v>0</v>
      </c>
      <c r="DB1547" s="262"/>
      <c r="DC1547" s="262"/>
      <c r="DD1547" s="263"/>
    </row>
    <row r="1548" spans="1:108" x14ac:dyDescent="0.25">
      <c r="A1548" s="167"/>
      <c r="B1548" s="194"/>
      <c r="C1548" s="194"/>
      <c r="D1548" s="136">
        <f t="shared" si="1170"/>
        <v>0</v>
      </c>
      <c r="E1548" s="136">
        <f t="shared" si="1171"/>
        <v>0</v>
      </c>
      <c r="F1548" s="136">
        <f t="shared" si="1172"/>
        <v>0</v>
      </c>
      <c r="G1548" s="262"/>
      <c r="H1548" s="262"/>
      <c r="I1548" s="263"/>
      <c r="J1548" s="167"/>
      <c r="K1548" s="194"/>
      <c r="L1548" s="194"/>
      <c r="M1548" s="136">
        <f t="shared" si="1173"/>
        <v>0</v>
      </c>
      <c r="N1548" s="136">
        <f t="shared" si="1159"/>
        <v>0</v>
      </c>
      <c r="O1548" s="136">
        <f t="shared" si="1174"/>
        <v>0</v>
      </c>
      <c r="P1548" s="262"/>
      <c r="Q1548" s="262"/>
      <c r="R1548" s="263"/>
      <c r="S1548" s="167"/>
      <c r="T1548" s="194"/>
      <c r="U1548" s="194"/>
      <c r="V1548" s="136">
        <f t="shared" si="1175"/>
        <v>0</v>
      </c>
      <c r="W1548" s="136">
        <f t="shared" si="1160"/>
        <v>0</v>
      </c>
      <c r="X1548" s="136">
        <f t="shared" si="1176"/>
        <v>0</v>
      </c>
      <c r="Y1548" s="262"/>
      <c r="Z1548" s="262"/>
      <c r="AA1548" s="263"/>
      <c r="AB1548" s="167"/>
      <c r="AC1548" s="194"/>
      <c r="AD1548" s="194"/>
      <c r="AE1548" s="136">
        <f t="shared" si="1177"/>
        <v>0</v>
      </c>
      <c r="AF1548" s="136">
        <f t="shared" si="1161"/>
        <v>0</v>
      </c>
      <c r="AG1548" s="136">
        <f t="shared" si="1178"/>
        <v>0</v>
      </c>
      <c r="AH1548" s="262"/>
      <c r="AI1548" s="262"/>
      <c r="AJ1548" s="263"/>
      <c r="AK1548" s="167"/>
      <c r="AL1548" s="194"/>
      <c r="AM1548" s="194"/>
      <c r="AN1548" s="136">
        <f t="shared" si="1179"/>
        <v>0</v>
      </c>
      <c r="AO1548" s="136">
        <f t="shared" si="1162"/>
        <v>0</v>
      </c>
      <c r="AP1548" s="136">
        <f t="shared" si="1180"/>
        <v>0</v>
      </c>
      <c r="AQ1548" s="262"/>
      <c r="AR1548" s="262"/>
      <c r="AS1548" s="263"/>
      <c r="AT1548" s="167"/>
      <c r="AU1548" s="194"/>
      <c r="AV1548" s="194"/>
      <c r="AW1548" s="136">
        <f t="shared" si="1181"/>
        <v>0</v>
      </c>
      <c r="AX1548" s="136">
        <f t="shared" si="1163"/>
        <v>0</v>
      </c>
      <c r="AY1548" s="136">
        <f t="shared" si="1182"/>
        <v>0</v>
      </c>
      <c r="AZ1548" s="262"/>
      <c r="BA1548" s="262"/>
      <c r="BB1548" s="263"/>
      <c r="BC1548" s="167"/>
      <c r="BD1548" s="194"/>
      <c r="BE1548" s="194"/>
      <c r="BF1548" s="136">
        <f t="shared" si="1183"/>
        <v>0</v>
      </c>
      <c r="BG1548" s="136">
        <f t="shared" si="1164"/>
        <v>0</v>
      </c>
      <c r="BH1548" s="136">
        <f t="shared" si="1184"/>
        <v>0</v>
      </c>
      <c r="BI1548" s="262"/>
      <c r="BJ1548" s="262"/>
      <c r="BK1548" s="263"/>
      <c r="BL1548" s="167"/>
      <c r="BM1548" s="194"/>
      <c r="BN1548" s="194"/>
      <c r="BO1548" s="136">
        <f t="shared" si="1185"/>
        <v>0</v>
      </c>
      <c r="BP1548" s="136">
        <f t="shared" si="1165"/>
        <v>0</v>
      </c>
      <c r="BQ1548" s="136">
        <f t="shared" si="1186"/>
        <v>0</v>
      </c>
      <c r="BR1548" s="262"/>
      <c r="BS1548" s="262"/>
      <c r="BT1548" s="263"/>
      <c r="BU1548" s="167"/>
      <c r="BV1548" s="194"/>
      <c r="BW1548" s="194"/>
      <c r="BX1548" s="136">
        <f t="shared" si="1187"/>
        <v>0</v>
      </c>
      <c r="BY1548" s="136">
        <f t="shared" si="1166"/>
        <v>0</v>
      </c>
      <c r="BZ1548" s="136">
        <f t="shared" si="1188"/>
        <v>0</v>
      </c>
      <c r="CA1548" s="262"/>
      <c r="CB1548" s="262"/>
      <c r="CC1548" s="263"/>
      <c r="CD1548" s="167"/>
      <c r="CE1548" s="194"/>
      <c r="CF1548" s="194"/>
      <c r="CG1548" s="136">
        <f t="shared" si="1189"/>
        <v>0</v>
      </c>
      <c r="CH1548" s="136">
        <f t="shared" si="1167"/>
        <v>0</v>
      </c>
      <c r="CI1548" s="136">
        <f t="shared" si="1190"/>
        <v>0</v>
      </c>
      <c r="CJ1548" s="262"/>
      <c r="CK1548" s="262"/>
      <c r="CL1548" s="263"/>
      <c r="CM1548" s="167"/>
      <c r="CN1548" s="194"/>
      <c r="CO1548" s="194"/>
      <c r="CP1548" s="136">
        <f t="shared" si="1191"/>
        <v>0</v>
      </c>
      <c r="CQ1548" s="136">
        <f t="shared" si="1168"/>
        <v>0</v>
      </c>
      <c r="CR1548" s="136">
        <f t="shared" si="1192"/>
        <v>0</v>
      </c>
      <c r="CS1548" s="262"/>
      <c r="CT1548" s="262"/>
      <c r="CU1548" s="263"/>
      <c r="CV1548" s="167"/>
      <c r="CW1548" s="194"/>
      <c r="CX1548" s="194"/>
      <c r="CY1548" s="136">
        <f t="shared" si="1193"/>
        <v>0</v>
      </c>
      <c r="CZ1548" s="136">
        <f t="shared" si="1169"/>
        <v>0</v>
      </c>
      <c r="DA1548" s="136">
        <f t="shared" si="1194"/>
        <v>0</v>
      </c>
      <c r="DB1548" s="262"/>
      <c r="DC1548" s="262"/>
      <c r="DD1548" s="263"/>
    </row>
    <row r="1549" spans="1:108" x14ac:dyDescent="0.25">
      <c r="A1549" s="167"/>
      <c r="B1549" s="194"/>
      <c r="C1549" s="194"/>
      <c r="D1549" s="136">
        <f t="shared" si="1170"/>
        <v>0</v>
      </c>
      <c r="E1549" s="136">
        <f t="shared" si="1171"/>
        <v>0</v>
      </c>
      <c r="F1549" s="136">
        <f t="shared" si="1172"/>
        <v>0</v>
      </c>
      <c r="G1549" s="262"/>
      <c r="H1549" s="262"/>
      <c r="I1549" s="263"/>
      <c r="J1549" s="167"/>
      <c r="K1549" s="194"/>
      <c r="L1549" s="194"/>
      <c r="M1549" s="136">
        <f t="shared" si="1173"/>
        <v>0</v>
      </c>
      <c r="N1549" s="136">
        <f t="shared" si="1159"/>
        <v>0</v>
      </c>
      <c r="O1549" s="136">
        <f t="shared" si="1174"/>
        <v>0</v>
      </c>
      <c r="P1549" s="262"/>
      <c r="Q1549" s="262"/>
      <c r="R1549" s="263"/>
      <c r="S1549" s="167"/>
      <c r="T1549" s="194"/>
      <c r="U1549" s="194"/>
      <c r="V1549" s="136">
        <f t="shared" si="1175"/>
        <v>0</v>
      </c>
      <c r="W1549" s="136">
        <f t="shared" si="1160"/>
        <v>0</v>
      </c>
      <c r="X1549" s="136">
        <f t="shared" si="1176"/>
        <v>0</v>
      </c>
      <c r="Y1549" s="262"/>
      <c r="Z1549" s="262"/>
      <c r="AA1549" s="263"/>
      <c r="AB1549" s="167"/>
      <c r="AC1549" s="194"/>
      <c r="AD1549" s="194"/>
      <c r="AE1549" s="136">
        <f t="shared" si="1177"/>
        <v>0</v>
      </c>
      <c r="AF1549" s="136">
        <f t="shared" si="1161"/>
        <v>0</v>
      </c>
      <c r="AG1549" s="136">
        <f t="shared" si="1178"/>
        <v>0</v>
      </c>
      <c r="AH1549" s="262"/>
      <c r="AI1549" s="262"/>
      <c r="AJ1549" s="263"/>
      <c r="AK1549" s="167"/>
      <c r="AL1549" s="194"/>
      <c r="AM1549" s="194"/>
      <c r="AN1549" s="136">
        <f t="shared" si="1179"/>
        <v>0</v>
      </c>
      <c r="AO1549" s="136">
        <f t="shared" si="1162"/>
        <v>0</v>
      </c>
      <c r="AP1549" s="136">
        <f t="shared" si="1180"/>
        <v>0</v>
      </c>
      <c r="AQ1549" s="262"/>
      <c r="AR1549" s="262"/>
      <c r="AS1549" s="263"/>
      <c r="AT1549" s="167"/>
      <c r="AU1549" s="194"/>
      <c r="AV1549" s="194"/>
      <c r="AW1549" s="136">
        <f t="shared" si="1181"/>
        <v>0</v>
      </c>
      <c r="AX1549" s="136">
        <f t="shared" si="1163"/>
        <v>0</v>
      </c>
      <c r="AY1549" s="136">
        <f t="shared" si="1182"/>
        <v>0</v>
      </c>
      <c r="AZ1549" s="262"/>
      <c r="BA1549" s="262"/>
      <c r="BB1549" s="263"/>
      <c r="BC1549" s="167"/>
      <c r="BD1549" s="194"/>
      <c r="BE1549" s="194"/>
      <c r="BF1549" s="136">
        <f t="shared" si="1183"/>
        <v>0</v>
      </c>
      <c r="BG1549" s="136">
        <f t="shared" si="1164"/>
        <v>0</v>
      </c>
      <c r="BH1549" s="136">
        <f t="shared" si="1184"/>
        <v>0</v>
      </c>
      <c r="BI1549" s="262"/>
      <c r="BJ1549" s="262"/>
      <c r="BK1549" s="263"/>
      <c r="BL1549" s="167"/>
      <c r="BM1549" s="194"/>
      <c r="BN1549" s="194"/>
      <c r="BO1549" s="136">
        <f t="shared" si="1185"/>
        <v>0</v>
      </c>
      <c r="BP1549" s="136">
        <f t="shared" si="1165"/>
        <v>0</v>
      </c>
      <c r="BQ1549" s="136">
        <f t="shared" si="1186"/>
        <v>0</v>
      </c>
      <c r="BR1549" s="262"/>
      <c r="BS1549" s="262"/>
      <c r="BT1549" s="263"/>
      <c r="BU1549" s="167"/>
      <c r="BV1549" s="194"/>
      <c r="BW1549" s="194"/>
      <c r="BX1549" s="136">
        <f t="shared" si="1187"/>
        <v>0</v>
      </c>
      <c r="BY1549" s="136">
        <f t="shared" si="1166"/>
        <v>0</v>
      </c>
      <c r="BZ1549" s="136">
        <f t="shared" si="1188"/>
        <v>0</v>
      </c>
      <c r="CA1549" s="262"/>
      <c r="CB1549" s="262"/>
      <c r="CC1549" s="263"/>
      <c r="CD1549" s="167"/>
      <c r="CE1549" s="194"/>
      <c r="CF1549" s="194"/>
      <c r="CG1549" s="136">
        <f t="shared" si="1189"/>
        <v>0</v>
      </c>
      <c r="CH1549" s="136">
        <f t="shared" si="1167"/>
        <v>0</v>
      </c>
      <c r="CI1549" s="136">
        <f t="shared" si="1190"/>
        <v>0</v>
      </c>
      <c r="CJ1549" s="262"/>
      <c r="CK1549" s="262"/>
      <c r="CL1549" s="263"/>
      <c r="CM1549" s="167"/>
      <c r="CN1549" s="194"/>
      <c r="CO1549" s="194"/>
      <c r="CP1549" s="136">
        <f t="shared" si="1191"/>
        <v>0</v>
      </c>
      <c r="CQ1549" s="136">
        <f t="shared" si="1168"/>
        <v>0</v>
      </c>
      <c r="CR1549" s="136">
        <f t="shared" si="1192"/>
        <v>0</v>
      </c>
      <c r="CS1549" s="262"/>
      <c r="CT1549" s="262"/>
      <c r="CU1549" s="263"/>
      <c r="CV1549" s="167"/>
      <c r="CW1549" s="194"/>
      <c r="CX1549" s="194"/>
      <c r="CY1549" s="136">
        <f t="shared" si="1193"/>
        <v>0</v>
      </c>
      <c r="CZ1549" s="136">
        <f t="shared" si="1169"/>
        <v>0</v>
      </c>
      <c r="DA1549" s="136">
        <f t="shared" si="1194"/>
        <v>0</v>
      </c>
      <c r="DB1549" s="262"/>
      <c r="DC1549" s="262"/>
      <c r="DD1549" s="263"/>
    </row>
    <row r="1550" spans="1:108" x14ac:dyDescent="0.25">
      <c r="A1550" s="167"/>
      <c r="B1550" s="194"/>
      <c r="C1550" s="194"/>
      <c r="D1550" s="136">
        <f t="shared" si="1170"/>
        <v>0</v>
      </c>
      <c r="E1550" s="136">
        <f t="shared" si="1171"/>
        <v>0</v>
      </c>
      <c r="F1550" s="136">
        <f t="shared" si="1172"/>
        <v>0</v>
      </c>
      <c r="G1550" s="262"/>
      <c r="H1550" s="262"/>
      <c r="I1550" s="263"/>
      <c r="J1550" s="167"/>
      <c r="K1550" s="194"/>
      <c r="L1550" s="194"/>
      <c r="M1550" s="136">
        <f t="shared" si="1173"/>
        <v>0</v>
      </c>
      <c r="N1550" s="136">
        <f t="shared" si="1159"/>
        <v>0</v>
      </c>
      <c r="O1550" s="136">
        <f t="shared" si="1174"/>
        <v>0</v>
      </c>
      <c r="P1550" s="262"/>
      <c r="Q1550" s="262"/>
      <c r="R1550" s="263"/>
      <c r="S1550" s="167"/>
      <c r="T1550" s="194"/>
      <c r="U1550" s="194"/>
      <c r="V1550" s="136">
        <f t="shared" si="1175"/>
        <v>0</v>
      </c>
      <c r="W1550" s="136">
        <f t="shared" si="1160"/>
        <v>0</v>
      </c>
      <c r="X1550" s="136">
        <f t="shared" si="1176"/>
        <v>0</v>
      </c>
      <c r="Y1550" s="262"/>
      <c r="Z1550" s="262"/>
      <c r="AA1550" s="263"/>
      <c r="AB1550" s="167"/>
      <c r="AC1550" s="194"/>
      <c r="AD1550" s="194"/>
      <c r="AE1550" s="136">
        <f t="shared" si="1177"/>
        <v>0</v>
      </c>
      <c r="AF1550" s="136">
        <f t="shared" si="1161"/>
        <v>0</v>
      </c>
      <c r="AG1550" s="136">
        <f t="shared" si="1178"/>
        <v>0</v>
      </c>
      <c r="AH1550" s="262"/>
      <c r="AI1550" s="262"/>
      <c r="AJ1550" s="263"/>
      <c r="AK1550" s="167"/>
      <c r="AL1550" s="194"/>
      <c r="AM1550" s="194"/>
      <c r="AN1550" s="136">
        <f t="shared" si="1179"/>
        <v>0</v>
      </c>
      <c r="AO1550" s="136">
        <f t="shared" si="1162"/>
        <v>0</v>
      </c>
      <c r="AP1550" s="136">
        <f t="shared" si="1180"/>
        <v>0</v>
      </c>
      <c r="AQ1550" s="262"/>
      <c r="AR1550" s="262"/>
      <c r="AS1550" s="263"/>
      <c r="AT1550" s="167"/>
      <c r="AU1550" s="194"/>
      <c r="AV1550" s="194"/>
      <c r="AW1550" s="136">
        <f t="shared" si="1181"/>
        <v>0</v>
      </c>
      <c r="AX1550" s="136">
        <f t="shared" si="1163"/>
        <v>0</v>
      </c>
      <c r="AY1550" s="136">
        <f t="shared" si="1182"/>
        <v>0</v>
      </c>
      <c r="AZ1550" s="262"/>
      <c r="BA1550" s="262"/>
      <c r="BB1550" s="263"/>
      <c r="BC1550" s="167"/>
      <c r="BD1550" s="194"/>
      <c r="BE1550" s="194"/>
      <c r="BF1550" s="136">
        <f t="shared" si="1183"/>
        <v>0</v>
      </c>
      <c r="BG1550" s="136">
        <f t="shared" si="1164"/>
        <v>0</v>
      </c>
      <c r="BH1550" s="136">
        <f t="shared" si="1184"/>
        <v>0</v>
      </c>
      <c r="BI1550" s="262"/>
      <c r="BJ1550" s="262"/>
      <c r="BK1550" s="263"/>
      <c r="BL1550" s="167"/>
      <c r="BM1550" s="194"/>
      <c r="BN1550" s="194"/>
      <c r="BO1550" s="136">
        <f t="shared" si="1185"/>
        <v>0</v>
      </c>
      <c r="BP1550" s="136">
        <f t="shared" si="1165"/>
        <v>0</v>
      </c>
      <c r="BQ1550" s="136">
        <f t="shared" si="1186"/>
        <v>0</v>
      </c>
      <c r="BR1550" s="262"/>
      <c r="BS1550" s="262"/>
      <c r="BT1550" s="263"/>
      <c r="BU1550" s="167"/>
      <c r="BV1550" s="194"/>
      <c r="BW1550" s="194"/>
      <c r="BX1550" s="136">
        <f t="shared" si="1187"/>
        <v>0</v>
      </c>
      <c r="BY1550" s="136">
        <f t="shared" si="1166"/>
        <v>0</v>
      </c>
      <c r="BZ1550" s="136">
        <f t="shared" si="1188"/>
        <v>0</v>
      </c>
      <c r="CA1550" s="262"/>
      <c r="CB1550" s="262"/>
      <c r="CC1550" s="263"/>
      <c r="CD1550" s="167"/>
      <c r="CE1550" s="194"/>
      <c r="CF1550" s="194"/>
      <c r="CG1550" s="136">
        <f t="shared" si="1189"/>
        <v>0</v>
      </c>
      <c r="CH1550" s="136">
        <f t="shared" si="1167"/>
        <v>0</v>
      </c>
      <c r="CI1550" s="136">
        <f t="shared" si="1190"/>
        <v>0</v>
      </c>
      <c r="CJ1550" s="262"/>
      <c r="CK1550" s="262"/>
      <c r="CL1550" s="263"/>
      <c r="CM1550" s="167"/>
      <c r="CN1550" s="194"/>
      <c r="CO1550" s="194"/>
      <c r="CP1550" s="136">
        <f t="shared" si="1191"/>
        <v>0</v>
      </c>
      <c r="CQ1550" s="136">
        <f t="shared" si="1168"/>
        <v>0</v>
      </c>
      <c r="CR1550" s="136">
        <f t="shared" si="1192"/>
        <v>0</v>
      </c>
      <c r="CS1550" s="262"/>
      <c r="CT1550" s="262"/>
      <c r="CU1550" s="263"/>
      <c r="CV1550" s="167"/>
      <c r="CW1550" s="194"/>
      <c r="CX1550" s="194"/>
      <c r="CY1550" s="136">
        <f t="shared" si="1193"/>
        <v>0</v>
      </c>
      <c r="CZ1550" s="136">
        <f t="shared" si="1169"/>
        <v>0</v>
      </c>
      <c r="DA1550" s="136">
        <f t="shared" si="1194"/>
        <v>0</v>
      </c>
      <c r="DB1550" s="262"/>
      <c r="DC1550" s="262"/>
      <c r="DD1550" s="263"/>
    </row>
    <row r="1551" spans="1:108" x14ac:dyDescent="0.25">
      <c r="A1551" s="167"/>
      <c r="B1551" s="194"/>
      <c r="C1551" s="194"/>
      <c r="D1551" s="136">
        <f t="shared" si="1170"/>
        <v>0</v>
      </c>
      <c r="E1551" s="136">
        <f t="shared" si="1171"/>
        <v>0</v>
      </c>
      <c r="F1551" s="136">
        <f t="shared" si="1172"/>
        <v>0</v>
      </c>
      <c r="G1551" s="262"/>
      <c r="H1551" s="262"/>
      <c r="I1551" s="263"/>
      <c r="J1551" s="167"/>
      <c r="K1551" s="194"/>
      <c r="L1551" s="194"/>
      <c r="M1551" s="136">
        <f t="shared" si="1173"/>
        <v>0</v>
      </c>
      <c r="N1551" s="136">
        <f t="shared" si="1159"/>
        <v>0</v>
      </c>
      <c r="O1551" s="136">
        <f t="shared" si="1174"/>
        <v>0</v>
      </c>
      <c r="P1551" s="262"/>
      <c r="Q1551" s="262"/>
      <c r="R1551" s="263"/>
      <c r="S1551" s="167"/>
      <c r="T1551" s="194"/>
      <c r="U1551" s="194"/>
      <c r="V1551" s="136">
        <f t="shared" si="1175"/>
        <v>0</v>
      </c>
      <c r="W1551" s="136">
        <f t="shared" si="1160"/>
        <v>0</v>
      </c>
      <c r="X1551" s="136">
        <f t="shared" si="1176"/>
        <v>0</v>
      </c>
      <c r="Y1551" s="262"/>
      <c r="Z1551" s="262"/>
      <c r="AA1551" s="263"/>
      <c r="AB1551" s="167"/>
      <c r="AC1551" s="194"/>
      <c r="AD1551" s="194"/>
      <c r="AE1551" s="136">
        <f t="shared" si="1177"/>
        <v>0</v>
      </c>
      <c r="AF1551" s="136">
        <f t="shared" si="1161"/>
        <v>0</v>
      </c>
      <c r="AG1551" s="136">
        <f t="shared" si="1178"/>
        <v>0</v>
      </c>
      <c r="AH1551" s="262"/>
      <c r="AI1551" s="262"/>
      <c r="AJ1551" s="263"/>
      <c r="AK1551" s="167"/>
      <c r="AL1551" s="194"/>
      <c r="AM1551" s="194"/>
      <c r="AN1551" s="136">
        <f t="shared" si="1179"/>
        <v>0</v>
      </c>
      <c r="AO1551" s="136">
        <f t="shared" si="1162"/>
        <v>0</v>
      </c>
      <c r="AP1551" s="136">
        <f t="shared" si="1180"/>
        <v>0</v>
      </c>
      <c r="AQ1551" s="262"/>
      <c r="AR1551" s="262"/>
      <c r="AS1551" s="263"/>
      <c r="AT1551" s="167"/>
      <c r="AU1551" s="194"/>
      <c r="AV1551" s="194"/>
      <c r="AW1551" s="136">
        <f t="shared" si="1181"/>
        <v>0</v>
      </c>
      <c r="AX1551" s="136">
        <f t="shared" si="1163"/>
        <v>0</v>
      </c>
      <c r="AY1551" s="136">
        <f t="shared" si="1182"/>
        <v>0</v>
      </c>
      <c r="AZ1551" s="262"/>
      <c r="BA1551" s="262"/>
      <c r="BB1551" s="263"/>
      <c r="BC1551" s="167"/>
      <c r="BD1551" s="194"/>
      <c r="BE1551" s="194"/>
      <c r="BF1551" s="136">
        <f t="shared" si="1183"/>
        <v>0</v>
      </c>
      <c r="BG1551" s="136">
        <f t="shared" si="1164"/>
        <v>0</v>
      </c>
      <c r="BH1551" s="136">
        <f t="shared" si="1184"/>
        <v>0</v>
      </c>
      <c r="BI1551" s="262"/>
      <c r="BJ1551" s="262"/>
      <c r="BK1551" s="263"/>
      <c r="BL1551" s="167"/>
      <c r="BM1551" s="194"/>
      <c r="BN1551" s="194"/>
      <c r="BO1551" s="136">
        <f t="shared" si="1185"/>
        <v>0</v>
      </c>
      <c r="BP1551" s="136">
        <f t="shared" si="1165"/>
        <v>0</v>
      </c>
      <c r="BQ1551" s="136">
        <f t="shared" si="1186"/>
        <v>0</v>
      </c>
      <c r="BR1551" s="262"/>
      <c r="BS1551" s="262"/>
      <c r="BT1551" s="263"/>
      <c r="BU1551" s="167"/>
      <c r="BV1551" s="194"/>
      <c r="BW1551" s="194"/>
      <c r="BX1551" s="136">
        <f t="shared" si="1187"/>
        <v>0</v>
      </c>
      <c r="BY1551" s="136">
        <f t="shared" si="1166"/>
        <v>0</v>
      </c>
      <c r="BZ1551" s="136">
        <f t="shared" si="1188"/>
        <v>0</v>
      </c>
      <c r="CA1551" s="262"/>
      <c r="CB1551" s="262"/>
      <c r="CC1551" s="263"/>
      <c r="CD1551" s="167"/>
      <c r="CE1551" s="194"/>
      <c r="CF1551" s="194"/>
      <c r="CG1551" s="136">
        <f t="shared" si="1189"/>
        <v>0</v>
      </c>
      <c r="CH1551" s="136">
        <f t="shared" si="1167"/>
        <v>0</v>
      </c>
      <c r="CI1551" s="136">
        <f t="shared" si="1190"/>
        <v>0</v>
      </c>
      <c r="CJ1551" s="262"/>
      <c r="CK1551" s="262"/>
      <c r="CL1551" s="263"/>
      <c r="CM1551" s="167"/>
      <c r="CN1551" s="194"/>
      <c r="CO1551" s="194"/>
      <c r="CP1551" s="136">
        <f t="shared" si="1191"/>
        <v>0</v>
      </c>
      <c r="CQ1551" s="136">
        <f t="shared" si="1168"/>
        <v>0</v>
      </c>
      <c r="CR1551" s="136">
        <f t="shared" si="1192"/>
        <v>0</v>
      </c>
      <c r="CS1551" s="262"/>
      <c r="CT1551" s="262"/>
      <c r="CU1551" s="263"/>
      <c r="CV1551" s="167"/>
      <c r="CW1551" s="194"/>
      <c r="CX1551" s="194"/>
      <c r="CY1551" s="136">
        <f t="shared" si="1193"/>
        <v>0</v>
      </c>
      <c r="CZ1551" s="136">
        <f t="shared" si="1169"/>
        <v>0</v>
      </c>
      <c r="DA1551" s="136">
        <f t="shared" si="1194"/>
        <v>0</v>
      </c>
      <c r="DB1551" s="262"/>
      <c r="DC1551" s="262"/>
      <c r="DD1551" s="263"/>
    </row>
    <row r="1552" spans="1:108" x14ac:dyDescent="0.25">
      <c r="A1552" s="167"/>
      <c r="B1552" s="194"/>
      <c r="C1552" s="194"/>
      <c r="D1552" s="136">
        <f t="shared" si="1170"/>
        <v>0</v>
      </c>
      <c r="E1552" s="136">
        <f t="shared" si="1171"/>
        <v>0</v>
      </c>
      <c r="F1552" s="136">
        <f t="shared" si="1172"/>
        <v>0</v>
      </c>
      <c r="G1552" s="262"/>
      <c r="H1552" s="262"/>
      <c r="I1552" s="263"/>
      <c r="J1552" s="167"/>
      <c r="K1552" s="194"/>
      <c r="L1552" s="194"/>
      <c r="M1552" s="136">
        <f t="shared" si="1173"/>
        <v>0</v>
      </c>
      <c r="N1552" s="136">
        <f t="shared" si="1159"/>
        <v>0</v>
      </c>
      <c r="O1552" s="136">
        <f t="shared" si="1174"/>
        <v>0</v>
      </c>
      <c r="P1552" s="262"/>
      <c r="Q1552" s="262"/>
      <c r="R1552" s="263"/>
      <c r="S1552" s="167"/>
      <c r="T1552" s="194"/>
      <c r="U1552" s="194"/>
      <c r="V1552" s="136">
        <f t="shared" si="1175"/>
        <v>0</v>
      </c>
      <c r="W1552" s="136">
        <f t="shared" si="1160"/>
        <v>0</v>
      </c>
      <c r="X1552" s="136">
        <f t="shared" si="1176"/>
        <v>0</v>
      </c>
      <c r="Y1552" s="262"/>
      <c r="Z1552" s="262"/>
      <c r="AA1552" s="263"/>
      <c r="AB1552" s="167"/>
      <c r="AC1552" s="194"/>
      <c r="AD1552" s="194"/>
      <c r="AE1552" s="136">
        <f t="shared" si="1177"/>
        <v>0</v>
      </c>
      <c r="AF1552" s="136">
        <f t="shared" si="1161"/>
        <v>0</v>
      </c>
      <c r="AG1552" s="136">
        <f t="shared" si="1178"/>
        <v>0</v>
      </c>
      <c r="AH1552" s="262"/>
      <c r="AI1552" s="262"/>
      <c r="AJ1552" s="263"/>
      <c r="AK1552" s="167"/>
      <c r="AL1552" s="194"/>
      <c r="AM1552" s="194"/>
      <c r="AN1552" s="136">
        <f t="shared" si="1179"/>
        <v>0</v>
      </c>
      <c r="AO1552" s="136">
        <f t="shared" si="1162"/>
        <v>0</v>
      </c>
      <c r="AP1552" s="136">
        <f t="shared" si="1180"/>
        <v>0</v>
      </c>
      <c r="AQ1552" s="262"/>
      <c r="AR1552" s="262"/>
      <c r="AS1552" s="263"/>
      <c r="AT1552" s="167"/>
      <c r="AU1552" s="194"/>
      <c r="AV1552" s="194"/>
      <c r="AW1552" s="136">
        <f t="shared" si="1181"/>
        <v>0</v>
      </c>
      <c r="AX1552" s="136">
        <f t="shared" si="1163"/>
        <v>0</v>
      </c>
      <c r="AY1552" s="136">
        <f t="shared" si="1182"/>
        <v>0</v>
      </c>
      <c r="AZ1552" s="262"/>
      <c r="BA1552" s="262"/>
      <c r="BB1552" s="263"/>
      <c r="BC1552" s="167"/>
      <c r="BD1552" s="194"/>
      <c r="BE1552" s="194"/>
      <c r="BF1552" s="136">
        <f t="shared" si="1183"/>
        <v>0</v>
      </c>
      <c r="BG1552" s="136">
        <f t="shared" si="1164"/>
        <v>0</v>
      </c>
      <c r="BH1552" s="136">
        <f t="shared" si="1184"/>
        <v>0</v>
      </c>
      <c r="BI1552" s="262"/>
      <c r="BJ1552" s="262"/>
      <c r="BK1552" s="263"/>
      <c r="BL1552" s="167"/>
      <c r="BM1552" s="194"/>
      <c r="BN1552" s="194"/>
      <c r="BO1552" s="136">
        <f t="shared" si="1185"/>
        <v>0</v>
      </c>
      <c r="BP1552" s="136">
        <f t="shared" si="1165"/>
        <v>0</v>
      </c>
      <c r="BQ1552" s="136">
        <f t="shared" si="1186"/>
        <v>0</v>
      </c>
      <c r="BR1552" s="262"/>
      <c r="BS1552" s="262"/>
      <c r="BT1552" s="263"/>
      <c r="BU1552" s="167"/>
      <c r="BV1552" s="194"/>
      <c r="BW1552" s="194"/>
      <c r="BX1552" s="136">
        <f t="shared" si="1187"/>
        <v>0</v>
      </c>
      <c r="BY1552" s="136">
        <f t="shared" si="1166"/>
        <v>0</v>
      </c>
      <c r="BZ1552" s="136">
        <f t="shared" si="1188"/>
        <v>0</v>
      </c>
      <c r="CA1552" s="262"/>
      <c r="CB1552" s="262"/>
      <c r="CC1552" s="263"/>
      <c r="CD1552" s="167"/>
      <c r="CE1552" s="194"/>
      <c r="CF1552" s="194"/>
      <c r="CG1552" s="136">
        <f t="shared" si="1189"/>
        <v>0</v>
      </c>
      <c r="CH1552" s="136">
        <f t="shared" si="1167"/>
        <v>0</v>
      </c>
      <c r="CI1552" s="136">
        <f t="shared" si="1190"/>
        <v>0</v>
      </c>
      <c r="CJ1552" s="262"/>
      <c r="CK1552" s="262"/>
      <c r="CL1552" s="263"/>
      <c r="CM1552" s="167"/>
      <c r="CN1552" s="194"/>
      <c r="CO1552" s="194"/>
      <c r="CP1552" s="136">
        <f t="shared" si="1191"/>
        <v>0</v>
      </c>
      <c r="CQ1552" s="136">
        <f t="shared" si="1168"/>
        <v>0</v>
      </c>
      <c r="CR1552" s="136">
        <f t="shared" si="1192"/>
        <v>0</v>
      </c>
      <c r="CS1552" s="262"/>
      <c r="CT1552" s="262"/>
      <c r="CU1552" s="263"/>
      <c r="CV1552" s="167"/>
      <c r="CW1552" s="194"/>
      <c r="CX1552" s="194"/>
      <c r="CY1552" s="136">
        <f t="shared" si="1193"/>
        <v>0</v>
      </c>
      <c r="CZ1552" s="136">
        <f t="shared" si="1169"/>
        <v>0</v>
      </c>
      <c r="DA1552" s="136">
        <f t="shared" si="1194"/>
        <v>0</v>
      </c>
      <c r="DB1552" s="262"/>
      <c r="DC1552" s="262"/>
      <c r="DD1552" s="263"/>
    </row>
    <row r="1553" spans="1:108" x14ac:dyDescent="0.25">
      <c r="A1553" s="167"/>
      <c r="B1553" s="194"/>
      <c r="C1553" s="194"/>
      <c r="D1553" s="136">
        <f t="shared" si="1170"/>
        <v>0</v>
      </c>
      <c r="E1553" s="136">
        <f t="shared" si="1171"/>
        <v>0</v>
      </c>
      <c r="F1553" s="136">
        <f t="shared" si="1172"/>
        <v>0</v>
      </c>
      <c r="G1553" s="262"/>
      <c r="H1553" s="262"/>
      <c r="I1553" s="263"/>
      <c r="J1553" s="167"/>
      <c r="K1553" s="194"/>
      <c r="L1553" s="194"/>
      <c r="M1553" s="136">
        <f t="shared" si="1173"/>
        <v>0</v>
      </c>
      <c r="N1553" s="136">
        <f t="shared" si="1159"/>
        <v>0</v>
      </c>
      <c r="O1553" s="136">
        <f t="shared" si="1174"/>
        <v>0</v>
      </c>
      <c r="P1553" s="262"/>
      <c r="Q1553" s="262"/>
      <c r="R1553" s="263"/>
      <c r="S1553" s="167"/>
      <c r="T1553" s="194"/>
      <c r="U1553" s="194"/>
      <c r="V1553" s="136">
        <f t="shared" si="1175"/>
        <v>0</v>
      </c>
      <c r="W1553" s="136">
        <f t="shared" si="1160"/>
        <v>0</v>
      </c>
      <c r="X1553" s="136">
        <f t="shared" si="1176"/>
        <v>0</v>
      </c>
      <c r="Y1553" s="262"/>
      <c r="Z1553" s="262"/>
      <c r="AA1553" s="263"/>
      <c r="AB1553" s="167"/>
      <c r="AC1553" s="194"/>
      <c r="AD1553" s="194"/>
      <c r="AE1553" s="136">
        <f t="shared" si="1177"/>
        <v>0</v>
      </c>
      <c r="AF1553" s="136">
        <f t="shared" si="1161"/>
        <v>0</v>
      </c>
      <c r="AG1553" s="136">
        <f t="shared" si="1178"/>
        <v>0</v>
      </c>
      <c r="AH1553" s="262"/>
      <c r="AI1553" s="262"/>
      <c r="AJ1553" s="263"/>
      <c r="AK1553" s="167"/>
      <c r="AL1553" s="194"/>
      <c r="AM1553" s="194"/>
      <c r="AN1553" s="136">
        <f t="shared" si="1179"/>
        <v>0</v>
      </c>
      <c r="AO1553" s="136">
        <f t="shared" si="1162"/>
        <v>0</v>
      </c>
      <c r="AP1553" s="136">
        <f t="shared" si="1180"/>
        <v>0</v>
      </c>
      <c r="AQ1553" s="262"/>
      <c r="AR1553" s="262"/>
      <c r="AS1553" s="263"/>
      <c r="AT1553" s="167"/>
      <c r="AU1553" s="194"/>
      <c r="AV1553" s="194"/>
      <c r="AW1553" s="136">
        <f t="shared" si="1181"/>
        <v>0</v>
      </c>
      <c r="AX1553" s="136">
        <f t="shared" si="1163"/>
        <v>0</v>
      </c>
      <c r="AY1553" s="136">
        <f t="shared" si="1182"/>
        <v>0</v>
      </c>
      <c r="AZ1553" s="262"/>
      <c r="BA1553" s="262"/>
      <c r="BB1553" s="263"/>
      <c r="BC1553" s="167"/>
      <c r="BD1553" s="194"/>
      <c r="BE1553" s="194"/>
      <c r="BF1553" s="136">
        <f t="shared" si="1183"/>
        <v>0</v>
      </c>
      <c r="BG1553" s="136">
        <f t="shared" si="1164"/>
        <v>0</v>
      </c>
      <c r="BH1553" s="136">
        <f t="shared" si="1184"/>
        <v>0</v>
      </c>
      <c r="BI1553" s="262"/>
      <c r="BJ1553" s="262"/>
      <c r="BK1553" s="263"/>
      <c r="BL1553" s="167"/>
      <c r="BM1553" s="194"/>
      <c r="BN1553" s="194"/>
      <c r="BO1553" s="136">
        <f t="shared" si="1185"/>
        <v>0</v>
      </c>
      <c r="BP1553" s="136">
        <f t="shared" si="1165"/>
        <v>0</v>
      </c>
      <c r="BQ1553" s="136">
        <f t="shared" si="1186"/>
        <v>0</v>
      </c>
      <c r="BR1553" s="262"/>
      <c r="BS1553" s="262"/>
      <c r="BT1553" s="263"/>
      <c r="BU1553" s="167"/>
      <c r="BV1553" s="194"/>
      <c r="BW1553" s="194"/>
      <c r="BX1553" s="136">
        <f t="shared" si="1187"/>
        <v>0</v>
      </c>
      <c r="BY1553" s="136">
        <f t="shared" si="1166"/>
        <v>0</v>
      </c>
      <c r="BZ1553" s="136">
        <f t="shared" si="1188"/>
        <v>0</v>
      </c>
      <c r="CA1553" s="262"/>
      <c r="CB1553" s="262"/>
      <c r="CC1553" s="263"/>
      <c r="CD1553" s="167"/>
      <c r="CE1553" s="194"/>
      <c r="CF1553" s="194"/>
      <c r="CG1553" s="136">
        <f t="shared" si="1189"/>
        <v>0</v>
      </c>
      <c r="CH1553" s="136">
        <f t="shared" si="1167"/>
        <v>0</v>
      </c>
      <c r="CI1553" s="136">
        <f t="shared" si="1190"/>
        <v>0</v>
      </c>
      <c r="CJ1553" s="262"/>
      <c r="CK1553" s="262"/>
      <c r="CL1553" s="263"/>
      <c r="CM1553" s="167"/>
      <c r="CN1553" s="194"/>
      <c r="CO1553" s="194"/>
      <c r="CP1553" s="136">
        <f t="shared" si="1191"/>
        <v>0</v>
      </c>
      <c r="CQ1553" s="136">
        <f t="shared" si="1168"/>
        <v>0</v>
      </c>
      <c r="CR1553" s="136">
        <f t="shared" si="1192"/>
        <v>0</v>
      </c>
      <c r="CS1553" s="262"/>
      <c r="CT1553" s="262"/>
      <c r="CU1553" s="263"/>
      <c r="CV1553" s="167"/>
      <c r="CW1553" s="194"/>
      <c r="CX1553" s="194"/>
      <c r="CY1553" s="136">
        <f t="shared" si="1193"/>
        <v>0</v>
      </c>
      <c r="CZ1553" s="136">
        <f t="shared" si="1169"/>
        <v>0</v>
      </c>
      <c r="DA1553" s="136">
        <f t="shared" si="1194"/>
        <v>0</v>
      </c>
      <c r="DB1553" s="262"/>
      <c r="DC1553" s="262"/>
      <c r="DD1553" s="263"/>
    </row>
    <row r="1554" spans="1:108" x14ac:dyDescent="0.25">
      <c r="A1554" s="167"/>
      <c r="B1554" s="194"/>
      <c r="C1554" s="194"/>
      <c r="D1554" s="136">
        <f t="shared" si="1170"/>
        <v>0</v>
      </c>
      <c r="E1554" s="136">
        <f t="shared" si="1171"/>
        <v>0</v>
      </c>
      <c r="F1554" s="136">
        <f t="shared" si="1172"/>
        <v>0</v>
      </c>
      <c r="G1554" s="262"/>
      <c r="H1554" s="262"/>
      <c r="I1554" s="263"/>
      <c r="J1554" s="167"/>
      <c r="K1554" s="194"/>
      <c r="L1554" s="194"/>
      <c r="M1554" s="136">
        <f t="shared" si="1173"/>
        <v>0</v>
      </c>
      <c r="N1554" s="136">
        <f t="shared" si="1159"/>
        <v>0</v>
      </c>
      <c r="O1554" s="136">
        <f t="shared" si="1174"/>
        <v>0</v>
      </c>
      <c r="P1554" s="262"/>
      <c r="Q1554" s="262"/>
      <c r="R1554" s="263"/>
      <c r="S1554" s="167"/>
      <c r="T1554" s="194"/>
      <c r="U1554" s="194"/>
      <c r="V1554" s="136">
        <f t="shared" si="1175"/>
        <v>0</v>
      </c>
      <c r="W1554" s="136">
        <f t="shared" si="1160"/>
        <v>0</v>
      </c>
      <c r="X1554" s="136">
        <f t="shared" si="1176"/>
        <v>0</v>
      </c>
      <c r="Y1554" s="262"/>
      <c r="Z1554" s="262"/>
      <c r="AA1554" s="263"/>
      <c r="AB1554" s="167"/>
      <c r="AC1554" s="194"/>
      <c r="AD1554" s="194"/>
      <c r="AE1554" s="136">
        <f t="shared" si="1177"/>
        <v>0</v>
      </c>
      <c r="AF1554" s="136">
        <f t="shared" si="1161"/>
        <v>0</v>
      </c>
      <c r="AG1554" s="136">
        <f t="shared" si="1178"/>
        <v>0</v>
      </c>
      <c r="AH1554" s="262"/>
      <c r="AI1554" s="262"/>
      <c r="AJ1554" s="263"/>
      <c r="AK1554" s="167"/>
      <c r="AL1554" s="194"/>
      <c r="AM1554" s="194"/>
      <c r="AN1554" s="136">
        <f t="shared" si="1179"/>
        <v>0</v>
      </c>
      <c r="AO1554" s="136">
        <f t="shared" si="1162"/>
        <v>0</v>
      </c>
      <c r="AP1554" s="136">
        <f t="shared" si="1180"/>
        <v>0</v>
      </c>
      <c r="AQ1554" s="262"/>
      <c r="AR1554" s="262"/>
      <c r="AS1554" s="263"/>
      <c r="AT1554" s="167"/>
      <c r="AU1554" s="194"/>
      <c r="AV1554" s="194"/>
      <c r="AW1554" s="136">
        <f t="shared" si="1181"/>
        <v>0</v>
      </c>
      <c r="AX1554" s="136">
        <f t="shared" si="1163"/>
        <v>0</v>
      </c>
      <c r="AY1554" s="136">
        <f t="shared" si="1182"/>
        <v>0</v>
      </c>
      <c r="AZ1554" s="262"/>
      <c r="BA1554" s="262"/>
      <c r="BB1554" s="263"/>
      <c r="BC1554" s="167"/>
      <c r="BD1554" s="194"/>
      <c r="BE1554" s="194"/>
      <c r="BF1554" s="136">
        <f t="shared" si="1183"/>
        <v>0</v>
      </c>
      <c r="BG1554" s="136">
        <f t="shared" si="1164"/>
        <v>0</v>
      </c>
      <c r="BH1554" s="136">
        <f t="shared" si="1184"/>
        <v>0</v>
      </c>
      <c r="BI1554" s="262"/>
      <c r="BJ1554" s="262"/>
      <c r="BK1554" s="263"/>
      <c r="BL1554" s="167"/>
      <c r="BM1554" s="194"/>
      <c r="BN1554" s="194"/>
      <c r="BO1554" s="136">
        <f t="shared" si="1185"/>
        <v>0</v>
      </c>
      <c r="BP1554" s="136">
        <f t="shared" si="1165"/>
        <v>0</v>
      </c>
      <c r="BQ1554" s="136">
        <f t="shared" si="1186"/>
        <v>0</v>
      </c>
      <c r="BR1554" s="262"/>
      <c r="BS1554" s="262"/>
      <c r="BT1554" s="263"/>
      <c r="BU1554" s="167"/>
      <c r="BV1554" s="194"/>
      <c r="BW1554" s="194"/>
      <c r="BX1554" s="136">
        <f t="shared" si="1187"/>
        <v>0</v>
      </c>
      <c r="BY1554" s="136">
        <f t="shared" si="1166"/>
        <v>0</v>
      </c>
      <c r="BZ1554" s="136">
        <f t="shared" si="1188"/>
        <v>0</v>
      </c>
      <c r="CA1554" s="262"/>
      <c r="CB1554" s="262"/>
      <c r="CC1554" s="263"/>
      <c r="CD1554" s="167"/>
      <c r="CE1554" s="194"/>
      <c r="CF1554" s="194"/>
      <c r="CG1554" s="136">
        <f t="shared" si="1189"/>
        <v>0</v>
      </c>
      <c r="CH1554" s="136">
        <f t="shared" si="1167"/>
        <v>0</v>
      </c>
      <c r="CI1554" s="136">
        <f t="shared" si="1190"/>
        <v>0</v>
      </c>
      <c r="CJ1554" s="262"/>
      <c r="CK1554" s="262"/>
      <c r="CL1554" s="263"/>
      <c r="CM1554" s="167"/>
      <c r="CN1554" s="194"/>
      <c r="CO1554" s="194"/>
      <c r="CP1554" s="136">
        <f t="shared" si="1191"/>
        <v>0</v>
      </c>
      <c r="CQ1554" s="136">
        <f t="shared" si="1168"/>
        <v>0</v>
      </c>
      <c r="CR1554" s="136">
        <f t="shared" si="1192"/>
        <v>0</v>
      </c>
      <c r="CS1554" s="262"/>
      <c r="CT1554" s="262"/>
      <c r="CU1554" s="263"/>
      <c r="CV1554" s="167"/>
      <c r="CW1554" s="194"/>
      <c r="CX1554" s="194"/>
      <c r="CY1554" s="136">
        <f t="shared" si="1193"/>
        <v>0</v>
      </c>
      <c r="CZ1554" s="136">
        <f t="shared" si="1169"/>
        <v>0</v>
      </c>
      <c r="DA1554" s="136">
        <f t="shared" si="1194"/>
        <v>0</v>
      </c>
      <c r="DB1554" s="262"/>
      <c r="DC1554" s="262"/>
      <c r="DD1554" s="263"/>
    </row>
    <row r="1555" spans="1:108" x14ac:dyDescent="0.25">
      <c r="A1555" s="167"/>
      <c r="B1555" s="194"/>
      <c r="C1555" s="194"/>
      <c r="D1555" s="136">
        <f t="shared" si="1170"/>
        <v>0</v>
      </c>
      <c r="E1555" s="136">
        <f t="shared" si="1171"/>
        <v>0</v>
      </c>
      <c r="F1555" s="136">
        <f t="shared" si="1172"/>
        <v>0</v>
      </c>
      <c r="G1555" s="262"/>
      <c r="H1555" s="262"/>
      <c r="I1555" s="263"/>
      <c r="J1555" s="167"/>
      <c r="K1555" s="194"/>
      <c r="L1555" s="194"/>
      <c r="M1555" s="136">
        <f t="shared" si="1173"/>
        <v>0</v>
      </c>
      <c r="N1555" s="136">
        <f t="shared" si="1159"/>
        <v>0</v>
      </c>
      <c r="O1555" s="136">
        <f t="shared" si="1174"/>
        <v>0</v>
      </c>
      <c r="P1555" s="262"/>
      <c r="Q1555" s="262"/>
      <c r="R1555" s="263"/>
      <c r="S1555" s="167"/>
      <c r="T1555" s="194"/>
      <c r="U1555" s="194"/>
      <c r="V1555" s="136">
        <f t="shared" si="1175"/>
        <v>0</v>
      </c>
      <c r="W1555" s="136">
        <f t="shared" si="1160"/>
        <v>0</v>
      </c>
      <c r="X1555" s="136">
        <f t="shared" si="1176"/>
        <v>0</v>
      </c>
      <c r="Y1555" s="262"/>
      <c r="Z1555" s="262"/>
      <c r="AA1555" s="263"/>
      <c r="AB1555" s="167"/>
      <c r="AC1555" s="194"/>
      <c r="AD1555" s="194"/>
      <c r="AE1555" s="136">
        <f t="shared" si="1177"/>
        <v>0</v>
      </c>
      <c r="AF1555" s="136">
        <f t="shared" si="1161"/>
        <v>0</v>
      </c>
      <c r="AG1555" s="136">
        <f t="shared" si="1178"/>
        <v>0</v>
      </c>
      <c r="AH1555" s="262"/>
      <c r="AI1555" s="262"/>
      <c r="AJ1555" s="263"/>
      <c r="AK1555" s="167"/>
      <c r="AL1555" s="194"/>
      <c r="AM1555" s="194"/>
      <c r="AN1555" s="136">
        <f t="shared" si="1179"/>
        <v>0</v>
      </c>
      <c r="AO1555" s="136">
        <f t="shared" si="1162"/>
        <v>0</v>
      </c>
      <c r="AP1555" s="136">
        <f t="shared" si="1180"/>
        <v>0</v>
      </c>
      <c r="AQ1555" s="262"/>
      <c r="AR1555" s="262"/>
      <c r="AS1555" s="263"/>
      <c r="AT1555" s="167"/>
      <c r="AU1555" s="194"/>
      <c r="AV1555" s="194"/>
      <c r="AW1555" s="136">
        <f t="shared" si="1181"/>
        <v>0</v>
      </c>
      <c r="AX1555" s="136">
        <f t="shared" si="1163"/>
        <v>0</v>
      </c>
      <c r="AY1555" s="136">
        <f t="shared" si="1182"/>
        <v>0</v>
      </c>
      <c r="AZ1555" s="262"/>
      <c r="BA1555" s="262"/>
      <c r="BB1555" s="263"/>
      <c r="BC1555" s="167"/>
      <c r="BD1555" s="194"/>
      <c r="BE1555" s="194"/>
      <c r="BF1555" s="136">
        <f t="shared" si="1183"/>
        <v>0</v>
      </c>
      <c r="BG1555" s="136">
        <f t="shared" si="1164"/>
        <v>0</v>
      </c>
      <c r="BH1555" s="136">
        <f t="shared" si="1184"/>
        <v>0</v>
      </c>
      <c r="BI1555" s="262"/>
      <c r="BJ1555" s="262"/>
      <c r="BK1555" s="263"/>
      <c r="BL1555" s="167"/>
      <c r="BM1555" s="194"/>
      <c r="BN1555" s="194"/>
      <c r="BO1555" s="136">
        <f t="shared" si="1185"/>
        <v>0</v>
      </c>
      <c r="BP1555" s="136">
        <f t="shared" si="1165"/>
        <v>0</v>
      </c>
      <c r="BQ1555" s="136">
        <f t="shared" si="1186"/>
        <v>0</v>
      </c>
      <c r="BR1555" s="262"/>
      <c r="BS1555" s="262"/>
      <c r="BT1555" s="263"/>
      <c r="BU1555" s="167"/>
      <c r="BV1555" s="194"/>
      <c r="BW1555" s="194"/>
      <c r="BX1555" s="136">
        <f t="shared" si="1187"/>
        <v>0</v>
      </c>
      <c r="BY1555" s="136">
        <f t="shared" si="1166"/>
        <v>0</v>
      </c>
      <c r="BZ1555" s="136">
        <f t="shared" si="1188"/>
        <v>0</v>
      </c>
      <c r="CA1555" s="262"/>
      <c r="CB1555" s="262"/>
      <c r="CC1555" s="263"/>
      <c r="CD1555" s="167"/>
      <c r="CE1555" s="194"/>
      <c r="CF1555" s="194"/>
      <c r="CG1555" s="136">
        <f t="shared" si="1189"/>
        <v>0</v>
      </c>
      <c r="CH1555" s="136">
        <f t="shared" si="1167"/>
        <v>0</v>
      </c>
      <c r="CI1555" s="136">
        <f t="shared" si="1190"/>
        <v>0</v>
      </c>
      <c r="CJ1555" s="262"/>
      <c r="CK1555" s="262"/>
      <c r="CL1555" s="263"/>
      <c r="CM1555" s="167"/>
      <c r="CN1555" s="194"/>
      <c r="CO1555" s="194"/>
      <c r="CP1555" s="136">
        <f t="shared" si="1191"/>
        <v>0</v>
      </c>
      <c r="CQ1555" s="136">
        <f t="shared" si="1168"/>
        <v>0</v>
      </c>
      <c r="CR1555" s="136">
        <f t="shared" si="1192"/>
        <v>0</v>
      </c>
      <c r="CS1555" s="262"/>
      <c r="CT1555" s="262"/>
      <c r="CU1555" s="263"/>
      <c r="CV1555" s="167"/>
      <c r="CW1555" s="194"/>
      <c r="CX1555" s="194"/>
      <c r="CY1555" s="136">
        <f t="shared" si="1193"/>
        <v>0</v>
      </c>
      <c r="CZ1555" s="136">
        <f t="shared" si="1169"/>
        <v>0</v>
      </c>
      <c r="DA1555" s="136">
        <f t="shared" si="1194"/>
        <v>0</v>
      </c>
      <c r="DB1555" s="262"/>
      <c r="DC1555" s="262"/>
      <c r="DD1555" s="263"/>
    </row>
    <row r="1556" spans="1:108" x14ac:dyDescent="0.25">
      <c r="A1556" s="167"/>
      <c r="B1556" s="194"/>
      <c r="C1556" s="194"/>
      <c r="D1556" s="136">
        <f t="shared" si="1170"/>
        <v>0</v>
      </c>
      <c r="E1556" s="136">
        <f t="shared" si="1171"/>
        <v>0</v>
      </c>
      <c r="F1556" s="136">
        <f t="shared" si="1172"/>
        <v>0</v>
      </c>
      <c r="G1556" s="262"/>
      <c r="H1556" s="262"/>
      <c r="I1556" s="263"/>
      <c r="J1556" s="167"/>
      <c r="K1556" s="194"/>
      <c r="L1556" s="194"/>
      <c r="M1556" s="136">
        <f t="shared" si="1173"/>
        <v>0</v>
      </c>
      <c r="N1556" s="136">
        <f t="shared" si="1159"/>
        <v>0</v>
      </c>
      <c r="O1556" s="136">
        <f t="shared" si="1174"/>
        <v>0</v>
      </c>
      <c r="P1556" s="262"/>
      <c r="Q1556" s="262"/>
      <c r="R1556" s="263"/>
      <c r="S1556" s="167"/>
      <c r="T1556" s="194"/>
      <c r="U1556" s="194"/>
      <c r="V1556" s="136">
        <f t="shared" si="1175"/>
        <v>0</v>
      </c>
      <c r="W1556" s="136">
        <f t="shared" si="1160"/>
        <v>0</v>
      </c>
      <c r="X1556" s="136">
        <f t="shared" si="1176"/>
        <v>0</v>
      </c>
      <c r="Y1556" s="262"/>
      <c r="Z1556" s="262"/>
      <c r="AA1556" s="263"/>
      <c r="AB1556" s="167"/>
      <c r="AC1556" s="194"/>
      <c r="AD1556" s="194"/>
      <c r="AE1556" s="136">
        <f t="shared" si="1177"/>
        <v>0</v>
      </c>
      <c r="AF1556" s="136">
        <f t="shared" si="1161"/>
        <v>0</v>
      </c>
      <c r="AG1556" s="136">
        <f t="shared" si="1178"/>
        <v>0</v>
      </c>
      <c r="AH1556" s="262"/>
      <c r="AI1556" s="262"/>
      <c r="AJ1556" s="263"/>
      <c r="AK1556" s="167"/>
      <c r="AL1556" s="194"/>
      <c r="AM1556" s="194"/>
      <c r="AN1556" s="136">
        <f t="shared" si="1179"/>
        <v>0</v>
      </c>
      <c r="AO1556" s="136">
        <f t="shared" si="1162"/>
        <v>0</v>
      </c>
      <c r="AP1556" s="136">
        <f t="shared" si="1180"/>
        <v>0</v>
      </c>
      <c r="AQ1556" s="262"/>
      <c r="AR1556" s="262"/>
      <c r="AS1556" s="263"/>
      <c r="AT1556" s="167"/>
      <c r="AU1556" s="194"/>
      <c r="AV1556" s="194"/>
      <c r="AW1556" s="136">
        <f t="shared" si="1181"/>
        <v>0</v>
      </c>
      <c r="AX1556" s="136">
        <f t="shared" si="1163"/>
        <v>0</v>
      </c>
      <c r="AY1556" s="136">
        <f t="shared" si="1182"/>
        <v>0</v>
      </c>
      <c r="AZ1556" s="262"/>
      <c r="BA1556" s="262"/>
      <c r="BB1556" s="263"/>
      <c r="BC1556" s="167"/>
      <c r="BD1556" s="194"/>
      <c r="BE1556" s="194"/>
      <c r="BF1556" s="136">
        <f t="shared" si="1183"/>
        <v>0</v>
      </c>
      <c r="BG1556" s="136">
        <f t="shared" si="1164"/>
        <v>0</v>
      </c>
      <c r="BH1556" s="136">
        <f t="shared" si="1184"/>
        <v>0</v>
      </c>
      <c r="BI1556" s="262"/>
      <c r="BJ1556" s="262"/>
      <c r="BK1556" s="263"/>
      <c r="BL1556" s="167"/>
      <c r="BM1556" s="194"/>
      <c r="BN1556" s="194"/>
      <c r="BO1556" s="136">
        <f t="shared" si="1185"/>
        <v>0</v>
      </c>
      <c r="BP1556" s="136">
        <f t="shared" si="1165"/>
        <v>0</v>
      </c>
      <c r="BQ1556" s="136">
        <f t="shared" si="1186"/>
        <v>0</v>
      </c>
      <c r="BR1556" s="262"/>
      <c r="BS1556" s="262"/>
      <c r="BT1556" s="263"/>
      <c r="BU1556" s="167"/>
      <c r="BV1556" s="194"/>
      <c r="BW1556" s="194"/>
      <c r="BX1556" s="136">
        <f t="shared" si="1187"/>
        <v>0</v>
      </c>
      <c r="BY1556" s="136">
        <f t="shared" si="1166"/>
        <v>0</v>
      </c>
      <c r="BZ1556" s="136">
        <f t="shared" si="1188"/>
        <v>0</v>
      </c>
      <c r="CA1556" s="262"/>
      <c r="CB1556" s="262"/>
      <c r="CC1556" s="263"/>
      <c r="CD1556" s="167"/>
      <c r="CE1556" s="194"/>
      <c r="CF1556" s="194"/>
      <c r="CG1556" s="136">
        <f t="shared" si="1189"/>
        <v>0</v>
      </c>
      <c r="CH1556" s="136">
        <f t="shared" si="1167"/>
        <v>0</v>
      </c>
      <c r="CI1556" s="136">
        <f t="shared" si="1190"/>
        <v>0</v>
      </c>
      <c r="CJ1556" s="262"/>
      <c r="CK1556" s="262"/>
      <c r="CL1556" s="263"/>
      <c r="CM1556" s="167"/>
      <c r="CN1556" s="194"/>
      <c r="CO1556" s="194"/>
      <c r="CP1556" s="136">
        <f t="shared" si="1191"/>
        <v>0</v>
      </c>
      <c r="CQ1556" s="136">
        <f t="shared" si="1168"/>
        <v>0</v>
      </c>
      <c r="CR1556" s="136">
        <f t="shared" si="1192"/>
        <v>0</v>
      </c>
      <c r="CS1556" s="262"/>
      <c r="CT1556" s="262"/>
      <c r="CU1556" s="263"/>
      <c r="CV1556" s="167"/>
      <c r="CW1556" s="194"/>
      <c r="CX1556" s="194"/>
      <c r="CY1556" s="136">
        <f t="shared" si="1193"/>
        <v>0</v>
      </c>
      <c r="CZ1556" s="136">
        <f t="shared" si="1169"/>
        <v>0</v>
      </c>
      <c r="DA1556" s="136">
        <f t="shared" si="1194"/>
        <v>0</v>
      </c>
      <c r="DB1556" s="262"/>
      <c r="DC1556" s="262"/>
      <c r="DD1556" s="263"/>
    </row>
    <row r="1557" spans="1:108" x14ac:dyDescent="0.25">
      <c r="A1557" s="167"/>
      <c r="B1557" s="194"/>
      <c r="C1557" s="194"/>
      <c r="D1557" s="136">
        <f t="shared" si="1170"/>
        <v>0</v>
      </c>
      <c r="E1557" s="136">
        <f t="shared" si="1171"/>
        <v>0</v>
      </c>
      <c r="F1557" s="136">
        <f t="shared" si="1172"/>
        <v>0</v>
      </c>
      <c r="G1557" s="262"/>
      <c r="H1557" s="262"/>
      <c r="I1557" s="263"/>
      <c r="J1557" s="167"/>
      <c r="K1557" s="194"/>
      <c r="L1557" s="194"/>
      <c r="M1557" s="136">
        <f t="shared" si="1173"/>
        <v>0</v>
      </c>
      <c r="N1557" s="136">
        <f t="shared" si="1159"/>
        <v>0</v>
      </c>
      <c r="O1557" s="136">
        <f t="shared" si="1174"/>
        <v>0</v>
      </c>
      <c r="P1557" s="262"/>
      <c r="Q1557" s="262"/>
      <c r="R1557" s="263"/>
      <c r="S1557" s="167"/>
      <c r="T1557" s="194"/>
      <c r="U1557" s="194"/>
      <c r="V1557" s="136">
        <f t="shared" si="1175"/>
        <v>0</v>
      </c>
      <c r="W1557" s="136">
        <f t="shared" si="1160"/>
        <v>0</v>
      </c>
      <c r="X1557" s="136">
        <f t="shared" si="1176"/>
        <v>0</v>
      </c>
      <c r="Y1557" s="262"/>
      <c r="Z1557" s="262"/>
      <c r="AA1557" s="263"/>
      <c r="AB1557" s="167"/>
      <c r="AC1557" s="194"/>
      <c r="AD1557" s="194"/>
      <c r="AE1557" s="136">
        <f t="shared" si="1177"/>
        <v>0</v>
      </c>
      <c r="AF1557" s="136">
        <f t="shared" si="1161"/>
        <v>0</v>
      </c>
      <c r="AG1557" s="136">
        <f t="shared" si="1178"/>
        <v>0</v>
      </c>
      <c r="AH1557" s="262"/>
      <c r="AI1557" s="262"/>
      <c r="AJ1557" s="263"/>
      <c r="AK1557" s="167"/>
      <c r="AL1557" s="194"/>
      <c r="AM1557" s="194"/>
      <c r="AN1557" s="136">
        <f t="shared" si="1179"/>
        <v>0</v>
      </c>
      <c r="AO1557" s="136">
        <f t="shared" si="1162"/>
        <v>0</v>
      </c>
      <c r="AP1557" s="136">
        <f t="shared" si="1180"/>
        <v>0</v>
      </c>
      <c r="AQ1557" s="262"/>
      <c r="AR1557" s="262"/>
      <c r="AS1557" s="263"/>
      <c r="AT1557" s="167"/>
      <c r="AU1557" s="194"/>
      <c r="AV1557" s="194"/>
      <c r="AW1557" s="136">
        <f t="shared" si="1181"/>
        <v>0</v>
      </c>
      <c r="AX1557" s="136">
        <f t="shared" si="1163"/>
        <v>0</v>
      </c>
      <c r="AY1557" s="136">
        <f t="shared" si="1182"/>
        <v>0</v>
      </c>
      <c r="AZ1557" s="262"/>
      <c r="BA1557" s="262"/>
      <c r="BB1557" s="263"/>
      <c r="BC1557" s="167"/>
      <c r="BD1557" s="194"/>
      <c r="BE1557" s="194"/>
      <c r="BF1557" s="136">
        <f t="shared" si="1183"/>
        <v>0</v>
      </c>
      <c r="BG1557" s="136">
        <f t="shared" si="1164"/>
        <v>0</v>
      </c>
      <c r="BH1557" s="136">
        <f t="shared" si="1184"/>
        <v>0</v>
      </c>
      <c r="BI1557" s="262"/>
      <c r="BJ1557" s="262"/>
      <c r="BK1557" s="263"/>
      <c r="BL1557" s="167"/>
      <c r="BM1557" s="194"/>
      <c r="BN1557" s="194"/>
      <c r="BO1557" s="136">
        <f t="shared" si="1185"/>
        <v>0</v>
      </c>
      <c r="BP1557" s="136">
        <f t="shared" si="1165"/>
        <v>0</v>
      </c>
      <c r="BQ1557" s="136">
        <f t="shared" si="1186"/>
        <v>0</v>
      </c>
      <c r="BR1557" s="262"/>
      <c r="BS1557" s="262"/>
      <c r="BT1557" s="263"/>
      <c r="BU1557" s="167"/>
      <c r="BV1557" s="194"/>
      <c r="BW1557" s="194"/>
      <c r="BX1557" s="136">
        <f t="shared" si="1187"/>
        <v>0</v>
      </c>
      <c r="BY1557" s="136">
        <f t="shared" si="1166"/>
        <v>0</v>
      </c>
      <c r="BZ1557" s="136">
        <f t="shared" si="1188"/>
        <v>0</v>
      </c>
      <c r="CA1557" s="262"/>
      <c r="CB1557" s="262"/>
      <c r="CC1557" s="263"/>
      <c r="CD1557" s="167"/>
      <c r="CE1557" s="194"/>
      <c r="CF1557" s="194"/>
      <c r="CG1557" s="136">
        <f t="shared" si="1189"/>
        <v>0</v>
      </c>
      <c r="CH1557" s="136">
        <f t="shared" si="1167"/>
        <v>0</v>
      </c>
      <c r="CI1557" s="136">
        <f t="shared" si="1190"/>
        <v>0</v>
      </c>
      <c r="CJ1557" s="262"/>
      <c r="CK1557" s="262"/>
      <c r="CL1557" s="263"/>
      <c r="CM1557" s="167"/>
      <c r="CN1557" s="194"/>
      <c r="CO1557" s="194"/>
      <c r="CP1557" s="136">
        <f t="shared" si="1191"/>
        <v>0</v>
      </c>
      <c r="CQ1557" s="136">
        <f t="shared" si="1168"/>
        <v>0</v>
      </c>
      <c r="CR1557" s="136">
        <f t="shared" si="1192"/>
        <v>0</v>
      </c>
      <c r="CS1557" s="262"/>
      <c r="CT1557" s="262"/>
      <c r="CU1557" s="263"/>
      <c r="CV1557" s="167"/>
      <c r="CW1557" s="194"/>
      <c r="CX1557" s="194"/>
      <c r="CY1557" s="136">
        <f t="shared" si="1193"/>
        <v>0</v>
      </c>
      <c r="CZ1557" s="136">
        <f t="shared" si="1169"/>
        <v>0</v>
      </c>
      <c r="DA1557" s="136">
        <f t="shared" si="1194"/>
        <v>0</v>
      </c>
      <c r="DB1557" s="262"/>
      <c r="DC1557" s="262"/>
      <c r="DD1557" s="263"/>
    </row>
    <row r="1558" spans="1:108" x14ac:dyDescent="0.25">
      <c r="A1558" s="167"/>
      <c r="B1558" s="194"/>
      <c r="C1558" s="194"/>
      <c r="D1558" s="136">
        <f t="shared" si="1170"/>
        <v>0</v>
      </c>
      <c r="E1558" s="136">
        <f t="shared" si="1171"/>
        <v>0</v>
      </c>
      <c r="F1558" s="136">
        <f t="shared" si="1172"/>
        <v>0</v>
      </c>
      <c r="G1558" s="262"/>
      <c r="H1558" s="262"/>
      <c r="I1558" s="263"/>
      <c r="J1558" s="167"/>
      <c r="K1558" s="194"/>
      <c r="L1558" s="194"/>
      <c r="M1558" s="136">
        <f t="shared" si="1173"/>
        <v>0</v>
      </c>
      <c r="N1558" s="136">
        <f t="shared" si="1159"/>
        <v>0</v>
      </c>
      <c r="O1558" s="136">
        <f t="shared" si="1174"/>
        <v>0</v>
      </c>
      <c r="P1558" s="262"/>
      <c r="Q1558" s="262"/>
      <c r="R1558" s="263"/>
      <c r="S1558" s="167"/>
      <c r="T1558" s="194"/>
      <c r="U1558" s="194"/>
      <c r="V1558" s="136">
        <f t="shared" si="1175"/>
        <v>0</v>
      </c>
      <c r="W1558" s="136">
        <f t="shared" si="1160"/>
        <v>0</v>
      </c>
      <c r="X1558" s="136">
        <f t="shared" si="1176"/>
        <v>0</v>
      </c>
      <c r="Y1558" s="262"/>
      <c r="Z1558" s="262"/>
      <c r="AA1558" s="263"/>
      <c r="AB1558" s="167"/>
      <c r="AC1558" s="194"/>
      <c r="AD1558" s="194"/>
      <c r="AE1558" s="136">
        <f t="shared" si="1177"/>
        <v>0</v>
      </c>
      <c r="AF1558" s="136">
        <f t="shared" si="1161"/>
        <v>0</v>
      </c>
      <c r="AG1558" s="136">
        <f t="shared" si="1178"/>
        <v>0</v>
      </c>
      <c r="AH1558" s="262"/>
      <c r="AI1558" s="262"/>
      <c r="AJ1558" s="263"/>
      <c r="AK1558" s="167"/>
      <c r="AL1558" s="194"/>
      <c r="AM1558" s="194"/>
      <c r="AN1558" s="136">
        <f t="shared" si="1179"/>
        <v>0</v>
      </c>
      <c r="AO1558" s="136">
        <f t="shared" si="1162"/>
        <v>0</v>
      </c>
      <c r="AP1558" s="136">
        <f t="shared" si="1180"/>
        <v>0</v>
      </c>
      <c r="AQ1558" s="262"/>
      <c r="AR1558" s="262"/>
      <c r="AS1558" s="263"/>
      <c r="AT1558" s="167"/>
      <c r="AU1558" s="194"/>
      <c r="AV1558" s="194"/>
      <c r="AW1558" s="136">
        <f t="shared" si="1181"/>
        <v>0</v>
      </c>
      <c r="AX1558" s="136">
        <f t="shared" si="1163"/>
        <v>0</v>
      </c>
      <c r="AY1558" s="136">
        <f t="shared" si="1182"/>
        <v>0</v>
      </c>
      <c r="AZ1558" s="262"/>
      <c r="BA1558" s="262"/>
      <c r="BB1558" s="263"/>
      <c r="BC1558" s="167"/>
      <c r="BD1558" s="194"/>
      <c r="BE1558" s="194"/>
      <c r="BF1558" s="136">
        <f t="shared" si="1183"/>
        <v>0</v>
      </c>
      <c r="BG1558" s="136">
        <f t="shared" si="1164"/>
        <v>0</v>
      </c>
      <c r="BH1558" s="136">
        <f t="shared" si="1184"/>
        <v>0</v>
      </c>
      <c r="BI1558" s="262"/>
      <c r="BJ1558" s="262"/>
      <c r="BK1558" s="263"/>
      <c r="BL1558" s="167"/>
      <c r="BM1558" s="194"/>
      <c r="BN1558" s="194"/>
      <c r="BO1558" s="136">
        <f t="shared" si="1185"/>
        <v>0</v>
      </c>
      <c r="BP1558" s="136">
        <f t="shared" si="1165"/>
        <v>0</v>
      </c>
      <c r="BQ1558" s="136">
        <f t="shared" si="1186"/>
        <v>0</v>
      </c>
      <c r="BR1558" s="262"/>
      <c r="BS1558" s="262"/>
      <c r="BT1558" s="263"/>
      <c r="BU1558" s="167"/>
      <c r="BV1558" s="194"/>
      <c r="BW1558" s="194"/>
      <c r="BX1558" s="136">
        <f t="shared" si="1187"/>
        <v>0</v>
      </c>
      <c r="BY1558" s="136">
        <f t="shared" si="1166"/>
        <v>0</v>
      </c>
      <c r="BZ1558" s="136">
        <f t="shared" si="1188"/>
        <v>0</v>
      </c>
      <c r="CA1558" s="262"/>
      <c r="CB1558" s="262"/>
      <c r="CC1558" s="263"/>
      <c r="CD1558" s="167"/>
      <c r="CE1558" s="194"/>
      <c r="CF1558" s="194"/>
      <c r="CG1558" s="136">
        <f t="shared" si="1189"/>
        <v>0</v>
      </c>
      <c r="CH1558" s="136">
        <f t="shared" si="1167"/>
        <v>0</v>
      </c>
      <c r="CI1558" s="136">
        <f t="shared" si="1190"/>
        <v>0</v>
      </c>
      <c r="CJ1558" s="262"/>
      <c r="CK1558" s="262"/>
      <c r="CL1558" s="263"/>
      <c r="CM1558" s="167"/>
      <c r="CN1558" s="194"/>
      <c r="CO1558" s="194"/>
      <c r="CP1558" s="136">
        <f t="shared" si="1191"/>
        <v>0</v>
      </c>
      <c r="CQ1558" s="136">
        <f t="shared" si="1168"/>
        <v>0</v>
      </c>
      <c r="CR1558" s="136">
        <f t="shared" si="1192"/>
        <v>0</v>
      </c>
      <c r="CS1558" s="262"/>
      <c r="CT1558" s="262"/>
      <c r="CU1558" s="263"/>
      <c r="CV1558" s="167"/>
      <c r="CW1558" s="194"/>
      <c r="CX1558" s="194"/>
      <c r="CY1558" s="136">
        <f t="shared" si="1193"/>
        <v>0</v>
      </c>
      <c r="CZ1558" s="136">
        <f t="shared" si="1169"/>
        <v>0</v>
      </c>
      <c r="DA1558" s="136">
        <f t="shared" si="1194"/>
        <v>0</v>
      </c>
      <c r="DB1558" s="262"/>
      <c r="DC1558" s="262"/>
      <c r="DD1558" s="263"/>
    </row>
    <row r="1559" spans="1:108" x14ac:dyDescent="0.25">
      <c r="A1559" s="167"/>
      <c r="B1559" s="194"/>
      <c r="C1559" s="194"/>
      <c r="D1559" s="136">
        <f t="shared" si="1170"/>
        <v>0</v>
      </c>
      <c r="E1559" s="136">
        <f t="shared" si="1171"/>
        <v>0</v>
      </c>
      <c r="F1559" s="136">
        <f t="shared" si="1172"/>
        <v>0</v>
      </c>
      <c r="G1559" s="262"/>
      <c r="H1559" s="262"/>
      <c r="I1559" s="263"/>
      <c r="J1559" s="167"/>
      <c r="K1559" s="194"/>
      <c r="L1559" s="194"/>
      <c r="M1559" s="136">
        <f t="shared" si="1173"/>
        <v>0</v>
      </c>
      <c r="N1559" s="136">
        <f t="shared" si="1159"/>
        <v>0</v>
      </c>
      <c r="O1559" s="136">
        <f t="shared" si="1174"/>
        <v>0</v>
      </c>
      <c r="P1559" s="262"/>
      <c r="Q1559" s="262"/>
      <c r="R1559" s="263"/>
      <c r="S1559" s="167"/>
      <c r="T1559" s="194"/>
      <c r="U1559" s="194"/>
      <c r="V1559" s="136">
        <f t="shared" si="1175"/>
        <v>0</v>
      </c>
      <c r="W1559" s="136">
        <f t="shared" si="1160"/>
        <v>0</v>
      </c>
      <c r="X1559" s="136">
        <f t="shared" si="1176"/>
        <v>0</v>
      </c>
      <c r="Y1559" s="262"/>
      <c r="Z1559" s="262"/>
      <c r="AA1559" s="263"/>
      <c r="AB1559" s="167"/>
      <c r="AC1559" s="194"/>
      <c r="AD1559" s="194"/>
      <c r="AE1559" s="136">
        <f t="shared" si="1177"/>
        <v>0</v>
      </c>
      <c r="AF1559" s="136">
        <f t="shared" si="1161"/>
        <v>0</v>
      </c>
      <c r="AG1559" s="136">
        <f t="shared" si="1178"/>
        <v>0</v>
      </c>
      <c r="AH1559" s="262"/>
      <c r="AI1559" s="262"/>
      <c r="AJ1559" s="263"/>
      <c r="AK1559" s="167"/>
      <c r="AL1559" s="194"/>
      <c r="AM1559" s="194"/>
      <c r="AN1559" s="136">
        <f t="shared" si="1179"/>
        <v>0</v>
      </c>
      <c r="AO1559" s="136">
        <f t="shared" si="1162"/>
        <v>0</v>
      </c>
      <c r="AP1559" s="136">
        <f t="shared" si="1180"/>
        <v>0</v>
      </c>
      <c r="AQ1559" s="262"/>
      <c r="AR1559" s="262"/>
      <c r="AS1559" s="263"/>
      <c r="AT1559" s="167"/>
      <c r="AU1559" s="194"/>
      <c r="AV1559" s="194"/>
      <c r="AW1559" s="136">
        <f t="shared" si="1181"/>
        <v>0</v>
      </c>
      <c r="AX1559" s="136">
        <f t="shared" si="1163"/>
        <v>0</v>
      </c>
      <c r="AY1559" s="136">
        <f t="shared" si="1182"/>
        <v>0</v>
      </c>
      <c r="AZ1559" s="262"/>
      <c r="BA1559" s="262"/>
      <c r="BB1559" s="263"/>
      <c r="BC1559" s="167"/>
      <c r="BD1559" s="194"/>
      <c r="BE1559" s="194"/>
      <c r="BF1559" s="136">
        <f t="shared" si="1183"/>
        <v>0</v>
      </c>
      <c r="BG1559" s="136">
        <f t="shared" si="1164"/>
        <v>0</v>
      </c>
      <c r="BH1559" s="136">
        <f t="shared" si="1184"/>
        <v>0</v>
      </c>
      <c r="BI1559" s="262"/>
      <c r="BJ1559" s="262"/>
      <c r="BK1559" s="263"/>
      <c r="BL1559" s="167"/>
      <c r="BM1559" s="194"/>
      <c r="BN1559" s="194"/>
      <c r="BO1559" s="136">
        <f t="shared" si="1185"/>
        <v>0</v>
      </c>
      <c r="BP1559" s="136">
        <f t="shared" si="1165"/>
        <v>0</v>
      </c>
      <c r="BQ1559" s="136">
        <f t="shared" si="1186"/>
        <v>0</v>
      </c>
      <c r="BR1559" s="262"/>
      <c r="BS1559" s="262"/>
      <c r="BT1559" s="263"/>
      <c r="BU1559" s="167"/>
      <c r="BV1559" s="194"/>
      <c r="BW1559" s="194"/>
      <c r="BX1559" s="136">
        <f t="shared" si="1187"/>
        <v>0</v>
      </c>
      <c r="BY1559" s="136">
        <f t="shared" si="1166"/>
        <v>0</v>
      </c>
      <c r="BZ1559" s="136">
        <f t="shared" si="1188"/>
        <v>0</v>
      </c>
      <c r="CA1559" s="262"/>
      <c r="CB1559" s="262"/>
      <c r="CC1559" s="263"/>
      <c r="CD1559" s="167"/>
      <c r="CE1559" s="194"/>
      <c r="CF1559" s="194"/>
      <c r="CG1559" s="136">
        <f t="shared" si="1189"/>
        <v>0</v>
      </c>
      <c r="CH1559" s="136">
        <f t="shared" si="1167"/>
        <v>0</v>
      </c>
      <c r="CI1559" s="136">
        <f t="shared" si="1190"/>
        <v>0</v>
      </c>
      <c r="CJ1559" s="262"/>
      <c r="CK1559" s="262"/>
      <c r="CL1559" s="263"/>
      <c r="CM1559" s="167"/>
      <c r="CN1559" s="194"/>
      <c r="CO1559" s="194"/>
      <c r="CP1559" s="136">
        <f t="shared" si="1191"/>
        <v>0</v>
      </c>
      <c r="CQ1559" s="136">
        <f t="shared" si="1168"/>
        <v>0</v>
      </c>
      <c r="CR1559" s="136">
        <f t="shared" si="1192"/>
        <v>0</v>
      </c>
      <c r="CS1559" s="262"/>
      <c r="CT1559" s="262"/>
      <c r="CU1559" s="263"/>
      <c r="CV1559" s="167"/>
      <c r="CW1559" s="194"/>
      <c r="CX1559" s="194"/>
      <c r="CY1559" s="136">
        <f t="shared" si="1193"/>
        <v>0</v>
      </c>
      <c r="CZ1559" s="136">
        <f t="shared" si="1169"/>
        <v>0</v>
      </c>
      <c r="DA1559" s="136">
        <f t="shared" si="1194"/>
        <v>0</v>
      </c>
      <c r="DB1559" s="262"/>
      <c r="DC1559" s="262"/>
      <c r="DD1559" s="263"/>
    </row>
    <row r="1560" spans="1:108" x14ac:dyDescent="0.25">
      <c r="A1560" s="167"/>
      <c r="B1560" s="194"/>
      <c r="C1560" s="194"/>
      <c r="D1560" s="136">
        <f t="shared" si="1170"/>
        <v>0</v>
      </c>
      <c r="E1560" s="136">
        <f t="shared" si="1171"/>
        <v>0</v>
      </c>
      <c r="F1560" s="136">
        <f t="shared" si="1172"/>
        <v>0</v>
      </c>
      <c r="G1560" s="262"/>
      <c r="H1560" s="262"/>
      <c r="I1560" s="263"/>
      <c r="J1560" s="167"/>
      <c r="K1560" s="194"/>
      <c r="L1560" s="194"/>
      <c r="M1560" s="136">
        <f t="shared" si="1173"/>
        <v>0</v>
      </c>
      <c r="N1560" s="136">
        <f t="shared" si="1159"/>
        <v>0</v>
      </c>
      <c r="O1560" s="136">
        <f t="shared" si="1174"/>
        <v>0</v>
      </c>
      <c r="P1560" s="262"/>
      <c r="Q1560" s="262"/>
      <c r="R1560" s="263"/>
      <c r="S1560" s="167"/>
      <c r="T1560" s="194"/>
      <c r="U1560" s="194"/>
      <c r="V1560" s="136">
        <f t="shared" si="1175"/>
        <v>0</v>
      </c>
      <c r="W1560" s="136">
        <f t="shared" si="1160"/>
        <v>0</v>
      </c>
      <c r="X1560" s="136">
        <f t="shared" si="1176"/>
        <v>0</v>
      </c>
      <c r="Y1560" s="262"/>
      <c r="Z1560" s="262"/>
      <c r="AA1560" s="263"/>
      <c r="AB1560" s="167"/>
      <c r="AC1560" s="194"/>
      <c r="AD1560" s="194"/>
      <c r="AE1560" s="136">
        <f t="shared" si="1177"/>
        <v>0</v>
      </c>
      <c r="AF1560" s="136">
        <f t="shared" si="1161"/>
        <v>0</v>
      </c>
      <c r="AG1560" s="136">
        <f t="shared" si="1178"/>
        <v>0</v>
      </c>
      <c r="AH1560" s="262"/>
      <c r="AI1560" s="262"/>
      <c r="AJ1560" s="263"/>
      <c r="AK1560" s="167"/>
      <c r="AL1560" s="194"/>
      <c r="AM1560" s="194"/>
      <c r="AN1560" s="136">
        <f t="shared" si="1179"/>
        <v>0</v>
      </c>
      <c r="AO1560" s="136">
        <f t="shared" si="1162"/>
        <v>0</v>
      </c>
      <c r="AP1560" s="136">
        <f t="shared" si="1180"/>
        <v>0</v>
      </c>
      <c r="AQ1560" s="262"/>
      <c r="AR1560" s="262"/>
      <c r="AS1560" s="263"/>
      <c r="AT1560" s="167"/>
      <c r="AU1560" s="194"/>
      <c r="AV1560" s="194"/>
      <c r="AW1560" s="136">
        <f t="shared" si="1181"/>
        <v>0</v>
      </c>
      <c r="AX1560" s="136">
        <f t="shared" si="1163"/>
        <v>0</v>
      </c>
      <c r="AY1560" s="136">
        <f t="shared" si="1182"/>
        <v>0</v>
      </c>
      <c r="AZ1560" s="262"/>
      <c r="BA1560" s="262"/>
      <c r="BB1560" s="263"/>
      <c r="BC1560" s="167"/>
      <c r="BD1560" s="194"/>
      <c r="BE1560" s="194"/>
      <c r="BF1560" s="136">
        <f t="shared" si="1183"/>
        <v>0</v>
      </c>
      <c r="BG1560" s="136">
        <f t="shared" si="1164"/>
        <v>0</v>
      </c>
      <c r="BH1560" s="136">
        <f t="shared" si="1184"/>
        <v>0</v>
      </c>
      <c r="BI1560" s="262"/>
      <c r="BJ1560" s="262"/>
      <c r="BK1560" s="263"/>
      <c r="BL1560" s="167"/>
      <c r="BM1560" s="194"/>
      <c r="BN1560" s="194"/>
      <c r="BO1560" s="136">
        <f t="shared" si="1185"/>
        <v>0</v>
      </c>
      <c r="BP1560" s="136">
        <f t="shared" si="1165"/>
        <v>0</v>
      </c>
      <c r="BQ1560" s="136">
        <f t="shared" si="1186"/>
        <v>0</v>
      </c>
      <c r="BR1560" s="262"/>
      <c r="BS1560" s="262"/>
      <c r="BT1560" s="263"/>
      <c r="BU1560" s="167"/>
      <c r="BV1560" s="194"/>
      <c r="BW1560" s="194"/>
      <c r="BX1560" s="136">
        <f t="shared" si="1187"/>
        <v>0</v>
      </c>
      <c r="BY1560" s="136">
        <f t="shared" si="1166"/>
        <v>0</v>
      </c>
      <c r="BZ1560" s="136">
        <f t="shared" si="1188"/>
        <v>0</v>
      </c>
      <c r="CA1560" s="262"/>
      <c r="CB1560" s="262"/>
      <c r="CC1560" s="263"/>
      <c r="CD1560" s="167"/>
      <c r="CE1560" s="194"/>
      <c r="CF1560" s="194"/>
      <c r="CG1560" s="136">
        <f t="shared" si="1189"/>
        <v>0</v>
      </c>
      <c r="CH1560" s="136">
        <f t="shared" si="1167"/>
        <v>0</v>
      </c>
      <c r="CI1560" s="136">
        <f t="shared" si="1190"/>
        <v>0</v>
      </c>
      <c r="CJ1560" s="262"/>
      <c r="CK1560" s="262"/>
      <c r="CL1560" s="263"/>
      <c r="CM1560" s="167"/>
      <c r="CN1560" s="194"/>
      <c r="CO1560" s="194"/>
      <c r="CP1560" s="136">
        <f t="shared" si="1191"/>
        <v>0</v>
      </c>
      <c r="CQ1560" s="136">
        <f t="shared" si="1168"/>
        <v>0</v>
      </c>
      <c r="CR1560" s="136">
        <f t="shared" si="1192"/>
        <v>0</v>
      </c>
      <c r="CS1560" s="262"/>
      <c r="CT1560" s="262"/>
      <c r="CU1560" s="263"/>
      <c r="CV1560" s="167"/>
      <c r="CW1560" s="194"/>
      <c r="CX1560" s="194"/>
      <c r="CY1560" s="136">
        <f t="shared" si="1193"/>
        <v>0</v>
      </c>
      <c r="CZ1560" s="136">
        <f t="shared" si="1169"/>
        <v>0</v>
      </c>
      <c r="DA1560" s="136">
        <f t="shared" si="1194"/>
        <v>0</v>
      </c>
      <c r="DB1560" s="262"/>
      <c r="DC1560" s="262"/>
      <c r="DD1560" s="263"/>
    </row>
    <row r="1561" spans="1:108" x14ac:dyDescent="0.25">
      <c r="A1561" s="167"/>
      <c r="B1561" s="194"/>
      <c r="C1561" s="194"/>
      <c r="D1561" s="136">
        <f t="shared" si="1170"/>
        <v>0</v>
      </c>
      <c r="E1561" s="136">
        <f t="shared" si="1171"/>
        <v>0</v>
      </c>
      <c r="F1561" s="136">
        <f t="shared" si="1172"/>
        <v>0</v>
      </c>
      <c r="G1561" s="262"/>
      <c r="H1561" s="262"/>
      <c r="I1561" s="263"/>
      <c r="J1561" s="167"/>
      <c r="K1561" s="194"/>
      <c r="L1561" s="194"/>
      <c r="M1561" s="136">
        <f t="shared" si="1173"/>
        <v>0</v>
      </c>
      <c r="N1561" s="136">
        <f t="shared" si="1159"/>
        <v>0</v>
      </c>
      <c r="O1561" s="136">
        <f t="shared" si="1174"/>
        <v>0</v>
      </c>
      <c r="P1561" s="262"/>
      <c r="Q1561" s="262"/>
      <c r="R1561" s="263"/>
      <c r="S1561" s="167"/>
      <c r="T1561" s="194"/>
      <c r="U1561" s="194"/>
      <c r="V1561" s="136">
        <f t="shared" si="1175"/>
        <v>0</v>
      </c>
      <c r="W1561" s="136">
        <f t="shared" si="1160"/>
        <v>0</v>
      </c>
      <c r="X1561" s="136">
        <f t="shared" si="1176"/>
        <v>0</v>
      </c>
      <c r="Y1561" s="262"/>
      <c r="Z1561" s="262"/>
      <c r="AA1561" s="263"/>
      <c r="AB1561" s="167"/>
      <c r="AC1561" s="194"/>
      <c r="AD1561" s="194"/>
      <c r="AE1561" s="136">
        <f t="shared" si="1177"/>
        <v>0</v>
      </c>
      <c r="AF1561" s="136">
        <f t="shared" si="1161"/>
        <v>0</v>
      </c>
      <c r="AG1561" s="136">
        <f t="shared" si="1178"/>
        <v>0</v>
      </c>
      <c r="AH1561" s="262"/>
      <c r="AI1561" s="262"/>
      <c r="AJ1561" s="263"/>
      <c r="AK1561" s="167"/>
      <c r="AL1561" s="194"/>
      <c r="AM1561" s="194"/>
      <c r="AN1561" s="136">
        <f t="shared" si="1179"/>
        <v>0</v>
      </c>
      <c r="AO1561" s="136">
        <f t="shared" si="1162"/>
        <v>0</v>
      </c>
      <c r="AP1561" s="136">
        <f t="shared" si="1180"/>
        <v>0</v>
      </c>
      <c r="AQ1561" s="262"/>
      <c r="AR1561" s="262"/>
      <c r="AS1561" s="263"/>
      <c r="AT1561" s="167"/>
      <c r="AU1561" s="194"/>
      <c r="AV1561" s="194"/>
      <c r="AW1561" s="136">
        <f t="shared" si="1181"/>
        <v>0</v>
      </c>
      <c r="AX1561" s="136">
        <f t="shared" si="1163"/>
        <v>0</v>
      </c>
      <c r="AY1561" s="136">
        <f t="shared" si="1182"/>
        <v>0</v>
      </c>
      <c r="AZ1561" s="262"/>
      <c r="BA1561" s="262"/>
      <c r="BB1561" s="263"/>
      <c r="BC1561" s="167"/>
      <c r="BD1561" s="194"/>
      <c r="BE1561" s="194"/>
      <c r="BF1561" s="136">
        <f t="shared" si="1183"/>
        <v>0</v>
      </c>
      <c r="BG1561" s="136">
        <f t="shared" si="1164"/>
        <v>0</v>
      </c>
      <c r="BH1561" s="136">
        <f t="shared" si="1184"/>
        <v>0</v>
      </c>
      <c r="BI1561" s="262"/>
      <c r="BJ1561" s="262"/>
      <c r="BK1561" s="263"/>
      <c r="BL1561" s="167"/>
      <c r="BM1561" s="194"/>
      <c r="BN1561" s="194"/>
      <c r="BO1561" s="136">
        <f t="shared" si="1185"/>
        <v>0</v>
      </c>
      <c r="BP1561" s="136">
        <f t="shared" si="1165"/>
        <v>0</v>
      </c>
      <c r="BQ1561" s="136">
        <f t="shared" si="1186"/>
        <v>0</v>
      </c>
      <c r="BR1561" s="262"/>
      <c r="BS1561" s="262"/>
      <c r="BT1561" s="263"/>
      <c r="BU1561" s="167"/>
      <c r="BV1561" s="194"/>
      <c r="BW1561" s="194"/>
      <c r="BX1561" s="136">
        <f t="shared" si="1187"/>
        <v>0</v>
      </c>
      <c r="BY1561" s="136">
        <f t="shared" si="1166"/>
        <v>0</v>
      </c>
      <c r="BZ1561" s="136">
        <f t="shared" si="1188"/>
        <v>0</v>
      </c>
      <c r="CA1561" s="262"/>
      <c r="CB1561" s="262"/>
      <c r="CC1561" s="263"/>
      <c r="CD1561" s="167"/>
      <c r="CE1561" s="194"/>
      <c r="CF1561" s="194"/>
      <c r="CG1561" s="136">
        <f t="shared" si="1189"/>
        <v>0</v>
      </c>
      <c r="CH1561" s="136">
        <f t="shared" si="1167"/>
        <v>0</v>
      </c>
      <c r="CI1561" s="136">
        <f t="shared" si="1190"/>
        <v>0</v>
      </c>
      <c r="CJ1561" s="262"/>
      <c r="CK1561" s="262"/>
      <c r="CL1561" s="263"/>
      <c r="CM1561" s="167"/>
      <c r="CN1561" s="194"/>
      <c r="CO1561" s="194"/>
      <c r="CP1561" s="136">
        <f t="shared" si="1191"/>
        <v>0</v>
      </c>
      <c r="CQ1561" s="136">
        <f t="shared" si="1168"/>
        <v>0</v>
      </c>
      <c r="CR1561" s="136">
        <f t="shared" si="1192"/>
        <v>0</v>
      </c>
      <c r="CS1561" s="262"/>
      <c r="CT1561" s="262"/>
      <c r="CU1561" s="263"/>
      <c r="CV1561" s="167"/>
      <c r="CW1561" s="194"/>
      <c r="CX1561" s="194"/>
      <c r="CY1561" s="136">
        <f t="shared" si="1193"/>
        <v>0</v>
      </c>
      <c r="CZ1561" s="136">
        <f t="shared" si="1169"/>
        <v>0</v>
      </c>
      <c r="DA1561" s="136">
        <f t="shared" si="1194"/>
        <v>0</v>
      </c>
      <c r="DB1561" s="262"/>
      <c r="DC1561" s="262"/>
      <c r="DD1561" s="263"/>
    </row>
    <row r="1562" spans="1:108" x14ac:dyDescent="0.25">
      <c r="A1562" s="167"/>
      <c r="B1562" s="194"/>
      <c r="C1562" s="194"/>
      <c r="D1562" s="136">
        <f t="shared" si="1170"/>
        <v>0</v>
      </c>
      <c r="E1562" s="136">
        <f t="shared" si="1171"/>
        <v>0</v>
      </c>
      <c r="F1562" s="136">
        <f t="shared" si="1172"/>
        <v>0</v>
      </c>
      <c r="G1562" s="262"/>
      <c r="H1562" s="262"/>
      <c r="I1562" s="263"/>
      <c r="J1562" s="167"/>
      <c r="K1562" s="194"/>
      <c r="L1562" s="194"/>
      <c r="M1562" s="136">
        <f t="shared" si="1173"/>
        <v>0</v>
      </c>
      <c r="N1562" s="136">
        <f t="shared" si="1159"/>
        <v>0</v>
      </c>
      <c r="O1562" s="136">
        <f t="shared" si="1174"/>
        <v>0</v>
      </c>
      <c r="P1562" s="262"/>
      <c r="Q1562" s="262"/>
      <c r="R1562" s="263"/>
      <c r="S1562" s="167"/>
      <c r="T1562" s="194"/>
      <c r="U1562" s="194"/>
      <c r="V1562" s="136">
        <f t="shared" si="1175"/>
        <v>0</v>
      </c>
      <c r="W1562" s="136">
        <f t="shared" si="1160"/>
        <v>0</v>
      </c>
      <c r="X1562" s="136">
        <f t="shared" si="1176"/>
        <v>0</v>
      </c>
      <c r="Y1562" s="262"/>
      <c r="Z1562" s="262"/>
      <c r="AA1562" s="263"/>
      <c r="AB1562" s="167"/>
      <c r="AC1562" s="194"/>
      <c r="AD1562" s="194"/>
      <c r="AE1562" s="136">
        <f t="shared" si="1177"/>
        <v>0</v>
      </c>
      <c r="AF1562" s="136">
        <f t="shared" si="1161"/>
        <v>0</v>
      </c>
      <c r="AG1562" s="136">
        <f t="shared" si="1178"/>
        <v>0</v>
      </c>
      <c r="AH1562" s="262"/>
      <c r="AI1562" s="262"/>
      <c r="AJ1562" s="263"/>
      <c r="AK1562" s="167"/>
      <c r="AL1562" s="194"/>
      <c r="AM1562" s="194"/>
      <c r="AN1562" s="136">
        <f t="shared" si="1179"/>
        <v>0</v>
      </c>
      <c r="AO1562" s="136">
        <f t="shared" si="1162"/>
        <v>0</v>
      </c>
      <c r="AP1562" s="136">
        <f t="shared" si="1180"/>
        <v>0</v>
      </c>
      <c r="AQ1562" s="262"/>
      <c r="AR1562" s="262"/>
      <c r="AS1562" s="263"/>
      <c r="AT1562" s="167"/>
      <c r="AU1562" s="194"/>
      <c r="AV1562" s="194"/>
      <c r="AW1562" s="136">
        <f t="shared" si="1181"/>
        <v>0</v>
      </c>
      <c r="AX1562" s="136">
        <f t="shared" si="1163"/>
        <v>0</v>
      </c>
      <c r="AY1562" s="136">
        <f t="shared" si="1182"/>
        <v>0</v>
      </c>
      <c r="AZ1562" s="262"/>
      <c r="BA1562" s="262"/>
      <c r="BB1562" s="263"/>
      <c r="BC1562" s="167"/>
      <c r="BD1562" s="194"/>
      <c r="BE1562" s="194"/>
      <c r="BF1562" s="136">
        <f t="shared" si="1183"/>
        <v>0</v>
      </c>
      <c r="BG1562" s="136">
        <f t="shared" si="1164"/>
        <v>0</v>
      </c>
      <c r="BH1562" s="136">
        <f t="shared" si="1184"/>
        <v>0</v>
      </c>
      <c r="BI1562" s="262"/>
      <c r="BJ1562" s="262"/>
      <c r="BK1562" s="263"/>
      <c r="BL1562" s="167"/>
      <c r="BM1562" s="194"/>
      <c r="BN1562" s="194"/>
      <c r="BO1562" s="136">
        <f t="shared" si="1185"/>
        <v>0</v>
      </c>
      <c r="BP1562" s="136">
        <f t="shared" si="1165"/>
        <v>0</v>
      </c>
      <c r="BQ1562" s="136">
        <f t="shared" si="1186"/>
        <v>0</v>
      </c>
      <c r="BR1562" s="262"/>
      <c r="BS1562" s="262"/>
      <c r="BT1562" s="263"/>
      <c r="BU1562" s="167"/>
      <c r="BV1562" s="194"/>
      <c r="BW1562" s="194"/>
      <c r="BX1562" s="136">
        <f t="shared" si="1187"/>
        <v>0</v>
      </c>
      <c r="BY1562" s="136">
        <f t="shared" si="1166"/>
        <v>0</v>
      </c>
      <c r="BZ1562" s="136">
        <f t="shared" si="1188"/>
        <v>0</v>
      </c>
      <c r="CA1562" s="262"/>
      <c r="CB1562" s="262"/>
      <c r="CC1562" s="263"/>
      <c r="CD1562" s="167"/>
      <c r="CE1562" s="194"/>
      <c r="CF1562" s="194"/>
      <c r="CG1562" s="136">
        <f t="shared" si="1189"/>
        <v>0</v>
      </c>
      <c r="CH1562" s="136">
        <f t="shared" si="1167"/>
        <v>0</v>
      </c>
      <c r="CI1562" s="136">
        <f t="shared" si="1190"/>
        <v>0</v>
      </c>
      <c r="CJ1562" s="262"/>
      <c r="CK1562" s="262"/>
      <c r="CL1562" s="263"/>
      <c r="CM1562" s="167"/>
      <c r="CN1562" s="194"/>
      <c r="CO1562" s="194"/>
      <c r="CP1562" s="136">
        <f t="shared" si="1191"/>
        <v>0</v>
      </c>
      <c r="CQ1562" s="136">
        <f t="shared" si="1168"/>
        <v>0</v>
      </c>
      <c r="CR1562" s="136">
        <f t="shared" si="1192"/>
        <v>0</v>
      </c>
      <c r="CS1562" s="262"/>
      <c r="CT1562" s="262"/>
      <c r="CU1562" s="263"/>
      <c r="CV1562" s="167"/>
      <c r="CW1562" s="194"/>
      <c r="CX1562" s="194"/>
      <c r="CY1562" s="136">
        <f t="shared" si="1193"/>
        <v>0</v>
      </c>
      <c r="CZ1562" s="136">
        <f t="shared" si="1169"/>
        <v>0</v>
      </c>
      <c r="DA1562" s="136">
        <f t="shared" si="1194"/>
        <v>0</v>
      </c>
      <c r="DB1562" s="262"/>
      <c r="DC1562" s="262"/>
      <c r="DD1562" s="263"/>
    </row>
    <row r="1563" spans="1:108" x14ac:dyDescent="0.25">
      <c r="A1563" s="167"/>
      <c r="B1563" s="194"/>
      <c r="C1563" s="194"/>
      <c r="D1563" s="136">
        <f t="shared" si="1170"/>
        <v>0</v>
      </c>
      <c r="E1563" s="136">
        <f t="shared" si="1171"/>
        <v>0</v>
      </c>
      <c r="F1563" s="136">
        <f t="shared" si="1172"/>
        <v>0</v>
      </c>
      <c r="G1563" s="262"/>
      <c r="H1563" s="262"/>
      <c r="I1563" s="263"/>
      <c r="J1563" s="167"/>
      <c r="K1563" s="194"/>
      <c r="L1563" s="194"/>
      <c r="M1563" s="136">
        <f t="shared" si="1173"/>
        <v>0</v>
      </c>
      <c r="N1563" s="136">
        <f t="shared" si="1159"/>
        <v>0</v>
      </c>
      <c r="O1563" s="136">
        <f t="shared" si="1174"/>
        <v>0</v>
      </c>
      <c r="P1563" s="262"/>
      <c r="Q1563" s="262"/>
      <c r="R1563" s="263"/>
      <c r="S1563" s="167"/>
      <c r="T1563" s="194"/>
      <c r="U1563" s="194"/>
      <c r="V1563" s="136">
        <f t="shared" si="1175"/>
        <v>0</v>
      </c>
      <c r="W1563" s="136">
        <f t="shared" si="1160"/>
        <v>0</v>
      </c>
      <c r="X1563" s="136">
        <f t="shared" si="1176"/>
        <v>0</v>
      </c>
      <c r="Y1563" s="262"/>
      <c r="Z1563" s="262"/>
      <c r="AA1563" s="263"/>
      <c r="AB1563" s="167"/>
      <c r="AC1563" s="194"/>
      <c r="AD1563" s="194"/>
      <c r="AE1563" s="136">
        <f t="shared" si="1177"/>
        <v>0</v>
      </c>
      <c r="AF1563" s="136">
        <f t="shared" si="1161"/>
        <v>0</v>
      </c>
      <c r="AG1563" s="136">
        <f t="shared" si="1178"/>
        <v>0</v>
      </c>
      <c r="AH1563" s="262"/>
      <c r="AI1563" s="262"/>
      <c r="AJ1563" s="263"/>
      <c r="AK1563" s="167"/>
      <c r="AL1563" s="194"/>
      <c r="AM1563" s="194"/>
      <c r="AN1563" s="136">
        <f t="shared" si="1179"/>
        <v>0</v>
      </c>
      <c r="AO1563" s="136">
        <f t="shared" si="1162"/>
        <v>0</v>
      </c>
      <c r="AP1563" s="136">
        <f t="shared" si="1180"/>
        <v>0</v>
      </c>
      <c r="AQ1563" s="262"/>
      <c r="AR1563" s="262"/>
      <c r="AS1563" s="263"/>
      <c r="AT1563" s="167"/>
      <c r="AU1563" s="194"/>
      <c r="AV1563" s="194"/>
      <c r="AW1563" s="136">
        <f t="shared" si="1181"/>
        <v>0</v>
      </c>
      <c r="AX1563" s="136">
        <f t="shared" si="1163"/>
        <v>0</v>
      </c>
      <c r="AY1563" s="136">
        <f t="shared" si="1182"/>
        <v>0</v>
      </c>
      <c r="AZ1563" s="262"/>
      <c r="BA1563" s="262"/>
      <c r="BB1563" s="263"/>
      <c r="BC1563" s="167"/>
      <c r="BD1563" s="194"/>
      <c r="BE1563" s="194"/>
      <c r="BF1563" s="136">
        <f t="shared" si="1183"/>
        <v>0</v>
      </c>
      <c r="BG1563" s="136">
        <f t="shared" si="1164"/>
        <v>0</v>
      </c>
      <c r="BH1563" s="136">
        <f t="shared" si="1184"/>
        <v>0</v>
      </c>
      <c r="BI1563" s="262"/>
      <c r="BJ1563" s="262"/>
      <c r="BK1563" s="263"/>
      <c r="BL1563" s="167"/>
      <c r="BM1563" s="194"/>
      <c r="BN1563" s="194"/>
      <c r="BO1563" s="136">
        <f t="shared" si="1185"/>
        <v>0</v>
      </c>
      <c r="BP1563" s="136">
        <f t="shared" si="1165"/>
        <v>0</v>
      </c>
      <c r="BQ1563" s="136">
        <f t="shared" si="1186"/>
        <v>0</v>
      </c>
      <c r="BR1563" s="262"/>
      <c r="BS1563" s="262"/>
      <c r="BT1563" s="263"/>
      <c r="BU1563" s="167"/>
      <c r="BV1563" s="194"/>
      <c r="BW1563" s="194"/>
      <c r="BX1563" s="136">
        <f t="shared" si="1187"/>
        <v>0</v>
      </c>
      <c r="BY1563" s="136">
        <f t="shared" si="1166"/>
        <v>0</v>
      </c>
      <c r="BZ1563" s="136">
        <f t="shared" si="1188"/>
        <v>0</v>
      </c>
      <c r="CA1563" s="262"/>
      <c r="CB1563" s="262"/>
      <c r="CC1563" s="263"/>
      <c r="CD1563" s="167"/>
      <c r="CE1563" s="194"/>
      <c r="CF1563" s="194"/>
      <c r="CG1563" s="136">
        <f t="shared" si="1189"/>
        <v>0</v>
      </c>
      <c r="CH1563" s="136">
        <f t="shared" si="1167"/>
        <v>0</v>
      </c>
      <c r="CI1563" s="136">
        <f t="shared" si="1190"/>
        <v>0</v>
      </c>
      <c r="CJ1563" s="262"/>
      <c r="CK1563" s="262"/>
      <c r="CL1563" s="263"/>
      <c r="CM1563" s="167"/>
      <c r="CN1563" s="194"/>
      <c r="CO1563" s="194"/>
      <c r="CP1563" s="136">
        <f t="shared" si="1191"/>
        <v>0</v>
      </c>
      <c r="CQ1563" s="136">
        <f t="shared" si="1168"/>
        <v>0</v>
      </c>
      <c r="CR1563" s="136">
        <f t="shared" si="1192"/>
        <v>0</v>
      </c>
      <c r="CS1563" s="262"/>
      <c r="CT1563" s="262"/>
      <c r="CU1563" s="263"/>
      <c r="CV1563" s="167"/>
      <c r="CW1563" s="194"/>
      <c r="CX1563" s="194"/>
      <c r="CY1563" s="136">
        <f t="shared" si="1193"/>
        <v>0</v>
      </c>
      <c r="CZ1563" s="136">
        <f t="shared" si="1169"/>
        <v>0</v>
      </c>
      <c r="DA1563" s="136">
        <f t="shared" si="1194"/>
        <v>0</v>
      </c>
      <c r="DB1563" s="262"/>
      <c r="DC1563" s="262"/>
      <c r="DD1563" s="263"/>
    </row>
    <row r="1564" spans="1:108" x14ac:dyDescent="0.25">
      <c r="A1564" s="167"/>
      <c r="B1564" s="194"/>
      <c r="C1564" s="194"/>
      <c r="D1564" s="136">
        <f t="shared" si="1170"/>
        <v>0</v>
      </c>
      <c r="E1564" s="136">
        <f t="shared" si="1171"/>
        <v>0</v>
      </c>
      <c r="F1564" s="136">
        <f t="shared" si="1172"/>
        <v>0</v>
      </c>
      <c r="G1564" s="262"/>
      <c r="H1564" s="262"/>
      <c r="I1564" s="263"/>
      <c r="J1564" s="167"/>
      <c r="K1564" s="194"/>
      <c r="L1564" s="194"/>
      <c r="M1564" s="136">
        <f t="shared" si="1173"/>
        <v>0</v>
      </c>
      <c r="N1564" s="136">
        <f t="shared" si="1159"/>
        <v>0</v>
      </c>
      <c r="O1564" s="136">
        <f t="shared" si="1174"/>
        <v>0</v>
      </c>
      <c r="P1564" s="262"/>
      <c r="Q1564" s="262"/>
      <c r="R1564" s="263"/>
      <c r="S1564" s="167"/>
      <c r="T1564" s="194"/>
      <c r="U1564" s="194"/>
      <c r="V1564" s="136">
        <f t="shared" si="1175"/>
        <v>0</v>
      </c>
      <c r="W1564" s="136">
        <f t="shared" si="1160"/>
        <v>0</v>
      </c>
      <c r="X1564" s="136">
        <f t="shared" si="1176"/>
        <v>0</v>
      </c>
      <c r="Y1564" s="262"/>
      <c r="Z1564" s="262"/>
      <c r="AA1564" s="263"/>
      <c r="AB1564" s="167"/>
      <c r="AC1564" s="194"/>
      <c r="AD1564" s="194"/>
      <c r="AE1564" s="136">
        <f t="shared" si="1177"/>
        <v>0</v>
      </c>
      <c r="AF1564" s="136">
        <f t="shared" si="1161"/>
        <v>0</v>
      </c>
      <c r="AG1564" s="136">
        <f t="shared" si="1178"/>
        <v>0</v>
      </c>
      <c r="AH1564" s="262"/>
      <c r="AI1564" s="262"/>
      <c r="AJ1564" s="263"/>
      <c r="AK1564" s="167"/>
      <c r="AL1564" s="194"/>
      <c r="AM1564" s="194"/>
      <c r="AN1564" s="136">
        <f t="shared" si="1179"/>
        <v>0</v>
      </c>
      <c r="AO1564" s="136">
        <f t="shared" si="1162"/>
        <v>0</v>
      </c>
      <c r="AP1564" s="136">
        <f t="shared" si="1180"/>
        <v>0</v>
      </c>
      <c r="AQ1564" s="262"/>
      <c r="AR1564" s="262"/>
      <c r="AS1564" s="263"/>
      <c r="AT1564" s="167"/>
      <c r="AU1564" s="194"/>
      <c r="AV1564" s="194"/>
      <c r="AW1564" s="136">
        <f t="shared" si="1181"/>
        <v>0</v>
      </c>
      <c r="AX1564" s="136">
        <f t="shared" si="1163"/>
        <v>0</v>
      </c>
      <c r="AY1564" s="136">
        <f t="shared" si="1182"/>
        <v>0</v>
      </c>
      <c r="AZ1564" s="262"/>
      <c r="BA1564" s="262"/>
      <c r="BB1564" s="263"/>
      <c r="BC1564" s="167"/>
      <c r="BD1564" s="194"/>
      <c r="BE1564" s="194"/>
      <c r="BF1564" s="136">
        <f t="shared" si="1183"/>
        <v>0</v>
      </c>
      <c r="BG1564" s="136">
        <f t="shared" si="1164"/>
        <v>0</v>
      </c>
      <c r="BH1564" s="136">
        <f t="shared" si="1184"/>
        <v>0</v>
      </c>
      <c r="BI1564" s="262"/>
      <c r="BJ1564" s="262"/>
      <c r="BK1564" s="263"/>
      <c r="BL1564" s="167"/>
      <c r="BM1564" s="194"/>
      <c r="BN1564" s="194"/>
      <c r="BO1564" s="136">
        <f t="shared" si="1185"/>
        <v>0</v>
      </c>
      <c r="BP1564" s="136">
        <f t="shared" si="1165"/>
        <v>0</v>
      </c>
      <c r="BQ1564" s="136">
        <f t="shared" si="1186"/>
        <v>0</v>
      </c>
      <c r="BR1564" s="262"/>
      <c r="BS1564" s="262"/>
      <c r="BT1564" s="263"/>
      <c r="BU1564" s="167"/>
      <c r="BV1564" s="194"/>
      <c r="BW1564" s="194"/>
      <c r="BX1564" s="136">
        <f t="shared" si="1187"/>
        <v>0</v>
      </c>
      <c r="BY1564" s="136">
        <f t="shared" si="1166"/>
        <v>0</v>
      </c>
      <c r="BZ1564" s="136">
        <f t="shared" si="1188"/>
        <v>0</v>
      </c>
      <c r="CA1564" s="262"/>
      <c r="CB1564" s="262"/>
      <c r="CC1564" s="263"/>
      <c r="CD1564" s="167"/>
      <c r="CE1564" s="194"/>
      <c r="CF1564" s="194"/>
      <c r="CG1564" s="136">
        <f t="shared" si="1189"/>
        <v>0</v>
      </c>
      <c r="CH1564" s="136">
        <f t="shared" si="1167"/>
        <v>0</v>
      </c>
      <c r="CI1564" s="136">
        <f t="shared" si="1190"/>
        <v>0</v>
      </c>
      <c r="CJ1564" s="262"/>
      <c r="CK1564" s="262"/>
      <c r="CL1564" s="263"/>
      <c r="CM1564" s="167"/>
      <c r="CN1564" s="194"/>
      <c r="CO1564" s="194"/>
      <c r="CP1564" s="136">
        <f t="shared" si="1191"/>
        <v>0</v>
      </c>
      <c r="CQ1564" s="136">
        <f t="shared" si="1168"/>
        <v>0</v>
      </c>
      <c r="CR1564" s="136">
        <f t="shared" si="1192"/>
        <v>0</v>
      </c>
      <c r="CS1564" s="262"/>
      <c r="CT1564" s="262"/>
      <c r="CU1564" s="263"/>
      <c r="CV1564" s="167"/>
      <c r="CW1564" s="194"/>
      <c r="CX1564" s="194"/>
      <c r="CY1564" s="136">
        <f t="shared" si="1193"/>
        <v>0</v>
      </c>
      <c r="CZ1564" s="136">
        <f t="shared" si="1169"/>
        <v>0</v>
      </c>
      <c r="DA1564" s="136">
        <f t="shared" si="1194"/>
        <v>0</v>
      </c>
      <c r="DB1564" s="262"/>
      <c r="DC1564" s="262"/>
      <c r="DD1564" s="263"/>
    </row>
    <row r="1565" spans="1:108" x14ac:dyDescent="0.25">
      <c r="A1565" s="167"/>
      <c r="B1565" s="194"/>
      <c r="C1565" s="194"/>
      <c r="D1565" s="136">
        <f t="shared" si="1170"/>
        <v>0</v>
      </c>
      <c r="E1565" s="136">
        <f t="shared" si="1171"/>
        <v>0</v>
      </c>
      <c r="F1565" s="136">
        <f t="shared" si="1172"/>
        <v>0</v>
      </c>
      <c r="G1565" s="262"/>
      <c r="H1565" s="262"/>
      <c r="I1565" s="263"/>
      <c r="J1565" s="167"/>
      <c r="K1565" s="194"/>
      <c r="L1565" s="194"/>
      <c r="M1565" s="136">
        <f t="shared" si="1173"/>
        <v>0</v>
      </c>
      <c r="N1565" s="136">
        <f t="shared" si="1159"/>
        <v>0</v>
      </c>
      <c r="O1565" s="136">
        <f t="shared" si="1174"/>
        <v>0</v>
      </c>
      <c r="P1565" s="262"/>
      <c r="Q1565" s="262"/>
      <c r="R1565" s="263"/>
      <c r="S1565" s="167"/>
      <c r="T1565" s="194"/>
      <c r="U1565" s="194"/>
      <c r="V1565" s="136">
        <f t="shared" si="1175"/>
        <v>0</v>
      </c>
      <c r="W1565" s="136">
        <f t="shared" si="1160"/>
        <v>0</v>
      </c>
      <c r="X1565" s="136">
        <f t="shared" si="1176"/>
        <v>0</v>
      </c>
      <c r="Y1565" s="262"/>
      <c r="Z1565" s="262"/>
      <c r="AA1565" s="263"/>
      <c r="AB1565" s="167"/>
      <c r="AC1565" s="194"/>
      <c r="AD1565" s="194"/>
      <c r="AE1565" s="136">
        <f t="shared" si="1177"/>
        <v>0</v>
      </c>
      <c r="AF1565" s="136">
        <f t="shared" si="1161"/>
        <v>0</v>
      </c>
      <c r="AG1565" s="136">
        <f t="shared" si="1178"/>
        <v>0</v>
      </c>
      <c r="AH1565" s="262"/>
      <c r="AI1565" s="262"/>
      <c r="AJ1565" s="263"/>
      <c r="AK1565" s="167"/>
      <c r="AL1565" s="194"/>
      <c r="AM1565" s="194"/>
      <c r="AN1565" s="136">
        <f t="shared" si="1179"/>
        <v>0</v>
      </c>
      <c r="AO1565" s="136">
        <f t="shared" si="1162"/>
        <v>0</v>
      </c>
      <c r="AP1565" s="136">
        <f t="shared" si="1180"/>
        <v>0</v>
      </c>
      <c r="AQ1565" s="262"/>
      <c r="AR1565" s="262"/>
      <c r="AS1565" s="263"/>
      <c r="AT1565" s="167"/>
      <c r="AU1565" s="194"/>
      <c r="AV1565" s="194"/>
      <c r="AW1565" s="136">
        <f t="shared" si="1181"/>
        <v>0</v>
      </c>
      <c r="AX1565" s="136">
        <f t="shared" si="1163"/>
        <v>0</v>
      </c>
      <c r="AY1565" s="136">
        <f t="shared" si="1182"/>
        <v>0</v>
      </c>
      <c r="AZ1565" s="262"/>
      <c r="BA1565" s="262"/>
      <c r="BB1565" s="263"/>
      <c r="BC1565" s="167"/>
      <c r="BD1565" s="194"/>
      <c r="BE1565" s="194"/>
      <c r="BF1565" s="136">
        <f t="shared" si="1183"/>
        <v>0</v>
      </c>
      <c r="BG1565" s="136">
        <f t="shared" si="1164"/>
        <v>0</v>
      </c>
      <c r="BH1565" s="136">
        <f t="shared" si="1184"/>
        <v>0</v>
      </c>
      <c r="BI1565" s="262"/>
      <c r="BJ1565" s="262"/>
      <c r="BK1565" s="263"/>
      <c r="BL1565" s="167"/>
      <c r="BM1565" s="194"/>
      <c r="BN1565" s="194"/>
      <c r="BO1565" s="136">
        <f t="shared" si="1185"/>
        <v>0</v>
      </c>
      <c r="BP1565" s="136">
        <f t="shared" si="1165"/>
        <v>0</v>
      </c>
      <c r="BQ1565" s="136">
        <f t="shared" si="1186"/>
        <v>0</v>
      </c>
      <c r="BR1565" s="262"/>
      <c r="BS1565" s="262"/>
      <c r="BT1565" s="263"/>
      <c r="BU1565" s="167"/>
      <c r="BV1565" s="194"/>
      <c r="BW1565" s="194"/>
      <c r="BX1565" s="136">
        <f t="shared" si="1187"/>
        <v>0</v>
      </c>
      <c r="BY1565" s="136">
        <f t="shared" si="1166"/>
        <v>0</v>
      </c>
      <c r="BZ1565" s="136">
        <f t="shared" si="1188"/>
        <v>0</v>
      </c>
      <c r="CA1565" s="262"/>
      <c r="CB1565" s="262"/>
      <c r="CC1565" s="263"/>
      <c r="CD1565" s="167"/>
      <c r="CE1565" s="194"/>
      <c r="CF1565" s="194"/>
      <c r="CG1565" s="136">
        <f t="shared" si="1189"/>
        <v>0</v>
      </c>
      <c r="CH1565" s="136">
        <f t="shared" si="1167"/>
        <v>0</v>
      </c>
      <c r="CI1565" s="136">
        <f t="shared" si="1190"/>
        <v>0</v>
      </c>
      <c r="CJ1565" s="262"/>
      <c r="CK1565" s="262"/>
      <c r="CL1565" s="263"/>
      <c r="CM1565" s="167"/>
      <c r="CN1565" s="194"/>
      <c r="CO1565" s="194"/>
      <c r="CP1565" s="136">
        <f t="shared" si="1191"/>
        <v>0</v>
      </c>
      <c r="CQ1565" s="136">
        <f t="shared" si="1168"/>
        <v>0</v>
      </c>
      <c r="CR1565" s="136">
        <f t="shared" si="1192"/>
        <v>0</v>
      </c>
      <c r="CS1565" s="262"/>
      <c r="CT1565" s="262"/>
      <c r="CU1565" s="263"/>
      <c r="CV1565" s="167"/>
      <c r="CW1565" s="194"/>
      <c r="CX1565" s="194"/>
      <c r="CY1565" s="136">
        <f t="shared" si="1193"/>
        <v>0</v>
      </c>
      <c r="CZ1565" s="136">
        <f t="shared" si="1169"/>
        <v>0</v>
      </c>
      <c r="DA1565" s="136">
        <f t="shared" si="1194"/>
        <v>0</v>
      </c>
      <c r="DB1565" s="262"/>
      <c r="DC1565" s="262"/>
      <c r="DD1565" s="263"/>
    </row>
    <row r="1566" spans="1:108" x14ac:dyDescent="0.25">
      <c r="A1566" s="167"/>
      <c r="B1566" s="194"/>
      <c r="C1566" s="194"/>
      <c r="D1566" s="136">
        <f t="shared" si="1170"/>
        <v>0</v>
      </c>
      <c r="E1566" s="136">
        <f t="shared" si="1171"/>
        <v>0</v>
      </c>
      <c r="F1566" s="136">
        <f t="shared" si="1172"/>
        <v>0</v>
      </c>
      <c r="G1566" s="262"/>
      <c r="H1566" s="262"/>
      <c r="I1566" s="263"/>
      <c r="J1566" s="167"/>
      <c r="K1566" s="194"/>
      <c r="L1566" s="194"/>
      <c r="M1566" s="136">
        <f t="shared" si="1173"/>
        <v>0</v>
      </c>
      <c r="N1566" s="136">
        <f t="shared" si="1159"/>
        <v>0</v>
      </c>
      <c r="O1566" s="136">
        <f t="shared" si="1174"/>
        <v>0</v>
      </c>
      <c r="P1566" s="262"/>
      <c r="Q1566" s="262"/>
      <c r="R1566" s="263"/>
      <c r="S1566" s="167"/>
      <c r="T1566" s="194"/>
      <c r="U1566" s="194"/>
      <c r="V1566" s="136">
        <f t="shared" si="1175"/>
        <v>0</v>
      </c>
      <c r="W1566" s="136">
        <f t="shared" si="1160"/>
        <v>0</v>
      </c>
      <c r="X1566" s="136">
        <f t="shared" si="1176"/>
        <v>0</v>
      </c>
      <c r="Y1566" s="262"/>
      <c r="Z1566" s="262"/>
      <c r="AA1566" s="263"/>
      <c r="AB1566" s="167"/>
      <c r="AC1566" s="194"/>
      <c r="AD1566" s="194"/>
      <c r="AE1566" s="136">
        <f t="shared" si="1177"/>
        <v>0</v>
      </c>
      <c r="AF1566" s="136">
        <f t="shared" si="1161"/>
        <v>0</v>
      </c>
      <c r="AG1566" s="136">
        <f t="shared" si="1178"/>
        <v>0</v>
      </c>
      <c r="AH1566" s="262"/>
      <c r="AI1566" s="262"/>
      <c r="AJ1566" s="263"/>
      <c r="AK1566" s="167"/>
      <c r="AL1566" s="194"/>
      <c r="AM1566" s="194"/>
      <c r="AN1566" s="136">
        <f t="shared" si="1179"/>
        <v>0</v>
      </c>
      <c r="AO1566" s="136">
        <f t="shared" si="1162"/>
        <v>0</v>
      </c>
      <c r="AP1566" s="136">
        <f t="shared" si="1180"/>
        <v>0</v>
      </c>
      <c r="AQ1566" s="262"/>
      <c r="AR1566" s="262"/>
      <c r="AS1566" s="263"/>
      <c r="AT1566" s="167"/>
      <c r="AU1566" s="194"/>
      <c r="AV1566" s="194"/>
      <c r="AW1566" s="136">
        <f t="shared" si="1181"/>
        <v>0</v>
      </c>
      <c r="AX1566" s="136">
        <f t="shared" si="1163"/>
        <v>0</v>
      </c>
      <c r="AY1566" s="136">
        <f t="shared" si="1182"/>
        <v>0</v>
      </c>
      <c r="AZ1566" s="262"/>
      <c r="BA1566" s="262"/>
      <c r="BB1566" s="263"/>
      <c r="BC1566" s="167"/>
      <c r="BD1566" s="194"/>
      <c r="BE1566" s="194"/>
      <c r="BF1566" s="136">
        <f t="shared" si="1183"/>
        <v>0</v>
      </c>
      <c r="BG1566" s="136">
        <f t="shared" si="1164"/>
        <v>0</v>
      </c>
      <c r="BH1566" s="136">
        <f t="shared" si="1184"/>
        <v>0</v>
      </c>
      <c r="BI1566" s="262"/>
      <c r="BJ1566" s="262"/>
      <c r="BK1566" s="263"/>
      <c r="BL1566" s="167"/>
      <c r="BM1566" s="194"/>
      <c r="BN1566" s="194"/>
      <c r="BO1566" s="136">
        <f t="shared" si="1185"/>
        <v>0</v>
      </c>
      <c r="BP1566" s="136">
        <f t="shared" si="1165"/>
        <v>0</v>
      </c>
      <c r="BQ1566" s="136">
        <f t="shared" si="1186"/>
        <v>0</v>
      </c>
      <c r="BR1566" s="262"/>
      <c r="BS1566" s="262"/>
      <c r="BT1566" s="263"/>
      <c r="BU1566" s="167"/>
      <c r="BV1566" s="194"/>
      <c r="BW1566" s="194"/>
      <c r="BX1566" s="136">
        <f t="shared" si="1187"/>
        <v>0</v>
      </c>
      <c r="BY1566" s="136">
        <f t="shared" si="1166"/>
        <v>0</v>
      </c>
      <c r="BZ1566" s="136">
        <f t="shared" si="1188"/>
        <v>0</v>
      </c>
      <c r="CA1566" s="262"/>
      <c r="CB1566" s="262"/>
      <c r="CC1566" s="263"/>
      <c r="CD1566" s="167"/>
      <c r="CE1566" s="194"/>
      <c r="CF1566" s="194"/>
      <c r="CG1566" s="136">
        <f t="shared" si="1189"/>
        <v>0</v>
      </c>
      <c r="CH1566" s="136">
        <f t="shared" si="1167"/>
        <v>0</v>
      </c>
      <c r="CI1566" s="136">
        <f t="shared" si="1190"/>
        <v>0</v>
      </c>
      <c r="CJ1566" s="262"/>
      <c r="CK1566" s="262"/>
      <c r="CL1566" s="263"/>
      <c r="CM1566" s="167"/>
      <c r="CN1566" s="194"/>
      <c r="CO1566" s="194"/>
      <c r="CP1566" s="136">
        <f t="shared" si="1191"/>
        <v>0</v>
      </c>
      <c r="CQ1566" s="136">
        <f t="shared" si="1168"/>
        <v>0</v>
      </c>
      <c r="CR1566" s="136">
        <f t="shared" si="1192"/>
        <v>0</v>
      </c>
      <c r="CS1566" s="262"/>
      <c r="CT1566" s="262"/>
      <c r="CU1566" s="263"/>
      <c r="CV1566" s="167"/>
      <c r="CW1566" s="194"/>
      <c r="CX1566" s="194"/>
      <c r="CY1566" s="136">
        <f t="shared" si="1193"/>
        <v>0</v>
      </c>
      <c r="CZ1566" s="136">
        <f t="shared" si="1169"/>
        <v>0</v>
      </c>
      <c r="DA1566" s="136">
        <f t="shared" si="1194"/>
        <v>0</v>
      </c>
      <c r="DB1566" s="262"/>
      <c r="DC1566" s="262"/>
      <c r="DD1566" s="263"/>
    </row>
    <row r="1567" spans="1:108" x14ac:dyDescent="0.25">
      <c r="A1567" s="167"/>
      <c r="B1567" s="194"/>
      <c r="C1567" s="194"/>
      <c r="D1567" s="136">
        <f t="shared" si="1170"/>
        <v>0</v>
      </c>
      <c r="E1567" s="136">
        <f t="shared" si="1171"/>
        <v>0</v>
      </c>
      <c r="F1567" s="136">
        <f t="shared" si="1172"/>
        <v>0</v>
      </c>
      <c r="G1567" s="262"/>
      <c r="H1567" s="262"/>
      <c r="I1567" s="263"/>
      <c r="J1567" s="167"/>
      <c r="K1567" s="194"/>
      <c r="L1567" s="194"/>
      <c r="M1567" s="136">
        <f t="shared" si="1173"/>
        <v>0</v>
      </c>
      <c r="N1567" s="136">
        <f t="shared" si="1159"/>
        <v>0</v>
      </c>
      <c r="O1567" s="136">
        <f t="shared" si="1174"/>
        <v>0</v>
      </c>
      <c r="P1567" s="262"/>
      <c r="Q1567" s="262"/>
      <c r="R1567" s="263"/>
      <c r="S1567" s="167"/>
      <c r="T1567" s="194"/>
      <c r="U1567" s="194"/>
      <c r="V1567" s="136">
        <f t="shared" si="1175"/>
        <v>0</v>
      </c>
      <c r="W1567" s="136">
        <f t="shared" si="1160"/>
        <v>0</v>
      </c>
      <c r="X1567" s="136">
        <f t="shared" si="1176"/>
        <v>0</v>
      </c>
      <c r="Y1567" s="262"/>
      <c r="Z1567" s="262"/>
      <c r="AA1567" s="263"/>
      <c r="AB1567" s="167"/>
      <c r="AC1567" s="194"/>
      <c r="AD1567" s="194"/>
      <c r="AE1567" s="136">
        <f t="shared" si="1177"/>
        <v>0</v>
      </c>
      <c r="AF1567" s="136">
        <f t="shared" si="1161"/>
        <v>0</v>
      </c>
      <c r="AG1567" s="136">
        <f t="shared" si="1178"/>
        <v>0</v>
      </c>
      <c r="AH1567" s="262"/>
      <c r="AI1567" s="262"/>
      <c r="AJ1567" s="263"/>
      <c r="AK1567" s="167"/>
      <c r="AL1567" s="194"/>
      <c r="AM1567" s="194"/>
      <c r="AN1567" s="136">
        <f t="shared" si="1179"/>
        <v>0</v>
      </c>
      <c r="AO1567" s="136">
        <f t="shared" si="1162"/>
        <v>0</v>
      </c>
      <c r="AP1567" s="136">
        <f t="shared" si="1180"/>
        <v>0</v>
      </c>
      <c r="AQ1567" s="262"/>
      <c r="AR1567" s="262"/>
      <c r="AS1567" s="263"/>
      <c r="AT1567" s="167"/>
      <c r="AU1567" s="194"/>
      <c r="AV1567" s="194"/>
      <c r="AW1567" s="136">
        <f t="shared" si="1181"/>
        <v>0</v>
      </c>
      <c r="AX1567" s="136">
        <f t="shared" si="1163"/>
        <v>0</v>
      </c>
      <c r="AY1567" s="136">
        <f t="shared" si="1182"/>
        <v>0</v>
      </c>
      <c r="AZ1567" s="262"/>
      <c r="BA1567" s="262"/>
      <c r="BB1567" s="263"/>
      <c r="BC1567" s="167"/>
      <c r="BD1567" s="194"/>
      <c r="BE1567" s="194"/>
      <c r="BF1567" s="136">
        <f t="shared" si="1183"/>
        <v>0</v>
      </c>
      <c r="BG1567" s="136">
        <f t="shared" si="1164"/>
        <v>0</v>
      </c>
      <c r="BH1567" s="136">
        <f t="shared" si="1184"/>
        <v>0</v>
      </c>
      <c r="BI1567" s="262"/>
      <c r="BJ1567" s="262"/>
      <c r="BK1567" s="263"/>
      <c r="BL1567" s="167"/>
      <c r="BM1567" s="194"/>
      <c r="BN1567" s="194"/>
      <c r="BO1567" s="136">
        <f t="shared" si="1185"/>
        <v>0</v>
      </c>
      <c r="BP1567" s="136">
        <f t="shared" si="1165"/>
        <v>0</v>
      </c>
      <c r="BQ1567" s="136">
        <f t="shared" si="1186"/>
        <v>0</v>
      </c>
      <c r="BR1567" s="262"/>
      <c r="BS1567" s="262"/>
      <c r="BT1567" s="263"/>
      <c r="BU1567" s="167"/>
      <c r="BV1567" s="194"/>
      <c r="BW1567" s="194"/>
      <c r="BX1567" s="136">
        <f t="shared" si="1187"/>
        <v>0</v>
      </c>
      <c r="BY1567" s="136">
        <f t="shared" si="1166"/>
        <v>0</v>
      </c>
      <c r="BZ1567" s="136">
        <f t="shared" si="1188"/>
        <v>0</v>
      </c>
      <c r="CA1567" s="262"/>
      <c r="CB1567" s="262"/>
      <c r="CC1567" s="263"/>
      <c r="CD1567" s="167"/>
      <c r="CE1567" s="194"/>
      <c r="CF1567" s="194"/>
      <c r="CG1567" s="136">
        <f t="shared" si="1189"/>
        <v>0</v>
      </c>
      <c r="CH1567" s="136">
        <f t="shared" si="1167"/>
        <v>0</v>
      </c>
      <c r="CI1567" s="136">
        <f t="shared" si="1190"/>
        <v>0</v>
      </c>
      <c r="CJ1567" s="262"/>
      <c r="CK1567" s="262"/>
      <c r="CL1567" s="263"/>
      <c r="CM1567" s="167"/>
      <c r="CN1567" s="194"/>
      <c r="CO1567" s="194"/>
      <c r="CP1567" s="136">
        <f t="shared" si="1191"/>
        <v>0</v>
      </c>
      <c r="CQ1567" s="136">
        <f t="shared" si="1168"/>
        <v>0</v>
      </c>
      <c r="CR1567" s="136">
        <f t="shared" si="1192"/>
        <v>0</v>
      </c>
      <c r="CS1567" s="262"/>
      <c r="CT1567" s="262"/>
      <c r="CU1567" s="263"/>
      <c r="CV1567" s="167"/>
      <c r="CW1567" s="194"/>
      <c r="CX1567" s="194"/>
      <c r="CY1567" s="136">
        <f t="shared" si="1193"/>
        <v>0</v>
      </c>
      <c r="CZ1567" s="136">
        <f t="shared" si="1169"/>
        <v>0</v>
      </c>
      <c r="DA1567" s="136">
        <f t="shared" si="1194"/>
        <v>0</v>
      </c>
      <c r="DB1567" s="262"/>
      <c r="DC1567" s="262"/>
      <c r="DD1567" s="263"/>
    </row>
    <row r="1568" spans="1:108" x14ac:dyDescent="0.25">
      <c r="A1568" s="167"/>
      <c r="B1568" s="194"/>
      <c r="C1568" s="194"/>
      <c r="D1568" s="136">
        <f t="shared" si="1170"/>
        <v>0</v>
      </c>
      <c r="E1568" s="136">
        <f t="shared" si="1171"/>
        <v>0</v>
      </c>
      <c r="F1568" s="136">
        <f t="shared" si="1172"/>
        <v>0</v>
      </c>
      <c r="G1568" s="262"/>
      <c r="H1568" s="262"/>
      <c r="I1568" s="263"/>
      <c r="J1568" s="167"/>
      <c r="K1568" s="194"/>
      <c r="L1568" s="194"/>
      <c r="M1568" s="136">
        <f t="shared" si="1173"/>
        <v>0</v>
      </c>
      <c r="N1568" s="136">
        <f t="shared" si="1159"/>
        <v>0</v>
      </c>
      <c r="O1568" s="136">
        <f t="shared" si="1174"/>
        <v>0</v>
      </c>
      <c r="P1568" s="262"/>
      <c r="Q1568" s="262"/>
      <c r="R1568" s="263"/>
      <c r="S1568" s="167"/>
      <c r="T1568" s="194"/>
      <c r="U1568" s="194"/>
      <c r="V1568" s="136">
        <f t="shared" si="1175"/>
        <v>0</v>
      </c>
      <c r="W1568" s="136">
        <f t="shared" si="1160"/>
        <v>0</v>
      </c>
      <c r="X1568" s="136">
        <f t="shared" si="1176"/>
        <v>0</v>
      </c>
      <c r="Y1568" s="262"/>
      <c r="Z1568" s="262"/>
      <c r="AA1568" s="263"/>
      <c r="AB1568" s="167"/>
      <c r="AC1568" s="194"/>
      <c r="AD1568" s="194"/>
      <c r="AE1568" s="136">
        <f t="shared" si="1177"/>
        <v>0</v>
      </c>
      <c r="AF1568" s="136">
        <f t="shared" si="1161"/>
        <v>0</v>
      </c>
      <c r="AG1568" s="136">
        <f t="shared" si="1178"/>
        <v>0</v>
      </c>
      <c r="AH1568" s="262"/>
      <c r="AI1568" s="262"/>
      <c r="AJ1568" s="263"/>
      <c r="AK1568" s="167"/>
      <c r="AL1568" s="194"/>
      <c r="AM1568" s="194"/>
      <c r="AN1568" s="136">
        <f t="shared" si="1179"/>
        <v>0</v>
      </c>
      <c r="AO1568" s="136">
        <f t="shared" si="1162"/>
        <v>0</v>
      </c>
      <c r="AP1568" s="136">
        <f t="shared" si="1180"/>
        <v>0</v>
      </c>
      <c r="AQ1568" s="262"/>
      <c r="AR1568" s="262"/>
      <c r="AS1568" s="263"/>
      <c r="AT1568" s="167"/>
      <c r="AU1568" s="194"/>
      <c r="AV1568" s="194"/>
      <c r="AW1568" s="136">
        <f t="shared" si="1181"/>
        <v>0</v>
      </c>
      <c r="AX1568" s="136">
        <f t="shared" si="1163"/>
        <v>0</v>
      </c>
      <c r="AY1568" s="136">
        <f t="shared" si="1182"/>
        <v>0</v>
      </c>
      <c r="AZ1568" s="262"/>
      <c r="BA1568" s="262"/>
      <c r="BB1568" s="263"/>
      <c r="BC1568" s="167"/>
      <c r="BD1568" s="194"/>
      <c r="BE1568" s="194"/>
      <c r="BF1568" s="136">
        <f t="shared" si="1183"/>
        <v>0</v>
      </c>
      <c r="BG1568" s="136">
        <f t="shared" si="1164"/>
        <v>0</v>
      </c>
      <c r="BH1568" s="136">
        <f t="shared" si="1184"/>
        <v>0</v>
      </c>
      <c r="BI1568" s="262"/>
      <c r="BJ1568" s="262"/>
      <c r="BK1568" s="263"/>
      <c r="BL1568" s="167"/>
      <c r="BM1568" s="194"/>
      <c r="BN1568" s="194"/>
      <c r="BO1568" s="136">
        <f t="shared" si="1185"/>
        <v>0</v>
      </c>
      <c r="BP1568" s="136">
        <f t="shared" si="1165"/>
        <v>0</v>
      </c>
      <c r="BQ1568" s="136">
        <f t="shared" si="1186"/>
        <v>0</v>
      </c>
      <c r="BR1568" s="262"/>
      <c r="BS1568" s="262"/>
      <c r="BT1568" s="263"/>
      <c r="BU1568" s="167"/>
      <c r="BV1568" s="194"/>
      <c r="BW1568" s="194"/>
      <c r="BX1568" s="136">
        <f t="shared" si="1187"/>
        <v>0</v>
      </c>
      <c r="BY1568" s="136">
        <f t="shared" si="1166"/>
        <v>0</v>
      </c>
      <c r="BZ1568" s="136">
        <f t="shared" si="1188"/>
        <v>0</v>
      </c>
      <c r="CA1568" s="262"/>
      <c r="CB1568" s="262"/>
      <c r="CC1568" s="263"/>
      <c r="CD1568" s="167"/>
      <c r="CE1568" s="194"/>
      <c r="CF1568" s="194"/>
      <c r="CG1568" s="136">
        <f t="shared" si="1189"/>
        <v>0</v>
      </c>
      <c r="CH1568" s="136">
        <f t="shared" si="1167"/>
        <v>0</v>
      </c>
      <c r="CI1568" s="136">
        <f t="shared" si="1190"/>
        <v>0</v>
      </c>
      <c r="CJ1568" s="262"/>
      <c r="CK1568" s="262"/>
      <c r="CL1568" s="263"/>
      <c r="CM1568" s="167"/>
      <c r="CN1568" s="194"/>
      <c r="CO1568" s="194"/>
      <c r="CP1568" s="136">
        <f t="shared" si="1191"/>
        <v>0</v>
      </c>
      <c r="CQ1568" s="136">
        <f t="shared" si="1168"/>
        <v>0</v>
      </c>
      <c r="CR1568" s="136">
        <f t="shared" si="1192"/>
        <v>0</v>
      </c>
      <c r="CS1568" s="262"/>
      <c r="CT1568" s="262"/>
      <c r="CU1568" s="263"/>
      <c r="CV1568" s="167"/>
      <c r="CW1568" s="194"/>
      <c r="CX1568" s="194"/>
      <c r="CY1568" s="136">
        <f t="shared" si="1193"/>
        <v>0</v>
      </c>
      <c r="CZ1568" s="136">
        <f t="shared" si="1169"/>
        <v>0</v>
      </c>
      <c r="DA1568" s="136">
        <f t="shared" si="1194"/>
        <v>0</v>
      </c>
      <c r="DB1568" s="262"/>
      <c r="DC1568" s="262"/>
      <c r="DD1568" s="263"/>
    </row>
    <row r="1569" spans="1:108" x14ac:dyDescent="0.25">
      <c r="A1569" s="167"/>
      <c r="B1569" s="194"/>
      <c r="C1569" s="194"/>
      <c r="D1569" s="136">
        <f t="shared" si="1170"/>
        <v>0</v>
      </c>
      <c r="E1569" s="136">
        <f t="shared" si="1171"/>
        <v>0</v>
      </c>
      <c r="F1569" s="136">
        <f t="shared" si="1172"/>
        <v>0</v>
      </c>
      <c r="G1569" s="262"/>
      <c r="H1569" s="262"/>
      <c r="I1569" s="263"/>
      <c r="J1569" s="167"/>
      <c r="K1569" s="194"/>
      <c r="L1569" s="194"/>
      <c r="M1569" s="136">
        <f t="shared" si="1173"/>
        <v>0</v>
      </c>
      <c r="N1569" s="136">
        <f t="shared" si="1159"/>
        <v>0</v>
      </c>
      <c r="O1569" s="136">
        <f t="shared" si="1174"/>
        <v>0</v>
      </c>
      <c r="P1569" s="262"/>
      <c r="Q1569" s="262"/>
      <c r="R1569" s="263"/>
      <c r="S1569" s="167"/>
      <c r="T1569" s="194"/>
      <c r="U1569" s="194"/>
      <c r="V1569" s="136">
        <f t="shared" si="1175"/>
        <v>0</v>
      </c>
      <c r="W1569" s="136">
        <f t="shared" si="1160"/>
        <v>0</v>
      </c>
      <c r="X1569" s="136">
        <f t="shared" si="1176"/>
        <v>0</v>
      </c>
      <c r="Y1569" s="262"/>
      <c r="Z1569" s="262"/>
      <c r="AA1569" s="263"/>
      <c r="AB1569" s="167"/>
      <c r="AC1569" s="194"/>
      <c r="AD1569" s="194"/>
      <c r="AE1569" s="136">
        <f t="shared" si="1177"/>
        <v>0</v>
      </c>
      <c r="AF1569" s="136">
        <f t="shared" si="1161"/>
        <v>0</v>
      </c>
      <c r="AG1569" s="136">
        <f t="shared" si="1178"/>
        <v>0</v>
      </c>
      <c r="AH1569" s="262"/>
      <c r="AI1569" s="262"/>
      <c r="AJ1569" s="263"/>
      <c r="AK1569" s="167"/>
      <c r="AL1569" s="194"/>
      <c r="AM1569" s="194"/>
      <c r="AN1569" s="136">
        <f t="shared" si="1179"/>
        <v>0</v>
      </c>
      <c r="AO1569" s="136">
        <f t="shared" si="1162"/>
        <v>0</v>
      </c>
      <c r="AP1569" s="136">
        <f t="shared" si="1180"/>
        <v>0</v>
      </c>
      <c r="AQ1569" s="262"/>
      <c r="AR1569" s="262"/>
      <c r="AS1569" s="263"/>
      <c r="AT1569" s="167"/>
      <c r="AU1569" s="194"/>
      <c r="AV1569" s="194"/>
      <c r="AW1569" s="136">
        <f t="shared" si="1181"/>
        <v>0</v>
      </c>
      <c r="AX1569" s="136">
        <f t="shared" si="1163"/>
        <v>0</v>
      </c>
      <c r="AY1569" s="136">
        <f t="shared" si="1182"/>
        <v>0</v>
      </c>
      <c r="AZ1569" s="262"/>
      <c r="BA1569" s="262"/>
      <c r="BB1569" s="263"/>
      <c r="BC1569" s="167"/>
      <c r="BD1569" s="194"/>
      <c r="BE1569" s="194"/>
      <c r="BF1569" s="136">
        <f t="shared" si="1183"/>
        <v>0</v>
      </c>
      <c r="BG1569" s="136">
        <f t="shared" si="1164"/>
        <v>0</v>
      </c>
      <c r="BH1569" s="136">
        <f t="shared" si="1184"/>
        <v>0</v>
      </c>
      <c r="BI1569" s="262"/>
      <c r="BJ1569" s="262"/>
      <c r="BK1569" s="263"/>
      <c r="BL1569" s="167"/>
      <c r="BM1569" s="194"/>
      <c r="BN1569" s="194"/>
      <c r="BO1569" s="136">
        <f t="shared" si="1185"/>
        <v>0</v>
      </c>
      <c r="BP1569" s="136">
        <f t="shared" si="1165"/>
        <v>0</v>
      </c>
      <c r="BQ1569" s="136">
        <f t="shared" si="1186"/>
        <v>0</v>
      </c>
      <c r="BR1569" s="262"/>
      <c r="BS1569" s="262"/>
      <c r="BT1569" s="263"/>
      <c r="BU1569" s="167"/>
      <c r="BV1569" s="194"/>
      <c r="BW1569" s="194"/>
      <c r="BX1569" s="136">
        <f t="shared" si="1187"/>
        <v>0</v>
      </c>
      <c r="BY1569" s="136">
        <f t="shared" si="1166"/>
        <v>0</v>
      </c>
      <c r="BZ1569" s="136">
        <f t="shared" si="1188"/>
        <v>0</v>
      </c>
      <c r="CA1569" s="262"/>
      <c r="CB1569" s="262"/>
      <c r="CC1569" s="263"/>
      <c r="CD1569" s="167"/>
      <c r="CE1569" s="194"/>
      <c r="CF1569" s="194"/>
      <c r="CG1569" s="136">
        <f t="shared" si="1189"/>
        <v>0</v>
      </c>
      <c r="CH1569" s="136">
        <f t="shared" si="1167"/>
        <v>0</v>
      </c>
      <c r="CI1569" s="136">
        <f t="shared" si="1190"/>
        <v>0</v>
      </c>
      <c r="CJ1569" s="262"/>
      <c r="CK1569" s="262"/>
      <c r="CL1569" s="263"/>
      <c r="CM1569" s="167"/>
      <c r="CN1569" s="194"/>
      <c r="CO1569" s="194"/>
      <c r="CP1569" s="136">
        <f t="shared" si="1191"/>
        <v>0</v>
      </c>
      <c r="CQ1569" s="136">
        <f t="shared" si="1168"/>
        <v>0</v>
      </c>
      <c r="CR1569" s="136">
        <f t="shared" si="1192"/>
        <v>0</v>
      </c>
      <c r="CS1569" s="262"/>
      <c r="CT1569" s="262"/>
      <c r="CU1569" s="263"/>
      <c r="CV1569" s="167"/>
      <c r="CW1569" s="194"/>
      <c r="CX1569" s="194"/>
      <c r="CY1569" s="136">
        <f t="shared" si="1193"/>
        <v>0</v>
      </c>
      <c r="CZ1569" s="136">
        <f t="shared" si="1169"/>
        <v>0</v>
      </c>
      <c r="DA1569" s="136">
        <f t="shared" si="1194"/>
        <v>0</v>
      </c>
      <c r="DB1569" s="262"/>
      <c r="DC1569" s="262"/>
      <c r="DD1569" s="263"/>
    </row>
    <row r="1570" spans="1:108" x14ac:dyDescent="0.25">
      <c r="A1570" s="167"/>
      <c r="B1570" s="194"/>
      <c r="C1570" s="194"/>
      <c r="D1570" s="136">
        <f t="shared" si="1170"/>
        <v>0</v>
      </c>
      <c r="E1570" s="136">
        <f t="shared" si="1171"/>
        <v>0</v>
      </c>
      <c r="F1570" s="136">
        <f t="shared" si="1172"/>
        <v>0</v>
      </c>
      <c r="G1570" s="262"/>
      <c r="H1570" s="262"/>
      <c r="I1570" s="263"/>
      <c r="J1570" s="167"/>
      <c r="K1570" s="194"/>
      <c r="L1570" s="194"/>
      <c r="M1570" s="136">
        <f t="shared" si="1173"/>
        <v>0</v>
      </c>
      <c r="N1570" s="136">
        <f t="shared" si="1159"/>
        <v>0</v>
      </c>
      <c r="O1570" s="136">
        <f t="shared" si="1174"/>
        <v>0</v>
      </c>
      <c r="P1570" s="262"/>
      <c r="Q1570" s="262"/>
      <c r="R1570" s="263"/>
      <c r="S1570" s="167"/>
      <c r="T1570" s="194"/>
      <c r="U1570" s="194"/>
      <c r="V1570" s="136">
        <f t="shared" si="1175"/>
        <v>0</v>
      </c>
      <c r="W1570" s="136">
        <f t="shared" si="1160"/>
        <v>0</v>
      </c>
      <c r="X1570" s="136">
        <f t="shared" si="1176"/>
        <v>0</v>
      </c>
      <c r="Y1570" s="262"/>
      <c r="Z1570" s="262"/>
      <c r="AA1570" s="263"/>
      <c r="AB1570" s="167"/>
      <c r="AC1570" s="194"/>
      <c r="AD1570" s="194"/>
      <c r="AE1570" s="136">
        <f t="shared" si="1177"/>
        <v>0</v>
      </c>
      <c r="AF1570" s="136">
        <f t="shared" si="1161"/>
        <v>0</v>
      </c>
      <c r="AG1570" s="136">
        <f t="shared" si="1178"/>
        <v>0</v>
      </c>
      <c r="AH1570" s="262"/>
      <c r="AI1570" s="262"/>
      <c r="AJ1570" s="263"/>
      <c r="AK1570" s="167"/>
      <c r="AL1570" s="194"/>
      <c r="AM1570" s="194"/>
      <c r="AN1570" s="136">
        <f t="shared" si="1179"/>
        <v>0</v>
      </c>
      <c r="AO1570" s="136">
        <f t="shared" si="1162"/>
        <v>0</v>
      </c>
      <c r="AP1570" s="136">
        <f t="shared" si="1180"/>
        <v>0</v>
      </c>
      <c r="AQ1570" s="262"/>
      <c r="AR1570" s="262"/>
      <c r="AS1570" s="263"/>
      <c r="AT1570" s="167"/>
      <c r="AU1570" s="194"/>
      <c r="AV1570" s="194"/>
      <c r="AW1570" s="136">
        <f t="shared" si="1181"/>
        <v>0</v>
      </c>
      <c r="AX1570" s="136">
        <f t="shared" si="1163"/>
        <v>0</v>
      </c>
      <c r="AY1570" s="136">
        <f t="shared" si="1182"/>
        <v>0</v>
      </c>
      <c r="AZ1570" s="262"/>
      <c r="BA1570" s="262"/>
      <c r="BB1570" s="263"/>
      <c r="BC1570" s="167"/>
      <c r="BD1570" s="194"/>
      <c r="BE1570" s="194"/>
      <c r="BF1570" s="136">
        <f t="shared" si="1183"/>
        <v>0</v>
      </c>
      <c r="BG1570" s="136">
        <f t="shared" si="1164"/>
        <v>0</v>
      </c>
      <c r="BH1570" s="136">
        <f t="shared" si="1184"/>
        <v>0</v>
      </c>
      <c r="BI1570" s="262"/>
      <c r="BJ1570" s="262"/>
      <c r="BK1570" s="263"/>
      <c r="BL1570" s="167"/>
      <c r="BM1570" s="194"/>
      <c r="BN1570" s="194"/>
      <c r="BO1570" s="136">
        <f t="shared" si="1185"/>
        <v>0</v>
      </c>
      <c r="BP1570" s="136">
        <f t="shared" si="1165"/>
        <v>0</v>
      </c>
      <c r="BQ1570" s="136">
        <f t="shared" si="1186"/>
        <v>0</v>
      </c>
      <c r="BR1570" s="262"/>
      <c r="BS1570" s="262"/>
      <c r="BT1570" s="263"/>
      <c r="BU1570" s="167"/>
      <c r="BV1570" s="194"/>
      <c r="BW1570" s="194"/>
      <c r="BX1570" s="136">
        <f t="shared" si="1187"/>
        <v>0</v>
      </c>
      <c r="BY1570" s="136">
        <f t="shared" si="1166"/>
        <v>0</v>
      </c>
      <c r="BZ1570" s="136">
        <f t="shared" si="1188"/>
        <v>0</v>
      </c>
      <c r="CA1570" s="262"/>
      <c r="CB1570" s="262"/>
      <c r="CC1570" s="263"/>
      <c r="CD1570" s="167"/>
      <c r="CE1570" s="194"/>
      <c r="CF1570" s="194"/>
      <c r="CG1570" s="136">
        <f t="shared" si="1189"/>
        <v>0</v>
      </c>
      <c r="CH1570" s="136">
        <f t="shared" si="1167"/>
        <v>0</v>
      </c>
      <c r="CI1570" s="136">
        <f t="shared" si="1190"/>
        <v>0</v>
      </c>
      <c r="CJ1570" s="262"/>
      <c r="CK1570" s="262"/>
      <c r="CL1570" s="263"/>
      <c r="CM1570" s="167"/>
      <c r="CN1570" s="194"/>
      <c r="CO1570" s="194"/>
      <c r="CP1570" s="136">
        <f t="shared" si="1191"/>
        <v>0</v>
      </c>
      <c r="CQ1570" s="136">
        <f t="shared" si="1168"/>
        <v>0</v>
      </c>
      <c r="CR1570" s="136">
        <f t="shared" si="1192"/>
        <v>0</v>
      </c>
      <c r="CS1570" s="262"/>
      <c r="CT1570" s="262"/>
      <c r="CU1570" s="263"/>
      <c r="CV1570" s="167"/>
      <c r="CW1570" s="194"/>
      <c r="CX1570" s="194"/>
      <c r="CY1570" s="136">
        <f t="shared" si="1193"/>
        <v>0</v>
      </c>
      <c r="CZ1570" s="136">
        <f t="shared" si="1169"/>
        <v>0</v>
      </c>
      <c r="DA1570" s="136">
        <f t="shared" si="1194"/>
        <v>0</v>
      </c>
      <c r="DB1570" s="262"/>
      <c r="DC1570" s="262"/>
      <c r="DD1570" s="263"/>
    </row>
    <row r="1571" spans="1:108" x14ac:dyDescent="0.25">
      <c r="A1571" s="167"/>
      <c r="B1571" s="194"/>
      <c r="C1571" s="194"/>
      <c r="D1571" s="136">
        <f t="shared" si="1170"/>
        <v>0</v>
      </c>
      <c r="E1571" s="136">
        <f t="shared" si="1171"/>
        <v>0</v>
      </c>
      <c r="F1571" s="136">
        <f t="shared" si="1172"/>
        <v>0</v>
      </c>
      <c r="G1571" s="262"/>
      <c r="H1571" s="262"/>
      <c r="I1571" s="263"/>
      <c r="J1571" s="167"/>
      <c r="K1571" s="194"/>
      <c r="L1571" s="194"/>
      <c r="M1571" s="136">
        <f t="shared" si="1173"/>
        <v>0</v>
      </c>
      <c r="N1571" s="136">
        <f t="shared" si="1159"/>
        <v>0</v>
      </c>
      <c r="O1571" s="136">
        <f t="shared" si="1174"/>
        <v>0</v>
      </c>
      <c r="P1571" s="262"/>
      <c r="Q1571" s="262"/>
      <c r="R1571" s="263"/>
      <c r="S1571" s="167"/>
      <c r="T1571" s="194"/>
      <c r="U1571" s="194"/>
      <c r="V1571" s="136">
        <f t="shared" si="1175"/>
        <v>0</v>
      </c>
      <c r="W1571" s="136">
        <f t="shared" si="1160"/>
        <v>0</v>
      </c>
      <c r="X1571" s="136">
        <f t="shared" si="1176"/>
        <v>0</v>
      </c>
      <c r="Y1571" s="262"/>
      <c r="Z1571" s="262"/>
      <c r="AA1571" s="263"/>
      <c r="AB1571" s="167"/>
      <c r="AC1571" s="194"/>
      <c r="AD1571" s="194"/>
      <c r="AE1571" s="136">
        <f t="shared" si="1177"/>
        <v>0</v>
      </c>
      <c r="AF1571" s="136">
        <f t="shared" si="1161"/>
        <v>0</v>
      </c>
      <c r="AG1571" s="136">
        <f t="shared" si="1178"/>
        <v>0</v>
      </c>
      <c r="AH1571" s="262"/>
      <c r="AI1571" s="262"/>
      <c r="AJ1571" s="263"/>
      <c r="AK1571" s="167"/>
      <c r="AL1571" s="194"/>
      <c r="AM1571" s="194"/>
      <c r="AN1571" s="136">
        <f t="shared" si="1179"/>
        <v>0</v>
      </c>
      <c r="AO1571" s="136">
        <f t="shared" si="1162"/>
        <v>0</v>
      </c>
      <c r="AP1571" s="136">
        <f t="shared" si="1180"/>
        <v>0</v>
      </c>
      <c r="AQ1571" s="262"/>
      <c r="AR1571" s="262"/>
      <c r="AS1571" s="263"/>
      <c r="AT1571" s="167"/>
      <c r="AU1571" s="194"/>
      <c r="AV1571" s="194"/>
      <c r="AW1571" s="136">
        <f t="shared" si="1181"/>
        <v>0</v>
      </c>
      <c r="AX1571" s="136">
        <f t="shared" si="1163"/>
        <v>0</v>
      </c>
      <c r="AY1571" s="136">
        <f t="shared" si="1182"/>
        <v>0</v>
      </c>
      <c r="AZ1571" s="262"/>
      <c r="BA1571" s="262"/>
      <c r="BB1571" s="263"/>
      <c r="BC1571" s="167"/>
      <c r="BD1571" s="194"/>
      <c r="BE1571" s="194"/>
      <c r="BF1571" s="136">
        <f t="shared" si="1183"/>
        <v>0</v>
      </c>
      <c r="BG1571" s="136">
        <f t="shared" si="1164"/>
        <v>0</v>
      </c>
      <c r="BH1571" s="136">
        <f t="shared" si="1184"/>
        <v>0</v>
      </c>
      <c r="BI1571" s="262"/>
      <c r="BJ1571" s="262"/>
      <c r="BK1571" s="263"/>
      <c r="BL1571" s="167"/>
      <c r="BM1571" s="194"/>
      <c r="BN1571" s="194"/>
      <c r="BO1571" s="136">
        <f t="shared" si="1185"/>
        <v>0</v>
      </c>
      <c r="BP1571" s="136">
        <f t="shared" si="1165"/>
        <v>0</v>
      </c>
      <c r="BQ1571" s="136">
        <f t="shared" si="1186"/>
        <v>0</v>
      </c>
      <c r="BR1571" s="262"/>
      <c r="BS1571" s="262"/>
      <c r="BT1571" s="263"/>
      <c r="BU1571" s="167"/>
      <c r="BV1571" s="194"/>
      <c r="BW1571" s="194"/>
      <c r="BX1571" s="136">
        <f t="shared" si="1187"/>
        <v>0</v>
      </c>
      <c r="BY1571" s="136">
        <f t="shared" si="1166"/>
        <v>0</v>
      </c>
      <c r="BZ1571" s="136">
        <f t="shared" si="1188"/>
        <v>0</v>
      </c>
      <c r="CA1571" s="262"/>
      <c r="CB1571" s="262"/>
      <c r="CC1571" s="263"/>
      <c r="CD1571" s="167"/>
      <c r="CE1571" s="194"/>
      <c r="CF1571" s="194"/>
      <c r="CG1571" s="136">
        <f t="shared" si="1189"/>
        <v>0</v>
      </c>
      <c r="CH1571" s="136">
        <f t="shared" si="1167"/>
        <v>0</v>
      </c>
      <c r="CI1571" s="136">
        <f t="shared" si="1190"/>
        <v>0</v>
      </c>
      <c r="CJ1571" s="262"/>
      <c r="CK1571" s="262"/>
      <c r="CL1571" s="263"/>
      <c r="CM1571" s="167"/>
      <c r="CN1571" s="194"/>
      <c r="CO1571" s="194"/>
      <c r="CP1571" s="136">
        <f t="shared" si="1191"/>
        <v>0</v>
      </c>
      <c r="CQ1571" s="136">
        <f t="shared" si="1168"/>
        <v>0</v>
      </c>
      <c r="CR1571" s="136">
        <f t="shared" si="1192"/>
        <v>0</v>
      </c>
      <c r="CS1571" s="262"/>
      <c r="CT1571" s="262"/>
      <c r="CU1571" s="263"/>
      <c r="CV1571" s="167"/>
      <c r="CW1571" s="194"/>
      <c r="CX1571" s="194"/>
      <c r="CY1571" s="136">
        <f t="shared" si="1193"/>
        <v>0</v>
      </c>
      <c r="CZ1571" s="136">
        <f t="shared" si="1169"/>
        <v>0</v>
      </c>
      <c r="DA1571" s="136">
        <f t="shared" si="1194"/>
        <v>0</v>
      </c>
      <c r="DB1571" s="262"/>
      <c r="DC1571" s="262"/>
      <c r="DD1571" s="263"/>
    </row>
    <row r="1572" spans="1:108" x14ac:dyDescent="0.25">
      <c r="A1572" s="167"/>
      <c r="B1572" s="194"/>
      <c r="C1572" s="194"/>
      <c r="D1572" s="136">
        <f t="shared" si="1170"/>
        <v>0</v>
      </c>
      <c r="E1572" s="136">
        <f t="shared" si="1171"/>
        <v>0</v>
      </c>
      <c r="F1572" s="136">
        <f t="shared" si="1172"/>
        <v>0</v>
      </c>
      <c r="G1572" s="262"/>
      <c r="H1572" s="262"/>
      <c r="I1572" s="263"/>
      <c r="J1572" s="167"/>
      <c r="K1572" s="194"/>
      <c r="L1572" s="194"/>
      <c r="M1572" s="136">
        <f t="shared" si="1173"/>
        <v>0</v>
      </c>
      <c r="N1572" s="136">
        <f t="shared" si="1159"/>
        <v>0</v>
      </c>
      <c r="O1572" s="136">
        <f t="shared" si="1174"/>
        <v>0</v>
      </c>
      <c r="P1572" s="262"/>
      <c r="Q1572" s="262"/>
      <c r="R1572" s="263"/>
      <c r="S1572" s="167"/>
      <c r="T1572" s="194"/>
      <c r="U1572" s="194"/>
      <c r="V1572" s="136">
        <f t="shared" si="1175"/>
        <v>0</v>
      </c>
      <c r="W1572" s="136">
        <f t="shared" si="1160"/>
        <v>0</v>
      </c>
      <c r="X1572" s="136">
        <f t="shared" si="1176"/>
        <v>0</v>
      </c>
      <c r="Y1572" s="262"/>
      <c r="Z1572" s="262"/>
      <c r="AA1572" s="263"/>
      <c r="AB1572" s="167"/>
      <c r="AC1572" s="194"/>
      <c r="AD1572" s="194"/>
      <c r="AE1572" s="136">
        <f t="shared" si="1177"/>
        <v>0</v>
      </c>
      <c r="AF1572" s="136">
        <f t="shared" si="1161"/>
        <v>0</v>
      </c>
      <c r="AG1572" s="136">
        <f t="shared" si="1178"/>
        <v>0</v>
      </c>
      <c r="AH1572" s="262"/>
      <c r="AI1572" s="262"/>
      <c r="AJ1572" s="263"/>
      <c r="AK1572" s="167"/>
      <c r="AL1572" s="194"/>
      <c r="AM1572" s="194"/>
      <c r="AN1572" s="136">
        <f t="shared" si="1179"/>
        <v>0</v>
      </c>
      <c r="AO1572" s="136">
        <f t="shared" si="1162"/>
        <v>0</v>
      </c>
      <c r="AP1572" s="136">
        <f t="shared" si="1180"/>
        <v>0</v>
      </c>
      <c r="AQ1572" s="262"/>
      <c r="AR1572" s="262"/>
      <c r="AS1572" s="263"/>
      <c r="AT1572" s="167"/>
      <c r="AU1572" s="194"/>
      <c r="AV1572" s="194"/>
      <c r="AW1572" s="136">
        <f t="shared" si="1181"/>
        <v>0</v>
      </c>
      <c r="AX1572" s="136">
        <f t="shared" si="1163"/>
        <v>0</v>
      </c>
      <c r="AY1572" s="136">
        <f t="shared" si="1182"/>
        <v>0</v>
      </c>
      <c r="AZ1572" s="262"/>
      <c r="BA1572" s="262"/>
      <c r="BB1572" s="263"/>
      <c r="BC1572" s="167"/>
      <c r="BD1572" s="194"/>
      <c r="BE1572" s="194"/>
      <c r="BF1572" s="136">
        <f t="shared" si="1183"/>
        <v>0</v>
      </c>
      <c r="BG1572" s="136">
        <f t="shared" si="1164"/>
        <v>0</v>
      </c>
      <c r="BH1572" s="136">
        <f t="shared" si="1184"/>
        <v>0</v>
      </c>
      <c r="BI1572" s="262"/>
      <c r="BJ1572" s="262"/>
      <c r="BK1572" s="263"/>
      <c r="BL1572" s="167"/>
      <c r="BM1572" s="194"/>
      <c r="BN1572" s="194"/>
      <c r="BO1572" s="136">
        <f t="shared" si="1185"/>
        <v>0</v>
      </c>
      <c r="BP1572" s="136">
        <f t="shared" si="1165"/>
        <v>0</v>
      </c>
      <c r="BQ1572" s="136">
        <f t="shared" si="1186"/>
        <v>0</v>
      </c>
      <c r="BR1572" s="262"/>
      <c r="BS1572" s="262"/>
      <c r="BT1572" s="263"/>
      <c r="BU1572" s="167"/>
      <c r="BV1572" s="194"/>
      <c r="BW1572" s="194"/>
      <c r="BX1572" s="136">
        <f t="shared" si="1187"/>
        <v>0</v>
      </c>
      <c r="BY1572" s="136">
        <f t="shared" si="1166"/>
        <v>0</v>
      </c>
      <c r="BZ1572" s="136">
        <f t="shared" si="1188"/>
        <v>0</v>
      </c>
      <c r="CA1572" s="262"/>
      <c r="CB1572" s="262"/>
      <c r="CC1572" s="263"/>
      <c r="CD1572" s="167"/>
      <c r="CE1572" s="194"/>
      <c r="CF1572" s="194"/>
      <c r="CG1572" s="136">
        <f t="shared" si="1189"/>
        <v>0</v>
      </c>
      <c r="CH1572" s="136">
        <f t="shared" si="1167"/>
        <v>0</v>
      </c>
      <c r="CI1572" s="136">
        <f t="shared" si="1190"/>
        <v>0</v>
      </c>
      <c r="CJ1572" s="262"/>
      <c r="CK1572" s="262"/>
      <c r="CL1572" s="263"/>
      <c r="CM1572" s="167"/>
      <c r="CN1572" s="194"/>
      <c r="CO1572" s="194"/>
      <c r="CP1572" s="136">
        <f t="shared" si="1191"/>
        <v>0</v>
      </c>
      <c r="CQ1572" s="136">
        <f t="shared" si="1168"/>
        <v>0</v>
      </c>
      <c r="CR1572" s="136">
        <f t="shared" si="1192"/>
        <v>0</v>
      </c>
      <c r="CS1572" s="262"/>
      <c r="CT1572" s="262"/>
      <c r="CU1572" s="263"/>
      <c r="CV1572" s="167"/>
      <c r="CW1572" s="194"/>
      <c r="CX1572" s="194"/>
      <c r="CY1572" s="136">
        <f t="shared" si="1193"/>
        <v>0</v>
      </c>
      <c r="CZ1572" s="136">
        <f t="shared" si="1169"/>
        <v>0</v>
      </c>
      <c r="DA1572" s="136">
        <f t="shared" si="1194"/>
        <v>0</v>
      </c>
      <c r="DB1572" s="262"/>
      <c r="DC1572" s="262"/>
      <c r="DD1572" s="263"/>
    </row>
    <row r="1573" spans="1:108" x14ac:dyDescent="0.25">
      <c r="A1573" s="167"/>
      <c r="B1573" s="194"/>
      <c r="C1573" s="194"/>
      <c r="D1573" s="136">
        <f t="shared" si="1170"/>
        <v>0</v>
      </c>
      <c r="E1573" s="136">
        <f t="shared" si="1171"/>
        <v>0</v>
      </c>
      <c r="F1573" s="136">
        <f t="shared" si="1172"/>
        <v>0</v>
      </c>
      <c r="G1573" s="262"/>
      <c r="H1573" s="262"/>
      <c r="I1573" s="263"/>
      <c r="J1573" s="167"/>
      <c r="K1573" s="194"/>
      <c r="L1573" s="194"/>
      <c r="M1573" s="136">
        <f t="shared" si="1173"/>
        <v>0</v>
      </c>
      <c r="N1573" s="136">
        <f t="shared" si="1159"/>
        <v>0</v>
      </c>
      <c r="O1573" s="136">
        <f t="shared" si="1174"/>
        <v>0</v>
      </c>
      <c r="P1573" s="262"/>
      <c r="Q1573" s="262"/>
      <c r="R1573" s="263"/>
      <c r="S1573" s="167"/>
      <c r="T1573" s="194"/>
      <c r="U1573" s="194"/>
      <c r="V1573" s="136">
        <f t="shared" si="1175"/>
        <v>0</v>
      </c>
      <c r="W1573" s="136">
        <f t="shared" si="1160"/>
        <v>0</v>
      </c>
      <c r="X1573" s="136">
        <f t="shared" si="1176"/>
        <v>0</v>
      </c>
      <c r="Y1573" s="262"/>
      <c r="Z1573" s="262"/>
      <c r="AA1573" s="263"/>
      <c r="AB1573" s="167"/>
      <c r="AC1573" s="194"/>
      <c r="AD1573" s="194"/>
      <c r="AE1573" s="136">
        <f t="shared" si="1177"/>
        <v>0</v>
      </c>
      <c r="AF1573" s="136">
        <f t="shared" si="1161"/>
        <v>0</v>
      </c>
      <c r="AG1573" s="136">
        <f t="shared" si="1178"/>
        <v>0</v>
      </c>
      <c r="AH1573" s="262"/>
      <c r="AI1573" s="262"/>
      <c r="AJ1573" s="263"/>
      <c r="AK1573" s="167"/>
      <c r="AL1573" s="194"/>
      <c r="AM1573" s="194"/>
      <c r="AN1573" s="136">
        <f t="shared" si="1179"/>
        <v>0</v>
      </c>
      <c r="AO1573" s="136">
        <f t="shared" si="1162"/>
        <v>0</v>
      </c>
      <c r="AP1573" s="136">
        <f t="shared" si="1180"/>
        <v>0</v>
      </c>
      <c r="AQ1573" s="262"/>
      <c r="AR1573" s="262"/>
      <c r="AS1573" s="263"/>
      <c r="AT1573" s="167"/>
      <c r="AU1573" s="194"/>
      <c r="AV1573" s="194"/>
      <c r="AW1573" s="136">
        <f t="shared" si="1181"/>
        <v>0</v>
      </c>
      <c r="AX1573" s="136">
        <f t="shared" si="1163"/>
        <v>0</v>
      </c>
      <c r="AY1573" s="136">
        <f t="shared" si="1182"/>
        <v>0</v>
      </c>
      <c r="AZ1573" s="262"/>
      <c r="BA1573" s="262"/>
      <c r="BB1573" s="263"/>
      <c r="BC1573" s="167"/>
      <c r="BD1573" s="194"/>
      <c r="BE1573" s="194"/>
      <c r="BF1573" s="136">
        <f t="shared" si="1183"/>
        <v>0</v>
      </c>
      <c r="BG1573" s="136">
        <f t="shared" si="1164"/>
        <v>0</v>
      </c>
      <c r="BH1573" s="136">
        <f t="shared" si="1184"/>
        <v>0</v>
      </c>
      <c r="BI1573" s="262"/>
      <c r="BJ1573" s="262"/>
      <c r="BK1573" s="263"/>
      <c r="BL1573" s="167"/>
      <c r="BM1573" s="194"/>
      <c r="BN1573" s="194"/>
      <c r="BO1573" s="136">
        <f t="shared" si="1185"/>
        <v>0</v>
      </c>
      <c r="BP1573" s="136">
        <f t="shared" si="1165"/>
        <v>0</v>
      </c>
      <c r="BQ1573" s="136">
        <f t="shared" si="1186"/>
        <v>0</v>
      </c>
      <c r="BR1573" s="262"/>
      <c r="BS1573" s="262"/>
      <c r="BT1573" s="263"/>
      <c r="BU1573" s="167"/>
      <c r="BV1573" s="194"/>
      <c r="BW1573" s="194"/>
      <c r="BX1573" s="136">
        <f t="shared" si="1187"/>
        <v>0</v>
      </c>
      <c r="BY1573" s="136">
        <f t="shared" si="1166"/>
        <v>0</v>
      </c>
      <c r="BZ1573" s="136">
        <f t="shared" si="1188"/>
        <v>0</v>
      </c>
      <c r="CA1573" s="262"/>
      <c r="CB1573" s="262"/>
      <c r="CC1573" s="263"/>
      <c r="CD1573" s="167"/>
      <c r="CE1573" s="194"/>
      <c r="CF1573" s="194"/>
      <c r="CG1573" s="136">
        <f t="shared" si="1189"/>
        <v>0</v>
      </c>
      <c r="CH1573" s="136">
        <f t="shared" si="1167"/>
        <v>0</v>
      </c>
      <c r="CI1573" s="136">
        <f t="shared" si="1190"/>
        <v>0</v>
      </c>
      <c r="CJ1573" s="262"/>
      <c r="CK1573" s="262"/>
      <c r="CL1573" s="263"/>
      <c r="CM1573" s="167"/>
      <c r="CN1573" s="194"/>
      <c r="CO1573" s="194"/>
      <c r="CP1573" s="136">
        <f t="shared" si="1191"/>
        <v>0</v>
      </c>
      <c r="CQ1573" s="136">
        <f t="shared" si="1168"/>
        <v>0</v>
      </c>
      <c r="CR1573" s="136">
        <f t="shared" si="1192"/>
        <v>0</v>
      </c>
      <c r="CS1573" s="262"/>
      <c r="CT1573" s="262"/>
      <c r="CU1573" s="263"/>
      <c r="CV1573" s="167"/>
      <c r="CW1573" s="194"/>
      <c r="CX1573" s="194"/>
      <c r="CY1573" s="136">
        <f t="shared" si="1193"/>
        <v>0</v>
      </c>
      <c r="CZ1573" s="136">
        <f t="shared" si="1169"/>
        <v>0</v>
      </c>
      <c r="DA1573" s="136">
        <f t="shared" si="1194"/>
        <v>0</v>
      </c>
      <c r="DB1573" s="262"/>
      <c r="DC1573" s="262"/>
      <c r="DD1573" s="263"/>
    </row>
    <row r="1574" spans="1:108" x14ac:dyDescent="0.25">
      <c r="A1574" s="167"/>
      <c r="B1574" s="194"/>
      <c r="C1574" s="194"/>
      <c r="D1574" s="136">
        <f t="shared" si="1170"/>
        <v>0</v>
      </c>
      <c r="E1574" s="136">
        <f t="shared" si="1171"/>
        <v>0</v>
      </c>
      <c r="F1574" s="136">
        <f t="shared" si="1172"/>
        <v>0</v>
      </c>
      <c r="G1574" s="262"/>
      <c r="H1574" s="262"/>
      <c r="I1574" s="263"/>
      <c r="J1574" s="167"/>
      <c r="K1574" s="194"/>
      <c r="L1574" s="194"/>
      <c r="M1574" s="136">
        <f t="shared" si="1173"/>
        <v>0</v>
      </c>
      <c r="N1574" s="136">
        <f t="shared" si="1159"/>
        <v>0</v>
      </c>
      <c r="O1574" s="136">
        <f t="shared" si="1174"/>
        <v>0</v>
      </c>
      <c r="P1574" s="262"/>
      <c r="Q1574" s="262"/>
      <c r="R1574" s="263"/>
      <c r="S1574" s="167"/>
      <c r="T1574" s="194"/>
      <c r="U1574" s="194"/>
      <c r="V1574" s="136">
        <f t="shared" si="1175"/>
        <v>0</v>
      </c>
      <c r="W1574" s="136">
        <f t="shared" si="1160"/>
        <v>0</v>
      </c>
      <c r="X1574" s="136">
        <f t="shared" si="1176"/>
        <v>0</v>
      </c>
      <c r="Y1574" s="262"/>
      <c r="Z1574" s="262"/>
      <c r="AA1574" s="263"/>
      <c r="AB1574" s="167"/>
      <c r="AC1574" s="194"/>
      <c r="AD1574" s="194"/>
      <c r="AE1574" s="136">
        <f t="shared" si="1177"/>
        <v>0</v>
      </c>
      <c r="AF1574" s="136">
        <f t="shared" si="1161"/>
        <v>0</v>
      </c>
      <c r="AG1574" s="136">
        <f t="shared" si="1178"/>
        <v>0</v>
      </c>
      <c r="AH1574" s="262"/>
      <c r="AI1574" s="262"/>
      <c r="AJ1574" s="263"/>
      <c r="AK1574" s="167"/>
      <c r="AL1574" s="194"/>
      <c r="AM1574" s="194"/>
      <c r="AN1574" s="136">
        <f t="shared" si="1179"/>
        <v>0</v>
      </c>
      <c r="AO1574" s="136">
        <f t="shared" si="1162"/>
        <v>0</v>
      </c>
      <c r="AP1574" s="136">
        <f t="shared" si="1180"/>
        <v>0</v>
      </c>
      <c r="AQ1574" s="262"/>
      <c r="AR1574" s="262"/>
      <c r="AS1574" s="263"/>
      <c r="AT1574" s="167"/>
      <c r="AU1574" s="194"/>
      <c r="AV1574" s="194"/>
      <c r="AW1574" s="136">
        <f t="shared" si="1181"/>
        <v>0</v>
      </c>
      <c r="AX1574" s="136">
        <f t="shared" si="1163"/>
        <v>0</v>
      </c>
      <c r="AY1574" s="136">
        <f t="shared" si="1182"/>
        <v>0</v>
      </c>
      <c r="AZ1574" s="262"/>
      <c r="BA1574" s="262"/>
      <c r="BB1574" s="263"/>
      <c r="BC1574" s="167"/>
      <c r="BD1574" s="194"/>
      <c r="BE1574" s="194"/>
      <c r="BF1574" s="136">
        <f t="shared" si="1183"/>
        <v>0</v>
      </c>
      <c r="BG1574" s="136">
        <f t="shared" si="1164"/>
        <v>0</v>
      </c>
      <c r="BH1574" s="136">
        <f t="shared" si="1184"/>
        <v>0</v>
      </c>
      <c r="BI1574" s="262"/>
      <c r="BJ1574" s="262"/>
      <c r="BK1574" s="263"/>
      <c r="BL1574" s="167"/>
      <c r="BM1574" s="194"/>
      <c r="BN1574" s="194"/>
      <c r="BO1574" s="136">
        <f t="shared" si="1185"/>
        <v>0</v>
      </c>
      <c r="BP1574" s="136">
        <f t="shared" si="1165"/>
        <v>0</v>
      </c>
      <c r="BQ1574" s="136">
        <f t="shared" si="1186"/>
        <v>0</v>
      </c>
      <c r="BR1574" s="262"/>
      <c r="BS1574" s="262"/>
      <c r="BT1574" s="263"/>
      <c r="BU1574" s="167"/>
      <c r="BV1574" s="194"/>
      <c r="BW1574" s="194"/>
      <c r="BX1574" s="136">
        <f t="shared" si="1187"/>
        <v>0</v>
      </c>
      <c r="BY1574" s="136">
        <f t="shared" si="1166"/>
        <v>0</v>
      </c>
      <c r="BZ1574" s="136">
        <f t="shared" si="1188"/>
        <v>0</v>
      </c>
      <c r="CA1574" s="262"/>
      <c r="CB1574" s="262"/>
      <c r="CC1574" s="263"/>
      <c r="CD1574" s="167"/>
      <c r="CE1574" s="194"/>
      <c r="CF1574" s="194"/>
      <c r="CG1574" s="136">
        <f t="shared" si="1189"/>
        <v>0</v>
      </c>
      <c r="CH1574" s="136">
        <f t="shared" si="1167"/>
        <v>0</v>
      </c>
      <c r="CI1574" s="136">
        <f t="shared" si="1190"/>
        <v>0</v>
      </c>
      <c r="CJ1574" s="262"/>
      <c r="CK1574" s="262"/>
      <c r="CL1574" s="263"/>
      <c r="CM1574" s="167"/>
      <c r="CN1574" s="194"/>
      <c r="CO1574" s="194"/>
      <c r="CP1574" s="136">
        <f t="shared" si="1191"/>
        <v>0</v>
      </c>
      <c r="CQ1574" s="136">
        <f t="shared" si="1168"/>
        <v>0</v>
      </c>
      <c r="CR1574" s="136">
        <f t="shared" si="1192"/>
        <v>0</v>
      </c>
      <c r="CS1574" s="262"/>
      <c r="CT1574" s="262"/>
      <c r="CU1574" s="263"/>
      <c r="CV1574" s="167"/>
      <c r="CW1574" s="194"/>
      <c r="CX1574" s="194"/>
      <c r="CY1574" s="136">
        <f t="shared" si="1193"/>
        <v>0</v>
      </c>
      <c r="CZ1574" s="136">
        <f t="shared" si="1169"/>
        <v>0</v>
      </c>
      <c r="DA1574" s="136">
        <f t="shared" si="1194"/>
        <v>0</v>
      </c>
      <c r="DB1574" s="262"/>
      <c r="DC1574" s="262"/>
      <c r="DD1574" s="263"/>
    </row>
    <row r="1575" spans="1:108" x14ac:dyDescent="0.25">
      <c r="A1575" s="167"/>
      <c r="B1575" s="194"/>
      <c r="C1575" s="194"/>
      <c r="D1575" s="136">
        <f t="shared" si="1170"/>
        <v>0</v>
      </c>
      <c r="E1575" s="136">
        <f t="shared" si="1171"/>
        <v>0</v>
      </c>
      <c r="F1575" s="136">
        <f t="shared" si="1172"/>
        <v>0</v>
      </c>
      <c r="G1575" s="262"/>
      <c r="H1575" s="262"/>
      <c r="I1575" s="263"/>
      <c r="J1575" s="167"/>
      <c r="K1575" s="194"/>
      <c r="L1575" s="194"/>
      <c r="M1575" s="136">
        <f t="shared" si="1173"/>
        <v>0</v>
      </c>
      <c r="N1575" s="136">
        <f t="shared" si="1159"/>
        <v>0</v>
      </c>
      <c r="O1575" s="136">
        <f t="shared" si="1174"/>
        <v>0</v>
      </c>
      <c r="P1575" s="262"/>
      <c r="Q1575" s="262"/>
      <c r="R1575" s="263"/>
      <c r="S1575" s="167"/>
      <c r="T1575" s="194"/>
      <c r="U1575" s="194"/>
      <c r="V1575" s="136">
        <f t="shared" si="1175"/>
        <v>0</v>
      </c>
      <c r="W1575" s="136">
        <f t="shared" si="1160"/>
        <v>0</v>
      </c>
      <c r="X1575" s="136">
        <f t="shared" si="1176"/>
        <v>0</v>
      </c>
      <c r="Y1575" s="262"/>
      <c r="Z1575" s="262"/>
      <c r="AA1575" s="263"/>
      <c r="AB1575" s="167"/>
      <c r="AC1575" s="194"/>
      <c r="AD1575" s="194"/>
      <c r="AE1575" s="136">
        <f t="shared" si="1177"/>
        <v>0</v>
      </c>
      <c r="AF1575" s="136">
        <f t="shared" si="1161"/>
        <v>0</v>
      </c>
      <c r="AG1575" s="136">
        <f t="shared" si="1178"/>
        <v>0</v>
      </c>
      <c r="AH1575" s="262"/>
      <c r="AI1575" s="262"/>
      <c r="AJ1575" s="263"/>
      <c r="AK1575" s="167"/>
      <c r="AL1575" s="194"/>
      <c r="AM1575" s="194"/>
      <c r="AN1575" s="136">
        <f t="shared" si="1179"/>
        <v>0</v>
      </c>
      <c r="AO1575" s="136">
        <f t="shared" si="1162"/>
        <v>0</v>
      </c>
      <c r="AP1575" s="136">
        <f t="shared" si="1180"/>
        <v>0</v>
      </c>
      <c r="AQ1575" s="262"/>
      <c r="AR1575" s="262"/>
      <c r="AS1575" s="263"/>
      <c r="AT1575" s="167"/>
      <c r="AU1575" s="194"/>
      <c r="AV1575" s="194"/>
      <c r="AW1575" s="136">
        <f t="shared" si="1181"/>
        <v>0</v>
      </c>
      <c r="AX1575" s="136">
        <f t="shared" si="1163"/>
        <v>0</v>
      </c>
      <c r="AY1575" s="136">
        <f t="shared" si="1182"/>
        <v>0</v>
      </c>
      <c r="AZ1575" s="262"/>
      <c r="BA1575" s="262"/>
      <c r="BB1575" s="263"/>
      <c r="BC1575" s="167"/>
      <c r="BD1575" s="194"/>
      <c r="BE1575" s="194"/>
      <c r="BF1575" s="136">
        <f t="shared" si="1183"/>
        <v>0</v>
      </c>
      <c r="BG1575" s="136">
        <f t="shared" si="1164"/>
        <v>0</v>
      </c>
      <c r="BH1575" s="136">
        <f t="shared" si="1184"/>
        <v>0</v>
      </c>
      <c r="BI1575" s="262"/>
      <c r="BJ1575" s="262"/>
      <c r="BK1575" s="263"/>
      <c r="BL1575" s="167"/>
      <c r="BM1575" s="194"/>
      <c r="BN1575" s="194"/>
      <c r="BO1575" s="136">
        <f t="shared" si="1185"/>
        <v>0</v>
      </c>
      <c r="BP1575" s="136">
        <f t="shared" si="1165"/>
        <v>0</v>
      </c>
      <c r="BQ1575" s="136">
        <f t="shared" si="1186"/>
        <v>0</v>
      </c>
      <c r="BR1575" s="262"/>
      <c r="BS1575" s="262"/>
      <c r="BT1575" s="263"/>
      <c r="BU1575" s="167"/>
      <c r="BV1575" s="194"/>
      <c r="BW1575" s="194"/>
      <c r="BX1575" s="136">
        <f t="shared" si="1187"/>
        <v>0</v>
      </c>
      <c r="BY1575" s="136">
        <f t="shared" si="1166"/>
        <v>0</v>
      </c>
      <c r="BZ1575" s="136">
        <f t="shared" si="1188"/>
        <v>0</v>
      </c>
      <c r="CA1575" s="262"/>
      <c r="CB1575" s="262"/>
      <c r="CC1575" s="263"/>
      <c r="CD1575" s="167"/>
      <c r="CE1575" s="194"/>
      <c r="CF1575" s="194"/>
      <c r="CG1575" s="136">
        <f t="shared" si="1189"/>
        <v>0</v>
      </c>
      <c r="CH1575" s="136">
        <f t="shared" si="1167"/>
        <v>0</v>
      </c>
      <c r="CI1575" s="136">
        <f t="shared" si="1190"/>
        <v>0</v>
      </c>
      <c r="CJ1575" s="262"/>
      <c r="CK1575" s="262"/>
      <c r="CL1575" s="263"/>
      <c r="CM1575" s="167"/>
      <c r="CN1575" s="194"/>
      <c r="CO1575" s="194"/>
      <c r="CP1575" s="136">
        <f t="shared" si="1191"/>
        <v>0</v>
      </c>
      <c r="CQ1575" s="136">
        <f t="shared" si="1168"/>
        <v>0</v>
      </c>
      <c r="CR1575" s="136">
        <f t="shared" si="1192"/>
        <v>0</v>
      </c>
      <c r="CS1575" s="262"/>
      <c r="CT1575" s="262"/>
      <c r="CU1575" s="263"/>
      <c r="CV1575" s="167"/>
      <c r="CW1575" s="194"/>
      <c r="CX1575" s="194"/>
      <c r="CY1575" s="136">
        <f t="shared" si="1193"/>
        <v>0</v>
      </c>
      <c r="CZ1575" s="136">
        <f t="shared" si="1169"/>
        <v>0</v>
      </c>
      <c r="DA1575" s="136">
        <f t="shared" si="1194"/>
        <v>0</v>
      </c>
      <c r="DB1575" s="262"/>
      <c r="DC1575" s="262"/>
      <c r="DD1575" s="263"/>
    </row>
    <row r="1576" spans="1:108" x14ac:dyDescent="0.25">
      <c r="A1576" s="167"/>
      <c r="B1576" s="194"/>
      <c r="C1576" s="194"/>
      <c r="D1576" s="136">
        <f t="shared" si="1170"/>
        <v>0</v>
      </c>
      <c r="E1576" s="136">
        <f t="shared" si="1171"/>
        <v>0</v>
      </c>
      <c r="F1576" s="136">
        <f t="shared" si="1172"/>
        <v>0</v>
      </c>
      <c r="G1576" s="262"/>
      <c r="H1576" s="262"/>
      <c r="I1576" s="263"/>
      <c r="J1576" s="167"/>
      <c r="K1576" s="194"/>
      <c r="L1576" s="194"/>
      <c r="M1576" s="136">
        <f t="shared" si="1173"/>
        <v>0</v>
      </c>
      <c r="N1576" s="136">
        <f t="shared" si="1159"/>
        <v>0</v>
      </c>
      <c r="O1576" s="136">
        <f t="shared" si="1174"/>
        <v>0</v>
      </c>
      <c r="P1576" s="262"/>
      <c r="Q1576" s="262"/>
      <c r="R1576" s="263"/>
      <c r="S1576" s="167"/>
      <c r="T1576" s="194"/>
      <c r="U1576" s="194"/>
      <c r="V1576" s="136">
        <f t="shared" si="1175"/>
        <v>0</v>
      </c>
      <c r="W1576" s="136">
        <f t="shared" si="1160"/>
        <v>0</v>
      </c>
      <c r="X1576" s="136">
        <f t="shared" si="1176"/>
        <v>0</v>
      </c>
      <c r="Y1576" s="262"/>
      <c r="Z1576" s="262"/>
      <c r="AA1576" s="263"/>
      <c r="AB1576" s="167"/>
      <c r="AC1576" s="194"/>
      <c r="AD1576" s="194"/>
      <c r="AE1576" s="136">
        <f t="shared" si="1177"/>
        <v>0</v>
      </c>
      <c r="AF1576" s="136">
        <f t="shared" si="1161"/>
        <v>0</v>
      </c>
      <c r="AG1576" s="136">
        <f t="shared" si="1178"/>
        <v>0</v>
      </c>
      <c r="AH1576" s="262"/>
      <c r="AI1576" s="262"/>
      <c r="AJ1576" s="263"/>
      <c r="AK1576" s="167"/>
      <c r="AL1576" s="194"/>
      <c r="AM1576" s="194"/>
      <c r="AN1576" s="136">
        <f t="shared" si="1179"/>
        <v>0</v>
      </c>
      <c r="AO1576" s="136">
        <f t="shared" si="1162"/>
        <v>0</v>
      </c>
      <c r="AP1576" s="136">
        <f t="shared" si="1180"/>
        <v>0</v>
      </c>
      <c r="AQ1576" s="262"/>
      <c r="AR1576" s="262"/>
      <c r="AS1576" s="263"/>
      <c r="AT1576" s="167"/>
      <c r="AU1576" s="194"/>
      <c r="AV1576" s="194"/>
      <c r="AW1576" s="136">
        <f t="shared" si="1181"/>
        <v>0</v>
      </c>
      <c r="AX1576" s="136">
        <f t="shared" si="1163"/>
        <v>0</v>
      </c>
      <c r="AY1576" s="136">
        <f t="shared" si="1182"/>
        <v>0</v>
      </c>
      <c r="AZ1576" s="262"/>
      <c r="BA1576" s="262"/>
      <c r="BB1576" s="263"/>
      <c r="BC1576" s="167"/>
      <c r="BD1576" s="194"/>
      <c r="BE1576" s="194"/>
      <c r="BF1576" s="136">
        <f t="shared" si="1183"/>
        <v>0</v>
      </c>
      <c r="BG1576" s="136">
        <f t="shared" si="1164"/>
        <v>0</v>
      </c>
      <c r="BH1576" s="136">
        <f t="shared" si="1184"/>
        <v>0</v>
      </c>
      <c r="BI1576" s="262"/>
      <c r="BJ1576" s="262"/>
      <c r="BK1576" s="263"/>
      <c r="BL1576" s="167"/>
      <c r="BM1576" s="194"/>
      <c r="BN1576" s="194"/>
      <c r="BO1576" s="136">
        <f t="shared" si="1185"/>
        <v>0</v>
      </c>
      <c r="BP1576" s="136">
        <f t="shared" si="1165"/>
        <v>0</v>
      </c>
      <c r="BQ1576" s="136">
        <f t="shared" si="1186"/>
        <v>0</v>
      </c>
      <c r="BR1576" s="262"/>
      <c r="BS1576" s="262"/>
      <c r="BT1576" s="263"/>
      <c r="BU1576" s="167"/>
      <c r="BV1576" s="194"/>
      <c r="BW1576" s="194"/>
      <c r="BX1576" s="136">
        <f t="shared" si="1187"/>
        <v>0</v>
      </c>
      <c r="BY1576" s="136">
        <f t="shared" si="1166"/>
        <v>0</v>
      </c>
      <c r="BZ1576" s="136">
        <f t="shared" si="1188"/>
        <v>0</v>
      </c>
      <c r="CA1576" s="262"/>
      <c r="CB1576" s="262"/>
      <c r="CC1576" s="263"/>
      <c r="CD1576" s="167"/>
      <c r="CE1576" s="194"/>
      <c r="CF1576" s="194"/>
      <c r="CG1576" s="136">
        <f t="shared" si="1189"/>
        <v>0</v>
      </c>
      <c r="CH1576" s="136">
        <f t="shared" si="1167"/>
        <v>0</v>
      </c>
      <c r="CI1576" s="136">
        <f t="shared" si="1190"/>
        <v>0</v>
      </c>
      <c r="CJ1576" s="262"/>
      <c r="CK1576" s="262"/>
      <c r="CL1576" s="263"/>
      <c r="CM1576" s="167"/>
      <c r="CN1576" s="194"/>
      <c r="CO1576" s="194"/>
      <c r="CP1576" s="136">
        <f t="shared" si="1191"/>
        <v>0</v>
      </c>
      <c r="CQ1576" s="136">
        <f t="shared" si="1168"/>
        <v>0</v>
      </c>
      <c r="CR1576" s="136">
        <f t="shared" si="1192"/>
        <v>0</v>
      </c>
      <c r="CS1576" s="262"/>
      <c r="CT1576" s="262"/>
      <c r="CU1576" s="263"/>
      <c r="CV1576" s="167"/>
      <c r="CW1576" s="194"/>
      <c r="CX1576" s="194"/>
      <c r="CY1576" s="136">
        <f t="shared" si="1193"/>
        <v>0</v>
      </c>
      <c r="CZ1576" s="136">
        <f t="shared" si="1169"/>
        <v>0</v>
      </c>
      <c r="DA1576" s="136">
        <f t="shared" si="1194"/>
        <v>0</v>
      </c>
      <c r="DB1576" s="262"/>
      <c r="DC1576" s="262"/>
      <c r="DD1576" s="263"/>
    </row>
    <row r="1577" spans="1:108" x14ac:dyDescent="0.25">
      <c r="A1577" s="167"/>
      <c r="B1577" s="194"/>
      <c r="C1577" s="194"/>
      <c r="D1577" s="136">
        <f t="shared" si="1170"/>
        <v>0</v>
      </c>
      <c r="E1577" s="136">
        <f t="shared" si="1171"/>
        <v>0</v>
      </c>
      <c r="F1577" s="136">
        <f t="shared" si="1172"/>
        <v>0</v>
      </c>
      <c r="G1577" s="262"/>
      <c r="H1577" s="262"/>
      <c r="I1577" s="263"/>
      <c r="J1577" s="167"/>
      <c r="K1577" s="194"/>
      <c r="L1577" s="194"/>
      <c r="M1577" s="136">
        <f t="shared" si="1173"/>
        <v>0</v>
      </c>
      <c r="N1577" s="136">
        <f t="shared" si="1159"/>
        <v>0</v>
      </c>
      <c r="O1577" s="136">
        <f t="shared" si="1174"/>
        <v>0</v>
      </c>
      <c r="P1577" s="262"/>
      <c r="Q1577" s="262"/>
      <c r="R1577" s="263"/>
      <c r="S1577" s="167"/>
      <c r="T1577" s="194"/>
      <c r="U1577" s="194"/>
      <c r="V1577" s="136">
        <f t="shared" si="1175"/>
        <v>0</v>
      </c>
      <c r="W1577" s="136">
        <f t="shared" si="1160"/>
        <v>0</v>
      </c>
      <c r="X1577" s="136">
        <f t="shared" si="1176"/>
        <v>0</v>
      </c>
      <c r="Y1577" s="262"/>
      <c r="Z1577" s="262"/>
      <c r="AA1577" s="263"/>
      <c r="AB1577" s="167"/>
      <c r="AC1577" s="194"/>
      <c r="AD1577" s="194"/>
      <c r="AE1577" s="136">
        <f t="shared" si="1177"/>
        <v>0</v>
      </c>
      <c r="AF1577" s="136">
        <f t="shared" si="1161"/>
        <v>0</v>
      </c>
      <c r="AG1577" s="136">
        <f t="shared" si="1178"/>
        <v>0</v>
      </c>
      <c r="AH1577" s="262"/>
      <c r="AI1577" s="262"/>
      <c r="AJ1577" s="263"/>
      <c r="AK1577" s="167"/>
      <c r="AL1577" s="194"/>
      <c r="AM1577" s="194"/>
      <c r="AN1577" s="136">
        <f t="shared" si="1179"/>
        <v>0</v>
      </c>
      <c r="AO1577" s="136">
        <f t="shared" si="1162"/>
        <v>0</v>
      </c>
      <c r="AP1577" s="136">
        <f t="shared" si="1180"/>
        <v>0</v>
      </c>
      <c r="AQ1577" s="262"/>
      <c r="AR1577" s="262"/>
      <c r="AS1577" s="263"/>
      <c r="AT1577" s="167"/>
      <c r="AU1577" s="194"/>
      <c r="AV1577" s="194"/>
      <c r="AW1577" s="136">
        <f t="shared" si="1181"/>
        <v>0</v>
      </c>
      <c r="AX1577" s="136">
        <f t="shared" si="1163"/>
        <v>0</v>
      </c>
      <c r="AY1577" s="136">
        <f t="shared" si="1182"/>
        <v>0</v>
      </c>
      <c r="AZ1577" s="262"/>
      <c r="BA1577" s="262"/>
      <c r="BB1577" s="263"/>
      <c r="BC1577" s="167"/>
      <c r="BD1577" s="194"/>
      <c r="BE1577" s="194"/>
      <c r="BF1577" s="136">
        <f t="shared" si="1183"/>
        <v>0</v>
      </c>
      <c r="BG1577" s="136">
        <f t="shared" si="1164"/>
        <v>0</v>
      </c>
      <c r="BH1577" s="136">
        <f t="shared" si="1184"/>
        <v>0</v>
      </c>
      <c r="BI1577" s="262"/>
      <c r="BJ1577" s="262"/>
      <c r="BK1577" s="263"/>
      <c r="BL1577" s="167"/>
      <c r="BM1577" s="194"/>
      <c r="BN1577" s="194"/>
      <c r="BO1577" s="136">
        <f t="shared" si="1185"/>
        <v>0</v>
      </c>
      <c r="BP1577" s="136">
        <f t="shared" si="1165"/>
        <v>0</v>
      </c>
      <c r="BQ1577" s="136">
        <f t="shared" si="1186"/>
        <v>0</v>
      </c>
      <c r="BR1577" s="262"/>
      <c r="BS1577" s="262"/>
      <c r="BT1577" s="263"/>
      <c r="BU1577" s="167"/>
      <c r="BV1577" s="194"/>
      <c r="BW1577" s="194"/>
      <c r="BX1577" s="136">
        <f t="shared" si="1187"/>
        <v>0</v>
      </c>
      <c r="BY1577" s="136">
        <f t="shared" si="1166"/>
        <v>0</v>
      </c>
      <c r="BZ1577" s="136">
        <f t="shared" si="1188"/>
        <v>0</v>
      </c>
      <c r="CA1577" s="262"/>
      <c r="CB1577" s="262"/>
      <c r="CC1577" s="263"/>
      <c r="CD1577" s="167"/>
      <c r="CE1577" s="194"/>
      <c r="CF1577" s="194"/>
      <c r="CG1577" s="136">
        <f t="shared" si="1189"/>
        <v>0</v>
      </c>
      <c r="CH1577" s="136">
        <f t="shared" si="1167"/>
        <v>0</v>
      </c>
      <c r="CI1577" s="136">
        <f t="shared" si="1190"/>
        <v>0</v>
      </c>
      <c r="CJ1577" s="262"/>
      <c r="CK1577" s="262"/>
      <c r="CL1577" s="263"/>
      <c r="CM1577" s="167"/>
      <c r="CN1577" s="194"/>
      <c r="CO1577" s="194"/>
      <c r="CP1577" s="136">
        <f t="shared" si="1191"/>
        <v>0</v>
      </c>
      <c r="CQ1577" s="136">
        <f t="shared" si="1168"/>
        <v>0</v>
      </c>
      <c r="CR1577" s="136">
        <f t="shared" si="1192"/>
        <v>0</v>
      </c>
      <c r="CS1577" s="262"/>
      <c r="CT1577" s="262"/>
      <c r="CU1577" s="263"/>
      <c r="CV1577" s="167"/>
      <c r="CW1577" s="194"/>
      <c r="CX1577" s="194"/>
      <c r="CY1577" s="136">
        <f t="shared" si="1193"/>
        <v>0</v>
      </c>
      <c r="CZ1577" s="136">
        <f t="shared" si="1169"/>
        <v>0</v>
      </c>
      <c r="DA1577" s="136">
        <f t="shared" si="1194"/>
        <v>0</v>
      </c>
      <c r="DB1577" s="262"/>
      <c r="DC1577" s="262"/>
      <c r="DD1577" s="263"/>
    </row>
    <row r="1578" spans="1:108" x14ac:dyDescent="0.25">
      <c r="A1578" s="167"/>
      <c r="B1578" s="194"/>
      <c r="C1578" s="194"/>
      <c r="D1578" s="136">
        <f t="shared" si="1170"/>
        <v>0</v>
      </c>
      <c r="E1578" s="136">
        <f t="shared" si="1171"/>
        <v>0</v>
      </c>
      <c r="F1578" s="136">
        <f t="shared" si="1172"/>
        <v>0</v>
      </c>
      <c r="G1578" s="262"/>
      <c r="H1578" s="262"/>
      <c r="I1578" s="263"/>
      <c r="J1578" s="167"/>
      <c r="K1578" s="194"/>
      <c r="L1578" s="194"/>
      <c r="M1578" s="136">
        <f t="shared" si="1173"/>
        <v>0</v>
      </c>
      <c r="N1578" s="136">
        <f t="shared" si="1159"/>
        <v>0</v>
      </c>
      <c r="O1578" s="136">
        <f t="shared" si="1174"/>
        <v>0</v>
      </c>
      <c r="P1578" s="262"/>
      <c r="Q1578" s="262"/>
      <c r="R1578" s="263"/>
      <c r="S1578" s="167"/>
      <c r="T1578" s="194"/>
      <c r="U1578" s="194"/>
      <c r="V1578" s="136">
        <f t="shared" si="1175"/>
        <v>0</v>
      </c>
      <c r="W1578" s="136">
        <f t="shared" si="1160"/>
        <v>0</v>
      </c>
      <c r="X1578" s="136">
        <f t="shared" si="1176"/>
        <v>0</v>
      </c>
      <c r="Y1578" s="262"/>
      <c r="Z1578" s="262"/>
      <c r="AA1578" s="263"/>
      <c r="AB1578" s="167"/>
      <c r="AC1578" s="194"/>
      <c r="AD1578" s="194"/>
      <c r="AE1578" s="136">
        <f t="shared" si="1177"/>
        <v>0</v>
      </c>
      <c r="AF1578" s="136">
        <f t="shared" si="1161"/>
        <v>0</v>
      </c>
      <c r="AG1578" s="136">
        <f t="shared" si="1178"/>
        <v>0</v>
      </c>
      <c r="AH1578" s="262"/>
      <c r="AI1578" s="262"/>
      <c r="AJ1578" s="263"/>
      <c r="AK1578" s="167"/>
      <c r="AL1578" s="194"/>
      <c r="AM1578" s="194"/>
      <c r="AN1578" s="136">
        <f t="shared" si="1179"/>
        <v>0</v>
      </c>
      <c r="AO1578" s="136">
        <f t="shared" si="1162"/>
        <v>0</v>
      </c>
      <c r="AP1578" s="136">
        <f t="shared" si="1180"/>
        <v>0</v>
      </c>
      <c r="AQ1578" s="262"/>
      <c r="AR1578" s="262"/>
      <c r="AS1578" s="263"/>
      <c r="AT1578" s="167"/>
      <c r="AU1578" s="194"/>
      <c r="AV1578" s="194"/>
      <c r="AW1578" s="136">
        <f t="shared" si="1181"/>
        <v>0</v>
      </c>
      <c r="AX1578" s="136">
        <f t="shared" si="1163"/>
        <v>0</v>
      </c>
      <c r="AY1578" s="136">
        <f t="shared" si="1182"/>
        <v>0</v>
      </c>
      <c r="AZ1578" s="262"/>
      <c r="BA1578" s="262"/>
      <c r="BB1578" s="263"/>
      <c r="BC1578" s="167"/>
      <c r="BD1578" s="194"/>
      <c r="BE1578" s="194"/>
      <c r="BF1578" s="136">
        <f t="shared" si="1183"/>
        <v>0</v>
      </c>
      <c r="BG1578" s="136">
        <f t="shared" si="1164"/>
        <v>0</v>
      </c>
      <c r="BH1578" s="136">
        <f t="shared" si="1184"/>
        <v>0</v>
      </c>
      <c r="BI1578" s="262"/>
      <c r="BJ1578" s="262"/>
      <c r="BK1578" s="263"/>
      <c r="BL1578" s="167"/>
      <c r="BM1578" s="194"/>
      <c r="BN1578" s="194"/>
      <c r="BO1578" s="136">
        <f t="shared" si="1185"/>
        <v>0</v>
      </c>
      <c r="BP1578" s="136">
        <f t="shared" si="1165"/>
        <v>0</v>
      </c>
      <c r="BQ1578" s="136">
        <f t="shared" si="1186"/>
        <v>0</v>
      </c>
      <c r="BR1578" s="262"/>
      <c r="BS1578" s="262"/>
      <c r="BT1578" s="263"/>
      <c r="BU1578" s="167"/>
      <c r="BV1578" s="194"/>
      <c r="BW1578" s="194"/>
      <c r="BX1578" s="136">
        <f t="shared" si="1187"/>
        <v>0</v>
      </c>
      <c r="BY1578" s="136">
        <f t="shared" si="1166"/>
        <v>0</v>
      </c>
      <c r="BZ1578" s="136">
        <f t="shared" si="1188"/>
        <v>0</v>
      </c>
      <c r="CA1578" s="262"/>
      <c r="CB1578" s="262"/>
      <c r="CC1578" s="263"/>
      <c r="CD1578" s="167"/>
      <c r="CE1578" s="194"/>
      <c r="CF1578" s="194"/>
      <c r="CG1578" s="136">
        <f t="shared" si="1189"/>
        <v>0</v>
      </c>
      <c r="CH1578" s="136">
        <f t="shared" si="1167"/>
        <v>0</v>
      </c>
      <c r="CI1578" s="136">
        <f t="shared" si="1190"/>
        <v>0</v>
      </c>
      <c r="CJ1578" s="262"/>
      <c r="CK1578" s="262"/>
      <c r="CL1578" s="263"/>
      <c r="CM1578" s="167"/>
      <c r="CN1578" s="194"/>
      <c r="CO1578" s="194"/>
      <c r="CP1578" s="136">
        <f t="shared" si="1191"/>
        <v>0</v>
      </c>
      <c r="CQ1578" s="136">
        <f t="shared" si="1168"/>
        <v>0</v>
      </c>
      <c r="CR1578" s="136">
        <f t="shared" si="1192"/>
        <v>0</v>
      </c>
      <c r="CS1578" s="262"/>
      <c r="CT1578" s="262"/>
      <c r="CU1578" s="263"/>
      <c r="CV1578" s="167"/>
      <c r="CW1578" s="194"/>
      <c r="CX1578" s="194"/>
      <c r="CY1578" s="136">
        <f t="shared" si="1193"/>
        <v>0</v>
      </c>
      <c r="CZ1578" s="136">
        <f t="shared" si="1169"/>
        <v>0</v>
      </c>
      <c r="DA1578" s="136">
        <f t="shared" si="1194"/>
        <v>0</v>
      </c>
      <c r="DB1578" s="262"/>
      <c r="DC1578" s="262"/>
      <c r="DD1578" s="263"/>
    </row>
    <row r="1579" spans="1:108" x14ac:dyDescent="0.25">
      <c r="A1579" s="167"/>
      <c r="B1579" s="194"/>
      <c r="C1579" s="194"/>
      <c r="D1579" s="136">
        <f t="shared" si="1170"/>
        <v>0</v>
      </c>
      <c r="E1579" s="136">
        <f t="shared" si="1171"/>
        <v>0</v>
      </c>
      <c r="F1579" s="136">
        <f t="shared" si="1172"/>
        <v>0</v>
      </c>
      <c r="G1579" s="262"/>
      <c r="H1579" s="262"/>
      <c r="I1579" s="263"/>
      <c r="J1579" s="167"/>
      <c r="K1579" s="194"/>
      <c r="L1579" s="194"/>
      <c r="M1579" s="136">
        <f t="shared" si="1173"/>
        <v>0</v>
      </c>
      <c r="N1579" s="136">
        <f t="shared" si="1159"/>
        <v>0</v>
      </c>
      <c r="O1579" s="136">
        <f t="shared" si="1174"/>
        <v>0</v>
      </c>
      <c r="P1579" s="262"/>
      <c r="Q1579" s="262"/>
      <c r="R1579" s="263"/>
      <c r="S1579" s="167"/>
      <c r="T1579" s="194"/>
      <c r="U1579" s="194"/>
      <c r="V1579" s="136">
        <f t="shared" si="1175"/>
        <v>0</v>
      </c>
      <c r="W1579" s="136">
        <f t="shared" si="1160"/>
        <v>0</v>
      </c>
      <c r="X1579" s="136">
        <f t="shared" si="1176"/>
        <v>0</v>
      </c>
      <c r="Y1579" s="262"/>
      <c r="Z1579" s="262"/>
      <c r="AA1579" s="263"/>
      <c r="AB1579" s="167"/>
      <c r="AC1579" s="194"/>
      <c r="AD1579" s="194"/>
      <c r="AE1579" s="136">
        <f t="shared" si="1177"/>
        <v>0</v>
      </c>
      <c r="AF1579" s="136">
        <f t="shared" si="1161"/>
        <v>0</v>
      </c>
      <c r="AG1579" s="136">
        <f t="shared" si="1178"/>
        <v>0</v>
      </c>
      <c r="AH1579" s="262"/>
      <c r="AI1579" s="262"/>
      <c r="AJ1579" s="263"/>
      <c r="AK1579" s="167"/>
      <c r="AL1579" s="194"/>
      <c r="AM1579" s="194"/>
      <c r="AN1579" s="136">
        <f t="shared" si="1179"/>
        <v>0</v>
      </c>
      <c r="AO1579" s="136">
        <f t="shared" si="1162"/>
        <v>0</v>
      </c>
      <c r="AP1579" s="136">
        <f t="shared" si="1180"/>
        <v>0</v>
      </c>
      <c r="AQ1579" s="262"/>
      <c r="AR1579" s="262"/>
      <c r="AS1579" s="263"/>
      <c r="AT1579" s="167"/>
      <c r="AU1579" s="194"/>
      <c r="AV1579" s="194"/>
      <c r="AW1579" s="136">
        <f t="shared" si="1181"/>
        <v>0</v>
      </c>
      <c r="AX1579" s="136">
        <f t="shared" si="1163"/>
        <v>0</v>
      </c>
      <c r="AY1579" s="136">
        <f t="shared" si="1182"/>
        <v>0</v>
      </c>
      <c r="AZ1579" s="262"/>
      <c r="BA1579" s="262"/>
      <c r="BB1579" s="263"/>
      <c r="BC1579" s="167"/>
      <c r="BD1579" s="194"/>
      <c r="BE1579" s="194"/>
      <c r="BF1579" s="136">
        <f t="shared" si="1183"/>
        <v>0</v>
      </c>
      <c r="BG1579" s="136">
        <f t="shared" si="1164"/>
        <v>0</v>
      </c>
      <c r="BH1579" s="136">
        <f t="shared" si="1184"/>
        <v>0</v>
      </c>
      <c r="BI1579" s="262"/>
      <c r="BJ1579" s="262"/>
      <c r="BK1579" s="263"/>
      <c r="BL1579" s="167"/>
      <c r="BM1579" s="194"/>
      <c r="BN1579" s="194"/>
      <c r="BO1579" s="136">
        <f t="shared" si="1185"/>
        <v>0</v>
      </c>
      <c r="BP1579" s="136">
        <f t="shared" si="1165"/>
        <v>0</v>
      </c>
      <c r="BQ1579" s="136">
        <f t="shared" si="1186"/>
        <v>0</v>
      </c>
      <c r="BR1579" s="262"/>
      <c r="BS1579" s="262"/>
      <c r="BT1579" s="263"/>
      <c r="BU1579" s="167"/>
      <c r="BV1579" s="194"/>
      <c r="BW1579" s="194"/>
      <c r="BX1579" s="136">
        <f t="shared" si="1187"/>
        <v>0</v>
      </c>
      <c r="BY1579" s="136">
        <f t="shared" si="1166"/>
        <v>0</v>
      </c>
      <c r="BZ1579" s="136">
        <f t="shared" si="1188"/>
        <v>0</v>
      </c>
      <c r="CA1579" s="262"/>
      <c r="CB1579" s="262"/>
      <c r="CC1579" s="263"/>
      <c r="CD1579" s="167"/>
      <c r="CE1579" s="194"/>
      <c r="CF1579" s="194"/>
      <c r="CG1579" s="136">
        <f t="shared" si="1189"/>
        <v>0</v>
      </c>
      <c r="CH1579" s="136">
        <f t="shared" si="1167"/>
        <v>0</v>
      </c>
      <c r="CI1579" s="136">
        <f t="shared" si="1190"/>
        <v>0</v>
      </c>
      <c r="CJ1579" s="262"/>
      <c r="CK1579" s="262"/>
      <c r="CL1579" s="263"/>
      <c r="CM1579" s="167"/>
      <c r="CN1579" s="194"/>
      <c r="CO1579" s="194"/>
      <c r="CP1579" s="136">
        <f t="shared" si="1191"/>
        <v>0</v>
      </c>
      <c r="CQ1579" s="136">
        <f t="shared" si="1168"/>
        <v>0</v>
      </c>
      <c r="CR1579" s="136">
        <f t="shared" si="1192"/>
        <v>0</v>
      </c>
      <c r="CS1579" s="262"/>
      <c r="CT1579" s="262"/>
      <c r="CU1579" s="263"/>
      <c r="CV1579" s="167"/>
      <c r="CW1579" s="194"/>
      <c r="CX1579" s="194"/>
      <c r="CY1579" s="136">
        <f t="shared" si="1193"/>
        <v>0</v>
      </c>
      <c r="CZ1579" s="136">
        <f t="shared" si="1169"/>
        <v>0</v>
      </c>
      <c r="DA1579" s="136">
        <f t="shared" si="1194"/>
        <v>0</v>
      </c>
      <c r="DB1579" s="262"/>
      <c r="DC1579" s="262"/>
      <c r="DD1579" s="263"/>
    </row>
    <row r="1580" spans="1:108" x14ac:dyDescent="0.25">
      <c r="A1580" s="167"/>
      <c r="B1580" s="194"/>
      <c r="C1580" s="194"/>
      <c r="D1580" s="136">
        <f t="shared" si="1170"/>
        <v>0</v>
      </c>
      <c r="E1580" s="136">
        <f t="shared" si="1171"/>
        <v>0</v>
      </c>
      <c r="F1580" s="136">
        <f t="shared" si="1172"/>
        <v>0</v>
      </c>
      <c r="G1580" s="262"/>
      <c r="H1580" s="262"/>
      <c r="I1580" s="263"/>
      <c r="J1580" s="167"/>
      <c r="K1580" s="194"/>
      <c r="L1580" s="194"/>
      <c r="M1580" s="136">
        <f t="shared" si="1173"/>
        <v>0</v>
      </c>
      <c r="N1580" s="136">
        <f t="shared" si="1159"/>
        <v>0</v>
      </c>
      <c r="O1580" s="136">
        <f t="shared" si="1174"/>
        <v>0</v>
      </c>
      <c r="P1580" s="262"/>
      <c r="Q1580" s="262"/>
      <c r="R1580" s="263"/>
      <c r="S1580" s="167"/>
      <c r="T1580" s="194"/>
      <c r="U1580" s="194"/>
      <c r="V1580" s="136">
        <f t="shared" si="1175"/>
        <v>0</v>
      </c>
      <c r="W1580" s="136">
        <f t="shared" si="1160"/>
        <v>0</v>
      </c>
      <c r="X1580" s="136">
        <f t="shared" si="1176"/>
        <v>0</v>
      </c>
      <c r="Y1580" s="262"/>
      <c r="Z1580" s="262"/>
      <c r="AA1580" s="263"/>
      <c r="AB1580" s="167"/>
      <c r="AC1580" s="194"/>
      <c r="AD1580" s="194"/>
      <c r="AE1580" s="136">
        <f t="shared" si="1177"/>
        <v>0</v>
      </c>
      <c r="AF1580" s="136">
        <f t="shared" si="1161"/>
        <v>0</v>
      </c>
      <c r="AG1580" s="136">
        <f t="shared" si="1178"/>
        <v>0</v>
      </c>
      <c r="AH1580" s="262"/>
      <c r="AI1580" s="262"/>
      <c r="AJ1580" s="263"/>
      <c r="AK1580" s="167"/>
      <c r="AL1580" s="194"/>
      <c r="AM1580" s="194"/>
      <c r="AN1580" s="136">
        <f t="shared" si="1179"/>
        <v>0</v>
      </c>
      <c r="AO1580" s="136">
        <f t="shared" si="1162"/>
        <v>0</v>
      </c>
      <c r="AP1580" s="136">
        <f t="shared" si="1180"/>
        <v>0</v>
      </c>
      <c r="AQ1580" s="262"/>
      <c r="AR1580" s="262"/>
      <c r="AS1580" s="263"/>
      <c r="AT1580" s="167"/>
      <c r="AU1580" s="194"/>
      <c r="AV1580" s="194"/>
      <c r="AW1580" s="136">
        <f t="shared" si="1181"/>
        <v>0</v>
      </c>
      <c r="AX1580" s="136">
        <f t="shared" si="1163"/>
        <v>0</v>
      </c>
      <c r="AY1580" s="136">
        <f t="shared" si="1182"/>
        <v>0</v>
      </c>
      <c r="AZ1580" s="262"/>
      <c r="BA1580" s="262"/>
      <c r="BB1580" s="263"/>
      <c r="BC1580" s="167"/>
      <c r="BD1580" s="194"/>
      <c r="BE1580" s="194"/>
      <c r="BF1580" s="136">
        <f t="shared" si="1183"/>
        <v>0</v>
      </c>
      <c r="BG1580" s="136">
        <f t="shared" si="1164"/>
        <v>0</v>
      </c>
      <c r="BH1580" s="136">
        <f t="shared" si="1184"/>
        <v>0</v>
      </c>
      <c r="BI1580" s="262"/>
      <c r="BJ1580" s="262"/>
      <c r="BK1580" s="263"/>
      <c r="BL1580" s="167"/>
      <c r="BM1580" s="194"/>
      <c r="BN1580" s="194"/>
      <c r="BO1580" s="136">
        <f t="shared" si="1185"/>
        <v>0</v>
      </c>
      <c r="BP1580" s="136">
        <f t="shared" si="1165"/>
        <v>0</v>
      </c>
      <c r="BQ1580" s="136">
        <f t="shared" si="1186"/>
        <v>0</v>
      </c>
      <c r="BR1580" s="262"/>
      <c r="BS1580" s="262"/>
      <c r="BT1580" s="263"/>
      <c r="BU1580" s="167"/>
      <c r="BV1580" s="194"/>
      <c r="BW1580" s="194"/>
      <c r="BX1580" s="136">
        <f t="shared" si="1187"/>
        <v>0</v>
      </c>
      <c r="BY1580" s="136">
        <f t="shared" si="1166"/>
        <v>0</v>
      </c>
      <c r="BZ1580" s="136">
        <f t="shared" si="1188"/>
        <v>0</v>
      </c>
      <c r="CA1580" s="262"/>
      <c r="CB1580" s="262"/>
      <c r="CC1580" s="263"/>
      <c r="CD1580" s="167"/>
      <c r="CE1580" s="194"/>
      <c r="CF1580" s="194"/>
      <c r="CG1580" s="136">
        <f t="shared" si="1189"/>
        <v>0</v>
      </c>
      <c r="CH1580" s="136">
        <f t="shared" si="1167"/>
        <v>0</v>
      </c>
      <c r="CI1580" s="136">
        <f t="shared" si="1190"/>
        <v>0</v>
      </c>
      <c r="CJ1580" s="262"/>
      <c r="CK1580" s="262"/>
      <c r="CL1580" s="263"/>
      <c r="CM1580" s="167"/>
      <c r="CN1580" s="194"/>
      <c r="CO1580" s="194"/>
      <c r="CP1580" s="136">
        <f t="shared" si="1191"/>
        <v>0</v>
      </c>
      <c r="CQ1580" s="136">
        <f t="shared" si="1168"/>
        <v>0</v>
      </c>
      <c r="CR1580" s="136">
        <f t="shared" si="1192"/>
        <v>0</v>
      </c>
      <c r="CS1580" s="262"/>
      <c r="CT1580" s="262"/>
      <c r="CU1580" s="263"/>
      <c r="CV1580" s="167"/>
      <c r="CW1580" s="194"/>
      <c r="CX1580" s="194"/>
      <c r="CY1580" s="136">
        <f t="shared" si="1193"/>
        <v>0</v>
      </c>
      <c r="CZ1580" s="136">
        <f t="shared" si="1169"/>
        <v>0</v>
      </c>
      <c r="DA1580" s="136">
        <f t="shared" si="1194"/>
        <v>0</v>
      </c>
      <c r="DB1580" s="262"/>
      <c r="DC1580" s="262"/>
      <c r="DD1580" s="263"/>
    </row>
    <row r="1581" spans="1:108" x14ac:dyDescent="0.25">
      <c r="A1581" s="167"/>
      <c r="B1581" s="194"/>
      <c r="C1581" s="194"/>
      <c r="D1581" s="136">
        <f t="shared" si="1170"/>
        <v>0</v>
      </c>
      <c r="E1581" s="136">
        <f t="shared" si="1171"/>
        <v>0</v>
      </c>
      <c r="F1581" s="136">
        <f t="shared" si="1172"/>
        <v>0</v>
      </c>
      <c r="G1581" s="262"/>
      <c r="H1581" s="262"/>
      <c r="I1581" s="263"/>
      <c r="J1581" s="167"/>
      <c r="K1581" s="194"/>
      <c r="L1581" s="194"/>
      <c r="M1581" s="136">
        <f t="shared" si="1173"/>
        <v>0</v>
      </c>
      <c r="N1581" s="136">
        <f t="shared" si="1159"/>
        <v>0</v>
      </c>
      <c r="O1581" s="136">
        <f t="shared" si="1174"/>
        <v>0</v>
      </c>
      <c r="P1581" s="262"/>
      <c r="Q1581" s="262"/>
      <c r="R1581" s="263"/>
      <c r="S1581" s="167"/>
      <c r="T1581" s="194"/>
      <c r="U1581" s="194"/>
      <c r="V1581" s="136">
        <f t="shared" si="1175"/>
        <v>0</v>
      </c>
      <c r="W1581" s="136">
        <f t="shared" si="1160"/>
        <v>0</v>
      </c>
      <c r="X1581" s="136">
        <f t="shared" si="1176"/>
        <v>0</v>
      </c>
      <c r="Y1581" s="262"/>
      <c r="Z1581" s="262"/>
      <c r="AA1581" s="263"/>
      <c r="AB1581" s="167"/>
      <c r="AC1581" s="194"/>
      <c r="AD1581" s="194"/>
      <c r="AE1581" s="136">
        <f t="shared" si="1177"/>
        <v>0</v>
      </c>
      <c r="AF1581" s="136">
        <f t="shared" si="1161"/>
        <v>0</v>
      </c>
      <c r="AG1581" s="136">
        <f t="shared" si="1178"/>
        <v>0</v>
      </c>
      <c r="AH1581" s="262"/>
      <c r="AI1581" s="262"/>
      <c r="AJ1581" s="263"/>
      <c r="AK1581" s="167"/>
      <c r="AL1581" s="194"/>
      <c r="AM1581" s="194"/>
      <c r="AN1581" s="136">
        <f t="shared" si="1179"/>
        <v>0</v>
      </c>
      <c r="AO1581" s="136">
        <f t="shared" si="1162"/>
        <v>0</v>
      </c>
      <c r="AP1581" s="136">
        <f t="shared" si="1180"/>
        <v>0</v>
      </c>
      <c r="AQ1581" s="262"/>
      <c r="AR1581" s="262"/>
      <c r="AS1581" s="263"/>
      <c r="AT1581" s="167"/>
      <c r="AU1581" s="194"/>
      <c r="AV1581" s="194"/>
      <c r="AW1581" s="136">
        <f t="shared" si="1181"/>
        <v>0</v>
      </c>
      <c r="AX1581" s="136">
        <f t="shared" si="1163"/>
        <v>0</v>
      </c>
      <c r="AY1581" s="136">
        <f t="shared" si="1182"/>
        <v>0</v>
      </c>
      <c r="AZ1581" s="262"/>
      <c r="BA1581" s="262"/>
      <c r="BB1581" s="263"/>
      <c r="BC1581" s="167"/>
      <c r="BD1581" s="194"/>
      <c r="BE1581" s="194"/>
      <c r="BF1581" s="136">
        <f t="shared" si="1183"/>
        <v>0</v>
      </c>
      <c r="BG1581" s="136">
        <f t="shared" si="1164"/>
        <v>0</v>
      </c>
      <c r="BH1581" s="136">
        <f t="shared" si="1184"/>
        <v>0</v>
      </c>
      <c r="BI1581" s="262"/>
      <c r="BJ1581" s="262"/>
      <c r="BK1581" s="263"/>
      <c r="BL1581" s="167"/>
      <c r="BM1581" s="194"/>
      <c r="BN1581" s="194"/>
      <c r="BO1581" s="136">
        <f t="shared" si="1185"/>
        <v>0</v>
      </c>
      <c r="BP1581" s="136">
        <f t="shared" si="1165"/>
        <v>0</v>
      </c>
      <c r="BQ1581" s="136">
        <f t="shared" si="1186"/>
        <v>0</v>
      </c>
      <c r="BR1581" s="262"/>
      <c r="BS1581" s="262"/>
      <c r="BT1581" s="263"/>
      <c r="BU1581" s="167"/>
      <c r="BV1581" s="194"/>
      <c r="BW1581" s="194"/>
      <c r="BX1581" s="136">
        <f t="shared" si="1187"/>
        <v>0</v>
      </c>
      <c r="BY1581" s="136">
        <f t="shared" si="1166"/>
        <v>0</v>
      </c>
      <c r="BZ1581" s="136">
        <f t="shared" si="1188"/>
        <v>0</v>
      </c>
      <c r="CA1581" s="262"/>
      <c r="CB1581" s="262"/>
      <c r="CC1581" s="263"/>
      <c r="CD1581" s="167"/>
      <c r="CE1581" s="194"/>
      <c r="CF1581" s="194"/>
      <c r="CG1581" s="136">
        <f t="shared" si="1189"/>
        <v>0</v>
      </c>
      <c r="CH1581" s="136">
        <f t="shared" si="1167"/>
        <v>0</v>
      </c>
      <c r="CI1581" s="136">
        <f t="shared" si="1190"/>
        <v>0</v>
      </c>
      <c r="CJ1581" s="262"/>
      <c r="CK1581" s="262"/>
      <c r="CL1581" s="263"/>
      <c r="CM1581" s="167"/>
      <c r="CN1581" s="194"/>
      <c r="CO1581" s="194"/>
      <c r="CP1581" s="136">
        <f t="shared" si="1191"/>
        <v>0</v>
      </c>
      <c r="CQ1581" s="136">
        <f t="shared" si="1168"/>
        <v>0</v>
      </c>
      <c r="CR1581" s="136">
        <f t="shared" si="1192"/>
        <v>0</v>
      </c>
      <c r="CS1581" s="262"/>
      <c r="CT1581" s="262"/>
      <c r="CU1581" s="263"/>
      <c r="CV1581" s="167"/>
      <c r="CW1581" s="194"/>
      <c r="CX1581" s="194"/>
      <c r="CY1581" s="136">
        <f t="shared" si="1193"/>
        <v>0</v>
      </c>
      <c r="CZ1581" s="136">
        <f t="shared" si="1169"/>
        <v>0</v>
      </c>
      <c r="DA1581" s="136">
        <f t="shared" si="1194"/>
        <v>0</v>
      </c>
      <c r="DB1581" s="262"/>
      <c r="DC1581" s="262"/>
      <c r="DD1581" s="263"/>
    </row>
    <row r="1582" spans="1:108" x14ac:dyDescent="0.25">
      <c r="A1582" s="167"/>
      <c r="B1582" s="194"/>
      <c r="C1582" s="194"/>
      <c r="D1582" s="136">
        <f t="shared" si="1170"/>
        <v>0</v>
      </c>
      <c r="E1582" s="136">
        <f t="shared" si="1171"/>
        <v>0</v>
      </c>
      <c r="F1582" s="136">
        <f t="shared" si="1172"/>
        <v>0</v>
      </c>
      <c r="G1582" s="262"/>
      <c r="H1582" s="262"/>
      <c r="I1582" s="263"/>
      <c r="J1582" s="167"/>
      <c r="K1582" s="194"/>
      <c r="L1582" s="194"/>
      <c r="M1582" s="136">
        <f t="shared" si="1173"/>
        <v>0</v>
      </c>
      <c r="N1582" s="136">
        <f t="shared" si="1159"/>
        <v>0</v>
      </c>
      <c r="O1582" s="136">
        <f t="shared" si="1174"/>
        <v>0</v>
      </c>
      <c r="P1582" s="262"/>
      <c r="Q1582" s="262"/>
      <c r="R1582" s="263"/>
      <c r="S1582" s="167"/>
      <c r="T1582" s="194"/>
      <c r="U1582" s="194"/>
      <c r="V1582" s="136">
        <f t="shared" si="1175"/>
        <v>0</v>
      </c>
      <c r="W1582" s="136">
        <f t="shared" si="1160"/>
        <v>0</v>
      </c>
      <c r="X1582" s="136">
        <f t="shared" si="1176"/>
        <v>0</v>
      </c>
      <c r="Y1582" s="262"/>
      <c r="Z1582" s="262"/>
      <c r="AA1582" s="263"/>
      <c r="AB1582" s="167"/>
      <c r="AC1582" s="194"/>
      <c r="AD1582" s="194"/>
      <c r="AE1582" s="136">
        <f t="shared" si="1177"/>
        <v>0</v>
      </c>
      <c r="AF1582" s="136">
        <f t="shared" si="1161"/>
        <v>0</v>
      </c>
      <c r="AG1582" s="136">
        <f t="shared" si="1178"/>
        <v>0</v>
      </c>
      <c r="AH1582" s="262"/>
      <c r="AI1582" s="262"/>
      <c r="AJ1582" s="263"/>
      <c r="AK1582" s="167"/>
      <c r="AL1582" s="194"/>
      <c r="AM1582" s="194"/>
      <c r="AN1582" s="136">
        <f t="shared" si="1179"/>
        <v>0</v>
      </c>
      <c r="AO1582" s="136">
        <f t="shared" si="1162"/>
        <v>0</v>
      </c>
      <c r="AP1582" s="136">
        <f t="shared" si="1180"/>
        <v>0</v>
      </c>
      <c r="AQ1582" s="262"/>
      <c r="AR1582" s="262"/>
      <c r="AS1582" s="263"/>
      <c r="AT1582" s="167"/>
      <c r="AU1582" s="194"/>
      <c r="AV1582" s="194"/>
      <c r="AW1582" s="136">
        <f t="shared" si="1181"/>
        <v>0</v>
      </c>
      <c r="AX1582" s="136">
        <f t="shared" si="1163"/>
        <v>0</v>
      </c>
      <c r="AY1582" s="136">
        <f t="shared" si="1182"/>
        <v>0</v>
      </c>
      <c r="AZ1582" s="262"/>
      <c r="BA1582" s="262"/>
      <c r="BB1582" s="263"/>
      <c r="BC1582" s="167"/>
      <c r="BD1582" s="194"/>
      <c r="BE1582" s="194"/>
      <c r="BF1582" s="136">
        <f t="shared" si="1183"/>
        <v>0</v>
      </c>
      <c r="BG1582" s="136">
        <f t="shared" si="1164"/>
        <v>0</v>
      </c>
      <c r="BH1582" s="136">
        <f t="shared" si="1184"/>
        <v>0</v>
      </c>
      <c r="BI1582" s="262"/>
      <c r="BJ1582" s="262"/>
      <c r="BK1582" s="263"/>
      <c r="BL1582" s="167"/>
      <c r="BM1582" s="194"/>
      <c r="BN1582" s="194"/>
      <c r="BO1582" s="136">
        <f t="shared" si="1185"/>
        <v>0</v>
      </c>
      <c r="BP1582" s="136">
        <f t="shared" si="1165"/>
        <v>0</v>
      </c>
      <c r="BQ1582" s="136">
        <f t="shared" si="1186"/>
        <v>0</v>
      </c>
      <c r="BR1582" s="262"/>
      <c r="BS1582" s="262"/>
      <c r="BT1582" s="263"/>
      <c r="BU1582" s="167"/>
      <c r="BV1582" s="194"/>
      <c r="BW1582" s="194"/>
      <c r="BX1582" s="136">
        <f t="shared" si="1187"/>
        <v>0</v>
      </c>
      <c r="BY1582" s="136">
        <f t="shared" si="1166"/>
        <v>0</v>
      </c>
      <c r="BZ1582" s="136">
        <f t="shared" si="1188"/>
        <v>0</v>
      </c>
      <c r="CA1582" s="262"/>
      <c r="CB1582" s="262"/>
      <c r="CC1582" s="263"/>
      <c r="CD1582" s="167"/>
      <c r="CE1582" s="194"/>
      <c r="CF1582" s="194"/>
      <c r="CG1582" s="136">
        <f t="shared" si="1189"/>
        <v>0</v>
      </c>
      <c r="CH1582" s="136">
        <f t="shared" si="1167"/>
        <v>0</v>
      </c>
      <c r="CI1582" s="136">
        <f t="shared" si="1190"/>
        <v>0</v>
      </c>
      <c r="CJ1582" s="262"/>
      <c r="CK1582" s="262"/>
      <c r="CL1582" s="263"/>
      <c r="CM1582" s="167"/>
      <c r="CN1582" s="194"/>
      <c r="CO1582" s="194"/>
      <c r="CP1582" s="136">
        <f t="shared" si="1191"/>
        <v>0</v>
      </c>
      <c r="CQ1582" s="136">
        <f t="shared" si="1168"/>
        <v>0</v>
      </c>
      <c r="CR1582" s="136">
        <f t="shared" si="1192"/>
        <v>0</v>
      </c>
      <c r="CS1582" s="262"/>
      <c r="CT1582" s="262"/>
      <c r="CU1582" s="263"/>
      <c r="CV1582" s="167"/>
      <c r="CW1582" s="194"/>
      <c r="CX1582" s="194"/>
      <c r="CY1582" s="136">
        <f t="shared" si="1193"/>
        <v>0</v>
      </c>
      <c r="CZ1582" s="136">
        <f t="shared" si="1169"/>
        <v>0</v>
      </c>
      <c r="DA1582" s="136">
        <f t="shared" si="1194"/>
        <v>0</v>
      </c>
      <c r="DB1582" s="262"/>
      <c r="DC1582" s="262"/>
      <c r="DD1582" s="263"/>
    </row>
    <row r="1583" spans="1:108" x14ac:dyDescent="0.25">
      <c r="A1583" s="167"/>
      <c r="B1583" s="194"/>
      <c r="C1583" s="194"/>
      <c r="D1583" s="136">
        <f t="shared" si="1170"/>
        <v>0</v>
      </c>
      <c r="E1583" s="136">
        <f t="shared" si="1171"/>
        <v>0</v>
      </c>
      <c r="F1583" s="136">
        <f t="shared" si="1172"/>
        <v>0</v>
      </c>
      <c r="G1583" s="262"/>
      <c r="H1583" s="262"/>
      <c r="I1583" s="263"/>
      <c r="J1583" s="167"/>
      <c r="K1583" s="194"/>
      <c r="L1583" s="194"/>
      <c r="M1583" s="136">
        <f t="shared" si="1173"/>
        <v>0</v>
      </c>
      <c r="N1583" s="136">
        <f t="shared" si="1159"/>
        <v>0</v>
      </c>
      <c r="O1583" s="136">
        <f t="shared" si="1174"/>
        <v>0</v>
      </c>
      <c r="P1583" s="262"/>
      <c r="Q1583" s="262"/>
      <c r="R1583" s="263"/>
      <c r="S1583" s="167"/>
      <c r="T1583" s="194"/>
      <c r="U1583" s="194"/>
      <c r="V1583" s="136">
        <f t="shared" si="1175"/>
        <v>0</v>
      </c>
      <c r="W1583" s="136">
        <f t="shared" si="1160"/>
        <v>0</v>
      </c>
      <c r="X1583" s="136">
        <f t="shared" si="1176"/>
        <v>0</v>
      </c>
      <c r="Y1583" s="262"/>
      <c r="Z1583" s="262"/>
      <c r="AA1583" s="263"/>
      <c r="AB1583" s="167"/>
      <c r="AC1583" s="194"/>
      <c r="AD1583" s="194"/>
      <c r="AE1583" s="136">
        <f t="shared" si="1177"/>
        <v>0</v>
      </c>
      <c r="AF1583" s="136">
        <f t="shared" si="1161"/>
        <v>0</v>
      </c>
      <c r="AG1583" s="136">
        <f t="shared" si="1178"/>
        <v>0</v>
      </c>
      <c r="AH1583" s="262"/>
      <c r="AI1583" s="262"/>
      <c r="AJ1583" s="263"/>
      <c r="AK1583" s="167"/>
      <c r="AL1583" s="194"/>
      <c r="AM1583" s="194"/>
      <c r="AN1583" s="136">
        <f t="shared" si="1179"/>
        <v>0</v>
      </c>
      <c r="AO1583" s="136">
        <f t="shared" si="1162"/>
        <v>0</v>
      </c>
      <c r="AP1583" s="136">
        <f t="shared" si="1180"/>
        <v>0</v>
      </c>
      <c r="AQ1583" s="262"/>
      <c r="AR1583" s="262"/>
      <c r="AS1583" s="263"/>
      <c r="AT1583" s="167"/>
      <c r="AU1583" s="194"/>
      <c r="AV1583" s="194"/>
      <c r="AW1583" s="136">
        <f t="shared" si="1181"/>
        <v>0</v>
      </c>
      <c r="AX1583" s="136">
        <f t="shared" si="1163"/>
        <v>0</v>
      </c>
      <c r="AY1583" s="136">
        <f t="shared" si="1182"/>
        <v>0</v>
      </c>
      <c r="AZ1583" s="262"/>
      <c r="BA1583" s="262"/>
      <c r="BB1583" s="263"/>
      <c r="BC1583" s="167"/>
      <c r="BD1583" s="194"/>
      <c r="BE1583" s="194"/>
      <c r="BF1583" s="136">
        <f t="shared" si="1183"/>
        <v>0</v>
      </c>
      <c r="BG1583" s="136">
        <f t="shared" si="1164"/>
        <v>0</v>
      </c>
      <c r="BH1583" s="136">
        <f t="shared" si="1184"/>
        <v>0</v>
      </c>
      <c r="BI1583" s="262"/>
      <c r="BJ1583" s="262"/>
      <c r="BK1583" s="263"/>
      <c r="BL1583" s="167"/>
      <c r="BM1583" s="194"/>
      <c r="BN1583" s="194"/>
      <c r="BO1583" s="136">
        <f t="shared" si="1185"/>
        <v>0</v>
      </c>
      <c r="BP1583" s="136">
        <f t="shared" si="1165"/>
        <v>0</v>
      </c>
      <c r="BQ1583" s="136">
        <f t="shared" si="1186"/>
        <v>0</v>
      </c>
      <c r="BR1583" s="262"/>
      <c r="BS1583" s="262"/>
      <c r="BT1583" s="263"/>
      <c r="BU1583" s="167"/>
      <c r="BV1583" s="194"/>
      <c r="BW1583" s="194"/>
      <c r="BX1583" s="136">
        <f t="shared" si="1187"/>
        <v>0</v>
      </c>
      <c r="BY1583" s="136">
        <f t="shared" si="1166"/>
        <v>0</v>
      </c>
      <c r="BZ1583" s="136">
        <f t="shared" si="1188"/>
        <v>0</v>
      </c>
      <c r="CA1583" s="262"/>
      <c r="CB1583" s="262"/>
      <c r="CC1583" s="263"/>
      <c r="CD1583" s="167"/>
      <c r="CE1583" s="194"/>
      <c r="CF1583" s="194"/>
      <c r="CG1583" s="136">
        <f t="shared" si="1189"/>
        <v>0</v>
      </c>
      <c r="CH1583" s="136">
        <f t="shared" si="1167"/>
        <v>0</v>
      </c>
      <c r="CI1583" s="136">
        <f t="shared" si="1190"/>
        <v>0</v>
      </c>
      <c r="CJ1583" s="262"/>
      <c r="CK1583" s="262"/>
      <c r="CL1583" s="263"/>
      <c r="CM1583" s="167"/>
      <c r="CN1583" s="194"/>
      <c r="CO1583" s="194"/>
      <c r="CP1583" s="136">
        <f t="shared" si="1191"/>
        <v>0</v>
      </c>
      <c r="CQ1583" s="136">
        <f t="shared" si="1168"/>
        <v>0</v>
      </c>
      <c r="CR1583" s="136">
        <f t="shared" si="1192"/>
        <v>0</v>
      </c>
      <c r="CS1583" s="262"/>
      <c r="CT1583" s="262"/>
      <c r="CU1583" s="263"/>
      <c r="CV1583" s="167"/>
      <c r="CW1583" s="194"/>
      <c r="CX1583" s="194"/>
      <c r="CY1583" s="136">
        <f t="shared" si="1193"/>
        <v>0</v>
      </c>
      <c r="CZ1583" s="136">
        <f t="shared" si="1169"/>
        <v>0</v>
      </c>
      <c r="DA1583" s="136">
        <f t="shared" si="1194"/>
        <v>0</v>
      </c>
      <c r="DB1583" s="262"/>
      <c r="DC1583" s="262"/>
      <c r="DD1583" s="263"/>
    </row>
    <row r="1584" spans="1:108" x14ac:dyDescent="0.25">
      <c r="A1584" s="167"/>
      <c r="B1584" s="194"/>
      <c r="C1584" s="194"/>
      <c r="D1584" s="136">
        <f t="shared" si="1170"/>
        <v>0</v>
      </c>
      <c r="E1584" s="136">
        <f t="shared" si="1171"/>
        <v>0</v>
      </c>
      <c r="F1584" s="136">
        <f t="shared" si="1172"/>
        <v>0</v>
      </c>
      <c r="G1584" s="262"/>
      <c r="H1584" s="262"/>
      <c r="I1584" s="263"/>
      <c r="J1584" s="167"/>
      <c r="K1584" s="194"/>
      <c r="L1584" s="194"/>
      <c r="M1584" s="136">
        <f t="shared" si="1173"/>
        <v>0</v>
      </c>
      <c r="N1584" s="136">
        <f t="shared" si="1159"/>
        <v>0</v>
      </c>
      <c r="O1584" s="136">
        <f t="shared" si="1174"/>
        <v>0</v>
      </c>
      <c r="P1584" s="262"/>
      <c r="Q1584" s="262"/>
      <c r="R1584" s="263"/>
      <c r="S1584" s="167"/>
      <c r="T1584" s="194"/>
      <c r="U1584" s="194"/>
      <c r="V1584" s="136">
        <f t="shared" si="1175"/>
        <v>0</v>
      </c>
      <c r="W1584" s="136">
        <f t="shared" si="1160"/>
        <v>0</v>
      </c>
      <c r="X1584" s="136">
        <f t="shared" si="1176"/>
        <v>0</v>
      </c>
      <c r="Y1584" s="262"/>
      <c r="Z1584" s="262"/>
      <c r="AA1584" s="263"/>
      <c r="AB1584" s="167"/>
      <c r="AC1584" s="194"/>
      <c r="AD1584" s="194"/>
      <c r="AE1584" s="136">
        <f t="shared" si="1177"/>
        <v>0</v>
      </c>
      <c r="AF1584" s="136">
        <f t="shared" si="1161"/>
        <v>0</v>
      </c>
      <c r="AG1584" s="136">
        <f t="shared" si="1178"/>
        <v>0</v>
      </c>
      <c r="AH1584" s="262"/>
      <c r="AI1584" s="262"/>
      <c r="AJ1584" s="263"/>
      <c r="AK1584" s="167"/>
      <c r="AL1584" s="194"/>
      <c r="AM1584" s="194"/>
      <c r="AN1584" s="136">
        <f t="shared" si="1179"/>
        <v>0</v>
      </c>
      <c r="AO1584" s="136">
        <f t="shared" si="1162"/>
        <v>0</v>
      </c>
      <c r="AP1584" s="136">
        <f t="shared" si="1180"/>
        <v>0</v>
      </c>
      <c r="AQ1584" s="262"/>
      <c r="AR1584" s="262"/>
      <c r="AS1584" s="263"/>
      <c r="AT1584" s="167"/>
      <c r="AU1584" s="194"/>
      <c r="AV1584" s="194"/>
      <c r="AW1584" s="136">
        <f t="shared" si="1181"/>
        <v>0</v>
      </c>
      <c r="AX1584" s="136">
        <f t="shared" si="1163"/>
        <v>0</v>
      </c>
      <c r="AY1584" s="136">
        <f t="shared" si="1182"/>
        <v>0</v>
      </c>
      <c r="AZ1584" s="262"/>
      <c r="BA1584" s="262"/>
      <c r="BB1584" s="263"/>
      <c r="BC1584" s="167"/>
      <c r="BD1584" s="194"/>
      <c r="BE1584" s="194"/>
      <c r="BF1584" s="136">
        <f t="shared" si="1183"/>
        <v>0</v>
      </c>
      <c r="BG1584" s="136">
        <f t="shared" si="1164"/>
        <v>0</v>
      </c>
      <c r="BH1584" s="136">
        <f t="shared" si="1184"/>
        <v>0</v>
      </c>
      <c r="BI1584" s="262"/>
      <c r="BJ1584" s="262"/>
      <c r="BK1584" s="263"/>
      <c r="BL1584" s="167"/>
      <c r="BM1584" s="194"/>
      <c r="BN1584" s="194"/>
      <c r="BO1584" s="136">
        <f t="shared" si="1185"/>
        <v>0</v>
      </c>
      <c r="BP1584" s="136">
        <f t="shared" si="1165"/>
        <v>0</v>
      </c>
      <c r="BQ1584" s="136">
        <f t="shared" si="1186"/>
        <v>0</v>
      </c>
      <c r="BR1584" s="262"/>
      <c r="BS1584" s="262"/>
      <c r="BT1584" s="263"/>
      <c r="BU1584" s="167"/>
      <c r="BV1584" s="194"/>
      <c r="BW1584" s="194"/>
      <c r="BX1584" s="136">
        <f t="shared" si="1187"/>
        <v>0</v>
      </c>
      <c r="BY1584" s="136">
        <f t="shared" si="1166"/>
        <v>0</v>
      </c>
      <c r="BZ1584" s="136">
        <f t="shared" si="1188"/>
        <v>0</v>
      </c>
      <c r="CA1584" s="262"/>
      <c r="CB1584" s="262"/>
      <c r="CC1584" s="263"/>
      <c r="CD1584" s="167"/>
      <c r="CE1584" s="194"/>
      <c r="CF1584" s="194"/>
      <c r="CG1584" s="136">
        <f t="shared" si="1189"/>
        <v>0</v>
      </c>
      <c r="CH1584" s="136">
        <f t="shared" si="1167"/>
        <v>0</v>
      </c>
      <c r="CI1584" s="136">
        <f t="shared" si="1190"/>
        <v>0</v>
      </c>
      <c r="CJ1584" s="262"/>
      <c r="CK1584" s="262"/>
      <c r="CL1584" s="263"/>
      <c r="CM1584" s="167"/>
      <c r="CN1584" s="194"/>
      <c r="CO1584" s="194"/>
      <c r="CP1584" s="136">
        <f t="shared" si="1191"/>
        <v>0</v>
      </c>
      <c r="CQ1584" s="136">
        <f t="shared" si="1168"/>
        <v>0</v>
      </c>
      <c r="CR1584" s="136">
        <f t="shared" si="1192"/>
        <v>0</v>
      </c>
      <c r="CS1584" s="262"/>
      <c r="CT1584" s="262"/>
      <c r="CU1584" s="263"/>
      <c r="CV1584" s="167"/>
      <c r="CW1584" s="194"/>
      <c r="CX1584" s="194"/>
      <c r="CY1584" s="136">
        <f t="shared" si="1193"/>
        <v>0</v>
      </c>
      <c r="CZ1584" s="136">
        <f t="shared" si="1169"/>
        <v>0</v>
      </c>
      <c r="DA1584" s="136">
        <f t="shared" si="1194"/>
        <v>0</v>
      </c>
      <c r="DB1584" s="262"/>
      <c r="DC1584" s="262"/>
      <c r="DD1584" s="263"/>
    </row>
    <row r="1585" spans="1:108" x14ac:dyDescent="0.25">
      <c r="A1585" s="167"/>
      <c r="B1585" s="194"/>
      <c r="C1585" s="194"/>
      <c r="D1585" s="136">
        <f t="shared" si="1170"/>
        <v>0</v>
      </c>
      <c r="E1585" s="136">
        <f t="shared" si="1171"/>
        <v>0</v>
      </c>
      <c r="F1585" s="136">
        <f t="shared" si="1172"/>
        <v>0</v>
      </c>
      <c r="G1585" s="262"/>
      <c r="H1585" s="262"/>
      <c r="I1585" s="263"/>
      <c r="J1585" s="167"/>
      <c r="K1585" s="194"/>
      <c r="L1585" s="194"/>
      <c r="M1585" s="136">
        <f t="shared" si="1173"/>
        <v>0</v>
      </c>
      <c r="N1585" s="136">
        <f t="shared" si="1159"/>
        <v>0</v>
      </c>
      <c r="O1585" s="136">
        <f t="shared" si="1174"/>
        <v>0</v>
      </c>
      <c r="P1585" s="262"/>
      <c r="Q1585" s="262"/>
      <c r="R1585" s="263"/>
      <c r="S1585" s="167"/>
      <c r="T1585" s="194"/>
      <c r="U1585" s="194"/>
      <c r="V1585" s="136">
        <f t="shared" si="1175"/>
        <v>0</v>
      </c>
      <c r="W1585" s="136">
        <f t="shared" si="1160"/>
        <v>0</v>
      </c>
      <c r="X1585" s="136">
        <f t="shared" si="1176"/>
        <v>0</v>
      </c>
      <c r="Y1585" s="262"/>
      <c r="Z1585" s="262"/>
      <c r="AA1585" s="263"/>
      <c r="AB1585" s="167"/>
      <c r="AC1585" s="194"/>
      <c r="AD1585" s="194"/>
      <c r="AE1585" s="136">
        <f t="shared" si="1177"/>
        <v>0</v>
      </c>
      <c r="AF1585" s="136">
        <f t="shared" si="1161"/>
        <v>0</v>
      </c>
      <c r="AG1585" s="136">
        <f t="shared" si="1178"/>
        <v>0</v>
      </c>
      <c r="AH1585" s="262"/>
      <c r="AI1585" s="262"/>
      <c r="AJ1585" s="263"/>
      <c r="AK1585" s="167"/>
      <c r="AL1585" s="194"/>
      <c r="AM1585" s="194"/>
      <c r="AN1585" s="136">
        <f t="shared" si="1179"/>
        <v>0</v>
      </c>
      <c r="AO1585" s="136">
        <f t="shared" si="1162"/>
        <v>0</v>
      </c>
      <c r="AP1585" s="136">
        <f t="shared" si="1180"/>
        <v>0</v>
      </c>
      <c r="AQ1585" s="262"/>
      <c r="AR1585" s="262"/>
      <c r="AS1585" s="263"/>
      <c r="AT1585" s="167"/>
      <c r="AU1585" s="194"/>
      <c r="AV1585" s="194"/>
      <c r="AW1585" s="136">
        <f t="shared" si="1181"/>
        <v>0</v>
      </c>
      <c r="AX1585" s="136">
        <f t="shared" si="1163"/>
        <v>0</v>
      </c>
      <c r="AY1585" s="136">
        <f t="shared" si="1182"/>
        <v>0</v>
      </c>
      <c r="AZ1585" s="262"/>
      <c r="BA1585" s="262"/>
      <c r="BB1585" s="263"/>
      <c r="BC1585" s="167"/>
      <c r="BD1585" s="194"/>
      <c r="BE1585" s="194"/>
      <c r="BF1585" s="136">
        <f t="shared" si="1183"/>
        <v>0</v>
      </c>
      <c r="BG1585" s="136">
        <f t="shared" si="1164"/>
        <v>0</v>
      </c>
      <c r="BH1585" s="136">
        <f t="shared" si="1184"/>
        <v>0</v>
      </c>
      <c r="BI1585" s="262"/>
      <c r="BJ1585" s="262"/>
      <c r="BK1585" s="263"/>
      <c r="BL1585" s="167"/>
      <c r="BM1585" s="194"/>
      <c r="BN1585" s="194"/>
      <c r="BO1585" s="136">
        <f t="shared" si="1185"/>
        <v>0</v>
      </c>
      <c r="BP1585" s="136">
        <f t="shared" si="1165"/>
        <v>0</v>
      </c>
      <c r="BQ1585" s="136">
        <f t="shared" si="1186"/>
        <v>0</v>
      </c>
      <c r="BR1585" s="262"/>
      <c r="BS1585" s="262"/>
      <c r="BT1585" s="263"/>
      <c r="BU1585" s="167"/>
      <c r="BV1585" s="194"/>
      <c r="BW1585" s="194"/>
      <c r="BX1585" s="136">
        <f t="shared" si="1187"/>
        <v>0</v>
      </c>
      <c r="BY1585" s="136">
        <f t="shared" si="1166"/>
        <v>0</v>
      </c>
      <c r="BZ1585" s="136">
        <f t="shared" si="1188"/>
        <v>0</v>
      </c>
      <c r="CA1585" s="262"/>
      <c r="CB1585" s="262"/>
      <c r="CC1585" s="263"/>
      <c r="CD1585" s="167"/>
      <c r="CE1585" s="194"/>
      <c r="CF1585" s="194"/>
      <c r="CG1585" s="136">
        <f t="shared" si="1189"/>
        <v>0</v>
      </c>
      <c r="CH1585" s="136">
        <f t="shared" si="1167"/>
        <v>0</v>
      </c>
      <c r="CI1585" s="136">
        <f t="shared" si="1190"/>
        <v>0</v>
      </c>
      <c r="CJ1585" s="262"/>
      <c r="CK1585" s="262"/>
      <c r="CL1585" s="263"/>
      <c r="CM1585" s="167"/>
      <c r="CN1585" s="194"/>
      <c r="CO1585" s="194"/>
      <c r="CP1585" s="136">
        <f t="shared" si="1191"/>
        <v>0</v>
      </c>
      <c r="CQ1585" s="136">
        <f t="shared" si="1168"/>
        <v>0</v>
      </c>
      <c r="CR1585" s="136">
        <f t="shared" si="1192"/>
        <v>0</v>
      </c>
      <c r="CS1585" s="262"/>
      <c r="CT1585" s="262"/>
      <c r="CU1585" s="263"/>
      <c r="CV1585" s="167"/>
      <c r="CW1585" s="194"/>
      <c r="CX1585" s="194"/>
      <c r="CY1585" s="136">
        <f t="shared" si="1193"/>
        <v>0</v>
      </c>
      <c r="CZ1585" s="136">
        <f t="shared" si="1169"/>
        <v>0</v>
      </c>
      <c r="DA1585" s="136">
        <f t="shared" si="1194"/>
        <v>0</v>
      </c>
      <c r="DB1585" s="262"/>
      <c r="DC1585" s="262"/>
      <c r="DD1585" s="263"/>
    </row>
    <row r="1586" spans="1:108" x14ac:dyDescent="0.25">
      <c r="A1586" s="167"/>
      <c r="B1586" s="194"/>
      <c r="C1586" s="194"/>
      <c r="D1586" s="136">
        <f t="shared" si="1170"/>
        <v>0</v>
      </c>
      <c r="E1586" s="136">
        <f t="shared" si="1171"/>
        <v>0</v>
      </c>
      <c r="F1586" s="136">
        <f t="shared" si="1172"/>
        <v>0</v>
      </c>
      <c r="G1586" s="262"/>
      <c r="H1586" s="262"/>
      <c r="I1586" s="263"/>
      <c r="J1586" s="167"/>
      <c r="K1586" s="194"/>
      <c r="L1586" s="194"/>
      <c r="M1586" s="136">
        <f t="shared" si="1173"/>
        <v>0</v>
      </c>
      <c r="N1586" s="136">
        <f t="shared" si="1159"/>
        <v>0</v>
      </c>
      <c r="O1586" s="136">
        <f t="shared" si="1174"/>
        <v>0</v>
      </c>
      <c r="P1586" s="262"/>
      <c r="Q1586" s="262"/>
      <c r="R1586" s="263"/>
      <c r="S1586" s="167"/>
      <c r="T1586" s="194"/>
      <c r="U1586" s="194"/>
      <c r="V1586" s="136">
        <f t="shared" si="1175"/>
        <v>0</v>
      </c>
      <c r="W1586" s="136">
        <f t="shared" si="1160"/>
        <v>0</v>
      </c>
      <c r="X1586" s="136">
        <f t="shared" si="1176"/>
        <v>0</v>
      </c>
      <c r="Y1586" s="262"/>
      <c r="Z1586" s="262"/>
      <c r="AA1586" s="263"/>
      <c r="AB1586" s="167"/>
      <c r="AC1586" s="194"/>
      <c r="AD1586" s="194"/>
      <c r="AE1586" s="136">
        <f t="shared" si="1177"/>
        <v>0</v>
      </c>
      <c r="AF1586" s="136">
        <f t="shared" si="1161"/>
        <v>0</v>
      </c>
      <c r="AG1586" s="136">
        <f t="shared" si="1178"/>
        <v>0</v>
      </c>
      <c r="AH1586" s="262"/>
      <c r="AI1586" s="262"/>
      <c r="AJ1586" s="263"/>
      <c r="AK1586" s="167"/>
      <c r="AL1586" s="194"/>
      <c r="AM1586" s="194"/>
      <c r="AN1586" s="136">
        <f t="shared" si="1179"/>
        <v>0</v>
      </c>
      <c r="AO1586" s="136">
        <f t="shared" si="1162"/>
        <v>0</v>
      </c>
      <c r="AP1586" s="136">
        <f t="shared" si="1180"/>
        <v>0</v>
      </c>
      <c r="AQ1586" s="262"/>
      <c r="AR1586" s="262"/>
      <c r="AS1586" s="263"/>
      <c r="AT1586" s="167"/>
      <c r="AU1586" s="194"/>
      <c r="AV1586" s="194"/>
      <c r="AW1586" s="136">
        <f t="shared" si="1181"/>
        <v>0</v>
      </c>
      <c r="AX1586" s="136">
        <f t="shared" si="1163"/>
        <v>0</v>
      </c>
      <c r="AY1586" s="136">
        <f t="shared" si="1182"/>
        <v>0</v>
      </c>
      <c r="AZ1586" s="262"/>
      <c r="BA1586" s="262"/>
      <c r="BB1586" s="263"/>
      <c r="BC1586" s="167"/>
      <c r="BD1586" s="194"/>
      <c r="BE1586" s="194"/>
      <c r="BF1586" s="136">
        <f t="shared" si="1183"/>
        <v>0</v>
      </c>
      <c r="BG1586" s="136">
        <f t="shared" si="1164"/>
        <v>0</v>
      </c>
      <c r="BH1586" s="136">
        <f t="shared" si="1184"/>
        <v>0</v>
      </c>
      <c r="BI1586" s="262"/>
      <c r="BJ1586" s="262"/>
      <c r="BK1586" s="263"/>
      <c r="BL1586" s="167"/>
      <c r="BM1586" s="194"/>
      <c r="BN1586" s="194"/>
      <c r="BO1586" s="136">
        <f t="shared" si="1185"/>
        <v>0</v>
      </c>
      <c r="BP1586" s="136">
        <f t="shared" si="1165"/>
        <v>0</v>
      </c>
      <c r="BQ1586" s="136">
        <f t="shared" si="1186"/>
        <v>0</v>
      </c>
      <c r="BR1586" s="262"/>
      <c r="BS1586" s="262"/>
      <c r="BT1586" s="263"/>
      <c r="BU1586" s="167"/>
      <c r="BV1586" s="194"/>
      <c r="BW1586" s="194"/>
      <c r="BX1586" s="136">
        <f t="shared" si="1187"/>
        <v>0</v>
      </c>
      <c r="BY1586" s="136">
        <f t="shared" si="1166"/>
        <v>0</v>
      </c>
      <c r="BZ1586" s="136">
        <f t="shared" si="1188"/>
        <v>0</v>
      </c>
      <c r="CA1586" s="262"/>
      <c r="CB1586" s="262"/>
      <c r="CC1586" s="263"/>
      <c r="CD1586" s="167"/>
      <c r="CE1586" s="194"/>
      <c r="CF1586" s="194"/>
      <c r="CG1586" s="136">
        <f t="shared" si="1189"/>
        <v>0</v>
      </c>
      <c r="CH1586" s="136">
        <f t="shared" si="1167"/>
        <v>0</v>
      </c>
      <c r="CI1586" s="136">
        <f t="shared" si="1190"/>
        <v>0</v>
      </c>
      <c r="CJ1586" s="262"/>
      <c r="CK1586" s="262"/>
      <c r="CL1586" s="263"/>
      <c r="CM1586" s="167"/>
      <c r="CN1586" s="194"/>
      <c r="CO1586" s="194"/>
      <c r="CP1586" s="136">
        <f t="shared" si="1191"/>
        <v>0</v>
      </c>
      <c r="CQ1586" s="136">
        <f t="shared" si="1168"/>
        <v>0</v>
      </c>
      <c r="CR1586" s="136">
        <f t="shared" si="1192"/>
        <v>0</v>
      </c>
      <c r="CS1586" s="262"/>
      <c r="CT1586" s="262"/>
      <c r="CU1586" s="263"/>
      <c r="CV1586" s="167"/>
      <c r="CW1586" s="194"/>
      <c r="CX1586" s="194"/>
      <c r="CY1586" s="136">
        <f t="shared" si="1193"/>
        <v>0</v>
      </c>
      <c r="CZ1586" s="136">
        <f t="shared" si="1169"/>
        <v>0</v>
      </c>
      <c r="DA1586" s="136">
        <f t="shared" si="1194"/>
        <v>0</v>
      </c>
      <c r="DB1586" s="262"/>
      <c r="DC1586" s="262"/>
      <c r="DD1586" s="263"/>
    </row>
    <row r="1587" spans="1:108" x14ac:dyDescent="0.25">
      <c r="A1587" s="167"/>
      <c r="B1587" s="194"/>
      <c r="C1587" s="194"/>
      <c r="D1587" s="136">
        <f t="shared" si="1170"/>
        <v>0</v>
      </c>
      <c r="E1587" s="136">
        <f t="shared" si="1171"/>
        <v>0</v>
      </c>
      <c r="F1587" s="136">
        <f t="shared" si="1172"/>
        <v>0</v>
      </c>
      <c r="G1587" s="262"/>
      <c r="H1587" s="262"/>
      <c r="I1587" s="263"/>
      <c r="J1587" s="167"/>
      <c r="K1587" s="194"/>
      <c r="L1587" s="194"/>
      <c r="M1587" s="136">
        <f t="shared" si="1173"/>
        <v>0</v>
      </c>
      <c r="N1587" s="136">
        <f t="shared" si="1159"/>
        <v>0</v>
      </c>
      <c r="O1587" s="136">
        <f t="shared" si="1174"/>
        <v>0</v>
      </c>
      <c r="P1587" s="262"/>
      <c r="Q1587" s="262"/>
      <c r="R1587" s="263"/>
      <c r="S1587" s="167"/>
      <c r="T1587" s="194"/>
      <c r="U1587" s="194"/>
      <c r="V1587" s="136">
        <f t="shared" si="1175"/>
        <v>0</v>
      </c>
      <c r="W1587" s="136">
        <f t="shared" si="1160"/>
        <v>0</v>
      </c>
      <c r="X1587" s="136">
        <f t="shared" si="1176"/>
        <v>0</v>
      </c>
      <c r="Y1587" s="262"/>
      <c r="Z1587" s="262"/>
      <c r="AA1587" s="263"/>
      <c r="AB1587" s="167"/>
      <c r="AC1587" s="194"/>
      <c r="AD1587" s="194"/>
      <c r="AE1587" s="136">
        <f t="shared" si="1177"/>
        <v>0</v>
      </c>
      <c r="AF1587" s="136">
        <f t="shared" si="1161"/>
        <v>0</v>
      </c>
      <c r="AG1587" s="136">
        <f t="shared" si="1178"/>
        <v>0</v>
      </c>
      <c r="AH1587" s="262"/>
      <c r="AI1587" s="262"/>
      <c r="AJ1587" s="263"/>
      <c r="AK1587" s="167"/>
      <c r="AL1587" s="194"/>
      <c r="AM1587" s="194"/>
      <c r="AN1587" s="136">
        <f t="shared" si="1179"/>
        <v>0</v>
      </c>
      <c r="AO1587" s="136">
        <f t="shared" si="1162"/>
        <v>0</v>
      </c>
      <c r="AP1587" s="136">
        <f t="shared" si="1180"/>
        <v>0</v>
      </c>
      <c r="AQ1587" s="262"/>
      <c r="AR1587" s="262"/>
      <c r="AS1587" s="263"/>
      <c r="AT1587" s="167"/>
      <c r="AU1587" s="194"/>
      <c r="AV1587" s="194"/>
      <c r="AW1587" s="136">
        <f t="shared" si="1181"/>
        <v>0</v>
      </c>
      <c r="AX1587" s="136">
        <f t="shared" si="1163"/>
        <v>0</v>
      </c>
      <c r="AY1587" s="136">
        <f t="shared" si="1182"/>
        <v>0</v>
      </c>
      <c r="AZ1587" s="262"/>
      <c r="BA1587" s="262"/>
      <c r="BB1587" s="263"/>
      <c r="BC1587" s="167"/>
      <c r="BD1587" s="194"/>
      <c r="BE1587" s="194"/>
      <c r="BF1587" s="136">
        <f t="shared" si="1183"/>
        <v>0</v>
      </c>
      <c r="BG1587" s="136">
        <f t="shared" si="1164"/>
        <v>0</v>
      </c>
      <c r="BH1587" s="136">
        <f t="shared" si="1184"/>
        <v>0</v>
      </c>
      <c r="BI1587" s="262"/>
      <c r="BJ1587" s="262"/>
      <c r="BK1587" s="263"/>
      <c r="BL1587" s="167"/>
      <c r="BM1587" s="194"/>
      <c r="BN1587" s="194"/>
      <c r="BO1587" s="136">
        <f t="shared" si="1185"/>
        <v>0</v>
      </c>
      <c r="BP1587" s="136">
        <f t="shared" si="1165"/>
        <v>0</v>
      </c>
      <c r="BQ1587" s="136">
        <f t="shared" si="1186"/>
        <v>0</v>
      </c>
      <c r="BR1587" s="262"/>
      <c r="BS1587" s="262"/>
      <c r="BT1587" s="263"/>
      <c r="BU1587" s="167"/>
      <c r="BV1587" s="194"/>
      <c r="BW1587" s="194"/>
      <c r="BX1587" s="136">
        <f t="shared" si="1187"/>
        <v>0</v>
      </c>
      <c r="BY1587" s="136">
        <f t="shared" si="1166"/>
        <v>0</v>
      </c>
      <c r="BZ1587" s="136">
        <f t="shared" si="1188"/>
        <v>0</v>
      </c>
      <c r="CA1587" s="262"/>
      <c r="CB1587" s="262"/>
      <c r="CC1587" s="263"/>
      <c r="CD1587" s="167"/>
      <c r="CE1587" s="194"/>
      <c r="CF1587" s="194"/>
      <c r="CG1587" s="136">
        <f t="shared" si="1189"/>
        <v>0</v>
      </c>
      <c r="CH1587" s="136">
        <f t="shared" si="1167"/>
        <v>0</v>
      </c>
      <c r="CI1587" s="136">
        <f t="shared" si="1190"/>
        <v>0</v>
      </c>
      <c r="CJ1587" s="262"/>
      <c r="CK1587" s="262"/>
      <c r="CL1587" s="263"/>
      <c r="CM1587" s="167"/>
      <c r="CN1587" s="194"/>
      <c r="CO1587" s="194"/>
      <c r="CP1587" s="136">
        <f t="shared" si="1191"/>
        <v>0</v>
      </c>
      <c r="CQ1587" s="136">
        <f t="shared" si="1168"/>
        <v>0</v>
      </c>
      <c r="CR1587" s="136">
        <f t="shared" si="1192"/>
        <v>0</v>
      </c>
      <c r="CS1587" s="262"/>
      <c r="CT1587" s="262"/>
      <c r="CU1587" s="263"/>
      <c r="CV1587" s="167"/>
      <c r="CW1587" s="194"/>
      <c r="CX1587" s="194"/>
      <c r="CY1587" s="136">
        <f t="shared" si="1193"/>
        <v>0</v>
      </c>
      <c r="CZ1587" s="136">
        <f t="shared" si="1169"/>
        <v>0</v>
      </c>
      <c r="DA1587" s="136">
        <f t="shared" si="1194"/>
        <v>0</v>
      </c>
      <c r="DB1587" s="262"/>
      <c r="DC1587" s="262"/>
      <c r="DD1587" s="263"/>
    </row>
    <row r="1588" spans="1:108" x14ac:dyDescent="0.25">
      <c r="A1588" s="167"/>
      <c r="B1588" s="194"/>
      <c r="C1588" s="194"/>
      <c r="D1588" s="136">
        <f t="shared" si="1170"/>
        <v>0</v>
      </c>
      <c r="E1588" s="136">
        <f t="shared" si="1171"/>
        <v>0</v>
      </c>
      <c r="F1588" s="136">
        <f t="shared" si="1172"/>
        <v>0</v>
      </c>
      <c r="G1588" s="262"/>
      <c r="H1588" s="262"/>
      <c r="I1588" s="263"/>
      <c r="J1588" s="167"/>
      <c r="K1588" s="194"/>
      <c r="L1588" s="194"/>
      <c r="M1588" s="136">
        <f t="shared" si="1173"/>
        <v>0</v>
      </c>
      <c r="N1588" s="136">
        <f t="shared" si="1159"/>
        <v>0</v>
      </c>
      <c r="O1588" s="136">
        <f t="shared" si="1174"/>
        <v>0</v>
      </c>
      <c r="P1588" s="262"/>
      <c r="Q1588" s="262"/>
      <c r="R1588" s="263"/>
      <c r="S1588" s="167"/>
      <c r="T1588" s="194"/>
      <c r="U1588" s="194"/>
      <c r="V1588" s="136">
        <f t="shared" si="1175"/>
        <v>0</v>
      </c>
      <c r="W1588" s="136">
        <f t="shared" si="1160"/>
        <v>0</v>
      </c>
      <c r="X1588" s="136">
        <f t="shared" si="1176"/>
        <v>0</v>
      </c>
      <c r="Y1588" s="262"/>
      <c r="Z1588" s="262"/>
      <c r="AA1588" s="263"/>
      <c r="AB1588" s="167"/>
      <c r="AC1588" s="194"/>
      <c r="AD1588" s="194"/>
      <c r="AE1588" s="136">
        <f t="shared" si="1177"/>
        <v>0</v>
      </c>
      <c r="AF1588" s="136">
        <f t="shared" si="1161"/>
        <v>0</v>
      </c>
      <c r="AG1588" s="136">
        <f t="shared" si="1178"/>
        <v>0</v>
      </c>
      <c r="AH1588" s="262"/>
      <c r="AI1588" s="262"/>
      <c r="AJ1588" s="263"/>
      <c r="AK1588" s="167"/>
      <c r="AL1588" s="194"/>
      <c r="AM1588" s="194"/>
      <c r="AN1588" s="136">
        <f t="shared" si="1179"/>
        <v>0</v>
      </c>
      <c r="AO1588" s="136">
        <f t="shared" si="1162"/>
        <v>0</v>
      </c>
      <c r="AP1588" s="136">
        <f t="shared" si="1180"/>
        <v>0</v>
      </c>
      <c r="AQ1588" s="262"/>
      <c r="AR1588" s="262"/>
      <c r="AS1588" s="263"/>
      <c r="AT1588" s="167"/>
      <c r="AU1588" s="194"/>
      <c r="AV1588" s="194"/>
      <c r="AW1588" s="136">
        <f t="shared" si="1181"/>
        <v>0</v>
      </c>
      <c r="AX1588" s="136">
        <f t="shared" si="1163"/>
        <v>0</v>
      </c>
      <c r="AY1588" s="136">
        <f t="shared" si="1182"/>
        <v>0</v>
      </c>
      <c r="AZ1588" s="262"/>
      <c r="BA1588" s="262"/>
      <c r="BB1588" s="263"/>
      <c r="BC1588" s="167"/>
      <c r="BD1588" s="194"/>
      <c r="BE1588" s="194"/>
      <c r="BF1588" s="136">
        <f t="shared" si="1183"/>
        <v>0</v>
      </c>
      <c r="BG1588" s="136">
        <f t="shared" si="1164"/>
        <v>0</v>
      </c>
      <c r="BH1588" s="136">
        <f t="shared" si="1184"/>
        <v>0</v>
      </c>
      <c r="BI1588" s="262"/>
      <c r="BJ1588" s="262"/>
      <c r="BK1588" s="263"/>
      <c r="BL1588" s="167"/>
      <c r="BM1588" s="194"/>
      <c r="BN1588" s="194"/>
      <c r="BO1588" s="136">
        <f t="shared" si="1185"/>
        <v>0</v>
      </c>
      <c r="BP1588" s="136">
        <f t="shared" si="1165"/>
        <v>0</v>
      </c>
      <c r="BQ1588" s="136">
        <f t="shared" si="1186"/>
        <v>0</v>
      </c>
      <c r="BR1588" s="262"/>
      <c r="BS1588" s="262"/>
      <c r="BT1588" s="263"/>
      <c r="BU1588" s="167"/>
      <c r="BV1588" s="194"/>
      <c r="BW1588" s="194"/>
      <c r="BX1588" s="136">
        <f t="shared" si="1187"/>
        <v>0</v>
      </c>
      <c r="BY1588" s="136">
        <f t="shared" si="1166"/>
        <v>0</v>
      </c>
      <c r="BZ1588" s="136">
        <f t="shared" si="1188"/>
        <v>0</v>
      </c>
      <c r="CA1588" s="262"/>
      <c r="CB1588" s="262"/>
      <c r="CC1588" s="263"/>
      <c r="CD1588" s="167"/>
      <c r="CE1588" s="194"/>
      <c r="CF1588" s="194"/>
      <c r="CG1588" s="136">
        <f t="shared" si="1189"/>
        <v>0</v>
      </c>
      <c r="CH1588" s="136">
        <f t="shared" si="1167"/>
        <v>0</v>
      </c>
      <c r="CI1588" s="136">
        <f t="shared" si="1190"/>
        <v>0</v>
      </c>
      <c r="CJ1588" s="262"/>
      <c r="CK1588" s="262"/>
      <c r="CL1588" s="263"/>
      <c r="CM1588" s="167"/>
      <c r="CN1588" s="194"/>
      <c r="CO1588" s="194"/>
      <c r="CP1588" s="136">
        <f t="shared" si="1191"/>
        <v>0</v>
      </c>
      <c r="CQ1588" s="136">
        <f t="shared" si="1168"/>
        <v>0</v>
      </c>
      <c r="CR1588" s="136">
        <f t="shared" si="1192"/>
        <v>0</v>
      </c>
      <c r="CS1588" s="262"/>
      <c r="CT1588" s="262"/>
      <c r="CU1588" s="263"/>
      <c r="CV1588" s="167"/>
      <c r="CW1588" s="194"/>
      <c r="CX1588" s="194"/>
      <c r="CY1588" s="136">
        <f t="shared" si="1193"/>
        <v>0</v>
      </c>
      <c r="CZ1588" s="136">
        <f t="shared" si="1169"/>
        <v>0</v>
      </c>
      <c r="DA1588" s="136">
        <f t="shared" si="1194"/>
        <v>0</v>
      </c>
      <c r="DB1588" s="262"/>
      <c r="DC1588" s="262"/>
      <c r="DD1588" s="263"/>
    </row>
    <row r="1589" spans="1:108" x14ac:dyDescent="0.25">
      <c r="A1589" s="167"/>
      <c r="B1589" s="194"/>
      <c r="C1589" s="194"/>
      <c r="D1589" s="136">
        <f t="shared" si="1170"/>
        <v>0</v>
      </c>
      <c r="E1589" s="136">
        <f t="shared" si="1171"/>
        <v>0</v>
      </c>
      <c r="F1589" s="136">
        <f t="shared" si="1172"/>
        <v>0</v>
      </c>
      <c r="G1589" s="262"/>
      <c r="H1589" s="262"/>
      <c r="I1589" s="263"/>
      <c r="J1589" s="167"/>
      <c r="K1589" s="194"/>
      <c r="L1589" s="194"/>
      <c r="M1589" s="136">
        <f t="shared" si="1173"/>
        <v>0</v>
      </c>
      <c r="N1589" s="136">
        <f t="shared" si="1159"/>
        <v>0</v>
      </c>
      <c r="O1589" s="136">
        <f t="shared" si="1174"/>
        <v>0</v>
      </c>
      <c r="P1589" s="262"/>
      <c r="Q1589" s="262"/>
      <c r="R1589" s="263"/>
      <c r="S1589" s="167"/>
      <c r="T1589" s="194"/>
      <c r="U1589" s="194"/>
      <c r="V1589" s="136">
        <f t="shared" si="1175"/>
        <v>0</v>
      </c>
      <c r="W1589" s="136">
        <f t="shared" si="1160"/>
        <v>0</v>
      </c>
      <c r="X1589" s="136">
        <f t="shared" si="1176"/>
        <v>0</v>
      </c>
      <c r="Y1589" s="262"/>
      <c r="Z1589" s="262"/>
      <c r="AA1589" s="263"/>
      <c r="AB1589" s="167"/>
      <c r="AC1589" s="194"/>
      <c r="AD1589" s="194"/>
      <c r="AE1589" s="136">
        <f t="shared" si="1177"/>
        <v>0</v>
      </c>
      <c r="AF1589" s="136">
        <f t="shared" si="1161"/>
        <v>0</v>
      </c>
      <c r="AG1589" s="136">
        <f t="shared" si="1178"/>
        <v>0</v>
      </c>
      <c r="AH1589" s="262"/>
      <c r="AI1589" s="262"/>
      <c r="AJ1589" s="263"/>
      <c r="AK1589" s="167"/>
      <c r="AL1589" s="194"/>
      <c r="AM1589" s="194"/>
      <c r="AN1589" s="136">
        <f t="shared" si="1179"/>
        <v>0</v>
      </c>
      <c r="AO1589" s="136">
        <f t="shared" si="1162"/>
        <v>0</v>
      </c>
      <c r="AP1589" s="136">
        <f t="shared" si="1180"/>
        <v>0</v>
      </c>
      <c r="AQ1589" s="262"/>
      <c r="AR1589" s="262"/>
      <c r="AS1589" s="263"/>
      <c r="AT1589" s="167"/>
      <c r="AU1589" s="194"/>
      <c r="AV1589" s="194"/>
      <c r="AW1589" s="136">
        <f t="shared" si="1181"/>
        <v>0</v>
      </c>
      <c r="AX1589" s="136">
        <f t="shared" si="1163"/>
        <v>0</v>
      </c>
      <c r="AY1589" s="136">
        <f t="shared" si="1182"/>
        <v>0</v>
      </c>
      <c r="AZ1589" s="262"/>
      <c r="BA1589" s="262"/>
      <c r="BB1589" s="263"/>
      <c r="BC1589" s="167"/>
      <c r="BD1589" s="194"/>
      <c r="BE1589" s="194"/>
      <c r="BF1589" s="136">
        <f t="shared" si="1183"/>
        <v>0</v>
      </c>
      <c r="BG1589" s="136">
        <f t="shared" si="1164"/>
        <v>0</v>
      </c>
      <c r="BH1589" s="136">
        <f t="shared" si="1184"/>
        <v>0</v>
      </c>
      <c r="BI1589" s="262"/>
      <c r="BJ1589" s="262"/>
      <c r="BK1589" s="263"/>
      <c r="BL1589" s="167"/>
      <c r="BM1589" s="194"/>
      <c r="BN1589" s="194"/>
      <c r="BO1589" s="136">
        <f t="shared" si="1185"/>
        <v>0</v>
      </c>
      <c r="BP1589" s="136">
        <f t="shared" si="1165"/>
        <v>0</v>
      </c>
      <c r="BQ1589" s="136">
        <f t="shared" si="1186"/>
        <v>0</v>
      </c>
      <c r="BR1589" s="262"/>
      <c r="BS1589" s="262"/>
      <c r="BT1589" s="263"/>
      <c r="BU1589" s="167"/>
      <c r="BV1589" s="194"/>
      <c r="BW1589" s="194"/>
      <c r="BX1589" s="136">
        <f t="shared" si="1187"/>
        <v>0</v>
      </c>
      <c r="BY1589" s="136">
        <f t="shared" si="1166"/>
        <v>0</v>
      </c>
      <c r="BZ1589" s="136">
        <f t="shared" si="1188"/>
        <v>0</v>
      </c>
      <c r="CA1589" s="262"/>
      <c r="CB1589" s="262"/>
      <c r="CC1589" s="263"/>
      <c r="CD1589" s="167"/>
      <c r="CE1589" s="194"/>
      <c r="CF1589" s="194"/>
      <c r="CG1589" s="136">
        <f t="shared" si="1189"/>
        <v>0</v>
      </c>
      <c r="CH1589" s="136">
        <f t="shared" si="1167"/>
        <v>0</v>
      </c>
      <c r="CI1589" s="136">
        <f t="shared" si="1190"/>
        <v>0</v>
      </c>
      <c r="CJ1589" s="262"/>
      <c r="CK1589" s="262"/>
      <c r="CL1589" s="263"/>
      <c r="CM1589" s="167"/>
      <c r="CN1589" s="194"/>
      <c r="CO1589" s="194"/>
      <c r="CP1589" s="136">
        <f t="shared" si="1191"/>
        <v>0</v>
      </c>
      <c r="CQ1589" s="136">
        <f t="shared" si="1168"/>
        <v>0</v>
      </c>
      <c r="CR1589" s="136">
        <f t="shared" si="1192"/>
        <v>0</v>
      </c>
      <c r="CS1589" s="262"/>
      <c r="CT1589" s="262"/>
      <c r="CU1589" s="263"/>
      <c r="CV1589" s="167"/>
      <c r="CW1589" s="194"/>
      <c r="CX1589" s="194"/>
      <c r="CY1589" s="136">
        <f t="shared" si="1193"/>
        <v>0</v>
      </c>
      <c r="CZ1589" s="136">
        <f t="shared" si="1169"/>
        <v>0</v>
      </c>
      <c r="DA1589" s="136">
        <f t="shared" si="1194"/>
        <v>0</v>
      </c>
      <c r="DB1589" s="262"/>
      <c r="DC1589" s="262"/>
      <c r="DD1589" s="263"/>
    </row>
    <row r="1590" spans="1:108" x14ac:dyDescent="0.25">
      <c r="A1590" s="167"/>
      <c r="B1590" s="194"/>
      <c r="C1590" s="194"/>
      <c r="D1590" s="136">
        <f t="shared" si="1170"/>
        <v>0</v>
      </c>
      <c r="E1590" s="136">
        <f t="shared" si="1171"/>
        <v>0</v>
      </c>
      <c r="F1590" s="136">
        <f t="shared" si="1172"/>
        <v>0</v>
      </c>
      <c r="G1590" s="262"/>
      <c r="H1590" s="262"/>
      <c r="I1590" s="263"/>
      <c r="J1590" s="167"/>
      <c r="K1590" s="194"/>
      <c r="L1590" s="194"/>
      <c r="M1590" s="136">
        <f t="shared" si="1173"/>
        <v>0</v>
      </c>
      <c r="N1590" s="136">
        <f t="shared" ref="N1590:N1653" si="1195">IF(P1590="TAK",1,0)</f>
        <v>0</v>
      </c>
      <c r="O1590" s="136">
        <f t="shared" si="1174"/>
        <v>0</v>
      </c>
      <c r="P1590" s="262"/>
      <c r="Q1590" s="262"/>
      <c r="R1590" s="263"/>
      <c r="S1590" s="167"/>
      <c r="T1590" s="194"/>
      <c r="U1590" s="194"/>
      <c r="V1590" s="136">
        <f t="shared" si="1175"/>
        <v>0</v>
      </c>
      <c r="W1590" s="136">
        <f t="shared" ref="W1590:W1653" si="1196">IF(Y1590="TAK",1,0)</f>
        <v>0</v>
      </c>
      <c r="X1590" s="136">
        <f t="shared" si="1176"/>
        <v>0</v>
      </c>
      <c r="Y1590" s="262"/>
      <c r="Z1590" s="262"/>
      <c r="AA1590" s="263"/>
      <c r="AB1590" s="167"/>
      <c r="AC1590" s="194"/>
      <c r="AD1590" s="194"/>
      <c r="AE1590" s="136">
        <f t="shared" si="1177"/>
        <v>0</v>
      </c>
      <c r="AF1590" s="136">
        <f t="shared" ref="AF1590:AF1653" si="1197">IF(AH1590="TAK",1,0)</f>
        <v>0</v>
      </c>
      <c r="AG1590" s="136">
        <f t="shared" si="1178"/>
        <v>0</v>
      </c>
      <c r="AH1590" s="262"/>
      <c r="AI1590" s="262"/>
      <c r="AJ1590" s="263"/>
      <c r="AK1590" s="167"/>
      <c r="AL1590" s="194"/>
      <c r="AM1590" s="194"/>
      <c r="AN1590" s="136">
        <f t="shared" si="1179"/>
        <v>0</v>
      </c>
      <c r="AO1590" s="136">
        <f t="shared" ref="AO1590:AO1653" si="1198">IF(AQ1590="TAK",1,0)</f>
        <v>0</v>
      </c>
      <c r="AP1590" s="136">
        <f t="shared" si="1180"/>
        <v>0</v>
      </c>
      <c r="AQ1590" s="262"/>
      <c r="AR1590" s="262"/>
      <c r="AS1590" s="263"/>
      <c r="AT1590" s="167"/>
      <c r="AU1590" s="194"/>
      <c r="AV1590" s="194"/>
      <c r="AW1590" s="136">
        <f t="shared" si="1181"/>
        <v>0</v>
      </c>
      <c r="AX1590" s="136">
        <f t="shared" ref="AX1590:AX1653" si="1199">IF(AZ1590="TAK",1,0)</f>
        <v>0</v>
      </c>
      <c r="AY1590" s="136">
        <f t="shared" si="1182"/>
        <v>0</v>
      </c>
      <c r="AZ1590" s="262"/>
      <c r="BA1590" s="262"/>
      <c r="BB1590" s="263"/>
      <c r="BC1590" s="167"/>
      <c r="BD1590" s="194"/>
      <c r="BE1590" s="194"/>
      <c r="BF1590" s="136">
        <f t="shared" si="1183"/>
        <v>0</v>
      </c>
      <c r="BG1590" s="136">
        <f t="shared" ref="BG1590:BG1653" si="1200">IF(BI1590="TAK",1,0)</f>
        <v>0</v>
      </c>
      <c r="BH1590" s="136">
        <f t="shared" si="1184"/>
        <v>0</v>
      </c>
      <c r="BI1590" s="262"/>
      <c r="BJ1590" s="262"/>
      <c r="BK1590" s="263"/>
      <c r="BL1590" s="167"/>
      <c r="BM1590" s="194"/>
      <c r="BN1590" s="194"/>
      <c r="BO1590" s="136">
        <f t="shared" si="1185"/>
        <v>0</v>
      </c>
      <c r="BP1590" s="136">
        <f t="shared" ref="BP1590:BP1653" si="1201">IF(BR1590="TAK",1,0)</f>
        <v>0</v>
      </c>
      <c r="BQ1590" s="136">
        <f t="shared" si="1186"/>
        <v>0</v>
      </c>
      <c r="BR1590" s="262"/>
      <c r="BS1590" s="262"/>
      <c r="BT1590" s="263"/>
      <c r="BU1590" s="167"/>
      <c r="BV1590" s="194"/>
      <c r="BW1590" s="194"/>
      <c r="BX1590" s="136">
        <f t="shared" si="1187"/>
        <v>0</v>
      </c>
      <c r="BY1590" s="136">
        <f t="shared" ref="BY1590:BY1653" si="1202">IF(CA1590="TAK",1,0)</f>
        <v>0</v>
      </c>
      <c r="BZ1590" s="136">
        <f t="shared" si="1188"/>
        <v>0</v>
      </c>
      <c r="CA1590" s="262"/>
      <c r="CB1590" s="262"/>
      <c r="CC1590" s="263"/>
      <c r="CD1590" s="167"/>
      <c r="CE1590" s="194"/>
      <c r="CF1590" s="194"/>
      <c r="CG1590" s="136">
        <f t="shared" si="1189"/>
        <v>0</v>
      </c>
      <c r="CH1590" s="136">
        <f t="shared" ref="CH1590:CH1653" si="1203">IF(CJ1590="TAK",1,0)</f>
        <v>0</v>
      </c>
      <c r="CI1590" s="136">
        <f t="shared" si="1190"/>
        <v>0</v>
      </c>
      <c r="CJ1590" s="262"/>
      <c r="CK1590" s="262"/>
      <c r="CL1590" s="263"/>
      <c r="CM1590" s="167"/>
      <c r="CN1590" s="194"/>
      <c r="CO1590" s="194"/>
      <c r="CP1590" s="136">
        <f t="shared" si="1191"/>
        <v>0</v>
      </c>
      <c r="CQ1590" s="136">
        <f t="shared" ref="CQ1590:CQ1653" si="1204">IF(CS1590="TAK",1,0)</f>
        <v>0</v>
      </c>
      <c r="CR1590" s="136">
        <f t="shared" si="1192"/>
        <v>0</v>
      </c>
      <c r="CS1590" s="262"/>
      <c r="CT1590" s="262"/>
      <c r="CU1590" s="263"/>
      <c r="CV1590" s="167"/>
      <c r="CW1590" s="194"/>
      <c r="CX1590" s="194"/>
      <c r="CY1590" s="136">
        <f t="shared" si="1193"/>
        <v>0</v>
      </c>
      <c r="CZ1590" s="136">
        <f t="shared" ref="CZ1590:CZ1653" si="1205">IF(DB1590="TAK",1,0)</f>
        <v>0</v>
      </c>
      <c r="DA1590" s="136">
        <f t="shared" si="1194"/>
        <v>0</v>
      </c>
      <c r="DB1590" s="262"/>
      <c r="DC1590" s="262"/>
      <c r="DD1590" s="263"/>
    </row>
    <row r="1591" spans="1:108" x14ac:dyDescent="0.25">
      <c r="A1591" s="167"/>
      <c r="B1591" s="194"/>
      <c r="C1591" s="194"/>
      <c r="D1591" s="136">
        <f t="shared" ref="D1591:D1654" si="1206">IF(C1591="",0,1)</f>
        <v>0</v>
      </c>
      <c r="E1591" s="136">
        <f t="shared" ref="E1591:E1654" si="1207">IF(G1591="TAK",1,0)</f>
        <v>0</v>
      </c>
      <c r="F1591" s="136">
        <f t="shared" ref="F1591:F1654" si="1208">IF(G1591="NIE",1,0)</f>
        <v>0</v>
      </c>
      <c r="G1591" s="262"/>
      <c r="H1591" s="262"/>
      <c r="I1591" s="263"/>
      <c r="J1591" s="167"/>
      <c r="K1591" s="194"/>
      <c r="L1591" s="194"/>
      <c r="M1591" s="136">
        <f t="shared" si="1173"/>
        <v>0</v>
      </c>
      <c r="N1591" s="136">
        <f t="shared" si="1195"/>
        <v>0</v>
      </c>
      <c r="O1591" s="136">
        <f t="shared" si="1174"/>
        <v>0</v>
      </c>
      <c r="P1591" s="262"/>
      <c r="Q1591" s="262"/>
      <c r="R1591" s="263"/>
      <c r="S1591" s="167"/>
      <c r="T1591" s="194"/>
      <c r="U1591" s="194"/>
      <c r="V1591" s="136">
        <f t="shared" si="1175"/>
        <v>0</v>
      </c>
      <c r="W1591" s="136">
        <f t="shared" si="1196"/>
        <v>0</v>
      </c>
      <c r="X1591" s="136">
        <f t="shared" si="1176"/>
        <v>0</v>
      </c>
      <c r="Y1591" s="262"/>
      <c r="Z1591" s="262"/>
      <c r="AA1591" s="263"/>
      <c r="AB1591" s="167"/>
      <c r="AC1591" s="194"/>
      <c r="AD1591" s="194"/>
      <c r="AE1591" s="136">
        <f t="shared" si="1177"/>
        <v>0</v>
      </c>
      <c r="AF1591" s="136">
        <f t="shared" si="1197"/>
        <v>0</v>
      </c>
      <c r="AG1591" s="136">
        <f t="shared" si="1178"/>
        <v>0</v>
      </c>
      <c r="AH1591" s="262"/>
      <c r="AI1591" s="262"/>
      <c r="AJ1591" s="263"/>
      <c r="AK1591" s="167"/>
      <c r="AL1591" s="194"/>
      <c r="AM1591" s="194"/>
      <c r="AN1591" s="136">
        <f t="shared" si="1179"/>
        <v>0</v>
      </c>
      <c r="AO1591" s="136">
        <f t="shared" si="1198"/>
        <v>0</v>
      </c>
      <c r="AP1591" s="136">
        <f t="shared" si="1180"/>
        <v>0</v>
      </c>
      <c r="AQ1591" s="262"/>
      <c r="AR1591" s="262"/>
      <c r="AS1591" s="263"/>
      <c r="AT1591" s="167"/>
      <c r="AU1591" s="194"/>
      <c r="AV1591" s="194"/>
      <c r="AW1591" s="136">
        <f t="shared" si="1181"/>
        <v>0</v>
      </c>
      <c r="AX1591" s="136">
        <f t="shared" si="1199"/>
        <v>0</v>
      </c>
      <c r="AY1591" s="136">
        <f t="shared" si="1182"/>
        <v>0</v>
      </c>
      <c r="AZ1591" s="262"/>
      <c r="BA1591" s="262"/>
      <c r="BB1591" s="263"/>
      <c r="BC1591" s="167"/>
      <c r="BD1591" s="194"/>
      <c r="BE1591" s="194"/>
      <c r="BF1591" s="136">
        <f t="shared" si="1183"/>
        <v>0</v>
      </c>
      <c r="BG1591" s="136">
        <f t="shared" si="1200"/>
        <v>0</v>
      </c>
      <c r="BH1591" s="136">
        <f t="shared" si="1184"/>
        <v>0</v>
      </c>
      <c r="BI1591" s="262"/>
      <c r="BJ1591" s="262"/>
      <c r="BK1591" s="263"/>
      <c r="BL1591" s="167"/>
      <c r="BM1591" s="194"/>
      <c r="BN1591" s="194"/>
      <c r="BO1591" s="136">
        <f t="shared" si="1185"/>
        <v>0</v>
      </c>
      <c r="BP1591" s="136">
        <f t="shared" si="1201"/>
        <v>0</v>
      </c>
      <c r="BQ1591" s="136">
        <f t="shared" si="1186"/>
        <v>0</v>
      </c>
      <c r="BR1591" s="262"/>
      <c r="BS1591" s="262"/>
      <c r="BT1591" s="263"/>
      <c r="BU1591" s="167"/>
      <c r="BV1591" s="194"/>
      <c r="BW1591" s="194"/>
      <c r="BX1591" s="136">
        <f t="shared" si="1187"/>
        <v>0</v>
      </c>
      <c r="BY1591" s="136">
        <f t="shared" si="1202"/>
        <v>0</v>
      </c>
      <c r="BZ1591" s="136">
        <f t="shared" si="1188"/>
        <v>0</v>
      </c>
      <c r="CA1591" s="262"/>
      <c r="CB1591" s="262"/>
      <c r="CC1591" s="263"/>
      <c r="CD1591" s="167"/>
      <c r="CE1591" s="194"/>
      <c r="CF1591" s="194"/>
      <c r="CG1591" s="136">
        <f t="shared" si="1189"/>
        <v>0</v>
      </c>
      <c r="CH1591" s="136">
        <f t="shared" si="1203"/>
        <v>0</v>
      </c>
      <c r="CI1591" s="136">
        <f t="shared" si="1190"/>
        <v>0</v>
      </c>
      <c r="CJ1591" s="262"/>
      <c r="CK1591" s="262"/>
      <c r="CL1591" s="263"/>
      <c r="CM1591" s="167"/>
      <c r="CN1591" s="194"/>
      <c r="CO1591" s="194"/>
      <c r="CP1591" s="136">
        <f t="shared" si="1191"/>
        <v>0</v>
      </c>
      <c r="CQ1591" s="136">
        <f t="shared" si="1204"/>
        <v>0</v>
      </c>
      <c r="CR1591" s="136">
        <f t="shared" si="1192"/>
        <v>0</v>
      </c>
      <c r="CS1591" s="262"/>
      <c r="CT1591" s="262"/>
      <c r="CU1591" s="263"/>
      <c r="CV1591" s="167"/>
      <c r="CW1591" s="194"/>
      <c r="CX1591" s="194"/>
      <c r="CY1591" s="136">
        <f t="shared" si="1193"/>
        <v>0</v>
      </c>
      <c r="CZ1591" s="136">
        <f t="shared" si="1205"/>
        <v>0</v>
      </c>
      <c r="DA1591" s="136">
        <f t="shared" si="1194"/>
        <v>0</v>
      </c>
      <c r="DB1591" s="262"/>
      <c r="DC1591" s="262"/>
      <c r="DD1591" s="263"/>
    </row>
    <row r="1592" spans="1:108" x14ac:dyDescent="0.25">
      <c r="A1592" s="167"/>
      <c r="B1592" s="194"/>
      <c r="C1592" s="194"/>
      <c r="D1592" s="136">
        <f t="shared" si="1206"/>
        <v>0</v>
      </c>
      <c r="E1592" s="136">
        <f t="shared" si="1207"/>
        <v>0</v>
      </c>
      <c r="F1592" s="136">
        <f t="shared" si="1208"/>
        <v>0</v>
      </c>
      <c r="G1592" s="262"/>
      <c r="H1592" s="262"/>
      <c r="I1592" s="263"/>
      <c r="J1592" s="167"/>
      <c r="K1592" s="194"/>
      <c r="L1592" s="194"/>
      <c r="M1592" s="136">
        <f t="shared" si="1173"/>
        <v>0</v>
      </c>
      <c r="N1592" s="136">
        <f t="shared" si="1195"/>
        <v>0</v>
      </c>
      <c r="O1592" s="136">
        <f t="shared" si="1174"/>
        <v>0</v>
      </c>
      <c r="P1592" s="262"/>
      <c r="Q1592" s="262"/>
      <c r="R1592" s="263"/>
      <c r="S1592" s="167"/>
      <c r="T1592" s="194"/>
      <c r="U1592" s="194"/>
      <c r="V1592" s="136">
        <f t="shared" si="1175"/>
        <v>0</v>
      </c>
      <c r="W1592" s="136">
        <f t="shared" si="1196"/>
        <v>0</v>
      </c>
      <c r="X1592" s="136">
        <f t="shared" si="1176"/>
        <v>0</v>
      </c>
      <c r="Y1592" s="262"/>
      <c r="Z1592" s="262"/>
      <c r="AA1592" s="263"/>
      <c r="AB1592" s="167"/>
      <c r="AC1592" s="194"/>
      <c r="AD1592" s="194"/>
      <c r="AE1592" s="136">
        <f t="shared" si="1177"/>
        <v>0</v>
      </c>
      <c r="AF1592" s="136">
        <f t="shared" si="1197"/>
        <v>0</v>
      </c>
      <c r="AG1592" s="136">
        <f t="shared" si="1178"/>
        <v>0</v>
      </c>
      <c r="AH1592" s="262"/>
      <c r="AI1592" s="262"/>
      <c r="AJ1592" s="263"/>
      <c r="AK1592" s="167"/>
      <c r="AL1592" s="194"/>
      <c r="AM1592" s="194"/>
      <c r="AN1592" s="136">
        <f t="shared" si="1179"/>
        <v>0</v>
      </c>
      <c r="AO1592" s="136">
        <f t="shared" si="1198"/>
        <v>0</v>
      </c>
      <c r="AP1592" s="136">
        <f t="shared" si="1180"/>
        <v>0</v>
      </c>
      <c r="AQ1592" s="262"/>
      <c r="AR1592" s="262"/>
      <c r="AS1592" s="263"/>
      <c r="AT1592" s="167"/>
      <c r="AU1592" s="194"/>
      <c r="AV1592" s="194"/>
      <c r="AW1592" s="136">
        <f t="shared" si="1181"/>
        <v>0</v>
      </c>
      <c r="AX1592" s="136">
        <f t="shared" si="1199"/>
        <v>0</v>
      </c>
      <c r="AY1592" s="136">
        <f t="shared" si="1182"/>
        <v>0</v>
      </c>
      <c r="AZ1592" s="262"/>
      <c r="BA1592" s="262"/>
      <c r="BB1592" s="263"/>
      <c r="BC1592" s="167"/>
      <c r="BD1592" s="194"/>
      <c r="BE1592" s="194"/>
      <c r="BF1592" s="136">
        <f t="shared" si="1183"/>
        <v>0</v>
      </c>
      <c r="BG1592" s="136">
        <f t="shared" si="1200"/>
        <v>0</v>
      </c>
      <c r="BH1592" s="136">
        <f t="shared" si="1184"/>
        <v>0</v>
      </c>
      <c r="BI1592" s="262"/>
      <c r="BJ1592" s="262"/>
      <c r="BK1592" s="263"/>
      <c r="BL1592" s="167"/>
      <c r="BM1592" s="194"/>
      <c r="BN1592" s="194"/>
      <c r="BO1592" s="136">
        <f t="shared" si="1185"/>
        <v>0</v>
      </c>
      <c r="BP1592" s="136">
        <f t="shared" si="1201"/>
        <v>0</v>
      </c>
      <c r="BQ1592" s="136">
        <f t="shared" si="1186"/>
        <v>0</v>
      </c>
      <c r="BR1592" s="262"/>
      <c r="BS1592" s="262"/>
      <c r="BT1592" s="263"/>
      <c r="BU1592" s="167"/>
      <c r="BV1592" s="194"/>
      <c r="BW1592" s="194"/>
      <c r="BX1592" s="136">
        <f t="shared" si="1187"/>
        <v>0</v>
      </c>
      <c r="BY1592" s="136">
        <f t="shared" si="1202"/>
        <v>0</v>
      </c>
      <c r="BZ1592" s="136">
        <f t="shared" si="1188"/>
        <v>0</v>
      </c>
      <c r="CA1592" s="262"/>
      <c r="CB1592" s="262"/>
      <c r="CC1592" s="263"/>
      <c r="CD1592" s="167"/>
      <c r="CE1592" s="194"/>
      <c r="CF1592" s="194"/>
      <c r="CG1592" s="136">
        <f t="shared" si="1189"/>
        <v>0</v>
      </c>
      <c r="CH1592" s="136">
        <f t="shared" si="1203"/>
        <v>0</v>
      </c>
      <c r="CI1592" s="136">
        <f t="shared" si="1190"/>
        <v>0</v>
      </c>
      <c r="CJ1592" s="262"/>
      <c r="CK1592" s="262"/>
      <c r="CL1592" s="263"/>
      <c r="CM1592" s="167"/>
      <c r="CN1592" s="194"/>
      <c r="CO1592" s="194"/>
      <c r="CP1592" s="136">
        <f t="shared" si="1191"/>
        <v>0</v>
      </c>
      <c r="CQ1592" s="136">
        <f t="shared" si="1204"/>
        <v>0</v>
      </c>
      <c r="CR1592" s="136">
        <f t="shared" si="1192"/>
        <v>0</v>
      </c>
      <c r="CS1592" s="262"/>
      <c r="CT1592" s="262"/>
      <c r="CU1592" s="263"/>
      <c r="CV1592" s="167"/>
      <c r="CW1592" s="194"/>
      <c r="CX1592" s="194"/>
      <c r="CY1592" s="136">
        <f t="shared" si="1193"/>
        <v>0</v>
      </c>
      <c r="CZ1592" s="136">
        <f t="shared" si="1205"/>
        <v>0</v>
      </c>
      <c r="DA1592" s="136">
        <f t="shared" si="1194"/>
        <v>0</v>
      </c>
      <c r="DB1592" s="262"/>
      <c r="DC1592" s="262"/>
      <c r="DD1592" s="263"/>
    </row>
    <row r="1593" spans="1:108" x14ac:dyDescent="0.25">
      <c r="A1593" s="167"/>
      <c r="B1593" s="194"/>
      <c r="C1593" s="194"/>
      <c r="D1593" s="136">
        <f t="shared" si="1206"/>
        <v>0</v>
      </c>
      <c r="E1593" s="136">
        <f t="shared" si="1207"/>
        <v>0</v>
      </c>
      <c r="F1593" s="136">
        <f t="shared" si="1208"/>
        <v>0</v>
      </c>
      <c r="G1593" s="262"/>
      <c r="H1593" s="262"/>
      <c r="I1593" s="263"/>
      <c r="J1593" s="167"/>
      <c r="K1593" s="194"/>
      <c r="L1593" s="194"/>
      <c r="M1593" s="136">
        <f t="shared" si="1173"/>
        <v>0</v>
      </c>
      <c r="N1593" s="136">
        <f t="shared" si="1195"/>
        <v>0</v>
      </c>
      <c r="O1593" s="136">
        <f t="shared" si="1174"/>
        <v>0</v>
      </c>
      <c r="P1593" s="262"/>
      <c r="Q1593" s="262"/>
      <c r="R1593" s="263"/>
      <c r="S1593" s="167"/>
      <c r="T1593" s="194"/>
      <c r="U1593" s="194"/>
      <c r="V1593" s="136">
        <f t="shared" si="1175"/>
        <v>0</v>
      </c>
      <c r="W1593" s="136">
        <f t="shared" si="1196"/>
        <v>0</v>
      </c>
      <c r="X1593" s="136">
        <f t="shared" si="1176"/>
        <v>0</v>
      </c>
      <c r="Y1593" s="262"/>
      <c r="Z1593" s="262"/>
      <c r="AA1593" s="263"/>
      <c r="AB1593" s="167"/>
      <c r="AC1593" s="194"/>
      <c r="AD1593" s="194"/>
      <c r="AE1593" s="136">
        <f t="shared" si="1177"/>
        <v>0</v>
      </c>
      <c r="AF1593" s="136">
        <f t="shared" si="1197"/>
        <v>0</v>
      </c>
      <c r="AG1593" s="136">
        <f t="shared" si="1178"/>
        <v>0</v>
      </c>
      <c r="AH1593" s="262"/>
      <c r="AI1593" s="262"/>
      <c r="AJ1593" s="263"/>
      <c r="AK1593" s="167"/>
      <c r="AL1593" s="194"/>
      <c r="AM1593" s="194"/>
      <c r="AN1593" s="136">
        <f t="shared" si="1179"/>
        <v>0</v>
      </c>
      <c r="AO1593" s="136">
        <f t="shared" si="1198"/>
        <v>0</v>
      </c>
      <c r="AP1593" s="136">
        <f t="shared" si="1180"/>
        <v>0</v>
      </c>
      <c r="AQ1593" s="262"/>
      <c r="AR1593" s="262"/>
      <c r="AS1593" s="263"/>
      <c r="AT1593" s="167"/>
      <c r="AU1593" s="194"/>
      <c r="AV1593" s="194"/>
      <c r="AW1593" s="136">
        <f t="shared" si="1181"/>
        <v>0</v>
      </c>
      <c r="AX1593" s="136">
        <f t="shared" si="1199"/>
        <v>0</v>
      </c>
      <c r="AY1593" s="136">
        <f t="shared" si="1182"/>
        <v>0</v>
      </c>
      <c r="AZ1593" s="262"/>
      <c r="BA1593" s="262"/>
      <c r="BB1593" s="263"/>
      <c r="BC1593" s="167"/>
      <c r="BD1593" s="194"/>
      <c r="BE1593" s="194"/>
      <c r="BF1593" s="136">
        <f t="shared" si="1183"/>
        <v>0</v>
      </c>
      <c r="BG1593" s="136">
        <f t="shared" si="1200"/>
        <v>0</v>
      </c>
      <c r="BH1593" s="136">
        <f t="shared" si="1184"/>
        <v>0</v>
      </c>
      <c r="BI1593" s="262"/>
      <c r="BJ1593" s="262"/>
      <c r="BK1593" s="263"/>
      <c r="BL1593" s="167"/>
      <c r="BM1593" s="194"/>
      <c r="BN1593" s="194"/>
      <c r="BO1593" s="136">
        <f t="shared" si="1185"/>
        <v>0</v>
      </c>
      <c r="BP1593" s="136">
        <f t="shared" si="1201"/>
        <v>0</v>
      </c>
      <c r="BQ1593" s="136">
        <f t="shared" si="1186"/>
        <v>0</v>
      </c>
      <c r="BR1593" s="262"/>
      <c r="BS1593" s="262"/>
      <c r="BT1593" s="263"/>
      <c r="BU1593" s="167"/>
      <c r="BV1593" s="194"/>
      <c r="BW1593" s="194"/>
      <c r="BX1593" s="136">
        <f t="shared" si="1187"/>
        <v>0</v>
      </c>
      <c r="BY1593" s="136">
        <f t="shared" si="1202"/>
        <v>0</v>
      </c>
      <c r="BZ1593" s="136">
        <f t="shared" si="1188"/>
        <v>0</v>
      </c>
      <c r="CA1593" s="262"/>
      <c r="CB1593" s="262"/>
      <c r="CC1593" s="263"/>
      <c r="CD1593" s="167"/>
      <c r="CE1593" s="194"/>
      <c r="CF1593" s="194"/>
      <c r="CG1593" s="136">
        <f t="shared" si="1189"/>
        <v>0</v>
      </c>
      <c r="CH1593" s="136">
        <f t="shared" si="1203"/>
        <v>0</v>
      </c>
      <c r="CI1593" s="136">
        <f t="shared" si="1190"/>
        <v>0</v>
      </c>
      <c r="CJ1593" s="262"/>
      <c r="CK1593" s="262"/>
      <c r="CL1593" s="263"/>
      <c r="CM1593" s="167"/>
      <c r="CN1593" s="194"/>
      <c r="CO1593" s="194"/>
      <c r="CP1593" s="136">
        <f t="shared" si="1191"/>
        <v>0</v>
      </c>
      <c r="CQ1593" s="136">
        <f t="shared" si="1204"/>
        <v>0</v>
      </c>
      <c r="CR1593" s="136">
        <f t="shared" si="1192"/>
        <v>0</v>
      </c>
      <c r="CS1593" s="262"/>
      <c r="CT1593" s="262"/>
      <c r="CU1593" s="263"/>
      <c r="CV1593" s="167"/>
      <c r="CW1593" s="194"/>
      <c r="CX1593" s="194"/>
      <c r="CY1593" s="136">
        <f t="shared" si="1193"/>
        <v>0</v>
      </c>
      <c r="CZ1593" s="136">
        <f t="shared" si="1205"/>
        <v>0</v>
      </c>
      <c r="DA1593" s="136">
        <f t="shared" si="1194"/>
        <v>0</v>
      </c>
      <c r="DB1593" s="262"/>
      <c r="DC1593" s="262"/>
      <c r="DD1593" s="263"/>
    </row>
    <row r="1594" spans="1:108" x14ac:dyDescent="0.25">
      <c r="A1594" s="167"/>
      <c r="B1594" s="194"/>
      <c r="C1594" s="194"/>
      <c r="D1594" s="136">
        <f t="shared" si="1206"/>
        <v>0</v>
      </c>
      <c r="E1594" s="136">
        <f t="shared" si="1207"/>
        <v>0</v>
      </c>
      <c r="F1594" s="136">
        <f t="shared" si="1208"/>
        <v>0</v>
      </c>
      <c r="G1594" s="262"/>
      <c r="H1594" s="262"/>
      <c r="I1594" s="263"/>
      <c r="J1594" s="167"/>
      <c r="K1594" s="194"/>
      <c r="L1594" s="194"/>
      <c r="M1594" s="136">
        <f t="shared" si="1173"/>
        <v>0</v>
      </c>
      <c r="N1594" s="136">
        <f t="shared" si="1195"/>
        <v>0</v>
      </c>
      <c r="O1594" s="136">
        <f t="shared" si="1174"/>
        <v>0</v>
      </c>
      <c r="P1594" s="262"/>
      <c r="Q1594" s="262"/>
      <c r="R1594" s="263"/>
      <c r="S1594" s="167"/>
      <c r="T1594" s="194"/>
      <c r="U1594" s="194"/>
      <c r="V1594" s="136">
        <f t="shared" si="1175"/>
        <v>0</v>
      </c>
      <c r="W1594" s="136">
        <f t="shared" si="1196"/>
        <v>0</v>
      </c>
      <c r="X1594" s="136">
        <f t="shared" si="1176"/>
        <v>0</v>
      </c>
      <c r="Y1594" s="262"/>
      <c r="Z1594" s="262"/>
      <c r="AA1594" s="263"/>
      <c r="AB1594" s="167"/>
      <c r="AC1594" s="194"/>
      <c r="AD1594" s="194"/>
      <c r="AE1594" s="136">
        <f t="shared" si="1177"/>
        <v>0</v>
      </c>
      <c r="AF1594" s="136">
        <f t="shared" si="1197"/>
        <v>0</v>
      </c>
      <c r="AG1594" s="136">
        <f t="shared" si="1178"/>
        <v>0</v>
      </c>
      <c r="AH1594" s="262"/>
      <c r="AI1594" s="262"/>
      <c r="AJ1594" s="263"/>
      <c r="AK1594" s="167"/>
      <c r="AL1594" s="194"/>
      <c r="AM1594" s="194"/>
      <c r="AN1594" s="136">
        <f t="shared" si="1179"/>
        <v>0</v>
      </c>
      <c r="AO1594" s="136">
        <f t="shared" si="1198"/>
        <v>0</v>
      </c>
      <c r="AP1594" s="136">
        <f t="shared" si="1180"/>
        <v>0</v>
      </c>
      <c r="AQ1594" s="262"/>
      <c r="AR1594" s="262"/>
      <c r="AS1594" s="263"/>
      <c r="AT1594" s="167"/>
      <c r="AU1594" s="194"/>
      <c r="AV1594" s="194"/>
      <c r="AW1594" s="136">
        <f t="shared" si="1181"/>
        <v>0</v>
      </c>
      <c r="AX1594" s="136">
        <f t="shared" si="1199"/>
        <v>0</v>
      </c>
      <c r="AY1594" s="136">
        <f t="shared" si="1182"/>
        <v>0</v>
      </c>
      <c r="AZ1594" s="262"/>
      <c r="BA1594" s="262"/>
      <c r="BB1594" s="263"/>
      <c r="BC1594" s="167"/>
      <c r="BD1594" s="194"/>
      <c r="BE1594" s="194"/>
      <c r="BF1594" s="136">
        <f t="shared" si="1183"/>
        <v>0</v>
      </c>
      <c r="BG1594" s="136">
        <f t="shared" si="1200"/>
        <v>0</v>
      </c>
      <c r="BH1594" s="136">
        <f t="shared" si="1184"/>
        <v>0</v>
      </c>
      <c r="BI1594" s="262"/>
      <c r="BJ1594" s="262"/>
      <c r="BK1594" s="263"/>
      <c r="BL1594" s="167"/>
      <c r="BM1594" s="194"/>
      <c r="BN1594" s="194"/>
      <c r="BO1594" s="136">
        <f t="shared" si="1185"/>
        <v>0</v>
      </c>
      <c r="BP1594" s="136">
        <f t="shared" si="1201"/>
        <v>0</v>
      </c>
      <c r="BQ1594" s="136">
        <f t="shared" si="1186"/>
        <v>0</v>
      </c>
      <c r="BR1594" s="262"/>
      <c r="BS1594" s="262"/>
      <c r="BT1594" s="263"/>
      <c r="BU1594" s="167"/>
      <c r="BV1594" s="194"/>
      <c r="BW1594" s="194"/>
      <c r="BX1594" s="136">
        <f t="shared" si="1187"/>
        <v>0</v>
      </c>
      <c r="BY1594" s="136">
        <f t="shared" si="1202"/>
        <v>0</v>
      </c>
      <c r="BZ1594" s="136">
        <f t="shared" si="1188"/>
        <v>0</v>
      </c>
      <c r="CA1594" s="262"/>
      <c r="CB1594" s="262"/>
      <c r="CC1594" s="263"/>
      <c r="CD1594" s="167"/>
      <c r="CE1594" s="194"/>
      <c r="CF1594" s="194"/>
      <c r="CG1594" s="136">
        <f t="shared" si="1189"/>
        <v>0</v>
      </c>
      <c r="CH1594" s="136">
        <f t="shared" si="1203"/>
        <v>0</v>
      </c>
      <c r="CI1594" s="136">
        <f t="shared" si="1190"/>
        <v>0</v>
      </c>
      <c r="CJ1594" s="262"/>
      <c r="CK1594" s="262"/>
      <c r="CL1594" s="263"/>
      <c r="CM1594" s="167"/>
      <c r="CN1594" s="194"/>
      <c r="CO1594" s="194"/>
      <c r="CP1594" s="136">
        <f t="shared" si="1191"/>
        <v>0</v>
      </c>
      <c r="CQ1594" s="136">
        <f t="shared" si="1204"/>
        <v>0</v>
      </c>
      <c r="CR1594" s="136">
        <f t="shared" si="1192"/>
        <v>0</v>
      </c>
      <c r="CS1594" s="262"/>
      <c r="CT1594" s="262"/>
      <c r="CU1594" s="263"/>
      <c r="CV1594" s="167"/>
      <c r="CW1594" s="194"/>
      <c r="CX1594" s="194"/>
      <c r="CY1594" s="136">
        <f t="shared" si="1193"/>
        <v>0</v>
      </c>
      <c r="CZ1594" s="136">
        <f t="shared" si="1205"/>
        <v>0</v>
      </c>
      <c r="DA1594" s="136">
        <f t="shared" si="1194"/>
        <v>0</v>
      </c>
      <c r="DB1594" s="262"/>
      <c r="DC1594" s="262"/>
      <c r="DD1594" s="263"/>
    </row>
    <row r="1595" spans="1:108" x14ac:dyDescent="0.25">
      <c r="A1595" s="167"/>
      <c r="B1595" s="194"/>
      <c r="C1595" s="194"/>
      <c r="D1595" s="136">
        <f t="shared" si="1206"/>
        <v>0</v>
      </c>
      <c r="E1595" s="136">
        <f t="shared" si="1207"/>
        <v>0</v>
      </c>
      <c r="F1595" s="136">
        <f t="shared" si="1208"/>
        <v>0</v>
      </c>
      <c r="G1595" s="262"/>
      <c r="H1595" s="262"/>
      <c r="I1595" s="263"/>
      <c r="J1595" s="167"/>
      <c r="K1595" s="194"/>
      <c r="L1595" s="194"/>
      <c r="M1595" s="136">
        <f t="shared" si="1173"/>
        <v>0</v>
      </c>
      <c r="N1595" s="136">
        <f t="shared" si="1195"/>
        <v>0</v>
      </c>
      <c r="O1595" s="136">
        <f t="shared" si="1174"/>
        <v>0</v>
      </c>
      <c r="P1595" s="262"/>
      <c r="Q1595" s="262"/>
      <c r="R1595" s="263"/>
      <c r="S1595" s="167"/>
      <c r="T1595" s="194"/>
      <c r="U1595" s="194"/>
      <c r="V1595" s="136">
        <f t="shared" si="1175"/>
        <v>0</v>
      </c>
      <c r="W1595" s="136">
        <f t="shared" si="1196"/>
        <v>0</v>
      </c>
      <c r="X1595" s="136">
        <f t="shared" si="1176"/>
        <v>0</v>
      </c>
      <c r="Y1595" s="262"/>
      <c r="Z1595" s="262"/>
      <c r="AA1595" s="263"/>
      <c r="AB1595" s="167"/>
      <c r="AC1595" s="194"/>
      <c r="AD1595" s="194"/>
      <c r="AE1595" s="136">
        <f t="shared" si="1177"/>
        <v>0</v>
      </c>
      <c r="AF1595" s="136">
        <f t="shared" si="1197"/>
        <v>0</v>
      </c>
      <c r="AG1595" s="136">
        <f t="shared" si="1178"/>
        <v>0</v>
      </c>
      <c r="AH1595" s="262"/>
      <c r="AI1595" s="262"/>
      <c r="AJ1595" s="263"/>
      <c r="AK1595" s="167"/>
      <c r="AL1595" s="194"/>
      <c r="AM1595" s="194"/>
      <c r="AN1595" s="136">
        <f t="shared" si="1179"/>
        <v>0</v>
      </c>
      <c r="AO1595" s="136">
        <f t="shared" si="1198"/>
        <v>0</v>
      </c>
      <c r="AP1595" s="136">
        <f t="shared" si="1180"/>
        <v>0</v>
      </c>
      <c r="AQ1595" s="262"/>
      <c r="AR1595" s="262"/>
      <c r="AS1595" s="263"/>
      <c r="AT1595" s="167"/>
      <c r="AU1595" s="194"/>
      <c r="AV1595" s="194"/>
      <c r="AW1595" s="136">
        <f t="shared" si="1181"/>
        <v>0</v>
      </c>
      <c r="AX1595" s="136">
        <f t="shared" si="1199"/>
        <v>0</v>
      </c>
      <c r="AY1595" s="136">
        <f t="shared" si="1182"/>
        <v>0</v>
      </c>
      <c r="AZ1595" s="262"/>
      <c r="BA1595" s="262"/>
      <c r="BB1595" s="263"/>
      <c r="BC1595" s="167"/>
      <c r="BD1595" s="194"/>
      <c r="BE1595" s="194"/>
      <c r="BF1595" s="136">
        <f t="shared" si="1183"/>
        <v>0</v>
      </c>
      <c r="BG1595" s="136">
        <f t="shared" si="1200"/>
        <v>0</v>
      </c>
      <c r="BH1595" s="136">
        <f t="shared" si="1184"/>
        <v>0</v>
      </c>
      <c r="BI1595" s="262"/>
      <c r="BJ1595" s="262"/>
      <c r="BK1595" s="263"/>
      <c r="BL1595" s="167"/>
      <c r="BM1595" s="194"/>
      <c r="BN1595" s="194"/>
      <c r="BO1595" s="136">
        <f t="shared" si="1185"/>
        <v>0</v>
      </c>
      <c r="BP1595" s="136">
        <f t="shared" si="1201"/>
        <v>0</v>
      </c>
      <c r="BQ1595" s="136">
        <f t="shared" si="1186"/>
        <v>0</v>
      </c>
      <c r="BR1595" s="262"/>
      <c r="BS1595" s="262"/>
      <c r="BT1595" s="263"/>
      <c r="BU1595" s="167"/>
      <c r="BV1595" s="194"/>
      <c r="BW1595" s="194"/>
      <c r="BX1595" s="136">
        <f t="shared" si="1187"/>
        <v>0</v>
      </c>
      <c r="BY1595" s="136">
        <f t="shared" si="1202"/>
        <v>0</v>
      </c>
      <c r="BZ1595" s="136">
        <f t="shared" si="1188"/>
        <v>0</v>
      </c>
      <c r="CA1595" s="262"/>
      <c r="CB1595" s="262"/>
      <c r="CC1595" s="263"/>
      <c r="CD1595" s="167"/>
      <c r="CE1595" s="194"/>
      <c r="CF1595" s="194"/>
      <c r="CG1595" s="136">
        <f t="shared" si="1189"/>
        <v>0</v>
      </c>
      <c r="CH1595" s="136">
        <f t="shared" si="1203"/>
        <v>0</v>
      </c>
      <c r="CI1595" s="136">
        <f t="shared" si="1190"/>
        <v>0</v>
      </c>
      <c r="CJ1595" s="262"/>
      <c r="CK1595" s="262"/>
      <c r="CL1595" s="263"/>
      <c r="CM1595" s="167"/>
      <c r="CN1595" s="194"/>
      <c r="CO1595" s="194"/>
      <c r="CP1595" s="136">
        <f t="shared" si="1191"/>
        <v>0</v>
      </c>
      <c r="CQ1595" s="136">
        <f t="shared" si="1204"/>
        <v>0</v>
      </c>
      <c r="CR1595" s="136">
        <f t="shared" si="1192"/>
        <v>0</v>
      </c>
      <c r="CS1595" s="262"/>
      <c r="CT1595" s="262"/>
      <c r="CU1595" s="263"/>
      <c r="CV1595" s="167"/>
      <c r="CW1595" s="194"/>
      <c r="CX1595" s="194"/>
      <c r="CY1595" s="136">
        <f t="shared" si="1193"/>
        <v>0</v>
      </c>
      <c r="CZ1595" s="136">
        <f t="shared" si="1205"/>
        <v>0</v>
      </c>
      <c r="DA1595" s="136">
        <f t="shared" si="1194"/>
        <v>0</v>
      </c>
      <c r="DB1595" s="262"/>
      <c r="DC1595" s="262"/>
      <c r="DD1595" s="263"/>
    </row>
    <row r="1596" spans="1:108" x14ac:dyDescent="0.25">
      <c r="A1596" s="167"/>
      <c r="B1596" s="194"/>
      <c r="C1596" s="194"/>
      <c r="D1596" s="136">
        <f t="shared" si="1206"/>
        <v>0</v>
      </c>
      <c r="E1596" s="136">
        <f t="shared" si="1207"/>
        <v>0</v>
      </c>
      <c r="F1596" s="136">
        <f t="shared" si="1208"/>
        <v>0</v>
      </c>
      <c r="G1596" s="262"/>
      <c r="H1596" s="262"/>
      <c r="I1596" s="263"/>
      <c r="J1596" s="167"/>
      <c r="K1596" s="194"/>
      <c r="L1596" s="194"/>
      <c r="M1596" s="136">
        <f t="shared" si="1173"/>
        <v>0</v>
      </c>
      <c r="N1596" s="136">
        <f t="shared" si="1195"/>
        <v>0</v>
      </c>
      <c r="O1596" s="136">
        <f t="shared" si="1174"/>
        <v>0</v>
      </c>
      <c r="P1596" s="262"/>
      <c r="Q1596" s="262"/>
      <c r="R1596" s="263"/>
      <c r="S1596" s="167"/>
      <c r="T1596" s="194"/>
      <c r="U1596" s="194"/>
      <c r="V1596" s="136">
        <f t="shared" si="1175"/>
        <v>0</v>
      </c>
      <c r="W1596" s="136">
        <f t="shared" si="1196"/>
        <v>0</v>
      </c>
      <c r="X1596" s="136">
        <f t="shared" si="1176"/>
        <v>0</v>
      </c>
      <c r="Y1596" s="262"/>
      <c r="Z1596" s="262"/>
      <c r="AA1596" s="263"/>
      <c r="AB1596" s="167"/>
      <c r="AC1596" s="194"/>
      <c r="AD1596" s="194"/>
      <c r="AE1596" s="136">
        <f t="shared" si="1177"/>
        <v>0</v>
      </c>
      <c r="AF1596" s="136">
        <f t="shared" si="1197"/>
        <v>0</v>
      </c>
      <c r="AG1596" s="136">
        <f t="shared" si="1178"/>
        <v>0</v>
      </c>
      <c r="AH1596" s="262"/>
      <c r="AI1596" s="262"/>
      <c r="AJ1596" s="263"/>
      <c r="AK1596" s="167"/>
      <c r="AL1596" s="194"/>
      <c r="AM1596" s="194"/>
      <c r="AN1596" s="136">
        <f t="shared" si="1179"/>
        <v>0</v>
      </c>
      <c r="AO1596" s="136">
        <f t="shared" si="1198"/>
        <v>0</v>
      </c>
      <c r="AP1596" s="136">
        <f t="shared" si="1180"/>
        <v>0</v>
      </c>
      <c r="AQ1596" s="262"/>
      <c r="AR1596" s="262"/>
      <c r="AS1596" s="263"/>
      <c r="AT1596" s="167"/>
      <c r="AU1596" s="194"/>
      <c r="AV1596" s="194"/>
      <c r="AW1596" s="136">
        <f t="shared" si="1181"/>
        <v>0</v>
      </c>
      <c r="AX1596" s="136">
        <f t="shared" si="1199"/>
        <v>0</v>
      </c>
      <c r="AY1596" s="136">
        <f t="shared" si="1182"/>
        <v>0</v>
      </c>
      <c r="AZ1596" s="262"/>
      <c r="BA1596" s="262"/>
      <c r="BB1596" s="263"/>
      <c r="BC1596" s="167"/>
      <c r="BD1596" s="194"/>
      <c r="BE1596" s="194"/>
      <c r="BF1596" s="136">
        <f t="shared" si="1183"/>
        <v>0</v>
      </c>
      <c r="BG1596" s="136">
        <f t="shared" si="1200"/>
        <v>0</v>
      </c>
      <c r="BH1596" s="136">
        <f t="shared" si="1184"/>
        <v>0</v>
      </c>
      <c r="BI1596" s="262"/>
      <c r="BJ1596" s="262"/>
      <c r="BK1596" s="263"/>
      <c r="BL1596" s="167"/>
      <c r="BM1596" s="194"/>
      <c r="BN1596" s="194"/>
      <c r="BO1596" s="136">
        <f t="shared" si="1185"/>
        <v>0</v>
      </c>
      <c r="BP1596" s="136">
        <f t="shared" si="1201"/>
        <v>0</v>
      </c>
      <c r="BQ1596" s="136">
        <f t="shared" si="1186"/>
        <v>0</v>
      </c>
      <c r="BR1596" s="262"/>
      <c r="BS1596" s="262"/>
      <c r="BT1596" s="263"/>
      <c r="BU1596" s="167"/>
      <c r="BV1596" s="194"/>
      <c r="BW1596" s="194"/>
      <c r="BX1596" s="136">
        <f t="shared" si="1187"/>
        <v>0</v>
      </c>
      <c r="BY1596" s="136">
        <f t="shared" si="1202"/>
        <v>0</v>
      </c>
      <c r="BZ1596" s="136">
        <f t="shared" si="1188"/>
        <v>0</v>
      </c>
      <c r="CA1596" s="262"/>
      <c r="CB1596" s="262"/>
      <c r="CC1596" s="263"/>
      <c r="CD1596" s="167"/>
      <c r="CE1596" s="194"/>
      <c r="CF1596" s="194"/>
      <c r="CG1596" s="136">
        <f t="shared" si="1189"/>
        <v>0</v>
      </c>
      <c r="CH1596" s="136">
        <f t="shared" si="1203"/>
        <v>0</v>
      </c>
      <c r="CI1596" s="136">
        <f t="shared" si="1190"/>
        <v>0</v>
      </c>
      <c r="CJ1596" s="262"/>
      <c r="CK1596" s="262"/>
      <c r="CL1596" s="263"/>
      <c r="CM1596" s="167"/>
      <c r="CN1596" s="194"/>
      <c r="CO1596" s="194"/>
      <c r="CP1596" s="136">
        <f t="shared" si="1191"/>
        <v>0</v>
      </c>
      <c r="CQ1596" s="136">
        <f t="shared" si="1204"/>
        <v>0</v>
      </c>
      <c r="CR1596" s="136">
        <f t="shared" si="1192"/>
        <v>0</v>
      </c>
      <c r="CS1596" s="262"/>
      <c r="CT1596" s="262"/>
      <c r="CU1596" s="263"/>
      <c r="CV1596" s="167"/>
      <c r="CW1596" s="194"/>
      <c r="CX1596" s="194"/>
      <c r="CY1596" s="136">
        <f t="shared" si="1193"/>
        <v>0</v>
      </c>
      <c r="CZ1596" s="136">
        <f t="shared" si="1205"/>
        <v>0</v>
      </c>
      <c r="DA1596" s="136">
        <f t="shared" si="1194"/>
        <v>0</v>
      </c>
      <c r="DB1596" s="262"/>
      <c r="DC1596" s="262"/>
      <c r="DD1596" s="263"/>
    </row>
    <row r="1597" spans="1:108" x14ac:dyDescent="0.25">
      <c r="A1597" s="167"/>
      <c r="B1597" s="194"/>
      <c r="C1597" s="194"/>
      <c r="D1597" s="136">
        <f t="shared" si="1206"/>
        <v>0</v>
      </c>
      <c r="E1597" s="136">
        <f t="shared" si="1207"/>
        <v>0</v>
      </c>
      <c r="F1597" s="136">
        <f t="shared" si="1208"/>
        <v>0</v>
      </c>
      <c r="G1597" s="262"/>
      <c r="H1597" s="262"/>
      <c r="I1597" s="263"/>
      <c r="J1597" s="167"/>
      <c r="K1597" s="194"/>
      <c r="L1597" s="194"/>
      <c r="M1597" s="136">
        <f t="shared" si="1173"/>
        <v>0</v>
      </c>
      <c r="N1597" s="136">
        <f t="shared" si="1195"/>
        <v>0</v>
      </c>
      <c r="O1597" s="136">
        <f t="shared" si="1174"/>
        <v>0</v>
      </c>
      <c r="P1597" s="262"/>
      <c r="Q1597" s="262"/>
      <c r="R1597" s="263"/>
      <c r="S1597" s="167"/>
      <c r="T1597" s="194"/>
      <c r="U1597" s="194"/>
      <c r="V1597" s="136">
        <f t="shared" si="1175"/>
        <v>0</v>
      </c>
      <c r="W1597" s="136">
        <f t="shared" si="1196"/>
        <v>0</v>
      </c>
      <c r="X1597" s="136">
        <f t="shared" si="1176"/>
        <v>0</v>
      </c>
      <c r="Y1597" s="262"/>
      <c r="Z1597" s="262"/>
      <c r="AA1597" s="263"/>
      <c r="AB1597" s="167"/>
      <c r="AC1597" s="194"/>
      <c r="AD1597" s="194"/>
      <c r="AE1597" s="136">
        <f t="shared" si="1177"/>
        <v>0</v>
      </c>
      <c r="AF1597" s="136">
        <f t="shared" si="1197"/>
        <v>0</v>
      </c>
      <c r="AG1597" s="136">
        <f t="shared" si="1178"/>
        <v>0</v>
      </c>
      <c r="AH1597" s="262"/>
      <c r="AI1597" s="262"/>
      <c r="AJ1597" s="263"/>
      <c r="AK1597" s="167"/>
      <c r="AL1597" s="194"/>
      <c r="AM1597" s="194"/>
      <c r="AN1597" s="136">
        <f t="shared" si="1179"/>
        <v>0</v>
      </c>
      <c r="AO1597" s="136">
        <f t="shared" si="1198"/>
        <v>0</v>
      </c>
      <c r="AP1597" s="136">
        <f t="shared" si="1180"/>
        <v>0</v>
      </c>
      <c r="AQ1597" s="262"/>
      <c r="AR1597" s="262"/>
      <c r="AS1597" s="263"/>
      <c r="AT1597" s="167"/>
      <c r="AU1597" s="194"/>
      <c r="AV1597" s="194"/>
      <c r="AW1597" s="136">
        <f t="shared" si="1181"/>
        <v>0</v>
      </c>
      <c r="AX1597" s="136">
        <f t="shared" si="1199"/>
        <v>0</v>
      </c>
      <c r="AY1597" s="136">
        <f t="shared" si="1182"/>
        <v>0</v>
      </c>
      <c r="AZ1597" s="262"/>
      <c r="BA1597" s="262"/>
      <c r="BB1597" s="263"/>
      <c r="BC1597" s="167"/>
      <c r="BD1597" s="194"/>
      <c r="BE1597" s="194"/>
      <c r="BF1597" s="136">
        <f t="shared" si="1183"/>
        <v>0</v>
      </c>
      <c r="BG1597" s="136">
        <f t="shared" si="1200"/>
        <v>0</v>
      </c>
      <c r="BH1597" s="136">
        <f t="shared" si="1184"/>
        <v>0</v>
      </c>
      <c r="BI1597" s="262"/>
      <c r="BJ1597" s="262"/>
      <c r="BK1597" s="263"/>
      <c r="BL1597" s="167"/>
      <c r="BM1597" s="194"/>
      <c r="BN1597" s="194"/>
      <c r="BO1597" s="136">
        <f t="shared" si="1185"/>
        <v>0</v>
      </c>
      <c r="BP1597" s="136">
        <f t="shared" si="1201"/>
        <v>0</v>
      </c>
      <c r="BQ1597" s="136">
        <f t="shared" si="1186"/>
        <v>0</v>
      </c>
      <c r="BR1597" s="262"/>
      <c r="BS1597" s="262"/>
      <c r="BT1597" s="263"/>
      <c r="BU1597" s="167"/>
      <c r="BV1597" s="194"/>
      <c r="BW1597" s="194"/>
      <c r="BX1597" s="136">
        <f t="shared" si="1187"/>
        <v>0</v>
      </c>
      <c r="BY1597" s="136">
        <f t="shared" si="1202"/>
        <v>0</v>
      </c>
      <c r="BZ1597" s="136">
        <f t="shared" si="1188"/>
        <v>0</v>
      </c>
      <c r="CA1597" s="262"/>
      <c r="CB1597" s="262"/>
      <c r="CC1597" s="263"/>
      <c r="CD1597" s="167"/>
      <c r="CE1597" s="194"/>
      <c r="CF1597" s="194"/>
      <c r="CG1597" s="136">
        <f t="shared" si="1189"/>
        <v>0</v>
      </c>
      <c r="CH1597" s="136">
        <f t="shared" si="1203"/>
        <v>0</v>
      </c>
      <c r="CI1597" s="136">
        <f t="shared" si="1190"/>
        <v>0</v>
      </c>
      <c r="CJ1597" s="262"/>
      <c r="CK1597" s="262"/>
      <c r="CL1597" s="263"/>
      <c r="CM1597" s="167"/>
      <c r="CN1597" s="194"/>
      <c r="CO1597" s="194"/>
      <c r="CP1597" s="136">
        <f t="shared" si="1191"/>
        <v>0</v>
      </c>
      <c r="CQ1597" s="136">
        <f t="shared" si="1204"/>
        <v>0</v>
      </c>
      <c r="CR1597" s="136">
        <f t="shared" si="1192"/>
        <v>0</v>
      </c>
      <c r="CS1597" s="262"/>
      <c r="CT1597" s="262"/>
      <c r="CU1597" s="263"/>
      <c r="CV1597" s="167"/>
      <c r="CW1597" s="194"/>
      <c r="CX1597" s="194"/>
      <c r="CY1597" s="136">
        <f t="shared" si="1193"/>
        <v>0</v>
      </c>
      <c r="CZ1597" s="136">
        <f t="shared" si="1205"/>
        <v>0</v>
      </c>
      <c r="DA1597" s="136">
        <f t="shared" si="1194"/>
        <v>0</v>
      </c>
      <c r="DB1597" s="262"/>
      <c r="DC1597" s="262"/>
      <c r="DD1597" s="263"/>
    </row>
    <row r="1598" spans="1:108" x14ac:dyDescent="0.25">
      <c r="A1598" s="167"/>
      <c r="B1598" s="194"/>
      <c r="C1598" s="194"/>
      <c r="D1598" s="136">
        <f t="shared" si="1206"/>
        <v>0</v>
      </c>
      <c r="E1598" s="136">
        <f t="shared" si="1207"/>
        <v>0</v>
      </c>
      <c r="F1598" s="136">
        <f t="shared" si="1208"/>
        <v>0</v>
      </c>
      <c r="G1598" s="262"/>
      <c r="H1598" s="262"/>
      <c r="I1598" s="263"/>
      <c r="J1598" s="167"/>
      <c r="K1598" s="194"/>
      <c r="L1598" s="194"/>
      <c r="M1598" s="136">
        <f t="shared" si="1173"/>
        <v>0</v>
      </c>
      <c r="N1598" s="136">
        <f t="shared" si="1195"/>
        <v>0</v>
      </c>
      <c r="O1598" s="136">
        <f t="shared" si="1174"/>
        <v>0</v>
      </c>
      <c r="P1598" s="262"/>
      <c r="Q1598" s="262"/>
      <c r="R1598" s="263"/>
      <c r="S1598" s="167"/>
      <c r="T1598" s="194"/>
      <c r="U1598" s="194"/>
      <c r="V1598" s="136">
        <f t="shared" si="1175"/>
        <v>0</v>
      </c>
      <c r="W1598" s="136">
        <f t="shared" si="1196"/>
        <v>0</v>
      </c>
      <c r="X1598" s="136">
        <f t="shared" si="1176"/>
        <v>0</v>
      </c>
      <c r="Y1598" s="262"/>
      <c r="Z1598" s="262"/>
      <c r="AA1598" s="263"/>
      <c r="AB1598" s="167"/>
      <c r="AC1598" s="194"/>
      <c r="AD1598" s="194"/>
      <c r="AE1598" s="136">
        <f t="shared" si="1177"/>
        <v>0</v>
      </c>
      <c r="AF1598" s="136">
        <f t="shared" si="1197"/>
        <v>0</v>
      </c>
      <c r="AG1598" s="136">
        <f t="shared" si="1178"/>
        <v>0</v>
      </c>
      <c r="AH1598" s="262"/>
      <c r="AI1598" s="262"/>
      <c r="AJ1598" s="263"/>
      <c r="AK1598" s="167"/>
      <c r="AL1598" s="194"/>
      <c r="AM1598" s="194"/>
      <c r="AN1598" s="136">
        <f t="shared" si="1179"/>
        <v>0</v>
      </c>
      <c r="AO1598" s="136">
        <f t="shared" si="1198"/>
        <v>0</v>
      </c>
      <c r="AP1598" s="136">
        <f t="shared" si="1180"/>
        <v>0</v>
      </c>
      <c r="AQ1598" s="262"/>
      <c r="AR1598" s="262"/>
      <c r="AS1598" s="263"/>
      <c r="AT1598" s="167"/>
      <c r="AU1598" s="194"/>
      <c r="AV1598" s="194"/>
      <c r="AW1598" s="136">
        <f t="shared" si="1181"/>
        <v>0</v>
      </c>
      <c r="AX1598" s="136">
        <f t="shared" si="1199"/>
        <v>0</v>
      </c>
      <c r="AY1598" s="136">
        <f t="shared" si="1182"/>
        <v>0</v>
      </c>
      <c r="AZ1598" s="262"/>
      <c r="BA1598" s="262"/>
      <c r="BB1598" s="263"/>
      <c r="BC1598" s="167"/>
      <c r="BD1598" s="194"/>
      <c r="BE1598" s="194"/>
      <c r="BF1598" s="136">
        <f t="shared" si="1183"/>
        <v>0</v>
      </c>
      <c r="BG1598" s="136">
        <f t="shared" si="1200"/>
        <v>0</v>
      </c>
      <c r="BH1598" s="136">
        <f t="shared" si="1184"/>
        <v>0</v>
      </c>
      <c r="BI1598" s="262"/>
      <c r="BJ1598" s="262"/>
      <c r="BK1598" s="263"/>
      <c r="BL1598" s="167"/>
      <c r="BM1598" s="194"/>
      <c r="BN1598" s="194"/>
      <c r="BO1598" s="136">
        <f t="shared" si="1185"/>
        <v>0</v>
      </c>
      <c r="BP1598" s="136">
        <f t="shared" si="1201"/>
        <v>0</v>
      </c>
      <c r="BQ1598" s="136">
        <f t="shared" si="1186"/>
        <v>0</v>
      </c>
      <c r="BR1598" s="262"/>
      <c r="BS1598" s="262"/>
      <c r="BT1598" s="263"/>
      <c r="BU1598" s="167"/>
      <c r="BV1598" s="194"/>
      <c r="BW1598" s="194"/>
      <c r="BX1598" s="136">
        <f t="shared" si="1187"/>
        <v>0</v>
      </c>
      <c r="BY1598" s="136">
        <f t="shared" si="1202"/>
        <v>0</v>
      </c>
      <c r="BZ1598" s="136">
        <f t="shared" si="1188"/>
        <v>0</v>
      </c>
      <c r="CA1598" s="262"/>
      <c r="CB1598" s="262"/>
      <c r="CC1598" s="263"/>
      <c r="CD1598" s="167"/>
      <c r="CE1598" s="194"/>
      <c r="CF1598" s="194"/>
      <c r="CG1598" s="136">
        <f t="shared" si="1189"/>
        <v>0</v>
      </c>
      <c r="CH1598" s="136">
        <f t="shared" si="1203"/>
        <v>0</v>
      </c>
      <c r="CI1598" s="136">
        <f t="shared" si="1190"/>
        <v>0</v>
      </c>
      <c r="CJ1598" s="262"/>
      <c r="CK1598" s="262"/>
      <c r="CL1598" s="263"/>
      <c r="CM1598" s="167"/>
      <c r="CN1598" s="194"/>
      <c r="CO1598" s="194"/>
      <c r="CP1598" s="136">
        <f t="shared" si="1191"/>
        <v>0</v>
      </c>
      <c r="CQ1598" s="136">
        <f t="shared" si="1204"/>
        <v>0</v>
      </c>
      <c r="CR1598" s="136">
        <f t="shared" si="1192"/>
        <v>0</v>
      </c>
      <c r="CS1598" s="262"/>
      <c r="CT1598" s="262"/>
      <c r="CU1598" s="263"/>
      <c r="CV1598" s="167"/>
      <c r="CW1598" s="194"/>
      <c r="CX1598" s="194"/>
      <c r="CY1598" s="136">
        <f t="shared" si="1193"/>
        <v>0</v>
      </c>
      <c r="CZ1598" s="136">
        <f t="shared" si="1205"/>
        <v>0</v>
      </c>
      <c r="DA1598" s="136">
        <f t="shared" si="1194"/>
        <v>0</v>
      </c>
      <c r="DB1598" s="262"/>
      <c r="DC1598" s="262"/>
      <c r="DD1598" s="263"/>
    </row>
    <row r="1599" spans="1:108" x14ac:dyDescent="0.25">
      <c r="A1599" s="167"/>
      <c r="B1599" s="194"/>
      <c r="C1599" s="194"/>
      <c r="D1599" s="136">
        <f t="shared" si="1206"/>
        <v>0</v>
      </c>
      <c r="E1599" s="136">
        <f t="shared" si="1207"/>
        <v>0</v>
      </c>
      <c r="F1599" s="136">
        <f t="shared" si="1208"/>
        <v>0</v>
      </c>
      <c r="G1599" s="262"/>
      <c r="H1599" s="262"/>
      <c r="I1599" s="263"/>
      <c r="J1599" s="167"/>
      <c r="K1599" s="194"/>
      <c r="L1599" s="194"/>
      <c r="M1599" s="136">
        <f t="shared" si="1173"/>
        <v>0</v>
      </c>
      <c r="N1599" s="136">
        <f t="shared" si="1195"/>
        <v>0</v>
      </c>
      <c r="O1599" s="136">
        <f t="shared" si="1174"/>
        <v>0</v>
      </c>
      <c r="P1599" s="262"/>
      <c r="Q1599" s="262"/>
      <c r="R1599" s="263"/>
      <c r="S1599" s="167"/>
      <c r="T1599" s="194"/>
      <c r="U1599" s="194"/>
      <c r="V1599" s="136">
        <f t="shared" si="1175"/>
        <v>0</v>
      </c>
      <c r="W1599" s="136">
        <f t="shared" si="1196"/>
        <v>0</v>
      </c>
      <c r="X1599" s="136">
        <f t="shared" si="1176"/>
        <v>0</v>
      </c>
      <c r="Y1599" s="262"/>
      <c r="Z1599" s="262"/>
      <c r="AA1599" s="263"/>
      <c r="AB1599" s="167"/>
      <c r="AC1599" s="194"/>
      <c r="AD1599" s="194"/>
      <c r="AE1599" s="136">
        <f t="shared" si="1177"/>
        <v>0</v>
      </c>
      <c r="AF1599" s="136">
        <f t="shared" si="1197"/>
        <v>0</v>
      </c>
      <c r="AG1599" s="136">
        <f t="shared" si="1178"/>
        <v>0</v>
      </c>
      <c r="AH1599" s="262"/>
      <c r="AI1599" s="262"/>
      <c r="AJ1599" s="263"/>
      <c r="AK1599" s="167"/>
      <c r="AL1599" s="194"/>
      <c r="AM1599" s="194"/>
      <c r="AN1599" s="136">
        <f t="shared" si="1179"/>
        <v>0</v>
      </c>
      <c r="AO1599" s="136">
        <f t="shared" si="1198"/>
        <v>0</v>
      </c>
      <c r="AP1599" s="136">
        <f t="shared" si="1180"/>
        <v>0</v>
      </c>
      <c r="AQ1599" s="262"/>
      <c r="AR1599" s="262"/>
      <c r="AS1599" s="263"/>
      <c r="AT1599" s="167"/>
      <c r="AU1599" s="194"/>
      <c r="AV1599" s="194"/>
      <c r="AW1599" s="136">
        <f t="shared" si="1181"/>
        <v>0</v>
      </c>
      <c r="AX1599" s="136">
        <f t="shared" si="1199"/>
        <v>0</v>
      </c>
      <c r="AY1599" s="136">
        <f t="shared" si="1182"/>
        <v>0</v>
      </c>
      <c r="AZ1599" s="262"/>
      <c r="BA1599" s="262"/>
      <c r="BB1599" s="263"/>
      <c r="BC1599" s="167"/>
      <c r="BD1599" s="194"/>
      <c r="BE1599" s="194"/>
      <c r="BF1599" s="136">
        <f t="shared" si="1183"/>
        <v>0</v>
      </c>
      <c r="BG1599" s="136">
        <f t="shared" si="1200"/>
        <v>0</v>
      </c>
      <c r="BH1599" s="136">
        <f t="shared" si="1184"/>
        <v>0</v>
      </c>
      <c r="BI1599" s="262"/>
      <c r="BJ1599" s="262"/>
      <c r="BK1599" s="263"/>
      <c r="BL1599" s="167"/>
      <c r="BM1599" s="194"/>
      <c r="BN1599" s="194"/>
      <c r="BO1599" s="136">
        <f t="shared" si="1185"/>
        <v>0</v>
      </c>
      <c r="BP1599" s="136">
        <f t="shared" si="1201"/>
        <v>0</v>
      </c>
      <c r="BQ1599" s="136">
        <f t="shared" si="1186"/>
        <v>0</v>
      </c>
      <c r="BR1599" s="262"/>
      <c r="BS1599" s="262"/>
      <c r="BT1599" s="263"/>
      <c r="BU1599" s="167"/>
      <c r="BV1599" s="194"/>
      <c r="BW1599" s="194"/>
      <c r="BX1599" s="136">
        <f t="shared" si="1187"/>
        <v>0</v>
      </c>
      <c r="BY1599" s="136">
        <f t="shared" si="1202"/>
        <v>0</v>
      </c>
      <c r="BZ1599" s="136">
        <f t="shared" si="1188"/>
        <v>0</v>
      </c>
      <c r="CA1599" s="262"/>
      <c r="CB1599" s="262"/>
      <c r="CC1599" s="263"/>
      <c r="CD1599" s="167"/>
      <c r="CE1599" s="194"/>
      <c r="CF1599" s="194"/>
      <c r="CG1599" s="136">
        <f t="shared" si="1189"/>
        <v>0</v>
      </c>
      <c r="CH1599" s="136">
        <f t="shared" si="1203"/>
        <v>0</v>
      </c>
      <c r="CI1599" s="136">
        <f t="shared" si="1190"/>
        <v>0</v>
      </c>
      <c r="CJ1599" s="262"/>
      <c r="CK1599" s="262"/>
      <c r="CL1599" s="263"/>
      <c r="CM1599" s="167"/>
      <c r="CN1599" s="194"/>
      <c r="CO1599" s="194"/>
      <c r="CP1599" s="136">
        <f t="shared" si="1191"/>
        <v>0</v>
      </c>
      <c r="CQ1599" s="136">
        <f t="shared" si="1204"/>
        <v>0</v>
      </c>
      <c r="CR1599" s="136">
        <f t="shared" si="1192"/>
        <v>0</v>
      </c>
      <c r="CS1599" s="262"/>
      <c r="CT1599" s="262"/>
      <c r="CU1599" s="263"/>
      <c r="CV1599" s="167"/>
      <c r="CW1599" s="194"/>
      <c r="CX1599" s="194"/>
      <c r="CY1599" s="136">
        <f t="shared" si="1193"/>
        <v>0</v>
      </c>
      <c r="CZ1599" s="136">
        <f t="shared" si="1205"/>
        <v>0</v>
      </c>
      <c r="DA1599" s="136">
        <f t="shared" si="1194"/>
        <v>0</v>
      </c>
      <c r="DB1599" s="262"/>
      <c r="DC1599" s="262"/>
      <c r="DD1599" s="263"/>
    </row>
    <row r="1600" spans="1:108" x14ac:dyDescent="0.25">
      <c r="A1600" s="167"/>
      <c r="B1600" s="194"/>
      <c r="C1600" s="194"/>
      <c r="D1600" s="136">
        <f t="shared" si="1206"/>
        <v>0</v>
      </c>
      <c r="E1600" s="136">
        <f t="shared" si="1207"/>
        <v>0</v>
      </c>
      <c r="F1600" s="136">
        <f t="shared" si="1208"/>
        <v>0</v>
      </c>
      <c r="G1600" s="262"/>
      <c r="H1600" s="262"/>
      <c r="I1600" s="263"/>
      <c r="J1600" s="167"/>
      <c r="K1600" s="194"/>
      <c r="L1600" s="194"/>
      <c r="M1600" s="136">
        <f t="shared" si="1173"/>
        <v>0</v>
      </c>
      <c r="N1600" s="136">
        <f t="shared" si="1195"/>
        <v>0</v>
      </c>
      <c r="O1600" s="136">
        <f t="shared" si="1174"/>
        <v>0</v>
      </c>
      <c r="P1600" s="262"/>
      <c r="Q1600" s="262"/>
      <c r="R1600" s="263"/>
      <c r="S1600" s="167"/>
      <c r="T1600" s="194"/>
      <c r="U1600" s="194"/>
      <c r="V1600" s="136">
        <f t="shared" si="1175"/>
        <v>0</v>
      </c>
      <c r="W1600" s="136">
        <f t="shared" si="1196"/>
        <v>0</v>
      </c>
      <c r="X1600" s="136">
        <f t="shared" si="1176"/>
        <v>0</v>
      </c>
      <c r="Y1600" s="262"/>
      <c r="Z1600" s="262"/>
      <c r="AA1600" s="263"/>
      <c r="AB1600" s="167"/>
      <c r="AC1600" s="194"/>
      <c r="AD1600" s="194"/>
      <c r="AE1600" s="136">
        <f t="shared" si="1177"/>
        <v>0</v>
      </c>
      <c r="AF1600" s="136">
        <f t="shared" si="1197"/>
        <v>0</v>
      </c>
      <c r="AG1600" s="136">
        <f t="shared" si="1178"/>
        <v>0</v>
      </c>
      <c r="AH1600" s="262"/>
      <c r="AI1600" s="262"/>
      <c r="AJ1600" s="263"/>
      <c r="AK1600" s="167"/>
      <c r="AL1600" s="194"/>
      <c r="AM1600" s="194"/>
      <c r="AN1600" s="136">
        <f t="shared" si="1179"/>
        <v>0</v>
      </c>
      <c r="AO1600" s="136">
        <f t="shared" si="1198"/>
        <v>0</v>
      </c>
      <c r="AP1600" s="136">
        <f t="shared" si="1180"/>
        <v>0</v>
      </c>
      <c r="AQ1600" s="262"/>
      <c r="AR1600" s="262"/>
      <c r="AS1600" s="263"/>
      <c r="AT1600" s="167"/>
      <c r="AU1600" s="194"/>
      <c r="AV1600" s="194"/>
      <c r="AW1600" s="136">
        <f t="shared" si="1181"/>
        <v>0</v>
      </c>
      <c r="AX1600" s="136">
        <f t="shared" si="1199"/>
        <v>0</v>
      </c>
      <c r="AY1600" s="136">
        <f t="shared" si="1182"/>
        <v>0</v>
      </c>
      <c r="AZ1600" s="262"/>
      <c r="BA1600" s="262"/>
      <c r="BB1600" s="263"/>
      <c r="BC1600" s="167"/>
      <c r="BD1600" s="194"/>
      <c r="BE1600" s="194"/>
      <c r="BF1600" s="136">
        <f t="shared" si="1183"/>
        <v>0</v>
      </c>
      <c r="BG1600" s="136">
        <f t="shared" si="1200"/>
        <v>0</v>
      </c>
      <c r="BH1600" s="136">
        <f t="shared" si="1184"/>
        <v>0</v>
      </c>
      <c r="BI1600" s="262"/>
      <c r="BJ1600" s="262"/>
      <c r="BK1600" s="263"/>
      <c r="BL1600" s="167"/>
      <c r="BM1600" s="194"/>
      <c r="BN1600" s="194"/>
      <c r="BO1600" s="136">
        <f t="shared" si="1185"/>
        <v>0</v>
      </c>
      <c r="BP1600" s="136">
        <f t="shared" si="1201"/>
        <v>0</v>
      </c>
      <c r="BQ1600" s="136">
        <f t="shared" si="1186"/>
        <v>0</v>
      </c>
      <c r="BR1600" s="262"/>
      <c r="BS1600" s="262"/>
      <c r="BT1600" s="263"/>
      <c r="BU1600" s="167"/>
      <c r="BV1600" s="194"/>
      <c r="BW1600" s="194"/>
      <c r="BX1600" s="136">
        <f t="shared" si="1187"/>
        <v>0</v>
      </c>
      <c r="BY1600" s="136">
        <f t="shared" si="1202"/>
        <v>0</v>
      </c>
      <c r="BZ1600" s="136">
        <f t="shared" si="1188"/>
        <v>0</v>
      </c>
      <c r="CA1600" s="262"/>
      <c r="CB1600" s="262"/>
      <c r="CC1600" s="263"/>
      <c r="CD1600" s="167"/>
      <c r="CE1600" s="194"/>
      <c r="CF1600" s="194"/>
      <c r="CG1600" s="136">
        <f t="shared" si="1189"/>
        <v>0</v>
      </c>
      <c r="CH1600" s="136">
        <f t="shared" si="1203"/>
        <v>0</v>
      </c>
      <c r="CI1600" s="136">
        <f t="shared" si="1190"/>
        <v>0</v>
      </c>
      <c r="CJ1600" s="262"/>
      <c r="CK1600" s="262"/>
      <c r="CL1600" s="263"/>
      <c r="CM1600" s="167"/>
      <c r="CN1600" s="194"/>
      <c r="CO1600" s="194"/>
      <c r="CP1600" s="136">
        <f t="shared" si="1191"/>
        <v>0</v>
      </c>
      <c r="CQ1600" s="136">
        <f t="shared" si="1204"/>
        <v>0</v>
      </c>
      <c r="CR1600" s="136">
        <f t="shared" si="1192"/>
        <v>0</v>
      </c>
      <c r="CS1600" s="262"/>
      <c r="CT1600" s="262"/>
      <c r="CU1600" s="263"/>
      <c r="CV1600" s="167"/>
      <c r="CW1600" s="194"/>
      <c r="CX1600" s="194"/>
      <c r="CY1600" s="136">
        <f t="shared" si="1193"/>
        <v>0</v>
      </c>
      <c r="CZ1600" s="136">
        <f t="shared" si="1205"/>
        <v>0</v>
      </c>
      <c r="DA1600" s="136">
        <f t="shared" si="1194"/>
        <v>0</v>
      </c>
      <c r="DB1600" s="262"/>
      <c r="DC1600" s="262"/>
      <c r="DD1600" s="263"/>
    </row>
    <row r="1601" spans="1:108" x14ac:dyDescent="0.25">
      <c r="A1601" s="167"/>
      <c r="B1601" s="194"/>
      <c r="C1601" s="194"/>
      <c r="D1601" s="136">
        <f t="shared" si="1206"/>
        <v>0</v>
      </c>
      <c r="E1601" s="136">
        <f t="shared" si="1207"/>
        <v>0</v>
      </c>
      <c r="F1601" s="136">
        <f t="shared" si="1208"/>
        <v>0</v>
      </c>
      <c r="G1601" s="262"/>
      <c r="H1601" s="262"/>
      <c r="I1601" s="263"/>
      <c r="J1601" s="167"/>
      <c r="K1601" s="194"/>
      <c r="L1601" s="194"/>
      <c r="M1601" s="136">
        <f t="shared" si="1173"/>
        <v>0</v>
      </c>
      <c r="N1601" s="136">
        <f t="shared" si="1195"/>
        <v>0</v>
      </c>
      <c r="O1601" s="136">
        <f t="shared" si="1174"/>
        <v>0</v>
      </c>
      <c r="P1601" s="262"/>
      <c r="Q1601" s="262"/>
      <c r="R1601" s="263"/>
      <c r="S1601" s="167"/>
      <c r="T1601" s="194"/>
      <c r="U1601" s="194"/>
      <c r="V1601" s="136">
        <f t="shared" si="1175"/>
        <v>0</v>
      </c>
      <c r="W1601" s="136">
        <f t="shared" si="1196"/>
        <v>0</v>
      </c>
      <c r="X1601" s="136">
        <f t="shared" si="1176"/>
        <v>0</v>
      </c>
      <c r="Y1601" s="262"/>
      <c r="Z1601" s="262"/>
      <c r="AA1601" s="263"/>
      <c r="AB1601" s="167"/>
      <c r="AC1601" s="194"/>
      <c r="AD1601" s="194"/>
      <c r="AE1601" s="136">
        <f t="shared" si="1177"/>
        <v>0</v>
      </c>
      <c r="AF1601" s="136">
        <f t="shared" si="1197"/>
        <v>0</v>
      </c>
      <c r="AG1601" s="136">
        <f t="shared" si="1178"/>
        <v>0</v>
      </c>
      <c r="AH1601" s="262"/>
      <c r="AI1601" s="262"/>
      <c r="AJ1601" s="263"/>
      <c r="AK1601" s="167"/>
      <c r="AL1601" s="194"/>
      <c r="AM1601" s="194"/>
      <c r="AN1601" s="136">
        <f t="shared" si="1179"/>
        <v>0</v>
      </c>
      <c r="AO1601" s="136">
        <f t="shared" si="1198"/>
        <v>0</v>
      </c>
      <c r="AP1601" s="136">
        <f t="shared" si="1180"/>
        <v>0</v>
      </c>
      <c r="AQ1601" s="262"/>
      <c r="AR1601" s="262"/>
      <c r="AS1601" s="263"/>
      <c r="AT1601" s="167"/>
      <c r="AU1601" s="194"/>
      <c r="AV1601" s="194"/>
      <c r="AW1601" s="136">
        <f t="shared" si="1181"/>
        <v>0</v>
      </c>
      <c r="AX1601" s="136">
        <f t="shared" si="1199"/>
        <v>0</v>
      </c>
      <c r="AY1601" s="136">
        <f t="shared" si="1182"/>
        <v>0</v>
      </c>
      <c r="AZ1601" s="262"/>
      <c r="BA1601" s="262"/>
      <c r="BB1601" s="263"/>
      <c r="BC1601" s="167"/>
      <c r="BD1601" s="194"/>
      <c r="BE1601" s="194"/>
      <c r="BF1601" s="136">
        <f t="shared" si="1183"/>
        <v>0</v>
      </c>
      <c r="BG1601" s="136">
        <f t="shared" si="1200"/>
        <v>0</v>
      </c>
      <c r="BH1601" s="136">
        <f t="shared" si="1184"/>
        <v>0</v>
      </c>
      <c r="BI1601" s="262"/>
      <c r="BJ1601" s="262"/>
      <c r="BK1601" s="263"/>
      <c r="BL1601" s="167"/>
      <c r="BM1601" s="194"/>
      <c r="BN1601" s="194"/>
      <c r="BO1601" s="136">
        <f t="shared" si="1185"/>
        <v>0</v>
      </c>
      <c r="BP1601" s="136">
        <f t="shared" si="1201"/>
        <v>0</v>
      </c>
      <c r="BQ1601" s="136">
        <f t="shared" si="1186"/>
        <v>0</v>
      </c>
      <c r="BR1601" s="262"/>
      <c r="BS1601" s="262"/>
      <c r="BT1601" s="263"/>
      <c r="BU1601" s="167"/>
      <c r="BV1601" s="194"/>
      <c r="BW1601" s="194"/>
      <c r="BX1601" s="136">
        <f t="shared" si="1187"/>
        <v>0</v>
      </c>
      <c r="BY1601" s="136">
        <f t="shared" si="1202"/>
        <v>0</v>
      </c>
      <c r="BZ1601" s="136">
        <f t="shared" si="1188"/>
        <v>0</v>
      </c>
      <c r="CA1601" s="262"/>
      <c r="CB1601" s="262"/>
      <c r="CC1601" s="263"/>
      <c r="CD1601" s="167"/>
      <c r="CE1601" s="194"/>
      <c r="CF1601" s="194"/>
      <c r="CG1601" s="136">
        <f t="shared" si="1189"/>
        <v>0</v>
      </c>
      <c r="CH1601" s="136">
        <f t="shared" si="1203"/>
        <v>0</v>
      </c>
      <c r="CI1601" s="136">
        <f t="shared" si="1190"/>
        <v>0</v>
      </c>
      <c r="CJ1601" s="262"/>
      <c r="CK1601" s="262"/>
      <c r="CL1601" s="263"/>
      <c r="CM1601" s="167"/>
      <c r="CN1601" s="194"/>
      <c r="CO1601" s="194"/>
      <c r="CP1601" s="136">
        <f t="shared" si="1191"/>
        <v>0</v>
      </c>
      <c r="CQ1601" s="136">
        <f t="shared" si="1204"/>
        <v>0</v>
      </c>
      <c r="CR1601" s="136">
        <f t="shared" si="1192"/>
        <v>0</v>
      </c>
      <c r="CS1601" s="262"/>
      <c r="CT1601" s="262"/>
      <c r="CU1601" s="263"/>
      <c r="CV1601" s="167"/>
      <c r="CW1601" s="194"/>
      <c r="CX1601" s="194"/>
      <c r="CY1601" s="136">
        <f t="shared" si="1193"/>
        <v>0</v>
      </c>
      <c r="CZ1601" s="136">
        <f t="shared" si="1205"/>
        <v>0</v>
      </c>
      <c r="DA1601" s="136">
        <f t="shared" si="1194"/>
        <v>0</v>
      </c>
      <c r="DB1601" s="262"/>
      <c r="DC1601" s="262"/>
      <c r="DD1601" s="263"/>
    </row>
    <row r="1602" spans="1:108" x14ac:dyDescent="0.25">
      <c r="A1602" s="167"/>
      <c r="B1602" s="194"/>
      <c r="C1602" s="194"/>
      <c r="D1602" s="136">
        <f t="shared" si="1206"/>
        <v>0</v>
      </c>
      <c r="E1602" s="136">
        <f t="shared" si="1207"/>
        <v>0</v>
      </c>
      <c r="F1602" s="136">
        <f t="shared" si="1208"/>
        <v>0</v>
      </c>
      <c r="G1602" s="262"/>
      <c r="H1602" s="262"/>
      <c r="I1602" s="263"/>
      <c r="J1602" s="167"/>
      <c r="K1602" s="194"/>
      <c r="L1602" s="194"/>
      <c r="M1602" s="136">
        <f t="shared" si="1173"/>
        <v>0</v>
      </c>
      <c r="N1602" s="136">
        <f t="shared" si="1195"/>
        <v>0</v>
      </c>
      <c r="O1602" s="136">
        <f t="shared" si="1174"/>
        <v>0</v>
      </c>
      <c r="P1602" s="262"/>
      <c r="Q1602" s="262"/>
      <c r="R1602" s="263"/>
      <c r="S1602" s="167"/>
      <c r="T1602" s="194"/>
      <c r="U1602" s="194"/>
      <c r="V1602" s="136">
        <f t="shared" si="1175"/>
        <v>0</v>
      </c>
      <c r="W1602" s="136">
        <f t="shared" si="1196"/>
        <v>0</v>
      </c>
      <c r="X1602" s="136">
        <f t="shared" si="1176"/>
        <v>0</v>
      </c>
      <c r="Y1602" s="262"/>
      <c r="Z1602" s="262"/>
      <c r="AA1602" s="263"/>
      <c r="AB1602" s="167"/>
      <c r="AC1602" s="194"/>
      <c r="AD1602" s="194"/>
      <c r="AE1602" s="136">
        <f t="shared" si="1177"/>
        <v>0</v>
      </c>
      <c r="AF1602" s="136">
        <f t="shared" si="1197"/>
        <v>0</v>
      </c>
      <c r="AG1602" s="136">
        <f t="shared" si="1178"/>
        <v>0</v>
      </c>
      <c r="AH1602" s="262"/>
      <c r="AI1602" s="262"/>
      <c r="AJ1602" s="263"/>
      <c r="AK1602" s="167"/>
      <c r="AL1602" s="194"/>
      <c r="AM1602" s="194"/>
      <c r="AN1602" s="136">
        <f t="shared" si="1179"/>
        <v>0</v>
      </c>
      <c r="AO1602" s="136">
        <f t="shared" si="1198"/>
        <v>0</v>
      </c>
      <c r="AP1602" s="136">
        <f t="shared" si="1180"/>
        <v>0</v>
      </c>
      <c r="AQ1602" s="262"/>
      <c r="AR1602" s="262"/>
      <c r="AS1602" s="263"/>
      <c r="AT1602" s="167"/>
      <c r="AU1602" s="194"/>
      <c r="AV1602" s="194"/>
      <c r="AW1602" s="136">
        <f t="shared" si="1181"/>
        <v>0</v>
      </c>
      <c r="AX1602" s="136">
        <f t="shared" si="1199"/>
        <v>0</v>
      </c>
      <c r="AY1602" s="136">
        <f t="shared" si="1182"/>
        <v>0</v>
      </c>
      <c r="AZ1602" s="262"/>
      <c r="BA1602" s="262"/>
      <c r="BB1602" s="263"/>
      <c r="BC1602" s="167"/>
      <c r="BD1602" s="194"/>
      <c r="BE1602" s="194"/>
      <c r="BF1602" s="136">
        <f t="shared" si="1183"/>
        <v>0</v>
      </c>
      <c r="BG1602" s="136">
        <f t="shared" si="1200"/>
        <v>0</v>
      </c>
      <c r="BH1602" s="136">
        <f t="shared" si="1184"/>
        <v>0</v>
      </c>
      <c r="BI1602" s="262"/>
      <c r="BJ1602" s="262"/>
      <c r="BK1602" s="263"/>
      <c r="BL1602" s="167"/>
      <c r="BM1602" s="194"/>
      <c r="BN1602" s="194"/>
      <c r="BO1602" s="136">
        <f t="shared" si="1185"/>
        <v>0</v>
      </c>
      <c r="BP1602" s="136">
        <f t="shared" si="1201"/>
        <v>0</v>
      </c>
      <c r="BQ1602" s="136">
        <f t="shared" si="1186"/>
        <v>0</v>
      </c>
      <c r="BR1602" s="262"/>
      <c r="BS1602" s="262"/>
      <c r="BT1602" s="263"/>
      <c r="BU1602" s="167"/>
      <c r="BV1602" s="194"/>
      <c r="BW1602" s="194"/>
      <c r="BX1602" s="136">
        <f t="shared" si="1187"/>
        <v>0</v>
      </c>
      <c r="BY1602" s="136">
        <f t="shared" si="1202"/>
        <v>0</v>
      </c>
      <c r="BZ1602" s="136">
        <f t="shared" si="1188"/>
        <v>0</v>
      </c>
      <c r="CA1602" s="262"/>
      <c r="CB1602" s="262"/>
      <c r="CC1602" s="263"/>
      <c r="CD1602" s="167"/>
      <c r="CE1602" s="194"/>
      <c r="CF1602" s="194"/>
      <c r="CG1602" s="136">
        <f t="shared" si="1189"/>
        <v>0</v>
      </c>
      <c r="CH1602" s="136">
        <f t="shared" si="1203"/>
        <v>0</v>
      </c>
      <c r="CI1602" s="136">
        <f t="shared" si="1190"/>
        <v>0</v>
      </c>
      <c r="CJ1602" s="262"/>
      <c r="CK1602" s="262"/>
      <c r="CL1602" s="263"/>
      <c r="CM1602" s="167"/>
      <c r="CN1602" s="194"/>
      <c r="CO1602" s="194"/>
      <c r="CP1602" s="136">
        <f t="shared" si="1191"/>
        <v>0</v>
      </c>
      <c r="CQ1602" s="136">
        <f t="shared" si="1204"/>
        <v>0</v>
      </c>
      <c r="CR1602" s="136">
        <f t="shared" si="1192"/>
        <v>0</v>
      </c>
      <c r="CS1602" s="262"/>
      <c r="CT1602" s="262"/>
      <c r="CU1602" s="263"/>
      <c r="CV1602" s="167"/>
      <c r="CW1602" s="194"/>
      <c r="CX1602" s="194"/>
      <c r="CY1602" s="136">
        <f t="shared" si="1193"/>
        <v>0</v>
      </c>
      <c r="CZ1602" s="136">
        <f t="shared" si="1205"/>
        <v>0</v>
      </c>
      <c r="DA1602" s="136">
        <f t="shared" si="1194"/>
        <v>0</v>
      </c>
      <c r="DB1602" s="262"/>
      <c r="DC1602" s="262"/>
      <c r="DD1602" s="263"/>
    </row>
    <row r="1603" spans="1:108" x14ac:dyDescent="0.25">
      <c r="A1603" s="167"/>
      <c r="B1603" s="194"/>
      <c r="C1603" s="194"/>
      <c r="D1603" s="136">
        <f t="shared" si="1206"/>
        <v>0</v>
      </c>
      <c r="E1603" s="136">
        <f t="shared" si="1207"/>
        <v>0</v>
      </c>
      <c r="F1603" s="136">
        <f t="shared" si="1208"/>
        <v>0</v>
      </c>
      <c r="G1603" s="262"/>
      <c r="H1603" s="262"/>
      <c r="I1603" s="263"/>
      <c r="J1603" s="167"/>
      <c r="K1603" s="194"/>
      <c r="L1603" s="194"/>
      <c r="M1603" s="136">
        <f t="shared" si="1173"/>
        <v>0</v>
      </c>
      <c r="N1603" s="136">
        <f t="shared" si="1195"/>
        <v>0</v>
      </c>
      <c r="O1603" s="136">
        <f t="shared" si="1174"/>
        <v>0</v>
      </c>
      <c r="P1603" s="262"/>
      <c r="Q1603" s="262"/>
      <c r="R1603" s="263"/>
      <c r="S1603" s="167"/>
      <c r="T1603" s="194"/>
      <c r="U1603" s="194"/>
      <c r="V1603" s="136">
        <f t="shared" si="1175"/>
        <v>0</v>
      </c>
      <c r="W1603" s="136">
        <f t="shared" si="1196"/>
        <v>0</v>
      </c>
      <c r="X1603" s="136">
        <f t="shared" si="1176"/>
        <v>0</v>
      </c>
      <c r="Y1603" s="262"/>
      <c r="Z1603" s="262"/>
      <c r="AA1603" s="263"/>
      <c r="AB1603" s="167"/>
      <c r="AC1603" s="194"/>
      <c r="AD1603" s="194"/>
      <c r="AE1603" s="136">
        <f t="shared" si="1177"/>
        <v>0</v>
      </c>
      <c r="AF1603" s="136">
        <f t="shared" si="1197"/>
        <v>0</v>
      </c>
      <c r="AG1603" s="136">
        <f t="shared" si="1178"/>
        <v>0</v>
      </c>
      <c r="AH1603" s="262"/>
      <c r="AI1603" s="262"/>
      <c r="AJ1603" s="263"/>
      <c r="AK1603" s="167"/>
      <c r="AL1603" s="194"/>
      <c r="AM1603" s="194"/>
      <c r="AN1603" s="136">
        <f t="shared" si="1179"/>
        <v>0</v>
      </c>
      <c r="AO1603" s="136">
        <f t="shared" si="1198"/>
        <v>0</v>
      </c>
      <c r="AP1603" s="136">
        <f t="shared" si="1180"/>
        <v>0</v>
      </c>
      <c r="AQ1603" s="262"/>
      <c r="AR1603" s="262"/>
      <c r="AS1603" s="263"/>
      <c r="AT1603" s="167"/>
      <c r="AU1603" s="194"/>
      <c r="AV1603" s="194"/>
      <c r="AW1603" s="136">
        <f t="shared" si="1181"/>
        <v>0</v>
      </c>
      <c r="AX1603" s="136">
        <f t="shared" si="1199"/>
        <v>0</v>
      </c>
      <c r="AY1603" s="136">
        <f t="shared" si="1182"/>
        <v>0</v>
      </c>
      <c r="AZ1603" s="262"/>
      <c r="BA1603" s="262"/>
      <c r="BB1603" s="263"/>
      <c r="BC1603" s="167"/>
      <c r="BD1603" s="194"/>
      <c r="BE1603" s="194"/>
      <c r="BF1603" s="136">
        <f t="shared" si="1183"/>
        <v>0</v>
      </c>
      <c r="BG1603" s="136">
        <f t="shared" si="1200"/>
        <v>0</v>
      </c>
      <c r="BH1603" s="136">
        <f t="shared" si="1184"/>
        <v>0</v>
      </c>
      <c r="BI1603" s="262"/>
      <c r="BJ1603" s="262"/>
      <c r="BK1603" s="263"/>
      <c r="BL1603" s="167"/>
      <c r="BM1603" s="194"/>
      <c r="BN1603" s="194"/>
      <c r="BO1603" s="136">
        <f t="shared" si="1185"/>
        <v>0</v>
      </c>
      <c r="BP1603" s="136">
        <f t="shared" si="1201"/>
        <v>0</v>
      </c>
      <c r="BQ1603" s="136">
        <f t="shared" si="1186"/>
        <v>0</v>
      </c>
      <c r="BR1603" s="262"/>
      <c r="BS1603" s="262"/>
      <c r="BT1603" s="263"/>
      <c r="BU1603" s="167"/>
      <c r="BV1603" s="194"/>
      <c r="BW1603" s="194"/>
      <c r="BX1603" s="136">
        <f t="shared" si="1187"/>
        <v>0</v>
      </c>
      <c r="BY1603" s="136">
        <f t="shared" si="1202"/>
        <v>0</v>
      </c>
      <c r="BZ1603" s="136">
        <f t="shared" si="1188"/>
        <v>0</v>
      </c>
      <c r="CA1603" s="262"/>
      <c r="CB1603" s="262"/>
      <c r="CC1603" s="263"/>
      <c r="CD1603" s="167"/>
      <c r="CE1603" s="194"/>
      <c r="CF1603" s="194"/>
      <c r="CG1603" s="136">
        <f t="shared" si="1189"/>
        <v>0</v>
      </c>
      <c r="CH1603" s="136">
        <f t="shared" si="1203"/>
        <v>0</v>
      </c>
      <c r="CI1603" s="136">
        <f t="shared" si="1190"/>
        <v>0</v>
      </c>
      <c r="CJ1603" s="262"/>
      <c r="CK1603" s="262"/>
      <c r="CL1603" s="263"/>
      <c r="CM1603" s="167"/>
      <c r="CN1603" s="194"/>
      <c r="CO1603" s="194"/>
      <c r="CP1603" s="136">
        <f t="shared" si="1191"/>
        <v>0</v>
      </c>
      <c r="CQ1603" s="136">
        <f t="shared" si="1204"/>
        <v>0</v>
      </c>
      <c r="CR1603" s="136">
        <f t="shared" si="1192"/>
        <v>0</v>
      </c>
      <c r="CS1603" s="262"/>
      <c r="CT1603" s="262"/>
      <c r="CU1603" s="263"/>
      <c r="CV1603" s="167"/>
      <c r="CW1603" s="194"/>
      <c r="CX1603" s="194"/>
      <c r="CY1603" s="136">
        <f t="shared" si="1193"/>
        <v>0</v>
      </c>
      <c r="CZ1603" s="136">
        <f t="shared" si="1205"/>
        <v>0</v>
      </c>
      <c r="DA1603" s="136">
        <f t="shared" si="1194"/>
        <v>0</v>
      </c>
      <c r="DB1603" s="262"/>
      <c r="DC1603" s="262"/>
      <c r="DD1603" s="263"/>
    </row>
    <row r="1604" spans="1:108" x14ac:dyDescent="0.25">
      <c r="A1604" s="167"/>
      <c r="B1604" s="194"/>
      <c r="C1604" s="194"/>
      <c r="D1604" s="136">
        <f t="shared" si="1206"/>
        <v>0</v>
      </c>
      <c r="E1604" s="136">
        <f t="shared" si="1207"/>
        <v>0</v>
      </c>
      <c r="F1604" s="136">
        <f t="shared" si="1208"/>
        <v>0</v>
      </c>
      <c r="G1604" s="262"/>
      <c r="H1604" s="262"/>
      <c r="I1604" s="263"/>
      <c r="J1604" s="167"/>
      <c r="K1604" s="194"/>
      <c r="L1604" s="194"/>
      <c r="M1604" s="136">
        <f t="shared" si="1173"/>
        <v>0</v>
      </c>
      <c r="N1604" s="136">
        <f t="shared" si="1195"/>
        <v>0</v>
      </c>
      <c r="O1604" s="136">
        <f t="shared" si="1174"/>
        <v>0</v>
      </c>
      <c r="P1604" s="262"/>
      <c r="Q1604" s="262"/>
      <c r="R1604" s="263"/>
      <c r="S1604" s="167"/>
      <c r="T1604" s="194"/>
      <c r="U1604" s="194"/>
      <c r="V1604" s="136">
        <f t="shared" si="1175"/>
        <v>0</v>
      </c>
      <c r="W1604" s="136">
        <f t="shared" si="1196"/>
        <v>0</v>
      </c>
      <c r="X1604" s="136">
        <f t="shared" si="1176"/>
        <v>0</v>
      </c>
      <c r="Y1604" s="262"/>
      <c r="Z1604" s="262"/>
      <c r="AA1604" s="263"/>
      <c r="AB1604" s="167"/>
      <c r="AC1604" s="194"/>
      <c r="AD1604" s="194"/>
      <c r="AE1604" s="136">
        <f t="shared" si="1177"/>
        <v>0</v>
      </c>
      <c r="AF1604" s="136">
        <f t="shared" si="1197"/>
        <v>0</v>
      </c>
      <c r="AG1604" s="136">
        <f t="shared" si="1178"/>
        <v>0</v>
      </c>
      <c r="AH1604" s="262"/>
      <c r="AI1604" s="262"/>
      <c r="AJ1604" s="263"/>
      <c r="AK1604" s="167"/>
      <c r="AL1604" s="194"/>
      <c r="AM1604" s="194"/>
      <c r="AN1604" s="136">
        <f t="shared" si="1179"/>
        <v>0</v>
      </c>
      <c r="AO1604" s="136">
        <f t="shared" si="1198"/>
        <v>0</v>
      </c>
      <c r="AP1604" s="136">
        <f t="shared" si="1180"/>
        <v>0</v>
      </c>
      <c r="AQ1604" s="262"/>
      <c r="AR1604" s="262"/>
      <c r="AS1604" s="263"/>
      <c r="AT1604" s="167"/>
      <c r="AU1604" s="194"/>
      <c r="AV1604" s="194"/>
      <c r="AW1604" s="136">
        <f t="shared" si="1181"/>
        <v>0</v>
      </c>
      <c r="AX1604" s="136">
        <f t="shared" si="1199"/>
        <v>0</v>
      </c>
      <c r="AY1604" s="136">
        <f t="shared" si="1182"/>
        <v>0</v>
      </c>
      <c r="AZ1604" s="262"/>
      <c r="BA1604" s="262"/>
      <c r="BB1604" s="263"/>
      <c r="BC1604" s="167"/>
      <c r="BD1604" s="194"/>
      <c r="BE1604" s="194"/>
      <c r="BF1604" s="136">
        <f t="shared" si="1183"/>
        <v>0</v>
      </c>
      <c r="BG1604" s="136">
        <f t="shared" si="1200"/>
        <v>0</v>
      </c>
      <c r="BH1604" s="136">
        <f t="shared" si="1184"/>
        <v>0</v>
      </c>
      <c r="BI1604" s="262"/>
      <c r="BJ1604" s="262"/>
      <c r="BK1604" s="263"/>
      <c r="BL1604" s="167"/>
      <c r="BM1604" s="194"/>
      <c r="BN1604" s="194"/>
      <c r="BO1604" s="136">
        <f t="shared" si="1185"/>
        <v>0</v>
      </c>
      <c r="BP1604" s="136">
        <f t="shared" si="1201"/>
        <v>0</v>
      </c>
      <c r="BQ1604" s="136">
        <f t="shared" si="1186"/>
        <v>0</v>
      </c>
      <c r="BR1604" s="262"/>
      <c r="BS1604" s="262"/>
      <c r="BT1604" s="263"/>
      <c r="BU1604" s="167"/>
      <c r="BV1604" s="194"/>
      <c r="BW1604" s="194"/>
      <c r="BX1604" s="136">
        <f t="shared" si="1187"/>
        <v>0</v>
      </c>
      <c r="BY1604" s="136">
        <f t="shared" si="1202"/>
        <v>0</v>
      </c>
      <c r="BZ1604" s="136">
        <f t="shared" si="1188"/>
        <v>0</v>
      </c>
      <c r="CA1604" s="262"/>
      <c r="CB1604" s="262"/>
      <c r="CC1604" s="263"/>
      <c r="CD1604" s="167"/>
      <c r="CE1604" s="194"/>
      <c r="CF1604" s="194"/>
      <c r="CG1604" s="136">
        <f t="shared" si="1189"/>
        <v>0</v>
      </c>
      <c r="CH1604" s="136">
        <f t="shared" si="1203"/>
        <v>0</v>
      </c>
      <c r="CI1604" s="136">
        <f t="shared" si="1190"/>
        <v>0</v>
      </c>
      <c r="CJ1604" s="262"/>
      <c r="CK1604" s="262"/>
      <c r="CL1604" s="263"/>
      <c r="CM1604" s="167"/>
      <c r="CN1604" s="194"/>
      <c r="CO1604" s="194"/>
      <c r="CP1604" s="136">
        <f t="shared" si="1191"/>
        <v>0</v>
      </c>
      <c r="CQ1604" s="136">
        <f t="shared" si="1204"/>
        <v>0</v>
      </c>
      <c r="CR1604" s="136">
        <f t="shared" si="1192"/>
        <v>0</v>
      </c>
      <c r="CS1604" s="262"/>
      <c r="CT1604" s="262"/>
      <c r="CU1604" s="263"/>
      <c r="CV1604" s="167"/>
      <c r="CW1604" s="194"/>
      <c r="CX1604" s="194"/>
      <c r="CY1604" s="136">
        <f t="shared" si="1193"/>
        <v>0</v>
      </c>
      <c r="CZ1604" s="136">
        <f t="shared" si="1205"/>
        <v>0</v>
      </c>
      <c r="DA1604" s="136">
        <f t="shared" si="1194"/>
        <v>0</v>
      </c>
      <c r="DB1604" s="262"/>
      <c r="DC1604" s="262"/>
      <c r="DD1604" s="263"/>
    </row>
    <row r="1605" spans="1:108" x14ac:dyDescent="0.25">
      <c r="A1605" s="167"/>
      <c r="B1605" s="194"/>
      <c r="C1605" s="194"/>
      <c r="D1605" s="136">
        <f t="shared" si="1206"/>
        <v>0</v>
      </c>
      <c r="E1605" s="136">
        <f t="shared" si="1207"/>
        <v>0</v>
      </c>
      <c r="F1605" s="136">
        <f t="shared" si="1208"/>
        <v>0</v>
      </c>
      <c r="G1605" s="262"/>
      <c r="H1605" s="262"/>
      <c r="I1605" s="263"/>
      <c r="J1605" s="167"/>
      <c r="K1605" s="194"/>
      <c r="L1605" s="194"/>
      <c r="M1605" s="136">
        <f t="shared" si="1173"/>
        <v>0</v>
      </c>
      <c r="N1605" s="136">
        <f t="shared" si="1195"/>
        <v>0</v>
      </c>
      <c r="O1605" s="136">
        <f t="shared" si="1174"/>
        <v>0</v>
      </c>
      <c r="P1605" s="262"/>
      <c r="Q1605" s="262"/>
      <c r="R1605" s="263"/>
      <c r="S1605" s="167"/>
      <c r="T1605" s="194"/>
      <c r="U1605" s="194"/>
      <c r="V1605" s="136">
        <f t="shared" si="1175"/>
        <v>0</v>
      </c>
      <c r="W1605" s="136">
        <f t="shared" si="1196"/>
        <v>0</v>
      </c>
      <c r="X1605" s="136">
        <f t="shared" si="1176"/>
        <v>0</v>
      </c>
      <c r="Y1605" s="262"/>
      <c r="Z1605" s="262"/>
      <c r="AA1605" s="263"/>
      <c r="AB1605" s="167"/>
      <c r="AC1605" s="194"/>
      <c r="AD1605" s="194"/>
      <c r="AE1605" s="136">
        <f t="shared" si="1177"/>
        <v>0</v>
      </c>
      <c r="AF1605" s="136">
        <f t="shared" si="1197"/>
        <v>0</v>
      </c>
      <c r="AG1605" s="136">
        <f t="shared" si="1178"/>
        <v>0</v>
      </c>
      <c r="AH1605" s="262"/>
      <c r="AI1605" s="262"/>
      <c r="AJ1605" s="263"/>
      <c r="AK1605" s="167"/>
      <c r="AL1605" s="194"/>
      <c r="AM1605" s="194"/>
      <c r="AN1605" s="136">
        <f t="shared" si="1179"/>
        <v>0</v>
      </c>
      <c r="AO1605" s="136">
        <f t="shared" si="1198"/>
        <v>0</v>
      </c>
      <c r="AP1605" s="136">
        <f t="shared" si="1180"/>
        <v>0</v>
      </c>
      <c r="AQ1605" s="262"/>
      <c r="AR1605" s="262"/>
      <c r="AS1605" s="263"/>
      <c r="AT1605" s="167"/>
      <c r="AU1605" s="194"/>
      <c r="AV1605" s="194"/>
      <c r="AW1605" s="136">
        <f t="shared" si="1181"/>
        <v>0</v>
      </c>
      <c r="AX1605" s="136">
        <f t="shared" si="1199"/>
        <v>0</v>
      </c>
      <c r="AY1605" s="136">
        <f t="shared" si="1182"/>
        <v>0</v>
      </c>
      <c r="AZ1605" s="262"/>
      <c r="BA1605" s="262"/>
      <c r="BB1605" s="263"/>
      <c r="BC1605" s="167"/>
      <c r="BD1605" s="194"/>
      <c r="BE1605" s="194"/>
      <c r="BF1605" s="136">
        <f t="shared" si="1183"/>
        <v>0</v>
      </c>
      <c r="BG1605" s="136">
        <f t="shared" si="1200"/>
        <v>0</v>
      </c>
      <c r="BH1605" s="136">
        <f t="shared" si="1184"/>
        <v>0</v>
      </c>
      <c r="BI1605" s="262"/>
      <c r="BJ1605" s="262"/>
      <c r="BK1605" s="263"/>
      <c r="BL1605" s="167"/>
      <c r="BM1605" s="194"/>
      <c r="BN1605" s="194"/>
      <c r="BO1605" s="136">
        <f t="shared" si="1185"/>
        <v>0</v>
      </c>
      <c r="BP1605" s="136">
        <f t="shared" si="1201"/>
        <v>0</v>
      </c>
      <c r="BQ1605" s="136">
        <f t="shared" si="1186"/>
        <v>0</v>
      </c>
      <c r="BR1605" s="262"/>
      <c r="BS1605" s="262"/>
      <c r="BT1605" s="263"/>
      <c r="BU1605" s="167"/>
      <c r="BV1605" s="194"/>
      <c r="BW1605" s="194"/>
      <c r="BX1605" s="136">
        <f t="shared" si="1187"/>
        <v>0</v>
      </c>
      <c r="BY1605" s="136">
        <f t="shared" si="1202"/>
        <v>0</v>
      </c>
      <c r="BZ1605" s="136">
        <f t="shared" si="1188"/>
        <v>0</v>
      </c>
      <c r="CA1605" s="262"/>
      <c r="CB1605" s="262"/>
      <c r="CC1605" s="263"/>
      <c r="CD1605" s="167"/>
      <c r="CE1605" s="194"/>
      <c r="CF1605" s="194"/>
      <c r="CG1605" s="136">
        <f t="shared" si="1189"/>
        <v>0</v>
      </c>
      <c r="CH1605" s="136">
        <f t="shared" si="1203"/>
        <v>0</v>
      </c>
      <c r="CI1605" s="136">
        <f t="shared" si="1190"/>
        <v>0</v>
      </c>
      <c r="CJ1605" s="262"/>
      <c r="CK1605" s="262"/>
      <c r="CL1605" s="263"/>
      <c r="CM1605" s="167"/>
      <c r="CN1605" s="194"/>
      <c r="CO1605" s="194"/>
      <c r="CP1605" s="136">
        <f t="shared" si="1191"/>
        <v>0</v>
      </c>
      <c r="CQ1605" s="136">
        <f t="shared" si="1204"/>
        <v>0</v>
      </c>
      <c r="CR1605" s="136">
        <f t="shared" si="1192"/>
        <v>0</v>
      </c>
      <c r="CS1605" s="262"/>
      <c r="CT1605" s="262"/>
      <c r="CU1605" s="263"/>
      <c r="CV1605" s="167"/>
      <c r="CW1605" s="194"/>
      <c r="CX1605" s="194"/>
      <c r="CY1605" s="136">
        <f t="shared" si="1193"/>
        <v>0</v>
      </c>
      <c r="CZ1605" s="136">
        <f t="shared" si="1205"/>
        <v>0</v>
      </c>
      <c r="DA1605" s="136">
        <f t="shared" si="1194"/>
        <v>0</v>
      </c>
      <c r="DB1605" s="262"/>
      <c r="DC1605" s="262"/>
      <c r="DD1605" s="263"/>
    </row>
    <row r="1606" spans="1:108" x14ac:dyDescent="0.25">
      <c r="A1606" s="167"/>
      <c r="B1606" s="194"/>
      <c r="C1606" s="194"/>
      <c r="D1606" s="136">
        <f t="shared" si="1206"/>
        <v>0</v>
      </c>
      <c r="E1606" s="136">
        <f t="shared" si="1207"/>
        <v>0</v>
      </c>
      <c r="F1606" s="136">
        <f t="shared" si="1208"/>
        <v>0</v>
      </c>
      <c r="G1606" s="262"/>
      <c r="H1606" s="262"/>
      <c r="I1606" s="263"/>
      <c r="J1606" s="167"/>
      <c r="K1606" s="194"/>
      <c r="L1606" s="194"/>
      <c r="M1606" s="136">
        <f t="shared" ref="M1606:M1669" si="1209">IF(L1606="",0,1)</f>
        <v>0</v>
      </c>
      <c r="N1606" s="136">
        <f t="shared" si="1195"/>
        <v>0</v>
      </c>
      <c r="O1606" s="136">
        <f t="shared" ref="O1606:O1669" si="1210">IF(P1606="NIE",1,0)</f>
        <v>0</v>
      </c>
      <c r="P1606" s="262"/>
      <c r="Q1606" s="262"/>
      <c r="R1606" s="263"/>
      <c r="S1606" s="167"/>
      <c r="T1606" s="194"/>
      <c r="U1606" s="194"/>
      <c r="V1606" s="136">
        <f t="shared" ref="V1606:V1669" si="1211">IF(U1606="",0,1)</f>
        <v>0</v>
      </c>
      <c r="W1606" s="136">
        <f t="shared" si="1196"/>
        <v>0</v>
      </c>
      <c r="X1606" s="136">
        <f t="shared" ref="X1606:X1669" si="1212">IF(Y1606="NIE",1,0)</f>
        <v>0</v>
      </c>
      <c r="Y1606" s="262"/>
      <c r="Z1606" s="262"/>
      <c r="AA1606" s="263"/>
      <c r="AB1606" s="167"/>
      <c r="AC1606" s="194"/>
      <c r="AD1606" s="194"/>
      <c r="AE1606" s="136">
        <f t="shared" ref="AE1606:AE1669" si="1213">IF(AD1606="",0,1)</f>
        <v>0</v>
      </c>
      <c r="AF1606" s="136">
        <f t="shared" si="1197"/>
        <v>0</v>
      </c>
      <c r="AG1606" s="136">
        <f t="shared" ref="AG1606:AG1669" si="1214">IF(AH1606="NIE",1,0)</f>
        <v>0</v>
      </c>
      <c r="AH1606" s="262"/>
      <c r="AI1606" s="262"/>
      <c r="AJ1606" s="263"/>
      <c r="AK1606" s="167"/>
      <c r="AL1606" s="194"/>
      <c r="AM1606" s="194"/>
      <c r="AN1606" s="136">
        <f t="shared" ref="AN1606:AN1669" si="1215">IF(AM1606="",0,1)</f>
        <v>0</v>
      </c>
      <c r="AO1606" s="136">
        <f t="shared" si="1198"/>
        <v>0</v>
      </c>
      <c r="AP1606" s="136">
        <f t="shared" ref="AP1606:AP1669" si="1216">IF(AQ1606="NIE",1,0)</f>
        <v>0</v>
      </c>
      <c r="AQ1606" s="262"/>
      <c r="AR1606" s="262"/>
      <c r="AS1606" s="263"/>
      <c r="AT1606" s="167"/>
      <c r="AU1606" s="194"/>
      <c r="AV1606" s="194"/>
      <c r="AW1606" s="136">
        <f t="shared" ref="AW1606:AW1669" si="1217">IF(AV1606="",0,1)</f>
        <v>0</v>
      </c>
      <c r="AX1606" s="136">
        <f t="shared" si="1199"/>
        <v>0</v>
      </c>
      <c r="AY1606" s="136">
        <f t="shared" ref="AY1606:AY1669" si="1218">IF(AZ1606="NIE",1,0)</f>
        <v>0</v>
      </c>
      <c r="AZ1606" s="262"/>
      <c r="BA1606" s="262"/>
      <c r="BB1606" s="263"/>
      <c r="BC1606" s="167"/>
      <c r="BD1606" s="194"/>
      <c r="BE1606" s="194"/>
      <c r="BF1606" s="136">
        <f t="shared" ref="BF1606:BF1669" si="1219">IF(BE1606="",0,1)</f>
        <v>0</v>
      </c>
      <c r="BG1606" s="136">
        <f t="shared" si="1200"/>
        <v>0</v>
      </c>
      <c r="BH1606" s="136">
        <f t="shared" ref="BH1606:BH1669" si="1220">IF(BI1606="NIE",1,0)</f>
        <v>0</v>
      </c>
      <c r="BI1606" s="262"/>
      <c r="BJ1606" s="262"/>
      <c r="BK1606" s="263"/>
      <c r="BL1606" s="167"/>
      <c r="BM1606" s="194"/>
      <c r="BN1606" s="194"/>
      <c r="BO1606" s="136">
        <f t="shared" ref="BO1606:BO1669" si="1221">IF(BN1606="",0,1)</f>
        <v>0</v>
      </c>
      <c r="BP1606" s="136">
        <f t="shared" si="1201"/>
        <v>0</v>
      </c>
      <c r="BQ1606" s="136">
        <f t="shared" ref="BQ1606:BQ1669" si="1222">IF(BR1606="NIE",1,0)</f>
        <v>0</v>
      </c>
      <c r="BR1606" s="262"/>
      <c r="BS1606" s="262"/>
      <c r="BT1606" s="263"/>
      <c r="BU1606" s="167"/>
      <c r="BV1606" s="194"/>
      <c r="BW1606" s="194"/>
      <c r="BX1606" s="136">
        <f t="shared" ref="BX1606:BX1669" si="1223">IF(BW1606="",0,1)</f>
        <v>0</v>
      </c>
      <c r="BY1606" s="136">
        <f t="shared" si="1202"/>
        <v>0</v>
      </c>
      <c r="BZ1606" s="136">
        <f t="shared" ref="BZ1606:BZ1669" si="1224">IF(CA1606="NIE",1,0)</f>
        <v>0</v>
      </c>
      <c r="CA1606" s="262"/>
      <c r="CB1606" s="262"/>
      <c r="CC1606" s="263"/>
      <c r="CD1606" s="167"/>
      <c r="CE1606" s="194"/>
      <c r="CF1606" s="194"/>
      <c r="CG1606" s="136">
        <f t="shared" ref="CG1606:CG1669" si="1225">IF(CF1606="",0,1)</f>
        <v>0</v>
      </c>
      <c r="CH1606" s="136">
        <f t="shared" si="1203"/>
        <v>0</v>
      </c>
      <c r="CI1606" s="136">
        <f t="shared" ref="CI1606:CI1669" si="1226">IF(CJ1606="NIE",1,0)</f>
        <v>0</v>
      </c>
      <c r="CJ1606" s="262"/>
      <c r="CK1606" s="262"/>
      <c r="CL1606" s="263"/>
      <c r="CM1606" s="167"/>
      <c r="CN1606" s="194"/>
      <c r="CO1606" s="194"/>
      <c r="CP1606" s="136">
        <f t="shared" ref="CP1606:CP1669" si="1227">IF(CO1606="",0,1)</f>
        <v>0</v>
      </c>
      <c r="CQ1606" s="136">
        <f t="shared" si="1204"/>
        <v>0</v>
      </c>
      <c r="CR1606" s="136">
        <f t="shared" ref="CR1606:CR1669" si="1228">IF(CS1606="NIE",1,0)</f>
        <v>0</v>
      </c>
      <c r="CS1606" s="262"/>
      <c r="CT1606" s="262"/>
      <c r="CU1606" s="263"/>
      <c r="CV1606" s="167"/>
      <c r="CW1606" s="194"/>
      <c r="CX1606" s="194"/>
      <c r="CY1606" s="136">
        <f t="shared" ref="CY1606:CY1669" si="1229">IF(CX1606="",0,1)</f>
        <v>0</v>
      </c>
      <c r="CZ1606" s="136">
        <f t="shared" si="1205"/>
        <v>0</v>
      </c>
      <c r="DA1606" s="136">
        <f t="shared" ref="DA1606:DA1669" si="1230">IF(DB1606="NIE",1,0)</f>
        <v>0</v>
      </c>
      <c r="DB1606" s="262"/>
      <c r="DC1606" s="262"/>
      <c r="DD1606" s="263"/>
    </row>
    <row r="1607" spans="1:108" x14ac:dyDescent="0.25">
      <c r="A1607" s="167"/>
      <c r="B1607" s="194"/>
      <c r="C1607" s="194"/>
      <c r="D1607" s="136">
        <f t="shared" si="1206"/>
        <v>0</v>
      </c>
      <c r="E1607" s="136">
        <f t="shared" si="1207"/>
        <v>0</v>
      </c>
      <c r="F1607" s="136">
        <f t="shared" si="1208"/>
        <v>0</v>
      </c>
      <c r="G1607" s="262"/>
      <c r="H1607" s="262"/>
      <c r="I1607" s="263"/>
      <c r="J1607" s="167"/>
      <c r="K1607" s="194"/>
      <c r="L1607" s="194"/>
      <c r="M1607" s="136">
        <f t="shared" si="1209"/>
        <v>0</v>
      </c>
      <c r="N1607" s="136">
        <f t="shared" si="1195"/>
        <v>0</v>
      </c>
      <c r="O1607" s="136">
        <f t="shared" si="1210"/>
        <v>0</v>
      </c>
      <c r="P1607" s="262"/>
      <c r="Q1607" s="262"/>
      <c r="R1607" s="263"/>
      <c r="S1607" s="167"/>
      <c r="T1607" s="194"/>
      <c r="U1607" s="194"/>
      <c r="V1607" s="136">
        <f t="shared" si="1211"/>
        <v>0</v>
      </c>
      <c r="W1607" s="136">
        <f t="shared" si="1196"/>
        <v>0</v>
      </c>
      <c r="X1607" s="136">
        <f t="shared" si="1212"/>
        <v>0</v>
      </c>
      <c r="Y1607" s="262"/>
      <c r="Z1607" s="262"/>
      <c r="AA1607" s="263"/>
      <c r="AB1607" s="167"/>
      <c r="AC1607" s="194"/>
      <c r="AD1607" s="194"/>
      <c r="AE1607" s="136">
        <f t="shared" si="1213"/>
        <v>0</v>
      </c>
      <c r="AF1607" s="136">
        <f t="shared" si="1197"/>
        <v>0</v>
      </c>
      <c r="AG1607" s="136">
        <f t="shared" si="1214"/>
        <v>0</v>
      </c>
      <c r="AH1607" s="262"/>
      <c r="AI1607" s="262"/>
      <c r="AJ1607" s="263"/>
      <c r="AK1607" s="167"/>
      <c r="AL1607" s="194"/>
      <c r="AM1607" s="194"/>
      <c r="AN1607" s="136">
        <f t="shared" si="1215"/>
        <v>0</v>
      </c>
      <c r="AO1607" s="136">
        <f t="shared" si="1198"/>
        <v>0</v>
      </c>
      <c r="AP1607" s="136">
        <f t="shared" si="1216"/>
        <v>0</v>
      </c>
      <c r="AQ1607" s="262"/>
      <c r="AR1607" s="262"/>
      <c r="AS1607" s="263"/>
      <c r="AT1607" s="167"/>
      <c r="AU1607" s="194"/>
      <c r="AV1607" s="194"/>
      <c r="AW1607" s="136">
        <f t="shared" si="1217"/>
        <v>0</v>
      </c>
      <c r="AX1607" s="136">
        <f t="shared" si="1199"/>
        <v>0</v>
      </c>
      <c r="AY1607" s="136">
        <f t="shared" si="1218"/>
        <v>0</v>
      </c>
      <c r="AZ1607" s="262"/>
      <c r="BA1607" s="262"/>
      <c r="BB1607" s="263"/>
      <c r="BC1607" s="167"/>
      <c r="BD1607" s="194"/>
      <c r="BE1607" s="194"/>
      <c r="BF1607" s="136">
        <f t="shared" si="1219"/>
        <v>0</v>
      </c>
      <c r="BG1607" s="136">
        <f t="shared" si="1200"/>
        <v>0</v>
      </c>
      <c r="BH1607" s="136">
        <f t="shared" si="1220"/>
        <v>0</v>
      </c>
      <c r="BI1607" s="262"/>
      <c r="BJ1607" s="262"/>
      <c r="BK1607" s="263"/>
      <c r="BL1607" s="167"/>
      <c r="BM1607" s="194"/>
      <c r="BN1607" s="194"/>
      <c r="BO1607" s="136">
        <f t="shared" si="1221"/>
        <v>0</v>
      </c>
      <c r="BP1607" s="136">
        <f t="shared" si="1201"/>
        <v>0</v>
      </c>
      <c r="BQ1607" s="136">
        <f t="shared" si="1222"/>
        <v>0</v>
      </c>
      <c r="BR1607" s="262"/>
      <c r="BS1607" s="262"/>
      <c r="BT1607" s="263"/>
      <c r="BU1607" s="167"/>
      <c r="BV1607" s="194"/>
      <c r="BW1607" s="194"/>
      <c r="BX1607" s="136">
        <f t="shared" si="1223"/>
        <v>0</v>
      </c>
      <c r="BY1607" s="136">
        <f t="shared" si="1202"/>
        <v>0</v>
      </c>
      <c r="BZ1607" s="136">
        <f t="shared" si="1224"/>
        <v>0</v>
      </c>
      <c r="CA1607" s="262"/>
      <c r="CB1607" s="262"/>
      <c r="CC1607" s="263"/>
      <c r="CD1607" s="167"/>
      <c r="CE1607" s="194"/>
      <c r="CF1607" s="194"/>
      <c r="CG1607" s="136">
        <f t="shared" si="1225"/>
        <v>0</v>
      </c>
      <c r="CH1607" s="136">
        <f t="shared" si="1203"/>
        <v>0</v>
      </c>
      <c r="CI1607" s="136">
        <f t="shared" si="1226"/>
        <v>0</v>
      </c>
      <c r="CJ1607" s="262"/>
      <c r="CK1607" s="262"/>
      <c r="CL1607" s="263"/>
      <c r="CM1607" s="167"/>
      <c r="CN1607" s="194"/>
      <c r="CO1607" s="194"/>
      <c r="CP1607" s="136">
        <f t="shared" si="1227"/>
        <v>0</v>
      </c>
      <c r="CQ1607" s="136">
        <f t="shared" si="1204"/>
        <v>0</v>
      </c>
      <c r="CR1607" s="136">
        <f t="shared" si="1228"/>
        <v>0</v>
      </c>
      <c r="CS1607" s="262"/>
      <c r="CT1607" s="262"/>
      <c r="CU1607" s="263"/>
      <c r="CV1607" s="167"/>
      <c r="CW1607" s="194"/>
      <c r="CX1607" s="194"/>
      <c r="CY1607" s="136">
        <f t="shared" si="1229"/>
        <v>0</v>
      </c>
      <c r="CZ1607" s="136">
        <f t="shared" si="1205"/>
        <v>0</v>
      </c>
      <c r="DA1607" s="136">
        <f t="shared" si="1230"/>
        <v>0</v>
      </c>
      <c r="DB1607" s="262"/>
      <c r="DC1607" s="262"/>
      <c r="DD1607" s="263"/>
    </row>
    <row r="1608" spans="1:108" x14ac:dyDescent="0.25">
      <c r="A1608" s="167"/>
      <c r="B1608" s="194"/>
      <c r="C1608" s="194"/>
      <c r="D1608" s="136">
        <f t="shared" si="1206"/>
        <v>0</v>
      </c>
      <c r="E1608" s="136">
        <f t="shared" si="1207"/>
        <v>0</v>
      </c>
      <c r="F1608" s="136">
        <f t="shared" si="1208"/>
        <v>0</v>
      </c>
      <c r="G1608" s="262"/>
      <c r="H1608" s="262"/>
      <c r="I1608" s="263"/>
      <c r="J1608" s="167"/>
      <c r="K1608" s="194"/>
      <c r="L1608" s="194"/>
      <c r="M1608" s="136">
        <f t="shared" si="1209"/>
        <v>0</v>
      </c>
      <c r="N1608" s="136">
        <f t="shared" si="1195"/>
        <v>0</v>
      </c>
      <c r="O1608" s="136">
        <f t="shared" si="1210"/>
        <v>0</v>
      </c>
      <c r="P1608" s="262"/>
      <c r="Q1608" s="262"/>
      <c r="R1608" s="263"/>
      <c r="S1608" s="167"/>
      <c r="T1608" s="194"/>
      <c r="U1608" s="194"/>
      <c r="V1608" s="136">
        <f t="shared" si="1211"/>
        <v>0</v>
      </c>
      <c r="W1608" s="136">
        <f t="shared" si="1196"/>
        <v>0</v>
      </c>
      <c r="X1608" s="136">
        <f t="shared" si="1212"/>
        <v>0</v>
      </c>
      <c r="Y1608" s="262"/>
      <c r="Z1608" s="262"/>
      <c r="AA1608" s="263"/>
      <c r="AB1608" s="167"/>
      <c r="AC1608" s="194"/>
      <c r="AD1608" s="194"/>
      <c r="AE1608" s="136">
        <f t="shared" si="1213"/>
        <v>0</v>
      </c>
      <c r="AF1608" s="136">
        <f t="shared" si="1197"/>
        <v>0</v>
      </c>
      <c r="AG1608" s="136">
        <f t="shared" si="1214"/>
        <v>0</v>
      </c>
      <c r="AH1608" s="262"/>
      <c r="AI1608" s="262"/>
      <c r="AJ1608" s="263"/>
      <c r="AK1608" s="167"/>
      <c r="AL1608" s="194"/>
      <c r="AM1608" s="194"/>
      <c r="AN1608" s="136">
        <f t="shared" si="1215"/>
        <v>0</v>
      </c>
      <c r="AO1608" s="136">
        <f t="shared" si="1198"/>
        <v>0</v>
      </c>
      <c r="AP1608" s="136">
        <f t="shared" si="1216"/>
        <v>0</v>
      </c>
      <c r="AQ1608" s="262"/>
      <c r="AR1608" s="262"/>
      <c r="AS1608" s="263"/>
      <c r="AT1608" s="167"/>
      <c r="AU1608" s="194"/>
      <c r="AV1608" s="194"/>
      <c r="AW1608" s="136">
        <f t="shared" si="1217"/>
        <v>0</v>
      </c>
      <c r="AX1608" s="136">
        <f t="shared" si="1199"/>
        <v>0</v>
      </c>
      <c r="AY1608" s="136">
        <f t="shared" si="1218"/>
        <v>0</v>
      </c>
      <c r="AZ1608" s="262"/>
      <c r="BA1608" s="262"/>
      <c r="BB1608" s="263"/>
      <c r="BC1608" s="167"/>
      <c r="BD1608" s="194"/>
      <c r="BE1608" s="194"/>
      <c r="BF1608" s="136">
        <f t="shared" si="1219"/>
        <v>0</v>
      </c>
      <c r="BG1608" s="136">
        <f t="shared" si="1200"/>
        <v>0</v>
      </c>
      <c r="BH1608" s="136">
        <f t="shared" si="1220"/>
        <v>0</v>
      </c>
      <c r="BI1608" s="262"/>
      <c r="BJ1608" s="262"/>
      <c r="BK1608" s="263"/>
      <c r="BL1608" s="167"/>
      <c r="BM1608" s="194"/>
      <c r="BN1608" s="194"/>
      <c r="BO1608" s="136">
        <f t="shared" si="1221"/>
        <v>0</v>
      </c>
      <c r="BP1608" s="136">
        <f t="shared" si="1201"/>
        <v>0</v>
      </c>
      <c r="BQ1608" s="136">
        <f t="shared" si="1222"/>
        <v>0</v>
      </c>
      <c r="BR1608" s="262"/>
      <c r="BS1608" s="262"/>
      <c r="BT1608" s="263"/>
      <c r="BU1608" s="167"/>
      <c r="BV1608" s="194"/>
      <c r="BW1608" s="194"/>
      <c r="BX1608" s="136">
        <f t="shared" si="1223"/>
        <v>0</v>
      </c>
      <c r="BY1608" s="136">
        <f t="shared" si="1202"/>
        <v>0</v>
      </c>
      <c r="BZ1608" s="136">
        <f t="shared" si="1224"/>
        <v>0</v>
      </c>
      <c r="CA1608" s="262"/>
      <c r="CB1608" s="262"/>
      <c r="CC1608" s="263"/>
      <c r="CD1608" s="167"/>
      <c r="CE1608" s="194"/>
      <c r="CF1608" s="194"/>
      <c r="CG1608" s="136">
        <f t="shared" si="1225"/>
        <v>0</v>
      </c>
      <c r="CH1608" s="136">
        <f t="shared" si="1203"/>
        <v>0</v>
      </c>
      <c r="CI1608" s="136">
        <f t="shared" si="1226"/>
        <v>0</v>
      </c>
      <c r="CJ1608" s="262"/>
      <c r="CK1608" s="262"/>
      <c r="CL1608" s="263"/>
      <c r="CM1608" s="167"/>
      <c r="CN1608" s="194"/>
      <c r="CO1608" s="194"/>
      <c r="CP1608" s="136">
        <f t="shared" si="1227"/>
        <v>0</v>
      </c>
      <c r="CQ1608" s="136">
        <f t="shared" si="1204"/>
        <v>0</v>
      </c>
      <c r="CR1608" s="136">
        <f t="shared" si="1228"/>
        <v>0</v>
      </c>
      <c r="CS1608" s="262"/>
      <c r="CT1608" s="262"/>
      <c r="CU1608" s="263"/>
      <c r="CV1608" s="167"/>
      <c r="CW1608" s="194"/>
      <c r="CX1608" s="194"/>
      <c r="CY1608" s="136">
        <f t="shared" si="1229"/>
        <v>0</v>
      </c>
      <c r="CZ1608" s="136">
        <f t="shared" si="1205"/>
        <v>0</v>
      </c>
      <c r="DA1608" s="136">
        <f t="shared" si="1230"/>
        <v>0</v>
      </c>
      <c r="DB1608" s="262"/>
      <c r="DC1608" s="262"/>
      <c r="DD1608" s="263"/>
    </row>
    <row r="1609" spans="1:108" x14ac:dyDescent="0.25">
      <c r="A1609" s="167"/>
      <c r="B1609" s="194"/>
      <c r="C1609" s="194"/>
      <c r="D1609" s="136">
        <f t="shared" si="1206"/>
        <v>0</v>
      </c>
      <c r="E1609" s="136">
        <f t="shared" si="1207"/>
        <v>0</v>
      </c>
      <c r="F1609" s="136">
        <f t="shared" si="1208"/>
        <v>0</v>
      </c>
      <c r="G1609" s="262"/>
      <c r="H1609" s="262"/>
      <c r="I1609" s="263"/>
      <c r="J1609" s="167"/>
      <c r="K1609" s="194"/>
      <c r="L1609" s="194"/>
      <c r="M1609" s="136">
        <f t="shared" si="1209"/>
        <v>0</v>
      </c>
      <c r="N1609" s="136">
        <f t="shared" si="1195"/>
        <v>0</v>
      </c>
      <c r="O1609" s="136">
        <f t="shared" si="1210"/>
        <v>0</v>
      </c>
      <c r="P1609" s="262"/>
      <c r="Q1609" s="262"/>
      <c r="R1609" s="263"/>
      <c r="S1609" s="167"/>
      <c r="T1609" s="194"/>
      <c r="U1609" s="194"/>
      <c r="V1609" s="136">
        <f t="shared" si="1211"/>
        <v>0</v>
      </c>
      <c r="W1609" s="136">
        <f t="shared" si="1196"/>
        <v>0</v>
      </c>
      <c r="X1609" s="136">
        <f t="shared" si="1212"/>
        <v>0</v>
      </c>
      <c r="Y1609" s="262"/>
      <c r="Z1609" s="262"/>
      <c r="AA1609" s="263"/>
      <c r="AB1609" s="167"/>
      <c r="AC1609" s="194"/>
      <c r="AD1609" s="194"/>
      <c r="AE1609" s="136">
        <f t="shared" si="1213"/>
        <v>0</v>
      </c>
      <c r="AF1609" s="136">
        <f t="shared" si="1197"/>
        <v>0</v>
      </c>
      <c r="AG1609" s="136">
        <f t="shared" si="1214"/>
        <v>0</v>
      </c>
      <c r="AH1609" s="262"/>
      <c r="AI1609" s="262"/>
      <c r="AJ1609" s="263"/>
      <c r="AK1609" s="167"/>
      <c r="AL1609" s="194"/>
      <c r="AM1609" s="194"/>
      <c r="AN1609" s="136">
        <f t="shared" si="1215"/>
        <v>0</v>
      </c>
      <c r="AO1609" s="136">
        <f t="shared" si="1198"/>
        <v>0</v>
      </c>
      <c r="AP1609" s="136">
        <f t="shared" si="1216"/>
        <v>0</v>
      </c>
      <c r="AQ1609" s="262"/>
      <c r="AR1609" s="262"/>
      <c r="AS1609" s="263"/>
      <c r="AT1609" s="167"/>
      <c r="AU1609" s="194"/>
      <c r="AV1609" s="194"/>
      <c r="AW1609" s="136">
        <f t="shared" si="1217"/>
        <v>0</v>
      </c>
      <c r="AX1609" s="136">
        <f t="shared" si="1199"/>
        <v>0</v>
      </c>
      <c r="AY1609" s="136">
        <f t="shared" si="1218"/>
        <v>0</v>
      </c>
      <c r="AZ1609" s="262"/>
      <c r="BA1609" s="262"/>
      <c r="BB1609" s="263"/>
      <c r="BC1609" s="167"/>
      <c r="BD1609" s="194"/>
      <c r="BE1609" s="194"/>
      <c r="BF1609" s="136">
        <f t="shared" si="1219"/>
        <v>0</v>
      </c>
      <c r="BG1609" s="136">
        <f t="shared" si="1200"/>
        <v>0</v>
      </c>
      <c r="BH1609" s="136">
        <f t="shared" si="1220"/>
        <v>0</v>
      </c>
      <c r="BI1609" s="262"/>
      <c r="BJ1609" s="262"/>
      <c r="BK1609" s="263"/>
      <c r="BL1609" s="167"/>
      <c r="BM1609" s="194"/>
      <c r="BN1609" s="194"/>
      <c r="BO1609" s="136">
        <f t="shared" si="1221"/>
        <v>0</v>
      </c>
      <c r="BP1609" s="136">
        <f t="shared" si="1201"/>
        <v>0</v>
      </c>
      <c r="BQ1609" s="136">
        <f t="shared" si="1222"/>
        <v>0</v>
      </c>
      <c r="BR1609" s="262"/>
      <c r="BS1609" s="262"/>
      <c r="BT1609" s="263"/>
      <c r="BU1609" s="167"/>
      <c r="BV1609" s="194"/>
      <c r="BW1609" s="194"/>
      <c r="BX1609" s="136">
        <f t="shared" si="1223"/>
        <v>0</v>
      </c>
      <c r="BY1609" s="136">
        <f t="shared" si="1202"/>
        <v>0</v>
      </c>
      <c r="BZ1609" s="136">
        <f t="shared" si="1224"/>
        <v>0</v>
      </c>
      <c r="CA1609" s="262"/>
      <c r="CB1609" s="262"/>
      <c r="CC1609" s="263"/>
      <c r="CD1609" s="167"/>
      <c r="CE1609" s="194"/>
      <c r="CF1609" s="194"/>
      <c r="CG1609" s="136">
        <f t="shared" si="1225"/>
        <v>0</v>
      </c>
      <c r="CH1609" s="136">
        <f t="shared" si="1203"/>
        <v>0</v>
      </c>
      <c r="CI1609" s="136">
        <f t="shared" si="1226"/>
        <v>0</v>
      </c>
      <c r="CJ1609" s="262"/>
      <c r="CK1609" s="262"/>
      <c r="CL1609" s="263"/>
      <c r="CM1609" s="167"/>
      <c r="CN1609" s="194"/>
      <c r="CO1609" s="194"/>
      <c r="CP1609" s="136">
        <f t="shared" si="1227"/>
        <v>0</v>
      </c>
      <c r="CQ1609" s="136">
        <f t="shared" si="1204"/>
        <v>0</v>
      </c>
      <c r="CR1609" s="136">
        <f t="shared" si="1228"/>
        <v>0</v>
      </c>
      <c r="CS1609" s="262"/>
      <c r="CT1609" s="262"/>
      <c r="CU1609" s="263"/>
      <c r="CV1609" s="167"/>
      <c r="CW1609" s="194"/>
      <c r="CX1609" s="194"/>
      <c r="CY1609" s="136">
        <f t="shared" si="1229"/>
        <v>0</v>
      </c>
      <c r="CZ1609" s="136">
        <f t="shared" si="1205"/>
        <v>0</v>
      </c>
      <c r="DA1609" s="136">
        <f t="shared" si="1230"/>
        <v>0</v>
      </c>
      <c r="DB1609" s="262"/>
      <c r="DC1609" s="262"/>
      <c r="DD1609" s="263"/>
    </row>
    <row r="1610" spans="1:108" x14ac:dyDescent="0.25">
      <c r="A1610" s="167"/>
      <c r="B1610" s="194"/>
      <c r="C1610" s="194"/>
      <c r="D1610" s="136">
        <f t="shared" si="1206"/>
        <v>0</v>
      </c>
      <c r="E1610" s="136">
        <f t="shared" si="1207"/>
        <v>0</v>
      </c>
      <c r="F1610" s="136">
        <f t="shared" si="1208"/>
        <v>0</v>
      </c>
      <c r="G1610" s="262"/>
      <c r="H1610" s="262"/>
      <c r="I1610" s="263"/>
      <c r="J1610" s="167"/>
      <c r="K1610" s="194"/>
      <c r="L1610" s="194"/>
      <c r="M1610" s="136">
        <f t="shared" si="1209"/>
        <v>0</v>
      </c>
      <c r="N1610" s="136">
        <f t="shared" si="1195"/>
        <v>0</v>
      </c>
      <c r="O1610" s="136">
        <f t="shared" si="1210"/>
        <v>0</v>
      </c>
      <c r="P1610" s="262"/>
      <c r="Q1610" s="262"/>
      <c r="R1610" s="263"/>
      <c r="S1610" s="167"/>
      <c r="T1610" s="194"/>
      <c r="U1610" s="194"/>
      <c r="V1610" s="136">
        <f t="shared" si="1211"/>
        <v>0</v>
      </c>
      <c r="W1610" s="136">
        <f t="shared" si="1196"/>
        <v>0</v>
      </c>
      <c r="X1610" s="136">
        <f t="shared" si="1212"/>
        <v>0</v>
      </c>
      <c r="Y1610" s="262"/>
      <c r="Z1610" s="262"/>
      <c r="AA1610" s="263"/>
      <c r="AB1610" s="167"/>
      <c r="AC1610" s="194"/>
      <c r="AD1610" s="194"/>
      <c r="AE1610" s="136">
        <f t="shared" si="1213"/>
        <v>0</v>
      </c>
      <c r="AF1610" s="136">
        <f t="shared" si="1197"/>
        <v>0</v>
      </c>
      <c r="AG1610" s="136">
        <f t="shared" si="1214"/>
        <v>0</v>
      </c>
      <c r="AH1610" s="262"/>
      <c r="AI1610" s="262"/>
      <c r="AJ1610" s="263"/>
      <c r="AK1610" s="167"/>
      <c r="AL1610" s="194"/>
      <c r="AM1610" s="194"/>
      <c r="AN1610" s="136">
        <f t="shared" si="1215"/>
        <v>0</v>
      </c>
      <c r="AO1610" s="136">
        <f t="shared" si="1198"/>
        <v>0</v>
      </c>
      <c r="AP1610" s="136">
        <f t="shared" si="1216"/>
        <v>0</v>
      </c>
      <c r="AQ1610" s="262"/>
      <c r="AR1610" s="262"/>
      <c r="AS1610" s="263"/>
      <c r="AT1610" s="167"/>
      <c r="AU1610" s="194"/>
      <c r="AV1610" s="194"/>
      <c r="AW1610" s="136">
        <f t="shared" si="1217"/>
        <v>0</v>
      </c>
      <c r="AX1610" s="136">
        <f t="shared" si="1199"/>
        <v>0</v>
      </c>
      <c r="AY1610" s="136">
        <f t="shared" si="1218"/>
        <v>0</v>
      </c>
      <c r="AZ1610" s="262"/>
      <c r="BA1610" s="262"/>
      <c r="BB1610" s="263"/>
      <c r="BC1610" s="167"/>
      <c r="BD1610" s="194"/>
      <c r="BE1610" s="194"/>
      <c r="BF1610" s="136">
        <f t="shared" si="1219"/>
        <v>0</v>
      </c>
      <c r="BG1610" s="136">
        <f t="shared" si="1200"/>
        <v>0</v>
      </c>
      <c r="BH1610" s="136">
        <f t="shared" si="1220"/>
        <v>0</v>
      </c>
      <c r="BI1610" s="262"/>
      <c r="BJ1610" s="262"/>
      <c r="BK1610" s="263"/>
      <c r="BL1610" s="167"/>
      <c r="BM1610" s="194"/>
      <c r="BN1610" s="194"/>
      <c r="BO1610" s="136">
        <f t="shared" si="1221"/>
        <v>0</v>
      </c>
      <c r="BP1610" s="136">
        <f t="shared" si="1201"/>
        <v>0</v>
      </c>
      <c r="BQ1610" s="136">
        <f t="shared" si="1222"/>
        <v>0</v>
      </c>
      <c r="BR1610" s="262"/>
      <c r="BS1610" s="262"/>
      <c r="BT1610" s="263"/>
      <c r="BU1610" s="167"/>
      <c r="BV1610" s="194"/>
      <c r="BW1610" s="194"/>
      <c r="BX1610" s="136">
        <f t="shared" si="1223"/>
        <v>0</v>
      </c>
      <c r="BY1610" s="136">
        <f t="shared" si="1202"/>
        <v>0</v>
      </c>
      <c r="BZ1610" s="136">
        <f t="shared" si="1224"/>
        <v>0</v>
      </c>
      <c r="CA1610" s="262"/>
      <c r="CB1610" s="262"/>
      <c r="CC1610" s="263"/>
      <c r="CD1610" s="167"/>
      <c r="CE1610" s="194"/>
      <c r="CF1610" s="194"/>
      <c r="CG1610" s="136">
        <f t="shared" si="1225"/>
        <v>0</v>
      </c>
      <c r="CH1610" s="136">
        <f t="shared" si="1203"/>
        <v>0</v>
      </c>
      <c r="CI1610" s="136">
        <f t="shared" si="1226"/>
        <v>0</v>
      </c>
      <c r="CJ1610" s="262"/>
      <c r="CK1610" s="262"/>
      <c r="CL1610" s="263"/>
      <c r="CM1610" s="167"/>
      <c r="CN1610" s="194"/>
      <c r="CO1610" s="194"/>
      <c r="CP1610" s="136">
        <f t="shared" si="1227"/>
        <v>0</v>
      </c>
      <c r="CQ1610" s="136">
        <f t="shared" si="1204"/>
        <v>0</v>
      </c>
      <c r="CR1610" s="136">
        <f t="shared" si="1228"/>
        <v>0</v>
      </c>
      <c r="CS1610" s="262"/>
      <c r="CT1610" s="262"/>
      <c r="CU1610" s="263"/>
      <c r="CV1610" s="167"/>
      <c r="CW1610" s="194"/>
      <c r="CX1610" s="194"/>
      <c r="CY1610" s="136">
        <f t="shared" si="1229"/>
        <v>0</v>
      </c>
      <c r="CZ1610" s="136">
        <f t="shared" si="1205"/>
        <v>0</v>
      </c>
      <c r="DA1610" s="136">
        <f t="shared" si="1230"/>
        <v>0</v>
      </c>
      <c r="DB1610" s="262"/>
      <c r="DC1610" s="262"/>
      <c r="DD1610" s="263"/>
    </row>
    <row r="1611" spans="1:108" x14ac:dyDescent="0.25">
      <c r="A1611" s="167"/>
      <c r="B1611" s="194"/>
      <c r="C1611" s="194"/>
      <c r="D1611" s="136">
        <f t="shared" si="1206"/>
        <v>0</v>
      </c>
      <c r="E1611" s="136">
        <f t="shared" si="1207"/>
        <v>0</v>
      </c>
      <c r="F1611" s="136">
        <f t="shared" si="1208"/>
        <v>0</v>
      </c>
      <c r="G1611" s="262"/>
      <c r="H1611" s="262"/>
      <c r="I1611" s="263"/>
      <c r="J1611" s="167"/>
      <c r="K1611" s="194"/>
      <c r="L1611" s="194"/>
      <c r="M1611" s="136">
        <f t="shared" si="1209"/>
        <v>0</v>
      </c>
      <c r="N1611" s="136">
        <f t="shared" si="1195"/>
        <v>0</v>
      </c>
      <c r="O1611" s="136">
        <f t="shared" si="1210"/>
        <v>0</v>
      </c>
      <c r="P1611" s="262"/>
      <c r="Q1611" s="262"/>
      <c r="R1611" s="263"/>
      <c r="S1611" s="167"/>
      <c r="T1611" s="194"/>
      <c r="U1611" s="194"/>
      <c r="V1611" s="136">
        <f t="shared" si="1211"/>
        <v>0</v>
      </c>
      <c r="W1611" s="136">
        <f t="shared" si="1196"/>
        <v>0</v>
      </c>
      <c r="X1611" s="136">
        <f t="shared" si="1212"/>
        <v>0</v>
      </c>
      <c r="Y1611" s="262"/>
      <c r="Z1611" s="262"/>
      <c r="AA1611" s="263"/>
      <c r="AB1611" s="167"/>
      <c r="AC1611" s="194"/>
      <c r="AD1611" s="194"/>
      <c r="AE1611" s="136">
        <f t="shared" si="1213"/>
        <v>0</v>
      </c>
      <c r="AF1611" s="136">
        <f t="shared" si="1197"/>
        <v>0</v>
      </c>
      <c r="AG1611" s="136">
        <f t="shared" si="1214"/>
        <v>0</v>
      </c>
      <c r="AH1611" s="262"/>
      <c r="AI1611" s="262"/>
      <c r="AJ1611" s="263"/>
      <c r="AK1611" s="167"/>
      <c r="AL1611" s="194"/>
      <c r="AM1611" s="194"/>
      <c r="AN1611" s="136">
        <f t="shared" si="1215"/>
        <v>0</v>
      </c>
      <c r="AO1611" s="136">
        <f t="shared" si="1198"/>
        <v>0</v>
      </c>
      <c r="AP1611" s="136">
        <f t="shared" si="1216"/>
        <v>0</v>
      </c>
      <c r="AQ1611" s="262"/>
      <c r="AR1611" s="262"/>
      <c r="AS1611" s="263"/>
      <c r="AT1611" s="167"/>
      <c r="AU1611" s="194"/>
      <c r="AV1611" s="194"/>
      <c r="AW1611" s="136">
        <f t="shared" si="1217"/>
        <v>0</v>
      </c>
      <c r="AX1611" s="136">
        <f t="shared" si="1199"/>
        <v>0</v>
      </c>
      <c r="AY1611" s="136">
        <f t="shared" si="1218"/>
        <v>0</v>
      </c>
      <c r="AZ1611" s="262"/>
      <c r="BA1611" s="262"/>
      <c r="BB1611" s="263"/>
      <c r="BC1611" s="167"/>
      <c r="BD1611" s="194"/>
      <c r="BE1611" s="194"/>
      <c r="BF1611" s="136">
        <f t="shared" si="1219"/>
        <v>0</v>
      </c>
      <c r="BG1611" s="136">
        <f t="shared" si="1200"/>
        <v>0</v>
      </c>
      <c r="BH1611" s="136">
        <f t="shared" si="1220"/>
        <v>0</v>
      </c>
      <c r="BI1611" s="262"/>
      <c r="BJ1611" s="262"/>
      <c r="BK1611" s="263"/>
      <c r="BL1611" s="167"/>
      <c r="BM1611" s="194"/>
      <c r="BN1611" s="194"/>
      <c r="BO1611" s="136">
        <f t="shared" si="1221"/>
        <v>0</v>
      </c>
      <c r="BP1611" s="136">
        <f t="shared" si="1201"/>
        <v>0</v>
      </c>
      <c r="BQ1611" s="136">
        <f t="shared" si="1222"/>
        <v>0</v>
      </c>
      <c r="BR1611" s="262"/>
      <c r="BS1611" s="262"/>
      <c r="BT1611" s="263"/>
      <c r="BU1611" s="167"/>
      <c r="BV1611" s="194"/>
      <c r="BW1611" s="194"/>
      <c r="BX1611" s="136">
        <f t="shared" si="1223"/>
        <v>0</v>
      </c>
      <c r="BY1611" s="136">
        <f t="shared" si="1202"/>
        <v>0</v>
      </c>
      <c r="BZ1611" s="136">
        <f t="shared" si="1224"/>
        <v>0</v>
      </c>
      <c r="CA1611" s="262"/>
      <c r="CB1611" s="262"/>
      <c r="CC1611" s="263"/>
      <c r="CD1611" s="167"/>
      <c r="CE1611" s="194"/>
      <c r="CF1611" s="194"/>
      <c r="CG1611" s="136">
        <f t="shared" si="1225"/>
        <v>0</v>
      </c>
      <c r="CH1611" s="136">
        <f t="shared" si="1203"/>
        <v>0</v>
      </c>
      <c r="CI1611" s="136">
        <f t="shared" si="1226"/>
        <v>0</v>
      </c>
      <c r="CJ1611" s="262"/>
      <c r="CK1611" s="262"/>
      <c r="CL1611" s="263"/>
      <c r="CM1611" s="167"/>
      <c r="CN1611" s="194"/>
      <c r="CO1611" s="194"/>
      <c r="CP1611" s="136">
        <f t="shared" si="1227"/>
        <v>0</v>
      </c>
      <c r="CQ1611" s="136">
        <f t="shared" si="1204"/>
        <v>0</v>
      </c>
      <c r="CR1611" s="136">
        <f t="shared" si="1228"/>
        <v>0</v>
      </c>
      <c r="CS1611" s="262"/>
      <c r="CT1611" s="262"/>
      <c r="CU1611" s="263"/>
      <c r="CV1611" s="167"/>
      <c r="CW1611" s="194"/>
      <c r="CX1611" s="194"/>
      <c r="CY1611" s="136">
        <f t="shared" si="1229"/>
        <v>0</v>
      </c>
      <c r="CZ1611" s="136">
        <f t="shared" si="1205"/>
        <v>0</v>
      </c>
      <c r="DA1611" s="136">
        <f t="shared" si="1230"/>
        <v>0</v>
      </c>
      <c r="DB1611" s="262"/>
      <c r="DC1611" s="262"/>
      <c r="DD1611" s="263"/>
    </row>
    <row r="1612" spans="1:108" x14ac:dyDescent="0.25">
      <c r="A1612" s="167"/>
      <c r="B1612" s="194"/>
      <c r="C1612" s="194"/>
      <c r="D1612" s="136">
        <f t="shared" si="1206"/>
        <v>0</v>
      </c>
      <c r="E1612" s="136">
        <f t="shared" si="1207"/>
        <v>0</v>
      </c>
      <c r="F1612" s="136">
        <f t="shared" si="1208"/>
        <v>0</v>
      </c>
      <c r="G1612" s="262"/>
      <c r="H1612" s="262"/>
      <c r="I1612" s="263"/>
      <c r="J1612" s="167"/>
      <c r="K1612" s="194"/>
      <c r="L1612" s="194"/>
      <c r="M1612" s="136">
        <f t="shared" si="1209"/>
        <v>0</v>
      </c>
      <c r="N1612" s="136">
        <f t="shared" si="1195"/>
        <v>0</v>
      </c>
      <c r="O1612" s="136">
        <f t="shared" si="1210"/>
        <v>0</v>
      </c>
      <c r="P1612" s="262"/>
      <c r="Q1612" s="262"/>
      <c r="R1612" s="263"/>
      <c r="S1612" s="167"/>
      <c r="T1612" s="194"/>
      <c r="U1612" s="194"/>
      <c r="V1612" s="136">
        <f t="shared" si="1211"/>
        <v>0</v>
      </c>
      <c r="W1612" s="136">
        <f t="shared" si="1196"/>
        <v>0</v>
      </c>
      <c r="X1612" s="136">
        <f t="shared" si="1212"/>
        <v>0</v>
      </c>
      <c r="Y1612" s="262"/>
      <c r="Z1612" s="262"/>
      <c r="AA1612" s="263"/>
      <c r="AB1612" s="167"/>
      <c r="AC1612" s="194"/>
      <c r="AD1612" s="194"/>
      <c r="AE1612" s="136">
        <f t="shared" si="1213"/>
        <v>0</v>
      </c>
      <c r="AF1612" s="136">
        <f t="shared" si="1197"/>
        <v>0</v>
      </c>
      <c r="AG1612" s="136">
        <f t="shared" si="1214"/>
        <v>0</v>
      </c>
      <c r="AH1612" s="262"/>
      <c r="AI1612" s="262"/>
      <c r="AJ1612" s="263"/>
      <c r="AK1612" s="167"/>
      <c r="AL1612" s="194"/>
      <c r="AM1612" s="194"/>
      <c r="AN1612" s="136">
        <f t="shared" si="1215"/>
        <v>0</v>
      </c>
      <c r="AO1612" s="136">
        <f t="shared" si="1198"/>
        <v>0</v>
      </c>
      <c r="AP1612" s="136">
        <f t="shared" si="1216"/>
        <v>0</v>
      </c>
      <c r="AQ1612" s="262"/>
      <c r="AR1612" s="262"/>
      <c r="AS1612" s="263"/>
      <c r="AT1612" s="167"/>
      <c r="AU1612" s="194"/>
      <c r="AV1612" s="194"/>
      <c r="AW1612" s="136">
        <f t="shared" si="1217"/>
        <v>0</v>
      </c>
      <c r="AX1612" s="136">
        <f t="shared" si="1199"/>
        <v>0</v>
      </c>
      <c r="AY1612" s="136">
        <f t="shared" si="1218"/>
        <v>0</v>
      </c>
      <c r="AZ1612" s="262"/>
      <c r="BA1612" s="262"/>
      <c r="BB1612" s="263"/>
      <c r="BC1612" s="167"/>
      <c r="BD1612" s="194"/>
      <c r="BE1612" s="194"/>
      <c r="BF1612" s="136">
        <f t="shared" si="1219"/>
        <v>0</v>
      </c>
      <c r="BG1612" s="136">
        <f t="shared" si="1200"/>
        <v>0</v>
      </c>
      <c r="BH1612" s="136">
        <f t="shared" si="1220"/>
        <v>0</v>
      </c>
      <c r="BI1612" s="262"/>
      <c r="BJ1612" s="262"/>
      <c r="BK1612" s="263"/>
      <c r="BL1612" s="167"/>
      <c r="BM1612" s="194"/>
      <c r="BN1612" s="194"/>
      <c r="BO1612" s="136">
        <f t="shared" si="1221"/>
        <v>0</v>
      </c>
      <c r="BP1612" s="136">
        <f t="shared" si="1201"/>
        <v>0</v>
      </c>
      <c r="BQ1612" s="136">
        <f t="shared" si="1222"/>
        <v>0</v>
      </c>
      <c r="BR1612" s="262"/>
      <c r="BS1612" s="262"/>
      <c r="BT1612" s="263"/>
      <c r="BU1612" s="167"/>
      <c r="BV1612" s="194"/>
      <c r="BW1612" s="194"/>
      <c r="BX1612" s="136">
        <f t="shared" si="1223"/>
        <v>0</v>
      </c>
      <c r="BY1612" s="136">
        <f t="shared" si="1202"/>
        <v>0</v>
      </c>
      <c r="BZ1612" s="136">
        <f t="shared" si="1224"/>
        <v>0</v>
      </c>
      <c r="CA1612" s="262"/>
      <c r="CB1612" s="262"/>
      <c r="CC1612" s="263"/>
      <c r="CD1612" s="167"/>
      <c r="CE1612" s="194"/>
      <c r="CF1612" s="194"/>
      <c r="CG1612" s="136">
        <f t="shared" si="1225"/>
        <v>0</v>
      </c>
      <c r="CH1612" s="136">
        <f t="shared" si="1203"/>
        <v>0</v>
      </c>
      <c r="CI1612" s="136">
        <f t="shared" si="1226"/>
        <v>0</v>
      </c>
      <c r="CJ1612" s="262"/>
      <c r="CK1612" s="262"/>
      <c r="CL1612" s="263"/>
      <c r="CM1612" s="167"/>
      <c r="CN1612" s="194"/>
      <c r="CO1612" s="194"/>
      <c r="CP1612" s="136">
        <f t="shared" si="1227"/>
        <v>0</v>
      </c>
      <c r="CQ1612" s="136">
        <f t="shared" si="1204"/>
        <v>0</v>
      </c>
      <c r="CR1612" s="136">
        <f t="shared" si="1228"/>
        <v>0</v>
      </c>
      <c r="CS1612" s="262"/>
      <c r="CT1612" s="262"/>
      <c r="CU1612" s="263"/>
      <c r="CV1612" s="167"/>
      <c r="CW1612" s="194"/>
      <c r="CX1612" s="194"/>
      <c r="CY1612" s="136">
        <f t="shared" si="1229"/>
        <v>0</v>
      </c>
      <c r="CZ1612" s="136">
        <f t="shared" si="1205"/>
        <v>0</v>
      </c>
      <c r="DA1612" s="136">
        <f t="shared" si="1230"/>
        <v>0</v>
      </c>
      <c r="DB1612" s="262"/>
      <c r="DC1612" s="262"/>
      <c r="DD1612" s="263"/>
    </row>
    <row r="1613" spans="1:108" x14ac:dyDescent="0.25">
      <c r="A1613" s="167"/>
      <c r="B1613" s="194"/>
      <c r="C1613" s="194"/>
      <c r="D1613" s="136">
        <f t="shared" si="1206"/>
        <v>0</v>
      </c>
      <c r="E1613" s="136">
        <f t="shared" si="1207"/>
        <v>0</v>
      </c>
      <c r="F1613" s="136">
        <f t="shared" si="1208"/>
        <v>0</v>
      </c>
      <c r="G1613" s="262"/>
      <c r="H1613" s="262"/>
      <c r="I1613" s="263"/>
      <c r="J1613" s="167"/>
      <c r="K1613" s="194"/>
      <c r="L1613" s="194"/>
      <c r="M1613" s="136">
        <f t="shared" si="1209"/>
        <v>0</v>
      </c>
      <c r="N1613" s="136">
        <f t="shared" si="1195"/>
        <v>0</v>
      </c>
      <c r="O1613" s="136">
        <f t="shared" si="1210"/>
        <v>0</v>
      </c>
      <c r="P1613" s="262"/>
      <c r="Q1613" s="262"/>
      <c r="R1613" s="263"/>
      <c r="S1613" s="167"/>
      <c r="T1613" s="194"/>
      <c r="U1613" s="194"/>
      <c r="V1613" s="136">
        <f t="shared" si="1211"/>
        <v>0</v>
      </c>
      <c r="W1613" s="136">
        <f t="shared" si="1196"/>
        <v>0</v>
      </c>
      <c r="X1613" s="136">
        <f t="shared" si="1212"/>
        <v>0</v>
      </c>
      <c r="Y1613" s="262"/>
      <c r="Z1613" s="262"/>
      <c r="AA1613" s="263"/>
      <c r="AB1613" s="167"/>
      <c r="AC1613" s="194"/>
      <c r="AD1613" s="194"/>
      <c r="AE1613" s="136">
        <f t="shared" si="1213"/>
        <v>0</v>
      </c>
      <c r="AF1613" s="136">
        <f t="shared" si="1197"/>
        <v>0</v>
      </c>
      <c r="AG1613" s="136">
        <f t="shared" si="1214"/>
        <v>0</v>
      </c>
      <c r="AH1613" s="262"/>
      <c r="AI1613" s="262"/>
      <c r="AJ1613" s="263"/>
      <c r="AK1613" s="167"/>
      <c r="AL1613" s="194"/>
      <c r="AM1613" s="194"/>
      <c r="AN1613" s="136">
        <f t="shared" si="1215"/>
        <v>0</v>
      </c>
      <c r="AO1613" s="136">
        <f t="shared" si="1198"/>
        <v>0</v>
      </c>
      <c r="AP1613" s="136">
        <f t="shared" si="1216"/>
        <v>0</v>
      </c>
      <c r="AQ1613" s="262"/>
      <c r="AR1613" s="262"/>
      <c r="AS1613" s="263"/>
      <c r="AT1613" s="167"/>
      <c r="AU1613" s="194"/>
      <c r="AV1613" s="194"/>
      <c r="AW1613" s="136">
        <f t="shared" si="1217"/>
        <v>0</v>
      </c>
      <c r="AX1613" s="136">
        <f t="shared" si="1199"/>
        <v>0</v>
      </c>
      <c r="AY1613" s="136">
        <f t="shared" si="1218"/>
        <v>0</v>
      </c>
      <c r="AZ1613" s="262"/>
      <c r="BA1613" s="262"/>
      <c r="BB1613" s="263"/>
      <c r="BC1613" s="167"/>
      <c r="BD1613" s="194"/>
      <c r="BE1613" s="194"/>
      <c r="BF1613" s="136">
        <f t="shared" si="1219"/>
        <v>0</v>
      </c>
      <c r="BG1613" s="136">
        <f t="shared" si="1200"/>
        <v>0</v>
      </c>
      <c r="BH1613" s="136">
        <f t="shared" si="1220"/>
        <v>0</v>
      </c>
      <c r="BI1613" s="262"/>
      <c r="BJ1613" s="262"/>
      <c r="BK1613" s="263"/>
      <c r="BL1613" s="167"/>
      <c r="BM1613" s="194"/>
      <c r="BN1613" s="194"/>
      <c r="BO1613" s="136">
        <f t="shared" si="1221"/>
        <v>0</v>
      </c>
      <c r="BP1613" s="136">
        <f t="shared" si="1201"/>
        <v>0</v>
      </c>
      <c r="BQ1613" s="136">
        <f t="shared" si="1222"/>
        <v>0</v>
      </c>
      <c r="BR1613" s="262"/>
      <c r="BS1613" s="262"/>
      <c r="BT1613" s="263"/>
      <c r="BU1613" s="167"/>
      <c r="BV1613" s="194"/>
      <c r="BW1613" s="194"/>
      <c r="BX1613" s="136">
        <f t="shared" si="1223"/>
        <v>0</v>
      </c>
      <c r="BY1613" s="136">
        <f t="shared" si="1202"/>
        <v>0</v>
      </c>
      <c r="BZ1613" s="136">
        <f t="shared" si="1224"/>
        <v>0</v>
      </c>
      <c r="CA1613" s="262"/>
      <c r="CB1613" s="262"/>
      <c r="CC1613" s="263"/>
      <c r="CD1613" s="167"/>
      <c r="CE1613" s="194"/>
      <c r="CF1613" s="194"/>
      <c r="CG1613" s="136">
        <f t="shared" si="1225"/>
        <v>0</v>
      </c>
      <c r="CH1613" s="136">
        <f t="shared" si="1203"/>
        <v>0</v>
      </c>
      <c r="CI1613" s="136">
        <f t="shared" si="1226"/>
        <v>0</v>
      </c>
      <c r="CJ1613" s="262"/>
      <c r="CK1613" s="262"/>
      <c r="CL1613" s="263"/>
      <c r="CM1613" s="167"/>
      <c r="CN1613" s="194"/>
      <c r="CO1613" s="194"/>
      <c r="CP1613" s="136">
        <f t="shared" si="1227"/>
        <v>0</v>
      </c>
      <c r="CQ1613" s="136">
        <f t="shared" si="1204"/>
        <v>0</v>
      </c>
      <c r="CR1613" s="136">
        <f t="shared" si="1228"/>
        <v>0</v>
      </c>
      <c r="CS1613" s="262"/>
      <c r="CT1613" s="262"/>
      <c r="CU1613" s="263"/>
      <c r="CV1613" s="167"/>
      <c r="CW1613" s="194"/>
      <c r="CX1613" s="194"/>
      <c r="CY1613" s="136">
        <f t="shared" si="1229"/>
        <v>0</v>
      </c>
      <c r="CZ1613" s="136">
        <f t="shared" si="1205"/>
        <v>0</v>
      </c>
      <c r="DA1613" s="136">
        <f t="shared" si="1230"/>
        <v>0</v>
      </c>
      <c r="DB1613" s="262"/>
      <c r="DC1613" s="262"/>
      <c r="DD1613" s="263"/>
    </row>
    <row r="1614" spans="1:108" x14ac:dyDescent="0.25">
      <c r="A1614" s="167"/>
      <c r="B1614" s="194"/>
      <c r="C1614" s="194"/>
      <c r="D1614" s="136">
        <f t="shared" si="1206"/>
        <v>0</v>
      </c>
      <c r="E1614" s="136">
        <f t="shared" si="1207"/>
        <v>0</v>
      </c>
      <c r="F1614" s="136">
        <f t="shared" si="1208"/>
        <v>0</v>
      </c>
      <c r="G1614" s="262"/>
      <c r="H1614" s="262"/>
      <c r="I1614" s="263"/>
      <c r="J1614" s="167"/>
      <c r="K1614" s="194"/>
      <c r="L1614" s="194"/>
      <c r="M1614" s="136">
        <f t="shared" si="1209"/>
        <v>0</v>
      </c>
      <c r="N1614" s="136">
        <f t="shared" si="1195"/>
        <v>0</v>
      </c>
      <c r="O1614" s="136">
        <f t="shared" si="1210"/>
        <v>0</v>
      </c>
      <c r="P1614" s="262"/>
      <c r="Q1614" s="262"/>
      <c r="R1614" s="263"/>
      <c r="S1614" s="167"/>
      <c r="T1614" s="194"/>
      <c r="U1614" s="194"/>
      <c r="V1614" s="136">
        <f t="shared" si="1211"/>
        <v>0</v>
      </c>
      <c r="W1614" s="136">
        <f t="shared" si="1196"/>
        <v>0</v>
      </c>
      <c r="X1614" s="136">
        <f t="shared" si="1212"/>
        <v>0</v>
      </c>
      <c r="Y1614" s="262"/>
      <c r="Z1614" s="262"/>
      <c r="AA1614" s="263"/>
      <c r="AB1614" s="167"/>
      <c r="AC1614" s="194"/>
      <c r="AD1614" s="194"/>
      <c r="AE1614" s="136">
        <f t="shared" si="1213"/>
        <v>0</v>
      </c>
      <c r="AF1614" s="136">
        <f t="shared" si="1197"/>
        <v>0</v>
      </c>
      <c r="AG1614" s="136">
        <f t="shared" si="1214"/>
        <v>0</v>
      </c>
      <c r="AH1614" s="262"/>
      <c r="AI1614" s="262"/>
      <c r="AJ1614" s="263"/>
      <c r="AK1614" s="167"/>
      <c r="AL1614" s="194"/>
      <c r="AM1614" s="194"/>
      <c r="AN1614" s="136">
        <f t="shared" si="1215"/>
        <v>0</v>
      </c>
      <c r="AO1614" s="136">
        <f t="shared" si="1198"/>
        <v>0</v>
      </c>
      <c r="AP1614" s="136">
        <f t="shared" si="1216"/>
        <v>0</v>
      </c>
      <c r="AQ1614" s="262"/>
      <c r="AR1614" s="262"/>
      <c r="AS1614" s="263"/>
      <c r="AT1614" s="167"/>
      <c r="AU1614" s="194"/>
      <c r="AV1614" s="194"/>
      <c r="AW1614" s="136">
        <f t="shared" si="1217"/>
        <v>0</v>
      </c>
      <c r="AX1614" s="136">
        <f t="shared" si="1199"/>
        <v>0</v>
      </c>
      <c r="AY1614" s="136">
        <f t="shared" si="1218"/>
        <v>0</v>
      </c>
      <c r="AZ1614" s="262"/>
      <c r="BA1614" s="262"/>
      <c r="BB1614" s="263"/>
      <c r="BC1614" s="167"/>
      <c r="BD1614" s="194"/>
      <c r="BE1614" s="194"/>
      <c r="BF1614" s="136">
        <f t="shared" si="1219"/>
        <v>0</v>
      </c>
      <c r="BG1614" s="136">
        <f t="shared" si="1200"/>
        <v>0</v>
      </c>
      <c r="BH1614" s="136">
        <f t="shared" si="1220"/>
        <v>0</v>
      </c>
      <c r="BI1614" s="262"/>
      <c r="BJ1614" s="262"/>
      <c r="BK1614" s="263"/>
      <c r="BL1614" s="167"/>
      <c r="BM1614" s="194"/>
      <c r="BN1614" s="194"/>
      <c r="BO1614" s="136">
        <f t="shared" si="1221"/>
        <v>0</v>
      </c>
      <c r="BP1614" s="136">
        <f t="shared" si="1201"/>
        <v>0</v>
      </c>
      <c r="BQ1614" s="136">
        <f t="shared" si="1222"/>
        <v>0</v>
      </c>
      <c r="BR1614" s="262"/>
      <c r="BS1614" s="262"/>
      <c r="BT1614" s="263"/>
      <c r="BU1614" s="167"/>
      <c r="BV1614" s="194"/>
      <c r="BW1614" s="194"/>
      <c r="BX1614" s="136">
        <f t="shared" si="1223"/>
        <v>0</v>
      </c>
      <c r="BY1614" s="136">
        <f t="shared" si="1202"/>
        <v>0</v>
      </c>
      <c r="BZ1614" s="136">
        <f t="shared" si="1224"/>
        <v>0</v>
      </c>
      <c r="CA1614" s="262"/>
      <c r="CB1614" s="262"/>
      <c r="CC1614" s="263"/>
      <c r="CD1614" s="167"/>
      <c r="CE1614" s="194"/>
      <c r="CF1614" s="194"/>
      <c r="CG1614" s="136">
        <f t="shared" si="1225"/>
        <v>0</v>
      </c>
      <c r="CH1614" s="136">
        <f t="shared" si="1203"/>
        <v>0</v>
      </c>
      <c r="CI1614" s="136">
        <f t="shared" si="1226"/>
        <v>0</v>
      </c>
      <c r="CJ1614" s="262"/>
      <c r="CK1614" s="262"/>
      <c r="CL1614" s="263"/>
      <c r="CM1614" s="167"/>
      <c r="CN1614" s="194"/>
      <c r="CO1614" s="194"/>
      <c r="CP1614" s="136">
        <f t="shared" si="1227"/>
        <v>0</v>
      </c>
      <c r="CQ1614" s="136">
        <f t="shared" si="1204"/>
        <v>0</v>
      </c>
      <c r="CR1614" s="136">
        <f t="shared" si="1228"/>
        <v>0</v>
      </c>
      <c r="CS1614" s="262"/>
      <c r="CT1614" s="262"/>
      <c r="CU1614" s="263"/>
      <c r="CV1614" s="167"/>
      <c r="CW1614" s="194"/>
      <c r="CX1614" s="194"/>
      <c r="CY1614" s="136">
        <f t="shared" si="1229"/>
        <v>0</v>
      </c>
      <c r="CZ1614" s="136">
        <f t="shared" si="1205"/>
        <v>0</v>
      </c>
      <c r="DA1614" s="136">
        <f t="shared" si="1230"/>
        <v>0</v>
      </c>
      <c r="DB1614" s="262"/>
      <c r="DC1614" s="262"/>
      <c r="DD1614" s="263"/>
    </row>
    <row r="1615" spans="1:108" x14ac:dyDescent="0.25">
      <c r="A1615" s="167"/>
      <c r="B1615" s="194"/>
      <c r="C1615" s="194"/>
      <c r="D1615" s="136">
        <f t="shared" si="1206"/>
        <v>0</v>
      </c>
      <c r="E1615" s="136">
        <f t="shared" si="1207"/>
        <v>0</v>
      </c>
      <c r="F1615" s="136">
        <f t="shared" si="1208"/>
        <v>0</v>
      </c>
      <c r="G1615" s="262"/>
      <c r="H1615" s="262"/>
      <c r="I1615" s="263"/>
      <c r="J1615" s="167"/>
      <c r="K1615" s="194"/>
      <c r="L1615" s="194"/>
      <c r="M1615" s="136">
        <f t="shared" si="1209"/>
        <v>0</v>
      </c>
      <c r="N1615" s="136">
        <f t="shared" si="1195"/>
        <v>0</v>
      </c>
      <c r="O1615" s="136">
        <f t="shared" si="1210"/>
        <v>0</v>
      </c>
      <c r="P1615" s="262"/>
      <c r="Q1615" s="262"/>
      <c r="R1615" s="263"/>
      <c r="S1615" s="167"/>
      <c r="T1615" s="194"/>
      <c r="U1615" s="194"/>
      <c r="V1615" s="136">
        <f t="shared" si="1211"/>
        <v>0</v>
      </c>
      <c r="W1615" s="136">
        <f t="shared" si="1196"/>
        <v>0</v>
      </c>
      <c r="X1615" s="136">
        <f t="shared" si="1212"/>
        <v>0</v>
      </c>
      <c r="Y1615" s="262"/>
      <c r="Z1615" s="262"/>
      <c r="AA1615" s="263"/>
      <c r="AB1615" s="167"/>
      <c r="AC1615" s="194"/>
      <c r="AD1615" s="194"/>
      <c r="AE1615" s="136">
        <f t="shared" si="1213"/>
        <v>0</v>
      </c>
      <c r="AF1615" s="136">
        <f t="shared" si="1197"/>
        <v>0</v>
      </c>
      <c r="AG1615" s="136">
        <f t="shared" si="1214"/>
        <v>0</v>
      </c>
      <c r="AH1615" s="262"/>
      <c r="AI1615" s="262"/>
      <c r="AJ1615" s="263"/>
      <c r="AK1615" s="167"/>
      <c r="AL1615" s="194"/>
      <c r="AM1615" s="194"/>
      <c r="AN1615" s="136">
        <f t="shared" si="1215"/>
        <v>0</v>
      </c>
      <c r="AO1615" s="136">
        <f t="shared" si="1198"/>
        <v>0</v>
      </c>
      <c r="AP1615" s="136">
        <f t="shared" si="1216"/>
        <v>0</v>
      </c>
      <c r="AQ1615" s="262"/>
      <c r="AR1615" s="262"/>
      <c r="AS1615" s="263"/>
      <c r="AT1615" s="167"/>
      <c r="AU1615" s="194"/>
      <c r="AV1615" s="194"/>
      <c r="AW1615" s="136">
        <f t="shared" si="1217"/>
        <v>0</v>
      </c>
      <c r="AX1615" s="136">
        <f t="shared" si="1199"/>
        <v>0</v>
      </c>
      <c r="AY1615" s="136">
        <f t="shared" si="1218"/>
        <v>0</v>
      </c>
      <c r="AZ1615" s="262"/>
      <c r="BA1615" s="262"/>
      <c r="BB1615" s="263"/>
      <c r="BC1615" s="167"/>
      <c r="BD1615" s="194"/>
      <c r="BE1615" s="194"/>
      <c r="BF1615" s="136">
        <f t="shared" si="1219"/>
        <v>0</v>
      </c>
      <c r="BG1615" s="136">
        <f t="shared" si="1200"/>
        <v>0</v>
      </c>
      <c r="BH1615" s="136">
        <f t="shared" si="1220"/>
        <v>0</v>
      </c>
      <c r="BI1615" s="262"/>
      <c r="BJ1615" s="262"/>
      <c r="BK1615" s="263"/>
      <c r="BL1615" s="167"/>
      <c r="BM1615" s="194"/>
      <c r="BN1615" s="194"/>
      <c r="BO1615" s="136">
        <f t="shared" si="1221"/>
        <v>0</v>
      </c>
      <c r="BP1615" s="136">
        <f t="shared" si="1201"/>
        <v>0</v>
      </c>
      <c r="BQ1615" s="136">
        <f t="shared" si="1222"/>
        <v>0</v>
      </c>
      <c r="BR1615" s="262"/>
      <c r="BS1615" s="262"/>
      <c r="BT1615" s="263"/>
      <c r="BU1615" s="167"/>
      <c r="BV1615" s="194"/>
      <c r="BW1615" s="194"/>
      <c r="BX1615" s="136">
        <f t="shared" si="1223"/>
        <v>0</v>
      </c>
      <c r="BY1615" s="136">
        <f t="shared" si="1202"/>
        <v>0</v>
      </c>
      <c r="BZ1615" s="136">
        <f t="shared" si="1224"/>
        <v>0</v>
      </c>
      <c r="CA1615" s="262"/>
      <c r="CB1615" s="262"/>
      <c r="CC1615" s="263"/>
      <c r="CD1615" s="167"/>
      <c r="CE1615" s="194"/>
      <c r="CF1615" s="194"/>
      <c r="CG1615" s="136">
        <f t="shared" si="1225"/>
        <v>0</v>
      </c>
      <c r="CH1615" s="136">
        <f t="shared" si="1203"/>
        <v>0</v>
      </c>
      <c r="CI1615" s="136">
        <f t="shared" si="1226"/>
        <v>0</v>
      </c>
      <c r="CJ1615" s="262"/>
      <c r="CK1615" s="262"/>
      <c r="CL1615" s="263"/>
      <c r="CM1615" s="167"/>
      <c r="CN1615" s="194"/>
      <c r="CO1615" s="194"/>
      <c r="CP1615" s="136">
        <f t="shared" si="1227"/>
        <v>0</v>
      </c>
      <c r="CQ1615" s="136">
        <f t="shared" si="1204"/>
        <v>0</v>
      </c>
      <c r="CR1615" s="136">
        <f t="shared" si="1228"/>
        <v>0</v>
      </c>
      <c r="CS1615" s="262"/>
      <c r="CT1615" s="262"/>
      <c r="CU1615" s="263"/>
      <c r="CV1615" s="167"/>
      <c r="CW1615" s="194"/>
      <c r="CX1615" s="194"/>
      <c r="CY1615" s="136">
        <f t="shared" si="1229"/>
        <v>0</v>
      </c>
      <c r="CZ1615" s="136">
        <f t="shared" si="1205"/>
        <v>0</v>
      </c>
      <c r="DA1615" s="136">
        <f t="shared" si="1230"/>
        <v>0</v>
      </c>
      <c r="DB1615" s="262"/>
      <c r="DC1615" s="262"/>
      <c r="DD1615" s="263"/>
    </row>
    <row r="1616" spans="1:108" x14ac:dyDescent="0.25">
      <c r="A1616" s="167"/>
      <c r="B1616" s="194"/>
      <c r="C1616" s="194"/>
      <c r="D1616" s="136">
        <f t="shared" si="1206"/>
        <v>0</v>
      </c>
      <c r="E1616" s="136">
        <f t="shared" si="1207"/>
        <v>0</v>
      </c>
      <c r="F1616" s="136">
        <f t="shared" si="1208"/>
        <v>0</v>
      </c>
      <c r="G1616" s="262"/>
      <c r="H1616" s="262"/>
      <c r="I1616" s="263"/>
      <c r="J1616" s="167"/>
      <c r="K1616" s="194"/>
      <c r="L1616" s="194"/>
      <c r="M1616" s="136">
        <f t="shared" si="1209"/>
        <v>0</v>
      </c>
      <c r="N1616" s="136">
        <f t="shared" si="1195"/>
        <v>0</v>
      </c>
      <c r="O1616" s="136">
        <f t="shared" si="1210"/>
        <v>0</v>
      </c>
      <c r="P1616" s="262"/>
      <c r="Q1616" s="262"/>
      <c r="R1616" s="263"/>
      <c r="S1616" s="167"/>
      <c r="T1616" s="194"/>
      <c r="U1616" s="194"/>
      <c r="V1616" s="136">
        <f t="shared" si="1211"/>
        <v>0</v>
      </c>
      <c r="W1616" s="136">
        <f t="shared" si="1196"/>
        <v>0</v>
      </c>
      <c r="X1616" s="136">
        <f t="shared" si="1212"/>
        <v>0</v>
      </c>
      <c r="Y1616" s="262"/>
      <c r="Z1616" s="262"/>
      <c r="AA1616" s="263"/>
      <c r="AB1616" s="167"/>
      <c r="AC1616" s="194"/>
      <c r="AD1616" s="194"/>
      <c r="AE1616" s="136">
        <f t="shared" si="1213"/>
        <v>0</v>
      </c>
      <c r="AF1616" s="136">
        <f t="shared" si="1197"/>
        <v>0</v>
      </c>
      <c r="AG1616" s="136">
        <f t="shared" si="1214"/>
        <v>0</v>
      </c>
      <c r="AH1616" s="262"/>
      <c r="AI1616" s="262"/>
      <c r="AJ1616" s="263"/>
      <c r="AK1616" s="167"/>
      <c r="AL1616" s="194"/>
      <c r="AM1616" s="194"/>
      <c r="AN1616" s="136">
        <f t="shared" si="1215"/>
        <v>0</v>
      </c>
      <c r="AO1616" s="136">
        <f t="shared" si="1198"/>
        <v>0</v>
      </c>
      <c r="AP1616" s="136">
        <f t="shared" si="1216"/>
        <v>0</v>
      </c>
      <c r="AQ1616" s="262"/>
      <c r="AR1616" s="262"/>
      <c r="AS1616" s="263"/>
      <c r="AT1616" s="167"/>
      <c r="AU1616" s="194"/>
      <c r="AV1616" s="194"/>
      <c r="AW1616" s="136">
        <f t="shared" si="1217"/>
        <v>0</v>
      </c>
      <c r="AX1616" s="136">
        <f t="shared" si="1199"/>
        <v>0</v>
      </c>
      <c r="AY1616" s="136">
        <f t="shared" si="1218"/>
        <v>0</v>
      </c>
      <c r="AZ1616" s="262"/>
      <c r="BA1616" s="262"/>
      <c r="BB1616" s="263"/>
      <c r="BC1616" s="167"/>
      <c r="BD1616" s="194"/>
      <c r="BE1616" s="194"/>
      <c r="BF1616" s="136">
        <f t="shared" si="1219"/>
        <v>0</v>
      </c>
      <c r="BG1616" s="136">
        <f t="shared" si="1200"/>
        <v>0</v>
      </c>
      <c r="BH1616" s="136">
        <f t="shared" si="1220"/>
        <v>0</v>
      </c>
      <c r="BI1616" s="262"/>
      <c r="BJ1616" s="262"/>
      <c r="BK1616" s="263"/>
      <c r="BL1616" s="167"/>
      <c r="BM1616" s="194"/>
      <c r="BN1616" s="194"/>
      <c r="BO1616" s="136">
        <f t="shared" si="1221"/>
        <v>0</v>
      </c>
      <c r="BP1616" s="136">
        <f t="shared" si="1201"/>
        <v>0</v>
      </c>
      <c r="BQ1616" s="136">
        <f t="shared" si="1222"/>
        <v>0</v>
      </c>
      <c r="BR1616" s="262"/>
      <c r="BS1616" s="262"/>
      <c r="BT1616" s="263"/>
      <c r="BU1616" s="167"/>
      <c r="BV1616" s="194"/>
      <c r="BW1616" s="194"/>
      <c r="BX1616" s="136">
        <f t="shared" si="1223"/>
        <v>0</v>
      </c>
      <c r="BY1616" s="136">
        <f t="shared" si="1202"/>
        <v>0</v>
      </c>
      <c r="BZ1616" s="136">
        <f t="shared" si="1224"/>
        <v>0</v>
      </c>
      <c r="CA1616" s="262"/>
      <c r="CB1616" s="262"/>
      <c r="CC1616" s="263"/>
      <c r="CD1616" s="167"/>
      <c r="CE1616" s="194"/>
      <c r="CF1616" s="194"/>
      <c r="CG1616" s="136">
        <f t="shared" si="1225"/>
        <v>0</v>
      </c>
      <c r="CH1616" s="136">
        <f t="shared" si="1203"/>
        <v>0</v>
      </c>
      <c r="CI1616" s="136">
        <f t="shared" si="1226"/>
        <v>0</v>
      </c>
      <c r="CJ1616" s="262"/>
      <c r="CK1616" s="262"/>
      <c r="CL1616" s="263"/>
      <c r="CM1616" s="167"/>
      <c r="CN1616" s="194"/>
      <c r="CO1616" s="194"/>
      <c r="CP1616" s="136">
        <f t="shared" si="1227"/>
        <v>0</v>
      </c>
      <c r="CQ1616" s="136">
        <f t="shared" si="1204"/>
        <v>0</v>
      </c>
      <c r="CR1616" s="136">
        <f t="shared" si="1228"/>
        <v>0</v>
      </c>
      <c r="CS1616" s="262"/>
      <c r="CT1616" s="262"/>
      <c r="CU1616" s="263"/>
      <c r="CV1616" s="167"/>
      <c r="CW1616" s="194"/>
      <c r="CX1616" s="194"/>
      <c r="CY1616" s="136">
        <f t="shared" si="1229"/>
        <v>0</v>
      </c>
      <c r="CZ1616" s="136">
        <f t="shared" si="1205"/>
        <v>0</v>
      </c>
      <c r="DA1616" s="136">
        <f t="shared" si="1230"/>
        <v>0</v>
      </c>
      <c r="DB1616" s="262"/>
      <c r="DC1616" s="262"/>
      <c r="DD1616" s="263"/>
    </row>
    <row r="1617" spans="1:108" x14ac:dyDescent="0.25">
      <c r="A1617" s="167"/>
      <c r="B1617" s="194"/>
      <c r="C1617" s="194"/>
      <c r="D1617" s="136">
        <f t="shared" si="1206"/>
        <v>0</v>
      </c>
      <c r="E1617" s="136">
        <f t="shared" si="1207"/>
        <v>0</v>
      </c>
      <c r="F1617" s="136">
        <f t="shared" si="1208"/>
        <v>0</v>
      </c>
      <c r="G1617" s="262"/>
      <c r="H1617" s="262"/>
      <c r="I1617" s="263"/>
      <c r="J1617" s="167"/>
      <c r="K1617" s="194"/>
      <c r="L1617" s="194"/>
      <c r="M1617" s="136">
        <f t="shared" si="1209"/>
        <v>0</v>
      </c>
      <c r="N1617" s="136">
        <f t="shared" si="1195"/>
        <v>0</v>
      </c>
      <c r="O1617" s="136">
        <f t="shared" si="1210"/>
        <v>0</v>
      </c>
      <c r="P1617" s="262"/>
      <c r="Q1617" s="262"/>
      <c r="R1617" s="263"/>
      <c r="S1617" s="167"/>
      <c r="T1617" s="194"/>
      <c r="U1617" s="194"/>
      <c r="V1617" s="136">
        <f t="shared" si="1211"/>
        <v>0</v>
      </c>
      <c r="W1617" s="136">
        <f t="shared" si="1196"/>
        <v>0</v>
      </c>
      <c r="X1617" s="136">
        <f t="shared" si="1212"/>
        <v>0</v>
      </c>
      <c r="Y1617" s="262"/>
      <c r="Z1617" s="262"/>
      <c r="AA1617" s="263"/>
      <c r="AB1617" s="167"/>
      <c r="AC1617" s="194"/>
      <c r="AD1617" s="194"/>
      <c r="AE1617" s="136">
        <f t="shared" si="1213"/>
        <v>0</v>
      </c>
      <c r="AF1617" s="136">
        <f t="shared" si="1197"/>
        <v>0</v>
      </c>
      <c r="AG1617" s="136">
        <f t="shared" si="1214"/>
        <v>0</v>
      </c>
      <c r="AH1617" s="262"/>
      <c r="AI1617" s="262"/>
      <c r="AJ1617" s="263"/>
      <c r="AK1617" s="167"/>
      <c r="AL1617" s="194"/>
      <c r="AM1617" s="194"/>
      <c r="AN1617" s="136">
        <f t="shared" si="1215"/>
        <v>0</v>
      </c>
      <c r="AO1617" s="136">
        <f t="shared" si="1198"/>
        <v>0</v>
      </c>
      <c r="AP1617" s="136">
        <f t="shared" si="1216"/>
        <v>0</v>
      </c>
      <c r="AQ1617" s="262"/>
      <c r="AR1617" s="262"/>
      <c r="AS1617" s="263"/>
      <c r="AT1617" s="167"/>
      <c r="AU1617" s="194"/>
      <c r="AV1617" s="194"/>
      <c r="AW1617" s="136">
        <f t="shared" si="1217"/>
        <v>0</v>
      </c>
      <c r="AX1617" s="136">
        <f t="shared" si="1199"/>
        <v>0</v>
      </c>
      <c r="AY1617" s="136">
        <f t="shared" si="1218"/>
        <v>0</v>
      </c>
      <c r="AZ1617" s="262"/>
      <c r="BA1617" s="262"/>
      <c r="BB1617" s="263"/>
      <c r="BC1617" s="167"/>
      <c r="BD1617" s="194"/>
      <c r="BE1617" s="194"/>
      <c r="BF1617" s="136">
        <f t="shared" si="1219"/>
        <v>0</v>
      </c>
      <c r="BG1617" s="136">
        <f t="shared" si="1200"/>
        <v>0</v>
      </c>
      <c r="BH1617" s="136">
        <f t="shared" si="1220"/>
        <v>0</v>
      </c>
      <c r="BI1617" s="262"/>
      <c r="BJ1617" s="262"/>
      <c r="BK1617" s="263"/>
      <c r="BL1617" s="167"/>
      <c r="BM1617" s="194"/>
      <c r="BN1617" s="194"/>
      <c r="BO1617" s="136">
        <f t="shared" si="1221"/>
        <v>0</v>
      </c>
      <c r="BP1617" s="136">
        <f t="shared" si="1201"/>
        <v>0</v>
      </c>
      <c r="BQ1617" s="136">
        <f t="shared" si="1222"/>
        <v>0</v>
      </c>
      <c r="BR1617" s="262"/>
      <c r="BS1617" s="262"/>
      <c r="BT1617" s="263"/>
      <c r="BU1617" s="167"/>
      <c r="BV1617" s="194"/>
      <c r="BW1617" s="194"/>
      <c r="BX1617" s="136">
        <f t="shared" si="1223"/>
        <v>0</v>
      </c>
      <c r="BY1617" s="136">
        <f t="shared" si="1202"/>
        <v>0</v>
      </c>
      <c r="BZ1617" s="136">
        <f t="shared" si="1224"/>
        <v>0</v>
      </c>
      <c r="CA1617" s="262"/>
      <c r="CB1617" s="262"/>
      <c r="CC1617" s="263"/>
      <c r="CD1617" s="167"/>
      <c r="CE1617" s="194"/>
      <c r="CF1617" s="194"/>
      <c r="CG1617" s="136">
        <f t="shared" si="1225"/>
        <v>0</v>
      </c>
      <c r="CH1617" s="136">
        <f t="shared" si="1203"/>
        <v>0</v>
      </c>
      <c r="CI1617" s="136">
        <f t="shared" si="1226"/>
        <v>0</v>
      </c>
      <c r="CJ1617" s="262"/>
      <c r="CK1617" s="262"/>
      <c r="CL1617" s="263"/>
      <c r="CM1617" s="167"/>
      <c r="CN1617" s="194"/>
      <c r="CO1617" s="194"/>
      <c r="CP1617" s="136">
        <f t="shared" si="1227"/>
        <v>0</v>
      </c>
      <c r="CQ1617" s="136">
        <f t="shared" si="1204"/>
        <v>0</v>
      </c>
      <c r="CR1617" s="136">
        <f t="shared" si="1228"/>
        <v>0</v>
      </c>
      <c r="CS1617" s="262"/>
      <c r="CT1617" s="262"/>
      <c r="CU1617" s="263"/>
      <c r="CV1617" s="167"/>
      <c r="CW1617" s="194"/>
      <c r="CX1617" s="194"/>
      <c r="CY1617" s="136">
        <f t="shared" si="1229"/>
        <v>0</v>
      </c>
      <c r="CZ1617" s="136">
        <f t="shared" si="1205"/>
        <v>0</v>
      </c>
      <c r="DA1617" s="136">
        <f t="shared" si="1230"/>
        <v>0</v>
      </c>
      <c r="DB1617" s="262"/>
      <c r="DC1617" s="262"/>
      <c r="DD1617" s="263"/>
    </row>
    <row r="1618" spans="1:108" x14ac:dyDescent="0.25">
      <c r="A1618" s="167"/>
      <c r="B1618" s="194"/>
      <c r="C1618" s="194"/>
      <c r="D1618" s="136">
        <f t="shared" si="1206"/>
        <v>0</v>
      </c>
      <c r="E1618" s="136">
        <f t="shared" si="1207"/>
        <v>0</v>
      </c>
      <c r="F1618" s="136">
        <f t="shared" si="1208"/>
        <v>0</v>
      </c>
      <c r="G1618" s="262"/>
      <c r="H1618" s="262"/>
      <c r="I1618" s="263"/>
      <c r="J1618" s="167"/>
      <c r="K1618" s="194"/>
      <c r="L1618" s="194"/>
      <c r="M1618" s="136">
        <f t="shared" si="1209"/>
        <v>0</v>
      </c>
      <c r="N1618" s="136">
        <f t="shared" si="1195"/>
        <v>0</v>
      </c>
      <c r="O1618" s="136">
        <f t="shared" si="1210"/>
        <v>0</v>
      </c>
      <c r="P1618" s="262"/>
      <c r="Q1618" s="262"/>
      <c r="R1618" s="263"/>
      <c r="S1618" s="167"/>
      <c r="T1618" s="194"/>
      <c r="U1618" s="194"/>
      <c r="V1618" s="136">
        <f t="shared" si="1211"/>
        <v>0</v>
      </c>
      <c r="W1618" s="136">
        <f t="shared" si="1196"/>
        <v>0</v>
      </c>
      <c r="X1618" s="136">
        <f t="shared" si="1212"/>
        <v>0</v>
      </c>
      <c r="Y1618" s="262"/>
      <c r="Z1618" s="262"/>
      <c r="AA1618" s="263"/>
      <c r="AB1618" s="167"/>
      <c r="AC1618" s="194"/>
      <c r="AD1618" s="194"/>
      <c r="AE1618" s="136">
        <f t="shared" si="1213"/>
        <v>0</v>
      </c>
      <c r="AF1618" s="136">
        <f t="shared" si="1197"/>
        <v>0</v>
      </c>
      <c r="AG1618" s="136">
        <f t="shared" si="1214"/>
        <v>0</v>
      </c>
      <c r="AH1618" s="262"/>
      <c r="AI1618" s="262"/>
      <c r="AJ1618" s="263"/>
      <c r="AK1618" s="167"/>
      <c r="AL1618" s="194"/>
      <c r="AM1618" s="194"/>
      <c r="AN1618" s="136">
        <f t="shared" si="1215"/>
        <v>0</v>
      </c>
      <c r="AO1618" s="136">
        <f t="shared" si="1198"/>
        <v>0</v>
      </c>
      <c r="AP1618" s="136">
        <f t="shared" si="1216"/>
        <v>0</v>
      </c>
      <c r="AQ1618" s="262"/>
      <c r="AR1618" s="262"/>
      <c r="AS1618" s="263"/>
      <c r="AT1618" s="167"/>
      <c r="AU1618" s="194"/>
      <c r="AV1618" s="194"/>
      <c r="AW1618" s="136">
        <f t="shared" si="1217"/>
        <v>0</v>
      </c>
      <c r="AX1618" s="136">
        <f t="shared" si="1199"/>
        <v>0</v>
      </c>
      <c r="AY1618" s="136">
        <f t="shared" si="1218"/>
        <v>0</v>
      </c>
      <c r="AZ1618" s="262"/>
      <c r="BA1618" s="262"/>
      <c r="BB1618" s="263"/>
      <c r="BC1618" s="167"/>
      <c r="BD1618" s="194"/>
      <c r="BE1618" s="194"/>
      <c r="BF1618" s="136">
        <f t="shared" si="1219"/>
        <v>0</v>
      </c>
      <c r="BG1618" s="136">
        <f t="shared" si="1200"/>
        <v>0</v>
      </c>
      <c r="BH1618" s="136">
        <f t="shared" si="1220"/>
        <v>0</v>
      </c>
      <c r="BI1618" s="262"/>
      <c r="BJ1618" s="262"/>
      <c r="BK1618" s="263"/>
      <c r="BL1618" s="167"/>
      <c r="BM1618" s="194"/>
      <c r="BN1618" s="194"/>
      <c r="BO1618" s="136">
        <f t="shared" si="1221"/>
        <v>0</v>
      </c>
      <c r="BP1618" s="136">
        <f t="shared" si="1201"/>
        <v>0</v>
      </c>
      <c r="BQ1618" s="136">
        <f t="shared" si="1222"/>
        <v>0</v>
      </c>
      <c r="BR1618" s="262"/>
      <c r="BS1618" s="262"/>
      <c r="BT1618" s="263"/>
      <c r="BU1618" s="167"/>
      <c r="BV1618" s="194"/>
      <c r="BW1618" s="194"/>
      <c r="BX1618" s="136">
        <f t="shared" si="1223"/>
        <v>0</v>
      </c>
      <c r="BY1618" s="136">
        <f t="shared" si="1202"/>
        <v>0</v>
      </c>
      <c r="BZ1618" s="136">
        <f t="shared" si="1224"/>
        <v>0</v>
      </c>
      <c r="CA1618" s="262"/>
      <c r="CB1618" s="262"/>
      <c r="CC1618" s="263"/>
      <c r="CD1618" s="167"/>
      <c r="CE1618" s="194"/>
      <c r="CF1618" s="194"/>
      <c r="CG1618" s="136">
        <f t="shared" si="1225"/>
        <v>0</v>
      </c>
      <c r="CH1618" s="136">
        <f t="shared" si="1203"/>
        <v>0</v>
      </c>
      <c r="CI1618" s="136">
        <f t="shared" si="1226"/>
        <v>0</v>
      </c>
      <c r="CJ1618" s="262"/>
      <c r="CK1618" s="262"/>
      <c r="CL1618" s="263"/>
      <c r="CM1618" s="167"/>
      <c r="CN1618" s="194"/>
      <c r="CO1618" s="194"/>
      <c r="CP1618" s="136">
        <f t="shared" si="1227"/>
        <v>0</v>
      </c>
      <c r="CQ1618" s="136">
        <f t="shared" si="1204"/>
        <v>0</v>
      </c>
      <c r="CR1618" s="136">
        <f t="shared" si="1228"/>
        <v>0</v>
      </c>
      <c r="CS1618" s="262"/>
      <c r="CT1618" s="262"/>
      <c r="CU1618" s="263"/>
      <c r="CV1618" s="167"/>
      <c r="CW1618" s="194"/>
      <c r="CX1618" s="194"/>
      <c r="CY1618" s="136">
        <f t="shared" si="1229"/>
        <v>0</v>
      </c>
      <c r="CZ1618" s="136">
        <f t="shared" si="1205"/>
        <v>0</v>
      </c>
      <c r="DA1618" s="136">
        <f t="shared" si="1230"/>
        <v>0</v>
      </c>
      <c r="DB1618" s="262"/>
      <c r="DC1618" s="262"/>
      <c r="DD1618" s="263"/>
    </row>
    <row r="1619" spans="1:108" x14ac:dyDescent="0.25">
      <c r="A1619" s="167"/>
      <c r="B1619" s="194"/>
      <c r="C1619" s="194"/>
      <c r="D1619" s="136">
        <f t="shared" si="1206"/>
        <v>0</v>
      </c>
      <c r="E1619" s="136">
        <f t="shared" si="1207"/>
        <v>0</v>
      </c>
      <c r="F1619" s="136">
        <f t="shared" si="1208"/>
        <v>0</v>
      </c>
      <c r="G1619" s="262"/>
      <c r="H1619" s="262"/>
      <c r="I1619" s="263"/>
      <c r="J1619" s="167"/>
      <c r="K1619" s="194"/>
      <c r="L1619" s="194"/>
      <c r="M1619" s="136">
        <f t="shared" si="1209"/>
        <v>0</v>
      </c>
      <c r="N1619" s="136">
        <f t="shared" si="1195"/>
        <v>0</v>
      </c>
      <c r="O1619" s="136">
        <f t="shared" si="1210"/>
        <v>0</v>
      </c>
      <c r="P1619" s="262"/>
      <c r="Q1619" s="262"/>
      <c r="R1619" s="263"/>
      <c r="S1619" s="167"/>
      <c r="T1619" s="194"/>
      <c r="U1619" s="194"/>
      <c r="V1619" s="136">
        <f t="shared" si="1211"/>
        <v>0</v>
      </c>
      <c r="W1619" s="136">
        <f t="shared" si="1196"/>
        <v>0</v>
      </c>
      <c r="X1619" s="136">
        <f t="shared" si="1212"/>
        <v>0</v>
      </c>
      <c r="Y1619" s="262"/>
      <c r="Z1619" s="262"/>
      <c r="AA1619" s="263"/>
      <c r="AB1619" s="167"/>
      <c r="AC1619" s="194"/>
      <c r="AD1619" s="194"/>
      <c r="AE1619" s="136">
        <f t="shared" si="1213"/>
        <v>0</v>
      </c>
      <c r="AF1619" s="136">
        <f t="shared" si="1197"/>
        <v>0</v>
      </c>
      <c r="AG1619" s="136">
        <f t="shared" si="1214"/>
        <v>0</v>
      </c>
      <c r="AH1619" s="262"/>
      <c r="AI1619" s="262"/>
      <c r="AJ1619" s="263"/>
      <c r="AK1619" s="167"/>
      <c r="AL1619" s="194"/>
      <c r="AM1619" s="194"/>
      <c r="AN1619" s="136">
        <f t="shared" si="1215"/>
        <v>0</v>
      </c>
      <c r="AO1619" s="136">
        <f t="shared" si="1198"/>
        <v>0</v>
      </c>
      <c r="AP1619" s="136">
        <f t="shared" si="1216"/>
        <v>0</v>
      </c>
      <c r="AQ1619" s="262"/>
      <c r="AR1619" s="262"/>
      <c r="AS1619" s="263"/>
      <c r="AT1619" s="167"/>
      <c r="AU1619" s="194"/>
      <c r="AV1619" s="194"/>
      <c r="AW1619" s="136">
        <f t="shared" si="1217"/>
        <v>0</v>
      </c>
      <c r="AX1619" s="136">
        <f t="shared" si="1199"/>
        <v>0</v>
      </c>
      <c r="AY1619" s="136">
        <f t="shared" si="1218"/>
        <v>0</v>
      </c>
      <c r="AZ1619" s="262"/>
      <c r="BA1619" s="262"/>
      <c r="BB1619" s="263"/>
      <c r="BC1619" s="167"/>
      <c r="BD1619" s="194"/>
      <c r="BE1619" s="194"/>
      <c r="BF1619" s="136">
        <f t="shared" si="1219"/>
        <v>0</v>
      </c>
      <c r="BG1619" s="136">
        <f t="shared" si="1200"/>
        <v>0</v>
      </c>
      <c r="BH1619" s="136">
        <f t="shared" si="1220"/>
        <v>0</v>
      </c>
      <c r="BI1619" s="262"/>
      <c r="BJ1619" s="262"/>
      <c r="BK1619" s="263"/>
      <c r="BL1619" s="167"/>
      <c r="BM1619" s="194"/>
      <c r="BN1619" s="194"/>
      <c r="BO1619" s="136">
        <f t="shared" si="1221"/>
        <v>0</v>
      </c>
      <c r="BP1619" s="136">
        <f t="shared" si="1201"/>
        <v>0</v>
      </c>
      <c r="BQ1619" s="136">
        <f t="shared" si="1222"/>
        <v>0</v>
      </c>
      <c r="BR1619" s="262"/>
      <c r="BS1619" s="262"/>
      <c r="BT1619" s="263"/>
      <c r="BU1619" s="167"/>
      <c r="BV1619" s="194"/>
      <c r="BW1619" s="194"/>
      <c r="BX1619" s="136">
        <f t="shared" si="1223"/>
        <v>0</v>
      </c>
      <c r="BY1619" s="136">
        <f t="shared" si="1202"/>
        <v>0</v>
      </c>
      <c r="BZ1619" s="136">
        <f t="shared" si="1224"/>
        <v>0</v>
      </c>
      <c r="CA1619" s="262"/>
      <c r="CB1619" s="262"/>
      <c r="CC1619" s="263"/>
      <c r="CD1619" s="167"/>
      <c r="CE1619" s="194"/>
      <c r="CF1619" s="194"/>
      <c r="CG1619" s="136">
        <f t="shared" si="1225"/>
        <v>0</v>
      </c>
      <c r="CH1619" s="136">
        <f t="shared" si="1203"/>
        <v>0</v>
      </c>
      <c r="CI1619" s="136">
        <f t="shared" si="1226"/>
        <v>0</v>
      </c>
      <c r="CJ1619" s="262"/>
      <c r="CK1619" s="262"/>
      <c r="CL1619" s="263"/>
      <c r="CM1619" s="167"/>
      <c r="CN1619" s="194"/>
      <c r="CO1619" s="194"/>
      <c r="CP1619" s="136">
        <f t="shared" si="1227"/>
        <v>0</v>
      </c>
      <c r="CQ1619" s="136">
        <f t="shared" si="1204"/>
        <v>0</v>
      </c>
      <c r="CR1619" s="136">
        <f t="shared" si="1228"/>
        <v>0</v>
      </c>
      <c r="CS1619" s="262"/>
      <c r="CT1619" s="262"/>
      <c r="CU1619" s="263"/>
      <c r="CV1619" s="167"/>
      <c r="CW1619" s="194"/>
      <c r="CX1619" s="194"/>
      <c r="CY1619" s="136">
        <f t="shared" si="1229"/>
        <v>0</v>
      </c>
      <c r="CZ1619" s="136">
        <f t="shared" si="1205"/>
        <v>0</v>
      </c>
      <c r="DA1619" s="136">
        <f t="shared" si="1230"/>
        <v>0</v>
      </c>
      <c r="DB1619" s="262"/>
      <c r="DC1619" s="262"/>
      <c r="DD1619" s="263"/>
    </row>
    <row r="1620" spans="1:108" x14ac:dyDescent="0.25">
      <c r="A1620" s="167"/>
      <c r="B1620" s="194"/>
      <c r="C1620" s="194"/>
      <c r="D1620" s="136">
        <f t="shared" si="1206"/>
        <v>0</v>
      </c>
      <c r="E1620" s="136">
        <f t="shared" si="1207"/>
        <v>0</v>
      </c>
      <c r="F1620" s="136">
        <f t="shared" si="1208"/>
        <v>0</v>
      </c>
      <c r="G1620" s="262"/>
      <c r="H1620" s="262"/>
      <c r="I1620" s="263"/>
      <c r="J1620" s="167"/>
      <c r="K1620" s="194"/>
      <c r="L1620" s="194"/>
      <c r="M1620" s="136">
        <f t="shared" si="1209"/>
        <v>0</v>
      </c>
      <c r="N1620" s="136">
        <f t="shared" si="1195"/>
        <v>0</v>
      </c>
      <c r="O1620" s="136">
        <f t="shared" si="1210"/>
        <v>0</v>
      </c>
      <c r="P1620" s="262"/>
      <c r="Q1620" s="262"/>
      <c r="R1620" s="263"/>
      <c r="S1620" s="167"/>
      <c r="T1620" s="194"/>
      <c r="U1620" s="194"/>
      <c r="V1620" s="136">
        <f t="shared" si="1211"/>
        <v>0</v>
      </c>
      <c r="W1620" s="136">
        <f t="shared" si="1196"/>
        <v>0</v>
      </c>
      <c r="X1620" s="136">
        <f t="shared" si="1212"/>
        <v>0</v>
      </c>
      <c r="Y1620" s="262"/>
      <c r="Z1620" s="262"/>
      <c r="AA1620" s="263"/>
      <c r="AB1620" s="167"/>
      <c r="AC1620" s="194"/>
      <c r="AD1620" s="194"/>
      <c r="AE1620" s="136">
        <f t="shared" si="1213"/>
        <v>0</v>
      </c>
      <c r="AF1620" s="136">
        <f t="shared" si="1197"/>
        <v>0</v>
      </c>
      <c r="AG1620" s="136">
        <f t="shared" si="1214"/>
        <v>0</v>
      </c>
      <c r="AH1620" s="262"/>
      <c r="AI1620" s="262"/>
      <c r="AJ1620" s="263"/>
      <c r="AK1620" s="167"/>
      <c r="AL1620" s="194"/>
      <c r="AM1620" s="194"/>
      <c r="AN1620" s="136">
        <f t="shared" si="1215"/>
        <v>0</v>
      </c>
      <c r="AO1620" s="136">
        <f t="shared" si="1198"/>
        <v>0</v>
      </c>
      <c r="AP1620" s="136">
        <f t="shared" si="1216"/>
        <v>0</v>
      </c>
      <c r="AQ1620" s="262"/>
      <c r="AR1620" s="262"/>
      <c r="AS1620" s="263"/>
      <c r="AT1620" s="167"/>
      <c r="AU1620" s="194"/>
      <c r="AV1620" s="194"/>
      <c r="AW1620" s="136">
        <f t="shared" si="1217"/>
        <v>0</v>
      </c>
      <c r="AX1620" s="136">
        <f t="shared" si="1199"/>
        <v>0</v>
      </c>
      <c r="AY1620" s="136">
        <f t="shared" si="1218"/>
        <v>0</v>
      </c>
      <c r="AZ1620" s="262"/>
      <c r="BA1620" s="262"/>
      <c r="BB1620" s="263"/>
      <c r="BC1620" s="167"/>
      <c r="BD1620" s="194"/>
      <c r="BE1620" s="194"/>
      <c r="BF1620" s="136">
        <f t="shared" si="1219"/>
        <v>0</v>
      </c>
      <c r="BG1620" s="136">
        <f t="shared" si="1200"/>
        <v>0</v>
      </c>
      <c r="BH1620" s="136">
        <f t="shared" si="1220"/>
        <v>0</v>
      </c>
      <c r="BI1620" s="262"/>
      <c r="BJ1620" s="262"/>
      <c r="BK1620" s="263"/>
      <c r="BL1620" s="167"/>
      <c r="BM1620" s="194"/>
      <c r="BN1620" s="194"/>
      <c r="BO1620" s="136">
        <f t="shared" si="1221"/>
        <v>0</v>
      </c>
      <c r="BP1620" s="136">
        <f t="shared" si="1201"/>
        <v>0</v>
      </c>
      <c r="BQ1620" s="136">
        <f t="shared" si="1222"/>
        <v>0</v>
      </c>
      <c r="BR1620" s="262"/>
      <c r="BS1620" s="262"/>
      <c r="BT1620" s="263"/>
      <c r="BU1620" s="167"/>
      <c r="BV1620" s="194"/>
      <c r="BW1620" s="194"/>
      <c r="BX1620" s="136">
        <f t="shared" si="1223"/>
        <v>0</v>
      </c>
      <c r="BY1620" s="136">
        <f t="shared" si="1202"/>
        <v>0</v>
      </c>
      <c r="BZ1620" s="136">
        <f t="shared" si="1224"/>
        <v>0</v>
      </c>
      <c r="CA1620" s="262"/>
      <c r="CB1620" s="262"/>
      <c r="CC1620" s="263"/>
      <c r="CD1620" s="167"/>
      <c r="CE1620" s="194"/>
      <c r="CF1620" s="194"/>
      <c r="CG1620" s="136">
        <f t="shared" si="1225"/>
        <v>0</v>
      </c>
      <c r="CH1620" s="136">
        <f t="shared" si="1203"/>
        <v>0</v>
      </c>
      <c r="CI1620" s="136">
        <f t="shared" si="1226"/>
        <v>0</v>
      </c>
      <c r="CJ1620" s="262"/>
      <c r="CK1620" s="262"/>
      <c r="CL1620" s="263"/>
      <c r="CM1620" s="167"/>
      <c r="CN1620" s="194"/>
      <c r="CO1620" s="194"/>
      <c r="CP1620" s="136">
        <f t="shared" si="1227"/>
        <v>0</v>
      </c>
      <c r="CQ1620" s="136">
        <f t="shared" si="1204"/>
        <v>0</v>
      </c>
      <c r="CR1620" s="136">
        <f t="shared" si="1228"/>
        <v>0</v>
      </c>
      <c r="CS1620" s="262"/>
      <c r="CT1620" s="262"/>
      <c r="CU1620" s="263"/>
      <c r="CV1620" s="167"/>
      <c r="CW1620" s="194"/>
      <c r="CX1620" s="194"/>
      <c r="CY1620" s="136">
        <f t="shared" si="1229"/>
        <v>0</v>
      </c>
      <c r="CZ1620" s="136">
        <f t="shared" si="1205"/>
        <v>0</v>
      </c>
      <c r="DA1620" s="136">
        <f t="shared" si="1230"/>
        <v>0</v>
      </c>
      <c r="DB1620" s="262"/>
      <c r="DC1620" s="262"/>
      <c r="DD1620" s="263"/>
    </row>
    <row r="1621" spans="1:108" x14ac:dyDescent="0.25">
      <c r="A1621" s="167"/>
      <c r="B1621" s="194"/>
      <c r="C1621" s="194"/>
      <c r="D1621" s="136">
        <f t="shared" si="1206"/>
        <v>0</v>
      </c>
      <c r="E1621" s="136">
        <f t="shared" si="1207"/>
        <v>0</v>
      </c>
      <c r="F1621" s="136">
        <f t="shared" si="1208"/>
        <v>0</v>
      </c>
      <c r="G1621" s="262"/>
      <c r="H1621" s="262"/>
      <c r="I1621" s="263"/>
      <c r="J1621" s="167"/>
      <c r="K1621" s="194"/>
      <c r="L1621" s="194"/>
      <c r="M1621" s="136">
        <f t="shared" si="1209"/>
        <v>0</v>
      </c>
      <c r="N1621" s="136">
        <f t="shared" si="1195"/>
        <v>0</v>
      </c>
      <c r="O1621" s="136">
        <f t="shared" si="1210"/>
        <v>0</v>
      </c>
      <c r="P1621" s="262"/>
      <c r="Q1621" s="262"/>
      <c r="R1621" s="263"/>
      <c r="S1621" s="167"/>
      <c r="T1621" s="194"/>
      <c r="U1621" s="194"/>
      <c r="V1621" s="136">
        <f t="shared" si="1211"/>
        <v>0</v>
      </c>
      <c r="W1621" s="136">
        <f t="shared" si="1196"/>
        <v>0</v>
      </c>
      <c r="X1621" s="136">
        <f t="shared" si="1212"/>
        <v>0</v>
      </c>
      <c r="Y1621" s="262"/>
      <c r="Z1621" s="262"/>
      <c r="AA1621" s="263"/>
      <c r="AB1621" s="167"/>
      <c r="AC1621" s="194"/>
      <c r="AD1621" s="194"/>
      <c r="AE1621" s="136">
        <f t="shared" si="1213"/>
        <v>0</v>
      </c>
      <c r="AF1621" s="136">
        <f t="shared" si="1197"/>
        <v>0</v>
      </c>
      <c r="AG1621" s="136">
        <f t="shared" si="1214"/>
        <v>0</v>
      </c>
      <c r="AH1621" s="262"/>
      <c r="AI1621" s="262"/>
      <c r="AJ1621" s="263"/>
      <c r="AK1621" s="167"/>
      <c r="AL1621" s="194"/>
      <c r="AM1621" s="194"/>
      <c r="AN1621" s="136">
        <f t="shared" si="1215"/>
        <v>0</v>
      </c>
      <c r="AO1621" s="136">
        <f t="shared" si="1198"/>
        <v>0</v>
      </c>
      <c r="AP1621" s="136">
        <f t="shared" si="1216"/>
        <v>0</v>
      </c>
      <c r="AQ1621" s="262"/>
      <c r="AR1621" s="262"/>
      <c r="AS1621" s="263"/>
      <c r="AT1621" s="167"/>
      <c r="AU1621" s="194"/>
      <c r="AV1621" s="194"/>
      <c r="AW1621" s="136">
        <f t="shared" si="1217"/>
        <v>0</v>
      </c>
      <c r="AX1621" s="136">
        <f t="shared" si="1199"/>
        <v>0</v>
      </c>
      <c r="AY1621" s="136">
        <f t="shared" si="1218"/>
        <v>0</v>
      </c>
      <c r="AZ1621" s="262"/>
      <c r="BA1621" s="262"/>
      <c r="BB1621" s="263"/>
      <c r="BC1621" s="167"/>
      <c r="BD1621" s="194"/>
      <c r="BE1621" s="194"/>
      <c r="BF1621" s="136">
        <f t="shared" si="1219"/>
        <v>0</v>
      </c>
      <c r="BG1621" s="136">
        <f t="shared" si="1200"/>
        <v>0</v>
      </c>
      <c r="BH1621" s="136">
        <f t="shared" si="1220"/>
        <v>0</v>
      </c>
      <c r="BI1621" s="262"/>
      <c r="BJ1621" s="262"/>
      <c r="BK1621" s="263"/>
      <c r="BL1621" s="167"/>
      <c r="BM1621" s="194"/>
      <c r="BN1621" s="194"/>
      <c r="BO1621" s="136">
        <f t="shared" si="1221"/>
        <v>0</v>
      </c>
      <c r="BP1621" s="136">
        <f t="shared" si="1201"/>
        <v>0</v>
      </c>
      <c r="BQ1621" s="136">
        <f t="shared" si="1222"/>
        <v>0</v>
      </c>
      <c r="BR1621" s="262"/>
      <c r="BS1621" s="262"/>
      <c r="BT1621" s="263"/>
      <c r="BU1621" s="167"/>
      <c r="BV1621" s="194"/>
      <c r="BW1621" s="194"/>
      <c r="BX1621" s="136">
        <f t="shared" si="1223"/>
        <v>0</v>
      </c>
      <c r="BY1621" s="136">
        <f t="shared" si="1202"/>
        <v>0</v>
      </c>
      <c r="BZ1621" s="136">
        <f t="shared" si="1224"/>
        <v>0</v>
      </c>
      <c r="CA1621" s="262"/>
      <c r="CB1621" s="262"/>
      <c r="CC1621" s="263"/>
      <c r="CD1621" s="167"/>
      <c r="CE1621" s="194"/>
      <c r="CF1621" s="194"/>
      <c r="CG1621" s="136">
        <f t="shared" si="1225"/>
        <v>0</v>
      </c>
      <c r="CH1621" s="136">
        <f t="shared" si="1203"/>
        <v>0</v>
      </c>
      <c r="CI1621" s="136">
        <f t="shared" si="1226"/>
        <v>0</v>
      </c>
      <c r="CJ1621" s="262"/>
      <c r="CK1621" s="262"/>
      <c r="CL1621" s="263"/>
      <c r="CM1621" s="167"/>
      <c r="CN1621" s="194"/>
      <c r="CO1621" s="194"/>
      <c r="CP1621" s="136">
        <f t="shared" si="1227"/>
        <v>0</v>
      </c>
      <c r="CQ1621" s="136">
        <f t="shared" si="1204"/>
        <v>0</v>
      </c>
      <c r="CR1621" s="136">
        <f t="shared" si="1228"/>
        <v>0</v>
      </c>
      <c r="CS1621" s="262"/>
      <c r="CT1621" s="262"/>
      <c r="CU1621" s="263"/>
      <c r="CV1621" s="167"/>
      <c r="CW1621" s="194"/>
      <c r="CX1621" s="194"/>
      <c r="CY1621" s="136">
        <f t="shared" si="1229"/>
        <v>0</v>
      </c>
      <c r="CZ1621" s="136">
        <f t="shared" si="1205"/>
        <v>0</v>
      </c>
      <c r="DA1621" s="136">
        <f t="shared" si="1230"/>
        <v>0</v>
      </c>
      <c r="DB1621" s="262"/>
      <c r="DC1621" s="262"/>
      <c r="DD1621" s="263"/>
    </row>
    <row r="1622" spans="1:108" x14ac:dyDescent="0.25">
      <c r="A1622" s="167"/>
      <c r="B1622" s="194"/>
      <c r="C1622" s="194"/>
      <c r="D1622" s="136">
        <f t="shared" si="1206"/>
        <v>0</v>
      </c>
      <c r="E1622" s="136">
        <f t="shared" si="1207"/>
        <v>0</v>
      </c>
      <c r="F1622" s="136">
        <f t="shared" si="1208"/>
        <v>0</v>
      </c>
      <c r="G1622" s="262"/>
      <c r="H1622" s="262"/>
      <c r="I1622" s="263"/>
      <c r="J1622" s="167"/>
      <c r="K1622" s="194"/>
      <c r="L1622" s="194"/>
      <c r="M1622" s="136">
        <f t="shared" si="1209"/>
        <v>0</v>
      </c>
      <c r="N1622" s="136">
        <f t="shared" si="1195"/>
        <v>0</v>
      </c>
      <c r="O1622" s="136">
        <f t="shared" si="1210"/>
        <v>0</v>
      </c>
      <c r="P1622" s="262"/>
      <c r="Q1622" s="262"/>
      <c r="R1622" s="263"/>
      <c r="S1622" s="167"/>
      <c r="T1622" s="194"/>
      <c r="U1622" s="194"/>
      <c r="V1622" s="136">
        <f t="shared" si="1211"/>
        <v>0</v>
      </c>
      <c r="W1622" s="136">
        <f t="shared" si="1196"/>
        <v>0</v>
      </c>
      <c r="X1622" s="136">
        <f t="shared" si="1212"/>
        <v>0</v>
      </c>
      <c r="Y1622" s="262"/>
      <c r="Z1622" s="262"/>
      <c r="AA1622" s="263"/>
      <c r="AB1622" s="167"/>
      <c r="AC1622" s="194"/>
      <c r="AD1622" s="194"/>
      <c r="AE1622" s="136">
        <f t="shared" si="1213"/>
        <v>0</v>
      </c>
      <c r="AF1622" s="136">
        <f t="shared" si="1197"/>
        <v>0</v>
      </c>
      <c r="AG1622" s="136">
        <f t="shared" si="1214"/>
        <v>0</v>
      </c>
      <c r="AH1622" s="262"/>
      <c r="AI1622" s="262"/>
      <c r="AJ1622" s="263"/>
      <c r="AK1622" s="167"/>
      <c r="AL1622" s="194"/>
      <c r="AM1622" s="194"/>
      <c r="AN1622" s="136">
        <f t="shared" si="1215"/>
        <v>0</v>
      </c>
      <c r="AO1622" s="136">
        <f t="shared" si="1198"/>
        <v>0</v>
      </c>
      <c r="AP1622" s="136">
        <f t="shared" si="1216"/>
        <v>0</v>
      </c>
      <c r="AQ1622" s="262"/>
      <c r="AR1622" s="262"/>
      <c r="AS1622" s="263"/>
      <c r="AT1622" s="167"/>
      <c r="AU1622" s="194"/>
      <c r="AV1622" s="194"/>
      <c r="AW1622" s="136">
        <f t="shared" si="1217"/>
        <v>0</v>
      </c>
      <c r="AX1622" s="136">
        <f t="shared" si="1199"/>
        <v>0</v>
      </c>
      <c r="AY1622" s="136">
        <f t="shared" si="1218"/>
        <v>0</v>
      </c>
      <c r="AZ1622" s="262"/>
      <c r="BA1622" s="262"/>
      <c r="BB1622" s="263"/>
      <c r="BC1622" s="167"/>
      <c r="BD1622" s="194"/>
      <c r="BE1622" s="194"/>
      <c r="BF1622" s="136">
        <f t="shared" si="1219"/>
        <v>0</v>
      </c>
      <c r="BG1622" s="136">
        <f t="shared" si="1200"/>
        <v>0</v>
      </c>
      <c r="BH1622" s="136">
        <f t="shared" si="1220"/>
        <v>0</v>
      </c>
      <c r="BI1622" s="262"/>
      <c r="BJ1622" s="262"/>
      <c r="BK1622" s="263"/>
      <c r="BL1622" s="167"/>
      <c r="BM1622" s="194"/>
      <c r="BN1622" s="194"/>
      <c r="BO1622" s="136">
        <f t="shared" si="1221"/>
        <v>0</v>
      </c>
      <c r="BP1622" s="136">
        <f t="shared" si="1201"/>
        <v>0</v>
      </c>
      <c r="BQ1622" s="136">
        <f t="shared" si="1222"/>
        <v>0</v>
      </c>
      <c r="BR1622" s="262"/>
      <c r="BS1622" s="262"/>
      <c r="BT1622" s="263"/>
      <c r="BU1622" s="167"/>
      <c r="BV1622" s="194"/>
      <c r="BW1622" s="194"/>
      <c r="BX1622" s="136">
        <f t="shared" si="1223"/>
        <v>0</v>
      </c>
      <c r="BY1622" s="136">
        <f t="shared" si="1202"/>
        <v>0</v>
      </c>
      <c r="BZ1622" s="136">
        <f t="shared" si="1224"/>
        <v>0</v>
      </c>
      <c r="CA1622" s="262"/>
      <c r="CB1622" s="262"/>
      <c r="CC1622" s="263"/>
      <c r="CD1622" s="167"/>
      <c r="CE1622" s="194"/>
      <c r="CF1622" s="194"/>
      <c r="CG1622" s="136">
        <f t="shared" si="1225"/>
        <v>0</v>
      </c>
      <c r="CH1622" s="136">
        <f t="shared" si="1203"/>
        <v>0</v>
      </c>
      <c r="CI1622" s="136">
        <f t="shared" si="1226"/>
        <v>0</v>
      </c>
      <c r="CJ1622" s="262"/>
      <c r="CK1622" s="262"/>
      <c r="CL1622" s="263"/>
      <c r="CM1622" s="167"/>
      <c r="CN1622" s="194"/>
      <c r="CO1622" s="194"/>
      <c r="CP1622" s="136">
        <f t="shared" si="1227"/>
        <v>0</v>
      </c>
      <c r="CQ1622" s="136">
        <f t="shared" si="1204"/>
        <v>0</v>
      </c>
      <c r="CR1622" s="136">
        <f t="shared" si="1228"/>
        <v>0</v>
      </c>
      <c r="CS1622" s="262"/>
      <c r="CT1622" s="262"/>
      <c r="CU1622" s="263"/>
      <c r="CV1622" s="167"/>
      <c r="CW1622" s="194"/>
      <c r="CX1622" s="194"/>
      <c r="CY1622" s="136">
        <f t="shared" si="1229"/>
        <v>0</v>
      </c>
      <c r="CZ1622" s="136">
        <f t="shared" si="1205"/>
        <v>0</v>
      </c>
      <c r="DA1622" s="136">
        <f t="shared" si="1230"/>
        <v>0</v>
      </c>
      <c r="DB1622" s="262"/>
      <c r="DC1622" s="262"/>
      <c r="DD1622" s="263"/>
    </row>
    <row r="1623" spans="1:108" x14ac:dyDescent="0.25">
      <c r="A1623" s="167"/>
      <c r="B1623" s="194"/>
      <c r="C1623" s="194"/>
      <c r="D1623" s="136">
        <f t="shared" si="1206"/>
        <v>0</v>
      </c>
      <c r="E1623" s="136">
        <f t="shared" si="1207"/>
        <v>0</v>
      </c>
      <c r="F1623" s="136">
        <f t="shared" si="1208"/>
        <v>0</v>
      </c>
      <c r="G1623" s="262"/>
      <c r="H1623" s="262"/>
      <c r="I1623" s="263"/>
      <c r="J1623" s="167"/>
      <c r="K1623" s="194"/>
      <c r="L1623" s="194"/>
      <c r="M1623" s="136">
        <f t="shared" si="1209"/>
        <v>0</v>
      </c>
      <c r="N1623" s="136">
        <f t="shared" si="1195"/>
        <v>0</v>
      </c>
      <c r="O1623" s="136">
        <f t="shared" si="1210"/>
        <v>0</v>
      </c>
      <c r="P1623" s="262"/>
      <c r="Q1623" s="262"/>
      <c r="R1623" s="263"/>
      <c r="S1623" s="167"/>
      <c r="T1623" s="194"/>
      <c r="U1623" s="194"/>
      <c r="V1623" s="136">
        <f t="shared" si="1211"/>
        <v>0</v>
      </c>
      <c r="W1623" s="136">
        <f t="shared" si="1196"/>
        <v>0</v>
      </c>
      <c r="X1623" s="136">
        <f t="shared" si="1212"/>
        <v>0</v>
      </c>
      <c r="Y1623" s="262"/>
      <c r="Z1623" s="262"/>
      <c r="AA1623" s="263"/>
      <c r="AB1623" s="167"/>
      <c r="AC1623" s="194"/>
      <c r="AD1623" s="194"/>
      <c r="AE1623" s="136">
        <f t="shared" si="1213"/>
        <v>0</v>
      </c>
      <c r="AF1623" s="136">
        <f t="shared" si="1197"/>
        <v>0</v>
      </c>
      <c r="AG1623" s="136">
        <f t="shared" si="1214"/>
        <v>0</v>
      </c>
      <c r="AH1623" s="262"/>
      <c r="AI1623" s="262"/>
      <c r="AJ1623" s="263"/>
      <c r="AK1623" s="167"/>
      <c r="AL1623" s="194"/>
      <c r="AM1623" s="194"/>
      <c r="AN1623" s="136">
        <f t="shared" si="1215"/>
        <v>0</v>
      </c>
      <c r="AO1623" s="136">
        <f t="shared" si="1198"/>
        <v>0</v>
      </c>
      <c r="AP1623" s="136">
        <f t="shared" si="1216"/>
        <v>0</v>
      </c>
      <c r="AQ1623" s="262"/>
      <c r="AR1623" s="262"/>
      <c r="AS1623" s="263"/>
      <c r="AT1623" s="167"/>
      <c r="AU1623" s="194"/>
      <c r="AV1623" s="194"/>
      <c r="AW1623" s="136">
        <f t="shared" si="1217"/>
        <v>0</v>
      </c>
      <c r="AX1623" s="136">
        <f t="shared" si="1199"/>
        <v>0</v>
      </c>
      <c r="AY1623" s="136">
        <f t="shared" si="1218"/>
        <v>0</v>
      </c>
      <c r="AZ1623" s="262"/>
      <c r="BA1623" s="262"/>
      <c r="BB1623" s="263"/>
      <c r="BC1623" s="167"/>
      <c r="BD1623" s="194"/>
      <c r="BE1623" s="194"/>
      <c r="BF1623" s="136">
        <f t="shared" si="1219"/>
        <v>0</v>
      </c>
      <c r="BG1623" s="136">
        <f t="shared" si="1200"/>
        <v>0</v>
      </c>
      <c r="BH1623" s="136">
        <f t="shared" si="1220"/>
        <v>0</v>
      </c>
      <c r="BI1623" s="262"/>
      <c r="BJ1623" s="262"/>
      <c r="BK1623" s="263"/>
      <c r="BL1623" s="167"/>
      <c r="BM1623" s="194"/>
      <c r="BN1623" s="194"/>
      <c r="BO1623" s="136">
        <f t="shared" si="1221"/>
        <v>0</v>
      </c>
      <c r="BP1623" s="136">
        <f t="shared" si="1201"/>
        <v>0</v>
      </c>
      <c r="BQ1623" s="136">
        <f t="shared" si="1222"/>
        <v>0</v>
      </c>
      <c r="BR1623" s="262"/>
      <c r="BS1623" s="262"/>
      <c r="BT1623" s="263"/>
      <c r="BU1623" s="167"/>
      <c r="BV1623" s="194"/>
      <c r="BW1623" s="194"/>
      <c r="BX1623" s="136">
        <f t="shared" si="1223"/>
        <v>0</v>
      </c>
      <c r="BY1623" s="136">
        <f t="shared" si="1202"/>
        <v>0</v>
      </c>
      <c r="BZ1623" s="136">
        <f t="shared" si="1224"/>
        <v>0</v>
      </c>
      <c r="CA1623" s="262"/>
      <c r="CB1623" s="262"/>
      <c r="CC1623" s="263"/>
      <c r="CD1623" s="167"/>
      <c r="CE1623" s="194"/>
      <c r="CF1623" s="194"/>
      <c r="CG1623" s="136">
        <f t="shared" si="1225"/>
        <v>0</v>
      </c>
      <c r="CH1623" s="136">
        <f t="shared" si="1203"/>
        <v>0</v>
      </c>
      <c r="CI1623" s="136">
        <f t="shared" si="1226"/>
        <v>0</v>
      </c>
      <c r="CJ1623" s="262"/>
      <c r="CK1623" s="262"/>
      <c r="CL1623" s="263"/>
      <c r="CM1623" s="167"/>
      <c r="CN1623" s="194"/>
      <c r="CO1623" s="194"/>
      <c r="CP1623" s="136">
        <f t="shared" si="1227"/>
        <v>0</v>
      </c>
      <c r="CQ1623" s="136">
        <f t="shared" si="1204"/>
        <v>0</v>
      </c>
      <c r="CR1623" s="136">
        <f t="shared" si="1228"/>
        <v>0</v>
      </c>
      <c r="CS1623" s="262"/>
      <c r="CT1623" s="262"/>
      <c r="CU1623" s="263"/>
      <c r="CV1623" s="167"/>
      <c r="CW1623" s="194"/>
      <c r="CX1623" s="194"/>
      <c r="CY1623" s="136">
        <f t="shared" si="1229"/>
        <v>0</v>
      </c>
      <c r="CZ1623" s="136">
        <f t="shared" si="1205"/>
        <v>0</v>
      </c>
      <c r="DA1623" s="136">
        <f t="shared" si="1230"/>
        <v>0</v>
      </c>
      <c r="DB1623" s="262"/>
      <c r="DC1623" s="262"/>
      <c r="DD1623" s="263"/>
    </row>
    <row r="1624" spans="1:108" x14ac:dyDescent="0.25">
      <c r="A1624" s="167"/>
      <c r="B1624" s="194"/>
      <c r="C1624" s="194"/>
      <c r="D1624" s="136">
        <f t="shared" si="1206"/>
        <v>0</v>
      </c>
      <c r="E1624" s="136">
        <f t="shared" si="1207"/>
        <v>0</v>
      </c>
      <c r="F1624" s="136">
        <f t="shared" si="1208"/>
        <v>0</v>
      </c>
      <c r="G1624" s="262"/>
      <c r="H1624" s="262"/>
      <c r="I1624" s="263"/>
      <c r="J1624" s="167"/>
      <c r="K1624" s="194"/>
      <c r="L1624" s="194"/>
      <c r="M1624" s="136">
        <f t="shared" si="1209"/>
        <v>0</v>
      </c>
      <c r="N1624" s="136">
        <f t="shared" si="1195"/>
        <v>0</v>
      </c>
      <c r="O1624" s="136">
        <f t="shared" si="1210"/>
        <v>0</v>
      </c>
      <c r="P1624" s="262"/>
      <c r="Q1624" s="262"/>
      <c r="R1624" s="263"/>
      <c r="S1624" s="167"/>
      <c r="T1624" s="194"/>
      <c r="U1624" s="194"/>
      <c r="V1624" s="136">
        <f t="shared" si="1211"/>
        <v>0</v>
      </c>
      <c r="W1624" s="136">
        <f t="shared" si="1196"/>
        <v>0</v>
      </c>
      <c r="X1624" s="136">
        <f t="shared" si="1212"/>
        <v>0</v>
      </c>
      <c r="Y1624" s="262"/>
      <c r="Z1624" s="262"/>
      <c r="AA1624" s="263"/>
      <c r="AB1624" s="167"/>
      <c r="AC1624" s="194"/>
      <c r="AD1624" s="194"/>
      <c r="AE1624" s="136">
        <f t="shared" si="1213"/>
        <v>0</v>
      </c>
      <c r="AF1624" s="136">
        <f t="shared" si="1197"/>
        <v>0</v>
      </c>
      <c r="AG1624" s="136">
        <f t="shared" si="1214"/>
        <v>0</v>
      </c>
      <c r="AH1624" s="262"/>
      <c r="AI1624" s="262"/>
      <c r="AJ1624" s="263"/>
      <c r="AK1624" s="167"/>
      <c r="AL1624" s="194"/>
      <c r="AM1624" s="194"/>
      <c r="AN1624" s="136">
        <f t="shared" si="1215"/>
        <v>0</v>
      </c>
      <c r="AO1624" s="136">
        <f t="shared" si="1198"/>
        <v>0</v>
      </c>
      <c r="AP1624" s="136">
        <f t="shared" si="1216"/>
        <v>0</v>
      </c>
      <c r="AQ1624" s="262"/>
      <c r="AR1624" s="262"/>
      <c r="AS1624" s="263"/>
      <c r="AT1624" s="167"/>
      <c r="AU1624" s="194"/>
      <c r="AV1624" s="194"/>
      <c r="AW1624" s="136">
        <f t="shared" si="1217"/>
        <v>0</v>
      </c>
      <c r="AX1624" s="136">
        <f t="shared" si="1199"/>
        <v>0</v>
      </c>
      <c r="AY1624" s="136">
        <f t="shared" si="1218"/>
        <v>0</v>
      </c>
      <c r="AZ1624" s="262"/>
      <c r="BA1624" s="262"/>
      <c r="BB1624" s="263"/>
      <c r="BC1624" s="167"/>
      <c r="BD1624" s="194"/>
      <c r="BE1624" s="194"/>
      <c r="BF1624" s="136">
        <f t="shared" si="1219"/>
        <v>0</v>
      </c>
      <c r="BG1624" s="136">
        <f t="shared" si="1200"/>
        <v>0</v>
      </c>
      <c r="BH1624" s="136">
        <f t="shared" si="1220"/>
        <v>0</v>
      </c>
      <c r="BI1624" s="262"/>
      <c r="BJ1624" s="262"/>
      <c r="BK1624" s="263"/>
      <c r="BL1624" s="167"/>
      <c r="BM1624" s="194"/>
      <c r="BN1624" s="194"/>
      <c r="BO1624" s="136">
        <f t="shared" si="1221"/>
        <v>0</v>
      </c>
      <c r="BP1624" s="136">
        <f t="shared" si="1201"/>
        <v>0</v>
      </c>
      <c r="BQ1624" s="136">
        <f t="shared" si="1222"/>
        <v>0</v>
      </c>
      <c r="BR1624" s="262"/>
      <c r="BS1624" s="262"/>
      <c r="BT1624" s="263"/>
      <c r="BU1624" s="167"/>
      <c r="BV1624" s="194"/>
      <c r="BW1624" s="194"/>
      <c r="BX1624" s="136">
        <f t="shared" si="1223"/>
        <v>0</v>
      </c>
      <c r="BY1624" s="136">
        <f t="shared" si="1202"/>
        <v>0</v>
      </c>
      <c r="BZ1624" s="136">
        <f t="shared" si="1224"/>
        <v>0</v>
      </c>
      <c r="CA1624" s="262"/>
      <c r="CB1624" s="262"/>
      <c r="CC1624" s="263"/>
      <c r="CD1624" s="167"/>
      <c r="CE1624" s="194"/>
      <c r="CF1624" s="194"/>
      <c r="CG1624" s="136">
        <f t="shared" si="1225"/>
        <v>0</v>
      </c>
      <c r="CH1624" s="136">
        <f t="shared" si="1203"/>
        <v>0</v>
      </c>
      <c r="CI1624" s="136">
        <f t="shared" si="1226"/>
        <v>0</v>
      </c>
      <c r="CJ1624" s="262"/>
      <c r="CK1624" s="262"/>
      <c r="CL1624" s="263"/>
      <c r="CM1624" s="167"/>
      <c r="CN1624" s="194"/>
      <c r="CO1624" s="194"/>
      <c r="CP1624" s="136">
        <f t="shared" si="1227"/>
        <v>0</v>
      </c>
      <c r="CQ1624" s="136">
        <f t="shared" si="1204"/>
        <v>0</v>
      </c>
      <c r="CR1624" s="136">
        <f t="shared" si="1228"/>
        <v>0</v>
      </c>
      <c r="CS1624" s="262"/>
      <c r="CT1624" s="262"/>
      <c r="CU1624" s="263"/>
      <c r="CV1624" s="167"/>
      <c r="CW1624" s="194"/>
      <c r="CX1624" s="194"/>
      <c r="CY1624" s="136">
        <f t="shared" si="1229"/>
        <v>0</v>
      </c>
      <c r="CZ1624" s="136">
        <f t="shared" si="1205"/>
        <v>0</v>
      </c>
      <c r="DA1624" s="136">
        <f t="shared" si="1230"/>
        <v>0</v>
      </c>
      <c r="DB1624" s="262"/>
      <c r="DC1624" s="262"/>
      <c r="DD1624" s="263"/>
    </row>
    <row r="1625" spans="1:108" x14ac:dyDescent="0.25">
      <c r="A1625" s="167"/>
      <c r="B1625" s="194"/>
      <c r="C1625" s="194"/>
      <c r="D1625" s="136">
        <f t="shared" si="1206"/>
        <v>0</v>
      </c>
      <c r="E1625" s="136">
        <f t="shared" si="1207"/>
        <v>0</v>
      </c>
      <c r="F1625" s="136">
        <f t="shared" si="1208"/>
        <v>0</v>
      </c>
      <c r="G1625" s="262"/>
      <c r="H1625" s="262"/>
      <c r="I1625" s="263"/>
      <c r="J1625" s="167"/>
      <c r="K1625" s="194"/>
      <c r="L1625" s="194"/>
      <c r="M1625" s="136">
        <f t="shared" si="1209"/>
        <v>0</v>
      </c>
      <c r="N1625" s="136">
        <f t="shared" si="1195"/>
        <v>0</v>
      </c>
      <c r="O1625" s="136">
        <f t="shared" si="1210"/>
        <v>0</v>
      </c>
      <c r="P1625" s="262"/>
      <c r="Q1625" s="262"/>
      <c r="R1625" s="263"/>
      <c r="S1625" s="167"/>
      <c r="T1625" s="194"/>
      <c r="U1625" s="194"/>
      <c r="V1625" s="136">
        <f t="shared" si="1211"/>
        <v>0</v>
      </c>
      <c r="W1625" s="136">
        <f t="shared" si="1196"/>
        <v>0</v>
      </c>
      <c r="X1625" s="136">
        <f t="shared" si="1212"/>
        <v>0</v>
      </c>
      <c r="Y1625" s="262"/>
      <c r="Z1625" s="262"/>
      <c r="AA1625" s="263"/>
      <c r="AB1625" s="167"/>
      <c r="AC1625" s="194"/>
      <c r="AD1625" s="194"/>
      <c r="AE1625" s="136">
        <f t="shared" si="1213"/>
        <v>0</v>
      </c>
      <c r="AF1625" s="136">
        <f t="shared" si="1197"/>
        <v>0</v>
      </c>
      <c r="AG1625" s="136">
        <f t="shared" si="1214"/>
        <v>0</v>
      </c>
      <c r="AH1625" s="262"/>
      <c r="AI1625" s="262"/>
      <c r="AJ1625" s="263"/>
      <c r="AK1625" s="167"/>
      <c r="AL1625" s="194"/>
      <c r="AM1625" s="194"/>
      <c r="AN1625" s="136">
        <f t="shared" si="1215"/>
        <v>0</v>
      </c>
      <c r="AO1625" s="136">
        <f t="shared" si="1198"/>
        <v>0</v>
      </c>
      <c r="AP1625" s="136">
        <f t="shared" si="1216"/>
        <v>0</v>
      </c>
      <c r="AQ1625" s="262"/>
      <c r="AR1625" s="262"/>
      <c r="AS1625" s="263"/>
      <c r="AT1625" s="167"/>
      <c r="AU1625" s="194"/>
      <c r="AV1625" s="194"/>
      <c r="AW1625" s="136">
        <f t="shared" si="1217"/>
        <v>0</v>
      </c>
      <c r="AX1625" s="136">
        <f t="shared" si="1199"/>
        <v>0</v>
      </c>
      <c r="AY1625" s="136">
        <f t="shared" si="1218"/>
        <v>0</v>
      </c>
      <c r="AZ1625" s="262"/>
      <c r="BA1625" s="262"/>
      <c r="BB1625" s="263"/>
      <c r="BC1625" s="167"/>
      <c r="BD1625" s="194"/>
      <c r="BE1625" s="194"/>
      <c r="BF1625" s="136">
        <f t="shared" si="1219"/>
        <v>0</v>
      </c>
      <c r="BG1625" s="136">
        <f t="shared" si="1200"/>
        <v>0</v>
      </c>
      <c r="BH1625" s="136">
        <f t="shared" si="1220"/>
        <v>0</v>
      </c>
      <c r="BI1625" s="262"/>
      <c r="BJ1625" s="262"/>
      <c r="BK1625" s="263"/>
      <c r="BL1625" s="167"/>
      <c r="BM1625" s="194"/>
      <c r="BN1625" s="194"/>
      <c r="BO1625" s="136">
        <f t="shared" si="1221"/>
        <v>0</v>
      </c>
      <c r="BP1625" s="136">
        <f t="shared" si="1201"/>
        <v>0</v>
      </c>
      <c r="BQ1625" s="136">
        <f t="shared" si="1222"/>
        <v>0</v>
      </c>
      <c r="BR1625" s="262"/>
      <c r="BS1625" s="262"/>
      <c r="BT1625" s="263"/>
      <c r="BU1625" s="167"/>
      <c r="BV1625" s="194"/>
      <c r="BW1625" s="194"/>
      <c r="BX1625" s="136">
        <f t="shared" si="1223"/>
        <v>0</v>
      </c>
      <c r="BY1625" s="136">
        <f t="shared" si="1202"/>
        <v>0</v>
      </c>
      <c r="BZ1625" s="136">
        <f t="shared" si="1224"/>
        <v>0</v>
      </c>
      <c r="CA1625" s="262"/>
      <c r="CB1625" s="262"/>
      <c r="CC1625" s="263"/>
      <c r="CD1625" s="167"/>
      <c r="CE1625" s="194"/>
      <c r="CF1625" s="194"/>
      <c r="CG1625" s="136">
        <f t="shared" si="1225"/>
        <v>0</v>
      </c>
      <c r="CH1625" s="136">
        <f t="shared" si="1203"/>
        <v>0</v>
      </c>
      <c r="CI1625" s="136">
        <f t="shared" si="1226"/>
        <v>0</v>
      </c>
      <c r="CJ1625" s="262"/>
      <c r="CK1625" s="262"/>
      <c r="CL1625" s="263"/>
      <c r="CM1625" s="167"/>
      <c r="CN1625" s="194"/>
      <c r="CO1625" s="194"/>
      <c r="CP1625" s="136">
        <f t="shared" si="1227"/>
        <v>0</v>
      </c>
      <c r="CQ1625" s="136">
        <f t="shared" si="1204"/>
        <v>0</v>
      </c>
      <c r="CR1625" s="136">
        <f t="shared" si="1228"/>
        <v>0</v>
      </c>
      <c r="CS1625" s="262"/>
      <c r="CT1625" s="262"/>
      <c r="CU1625" s="263"/>
      <c r="CV1625" s="167"/>
      <c r="CW1625" s="194"/>
      <c r="CX1625" s="194"/>
      <c r="CY1625" s="136">
        <f t="shared" si="1229"/>
        <v>0</v>
      </c>
      <c r="CZ1625" s="136">
        <f t="shared" si="1205"/>
        <v>0</v>
      </c>
      <c r="DA1625" s="136">
        <f t="shared" si="1230"/>
        <v>0</v>
      </c>
      <c r="DB1625" s="262"/>
      <c r="DC1625" s="262"/>
      <c r="DD1625" s="263"/>
    </row>
    <row r="1626" spans="1:108" x14ac:dyDescent="0.25">
      <c r="A1626" s="167"/>
      <c r="B1626" s="194"/>
      <c r="C1626" s="194"/>
      <c r="D1626" s="136">
        <f t="shared" si="1206"/>
        <v>0</v>
      </c>
      <c r="E1626" s="136">
        <f t="shared" si="1207"/>
        <v>0</v>
      </c>
      <c r="F1626" s="136">
        <f t="shared" si="1208"/>
        <v>0</v>
      </c>
      <c r="G1626" s="262"/>
      <c r="H1626" s="262"/>
      <c r="I1626" s="263"/>
      <c r="J1626" s="167"/>
      <c r="K1626" s="194"/>
      <c r="L1626" s="194"/>
      <c r="M1626" s="136">
        <f t="shared" si="1209"/>
        <v>0</v>
      </c>
      <c r="N1626" s="136">
        <f t="shared" si="1195"/>
        <v>0</v>
      </c>
      <c r="O1626" s="136">
        <f t="shared" si="1210"/>
        <v>0</v>
      </c>
      <c r="P1626" s="262"/>
      <c r="Q1626" s="262"/>
      <c r="R1626" s="263"/>
      <c r="S1626" s="167"/>
      <c r="T1626" s="194"/>
      <c r="U1626" s="194"/>
      <c r="V1626" s="136">
        <f t="shared" si="1211"/>
        <v>0</v>
      </c>
      <c r="W1626" s="136">
        <f t="shared" si="1196"/>
        <v>0</v>
      </c>
      <c r="X1626" s="136">
        <f t="shared" si="1212"/>
        <v>0</v>
      </c>
      <c r="Y1626" s="262"/>
      <c r="Z1626" s="262"/>
      <c r="AA1626" s="263"/>
      <c r="AB1626" s="167"/>
      <c r="AC1626" s="194"/>
      <c r="AD1626" s="194"/>
      <c r="AE1626" s="136">
        <f t="shared" si="1213"/>
        <v>0</v>
      </c>
      <c r="AF1626" s="136">
        <f t="shared" si="1197"/>
        <v>0</v>
      </c>
      <c r="AG1626" s="136">
        <f t="shared" si="1214"/>
        <v>0</v>
      </c>
      <c r="AH1626" s="262"/>
      <c r="AI1626" s="262"/>
      <c r="AJ1626" s="263"/>
      <c r="AK1626" s="167"/>
      <c r="AL1626" s="194"/>
      <c r="AM1626" s="194"/>
      <c r="AN1626" s="136">
        <f t="shared" si="1215"/>
        <v>0</v>
      </c>
      <c r="AO1626" s="136">
        <f t="shared" si="1198"/>
        <v>0</v>
      </c>
      <c r="AP1626" s="136">
        <f t="shared" si="1216"/>
        <v>0</v>
      </c>
      <c r="AQ1626" s="262"/>
      <c r="AR1626" s="262"/>
      <c r="AS1626" s="263"/>
      <c r="AT1626" s="167"/>
      <c r="AU1626" s="194"/>
      <c r="AV1626" s="194"/>
      <c r="AW1626" s="136">
        <f t="shared" si="1217"/>
        <v>0</v>
      </c>
      <c r="AX1626" s="136">
        <f t="shared" si="1199"/>
        <v>0</v>
      </c>
      <c r="AY1626" s="136">
        <f t="shared" si="1218"/>
        <v>0</v>
      </c>
      <c r="AZ1626" s="262"/>
      <c r="BA1626" s="262"/>
      <c r="BB1626" s="263"/>
      <c r="BC1626" s="167"/>
      <c r="BD1626" s="194"/>
      <c r="BE1626" s="194"/>
      <c r="BF1626" s="136">
        <f t="shared" si="1219"/>
        <v>0</v>
      </c>
      <c r="BG1626" s="136">
        <f t="shared" si="1200"/>
        <v>0</v>
      </c>
      <c r="BH1626" s="136">
        <f t="shared" si="1220"/>
        <v>0</v>
      </c>
      <c r="BI1626" s="262"/>
      <c r="BJ1626" s="262"/>
      <c r="BK1626" s="263"/>
      <c r="BL1626" s="167"/>
      <c r="BM1626" s="194"/>
      <c r="BN1626" s="194"/>
      <c r="BO1626" s="136">
        <f t="shared" si="1221"/>
        <v>0</v>
      </c>
      <c r="BP1626" s="136">
        <f t="shared" si="1201"/>
        <v>0</v>
      </c>
      <c r="BQ1626" s="136">
        <f t="shared" si="1222"/>
        <v>0</v>
      </c>
      <c r="BR1626" s="262"/>
      <c r="BS1626" s="262"/>
      <c r="BT1626" s="263"/>
      <c r="BU1626" s="167"/>
      <c r="BV1626" s="194"/>
      <c r="BW1626" s="194"/>
      <c r="BX1626" s="136">
        <f t="shared" si="1223"/>
        <v>0</v>
      </c>
      <c r="BY1626" s="136">
        <f t="shared" si="1202"/>
        <v>0</v>
      </c>
      <c r="BZ1626" s="136">
        <f t="shared" si="1224"/>
        <v>0</v>
      </c>
      <c r="CA1626" s="262"/>
      <c r="CB1626" s="262"/>
      <c r="CC1626" s="263"/>
      <c r="CD1626" s="167"/>
      <c r="CE1626" s="194"/>
      <c r="CF1626" s="194"/>
      <c r="CG1626" s="136">
        <f t="shared" si="1225"/>
        <v>0</v>
      </c>
      <c r="CH1626" s="136">
        <f t="shared" si="1203"/>
        <v>0</v>
      </c>
      <c r="CI1626" s="136">
        <f t="shared" si="1226"/>
        <v>0</v>
      </c>
      <c r="CJ1626" s="262"/>
      <c r="CK1626" s="262"/>
      <c r="CL1626" s="263"/>
      <c r="CM1626" s="167"/>
      <c r="CN1626" s="194"/>
      <c r="CO1626" s="194"/>
      <c r="CP1626" s="136">
        <f t="shared" si="1227"/>
        <v>0</v>
      </c>
      <c r="CQ1626" s="136">
        <f t="shared" si="1204"/>
        <v>0</v>
      </c>
      <c r="CR1626" s="136">
        <f t="shared" si="1228"/>
        <v>0</v>
      </c>
      <c r="CS1626" s="262"/>
      <c r="CT1626" s="262"/>
      <c r="CU1626" s="263"/>
      <c r="CV1626" s="167"/>
      <c r="CW1626" s="194"/>
      <c r="CX1626" s="194"/>
      <c r="CY1626" s="136">
        <f t="shared" si="1229"/>
        <v>0</v>
      </c>
      <c r="CZ1626" s="136">
        <f t="shared" si="1205"/>
        <v>0</v>
      </c>
      <c r="DA1626" s="136">
        <f t="shared" si="1230"/>
        <v>0</v>
      </c>
      <c r="DB1626" s="262"/>
      <c r="DC1626" s="262"/>
      <c r="DD1626" s="263"/>
    </row>
    <row r="1627" spans="1:108" x14ac:dyDescent="0.25">
      <c r="A1627" s="167"/>
      <c r="B1627" s="194"/>
      <c r="C1627" s="194"/>
      <c r="D1627" s="136">
        <f t="shared" si="1206"/>
        <v>0</v>
      </c>
      <c r="E1627" s="136">
        <f t="shared" si="1207"/>
        <v>0</v>
      </c>
      <c r="F1627" s="136">
        <f t="shared" si="1208"/>
        <v>0</v>
      </c>
      <c r="G1627" s="262"/>
      <c r="H1627" s="262"/>
      <c r="I1627" s="263"/>
      <c r="J1627" s="167"/>
      <c r="K1627" s="194"/>
      <c r="L1627" s="194"/>
      <c r="M1627" s="136">
        <f t="shared" si="1209"/>
        <v>0</v>
      </c>
      <c r="N1627" s="136">
        <f t="shared" si="1195"/>
        <v>0</v>
      </c>
      <c r="O1627" s="136">
        <f t="shared" si="1210"/>
        <v>0</v>
      </c>
      <c r="P1627" s="262"/>
      <c r="Q1627" s="262"/>
      <c r="R1627" s="263"/>
      <c r="S1627" s="167"/>
      <c r="T1627" s="194"/>
      <c r="U1627" s="194"/>
      <c r="V1627" s="136">
        <f t="shared" si="1211"/>
        <v>0</v>
      </c>
      <c r="W1627" s="136">
        <f t="shared" si="1196"/>
        <v>0</v>
      </c>
      <c r="X1627" s="136">
        <f t="shared" si="1212"/>
        <v>0</v>
      </c>
      <c r="Y1627" s="262"/>
      <c r="Z1627" s="262"/>
      <c r="AA1627" s="263"/>
      <c r="AB1627" s="167"/>
      <c r="AC1627" s="194"/>
      <c r="AD1627" s="194"/>
      <c r="AE1627" s="136">
        <f t="shared" si="1213"/>
        <v>0</v>
      </c>
      <c r="AF1627" s="136">
        <f t="shared" si="1197"/>
        <v>0</v>
      </c>
      <c r="AG1627" s="136">
        <f t="shared" si="1214"/>
        <v>0</v>
      </c>
      <c r="AH1627" s="262"/>
      <c r="AI1627" s="262"/>
      <c r="AJ1627" s="263"/>
      <c r="AK1627" s="167"/>
      <c r="AL1627" s="194"/>
      <c r="AM1627" s="194"/>
      <c r="AN1627" s="136">
        <f t="shared" si="1215"/>
        <v>0</v>
      </c>
      <c r="AO1627" s="136">
        <f t="shared" si="1198"/>
        <v>0</v>
      </c>
      <c r="AP1627" s="136">
        <f t="shared" si="1216"/>
        <v>0</v>
      </c>
      <c r="AQ1627" s="262"/>
      <c r="AR1627" s="262"/>
      <c r="AS1627" s="263"/>
      <c r="AT1627" s="167"/>
      <c r="AU1627" s="194"/>
      <c r="AV1627" s="194"/>
      <c r="AW1627" s="136">
        <f t="shared" si="1217"/>
        <v>0</v>
      </c>
      <c r="AX1627" s="136">
        <f t="shared" si="1199"/>
        <v>0</v>
      </c>
      <c r="AY1627" s="136">
        <f t="shared" si="1218"/>
        <v>0</v>
      </c>
      <c r="AZ1627" s="262"/>
      <c r="BA1627" s="262"/>
      <c r="BB1627" s="263"/>
      <c r="BC1627" s="167"/>
      <c r="BD1627" s="194"/>
      <c r="BE1627" s="194"/>
      <c r="BF1627" s="136">
        <f t="shared" si="1219"/>
        <v>0</v>
      </c>
      <c r="BG1627" s="136">
        <f t="shared" si="1200"/>
        <v>0</v>
      </c>
      <c r="BH1627" s="136">
        <f t="shared" si="1220"/>
        <v>0</v>
      </c>
      <c r="BI1627" s="262"/>
      <c r="BJ1627" s="262"/>
      <c r="BK1627" s="263"/>
      <c r="BL1627" s="167"/>
      <c r="BM1627" s="194"/>
      <c r="BN1627" s="194"/>
      <c r="BO1627" s="136">
        <f t="shared" si="1221"/>
        <v>0</v>
      </c>
      <c r="BP1627" s="136">
        <f t="shared" si="1201"/>
        <v>0</v>
      </c>
      <c r="BQ1627" s="136">
        <f t="shared" si="1222"/>
        <v>0</v>
      </c>
      <c r="BR1627" s="262"/>
      <c r="BS1627" s="262"/>
      <c r="BT1627" s="263"/>
      <c r="BU1627" s="167"/>
      <c r="BV1627" s="194"/>
      <c r="BW1627" s="194"/>
      <c r="BX1627" s="136">
        <f t="shared" si="1223"/>
        <v>0</v>
      </c>
      <c r="BY1627" s="136">
        <f t="shared" si="1202"/>
        <v>0</v>
      </c>
      <c r="BZ1627" s="136">
        <f t="shared" si="1224"/>
        <v>0</v>
      </c>
      <c r="CA1627" s="262"/>
      <c r="CB1627" s="262"/>
      <c r="CC1627" s="263"/>
      <c r="CD1627" s="167"/>
      <c r="CE1627" s="194"/>
      <c r="CF1627" s="194"/>
      <c r="CG1627" s="136">
        <f t="shared" si="1225"/>
        <v>0</v>
      </c>
      <c r="CH1627" s="136">
        <f t="shared" si="1203"/>
        <v>0</v>
      </c>
      <c r="CI1627" s="136">
        <f t="shared" si="1226"/>
        <v>0</v>
      </c>
      <c r="CJ1627" s="262"/>
      <c r="CK1627" s="262"/>
      <c r="CL1627" s="263"/>
      <c r="CM1627" s="167"/>
      <c r="CN1627" s="194"/>
      <c r="CO1627" s="194"/>
      <c r="CP1627" s="136">
        <f t="shared" si="1227"/>
        <v>0</v>
      </c>
      <c r="CQ1627" s="136">
        <f t="shared" si="1204"/>
        <v>0</v>
      </c>
      <c r="CR1627" s="136">
        <f t="shared" si="1228"/>
        <v>0</v>
      </c>
      <c r="CS1627" s="262"/>
      <c r="CT1627" s="262"/>
      <c r="CU1627" s="263"/>
      <c r="CV1627" s="167"/>
      <c r="CW1627" s="194"/>
      <c r="CX1627" s="194"/>
      <c r="CY1627" s="136">
        <f t="shared" si="1229"/>
        <v>0</v>
      </c>
      <c r="CZ1627" s="136">
        <f t="shared" si="1205"/>
        <v>0</v>
      </c>
      <c r="DA1627" s="136">
        <f t="shared" si="1230"/>
        <v>0</v>
      </c>
      <c r="DB1627" s="262"/>
      <c r="DC1627" s="262"/>
      <c r="DD1627" s="263"/>
    </row>
    <row r="1628" spans="1:108" x14ac:dyDescent="0.25">
      <c r="A1628" s="167"/>
      <c r="B1628" s="194"/>
      <c r="C1628" s="194"/>
      <c r="D1628" s="136">
        <f t="shared" si="1206"/>
        <v>0</v>
      </c>
      <c r="E1628" s="136">
        <f t="shared" si="1207"/>
        <v>0</v>
      </c>
      <c r="F1628" s="136">
        <f t="shared" si="1208"/>
        <v>0</v>
      </c>
      <c r="G1628" s="262"/>
      <c r="H1628" s="262"/>
      <c r="I1628" s="263"/>
      <c r="J1628" s="167"/>
      <c r="K1628" s="194"/>
      <c r="L1628" s="194"/>
      <c r="M1628" s="136">
        <f t="shared" si="1209"/>
        <v>0</v>
      </c>
      <c r="N1628" s="136">
        <f t="shared" si="1195"/>
        <v>0</v>
      </c>
      <c r="O1628" s="136">
        <f t="shared" si="1210"/>
        <v>0</v>
      </c>
      <c r="P1628" s="262"/>
      <c r="Q1628" s="262"/>
      <c r="R1628" s="263"/>
      <c r="S1628" s="167"/>
      <c r="T1628" s="194"/>
      <c r="U1628" s="194"/>
      <c r="V1628" s="136">
        <f t="shared" si="1211"/>
        <v>0</v>
      </c>
      <c r="W1628" s="136">
        <f t="shared" si="1196"/>
        <v>0</v>
      </c>
      <c r="X1628" s="136">
        <f t="shared" si="1212"/>
        <v>0</v>
      </c>
      <c r="Y1628" s="262"/>
      <c r="Z1628" s="262"/>
      <c r="AA1628" s="263"/>
      <c r="AB1628" s="167"/>
      <c r="AC1628" s="194"/>
      <c r="AD1628" s="194"/>
      <c r="AE1628" s="136">
        <f t="shared" si="1213"/>
        <v>0</v>
      </c>
      <c r="AF1628" s="136">
        <f t="shared" si="1197"/>
        <v>0</v>
      </c>
      <c r="AG1628" s="136">
        <f t="shared" si="1214"/>
        <v>0</v>
      </c>
      <c r="AH1628" s="262"/>
      <c r="AI1628" s="262"/>
      <c r="AJ1628" s="263"/>
      <c r="AK1628" s="167"/>
      <c r="AL1628" s="194"/>
      <c r="AM1628" s="194"/>
      <c r="AN1628" s="136">
        <f t="shared" si="1215"/>
        <v>0</v>
      </c>
      <c r="AO1628" s="136">
        <f t="shared" si="1198"/>
        <v>0</v>
      </c>
      <c r="AP1628" s="136">
        <f t="shared" si="1216"/>
        <v>0</v>
      </c>
      <c r="AQ1628" s="262"/>
      <c r="AR1628" s="262"/>
      <c r="AS1628" s="263"/>
      <c r="AT1628" s="167"/>
      <c r="AU1628" s="194"/>
      <c r="AV1628" s="194"/>
      <c r="AW1628" s="136">
        <f t="shared" si="1217"/>
        <v>0</v>
      </c>
      <c r="AX1628" s="136">
        <f t="shared" si="1199"/>
        <v>0</v>
      </c>
      <c r="AY1628" s="136">
        <f t="shared" si="1218"/>
        <v>0</v>
      </c>
      <c r="AZ1628" s="262"/>
      <c r="BA1628" s="262"/>
      <c r="BB1628" s="263"/>
      <c r="BC1628" s="167"/>
      <c r="BD1628" s="194"/>
      <c r="BE1628" s="194"/>
      <c r="BF1628" s="136">
        <f t="shared" si="1219"/>
        <v>0</v>
      </c>
      <c r="BG1628" s="136">
        <f t="shared" si="1200"/>
        <v>0</v>
      </c>
      <c r="BH1628" s="136">
        <f t="shared" si="1220"/>
        <v>0</v>
      </c>
      <c r="BI1628" s="262"/>
      <c r="BJ1628" s="262"/>
      <c r="BK1628" s="263"/>
      <c r="BL1628" s="167"/>
      <c r="BM1628" s="194"/>
      <c r="BN1628" s="194"/>
      <c r="BO1628" s="136">
        <f t="shared" si="1221"/>
        <v>0</v>
      </c>
      <c r="BP1628" s="136">
        <f t="shared" si="1201"/>
        <v>0</v>
      </c>
      <c r="BQ1628" s="136">
        <f t="shared" si="1222"/>
        <v>0</v>
      </c>
      <c r="BR1628" s="262"/>
      <c r="BS1628" s="262"/>
      <c r="BT1628" s="263"/>
      <c r="BU1628" s="167"/>
      <c r="BV1628" s="194"/>
      <c r="BW1628" s="194"/>
      <c r="BX1628" s="136">
        <f t="shared" si="1223"/>
        <v>0</v>
      </c>
      <c r="BY1628" s="136">
        <f t="shared" si="1202"/>
        <v>0</v>
      </c>
      <c r="BZ1628" s="136">
        <f t="shared" si="1224"/>
        <v>0</v>
      </c>
      <c r="CA1628" s="262"/>
      <c r="CB1628" s="262"/>
      <c r="CC1628" s="263"/>
      <c r="CD1628" s="167"/>
      <c r="CE1628" s="194"/>
      <c r="CF1628" s="194"/>
      <c r="CG1628" s="136">
        <f t="shared" si="1225"/>
        <v>0</v>
      </c>
      <c r="CH1628" s="136">
        <f t="shared" si="1203"/>
        <v>0</v>
      </c>
      <c r="CI1628" s="136">
        <f t="shared" si="1226"/>
        <v>0</v>
      </c>
      <c r="CJ1628" s="262"/>
      <c r="CK1628" s="262"/>
      <c r="CL1628" s="263"/>
      <c r="CM1628" s="167"/>
      <c r="CN1628" s="194"/>
      <c r="CO1628" s="194"/>
      <c r="CP1628" s="136">
        <f t="shared" si="1227"/>
        <v>0</v>
      </c>
      <c r="CQ1628" s="136">
        <f t="shared" si="1204"/>
        <v>0</v>
      </c>
      <c r="CR1628" s="136">
        <f t="shared" si="1228"/>
        <v>0</v>
      </c>
      <c r="CS1628" s="262"/>
      <c r="CT1628" s="262"/>
      <c r="CU1628" s="263"/>
      <c r="CV1628" s="167"/>
      <c r="CW1628" s="194"/>
      <c r="CX1628" s="194"/>
      <c r="CY1628" s="136">
        <f t="shared" si="1229"/>
        <v>0</v>
      </c>
      <c r="CZ1628" s="136">
        <f t="shared" si="1205"/>
        <v>0</v>
      </c>
      <c r="DA1628" s="136">
        <f t="shared" si="1230"/>
        <v>0</v>
      </c>
      <c r="DB1628" s="262"/>
      <c r="DC1628" s="262"/>
      <c r="DD1628" s="263"/>
    </row>
    <row r="1629" spans="1:108" x14ac:dyDescent="0.25">
      <c r="A1629" s="167"/>
      <c r="B1629" s="194"/>
      <c r="C1629" s="194"/>
      <c r="D1629" s="136">
        <f t="shared" si="1206"/>
        <v>0</v>
      </c>
      <c r="E1629" s="136">
        <f t="shared" si="1207"/>
        <v>0</v>
      </c>
      <c r="F1629" s="136">
        <f t="shared" si="1208"/>
        <v>0</v>
      </c>
      <c r="G1629" s="262"/>
      <c r="H1629" s="262"/>
      <c r="I1629" s="263"/>
      <c r="J1629" s="167"/>
      <c r="K1629" s="194"/>
      <c r="L1629" s="194"/>
      <c r="M1629" s="136">
        <f t="shared" si="1209"/>
        <v>0</v>
      </c>
      <c r="N1629" s="136">
        <f t="shared" si="1195"/>
        <v>0</v>
      </c>
      <c r="O1629" s="136">
        <f t="shared" si="1210"/>
        <v>0</v>
      </c>
      <c r="P1629" s="262"/>
      <c r="Q1629" s="262"/>
      <c r="R1629" s="263"/>
      <c r="S1629" s="167"/>
      <c r="T1629" s="194"/>
      <c r="U1629" s="194"/>
      <c r="V1629" s="136">
        <f t="shared" si="1211"/>
        <v>0</v>
      </c>
      <c r="W1629" s="136">
        <f t="shared" si="1196"/>
        <v>0</v>
      </c>
      <c r="X1629" s="136">
        <f t="shared" si="1212"/>
        <v>0</v>
      </c>
      <c r="Y1629" s="262"/>
      <c r="Z1629" s="262"/>
      <c r="AA1629" s="263"/>
      <c r="AB1629" s="167"/>
      <c r="AC1629" s="194"/>
      <c r="AD1629" s="194"/>
      <c r="AE1629" s="136">
        <f t="shared" si="1213"/>
        <v>0</v>
      </c>
      <c r="AF1629" s="136">
        <f t="shared" si="1197"/>
        <v>0</v>
      </c>
      <c r="AG1629" s="136">
        <f t="shared" si="1214"/>
        <v>0</v>
      </c>
      <c r="AH1629" s="262"/>
      <c r="AI1629" s="262"/>
      <c r="AJ1629" s="263"/>
      <c r="AK1629" s="167"/>
      <c r="AL1629" s="194"/>
      <c r="AM1629" s="194"/>
      <c r="AN1629" s="136">
        <f t="shared" si="1215"/>
        <v>0</v>
      </c>
      <c r="AO1629" s="136">
        <f t="shared" si="1198"/>
        <v>0</v>
      </c>
      <c r="AP1629" s="136">
        <f t="shared" si="1216"/>
        <v>0</v>
      </c>
      <c r="AQ1629" s="262"/>
      <c r="AR1629" s="262"/>
      <c r="AS1629" s="263"/>
      <c r="AT1629" s="167"/>
      <c r="AU1629" s="194"/>
      <c r="AV1629" s="194"/>
      <c r="AW1629" s="136">
        <f t="shared" si="1217"/>
        <v>0</v>
      </c>
      <c r="AX1629" s="136">
        <f t="shared" si="1199"/>
        <v>0</v>
      </c>
      <c r="AY1629" s="136">
        <f t="shared" si="1218"/>
        <v>0</v>
      </c>
      <c r="AZ1629" s="262"/>
      <c r="BA1629" s="262"/>
      <c r="BB1629" s="263"/>
      <c r="BC1629" s="167"/>
      <c r="BD1629" s="194"/>
      <c r="BE1629" s="194"/>
      <c r="BF1629" s="136">
        <f t="shared" si="1219"/>
        <v>0</v>
      </c>
      <c r="BG1629" s="136">
        <f t="shared" si="1200"/>
        <v>0</v>
      </c>
      <c r="BH1629" s="136">
        <f t="shared" si="1220"/>
        <v>0</v>
      </c>
      <c r="BI1629" s="262"/>
      <c r="BJ1629" s="262"/>
      <c r="BK1629" s="263"/>
      <c r="BL1629" s="167"/>
      <c r="BM1629" s="194"/>
      <c r="BN1629" s="194"/>
      <c r="BO1629" s="136">
        <f t="shared" si="1221"/>
        <v>0</v>
      </c>
      <c r="BP1629" s="136">
        <f t="shared" si="1201"/>
        <v>0</v>
      </c>
      <c r="BQ1629" s="136">
        <f t="shared" si="1222"/>
        <v>0</v>
      </c>
      <c r="BR1629" s="262"/>
      <c r="BS1629" s="262"/>
      <c r="BT1629" s="263"/>
      <c r="BU1629" s="167"/>
      <c r="BV1629" s="194"/>
      <c r="BW1629" s="194"/>
      <c r="BX1629" s="136">
        <f t="shared" si="1223"/>
        <v>0</v>
      </c>
      <c r="BY1629" s="136">
        <f t="shared" si="1202"/>
        <v>0</v>
      </c>
      <c r="BZ1629" s="136">
        <f t="shared" si="1224"/>
        <v>0</v>
      </c>
      <c r="CA1629" s="262"/>
      <c r="CB1629" s="262"/>
      <c r="CC1629" s="263"/>
      <c r="CD1629" s="167"/>
      <c r="CE1629" s="194"/>
      <c r="CF1629" s="194"/>
      <c r="CG1629" s="136">
        <f t="shared" si="1225"/>
        <v>0</v>
      </c>
      <c r="CH1629" s="136">
        <f t="shared" si="1203"/>
        <v>0</v>
      </c>
      <c r="CI1629" s="136">
        <f t="shared" si="1226"/>
        <v>0</v>
      </c>
      <c r="CJ1629" s="262"/>
      <c r="CK1629" s="262"/>
      <c r="CL1629" s="263"/>
      <c r="CM1629" s="167"/>
      <c r="CN1629" s="194"/>
      <c r="CO1629" s="194"/>
      <c r="CP1629" s="136">
        <f t="shared" si="1227"/>
        <v>0</v>
      </c>
      <c r="CQ1629" s="136">
        <f t="shared" si="1204"/>
        <v>0</v>
      </c>
      <c r="CR1629" s="136">
        <f t="shared" si="1228"/>
        <v>0</v>
      </c>
      <c r="CS1629" s="262"/>
      <c r="CT1629" s="262"/>
      <c r="CU1629" s="263"/>
      <c r="CV1629" s="167"/>
      <c r="CW1629" s="194"/>
      <c r="CX1629" s="194"/>
      <c r="CY1629" s="136">
        <f t="shared" si="1229"/>
        <v>0</v>
      </c>
      <c r="CZ1629" s="136">
        <f t="shared" si="1205"/>
        <v>0</v>
      </c>
      <c r="DA1629" s="136">
        <f t="shared" si="1230"/>
        <v>0</v>
      </c>
      <c r="DB1629" s="262"/>
      <c r="DC1629" s="262"/>
      <c r="DD1629" s="263"/>
    </row>
    <row r="1630" spans="1:108" x14ac:dyDescent="0.25">
      <c r="A1630" s="167"/>
      <c r="B1630" s="194"/>
      <c r="C1630" s="194"/>
      <c r="D1630" s="136">
        <f t="shared" si="1206"/>
        <v>0</v>
      </c>
      <c r="E1630" s="136">
        <f t="shared" si="1207"/>
        <v>0</v>
      </c>
      <c r="F1630" s="136">
        <f t="shared" si="1208"/>
        <v>0</v>
      </c>
      <c r="G1630" s="262"/>
      <c r="H1630" s="262"/>
      <c r="I1630" s="263"/>
      <c r="J1630" s="167"/>
      <c r="K1630" s="194"/>
      <c r="L1630" s="194"/>
      <c r="M1630" s="136">
        <f t="shared" si="1209"/>
        <v>0</v>
      </c>
      <c r="N1630" s="136">
        <f t="shared" si="1195"/>
        <v>0</v>
      </c>
      <c r="O1630" s="136">
        <f t="shared" si="1210"/>
        <v>0</v>
      </c>
      <c r="P1630" s="262"/>
      <c r="Q1630" s="262"/>
      <c r="R1630" s="263"/>
      <c r="S1630" s="167"/>
      <c r="T1630" s="194"/>
      <c r="U1630" s="194"/>
      <c r="V1630" s="136">
        <f t="shared" si="1211"/>
        <v>0</v>
      </c>
      <c r="W1630" s="136">
        <f t="shared" si="1196"/>
        <v>0</v>
      </c>
      <c r="X1630" s="136">
        <f t="shared" si="1212"/>
        <v>0</v>
      </c>
      <c r="Y1630" s="262"/>
      <c r="Z1630" s="262"/>
      <c r="AA1630" s="263"/>
      <c r="AB1630" s="167"/>
      <c r="AC1630" s="194"/>
      <c r="AD1630" s="194"/>
      <c r="AE1630" s="136">
        <f t="shared" si="1213"/>
        <v>0</v>
      </c>
      <c r="AF1630" s="136">
        <f t="shared" si="1197"/>
        <v>0</v>
      </c>
      <c r="AG1630" s="136">
        <f t="shared" si="1214"/>
        <v>0</v>
      </c>
      <c r="AH1630" s="262"/>
      <c r="AI1630" s="262"/>
      <c r="AJ1630" s="263"/>
      <c r="AK1630" s="167"/>
      <c r="AL1630" s="194"/>
      <c r="AM1630" s="194"/>
      <c r="AN1630" s="136">
        <f t="shared" si="1215"/>
        <v>0</v>
      </c>
      <c r="AO1630" s="136">
        <f t="shared" si="1198"/>
        <v>0</v>
      </c>
      <c r="AP1630" s="136">
        <f t="shared" si="1216"/>
        <v>0</v>
      </c>
      <c r="AQ1630" s="262"/>
      <c r="AR1630" s="262"/>
      <c r="AS1630" s="263"/>
      <c r="AT1630" s="167"/>
      <c r="AU1630" s="194"/>
      <c r="AV1630" s="194"/>
      <c r="AW1630" s="136">
        <f t="shared" si="1217"/>
        <v>0</v>
      </c>
      <c r="AX1630" s="136">
        <f t="shared" si="1199"/>
        <v>0</v>
      </c>
      <c r="AY1630" s="136">
        <f t="shared" si="1218"/>
        <v>0</v>
      </c>
      <c r="AZ1630" s="262"/>
      <c r="BA1630" s="262"/>
      <c r="BB1630" s="263"/>
      <c r="BC1630" s="167"/>
      <c r="BD1630" s="194"/>
      <c r="BE1630" s="194"/>
      <c r="BF1630" s="136">
        <f t="shared" si="1219"/>
        <v>0</v>
      </c>
      <c r="BG1630" s="136">
        <f t="shared" si="1200"/>
        <v>0</v>
      </c>
      <c r="BH1630" s="136">
        <f t="shared" si="1220"/>
        <v>0</v>
      </c>
      <c r="BI1630" s="262"/>
      <c r="BJ1630" s="262"/>
      <c r="BK1630" s="263"/>
      <c r="BL1630" s="167"/>
      <c r="BM1630" s="194"/>
      <c r="BN1630" s="194"/>
      <c r="BO1630" s="136">
        <f t="shared" si="1221"/>
        <v>0</v>
      </c>
      <c r="BP1630" s="136">
        <f t="shared" si="1201"/>
        <v>0</v>
      </c>
      <c r="BQ1630" s="136">
        <f t="shared" si="1222"/>
        <v>0</v>
      </c>
      <c r="BR1630" s="262"/>
      <c r="BS1630" s="262"/>
      <c r="BT1630" s="263"/>
      <c r="BU1630" s="167"/>
      <c r="BV1630" s="194"/>
      <c r="BW1630" s="194"/>
      <c r="BX1630" s="136">
        <f t="shared" si="1223"/>
        <v>0</v>
      </c>
      <c r="BY1630" s="136">
        <f t="shared" si="1202"/>
        <v>0</v>
      </c>
      <c r="BZ1630" s="136">
        <f t="shared" si="1224"/>
        <v>0</v>
      </c>
      <c r="CA1630" s="262"/>
      <c r="CB1630" s="262"/>
      <c r="CC1630" s="263"/>
      <c r="CD1630" s="167"/>
      <c r="CE1630" s="194"/>
      <c r="CF1630" s="194"/>
      <c r="CG1630" s="136">
        <f t="shared" si="1225"/>
        <v>0</v>
      </c>
      <c r="CH1630" s="136">
        <f t="shared" si="1203"/>
        <v>0</v>
      </c>
      <c r="CI1630" s="136">
        <f t="shared" si="1226"/>
        <v>0</v>
      </c>
      <c r="CJ1630" s="262"/>
      <c r="CK1630" s="262"/>
      <c r="CL1630" s="263"/>
      <c r="CM1630" s="167"/>
      <c r="CN1630" s="194"/>
      <c r="CO1630" s="194"/>
      <c r="CP1630" s="136">
        <f t="shared" si="1227"/>
        <v>0</v>
      </c>
      <c r="CQ1630" s="136">
        <f t="shared" si="1204"/>
        <v>0</v>
      </c>
      <c r="CR1630" s="136">
        <f t="shared" si="1228"/>
        <v>0</v>
      </c>
      <c r="CS1630" s="262"/>
      <c r="CT1630" s="262"/>
      <c r="CU1630" s="263"/>
      <c r="CV1630" s="167"/>
      <c r="CW1630" s="194"/>
      <c r="CX1630" s="194"/>
      <c r="CY1630" s="136">
        <f t="shared" si="1229"/>
        <v>0</v>
      </c>
      <c r="CZ1630" s="136">
        <f t="shared" si="1205"/>
        <v>0</v>
      </c>
      <c r="DA1630" s="136">
        <f t="shared" si="1230"/>
        <v>0</v>
      </c>
      <c r="DB1630" s="262"/>
      <c r="DC1630" s="262"/>
      <c r="DD1630" s="263"/>
    </row>
    <row r="1631" spans="1:108" x14ac:dyDescent="0.25">
      <c r="A1631" s="167"/>
      <c r="B1631" s="194"/>
      <c r="C1631" s="194"/>
      <c r="D1631" s="136">
        <f t="shared" si="1206"/>
        <v>0</v>
      </c>
      <c r="E1631" s="136">
        <f t="shared" si="1207"/>
        <v>0</v>
      </c>
      <c r="F1631" s="136">
        <f t="shared" si="1208"/>
        <v>0</v>
      </c>
      <c r="G1631" s="262"/>
      <c r="H1631" s="262"/>
      <c r="I1631" s="263"/>
      <c r="J1631" s="167"/>
      <c r="K1631" s="194"/>
      <c r="L1631" s="194"/>
      <c r="M1631" s="136">
        <f t="shared" si="1209"/>
        <v>0</v>
      </c>
      <c r="N1631" s="136">
        <f t="shared" si="1195"/>
        <v>0</v>
      </c>
      <c r="O1631" s="136">
        <f t="shared" si="1210"/>
        <v>0</v>
      </c>
      <c r="P1631" s="262"/>
      <c r="Q1631" s="262"/>
      <c r="R1631" s="263"/>
      <c r="S1631" s="167"/>
      <c r="T1631" s="194"/>
      <c r="U1631" s="194"/>
      <c r="V1631" s="136">
        <f t="shared" si="1211"/>
        <v>0</v>
      </c>
      <c r="W1631" s="136">
        <f t="shared" si="1196"/>
        <v>0</v>
      </c>
      <c r="X1631" s="136">
        <f t="shared" si="1212"/>
        <v>0</v>
      </c>
      <c r="Y1631" s="262"/>
      <c r="Z1631" s="262"/>
      <c r="AA1631" s="263"/>
      <c r="AB1631" s="167"/>
      <c r="AC1631" s="194"/>
      <c r="AD1631" s="194"/>
      <c r="AE1631" s="136">
        <f t="shared" si="1213"/>
        <v>0</v>
      </c>
      <c r="AF1631" s="136">
        <f t="shared" si="1197"/>
        <v>0</v>
      </c>
      <c r="AG1631" s="136">
        <f t="shared" si="1214"/>
        <v>0</v>
      </c>
      <c r="AH1631" s="262"/>
      <c r="AI1631" s="262"/>
      <c r="AJ1631" s="263"/>
      <c r="AK1631" s="167"/>
      <c r="AL1631" s="194"/>
      <c r="AM1631" s="194"/>
      <c r="AN1631" s="136">
        <f t="shared" si="1215"/>
        <v>0</v>
      </c>
      <c r="AO1631" s="136">
        <f t="shared" si="1198"/>
        <v>0</v>
      </c>
      <c r="AP1631" s="136">
        <f t="shared" si="1216"/>
        <v>0</v>
      </c>
      <c r="AQ1631" s="262"/>
      <c r="AR1631" s="262"/>
      <c r="AS1631" s="263"/>
      <c r="AT1631" s="167"/>
      <c r="AU1631" s="194"/>
      <c r="AV1631" s="194"/>
      <c r="AW1631" s="136">
        <f t="shared" si="1217"/>
        <v>0</v>
      </c>
      <c r="AX1631" s="136">
        <f t="shared" si="1199"/>
        <v>0</v>
      </c>
      <c r="AY1631" s="136">
        <f t="shared" si="1218"/>
        <v>0</v>
      </c>
      <c r="AZ1631" s="262"/>
      <c r="BA1631" s="262"/>
      <c r="BB1631" s="263"/>
      <c r="BC1631" s="167"/>
      <c r="BD1631" s="194"/>
      <c r="BE1631" s="194"/>
      <c r="BF1631" s="136">
        <f t="shared" si="1219"/>
        <v>0</v>
      </c>
      <c r="BG1631" s="136">
        <f t="shared" si="1200"/>
        <v>0</v>
      </c>
      <c r="BH1631" s="136">
        <f t="shared" si="1220"/>
        <v>0</v>
      </c>
      <c r="BI1631" s="262"/>
      <c r="BJ1631" s="262"/>
      <c r="BK1631" s="263"/>
      <c r="BL1631" s="167"/>
      <c r="BM1631" s="194"/>
      <c r="BN1631" s="194"/>
      <c r="BO1631" s="136">
        <f t="shared" si="1221"/>
        <v>0</v>
      </c>
      <c r="BP1631" s="136">
        <f t="shared" si="1201"/>
        <v>0</v>
      </c>
      <c r="BQ1631" s="136">
        <f t="shared" si="1222"/>
        <v>0</v>
      </c>
      <c r="BR1631" s="262"/>
      <c r="BS1631" s="262"/>
      <c r="BT1631" s="263"/>
      <c r="BU1631" s="167"/>
      <c r="BV1631" s="194"/>
      <c r="BW1631" s="194"/>
      <c r="BX1631" s="136">
        <f t="shared" si="1223"/>
        <v>0</v>
      </c>
      <c r="BY1631" s="136">
        <f t="shared" si="1202"/>
        <v>0</v>
      </c>
      <c r="BZ1631" s="136">
        <f t="shared" si="1224"/>
        <v>0</v>
      </c>
      <c r="CA1631" s="262"/>
      <c r="CB1631" s="262"/>
      <c r="CC1631" s="263"/>
      <c r="CD1631" s="167"/>
      <c r="CE1631" s="194"/>
      <c r="CF1631" s="194"/>
      <c r="CG1631" s="136">
        <f t="shared" si="1225"/>
        <v>0</v>
      </c>
      <c r="CH1631" s="136">
        <f t="shared" si="1203"/>
        <v>0</v>
      </c>
      <c r="CI1631" s="136">
        <f t="shared" si="1226"/>
        <v>0</v>
      </c>
      <c r="CJ1631" s="262"/>
      <c r="CK1631" s="262"/>
      <c r="CL1631" s="263"/>
      <c r="CM1631" s="167"/>
      <c r="CN1631" s="194"/>
      <c r="CO1631" s="194"/>
      <c r="CP1631" s="136">
        <f t="shared" si="1227"/>
        <v>0</v>
      </c>
      <c r="CQ1631" s="136">
        <f t="shared" si="1204"/>
        <v>0</v>
      </c>
      <c r="CR1631" s="136">
        <f t="shared" si="1228"/>
        <v>0</v>
      </c>
      <c r="CS1631" s="262"/>
      <c r="CT1631" s="262"/>
      <c r="CU1631" s="263"/>
      <c r="CV1631" s="167"/>
      <c r="CW1631" s="194"/>
      <c r="CX1631" s="194"/>
      <c r="CY1631" s="136">
        <f t="shared" si="1229"/>
        <v>0</v>
      </c>
      <c r="CZ1631" s="136">
        <f t="shared" si="1205"/>
        <v>0</v>
      </c>
      <c r="DA1631" s="136">
        <f t="shared" si="1230"/>
        <v>0</v>
      </c>
      <c r="DB1631" s="262"/>
      <c r="DC1631" s="262"/>
      <c r="DD1631" s="263"/>
    </row>
    <row r="1632" spans="1:108" x14ac:dyDescent="0.25">
      <c r="A1632" s="167"/>
      <c r="B1632" s="194"/>
      <c r="C1632" s="194"/>
      <c r="D1632" s="136">
        <f t="shared" si="1206"/>
        <v>0</v>
      </c>
      <c r="E1632" s="136">
        <f t="shared" si="1207"/>
        <v>0</v>
      </c>
      <c r="F1632" s="136">
        <f t="shared" si="1208"/>
        <v>0</v>
      </c>
      <c r="G1632" s="262"/>
      <c r="H1632" s="262"/>
      <c r="I1632" s="263"/>
      <c r="J1632" s="167"/>
      <c r="K1632" s="194"/>
      <c r="L1632" s="194"/>
      <c r="M1632" s="136">
        <f t="shared" si="1209"/>
        <v>0</v>
      </c>
      <c r="N1632" s="136">
        <f t="shared" si="1195"/>
        <v>0</v>
      </c>
      <c r="O1632" s="136">
        <f t="shared" si="1210"/>
        <v>0</v>
      </c>
      <c r="P1632" s="262"/>
      <c r="Q1632" s="262"/>
      <c r="R1632" s="263"/>
      <c r="S1632" s="167"/>
      <c r="T1632" s="194"/>
      <c r="U1632" s="194"/>
      <c r="V1632" s="136">
        <f t="shared" si="1211"/>
        <v>0</v>
      </c>
      <c r="W1632" s="136">
        <f t="shared" si="1196"/>
        <v>0</v>
      </c>
      <c r="X1632" s="136">
        <f t="shared" si="1212"/>
        <v>0</v>
      </c>
      <c r="Y1632" s="262"/>
      <c r="Z1632" s="262"/>
      <c r="AA1632" s="263"/>
      <c r="AB1632" s="167"/>
      <c r="AC1632" s="194"/>
      <c r="AD1632" s="194"/>
      <c r="AE1632" s="136">
        <f t="shared" si="1213"/>
        <v>0</v>
      </c>
      <c r="AF1632" s="136">
        <f t="shared" si="1197"/>
        <v>0</v>
      </c>
      <c r="AG1632" s="136">
        <f t="shared" si="1214"/>
        <v>0</v>
      </c>
      <c r="AH1632" s="262"/>
      <c r="AI1632" s="262"/>
      <c r="AJ1632" s="263"/>
      <c r="AK1632" s="167"/>
      <c r="AL1632" s="194"/>
      <c r="AM1632" s="194"/>
      <c r="AN1632" s="136">
        <f t="shared" si="1215"/>
        <v>0</v>
      </c>
      <c r="AO1632" s="136">
        <f t="shared" si="1198"/>
        <v>0</v>
      </c>
      <c r="AP1632" s="136">
        <f t="shared" si="1216"/>
        <v>0</v>
      </c>
      <c r="AQ1632" s="262"/>
      <c r="AR1632" s="262"/>
      <c r="AS1632" s="263"/>
      <c r="AT1632" s="167"/>
      <c r="AU1632" s="194"/>
      <c r="AV1632" s="194"/>
      <c r="AW1632" s="136">
        <f t="shared" si="1217"/>
        <v>0</v>
      </c>
      <c r="AX1632" s="136">
        <f t="shared" si="1199"/>
        <v>0</v>
      </c>
      <c r="AY1632" s="136">
        <f t="shared" si="1218"/>
        <v>0</v>
      </c>
      <c r="AZ1632" s="262"/>
      <c r="BA1632" s="262"/>
      <c r="BB1632" s="263"/>
      <c r="BC1632" s="167"/>
      <c r="BD1632" s="194"/>
      <c r="BE1632" s="194"/>
      <c r="BF1632" s="136">
        <f t="shared" si="1219"/>
        <v>0</v>
      </c>
      <c r="BG1632" s="136">
        <f t="shared" si="1200"/>
        <v>0</v>
      </c>
      <c r="BH1632" s="136">
        <f t="shared" si="1220"/>
        <v>0</v>
      </c>
      <c r="BI1632" s="262"/>
      <c r="BJ1632" s="262"/>
      <c r="BK1632" s="263"/>
      <c r="BL1632" s="167"/>
      <c r="BM1632" s="194"/>
      <c r="BN1632" s="194"/>
      <c r="BO1632" s="136">
        <f t="shared" si="1221"/>
        <v>0</v>
      </c>
      <c r="BP1632" s="136">
        <f t="shared" si="1201"/>
        <v>0</v>
      </c>
      <c r="BQ1632" s="136">
        <f t="shared" si="1222"/>
        <v>0</v>
      </c>
      <c r="BR1632" s="262"/>
      <c r="BS1632" s="262"/>
      <c r="BT1632" s="263"/>
      <c r="BU1632" s="167"/>
      <c r="BV1632" s="194"/>
      <c r="BW1632" s="194"/>
      <c r="BX1632" s="136">
        <f t="shared" si="1223"/>
        <v>0</v>
      </c>
      <c r="BY1632" s="136">
        <f t="shared" si="1202"/>
        <v>0</v>
      </c>
      <c r="BZ1632" s="136">
        <f t="shared" si="1224"/>
        <v>0</v>
      </c>
      <c r="CA1632" s="262"/>
      <c r="CB1632" s="262"/>
      <c r="CC1632" s="263"/>
      <c r="CD1632" s="167"/>
      <c r="CE1632" s="194"/>
      <c r="CF1632" s="194"/>
      <c r="CG1632" s="136">
        <f t="shared" si="1225"/>
        <v>0</v>
      </c>
      <c r="CH1632" s="136">
        <f t="shared" si="1203"/>
        <v>0</v>
      </c>
      <c r="CI1632" s="136">
        <f t="shared" si="1226"/>
        <v>0</v>
      </c>
      <c r="CJ1632" s="262"/>
      <c r="CK1632" s="262"/>
      <c r="CL1632" s="263"/>
      <c r="CM1632" s="167"/>
      <c r="CN1632" s="194"/>
      <c r="CO1632" s="194"/>
      <c r="CP1632" s="136">
        <f t="shared" si="1227"/>
        <v>0</v>
      </c>
      <c r="CQ1632" s="136">
        <f t="shared" si="1204"/>
        <v>0</v>
      </c>
      <c r="CR1632" s="136">
        <f t="shared" si="1228"/>
        <v>0</v>
      </c>
      <c r="CS1632" s="262"/>
      <c r="CT1632" s="262"/>
      <c r="CU1632" s="263"/>
      <c r="CV1632" s="167"/>
      <c r="CW1632" s="194"/>
      <c r="CX1632" s="194"/>
      <c r="CY1632" s="136">
        <f t="shared" si="1229"/>
        <v>0</v>
      </c>
      <c r="CZ1632" s="136">
        <f t="shared" si="1205"/>
        <v>0</v>
      </c>
      <c r="DA1632" s="136">
        <f t="shared" si="1230"/>
        <v>0</v>
      </c>
      <c r="DB1632" s="262"/>
      <c r="DC1632" s="262"/>
      <c r="DD1632" s="263"/>
    </row>
    <row r="1633" spans="1:108" x14ac:dyDescent="0.25">
      <c r="A1633" s="167"/>
      <c r="B1633" s="194"/>
      <c r="C1633" s="194"/>
      <c r="D1633" s="136">
        <f t="shared" si="1206"/>
        <v>0</v>
      </c>
      <c r="E1633" s="136">
        <f t="shared" si="1207"/>
        <v>0</v>
      </c>
      <c r="F1633" s="136">
        <f t="shared" si="1208"/>
        <v>0</v>
      </c>
      <c r="G1633" s="262"/>
      <c r="H1633" s="262"/>
      <c r="I1633" s="263"/>
      <c r="J1633" s="167"/>
      <c r="K1633" s="194"/>
      <c r="L1633" s="194"/>
      <c r="M1633" s="136">
        <f t="shared" si="1209"/>
        <v>0</v>
      </c>
      <c r="N1633" s="136">
        <f t="shared" si="1195"/>
        <v>0</v>
      </c>
      <c r="O1633" s="136">
        <f t="shared" si="1210"/>
        <v>0</v>
      </c>
      <c r="P1633" s="262"/>
      <c r="Q1633" s="262"/>
      <c r="R1633" s="263"/>
      <c r="S1633" s="167"/>
      <c r="T1633" s="194"/>
      <c r="U1633" s="194"/>
      <c r="V1633" s="136">
        <f t="shared" si="1211"/>
        <v>0</v>
      </c>
      <c r="W1633" s="136">
        <f t="shared" si="1196"/>
        <v>0</v>
      </c>
      <c r="X1633" s="136">
        <f t="shared" si="1212"/>
        <v>0</v>
      </c>
      <c r="Y1633" s="262"/>
      <c r="Z1633" s="262"/>
      <c r="AA1633" s="263"/>
      <c r="AB1633" s="167"/>
      <c r="AC1633" s="194"/>
      <c r="AD1633" s="194"/>
      <c r="AE1633" s="136">
        <f t="shared" si="1213"/>
        <v>0</v>
      </c>
      <c r="AF1633" s="136">
        <f t="shared" si="1197"/>
        <v>0</v>
      </c>
      <c r="AG1633" s="136">
        <f t="shared" si="1214"/>
        <v>0</v>
      </c>
      <c r="AH1633" s="262"/>
      <c r="AI1633" s="262"/>
      <c r="AJ1633" s="263"/>
      <c r="AK1633" s="167"/>
      <c r="AL1633" s="194"/>
      <c r="AM1633" s="194"/>
      <c r="AN1633" s="136">
        <f t="shared" si="1215"/>
        <v>0</v>
      </c>
      <c r="AO1633" s="136">
        <f t="shared" si="1198"/>
        <v>0</v>
      </c>
      <c r="AP1633" s="136">
        <f t="shared" si="1216"/>
        <v>0</v>
      </c>
      <c r="AQ1633" s="262"/>
      <c r="AR1633" s="262"/>
      <c r="AS1633" s="263"/>
      <c r="AT1633" s="167"/>
      <c r="AU1633" s="194"/>
      <c r="AV1633" s="194"/>
      <c r="AW1633" s="136">
        <f t="shared" si="1217"/>
        <v>0</v>
      </c>
      <c r="AX1633" s="136">
        <f t="shared" si="1199"/>
        <v>0</v>
      </c>
      <c r="AY1633" s="136">
        <f t="shared" si="1218"/>
        <v>0</v>
      </c>
      <c r="AZ1633" s="262"/>
      <c r="BA1633" s="262"/>
      <c r="BB1633" s="263"/>
      <c r="BC1633" s="167"/>
      <c r="BD1633" s="194"/>
      <c r="BE1633" s="194"/>
      <c r="BF1633" s="136">
        <f t="shared" si="1219"/>
        <v>0</v>
      </c>
      <c r="BG1633" s="136">
        <f t="shared" si="1200"/>
        <v>0</v>
      </c>
      <c r="BH1633" s="136">
        <f t="shared" si="1220"/>
        <v>0</v>
      </c>
      <c r="BI1633" s="262"/>
      <c r="BJ1633" s="262"/>
      <c r="BK1633" s="263"/>
      <c r="BL1633" s="167"/>
      <c r="BM1633" s="194"/>
      <c r="BN1633" s="194"/>
      <c r="BO1633" s="136">
        <f t="shared" si="1221"/>
        <v>0</v>
      </c>
      <c r="BP1633" s="136">
        <f t="shared" si="1201"/>
        <v>0</v>
      </c>
      <c r="BQ1633" s="136">
        <f t="shared" si="1222"/>
        <v>0</v>
      </c>
      <c r="BR1633" s="262"/>
      <c r="BS1633" s="262"/>
      <c r="BT1633" s="263"/>
      <c r="BU1633" s="167"/>
      <c r="BV1633" s="194"/>
      <c r="BW1633" s="194"/>
      <c r="BX1633" s="136">
        <f t="shared" si="1223"/>
        <v>0</v>
      </c>
      <c r="BY1633" s="136">
        <f t="shared" si="1202"/>
        <v>0</v>
      </c>
      <c r="BZ1633" s="136">
        <f t="shared" si="1224"/>
        <v>0</v>
      </c>
      <c r="CA1633" s="262"/>
      <c r="CB1633" s="262"/>
      <c r="CC1633" s="263"/>
      <c r="CD1633" s="167"/>
      <c r="CE1633" s="194"/>
      <c r="CF1633" s="194"/>
      <c r="CG1633" s="136">
        <f t="shared" si="1225"/>
        <v>0</v>
      </c>
      <c r="CH1633" s="136">
        <f t="shared" si="1203"/>
        <v>0</v>
      </c>
      <c r="CI1633" s="136">
        <f t="shared" si="1226"/>
        <v>0</v>
      </c>
      <c r="CJ1633" s="262"/>
      <c r="CK1633" s="262"/>
      <c r="CL1633" s="263"/>
      <c r="CM1633" s="167"/>
      <c r="CN1633" s="194"/>
      <c r="CO1633" s="194"/>
      <c r="CP1633" s="136">
        <f t="shared" si="1227"/>
        <v>0</v>
      </c>
      <c r="CQ1633" s="136">
        <f t="shared" si="1204"/>
        <v>0</v>
      </c>
      <c r="CR1633" s="136">
        <f t="shared" si="1228"/>
        <v>0</v>
      </c>
      <c r="CS1633" s="262"/>
      <c r="CT1633" s="262"/>
      <c r="CU1633" s="263"/>
      <c r="CV1633" s="167"/>
      <c r="CW1633" s="194"/>
      <c r="CX1633" s="194"/>
      <c r="CY1633" s="136">
        <f t="shared" si="1229"/>
        <v>0</v>
      </c>
      <c r="CZ1633" s="136">
        <f t="shared" si="1205"/>
        <v>0</v>
      </c>
      <c r="DA1633" s="136">
        <f t="shared" si="1230"/>
        <v>0</v>
      </c>
      <c r="DB1633" s="262"/>
      <c r="DC1633" s="262"/>
      <c r="DD1633" s="263"/>
    </row>
    <row r="1634" spans="1:108" x14ac:dyDescent="0.25">
      <c r="A1634" s="167"/>
      <c r="B1634" s="194"/>
      <c r="C1634" s="194"/>
      <c r="D1634" s="136">
        <f t="shared" si="1206"/>
        <v>0</v>
      </c>
      <c r="E1634" s="136">
        <f t="shared" si="1207"/>
        <v>0</v>
      </c>
      <c r="F1634" s="136">
        <f t="shared" si="1208"/>
        <v>0</v>
      </c>
      <c r="G1634" s="262"/>
      <c r="H1634" s="262"/>
      <c r="I1634" s="263"/>
      <c r="J1634" s="167"/>
      <c r="K1634" s="194"/>
      <c r="L1634" s="194"/>
      <c r="M1634" s="136">
        <f t="shared" si="1209"/>
        <v>0</v>
      </c>
      <c r="N1634" s="136">
        <f t="shared" si="1195"/>
        <v>0</v>
      </c>
      <c r="O1634" s="136">
        <f t="shared" si="1210"/>
        <v>0</v>
      </c>
      <c r="P1634" s="262"/>
      <c r="Q1634" s="262"/>
      <c r="R1634" s="263"/>
      <c r="S1634" s="167"/>
      <c r="T1634" s="194"/>
      <c r="U1634" s="194"/>
      <c r="V1634" s="136">
        <f t="shared" si="1211"/>
        <v>0</v>
      </c>
      <c r="W1634" s="136">
        <f t="shared" si="1196"/>
        <v>0</v>
      </c>
      <c r="X1634" s="136">
        <f t="shared" si="1212"/>
        <v>0</v>
      </c>
      <c r="Y1634" s="262"/>
      <c r="Z1634" s="262"/>
      <c r="AA1634" s="263"/>
      <c r="AB1634" s="167"/>
      <c r="AC1634" s="194"/>
      <c r="AD1634" s="194"/>
      <c r="AE1634" s="136">
        <f t="shared" si="1213"/>
        <v>0</v>
      </c>
      <c r="AF1634" s="136">
        <f t="shared" si="1197"/>
        <v>0</v>
      </c>
      <c r="AG1634" s="136">
        <f t="shared" si="1214"/>
        <v>0</v>
      </c>
      <c r="AH1634" s="262"/>
      <c r="AI1634" s="262"/>
      <c r="AJ1634" s="263"/>
      <c r="AK1634" s="167"/>
      <c r="AL1634" s="194"/>
      <c r="AM1634" s="194"/>
      <c r="AN1634" s="136">
        <f t="shared" si="1215"/>
        <v>0</v>
      </c>
      <c r="AO1634" s="136">
        <f t="shared" si="1198"/>
        <v>0</v>
      </c>
      <c r="AP1634" s="136">
        <f t="shared" si="1216"/>
        <v>0</v>
      </c>
      <c r="AQ1634" s="262"/>
      <c r="AR1634" s="262"/>
      <c r="AS1634" s="263"/>
      <c r="AT1634" s="167"/>
      <c r="AU1634" s="194"/>
      <c r="AV1634" s="194"/>
      <c r="AW1634" s="136">
        <f t="shared" si="1217"/>
        <v>0</v>
      </c>
      <c r="AX1634" s="136">
        <f t="shared" si="1199"/>
        <v>0</v>
      </c>
      <c r="AY1634" s="136">
        <f t="shared" si="1218"/>
        <v>0</v>
      </c>
      <c r="AZ1634" s="262"/>
      <c r="BA1634" s="262"/>
      <c r="BB1634" s="263"/>
      <c r="BC1634" s="167"/>
      <c r="BD1634" s="194"/>
      <c r="BE1634" s="194"/>
      <c r="BF1634" s="136">
        <f t="shared" si="1219"/>
        <v>0</v>
      </c>
      <c r="BG1634" s="136">
        <f t="shared" si="1200"/>
        <v>0</v>
      </c>
      <c r="BH1634" s="136">
        <f t="shared" si="1220"/>
        <v>0</v>
      </c>
      <c r="BI1634" s="262"/>
      <c r="BJ1634" s="262"/>
      <c r="BK1634" s="263"/>
      <c r="BL1634" s="167"/>
      <c r="BM1634" s="194"/>
      <c r="BN1634" s="194"/>
      <c r="BO1634" s="136">
        <f t="shared" si="1221"/>
        <v>0</v>
      </c>
      <c r="BP1634" s="136">
        <f t="shared" si="1201"/>
        <v>0</v>
      </c>
      <c r="BQ1634" s="136">
        <f t="shared" si="1222"/>
        <v>0</v>
      </c>
      <c r="BR1634" s="262"/>
      <c r="BS1634" s="262"/>
      <c r="BT1634" s="263"/>
      <c r="BU1634" s="167"/>
      <c r="BV1634" s="194"/>
      <c r="BW1634" s="194"/>
      <c r="BX1634" s="136">
        <f t="shared" si="1223"/>
        <v>0</v>
      </c>
      <c r="BY1634" s="136">
        <f t="shared" si="1202"/>
        <v>0</v>
      </c>
      <c r="BZ1634" s="136">
        <f t="shared" si="1224"/>
        <v>0</v>
      </c>
      <c r="CA1634" s="262"/>
      <c r="CB1634" s="262"/>
      <c r="CC1634" s="263"/>
      <c r="CD1634" s="167"/>
      <c r="CE1634" s="194"/>
      <c r="CF1634" s="194"/>
      <c r="CG1634" s="136">
        <f t="shared" si="1225"/>
        <v>0</v>
      </c>
      <c r="CH1634" s="136">
        <f t="shared" si="1203"/>
        <v>0</v>
      </c>
      <c r="CI1634" s="136">
        <f t="shared" si="1226"/>
        <v>0</v>
      </c>
      <c r="CJ1634" s="262"/>
      <c r="CK1634" s="262"/>
      <c r="CL1634" s="263"/>
      <c r="CM1634" s="167"/>
      <c r="CN1634" s="194"/>
      <c r="CO1634" s="194"/>
      <c r="CP1634" s="136">
        <f t="shared" si="1227"/>
        <v>0</v>
      </c>
      <c r="CQ1634" s="136">
        <f t="shared" si="1204"/>
        <v>0</v>
      </c>
      <c r="CR1634" s="136">
        <f t="shared" si="1228"/>
        <v>0</v>
      </c>
      <c r="CS1634" s="262"/>
      <c r="CT1634" s="262"/>
      <c r="CU1634" s="263"/>
      <c r="CV1634" s="167"/>
      <c r="CW1634" s="194"/>
      <c r="CX1634" s="194"/>
      <c r="CY1634" s="136">
        <f t="shared" si="1229"/>
        <v>0</v>
      </c>
      <c r="CZ1634" s="136">
        <f t="shared" si="1205"/>
        <v>0</v>
      </c>
      <c r="DA1634" s="136">
        <f t="shared" si="1230"/>
        <v>0</v>
      </c>
      <c r="DB1634" s="262"/>
      <c r="DC1634" s="262"/>
      <c r="DD1634" s="263"/>
    </row>
    <row r="1635" spans="1:108" x14ac:dyDescent="0.25">
      <c r="A1635" s="167"/>
      <c r="B1635" s="194"/>
      <c r="C1635" s="194"/>
      <c r="D1635" s="136">
        <f t="shared" si="1206"/>
        <v>0</v>
      </c>
      <c r="E1635" s="136">
        <f t="shared" si="1207"/>
        <v>0</v>
      </c>
      <c r="F1635" s="136">
        <f t="shared" si="1208"/>
        <v>0</v>
      </c>
      <c r="G1635" s="262"/>
      <c r="H1635" s="262"/>
      <c r="I1635" s="263"/>
      <c r="J1635" s="167"/>
      <c r="K1635" s="194"/>
      <c r="L1635" s="194"/>
      <c r="M1635" s="136">
        <f t="shared" si="1209"/>
        <v>0</v>
      </c>
      <c r="N1635" s="136">
        <f t="shared" si="1195"/>
        <v>0</v>
      </c>
      <c r="O1635" s="136">
        <f t="shared" si="1210"/>
        <v>0</v>
      </c>
      <c r="P1635" s="262"/>
      <c r="Q1635" s="262"/>
      <c r="R1635" s="263"/>
      <c r="S1635" s="167"/>
      <c r="T1635" s="194"/>
      <c r="U1635" s="194"/>
      <c r="V1635" s="136">
        <f t="shared" si="1211"/>
        <v>0</v>
      </c>
      <c r="W1635" s="136">
        <f t="shared" si="1196"/>
        <v>0</v>
      </c>
      <c r="X1635" s="136">
        <f t="shared" si="1212"/>
        <v>0</v>
      </c>
      <c r="Y1635" s="262"/>
      <c r="Z1635" s="262"/>
      <c r="AA1635" s="263"/>
      <c r="AB1635" s="167"/>
      <c r="AC1635" s="194"/>
      <c r="AD1635" s="194"/>
      <c r="AE1635" s="136">
        <f t="shared" si="1213"/>
        <v>0</v>
      </c>
      <c r="AF1635" s="136">
        <f t="shared" si="1197"/>
        <v>0</v>
      </c>
      <c r="AG1635" s="136">
        <f t="shared" si="1214"/>
        <v>0</v>
      </c>
      <c r="AH1635" s="262"/>
      <c r="AI1635" s="262"/>
      <c r="AJ1635" s="263"/>
      <c r="AK1635" s="167"/>
      <c r="AL1635" s="194"/>
      <c r="AM1635" s="194"/>
      <c r="AN1635" s="136">
        <f t="shared" si="1215"/>
        <v>0</v>
      </c>
      <c r="AO1635" s="136">
        <f t="shared" si="1198"/>
        <v>0</v>
      </c>
      <c r="AP1635" s="136">
        <f t="shared" si="1216"/>
        <v>0</v>
      </c>
      <c r="AQ1635" s="262"/>
      <c r="AR1635" s="262"/>
      <c r="AS1635" s="263"/>
      <c r="AT1635" s="167"/>
      <c r="AU1635" s="194"/>
      <c r="AV1635" s="194"/>
      <c r="AW1635" s="136">
        <f t="shared" si="1217"/>
        <v>0</v>
      </c>
      <c r="AX1635" s="136">
        <f t="shared" si="1199"/>
        <v>0</v>
      </c>
      <c r="AY1635" s="136">
        <f t="shared" si="1218"/>
        <v>0</v>
      </c>
      <c r="AZ1635" s="262"/>
      <c r="BA1635" s="262"/>
      <c r="BB1635" s="263"/>
      <c r="BC1635" s="167"/>
      <c r="BD1635" s="194"/>
      <c r="BE1635" s="194"/>
      <c r="BF1635" s="136">
        <f t="shared" si="1219"/>
        <v>0</v>
      </c>
      <c r="BG1635" s="136">
        <f t="shared" si="1200"/>
        <v>0</v>
      </c>
      <c r="BH1635" s="136">
        <f t="shared" si="1220"/>
        <v>0</v>
      </c>
      <c r="BI1635" s="262"/>
      <c r="BJ1635" s="262"/>
      <c r="BK1635" s="263"/>
      <c r="BL1635" s="167"/>
      <c r="BM1635" s="194"/>
      <c r="BN1635" s="194"/>
      <c r="BO1635" s="136">
        <f t="shared" si="1221"/>
        <v>0</v>
      </c>
      <c r="BP1635" s="136">
        <f t="shared" si="1201"/>
        <v>0</v>
      </c>
      <c r="BQ1635" s="136">
        <f t="shared" si="1222"/>
        <v>0</v>
      </c>
      <c r="BR1635" s="262"/>
      <c r="BS1635" s="262"/>
      <c r="BT1635" s="263"/>
      <c r="BU1635" s="167"/>
      <c r="BV1635" s="194"/>
      <c r="BW1635" s="194"/>
      <c r="BX1635" s="136">
        <f t="shared" si="1223"/>
        <v>0</v>
      </c>
      <c r="BY1635" s="136">
        <f t="shared" si="1202"/>
        <v>0</v>
      </c>
      <c r="BZ1635" s="136">
        <f t="shared" si="1224"/>
        <v>0</v>
      </c>
      <c r="CA1635" s="262"/>
      <c r="CB1635" s="262"/>
      <c r="CC1635" s="263"/>
      <c r="CD1635" s="167"/>
      <c r="CE1635" s="194"/>
      <c r="CF1635" s="194"/>
      <c r="CG1635" s="136">
        <f t="shared" si="1225"/>
        <v>0</v>
      </c>
      <c r="CH1635" s="136">
        <f t="shared" si="1203"/>
        <v>0</v>
      </c>
      <c r="CI1635" s="136">
        <f t="shared" si="1226"/>
        <v>0</v>
      </c>
      <c r="CJ1635" s="262"/>
      <c r="CK1635" s="262"/>
      <c r="CL1635" s="263"/>
      <c r="CM1635" s="167"/>
      <c r="CN1635" s="194"/>
      <c r="CO1635" s="194"/>
      <c r="CP1635" s="136">
        <f t="shared" si="1227"/>
        <v>0</v>
      </c>
      <c r="CQ1635" s="136">
        <f t="shared" si="1204"/>
        <v>0</v>
      </c>
      <c r="CR1635" s="136">
        <f t="shared" si="1228"/>
        <v>0</v>
      </c>
      <c r="CS1635" s="262"/>
      <c r="CT1635" s="262"/>
      <c r="CU1635" s="263"/>
      <c r="CV1635" s="167"/>
      <c r="CW1635" s="194"/>
      <c r="CX1635" s="194"/>
      <c r="CY1635" s="136">
        <f t="shared" si="1229"/>
        <v>0</v>
      </c>
      <c r="CZ1635" s="136">
        <f t="shared" si="1205"/>
        <v>0</v>
      </c>
      <c r="DA1635" s="136">
        <f t="shared" si="1230"/>
        <v>0</v>
      </c>
      <c r="DB1635" s="262"/>
      <c r="DC1635" s="262"/>
      <c r="DD1635" s="263"/>
    </row>
    <row r="1636" spans="1:108" x14ac:dyDescent="0.25">
      <c r="A1636" s="167"/>
      <c r="B1636" s="194"/>
      <c r="C1636" s="194"/>
      <c r="D1636" s="136">
        <f t="shared" si="1206"/>
        <v>0</v>
      </c>
      <c r="E1636" s="136">
        <f t="shared" si="1207"/>
        <v>0</v>
      </c>
      <c r="F1636" s="136">
        <f t="shared" si="1208"/>
        <v>0</v>
      </c>
      <c r="G1636" s="262"/>
      <c r="H1636" s="262"/>
      <c r="I1636" s="263"/>
      <c r="J1636" s="167"/>
      <c r="K1636" s="194"/>
      <c r="L1636" s="194"/>
      <c r="M1636" s="136">
        <f t="shared" si="1209"/>
        <v>0</v>
      </c>
      <c r="N1636" s="136">
        <f t="shared" si="1195"/>
        <v>0</v>
      </c>
      <c r="O1636" s="136">
        <f t="shared" si="1210"/>
        <v>0</v>
      </c>
      <c r="P1636" s="262"/>
      <c r="Q1636" s="262"/>
      <c r="R1636" s="263"/>
      <c r="S1636" s="167"/>
      <c r="T1636" s="194"/>
      <c r="U1636" s="194"/>
      <c r="V1636" s="136">
        <f t="shared" si="1211"/>
        <v>0</v>
      </c>
      <c r="W1636" s="136">
        <f t="shared" si="1196"/>
        <v>0</v>
      </c>
      <c r="X1636" s="136">
        <f t="shared" si="1212"/>
        <v>0</v>
      </c>
      <c r="Y1636" s="262"/>
      <c r="Z1636" s="262"/>
      <c r="AA1636" s="263"/>
      <c r="AB1636" s="167"/>
      <c r="AC1636" s="194"/>
      <c r="AD1636" s="194"/>
      <c r="AE1636" s="136">
        <f t="shared" si="1213"/>
        <v>0</v>
      </c>
      <c r="AF1636" s="136">
        <f t="shared" si="1197"/>
        <v>0</v>
      </c>
      <c r="AG1636" s="136">
        <f t="shared" si="1214"/>
        <v>0</v>
      </c>
      <c r="AH1636" s="262"/>
      <c r="AI1636" s="262"/>
      <c r="AJ1636" s="263"/>
      <c r="AK1636" s="167"/>
      <c r="AL1636" s="194"/>
      <c r="AM1636" s="194"/>
      <c r="AN1636" s="136">
        <f t="shared" si="1215"/>
        <v>0</v>
      </c>
      <c r="AO1636" s="136">
        <f t="shared" si="1198"/>
        <v>0</v>
      </c>
      <c r="AP1636" s="136">
        <f t="shared" si="1216"/>
        <v>0</v>
      </c>
      <c r="AQ1636" s="262"/>
      <c r="AR1636" s="262"/>
      <c r="AS1636" s="263"/>
      <c r="AT1636" s="167"/>
      <c r="AU1636" s="194"/>
      <c r="AV1636" s="194"/>
      <c r="AW1636" s="136">
        <f t="shared" si="1217"/>
        <v>0</v>
      </c>
      <c r="AX1636" s="136">
        <f t="shared" si="1199"/>
        <v>0</v>
      </c>
      <c r="AY1636" s="136">
        <f t="shared" si="1218"/>
        <v>0</v>
      </c>
      <c r="AZ1636" s="262"/>
      <c r="BA1636" s="262"/>
      <c r="BB1636" s="263"/>
      <c r="BC1636" s="167"/>
      <c r="BD1636" s="194"/>
      <c r="BE1636" s="194"/>
      <c r="BF1636" s="136">
        <f t="shared" si="1219"/>
        <v>0</v>
      </c>
      <c r="BG1636" s="136">
        <f t="shared" si="1200"/>
        <v>0</v>
      </c>
      <c r="BH1636" s="136">
        <f t="shared" si="1220"/>
        <v>0</v>
      </c>
      <c r="BI1636" s="262"/>
      <c r="BJ1636" s="262"/>
      <c r="BK1636" s="263"/>
      <c r="BL1636" s="167"/>
      <c r="BM1636" s="194"/>
      <c r="BN1636" s="194"/>
      <c r="BO1636" s="136">
        <f t="shared" si="1221"/>
        <v>0</v>
      </c>
      <c r="BP1636" s="136">
        <f t="shared" si="1201"/>
        <v>0</v>
      </c>
      <c r="BQ1636" s="136">
        <f t="shared" si="1222"/>
        <v>0</v>
      </c>
      <c r="BR1636" s="262"/>
      <c r="BS1636" s="262"/>
      <c r="BT1636" s="263"/>
      <c r="BU1636" s="167"/>
      <c r="BV1636" s="194"/>
      <c r="BW1636" s="194"/>
      <c r="BX1636" s="136">
        <f t="shared" si="1223"/>
        <v>0</v>
      </c>
      <c r="BY1636" s="136">
        <f t="shared" si="1202"/>
        <v>0</v>
      </c>
      <c r="BZ1636" s="136">
        <f t="shared" si="1224"/>
        <v>0</v>
      </c>
      <c r="CA1636" s="262"/>
      <c r="CB1636" s="262"/>
      <c r="CC1636" s="263"/>
      <c r="CD1636" s="167"/>
      <c r="CE1636" s="194"/>
      <c r="CF1636" s="194"/>
      <c r="CG1636" s="136">
        <f t="shared" si="1225"/>
        <v>0</v>
      </c>
      <c r="CH1636" s="136">
        <f t="shared" si="1203"/>
        <v>0</v>
      </c>
      <c r="CI1636" s="136">
        <f t="shared" si="1226"/>
        <v>0</v>
      </c>
      <c r="CJ1636" s="262"/>
      <c r="CK1636" s="262"/>
      <c r="CL1636" s="263"/>
      <c r="CM1636" s="167"/>
      <c r="CN1636" s="194"/>
      <c r="CO1636" s="194"/>
      <c r="CP1636" s="136">
        <f t="shared" si="1227"/>
        <v>0</v>
      </c>
      <c r="CQ1636" s="136">
        <f t="shared" si="1204"/>
        <v>0</v>
      </c>
      <c r="CR1636" s="136">
        <f t="shared" si="1228"/>
        <v>0</v>
      </c>
      <c r="CS1636" s="262"/>
      <c r="CT1636" s="262"/>
      <c r="CU1636" s="263"/>
      <c r="CV1636" s="167"/>
      <c r="CW1636" s="194"/>
      <c r="CX1636" s="194"/>
      <c r="CY1636" s="136">
        <f t="shared" si="1229"/>
        <v>0</v>
      </c>
      <c r="CZ1636" s="136">
        <f t="shared" si="1205"/>
        <v>0</v>
      </c>
      <c r="DA1636" s="136">
        <f t="shared" si="1230"/>
        <v>0</v>
      </c>
      <c r="DB1636" s="262"/>
      <c r="DC1636" s="262"/>
      <c r="DD1636" s="263"/>
    </row>
    <row r="1637" spans="1:108" x14ac:dyDescent="0.25">
      <c r="A1637" s="167"/>
      <c r="B1637" s="194"/>
      <c r="C1637" s="194"/>
      <c r="D1637" s="136">
        <f t="shared" si="1206"/>
        <v>0</v>
      </c>
      <c r="E1637" s="136">
        <f t="shared" si="1207"/>
        <v>0</v>
      </c>
      <c r="F1637" s="136">
        <f t="shared" si="1208"/>
        <v>0</v>
      </c>
      <c r="G1637" s="262"/>
      <c r="H1637" s="262"/>
      <c r="I1637" s="263"/>
      <c r="J1637" s="167"/>
      <c r="K1637" s="194"/>
      <c r="L1637" s="194"/>
      <c r="M1637" s="136">
        <f t="shared" si="1209"/>
        <v>0</v>
      </c>
      <c r="N1637" s="136">
        <f t="shared" si="1195"/>
        <v>0</v>
      </c>
      <c r="O1637" s="136">
        <f t="shared" si="1210"/>
        <v>0</v>
      </c>
      <c r="P1637" s="262"/>
      <c r="Q1637" s="262"/>
      <c r="R1637" s="263"/>
      <c r="S1637" s="167"/>
      <c r="T1637" s="194"/>
      <c r="U1637" s="194"/>
      <c r="V1637" s="136">
        <f t="shared" si="1211"/>
        <v>0</v>
      </c>
      <c r="W1637" s="136">
        <f t="shared" si="1196"/>
        <v>0</v>
      </c>
      <c r="X1637" s="136">
        <f t="shared" si="1212"/>
        <v>0</v>
      </c>
      <c r="Y1637" s="262"/>
      <c r="Z1637" s="262"/>
      <c r="AA1637" s="263"/>
      <c r="AB1637" s="167"/>
      <c r="AC1637" s="194"/>
      <c r="AD1637" s="194"/>
      <c r="AE1637" s="136">
        <f t="shared" si="1213"/>
        <v>0</v>
      </c>
      <c r="AF1637" s="136">
        <f t="shared" si="1197"/>
        <v>0</v>
      </c>
      <c r="AG1637" s="136">
        <f t="shared" si="1214"/>
        <v>0</v>
      </c>
      <c r="AH1637" s="262"/>
      <c r="AI1637" s="262"/>
      <c r="AJ1637" s="263"/>
      <c r="AK1637" s="167"/>
      <c r="AL1637" s="194"/>
      <c r="AM1637" s="194"/>
      <c r="AN1637" s="136">
        <f t="shared" si="1215"/>
        <v>0</v>
      </c>
      <c r="AO1637" s="136">
        <f t="shared" si="1198"/>
        <v>0</v>
      </c>
      <c r="AP1637" s="136">
        <f t="shared" si="1216"/>
        <v>0</v>
      </c>
      <c r="AQ1637" s="262"/>
      <c r="AR1637" s="262"/>
      <c r="AS1637" s="263"/>
      <c r="AT1637" s="167"/>
      <c r="AU1637" s="194"/>
      <c r="AV1637" s="194"/>
      <c r="AW1637" s="136">
        <f t="shared" si="1217"/>
        <v>0</v>
      </c>
      <c r="AX1637" s="136">
        <f t="shared" si="1199"/>
        <v>0</v>
      </c>
      <c r="AY1637" s="136">
        <f t="shared" si="1218"/>
        <v>0</v>
      </c>
      <c r="AZ1637" s="262"/>
      <c r="BA1637" s="262"/>
      <c r="BB1637" s="263"/>
      <c r="BC1637" s="167"/>
      <c r="BD1637" s="194"/>
      <c r="BE1637" s="194"/>
      <c r="BF1637" s="136">
        <f t="shared" si="1219"/>
        <v>0</v>
      </c>
      <c r="BG1637" s="136">
        <f t="shared" si="1200"/>
        <v>0</v>
      </c>
      <c r="BH1637" s="136">
        <f t="shared" si="1220"/>
        <v>0</v>
      </c>
      <c r="BI1637" s="262"/>
      <c r="BJ1637" s="262"/>
      <c r="BK1637" s="263"/>
      <c r="BL1637" s="167"/>
      <c r="BM1637" s="194"/>
      <c r="BN1637" s="194"/>
      <c r="BO1637" s="136">
        <f t="shared" si="1221"/>
        <v>0</v>
      </c>
      <c r="BP1637" s="136">
        <f t="shared" si="1201"/>
        <v>0</v>
      </c>
      <c r="BQ1637" s="136">
        <f t="shared" si="1222"/>
        <v>0</v>
      </c>
      <c r="BR1637" s="262"/>
      <c r="BS1637" s="262"/>
      <c r="BT1637" s="263"/>
      <c r="BU1637" s="167"/>
      <c r="BV1637" s="194"/>
      <c r="BW1637" s="194"/>
      <c r="BX1637" s="136">
        <f t="shared" si="1223"/>
        <v>0</v>
      </c>
      <c r="BY1637" s="136">
        <f t="shared" si="1202"/>
        <v>0</v>
      </c>
      <c r="BZ1637" s="136">
        <f t="shared" si="1224"/>
        <v>0</v>
      </c>
      <c r="CA1637" s="262"/>
      <c r="CB1637" s="262"/>
      <c r="CC1637" s="263"/>
      <c r="CD1637" s="167"/>
      <c r="CE1637" s="194"/>
      <c r="CF1637" s="194"/>
      <c r="CG1637" s="136">
        <f t="shared" si="1225"/>
        <v>0</v>
      </c>
      <c r="CH1637" s="136">
        <f t="shared" si="1203"/>
        <v>0</v>
      </c>
      <c r="CI1637" s="136">
        <f t="shared" si="1226"/>
        <v>0</v>
      </c>
      <c r="CJ1637" s="262"/>
      <c r="CK1637" s="262"/>
      <c r="CL1637" s="263"/>
      <c r="CM1637" s="167"/>
      <c r="CN1637" s="194"/>
      <c r="CO1637" s="194"/>
      <c r="CP1637" s="136">
        <f t="shared" si="1227"/>
        <v>0</v>
      </c>
      <c r="CQ1637" s="136">
        <f t="shared" si="1204"/>
        <v>0</v>
      </c>
      <c r="CR1637" s="136">
        <f t="shared" si="1228"/>
        <v>0</v>
      </c>
      <c r="CS1637" s="262"/>
      <c r="CT1637" s="262"/>
      <c r="CU1637" s="263"/>
      <c r="CV1637" s="167"/>
      <c r="CW1637" s="194"/>
      <c r="CX1637" s="194"/>
      <c r="CY1637" s="136">
        <f t="shared" si="1229"/>
        <v>0</v>
      </c>
      <c r="CZ1637" s="136">
        <f t="shared" si="1205"/>
        <v>0</v>
      </c>
      <c r="DA1637" s="136">
        <f t="shared" si="1230"/>
        <v>0</v>
      </c>
      <c r="DB1637" s="262"/>
      <c r="DC1637" s="262"/>
      <c r="DD1637" s="263"/>
    </row>
    <row r="1638" spans="1:108" x14ac:dyDescent="0.25">
      <c r="A1638" s="167"/>
      <c r="B1638" s="194"/>
      <c r="C1638" s="194"/>
      <c r="D1638" s="136">
        <f t="shared" si="1206"/>
        <v>0</v>
      </c>
      <c r="E1638" s="136">
        <f t="shared" si="1207"/>
        <v>0</v>
      </c>
      <c r="F1638" s="136">
        <f t="shared" si="1208"/>
        <v>0</v>
      </c>
      <c r="G1638" s="262"/>
      <c r="H1638" s="262"/>
      <c r="I1638" s="263"/>
      <c r="J1638" s="167"/>
      <c r="K1638" s="194"/>
      <c r="L1638" s="194"/>
      <c r="M1638" s="136">
        <f t="shared" si="1209"/>
        <v>0</v>
      </c>
      <c r="N1638" s="136">
        <f t="shared" si="1195"/>
        <v>0</v>
      </c>
      <c r="O1638" s="136">
        <f t="shared" si="1210"/>
        <v>0</v>
      </c>
      <c r="P1638" s="262"/>
      <c r="Q1638" s="262"/>
      <c r="R1638" s="263"/>
      <c r="S1638" s="167"/>
      <c r="T1638" s="194"/>
      <c r="U1638" s="194"/>
      <c r="V1638" s="136">
        <f t="shared" si="1211"/>
        <v>0</v>
      </c>
      <c r="W1638" s="136">
        <f t="shared" si="1196"/>
        <v>0</v>
      </c>
      <c r="X1638" s="136">
        <f t="shared" si="1212"/>
        <v>0</v>
      </c>
      <c r="Y1638" s="262"/>
      <c r="Z1638" s="262"/>
      <c r="AA1638" s="263"/>
      <c r="AB1638" s="167"/>
      <c r="AC1638" s="194"/>
      <c r="AD1638" s="194"/>
      <c r="AE1638" s="136">
        <f t="shared" si="1213"/>
        <v>0</v>
      </c>
      <c r="AF1638" s="136">
        <f t="shared" si="1197"/>
        <v>0</v>
      </c>
      <c r="AG1638" s="136">
        <f t="shared" si="1214"/>
        <v>0</v>
      </c>
      <c r="AH1638" s="262"/>
      <c r="AI1638" s="262"/>
      <c r="AJ1638" s="263"/>
      <c r="AK1638" s="167"/>
      <c r="AL1638" s="194"/>
      <c r="AM1638" s="194"/>
      <c r="AN1638" s="136">
        <f t="shared" si="1215"/>
        <v>0</v>
      </c>
      <c r="AO1638" s="136">
        <f t="shared" si="1198"/>
        <v>0</v>
      </c>
      <c r="AP1638" s="136">
        <f t="shared" si="1216"/>
        <v>0</v>
      </c>
      <c r="AQ1638" s="262"/>
      <c r="AR1638" s="262"/>
      <c r="AS1638" s="263"/>
      <c r="AT1638" s="167"/>
      <c r="AU1638" s="194"/>
      <c r="AV1638" s="194"/>
      <c r="AW1638" s="136">
        <f t="shared" si="1217"/>
        <v>0</v>
      </c>
      <c r="AX1638" s="136">
        <f t="shared" si="1199"/>
        <v>0</v>
      </c>
      <c r="AY1638" s="136">
        <f t="shared" si="1218"/>
        <v>0</v>
      </c>
      <c r="AZ1638" s="262"/>
      <c r="BA1638" s="262"/>
      <c r="BB1638" s="263"/>
      <c r="BC1638" s="167"/>
      <c r="BD1638" s="194"/>
      <c r="BE1638" s="194"/>
      <c r="BF1638" s="136">
        <f t="shared" si="1219"/>
        <v>0</v>
      </c>
      <c r="BG1638" s="136">
        <f t="shared" si="1200"/>
        <v>0</v>
      </c>
      <c r="BH1638" s="136">
        <f t="shared" si="1220"/>
        <v>0</v>
      </c>
      <c r="BI1638" s="262"/>
      <c r="BJ1638" s="262"/>
      <c r="BK1638" s="263"/>
      <c r="BL1638" s="167"/>
      <c r="BM1638" s="194"/>
      <c r="BN1638" s="194"/>
      <c r="BO1638" s="136">
        <f t="shared" si="1221"/>
        <v>0</v>
      </c>
      <c r="BP1638" s="136">
        <f t="shared" si="1201"/>
        <v>0</v>
      </c>
      <c r="BQ1638" s="136">
        <f t="shared" si="1222"/>
        <v>0</v>
      </c>
      <c r="BR1638" s="262"/>
      <c r="BS1638" s="262"/>
      <c r="BT1638" s="263"/>
      <c r="BU1638" s="167"/>
      <c r="BV1638" s="194"/>
      <c r="BW1638" s="194"/>
      <c r="BX1638" s="136">
        <f t="shared" si="1223"/>
        <v>0</v>
      </c>
      <c r="BY1638" s="136">
        <f t="shared" si="1202"/>
        <v>0</v>
      </c>
      <c r="BZ1638" s="136">
        <f t="shared" si="1224"/>
        <v>0</v>
      </c>
      <c r="CA1638" s="262"/>
      <c r="CB1638" s="262"/>
      <c r="CC1638" s="263"/>
      <c r="CD1638" s="167"/>
      <c r="CE1638" s="194"/>
      <c r="CF1638" s="194"/>
      <c r="CG1638" s="136">
        <f t="shared" si="1225"/>
        <v>0</v>
      </c>
      <c r="CH1638" s="136">
        <f t="shared" si="1203"/>
        <v>0</v>
      </c>
      <c r="CI1638" s="136">
        <f t="shared" si="1226"/>
        <v>0</v>
      </c>
      <c r="CJ1638" s="262"/>
      <c r="CK1638" s="262"/>
      <c r="CL1638" s="263"/>
      <c r="CM1638" s="167"/>
      <c r="CN1638" s="194"/>
      <c r="CO1638" s="194"/>
      <c r="CP1638" s="136">
        <f t="shared" si="1227"/>
        <v>0</v>
      </c>
      <c r="CQ1638" s="136">
        <f t="shared" si="1204"/>
        <v>0</v>
      </c>
      <c r="CR1638" s="136">
        <f t="shared" si="1228"/>
        <v>0</v>
      </c>
      <c r="CS1638" s="262"/>
      <c r="CT1638" s="262"/>
      <c r="CU1638" s="263"/>
      <c r="CV1638" s="167"/>
      <c r="CW1638" s="194"/>
      <c r="CX1638" s="194"/>
      <c r="CY1638" s="136">
        <f t="shared" si="1229"/>
        <v>0</v>
      </c>
      <c r="CZ1638" s="136">
        <f t="shared" si="1205"/>
        <v>0</v>
      </c>
      <c r="DA1638" s="136">
        <f t="shared" si="1230"/>
        <v>0</v>
      </c>
      <c r="DB1638" s="262"/>
      <c r="DC1638" s="262"/>
      <c r="DD1638" s="263"/>
    </row>
    <row r="1639" spans="1:108" x14ac:dyDescent="0.25">
      <c r="A1639" s="167"/>
      <c r="B1639" s="194"/>
      <c r="C1639" s="194"/>
      <c r="D1639" s="136">
        <f t="shared" si="1206"/>
        <v>0</v>
      </c>
      <c r="E1639" s="136">
        <f t="shared" si="1207"/>
        <v>0</v>
      </c>
      <c r="F1639" s="136">
        <f t="shared" si="1208"/>
        <v>0</v>
      </c>
      <c r="G1639" s="262"/>
      <c r="H1639" s="262"/>
      <c r="I1639" s="263"/>
      <c r="J1639" s="167"/>
      <c r="K1639" s="194"/>
      <c r="L1639" s="194"/>
      <c r="M1639" s="136">
        <f t="shared" si="1209"/>
        <v>0</v>
      </c>
      <c r="N1639" s="136">
        <f t="shared" si="1195"/>
        <v>0</v>
      </c>
      <c r="O1639" s="136">
        <f t="shared" si="1210"/>
        <v>0</v>
      </c>
      <c r="P1639" s="262"/>
      <c r="Q1639" s="262"/>
      <c r="R1639" s="263"/>
      <c r="S1639" s="167"/>
      <c r="T1639" s="194"/>
      <c r="U1639" s="194"/>
      <c r="V1639" s="136">
        <f t="shared" si="1211"/>
        <v>0</v>
      </c>
      <c r="W1639" s="136">
        <f t="shared" si="1196"/>
        <v>0</v>
      </c>
      <c r="X1639" s="136">
        <f t="shared" si="1212"/>
        <v>0</v>
      </c>
      <c r="Y1639" s="262"/>
      <c r="Z1639" s="262"/>
      <c r="AA1639" s="263"/>
      <c r="AB1639" s="167"/>
      <c r="AC1639" s="194"/>
      <c r="AD1639" s="194"/>
      <c r="AE1639" s="136">
        <f t="shared" si="1213"/>
        <v>0</v>
      </c>
      <c r="AF1639" s="136">
        <f t="shared" si="1197"/>
        <v>0</v>
      </c>
      <c r="AG1639" s="136">
        <f t="shared" si="1214"/>
        <v>0</v>
      </c>
      <c r="AH1639" s="262"/>
      <c r="AI1639" s="262"/>
      <c r="AJ1639" s="263"/>
      <c r="AK1639" s="167"/>
      <c r="AL1639" s="194"/>
      <c r="AM1639" s="194"/>
      <c r="AN1639" s="136">
        <f t="shared" si="1215"/>
        <v>0</v>
      </c>
      <c r="AO1639" s="136">
        <f t="shared" si="1198"/>
        <v>0</v>
      </c>
      <c r="AP1639" s="136">
        <f t="shared" si="1216"/>
        <v>0</v>
      </c>
      <c r="AQ1639" s="262"/>
      <c r="AR1639" s="262"/>
      <c r="AS1639" s="263"/>
      <c r="AT1639" s="167"/>
      <c r="AU1639" s="194"/>
      <c r="AV1639" s="194"/>
      <c r="AW1639" s="136">
        <f t="shared" si="1217"/>
        <v>0</v>
      </c>
      <c r="AX1639" s="136">
        <f t="shared" si="1199"/>
        <v>0</v>
      </c>
      <c r="AY1639" s="136">
        <f t="shared" si="1218"/>
        <v>0</v>
      </c>
      <c r="AZ1639" s="262"/>
      <c r="BA1639" s="262"/>
      <c r="BB1639" s="263"/>
      <c r="BC1639" s="167"/>
      <c r="BD1639" s="194"/>
      <c r="BE1639" s="194"/>
      <c r="BF1639" s="136">
        <f t="shared" si="1219"/>
        <v>0</v>
      </c>
      <c r="BG1639" s="136">
        <f t="shared" si="1200"/>
        <v>0</v>
      </c>
      <c r="BH1639" s="136">
        <f t="shared" si="1220"/>
        <v>0</v>
      </c>
      <c r="BI1639" s="262"/>
      <c r="BJ1639" s="262"/>
      <c r="BK1639" s="263"/>
      <c r="BL1639" s="167"/>
      <c r="BM1639" s="194"/>
      <c r="BN1639" s="194"/>
      <c r="BO1639" s="136">
        <f t="shared" si="1221"/>
        <v>0</v>
      </c>
      <c r="BP1639" s="136">
        <f t="shared" si="1201"/>
        <v>0</v>
      </c>
      <c r="BQ1639" s="136">
        <f t="shared" si="1222"/>
        <v>0</v>
      </c>
      <c r="BR1639" s="262"/>
      <c r="BS1639" s="262"/>
      <c r="BT1639" s="263"/>
      <c r="BU1639" s="167"/>
      <c r="BV1639" s="194"/>
      <c r="BW1639" s="194"/>
      <c r="BX1639" s="136">
        <f t="shared" si="1223"/>
        <v>0</v>
      </c>
      <c r="BY1639" s="136">
        <f t="shared" si="1202"/>
        <v>0</v>
      </c>
      <c r="BZ1639" s="136">
        <f t="shared" si="1224"/>
        <v>0</v>
      </c>
      <c r="CA1639" s="262"/>
      <c r="CB1639" s="262"/>
      <c r="CC1639" s="263"/>
      <c r="CD1639" s="167"/>
      <c r="CE1639" s="194"/>
      <c r="CF1639" s="194"/>
      <c r="CG1639" s="136">
        <f t="shared" si="1225"/>
        <v>0</v>
      </c>
      <c r="CH1639" s="136">
        <f t="shared" si="1203"/>
        <v>0</v>
      </c>
      <c r="CI1639" s="136">
        <f t="shared" si="1226"/>
        <v>0</v>
      </c>
      <c r="CJ1639" s="262"/>
      <c r="CK1639" s="262"/>
      <c r="CL1639" s="263"/>
      <c r="CM1639" s="167"/>
      <c r="CN1639" s="194"/>
      <c r="CO1639" s="194"/>
      <c r="CP1639" s="136">
        <f t="shared" si="1227"/>
        <v>0</v>
      </c>
      <c r="CQ1639" s="136">
        <f t="shared" si="1204"/>
        <v>0</v>
      </c>
      <c r="CR1639" s="136">
        <f t="shared" si="1228"/>
        <v>0</v>
      </c>
      <c r="CS1639" s="262"/>
      <c r="CT1639" s="262"/>
      <c r="CU1639" s="263"/>
      <c r="CV1639" s="167"/>
      <c r="CW1639" s="194"/>
      <c r="CX1639" s="194"/>
      <c r="CY1639" s="136">
        <f t="shared" si="1229"/>
        <v>0</v>
      </c>
      <c r="CZ1639" s="136">
        <f t="shared" si="1205"/>
        <v>0</v>
      </c>
      <c r="DA1639" s="136">
        <f t="shared" si="1230"/>
        <v>0</v>
      </c>
      <c r="DB1639" s="262"/>
      <c r="DC1639" s="262"/>
      <c r="DD1639" s="263"/>
    </row>
    <row r="1640" spans="1:108" x14ac:dyDescent="0.25">
      <c r="A1640" s="167"/>
      <c r="B1640" s="194"/>
      <c r="C1640" s="194"/>
      <c r="D1640" s="136">
        <f t="shared" si="1206"/>
        <v>0</v>
      </c>
      <c r="E1640" s="136">
        <f t="shared" si="1207"/>
        <v>0</v>
      </c>
      <c r="F1640" s="136">
        <f t="shared" si="1208"/>
        <v>0</v>
      </c>
      <c r="G1640" s="262"/>
      <c r="H1640" s="262"/>
      <c r="I1640" s="263"/>
      <c r="J1640" s="167"/>
      <c r="K1640" s="194"/>
      <c r="L1640" s="194"/>
      <c r="M1640" s="136">
        <f t="shared" si="1209"/>
        <v>0</v>
      </c>
      <c r="N1640" s="136">
        <f t="shared" si="1195"/>
        <v>0</v>
      </c>
      <c r="O1640" s="136">
        <f t="shared" si="1210"/>
        <v>0</v>
      </c>
      <c r="P1640" s="262"/>
      <c r="Q1640" s="262"/>
      <c r="R1640" s="263"/>
      <c r="S1640" s="167"/>
      <c r="T1640" s="194"/>
      <c r="U1640" s="194"/>
      <c r="V1640" s="136">
        <f t="shared" si="1211"/>
        <v>0</v>
      </c>
      <c r="W1640" s="136">
        <f t="shared" si="1196"/>
        <v>0</v>
      </c>
      <c r="X1640" s="136">
        <f t="shared" si="1212"/>
        <v>0</v>
      </c>
      <c r="Y1640" s="262"/>
      <c r="Z1640" s="262"/>
      <c r="AA1640" s="263"/>
      <c r="AB1640" s="167"/>
      <c r="AC1640" s="194"/>
      <c r="AD1640" s="194"/>
      <c r="AE1640" s="136">
        <f t="shared" si="1213"/>
        <v>0</v>
      </c>
      <c r="AF1640" s="136">
        <f t="shared" si="1197"/>
        <v>0</v>
      </c>
      <c r="AG1640" s="136">
        <f t="shared" si="1214"/>
        <v>0</v>
      </c>
      <c r="AH1640" s="262"/>
      <c r="AI1640" s="262"/>
      <c r="AJ1640" s="263"/>
      <c r="AK1640" s="167"/>
      <c r="AL1640" s="194"/>
      <c r="AM1640" s="194"/>
      <c r="AN1640" s="136">
        <f t="shared" si="1215"/>
        <v>0</v>
      </c>
      <c r="AO1640" s="136">
        <f t="shared" si="1198"/>
        <v>0</v>
      </c>
      <c r="AP1640" s="136">
        <f t="shared" si="1216"/>
        <v>0</v>
      </c>
      <c r="AQ1640" s="262"/>
      <c r="AR1640" s="262"/>
      <c r="AS1640" s="263"/>
      <c r="AT1640" s="167"/>
      <c r="AU1640" s="194"/>
      <c r="AV1640" s="194"/>
      <c r="AW1640" s="136">
        <f t="shared" si="1217"/>
        <v>0</v>
      </c>
      <c r="AX1640" s="136">
        <f t="shared" si="1199"/>
        <v>0</v>
      </c>
      <c r="AY1640" s="136">
        <f t="shared" si="1218"/>
        <v>0</v>
      </c>
      <c r="AZ1640" s="262"/>
      <c r="BA1640" s="262"/>
      <c r="BB1640" s="263"/>
      <c r="BC1640" s="167"/>
      <c r="BD1640" s="194"/>
      <c r="BE1640" s="194"/>
      <c r="BF1640" s="136">
        <f t="shared" si="1219"/>
        <v>0</v>
      </c>
      <c r="BG1640" s="136">
        <f t="shared" si="1200"/>
        <v>0</v>
      </c>
      <c r="BH1640" s="136">
        <f t="shared" si="1220"/>
        <v>0</v>
      </c>
      <c r="BI1640" s="262"/>
      <c r="BJ1640" s="262"/>
      <c r="BK1640" s="263"/>
      <c r="BL1640" s="167"/>
      <c r="BM1640" s="194"/>
      <c r="BN1640" s="194"/>
      <c r="BO1640" s="136">
        <f t="shared" si="1221"/>
        <v>0</v>
      </c>
      <c r="BP1640" s="136">
        <f t="shared" si="1201"/>
        <v>0</v>
      </c>
      <c r="BQ1640" s="136">
        <f t="shared" si="1222"/>
        <v>0</v>
      </c>
      <c r="BR1640" s="262"/>
      <c r="BS1640" s="262"/>
      <c r="BT1640" s="263"/>
      <c r="BU1640" s="167"/>
      <c r="BV1640" s="194"/>
      <c r="BW1640" s="194"/>
      <c r="BX1640" s="136">
        <f t="shared" si="1223"/>
        <v>0</v>
      </c>
      <c r="BY1640" s="136">
        <f t="shared" si="1202"/>
        <v>0</v>
      </c>
      <c r="BZ1640" s="136">
        <f t="shared" si="1224"/>
        <v>0</v>
      </c>
      <c r="CA1640" s="262"/>
      <c r="CB1640" s="262"/>
      <c r="CC1640" s="263"/>
      <c r="CD1640" s="167"/>
      <c r="CE1640" s="194"/>
      <c r="CF1640" s="194"/>
      <c r="CG1640" s="136">
        <f t="shared" si="1225"/>
        <v>0</v>
      </c>
      <c r="CH1640" s="136">
        <f t="shared" si="1203"/>
        <v>0</v>
      </c>
      <c r="CI1640" s="136">
        <f t="shared" si="1226"/>
        <v>0</v>
      </c>
      <c r="CJ1640" s="262"/>
      <c r="CK1640" s="262"/>
      <c r="CL1640" s="263"/>
      <c r="CM1640" s="167"/>
      <c r="CN1640" s="194"/>
      <c r="CO1640" s="194"/>
      <c r="CP1640" s="136">
        <f t="shared" si="1227"/>
        <v>0</v>
      </c>
      <c r="CQ1640" s="136">
        <f t="shared" si="1204"/>
        <v>0</v>
      </c>
      <c r="CR1640" s="136">
        <f t="shared" si="1228"/>
        <v>0</v>
      </c>
      <c r="CS1640" s="262"/>
      <c r="CT1640" s="262"/>
      <c r="CU1640" s="263"/>
      <c r="CV1640" s="167"/>
      <c r="CW1640" s="194"/>
      <c r="CX1640" s="194"/>
      <c r="CY1640" s="136">
        <f t="shared" si="1229"/>
        <v>0</v>
      </c>
      <c r="CZ1640" s="136">
        <f t="shared" si="1205"/>
        <v>0</v>
      </c>
      <c r="DA1640" s="136">
        <f t="shared" si="1230"/>
        <v>0</v>
      </c>
      <c r="DB1640" s="262"/>
      <c r="DC1640" s="262"/>
      <c r="DD1640" s="263"/>
    </row>
    <row r="1641" spans="1:108" x14ac:dyDescent="0.25">
      <c r="A1641" s="167"/>
      <c r="B1641" s="194"/>
      <c r="C1641" s="194"/>
      <c r="D1641" s="136">
        <f t="shared" si="1206"/>
        <v>0</v>
      </c>
      <c r="E1641" s="136">
        <f t="shared" si="1207"/>
        <v>0</v>
      </c>
      <c r="F1641" s="136">
        <f t="shared" si="1208"/>
        <v>0</v>
      </c>
      <c r="G1641" s="262"/>
      <c r="H1641" s="262"/>
      <c r="I1641" s="263"/>
      <c r="J1641" s="167"/>
      <c r="K1641" s="194"/>
      <c r="L1641" s="194"/>
      <c r="M1641" s="136">
        <f t="shared" si="1209"/>
        <v>0</v>
      </c>
      <c r="N1641" s="136">
        <f t="shared" si="1195"/>
        <v>0</v>
      </c>
      <c r="O1641" s="136">
        <f t="shared" si="1210"/>
        <v>0</v>
      </c>
      <c r="P1641" s="262"/>
      <c r="Q1641" s="262"/>
      <c r="R1641" s="263"/>
      <c r="S1641" s="167"/>
      <c r="T1641" s="194"/>
      <c r="U1641" s="194"/>
      <c r="V1641" s="136">
        <f t="shared" si="1211"/>
        <v>0</v>
      </c>
      <c r="W1641" s="136">
        <f t="shared" si="1196"/>
        <v>0</v>
      </c>
      <c r="X1641" s="136">
        <f t="shared" si="1212"/>
        <v>0</v>
      </c>
      <c r="Y1641" s="262"/>
      <c r="Z1641" s="262"/>
      <c r="AA1641" s="263"/>
      <c r="AB1641" s="167"/>
      <c r="AC1641" s="194"/>
      <c r="AD1641" s="194"/>
      <c r="AE1641" s="136">
        <f t="shared" si="1213"/>
        <v>0</v>
      </c>
      <c r="AF1641" s="136">
        <f t="shared" si="1197"/>
        <v>0</v>
      </c>
      <c r="AG1641" s="136">
        <f t="shared" si="1214"/>
        <v>0</v>
      </c>
      <c r="AH1641" s="262"/>
      <c r="AI1641" s="262"/>
      <c r="AJ1641" s="263"/>
      <c r="AK1641" s="167"/>
      <c r="AL1641" s="194"/>
      <c r="AM1641" s="194"/>
      <c r="AN1641" s="136">
        <f t="shared" si="1215"/>
        <v>0</v>
      </c>
      <c r="AO1641" s="136">
        <f t="shared" si="1198"/>
        <v>0</v>
      </c>
      <c r="AP1641" s="136">
        <f t="shared" si="1216"/>
        <v>0</v>
      </c>
      <c r="AQ1641" s="262"/>
      <c r="AR1641" s="262"/>
      <c r="AS1641" s="263"/>
      <c r="AT1641" s="167"/>
      <c r="AU1641" s="194"/>
      <c r="AV1641" s="194"/>
      <c r="AW1641" s="136">
        <f t="shared" si="1217"/>
        <v>0</v>
      </c>
      <c r="AX1641" s="136">
        <f t="shared" si="1199"/>
        <v>0</v>
      </c>
      <c r="AY1641" s="136">
        <f t="shared" si="1218"/>
        <v>0</v>
      </c>
      <c r="AZ1641" s="262"/>
      <c r="BA1641" s="262"/>
      <c r="BB1641" s="263"/>
      <c r="BC1641" s="167"/>
      <c r="BD1641" s="194"/>
      <c r="BE1641" s="194"/>
      <c r="BF1641" s="136">
        <f t="shared" si="1219"/>
        <v>0</v>
      </c>
      <c r="BG1641" s="136">
        <f t="shared" si="1200"/>
        <v>0</v>
      </c>
      <c r="BH1641" s="136">
        <f t="shared" si="1220"/>
        <v>0</v>
      </c>
      <c r="BI1641" s="262"/>
      <c r="BJ1641" s="262"/>
      <c r="BK1641" s="263"/>
      <c r="BL1641" s="167"/>
      <c r="BM1641" s="194"/>
      <c r="BN1641" s="194"/>
      <c r="BO1641" s="136">
        <f t="shared" si="1221"/>
        <v>0</v>
      </c>
      <c r="BP1641" s="136">
        <f t="shared" si="1201"/>
        <v>0</v>
      </c>
      <c r="BQ1641" s="136">
        <f t="shared" si="1222"/>
        <v>0</v>
      </c>
      <c r="BR1641" s="262"/>
      <c r="BS1641" s="262"/>
      <c r="BT1641" s="263"/>
      <c r="BU1641" s="167"/>
      <c r="BV1641" s="194"/>
      <c r="BW1641" s="194"/>
      <c r="BX1641" s="136">
        <f t="shared" si="1223"/>
        <v>0</v>
      </c>
      <c r="BY1641" s="136">
        <f t="shared" si="1202"/>
        <v>0</v>
      </c>
      <c r="BZ1641" s="136">
        <f t="shared" si="1224"/>
        <v>0</v>
      </c>
      <c r="CA1641" s="262"/>
      <c r="CB1641" s="262"/>
      <c r="CC1641" s="263"/>
      <c r="CD1641" s="167"/>
      <c r="CE1641" s="194"/>
      <c r="CF1641" s="194"/>
      <c r="CG1641" s="136">
        <f t="shared" si="1225"/>
        <v>0</v>
      </c>
      <c r="CH1641" s="136">
        <f t="shared" si="1203"/>
        <v>0</v>
      </c>
      <c r="CI1641" s="136">
        <f t="shared" si="1226"/>
        <v>0</v>
      </c>
      <c r="CJ1641" s="262"/>
      <c r="CK1641" s="262"/>
      <c r="CL1641" s="263"/>
      <c r="CM1641" s="167"/>
      <c r="CN1641" s="194"/>
      <c r="CO1641" s="194"/>
      <c r="CP1641" s="136">
        <f t="shared" si="1227"/>
        <v>0</v>
      </c>
      <c r="CQ1641" s="136">
        <f t="shared" si="1204"/>
        <v>0</v>
      </c>
      <c r="CR1641" s="136">
        <f t="shared" si="1228"/>
        <v>0</v>
      </c>
      <c r="CS1641" s="262"/>
      <c r="CT1641" s="262"/>
      <c r="CU1641" s="263"/>
      <c r="CV1641" s="167"/>
      <c r="CW1641" s="194"/>
      <c r="CX1641" s="194"/>
      <c r="CY1641" s="136">
        <f t="shared" si="1229"/>
        <v>0</v>
      </c>
      <c r="CZ1641" s="136">
        <f t="shared" si="1205"/>
        <v>0</v>
      </c>
      <c r="DA1641" s="136">
        <f t="shared" si="1230"/>
        <v>0</v>
      </c>
      <c r="DB1641" s="262"/>
      <c r="DC1641" s="262"/>
      <c r="DD1641" s="263"/>
    </row>
    <row r="1642" spans="1:108" x14ac:dyDescent="0.25">
      <c r="A1642" s="167"/>
      <c r="B1642" s="194"/>
      <c r="C1642" s="194"/>
      <c r="D1642" s="136">
        <f t="shared" si="1206"/>
        <v>0</v>
      </c>
      <c r="E1642" s="136">
        <f t="shared" si="1207"/>
        <v>0</v>
      </c>
      <c r="F1642" s="136">
        <f t="shared" si="1208"/>
        <v>0</v>
      </c>
      <c r="G1642" s="262"/>
      <c r="H1642" s="262"/>
      <c r="I1642" s="263"/>
      <c r="J1642" s="167"/>
      <c r="K1642" s="194"/>
      <c r="L1642" s="194"/>
      <c r="M1642" s="136">
        <f t="shared" si="1209"/>
        <v>0</v>
      </c>
      <c r="N1642" s="136">
        <f t="shared" si="1195"/>
        <v>0</v>
      </c>
      <c r="O1642" s="136">
        <f t="shared" si="1210"/>
        <v>0</v>
      </c>
      <c r="P1642" s="262"/>
      <c r="Q1642" s="262"/>
      <c r="R1642" s="263"/>
      <c r="S1642" s="167"/>
      <c r="T1642" s="194"/>
      <c r="U1642" s="194"/>
      <c r="V1642" s="136">
        <f t="shared" si="1211"/>
        <v>0</v>
      </c>
      <c r="W1642" s="136">
        <f t="shared" si="1196"/>
        <v>0</v>
      </c>
      <c r="X1642" s="136">
        <f t="shared" si="1212"/>
        <v>0</v>
      </c>
      <c r="Y1642" s="262"/>
      <c r="Z1642" s="262"/>
      <c r="AA1642" s="263"/>
      <c r="AB1642" s="167"/>
      <c r="AC1642" s="194"/>
      <c r="AD1642" s="194"/>
      <c r="AE1642" s="136">
        <f t="shared" si="1213"/>
        <v>0</v>
      </c>
      <c r="AF1642" s="136">
        <f t="shared" si="1197"/>
        <v>0</v>
      </c>
      <c r="AG1642" s="136">
        <f t="shared" si="1214"/>
        <v>0</v>
      </c>
      <c r="AH1642" s="262"/>
      <c r="AI1642" s="262"/>
      <c r="AJ1642" s="263"/>
      <c r="AK1642" s="167"/>
      <c r="AL1642" s="194"/>
      <c r="AM1642" s="194"/>
      <c r="AN1642" s="136">
        <f t="shared" si="1215"/>
        <v>0</v>
      </c>
      <c r="AO1642" s="136">
        <f t="shared" si="1198"/>
        <v>0</v>
      </c>
      <c r="AP1642" s="136">
        <f t="shared" si="1216"/>
        <v>0</v>
      </c>
      <c r="AQ1642" s="262"/>
      <c r="AR1642" s="262"/>
      <c r="AS1642" s="263"/>
      <c r="AT1642" s="167"/>
      <c r="AU1642" s="194"/>
      <c r="AV1642" s="194"/>
      <c r="AW1642" s="136">
        <f t="shared" si="1217"/>
        <v>0</v>
      </c>
      <c r="AX1642" s="136">
        <f t="shared" si="1199"/>
        <v>0</v>
      </c>
      <c r="AY1642" s="136">
        <f t="shared" si="1218"/>
        <v>0</v>
      </c>
      <c r="AZ1642" s="262"/>
      <c r="BA1642" s="262"/>
      <c r="BB1642" s="263"/>
      <c r="BC1642" s="167"/>
      <c r="BD1642" s="194"/>
      <c r="BE1642" s="194"/>
      <c r="BF1642" s="136">
        <f t="shared" si="1219"/>
        <v>0</v>
      </c>
      <c r="BG1642" s="136">
        <f t="shared" si="1200"/>
        <v>0</v>
      </c>
      <c r="BH1642" s="136">
        <f t="shared" si="1220"/>
        <v>0</v>
      </c>
      <c r="BI1642" s="262"/>
      <c r="BJ1642" s="262"/>
      <c r="BK1642" s="263"/>
      <c r="BL1642" s="167"/>
      <c r="BM1642" s="194"/>
      <c r="BN1642" s="194"/>
      <c r="BO1642" s="136">
        <f t="shared" si="1221"/>
        <v>0</v>
      </c>
      <c r="BP1642" s="136">
        <f t="shared" si="1201"/>
        <v>0</v>
      </c>
      <c r="BQ1642" s="136">
        <f t="shared" si="1222"/>
        <v>0</v>
      </c>
      <c r="BR1642" s="262"/>
      <c r="BS1642" s="262"/>
      <c r="BT1642" s="263"/>
      <c r="BU1642" s="167"/>
      <c r="BV1642" s="194"/>
      <c r="BW1642" s="194"/>
      <c r="BX1642" s="136">
        <f t="shared" si="1223"/>
        <v>0</v>
      </c>
      <c r="BY1642" s="136">
        <f t="shared" si="1202"/>
        <v>0</v>
      </c>
      <c r="BZ1642" s="136">
        <f t="shared" si="1224"/>
        <v>0</v>
      </c>
      <c r="CA1642" s="262"/>
      <c r="CB1642" s="262"/>
      <c r="CC1642" s="263"/>
      <c r="CD1642" s="167"/>
      <c r="CE1642" s="194"/>
      <c r="CF1642" s="194"/>
      <c r="CG1642" s="136">
        <f t="shared" si="1225"/>
        <v>0</v>
      </c>
      <c r="CH1642" s="136">
        <f t="shared" si="1203"/>
        <v>0</v>
      </c>
      <c r="CI1642" s="136">
        <f t="shared" si="1226"/>
        <v>0</v>
      </c>
      <c r="CJ1642" s="262"/>
      <c r="CK1642" s="262"/>
      <c r="CL1642" s="263"/>
      <c r="CM1642" s="167"/>
      <c r="CN1642" s="194"/>
      <c r="CO1642" s="194"/>
      <c r="CP1642" s="136">
        <f t="shared" si="1227"/>
        <v>0</v>
      </c>
      <c r="CQ1642" s="136">
        <f t="shared" si="1204"/>
        <v>0</v>
      </c>
      <c r="CR1642" s="136">
        <f t="shared" si="1228"/>
        <v>0</v>
      </c>
      <c r="CS1642" s="262"/>
      <c r="CT1642" s="262"/>
      <c r="CU1642" s="263"/>
      <c r="CV1642" s="167"/>
      <c r="CW1642" s="194"/>
      <c r="CX1642" s="194"/>
      <c r="CY1642" s="136">
        <f t="shared" si="1229"/>
        <v>0</v>
      </c>
      <c r="CZ1642" s="136">
        <f t="shared" si="1205"/>
        <v>0</v>
      </c>
      <c r="DA1642" s="136">
        <f t="shared" si="1230"/>
        <v>0</v>
      </c>
      <c r="DB1642" s="262"/>
      <c r="DC1642" s="262"/>
      <c r="DD1642" s="263"/>
    </row>
    <row r="1643" spans="1:108" x14ac:dyDescent="0.25">
      <c r="A1643" s="167"/>
      <c r="B1643" s="194"/>
      <c r="C1643" s="194"/>
      <c r="D1643" s="136">
        <f t="shared" si="1206"/>
        <v>0</v>
      </c>
      <c r="E1643" s="136">
        <f t="shared" si="1207"/>
        <v>0</v>
      </c>
      <c r="F1643" s="136">
        <f t="shared" si="1208"/>
        <v>0</v>
      </c>
      <c r="G1643" s="262"/>
      <c r="H1643" s="262"/>
      <c r="I1643" s="263"/>
      <c r="J1643" s="167"/>
      <c r="K1643" s="194"/>
      <c r="L1643" s="194"/>
      <c r="M1643" s="136">
        <f t="shared" si="1209"/>
        <v>0</v>
      </c>
      <c r="N1643" s="136">
        <f t="shared" si="1195"/>
        <v>0</v>
      </c>
      <c r="O1643" s="136">
        <f t="shared" si="1210"/>
        <v>0</v>
      </c>
      <c r="P1643" s="262"/>
      <c r="Q1643" s="262"/>
      <c r="R1643" s="263"/>
      <c r="S1643" s="167"/>
      <c r="T1643" s="194"/>
      <c r="U1643" s="194"/>
      <c r="V1643" s="136">
        <f t="shared" si="1211"/>
        <v>0</v>
      </c>
      <c r="W1643" s="136">
        <f t="shared" si="1196"/>
        <v>0</v>
      </c>
      <c r="X1643" s="136">
        <f t="shared" si="1212"/>
        <v>0</v>
      </c>
      <c r="Y1643" s="262"/>
      <c r="Z1643" s="262"/>
      <c r="AA1643" s="263"/>
      <c r="AB1643" s="167"/>
      <c r="AC1643" s="194"/>
      <c r="AD1643" s="194"/>
      <c r="AE1643" s="136">
        <f t="shared" si="1213"/>
        <v>0</v>
      </c>
      <c r="AF1643" s="136">
        <f t="shared" si="1197"/>
        <v>0</v>
      </c>
      <c r="AG1643" s="136">
        <f t="shared" si="1214"/>
        <v>0</v>
      </c>
      <c r="AH1643" s="262"/>
      <c r="AI1643" s="262"/>
      <c r="AJ1643" s="263"/>
      <c r="AK1643" s="167"/>
      <c r="AL1643" s="194"/>
      <c r="AM1643" s="194"/>
      <c r="AN1643" s="136">
        <f t="shared" si="1215"/>
        <v>0</v>
      </c>
      <c r="AO1643" s="136">
        <f t="shared" si="1198"/>
        <v>0</v>
      </c>
      <c r="AP1643" s="136">
        <f t="shared" si="1216"/>
        <v>0</v>
      </c>
      <c r="AQ1643" s="262"/>
      <c r="AR1643" s="262"/>
      <c r="AS1643" s="263"/>
      <c r="AT1643" s="167"/>
      <c r="AU1643" s="194"/>
      <c r="AV1643" s="194"/>
      <c r="AW1643" s="136">
        <f t="shared" si="1217"/>
        <v>0</v>
      </c>
      <c r="AX1643" s="136">
        <f t="shared" si="1199"/>
        <v>0</v>
      </c>
      <c r="AY1643" s="136">
        <f t="shared" si="1218"/>
        <v>0</v>
      </c>
      <c r="AZ1643" s="262"/>
      <c r="BA1643" s="262"/>
      <c r="BB1643" s="263"/>
      <c r="BC1643" s="167"/>
      <c r="BD1643" s="194"/>
      <c r="BE1643" s="194"/>
      <c r="BF1643" s="136">
        <f t="shared" si="1219"/>
        <v>0</v>
      </c>
      <c r="BG1643" s="136">
        <f t="shared" si="1200"/>
        <v>0</v>
      </c>
      <c r="BH1643" s="136">
        <f t="shared" si="1220"/>
        <v>0</v>
      </c>
      <c r="BI1643" s="262"/>
      <c r="BJ1643" s="262"/>
      <c r="BK1643" s="263"/>
      <c r="BL1643" s="167"/>
      <c r="BM1643" s="194"/>
      <c r="BN1643" s="194"/>
      <c r="BO1643" s="136">
        <f t="shared" si="1221"/>
        <v>0</v>
      </c>
      <c r="BP1643" s="136">
        <f t="shared" si="1201"/>
        <v>0</v>
      </c>
      <c r="BQ1643" s="136">
        <f t="shared" si="1222"/>
        <v>0</v>
      </c>
      <c r="BR1643" s="262"/>
      <c r="BS1643" s="262"/>
      <c r="BT1643" s="263"/>
      <c r="BU1643" s="167"/>
      <c r="BV1643" s="194"/>
      <c r="BW1643" s="194"/>
      <c r="BX1643" s="136">
        <f t="shared" si="1223"/>
        <v>0</v>
      </c>
      <c r="BY1643" s="136">
        <f t="shared" si="1202"/>
        <v>0</v>
      </c>
      <c r="BZ1643" s="136">
        <f t="shared" si="1224"/>
        <v>0</v>
      </c>
      <c r="CA1643" s="262"/>
      <c r="CB1643" s="262"/>
      <c r="CC1643" s="263"/>
      <c r="CD1643" s="167"/>
      <c r="CE1643" s="194"/>
      <c r="CF1643" s="194"/>
      <c r="CG1643" s="136">
        <f t="shared" si="1225"/>
        <v>0</v>
      </c>
      <c r="CH1643" s="136">
        <f t="shared" si="1203"/>
        <v>0</v>
      </c>
      <c r="CI1643" s="136">
        <f t="shared" si="1226"/>
        <v>0</v>
      </c>
      <c r="CJ1643" s="262"/>
      <c r="CK1643" s="262"/>
      <c r="CL1643" s="263"/>
      <c r="CM1643" s="167"/>
      <c r="CN1643" s="194"/>
      <c r="CO1643" s="194"/>
      <c r="CP1643" s="136">
        <f t="shared" si="1227"/>
        <v>0</v>
      </c>
      <c r="CQ1643" s="136">
        <f t="shared" si="1204"/>
        <v>0</v>
      </c>
      <c r="CR1643" s="136">
        <f t="shared" si="1228"/>
        <v>0</v>
      </c>
      <c r="CS1643" s="262"/>
      <c r="CT1643" s="262"/>
      <c r="CU1643" s="263"/>
      <c r="CV1643" s="167"/>
      <c r="CW1643" s="194"/>
      <c r="CX1643" s="194"/>
      <c r="CY1643" s="136">
        <f t="shared" si="1229"/>
        <v>0</v>
      </c>
      <c r="CZ1643" s="136">
        <f t="shared" si="1205"/>
        <v>0</v>
      </c>
      <c r="DA1643" s="136">
        <f t="shared" si="1230"/>
        <v>0</v>
      </c>
      <c r="DB1643" s="262"/>
      <c r="DC1643" s="262"/>
      <c r="DD1643" s="263"/>
    </row>
    <row r="1644" spans="1:108" x14ac:dyDescent="0.25">
      <c r="A1644" s="167"/>
      <c r="B1644" s="194"/>
      <c r="C1644" s="194"/>
      <c r="D1644" s="136">
        <f t="shared" si="1206"/>
        <v>0</v>
      </c>
      <c r="E1644" s="136">
        <f t="shared" si="1207"/>
        <v>0</v>
      </c>
      <c r="F1644" s="136">
        <f t="shared" si="1208"/>
        <v>0</v>
      </c>
      <c r="G1644" s="262"/>
      <c r="H1644" s="262"/>
      <c r="I1644" s="263"/>
      <c r="J1644" s="167"/>
      <c r="K1644" s="194"/>
      <c r="L1644" s="194"/>
      <c r="M1644" s="136">
        <f t="shared" si="1209"/>
        <v>0</v>
      </c>
      <c r="N1644" s="136">
        <f t="shared" si="1195"/>
        <v>0</v>
      </c>
      <c r="O1644" s="136">
        <f t="shared" si="1210"/>
        <v>0</v>
      </c>
      <c r="P1644" s="262"/>
      <c r="Q1644" s="262"/>
      <c r="R1644" s="263"/>
      <c r="S1644" s="167"/>
      <c r="T1644" s="194"/>
      <c r="U1644" s="194"/>
      <c r="V1644" s="136">
        <f t="shared" si="1211"/>
        <v>0</v>
      </c>
      <c r="W1644" s="136">
        <f t="shared" si="1196"/>
        <v>0</v>
      </c>
      <c r="X1644" s="136">
        <f t="shared" si="1212"/>
        <v>0</v>
      </c>
      <c r="Y1644" s="262"/>
      <c r="Z1644" s="262"/>
      <c r="AA1644" s="263"/>
      <c r="AB1644" s="167"/>
      <c r="AC1644" s="194"/>
      <c r="AD1644" s="194"/>
      <c r="AE1644" s="136">
        <f t="shared" si="1213"/>
        <v>0</v>
      </c>
      <c r="AF1644" s="136">
        <f t="shared" si="1197"/>
        <v>0</v>
      </c>
      <c r="AG1644" s="136">
        <f t="shared" si="1214"/>
        <v>0</v>
      </c>
      <c r="AH1644" s="262"/>
      <c r="AI1644" s="262"/>
      <c r="AJ1644" s="263"/>
      <c r="AK1644" s="167"/>
      <c r="AL1644" s="194"/>
      <c r="AM1644" s="194"/>
      <c r="AN1644" s="136">
        <f t="shared" si="1215"/>
        <v>0</v>
      </c>
      <c r="AO1644" s="136">
        <f t="shared" si="1198"/>
        <v>0</v>
      </c>
      <c r="AP1644" s="136">
        <f t="shared" si="1216"/>
        <v>0</v>
      </c>
      <c r="AQ1644" s="262"/>
      <c r="AR1644" s="262"/>
      <c r="AS1644" s="263"/>
      <c r="AT1644" s="167"/>
      <c r="AU1644" s="194"/>
      <c r="AV1644" s="194"/>
      <c r="AW1644" s="136">
        <f t="shared" si="1217"/>
        <v>0</v>
      </c>
      <c r="AX1644" s="136">
        <f t="shared" si="1199"/>
        <v>0</v>
      </c>
      <c r="AY1644" s="136">
        <f t="shared" si="1218"/>
        <v>0</v>
      </c>
      <c r="AZ1644" s="262"/>
      <c r="BA1644" s="262"/>
      <c r="BB1644" s="263"/>
      <c r="BC1644" s="167"/>
      <c r="BD1644" s="194"/>
      <c r="BE1644" s="194"/>
      <c r="BF1644" s="136">
        <f t="shared" si="1219"/>
        <v>0</v>
      </c>
      <c r="BG1644" s="136">
        <f t="shared" si="1200"/>
        <v>0</v>
      </c>
      <c r="BH1644" s="136">
        <f t="shared" si="1220"/>
        <v>0</v>
      </c>
      <c r="BI1644" s="262"/>
      <c r="BJ1644" s="262"/>
      <c r="BK1644" s="263"/>
      <c r="BL1644" s="167"/>
      <c r="BM1644" s="194"/>
      <c r="BN1644" s="194"/>
      <c r="BO1644" s="136">
        <f t="shared" si="1221"/>
        <v>0</v>
      </c>
      <c r="BP1644" s="136">
        <f t="shared" si="1201"/>
        <v>0</v>
      </c>
      <c r="BQ1644" s="136">
        <f t="shared" si="1222"/>
        <v>0</v>
      </c>
      <c r="BR1644" s="262"/>
      <c r="BS1644" s="262"/>
      <c r="BT1644" s="263"/>
      <c r="BU1644" s="167"/>
      <c r="BV1644" s="194"/>
      <c r="BW1644" s="194"/>
      <c r="BX1644" s="136">
        <f t="shared" si="1223"/>
        <v>0</v>
      </c>
      <c r="BY1644" s="136">
        <f t="shared" si="1202"/>
        <v>0</v>
      </c>
      <c r="BZ1644" s="136">
        <f t="shared" si="1224"/>
        <v>0</v>
      </c>
      <c r="CA1644" s="262"/>
      <c r="CB1644" s="262"/>
      <c r="CC1644" s="263"/>
      <c r="CD1644" s="167"/>
      <c r="CE1644" s="194"/>
      <c r="CF1644" s="194"/>
      <c r="CG1644" s="136">
        <f t="shared" si="1225"/>
        <v>0</v>
      </c>
      <c r="CH1644" s="136">
        <f t="shared" si="1203"/>
        <v>0</v>
      </c>
      <c r="CI1644" s="136">
        <f t="shared" si="1226"/>
        <v>0</v>
      </c>
      <c r="CJ1644" s="262"/>
      <c r="CK1644" s="262"/>
      <c r="CL1644" s="263"/>
      <c r="CM1644" s="167"/>
      <c r="CN1644" s="194"/>
      <c r="CO1644" s="194"/>
      <c r="CP1644" s="136">
        <f t="shared" si="1227"/>
        <v>0</v>
      </c>
      <c r="CQ1644" s="136">
        <f t="shared" si="1204"/>
        <v>0</v>
      </c>
      <c r="CR1644" s="136">
        <f t="shared" si="1228"/>
        <v>0</v>
      </c>
      <c r="CS1644" s="262"/>
      <c r="CT1644" s="262"/>
      <c r="CU1644" s="263"/>
      <c r="CV1644" s="167"/>
      <c r="CW1644" s="194"/>
      <c r="CX1644" s="194"/>
      <c r="CY1644" s="136">
        <f t="shared" si="1229"/>
        <v>0</v>
      </c>
      <c r="CZ1644" s="136">
        <f t="shared" si="1205"/>
        <v>0</v>
      </c>
      <c r="DA1644" s="136">
        <f t="shared" si="1230"/>
        <v>0</v>
      </c>
      <c r="DB1644" s="262"/>
      <c r="DC1644" s="262"/>
      <c r="DD1644" s="263"/>
    </row>
    <row r="1645" spans="1:108" x14ac:dyDescent="0.25">
      <c r="A1645" s="167"/>
      <c r="B1645" s="194"/>
      <c r="C1645" s="194"/>
      <c r="D1645" s="136">
        <f t="shared" si="1206"/>
        <v>0</v>
      </c>
      <c r="E1645" s="136">
        <f t="shared" si="1207"/>
        <v>0</v>
      </c>
      <c r="F1645" s="136">
        <f t="shared" si="1208"/>
        <v>0</v>
      </c>
      <c r="G1645" s="262"/>
      <c r="H1645" s="262"/>
      <c r="I1645" s="263"/>
      <c r="J1645" s="167"/>
      <c r="K1645" s="194"/>
      <c r="L1645" s="194"/>
      <c r="M1645" s="136">
        <f t="shared" si="1209"/>
        <v>0</v>
      </c>
      <c r="N1645" s="136">
        <f t="shared" si="1195"/>
        <v>0</v>
      </c>
      <c r="O1645" s="136">
        <f t="shared" si="1210"/>
        <v>0</v>
      </c>
      <c r="P1645" s="262"/>
      <c r="Q1645" s="262"/>
      <c r="R1645" s="263"/>
      <c r="S1645" s="167"/>
      <c r="T1645" s="194"/>
      <c r="U1645" s="194"/>
      <c r="V1645" s="136">
        <f t="shared" si="1211"/>
        <v>0</v>
      </c>
      <c r="W1645" s="136">
        <f t="shared" si="1196"/>
        <v>0</v>
      </c>
      <c r="X1645" s="136">
        <f t="shared" si="1212"/>
        <v>0</v>
      </c>
      <c r="Y1645" s="262"/>
      <c r="Z1645" s="262"/>
      <c r="AA1645" s="263"/>
      <c r="AB1645" s="167"/>
      <c r="AC1645" s="194"/>
      <c r="AD1645" s="194"/>
      <c r="AE1645" s="136">
        <f t="shared" si="1213"/>
        <v>0</v>
      </c>
      <c r="AF1645" s="136">
        <f t="shared" si="1197"/>
        <v>0</v>
      </c>
      <c r="AG1645" s="136">
        <f t="shared" si="1214"/>
        <v>0</v>
      </c>
      <c r="AH1645" s="262"/>
      <c r="AI1645" s="262"/>
      <c r="AJ1645" s="263"/>
      <c r="AK1645" s="167"/>
      <c r="AL1645" s="194"/>
      <c r="AM1645" s="194"/>
      <c r="AN1645" s="136">
        <f t="shared" si="1215"/>
        <v>0</v>
      </c>
      <c r="AO1645" s="136">
        <f t="shared" si="1198"/>
        <v>0</v>
      </c>
      <c r="AP1645" s="136">
        <f t="shared" si="1216"/>
        <v>0</v>
      </c>
      <c r="AQ1645" s="262"/>
      <c r="AR1645" s="262"/>
      <c r="AS1645" s="263"/>
      <c r="AT1645" s="167"/>
      <c r="AU1645" s="194"/>
      <c r="AV1645" s="194"/>
      <c r="AW1645" s="136">
        <f t="shared" si="1217"/>
        <v>0</v>
      </c>
      <c r="AX1645" s="136">
        <f t="shared" si="1199"/>
        <v>0</v>
      </c>
      <c r="AY1645" s="136">
        <f t="shared" si="1218"/>
        <v>0</v>
      </c>
      <c r="AZ1645" s="262"/>
      <c r="BA1645" s="262"/>
      <c r="BB1645" s="263"/>
      <c r="BC1645" s="167"/>
      <c r="BD1645" s="194"/>
      <c r="BE1645" s="194"/>
      <c r="BF1645" s="136">
        <f t="shared" si="1219"/>
        <v>0</v>
      </c>
      <c r="BG1645" s="136">
        <f t="shared" si="1200"/>
        <v>0</v>
      </c>
      <c r="BH1645" s="136">
        <f t="shared" si="1220"/>
        <v>0</v>
      </c>
      <c r="BI1645" s="262"/>
      <c r="BJ1645" s="262"/>
      <c r="BK1645" s="263"/>
      <c r="BL1645" s="167"/>
      <c r="BM1645" s="194"/>
      <c r="BN1645" s="194"/>
      <c r="BO1645" s="136">
        <f t="shared" si="1221"/>
        <v>0</v>
      </c>
      <c r="BP1645" s="136">
        <f t="shared" si="1201"/>
        <v>0</v>
      </c>
      <c r="BQ1645" s="136">
        <f t="shared" si="1222"/>
        <v>0</v>
      </c>
      <c r="BR1645" s="262"/>
      <c r="BS1645" s="262"/>
      <c r="BT1645" s="263"/>
      <c r="BU1645" s="167"/>
      <c r="BV1645" s="194"/>
      <c r="BW1645" s="194"/>
      <c r="BX1645" s="136">
        <f t="shared" si="1223"/>
        <v>0</v>
      </c>
      <c r="BY1645" s="136">
        <f t="shared" si="1202"/>
        <v>0</v>
      </c>
      <c r="BZ1645" s="136">
        <f t="shared" si="1224"/>
        <v>0</v>
      </c>
      <c r="CA1645" s="262"/>
      <c r="CB1645" s="262"/>
      <c r="CC1645" s="263"/>
      <c r="CD1645" s="167"/>
      <c r="CE1645" s="194"/>
      <c r="CF1645" s="194"/>
      <c r="CG1645" s="136">
        <f t="shared" si="1225"/>
        <v>0</v>
      </c>
      <c r="CH1645" s="136">
        <f t="shared" si="1203"/>
        <v>0</v>
      </c>
      <c r="CI1645" s="136">
        <f t="shared" si="1226"/>
        <v>0</v>
      </c>
      <c r="CJ1645" s="262"/>
      <c r="CK1645" s="262"/>
      <c r="CL1645" s="263"/>
      <c r="CM1645" s="167"/>
      <c r="CN1645" s="194"/>
      <c r="CO1645" s="194"/>
      <c r="CP1645" s="136">
        <f t="shared" si="1227"/>
        <v>0</v>
      </c>
      <c r="CQ1645" s="136">
        <f t="shared" si="1204"/>
        <v>0</v>
      </c>
      <c r="CR1645" s="136">
        <f t="shared" si="1228"/>
        <v>0</v>
      </c>
      <c r="CS1645" s="262"/>
      <c r="CT1645" s="262"/>
      <c r="CU1645" s="263"/>
      <c r="CV1645" s="167"/>
      <c r="CW1645" s="194"/>
      <c r="CX1645" s="194"/>
      <c r="CY1645" s="136">
        <f t="shared" si="1229"/>
        <v>0</v>
      </c>
      <c r="CZ1645" s="136">
        <f t="shared" si="1205"/>
        <v>0</v>
      </c>
      <c r="DA1645" s="136">
        <f t="shared" si="1230"/>
        <v>0</v>
      </c>
      <c r="DB1645" s="262"/>
      <c r="DC1645" s="262"/>
      <c r="DD1645" s="263"/>
    </row>
    <row r="1646" spans="1:108" x14ac:dyDescent="0.25">
      <c r="A1646" s="167"/>
      <c r="B1646" s="194"/>
      <c r="C1646" s="194"/>
      <c r="D1646" s="136">
        <f t="shared" si="1206"/>
        <v>0</v>
      </c>
      <c r="E1646" s="136">
        <f t="shared" si="1207"/>
        <v>0</v>
      </c>
      <c r="F1646" s="136">
        <f t="shared" si="1208"/>
        <v>0</v>
      </c>
      <c r="G1646" s="262"/>
      <c r="H1646" s="262"/>
      <c r="I1646" s="263"/>
      <c r="J1646" s="167"/>
      <c r="K1646" s="194"/>
      <c r="L1646" s="194"/>
      <c r="M1646" s="136">
        <f t="shared" si="1209"/>
        <v>0</v>
      </c>
      <c r="N1646" s="136">
        <f t="shared" si="1195"/>
        <v>0</v>
      </c>
      <c r="O1646" s="136">
        <f t="shared" si="1210"/>
        <v>0</v>
      </c>
      <c r="P1646" s="262"/>
      <c r="Q1646" s="262"/>
      <c r="R1646" s="263"/>
      <c r="S1646" s="167"/>
      <c r="T1646" s="194"/>
      <c r="U1646" s="194"/>
      <c r="V1646" s="136">
        <f t="shared" si="1211"/>
        <v>0</v>
      </c>
      <c r="W1646" s="136">
        <f t="shared" si="1196"/>
        <v>0</v>
      </c>
      <c r="X1646" s="136">
        <f t="shared" si="1212"/>
        <v>0</v>
      </c>
      <c r="Y1646" s="262"/>
      <c r="Z1646" s="262"/>
      <c r="AA1646" s="263"/>
      <c r="AB1646" s="167"/>
      <c r="AC1646" s="194"/>
      <c r="AD1646" s="194"/>
      <c r="AE1646" s="136">
        <f t="shared" si="1213"/>
        <v>0</v>
      </c>
      <c r="AF1646" s="136">
        <f t="shared" si="1197"/>
        <v>0</v>
      </c>
      <c r="AG1646" s="136">
        <f t="shared" si="1214"/>
        <v>0</v>
      </c>
      <c r="AH1646" s="262"/>
      <c r="AI1646" s="262"/>
      <c r="AJ1646" s="263"/>
      <c r="AK1646" s="167"/>
      <c r="AL1646" s="194"/>
      <c r="AM1646" s="194"/>
      <c r="AN1646" s="136">
        <f t="shared" si="1215"/>
        <v>0</v>
      </c>
      <c r="AO1646" s="136">
        <f t="shared" si="1198"/>
        <v>0</v>
      </c>
      <c r="AP1646" s="136">
        <f t="shared" si="1216"/>
        <v>0</v>
      </c>
      <c r="AQ1646" s="262"/>
      <c r="AR1646" s="262"/>
      <c r="AS1646" s="263"/>
      <c r="AT1646" s="167"/>
      <c r="AU1646" s="194"/>
      <c r="AV1646" s="194"/>
      <c r="AW1646" s="136">
        <f t="shared" si="1217"/>
        <v>0</v>
      </c>
      <c r="AX1646" s="136">
        <f t="shared" si="1199"/>
        <v>0</v>
      </c>
      <c r="AY1646" s="136">
        <f t="shared" si="1218"/>
        <v>0</v>
      </c>
      <c r="AZ1646" s="262"/>
      <c r="BA1646" s="262"/>
      <c r="BB1646" s="263"/>
      <c r="BC1646" s="167"/>
      <c r="BD1646" s="194"/>
      <c r="BE1646" s="194"/>
      <c r="BF1646" s="136">
        <f t="shared" si="1219"/>
        <v>0</v>
      </c>
      <c r="BG1646" s="136">
        <f t="shared" si="1200"/>
        <v>0</v>
      </c>
      <c r="BH1646" s="136">
        <f t="shared" si="1220"/>
        <v>0</v>
      </c>
      <c r="BI1646" s="262"/>
      <c r="BJ1646" s="262"/>
      <c r="BK1646" s="263"/>
      <c r="BL1646" s="167"/>
      <c r="BM1646" s="194"/>
      <c r="BN1646" s="194"/>
      <c r="BO1646" s="136">
        <f t="shared" si="1221"/>
        <v>0</v>
      </c>
      <c r="BP1646" s="136">
        <f t="shared" si="1201"/>
        <v>0</v>
      </c>
      <c r="BQ1646" s="136">
        <f t="shared" si="1222"/>
        <v>0</v>
      </c>
      <c r="BR1646" s="262"/>
      <c r="BS1646" s="262"/>
      <c r="BT1646" s="263"/>
      <c r="BU1646" s="167"/>
      <c r="BV1646" s="194"/>
      <c r="BW1646" s="194"/>
      <c r="BX1646" s="136">
        <f t="shared" si="1223"/>
        <v>0</v>
      </c>
      <c r="BY1646" s="136">
        <f t="shared" si="1202"/>
        <v>0</v>
      </c>
      <c r="BZ1646" s="136">
        <f t="shared" si="1224"/>
        <v>0</v>
      </c>
      <c r="CA1646" s="262"/>
      <c r="CB1646" s="262"/>
      <c r="CC1646" s="263"/>
      <c r="CD1646" s="167"/>
      <c r="CE1646" s="194"/>
      <c r="CF1646" s="194"/>
      <c r="CG1646" s="136">
        <f t="shared" si="1225"/>
        <v>0</v>
      </c>
      <c r="CH1646" s="136">
        <f t="shared" si="1203"/>
        <v>0</v>
      </c>
      <c r="CI1646" s="136">
        <f t="shared" si="1226"/>
        <v>0</v>
      </c>
      <c r="CJ1646" s="262"/>
      <c r="CK1646" s="262"/>
      <c r="CL1646" s="263"/>
      <c r="CM1646" s="167"/>
      <c r="CN1646" s="194"/>
      <c r="CO1646" s="194"/>
      <c r="CP1646" s="136">
        <f t="shared" si="1227"/>
        <v>0</v>
      </c>
      <c r="CQ1646" s="136">
        <f t="shared" si="1204"/>
        <v>0</v>
      </c>
      <c r="CR1646" s="136">
        <f t="shared" si="1228"/>
        <v>0</v>
      </c>
      <c r="CS1646" s="262"/>
      <c r="CT1646" s="262"/>
      <c r="CU1646" s="263"/>
      <c r="CV1646" s="167"/>
      <c r="CW1646" s="194"/>
      <c r="CX1646" s="194"/>
      <c r="CY1646" s="136">
        <f t="shared" si="1229"/>
        <v>0</v>
      </c>
      <c r="CZ1646" s="136">
        <f t="shared" si="1205"/>
        <v>0</v>
      </c>
      <c r="DA1646" s="136">
        <f t="shared" si="1230"/>
        <v>0</v>
      </c>
      <c r="DB1646" s="262"/>
      <c r="DC1646" s="262"/>
      <c r="DD1646" s="263"/>
    </row>
    <row r="1647" spans="1:108" x14ac:dyDescent="0.25">
      <c r="A1647" s="167"/>
      <c r="B1647" s="194"/>
      <c r="C1647" s="194"/>
      <c r="D1647" s="136">
        <f t="shared" si="1206"/>
        <v>0</v>
      </c>
      <c r="E1647" s="136">
        <f t="shared" si="1207"/>
        <v>0</v>
      </c>
      <c r="F1647" s="136">
        <f t="shared" si="1208"/>
        <v>0</v>
      </c>
      <c r="G1647" s="262"/>
      <c r="H1647" s="262"/>
      <c r="I1647" s="263"/>
      <c r="J1647" s="167"/>
      <c r="K1647" s="194"/>
      <c r="L1647" s="194"/>
      <c r="M1647" s="136">
        <f t="shared" si="1209"/>
        <v>0</v>
      </c>
      <c r="N1647" s="136">
        <f t="shared" si="1195"/>
        <v>0</v>
      </c>
      <c r="O1647" s="136">
        <f t="shared" si="1210"/>
        <v>0</v>
      </c>
      <c r="P1647" s="262"/>
      <c r="Q1647" s="262"/>
      <c r="R1647" s="263"/>
      <c r="S1647" s="167"/>
      <c r="T1647" s="194"/>
      <c r="U1647" s="194"/>
      <c r="V1647" s="136">
        <f t="shared" si="1211"/>
        <v>0</v>
      </c>
      <c r="W1647" s="136">
        <f t="shared" si="1196"/>
        <v>0</v>
      </c>
      <c r="X1647" s="136">
        <f t="shared" si="1212"/>
        <v>0</v>
      </c>
      <c r="Y1647" s="262"/>
      <c r="Z1647" s="262"/>
      <c r="AA1647" s="263"/>
      <c r="AB1647" s="167"/>
      <c r="AC1647" s="194"/>
      <c r="AD1647" s="194"/>
      <c r="AE1647" s="136">
        <f t="shared" si="1213"/>
        <v>0</v>
      </c>
      <c r="AF1647" s="136">
        <f t="shared" si="1197"/>
        <v>0</v>
      </c>
      <c r="AG1647" s="136">
        <f t="shared" si="1214"/>
        <v>0</v>
      </c>
      <c r="AH1647" s="262"/>
      <c r="AI1647" s="262"/>
      <c r="AJ1647" s="263"/>
      <c r="AK1647" s="167"/>
      <c r="AL1647" s="194"/>
      <c r="AM1647" s="194"/>
      <c r="AN1647" s="136">
        <f t="shared" si="1215"/>
        <v>0</v>
      </c>
      <c r="AO1647" s="136">
        <f t="shared" si="1198"/>
        <v>0</v>
      </c>
      <c r="AP1647" s="136">
        <f t="shared" si="1216"/>
        <v>0</v>
      </c>
      <c r="AQ1647" s="262"/>
      <c r="AR1647" s="262"/>
      <c r="AS1647" s="263"/>
      <c r="AT1647" s="167"/>
      <c r="AU1647" s="194"/>
      <c r="AV1647" s="194"/>
      <c r="AW1647" s="136">
        <f t="shared" si="1217"/>
        <v>0</v>
      </c>
      <c r="AX1647" s="136">
        <f t="shared" si="1199"/>
        <v>0</v>
      </c>
      <c r="AY1647" s="136">
        <f t="shared" si="1218"/>
        <v>0</v>
      </c>
      <c r="AZ1647" s="262"/>
      <c r="BA1647" s="262"/>
      <c r="BB1647" s="263"/>
      <c r="BC1647" s="167"/>
      <c r="BD1647" s="194"/>
      <c r="BE1647" s="194"/>
      <c r="BF1647" s="136">
        <f t="shared" si="1219"/>
        <v>0</v>
      </c>
      <c r="BG1647" s="136">
        <f t="shared" si="1200"/>
        <v>0</v>
      </c>
      <c r="BH1647" s="136">
        <f t="shared" si="1220"/>
        <v>0</v>
      </c>
      <c r="BI1647" s="262"/>
      <c r="BJ1647" s="262"/>
      <c r="BK1647" s="263"/>
      <c r="BL1647" s="167"/>
      <c r="BM1647" s="194"/>
      <c r="BN1647" s="194"/>
      <c r="BO1647" s="136">
        <f t="shared" si="1221"/>
        <v>0</v>
      </c>
      <c r="BP1647" s="136">
        <f t="shared" si="1201"/>
        <v>0</v>
      </c>
      <c r="BQ1647" s="136">
        <f t="shared" si="1222"/>
        <v>0</v>
      </c>
      <c r="BR1647" s="262"/>
      <c r="BS1647" s="262"/>
      <c r="BT1647" s="263"/>
      <c r="BU1647" s="167"/>
      <c r="BV1647" s="194"/>
      <c r="BW1647" s="194"/>
      <c r="BX1647" s="136">
        <f t="shared" si="1223"/>
        <v>0</v>
      </c>
      <c r="BY1647" s="136">
        <f t="shared" si="1202"/>
        <v>0</v>
      </c>
      <c r="BZ1647" s="136">
        <f t="shared" si="1224"/>
        <v>0</v>
      </c>
      <c r="CA1647" s="262"/>
      <c r="CB1647" s="262"/>
      <c r="CC1647" s="263"/>
      <c r="CD1647" s="167"/>
      <c r="CE1647" s="194"/>
      <c r="CF1647" s="194"/>
      <c r="CG1647" s="136">
        <f t="shared" si="1225"/>
        <v>0</v>
      </c>
      <c r="CH1647" s="136">
        <f t="shared" si="1203"/>
        <v>0</v>
      </c>
      <c r="CI1647" s="136">
        <f t="shared" si="1226"/>
        <v>0</v>
      </c>
      <c r="CJ1647" s="262"/>
      <c r="CK1647" s="262"/>
      <c r="CL1647" s="263"/>
      <c r="CM1647" s="167"/>
      <c r="CN1647" s="194"/>
      <c r="CO1647" s="194"/>
      <c r="CP1647" s="136">
        <f t="shared" si="1227"/>
        <v>0</v>
      </c>
      <c r="CQ1647" s="136">
        <f t="shared" si="1204"/>
        <v>0</v>
      </c>
      <c r="CR1647" s="136">
        <f t="shared" si="1228"/>
        <v>0</v>
      </c>
      <c r="CS1647" s="262"/>
      <c r="CT1647" s="262"/>
      <c r="CU1647" s="263"/>
      <c r="CV1647" s="167"/>
      <c r="CW1647" s="194"/>
      <c r="CX1647" s="194"/>
      <c r="CY1647" s="136">
        <f t="shared" si="1229"/>
        <v>0</v>
      </c>
      <c r="CZ1647" s="136">
        <f t="shared" si="1205"/>
        <v>0</v>
      </c>
      <c r="DA1647" s="136">
        <f t="shared" si="1230"/>
        <v>0</v>
      </c>
      <c r="DB1647" s="262"/>
      <c r="DC1647" s="262"/>
      <c r="DD1647" s="263"/>
    </row>
    <row r="1648" spans="1:108" x14ac:dyDescent="0.25">
      <c r="A1648" s="167"/>
      <c r="B1648" s="194"/>
      <c r="C1648" s="194"/>
      <c r="D1648" s="136">
        <f t="shared" si="1206"/>
        <v>0</v>
      </c>
      <c r="E1648" s="136">
        <f t="shared" si="1207"/>
        <v>0</v>
      </c>
      <c r="F1648" s="136">
        <f t="shared" si="1208"/>
        <v>0</v>
      </c>
      <c r="G1648" s="262"/>
      <c r="H1648" s="262"/>
      <c r="I1648" s="263"/>
      <c r="J1648" s="167"/>
      <c r="K1648" s="194"/>
      <c r="L1648" s="194"/>
      <c r="M1648" s="136">
        <f t="shared" si="1209"/>
        <v>0</v>
      </c>
      <c r="N1648" s="136">
        <f t="shared" si="1195"/>
        <v>0</v>
      </c>
      <c r="O1648" s="136">
        <f t="shared" si="1210"/>
        <v>0</v>
      </c>
      <c r="P1648" s="262"/>
      <c r="Q1648" s="262"/>
      <c r="R1648" s="263"/>
      <c r="S1648" s="167"/>
      <c r="T1648" s="194"/>
      <c r="U1648" s="194"/>
      <c r="V1648" s="136">
        <f t="shared" si="1211"/>
        <v>0</v>
      </c>
      <c r="W1648" s="136">
        <f t="shared" si="1196"/>
        <v>0</v>
      </c>
      <c r="X1648" s="136">
        <f t="shared" si="1212"/>
        <v>0</v>
      </c>
      <c r="Y1648" s="262"/>
      <c r="Z1648" s="262"/>
      <c r="AA1648" s="263"/>
      <c r="AB1648" s="167"/>
      <c r="AC1648" s="194"/>
      <c r="AD1648" s="194"/>
      <c r="AE1648" s="136">
        <f t="shared" si="1213"/>
        <v>0</v>
      </c>
      <c r="AF1648" s="136">
        <f t="shared" si="1197"/>
        <v>0</v>
      </c>
      <c r="AG1648" s="136">
        <f t="shared" si="1214"/>
        <v>0</v>
      </c>
      <c r="AH1648" s="262"/>
      <c r="AI1648" s="262"/>
      <c r="AJ1648" s="263"/>
      <c r="AK1648" s="167"/>
      <c r="AL1648" s="194"/>
      <c r="AM1648" s="194"/>
      <c r="AN1648" s="136">
        <f t="shared" si="1215"/>
        <v>0</v>
      </c>
      <c r="AO1648" s="136">
        <f t="shared" si="1198"/>
        <v>0</v>
      </c>
      <c r="AP1648" s="136">
        <f t="shared" si="1216"/>
        <v>0</v>
      </c>
      <c r="AQ1648" s="262"/>
      <c r="AR1648" s="262"/>
      <c r="AS1648" s="263"/>
      <c r="AT1648" s="167"/>
      <c r="AU1648" s="194"/>
      <c r="AV1648" s="194"/>
      <c r="AW1648" s="136">
        <f t="shared" si="1217"/>
        <v>0</v>
      </c>
      <c r="AX1648" s="136">
        <f t="shared" si="1199"/>
        <v>0</v>
      </c>
      <c r="AY1648" s="136">
        <f t="shared" si="1218"/>
        <v>0</v>
      </c>
      <c r="AZ1648" s="262"/>
      <c r="BA1648" s="262"/>
      <c r="BB1648" s="263"/>
      <c r="BC1648" s="167"/>
      <c r="BD1648" s="194"/>
      <c r="BE1648" s="194"/>
      <c r="BF1648" s="136">
        <f t="shared" si="1219"/>
        <v>0</v>
      </c>
      <c r="BG1648" s="136">
        <f t="shared" si="1200"/>
        <v>0</v>
      </c>
      <c r="BH1648" s="136">
        <f t="shared" si="1220"/>
        <v>0</v>
      </c>
      <c r="BI1648" s="262"/>
      <c r="BJ1648" s="262"/>
      <c r="BK1648" s="263"/>
      <c r="BL1648" s="167"/>
      <c r="BM1648" s="194"/>
      <c r="BN1648" s="194"/>
      <c r="BO1648" s="136">
        <f t="shared" si="1221"/>
        <v>0</v>
      </c>
      <c r="BP1648" s="136">
        <f t="shared" si="1201"/>
        <v>0</v>
      </c>
      <c r="BQ1648" s="136">
        <f t="shared" si="1222"/>
        <v>0</v>
      </c>
      <c r="BR1648" s="262"/>
      <c r="BS1648" s="262"/>
      <c r="BT1648" s="263"/>
      <c r="BU1648" s="167"/>
      <c r="BV1648" s="194"/>
      <c r="BW1648" s="194"/>
      <c r="BX1648" s="136">
        <f t="shared" si="1223"/>
        <v>0</v>
      </c>
      <c r="BY1648" s="136">
        <f t="shared" si="1202"/>
        <v>0</v>
      </c>
      <c r="BZ1648" s="136">
        <f t="shared" si="1224"/>
        <v>0</v>
      </c>
      <c r="CA1648" s="262"/>
      <c r="CB1648" s="262"/>
      <c r="CC1648" s="263"/>
      <c r="CD1648" s="167"/>
      <c r="CE1648" s="194"/>
      <c r="CF1648" s="194"/>
      <c r="CG1648" s="136">
        <f t="shared" si="1225"/>
        <v>0</v>
      </c>
      <c r="CH1648" s="136">
        <f t="shared" si="1203"/>
        <v>0</v>
      </c>
      <c r="CI1648" s="136">
        <f t="shared" si="1226"/>
        <v>0</v>
      </c>
      <c r="CJ1648" s="262"/>
      <c r="CK1648" s="262"/>
      <c r="CL1648" s="263"/>
      <c r="CM1648" s="167"/>
      <c r="CN1648" s="194"/>
      <c r="CO1648" s="194"/>
      <c r="CP1648" s="136">
        <f t="shared" si="1227"/>
        <v>0</v>
      </c>
      <c r="CQ1648" s="136">
        <f t="shared" si="1204"/>
        <v>0</v>
      </c>
      <c r="CR1648" s="136">
        <f t="shared" si="1228"/>
        <v>0</v>
      </c>
      <c r="CS1648" s="262"/>
      <c r="CT1648" s="262"/>
      <c r="CU1648" s="263"/>
      <c r="CV1648" s="167"/>
      <c r="CW1648" s="194"/>
      <c r="CX1648" s="194"/>
      <c r="CY1648" s="136">
        <f t="shared" si="1229"/>
        <v>0</v>
      </c>
      <c r="CZ1648" s="136">
        <f t="shared" si="1205"/>
        <v>0</v>
      </c>
      <c r="DA1648" s="136">
        <f t="shared" si="1230"/>
        <v>0</v>
      </c>
      <c r="DB1648" s="262"/>
      <c r="DC1648" s="262"/>
      <c r="DD1648" s="263"/>
    </row>
    <row r="1649" spans="1:108" x14ac:dyDescent="0.25">
      <c r="A1649" s="167"/>
      <c r="B1649" s="194"/>
      <c r="C1649" s="194"/>
      <c r="D1649" s="136">
        <f t="shared" si="1206"/>
        <v>0</v>
      </c>
      <c r="E1649" s="136">
        <f t="shared" si="1207"/>
        <v>0</v>
      </c>
      <c r="F1649" s="136">
        <f t="shared" si="1208"/>
        <v>0</v>
      </c>
      <c r="G1649" s="262"/>
      <c r="H1649" s="262"/>
      <c r="I1649" s="263"/>
      <c r="J1649" s="167"/>
      <c r="K1649" s="194"/>
      <c r="L1649" s="194"/>
      <c r="M1649" s="136">
        <f t="shared" si="1209"/>
        <v>0</v>
      </c>
      <c r="N1649" s="136">
        <f t="shared" si="1195"/>
        <v>0</v>
      </c>
      <c r="O1649" s="136">
        <f t="shared" si="1210"/>
        <v>0</v>
      </c>
      <c r="P1649" s="262"/>
      <c r="Q1649" s="262"/>
      <c r="R1649" s="263"/>
      <c r="S1649" s="167"/>
      <c r="T1649" s="194"/>
      <c r="U1649" s="194"/>
      <c r="V1649" s="136">
        <f t="shared" si="1211"/>
        <v>0</v>
      </c>
      <c r="W1649" s="136">
        <f t="shared" si="1196"/>
        <v>0</v>
      </c>
      <c r="X1649" s="136">
        <f t="shared" si="1212"/>
        <v>0</v>
      </c>
      <c r="Y1649" s="262"/>
      <c r="Z1649" s="262"/>
      <c r="AA1649" s="263"/>
      <c r="AB1649" s="167"/>
      <c r="AC1649" s="194"/>
      <c r="AD1649" s="194"/>
      <c r="AE1649" s="136">
        <f t="shared" si="1213"/>
        <v>0</v>
      </c>
      <c r="AF1649" s="136">
        <f t="shared" si="1197"/>
        <v>0</v>
      </c>
      <c r="AG1649" s="136">
        <f t="shared" si="1214"/>
        <v>0</v>
      </c>
      <c r="AH1649" s="262"/>
      <c r="AI1649" s="262"/>
      <c r="AJ1649" s="263"/>
      <c r="AK1649" s="167"/>
      <c r="AL1649" s="194"/>
      <c r="AM1649" s="194"/>
      <c r="AN1649" s="136">
        <f t="shared" si="1215"/>
        <v>0</v>
      </c>
      <c r="AO1649" s="136">
        <f t="shared" si="1198"/>
        <v>0</v>
      </c>
      <c r="AP1649" s="136">
        <f t="shared" si="1216"/>
        <v>0</v>
      </c>
      <c r="AQ1649" s="262"/>
      <c r="AR1649" s="262"/>
      <c r="AS1649" s="263"/>
      <c r="AT1649" s="167"/>
      <c r="AU1649" s="194"/>
      <c r="AV1649" s="194"/>
      <c r="AW1649" s="136">
        <f t="shared" si="1217"/>
        <v>0</v>
      </c>
      <c r="AX1649" s="136">
        <f t="shared" si="1199"/>
        <v>0</v>
      </c>
      <c r="AY1649" s="136">
        <f t="shared" si="1218"/>
        <v>0</v>
      </c>
      <c r="AZ1649" s="262"/>
      <c r="BA1649" s="262"/>
      <c r="BB1649" s="263"/>
      <c r="BC1649" s="167"/>
      <c r="BD1649" s="194"/>
      <c r="BE1649" s="194"/>
      <c r="BF1649" s="136">
        <f t="shared" si="1219"/>
        <v>0</v>
      </c>
      <c r="BG1649" s="136">
        <f t="shared" si="1200"/>
        <v>0</v>
      </c>
      <c r="BH1649" s="136">
        <f t="shared" si="1220"/>
        <v>0</v>
      </c>
      <c r="BI1649" s="262"/>
      <c r="BJ1649" s="262"/>
      <c r="BK1649" s="263"/>
      <c r="BL1649" s="167"/>
      <c r="BM1649" s="194"/>
      <c r="BN1649" s="194"/>
      <c r="BO1649" s="136">
        <f t="shared" si="1221"/>
        <v>0</v>
      </c>
      <c r="BP1649" s="136">
        <f t="shared" si="1201"/>
        <v>0</v>
      </c>
      <c r="BQ1649" s="136">
        <f t="shared" si="1222"/>
        <v>0</v>
      </c>
      <c r="BR1649" s="262"/>
      <c r="BS1649" s="262"/>
      <c r="BT1649" s="263"/>
      <c r="BU1649" s="167"/>
      <c r="BV1649" s="194"/>
      <c r="BW1649" s="194"/>
      <c r="BX1649" s="136">
        <f t="shared" si="1223"/>
        <v>0</v>
      </c>
      <c r="BY1649" s="136">
        <f t="shared" si="1202"/>
        <v>0</v>
      </c>
      <c r="BZ1649" s="136">
        <f t="shared" si="1224"/>
        <v>0</v>
      </c>
      <c r="CA1649" s="262"/>
      <c r="CB1649" s="262"/>
      <c r="CC1649" s="263"/>
      <c r="CD1649" s="167"/>
      <c r="CE1649" s="194"/>
      <c r="CF1649" s="194"/>
      <c r="CG1649" s="136">
        <f t="shared" si="1225"/>
        <v>0</v>
      </c>
      <c r="CH1649" s="136">
        <f t="shared" si="1203"/>
        <v>0</v>
      </c>
      <c r="CI1649" s="136">
        <f t="shared" si="1226"/>
        <v>0</v>
      </c>
      <c r="CJ1649" s="262"/>
      <c r="CK1649" s="262"/>
      <c r="CL1649" s="263"/>
      <c r="CM1649" s="167"/>
      <c r="CN1649" s="194"/>
      <c r="CO1649" s="194"/>
      <c r="CP1649" s="136">
        <f t="shared" si="1227"/>
        <v>0</v>
      </c>
      <c r="CQ1649" s="136">
        <f t="shared" si="1204"/>
        <v>0</v>
      </c>
      <c r="CR1649" s="136">
        <f t="shared" si="1228"/>
        <v>0</v>
      </c>
      <c r="CS1649" s="262"/>
      <c r="CT1649" s="262"/>
      <c r="CU1649" s="263"/>
      <c r="CV1649" s="167"/>
      <c r="CW1649" s="194"/>
      <c r="CX1649" s="194"/>
      <c r="CY1649" s="136">
        <f t="shared" si="1229"/>
        <v>0</v>
      </c>
      <c r="CZ1649" s="136">
        <f t="shared" si="1205"/>
        <v>0</v>
      </c>
      <c r="DA1649" s="136">
        <f t="shared" si="1230"/>
        <v>0</v>
      </c>
      <c r="DB1649" s="262"/>
      <c r="DC1649" s="262"/>
      <c r="DD1649" s="263"/>
    </row>
    <row r="1650" spans="1:108" x14ac:dyDescent="0.25">
      <c r="A1650" s="167"/>
      <c r="B1650" s="194"/>
      <c r="C1650" s="194"/>
      <c r="D1650" s="136">
        <f t="shared" si="1206"/>
        <v>0</v>
      </c>
      <c r="E1650" s="136">
        <f t="shared" si="1207"/>
        <v>0</v>
      </c>
      <c r="F1650" s="136">
        <f t="shared" si="1208"/>
        <v>0</v>
      </c>
      <c r="G1650" s="262"/>
      <c r="H1650" s="262"/>
      <c r="I1650" s="263"/>
      <c r="J1650" s="167"/>
      <c r="K1650" s="194"/>
      <c r="L1650" s="194"/>
      <c r="M1650" s="136">
        <f t="shared" si="1209"/>
        <v>0</v>
      </c>
      <c r="N1650" s="136">
        <f t="shared" si="1195"/>
        <v>0</v>
      </c>
      <c r="O1650" s="136">
        <f t="shared" si="1210"/>
        <v>0</v>
      </c>
      <c r="P1650" s="262"/>
      <c r="Q1650" s="262"/>
      <c r="R1650" s="263"/>
      <c r="S1650" s="167"/>
      <c r="T1650" s="194"/>
      <c r="U1650" s="194"/>
      <c r="V1650" s="136">
        <f t="shared" si="1211"/>
        <v>0</v>
      </c>
      <c r="W1650" s="136">
        <f t="shared" si="1196"/>
        <v>0</v>
      </c>
      <c r="X1650" s="136">
        <f t="shared" si="1212"/>
        <v>0</v>
      </c>
      <c r="Y1650" s="262"/>
      <c r="Z1650" s="262"/>
      <c r="AA1650" s="263"/>
      <c r="AB1650" s="167"/>
      <c r="AC1650" s="194"/>
      <c r="AD1650" s="194"/>
      <c r="AE1650" s="136">
        <f t="shared" si="1213"/>
        <v>0</v>
      </c>
      <c r="AF1650" s="136">
        <f t="shared" si="1197"/>
        <v>0</v>
      </c>
      <c r="AG1650" s="136">
        <f t="shared" si="1214"/>
        <v>0</v>
      </c>
      <c r="AH1650" s="262"/>
      <c r="AI1650" s="262"/>
      <c r="AJ1650" s="263"/>
      <c r="AK1650" s="167"/>
      <c r="AL1650" s="194"/>
      <c r="AM1650" s="194"/>
      <c r="AN1650" s="136">
        <f t="shared" si="1215"/>
        <v>0</v>
      </c>
      <c r="AO1650" s="136">
        <f t="shared" si="1198"/>
        <v>0</v>
      </c>
      <c r="AP1650" s="136">
        <f t="shared" si="1216"/>
        <v>0</v>
      </c>
      <c r="AQ1650" s="262"/>
      <c r="AR1650" s="262"/>
      <c r="AS1650" s="263"/>
      <c r="AT1650" s="167"/>
      <c r="AU1650" s="194"/>
      <c r="AV1650" s="194"/>
      <c r="AW1650" s="136">
        <f t="shared" si="1217"/>
        <v>0</v>
      </c>
      <c r="AX1650" s="136">
        <f t="shared" si="1199"/>
        <v>0</v>
      </c>
      <c r="AY1650" s="136">
        <f t="shared" si="1218"/>
        <v>0</v>
      </c>
      <c r="AZ1650" s="262"/>
      <c r="BA1650" s="262"/>
      <c r="BB1650" s="263"/>
      <c r="BC1650" s="167"/>
      <c r="BD1650" s="194"/>
      <c r="BE1650" s="194"/>
      <c r="BF1650" s="136">
        <f t="shared" si="1219"/>
        <v>0</v>
      </c>
      <c r="BG1650" s="136">
        <f t="shared" si="1200"/>
        <v>0</v>
      </c>
      <c r="BH1650" s="136">
        <f t="shared" si="1220"/>
        <v>0</v>
      </c>
      <c r="BI1650" s="262"/>
      <c r="BJ1650" s="262"/>
      <c r="BK1650" s="263"/>
      <c r="BL1650" s="167"/>
      <c r="BM1650" s="194"/>
      <c r="BN1650" s="194"/>
      <c r="BO1650" s="136">
        <f t="shared" si="1221"/>
        <v>0</v>
      </c>
      <c r="BP1650" s="136">
        <f t="shared" si="1201"/>
        <v>0</v>
      </c>
      <c r="BQ1650" s="136">
        <f t="shared" si="1222"/>
        <v>0</v>
      </c>
      <c r="BR1650" s="262"/>
      <c r="BS1650" s="262"/>
      <c r="BT1650" s="263"/>
      <c r="BU1650" s="167"/>
      <c r="BV1650" s="194"/>
      <c r="BW1650" s="194"/>
      <c r="BX1650" s="136">
        <f t="shared" si="1223"/>
        <v>0</v>
      </c>
      <c r="BY1650" s="136">
        <f t="shared" si="1202"/>
        <v>0</v>
      </c>
      <c r="BZ1650" s="136">
        <f t="shared" si="1224"/>
        <v>0</v>
      </c>
      <c r="CA1650" s="262"/>
      <c r="CB1650" s="262"/>
      <c r="CC1650" s="263"/>
      <c r="CD1650" s="167"/>
      <c r="CE1650" s="194"/>
      <c r="CF1650" s="194"/>
      <c r="CG1650" s="136">
        <f t="shared" si="1225"/>
        <v>0</v>
      </c>
      <c r="CH1650" s="136">
        <f t="shared" si="1203"/>
        <v>0</v>
      </c>
      <c r="CI1650" s="136">
        <f t="shared" si="1226"/>
        <v>0</v>
      </c>
      <c r="CJ1650" s="262"/>
      <c r="CK1650" s="262"/>
      <c r="CL1650" s="263"/>
      <c r="CM1650" s="167"/>
      <c r="CN1650" s="194"/>
      <c r="CO1650" s="194"/>
      <c r="CP1650" s="136">
        <f t="shared" si="1227"/>
        <v>0</v>
      </c>
      <c r="CQ1650" s="136">
        <f t="shared" si="1204"/>
        <v>0</v>
      </c>
      <c r="CR1650" s="136">
        <f t="shared" si="1228"/>
        <v>0</v>
      </c>
      <c r="CS1650" s="262"/>
      <c r="CT1650" s="262"/>
      <c r="CU1650" s="263"/>
      <c r="CV1650" s="167"/>
      <c r="CW1650" s="194"/>
      <c r="CX1650" s="194"/>
      <c r="CY1650" s="136">
        <f t="shared" si="1229"/>
        <v>0</v>
      </c>
      <c r="CZ1650" s="136">
        <f t="shared" si="1205"/>
        <v>0</v>
      </c>
      <c r="DA1650" s="136">
        <f t="shared" si="1230"/>
        <v>0</v>
      </c>
      <c r="DB1650" s="262"/>
      <c r="DC1650" s="262"/>
      <c r="DD1650" s="263"/>
    </row>
    <row r="1651" spans="1:108" x14ac:dyDescent="0.25">
      <c r="A1651" s="167"/>
      <c r="B1651" s="194"/>
      <c r="C1651" s="194"/>
      <c r="D1651" s="136">
        <f t="shared" si="1206"/>
        <v>0</v>
      </c>
      <c r="E1651" s="136">
        <f t="shared" si="1207"/>
        <v>0</v>
      </c>
      <c r="F1651" s="136">
        <f t="shared" si="1208"/>
        <v>0</v>
      </c>
      <c r="G1651" s="262"/>
      <c r="H1651" s="262"/>
      <c r="I1651" s="263"/>
      <c r="J1651" s="167"/>
      <c r="K1651" s="194"/>
      <c r="L1651" s="194"/>
      <c r="M1651" s="136">
        <f t="shared" si="1209"/>
        <v>0</v>
      </c>
      <c r="N1651" s="136">
        <f t="shared" si="1195"/>
        <v>0</v>
      </c>
      <c r="O1651" s="136">
        <f t="shared" si="1210"/>
        <v>0</v>
      </c>
      <c r="P1651" s="262"/>
      <c r="Q1651" s="262"/>
      <c r="R1651" s="263"/>
      <c r="S1651" s="167"/>
      <c r="T1651" s="194"/>
      <c r="U1651" s="194"/>
      <c r="V1651" s="136">
        <f t="shared" si="1211"/>
        <v>0</v>
      </c>
      <c r="W1651" s="136">
        <f t="shared" si="1196"/>
        <v>0</v>
      </c>
      <c r="X1651" s="136">
        <f t="shared" si="1212"/>
        <v>0</v>
      </c>
      <c r="Y1651" s="262"/>
      <c r="Z1651" s="262"/>
      <c r="AA1651" s="263"/>
      <c r="AB1651" s="167"/>
      <c r="AC1651" s="194"/>
      <c r="AD1651" s="194"/>
      <c r="AE1651" s="136">
        <f t="shared" si="1213"/>
        <v>0</v>
      </c>
      <c r="AF1651" s="136">
        <f t="shared" si="1197"/>
        <v>0</v>
      </c>
      <c r="AG1651" s="136">
        <f t="shared" si="1214"/>
        <v>0</v>
      </c>
      <c r="AH1651" s="262"/>
      <c r="AI1651" s="262"/>
      <c r="AJ1651" s="263"/>
      <c r="AK1651" s="167"/>
      <c r="AL1651" s="194"/>
      <c r="AM1651" s="194"/>
      <c r="AN1651" s="136">
        <f t="shared" si="1215"/>
        <v>0</v>
      </c>
      <c r="AO1651" s="136">
        <f t="shared" si="1198"/>
        <v>0</v>
      </c>
      <c r="AP1651" s="136">
        <f t="shared" si="1216"/>
        <v>0</v>
      </c>
      <c r="AQ1651" s="262"/>
      <c r="AR1651" s="262"/>
      <c r="AS1651" s="263"/>
      <c r="AT1651" s="167"/>
      <c r="AU1651" s="194"/>
      <c r="AV1651" s="194"/>
      <c r="AW1651" s="136">
        <f t="shared" si="1217"/>
        <v>0</v>
      </c>
      <c r="AX1651" s="136">
        <f t="shared" si="1199"/>
        <v>0</v>
      </c>
      <c r="AY1651" s="136">
        <f t="shared" si="1218"/>
        <v>0</v>
      </c>
      <c r="AZ1651" s="262"/>
      <c r="BA1651" s="262"/>
      <c r="BB1651" s="263"/>
      <c r="BC1651" s="167"/>
      <c r="BD1651" s="194"/>
      <c r="BE1651" s="194"/>
      <c r="BF1651" s="136">
        <f t="shared" si="1219"/>
        <v>0</v>
      </c>
      <c r="BG1651" s="136">
        <f t="shared" si="1200"/>
        <v>0</v>
      </c>
      <c r="BH1651" s="136">
        <f t="shared" si="1220"/>
        <v>0</v>
      </c>
      <c r="BI1651" s="262"/>
      <c r="BJ1651" s="262"/>
      <c r="BK1651" s="263"/>
      <c r="BL1651" s="167"/>
      <c r="BM1651" s="194"/>
      <c r="BN1651" s="194"/>
      <c r="BO1651" s="136">
        <f t="shared" si="1221"/>
        <v>0</v>
      </c>
      <c r="BP1651" s="136">
        <f t="shared" si="1201"/>
        <v>0</v>
      </c>
      <c r="BQ1651" s="136">
        <f t="shared" si="1222"/>
        <v>0</v>
      </c>
      <c r="BR1651" s="262"/>
      <c r="BS1651" s="262"/>
      <c r="BT1651" s="263"/>
      <c r="BU1651" s="167"/>
      <c r="BV1651" s="194"/>
      <c r="BW1651" s="194"/>
      <c r="BX1651" s="136">
        <f t="shared" si="1223"/>
        <v>0</v>
      </c>
      <c r="BY1651" s="136">
        <f t="shared" si="1202"/>
        <v>0</v>
      </c>
      <c r="BZ1651" s="136">
        <f t="shared" si="1224"/>
        <v>0</v>
      </c>
      <c r="CA1651" s="262"/>
      <c r="CB1651" s="262"/>
      <c r="CC1651" s="263"/>
      <c r="CD1651" s="167"/>
      <c r="CE1651" s="194"/>
      <c r="CF1651" s="194"/>
      <c r="CG1651" s="136">
        <f t="shared" si="1225"/>
        <v>0</v>
      </c>
      <c r="CH1651" s="136">
        <f t="shared" si="1203"/>
        <v>0</v>
      </c>
      <c r="CI1651" s="136">
        <f t="shared" si="1226"/>
        <v>0</v>
      </c>
      <c r="CJ1651" s="262"/>
      <c r="CK1651" s="262"/>
      <c r="CL1651" s="263"/>
      <c r="CM1651" s="167"/>
      <c r="CN1651" s="194"/>
      <c r="CO1651" s="194"/>
      <c r="CP1651" s="136">
        <f t="shared" si="1227"/>
        <v>0</v>
      </c>
      <c r="CQ1651" s="136">
        <f t="shared" si="1204"/>
        <v>0</v>
      </c>
      <c r="CR1651" s="136">
        <f t="shared" si="1228"/>
        <v>0</v>
      </c>
      <c r="CS1651" s="262"/>
      <c r="CT1651" s="262"/>
      <c r="CU1651" s="263"/>
      <c r="CV1651" s="167"/>
      <c r="CW1651" s="194"/>
      <c r="CX1651" s="194"/>
      <c r="CY1651" s="136">
        <f t="shared" si="1229"/>
        <v>0</v>
      </c>
      <c r="CZ1651" s="136">
        <f t="shared" si="1205"/>
        <v>0</v>
      </c>
      <c r="DA1651" s="136">
        <f t="shared" si="1230"/>
        <v>0</v>
      </c>
      <c r="DB1651" s="262"/>
      <c r="DC1651" s="262"/>
      <c r="DD1651" s="263"/>
    </row>
    <row r="1652" spans="1:108" x14ac:dyDescent="0.25">
      <c r="A1652" s="167"/>
      <c r="B1652" s="194"/>
      <c r="C1652" s="194"/>
      <c r="D1652" s="136">
        <f t="shared" si="1206"/>
        <v>0</v>
      </c>
      <c r="E1652" s="136">
        <f t="shared" si="1207"/>
        <v>0</v>
      </c>
      <c r="F1652" s="136">
        <f t="shared" si="1208"/>
        <v>0</v>
      </c>
      <c r="G1652" s="262"/>
      <c r="H1652" s="262"/>
      <c r="I1652" s="263"/>
      <c r="J1652" s="167"/>
      <c r="K1652" s="194"/>
      <c r="L1652" s="194"/>
      <c r="M1652" s="136">
        <f t="shared" si="1209"/>
        <v>0</v>
      </c>
      <c r="N1652" s="136">
        <f t="shared" si="1195"/>
        <v>0</v>
      </c>
      <c r="O1652" s="136">
        <f t="shared" si="1210"/>
        <v>0</v>
      </c>
      <c r="P1652" s="262"/>
      <c r="Q1652" s="262"/>
      <c r="R1652" s="263"/>
      <c r="S1652" s="167"/>
      <c r="T1652" s="194"/>
      <c r="U1652" s="194"/>
      <c r="V1652" s="136">
        <f t="shared" si="1211"/>
        <v>0</v>
      </c>
      <c r="W1652" s="136">
        <f t="shared" si="1196"/>
        <v>0</v>
      </c>
      <c r="X1652" s="136">
        <f t="shared" si="1212"/>
        <v>0</v>
      </c>
      <c r="Y1652" s="262"/>
      <c r="Z1652" s="262"/>
      <c r="AA1652" s="263"/>
      <c r="AB1652" s="167"/>
      <c r="AC1652" s="194"/>
      <c r="AD1652" s="194"/>
      <c r="AE1652" s="136">
        <f t="shared" si="1213"/>
        <v>0</v>
      </c>
      <c r="AF1652" s="136">
        <f t="shared" si="1197"/>
        <v>0</v>
      </c>
      <c r="AG1652" s="136">
        <f t="shared" si="1214"/>
        <v>0</v>
      </c>
      <c r="AH1652" s="262"/>
      <c r="AI1652" s="262"/>
      <c r="AJ1652" s="263"/>
      <c r="AK1652" s="167"/>
      <c r="AL1652" s="194"/>
      <c r="AM1652" s="194"/>
      <c r="AN1652" s="136">
        <f t="shared" si="1215"/>
        <v>0</v>
      </c>
      <c r="AO1652" s="136">
        <f t="shared" si="1198"/>
        <v>0</v>
      </c>
      <c r="AP1652" s="136">
        <f t="shared" si="1216"/>
        <v>0</v>
      </c>
      <c r="AQ1652" s="262"/>
      <c r="AR1652" s="262"/>
      <c r="AS1652" s="263"/>
      <c r="AT1652" s="167"/>
      <c r="AU1652" s="194"/>
      <c r="AV1652" s="194"/>
      <c r="AW1652" s="136">
        <f t="shared" si="1217"/>
        <v>0</v>
      </c>
      <c r="AX1652" s="136">
        <f t="shared" si="1199"/>
        <v>0</v>
      </c>
      <c r="AY1652" s="136">
        <f t="shared" si="1218"/>
        <v>0</v>
      </c>
      <c r="AZ1652" s="262"/>
      <c r="BA1652" s="262"/>
      <c r="BB1652" s="263"/>
      <c r="BC1652" s="167"/>
      <c r="BD1652" s="194"/>
      <c r="BE1652" s="194"/>
      <c r="BF1652" s="136">
        <f t="shared" si="1219"/>
        <v>0</v>
      </c>
      <c r="BG1652" s="136">
        <f t="shared" si="1200"/>
        <v>0</v>
      </c>
      <c r="BH1652" s="136">
        <f t="shared" si="1220"/>
        <v>0</v>
      </c>
      <c r="BI1652" s="262"/>
      <c r="BJ1652" s="262"/>
      <c r="BK1652" s="263"/>
      <c r="BL1652" s="167"/>
      <c r="BM1652" s="194"/>
      <c r="BN1652" s="194"/>
      <c r="BO1652" s="136">
        <f t="shared" si="1221"/>
        <v>0</v>
      </c>
      <c r="BP1652" s="136">
        <f t="shared" si="1201"/>
        <v>0</v>
      </c>
      <c r="BQ1652" s="136">
        <f t="shared" si="1222"/>
        <v>0</v>
      </c>
      <c r="BR1652" s="262"/>
      <c r="BS1652" s="262"/>
      <c r="BT1652" s="263"/>
      <c r="BU1652" s="167"/>
      <c r="BV1652" s="194"/>
      <c r="BW1652" s="194"/>
      <c r="BX1652" s="136">
        <f t="shared" si="1223"/>
        <v>0</v>
      </c>
      <c r="BY1652" s="136">
        <f t="shared" si="1202"/>
        <v>0</v>
      </c>
      <c r="BZ1652" s="136">
        <f t="shared" si="1224"/>
        <v>0</v>
      </c>
      <c r="CA1652" s="262"/>
      <c r="CB1652" s="262"/>
      <c r="CC1652" s="263"/>
      <c r="CD1652" s="167"/>
      <c r="CE1652" s="194"/>
      <c r="CF1652" s="194"/>
      <c r="CG1652" s="136">
        <f t="shared" si="1225"/>
        <v>0</v>
      </c>
      <c r="CH1652" s="136">
        <f t="shared" si="1203"/>
        <v>0</v>
      </c>
      <c r="CI1652" s="136">
        <f t="shared" si="1226"/>
        <v>0</v>
      </c>
      <c r="CJ1652" s="262"/>
      <c r="CK1652" s="262"/>
      <c r="CL1652" s="263"/>
      <c r="CM1652" s="167"/>
      <c r="CN1652" s="194"/>
      <c r="CO1652" s="194"/>
      <c r="CP1652" s="136">
        <f t="shared" si="1227"/>
        <v>0</v>
      </c>
      <c r="CQ1652" s="136">
        <f t="shared" si="1204"/>
        <v>0</v>
      </c>
      <c r="CR1652" s="136">
        <f t="shared" si="1228"/>
        <v>0</v>
      </c>
      <c r="CS1652" s="262"/>
      <c r="CT1652" s="262"/>
      <c r="CU1652" s="263"/>
      <c r="CV1652" s="167"/>
      <c r="CW1652" s="194"/>
      <c r="CX1652" s="194"/>
      <c r="CY1652" s="136">
        <f t="shared" si="1229"/>
        <v>0</v>
      </c>
      <c r="CZ1652" s="136">
        <f t="shared" si="1205"/>
        <v>0</v>
      </c>
      <c r="DA1652" s="136">
        <f t="shared" si="1230"/>
        <v>0</v>
      </c>
      <c r="DB1652" s="262"/>
      <c r="DC1652" s="262"/>
      <c r="DD1652" s="263"/>
    </row>
    <row r="1653" spans="1:108" x14ac:dyDescent="0.25">
      <c r="A1653" s="167"/>
      <c r="B1653" s="194"/>
      <c r="C1653" s="194"/>
      <c r="D1653" s="136">
        <f t="shared" si="1206"/>
        <v>0</v>
      </c>
      <c r="E1653" s="136">
        <f t="shared" si="1207"/>
        <v>0</v>
      </c>
      <c r="F1653" s="136">
        <f t="shared" si="1208"/>
        <v>0</v>
      </c>
      <c r="G1653" s="262"/>
      <c r="H1653" s="262"/>
      <c r="I1653" s="263"/>
      <c r="J1653" s="167"/>
      <c r="K1653" s="194"/>
      <c r="L1653" s="194"/>
      <c r="M1653" s="136">
        <f t="shared" si="1209"/>
        <v>0</v>
      </c>
      <c r="N1653" s="136">
        <f t="shared" si="1195"/>
        <v>0</v>
      </c>
      <c r="O1653" s="136">
        <f t="shared" si="1210"/>
        <v>0</v>
      </c>
      <c r="P1653" s="262"/>
      <c r="Q1653" s="262"/>
      <c r="R1653" s="263"/>
      <c r="S1653" s="167"/>
      <c r="T1653" s="194"/>
      <c r="U1653" s="194"/>
      <c r="V1653" s="136">
        <f t="shared" si="1211"/>
        <v>0</v>
      </c>
      <c r="W1653" s="136">
        <f t="shared" si="1196"/>
        <v>0</v>
      </c>
      <c r="X1653" s="136">
        <f t="shared" si="1212"/>
        <v>0</v>
      </c>
      <c r="Y1653" s="262"/>
      <c r="Z1653" s="262"/>
      <c r="AA1653" s="263"/>
      <c r="AB1653" s="167"/>
      <c r="AC1653" s="194"/>
      <c r="AD1653" s="194"/>
      <c r="AE1653" s="136">
        <f t="shared" si="1213"/>
        <v>0</v>
      </c>
      <c r="AF1653" s="136">
        <f t="shared" si="1197"/>
        <v>0</v>
      </c>
      <c r="AG1653" s="136">
        <f t="shared" si="1214"/>
        <v>0</v>
      </c>
      <c r="AH1653" s="262"/>
      <c r="AI1653" s="262"/>
      <c r="AJ1653" s="263"/>
      <c r="AK1653" s="167"/>
      <c r="AL1653" s="194"/>
      <c r="AM1653" s="194"/>
      <c r="AN1653" s="136">
        <f t="shared" si="1215"/>
        <v>0</v>
      </c>
      <c r="AO1653" s="136">
        <f t="shared" si="1198"/>
        <v>0</v>
      </c>
      <c r="AP1653" s="136">
        <f t="shared" si="1216"/>
        <v>0</v>
      </c>
      <c r="AQ1653" s="262"/>
      <c r="AR1653" s="262"/>
      <c r="AS1653" s="263"/>
      <c r="AT1653" s="167"/>
      <c r="AU1653" s="194"/>
      <c r="AV1653" s="194"/>
      <c r="AW1653" s="136">
        <f t="shared" si="1217"/>
        <v>0</v>
      </c>
      <c r="AX1653" s="136">
        <f t="shared" si="1199"/>
        <v>0</v>
      </c>
      <c r="AY1653" s="136">
        <f t="shared" si="1218"/>
        <v>0</v>
      </c>
      <c r="AZ1653" s="262"/>
      <c r="BA1653" s="262"/>
      <c r="BB1653" s="263"/>
      <c r="BC1653" s="167"/>
      <c r="BD1653" s="194"/>
      <c r="BE1653" s="194"/>
      <c r="BF1653" s="136">
        <f t="shared" si="1219"/>
        <v>0</v>
      </c>
      <c r="BG1653" s="136">
        <f t="shared" si="1200"/>
        <v>0</v>
      </c>
      <c r="BH1653" s="136">
        <f t="shared" si="1220"/>
        <v>0</v>
      </c>
      <c r="BI1653" s="262"/>
      <c r="BJ1653" s="262"/>
      <c r="BK1653" s="263"/>
      <c r="BL1653" s="167"/>
      <c r="BM1653" s="194"/>
      <c r="BN1653" s="194"/>
      <c r="BO1653" s="136">
        <f t="shared" si="1221"/>
        <v>0</v>
      </c>
      <c r="BP1653" s="136">
        <f t="shared" si="1201"/>
        <v>0</v>
      </c>
      <c r="BQ1653" s="136">
        <f t="shared" si="1222"/>
        <v>0</v>
      </c>
      <c r="BR1653" s="262"/>
      <c r="BS1653" s="262"/>
      <c r="BT1653" s="263"/>
      <c r="BU1653" s="167"/>
      <c r="BV1653" s="194"/>
      <c r="BW1653" s="194"/>
      <c r="BX1653" s="136">
        <f t="shared" si="1223"/>
        <v>0</v>
      </c>
      <c r="BY1653" s="136">
        <f t="shared" si="1202"/>
        <v>0</v>
      </c>
      <c r="BZ1653" s="136">
        <f t="shared" si="1224"/>
        <v>0</v>
      </c>
      <c r="CA1653" s="262"/>
      <c r="CB1653" s="262"/>
      <c r="CC1653" s="263"/>
      <c r="CD1653" s="167"/>
      <c r="CE1653" s="194"/>
      <c r="CF1653" s="194"/>
      <c r="CG1653" s="136">
        <f t="shared" si="1225"/>
        <v>0</v>
      </c>
      <c r="CH1653" s="136">
        <f t="shared" si="1203"/>
        <v>0</v>
      </c>
      <c r="CI1653" s="136">
        <f t="shared" si="1226"/>
        <v>0</v>
      </c>
      <c r="CJ1653" s="262"/>
      <c r="CK1653" s="262"/>
      <c r="CL1653" s="263"/>
      <c r="CM1653" s="167"/>
      <c r="CN1653" s="194"/>
      <c r="CO1653" s="194"/>
      <c r="CP1653" s="136">
        <f t="shared" si="1227"/>
        <v>0</v>
      </c>
      <c r="CQ1653" s="136">
        <f t="shared" si="1204"/>
        <v>0</v>
      </c>
      <c r="CR1653" s="136">
        <f t="shared" si="1228"/>
        <v>0</v>
      </c>
      <c r="CS1653" s="262"/>
      <c r="CT1653" s="262"/>
      <c r="CU1653" s="263"/>
      <c r="CV1653" s="167"/>
      <c r="CW1653" s="194"/>
      <c r="CX1653" s="194"/>
      <c r="CY1653" s="136">
        <f t="shared" si="1229"/>
        <v>0</v>
      </c>
      <c r="CZ1653" s="136">
        <f t="shared" si="1205"/>
        <v>0</v>
      </c>
      <c r="DA1653" s="136">
        <f t="shared" si="1230"/>
        <v>0</v>
      </c>
      <c r="DB1653" s="262"/>
      <c r="DC1653" s="262"/>
      <c r="DD1653" s="263"/>
    </row>
    <row r="1654" spans="1:108" x14ac:dyDescent="0.25">
      <c r="A1654" s="167"/>
      <c r="B1654" s="194"/>
      <c r="C1654" s="194"/>
      <c r="D1654" s="136">
        <f t="shared" si="1206"/>
        <v>0</v>
      </c>
      <c r="E1654" s="136">
        <f t="shared" si="1207"/>
        <v>0</v>
      </c>
      <c r="F1654" s="136">
        <f t="shared" si="1208"/>
        <v>0</v>
      </c>
      <c r="G1654" s="262"/>
      <c r="H1654" s="262"/>
      <c r="I1654" s="263"/>
      <c r="J1654" s="167"/>
      <c r="K1654" s="194"/>
      <c r="L1654" s="194"/>
      <c r="M1654" s="136">
        <f t="shared" si="1209"/>
        <v>0</v>
      </c>
      <c r="N1654" s="136">
        <f t="shared" ref="N1654:N1717" si="1231">IF(P1654="TAK",1,0)</f>
        <v>0</v>
      </c>
      <c r="O1654" s="136">
        <f t="shared" si="1210"/>
        <v>0</v>
      </c>
      <c r="P1654" s="262"/>
      <c r="Q1654" s="262"/>
      <c r="R1654" s="263"/>
      <c r="S1654" s="167"/>
      <c r="T1654" s="194"/>
      <c r="U1654" s="194"/>
      <c r="V1654" s="136">
        <f t="shared" si="1211"/>
        <v>0</v>
      </c>
      <c r="W1654" s="136">
        <f t="shared" ref="W1654:W1717" si="1232">IF(Y1654="TAK",1,0)</f>
        <v>0</v>
      </c>
      <c r="X1654" s="136">
        <f t="shared" si="1212"/>
        <v>0</v>
      </c>
      <c r="Y1654" s="262"/>
      <c r="Z1654" s="262"/>
      <c r="AA1654" s="263"/>
      <c r="AB1654" s="167"/>
      <c r="AC1654" s="194"/>
      <c r="AD1654" s="194"/>
      <c r="AE1654" s="136">
        <f t="shared" si="1213"/>
        <v>0</v>
      </c>
      <c r="AF1654" s="136">
        <f t="shared" ref="AF1654:AF1717" si="1233">IF(AH1654="TAK",1,0)</f>
        <v>0</v>
      </c>
      <c r="AG1654" s="136">
        <f t="shared" si="1214"/>
        <v>0</v>
      </c>
      <c r="AH1654" s="262"/>
      <c r="AI1654" s="262"/>
      <c r="AJ1654" s="263"/>
      <c r="AK1654" s="167"/>
      <c r="AL1654" s="194"/>
      <c r="AM1654" s="194"/>
      <c r="AN1654" s="136">
        <f t="shared" si="1215"/>
        <v>0</v>
      </c>
      <c r="AO1654" s="136">
        <f t="shared" ref="AO1654:AO1717" si="1234">IF(AQ1654="TAK",1,0)</f>
        <v>0</v>
      </c>
      <c r="AP1654" s="136">
        <f t="shared" si="1216"/>
        <v>0</v>
      </c>
      <c r="AQ1654" s="262"/>
      <c r="AR1654" s="262"/>
      <c r="AS1654" s="263"/>
      <c r="AT1654" s="167"/>
      <c r="AU1654" s="194"/>
      <c r="AV1654" s="194"/>
      <c r="AW1654" s="136">
        <f t="shared" si="1217"/>
        <v>0</v>
      </c>
      <c r="AX1654" s="136">
        <f t="shared" ref="AX1654:AX1717" si="1235">IF(AZ1654="TAK",1,0)</f>
        <v>0</v>
      </c>
      <c r="AY1654" s="136">
        <f t="shared" si="1218"/>
        <v>0</v>
      </c>
      <c r="AZ1654" s="262"/>
      <c r="BA1654" s="262"/>
      <c r="BB1654" s="263"/>
      <c r="BC1654" s="167"/>
      <c r="BD1654" s="194"/>
      <c r="BE1654" s="194"/>
      <c r="BF1654" s="136">
        <f t="shared" si="1219"/>
        <v>0</v>
      </c>
      <c r="BG1654" s="136">
        <f t="shared" ref="BG1654:BG1717" si="1236">IF(BI1654="TAK",1,0)</f>
        <v>0</v>
      </c>
      <c r="BH1654" s="136">
        <f t="shared" si="1220"/>
        <v>0</v>
      </c>
      <c r="BI1654" s="262"/>
      <c r="BJ1654" s="262"/>
      <c r="BK1654" s="263"/>
      <c r="BL1654" s="167"/>
      <c r="BM1654" s="194"/>
      <c r="BN1654" s="194"/>
      <c r="BO1654" s="136">
        <f t="shared" si="1221"/>
        <v>0</v>
      </c>
      <c r="BP1654" s="136">
        <f t="shared" ref="BP1654:BP1717" si="1237">IF(BR1654="TAK",1,0)</f>
        <v>0</v>
      </c>
      <c r="BQ1654" s="136">
        <f t="shared" si="1222"/>
        <v>0</v>
      </c>
      <c r="BR1654" s="262"/>
      <c r="BS1654" s="262"/>
      <c r="BT1654" s="263"/>
      <c r="BU1654" s="167"/>
      <c r="BV1654" s="194"/>
      <c r="BW1654" s="194"/>
      <c r="BX1654" s="136">
        <f t="shared" si="1223"/>
        <v>0</v>
      </c>
      <c r="BY1654" s="136">
        <f t="shared" ref="BY1654:BY1717" si="1238">IF(CA1654="TAK",1,0)</f>
        <v>0</v>
      </c>
      <c r="BZ1654" s="136">
        <f t="shared" si="1224"/>
        <v>0</v>
      </c>
      <c r="CA1654" s="262"/>
      <c r="CB1654" s="262"/>
      <c r="CC1654" s="263"/>
      <c r="CD1654" s="167"/>
      <c r="CE1654" s="194"/>
      <c r="CF1654" s="194"/>
      <c r="CG1654" s="136">
        <f t="shared" si="1225"/>
        <v>0</v>
      </c>
      <c r="CH1654" s="136">
        <f t="shared" ref="CH1654:CH1717" si="1239">IF(CJ1654="TAK",1,0)</f>
        <v>0</v>
      </c>
      <c r="CI1654" s="136">
        <f t="shared" si="1226"/>
        <v>0</v>
      </c>
      <c r="CJ1654" s="262"/>
      <c r="CK1654" s="262"/>
      <c r="CL1654" s="263"/>
      <c r="CM1654" s="167"/>
      <c r="CN1654" s="194"/>
      <c r="CO1654" s="194"/>
      <c r="CP1654" s="136">
        <f t="shared" si="1227"/>
        <v>0</v>
      </c>
      <c r="CQ1654" s="136">
        <f t="shared" ref="CQ1654:CQ1717" si="1240">IF(CS1654="TAK",1,0)</f>
        <v>0</v>
      </c>
      <c r="CR1654" s="136">
        <f t="shared" si="1228"/>
        <v>0</v>
      </c>
      <c r="CS1654" s="262"/>
      <c r="CT1654" s="262"/>
      <c r="CU1654" s="263"/>
      <c r="CV1654" s="167"/>
      <c r="CW1654" s="194"/>
      <c r="CX1654" s="194"/>
      <c r="CY1654" s="136">
        <f t="shared" si="1229"/>
        <v>0</v>
      </c>
      <c r="CZ1654" s="136">
        <f t="shared" ref="CZ1654:CZ1717" si="1241">IF(DB1654="TAK",1,0)</f>
        <v>0</v>
      </c>
      <c r="DA1654" s="136">
        <f t="shared" si="1230"/>
        <v>0</v>
      </c>
      <c r="DB1654" s="262"/>
      <c r="DC1654" s="262"/>
      <c r="DD1654" s="263"/>
    </row>
    <row r="1655" spans="1:108" x14ac:dyDescent="0.25">
      <c r="A1655" s="167"/>
      <c r="B1655" s="194"/>
      <c r="C1655" s="194"/>
      <c r="D1655" s="136">
        <f t="shared" ref="D1655:D1718" si="1242">IF(C1655="",0,1)</f>
        <v>0</v>
      </c>
      <c r="E1655" s="136">
        <f t="shared" ref="E1655:E1718" si="1243">IF(G1655="TAK",1,0)</f>
        <v>0</v>
      </c>
      <c r="F1655" s="136">
        <f t="shared" ref="F1655:F1718" si="1244">IF(G1655="NIE",1,0)</f>
        <v>0</v>
      </c>
      <c r="G1655" s="262"/>
      <c r="H1655" s="262"/>
      <c r="I1655" s="263"/>
      <c r="J1655" s="167"/>
      <c r="K1655" s="194"/>
      <c r="L1655" s="194"/>
      <c r="M1655" s="136">
        <f t="shared" si="1209"/>
        <v>0</v>
      </c>
      <c r="N1655" s="136">
        <f t="shared" si="1231"/>
        <v>0</v>
      </c>
      <c r="O1655" s="136">
        <f t="shared" si="1210"/>
        <v>0</v>
      </c>
      <c r="P1655" s="262"/>
      <c r="Q1655" s="262"/>
      <c r="R1655" s="263"/>
      <c r="S1655" s="167"/>
      <c r="T1655" s="194"/>
      <c r="U1655" s="194"/>
      <c r="V1655" s="136">
        <f t="shared" si="1211"/>
        <v>0</v>
      </c>
      <c r="W1655" s="136">
        <f t="shared" si="1232"/>
        <v>0</v>
      </c>
      <c r="X1655" s="136">
        <f t="shared" si="1212"/>
        <v>0</v>
      </c>
      <c r="Y1655" s="262"/>
      <c r="Z1655" s="262"/>
      <c r="AA1655" s="263"/>
      <c r="AB1655" s="167"/>
      <c r="AC1655" s="194"/>
      <c r="AD1655" s="194"/>
      <c r="AE1655" s="136">
        <f t="shared" si="1213"/>
        <v>0</v>
      </c>
      <c r="AF1655" s="136">
        <f t="shared" si="1233"/>
        <v>0</v>
      </c>
      <c r="AG1655" s="136">
        <f t="shared" si="1214"/>
        <v>0</v>
      </c>
      <c r="AH1655" s="262"/>
      <c r="AI1655" s="262"/>
      <c r="AJ1655" s="263"/>
      <c r="AK1655" s="167"/>
      <c r="AL1655" s="194"/>
      <c r="AM1655" s="194"/>
      <c r="AN1655" s="136">
        <f t="shared" si="1215"/>
        <v>0</v>
      </c>
      <c r="AO1655" s="136">
        <f t="shared" si="1234"/>
        <v>0</v>
      </c>
      <c r="AP1655" s="136">
        <f t="shared" si="1216"/>
        <v>0</v>
      </c>
      <c r="AQ1655" s="262"/>
      <c r="AR1655" s="262"/>
      <c r="AS1655" s="263"/>
      <c r="AT1655" s="167"/>
      <c r="AU1655" s="194"/>
      <c r="AV1655" s="194"/>
      <c r="AW1655" s="136">
        <f t="shared" si="1217"/>
        <v>0</v>
      </c>
      <c r="AX1655" s="136">
        <f t="shared" si="1235"/>
        <v>0</v>
      </c>
      <c r="AY1655" s="136">
        <f t="shared" si="1218"/>
        <v>0</v>
      </c>
      <c r="AZ1655" s="262"/>
      <c r="BA1655" s="262"/>
      <c r="BB1655" s="263"/>
      <c r="BC1655" s="167"/>
      <c r="BD1655" s="194"/>
      <c r="BE1655" s="194"/>
      <c r="BF1655" s="136">
        <f t="shared" si="1219"/>
        <v>0</v>
      </c>
      <c r="BG1655" s="136">
        <f t="shared" si="1236"/>
        <v>0</v>
      </c>
      <c r="BH1655" s="136">
        <f t="shared" si="1220"/>
        <v>0</v>
      </c>
      <c r="BI1655" s="262"/>
      <c r="BJ1655" s="262"/>
      <c r="BK1655" s="263"/>
      <c r="BL1655" s="167"/>
      <c r="BM1655" s="194"/>
      <c r="BN1655" s="194"/>
      <c r="BO1655" s="136">
        <f t="shared" si="1221"/>
        <v>0</v>
      </c>
      <c r="BP1655" s="136">
        <f t="shared" si="1237"/>
        <v>0</v>
      </c>
      <c r="BQ1655" s="136">
        <f t="shared" si="1222"/>
        <v>0</v>
      </c>
      <c r="BR1655" s="262"/>
      <c r="BS1655" s="262"/>
      <c r="BT1655" s="263"/>
      <c r="BU1655" s="167"/>
      <c r="BV1655" s="194"/>
      <c r="BW1655" s="194"/>
      <c r="BX1655" s="136">
        <f t="shared" si="1223"/>
        <v>0</v>
      </c>
      <c r="BY1655" s="136">
        <f t="shared" si="1238"/>
        <v>0</v>
      </c>
      <c r="BZ1655" s="136">
        <f t="shared" si="1224"/>
        <v>0</v>
      </c>
      <c r="CA1655" s="262"/>
      <c r="CB1655" s="262"/>
      <c r="CC1655" s="263"/>
      <c r="CD1655" s="167"/>
      <c r="CE1655" s="194"/>
      <c r="CF1655" s="194"/>
      <c r="CG1655" s="136">
        <f t="shared" si="1225"/>
        <v>0</v>
      </c>
      <c r="CH1655" s="136">
        <f t="shared" si="1239"/>
        <v>0</v>
      </c>
      <c r="CI1655" s="136">
        <f t="shared" si="1226"/>
        <v>0</v>
      </c>
      <c r="CJ1655" s="262"/>
      <c r="CK1655" s="262"/>
      <c r="CL1655" s="263"/>
      <c r="CM1655" s="167"/>
      <c r="CN1655" s="194"/>
      <c r="CO1655" s="194"/>
      <c r="CP1655" s="136">
        <f t="shared" si="1227"/>
        <v>0</v>
      </c>
      <c r="CQ1655" s="136">
        <f t="shared" si="1240"/>
        <v>0</v>
      </c>
      <c r="CR1655" s="136">
        <f t="shared" si="1228"/>
        <v>0</v>
      </c>
      <c r="CS1655" s="262"/>
      <c r="CT1655" s="262"/>
      <c r="CU1655" s="263"/>
      <c r="CV1655" s="167"/>
      <c r="CW1655" s="194"/>
      <c r="CX1655" s="194"/>
      <c r="CY1655" s="136">
        <f t="shared" si="1229"/>
        <v>0</v>
      </c>
      <c r="CZ1655" s="136">
        <f t="shared" si="1241"/>
        <v>0</v>
      </c>
      <c r="DA1655" s="136">
        <f t="shared" si="1230"/>
        <v>0</v>
      </c>
      <c r="DB1655" s="262"/>
      <c r="DC1655" s="262"/>
      <c r="DD1655" s="263"/>
    </row>
    <row r="1656" spans="1:108" x14ac:dyDescent="0.25">
      <c r="A1656" s="167"/>
      <c r="B1656" s="194"/>
      <c r="C1656" s="194"/>
      <c r="D1656" s="136">
        <f t="shared" si="1242"/>
        <v>0</v>
      </c>
      <c r="E1656" s="136">
        <f t="shared" si="1243"/>
        <v>0</v>
      </c>
      <c r="F1656" s="136">
        <f t="shared" si="1244"/>
        <v>0</v>
      </c>
      <c r="G1656" s="262"/>
      <c r="H1656" s="262"/>
      <c r="I1656" s="263"/>
      <c r="J1656" s="167"/>
      <c r="K1656" s="194"/>
      <c r="L1656" s="194"/>
      <c r="M1656" s="136">
        <f t="shared" si="1209"/>
        <v>0</v>
      </c>
      <c r="N1656" s="136">
        <f t="shared" si="1231"/>
        <v>0</v>
      </c>
      <c r="O1656" s="136">
        <f t="shared" si="1210"/>
        <v>0</v>
      </c>
      <c r="P1656" s="262"/>
      <c r="Q1656" s="262"/>
      <c r="R1656" s="263"/>
      <c r="S1656" s="167"/>
      <c r="T1656" s="194"/>
      <c r="U1656" s="194"/>
      <c r="V1656" s="136">
        <f t="shared" si="1211"/>
        <v>0</v>
      </c>
      <c r="W1656" s="136">
        <f t="shared" si="1232"/>
        <v>0</v>
      </c>
      <c r="X1656" s="136">
        <f t="shared" si="1212"/>
        <v>0</v>
      </c>
      <c r="Y1656" s="262"/>
      <c r="Z1656" s="262"/>
      <c r="AA1656" s="263"/>
      <c r="AB1656" s="167"/>
      <c r="AC1656" s="194"/>
      <c r="AD1656" s="194"/>
      <c r="AE1656" s="136">
        <f t="shared" si="1213"/>
        <v>0</v>
      </c>
      <c r="AF1656" s="136">
        <f t="shared" si="1233"/>
        <v>0</v>
      </c>
      <c r="AG1656" s="136">
        <f t="shared" si="1214"/>
        <v>0</v>
      </c>
      <c r="AH1656" s="262"/>
      <c r="AI1656" s="262"/>
      <c r="AJ1656" s="263"/>
      <c r="AK1656" s="167"/>
      <c r="AL1656" s="194"/>
      <c r="AM1656" s="194"/>
      <c r="AN1656" s="136">
        <f t="shared" si="1215"/>
        <v>0</v>
      </c>
      <c r="AO1656" s="136">
        <f t="shared" si="1234"/>
        <v>0</v>
      </c>
      <c r="AP1656" s="136">
        <f t="shared" si="1216"/>
        <v>0</v>
      </c>
      <c r="AQ1656" s="262"/>
      <c r="AR1656" s="262"/>
      <c r="AS1656" s="263"/>
      <c r="AT1656" s="167"/>
      <c r="AU1656" s="194"/>
      <c r="AV1656" s="194"/>
      <c r="AW1656" s="136">
        <f t="shared" si="1217"/>
        <v>0</v>
      </c>
      <c r="AX1656" s="136">
        <f t="shared" si="1235"/>
        <v>0</v>
      </c>
      <c r="AY1656" s="136">
        <f t="shared" si="1218"/>
        <v>0</v>
      </c>
      <c r="AZ1656" s="262"/>
      <c r="BA1656" s="262"/>
      <c r="BB1656" s="263"/>
      <c r="BC1656" s="167"/>
      <c r="BD1656" s="194"/>
      <c r="BE1656" s="194"/>
      <c r="BF1656" s="136">
        <f t="shared" si="1219"/>
        <v>0</v>
      </c>
      <c r="BG1656" s="136">
        <f t="shared" si="1236"/>
        <v>0</v>
      </c>
      <c r="BH1656" s="136">
        <f t="shared" si="1220"/>
        <v>0</v>
      </c>
      <c r="BI1656" s="262"/>
      <c r="BJ1656" s="262"/>
      <c r="BK1656" s="263"/>
      <c r="BL1656" s="167"/>
      <c r="BM1656" s="194"/>
      <c r="BN1656" s="194"/>
      <c r="BO1656" s="136">
        <f t="shared" si="1221"/>
        <v>0</v>
      </c>
      <c r="BP1656" s="136">
        <f t="shared" si="1237"/>
        <v>0</v>
      </c>
      <c r="BQ1656" s="136">
        <f t="shared" si="1222"/>
        <v>0</v>
      </c>
      <c r="BR1656" s="262"/>
      <c r="BS1656" s="262"/>
      <c r="BT1656" s="263"/>
      <c r="BU1656" s="167"/>
      <c r="BV1656" s="194"/>
      <c r="BW1656" s="194"/>
      <c r="BX1656" s="136">
        <f t="shared" si="1223"/>
        <v>0</v>
      </c>
      <c r="BY1656" s="136">
        <f t="shared" si="1238"/>
        <v>0</v>
      </c>
      <c r="BZ1656" s="136">
        <f t="shared" si="1224"/>
        <v>0</v>
      </c>
      <c r="CA1656" s="262"/>
      <c r="CB1656" s="262"/>
      <c r="CC1656" s="263"/>
      <c r="CD1656" s="167"/>
      <c r="CE1656" s="194"/>
      <c r="CF1656" s="194"/>
      <c r="CG1656" s="136">
        <f t="shared" si="1225"/>
        <v>0</v>
      </c>
      <c r="CH1656" s="136">
        <f t="shared" si="1239"/>
        <v>0</v>
      </c>
      <c r="CI1656" s="136">
        <f t="shared" si="1226"/>
        <v>0</v>
      </c>
      <c r="CJ1656" s="262"/>
      <c r="CK1656" s="262"/>
      <c r="CL1656" s="263"/>
      <c r="CM1656" s="167"/>
      <c r="CN1656" s="194"/>
      <c r="CO1656" s="194"/>
      <c r="CP1656" s="136">
        <f t="shared" si="1227"/>
        <v>0</v>
      </c>
      <c r="CQ1656" s="136">
        <f t="shared" si="1240"/>
        <v>0</v>
      </c>
      <c r="CR1656" s="136">
        <f t="shared" si="1228"/>
        <v>0</v>
      </c>
      <c r="CS1656" s="262"/>
      <c r="CT1656" s="262"/>
      <c r="CU1656" s="263"/>
      <c r="CV1656" s="167"/>
      <c r="CW1656" s="194"/>
      <c r="CX1656" s="194"/>
      <c r="CY1656" s="136">
        <f t="shared" si="1229"/>
        <v>0</v>
      </c>
      <c r="CZ1656" s="136">
        <f t="shared" si="1241"/>
        <v>0</v>
      </c>
      <c r="DA1656" s="136">
        <f t="shared" si="1230"/>
        <v>0</v>
      </c>
      <c r="DB1656" s="262"/>
      <c r="DC1656" s="262"/>
      <c r="DD1656" s="263"/>
    </row>
    <row r="1657" spans="1:108" x14ac:dyDescent="0.25">
      <c r="A1657" s="167"/>
      <c r="B1657" s="194"/>
      <c r="C1657" s="194"/>
      <c r="D1657" s="136">
        <f t="shared" si="1242"/>
        <v>0</v>
      </c>
      <c r="E1657" s="136">
        <f t="shared" si="1243"/>
        <v>0</v>
      </c>
      <c r="F1657" s="136">
        <f t="shared" si="1244"/>
        <v>0</v>
      </c>
      <c r="G1657" s="262"/>
      <c r="H1657" s="262"/>
      <c r="I1657" s="263"/>
      <c r="J1657" s="167"/>
      <c r="K1657" s="194"/>
      <c r="L1657" s="194"/>
      <c r="M1657" s="136">
        <f t="shared" si="1209"/>
        <v>0</v>
      </c>
      <c r="N1657" s="136">
        <f t="shared" si="1231"/>
        <v>0</v>
      </c>
      <c r="O1657" s="136">
        <f t="shared" si="1210"/>
        <v>0</v>
      </c>
      <c r="P1657" s="262"/>
      <c r="Q1657" s="262"/>
      <c r="R1657" s="263"/>
      <c r="S1657" s="167"/>
      <c r="T1657" s="194"/>
      <c r="U1657" s="194"/>
      <c r="V1657" s="136">
        <f t="shared" si="1211"/>
        <v>0</v>
      </c>
      <c r="W1657" s="136">
        <f t="shared" si="1232"/>
        <v>0</v>
      </c>
      <c r="X1657" s="136">
        <f t="shared" si="1212"/>
        <v>0</v>
      </c>
      <c r="Y1657" s="262"/>
      <c r="Z1657" s="262"/>
      <c r="AA1657" s="263"/>
      <c r="AB1657" s="167"/>
      <c r="AC1657" s="194"/>
      <c r="AD1657" s="194"/>
      <c r="AE1657" s="136">
        <f t="shared" si="1213"/>
        <v>0</v>
      </c>
      <c r="AF1657" s="136">
        <f t="shared" si="1233"/>
        <v>0</v>
      </c>
      <c r="AG1657" s="136">
        <f t="shared" si="1214"/>
        <v>0</v>
      </c>
      <c r="AH1657" s="262"/>
      <c r="AI1657" s="262"/>
      <c r="AJ1657" s="263"/>
      <c r="AK1657" s="167"/>
      <c r="AL1657" s="194"/>
      <c r="AM1657" s="194"/>
      <c r="AN1657" s="136">
        <f t="shared" si="1215"/>
        <v>0</v>
      </c>
      <c r="AO1657" s="136">
        <f t="shared" si="1234"/>
        <v>0</v>
      </c>
      <c r="AP1657" s="136">
        <f t="shared" si="1216"/>
        <v>0</v>
      </c>
      <c r="AQ1657" s="262"/>
      <c r="AR1657" s="262"/>
      <c r="AS1657" s="263"/>
      <c r="AT1657" s="167"/>
      <c r="AU1657" s="194"/>
      <c r="AV1657" s="194"/>
      <c r="AW1657" s="136">
        <f t="shared" si="1217"/>
        <v>0</v>
      </c>
      <c r="AX1657" s="136">
        <f t="shared" si="1235"/>
        <v>0</v>
      </c>
      <c r="AY1657" s="136">
        <f t="shared" si="1218"/>
        <v>0</v>
      </c>
      <c r="AZ1657" s="262"/>
      <c r="BA1657" s="262"/>
      <c r="BB1657" s="263"/>
      <c r="BC1657" s="167"/>
      <c r="BD1657" s="194"/>
      <c r="BE1657" s="194"/>
      <c r="BF1657" s="136">
        <f t="shared" si="1219"/>
        <v>0</v>
      </c>
      <c r="BG1657" s="136">
        <f t="shared" si="1236"/>
        <v>0</v>
      </c>
      <c r="BH1657" s="136">
        <f t="shared" si="1220"/>
        <v>0</v>
      </c>
      <c r="BI1657" s="262"/>
      <c r="BJ1657" s="262"/>
      <c r="BK1657" s="263"/>
      <c r="BL1657" s="167"/>
      <c r="BM1657" s="194"/>
      <c r="BN1657" s="194"/>
      <c r="BO1657" s="136">
        <f t="shared" si="1221"/>
        <v>0</v>
      </c>
      <c r="BP1657" s="136">
        <f t="shared" si="1237"/>
        <v>0</v>
      </c>
      <c r="BQ1657" s="136">
        <f t="shared" si="1222"/>
        <v>0</v>
      </c>
      <c r="BR1657" s="262"/>
      <c r="BS1657" s="262"/>
      <c r="BT1657" s="263"/>
      <c r="BU1657" s="167"/>
      <c r="BV1657" s="194"/>
      <c r="BW1657" s="194"/>
      <c r="BX1657" s="136">
        <f t="shared" si="1223"/>
        <v>0</v>
      </c>
      <c r="BY1657" s="136">
        <f t="shared" si="1238"/>
        <v>0</v>
      </c>
      <c r="BZ1657" s="136">
        <f t="shared" si="1224"/>
        <v>0</v>
      </c>
      <c r="CA1657" s="262"/>
      <c r="CB1657" s="262"/>
      <c r="CC1657" s="263"/>
      <c r="CD1657" s="167"/>
      <c r="CE1657" s="194"/>
      <c r="CF1657" s="194"/>
      <c r="CG1657" s="136">
        <f t="shared" si="1225"/>
        <v>0</v>
      </c>
      <c r="CH1657" s="136">
        <f t="shared" si="1239"/>
        <v>0</v>
      </c>
      <c r="CI1657" s="136">
        <f t="shared" si="1226"/>
        <v>0</v>
      </c>
      <c r="CJ1657" s="262"/>
      <c r="CK1657" s="262"/>
      <c r="CL1657" s="263"/>
      <c r="CM1657" s="167"/>
      <c r="CN1657" s="194"/>
      <c r="CO1657" s="194"/>
      <c r="CP1657" s="136">
        <f t="shared" si="1227"/>
        <v>0</v>
      </c>
      <c r="CQ1657" s="136">
        <f t="shared" si="1240"/>
        <v>0</v>
      </c>
      <c r="CR1657" s="136">
        <f t="shared" si="1228"/>
        <v>0</v>
      </c>
      <c r="CS1657" s="262"/>
      <c r="CT1657" s="262"/>
      <c r="CU1657" s="263"/>
      <c r="CV1657" s="167"/>
      <c r="CW1657" s="194"/>
      <c r="CX1657" s="194"/>
      <c r="CY1657" s="136">
        <f t="shared" si="1229"/>
        <v>0</v>
      </c>
      <c r="CZ1657" s="136">
        <f t="shared" si="1241"/>
        <v>0</v>
      </c>
      <c r="DA1657" s="136">
        <f t="shared" si="1230"/>
        <v>0</v>
      </c>
      <c r="DB1657" s="262"/>
      <c r="DC1657" s="262"/>
      <c r="DD1657" s="263"/>
    </row>
    <row r="1658" spans="1:108" x14ac:dyDescent="0.25">
      <c r="A1658" s="167"/>
      <c r="B1658" s="194"/>
      <c r="C1658" s="194"/>
      <c r="D1658" s="136">
        <f t="shared" si="1242"/>
        <v>0</v>
      </c>
      <c r="E1658" s="136">
        <f t="shared" si="1243"/>
        <v>0</v>
      </c>
      <c r="F1658" s="136">
        <f t="shared" si="1244"/>
        <v>0</v>
      </c>
      <c r="G1658" s="262"/>
      <c r="H1658" s="262"/>
      <c r="I1658" s="263"/>
      <c r="J1658" s="167"/>
      <c r="K1658" s="194"/>
      <c r="L1658" s="194"/>
      <c r="M1658" s="136">
        <f t="shared" si="1209"/>
        <v>0</v>
      </c>
      <c r="N1658" s="136">
        <f t="shared" si="1231"/>
        <v>0</v>
      </c>
      <c r="O1658" s="136">
        <f t="shared" si="1210"/>
        <v>0</v>
      </c>
      <c r="P1658" s="262"/>
      <c r="Q1658" s="262"/>
      <c r="R1658" s="263"/>
      <c r="S1658" s="167"/>
      <c r="T1658" s="194"/>
      <c r="U1658" s="194"/>
      <c r="V1658" s="136">
        <f t="shared" si="1211"/>
        <v>0</v>
      </c>
      <c r="W1658" s="136">
        <f t="shared" si="1232"/>
        <v>0</v>
      </c>
      <c r="X1658" s="136">
        <f t="shared" si="1212"/>
        <v>0</v>
      </c>
      <c r="Y1658" s="262"/>
      <c r="Z1658" s="262"/>
      <c r="AA1658" s="263"/>
      <c r="AB1658" s="167"/>
      <c r="AC1658" s="194"/>
      <c r="AD1658" s="194"/>
      <c r="AE1658" s="136">
        <f t="shared" si="1213"/>
        <v>0</v>
      </c>
      <c r="AF1658" s="136">
        <f t="shared" si="1233"/>
        <v>0</v>
      </c>
      <c r="AG1658" s="136">
        <f t="shared" si="1214"/>
        <v>0</v>
      </c>
      <c r="AH1658" s="262"/>
      <c r="AI1658" s="262"/>
      <c r="AJ1658" s="263"/>
      <c r="AK1658" s="167"/>
      <c r="AL1658" s="194"/>
      <c r="AM1658" s="194"/>
      <c r="AN1658" s="136">
        <f t="shared" si="1215"/>
        <v>0</v>
      </c>
      <c r="AO1658" s="136">
        <f t="shared" si="1234"/>
        <v>0</v>
      </c>
      <c r="AP1658" s="136">
        <f t="shared" si="1216"/>
        <v>0</v>
      </c>
      <c r="AQ1658" s="262"/>
      <c r="AR1658" s="262"/>
      <c r="AS1658" s="263"/>
      <c r="AT1658" s="167"/>
      <c r="AU1658" s="194"/>
      <c r="AV1658" s="194"/>
      <c r="AW1658" s="136">
        <f t="shared" si="1217"/>
        <v>0</v>
      </c>
      <c r="AX1658" s="136">
        <f t="shared" si="1235"/>
        <v>0</v>
      </c>
      <c r="AY1658" s="136">
        <f t="shared" si="1218"/>
        <v>0</v>
      </c>
      <c r="AZ1658" s="262"/>
      <c r="BA1658" s="262"/>
      <c r="BB1658" s="263"/>
      <c r="BC1658" s="167"/>
      <c r="BD1658" s="194"/>
      <c r="BE1658" s="194"/>
      <c r="BF1658" s="136">
        <f t="shared" si="1219"/>
        <v>0</v>
      </c>
      <c r="BG1658" s="136">
        <f t="shared" si="1236"/>
        <v>0</v>
      </c>
      <c r="BH1658" s="136">
        <f t="shared" si="1220"/>
        <v>0</v>
      </c>
      <c r="BI1658" s="262"/>
      <c r="BJ1658" s="262"/>
      <c r="BK1658" s="263"/>
      <c r="BL1658" s="167"/>
      <c r="BM1658" s="194"/>
      <c r="BN1658" s="194"/>
      <c r="BO1658" s="136">
        <f t="shared" si="1221"/>
        <v>0</v>
      </c>
      <c r="BP1658" s="136">
        <f t="shared" si="1237"/>
        <v>0</v>
      </c>
      <c r="BQ1658" s="136">
        <f t="shared" si="1222"/>
        <v>0</v>
      </c>
      <c r="BR1658" s="262"/>
      <c r="BS1658" s="262"/>
      <c r="BT1658" s="263"/>
      <c r="BU1658" s="167"/>
      <c r="BV1658" s="194"/>
      <c r="BW1658" s="194"/>
      <c r="BX1658" s="136">
        <f t="shared" si="1223"/>
        <v>0</v>
      </c>
      <c r="BY1658" s="136">
        <f t="shared" si="1238"/>
        <v>0</v>
      </c>
      <c r="BZ1658" s="136">
        <f t="shared" si="1224"/>
        <v>0</v>
      </c>
      <c r="CA1658" s="262"/>
      <c r="CB1658" s="262"/>
      <c r="CC1658" s="263"/>
      <c r="CD1658" s="167"/>
      <c r="CE1658" s="194"/>
      <c r="CF1658" s="194"/>
      <c r="CG1658" s="136">
        <f t="shared" si="1225"/>
        <v>0</v>
      </c>
      <c r="CH1658" s="136">
        <f t="shared" si="1239"/>
        <v>0</v>
      </c>
      <c r="CI1658" s="136">
        <f t="shared" si="1226"/>
        <v>0</v>
      </c>
      <c r="CJ1658" s="262"/>
      <c r="CK1658" s="262"/>
      <c r="CL1658" s="263"/>
      <c r="CM1658" s="167"/>
      <c r="CN1658" s="194"/>
      <c r="CO1658" s="194"/>
      <c r="CP1658" s="136">
        <f t="shared" si="1227"/>
        <v>0</v>
      </c>
      <c r="CQ1658" s="136">
        <f t="shared" si="1240"/>
        <v>0</v>
      </c>
      <c r="CR1658" s="136">
        <f t="shared" si="1228"/>
        <v>0</v>
      </c>
      <c r="CS1658" s="262"/>
      <c r="CT1658" s="262"/>
      <c r="CU1658" s="263"/>
      <c r="CV1658" s="167"/>
      <c r="CW1658" s="194"/>
      <c r="CX1658" s="194"/>
      <c r="CY1658" s="136">
        <f t="shared" si="1229"/>
        <v>0</v>
      </c>
      <c r="CZ1658" s="136">
        <f t="shared" si="1241"/>
        <v>0</v>
      </c>
      <c r="DA1658" s="136">
        <f t="shared" si="1230"/>
        <v>0</v>
      </c>
      <c r="DB1658" s="262"/>
      <c r="DC1658" s="262"/>
      <c r="DD1658" s="263"/>
    </row>
    <row r="1659" spans="1:108" x14ac:dyDescent="0.25">
      <c r="A1659" s="167"/>
      <c r="B1659" s="194"/>
      <c r="C1659" s="194"/>
      <c r="D1659" s="136">
        <f t="shared" si="1242"/>
        <v>0</v>
      </c>
      <c r="E1659" s="136">
        <f t="shared" si="1243"/>
        <v>0</v>
      </c>
      <c r="F1659" s="136">
        <f t="shared" si="1244"/>
        <v>0</v>
      </c>
      <c r="G1659" s="262"/>
      <c r="H1659" s="262"/>
      <c r="I1659" s="263"/>
      <c r="J1659" s="167"/>
      <c r="K1659" s="194"/>
      <c r="L1659" s="194"/>
      <c r="M1659" s="136">
        <f t="shared" si="1209"/>
        <v>0</v>
      </c>
      <c r="N1659" s="136">
        <f t="shared" si="1231"/>
        <v>0</v>
      </c>
      <c r="O1659" s="136">
        <f t="shared" si="1210"/>
        <v>0</v>
      </c>
      <c r="P1659" s="262"/>
      <c r="Q1659" s="262"/>
      <c r="R1659" s="263"/>
      <c r="S1659" s="167"/>
      <c r="T1659" s="194"/>
      <c r="U1659" s="194"/>
      <c r="V1659" s="136">
        <f t="shared" si="1211"/>
        <v>0</v>
      </c>
      <c r="W1659" s="136">
        <f t="shared" si="1232"/>
        <v>0</v>
      </c>
      <c r="X1659" s="136">
        <f t="shared" si="1212"/>
        <v>0</v>
      </c>
      <c r="Y1659" s="262"/>
      <c r="Z1659" s="262"/>
      <c r="AA1659" s="263"/>
      <c r="AB1659" s="167"/>
      <c r="AC1659" s="194"/>
      <c r="AD1659" s="194"/>
      <c r="AE1659" s="136">
        <f t="shared" si="1213"/>
        <v>0</v>
      </c>
      <c r="AF1659" s="136">
        <f t="shared" si="1233"/>
        <v>0</v>
      </c>
      <c r="AG1659" s="136">
        <f t="shared" si="1214"/>
        <v>0</v>
      </c>
      <c r="AH1659" s="262"/>
      <c r="AI1659" s="262"/>
      <c r="AJ1659" s="263"/>
      <c r="AK1659" s="167"/>
      <c r="AL1659" s="194"/>
      <c r="AM1659" s="194"/>
      <c r="AN1659" s="136">
        <f t="shared" si="1215"/>
        <v>0</v>
      </c>
      <c r="AO1659" s="136">
        <f t="shared" si="1234"/>
        <v>0</v>
      </c>
      <c r="AP1659" s="136">
        <f t="shared" si="1216"/>
        <v>0</v>
      </c>
      <c r="AQ1659" s="262"/>
      <c r="AR1659" s="262"/>
      <c r="AS1659" s="263"/>
      <c r="AT1659" s="167"/>
      <c r="AU1659" s="194"/>
      <c r="AV1659" s="194"/>
      <c r="AW1659" s="136">
        <f t="shared" si="1217"/>
        <v>0</v>
      </c>
      <c r="AX1659" s="136">
        <f t="shared" si="1235"/>
        <v>0</v>
      </c>
      <c r="AY1659" s="136">
        <f t="shared" si="1218"/>
        <v>0</v>
      </c>
      <c r="AZ1659" s="262"/>
      <c r="BA1659" s="262"/>
      <c r="BB1659" s="263"/>
      <c r="BC1659" s="167"/>
      <c r="BD1659" s="194"/>
      <c r="BE1659" s="194"/>
      <c r="BF1659" s="136">
        <f t="shared" si="1219"/>
        <v>0</v>
      </c>
      <c r="BG1659" s="136">
        <f t="shared" si="1236"/>
        <v>0</v>
      </c>
      <c r="BH1659" s="136">
        <f t="shared" si="1220"/>
        <v>0</v>
      </c>
      <c r="BI1659" s="262"/>
      <c r="BJ1659" s="262"/>
      <c r="BK1659" s="263"/>
      <c r="BL1659" s="167"/>
      <c r="BM1659" s="194"/>
      <c r="BN1659" s="194"/>
      <c r="BO1659" s="136">
        <f t="shared" si="1221"/>
        <v>0</v>
      </c>
      <c r="BP1659" s="136">
        <f t="shared" si="1237"/>
        <v>0</v>
      </c>
      <c r="BQ1659" s="136">
        <f t="shared" si="1222"/>
        <v>0</v>
      </c>
      <c r="BR1659" s="262"/>
      <c r="BS1659" s="262"/>
      <c r="BT1659" s="263"/>
      <c r="BU1659" s="167"/>
      <c r="BV1659" s="194"/>
      <c r="BW1659" s="194"/>
      <c r="BX1659" s="136">
        <f t="shared" si="1223"/>
        <v>0</v>
      </c>
      <c r="BY1659" s="136">
        <f t="shared" si="1238"/>
        <v>0</v>
      </c>
      <c r="BZ1659" s="136">
        <f t="shared" si="1224"/>
        <v>0</v>
      </c>
      <c r="CA1659" s="262"/>
      <c r="CB1659" s="262"/>
      <c r="CC1659" s="263"/>
      <c r="CD1659" s="167"/>
      <c r="CE1659" s="194"/>
      <c r="CF1659" s="194"/>
      <c r="CG1659" s="136">
        <f t="shared" si="1225"/>
        <v>0</v>
      </c>
      <c r="CH1659" s="136">
        <f t="shared" si="1239"/>
        <v>0</v>
      </c>
      <c r="CI1659" s="136">
        <f t="shared" si="1226"/>
        <v>0</v>
      </c>
      <c r="CJ1659" s="262"/>
      <c r="CK1659" s="262"/>
      <c r="CL1659" s="263"/>
      <c r="CM1659" s="167"/>
      <c r="CN1659" s="194"/>
      <c r="CO1659" s="194"/>
      <c r="CP1659" s="136">
        <f t="shared" si="1227"/>
        <v>0</v>
      </c>
      <c r="CQ1659" s="136">
        <f t="shared" si="1240"/>
        <v>0</v>
      </c>
      <c r="CR1659" s="136">
        <f t="shared" si="1228"/>
        <v>0</v>
      </c>
      <c r="CS1659" s="262"/>
      <c r="CT1659" s="262"/>
      <c r="CU1659" s="263"/>
      <c r="CV1659" s="167"/>
      <c r="CW1659" s="194"/>
      <c r="CX1659" s="194"/>
      <c r="CY1659" s="136">
        <f t="shared" si="1229"/>
        <v>0</v>
      </c>
      <c r="CZ1659" s="136">
        <f t="shared" si="1241"/>
        <v>0</v>
      </c>
      <c r="DA1659" s="136">
        <f t="shared" si="1230"/>
        <v>0</v>
      </c>
      <c r="DB1659" s="262"/>
      <c r="DC1659" s="262"/>
      <c r="DD1659" s="263"/>
    </row>
    <row r="1660" spans="1:108" x14ac:dyDescent="0.25">
      <c r="A1660" s="167"/>
      <c r="B1660" s="194"/>
      <c r="C1660" s="194"/>
      <c r="D1660" s="136">
        <f t="shared" si="1242"/>
        <v>0</v>
      </c>
      <c r="E1660" s="136">
        <f t="shared" si="1243"/>
        <v>0</v>
      </c>
      <c r="F1660" s="136">
        <f t="shared" si="1244"/>
        <v>0</v>
      </c>
      <c r="G1660" s="262"/>
      <c r="H1660" s="262"/>
      <c r="I1660" s="263"/>
      <c r="J1660" s="167"/>
      <c r="K1660" s="194"/>
      <c r="L1660" s="194"/>
      <c r="M1660" s="136">
        <f t="shared" si="1209"/>
        <v>0</v>
      </c>
      <c r="N1660" s="136">
        <f t="shared" si="1231"/>
        <v>0</v>
      </c>
      <c r="O1660" s="136">
        <f t="shared" si="1210"/>
        <v>0</v>
      </c>
      <c r="P1660" s="262"/>
      <c r="Q1660" s="262"/>
      <c r="R1660" s="263"/>
      <c r="S1660" s="167"/>
      <c r="T1660" s="194"/>
      <c r="U1660" s="194"/>
      <c r="V1660" s="136">
        <f t="shared" si="1211"/>
        <v>0</v>
      </c>
      <c r="W1660" s="136">
        <f t="shared" si="1232"/>
        <v>0</v>
      </c>
      <c r="X1660" s="136">
        <f t="shared" si="1212"/>
        <v>0</v>
      </c>
      <c r="Y1660" s="262"/>
      <c r="Z1660" s="262"/>
      <c r="AA1660" s="263"/>
      <c r="AB1660" s="167"/>
      <c r="AC1660" s="194"/>
      <c r="AD1660" s="194"/>
      <c r="AE1660" s="136">
        <f t="shared" si="1213"/>
        <v>0</v>
      </c>
      <c r="AF1660" s="136">
        <f t="shared" si="1233"/>
        <v>0</v>
      </c>
      <c r="AG1660" s="136">
        <f t="shared" si="1214"/>
        <v>0</v>
      </c>
      <c r="AH1660" s="262"/>
      <c r="AI1660" s="262"/>
      <c r="AJ1660" s="263"/>
      <c r="AK1660" s="167"/>
      <c r="AL1660" s="194"/>
      <c r="AM1660" s="194"/>
      <c r="AN1660" s="136">
        <f t="shared" si="1215"/>
        <v>0</v>
      </c>
      <c r="AO1660" s="136">
        <f t="shared" si="1234"/>
        <v>0</v>
      </c>
      <c r="AP1660" s="136">
        <f t="shared" si="1216"/>
        <v>0</v>
      </c>
      <c r="AQ1660" s="262"/>
      <c r="AR1660" s="262"/>
      <c r="AS1660" s="263"/>
      <c r="AT1660" s="167"/>
      <c r="AU1660" s="194"/>
      <c r="AV1660" s="194"/>
      <c r="AW1660" s="136">
        <f t="shared" si="1217"/>
        <v>0</v>
      </c>
      <c r="AX1660" s="136">
        <f t="shared" si="1235"/>
        <v>0</v>
      </c>
      <c r="AY1660" s="136">
        <f t="shared" si="1218"/>
        <v>0</v>
      </c>
      <c r="AZ1660" s="262"/>
      <c r="BA1660" s="262"/>
      <c r="BB1660" s="263"/>
      <c r="BC1660" s="167"/>
      <c r="BD1660" s="194"/>
      <c r="BE1660" s="194"/>
      <c r="BF1660" s="136">
        <f t="shared" si="1219"/>
        <v>0</v>
      </c>
      <c r="BG1660" s="136">
        <f t="shared" si="1236"/>
        <v>0</v>
      </c>
      <c r="BH1660" s="136">
        <f t="shared" si="1220"/>
        <v>0</v>
      </c>
      <c r="BI1660" s="262"/>
      <c r="BJ1660" s="262"/>
      <c r="BK1660" s="263"/>
      <c r="BL1660" s="167"/>
      <c r="BM1660" s="194"/>
      <c r="BN1660" s="194"/>
      <c r="BO1660" s="136">
        <f t="shared" si="1221"/>
        <v>0</v>
      </c>
      <c r="BP1660" s="136">
        <f t="shared" si="1237"/>
        <v>0</v>
      </c>
      <c r="BQ1660" s="136">
        <f t="shared" si="1222"/>
        <v>0</v>
      </c>
      <c r="BR1660" s="262"/>
      <c r="BS1660" s="262"/>
      <c r="BT1660" s="263"/>
      <c r="BU1660" s="167"/>
      <c r="BV1660" s="194"/>
      <c r="BW1660" s="194"/>
      <c r="BX1660" s="136">
        <f t="shared" si="1223"/>
        <v>0</v>
      </c>
      <c r="BY1660" s="136">
        <f t="shared" si="1238"/>
        <v>0</v>
      </c>
      <c r="BZ1660" s="136">
        <f t="shared" si="1224"/>
        <v>0</v>
      </c>
      <c r="CA1660" s="262"/>
      <c r="CB1660" s="262"/>
      <c r="CC1660" s="263"/>
      <c r="CD1660" s="167"/>
      <c r="CE1660" s="194"/>
      <c r="CF1660" s="194"/>
      <c r="CG1660" s="136">
        <f t="shared" si="1225"/>
        <v>0</v>
      </c>
      <c r="CH1660" s="136">
        <f t="shared" si="1239"/>
        <v>0</v>
      </c>
      <c r="CI1660" s="136">
        <f t="shared" si="1226"/>
        <v>0</v>
      </c>
      <c r="CJ1660" s="262"/>
      <c r="CK1660" s="262"/>
      <c r="CL1660" s="263"/>
      <c r="CM1660" s="167"/>
      <c r="CN1660" s="194"/>
      <c r="CO1660" s="194"/>
      <c r="CP1660" s="136">
        <f t="shared" si="1227"/>
        <v>0</v>
      </c>
      <c r="CQ1660" s="136">
        <f t="shared" si="1240"/>
        <v>0</v>
      </c>
      <c r="CR1660" s="136">
        <f t="shared" si="1228"/>
        <v>0</v>
      </c>
      <c r="CS1660" s="262"/>
      <c r="CT1660" s="262"/>
      <c r="CU1660" s="263"/>
      <c r="CV1660" s="167"/>
      <c r="CW1660" s="194"/>
      <c r="CX1660" s="194"/>
      <c r="CY1660" s="136">
        <f t="shared" si="1229"/>
        <v>0</v>
      </c>
      <c r="CZ1660" s="136">
        <f t="shared" si="1241"/>
        <v>0</v>
      </c>
      <c r="DA1660" s="136">
        <f t="shared" si="1230"/>
        <v>0</v>
      </c>
      <c r="DB1660" s="262"/>
      <c r="DC1660" s="262"/>
      <c r="DD1660" s="263"/>
    </row>
    <row r="1661" spans="1:108" x14ac:dyDescent="0.25">
      <c r="A1661" s="167"/>
      <c r="B1661" s="194"/>
      <c r="C1661" s="194"/>
      <c r="D1661" s="136">
        <f t="shared" si="1242"/>
        <v>0</v>
      </c>
      <c r="E1661" s="136">
        <f t="shared" si="1243"/>
        <v>0</v>
      </c>
      <c r="F1661" s="136">
        <f t="shared" si="1244"/>
        <v>0</v>
      </c>
      <c r="G1661" s="262"/>
      <c r="H1661" s="262"/>
      <c r="I1661" s="263"/>
      <c r="J1661" s="167"/>
      <c r="K1661" s="194"/>
      <c r="L1661" s="194"/>
      <c r="M1661" s="136">
        <f t="shared" si="1209"/>
        <v>0</v>
      </c>
      <c r="N1661" s="136">
        <f t="shared" si="1231"/>
        <v>0</v>
      </c>
      <c r="O1661" s="136">
        <f t="shared" si="1210"/>
        <v>0</v>
      </c>
      <c r="P1661" s="262"/>
      <c r="Q1661" s="262"/>
      <c r="R1661" s="263"/>
      <c r="S1661" s="167"/>
      <c r="T1661" s="194"/>
      <c r="U1661" s="194"/>
      <c r="V1661" s="136">
        <f t="shared" si="1211"/>
        <v>0</v>
      </c>
      <c r="W1661" s="136">
        <f t="shared" si="1232"/>
        <v>0</v>
      </c>
      <c r="X1661" s="136">
        <f t="shared" si="1212"/>
        <v>0</v>
      </c>
      <c r="Y1661" s="262"/>
      <c r="Z1661" s="262"/>
      <c r="AA1661" s="263"/>
      <c r="AB1661" s="167"/>
      <c r="AC1661" s="194"/>
      <c r="AD1661" s="194"/>
      <c r="AE1661" s="136">
        <f t="shared" si="1213"/>
        <v>0</v>
      </c>
      <c r="AF1661" s="136">
        <f t="shared" si="1233"/>
        <v>0</v>
      </c>
      <c r="AG1661" s="136">
        <f t="shared" si="1214"/>
        <v>0</v>
      </c>
      <c r="AH1661" s="262"/>
      <c r="AI1661" s="262"/>
      <c r="AJ1661" s="263"/>
      <c r="AK1661" s="167"/>
      <c r="AL1661" s="194"/>
      <c r="AM1661" s="194"/>
      <c r="AN1661" s="136">
        <f t="shared" si="1215"/>
        <v>0</v>
      </c>
      <c r="AO1661" s="136">
        <f t="shared" si="1234"/>
        <v>0</v>
      </c>
      <c r="AP1661" s="136">
        <f t="shared" si="1216"/>
        <v>0</v>
      </c>
      <c r="AQ1661" s="262"/>
      <c r="AR1661" s="262"/>
      <c r="AS1661" s="263"/>
      <c r="AT1661" s="167"/>
      <c r="AU1661" s="194"/>
      <c r="AV1661" s="194"/>
      <c r="AW1661" s="136">
        <f t="shared" si="1217"/>
        <v>0</v>
      </c>
      <c r="AX1661" s="136">
        <f t="shared" si="1235"/>
        <v>0</v>
      </c>
      <c r="AY1661" s="136">
        <f t="shared" si="1218"/>
        <v>0</v>
      </c>
      <c r="AZ1661" s="262"/>
      <c r="BA1661" s="262"/>
      <c r="BB1661" s="263"/>
      <c r="BC1661" s="167"/>
      <c r="BD1661" s="194"/>
      <c r="BE1661" s="194"/>
      <c r="BF1661" s="136">
        <f t="shared" si="1219"/>
        <v>0</v>
      </c>
      <c r="BG1661" s="136">
        <f t="shared" si="1236"/>
        <v>0</v>
      </c>
      <c r="BH1661" s="136">
        <f t="shared" si="1220"/>
        <v>0</v>
      </c>
      <c r="BI1661" s="262"/>
      <c r="BJ1661" s="262"/>
      <c r="BK1661" s="263"/>
      <c r="BL1661" s="167"/>
      <c r="BM1661" s="194"/>
      <c r="BN1661" s="194"/>
      <c r="BO1661" s="136">
        <f t="shared" si="1221"/>
        <v>0</v>
      </c>
      <c r="BP1661" s="136">
        <f t="shared" si="1237"/>
        <v>0</v>
      </c>
      <c r="BQ1661" s="136">
        <f t="shared" si="1222"/>
        <v>0</v>
      </c>
      <c r="BR1661" s="262"/>
      <c r="BS1661" s="262"/>
      <c r="BT1661" s="263"/>
      <c r="BU1661" s="167"/>
      <c r="BV1661" s="194"/>
      <c r="BW1661" s="194"/>
      <c r="BX1661" s="136">
        <f t="shared" si="1223"/>
        <v>0</v>
      </c>
      <c r="BY1661" s="136">
        <f t="shared" si="1238"/>
        <v>0</v>
      </c>
      <c r="BZ1661" s="136">
        <f t="shared" si="1224"/>
        <v>0</v>
      </c>
      <c r="CA1661" s="262"/>
      <c r="CB1661" s="262"/>
      <c r="CC1661" s="263"/>
      <c r="CD1661" s="167"/>
      <c r="CE1661" s="194"/>
      <c r="CF1661" s="194"/>
      <c r="CG1661" s="136">
        <f t="shared" si="1225"/>
        <v>0</v>
      </c>
      <c r="CH1661" s="136">
        <f t="shared" si="1239"/>
        <v>0</v>
      </c>
      <c r="CI1661" s="136">
        <f t="shared" si="1226"/>
        <v>0</v>
      </c>
      <c r="CJ1661" s="262"/>
      <c r="CK1661" s="262"/>
      <c r="CL1661" s="263"/>
      <c r="CM1661" s="167"/>
      <c r="CN1661" s="194"/>
      <c r="CO1661" s="194"/>
      <c r="CP1661" s="136">
        <f t="shared" si="1227"/>
        <v>0</v>
      </c>
      <c r="CQ1661" s="136">
        <f t="shared" si="1240"/>
        <v>0</v>
      </c>
      <c r="CR1661" s="136">
        <f t="shared" si="1228"/>
        <v>0</v>
      </c>
      <c r="CS1661" s="262"/>
      <c r="CT1661" s="262"/>
      <c r="CU1661" s="263"/>
      <c r="CV1661" s="167"/>
      <c r="CW1661" s="194"/>
      <c r="CX1661" s="194"/>
      <c r="CY1661" s="136">
        <f t="shared" si="1229"/>
        <v>0</v>
      </c>
      <c r="CZ1661" s="136">
        <f t="shared" si="1241"/>
        <v>0</v>
      </c>
      <c r="DA1661" s="136">
        <f t="shared" si="1230"/>
        <v>0</v>
      </c>
      <c r="DB1661" s="262"/>
      <c r="DC1661" s="262"/>
      <c r="DD1661" s="263"/>
    </row>
    <row r="1662" spans="1:108" x14ac:dyDescent="0.25">
      <c r="A1662" s="167"/>
      <c r="B1662" s="194"/>
      <c r="C1662" s="194"/>
      <c r="D1662" s="136">
        <f t="shared" si="1242"/>
        <v>0</v>
      </c>
      <c r="E1662" s="136">
        <f t="shared" si="1243"/>
        <v>0</v>
      </c>
      <c r="F1662" s="136">
        <f t="shared" si="1244"/>
        <v>0</v>
      </c>
      <c r="G1662" s="262"/>
      <c r="H1662" s="262"/>
      <c r="I1662" s="263"/>
      <c r="J1662" s="167"/>
      <c r="K1662" s="194"/>
      <c r="L1662" s="194"/>
      <c r="M1662" s="136">
        <f t="shared" si="1209"/>
        <v>0</v>
      </c>
      <c r="N1662" s="136">
        <f t="shared" si="1231"/>
        <v>0</v>
      </c>
      <c r="O1662" s="136">
        <f t="shared" si="1210"/>
        <v>0</v>
      </c>
      <c r="P1662" s="262"/>
      <c r="Q1662" s="262"/>
      <c r="R1662" s="263"/>
      <c r="S1662" s="167"/>
      <c r="T1662" s="194"/>
      <c r="U1662" s="194"/>
      <c r="V1662" s="136">
        <f t="shared" si="1211"/>
        <v>0</v>
      </c>
      <c r="W1662" s="136">
        <f t="shared" si="1232"/>
        <v>0</v>
      </c>
      <c r="X1662" s="136">
        <f t="shared" si="1212"/>
        <v>0</v>
      </c>
      <c r="Y1662" s="262"/>
      <c r="Z1662" s="262"/>
      <c r="AA1662" s="263"/>
      <c r="AB1662" s="167"/>
      <c r="AC1662" s="194"/>
      <c r="AD1662" s="194"/>
      <c r="AE1662" s="136">
        <f t="shared" si="1213"/>
        <v>0</v>
      </c>
      <c r="AF1662" s="136">
        <f t="shared" si="1233"/>
        <v>0</v>
      </c>
      <c r="AG1662" s="136">
        <f t="shared" si="1214"/>
        <v>0</v>
      </c>
      <c r="AH1662" s="262"/>
      <c r="AI1662" s="262"/>
      <c r="AJ1662" s="263"/>
      <c r="AK1662" s="167"/>
      <c r="AL1662" s="194"/>
      <c r="AM1662" s="194"/>
      <c r="AN1662" s="136">
        <f t="shared" si="1215"/>
        <v>0</v>
      </c>
      <c r="AO1662" s="136">
        <f t="shared" si="1234"/>
        <v>0</v>
      </c>
      <c r="AP1662" s="136">
        <f t="shared" si="1216"/>
        <v>0</v>
      </c>
      <c r="AQ1662" s="262"/>
      <c r="AR1662" s="262"/>
      <c r="AS1662" s="263"/>
      <c r="AT1662" s="167"/>
      <c r="AU1662" s="194"/>
      <c r="AV1662" s="194"/>
      <c r="AW1662" s="136">
        <f t="shared" si="1217"/>
        <v>0</v>
      </c>
      <c r="AX1662" s="136">
        <f t="shared" si="1235"/>
        <v>0</v>
      </c>
      <c r="AY1662" s="136">
        <f t="shared" si="1218"/>
        <v>0</v>
      </c>
      <c r="AZ1662" s="262"/>
      <c r="BA1662" s="262"/>
      <c r="BB1662" s="263"/>
      <c r="BC1662" s="167"/>
      <c r="BD1662" s="194"/>
      <c r="BE1662" s="194"/>
      <c r="BF1662" s="136">
        <f t="shared" si="1219"/>
        <v>0</v>
      </c>
      <c r="BG1662" s="136">
        <f t="shared" si="1236"/>
        <v>0</v>
      </c>
      <c r="BH1662" s="136">
        <f t="shared" si="1220"/>
        <v>0</v>
      </c>
      <c r="BI1662" s="262"/>
      <c r="BJ1662" s="262"/>
      <c r="BK1662" s="263"/>
      <c r="BL1662" s="167"/>
      <c r="BM1662" s="194"/>
      <c r="BN1662" s="194"/>
      <c r="BO1662" s="136">
        <f t="shared" si="1221"/>
        <v>0</v>
      </c>
      <c r="BP1662" s="136">
        <f t="shared" si="1237"/>
        <v>0</v>
      </c>
      <c r="BQ1662" s="136">
        <f t="shared" si="1222"/>
        <v>0</v>
      </c>
      <c r="BR1662" s="262"/>
      <c r="BS1662" s="262"/>
      <c r="BT1662" s="263"/>
      <c r="BU1662" s="167"/>
      <c r="BV1662" s="194"/>
      <c r="BW1662" s="194"/>
      <c r="BX1662" s="136">
        <f t="shared" si="1223"/>
        <v>0</v>
      </c>
      <c r="BY1662" s="136">
        <f t="shared" si="1238"/>
        <v>0</v>
      </c>
      <c r="BZ1662" s="136">
        <f t="shared" si="1224"/>
        <v>0</v>
      </c>
      <c r="CA1662" s="262"/>
      <c r="CB1662" s="262"/>
      <c r="CC1662" s="263"/>
      <c r="CD1662" s="167"/>
      <c r="CE1662" s="194"/>
      <c r="CF1662" s="194"/>
      <c r="CG1662" s="136">
        <f t="shared" si="1225"/>
        <v>0</v>
      </c>
      <c r="CH1662" s="136">
        <f t="shared" si="1239"/>
        <v>0</v>
      </c>
      <c r="CI1662" s="136">
        <f t="shared" si="1226"/>
        <v>0</v>
      </c>
      <c r="CJ1662" s="262"/>
      <c r="CK1662" s="262"/>
      <c r="CL1662" s="263"/>
      <c r="CM1662" s="167"/>
      <c r="CN1662" s="194"/>
      <c r="CO1662" s="194"/>
      <c r="CP1662" s="136">
        <f t="shared" si="1227"/>
        <v>0</v>
      </c>
      <c r="CQ1662" s="136">
        <f t="shared" si="1240"/>
        <v>0</v>
      </c>
      <c r="CR1662" s="136">
        <f t="shared" si="1228"/>
        <v>0</v>
      </c>
      <c r="CS1662" s="262"/>
      <c r="CT1662" s="262"/>
      <c r="CU1662" s="263"/>
      <c r="CV1662" s="167"/>
      <c r="CW1662" s="194"/>
      <c r="CX1662" s="194"/>
      <c r="CY1662" s="136">
        <f t="shared" si="1229"/>
        <v>0</v>
      </c>
      <c r="CZ1662" s="136">
        <f t="shared" si="1241"/>
        <v>0</v>
      </c>
      <c r="DA1662" s="136">
        <f t="shared" si="1230"/>
        <v>0</v>
      </c>
      <c r="DB1662" s="262"/>
      <c r="DC1662" s="262"/>
      <c r="DD1662" s="263"/>
    </row>
    <row r="1663" spans="1:108" x14ac:dyDescent="0.25">
      <c r="A1663" s="167"/>
      <c r="B1663" s="194"/>
      <c r="C1663" s="194"/>
      <c r="D1663" s="136">
        <f t="shared" si="1242"/>
        <v>0</v>
      </c>
      <c r="E1663" s="136">
        <f t="shared" si="1243"/>
        <v>0</v>
      </c>
      <c r="F1663" s="136">
        <f t="shared" si="1244"/>
        <v>0</v>
      </c>
      <c r="G1663" s="262"/>
      <c r="H1663" s="262"/>
      <c r="I1663" s="263"/>
      <c r="J1663" s="167"/>
      <c r="K1663" s="194"/>
      <c r="L1663" s="194"/>
      <c r="M1663" s="136">
        <f t="shared" si="1209"/>
        <v>0</v>
      </c>
      <c r="N1663" s="136">
        <f t="shared" si="1231"/>
        <v>0</v>
      </c>
      <c r="O1663" s="136">
        <f t="shared" si="1210"/>
        <v>0</v>
      </c>
      <c r="P1663" s="262"/>
      <c r="Q1663" s="262"/>
      <c r="R1663" s="263"/>
      <c r="S1663" s="167"/>
      <c r="T1663" s="194"/>
      <c r="U1663" s="194"/>
      <c r="V1663" s="136">
        <f t="shared" si="1211"/>
        <v>0</v>
      </c>
      <c r="W1663" s="136">
        <f t="shared" si="1232"/>
        <v>0</v>
      </c>
      <c r="X1663" s="136">
        <f t="shared" si="1212"/>
        <v>0</v>
      </c>
      <c r="Y1663" s="262"/>
      <c r="Z1663" s="262"/>
      <c r="AA1663" s="263"/>
      <c r="AB1663" s="167"/>
      <c r="AC1663" s="194"/>
      <c r="AD1663" s="194"/>
      <c r="AE1663" s="136">
        <f t="shared" si="1213"/>
        <v>0</v>
      </c>
      <c r="AF1663" s="136">
        <f t="shared" si="1233"/>
        <v>0</v>
      </c>
      <c r="AG1663" s="136">
        <f t="shared" si="1214"/>
        <v>0</v>
      </c>
      <c r="AH1663" s="262"/>
      <c r="AI1663" s="262"/>
      <c r="AJ1663" s="263"/>
      <c r="AK1663" s="167"/>
      <c r="AL1663" s="194"/>
      <c r="AM1663" s="194"/>
      <c r="AN1663" s="136">
        <f t="shared" si="1215"/>
        <v>0</v>
      </c>
      <c r="AO1663" s="136">
        <f t="shared" si="1234"/>
        <v>0</v>
      </c>
      <c r="AP1663" s="136">
        <f t="shared" si="1216"/>
        <v>0</v>
      </c>
      <c r="AQ1663" s="262"/>
      <c r="AR1663" s="262"/>
      <c r="AS1663" s="263"/>
      <c r="AT1663" s="167"/>
      <c r="AU1663" s="194"/>
      <c r="AV1663" s="194"/>
      <c r="AW1663" s="136">
        <f t="shared" si="1217"/>
        <v>0</v>
      </c>
      <c r="AX1663" s="136">
        <f t="shared" si="1235"/>
        <v>0</v>
      </c>
      <c r="AY1663" s="136">
        <f t="shared" si="1218"/>
        <v>0</v>
      </c>
      <c r="AZ1663" s="262"/>
      <c r="BA1663" s="262"/>
      <c r="BB1663" s="263"/>
      <c r="BC1663" s="167"/>
      <c r="BD1663" s="194"/>
      <c r="BE1663" s="194"/>
      <c r="BF1663" s="136">
        <f t="shared" si="1219"/>
        <v>0</v>
      </c>
      <c r="BG1663" s="136">
        <f t="shared" si="1236"/>
        <v>0</v>
      </c>
      <c r="BH1663" s="136">
        <f t="shared" si="1220"/>
        <v>0</v>
      </c>
      <c r="BI1663" s="262"/>
      <c r="BJ1663" s="262"/>
      <c r="BK1663" s="263"/>
      <c r="BL1663" s="167"/>
      <c r="BM1663" s="194"/>
      <c r="BN1663" s="194"/>
      <c r="BO1663" s="136">
        <f t="shared" si="1221"/>
        <v>0</v>
      </c>
      <c r="BP1663" s="136">
        <f t="shared" si="1237"/>
        <v>0</v>
      </c>
      <c r="BQ1663" s="136">
        <f t="shared" si="1222"/>
        <v>0</v>
      </c>
      <c r="BR1663" s="262"/>
      <c r="BS1663" s="262"/>
      <c r="BT1663" s="263"/>
      <c r="BU1663" s="167"/>
      <c r="BV1663" s="194"/>
      <c r="BW1663" s="194"/>
      <c r="BX1663" s="136">
        <f t="shared" si="1223"/>
        <v>0</v>
      </c>
      <c r="BY1663" s="136">
        <f t="shared" si="1238"/>
        <v>0</v>
      </c>
      <c r="BZ1663" s="136">
        <f t="shared" si="1224"/>
        <v>0</v>
      </c>
      <c r="CA1663" s="262"/>
      <c r="CB1663" s="262"/>
      <c r="CC1663" s="263"/>
      <c r="CD1663" s="167"/>
      <c r="CE1663" s="194"/>
      <c r="CF1663" s="194"/>
      <c r="CG1663" s="136">
        <f t="shared" si="1225"/>
        <v>0</v>
      </c>
      <c r="CH1663" s="136">
        <f t="shared" si="1239"/>
        <v>0</v>
      </c>
      <c r="CI1663" s="136">
        <f t="shared" si="1226"/>
        <v>0</v>
      </c>
      <c r="CJ1663" s="262"/>
      <c r="CK1663" s="262"/>
      <c r="CL1663" s="263"/>
      <c r="CM1663" s="167"/>
      <c r="CN1663" s="194"/>
      <c r="CO1663" s="194"/>
      <c r="CP1663" s="136">
        <f t="shared" si="1227"/>
        <v>0</v>
      </c>
      <c r="CQ1663" s="136">
        <f t="shared" si="1240"/>
        <v>0</v>
      </c>
      <c r="CR1663" s="136">
        <f t="shared" si="1228"/>
        <v>0</v>
      </c>
      <c r="CS1663" s="262"/>
      <c r="CT1663" s="262"/>
      <c r="CU1663" s="263"/>
      <c r="CV1663" s="167"/>
      <c r="CW1663" s="194"/>
      <c r="CX1663" s="194"/>
      <c r="CY1663" s="136">
        <f t="shared" si="1229"/>
        <v>0</v>
      </c>
      <c r="CZ1663" s="136">
        <f t="shared" si="1241"/>
        <v>0</v>
      </c>
      <c r="DA1663" s="136">
        <f t="shared" si="1230"/>
        <v>0</v>
      </c>
      <c r="DB1663" s="262"/>
      <c r="DC1663" s="262"/>
      <c r="DD1663" s="263"/>
    </row>
    <row r="1664" spans="1:108" x14ac:dyDescent="0.25">
      <c r="A1664" s="167"/>
      <c r="B1664" s="194"/>
      <c r="C1664" s="194"/>
      <c r="D1664" s="136">
        <f t="shared" si="1242"/>
        <v>0</v>
      </c>
      <c r="E1664" s="136">
        <f t="shared" si="1243"/>
        <v>0</v>
      </c>
      <c r="F1664" s="136">
        <f t="shared" si="1244"/>
        <v>0</v>
      </c>
      <c r="G1664" s="262"/>
      <c r="H1664" s="262"/>
      <c r="I1664" s="263"/>
      <c r="J1664" s="167"/>
      <c r="K1664" s="194"/>
      <c r="L1664" s="194"/>
      <c r="M1664" s="136">
        <f t="shared" si="1209"/>
        <v>0</v>
      </c>
      <c r="N1664" s="136">
        <f t="shared" si="1231"/>
        <v>0</v>
      </c>
      <c r="O1664" s="136">
        <f t="shared" si="1210"/>
        <v>0</v>
      </c>
      <c r="P1664" s="262"/>
      <c r="Q1664" s="262"/>
      <c r="R1664" s="263"/>
      <c r="S1664" s="167"/>
      <c r="T1664" s="194"/>
      <c r="U1664" s="194"/>
      <c r="V1664" s="136">
        <f t="shared" si="1211"/>
        <v>0</v>
      </c>
      <c r="W1664" s="136">
        <f t="shared" si="1232"/>
        <v>0</v>
      </c>
      <c r="X1664" s="136">
        <f t="shared" si="1212"/>
        <v>0</v>
      </c>
      <c r="Y1664" s="262"/>
      <c r="Z1664" s="262"/>
      <c r="AA1664" s="263"/>
      <c r="AB1664" s="167"/>
      <c r="AC1664" s="194"/>
      <c r="AD1664" s="194"/>
      <c r="AE1664" s="136">
        <f t="shared" si="1213"/>
        <v>0</v>
      </c>
      <c r="AF1664" s="136">
        <f t="shared" si="1233"/>
        <v>0</v>
      </c>
      <c r="AG1664" s="136">
        <f t="shared" si="1214"/>
        <v>0</v>
      </c>
      <c r="AH1664" s="262"/>
      <c r="AI1664" s="262"/>
      <c r="AJ1664" s="263"/>
      <c r="AK1664" s="167"/>
      <c r="AL1664" s="194"/>
      <c r="AM1664" s="194"/>
      <c r="AN1664" s="136">
        <f t="shared" si="1215"/>
        <v>0</v>
      </c>
      <c r="AO1664" s="136">
        <f t="shared" si="1234"/>
        <v>0</v>
      </c>
      <c r="AP1664" s="136">
        <f t="shared" si="1216"/>
        <v>0</v>
      </c>
      <c r="AQ1664" s="262"/>
      <c r="AR1664" s="262"/>
      <c r="AS1664" s="263"/>
      <c r="AT1664" s="167"/>
      <c r="AU1664" s="194"/>
      <c r="AV1664" s="194"/>
      <c r="AW1664" s="136">
        <f t="shared" si="1217"/>
        <v>0</v>
      </c>
      <c r="AX1664" s="136">
        <f t="shared" si="1235"/>
        <v>0</v>
      </c>
      <c r="AY1664" s="136">
        <f t="shared" si="1218"/>
        <v>0</v>
      </c>
      <c r="AZ1664" s="262"/>
      <c r="BA1664" s="262"/>
      <c r="BB1664" s="263"/>
      <c r="BC1664" s="167"/>
      <c r="BD1664" s="194"/>
      <c r="BE1664" s="194"/>
      <c r="BF1664" s="136">
        <f t="shared" si="1219"/>
        <v>0</v>
      </c>
      <c r="BG1664" s="136">
        <f t="shared" si="1236"/>
        <v>0</v>
      </c>
      <c r="BH1664" s="136">
        <f t="shared" si="1220"/>
        <v>0</v>
      </c>
      <c r="BI1664" s="262"/>
      <c r="BJ1664" s="262"/>
      <c r="BK1664" s="263"/>
      <c r="BL1664" s="167"/>
      <c r="BM1664" s="194"/>
      <c r="BN1664" s="194"/>
      <c r="BO1664" s="136">
        <f t="shared" si="1221"/>
        <v>0</v>
      </c>
      <c r="BP1664" s="136">
        <f t="shared" si="1237"/>
        <v>0</v>
      </c>
      <c r="BQ1664" s="136">
        <f t="shared" si="1222"/>
        <v>0</v>
      </c>
      <c r="BR1664" s="262"/>
      <c r="BS1664" s="262"/>
      <c r="BT1664" s="263"/>
      <c r="BU1664" s="167"/>
      <c r="BV1664" s="194"/>
      <c r="BW1664" s="194"/>
      <c r="BX1664" s="136">
        <f t="shared" si="1223"/>
        <v>0</v>
      </c>
      <c r="BY1664" s="136">
        <f t="shared" si="1238"/>
        <v>0</v>
      </c>
      <c r="BZ1664" s="136">
        <f t="shared" si="1224"/>
        <v>0</v>
      </c>
      <c r="CA1664" s="262"/>
      <c r="CB1664" s="262"/>
      <c r="CC1664" s="263"/>
      <c r="CD1664" s="167"/>
      <c r="CE1664" s="194"/>
      <c r="CF1664" s="194"/>
      <c r="CG1664" s="136">
        <f t="shared" si="1225"/>
        <v>0</v>
      </c>
      <c r="CH1664" s="136">
        <f t="shared" si="1239"/>
        <v>0</v>
      </c>
      <c r="CI1664" s="136">
        <f t="shared" si="1226"/>
        <v>0</v>
      </c>
      <c r="CJ1664" s="262"/>
      <c r="CK1664" s="262"/>
      <c r="CL1664" s="263"/>
      <c r="CM1664" s="167"/>
      <c r="CN1664" s="194"/>
      <c r="CO1664" s="194"/>
      <c r="CP1664" s="136">
        <f t="shared" si="1227"/>
        <v>0</v>
      </c>
      <c r="CQ1664" s="136">
        <f t="shared" si="1240"/>
        <v>0</v>
      </c>
      <c r="CR1664" s="136">
        <f t="shared" si="1228"/>
        <v>0</v>
      </c>
      <c r="CS1664" s="262"/>
      <c r="CT1664" s="262"/>
      <c r="CU1664" s="263"/>
      <c r="CV1664" s="167"/>
      <c r="CW1664" s="194"/>
      <c r="CX1664" s="194"/>
      <c r="CY1664" s="136">
        <f t="shared" si="1229"/>
        <v>0</v>
      </c>
      <c r="CZ1664" s="136">
        <f t="shared" si="1241"/>
        <v>0</v>
      </c>
      <c r="DA1664" s="136">
        <f t="shared" si="1230"/>
        <v>0</v>
      </c>
      <c r="DB1664" s="262"/>
      <c r="DC1664" s="262"/>
      <c r="DD1664" s="263"/>
    </row>
    <row r="1665" spans="1:108" x14ac:dyDescent="0.25">
      <c r="A1665" s="167"/>
      <c r="B1665" s="194"/>
      <c r="C1665" s="194"/>
      <c r="D1665" s="136">
        <f t="shared" si="1242"/>
        <v>0</v>
      </c>
      <c r="E1665" s="136">
        <f t="shared" si="1243"/>
        <v>0</v>
      </c>
      <c r="F1665" s="136">
        <f t="shared" si="1244"/>
        <v>0</v>
      </c>
      <c r="G1665" s="262"/>
      <c r="H1665" s="262"/>
      <c r="I1665" s="263"/>
      <c r="J1665" s="167"/>
      <c r="K1665" s="194"/>
      <c r="L1665" s="194"/>
      <c r="M1665" s="136">
        <f t="shared" si="1209"/>
        <v>0</v>
      </c>
      <c r="N1665" s="136">
        <f t="shared" si="1231"/>
        <v>0</v>
      </c>
      <c r="O1665" s="136">
        <f t="shared" si="1210"/>
        <v>0</v>
      </c>
      <c r="P1665" s="262"/>
      <c r="Q1665" s="262"/>
      <c r="R1665" s="263"/>
      <c r="S1665" s="167"/>
      <c r="T1665" s="194"/>
      <c r="U1665" s="194"/>
      <c r="V1665" s="136">
        <f t="shared" si="1211"/>
        <v>0</v>
      </c>
      <c r="W1665" s="136">
        <f t="shared" si="1232"/>
        <v>0</v>
      </c>
      <c r="X1665" s="136">
        <f t="shared" si="1212"/>
        <v>0</v>
      </c>
      <c r="Y1665" s="262"/>
      <c r="Z1665" s="262"/>
      <c r="AA1665" s="263"/>
      <c r="AB1665" s="167"/>
      <c r="AC1665" s="194"/>
      <c r="AD1665" s="194"/>
      <c r="AE1665" s="136">
        <f t="shared" si="1213"/>
        <v>0</v>
      </c>
      <c r="AF1665" s="136">
        <f t="shared" si="1233"/>
        <v>0</v>
      </c>
      <c r="AG1665" s="136">
        <f t="shared" si="1214"/>
        <v>0</v>
      </c>
      <c r="AH1665" s="262"/>
      <c r="AI1665" s="262"/>
      <c r="AJ1665" s="263"/>
      <c r="AK1665" s="167"/>
      <c r="AL1665" s="194"/>
      <c r="AM1665" s="194"/>
      <c r="AN1665" s="136">
        <f t="shared" si="1215"/>
        <v>0</v>
      </c>
      <c r="AO1665" s="136">
        <f t="shared" si="1234"/>
        <v>0</v>
      </c>
      <c r="AP1665" s="136">
        <f t="shared" si="1216"/>
        <v>0</v>
      </c>
      <c r="AQ1665" s="262"/>
      <c r="AR1665" s="262"/>
      <c r="AS1665" s="263"/>
      <c r="AT1665" s="167"/>
      <c r="AU1665" s="194"/>
      <c r="AV1665" s="194"/>
      <c r="AW1665" s="136">
        <f t="shared" si="1217"/>
        <v>0</v>
      </c>
      <c r="AX1665" s="136">
        <f t="shared" si="1235"/>
        <v>0</v>
      </c>
      <c r="AY1665" s="136">
        <f t="shared" si="1218"/>
        <v>0</v>
      </c>
      <c r="AZ1665" s="262"/>
      <c r="BA1665" s="262"/>
      <c r="BB1665" s="263"/>
      <c r="BC1665" s="167"/>
      <c r="BD1665" s="194"/>
      <c r="BE1665" s="194"/>
      <c r="BF1665" s="136">
        <f t="shared" si="1219"/>
        <v>0</v>
      </c>
      <c r="BG1665" s="136">
        <f t="shared" si="1236"/>
        <v>0</v>
      </c>
      <c r="BH1665" s="136">
        <f t="shared" si="1220"/>
        <v>0</v>
      </c>
      <c r="BI1665" s="262"/>
      <c r="BJ1665" s="262"/>
      <c r="BK1665" s="263"/>
      <c r="BL1665" s="167"/>
      <c r="BM1665" s="194"/>
      <c r="BN1665" s="194"/>
      <c r="BO1665" s="136">
        <f t="shared" si="1221"/>
        <v>0</v>
      </c>
      <c r="BP1665" s="136">
        <f t="shared" si="1237"/>
        <v>0</v>
      </c>
      <c r="BQ1665" s="136">
        <f t="shared" si="1222"/>
        <v>0</v>
      </c>
      <c r="BR1665" s="262"/>
      <c r="BS1665" s="262"/>
      <c r="BT1665" s="263"/>
      <c r="BU1665" s="167"/>
      <c r="BV1665" s="194"/>
      <c r="BW1665" s="194"/>
      <c r="BX1665" s="136">
        <f t="shared" si="1223"/>
        <v>0</v>
      </c>
      <c r="BY1665" s="136">
        <f t="shared" si="1238"/>
        <v>0</v>
      </c>
      <c r="BZ1665" s="136">
        <f t="shared" si="1224"/>
        <v>0</v>
      </c>
      <c r="CA1665" s="262"/>
      <c r="CB1665" s="262"/>
      <c r="CC1665" s="263"/>
      <c r="CD1665" s="167"/>
      <c r="CE1665" s="194"/>
      <c r="CF1665" s="194"/>
      <c r="CG1665" s="136">
        <f t="shared" si="1225"/>
        <v>0</v>
      </c>
      <c r="CH1665" s="136">
        <f t="shared" si="1239"/>
        <v>0</v>
      </c>
      <c r="CI1665" s="136">
        <f t="shared" si="1226"/>
        <v>0</v>
      </c>
      <c r="CJ1665" s="262"/>
      <c r="CK1665" s="262"/>
      <c r="CL1665" s="263"/>
      <c r="CM1665" s="167"/>
      <c r="CN1665" s="194"/>
      <c r="CO1665" s="194"/>
      <c r="CP1665" s="136">
        <f t="shared" si="1227"/>
        <v>0</v>
      </c>
      <c r="CQ1665" s="136">
        <f t="shared" si="1240"/>
        <v>0</v>
      </c>
      <c r="CR1665" s="136">
        <f t="shared" si="1228"/>
        <v>0</v>
      </c>
      <c r="CS1665" s="262"/>
      <c r="CT1665" s="262"/>
      <c r="CU1665" s="263"/>
      <c r="CV1665" s="167"/>
      <c r="CW1665" s="194"/>
      <c r="CX1665" s="194"/>
      <c r="CY1665" s="136">
        <f t="shared" si="1229"/>
        <v>0</v>
      </c>
      <c r="CZ1665" s="136">
        <f t="shared" si="1241"/>
        <v>0</v>
      </c>
      <c r="DA1665" s="136">
        <f t="shared" si="1230"/>
        <v>0</v>
      </c>
      <c r="DB1665" s="262"/>
      <c r="DC1665" s="262"/>
      <c r="DD1665" s="263"/>
    </row>
    <row r="1666" spans="1:108" x14ac:dyDescent="0.25">
      <c r="A1666" s="167"/>
      <c r="B1666" s="194"/>
      <c r="C1666" s="194"/>
      <c r="D1666" s="136">
        <f t="shared" si="1242"/>
        <v>0</v>
      </c>
      <c r="E1666" s="136">
        <f t="shared" si="1243"/>
        <v>0</v>
      </c>
      <c r="F1666" s="136">
        <f t="shared" si="1244"/>
        <v>0</v>
      </c>
      <c r="G1666" s="262"/>
      <c r="H1666" s="262"/>
      <c r="I1666" s="263"/>
      <c r="J1666" s="167"/>
      <c r="K1666" s="194"/>
      <c r="L1666" s="194"/>
      <c r="M1666" s="136">
        <f t="shared" si="1209"/>
        <v>0</v>
      </c>
      <c r="N1666" s="136">
        <f t="shared" si="1231"/>
        <v>0</v>
      </c>
      <c r="O1666" s="136">
        <f t="shared" si="1210"/>
        <v>0</v>
      </c>
      <c r="P1666" s="262"/>
      <c r="Q1666" s="262"/>
      <c r="R1666" s="263"/>
      <c r="S1666" s="167"/>
      <c r="T1666" s="194"/>
      <c r="U1666" s="194"/>
      <c r="V1666" s="136">
        <f t="shared" si="1211"/>
        <v>0</v>
      </c>
      <c r="W1666" s="136">
        <f t="shared" si="1232"/>
        <v>0</v>
      </c>
      <c r="X1666" s="136">
        <f t="shared" si="1212"/>
        <v>0</v>
      </c>
      <c r="Y1666" s="262"/>
      <c r="Z1666" s="262"/>
      <c r="AA1666" s="263"/>
      <c r="AB1666" s="167"/>
      <c r="AC1666" s="194"/>
      <c r="AD1666" s="194"/>
      <c r="AE1666" s="136">
        <f t="shared" si="1213"/>
        <v>0</v>
      </c>
      <c r="AF1666" s="136">
        <f t="shared" si="1233"/>
        <v>0</v>
      </c>
      <c r="AG1666" s="136">
        <f t="shared" si="1214"/>
        <v>0</v>
      </c>
      <c r="AH1666" s="262"/>
      <c r="AI1666" s="262"/>
      <c r="AJ1666" s="263"/>
      <c r="AK1666" s="167"/>
      <c r="AL1666" s="194"/>
      <c r="AM1666" s="194"/>
      <c r="AN1666" s="136">
        <f t="shared" si="1215"/>
        <v>0</v>
      </c>
      <c r="AO1666" s="136">
        <f t="shared" si="1234"/>
        <v>0</v>
      </c>
      <c r="AP1666" s="136">
        <f t="shared" si="1216"/>
        <v>0</v>
      </c>
      <c r="AQ1666" s="262"/>
      <c r="AR1666" s="262"/>
      <c r="AS1666" s="263"/>
      <c r="AT1666" s="167"/>
      <c r="AU1666" s="194"/>
      <c r="AV1666" s="194"/>
      <c r="AW1666" s="136">
        <f t="shared" si="1217"/>
        <v>0</v>
      </c>
      <c r="AX1666" s="136">
        <f t="shared" si="1235"/>
        <v>0</v>
      </c>
      <c r="AY1666" s="136">
        <f t="shared" si="1218"/>
        <v>0</v>
      </c>
      <c r="AZ1666" s="262"/>
      <c r="BA1666" s="262"/>
      <c r="BB1666" s="263"/>
      <c r="BC1666" s="167"/>
      <c r="BD1666" s="194"/>
      <c r="BE1666" s="194"/>
      <c r="BF1666" s="136">
        <f t="shared" si="1219"/>
        <v>0</v>
      </c>
      <c r="BG1666" s="136">
        <f t="shared" si="1236"/>
        <v>0</v>
      </c>
      <c r="BH1666" s="136">
        <f t="shared" si="1220"/>
        <v>0</v>
      </c>
      <c r="BI1666" s="262"/>
      <c r="BJ1666" s="262"/>
      <c r="BK1666" s="263"/>
      <c r="BL1666" s="167"/>
      <c r="BM1666" s="194"/>
      <c r="BN1666" s="194"/>
      <c r="BO1666" s="136">
        <f t="shared" si="1221"/>
        <v>0</v>
      </c>
      <c r="BP1666" s="136">
        <f t="shared" si="1237"/>
        <v>0</v>
      </c>
      <c r="BQ1666" s="136">
        <f t="shared" si="1222"/>
        <v>0</v>
      </c>
      <c r="BR1666" s="262"/>
      <c r="BS1666" s="262"/>
      <c r="BT1666" s="263"/>
      <c r="BU1666" s="167"/>
      <c r="BV1666" s="194"/>
      <c r="BW1666" s="194"/>
      <c r="BX1666" s="136">
        <f t="shared" si="1223"/>
        <v>0</v>
      </c>
      <c r="BY1666" s="136">
        <f t="shared" si="1238"/>
        <v>0</v>
      </c>
      <c r="BZ1666" s="136">
        <f t="shared" si="1224"/>
        <v>0</v>
      </c>
      <c r="CA1666" s="262"/>
      <c r="CB1666" s="262"/>
      <c r="CC1666" s="263"/>
      <c r="CD1666" s="167"/>
      <c r="CE1666" s="194"/>
      <c r="CF1666" s="194"/>
      <c r="CG1666" s="136">
        <f t="shared" si="1225"/>
        <v>0</v>
      </c>
      <c r="CH1666" s="136">
        <f t="shared" si="1239"/>
        <v>0</v>
      </c>
      <c r="CI1666" s="136">
        <f t="shared" si="1226"/>
        <v>0</v>
      </c>
      <c r="CJ1666" s="262"/>
      <c r="CK1666" s="262"/>
      <c r="CL1666" s="263"/>
      <c r="CM1666" s="167"/>
      <c r="CN1666" s="194"/>
      <c r="CO1666" s="194"/>
      <c r="CP1666" s="136">
        <f t="shared" si="1227"/>
        <v>0</v>
      </c>
      <c r="CQ1666" s="136">
        <f t="shared" si="1240"/>
        <v>0</v>
      </c>
      <c r="CR1666" s="136">
        <f t="shared" si="1228"/>
        <v>0</v>
      </c>
      <c r="CS1666" s="262"/>
      <c r="CT1666" s="262"/>
      <c r="CU1666" s="263"/>
      <c r="CV1666" s="167"/>
      <c r="CW1666" s="194"/>
      <c r="CX1666" s="194"/>
      <c r="CY1666" s="136">
        <f t="shared" si="1229"/>
        <v>0</v>
      </c>
      <c r="CZ1666" s="136">
        <f t="shared" si="1241"/>
        <v>0</v>
      </c>
      <c r="DA1666" s="136">
        <f t="shared" si="1230"/>
        <v>0</v>
      </c>
      <c r="DB1666" s="262"/>
      <c r="DC1666" s="262"/>
      <c r="DD1666" s="263"/>
    </row>
    <row r="1667" spans="1:108" x14ac:dyDescent="0.25">
      <c r="A1667" s="167"/>
      <c r="B1667" s="194"/>
      <c r="C1667" s="194"/>
      <c r="D1667" s="136">
        <f t="shared" si="1242"/>
        <v>0</v>
      </c>
      <c r="E1667" s="136">
        <f t="shared" si="1243"/>
        <v>0</v>
      </c>
      <c r="F1667" s="136">
        <f t="shared" si="1244"/>
        <v>0</v>
      </c>
      <c r="G1667" s="262"/>
      <c r="H1667" s="262"/>
      <c r="I1667" s="263"/>
      <c r="J1667" s="167"/>
      <c r="K1667" s="194"/>
      <c r="L1667" s="194"/>
      <c r="M1667" s="136">
        <f t="shared" si="1209"/>
        <v>0</v>
      </c>
      <c r="N1667" s="136">
        <f t="shared" si="1231"/>
        <v>0</v>
      </c>
      <c r="O1667" s="136">
        <f t="shared" si="1210"/>
        <v>0</v>
      </c>
      <c r="P1667" s="262"/>
      <c r="Q1667" s="262"/>
      <c r="R1667" s="263"/>
      <c r="S1667" s="167"/>
      <c r="T1667" s="194"/>
      <c r="U1667" s="194"/>
      <c r="V1667" s="136">
        <f t="shared" si="1211"/>
        <v>0</v>
      </c>
      <c r="W1667" s="136">
        <f t="shared" si="1232"/>
        <v>0</v>
      </c>
      <c r="X1667" s="136">
        <f t="shared" si="1212"/>
        <v>0</v>
      </c>
      <c r="Y1667" s="262"/>
      <c r="Z1667" s="262"/>
      <c r="AA1667" s="263"/>
      <c r="AB1667" s="167"/>
      <c r="AC1667" s="194"/>
      <c r="AD1667" s="194"/>
      <c r="AE1667" s="136">
        <f t="shared" si="1213"/>
        <v>0</v>
      </c>
      <c r="AF1667" s="136">
        <f t="shared" si="1233"/>
        <v>0</v>
      </c>
      <c r="AG1667" s="136">
        <f t="shared" si="1214"/>
        <v>0</v>
      </c>
      <c r="AH1667" s="262"/>
      <c r="AI1667" s="262"/>
      <c r="AJ1667" s="263"/>
      <c r="AK1667" s="167"/>
      <c r="AL1667" s="194"/>
      <c r="AM1667" s="194"/>
      <c r="AN1667" s="136">
        <f t="shared" si="1215"/>
        <v>0</v>
      </c>
      <c r="AO1667" s="136">
        <f t="shared" si="1234"/>
        <v>0</v>
      </c>
      <c r="AP1667" s="136">
        <f t="shared" si="1216"/>
        <v>0</v>
      </c>
      <c r="AQ1667" s="262"/>
      <c r="AR1667" s="262"/>
      <c r="AS1667" s="263"/>
      <c r="AT1667" s="167"/>
      <c r="AU1667" s="194"/>
      <c r="AV1667" s="194"/>
      <c r="AW1667" s="136">
        <f t="shared" si="1217"/>
        <v>0</v>
      </c>
      <c r="AX1667" s="136">
        <f t="shared" si="1235"/>
        <v>0</v>
      </c>
      <c r="AY1667" s="136">
        <f t="shared" si="1218"/>
        <v>0</v>
      </c>
      <c r="AZ1667" s="262"/>
      <c r="BA1667" s="262"/>
      <c r="BB1667" s="263"/>
      <c r="BC1667" s="167"/>
      <c r="BD1667" s="194"/>
      <c r="BE1667" s="194"/>
      <c r="BF1667" s="136">
        <f t="shared" si="1219"/>
        <v>0</v>
      </c>
      <c r="BG1667" s="136">
        <f t="shared" si="1236"/>
        <v>0</v>
      </c>
      <c r="BH1667" s="136">
        <f t="shared" si="1220"/>
        <v>0</v>
      </c>
      <c r="BI1667" s="262"/>
      <c r="BJ1667" s="262"/>
      <c r="BK1667" s="263"/>
      <c r="BL1667" s="167"/>
      <c r="BM1667" s="194"/>
      <c r="BN1667" s="194"/>
      <c r="BO1667" s="136">
        <f t="shared" si="1221"/>
        <v>0</v>
      </c>
      <c r="BP1667" s="136">
        <f t="shared" si="1237"/>
        <v>0</v>
      </c>
      <c r="BQ1667" s="136">
        <f t="shared" si="1222"/>
        <v>0</v>
      </c>
      <c r="BR1667" s="262"/>
      <c r="BS1667" s="262"/>
      <c r="BT1667" s="263"/>
      <c r="BU1667" s="167"/>
      <c r="BV1667" s="194"/>
      <c r="BW1667" s="194"/>
      <c r="BX1667" s="136">
        <f t="shared" si="1223"/>
        <v>0</v>
      </c>
      <c r="BY1667" s="136">
        <f t="shared" si="1238"/>
        <v>0</v>
      </c>
      <c r="BZ1667" s="136">
        <f t="shared" si="1224"/>
        <v>0</v>
      </c>
      <c r="CA1667" s="262"/>
      <c r="CB1667" s="262"/>
      <c r="CC1667" s="263"/>
      <c r="CD1667" s="167"/>
      <c r="CE1667" s="194"/>
      <c r="CF1667" s="194"/>
      <c r="CG1667" s="136">
        <f t="shared" si="1225"/>
        <v>0</v>
      </c>
      <c r="CH1667" s="136">
        <f t="shared" si="1239"/>
        <v>0</v>
      </c>
      <c r="CI1667" s="136">
        <f t="shared" si="1226"/>
        <v>0</v>
      </c>
      <c r="CJ1667" s="262"/>
      <c r="CK1667" s="262"/>
      <c r="CL1667" s="263"/>
      <c r="CM1667" s="167"/>
      <c r="CN1667" s="194"/>
      <c r="CO1667" s="194"/>
      <c r="CP1667" s="136">
        <f t="shared" si="1227"/>
        <v>0</v>
      </c>
      <c r="CQ1667" s="136">
        <f t="shared" si="1240"/>
        <v>0</v>
      </c>
      <c r="CR1667" s="136">
        <f t="shared" si="1228"/>
        <v>0</v>
      </c>
      <c r="CS1667" s="262"/>
      <c r="CT1667" s="262"/>
      <c r="CU1667" s="263"/>
      <c r="CV1667" s="167"/>
      <c r="CW1667" s="194"/>
      <c r="CX1667" s="194"/>
      <c r="CY1667" s="136">
        <f t="shared" si="1229"/>
        <v>0</v>
      </c>
      <c r="CZ1667" s="136">
        <f t="shared" si="1241"/>
        <v>0</v>
      </c>
      <c r="DA1667" s="136">
        <f t="shared" si="1230"/>
        <v>0</v>
      </c>
      <c r="DB1667" s="262"/>
      <c r="DC1667" s="262"/>
      <c r="DD1667" s="263"/>
    </row>
    <row r="1668" spans="1:108" x14ac:dyDescent="0.25">
      <c r="A1668" s="167"/>
      <c r="B1668" s="194"/>
      <c r="C1668" s="194"/>
      <c r="D1668" s="136">
        <f t="shared" si="1242"/>
        <v>0</v>
      </c>
      <c r="E1668" s="136">
        <f t="shared" si="1243"/>
        <v>0</v>
      </c>
      <c r="F1668" s="136">
        <f t="shared" si="1244"/>
        <v>0</v>
      </c>
      <c r="G1668" s="262"/>
      <c r="H1668" s="262"/>
      <c r="I1668" s="263"/>
      <c r="J1668" s="167"/>
      <c r="K1668" s="194"/>
      <c r="L1668" s="194"/>
      <c r="M1668" s="136">
        <f t="shared" si="1209"/>
        <v>0</v>
      </c>
      <c r="N1668" s="136">
        <f t="shared" si="1231"/>
        <v>0</v>
      </c>
      <c r="O1668" s="136">
        <f t="shared" si="1210"/>
        <v>0</v>
      </c>
      <c r="P1668" s="262"/>
      <c r="Q1668" s="262"/>
      <c r="R1668" s="263"/>
      <c r="S1668" s="167"/>
      <c r="T1668" s="194"/>
      <c r="U1668" s="194"/>
      <c r="V1668" s="136">
        <f t="shared" si="1211"/>
        <v>0</v>
      </c>
      <c r="W1668" s="136">
        <f t="shared" si="1232"/>
        <v>0</v>
      </c>
      <c r="X1668" s="136">
        <f t="shared" si="1212"/>
        <v>0</v>
      </c>
      <c r="Y1668" s="262"/>
      <c r="Z1668" s="262"/>
      <c r="AA1668" s="263"/>
      <c r="AB1668" s="167"/>
      <c r="AC1668" s="194"/>
      <c r="AD1668" s="194"/>
      <c r="AE1668" s="136">
        <f t="shared" si="1213"/>
        <v>0</v>
      </c>
      <c r="AF1668" s="136">
        <f t="shared" si="1233"/>
        <v>0</v>
      </c>
      <c r="AG1668" s="136">
        <f t="shared" si="1214"/>
        <v>0</v>
      </c>
      <c r="AH1668" s="262"/>
      <c r="AI1668" s="262"/>
      <c r="AJ1668" s="263"/>
      <c r="AK1668" s="167"/>
      <c r="AL1668" s="194"/>
      <c r="AM1668" s="194"/>
      <c r="AN1668" s="136">
        <f t="shared" si="1215"/>
        <v>0</v>
      </c>
      <c r="AO1668" s="136">
        <f t="shared" si="1234"/>
        <v>0</v>
      </c>
      <c r="AP1668" s="136">
        <f t="shared" si="1216"/>
        <v>0</v>
      </c>
      <c r="AQ1668" s="262"/>
      <c r="AR1668" s="262"/>
      <c r="AS1668" s="263"/>
      <c r="AT1668" s="167"/>
      <c r="AU1668" s="194"/>
      <c r="AV1668" s="194"/>
      <c r="AW1668" s="136">
        <f t="shared" si="1217"/>
        <v>0</v>
      </c>
      <c r="AX1668" s="136">
        <f t="shared" si="1235"/>
        <v>0</v>
      </c>
      <c r="AY1668" s="136">
        <f t="shared" si="1218"/>
        <v>0</v>
      </c>
      <c r="AZ1668" s="262"/>
      <c r="BA1668" s="262"/>
      <c r="BB1668" s="263"/>
      <c r="BC1668" s="167"/>
      <c r="BD1668" s="194"/>
      <c r="BE1668" s="194"/>
      <c r="BF1668" s="136">
        <f t="shared" si="1219"/>
        <v>0</v>
      </c>
      <c r="BG1668" s="136">
        <f t="shared" si="1236"/>
        <v>0</v>
      </c>
      <c r="BH1668" s="136">
        <f t="shared" si="1220"/>
        <v>0</v>
      </c>
      <c r="BI1668" s="262"/>
      <c r="BJ1668" s="262"/>
      <c r="BK1668" s="263"/>
      <c r="BL1668" s="167"/>
      <c r="BM1668" s="194"/>
      <c r="BN1668" s="194"/>
      <c r="BO1668" s="136">
        <f t="shared" si="1221"/>
        <v>0</v>
      </c>
      <c r="BP1668" s="136">
        <f t="shared" si="1237"/>
        <v>0</v>
      </c>
      <c r="BQ1668" s="136">
        <f t="shared" si="1222"/>
        <v>0</v>
      </c>
      <c r="BR1668" s="262"/>
      <c r="BS1668" s="262"/>
      <c r="BT1668" s="263"/>
      <c r="BU1668" s="167"/>
      <c r="BV1668" s="194"/>
      <c r="BW1668" s="194"/>
      <c r="BX1668" s="136">
        <f t="shared" si="1223"/>
        <v>0</v>
      </c>
      <c r="BY1668" s="136">
        <f t="shared" si="1238"/>
        <v>0</v>
      </c>
      <c r="BZ1668" s="136">
        <f t="shared" si="1224"/>
        <v>0</v>
      </c>
      <c r="CA1668" s="262"/>
      <c r="CB1668" s="262"/>
      <c r="CC1668" s="263"/>
      <c r="CD1668" s="167"/>
      <c r="CE1668" s="194"/>
      <c r="CF1668" s="194"/>
      <c r="CG1668" s="136">
        <f t="shared" si="1225"/>
        <v>0</v>
      </c>
      <c r="CH1668" s="136">
        <f t="shared" si="1239"/>
        <v>0</v>
      </c>
      <c r="CI1668" s="136">
        <f t="shared" si="1226"/>
        <v>0</v>
      </c>
      <c r="CJ1668" s="262"/>
      <c r="CK1668" s="262"/>
      <c r="CL1668" s="263"/>
      <c r="CM1668" s="167"/>
      <c r="CN1668" s="194"/>
      <c r="CO1668" s="194"/>
      <c r="CP1668" s="136">
        <f t="shared" si="1227"/>
        <v>0</v>
      </c>
      <c r="CQ1668" s="136">
        <f t="shared" si="1240"/>
        <v>0</v>
      </c>
      <c r="CR1668" s="136">
        <f t="shared" si="1228"/>
        <v>0</v>
      </c>
      <c r="CS1668" s="262"/>
      <c r="CT1668" s="262"/>
      <c r="CU1668" s="263"/>
      <c r="CV1668" s="167"/>
      <c r="CW1668" s="194"/>
      <c r="CX1668" s="194"/>
      <c r="CY1668" s="136">
        <f t="shared" si="1229"/>
        <v>0</v>
      </c>
      <c r="CZ1668" s="136">
        <f t="shared" si="1241"/>
        <v>0</v>
      </c>
      <c r="DA1668" s="136">
        <f t="shared" si="1230"/>
        <v>0</v>
      </c>
      <c r="DB1668" s="262"/>
      <c r="DC1668" s="262"/>
      <c r="DD1668" s="263"/>
    </row>
    <row r="1669" spans="1:108" x14ac:dyDescent="0.25">
      <c r="A1669" s="167"/>
      <c r="B1669" s="194"/>
      <c r="C1669" s="194"/>
      <c r="D1669" s="136">
        <f t="shared" si="1242"/>
        <v>0</v>
      </c>
      <c r="E1669" s="136">
        <f t="shared" si="1243"/>
        <v>0</v>
      </c>
      <c r="F1669" s="136">
        <f t="shared" si="1244"/>
        <v>0</v>
      </c>
      <c r="G1669" s="262"/>
      <c r="H1669" s="262"/>
      <c r="I1669" s="263"/>
      <c r="J1669" s="167"/>
      <c r="K1669" s="194"/>
      <c r="L1669" s="194"/>
      <c r="M1669" s="136">
        <f t="shared" si="1209"/>
        <v>0</v>
      </c>
      <c r="N1669" s="136">
        <f t="shared" si="1231"/>
        <v>0</v>
      </c>
      <c r="O1669" s="136">
        <f t="shared" si="1210"/>
        <v>0</v>
      </c>
      <c r="P1669" s="262"/>
      <c r="Q1669" s="262"/>
      <c r="R1669" s="263"/>
      <c r="S1669" s="167"/>
      <c r="T1669" s="194"/>
      <c r="U1669" s="194"/>
      <c r="V1669" s="136">
        <f t="shared" si="1211"/>
        <v>0</v>
      </c>
      <c r="W1669" s="136">
        <f t="shared" si="1232"/>
        <v>0</v>
      </c>
      <c r="X1669" s="136">
        <f t="shared" si="1212"/>
        <v>0</v>
      </c>
      <c r="Y1669" s="262"/>
      <c r="Z1669" s="262"/>
      <c r="AA1669" s="263"/>
      <c r="AB1669" s="167"/>
      <c r="AC1669" s="194"/>
      <c r="AD1669" s="194"/>
      <c r="AE1669" s="136">
        <f t="shared" si="1213"/>
        <v>0</v>
      </c>
      <c r="AF1669" s="136">
        <f t="shared" si="1233"/>
        <v>0</v>
      </c>
      <c r="AG1669" s="136">
        <f t="shared" si="1214"/>
        <v>0</v>
      </c>
      <c r="AH1669" s="262"/>
      <c r="AI1669" s="262"/>
      <c r="AJ1669" s="263"/>
      <c r="AK1669" s="167"/>
      <c r="AL1669" s="194"/>
      <c r="AM1669" s="194"/>
      <c r="AN1669" s="136">
        <f t="shared" si="1215"/>
        <v>0</v>
      </c>
      <c r="AO1669" s="136">
        <f t="shared" si="1234"/>
        <v>0</v>
      </c>
      <c r="AP1669" s="136">
        <f t="shared" si="1216"/>
        <v>0</v>
      </c>
      <c r="AQ1669" s="262"/>
      <c r="AR1669" s="262"/>
      <c r="AS1669" s="263"/>
      <c r="AT1669" s="167"/>
      <c r="AU1669" s="194"/>
      <c r="AV1669" s="194"/>
      <c r="AW1669" s="136">
        <f t="shared" si="1217"/>
        <v>0</v>
      </c>
      <c r="AX1669" s="136">
        <f t="shared" si="1235"/>
        <v>0</v>
      </c>
      <c r="AY1669" s="136">
        <f t="shared" si="1218"/>
        <v>0</v>
      </c>
      <c r="AZ1669" s="262"/>
      <c r="BA1669" s="262"/>
      <c r="BB1669" s="263"/>
      <c r="BC1669" s="167"/>
      <c r="BD1669" s="194"/>
      <c r="BE1669" s="194"/>
      <c r="BF1669" s="136">
        <f t="shared" si="1219"/>
        <v>0</v>
      </c>
      <c r="BG1669" s="136">
        <f t="shared" si="1236"/>
        <v>0</v>
      </c>
      <c r="BH1669" s="136">
        <f t="shared" si="1220"/>
        <v>0</v>
      </c>
      <c r="BI1669" s="262"/>
      <c r="BJ1669" s="262"/>
      <c r="BK1669" s="263"/>
      <c r="BL1669" s="167"/>
      <c r="BM1669" s="194"/>
      <c r="BN1669" s="194"/>
      <c r="BO1669" s="136">
        <f t="shared" si="1221"/>
        <v>0</v>
      </c>
      <c r="BP1669" s="136">
        <f t="shared" si="1237"/>
        <v>0</v>
      </c>
      <c r="BQ1669" s="136">
        <f t="shared" si="1222"/>
        <v>0</v>
      </c>
      <c r="BR1669" s="262"/>
      <c r="BS1669" s="262"/>
      <c r="BT1669" s="263"/>
      <c r="BU1669" s="167"/>
      <c r="BV1669" s="194"/>
      <c r="BW1669" s="194"/>
      <c r="BX1669" s="136">
        <f t="shared" si="1223"/>
        <v>0</v>
      </c>
      <c r="BY1669" s="136">
        <f t="shared" si="1238"/>
        <v>0</v>
      </c>
      <c r="BZ1669" s="136">
        <f t="shared" si="1224"/>
        <v>0</v>
      </c>
      <c r="CA1669" s="262"/>
      <c r="CB1669" s="262"/>
      <c r="CC1669" s="263"/>
      <c r="CD1669" s="167"/>
      <c r="CE1669" s="194"/>
      <c r="CF1669" s="194"/>
      <c r="CG1669" s="136">
        <f t="shared" si="1225"/>
        <v>0</v>
      </c>
      <c r="CH1669" s="136">
        <f t="shared" si="1239"/>
        <v>0</v>
      </c>
      <c r="CI1669" s="136">
        <f t="shared" si="1226"/>
        <v>0</v>
      </c>
      <c r="CJ1669" s="262"/>
      <c r="CK1669" s="262"/>
      <c r="CL1669" s="263"/>
      <c r="CM1669" s="167"/>
      <c r="CN1669" s="194"/>
      <c r="CO1669" s="194"/>
      <c r="CP1669" s="136">
        <f t="shared" si="1227"/>
        <v>0</v>
      </c>
      <c r="CQ1669" s="136">
        <f t="shared" si="1240"/>
        <v>0</v>
      </c>
      <c r="CR1669" s="136">
        <f t="shared" si="1228"/>
        <v>0</v>
      </c>
      <c r="CS1669" s="262"/>
      <c r="CT1669" s="262"/>
      <c r="CU1669" s="263"/>
      <c r="CV1669" s="167"/>
      <c r="CW1669" s="194"/>
      <c r="CX1669" s="194"/>
      <c r="CY1669" s="136">
        <f t="shared" si="1229"/>
        <v>0</v>
      </c>
      <c r="CZ1669" s="136">
        <f t="shared" si="1241"/>
        <v>0</v>
      </c>
      <c r="DA1669" s="136">
        <f t="shared" si="1230"/>
        <v>0</v>
      </c>
      <c r="DB1669" s="262"/>
      <c r="DC1669" s="262"/>
      <c r="DD1669" s="263"/>
    </row>
    <row r="1670" spans="1:108" x14ac:dyDescent="0.25">
      <c r="A1670" s="167"/>
      <c r="B1670" s="194"/>
      <c r="C1670" s="194"/>
      <c r="D1670" s="136">
        <f t="shared" si="1242"/>
        <v>0</v>
      </c>
      <c r="E1670" s="136">
        <f t="shared" si="1243"/>
        <v>0</v>
      </c>
      <c r="F1670" s="136">
        <f t="shared" si="1244"/>
        <v>0</v>
      </c>
      <c r="G1670" s="262"/>
      <c r="H1670" s="262"/>
      <c r="I1670" s="263"/>
      <c r="J1670" s="167"/>
      <c r="K1670" s="194"/>
      <c r="L1670" s="194"/>
      <c r="M1670" s="136">
        <f t="shared" ref="M1670:M1733" si="1245">IF(L1670="",0,1)</f>
        <v>0</v>
      </c>
      <c r="N1670" s="136">
        <f t="shared" si="1231"/>
        <v>0</v>
      </c>
      <c r="O1670" s="136">
        <f t="shared" ref="O1670:O1733" si="1246">IF(P1670="NIE",1,0)</f>
        <v>0</v>
      </c>
      <c r="P1670" s="262"/>
      <c r="Q1670" s="262"/>
      <c r="R1670" s="263"/>
      <c r="S1670" s="167"/>
      <c r="T1670" s="194"/>
      <c r="U1670" s="194"/>
      <c r="V1670" s="136">
        <f t="shared" ref="V1670:V1733" si="1247">IF(U1670="",0,1)</f>
        <v>0</v>
      </c>
      <c r="W1670" s="136">
        <f t="shared" si="1232"/>
        <v>0</v>
      </c>
      <c r="X1670" s="136">
        <f t="shared" ref="X1670:X1733" si="1248">IF(Y1670="NIE",1,0)</f>
        <v>0</v>
      </c>
      <c r="Y1670" s="262"/>
      <c r="Z1670" s="262"/>
      <c r="AA1670" s="263"/>
      <c r="AB1670" s="167"/>
      <c r="AC1670" s="194"/>
      <c r="AD1670" s="194"/>
      <c r="AE1670" s="136">
        <f t="shared" ref="AE1670:AE1733" si="1249">IF(AD1670="",0,1)</f>
        <v>0</v>
      </c>
      <c r="AF1670" s="136">
        <f t="shared" si="1233"/>
        <v>0</v>
      </c>
      <c r="AG1670" s="136">
        <f t="shared" ref="AG1670:AG1733" si="1250">IF(AH1670="NIE",1,0)</f>
        <v>0</v>
      </c>
      <c r="AH1670" s="262"/>
      <c r="AI1670" s="262"/>
      <c r="AJ1670" s="263"/>
      <c r="AK1670" s="167"/>
      <c r="AL1670" s="194"/>
      <c r="AM1670" s="194"/>
      <c r="AN1670" s="136">
        <f t="shared" ref="AN1670:AN1733" si="1251">IF(AM1670="",0,1)</f>
        <v>0</v>
      </c>
      <c r="AO1670" s="136">
        <f t="shared" si="1234"/>
        <v>0</v>
      </c>
      <c r="AP1670" s="136">
        <f t="shared" ref="AP1670:AP1733" si="1252">IF(AQ1670="NIE",1,0)</f>
        <v>0</v>
      </c>
      <c r="AQ1670" s="262"/>
      <c r="AR1670" s="262"/>
      <c r="AS1670" s="263"/>
      <c r="AT1670" s="167"/>
      <c r="AU1670" s="194"/>
      <c r="AV1670" s="194"/>
      <c r="AW1670" s="136">
        <f t="shared" ref="AW1670:AW1733" si="1253">IF(AV1670="",0,1)</f>
        <v>0</v>
      </c>
      <c r="AX1670" s="136">
        <f t="shared" si="1235"/>
        <v>0</v>
      </c>
      <c r="AY1670" s="136">
        <f t="shared" ref="AY1670:AY1733" si="1254">IF(AZ1670="NIE",1,0)</f>
        <v>0</v>
      </c>
      <c r="AZ1670" s="262"/>
      <c r="BA1670" s="262"/>
      <c r="BB1670" s="263"/>
      <c r="BC1670" s="167"/>
      <c r="BD1670" s="194"/>
      <c r="BE1670" s="194"/>
      <c r="BF1670" s="136">
        <f t="shared" ref="BF1670:BF1733" si="1255">IF(BE1670="",0,1)</f>
        <v>0</v>
      </c>
      <c r="BG1670" s="136">
        <f t="shared" si="1236"/>
        <v>0</v>
      </c>
      <c r="BH1670" s="136">
        <f t="shared" ref="BH1670:BH1733" si="1256">IF(BI1670="NIE",1,0)</f>
        <v>0</v>
      </c>
      <c r="BI1670" s="262"/>
      <c r="BJ1670" s="262"/>
      <c r="BK1670" s="263"/>
      <c r="BL1670" s="167"/>
      <c r="BM1670" s="194"/>
      <c r="BN1670" s="194"/>
      <c r="BO1670" s="136">
        <f t="shared" ref="BO1670:BO1733" si="1257">IF(BN1670="",0,1)</f>
        <v>0</v>
      </c>
      <c r="BP1670" s="136">
        <f t="shared" si="1237"/>
        <v>0</v>
      </c>
      <c r="BQ1670" s="136">
        <f t="shared" ref="BQ1670:BQ1733" si="1258">IF(BR1670="NIE",1,0)</f>
        <v>0</v>
      </c>
      <c r="BR1670" s="262"/>
      <c r="BS1670" s="262"/>
      <c r="BT1670" s="263"/>
      <c r="BU1670" s="167"/>
      <c r="BV1670" s="194"/>
      <c r="BW1670" s="194"/>
      <c r="BX1670" s="136">
        <f t="shared" ref="BX1670:BX1733" si="1259">IF(BW1670="",0,1)</f>
        <v>0</v>
      </c>
      <c r="BY1670" s="136">
        <f t="shared" si="1238"/>
        <v>0</v>
      </c>
      <c r="BZ1670" s="136">
        <f t="shared" ref="BZ1670:BZ1733" si="1260">IF(CA1670="NIE",1,0)</f>
        <v>0</v>
      </c>
      <c r="CA1670" s="262"/>
      <c r="CB1670" s="262"/>
      <c r="CC1670" s="263"/>
      <c r="CD1670" s="167"/>
      <c r="CE1670" s="194"/>
      <c r="CF1670" s="194"/>
      <c r="CG1670" s="136">
        <f t="shared" ref="CG1670:CG1733" si="1261">IF(CF1670="",0,1)</f>
        <v>0</v>
      </c>
      <c r="CH1670" s="136">
        <f t="shared" si="1239"/>
        <v>0</v>
      </c>
      <c r="CI1670" s="136">
        <f t="shared" ref="CI1670:CI1733" si="1262">IF(CJ1670="NIE",1,0)</f>
        <v>0</v>
      </c>
      <c r="CJ1670" s="262"/>
      <c r="CK1670" s="262"/>
      <c r="CL1670" s="263"/>
      <c r="CM1670" s="167"/>
      <c r="CN1670" s="194"/>
      <c r="CO1670" s="194"/>
      <c r="CP1670" s="136">
        <f t="shared" ref="CP1670:CP1733" si="1263">IF(CO1670="",0,1)</f>
        <v>0</v>
      </c>
      <c r="CQ1670" s="136">
        <f t="shared" si="1240"/>
        <v>0</v>
      </c>
      <c r="CR1670" s="136">
        <f t="shared" ref="CR1670:CR1733" si="1264">IF(CS1670="NIE",1,0)</f>
        <v>0</v>
      </c>
      <c r="CS1670" s="262"/>
      <c r="CT1670" s="262"/>
      <c r="CU1670" s="263"/>
      <c r="CV1670" s="167"/>
      <c r="CW1670" s="194"/>
      <c r="CX1670" s="194"/>
      <c r="CY1670" s="136">
        <f t="shared" ref="CY1670:CY1733" si="1265">IF(CX1670="",0,1)</f>
        <v>0</v>
      </c>
      <c r="CZ1670" s="136">
        <f t="shared" si="1241"/>
        <v>0</v>
      </c>
      <c r="DA1670" s="136">
        <f t="shared" ref="DA1670:DA1733" si="1266">IF(DB1670="NIE",1,0)</f>
        <v>0</v>
      </c>
      <c r="DB1670" s="262"/>
      <c r="DC1670" s="262"/>
      <c r="DD1670" s="263"/>
    </row>
    <row r="1671" spans="1:108" x14ac:dyDescent="0.25">
      <c r="A1671" s="167"/>
      <c r="B1671" s="194"/>
      <c r="C1671" s="194"/>
      <c r="D1671" s="136">
        <f t="shared" si="1242"/>
        <v>0</v>
      </c>
      <c r="E1671" s="136">
        <f t="shared" si="1243"/>
        <v>0</v>
      </c>
      <c r="F1671" s="136">
        <f t="shared" si="1244"/>
        <v>0</v>
      </c>
      <c r="G1671" s="262"/>
      <c r="H1671" s="262"/>
      <c r="I1671" s="263"/>
      <c r="J1671" s="167"/>
      <c r="K1671" s="194"/>
      <c r="L1671" s="194"/>
      <c r="M1671" s="136">
        <f t="shared" si="1245"/>
        <v>0</v>
      </c>
      <c r="N1671" s="136">
        <f t="shared" si="1231"/>
        <v>0</v>
      </c>
      <c r="O1671" s="136">
        <f t="shared" si="1246"/>
        <v>0</v>
      </c>
      <c r="P1671" s="262"/>
      <c r="Q1671" s="262"/>
      <c r="R1671" s="263"/>
      <c r="S1671" s="167"/>
      <c r="T1671" s="194"/>
      <c r="U1671" s="194"/>
      <c r="V1671" s="136">
        <f t="shared" si="1247"/>
        <v>0</v>
      </c>
      <c r="W1671" s="136">
        <f t="shared" si="1232"/>
        <v>0</v>
      </c>
      <c r="X1671" s="136">
        <f t="shared" si="1248"/>
        <v>0</v>
      </c>
      <c r="Y1671" s="262"/>
      <c r="Z1671" s="262"/>
      <c r="AA1671" s="263"/>
      <c r="AB1671" s="167"/>
      <c r="AC1671" s="194"/>
      <c r="AD1671" s="194"/>
      <c r="AE1671" s="136">
        <f t="shared" si="1249"/>
        <v>0</v>
      </c>
      <c r="AF1671" s="136">
        <f t="shared" si="1233"/>
        <v>0</v>
      </c>
      <c r="AG1671" s="136">
        <f t="shared" si="1250"/>
        <v>0</v>
      </c>
      <c r="AH1671" s="262"/>
      <c r="AI1671" s="262"/>
      <c r="AJ1671" s="263"/>
      <c r="AK1671" s="167"/>
      <c r="AL1671" s="194"/>
      <c r="AM1671" s="194"/>
      <c r="AN1671" s="136">
        <f t="shared" si="1251"/>
        <v>0</v>
      </c>
      <c r="AO1671" s="136">
        <f t="shared" si="1234"/>
        <v>0</v>
      </c>
      <c r="AP1671" s="136">
        <f t="shared" si="1252"/>
        <v>0</v>
      </c>
      <c r="AQ1671" s="262"/>
      <c r="AR1671" s="262"/>
      <c r="AS1671" s="263"/>
      <c r="AT1671" s="167"/>
      <c r="AU1671" s="194"/>
      <c r="AV1671" s="194"/>
      <c r="AW1671" s="136">
        <f t="shared" si="1253"/>
        <v>0</v>
      </c>
      <c r="AX1671" s="136">
        <f t="shared" si="1235"/>
        <v>0</v>
      </c>
      <c r="AY1671" s="136">
        <f t="shared" si="1254"/>
        <v>0</v>
      </c>
      <c r="AZ1671" s="262"/>
      <c r="BA1671" s="262"/>
      <c r="BB1671" s="263"/>
      <c r="BC1671" s="167"/>
      <c r="BD1671" s="194"/>
      <c r="BE1671" s="194"/>
      <c r="BF1671" s="136">
        <f t="shared" si="1255"/>
        <v>0</v>
      </c>
      <c r="BG1671" s="136">
        <f t="shared" si="1236"/>
        <v>0</v>
      </c>
      <c r="BH1671" s="136">
        <f t="shared" si="1256"/>
        <v>0</v>
      </c>
      <c r="BI1671" s="262"/>
      <c r="BJ1671" s="262"/>
      <c r="BK1671" s="263"/>
      <c r="BL1671" s="167"/>
      <c r="BM1671" s="194"/>
      <c r="BN1671" s="194"/>
      <c r="BO1671" s="136">
        <f t="shared" si="1257"/>
        <v>0</v>
      </c>
      <c r="BP1671" s="136">
        <f t="shared" si="1237"/>
        <v>0</v>
      </c>
      <c r="BQ1671" s="136">
        <f t="shared" si="1258"/>
        <v>0</v>
      </c>
      <c r="BR1671" s="262"/>
      <c r="BS1671" s="262"/>
      <c r="BT1671" s="263"/>
      <c r="BU1671" s="167"/>
      <c r="BV1671" s="194"/>
      <c r="BW1671" s="194"/>
      <c r="BX1671" s="136">
        <f t="shared" si="1259"/>
        <v>0</v>
      </c>
      <c r="BY1671" s="136">
        <f t="shared" si="1238"/>
        <v>0</v>
      </c>
      <c r="BZ1671" s="136">
        <f t="shared" si="1260"/>
        <v>0</v>
      </c>
      <c r="CA1671" s="262"/>
      <c r="CB1671" s="262"/>
      <c r="CC1671" s="263"/>
      <c r="CD1671" s="167"/>
      <c r="CE1671" s="194"/>
      <c r="CF1671" s="194"/>
      <c r="CG1671" s="136">
        <f t="shared" si="1261"/>
        <v>0</v>
      </c>
      <c r="CH1671" s="136">
        <f t="shared" si="1239"/>
        <v>0</v>
      </c>
      <c r="CI1671" s="136">
        <f t="shared" si="1262"/>
        <v>0</v>
      </c>
      <c r="CJ1671" s="262"/>
      <c r="CK1671" s="262"/>
      <c r="CL1671" s="263"/>
      <c r="CM1671" s="167"/>
      <c r="CN1671" s="194"/>
      <c r="CO1671" s="194"/>
      <c r="CP1671" s="136">
        <f t="shared" si="1263"/>
        <v>0</v>
      </c>
      <c r="CQ1671" s="136">
        <f t="shared" si="1240"/>
        <v>0</v>
      </c>
      <c r="CR1671" s="136">
        <f t="shared" si="1264"/>
        <v>0</v>
      </c>
      <c r="CS1671" s="262"/>
      <c r="CT1671" s="262"/>
      <c r="CU1671" s="263"/>
      <c r="CV1671" s="167"/>
      <c r="CW1671" s="194"/>
      <c r="CX1671" s="194"/>
      <c r="CY1671" s="136">
        <f t="shared" si="1265"/>
        <v>0</v>
      </c>
      <c r="CZ1671" s="136">
        <f t="shared" si="1241"/>
        <v>0</v>
      </c>
      <c r="DA1671" s="136">
        <f t="shared" si="1266"/>
        <v>0</v>
      </c>
      <c r="DB1671" s="262"/>
      <c r="DC1671" s="262"/>
      <c r="DD1671" s="263"/>
    </row>
    <row r="1672" spans="1:108" x14ac:dyDescent="0.25">
      <c r="A1672" s="167"/>
      <c r="B1672" s="194"/>
      <c r="C1672" s="194"/>
      <c r="D1672" s="136">
        <f t="shared" si="1242"/>
        <v>0</v>
      </c>
      <c r="E1672" s="136">
        <f t="shared" si="1243"/>
        <v>0</v>
      </c>
      <c r="F1672" s="136">
        <f t="shared" si="1244"/>
        <v>0</v>
      </c>
      <c r="G1672" s="262"/>
      <c r="H1672" s="262"/>
      <c r="I1672" s="263"/>
      <c r="J1672" s="167"/>
      <c r="K1672" s="194"/>
      <c r="L1672" s="194"/>
      <c r="M1672" s="136">
        <f t="shared" si="1245"/>
        <v>0</v>
      </c>
      <c r="N1672" s="136">
        <f t="shared" si="1231"/>
        <v>0</v>
      </c>
      <c r="O1672" s="136">
        <f t="shared" si="1246"/>
        <v>0</v>
      </c>
      <c r="P1672" s="262"/>
      <c r="Q1672" s="262"/>
      <c r="R1672" s="263"/>
      <c r="S1672" s="167"/>
      <c r="T1672" s="194"/>
      <c r="U1672" s="194"/>
      <c r="V1672" s="136">
        <f t="shared" si="1247"/>
        <v>0</v>
      </c>
      <c r="W1672" s="136">
        <f t="shared" si="1232"/>
        <v>0</v>
      </c>
      <c r="X1672" s="136">
        <f t="shared" si="1248"/>
        <v>0</v>
      </c>
      <c r="Y1672" s="262"/>
      <c r="Z1672" s="262"/>
      <c r="AA1672" s="263"/>
      <c r="AB1672" s="167"/>
      <c r="AC1672" s="194"/>
      <c r="AD1672" s="194"/>
      <c r="AE1672" s="136">
        <f t="shared" si="1249"/>
        <v>0</v>
      </c>
      <c r="AF1672" s="136">
        <f t="shared" si="1233"/>
        <v>0</v>
      </c>
      <c r="AG1672" s="136">
        <f t="shared" si="1250"/>
        <v>0</v>
      </c>
      <c r="AH1672" s="262"/>
      <c r="AI1672" s="262"/>
      <c r="AJ1672" s="263"/>
      <c r="AK1672" s="167"/>
      <c r="AL1672" s="194"/>
      <c r="AM1672" s="194"/>
      <c r="AN1672" s="136">
        <f t="shared" si="1251"/>
        <v>0</v>
      </c>
      <c r="AO1672" s="136">
        <f t="shared" si="1234"/>
        <v>0</v>
      </c>
      <c r="AP1672" s="136">
        <f t="shared" si="1252"/>
        <v>0</v>
      </c>
      <c r="AQ1672" s="262"/>
      <c r="AR1672" s="262"/>
      <c r="AS1672" s="263"/>
      <c r="AT1672" s="167"/>
      <c r="AU1672" s="194"/>
      <c r="AV1672" s="194"/>
      <c r="AW1672" s="136">
        <f t="shared" si="1253"/>
        <v>0</v>
      </c>
      <c r="AX1672" s="136">
        <f t="shared" si="1235"/>
        <v>0</v>
      </c>
      <c r="AY1672" s="136">
        <f t="shared" si="1254"/>
        <v>0</v>
      </c>
      <c r="AZ1672" s="262"/>
      <c r="BA1672" s="262"/>
      <c r="BB1672" s="263"/>
      <c r="BC1672" s="167"/>
      <c r="BD1672" s="194"/>
      <c r="BE1672" s="194"/>
      <c r="BF1672" s="136">
        <f t="shared" si="1255"/>
        <v>0</v>
      </c>
      <c r="BG1672" s="136">
        <f t="shared" si="1236"/>
        <v>0</v>
      </c>
      <c r="BH1672" s="136">
        <f t="shared" si="1256"/>
        <v>0</v>
      </c>
      <c r="BI1672" s="262"/>
      <c r="BJ1672" s="262"/>
      <c r="BK1672" s="263"/>
      <c r="BL1672" s="167"/>
      <c r="BM1672" s="194"/>
      <c r="BN1672" s="194"/>
      <c r="BO1672" s="136">
        <f t="shared" si="1257"/>
        <v>0</v>
      </c>
      <c r="BP1672" s="136">
        <f t="shared" si="1237"/>
        <v>0</v>
      </c>
      <c r="BQ1672" s="136">
        <f t="shared" si="1258"/>
        <v>0</v>
      </c>
      <c r="BR1672" s="262"/>
      <c r="BS1672" s="262"/>
      <c r="BT1672" s="263"/>
      <c r="BU1672" s="167"/>
      <c r="BV1672" s="194"/>
      <c r="BW1672" s="194"/>
      <c r="BX1672" s="136">
        <f t="shared" si="1259"/>
        <v>0</v>
      </c>
      <c r="BY1672" s="136">
        <f t="shared" si="1238"/>
        <v>0</v>
      </c>
      <c r="BZ1672" s="136">
        <f t="shared" si="1260"/>
        <v>0</v>
      </c>
      <c r="CA1672" s="262"/>
      <c r="CB1672" s="262"/>
      <c r="CC1672" s="263"/>
      <c r="CD1672" s="167"/>
      <c r="CE1672" s="194"/>
      <c r="CF1672" s="194"/>
      <c r="CG1672" s="136">
        <f t="shared" si="1261"/>
        <v>0</v>
      </c>
      <c r="CH1672" s="136">
        <f t="shared" si="1239"/>
        <v>0</v>
      </c>
      <c r="CI1672" s="136">
        <f t="shared" si="1262"/>
        <v>0</v>
      </c>
      <c r="CJ1672" s="262"/>
      <c r="CK1672" s="262"/>
      <c r="CL1672" s="263"/>
      <c r="CM1672" s="167"/>
      <c r="CN1672" s="194"/>
      <c r="CO1672" s="194"/>
      <c r="CP1672" s="136">
        <f t="shared" si="1263"/>
        <v>0</v>
      </c>
      <c r="CQ1672" s="136">
        <f t="shared" si="1240"/>
        <v>0</v>
      </c>
      <c r="CR1672" s="136">
        <f t="shared" si="1264"/>
        <v>0</v>
      </c>
      <c r="CS1672" s="262"/>
      <c r="CT1672" s="262"/>
      <c r="CU1672" s="263"/>
      <c r="CV1672" s="167"/>
      <c r="CW1672" s="194"/>
      <c r="CX1672" s="194"/>
      <c r="CY1672" s="136">
        <f t="shared" si="1265"/>
        <v>0</v>
      </c>
      <c r="CZ1672" s="136">
        <f t="shared" si="1241"/>
        <v>0</v>
      </c>
      <c r="DA1672" s="136">
        <f t="shared" si="1266"/>
        <v>0</v>
      </c>
      <c r="DB1672" s="262"/>
      <c r="DC1672" s="262"/>
      <c r="DD1672" s="263"/>
    </row>
    <row r="1673" spans="1:108" x14ac:dyDescent="0.25">
      <c r="A1673" s="167"/>
      <c r="B1673" s="194"/>
      <c r="C1673" s="194"/>
      <c r="D1673" s="136">
        <f t="shared" si="1242"/>
        <v>0</v>
      </c>
      <c r="E1673" s="136">
        <f t="shared" si="1243"/>
        <v>0</v>
      </c>
      <c r="F1673" s="136">
        <f t="shared" si="1244"/>
        <v>0</v>
      </c>
      <c r="G1673" s="262"/>
      <c r="H1673" s="262"/>
      <c r="I1673" s="263"/>
      <c r="J1673" s="167"/>
      <c r="K1673" s="194"/>
      <c r="L1673" s="194"/>
      <c r="M1673" s="136">
        <f t="shared" si="1245"/>
        <v>0</v>
      </c>
      <c r="N1673" s="136">
        <f t="shared" si="1231"/>
        <v>0</v>
      </c>
      <c r="O1673" s="136">
        <f t="shared" si="1246"/>
        <v>0</v>
      </c>
      <c r="P1673" s="262"/>
      <c r="Q1673" s="262"/>
      <c r="R1673" s="263"/>
      <c r="S1673" s="167"/>
      <c r="T1673" s="194"/>
      <c r="U1673" s="194"/>
      <c r="V1673" s="136">
        <f t="shared" si="1247"/>
        <v>0</v>
      </c>
      <c r="W1673" s="136">
        <f t="shared" si="1232"/>
        <v>0</v>
      </c>
      <c r="X1673" s="136">
        <f t="shared" si="1248"/>
        <v>0</v>
      </c>
      <c r="Y1673" s="262"/>
      <c r="Z1673" s="262"/>
      <c r="AA1673" s="263"/>
      <c r="AB1673" s="167"/>
      <c r="AC1673" s="194"/>
      <c r="AD1673" s="194"/>
      <c r="AE1673" s="136">
        <f t="shared" si="1249"/>
        <v>0</v>
      </c>
      <c r="AF1673" s="136">
        <f t="shared" si="1233"/>
        <v>0</v>
      </c>
      <c r="AG1673" s="136">
        <f t="shared" si="1250"/>
        <v>0</v>
      </c>
      <c r="AH1673" s="262"/>
      <c r="AI1673" s="262"/>
      <c r="AJ1673" s="263"/>
      <c r="AK1673" s="167"/>
      <c r="AL1673" s="194"/>
      <c r="AM1673" s="194"/>
      <c r="AN1673" s="136">
        <f t="shared" si="1251"/>
        <v>0</v>
      </c>
      <c r="AO1673" s="136">
        <f t="shared" si="1234"/>
        <v>0</v>
      </c>
      <c r="AP1673" s="136">
        <f t="shared" si="1252"/>
        <v>0</v>
      </c>
      <c r="AQ1673" s="262"/>
      <c r="AR1673" s="262"/>
      <c r="AS1673" s="263"/>
      <c r="AT1673" s="167"/>
      <c r="AU1673" s="194"/>
      <c r="AV1673" s="194"/>
      <c r="AW1673" s="136">
        <f t="shared" si="1253"/>
        <v>0</v>
      </c>
      <c r="AX1673" s="136">
        <f t="shared" si="1235"/>
        <v>0</v>
      </c>
      <c r="AY1673" s="136">
        <f t="shared" si="1254"/>
        <v>0</v>
      </c>
      <c r="AZ1673" s="262"/>
      <c r="BA1673" s="262"/>
      <c r="BB1673" s="263"/>
      <c r="BC1673" s="167"/>
      <c r="BD1673" s="194"/>
      <c r="BE1673" s="194"/>
      <c r="BF1673" s="136">
        <f t="shared" si="1255"/>
        <v>0</v>
      </c>
      <c r="BG1673" s="136">
        <f t="shared" si="1236"/>
        <v>0</v>
      </c>
      <c r="BH1673" s="136">
        <f t="shared" si="1256"/>
        <v>0</v>
      </c>
      <c r="BI1673" s="262"/>
      <c r="BJ1673" s="262"/>
      <c r="BK1673" s="263"/>
      <c r="BL1673" s="167"/>
      <c r="BM1673" s="194"/>
      <c r="BN1673" s="194"/>
      <c r="BO1673" s="136">
        <f t="shared" si="1257"/>
        <v>0</v>
      </c>
      <c r="BP1673" s="136">
        <f t="shared" si="1237"/>
        <v>0</v>
      </c>
      <c r="BQ1673" s="136">
        <f t="shared" si="1258"/>
        <v>0</v>
      </c>
      <c r="BR1673" s="262"/>
      <c r="BS1673" s="262"/>
      <c r="BT1673" s="263"/>
      <c r="BU1673" s="167"/>
      <c r="BV1673" s="194"/>
      <c r="BW1673" s="194"/>
      <c r="BX1673" s="136">
        <f t="shared" si="1259"/>
        <v>0</v>
      </c>
      <c r="BY1673" s="136">
        <f t="shared" si="1238"/>
        <v>0</v>
      </c>
      <c r="BZ1673" s="136">
        <f t="shared" si="1260"/>
        <v>0</v>
      </c>
      <c r="CA1673" s="262"/>
      <c r="CB1673" s="262"/>
      <c r="CC1673" s="263"/>
      <c r="CD1673" s="167"/>
      <c r="CE1673" s="194"/>
      <c r="CF1673" s="194"/>
      <c r="CG1673" s="136">
        <f t="shared" si="1261"/>
        <v>0</v>
      </c>
      <c r="CH1673" s="136">
        <f t="shared" si="1239"/>
        <v>0</v>
      </c>
      <c r="CI1673" s="136">
        <f t="shared" si="1262"/>
        <v>0</v>
      </c>
      <c r="CJ1673" s="262"/>
      <c r="CK1673" s="262"/>
      <c r="CL1673" s="263"/>
      <c r="CM1673" s="167"/>
      <c r="CN1673" s="194"/>
      <c r="CO1673" s="194"/>
      <c r="CP1673" s="136">
        <f t="shared" si="1263"/>
        <v>0</v>
      </c>
      <c r="CQ1673" s="136">
        <f t="shared" si="1240"/>
        <v>0</v>
      </c>
      <c r="CR1673" s="136">
        <f t="shared" si="1264"/>
        <v>0</v>
      </c>
      <c r="CS1673" s="262"/>
      <c r="CT1673" s="262"/>
      <c r="CU1673" s="263"/>
      <c r="CV1673" s="167"/>
      <c r="CW1673" s="194"/>
      <c r="CX1673" s="194"/>
      <c r="CY1673" s="136">
        <f t="shared" si="1265"/>
        <v>0</v>
      </c>
      <c r="CZ1673" s="136">
        <f t="shared" si="1241"/>
        <v>0</v>
      </c>
      <c r="DA1673" s="136">
        <f t="shared" si="1266"/>
        <v>0</v>
      </c>
      <c r="DB1673" s="262"/>
      <c r="DC1673" s="262"/>
      <c r="DD1673" s="263"/>
    </row>
    <row r="1674" spans="1:108" x14ac:dyDescent="0.25">
      <c r="A1674" s="167"/>
      <c r="B1674" s="194"/>
      <c r="C1674" s="194"/>
      <c r="D1674" s="136">
        <f t="shared" si="1242"/>
        <v>0</v>
      </c>
      <c r="E1674" s="136">
        <f t="shared" si="1243"/>
        <v>0</v>
      </c>
      <c r="F1674" s="136">
        <f t="shared" si="1244"/>
        <v>0</v>
      </c>
      <c r="G1674" s="262"/>
      <c r="H1674" s="262"/>
      <c r="I1674" s="263"/>
      <c r="J1674" s="167"/>
      <c r="K1674" s="194"/>
      <c r="L1674" s="194"/>
      <c r="M1674" s="136">
        <f t="shared" si="1245"/>
        <v>0</v>
      </c>
      <c r="N1674" s="136">
        <f t="shared" si="1231"/>
        <v>0</v>
      </c>
      <c r="O1674" s="136">
        <f t="shared" si="1246"/>
        <v>0</v>
      </c>
      <c r="P1674" s="262"/>
      <c r="Q1674" s="262"/>
      <c r="R1674" s="263"/>
      <c r="S1674" s="167"/>
      <c r="T1674" s="194"/>
      <c r="U1674" s="194"/>
      <c r="V1674" s="136">
        <f t="shared" si="1247"/>
        <v>0</v>
      </c>
      <c r="W1674" s="136">
        <f t="shared" si="1232"/>
        <v>0</v>
      </c>
      <c r="X1674" s="136">
        <f t="shared" si="1248"/>
        <v>0</v>
      </c>
      <c r="Y1674" s="262"/>
      <c r="Z1674" s="262"/>
      <c r="AA1674" s="263"/>
      <c r="AB1674" s="167"/>
      <c r="AC1674" s="194"/>
      <c r="AD1674" s="194"/>
      <c r="AE1674" s="136">
        <f t="shared" si="1249"/>
        <v>0</v>
      </c>
      <c r="AF1674" s="136">
        <f t="shared" si="1233"/>
        <v>0</v>
      </c>
      <c r="AG1674" s="136">
        <f t="shared" si="1250"/>
        <v>0</v>
      </c>
      <c r="AH1674" s="262"/>
      <c r="AI1674" s="262"/>
      <c r="AJ1674" s="263"/>
      <c r="AK1674" s="167"/>
      <c r="AL1674" s="194"/>
      <c r="AM1674" s="194"/>
      <c r="AN1674" s="136">
        <f t="shared" si="1251"/>
        <v>0</v>
      </c>
      <c r="AO1674" s="136">
        <f t="shared" si="1234"/>
        <v>0</v>
      </c>
      <c r="AP1674" s="136">
        <f t="shared" si="1252"/>
        <v>0</v>
      </c>
      <c r="AQ1674" s="262"/>
      <c r="AR1674" s="262"/>
      <c r="AS1674" s="263"/>
      <c r="AT1674" s="167"/>
      <c r="AU1674" s="194"/>
      <c r="AV1674" s="194"/>
      <c r="AW1674" s="136">
        <f t="shared" si="1253"/>
        <v>0</v>
      </c>
      <c r="AX1674" s="136">
        <f t="shared" si="1235"/>
        <v>0</v>
      </c>
      <c r="AY1674" s="136">
        <f t="shared" si="1254"/>
        <v>0</v>
      </c>
      <c r="AZ1674" s="262"/>
      <c r="BA1674" s="262"/>
      <c r="BB1674" s="263"/>
      <c r="BC1674" s="167"/>
      <c r="BD1674" s="194"/>
      <c r="BE1674" s="194"/>
      <c r="BF1674" s="136">
        <f t="shared" si="1255"/>
        <v>0</v>
      </c>
      <c r="BG1674" s="136">
        <f t="shared" si="1236"/>
        <v>0</v>
      </c>
      <c r="BH1674" s="136">
        <f t="shared" si="1256"/>
        <v>0</v>
      </c>
      <c r="BI1674" s="262"/>
      <c r="BJ1674" s="262"/>
      <c r="BK1674" s="263"/>
      <c r="BL1674" s="167"/>
      <c r="BM1674" s="194"/>
      <c r="BN1674" s="194"/>
      <c r="BO1674" s="136">
        <f t="shared" si="1257"/>
        <v>0</v>
      </c>
      <c r="BP1674" s="136">
        <f t="shared" si="1237"/>
        <v>0</v>
      </c>
      <c r="BQ1674" s="136">
        <f t="shared" si="1258"/>
        <v>0</v>
      </c>
      <c r="BR1674" s="262"/>
      <c r="BS1674" s="262"/>
      <c r="BT1674" s="263"/>
      <c r="BU1674" s="167"/>
      <c r="BV1674" s="194"/>
      <c r="BW1674" s="194"/>
      <c r="BX1674" s="136">
        <f t="shared" si="1259"/>
        <v>0</v>
      </c>
      <c r="BY1674" s="136">
        <f t="shared" si="1238"/>
        <v>0</v>
      </c>
      <c r="BZ1674" s="136">
        <f t="shared" si="1260"/>
        <v>0</v>
      </c>
      <c r="CA1674" s="262"/>
      <c r="CB1674" s="262"/>
      <c r="CC1674" s="263"/>
      <c r="CD1674" s="167"/>
      <c r="CE1674" s="194"/>
      <c r="CF1674" s="194"/>
      <c r="CG1674" s="136">
        <f t="shared" si="1261"/>
        <v>0</v>
      </c>
      <c r="CH1674" s="136">
        <f t="shared" si="1239"/>
        <v>0</v>
      </c>
      <c r="CI1674" s="136">
        <f t="shared" si="1262"/>
        <v>0</v>
      </c>
      <c r="CJ1674" s="262"/>
      <c r="CK1674" s="262"/>
      <c r="CL1674" s="263"/>
      <c r="CM1674" s="167"/>
      <c r="CN1674" s="194"/>
      <c r="CO1674" s="194"/>
      <c r="CP1674" s="136">
        <f t="shared" si="1263"/>
        <v>0</v>
      </c>
      <c r="CQ1674" s="136">
        <f t="shared" si="1240"/>
        <v>0</v>
      </c>
      <c r="CR1674" s="136">
        <f t="shared" si="1264"/>
        <v>0</v>
      </c>
      <c r="CS1674" s="262"/>
      <c r="CT1674" s="262"/>
      <c r="CU1674" s="263"/>
      <c r="CV1674" s="167"/>
      <c r="CW1674" s="194"/>
      <c r="CX1674" s="194"/>
      <c r="CY1674" s="136">
        <f t="shared" si="1265"/>
        <v>0</v>
      </c>
      <c r="CZ1674" s="136">
        <f t="shared" si="1241"/>
        <v>0</v>
      </c>
      <c r="DA1674" s="136">
        <f t="shared" si="1266"/>
        <v>0</v>
      </c>
      <c r="DB1674" s="262"/>
      <c r="DC1674" s="262"/>
      <c r="DD1674" s="263"/>
    </row>
    <row r="1675" spans="1:108" x14ac:dyDescent="0.25">
      <c r="A1675" s="167"/>
      <c r="B1675" s="194"/>
      <c r="C1675" s="194"/>
      <c r="D1675" s="136">
        <f t="shared" si="1242"/>
        <v>0</v>
      </c>
      <c r="E1675" s="136">
        <f t="shared" si="1243"/>
        <v>0</v>
      </c>
      <c r="F1675" s="136">
        <f t="shared" si="1244"/>
        <v>0</v>
      </c>
      <c r="G1675" s="262"/>
      <c r="H1675" s="262"/>
      <c r="I1675" s="263"/>
      <c r="J1675" s="167"/>
      <c r="K1675" s="194"/>
      <c r="L1675" s="194"/>
      <c r="M1675" s="136">
        <f t="shared" si="1245"/>
        <v>0</v>
      </c>
      <c r="N1675" s="136">
        <f t="shared" si="1231"/>
        <v>0</v>
      </c>
      <c r="O1675" s="136">
        <f t="shared" si="1246"/>
        <v>0</v>
      </c>
      <c r="P1675" s="262"/>
      <c r="Q1675" s="262"/>
      <c r="R1675" s="263"/>
      <c r="S1675" s="167"/>
      <c r="T1675" s="194"/>
      <c r="U1675" s="194"/>
      <c r="V1675" s="136">
        <f t="shared" si="1247"/>
        <v>0</v>
      </c>
      <c r="W1675" s="136">
        <f t="shared" si="1232"/>
        <v>0</v>
      </c>
      <c r="X1675" s="136">
        <f t="shared" si="1248"/>
        <v>0</v>
      </c>
      <c r="Y1675" s="262"/>
      <c r="Z1675" s="262"/>
      <c r="AA1675" s="263"/>
      <c r="AB1675" s="167"/>
      <c r="AC1675" s="194"/>
      <c r="AD1675" s="194"/>
      <c r="AE1675" s="136">
        <f t="shared" si="1249"/>
        <v>0</v>
      </c>
      <c r="AF1675" s="136">
        <f t="shared" si="1233"/>
        <v>0</v>
      </c>
      <c r="AG1675" s="136">
        <f t="shared" si="1250"/>
        <v>0</v>
      </c>
      <c r="AH1675" s="262"/>
      <c r="AI1675" s="262"/>
      <c r="AJ1675" s="263"/>
      <c r="AK1675" s="167"/>
      <c r="AL1675" s="194"/>
      <c r="AM1675" s="194"/>
      <c r="AN1675" s="136">
        <f t="shared" si="1251"/>
        <v>0</v>
      </c>
      <c r="AO1675" s="136">
        <f t="shared" si="1234"/>
        <v>0</v>
      </c>
      <c r="AP1675" s="136">
        <f t="shared" si="1252"/>
        <v>0</v>
      </c>
      <c r="AQ1675" s="262"/>
      <c r="AR1675" s="262"/>
      <c r="AS1675" s="263"/>
      <c r="AT1675" s="167"/>
      <c r="AU1675" s="194"/>
      <c r="AV1675" s="194"/>
      <c r="AW1675" s="136">
        <f t="shared" si="1253"/>
        <v>0</v>
      </c>
      <c r="AX1675" s="136">
        <f t="shared" si="1235"/>
        <v>0</v>
      </c>
      <c r="AY1675" s="136">
        <f t="shared" si="1254"/>
        <v>0</v>
      </c>
      <c r="AZ1675" s="262"/>
      <c r="BA1675" s="262"/>
      <c r="BB1675" s="263"/>
      <c r="BC1675" s="167"/>
      <c r="BD1675" s="194"/>
      <c r="BE1675" s="194"/>
      <c r="BF1675" s="136">
        <f t="shared" si="1255"/>
        <v>0</v>
      </c>
      <c r="BG1675" s="136">
        <f t="shared" si="1236"/>
        <v>0</v>
      </c>
      <c r="BH1675" s="136">
        <f t="shared" si="1256"/>
        <v>0</v>
      </c>
      <c r="BI1675" s="262"/>
      <c r="BJ1675" s="262"/>
      <c r="BK1675" s="263"/>
      <c r="BL1675" s="167"/>
      <c r="BM1675" s="194"/>
      <c r="BN1675" s="194"/>
      <c r="BO1675" s="136">
        <f t="shared" si="1257"/>
        <v>0</v>
      </c>
      <c r="BP1675" s="136">
        <f t="shared" si="1237"/>
        <v>0</v>
      </c>
      <c r="BQ1675" s="136">
        <f t="shared" si="1258"/>
        <v>0</v>
      </c>
      <c r="BR1675" s="262"/>
      <c r="BS1675" s="262"/>
      <c r="BT1675" s="263"/>
      <c r="BU1675" s="167"/>
      <c r="BV1675" s="194"/>
      <c r="BW1675" s="194"/>
      <c r="BX1675" s="136">
        <f t="shared" si="1259"/>
        <v>0</v>
      </c>
      <c r="BY1675" s="136">
        <f t="shared" si="1238"/>
        <v>0</v>
      </c>
      <c r="BZ1675" s="136">
        <f t="shared" si="1260"/>
        <v>0</v>
      </c>
      <c r="CA1675" s="262"/>
      <c r="CB1675" s="262"/>
      <c r="CC1675" s="263"/>
      <c r="CD1675" s="167"/>
      <c r="CE1675" s="194"/>
      <c r="CF1675" s="194"/>
      <c r="CG1675" s="136">
        <f t="shared" si="1261"/>
        <v>0</v>
      </c>
      <c r="CH1675" s="136">
        <f t="shared" si="1239"/>
        <v>0</v>
      </c>
      <c r="CI1675" s="136">
        <f t="shared" si="1262"/>
        <v>0</v>
      </c>
      <c r="CJ1675" s="262"/>
      <c r="CK1675" s="262"/>
      <c r="CL1675" s="263"/>
      <c r="CM1675" s="167"/>
      <c r="CN1675" s="194"/>
      <c r="CO1675" s="194"/>
      <c r="CP1675" s="136">
        <f t="shared" si="1263"/>
        <v>0</v>
      </c>
      <c r="CQ1675" s="136">
        <f t="shared" si="1240"/>
        <v>0</v>
      </c>
      <c r="CR1675" s="136">
        <f t="shared" si="1264"/>
        <v>0</v>
      </c>
      <c r="CS1675" s="262"/>
      <c r="CT1675" s="262"/>
      <c r="CU1675" s="263"/>
      <c r="CV1675" s="167"/>
      <c r="CW1675" s="194"/>
      <c r="CX1675" s="194"/>
      <c r="CY1675" s="136">
        <f t="shared" si="1265"/>
        <v>0</v>
      </c>
      <c r="CZ1675" s="136">
        <f t="shared" si="1241"/>
        <v>0</v>
      </c>
      <c r="DA1675" s="136">
        <f t="shared" si="1266"/>
        <v>0</v>
      </c>
      <c r="DB1675" s="262"/>
      <c r="DC1675" s="262"/>
      <c r="DD1675" s="263"/>
    </row>
    <row r="1676" spans="1:108" x14ac:dyDescent="0.25">
      <c r="A1676" s="167"/>
      <c r="B1676" s="194"/>
      <c r="C1676" s="194"/>
      <c r="D1676" s="136">
        <f t="shared" si="1242"/>
        <v>0</v>
      </c>
      <c r="E1676" s="136">
        <f t="shared" si="1243"/>
        <v>0</v>
      </c>
      <c r="F1676" s="136">
        <f t="shared" si="1244"/>
        <v>0</v>
      </c>
      <c r="G1676" s="262"/>
      <c r="H1676" s="262"/>
      <c r="I1676" s="263"/>
      <c r="J1676" s="167"/>
      <c r="K1676" s="194"/>
      <c r="L1676" s="194"/>
      <c r="M1676" s="136">
        <f t="shared" si="1245"/>
        <v>0</v>
      </c>
      <c r="N1676" s="136">
        <f t="shared" si="1231"/>
        <v>0</v>
      </c>
      <c r="O1676" s="136">
        <f t="shared" si="1246"/>
        <v>0</v>
      </c>
      <c r="P1676" s="262"/>
      <c r="Q1676" s="262"/>
      <c r="R1676" s="263"/>
      <c r="S1676" s="167"/>
      <c r="T1676" s="194"/>
      <c r="U1676" s="194"/>
      <c r="V1676" s="136">
        <f t="shared" si="1247"/>
        <v>0</v>
      </c>
      <c r="W1676" s="136">
        <f t="shared" si="1232"/>
        <v>0</v>
      </c>
      <c r="X1676" s="136">
        <f t="shared" si="1248"/>
        <v>0</v>
      </c>
      <c r="Y1676" s="262"/>
      <c r="Z1676" s="262"/>
      <c r="AA1676" s="263"/>
      <c r="AB1676" s="167"/>
      <c r="AC1676" s="194"/>
      <c r="AD1676" s="194"/>
      <c r="AE1676" s="136">
        <f t="shared" si="1249"/>
        <v>0</v>
      </c>
      <c r="AF1676" s="136">
        <f t="shared" si="1233"/>
        <v>0</v>
      </c>
      <c r="AG1676" s="136">
        <f t="shared" si="1250"/>
        <v>0</v>
      </c>
      <c r="AH1676" s="262"/>
      <c r="AI1676" s="262"/>
      <c r="AJ1676" s="263"/>
      <c r="AK1676" s="167"/>
      <c r="AL1676" s="194"/>
      <c r="AM1676" s="194"/>
      <c r="AN1676" s="136">
        <f t="shared" si="1251"/>
        <v>0</v>
      </c>
      <c r="AO1676" s="136">
        <f t="shared" si="1234"/>
        <v>0</v>
      </c>
      <c r="AP1676" s="136">
        <f t="shared" si="1252"/>
        <v>0</v>
      </c>
      <c r="AQ1676" s="262"/>
      <c r="AR1676" s="262"/>
      <c r="AS1676" s="263"/>
      <c r="AT1676" s="167"/>
      <c r="AU1676" s="194"/>
      <c r="AV1676" s="194"/>
      <c r="AW1676" s="136">
        <f t="shared" si="1253"/>
        <v>0</v>
      </c>
      <c r="AX1676" s="136">
        <f t="shared" si="1235"/>
        <v>0</v>
      </c>
      <c r="AY1676" s="136">
        <f t="shared" si="1254"/>
        <v>0</v>
      </c>
      <c r="AZ1676" s="262"/>
      <c r="BA1676" s="262"/>
      <c r="BB1676" s="263"/>
      <c r="BC1676" s="167"/>
      <c r="BD1676" s="194"/>
      <c r="BE1676" s="194"/>
      <c r="BF1676" s="136">
        <f t="shared" si="1255"/>
        <v>0</v>
      </c>
      <c r="BG1676" s="136">
        <f t="shared" si="1236"/>
        <v>0</v>
      </c>
      <c r="BH1676" s="136">
        <f t="shared" si="1256"/>
        <v>0</v>
      </c>
      <c r="BI1676" s="262"/>
      <c r="BJ1676" s="262"/>
      <c r="BK1676" s="263"/>
      <c r="BL1676" s="167"/>
      <c r="BM1676" s="194"/>
      <c r="BN1676" s="194"/>
      <c r="BO1676" s="136">
        <f t="shared" si="1257"/>
        <v>0</v>
      </c>
      <c r="BP1676" s="136">
        <f t="shared" si="1237"/>
        <v>0</v>
      </c>
      <c r="BQ1676" s="136">
        <f t="shared" si="1258"/>
        <v>0</v>
      </c>
      <c r="BR1676" s="262"/>
      <c r="BS1676" s="262"/>
      <c r="BT1676" s="263"/>
      <c r="BU1676" s="167"/>
      <c r="BV1676" s="194"/>
      <c r="BW1676" s="194"/>
      <c r="BX1676" s="136">
        <f t="shared" si="1259"/>
        <v>0</v>
      </c>
      <c r="BY1676" s="136">
        <f t="shared" si="1238"/>
        <v>0</v>
      </c>
      <c r="BZ1676" s="136">
        <f t="shared" si="1260"/>
        <v>0</v>
      </c>
      <c r="CA1676" s="262"/>
      <c r="CB1676" s="262"/>
      <c r="CC1676" s="263"/>
      <c r="CD1676" s="167"/>
      <c r="CE1676" s="194"/>
      <c r="CF1676" s="194"/>
      <c r="CG1676" s="136">
        <f t="shared" si="1261"/>
        <v>0</v>
      </c>
      <c r="CH1676" s="136">
        <f t="shared" si="1239"/>
        <v>0</v>
      </c>
      <c r="CI1676" s="136">
        <f t="shared" si="1262"/>
        <v>0</v>
      </c>
      <c r="CJ1676" s="262"/>
      <c r="CK1676" s="262"/>
      <c r="CL1676" s="263"/>
      <c r="CM1676" s="167"/>
      <c r="CN1676" s="194"/>
      <c r="CO1676" s="194"/>
      <c r="CP1676" s="136">
        <f t="shared" si="1263"/>
        <v>0</v>
      </c>
      <c r="CQ1676" s="136">
        <f t="shared" si="1240"/>
        <v>0</v>
      </c>
      <c r="CR1676" s="136">
        <f t="shared" si="1264"/>
        <v>0</v>
      </c>
      <c r="CS1676" s="262"/>
      <c r="CT1676" s="262"/>
      <c r="CU1676" s="263"/>
      <c r="CV1676" s="167"/>
      <c r="CW1676" s="194"/>
      <c r="CX1676" s="194"/>
      <c r="CY1676" s="136">
        <f t="shared" si="1265"/>
        <v>0</v>
      </c>
      <c r="CZ1676" s="136">
        <f t="shared" si="1241"/>
        <v>0</v>
      </c>
      <c r="DA1676" s="136">
        <f t="shared" si="1266"/>
        <v>0</v>
      </c>
      <c r="DB1676" s="262"/>
      <c r="DC1676" s="262"/>
      <c r="DD1676" s="263"/>
    </row>
    <row r="1677" spans="1:108" x14ac:dyDescent="0.25">
      <c r="A1677" s="167"/>
      <c r="B1677" s="194"/>
      <c r="C1677" s="194"/>
      <c r="D1677" s="136">
        <f t="shared" si="1242"/>
        <v>0</v>
      </c>
      <c r="E1677" s="136">
        <f t="shared" si="1243"/>
        <v>0</v>
      </c>
      <c r="F1677" s="136">
        <f t="shared" si="1244"/>
        <v>0</v>
      </c>
      <c r="G1677" s="262"/>
      <c r="H1677" s="262"/>
      <c r="I1677" s="263"/>
      <c r="J1677" s="167"/>
      <c r="K1677" s="194"/>
      <c r="L1677" s="194"/>
      <c r="M1677" s="136">
        <f t="shared" si="1245"/>
        <v>0</v>
      </c>
      <c r="N1677" s="136">
        <f t="shared" si="1231"/>
        <v>0</v>
      </c>
      <c r="O1677" s="136">
        <f t="shared" si="1246"/>
        <v>0</v>
      </c>
      <c r="P1677" s="262"/>
      <c r="Q1677" s="262"/>
      <c r="R1677" s="263"/>
      <c r="S1677" s="167"/>
      <c r="T1677" s="194"/>
      <c r="U1677" s="194"/>
      <c r="V1677" s="136">
        <f t="shared" si="1247"/>
        <v>0</v>
      </c>
      <c r="W1677" s="136">
        <f t="shared" si="1232"/>
        <v>0</v>
      </c>
      <c r="X1677" s="136">
        <f t="shared" si="1248"/>
        <v>0</v>
      </c>
      <c r="Y1677" s="262"/>
      <c r="Z1677" s="262"/>
      <c r="AA1677" s="263"/>
      <c r="AB1677" s="167"/>
      <c r="AC1677" s="194"/>
      <c r="AD1677" s="194"/>
      <c r="AE1677" s="136">
        <f t="shared" si="1249"/>
        <v>0</v>
      </c>
      <c r="AF1677" s="136">
        <f t="shared" si="1233"/>
        <v>0</v>
      </c>
      <c r="AG1677" s="136">
        <f t="shared" si="1250"/>
        <v>0</v>
      </c>
      <c r="AH1677" s="262"/>
      <c r="AI1677" s="262"/>
      <c r="AJ1677" s="263"/>
      <c r="AK1677" s="167"/>
      <c r="AL1677" s="194"/>
      <c r="AM1677" s="194"/>
      <c r="AN1677" s="136">
        <f t="shared" si="1251"/>
        <v>0</v>
      </c>
      <c r="AO1677" s="136">
        <f t="shared" si="1234"/>
        <v>0</v>
      </c>
      <c r="AP1677" s="136">
        <f t="shared" si="1252"/>
        <v>0</v>
      </c>
      <c r="AQ1677" s="262"/>
      <c r="AR1677" s="262"/>
      <c r="AS1677" s="263"/>
      <c r="AT1677" s="167"/>
      <c r="AU1677" s="194"/>
      <c r="AV1677" s="194"/>
      <c r="AW1677" s="136">
        <f t="shared" si="1253"/>
        <v>0</v>
      </c>
      <c r="AX1677" s="136">
        <f t="shared" si="1235"/>
        <v>0</v>
      </c>
      <c r="AY1677" s="136">
        <f t="shared" si="1254"/>
        <v>0</v>
      </c>
      <c r="AZ1677" s="262"/>
      <c r="BA1677" s="262"/>
      <c r="BB1677" s="263"/>
      <c r="BC1677" s="167"/>
      <c r="BD1677" s="194"/>
      <c r="BE1677" s="194"/>
      <c r="BF1677" s="136">
        <f t="shared" si="1255"/>
        <v>0</v>
      </c>
      <c r="BG1677" s="136">
        <f t="shared" si="1236"/>
        <v>0</v>
      </c>
      <c r="BH1677" s="136">
        <f t="shared" si="1256"/>
        <v>0</v>
      </c>
      <c r="BI1677" s="262"/>
      <c r="BJ1677" s="262"/>
      <c r="BK1677" s="263"/>
      <c r="BL1677" s="167"/>
      <c r="BM1677" s="194"/>
      <c r="BN1677" s="194"/>
      <c r="BO1677" s="136">
        <f t="shared" si="1257"/>
        <v>0</v>
      </c>
      <c r="BP1677" s="136">
        <f t="shared" si="1237"/>
        <v>0</v>
      </c>
      <c r="BQ1677" s="136">
        <f t="shared" si="1258"/>
        <v>0</v>
      </c>
      <c r="BR1677" s="262"/>
      <c r="BS1677" s="262"/>
      <c r="BT1677" s="263"/>
      <c r="BU1677" s="167"/>
      <c r="BV1677" s="194"/>
      <c r="BW1677" s="194"/>
      <c r="BX1677" s="136">
        <f t="shared" si="1259"/>
        <v>0</v>
      </c>
      <c r="BY1677" s="136">
        <f t="shared" si="1238"/>
        <v>0</v>
      </c>
      <c r="BZ1677" s="136">
        <f t="shared" si="1260"/>
        <v>0</v>
      </c>
      <c r="CA1677" s="262"/>
      <c r="CB1677" s="262"/>
      <c r="CC1677" s="263"/>
      <c r="CD1677" s="167"/>
      <c r="CE1677" s="194"/>
      <c r="CF1677" s="194"/>
      <c r="CG1677" s="136">
        <f t="shared" si="1261"/>
        <v>0</v>
      </c>
      <c r="CH1677" s="136">
        <f t="shared" si="1239"/>
        <v>0</v>
      </c>
      <c r="CI1677" s="136">
        <f t="shared" si="1262"/>
        <v>0</v>
      </c>
      <c r="CJ1677" s="262"/>
      <c r="CK1677" s="262"/>
      <c r="CL1677" s="263"/>
      <c r="CM1677" s="167"/>
      <c r="CN1677" s="194"/>
      <c r="CO1677" s="194"/>
      <c r="CP1677" s="136">
        <f t="shared" si="1263"/>
        <v>0</v>
      </c>
      <c r="CQ1677" s="136">
        <f t="shared" si="1240"/>
        <v>0</v>
      </c>
      <c r="CR1677" s="136">
        <f t="shared" si="1264"/>
        <v>0</v>
      </c>
      <c r="CS1677" s="262"/>
      <c r="CT1677" s="262"/>
      <c r="CU1677" s="263"/>
      <c r="CV1677" s="167"/>
      <c r="CW1677" s="194"/>
      <c r="CX1677" s="194"/>
      <c r="CY1677" s="136">
        <f t="shared" si="1265"/>
        <v>0</v>
      </c>
      <c r="CZ1677" s="136">
        <f t="shared" si="1241"/>
        <v>0</v>
      </c>
      <c r="DA1677" s="136">
        <f t="shared" si="1266"/>
        <v>0</v>
      </c>
      <c r="DB1677" s="262"/>
      <c r="DC1677" s="262"/>
      <c r="DD1677" s="263"/>
    </row>
    <row r="1678" spans="1:108" x14ac:dyDescent="0.25">
      <c r="A1678" s="167"/>
      <c r="B1678" s="194"/>
      <c r="C1678" s="194"/>
      <c r="D1678" s="136">
        <f t="shared" si="1242"/>
        <v>0</v>
      </c>
      <c r="E1678" s="136">
        <f t="shared" si="1243"/>
        <v>0</v>
      </c>
      <c r="F1678" s="136">
        <f t="shared" si="1244"/>
        <v>0</v>
      </c>
      <c r="G1678" s="262"/>
      <c r="H1678" s="262"/>
      <c r="I1678" s="263"/>
      <c r="J1678" s="167"/>
      <c r="K1678" s="194"/>
      <c r="L1678" s="194"/>
      <c r="M1678" s="136">
        <f t="shared" si="1245"/>
        <v>0</v>
      </c>
      <c r="N1678" s="136">
        <f t="shared" si="1231"/>
        <v>0</v>
      </c>
      <c r="O1678" s="136">
        <f t="shared" si="1246"/>
        <v>0</v>
      </c>
      <c r="P1678" s="262"/>
      <c r="Q1678" s="262"/>
      <c r="R1678" s="263"/>
      <c r="S1678" s="167"/>
      <c r="T1678" s="194"/>
      <c r="U1678" s="194"/>
      <c r="V1678" s="136">
        <f t="shared" si="1247"/>
        <v>0</v>
      </c>
      <c r="W1678" s="136">
        <f t="shared" si="1232"/>
        <v>0</v>
      </c>
      <c r="X1678" s="136">
        <f t="shared" si="1248"/>
        <v>0</v>
      </c>
      <c r="Y1678" s="262"/>
      <c r="Z1678" s="262"/>
      <c r="AA1678" s="263"/>
      <c r="AB1678" s="167"/>
      <c r="AC1678" s="194"/>
      <c r="AD1678" s="194"/>
      <c r="AE1678" s="136">
        <f t="shared" si="1249"/>
        <v>0</v>
      </c>
      <c r="AF1678" s="136">
        <f t="shared" si="1233"/>
        <v>0</v>
      </c>
      <c r="AG1678" s="136">
        <f t="shared" si="1250"/>
        <v>0</v>
      </c>
      <c r="AH1678" s="262"/>
      <c r="AI1678" s="262"/>
      <c r="AJ1678" s="263"/>
      <c r="AK1678" s="167"/>
      <c r="AL1678" s="194"/>
      <c r="AM1678" s="194"/>
      <c r="AN1678" s="136">
        <f t="shared" si="1251"/>
        <v>0</v>
      </c>
      <c r="AO1678" s="136">
        <f t="shared" si="1234"/>
        <v>0</v>
      </c>
      <c r="AP1678" s="136">
        <f t="shared" si="1252"/>
        <v>0</v>
      </c>
      <c r="AQ1678" s="262"/>
      <c r="AR1678" s="262"/>
      <c r="AS1678" s="263"/>
      <c r="AT1678" s="167"/>
      <c r="AU1678" s="194"/>
      <c r="AV1678" s="194"/>
      <c r="AW1678" s="136">
        <f t="shared" si="1253"/>
        <v>0</v>
      </c>
      <c r="AX1678" s="136">
        <f t="shared" si="1235"/>
        <v>0</v>
      </c>
      <c r="AY1678" s="136">
        <f t="shared" si="1254"/>
        <v>0</v>
      </c>
      <c r="AZ1678" s="262"/>
      <c r="BA1678" s="262"/>
      <c r="BB1678" s="263"/>
      <c r="BC1678" s="167"/>
      <c r="BD1678" s="194"/>
      <c r="BE1678" s="194"/>
      <c r="BF1678" s="136">
        <f t="shared" si="1255"/>
        <v>0</v>
      </c>
      <c r="BG1678" s="136">
        <f t="shared" si="1236"/>
        <v>0</v>
      </c>
      <c r="BH1678" s="136">
        <f t="shared" si="1256"/>
        <v>0</v>
      </c>
      <c r="BI1678" s="262"/>
      <c r="BJ1678" s="262"/>
      <c r="BK1678" s="263"/>
      <c r="BL1678" s="167"/>
      <c r="BM1678" s="194"/>
      <c r="BN1678" s="194"/>
      <c r="BO1678" s="136">
        <f t="shared" si="1257"/>
        <v>0</v>
      </c>
      <c r="BP1678" s="136">
        <f t="shared" si="1237"/>
        <v>0</v>
      </c>
      <c r="BQ1678" s="136">
        <f t="shared" si="1258"/>
        <v>0</v>
      </c>
      <c r="BR1678" s="262"/>
      <c r="BS1678" s="262"/>
      <c r="BT1678" s="263"/>
      <c r="BU1678" s="167"/>
      <c r="BV1678" s="194"/>
      <c r="BW1678" s="194"/>
      <c r="BX1678" s="136">
        <f t="shared" si="1259"/>
        <v>0</v>
      </c>
      <c r="BY1678" s="136">
        <f t="shared" si="1238"/>
        <v>0</v>
      </c>
      <c r="BZ1678" s="136">
        <f t="shared" si="1260"/>
        <v>0</v>
      </c>
      <c r="CA1678" s="262"/>
      <c r="CB1678" s="262"/>
      <c r="CC1678" s="263"/>
      <c r="CD1678" s="167"/>
      <c r="CE1678" s="194"/>
      <c r="CF1678" s="194"/>
      <c r="CG1678" s="136">
        <f t="shared" si="1261"/>
        <v>0</v>
      </c>
      <c r="CH1678" s="136">
        <f t="shared" si="1239"/>
        <v>0</v>
      </c>
      <c r="CI1678" s="136">
        <f t="shared" si="1262"/>
        <v>0</v>
      </c>
      <c r="CJ1678" s="262"/>
      <c r="CK1678" s="262"/>
      <c r="CL1678" s="263"/>
      <c r="CM1678" s="167"/>
      <c r="CN1678" s="194"/>
      <c r="CO1678" s="194"/>
      <c r="CP1678" s="136">
        <f t="shared" si="1263"/>
        <v>0</v>
      </c>
      <c r="CQ1678" s="136">
        <f t="shared" si="1240"/>
        <v>0</v>
      </c>
      <c r="CR1678" s="136">
        <f t="shared" si="1264"/>
        <v>0</v>
      </c>
      <c r="CS1678" s="262"/>
      <c r="CT1678" s="262"/>
      <c r="CU1678" s="263"/>
      <c r="CV1678" s="167"/>
      <c r="CW1678" s="194"/>
      <c r="CX1678" s="194"/>
      <c r="CY1678" s="136">
        <f t="shared" si="1265"/>
        <v>0</v>
      </c>
      <c r="CZ1678" s="136">
        <f t="shared" si="1241"/>
        <v>0</v>
      </c>
      <c r="DA1678" s="136">
        <f t="shared" si="1266"/>
        <v>0</v>
      </c>
      <c r="DB1678" s="262"/>
      <c r="DC1678" s="262"/>
      <c r="DD1678" s="263"/>
    </row>
    <row r="1679" spans="1:108" x14ac:dyDescent="0.25">
      <c r="A1679" s="167"/>
      <c r="B1679" s="194"/>
      <c r="C1679" s="194"/>
      <c r="D1679" s="136">
        <f t="shared" si="1242"/>
        <v>0</v>
      </c>
      <c r="E1679" s="136">
        <f t="shared" si="1243"/>
        <v>0</v>
      </c>
      <c r="F1679" s="136">
        <f t="shared" si="1244"/>
        <v>0</v>
      </c>
      <c r="G1679" s="262"/>
      <c r="H1679" s="262"/>
      <c r="I1679" s="263"/>
      <c r="J1679" s="167"/>
      <c r="K1679" s="194"/>
      <c r="L1679" s="194"/>
      <c r="M1679" s="136">
        <f t="shared" si="1245"/>
        <v>0</v>
      </c>
      <c r="N1679" s="136">
        <f t="shared" si="1231"/>
        <v>0</v>
      </c>
      <c r="O1679" s="136">
        <f t="shared" si="1246"/>
        <v>0</v>
      </c>
      <c r="P1679" s="262"/>
      <c r="Q1679" s="262"/>
      <c r="R1679" s="263"/>
      <c r="S1679" s="167"/>
      <c r="T1679" s="194"/>
      <c r="U1679" s="194"/>
      <c r="V1679" s="136">
        <f t="shared" si="1247"/>
        <v>0</v>
      </c>
      <c r="W1679" s="136">
        <f t="shared" si="1232"/>
        <v>0</v>
      </c>
      <c r="X1679" s="136">
        <f t="shared" si="1248"/>
        <v>0</v>
      </c>
      <c r="Y1679" s="262"/>
      <c r="Z1679" s="262"/>
      <c r="AA1679" s="263"/>
      <c r="AB1679" s="167"/>
      <c r="AC1679" s="194"/>
      <c r="AD1679" s="194"/>
      <c r="AE1679" s="136">
        <f t="shared" si="1249"/>
        <v>0</v>
      </c>
      <c r="AF1679" s="136">
        <f t="shared" si="1233"/>
        <v>0</v>
      </c>
      <c r="AG1679" s="136">
        <f t="shared" si="1250"/>
        <v>0</v>
      </c>
      <c r="AH1679" s="262"/>
      <c r="AI1679" s="262"/>
      <c r="AJ1679" s="263"/>
      <c r="AK1679" s="167"/>
      <c r="AL1679" s="194"/>
      <c r="AM1679" s="194"/>
      <c r="AN1679" s="136">
        <f t="shared" si="1251"/>
        <v>0</v>
      </c>
      <c r="AO1679" s="136">
        <f t="shared" si="1234"/>
        <v>0</v>
      </c>
      <c r="AP1679" s="136">
        <f t="shared" si="1252"/>
        <v>0</v>
      </c>
      <c r="AQ1679" s="262"/>
      <c r="AR1679" s="262"/>
      <c r="AS1679" s="263"/>
      <c r="AT1679" s="167"/>
      <c r="AU1679" s="194"/>
      <c r="AV1679" s="194"/>
      <c r="AW1679" s="136">
        <f t="shared" si="1253"/>
        <v>0</v>
      </c>
      <c r="AX1679" s="136">
        <f t="shared" si="1235"/>
        <v>0</v>
      </c>
      <c r="AY1679" s="136">
        <f t="shared" si="1254"/>
        <v>0</v>
      </c>
      <c r="AZ1679" s="262"/>
      <c r="BA1679" s="262"/>
      <c r="BB1679" s="263"/>
      <c r="BC1679" s="167"/>
      <c r="BD1679" s="194"/>
      <c r="BE1679" s="194"/>
      <c r="BF1679" s="136">
        <f t="shared" si="1255"/>
        <v>0</v>
      </c>
      <c r="BG1679" s="136">
        <f t="shared" si="1236"/>
        <v>0</v>
      </c>
      <c r="BH1679" s="136">
        <f t="shared" si="1256"/>
        <v>0</v>
      </c>
      <c r="BI1679" s="262"/>
      <c r="BJ1679" s="262"/>
      <c r="BK1679" s="263"/>
      <c r="BL1679" s="167"/>
      <c r="BM1679" s="194"/>
      <c r="BN1679" s="194"/>
      <c r="BO1679" s="136">
        <f t="shared" si="1257"/>
        <v>0</v>
      </c>
      <c r="BP1679" s="136">
        <f t="shared" si="1237"/>
        <v>0</v>
      </c>
      <c r="BQ1679" s="136">
        <f t="shared" si="1258"/>
        <v>0</v>
      </c>
      <c r="BR1679" s="262"/>
      <c r="BS1679" s="262"/>
      <c r="BT1679" s="263"/>
      <c r="BU1679" s="167"/>
      <c r="BV1679" s="194"/>
      <c r="BW1679" s="194"/>
      <c r="BX1679" s="136">
        <f t="shared" si="1259"/>
        <v>0</v>
      </c>
      <c r="BY1679" s="136">
        <f t="shared" si="1238"/>
        <v>0</v>
      </c>
      <c r="BZ1679" s="136">
        <f t="shared" si="1260"/>
        <v>0</v>
      </c>
      <c r="CA1679" s="262"/>
      <c r="CB1679" s="262"/>
      <c r="CC1679" s="263"/>
      <c r="CD1679" s="167"/>
      <c r="CE1679" s="194"/>
      <c r="CF1679" s="194"/>
      <c r="CG1679" s="136">
        <f t="shared" si="1261"/>
        <v>0</v>
      </c>
      <c r="CH1679" s="136">
        <f t="shared" si="1239"/>
        <v>0</v>
      </c>
      <c r="CI1679" s="136">
        <f t="shared" si="1262"/>
        <v>0</v>
      </c>
      <c r="CJ1679" s="262"/>
      <c r="CK1679" s="262"/>
      <c r="CL1679" s="263"/>
      <c r="CM1679" s="167"/>
      <c r="CN1679" s="194"/>
      <c r="CO1679" s="194"/>
      <c r="CP1679" s="136">
        <f t="shared" si="1263"/>
        <v>0</v>
      </c>
      <c r="CQ1679" s="136">
        <f t="shared" si="1240"/>
        <v>0</v>
      </c>
      <c r="CR1679" s="136">
        <f t="shared" si="1264"/>
        <v>0</v>
      </c>
      <c r="CS1679" s="262"/>
      <c r="CT1679" s="262"/>
      <c r="CU1679" s="263"/>
      <c r="CV1679" s="167"/>
      <c r="CW1679" s="194"/>
      <c r="CX1679" s="194"/>
      <c r="CY1679" s="136">
        <f t="shared" si="1265"/>
        <v>0</v>
      </c>
      <c r="CZ1679" s="136">
        <f t="shared" si="1241"/>
        <v>0</v>
      </c>
      <c r="DA1679" s="136">
        <f t="shared" si="1266"/>
        <v>0</v>
      </c>
      <c r="DB1679" s="262"/>
      <c r="DC1679" s="262"/>
      <c r="DD1679" s="263"/>
    </row>
    <row r="1680" spans="1:108" x14ac:dyDescent="0.25">
      <c r="A1680" s="167"/>
      <c r="B1680" s="194"/>
      <c r="C1680" s="194"/>
      <c r="D1680" s="136">
        <f t="shared" si="1242"/>
        <v>0</v>
      </c>
      <c r="E1680" s="136">
        <f t="shared" si="1243"/>
        <v>0</v>
      </c>
      <c r="F1680" s="136">
        <f t="shared" si="1244"/>
        <v>0</v>
      </c>
      <c r="G1680" s="262"/>
      <c r="H1680" s="262"/>
      <c r="I1680" s="263"/>
      <c r="J1680" s="167"/>
      <c r="K1680" s="194"/>
      <c r="L1680" s="194"/>
      <c r="M1680" s="136">
        <f t="shared" si="1245"/>
        <v>0</v>
      </c>
      <c r="N1680" s="136">
        <f t="shared" si="1231"/>
        <v>0</v>
      </c>
      <c r="O1680" s="136">
        <f t="shared" si="1246"/>
        <v>0</v>
      </c>
      <c r="P1680" s="262"/>
      <c r="Q1680" s="262"/>
      <c r="R1680" s="263"/>
      <c r="S1680" s="167"/>
      <c r="T1680" s="194"/>
      <c r="U1680" s="194"/>
      <c r="V1680" s="136">
        <f t="shared" si="1247"/>
        <v>0</v>
      </c>
      <c r="W1680" s="136">
        <f t="shared" si="1232"/>
        <v>0</v>
      </c>
      <c r="X1680" s="136">
        <f t="shared" si="1248"/>
        <v>0</v>
      </c>
      <c r="Y1680" s="262"/>
      <c r="Z1680" s="262"/>
      <c r="AA1680" s="263"/>
      <c r="AB1680" s="167"/>
      <c r="AC1680" s="194"/>
      <c r="AD1680" s="194"/>
      <c r="AE1680" s="136">
        <f t="shared" si="1249"/>
        <v>0</v>
      </c>
      <c r="AF1680" s="136">
        <f t="shared" si="1233"/>
        <v>0</v>
      </c>
      <c r="AG1680" s="136">
        <f t="shared" si="1250"/>
        <v>0</v>
      </c>
      <c r="AH1680" s="262"/>
      <c r="AI1680" s="262"/>
      <c r="AJ1680" s="263"/>
      <c r="AK1680" s="167"/>
      <c r="AL1680" s="194"/>
      <c r="AM1680" s="194"/>
      <c r="AN1680" s="136">
        <f t="shared" si="1251"/>
        <v>0</v>
      </c>
      <c r="AO1680" s="136">
        <f t="shared" si="1234"/>
        <v>0</v>
      </c>
      <c r="AP1680" s="136">
        <f t="shared" si="1252"/>
        <v>0</v>
      </c>
      <c r="AQ1680" s="262"/>
      <c r="AR1680" s="262"/>
      <c r="AS1680" s="263"/>
      <c r="AT1680" s="167"/>
      <c r="AU1680" s="194"/>
      <c r="AV1680" s="194"/>
      <c r="AW1680" s="136">
        <f t="shared" si="1253"/>
        <v>0</v>
      </c>
      <c r="AX1680" s="136">
        <f t="shared" si="1235"/>
        <v>0</v>
      </c>
      <c r="AY1680" s="136">
        <f t="shared" si="1254"/>
        <v>0</v>
      </c>
      <c r="AZ1680" s="262"/>
      <c r="BA1680" s="262"/>
      <c r="BB1680" s="263"/>
      <c r="BC1680" s="167"/>
      <c r="BD1680" s="194"/>
      <c r="BE1680" s="194"/>
      <c r="BF1680" s="136">
        <f t="shared" si="1255"/>
        <v>0</v>
      </c>
      <c r="BG1680" s="136">
        <f t="shared" si="1236"/>
        <v>0</v>
      </c>
      <c r="BH1680" s="136">
        <f t="shared" si="1256"/>
        <v>0</v>
      </c>
      <c r="BI1680" s="262"/>
      <c r="BJ1680" s="262"/>
      <c r="BK1680" s="263"/>
      <c r="BL1680" s="167"/>
      <c r="BM1680" s="194"/>
      <c r="BN1680" s="194"/>
      <c r="BO1680" s="136">
        <f t="shared" si="1257"/>
        <v>0</v>
      </c>
      <c r="BP1680" s="136">
        <f t="shared" si="1237"/>
        <v>0</v>
      </c>
      <c r="BQ1680" s="136">
        <f t="shared" si="1258"/>
        <v>0</v>
      </c>
      <c r="BR1680" s="262"/>
      <c r="BS1680" s="262"/>
      <c r="BT1680" s="263"/>
      <c r="BU1680" s="167"/>
      <c r="BV1680" s="194"/>
      <c r="BW1680" s="194"/>
      <c r="BX1680" s="136">
        <f t="shared" si="1259"/>
        <v>0</v>
      </c>
      <c r="BY1680" s="136">
        <f t="shared" si="1238"/>
        <v>0</v>
      </c>
      <c r="BZ1680" s="136">
        <f t="shared" si="1260"/>
        <v>0</v>
      </c>
      <c r="CA1680" s="262"/>
      <c r="CB1680" s="262"/>
      <c r="CC1680" s="263"/>
      <c r="CD1680" s="167"/>
      <c r="CE1680" s="194"/>
      <c r="CF1680" s="194"/>
      <c r="CG1680" s="136">
        <f t="shared" si="1261"/>
        <v>0</v>
      </c>
      <c r="CH1680" s="136">
        <f t="shared" si="1239"/>
        <v>0</v>
      </c>
      <c r="CI1680" s="136">
        <f t="shared" si="1262"/>
        <v>0</v>
      </c>
      <c r="CJ1680" s="262"/>
      <c r="CK1680" s="262"/>
      <c r="CL1680" s="263"/>
      <c r="CM1680" s="167"/>
      <c r="CN1680" s="194"/>
      <c r="CO1680" s="194"/>
      <c r="CP1680" s="136">
        <f t="shared" si="1263"/>
        <v>0</v>
      </c>
      <c r="CQ1680" s="136">
        <f t="shared" si="1240"/>
        <v>0</v>
      </c>
      <c r="CR1680" s="136">
        <f t="shared" si="1264"/>
        <v>0</v>
      </c>
      <c r="CS1680" s="262"/>
      <c r="CT1680" s="262"/>
      <c r="CU1680" s="263"/>
      <c r="CV1680" s="167"/>
      <c r="CW1680" s="194"/>
      <c r="CX1680" s="194"/>
      <c r="CY1680" s="136">
        <f t="shared" si="1265"/>
        <v>0</v>
      </c>
      <c r="CZ1680" s="136">
        <f t="shared" si="1241"/>
        <v>0</v>
      </c>
      <c r="DA1680" s="136">
        <f t="shared" si="1266"/>
        <v>0</v>
      </c>
      <c r="DB1680" s="262"/>
      <c r="DC1680" s="262"/>
      <c r="DD1680" s="263"/>
    </row>
    <row r="1681" spans="1:108" x14ac:dyDescent="0.25">
      <c r="A1681" s="167"/>
      <c r="B1681" s="194"/>
      <c r="C1681" s="194"/>
      <c r="D1681" s="136">
        <f t="shared" si="1242"/>
        <v>0</v>
      </c>
      <c r="E1681" s="136">
        <f t="shared" si="1243"/>
        <v>0</v>
      </c>
      <c r="F1681" s="136">
        <f t="shared" si="1244"/>
        <v>0</v>
      </c>
      <c r="G1681" s="262"/>
      <c r="H1681" s="262"/>
      <c r="I1681" s="263"/>
      <c r="J1681" s="167"/>
      <c r="K1681" s="194"/>
      <c r="L1681" s="194"/>
      <c r="M1681" s="136">
        <f t="shared" si="1245"/>
        <v>0</v>
      </c>
      <c r="N1681" s="136">
        <f t="shared" si="1231"/>
        <v>0</v>
      </c>
      <c r="O1681" s="136">
        <f t="shared" si="1246"/>
        <v>0</v>
      </c>
      <c r="P1681" s="262"/>
      <c r="Q1681" s="262"/>
      <c r="R1681" s="263"/>
      <c r="S1681" s="167"/>
      <c r="T1681" s="194"/>
      <c r="U1681" s="194"/>
      <c r="V1681" s="136">
        <f t="shared" si="1247"/>
        <v>0</v>
      </c>
      <c r="W1681" s="136">
        <f t="shared" si="1232"/>
        <v>0</v>
      </c>
      <c r="X1681" s="136">
        <f t="shared" si="1248"/>
        <v>0</v>
      </c>
      <c r="Y1681" s="262"/>
      <c r="Z1681" s="262"/>
      <c r="AA1681" s="263"/>
      <c r="AB1681" s="167"/>
      <c r="AC1681" s="194"/>
      <c r="AD1681" s="194"/>
      <c r="AE1681" s="136">
        <f t="shared" si="1249"/>
        <v>0</v>
      </c>
      <c r="AF1681" s="136">
        <f t="shared" si="1233"/>
        <v>0</v>
      </c>
      <c r="AG1681" s="136">
        <f t="shared" si="1250"/>
        <v>0</v>
      </c>
      <c r="AH1681" s="262"/>
      <c r="AI1681" s="262"/>
      <c r="AJ1681" s="263"/>
      <c r="AK1681" s="167"/>
      <c r="AL1681" s="194"/>
      <c r="AM1681" s="194"/>
      <c r="AN1681" s="136">
        <f t="shared" si="1251"/>
        <v>0</v>
      </c>
      <c r="AO1681" s="136">
        <f t="shared" si="1234"/>
        <v>0</v>
      </c>
      <c r="AP1681" s="136">
        <f t="shared" si="1252"/>
        <v>0</v>
      </c>
      <c r="AQ1681" s="262"/>
      <c r="AR1681" s="262"/>
      <c r="AS1681" s="263"/>
      <c r="AT1681" s="167"/>
      <c r="AU1681" s="194"/>
      <c r="AV1681" s="194"/>
      <c r="AW1681" s="136">
        <f t="shared" si="1253"/>
        <v>0</v>
      </c>
      <c r="AX1681" s="136">
        <f t="shared" si="1235"/>
        <v>0</v>
      </c>
      <c r="AY1681" s="136">
        <f t="shared" si="1254"/>
        <v>0</v>
      </c>
      <c r="AZ1681" s="262"/>
      <c r="BA1681" s="262"/>
      <c r="BB1681" s="263"/>
      <c r="BC1681" s="167"/>
      <c r="BD1681" s="194"/>
      <c r="BE1681" s="194"/>
      <c r="BF1681" s="136">
        <f t="shared" si="1255"/>
        <v>0</v>
      </c>
      <c r="BG1681" s="136">
        <f t="shared" si="1236"/>
        <v>0</v>
      </c>
      <c r="BH1681" s="136">
        <f t="shared" si="1256"/>
        <v>0</v>
      </c>
      <c r="BI1681" s="262"/>
      <c r="BJ1681" s="262"/>
      <c r="BK1681" s="263"/>
      <c r="BL1681" s="167"/>
      <c r="BM1681" s="194"/>
      <c r="BN1681" s="194"/>
      <c r="BO1681" s="136">
        <f t="shared" si="1257"/>
        <v>0</v>
      </c>
      <c r="BP1681" s="136">
        <f t="shared" si="1237"/>
        <v>0</v>
      </c>
      <c r="BQ1681" s="136">
        <f t="shared" si="1258"/>
        <v>0</v>
      </c>
      <c r="BR1681" s="262"/>
      <c r="BS1681" s="262"/>
      <c r="BT1681" s="263"/>
      <c r="BU1681" s="167"/>
      <c r="BV1681" s="194"/>
      <c r="BW1681" s="194"/>
      <c r="BX1681" s="136">
        <f t="shared" si="1259"/>
        <v>0</v>
      </c>
      <c r="BY1681" s="136">
        <f t="shared" si="1238"/>
        <v>0</v>
      </c>
      <c r="BZ1681" s="136">
        <f t="shared" si="1260"/>
        <v>0</v>
      </c>
      <c r="CA1681" s="262"/>
      <c r="CB1681" s="262"/>
      <c r="CC1681" s="263"/>
      <c r="CD1681" s="167"/>
      <c r="CE1681" s="194"/>
      <c r="CF1681" s="194"/>
      <c r="CG1681" s="136">
        <f t="shared" si="1261"/>
        <v>0</v>
      </c>
      <c r="CH1681" s="136">
        <f t="shared" si="1239"/>
        <v>0</v>
      </c>
      <c r="CI1681" s="136">
        <f t="shared" si="1262"/>
        <v>0</v>
      </c>
      <c r="CJ1681" s="262"/>
      <c r="CK1681" s="262"/>
      <c r="CL1681" s="263"/>
      <c r="CM1681" s="167"/>
      <c r="CN1681" s="194"/>
      <c r="CO1681" s="194"/>
      <c r="CP1681" s="136">
        <f t="shared" si="1263"/>
        <v>0</v>
      </c>
      <c r="CQ1681" s="136">
        <f t="shared" si="1240"/>
        <v>0</v>
      </c>
      <c r="CR1681" s="136">
        <f t="shared" si="1264"/>
        <v>0</v>
      </c>
      <c r="CS1681" s="262"/>
      <c r="CT1681" s="262"/>
      <c r="CU1681" s="263"/>
      <c r="CV1681" s="167"/>
      <c r="CW1681" s="194"/>
      <c r="CX1681" s="194"/>
      <c r="CY1681" s="136">
        <f t="shared" si="1265"/>
        <v>0</v>
      </c>
      <c r="CZ1681" s="136">
        <f t="shared" si="1241"/>
        <v>0</v>
      </c>
      <c r="DA1681" s="136">
        <f t="shared" si="1266"/>
        <v>0</v>
      </c>
      <c r="DB1681" s="262"/>
      <c r="DC1681" s="262"/>
      <c r="DD1681" s="263"/>
    </row>
    <row r="1682" spans="1:108" x14ac:dyDescent="0.25">
      <c r="A1682" s="167"/>
      <c r="B1682" s="194"/>
      <c r="C1682" s="194"/>
      <c r="D1682" s="136">
        <f t="shared" si="1242"/>
        <v>0</v>
      </c>
      <c r="E1682" s="136">
        <f t="shared" si="1243"/>
        <v>0</v>
      </c>
      <c r="F1682" s="136">
        <f t="shared" si="1244"/>
        <v>0</v>
      </c>
      <c r="G1682" s="262"/>
      <c r="H1682" s="262"/>
      <c r="I1682" s="263"/>
      <c r="J1682" s="167"/>
      <c r="K1682" s="194"/>
      <c r="L1682" s="194"/>
      <c r="M1682" s="136">
        <f t="shared" si="1245"/>
        <v>0</v>
      </c>
      <c r="N1682" s="136">
        <f t="shared" si="1231"/>
        <v>0</v>
      </c>
      <c r="O1682" s="136">
        <f t="shared" si="1246"/>
        <v>0</v>
      </c>
      <c r="P1682" s="262"/>
      <c r="Q1682" s="262"/>
      <c r="R1682" s="263"/>
      <c r="S1682" s="167"/>
      <c r="T1682" s="194"/>
      <c r="U1682" s="194"/>
      <c r="V1682" s="136">
        <f t="shared" si="1247"/>
        <v>0</v>
      </c>
      <c r="W1682" s="136">
        <f t="shared" si="1232"/>
        <v>0</v>
      </c>
      <c r="X1682" s="136">
        <f t="shared" si="1248"/>
        <v>0</v>
      </c>
      <c r="Y1682" s="262"/>
      <c r="Z1682" s="262"/>
      <c r="AA1682" s="263"/>
      <c r="AB1682" s="167"/>
      <c r="AC1682" s="194"/>
      <c r="AD1682" s="194"/>
      <c r="AE1682" s="136">
        <f t="shared" si="1249"/>
        <v>0</v>
      </c>
      <c r="AF1682" s="136">
        <f t="shared" si="1233"/>
        <v>0</v>
      </c>
      <c r="AG1682" s="136">
        <f t="shared" si="1250"/>
        <v>0</v>
      </c>
      <c r="AH1682" s="262"/>
      <c r="AI1682" s="262"/>
      <c r="AJ1682" s="263"/>
      <c r="AK1682" s="167"/>
      <c r="AL1682" s="194"/>
      <c r="AM1682" s="194"/>
      <c r="AN1682" s="136">
        <f t="shared" si="1251"/>
        <v>0</v>
      </c>
      <c r="AO1682" s="136">
        <f t="shared" si="1234"/>
        <v>0</v>
      </c>
      <c r="AP1682" s="136">
        <f t="shared" si="1252"/>
        <v>0</v>
      </c>
      <c r="AQ1682" s="262"/>
      <c r="AR1682" s="262"/>
      <c r="AS1682" s="263"/>
      <c r="AT1682" s="167"/>
      <c r="AU1682" s="194"/>
      <c r="AV1682" s="194"/>
      <c r="AW1682" s="136">
        <f t="shared" si="1253"/>
        <v>0</v>
      </c>
      <c r="AX1682" s="136">
        <f t="shared" si="1235"/>
        <v>0</v>
      </c>
      <c r="AY1682" s="136">
        <f t="shared" si="1254"/>
        <v>0</v>
      </c>
      <c r="AZ1682" s="262"/>
      <c r="BA1682" s="262"/>
      <c r="BB1682" s="263"/>
      <c r="BC1682" s="167"/>
      <c r="BD1682" s="194"/>
      <c r="BE1682" s="194"/>
      <c r="BF1682" s="136">
        <f t="shared" si="1255"/>
        <v>0</v>
      </c>
      <c r="BG1682" s="136">
        <f t="shared" si="1236"/>
        <v>0</v>
      </c>
      <c r="BH1682" s="136">
        <f t="shared" si="1256"/>
        <v>0</v>
      </c>
      <c r="BI1682" s="262"/>
      <c r="BJ1682" s="262"/>
      <c r="BK1682" s="263"/>
      <c r="BL1682" s="167"/>
      <c r="BM1682" s="194"/>
      <c r="BN1682" s="194"/>
      <c r="BO1682" s="136">
        <f t="shared" si="1257"/>
        <v>0</v>
      </c>
      <c r="BP1682" s="136">
        <f t="shared" si="1237"/>
        <v>0</v>
      </c>
      <c r="BQ1682" s="136">
        <f t="shared" si="1258"/>
        <v>0</v>
      </c>
      <c r="BR1682" s="262"/>
      <c r="BS1682" s="262"/>
      <c r="BT1682" s="263"/>
      <c r="BU1682" s="167"/>
      <c r="BV1682" s="194"/>
      <c r="BW1682" s="194"/>
      <c r="BX1682" s="136">
        <f t="shared" si="1259"/>
        <v>0</v>
      </c>
      <c r="BY1682" s="136">
        <f t="shared" si="1238"/>
        <v>0</v>
      </c>
      <c r="BZ1682" s="136">
        <f t="shared" si="1260"/>
        <v>0</v>
      </c>
      <c r="CA1682" s="262"/>
      <c r="CB1682" s="262"/>
      <c r="CC1682" s="263"/>
      <c r="CD1682" s="167"/>
      <c r="CE1682" s="194"/>
      <c r="CF1682" s="194"/>
      <c r="CG1682" s="136">
        <f t="shared" si="1261"/>
        <v>0</v>
      </c>
      <c r="CH1682" s="136">
        <f t="shared" si="1239"/>
        <v>0</v>
      </c>
      <c r="CI1682" s="136">
        <f t="shared" si="1262"/>
        <v>0</v>
      </c>
      <c r="CJ1682" s="262"/>
      <c r="CK1682" s="262"/>
      <c r="CL1682" s="263"/>
      <c r="CM1682" s="167"/>
      <c r="CN1682" s="194"/>
      <c r="CO1682" s="194"/>
      <c r="CP1682" s="136">
        <f t="shared" si="1263"/>
        <v>0</v>
      </c>
      <c r="CQ1682" s="136">
        <f t="shared" si="1240"/>
        <v>0</v>
      </c>
      <c r="CR1682" s="136">
        <f t="shared" si="1264"/>
        <v>0</v>
      </c>
      <c r="CS1682" s="262"/>
      <c r="CT1682" s="262"/>
      <c r="CU1682" s="263"/>
      <c r="CV1682" s="167"/>
      <c r="CW1682" s="194"/>
      <c r="CX1682" s="194"/>
      <c r="CY1682" s="136">
        <f t="shared" si="1265"/>
        <v>0</v>
      </c>
      <c r="CZ1682" s="136">
        <f t="shared" si="1241"/>
        <v>0</v>
      </c>
      <c r="DA1682" s="136">
        <f t="shared" si="1266"/>
        <v>0</v>
      </c>
      <c r="DB1682" s="262"/>
      <c r="DC1682" s="262"/>
      <c r="DD1682" s="263"/>
    </row>
    <row r="1683" spans="1:108" x14ac:dyDescent="0.25">
      <c r="A1683" s="167"/>
      <c r="B1683" s="194"/>
      <c r="C1683" s="194"/>
      <c r="D1683" s="136">
        <f t="shared" si="1242"/>
        <v>0</v>
      </c>
      <c r="E1683" s="136">
        <f t="shared" si="1243"/>
        <v>0</v>
      </c>
      <c r="F1683" s="136">
        <f t="shared" si="1244"/>
        <v>0</v>
      </c>
      <c r="G1683" s="262"/>
      <c r="H1683" s="262"/>
      <c r="I1683" s="263"/>
      <c r="J1683" s="167"/>
      <c r="K1683" s="194"/>
      <c r="L1683" s="194"/>
      <c r="M1683" s="136">
        <f t="shared" si="1245"/>
        <v>0</v>
      </c>
      <c r="N1683" s="136">
        <f t="shared" si="1231"/>
        <v>0</v>
      </c>
      <c r="O1683" s="136">
        <f t="shared" si="1246"/>
        <v>0</v>
      </c>
      <c r="P1683" s="262"/>
      <c r="Q1683" s="262"/>
      <c r="R1683" s="263"/>
      <c r="S1683" s="167"/>
      <c r="T1683" s="194"/>
      <c r="U1683" s="194"/>
      <c r="V1683" s="136">
        <f t="shared" si="1247"/>
        <v>0</v>
      </c>
      <c r="W1683" s="136">
        <f t="shared" si="1232"/>
        <v>0</v>
      </c>
      <c r="X1683" s="136">
        <f t="shared" si="1248"/>
        <v>0</v>
      </c>
      <c r="Y1683" s="262"/>
      <c r="Z1683" s="262"/>
      <c r="AA1683" s="263"/>
      <c r="AB1683" s="167"/>
      <c r="AC1683" s="194"/>
      <c r="AD1683" s="194"/>
      <c r="AE1683" s="136">
        <f t="shared" si="1249"/>
        <v>0</v>
      </c>
      <c r="AF1683" s="136">
        <f t="shared" si="1233"/>
        <v>0</v>
      </c>
      <c r="AG1683" s="136">
        <f t="shared" si="1250"/>
        <v>0</v>
      </c>
      <c r="AH1683" s="262"/>
      <c r="AI1683" s="262"/>
      <c r="AJ1683" s="263"/>
      <c r="AK1683" s="167"/>
      <c r="AL1683" s="194"/>
      <c r="AM1683" s="194"/>
      <c r="AN1683" s="136">
        <f t="shared" si="1251"/>
        <v>0</v>
      </c>
      <c r="AO1683" s="136">
        <f t="shared" si="1234"/>
        <v>0</v>
      </c>
      <c r="AP1683" s="136">
        <f t="shared" si="1252"/>
        <v>0</v>
      </c>
      <c r="AQ1683" s="262"/>
      <c r="AR1683" s="262"/>
      <c r="AS1683" s="263"/>
      <c r="AT1683" s="167"/>
      <c r="AU1683" s="194"/>
      <c r="AV1683" s="194"/>
      <c r="AW1683" s="136">
        <f t="shared" si="1253"/>
        <v>0</v>
      </c>
      <c r="AX1683" s="136">
        <f t="shared" si="1235"/>
        <v>0</v>
      </c>
      <c r="AY1683" s="136">
        <f t="shared" si="1254"/>
        <v>0</v>
      </c>
      <c r="AZ1683" s="262"/>
      <c r="BA1683" s="262"/>
      <c r="BB1683" s="263"/>
      <c r="BC1683" s="167"/>
      <c r="BD1683" s="194"/>
      <c r="BE1683" s="194"/>
      <c r="BF1683" s="136">
        <f t="shared" si="1255"/>
        <v>0</v>
      </c>
      <c r="BG1683" s="136">
        <f t="shared" si="1236"/>
        <v>0</v>
      </c>
      <c r="BH1683" s="136">
        <f t="shared" si="1256"/>
        <v>0</v>
      </c>
      <c r="BI1683" s="262"/>
      <c r="BJ1683" s="262"/>
      <c r="BK1683" s="263"/>
      <c r="BL1683" s="167"/>
      <c r="BM1683" s="194"/>
      <c r="BN1683" s="194"/>
      <c r="BO1683" s="136">
        <f t="shared" si="1257"/>
        <v>0</v>
      </c>
      <c r="BP1683" s="136">
        <f t="shared" si="1237"/>
        <v>0</v>
      </c>
      <c r="BQ1683" s="136">
        <f t="shared" si="1258"/>
        <v>0</v>
      </c>
      <c r="BR1683" s="262"/>
      <c r="BS1683" s="262"/>
      <c r="BT1683" s="263"/>
      <c r="BU1683" s="167"/>
      <c r="BV1683" s="194"/>
      <c r="BW1683" s="194"/>
      <c r="BX1683" s="136">
        <f t="shared" si="1259"/>
        <v>0</v>
      </c>
      <c r="BY1683" s="136">
        <f t="shared" si="1238"/>
        <v>0</v>
      </c>
      <c r="BZ1683" s="136">
        <f t="shared" si="1260"/>
        <v>0</v>
      </c>
      <c r="CA1683" s="262"/>
      <c r="CB1683" s="262"/>
      <c r="CC1683" s="263"/>
      <c r="CD1683" s="167"/>
      <c r="CE1683" s="194"/>
      <c r="CF1683" s="194"/>
      <c r="CG1683" s="136">
        <f t="shared" si="1261"/>
        <v>0</v>
      </c>
      <c r="CH1683" s="136">
        <f t="shared" si="1239"/>
        <v>0</v>
      </c>
      <c r="CI1683" s="136">
        <f t="shared" si="1262"/>
        <v>0</v>
      </c>
      <c r="CJ1683" s="262"/>
      <c r="CK1683" s="262"/>
      <c r="CL1683" s="263"/>
      <c r="CM1683" s="167"/>
      <c r="CN1683" s="194"/>
      <c r="CO1683" s="194"/>
      <c r="CP1683" s="136">
        <f t="shared" si="1263"/>
        <v>0</v>
      </c>
      <c r="CQ1683" s="136">
        <f t="shared" si="1240"/>
        <v>0</v>
      </c>
      <c r="CR1683" s="136">
        <f t="shared" si="1264"/>
        <v>0</v>
      </c>
      <c r="CS1683" s="262"/>
      <c r="CT1683" s="262"/>
      <c r="CU1683" s="263"/>
      <c r="CV1683" s="167"/>
      <c r="CW1683" s="194"/>
      <c r="CX1683" s="194"/>
      <c r="CY1683" s="136">
        <f t="shared" si="1265"/>
        <v>0</v>
      </c>
      <c r="CZ1683" s="136">
        <f t="shared" si="1241"/>
        <v>0</v>
      </c>
      <c r="DA1683" s="136">
        <f t="shared" si="1266"/>
        <v>0</v>
      </c>
      <c r="DB1683" s="262"/>
      <c r="DC1683" s="262"/>
      <c r="DD1683" s="263"/>
    </row>
    <row r="1684" spans="1:108" x14ac:dyDescent="0.25">
      <c r="A1684" s="167"/>
      <c r="B1684" s="194"/>
      <c r="C1684" s="194"/>
      <c r="D1684" s="136">
        <f t="shared" si="1242"/>
        <v>0</v>
      </c>
      <c r="E1684" s="136">
        <f t="shared" si="1243"/>
        <v>0</v>
      </c>
      <c r="F1684" s="136">
        <f t="shared" si="1244"/>
        <v>0</v>
      </c>
      <c r="G1684" s="262"/>
      <c r="H1684" s="262"/>
      <c r="I1684" s="263"/>
      <c r="J1684" s="167"/>
      <c r="K1684" s="194"/>
      <c r="L1684" s="194"/>
      <c r="M1684" s="136">
        <f t="shared" si="1245"/>
        <v>0</v>
      </c>
      <c r="N1684" s="136">
        <f t="shared" si="1231"/>
        <v>0</v>
      </c>
      <c r="O1684" s="136">
        <f t="shared" si="1246"/>
        <v>0</v>
      </c>
      <c r="P1684" s="262"/>
      <c r="Q1684" s="262"/>
      <c r="R1684" s="263"/>
      <c r="S1684" s="167"/>
      <c r="T1684" s="194"/>
      <c r="U1684" s="194"/>
      <c r="V1684" s="136">
        <f t="shared" si="1247"/>
        <v>0</v>
      </c>
      <c r="W1684" s="136">
        <f t="shared" si="1232"/>
        <v>0</v>
      </c>
      <c r="X1684" s="136">
        <f t="shared" si="1248"/>
        <v>0</v>
      </c>
      <c r="Y1684" s="262"/>
      <c r="Z1684" s="262"/>
      <c r="AA1684" s="263"/>
      <c r="AB1684" s="167"/>
      <c r="AC1684" s="194"/>
      <c r="AD1684" s="194"/>
      <c r="AE1684" s="136">
        <f t="shared" si="1249"/>
        <v>0</v>
      </c>
      <c r="AF1684" s="136">
        <f t="shared" si="1233"/>
        <v>0</v>
      </c>
      <c r="AG1684" s="136">
        <f t="shared" si="1250"/>
        <v>0</v>
      </c>
      <c r="AH1684" s="262"/>
      <c r="AI1684" s="262"/>
      <c r="AJ1684" s="263"/>
      <c r="AK1684" s="167"/>
      <c r="AL1684" s="194"/>
      <c r="AM1684" s="194"/>
      <c r="AN1684" s="136">
        <f t="shared" si="1251"/>
        <v>0</v>
      </c>
      <c r="AO1684" s="136">
        <f t="shared" si="1234"/>
        <v>0</v>
      </c>
      <c r="AP1684" s="136">
        <f t="shared" si="1252"/>
        <v>0</v>
      </c>
      <c r="AQ1684" s="262"/>
      <c r="AR1684" s="262"/>
      <c r="AS1684" s="263"/>
      <c r="AT1684" s="167"/>
      <c r="AU1684" s="194"/>
      <c r="AV1684" s="194"/>
      <c r="AW1684" s="136">
        <f t="shared" si="1253"/>
        <v>0</v>
      </c>
      <c r="AX1684" s="136">
        <f t="shared" si="1235"/>
        <v>0</v>
      </c>
      <c r="AY1684" s="136">
        <f t="shared" si="1254"/>
        <v>0</v>
      </c>
      <c r="AZ1684" s="262"/>
      <c r="BA1684" s="262"/>
      <c r="BB1684" s="263"/>
      <c r="BC1684" s="167"/>
      <c r="BD1684" s="194"/>
      <c r="BE1684" s="194"/>
      <c r="BF1684" s="136">
        <f t="shared" si="1255"/>
        <v>0</v>
      </c>
      <c r="BG1684" s="136">
        <f t="shared" si="1236"/>
        <v>0</v>
      </c>
      <c r="BH1684" s="136">
        <f t="shared" si="1256"/>
        <v>0</v>
      </c>
      <c r="BI1684" s="262"/>
      <c r="BJ1684" s="262"/>
      <c r="BK1684" s="263"/>
      <c r="BL1684" s="167"/>
      <c r="BM1684" s="194"/>
      <c r="BN1684" s="194"/>
      <c r="BO1684" s="136">
        <f t="shared" si="1257"/>
        <v>0</v>
      </c>
      <c r="BP1684" s="136">
        <f t="shared" si="1237"/>
        <v>0</v>
      </c>
      <c r="BQ1684" s="136">
        <f t="shared" si="1258"/>
        <v>0</v>
      </c>
      <c r="BR1684" s="262"/>
      <c r="BS1684" s="262"/>
      <c r="BT1684" s="263"/>
      <c r="BU1684" s="167"/>
      <c r="BV1684" s="194"/>
      <c r="BW1684" s="194"/>
      <c r="BX1684" s="136">
        <f t="shared" si="1259"/>
        <v>0</v>
      </c>
      <c r="BY1684" s="136">
        <f t="shared" si="1238"/>
        <v>0</v>
      </c>
      <c r="BZ1684" s="136">
        <f t="shared" si="1260"/>
        <v>0</v>
      </c>
      <c r="CA1684" s="262"/>
      <c r="CB1684" s="262"/>
      <c r="CC1684" s="263"/>
      <c r="CD1684" s="167"/>
      <c r="CE1684" s="194"/>
      <c r="CF1684" s="194"/>
      <c r="CG1684" s="136">
        <f t="shared" si="1261"/>
        <v>0</v>
      </c>
      <c r="CH1684" s="136">
        <f t="shared" si="1239"/>
        <v>0</v>
      </c>
      <c r="CI1684" s="136">
        <f t="shared" si="1262"/>
        <v>0</v>
      </c>
      <c r="CJ1684" s="262"/>
      <c r="CK1684" s="262"/>
      <c r="CL1684" s="263"/>
      <c r="CM1684" s="167"/>
      <c r="CN1684" s="194"/>
      <c r="CO1684" s="194"/>
      <c r="CP1684" s="136">
        <f t="shared" si="1263"/>
        <v>0</v>
      </c>
      <c r="CQ1684" s="136">
        <f t="shared" si="1240"/>
        <v>0</v>
      </c>
      <c r="CR1684" s="136">
        <f t="shared" si="1264"/>
        <v>0</v>
      </c>
      <c r="CS1684" s="262"/>
      <c r="CT1684" s="262"/>
      <c r="CU1684" s="263"/>
      <c r="CV1684" s="167"/>
      <c r="CW1684" s="194"/>
      <c r="CX1684" s="194"/>
      <c r="CY1684" s="136">
        <f t="shared" si="1265"/>
        <v>0</v>
      </c>
      <c r="CZ1684" s="136">
        <f t="shared" si="1241"/>
        <v>0</v>
      </c>
      <c r="DA1684" s="136">
        <f t="shared" si="1266"/>
        <v>0</v>
      </c>
      <c r="DB1684" s="262"/>
      <c r="DC1684" s="262"/>
      <c r="DD1684" s="263"/>
    </row>
    <row r="1685" spans="1:108" x14ac:dyDescent="0.25">
      <c r="A1685" s="167"/>
      <c r="B1685" s="194"/>
      <c r="C1685" s="194"/>
      <c r="D1685" s="136">
        <f t="shared" si="1242"/>
        <v>0</v>
      </c>
      <c r="E1685" s="136">
        <f t="shared" si="1243"/>
        <v>0</v>
      </c>
      <c r="F1685" s="136">
        <f t="shared" si="1244"/>
        <v>0</v>
      </c>
      <c r="G1685" s="262"/>
      <c r="H1685" s="262"/>
      <c r="I1685" s="263"/>
      <c r="J1685" s="167"/>
      <c r="K1685" s="194"/>
      <c r="L1685" s="194"/>
      <c r="M1685" s="136">
        <f t="shared" si="1245"/>
        <v>0</v>
      </c>
      <c r="N1685" s="136">
        <f t="shared" si="1231"/>
        <v>0</v>
      </c>
      <c r="O1685" s="136">
        <f t="shared" si="1246"/>
        <v>0</v>
      </c>
      <c r="P1685" s="262"/>
      <c r="Q1685" s="262"/>
      <c r="R1685" s="263"/>
      <c r="S1685" s="167"/>
      <c r="T1685" s="194"/>
      <c r="U1685" s="194"/>
      <c r="V1685" s="136">
        <f t="shared" si="1247"/>
        <v>0</v>
      </c>
      <c r="W1685" s="136">
        <f t="shared" si="1232"/>
        <v>0</v>
      </c>
      <c r="X1685" s="136">
        <f t="shared" si="1248"/>
        <v>0</v>
      </c>
      <c r="Y1685" s="262"/>
      <c r="Z1685" s="262"/>
      <c r="AA1685" s="263"/>
      <c r="AB1685" s="167"/>
      <c r="AC1685" s="194"/>
      <c r="AD1685" s="194"/>
      <c r="AE1685" s="136">
        <f t="shared" si="1249"/>
        <v>0</v>
      </c>
      <c r="AF1685" s="136">
        <f t="shared" si="1233"/>
        <v>0</v>
      </c>
      <c r="AG1685" s="136">
        <f t="shared" si="1250"/>
        <v>0</v>
      </c>
      <c r="AH1685" s="262"/>
      <c r="AI1685" s="262"/>
      <c r="AJ1685" s="263"/>
      <c r="AK1685" s="167"/>
      <c r="AL1685" s="194"/>
      <c r="AM1685" s="194"/>
      <c r="AN1685" s="136">
        <f t="shared" si="1251"/>
        <v>0</v>
      </c>
      <c r="AO1685" s="136">
        <f t="shared" si="1234"/>
        <v>0</v>
      </c>
      <c r="AP1685" s="136">
        <f t="shared" si="1252"/>
        <v>0</v>
      </c>
      <c r="AQ1685" s="262"/>
      <c r="AR1685" s="262"/>
      <c r="AS1685" s="263"/>
      <c r="AT1685" s="167"/>
      <c r="AU1685" s="194"/>
      <c r="AV1685" s="194"/>
      <c r="AW1685" s="136">
        <f t="shared" si="1253"/>
        <v>0</v>
      </c>
      <c r="AX1685" s="136">
        <f t="shared" si="1235"/>
        <v>0</v>
      </c>
      <c r="AY1685" s="136">
        <f t="shared" si="1254"/>
        <v>0</v>
      </c>
      <c r="AZ1685" s="262"/>
      <c r="BA1685" s="262"/>
      <c r="BB1685" s="263"/>
      <c r="BC1685" s="167"/>
      <c r="BD1685" s="194"/>
      <c r="BE1685" s="194"/>
      <c r="BF1685" s="136">
        <f t="shared" si="1255"/>
        <v>0</v>
      </c>
      <c r="BG1685" s="136">
        <f t="shared" si="1236"/>
        <v>0</v>
      </c>
      <c r="BH1685" s="136">
        <f t="shared" si="1256"/>
        <v>0</v>
      </c>
      <c r="BI1685" s="262"/>
      <c r="BJ1685" s="262"/>
      <c r="BK1685" s="263"/>
      <c r="BL1685" s="167"/>
      <c r="BM1685" s="194"/>
      <c r="BN1685" s="194"/>
      <c r="BO1685" s="136">
        <f t="shared" si="1257"/>
        <v>0</v>
      </c>
      <c r="BP1685" s="136">
        <f t="shared" si="1237"/>
        <v>0</v>
      </c>
      <c r="BQ1685" s="136">
        <f t="shared" si="1258"/>
        <v>0</v>
      </c>
      <c r="BR1685" s="262"/>
      <c r="BS1685" s="262"/>
      <c r="BT1685" s="263"/>
      <c r="BU1685" s="167"/>
      <c r="BV1685" s="194"/>
      <c r="BW1685" s="194"/>
      <c r="BX1685" s="136">
        <f t="shared" si="1259"/>
        <v>0</v>
      </c>
      <c r="BY1685" s="136">
        <f t="shared" si="1238"/>
        <v>0</v>
      </c>
      <c r="BZ1685" s="136">
        <f t="shared" si="1260"/>
        <v>0</v>
      </c>
      <c r="CA1685" s="262"/>
      <c r="CB1685" s="262"/>
      <c r="CC1685" s="263"/>
      <c r="CD1685" s="167"/>
      <c r="CE1685" s="194"/>
      <c r="CF1685" s="194"/>
      <c r="CG1685" s="136">
        <f t="shared" si="1261"/>
        <v>0</v>
      </c>
      <c r="CH1685" s="136">
        <f t="shared" si="1239"/>
        <v>0</v>
      </c>
      <c r="CI1685" s="136">
        <f t="shared" si="1262"/>
        <v>0</v>
      </c>
      <c r="CJ1685" s="262"/>
      <c r="CK1685" s="262"/>
      <c r="CL1685" s="263"/>
      <c r="CM1685" s="167"/>
      <c r="CN1685" s="194"/>
      <c r="CO1685" s="194"/>
      <c r="CP1685" s="136">
        <f t="shared" si="1263"/>
        <v>0</v>
      </c>
      <c r="CQ1685" s="136">
        <f t="shared" si="1240"/>
        <v>0</v>
      </c>
      <c r="CR1685" s="136">
        <f t="shared" si="1264"/>
        <v>0</v>
      </c>
      <c r="CS1685" s="262"/>
      <c r="CT1685" s="262"/>
      <c r="CU1685" s="263"/>
      <c r="CV1685" s="167"/>
      <c r="CW1685" s="194"/>
      <c r="CX1685" s="194"/>
      <c r="CY1685" s="136">
        <f t="shared" si="1265"/>
        <v>0</v>
      </c>
      <c r="CZ1685" s="136">
        <f t="shared" si="1241"/>
        <v>0</v>
      </c>
      <c r="DA1685" s="136">
        <f t="shared" si="1266"/>
        <v>0</v>
      </c>
      <c r="DB1685" s="262"/>
      <c r="DC1685" s="262"/>
      <c r="DD1685" s="263"/>
    </row>
    <row r="1686" spans="1:108" x14ac:dyDescent="0.25">
      <c r="A1686" s="167"/>
      <c r="B1686" s="194"/>
      <c r="C1686" s="194"/>
      <c r="D1686" s="136">
        <f t="shared" si="1242"/>
        <v>0</v>
      </c>
      <c r="E1686" s="136">
        <f t="shared" si="1243"/>
        <v>0</v>
      </c>
      <c r="F1686" s="136">
        <f t="shared" si="1244"/>
        <v>0</v>
      </c>
      <c r="G1686" s="262"/>
      <c r="H1686" s="262"/>
      <c r="I1686" s="263"/>
      <c r="J1686" s="167"/>
      <c r="K1686" s="194"/>
      <c r="L1686" s="194"/>
      <c r="M1686" s="136">
        <f t="shared" si="1245"/>
        <v>0</v>
      </c>
      <c r="N1686" s="136">
        <f t="shared" si="1231"/>
        <v>0</v>
      </c>
      <c r="O1686" s="136">
        <f t="shared" si="1246"/>
        <v>0</v>
      </c>
      <c r="P1686" s="262"/>
      <c r="Q1686" s="262"/>
      <c r="R1686" s="263"/>
      <c r="S1686" s="167"/>
      <c r="T1686" s="194"/>
      <c r="U1686" s="194"/>
      <c r="V1686" s="136">
        <f t="shared" si="1247"/>
        <v>0</v>
      </c>
      <c r="W1686" s="136">
        <f t="shared" si="1232"/>
        <v>0</v>
      </c>
      <c r="X1686" s="136">
        <f t="shared" si="1248"/>
        <v>0</v>
      </c>
      <c r="Y1686" s="262"/>
      <c r="Z1686" s="262"/>
      <c r="AA1686" s="263"/>
      <c r="AB1686" s="167"/>
      <c r="AC1686" s="194"/>
      <c r="AD1686" s="194"/>
      <c r="AE1686" s="136">
        <f t="shared" si="1249"/>
        <v>0</v>
      </c>
      <c r="AF1686" s="136">
        <f t="shared" si="1233"/>
        <v>0</v>
      </c>
      <c r="AG1686" s="136">
        <f t="shared" si="1250"/>
        <v>0</v>
      </c>
      <c r="AH1686" s="262"/>
      <c r="AI1686" s="262"/>
      <c r="AJ1686" s="263"/>
      <c r="AK1686" s="167"/>
      <c r="AL1686" s="194"/>
      <c r="AM1686" s="194"/>
      <c r="AN1686" s="136">
        <f t="shared" si="1251"/>
        <v>0</v>
      </c>
      <c r="AO1686" s="136">
        <f t="shared" si="1234"/>
        <v>0</v>
      </c>
      <c r="AP1686" s="136">
        <f t="shared" si="1252"/>
        <v>0</v>
      </c>
      <c r="AQ1686" s="262"/>
      <c r="AR1686" s="262"/>
      <c r="AS1686" s="263"/>
      <c r="AT1686" s="167"/>
      <c r="AU1686" s="194"/>
      <c r="AV1686" s="194"/>
      <c r="AW1686" s="136">
        <f t="shared" si="1253"/>
        <v>0</v>
      </c>
      <c r="AX1686" s="136">
        <f t="shared" si="1235"/>
        <v>0</v>
      </c>
      <c r="AY1686" s="136">
        <f t="shared" si="1254"/>
        <v>0</v>
      </c>
      <c r="AZ1686" s="262"/>
      <c r="BA1686" s="262"/>
      <c r="BB1686" s="263"/>
      <c r="BC1686" s="167"/>
      <c r="BD1686" s="194"/>
      <c r="BE1686" s="194"/>
      <c r="BF1686" s="136">
        <f t="shared" si="1255"/>
        <v>0</v>
      </c>
      <c r="BG1686" s="136">
        <f t="shared" si="1236"/>
        <v>0</v>
      </c>
      <c r="BH1686" s="136">
        <f t="shared" si="1256"/>
        <v>0</v>
      </c>
      <c r="BI1686" s="262"/>
      <c r="BJ1686" s="262"/>
      <c r="BK1686" s="263"/>
      <c r="BL1686" s="167"/>
      <c r="BM1686" s="194"/>
      <c r="BN1686" s="194"/>
      <c r="BO1686" s="136">
        <f t="shared" si="1257"/>
        <v>0</v>
      </c>
      <c r="BP1686" s="136">
        <f t="shared" si="1237"/>
        <v>0</v>
      </c>
      <c r="BQ1686" s="136">
        <f t="shared" si="1258"/>
        <v>0</v>
      </c>
      <c r="BR1686" s="262"/>
      <c r="BS1686" s="262"/>
      <c r="BT1686" s="263"/>
      <c r="BU1686" s="167"/>
      <c r="BV1686" s="194"/>
      <c r="BW1686" s="194"/>
      <c r="BX1686" s="136">
        <f t="shared" si="1259"/>
        <v>0</v>
      </c>
      <c r="BY1686" s="136">
        <f t="shared" si="1238"/>
        <v>0</v>
      </c>
      <c r="BZ1686" s="136">
        <f t="shared" si="1260"/>
        <v>0</v>
      </c>
      <c r="CA1686" s="262"/>
      <c r="CB1686" s="262"/>
      <c r="CC1686" s="263"/>
      <c r="CD1686" s="167"/>
      <c r="CE1686" s="194"/>
      <c r="CF1686" s="194"/>
      <c r="CG1686" s="136">
        <f t="shared" si="1261"/>
        <v>0</v>
      </c>
      <c r="CH1686" s="136">
        <f t="shared" si="1239"/>
        <v>0</v>
      </c>
      <c r="CI1686" s="136">
        <f t="shared" si="1262"/>
        <v>0</v>
      </c>
      <c r="CJ1686" s="262"/>
      <c r="CK1686" s="262"/>
      <c r="CL1686" s="263"/>
      <c r="CM1686" s="167"/>
      <c r="CN1686" s="194"/>
      <c r="CO1686" s="194"/>
      <c r="CP1686" s="136">
        <f t="shared" si="1263"/>
        <v>0</v>
      </c>
      <c r="CQ1686" s="136">
        <f t="shared" si="1240"/>
        <v>0</v>
      </c>
      <c r="CR1686" s="136">
        <f t="shared" si="1264"/>
        <v>0</v>
      </c>
      <c r="CS1686" s="262"/>
      <c r="CT1686" s="262"/>
      <c r="CU1686" s="263"/>
      <c r="CV1686" s="167"/>
      <c r="CW1686" s="194"/>
      <c r="CX1686" s="194"/>
      <c r="CY1686" s="136">
        <f t="shared" si="1265"/>
        <v>0</v>
      </c>
      <c r="CZ1686" s="136">
        <f t="shared" si="1241"/>
        <v>0</v>
      </c>
      <c r="DA1686" s="136">
        <f t="shared" si="1266"/>
        <v>0</v>
      </c>
      <c r="DB1686" s="262"/>
      <c r="DC1686" s="262"/>
      <c r="DD1686" s="263"/>
    </row>
    <row r="1687" spans="1:108" x14ac:dyDescent="0.25">
      <c r="A1687" s="167"/>
      <c r="B1687" s="194"/>
      <c r="C1687" s="194"/>
      <c r="D1687" s="136">
        <f t="shared" si="1242"/>
        <v>0</v>
      </c>
      <c r="E1687" s="136">
        <f t="shared" si="1243"/>
        <v>0</v>
      </c>
      <c r="F1687" s="136">
        <f t="shared" si="1244"/>
        <v>0</v>
      </c>
      <c r="G1687" s="262"/>
      <c r="H1687" s="262"/>
      <c r="I1687" s="263"/>
      <c r="J1687" s="167"/>
      <c r="K1687" s="194"/>
      <c r="L1687" s="194"/>
      <c r="M1687" s="136">
        <f t="shared" si="1245"/>
        <v>0</v>
      </c>
      <c r="N1687" s="136">
        <f t="shared" si="1231"/>
        <v>0</v>
      </c>
      <c r="O1687" s="136">
        <f t="shared" si="1246"/>
        <v>0</v>
      </c>
      <c r="P1687" s="262"/>
      <c r="Q1687" s="262"/>
      <c r="R1687" s="263"/>
      <c r="S1687" s="167"/>
      <c r="T1687" s="194"/>
      <c r="U1687" s="194"/>
      <c r="V1687" s="136">
        <f t="shared" si="1247"/>
        <v>0</v>
      </c>
      <c r="W1687" s="136">
        <f t="shared" si="1232"/>
        <v>0</v>
      </c>
      <c r="X1687" s="136">
        <f t="shared" si="1248"/>
        <v>0</v>
      </c>
      <c r="Y1687" s="262"/>
      <c r="Z1687" s="262"/>
      <c r="AA1687" s="263"/>
      <c r="AB1687" s="167"/>
      <c r="AC1687" s="194"/>
      <c r="AD1687" s="194"/>
      <c r="AE1687" s="136">
        <f t="shared" si="1249"/>
        <v>0</v>
      </c>
      <c r="AF1687" s="136">
        <f t="shared" si="1233"/>
        <v>0</v>
      </c>
      <c r="AG1687" s="136">
        <f t="shared" si="1250"/>
        <v>0</v>
      </c>
      <c r="AH1687" s="262"/>
      <c r="AI1687" s="262"/>
      <c r="AJ1687" s="263"/>
      <c r="AK1687" s="167"/>
      <c r="AL1687" s="194"/>
      <c r="AM1687" s="194"/>
      <c r="AN1687" s="136">
        <f t="shared" si="1251"/>
        <v>0</v>
      </c>
      <c r="AO1687" s="136">
        <f t="shared" si="1234"/>
        <v>0</v>
      </c>
      <c r="AP1687" s="136">
        <f t="shared" si="1252"/>
        <v>0</v>
      </c>
      <c r="AQ1687" s="262"/>
      <c r="AR1687" s="262"/>
      <c r="AS1687" s="263"/>
      <c r="AT1687" s="167"/>
      <c r="AU1687" s="194"/>
      <c r="AV1687" s="194"/>
      <c r="AW1687" s="136">
        <f t="shared" si="1253"/>
        <v>0</v>
      </c>
      <c r="AX1687" s="136">
        <f t="shared" si="1235"/>
        <v>0</v>
      </c>
      <c r="AY1687" s="136">
        <f t="shared" si="1254"/>
        <v>0</v>
      </c>
      <c r="AZ1687" s="262"/>
      <c r="BA1687" s="262"/>
      <c r="BB1687" s="263"/>
      <c r="BC1687" s="167"/>
      <c r="BD1687" s="194"/>
      <c r="BE1687" s="194"/>
      <c r="BF1687" s="136">
        <f t="shared" si="1255"/>
        <v>0</v>
      </c>
      <c r="BG1687" s="136">
        <f t="shared" si="1236"/>
        <v>0</v>
      </c>
      <c r="BH1687" s="136">
        <f t="shared" si="1256"/>
        <v>0</v>
      </c>
      <c r="BI1687" s="262"/>
      <c r="BJ1687" s="262"/>
      <c r="BK1687" s="263"/>
      <c r="BL1687" s="167"/>
      <c r="BM1687" s="194"/>
      <c r="BN1687" s="194"/>
      <c r="BO1687" s="136">
        <f t="shared" si="1257"/>
        <v>0</v>
      </c>
      <c r="BP1687" s="136">
        <f t="shared" si="1237"/>
        <v>0</v>
      </c>
      <c r="BQ1687" s="136">
        <f t="shared" si="1258"/>
        <v>0</v>
      </c>
      <c r="BR1687" s="262"/>
      <c r="BS1687" s="262"/>
      <c r="BT1687" s="263"/>
      <c r="BU1687" s="167"/>
      <c r="BV1687" s="194"/>
      <c r="BW1687" s="194"/>
      <c r="BX1687" s="136">
        <f t="shared" si="1259"/>
        <v>0</v>
      </c>
      <c r="BY1687" s="136">
        <f t="shared" si="1238"/>
        <v>0</v>
      </c>
      <c r="BZ1687" s="136">
        <f t="shared" si="1260"/>
        <v>0</v>
      </c>
      <c r="CA1687" s="262"/>
      <c r="CB1687" s="262"/>
      <c r="CC1687" s="263"/>
      <c r="CD1687" s="167"/>
      <c r="CE1687" s="194"/>
      <c r="CF1687" s="194"/>
      <c r="CG1687" s="136">
        <f t="shared" si="1261"/>
        <v>0</v>
      </c>
      <c r="CH1687" s="136">
        <f t="shared" si="1239"/>
        <v>0</v>
      </c>
      <c r="CI1687" s="136">
        <f t="shared" si="1262"/>
        <v>0</v>
      </c>
      <c r="CJ1687" s="262"/>
      <c r="CK1687" s="262"/>
      <c r="CL1687" s="263"/>
      <c r="CM1687" s="167"/>
      <c r="CN1687" s="194"/>
      <c r="CO1687" s="194"/>
      <c r="CP1687" s="136">
        <f t="shared" si="1263"/>
        <v>0</v>
      </c>
      <c r="CQ1687" s="136">
        <f t="shared" si="1240"/>
        <v>0</v>
      </c>
      <c r="CR1687" s="136">
        <f t="shared" si="1264"/>
        <v>0</v>
      </c>
      <c r="CS1687" s="262"/>
      <c r="CT1687" s="262"/>
      <c r="CU1687" s="263"/>
      <c r="CV1687" s="167"/>
      <c r="CW1687" s="194"/>
      <c r="CX1687" s="194"/>
      <c r="CY1687" s="136">
        <f t="shared" si="1265"/>
        <v>0</v>
      </c>
      <c r="CZ1687" s="136">
        <f t="shared" si="1241"/>
        <v>0</v>
      </c>
      <c r="DA1687" s="136">
        <f t="shared" si="1266"/>
        <v>0</v>
      </c>
      <c r="DB1687" s="262"/>
      <c r="DC1687" s="262"/>
      <c r="DD1687" s="263"/>
    </row>
    <row r="1688" spans="1:108" x14ac:dyDescent="0.25">
      <c r="A1688" s="167"/>
      <c r="B1688" s="194"/>
      <c r="C1688" s="194"/>
      <c r="D1688" s="136">
        <f t="shared" si="1242"/>
        <v>0</v>
      </c>
      <c r="E1688" s="136">
        <f t="shared" si="1243"/>
        <v>0</v>
      </c>
      <c r="F1688" s="136">
        <f t="shared" si="1244"/>
        <v>0</v>
      </c>
      <c r="G1688" s="262"/>
      <c r="H1688" s="262"/>
      <c r="I1688" s="263"/>
      <c r="J1688" s="167"/>
      <c r="K1688" s="194"/>
      <c r="L1688" s="194"/>
      <c r="M1688" s="136">
        <f t="shared" si="1245"/>
        <v>0</v>
      </c>
      <c r="N1688" s="136">
        <f t="shared" si="1231"/>
        <v>0</v>
      </c>
      <c r="O1688" s="136">
        <f t="shared" si="1246"/>
        <v>0</v>
      </c>
      <c r="P1688" s="262"/>
      <c r="Q1688" s="262"/>
      <c r="R1688" s="263"/>
      <c r="S1688" s="167"/>
      <c r="T1688" s="194"/>
      <c r="U1688" s="194"/>
      <c r="V1688" s="136">
        <f t="shared" si="1247"/>
        <v>0</v>
      </c>
      <c r="W1688" s="136">
        <f t="shared" si="1232"/>
        <v>0</v>
      </c>
      <c r="X1688" s="136">
        <f t="shared" si="1248"/>
        <v>0</v>
      </c>
      <c r="Y1688" s="262"/>
      <c r="Z1688" s="262"/>
      <c r="AA1688" s="263"/>
      <c r="AB1688" s="167"/>
      <c r="AC1688" s="194"/>
      <c r="AD1688" s="194"/>
      <c r="AE1688" s="136">
        <f t="shared" si="1249"/>
        <v>0</v>
      </c>
      <c r="AF1688" s="136">
        <f t="shared" si="1233"/>
        <v>0</v>
      </c>
      <c r="AG1688" s="136">
        <f t="shared" si="1250"/>
        <v>0</v>
      </c>
      <c r="AH1688" s="262"/>
      <c r="AI1688" s="262"/>
      <c r="AJ1688" s="263"/>
      <c r="AK1688" s="167"/>
      <c r="AL1688" s="194"/>
      <c r="AM1688" s="194"/>
      <c r="AN1688" s="136">
        <f t="shared" si="1251"/>
        <v>0</v>
      </c>
      <c r="AO1688" s="136">
        <f t="shared" si="1234"/>
        <v>0</v>
      </c>
      <c r="AP1688" s="136">
        <f t="shared" si="1252"/>
        <v>0</v>
      </c>
      <c r="AQ1688" s="262"/>
      <c r="AR1688" s="262"/>
      <c r="AS1688" s="263"/>
      <c r="AT1688" s="167"/>
      <c r="AU1688" s="194"/>
      <c r="AV1688" s="194"/>
      <c r="AW1688" s="136">
        <f t="shared" si="1253"/>
        <v>0</v>
      </c>
      <c r="AX1688" s="136">
        <f t="shared" si="1235"/>
        <v>0</v>
      </c>
      <c r="AY1688" s="136">
        <f t="shared" si="1254"/>
        <v>0</v>
      </c>
      <c r="AZ1688" s="262"/>
      <c r="BA1688" s="262"/>
      <c r="BB1688" s="263"/>
      <c r="BC1688" s="167"/>
      <c r="BD1688" s="194"/>
      <c r="BE1688" s="194"/>
      <c r="BF1688" s="136">
        <f t="shared" si="1255"/>
        <v>0</v>
      </c>
      <c r="BG1688" s="136">
        <f t="shared" si="1236"/>
        <v>0</v>
      </c>
      <c r="BH1688" s="136">
        <f t="shared" si="1256"/>
        <v>0</v>
      </c>
      <c r="BI1688" s="262"/>
      <c r="BJ1688" s="262"/>
      <c r="BK1688" s="263"/>
      <c r="BL1688" s="167"/>
      <c r="BM1688" s="194"/>
      <c r="BN1688" s="194"/>
      <c r="BO1688" s="136">
        <f t="shared" si="1257"/>
        <v>0</v>
      </c>
      <c r="BP1688" s="136">
        <f t="shared" si="1237"/>
        <v>0</v>
      </c>
      <c r="BQ1688" s="136">
        <f t="shared" si="1258"/>
        <v>0</v>
      </c>
      <c r="BR1688" s="262"/>
      <c r="BS1688" s="262"/>
      <c r="BT1688" s="263"/>
      <c r="BU1688" s="167"/>
      <c r="BV1688" s="194"/>
      <c r="BW1688" s="194"/>
      <c r="BX1688" s="136">
        <f t="shared" si="1259"/>
        <v>0</v>
      </c>
      <c r="BY1688" s="136">
        <f t="shared" si="1238"/>
        <v>0</v>
      </c>
      <c r="BZ1688" s="136">
        <f t="shared" si="1260"/>
        <v>0</v>
      </c>
      <c r="CA1688" s="262"/>
      <c r="CB1688" s="262"/>
      <c r="CC1688" s="263"/>
      <c r="CD1688" s="167"/>
      <c r="CE1688" s="194"/>
      <c r="CF1688" s="194"/>
      <c r="CG1688" s="136">
        <f t="shared" si="1261"/>
        <v>0</v>
      </c>
      <c r="CH1688" s="136">
        <f t="shared" si="1239"/>
        <v>0</v>
      </c>
      <c r="CI1688" s="136">
        <f t="shared" si="1262"/>
        <v>0</v>
      </c>
      <c r="CJ1688" s="262"/>
      <c r="CK1688" s="262"/>
      <c r="CL1688" s="263"/>
      <c r="CM1688" s="167"/>
      <c r="CN1688" s="194"/>
      <c r="CO1688" s="194"/>
      <c r="CP1688" s="136">
        <f t="shared" si="1263"/>
        <v>0</v>
      </c>
      <c r="CQ1688" s="136">
        <f t="shared" si="1240"/>
        <v>0</v>
      </c>
      <c r="CR1688" s="136">
        <f t="shared" si="1264"/>
        <v>0</v>
      </c>
      <c r="CS1688" s="262"/>
      <c r="CT1688" s="262"/>
      <c r="CU1688" s="263"/>
      <c r="CV1688" s="167"/>
      <c r="CW1688" s="194"/>
      <c r="CX1688" s="194"/>
      <c r="CY1688" s="136">
        <f t="shared" si="1265"/>
        <v>0</v>
      </c>
      <c r="CZ1688" s="136">
        <f t="shared" si="1241"/>
        <v>0</v>
      </c>
      <c r="DA1688" s="136">
        <f t="shared" si="1266"/>
        <v>0</v>
      </c>
      <c r="DB1688" s="262"/>
      <c r="DC1688" s="262"/>
      <c r="DD1688" s="263"/>
    </row>
    <row r="1689" spans="1:108" x14ac:dyDescent="0.25">
      <c r="A1689" s="167"/>
      <c r="B1689" s="194"/>
      <c r="C1689" s="194"/>
      <c r="D1689" s="136">
        <f t="shared" si="1242"/>
        <v>0</v>
      </c>
      <c r="E1689" s="136">
        <f t="shared" si="1243"/>
        <v>0</v>
      </c>
      <c r="F1689" s="136">
        <f t="shared" si="1244"/>
        <v>0</v>
      </c>
      <c r="G1689" s="262"/>
      <c r="H1689" s="262"/>
      <c r="I1689" s="263"/>
      <c r="J1689" s="167"/>
      <c r="K1689" s="194"/>
      <c r="L1689" s="194"/>
      <c r="M1689" s="136">
        <f t="shared" si="1245"/>
        <v>0</v>
      </c>
      <c r="N1689" s="136">
        <f t="shared" si="1231"/>
        <v>0</v>
      </c>
      <c r="O1689" s="136">
        <f t="shared" si="1246"/>
        <v>0</v>
      </c>
      <c r="P1689" s="262"/>
      <c r="Q1689" s="262"/>
      <c r="R1689" s="263"/>
      <c r="S1689" s="167"/>
      <c r="T1689" s="194"/>
      <c r="U1689" s="194"/>
      <c r="V1689" s="136">
        <f t="shared" si="1247"/>
        <v>0</v>
      </c>
      <c r="W1689" s="136">
        <f t="shared" si="1232"/>
        <v>0</v>
      </c>
      <c r="X1689" s="136">
        <f t="shared" si="1248"/>
        <v>0</v>
      </c>
      <c r="Y1689" s="262"/>
      <c r="Z1689" s="262"/>
      <c r="AA1689" s="263"/>
      <c r="AB1689" s="167"/>
      <c r="AC1689" s="194"/>
      <c r="AD1689" s="194"/>
      <c r="AE1689" s="136">
        <f t="shared" si="1249"/>
        <v>0</v>
      </c>
      <c r="AF1689" s="136">
        <f t="shared" si="1233"/>
        <v>0</v>
      </c>
      <c r="AG1689" s="136">
        <f t="shared" si="1250"/>
        <v>0</v>
      </c>
      <c r="AH1689" s="262"/>
      <c r="AI1689" s="262"/>
      <c r="AJ1689" s="263"/>
      <c r="AK1689" s="167"/>
      <c r="AL1689" s="194"/>
      <c r="AM1689" s="194"/>
      <c r="AN1689" s="136">
        <f t="shared" si="1251"/>
        <v>0</v>
      </c>
      <c r="AO1689" s="136">
        <f t="shared" si="1234"/>
        <v>0</v>
      </c>
      <c r="AP1689" s="136">
        <f t="shared" si="1252"/>
        <v>0</v>
      </c>
      <c r="AQ1689" s="262"/>
      <c r="AR1689" s="262"/>
      <c r="AS1689" s="263"/>
      <c r="AT1689" s="167"/>
      <c r="AU1689" s="194"/>
      <c r="AV1689" s="194"/>
      <c r="AW1689" s="136">
        <f t="shared" si="1253"/>
        <v>0</v>
      </c>
      <c r="AX1689" s="136">
        <f t="shared" si="1235"/>
        <v>0</v>
      </c>
      <c r="AY1689" s="136">
        <f t="shared" si="1254"/>
        <v>0</v>
      </c>
      <c r="AZ1689" s="262"/>
      <c r="BA1689" s="262"/>
      <c r="BB1689" s="263"/>
      <c r="BC1689" s="167"/>
      <c r="BD1689" s="194"/>
      <c r="BE1689" s="194"/>
      <c r="BF1689" s="136">
        <f t="shared" si="1255"/>
        <v>0</v>
      </c>
      <c r="BG1689" s="136">
        <f t="shared" si="1236"/>
        <v>0</v>
      </c>
      <c r="BH1689" s="136">
        <f t="shared" si="1256"/>
        <v>0</v>
      </c>
      <c r="BI1689" s="262"/>
      <c r="BJ1689" s="262"/>
      <c r="BK1689" s="263"/>
      <c r="BL1689" s="167"/>
      <c r="BM1689" s="194"/>
      <c r="BN1689" s="194"/>
      <c r="BO1689" s="136">
        <f t="shared" si="1257"/>
        <v>0</v>
      </c>
      <c r="BP1689" s="136">
        <f t="shared" si="1237"/>
        <v>0</v>
      </c>
      <c r="BQ1689" s="136">
        <f t="shared" si="1258"/>
        <v>0</v>
      </c>
      <c r="BR1689" s="262"/>
      <c r="BS1689" s="262"/>
      <c r="BT1689" s="263"/>
      <c r="BU1689" s="167"/>
      <c r="BV1689" s="194"/>
      <c r="BW1689" s="194"/>
      <c r="BX1689" s="136">
        <f t="shared" si="1259"/>
        <v>0</v>
      </c>
      <c r="BY1689" s="136">
        <f t="shared" si="1238"/>
        <v>0</v>
      </c>
      <c r="BZ1689" s="136">
        <f t="shared" si="1260"/>
        <v>0</v>
      </c>
      <c r="CA1689" s="262"/>
      <c r="CB1689" s="262"/>
      <c r="CC1689" s="263"/>
      <c r="CD1689" s="167"/>
      <c r="CE1689" s="194"/>
      <c r="CF1689" s="194"/>
      <c r="CG1689" s="136">
        <f t="shared" si="1261"/>
        <v>0</v>
      </c>
      <c r="CH1689" s="136">
        <f t="shared" si="1239"/>
        <v>0</v>
      </c>
      <c r="CI1689" s="136">
        <f t="shared" si="1262"/>
        <v>0</v>
      </c>
      <c r="CJ1689" s="262"/>
      <c r="CK1689" s="262"/>
      <c r="CL1689" s="263"/>
      <c r="CM1689" s="167"/>
      <c r="CN1689" s="194"/>
      <c r="CO1689" s="194"/>
      <c r="CP1689" s="136">
        <f t="shared" si="1263"/>
        <v>0</v>
      </c>
      <c r="CQ1689" s="136">
        <f t="shared" si="1240"/>
        <v>0</v>
      </c>
      <c r="CR1689" s="136">
        <f t="shared" si="1264"/>
        <v>0</v>
      </c>
      <c r="CS1689" s="262"/>
      <c r="CT1689" s="262"/>
      <c r="CU1689" s="263"/>
      <c r="CV1689" s="167"/>
      <c r="CW1689" s="194"/>
      <c r="CX1689" s="194"/>
      <c r="CY1689" s="136">
        <f t="shared" si="1265"/>
        <v>0</v>
      </c>
      <c r="CZ1689" s="136">
        <f t="shared" si="1241"/>
        <v>0</v>
      </c>
      <c r="DA1689" s="136">
        <f t="shared" si="1266"/>
        <v>0</v>
      </c>
      <c r="DB1689" s="262"/>
      <c r="DC1689" s="262"/>
      <c r="DD1689" s="263"/>
    </row>
    <row r="1690" spans="1:108" x14ac:dyDescent="0.25">
      <c r="A1690" s="167"/>
      <c r="B1690" s="194"/>
      <c r="C1690" s="194"/>
      <c r="D1690" s="136">
        <f t="shared" si="1242"/>
        <v>0</v>
      </c>
      <c r="E1690" s="136">
        <f t="shared" si="1243"/>
        <v>0</v>
      </c>
      <c r="F1690" s="136">
        <f t="shared" si="1244"/>
        <v>0</v>
      </c>
      <c r="G1690" s="262"/>
      <c r="H1690" s="262"/>
      <c r="I1690" s="263"/>
      <c r="J1690" s="167"/>
      <c r="K1690" s="194"/>
      <c r="L1690" s="194"/>
      <c r="M1690" s="136">
        <f t="shared" si="1245"/>
        <v>0</v>
      </c>
      <c r="N1690" s="136">
        <f t="shared" si="1231"/>
        <v>0</v>
      </c>
      <c r="O1690" s="136">
        <f t="shared" si="1246"/>
        <v>0</v>
      </c>
      <c r="P1690" s="262"/>
      <c r="Q1690" s="262"/>
      <c r="R1690" s="263"/>
      <c r="S1690" s="167"/>
      <c r="T1690" s="194"/>
      <c r="U1690" s="194"/>
      <c r="V1690" s="136">
        <f t="shared" si="1247"/>
        <v>0</v>
      </c>
      <c r="W1690" s="136">
        <f t="shared" si="1232"/>
        <v>0</v>
      </c>
      <c r="X1690" s="136">
        <f t="shared" si="1248"/>
        <v>0</v>
      </c>
      <c r="Y1690" s="262"/>
      <c r="Z1690" s="262"/>
      <c r="AA1690" s="263"/>
      <c r="AB1690" s="167"/>
      <c r="AC1690" s="194"/>
      <c r="AD1690" s="194"/>
      <c r="AE1690" s="136">
        <f t="shared" si="1249"/>
        <v>0</v>
      </c>
      <c r="AF1690" s="136">
        <f t="shared" si="1233"/>
        <v>0</v>
      </c>
      <c r="AG1690" s="136">
        <f t="shared" si="1250"/>
        <v>0</v>
      </c>
      <c r="AH1690" s="262"/>
      <c r="AI1690" s="262"/>
      <c r="AJ1690" s="263"/>
      <c r="AK1690" s="167"/>
      <c r="AL1690" s="194"/>
      <c r="AM1690" s="194"/>
      <c r="AN1690" s="136">
        <f t="shared" si="1251"/>
        <v>0</v>
      </c>
      <c r="AO1690" s="136">
        <f t="shared" si="1234"/>
        <v>0</v>
      </c>
      <c r="AP1690" s="136">
        <f t="shared" si="1252"/>
        <v>0</v>
      </c>
      <c r="AQ1690" s="262"/>
      <c r="AR1690" s="262"/>
      <c r="AS1690" s="263"/>
      <c r="AT1690" s="167"/>
      <c r="AU1690" s="194"/>
      <c r="AV1690" s="194"/>
      <c r="AW1690" s="136">
        <f t="shared" si="1253"/>
        <v>0</v>
      </c>
      <c r="AX1690" s="136">
        <f t="shared" si="1235"/>
        <v>0</v>
      </c>
      <c r="AY1690" s="136">
        <f t="shared" si="1254"/>
        <v>0</v>
      </c>
      <c r="AZ1690" s="262"/>
      <c r="BA1690" s="262"/>
      <c r="BB1690" s="263"/>
      <c r="BC1690" s="167"/>
      <c r="BD1690" s="194"/>
      <c r="BE1690" s="194"/>
      <c r="BF1690" s="136">
        <f t="shared" si="1255"/>
        <v>0</v>
      </c>
      <c r="BG1690" s="136">
        <f t="shared" si="1236"/>
        <v>0</v>
      </c>
      <c r="BH1690" s="136">
        <f t="shared" si="1256"/>
        <v>0</v>
      </c>
      <c r="BI1690" s="262"/>
      <c r="BJ1690" s="262"/>
      <c r="BK1690" s="263"/>
      <c r="BL1690" s="167"/>
      <c r="BM1690" s="194"/>
      <c r="BN1690" s="194"/>
      <c r="BO1690" s="136">
        <f t="shared" si="1257"/>
        <v>0</v>
      </c>
      <c r="BP1690" s="136">
        <f t="shared" si="1237"/>
        <v>0</v>
      </c>
      <c r="BQ1690" s="136">
        <f t="shared" si="1258"/>
        <v>0</v>
      </c>
      <c r="BR1690" s="262"/>
      <c r="BS1690" s="262"/>
      <c r="BT1690" s="263"/>
      <c r="BU1690" s="167"/>
      <c r="BV1690" s="194"/>
      <c r="BW1690" s="194"/>
      <c r="BX1690" s="136">
        <f t="shared" si="1259"/>
        <v>0</v>
      </c>
      <c r="BY1690" s="136">
        <f t="shared" si="1238"/>
        <v>0</v>
      </c>
      <c r="BZ1690" s="136">
        <f t="shared" si="1260"/>
        <v>0</v>
      </c>
      <c r="CA1690" s="262"/>
      <c r="CB1690" s="262"/>
      <c r="CC1690" s="263"/>
      <c r="CD1690" s="167"/>
      <c r="CE1690" s="194"/>
      <c r="CF1690" s="194"/>
      <c r="CG1690" s="136">
        <f t="shared" si="1261"/>
        <v>0</v>
      </c>
      <c r="CH1690" s="136">
        <f t="shared" si="1239"/>
        <v>0</v>
      </c>
      <c r="CI1690" s="136">
        <f t="shared" si="1262"/>
        <v>0</v>
      </c>
      <c r="CJ1690" s="262"/>
      <c r="CK1690" s="262"/>
      <c r="CL1690" s="263"/>
      <c r="CM1690" s="167"/>
      <c r="CN1690" s="194"/>
      <c r="CO1690" s="194"/>
      <c r="CP1690" s="136">
        <f t="shared" si="1263"/>
        <v>0</v>
      </c>
      <c r="CQ1690" s="136">
        <f t="shared" si="1240"/>
        <v>0</v>
      </c>
      <c r="CR1690" s="136">
        <f t="shared" si="1264"/>
        <v>0</v>
      </c>
      <c r="CS1690" s="262"/>
      <c r="CT1690" s="262"/>
      <c r="CU1690" s="263"/>
      <c r="CV1690" s="167"/>
      <c r="CW1690" s="194"/>
      <c r="CX1690" s="194"/>
      <c r="CY1690" s="136">
        <f t="shared" si="1265"/>
        <v>0</v>
      </c>
      <c r="CZ1690" s="136">
        <f t="shared" si="1241"/>
        <v>0</v>
      </c>
      <c r="DA1690" s="136">
        <f t="shared" si="1266"/>
        <v>0</v>
      </c>
      <c r="DB1690" s="262"/>
      <c r="DC1690" s="262"/>
      <c r="DD1690" s="263"/>
    </row>
    <row r="1691" spans="1:108" x14ac:dyDescent="0.25">
      <c r="A1691" s="167"/>
      <c r="B1691" s="194"/>
      <c r="C1691" s="194"/>
      <c r="D1691" s="136">
        <f t="shared" si="1242"/>
        <v>0</v>
      </c>
      <c r="E1691" s="136">
        <f t="shared" si="1243"/>
        <v>0</v>
      </c>
      <c r="F1691" s="136">
        <f t="shared" si="1244"/>
        <v>0</v>
      </c>
      <c r="G1691" s="262"/>
      <c r="H1691" s="262"/>
      <c r="I1691" s="263"/>
      <c r="J1691" s="167"/>
      <c r="K1691" s="194"/>
      <c r="L1691" s="194"/>
      <c r="M1691" s="136">
        <f t="shared" si="1245"/>
        <v>0</v>
      </c>
      <c r="N1691" s="136">
        <f t="shared" si="1231"/>
        <v>0</v>
      </c>
      <c r="O1691" s="136">
        <f t="shared" si="1246"/>
        <v>0</v>
      </c>
      <c r="P1691" s="262"/>
      <c r="Q1691" s="262"/>
      <c r="R1691" s="263"/>
      <c r="S1691" s="167"/>
      <c r="T1691" s="194"/>
      <c r="U1691" s="194"/>
      <c r="V1691" s="136">
        <f t="shared" si="1247"/>
        <v>0</v>
      </c>
      <c r="W1691" s="136">
        <f t="shared" si="1232"/>
        <v>0</v>
      </c>
      <c r="X1691" s="136">
        <f t="shared" si="1248"/>
        <v>0</v>
      </c>
      <c r="Y1691" s="262"/>
      <c r="Z1691" s="262"/>
      <c r="AA1691" s="263"/>
      <c r="AB1691" s="167"/>
      <c r="AC1691" s="194"/>
      <c r="AD1691" s="194"/>
      <c r="AE1691" s="136">
        <f t="shared" si="1249"/>
        <v>0</v>
      </c>
      <c r="AF1691" s="136">
        <f t="shared" si="1233"/>
        <v>0</v>
      </c>
      <c r="AG1691" s="136">
        <f t="shared" si="1250"/>
        <v>0</v>
      </c>
      <c r="AH1691" s="262"/>
      <c r="AI1691" s="262"/>
      <c r="AJ1691" s="263"/>
      <c r="AK1691" s="167"/>
      <c r="AL1691" s="194"/>
      <c r="AM1691" s="194"/>
      <c r="AN1691" s="136">
        <f t="shared" si="1251"/>
        <v>0</v>
      </c>
      <c r="AO1691" s="136">
        <f t="shared" si="1234"/>
        <v>0</v>
      </c>
      <c r="AP1691" s="136">
        <f t="shared" si="1252"/>
        <v>0</v>
      </c>
      <c r="AQ1691" s="262"/>
      <c r="AR1691" s="262"/>
      <c r="AS1691" s="263"/>
      <c r="AT1691" s="167"/>
      <c r="AU1691" s="194"/>
      <c r="AV1691" s="194"/>
      <c r="AW1691" s="136">
        <f t="shared" si="1253"/>
        <v>0</v>
      </c>
      <c r="AX1691" s="136">
        <f t="shared" si="1235"/>
        <v>0</v>
      </c>
      <c r="AY1691" s="136">
        <f t="shared" si="1254"/>
        <v>0</v>
      </c>
      <c r="AZ1691" s="262"/>
      <c r="BA1691" s="262"/>
      <c r="BB1691" s="263"/>
      <c r="BC1691" s="167"/>
      <c r="BD1691" s="194"/>
      <c r="BE1691" s="194"/>
      <c r="BF1691" s="136">
        <f t="shared" si="1255"/>
        <v>0</v>
      </c>
      <c r="BG1691" s="136">
        <f t="shared" si="1236"/>
        <v>0</v>
      </c>
      <c r="BH1691" s="136">
        <f t="shared" si="1256"/>
        <v>0</v>
      </c>
      <c r="BI1691" s="262"/>
      <c r="BJ1691" s="262"/>
      <c r="BK1691" s="263"/>
      <c r="BL1691" s="167"/>
      <c r="BM1691" s="194"/>
      <c r="BN1691" s="194"/>
      <c r="BO1691" s="136">
        <f t="shared" si="1257"/>
        <v>0</v>
      </c>
      <c r="BP1691" s="136">
        <f t="shared" si="1237"/>
        <v>0</v>
      </c>
      <c r="BQ1691" s="136">
        <f t="shared" si="1258"/>
        <v>0</v>
      </c>
      <c r="BR1691" s="262"/>
      <c r="BS1691" s="262"/>
      <c r="BT1691" s="263"/>
      <c r="BU1691" s="167"/>
      <c r="BV1691" s="194"/>
      <c r="BW1691" s="194"/>
      <c r="BX1691" s="136">
        <f t="shared" si="1259"/>
        <v>0</v>
      </c>
      <c r="BY1691" s="136">
        <f t="shared" si="1238"/>
        <v>0</v>
      </c>
      <c r="BZ1691" s="136">
        <f t="shared" si="1260"/>
        <v>0</v>
      </c>
      <c r="CA1691" s="262"/>
      <c r="CB1691" s="262"/>
      <c r="CC1691" s="263"/>
      <c r="CD1691" s="167"/>
      <c r="CE1691" s="194"/>
      <c r="CF1691" s="194"/>
      <c r="CG1691" s="136">
        <f t="shared" si="1261"/>
        <v>0</v>
      </c>
      <c r="CH1691" s="136">
        <f t="shared" si="1239"/>
        <v>0</v>
      </c>
      <c r="CI1691" s="136">
        <f t="shared" si="1262"/>
        <v>0</v>
      </c>
      <c r="CJ1691" s="262"/>
      <c r="CK1691" s="262"/>
      <c r="CL1691" s="263"/>
      <c r="CM1691" s="167"/>
      <c r="CN1691" s="194"/>
      <c r="CO1691" s="194"/>
      <c r="CP1691" s="136">
        <f t="shared" si="1263"/>
        <v>0</v>
      </c>
      <c r="CQ1691" s="136">
        <f t="shared" si="1240"/>
        <v>0</v>
      </c>
      <c r="CR1691" s="136">
        <f t="shared" si="1264"/>
        <v>0</v>
      </c>
      <c r="CS1691" s="262"/>
      <c r="CT1691" s="262"/>
      <c r="CU1691" s="263"/>
      <c r="CV1691" s="167"/>
      <c r="CW1691" s="194"/>
      <c r="CX1691" s="194"/>
      <c r="CY1691" s="136">
        <f t="shared" si="1265"/>
        <v>0</v>
      </c>
      <c r="CZ1691" s="136">
        <f t="shared" si="1241"/>
        <v>0</v>
      </c>
      <c r="DA1691" s="136">
        <f t="shared" si="1266"/>
        <v>0</v>
      </c>
      <c r="DB1691" s="262"/>
      <c r="DC1691" s="262"/>
      <c r="DD1691" s="263"/>
    </row>
    <row r="1692" spans="1:108" x14ac:dyDescent="0.25">
      <c r="A1692" s="167"/>
      <c r="B1692" s="194"/>
      <c r="C1692" s="194"/>
      <c r="D1692" s="136">
        <f t="shared" si="1242"/>
        <v>0</v>
      </c>
      <c r="E1692" s="136">
        <f t="shared" si="1243"/>
        <v>0</v>
      </c>
      <c r="F1692" s="136">
        <f t="shared" si="1244"/>
        <v>0</v>
      </c>
      <c r="G1692" s="262"/>
      <c r="H1692" s="262"/>
      <c r="I1692" s="263"/>
      <c r="J1692" s="167"/>
      <c r="K1692" s="194"/>
      <c r="L1692" s="194"/>
      <c r="M1692" s="136">
        <f t="shared" si="1245"/>
        <v>0</v>
      </c>
      <c r="N1692" s="136">
        <f t="shared" si="1231"/>
        <v>0</v>
      </c>
      <c r="O1692" s="136">
        <f t="shared" si="1246"/>
        <v>0</v>
      </c>
      <c r="P1692" s="262"/>
      <c r="Q1692" s="262"/>
      <c r="R1692" s="263"/>
      <c r="S1692" s="167"/>
      <c r="T1692" s="194"/>
      <c r="U1692" s="194"/>
      <c r="V1692" s="136">
        <f t="shared" si="1247"/>
        <v>0</v>
      </c>
      <c r="W1692" s="136">
        <f t="shared" si="1232"/>
        <v>0</v>
      </c>
      <c r="X1692" s="136">
        <f t="shared" si="1248"/>
        <v>0</v>
      </c>
      <c r="Y1692" s="262"/>
      <c r="Z1692" s="262"/>
      <c r="AA1692" s="263"/>
      <c r="AB1692" s="167"/>
      <c r="AC1692" s="194"/>
      <c r="AD1692" s="194"/>
      <c r="AE1692" s="136">
        <f t="shared" si="1249"/>
        <v>0</v>
      </c>
      <c r="AF1692" s="136">
        <f t="shared" si="1233"/>
        <v>0</v>
      </c>
      <c r="AG1692" s="136">
        <f t="shared" si="1250"/>
        <v>0</v>
      </c>
      <c r="AH1692" s="262"/>
      <c r="AI1692" s="262"/>
      <c r="AJ1692" s="263"/>
      <c r="AK1692" s="167"/>
      <c r="AL1692" s="194"/>
      <c r="AM1692" s="194"/>
      <c r="AN1692" s="136">
        <f t="shared" si="1251"/>
        <v>0</v>
      </c>
      <c r="AO1692" s="136">
        <f t="shared" si="1234"/>
        <v>0</v>
      </c>
      <c r="AP1692" s="136">
        <f t="shared" si="1252"/>
        <v>0</v>
      </c>
      <c r="AQ1692" s="262"/>
      <c r="AR1692" s="262"/>
      <c r="AS1692" s="263"/>
      <c r="AT1692" s="167"/>
      <c r="AU1692" s="194"/>
      <c r="AV1692" s="194"/>
      <c r="AW1692" s="136">
        <f t="shared" si="1253"/>
        <v>0</v>
      </c>
      <c r="AX1692" s="136">
        <f t="shared" si="1235"/>
        <v>0</v>
      </c>
      <c r="AY1692" s="136">
        <f t="shared" si="1254"/>
        <v>0</v>
      </c>
      <c r="AZ1692" s="262"/>
      <c r="BA1692" s="262"/>
      <c r="BB1692" s="263"/>
      <c r="BC1692" s="167"/>
      <c r="BD1692" s="194"/>
      <c r="BE1692" s="194"/>
      <c r="BF1692" s="136">
        <f t="shared" si="1255"/>
        <v>0</v>
      </c>
      <c r="BG1692" s="136">
        <f t="shared" si="1236"/>
        <v>0</v>
      </c>
      <c r="BH1692" s="136">
        <f t="shared" si="1256"/>
        <v>0</v>
      </c>
      <c r="BI1692" s="262"/>
      <c r="BJ1692" s="262"/>
      <c r="BK1692" s="263"/>
      <c r="BL1692" s="167"/>
      <c r="BM1692" s="194"/>
      <c r="BN1692" s="194"/>
      <c r="BO1692" s="136">
        <f t="shared" si="1257"/>
        <v>0</v>
      </c>
      <c r="BP1692" s="136">
        <f t="shared" si="1237"/>
        <v>0</v>
      </c>
      <c r="BQ1692" s="136">
        <f t="shared" si="1258"/>
        <v>0</v>
      </c>
      <c r="BR1692" s="262"/>
      <c r="BS1692" s="262"/>
      <c r="BT1692" s="263"/>
      <c r="BU1692" s="167"/>
      <c r="BV1692" s="194"/>
      <c r="BW1692" s="194"/>
      <c r="BX1692" s="136">
        <f t="shared" si="1259"/>
        <v>0</v>
      </c>
      <c r="BY1692" s="136">
        <f t="shared" si="1238"/>
        <v>0</v>
      </c>
      <c r="BZ1692" s="136">
        <f t="shared" si="1260"/>
        <v>0</v>
      </c>
      <c r="CA1692" s="262"/>
      <c r="CB1692" s="262"/>
      <c r="CC1692" s="263"/>
      <c r="CD1692" s="167"/>
      <c r="CE1692" s="194"/>
      <c r="CF1692" s="194"/>
      <c r="CG1692" s="136">
        <f t="shared" si="1261"/>
        <v>0</v>
      </c>
      <c r="CH1692" s="136">
        <f t="shared" si="1239"/>
        <v>0</v>
      </c>
      <c r="CI1692" s="136">
        <f t="shared" si="1262"/>
        <v>0</v>
      </c>
      <c r="CJ1692" s="262"/>
      <c r="CK1692" s="262"/>
      <c r="CL1692" s="263"/>
      <c r="CM1692" s="167"/>
      <c r="CN1692" s="194"/>
      <c r="CO1692" s="194"/>
      <c r="CP1692" s="136">
        <f t="shared" si="1263"/>
        <v>0</v>
      </c>
      <c r="CQ1692" s="136">
        <f t="shared" si="1240"/>
        <v>0</v>
      </c>
      <c r="CR1692" s="136">
        <f t="shared" si="1264"/>
        <v>0</v>
      </c>
      <c r="CS1692" s="262"/>
      <c r="CT1692" s="262"/>
      <c r="CU1692" s="263"/>
      <c r="CV1692" s="167"/>
      <c r="CW1692" s="194"/>
      <c r="CX1692" s="194"/>
      <c r="CY1692" s="136">
        <f t="shared" si="1265"/>
        <v>0</v>
      </c>
      <c r="CZ1692" s="136">
        <f t="shared" si="1241"/>
        <v>0</v>
      </c>
      <c r="DA1692" s="136">
        <f t="shared" si="1266"/>
        <v>0</v>
      </c>
      <c r="DB1692" s="262"/>
      <c r="DC1692" s="262"/>
      <c r="DD1692" s="263"/>
    </row>
    <row r="1693" spans="1:108" x14ac:dyDescent="0.25">
      <c r="A1693" s="167"/>
      <c r="B1693" s="194"/>
      <c r="C1693" s="194"/>
      <c r="D1693" s="136">
        <f t="shared" si="1242"/>
        <v>0</v>
      </c>
      <c r="E1693" s="136">
        <f t="shared" si="1243"/>
        <v>0</v>
      </c>
      <c r="F1693" s="136">
        <f t="shared" si="1244"/>
        <v>0</v>
      </c>
      <c r="G1693" s="262"/>
      <c r="H1693" s="262"/>
      <c r="I1693" s="263"/>
      <c r="J1693" s="167"/>
      <c r="K1693" s="194"/>
      <c r="L1693" s="194"/>
      <c r="M1693" s="136">
        <f t="shared" si="1245"/>
        <v>0</v>
      </c>
      <c r="N1693" s="136">
        <f t="shared" si="1231"/>
        <v>0</v>
      </c>
      <c r="O1693" s="136">
        <f t="shared" si="1246"/>
        <v>0</v>
      </c>
      <c r="P1693" s="262"/>
      <c r="Q1693" s="262"/>
      <c r="R1693" s="263"/>
      <c r="S1693" s="167"/>
      <c r="T1693" s="194"/>
      <c r="U1693" s="194"/>
      <c r="V1693" s="136">
        <f t="shared" si="1247"/>
        <v>0</v>
      </c>
      <c r="W1693" s="136">
        <f t="shared" si="1232"/>
        <v>0</v>
      </c>
      <c r="X1693" s="136">
        <f t="shared" si="1248"/>
        <v>0</v>
      </c>
      <c r="Y1693" s="262"/>
      <c r="Z1693" s="262"/>
      <c r="AA1693" s="263"/>
      <c r="AB1693" s="167"/>
      <c r="AC1693" s="194"/>
      <c r="AD1693" s="194"/>
      <c r="AE1693" s="136">
        <f t="shared" si="1249"/>
        <v>0</v>
      </c>
      <c r="AF1693" s="136">
        <f t="shared" si="1233"/>
        <v>0</v>
      </c>
      <c r="AG1693" s="136">
        <f t="shared" si="1250"/>
        <v>0</v>
      </c>
      <c r="AH1693" s="262"/>
      <c r="AI1693" s="262"/>
      <c r="AJ1693" s="263"/>
      <c r="AK1693" s="167"/>
      <c r="AL1693" s="194"/>
      <c r="AM1693" s="194"/>
      <c r="AN1693" s="136">
        <f t="shared" si="1251"/>
        <v>0</v>
      </c>
      <c r="AO1693" s="136">
        <f t="shared" si="1234"/>
        <v>0</v>
      </c>
      <c r="AP1693" s="136">
        <f t="shared" si="1252"/>
        <v>0</v>
      </c>
      <c r="AQ1693" s="262"/>
      <c r="AR1693" s="262"/>
      <c r="AS1693" s="263"/>
      <c r="AT1693" s="167"/>
      <c r="AU1693" s="194"/>
      <c r="AV1693" s="194"/>
      <c r="AW1693" s="136">
        <f t="shared" si="1253"/>
        <v>0</v>
      </c>
      <c r="AX1693" s="136">
        <f t="shared" si="1235"/>
        <v>0</v>
      </c>
      <c r="AY1693" s="136">
        <f t="shared" si="1254"/>
        <v>0</v>
      </c>
      <c r="AZ1693" s="262"/>
      <c r="BA1693" s="262"/>
      <c r="BB1693" s="263"/>
      <c r="BC1693" s="167"/>
      <c r="BD1693" s="194"/>
      <c r="BE1693" s="194"/>
      <c r="BF1693" s="136">
        <f t="shared" si="1255"/>
        <v>0</v>
      </c>
      <c r="BG1693" s="136">
        <f t="shared" si="1236"/>
        <v>0</v>
      </c>
      <c r="BH1693" s="136">
        <f t="shared" si="1256"/>
        <v>0</v>
      </c>
      <c r="BI1693" s="262"/>
      <c r="BJ1693" s="262"/>
      <c r="BK1693" s="263"/>
      <c r="BL1693" s="167"/>
      <c r="BM1693" s="194"/>
      <c r="BN1693" s="194"/>
      <c r="BO1693" s="136">
        <f t="shared" si="1257"/>
        <v>0</v>
      </c>
      <c r="BP1693" s="136">
        <f t="shared" si="1237"/>
        <v>0</v>
      </c>
      <c r="BQ1693" s="136">
        <f t="shared" si="1258"/>
        <v>0</v>
      </c>
      <c r="BR1693" s="262"/>
      <c r="BS1693" s="262"/>
      <c r="BT1693" s="263"/>
      <c r="BU1693" s="167"/>
      <c r="BV1693" s="194"/>
      <c r="BW1693" s="194"/>
      <c r="BX1693" s="136">
        <f t="shared" si="1259"/>
        <v>0</v>
      </c>
      <c r="BY1693" s="136">
        <f t="shared" si="1238"/>
        <v>0</v>
      </c>
      <c r="BZ1693" s="136">
        <f t="shared" si="1260"/>
        <v>0</v>
      </c>
      <c r="CA1693" s="262"/>
      <c r="CB1693" s="262"/>
      <c r="CC1693" s="263"/>
      <c r="CD1693" s="167"/>
      <c r="CE1693" s="194"/>
      <c r="CF1693" s="194"/>
      <c r="CG1693" s="136">
        <f t="shared" si="1261"/>
        <v>0</v>
      </c>
      <c r="CH1693" s="136">
        <f t="shared" si="1239"/>
        <v>0</v>
      </c>
      <c r="CI1693" s="136">
        <f t="shared" si="1262"/>
        <v>0</v>
      </c>
      <c r="CJ1693" s="262"/>
      <c r="CK1693" s="262"/>
      <c r="CL1693" s="263"/>
      <c r="CM1693" s="167"/>
      <c r="CN1693" s="194"/>
      <c r="CO1693" s="194"/>
      <c r="CP1693" s="136">
        <f t="shared" si="1263"/>
        <v>0</v>
      </c>
      <c r="CQ1693" s="136">
        <f t="shared" si="1240"/>
        <v>0</v>
      </c>
      <c r="CR1693" s="136">
        <f t="shared" si="1264"/>
        <v>0</v>
      </c>
      <c r="CS1693" s="262"/>
      <c r="CT1693" s="262"/>
      <c r="CU1693" s="263"/>
      <c r="CV1693" s="167"/>
      <c r="CW1693" s="194"/>
      <c r="CX1693" s="194"/>
      <c r="CY1693" s="136">
        <f t="shared" si="1265"/>
        <v>0</v>
      </c>
      <c r="CZ1693" s="136">
        <f t="shared" si="1241"/>
        <v>0</v>
      </c>
      <c r="DA1693" s="136">
        <f t="shared" si="1266"/>
        <v>0</v>
      </c>
      <c r="DB1693" s="262"/>
      <c r="DC1693" s="262"/>
      <c r="DD1693" s="263"/>
    </row>
    <row r="1694" spans="1:108" x14ac:dyDescent="0.25">
      <c r="A1694" s="167"/>
      <c r="B1694" s="194"/>
      <c r="C1694" s="194"/>
      <c r="D1694" s="136">
        <f t="shared" si="1242"/>
        <v>0</v>
      </c>
      <c r="E1694" s="136">
        <f t="shared" si="1243"/>
        <v>0</v>
      </c>
      <c r="F1694" s="136">
        <f t="shared" si="1244"/>
        <v>0</v>
      </c>
      <c r="G1694" s="262"/>
      <c r="H1694" s="262"/>
      <c r="I1694" s="263"/>
      <c r="J1694" s="167"/>
      <c r="K1694" s="194"/>
      <c r="L1694" s="194"/>
      <c r="M1694" s="136">
        <f t="shared" si="1245"/>
        <v>0</v>
      </c>
      <c r="N1694" s="136">
        <f t="shared" si="1231"/>
        <v>0</v>
      </c>
      <c r="O1694" s="136">
        <f t="shared" si="1246"/>
        <v>0</v>
      </c>
      <c r="P1694" s="262"/>
      <c r="Q1694" s="262"/>
      <c r="R1694" s="263"/>
      <c r="S1694" s="167"/>
      <c r="T1694" s="194"/>
      <c r="U1694" s="194"/>
      <c r="V1694" s="136">
        <f t="shared" si="1247"/>
        <v>0</v>
      </c>
      <c r="W1694" s="136">
        <f t="shared" si="1232"/>
        <v>0</v>
      </c>
      <c r="X1694" s="136">
        <f t="shared" si="1248"/>
        <v>0</v>
      </c>
      <c r="Y1694" s="262"/>
      <c r="Z1694" s="262"/>
      <c r="AA1694" s="263"/>
      <c r="AB1694" s="167"/>
      <c r="AC1694" s="194"/>
      <c r="AD1694" s="194"/>
      <c r="AE1694" s="136">
        <f t="shared" si="1249"/>
        <v>0</v>
      </c>
      <c r="AF1694" s="136">
        <f t="shared" si="1233"/>
        <v>0</v>
      </c>
      <c r="AG1694" s="136">
        <f t="shared" si="1250"/>
        <v>0</v>
      </c>
      <c r="AH1694" s="262"/>
      <c r="AI1694" s="262"/>
      <c r="AJ1694" s="263"/>
      <c r="AK1694" s="167"/>
      <c r="AL1694" s="194"/>
      <c r="AM1694" s="194"/>
      <c r="AN1694" s="136">
        <f t="shared" si="1251"/>
        <v>0</v>
      </c>
      <c r="AO1694" s="136">
        <f t="shared" si="1234"/>
        <v>0</v>
      </c>
      <c r="AP1694" s="136">
        <f t="shared" si="1252"/>
        <v>0</v>
      </c>
      <c r="AQ1694" s="262"/>
      <c r="AR1694" s="262"/>
      <c r="AS1694" s="263"/>
      <c r="AT1694" s="167"/>
      <c r="AU1694" s="194"/>
      <c r="AV1694" s="194"/>
      <c r="AW1694" s="136">
        <f t="shared" si="1253"/>
        <v>0</v>
      </c>
      <c r="AX1694" s="136">
        <f t="shared" si="1235"/>
        <v>0</v>
      </c>
      <c r="AY1694" s="136">
        <f t="shared" si="1254"/>
        <v>0</v>
      </c>
      <c r="AZ1694" s="262"/>
      <c r="BA1694" s="262"/>
      <c r="BB1694" s="263"/>
      <c r="BC1694" s="167"/>
      <c r="BD1694" s="194"/>
      <c r="BE1694" s="194"/>
      <c r="BF1694" s="136">
        <f t="shared" si="1255"/>
        <v>0</v>
      </c>
      <c r="BG1694" s="136">
        <f t="shared" si="1236"/>
        <v>0</v>
      </c>
      <c r="BH1694" s="136">
        <f t="shared" si="1256"/>
        <v>0</v>
      </c>
      <c r="BI1694" s="262"/>
      <c r="BJ1694" s="262"/>
      <c r="BK1694" s="263"/>
      <c r="BL1694" s="167"/>
      <c r="BM1694" s="194"/>
      <c r="BN1694" s="194"/>
      <c r="BO1694" s="136">
        <f t="shared" si="1257"/>
        <v>0</v>
      </c>
      <c r="BP1694" s="136">
        <f t="shared" si="1237"/>
        <v>0</v>
      </c>
      <c r="BQ1694" s="136">
        <f t="shared" si="1258"/>
        <v>0</v>
      </c>
      <c r="BR1694" s="262"/>
      <c r="BS1694" s="262"/>
      <c r="BT1694" s="263"/>
      <c r="BU1694" s="167"/>
      <c r="BV1694" s="194"/>
      <c r="BW1694" s="194"/>
      <c r="BX1694" s="136">
        <f t="shared" si="1259"/>
        <v>0</v>
      </c>
      <c r="BY1694" s="136">
        <f t="shared" si="1238"/>
        <v>0</v>
      </c>
      <c r="BZ1694" s="136">
        <f t="shared" si="1260"/>
        <v>0</v>
      </c>
      <c r="CA1694" s="262"/>
      <c r="CB1694" s="262"/>
      <c r="CC1694" s="263"/>
      <c r="CD1694" s="167"/>
      <c r="CE1694" s="194"/>
      <c r="CF1694" s="194"/>
      <c r="CG1694" s="136">
        <f t="shared" si="1261"/>
        <v>0</v>
      </c>
      <c r="CH1694" s="136">
        <f t="shared" si="1239"/>
        <v>0</v>
      </c>
      <c r="CI1694" s="136">
        <f t="shared" si="1262"/>
        <v>0</v>
      </c>
      <c r="CJ1694" s="262"/>
      <c r="CK1694" s="262"/>
      <c r="CL1694" s="263"/>
      <c r="CM1694" s="167"/>
      <c r="CN1694" s="194"/>
      <c r="CO1694" s="194"/>
      <c r="CP1694" s="136">
        <f t="shared" si="1263"/>
        <v>0</v>
      </c>
      <c r="CQ1694" s="136">
        <f t="shared" si="1240"/>
        <v>0</v>
      </c>
      <c r="CR1694" s="136">
        <f t="shared" si="1264"/>
        <v>0</v>
      </c>
      <c r="CS1694" s="262"/>
      <c r="CT1694" s="262"/>
      <c r="CU1694" s="263"/>
      <c r="CV1694" s="167"/>
      <c r="CW1694" s="194"/>
      <c r="CX1694" s="194"/>
      <c r="CY1694" s="136">
        <f t="shared" si="1265"/>
        <v>0</v>
      </c>
      <c r="CZ1694" s="136">
        <f t="shared" si="1241"/>
        <v>0</v>
      </c>
      <c r="DA1694" s="136">
        <f t="shared" si="1266"/>
        <v>0</v>
      </c>
      <c r="DB1694" s="262"/>
      <c r="DC1694" s="262"/>
      <c r="DD1694" s="263"/>
    </row>
    <row r="1695" spans="1:108" x14ac:dyDescent="0.25">
      <c r="A1695" s="167"/>
      <c r="B1695" s="194"/>
      <c r="C1695" s="194"/>
      <c r="D1695" s="136">
        <f t="shared" si="1242"/>
        <v>0</v>
      </c>
      <c r="E1695" s="136">
        <f t="shared" si="1243"/>
        <v>0</v>
      </c>
      <c r="F1695" s="136">
        <f t="shared" si="1244"/>
        <v>0</v>
      </c>
      <c r="G1695" s="262"/>
      <c r="H1695" s="262"/>
      <c r="I1695" s="263"/>
      <c r="J1695" s="167"/>
      <c r="K1695" s="194"/>
      <c r="L1695" s="194"/>
      <c r="M1695" s="136">
        <f t="shared" si="1245"/>
        <v>0</v>
      </c>
      <c r="N1695" s="136">
        <f t="shared" si="1231"/>
        <v>0</v>
      </c>
      <c r="O1695" s="136">
        <f t="shared" si="1246"/>
        <v>0</v>
      </c>
      <c r="P1695" s="262"/>
      <c r="Q1695" s="262"/>
      <c r="R1695" s="263"/>
      <c r="S1695" s="167"/>
      <c r="T1695" s="194"/>
      <c r="U1695" s="194"/>
      <c r="V1695" s="136">
        <f t="shared" si="1247"/>
        <v>0</v>
      </c>
      <c r="W1695" s="136">
        <f t="shared" si="1232"/>
        <v>0</v>
      </c>
      <c r="X1695" s="136">
        <f t="shared" si="1248"/>
        <v>0</v>
      </c>
      <c r="Y1695" s="262"/>
      <c r="Z1695" s="262"/>
      <c r="AA1695" s="263"/>
      <c r="AB1695" s="167"/>
      <c r="AC1695" s="194"/>
      <c r="AD1695" s="194"/>
      <c r="AE1695" s="136">
        <f t="shared" si="1249"/>
        <v>0</v>
      </c>
      <c r="AF1695" s="136">
        <f t="shared" si="1233"/>
        <v>0</v>
      </c>
      <c r="AG1695" s="136">
        <f t="shared" si="1250"/>
        <v>0</v>
      </c>
      <c r="AH1695" s="262"/>
      <c r="AI1695" s="262"/>
      <c r="AJ1695" s="263"/>
      <c r="AK1695" s="167"/>
      <c r="AL1695" s="194"/>
      <c r="AM1695" s="194"/>
      <c r="AN1695" s="136">
        <f t="shared" si="1251"/>
        <v>0</v>
      </c>
      <c r="AO1695" s="136">
        <f t="shared" si="1234"/>
        <v>0</v>
      </c>
      <c r="AP1695" s="136">
        <f t="shared" si="1252"/>
        <v>0</v>
      </c>
      <c r="AQ1695" s="262"/>
      <c r="AR1695" s="262"/>
      <c r="AS1695" s="263"/>
      <c r="AT1695" s="167"/>
      <c r="AU1695" s="194"/>
      <c r="AV1695" s="194"/>
      <c r="AW1695" s="136">
        <f t="shared" si="1253"/>
        <v>0</v>
      </c>
      <c r="AX1695" s="136">
        <f t="shared" si="1235"/>
        <v>0</v>
      </c>
      <c r="AY1695" s="136">
        <f t="shared" si="1254"/>
        <v>0</v>
      </c>
      <c r="AZ1695" s="262"/>
      <c r="BA1695" s="262"/>
      <c r="BB1695" s="263"/>
      <c r="BC1695" s="167"/>
      <c r="BD1695" s="194"/>
      <c r="BE1695" s="194"/>
      <c r="BF1695" s="136">
        <f t="shared" si="1255"/>
        <v>0</v>
      </c>
      <c r="BG1695" s="136">
        <f t="shared" si="1236"/>
        <v>0</v>
      </c>
      <c r="BH1695" s="136">
        <f t="shared" si="1256"/>
        <v>0</v>
      </c>
      <c r="BI1695" s="262"/>
      <c r="BJ1695" s="262"/>
      <c r="BK1695" s="263"/>
      <c r="BL1695" s="167"/>
      <c r="BM1695" s="194"/>
      <c r="BN1695" s="194"/>
      <c r="BO1695" s="136">
        <f t="shared" si="1257"/>
        <v>0</v>
      </c>
      <c r="BP1695" s="136">
        <f t="shared" si="1237"/>
        <v>0</v>
      </c>
      <c r="BQ1695" s="136">
        <f t="shared" si="1258"/>
        <v>0</v>
      </c>
      <c r="BR1695" s="262"/>
      <c r="BS1695" s="262"/>
      <c r="BT1695" s="263"/>
      <c r="BU1695" s="167"/>
      <c r="BV1695" s="194"/>
      <c r="BW1695" s="194"/>
      <c r="BX1695" s="136">
        <f t="shared" si="1259"/>
        <v>0</v>
      </c>
      <c r="BY1695" s="136">
        <f t="shared" si="1238"/>
        <v>0</v>
      </c>
      <c r="BZ1695" s="136">
        <f t="shared" si="1260"/>
        <v>0</v>
      </c>
      <c r="CA1695" s="262"/>
      <c r="CB1695" s="262"/>
      <c r="CC1695" s="263"/>
      <c r="CD1695" s="167"/>
      <c r="CE1695" s="194"/>
      <c r="CF1695" s="194"/>
      <c r="CG1695" s="136">
        <f t="shared" si="1261"/>
        <v>0</v>
      </c>
      <c r="CH1695" s="136">
        <f t="shared" si="1239"/>
        <v>0</v>
      </c>
      <c r="CI1695" s="136">
        <f t="shared" si="1262"/>
        <v>0</v>
      </c>
      <c r="CJ1695" s="262"/>
      <c r="CK1695" s="262"/>
      <c r="CL1695" s="263"/>
      <c r="CM1695" s="167"/>
      <c r="CN1695" s="194"/>
      <c r="CO1695" s="194"/>
      <c r="CP1695" s="136">
        <f t="shared" si="1263"/>
        <v>0</v>
      </c>
      <c r="CQ1695" s="136">
        <f t="shared" si="1240"/>
        <v>0</v>
      </c>
      <c r="CR1695" s="136">
        <f t="shared" si="1264"/>
        <v>0</v>
      </c>
      <c r="CS1695" s="262"/>
      <c r="CT1695" s="262"/>
      <c r="CU1695" s="263"/>
      <c r="CV1695" s="167"/>
      <c r="CW1695" s="194"/>
      <c r="CX1695" s="194"/>
      <c r="CY1695" s="136">
        <f t="shared" si="1265"/>
        <v>0</v>
      </c>
      <c r="CZ1695" s="136">
        <f t="shared" si="1241"/>
        <v>0</v>
      </c>
      <c r="DA1695" s="136">
        <f t="shared" si="1266"/>
        <v>0</v>
      </c>
      <c r="DB1695" s="262"/>
      <c r="DC1695" s="262"/>
      <c r="DD1695" s="263"/>
    </row>
    <row r="1696" spans="1:108" x14ac:dyDescent="0.25">
      <c r="A1696" s="167"/>
      <c r="B1696" s="194"/>
      <c r="C1696" s="194"/>
      <c r="D1696" s="136">
        <f t="shared" si="1242"/>
        <v>0</v>
      </c>
      <c r="E1696" s="136">
        <f t="shared" si="1243"/>
        <v>0</v>
      </c>
      <c r="F1696" s="136">
        <f t="shared" si="1244"/>
        <v>0</v>
      </c>
      <c r="G1696" s="262"/>
      <c r="H1696" s="262"/>
      <c r="I1696" s="263"/>
      <c r="J1696" s="167"/>
      <c r="K1696" s="194"/>
      <c r="L1696" s="194"/>
      <c r="M1696" s="136">
        <f t="shared" si="1245"/>
        <v>0</v>
      </c>
      <c r="N1696" s="136">
        <f t="shared" si="1231"/>
        <v>0</v>
      </c>
      <c r="O1696" s="136">
        <f t="shared" si="1246"/>
        <v>0</v>
      </c>
      <c r="P1696" s="262"/>
      <c r="Q1696" s="262"/>
      <c r="R1696" s="263"/>
      <c r="S1696" s="167"/>
      <c r="T1696" s="194"/>
      <c r="U1696" s="194"/>
      <c r="V1696" s="136">
        <f t="shared" si="1247"/>
        <v>0</v>
      </c>
      <c r="W1696" s="136">
        <f t="shared" si="1232"/>
        <v>0</v>
      </c>
      <c r="X1696" s="136">
        <f t="shared" si="1248"/>
        <v>0</v>
      </c>
      <c r="Y1696" s="262"/>
      <c r="Z1696" s="262"/>
      <c r="AA1696" s="263"/>
      <c r="AB1696" s="167"/>
      <c r="AC1696" s="194"/>
      <c r="AD1696" s="194"/>
      <c r="AE1696" s="136">
        <f t="shared" si="1249"/>
        <v>0</v>
      </c>
      <c r="AF1696" s="136">
        <f t="shared" si="1233"/>
        <v>0</v>
      </c>
      <c r="AG1696" s="136">
        <f t="shared" si="1250"/>
        <v>0</v>
      </c>
      <c r="AH1696" s="262"/>
      <c r="AI1696" s="262"/>
      <c r="AJ1696" s="263"/>
      <c r="AK1696" s="167"/>
      <c r="AL1696" s="194"/>
      <c r="AM1696" s="194"/>
      <c r="AN1696" s="136">
        <f t="shared" si="1251"/>
        <v>0</v>
      </c>
      <c r="AO1696" s="136">
        <f t="shared" si="1234"/>
        <v>0</v>
      </c>
      <c r="AP1696" s="136">
        <f t="shared" si="1252"/>
        <v>0</v>
      </c>
      <c r="AQ1696" s="262"/>
      <c r="AR1696" s="262"/>
      <c r="AS1696" s="263"/>
      <c r="AT1696" s="167"/>
      <c r="AU1696" s="194"/>
      <c r="AV1696" s="194"/>
      <c r="AW1696" s="136">
        <f t="shared" si="1253"/>
        <v>0</v>
      </c>
      <c r="AX1696" s="136">
        <f t="shared" si="1235"/>
        <v>0</v>
      </c>
      <c r="AY1696" s="136">
        <f t="shared" si="1254"/>
        <v>0</v>
      </c>
      <c r="AZ1696" s="262"/>
      <c r="BA1696" s="262"/>
      <c r="BB1696" s="263"/>
      <c r="BC1696" s="167"/>
      <c r="BD1696" s="194"/>
      <c r="BE1696" s="194"/>
      <c r="BF1696" s="136">
        <f t="shared" si="1255"/>
        <v>0</v>
      </c>
      <c r="BG1696" s="136">
        <f t="shared" si="1236"/>
        <v>0</v>
      </c>
      <c r="BH1696" s="136">
        <f t="shared" si="1256"/>
        <v>0</v>
      </c>
      <c r="BI1696" s="262"/>
      <c r="BJ1696" s="262"/>
      <c r="BK1696" s="263"/>
      <c r="BL1696" s="167"/>
      <c r="BM1696" s="194"/>
      <c r="BN1696" s="194"/>
      <c r="BO1696" s="136">
        <f t="shared" si="1257"/>
        <v>0</v>
      </c>
      <c r="BP1696" s="136">
        <f t="shared" si="1237"/>
        <v>0</v>
      </c>
      <c r="BQ1696" s="136">
        <f t="shared" si="1258"/>
        <v>0</v>
      </c>
      <c r="BR1696" s="262"/>
      <c r="BS1696" s="262"/>
      <c r="BT1696" s="263"/>
      <c r="BU1696" s="167"/>
      <c r="BV1696" s="194"/>
      <c r="BW1696" s="194"/>
      <c r="BX1696" s="136">
        <f t="shared" si="1259"/>
        <v>0</v>
      </c>
      <c r="BY1696" s="136">
        <f t="shared" si="1238"/>
        <v>0</v>
      </c>
      <c r="BZ1696" s="136">
        <f t="shared" si="1260"/>
        <v>0</v>
      </c>
      <c r="CA1696" s="262"/>
      <c r="CB1696" s="262"/>
      <c r="CC1696" s="263"/>
      <c r="CD1696" s="167"/>
      <c r="CE1696" s="194"/>
      <c r="CF1696" s="194"/>
      <c r="CG1696" s="136">
        <f t="shared" si="1261"/>
        <v>0</v>
      </c>
      <c r="CH1696" s="136">
        <f t="shared" si="1239"/>
        <v>0</v>
      </c>
      <c r="CI1696" s="136">
        <f t="shared" si="1262"/>
        <v>0</v>
      </c>
      <c r="CJ1696" s="262"/>
      <c r="CK1696" s="262"/>
      <c r="CL1696" s="263"/>
      <c r="CM1696" s="167"/>
      <c r="CN1696" s="194"/>
      <c r="CO1696" s="194"/>
      <c r="CP1696" s="136">
        <f t="shared" si="1263"/>
        <v>0</v>
      </c>
      <c r="CQ1696" s="136">
        <f t="shared" si="1240"/>
        <v>0</v>
      </c>
      <c r="CR1696" s="136">
        <f t="shared" si="1264"/>
        <v>0</v>
      </c>
      <c r="CS1696" s="262"/>
      <c r="CT1696" s="262"/>
      <c r="CU1696" s="263"/>
      <c r="CV1696" s="167"/>
      <c r="CW1696" s="194"/>
      <c r="CX1696" s="194"/>
      <c r="CY1696" s="136">
        <f t="shared" si="1265"/>
        <v>0</v>
      </c>
      <c r="CZ1696" s="136">
        <f t="shared" si="1241"/>
        <v>0</v>
      </c>
      <c r="DA1696" s="136">
        <f t="shared" si="1266"/>
        <v>0</v>
      </c>
      <c r="DB1696" s="262"/>
      <c r="DC1696" s="262"/>
      <c r="DD1696" s="263"/>
    </row>
    <row r="1697" spans="1:108" x14ac:dyDescent="0.25">
      <c r="A1697" s="167"/>
      <c r="B1697" s="194"/>
      <c r="C1697" s="194"/>
      <c r="D1697" s="136">
        <f t="shared" si="1242"/>
        <v>0</v>
      </c>
      <c r="E1697" s="136">
        <f t="shared" si="1243"/>
        <v>0</v>
      </c>
      <c r="F1697" s="136">
        <f t="shared" si="1244"/>
        <v>0</v>
      </c>
      <c r="G1697" s="262"/>
      <c r="H1697" s="262"/>
      <c r="I1697" s="263"/>
      <c r="J1697" s="167"/>
      <c r="K1697" s="194"/>
      <c r="L1697" s="194"/>
      <c r="M1697" s="136">
        <f t="shared" si="1245"/>
        <v>0</v>
      </c>
      <c r="N1697" s="136">
        <f t="shared" si="1231"/>
        <v>0</v>
      </c>
      <c r="O1697" s="136">
        <f t="shared" si="1246"/>
        <v>0</v>
      </c>
      <c r="P1697" s="262"/>
      <c r="Q1697" s="262"/>
      <c r="R1697" s="263"/>
      <c r="S1697" s="167"/>
      <c r="T1697" s="194"/>
      <c r="U1697" s="194"/>
      <c r="V1697" s="136">
        <f t="shared" si="1247"/>
        <v>0</v>
      </c>
      <c r="W1697" s="136">
        <f t="shared" si="1232"/>
        <v>0</v>
      </c>
      <c r="X1697" s="136">
        <f t="shared" si="1248"/>
        <v>0</v>
      </c>
      <c r="Y1697" s="262"/>
      <c r="Z1697" s="262"/>
      <c r="AA1697" s="263"/>
      <c r="AB1697" s="167"/>
      <c r="AC1697" s="194"/>
      <c r="AD1697" s="194"/>
      <c r="AE1697" s="136">
        <f t="shared" si="1249"/>
        <v>0</v>
      </c>
      <c r="AF1697" s="136">
        <f t="shared" si="1233"/>
        <v>0</v>
      </c>
      <c r="AG1697" s="136">
        <f t="shared" si="1250"/>
        <v>0</v>
      </c>
      <c r="AH1697" s="262"/>
      <c r="AI1697" s="262"/>
      <c r="AJ1697" s="263"/>
      <c r="AK1697" s="167"/>
      <c r="AL1697" s="194"/>
      <c r="AM1697" s="194"/>
      <c r="AN1697" s="136">
        <f t="shared" si="1251"/>
        <v>0</v>
      </c>
      <c r="AO1697" s="136">
        <f t="shared" si="1234"/>
        <v>0</v>
      </c>
      <c r="AP1697" s="136">
        <f t="shared" si="1252"/>
        <v>0</v>
      </c>
      <c r="AQ1697" s="262"/>
      <c r="AR1697" s="262"/>
      <c r="AS1697" s="263"/>
      <c r="AT1697" s="167"/>
      <c r="AU1697" s="194"/>
      <c r="AV1697" s="194"/>
      <c r="AW1697" s="136">
        <f t="shared" si="1253"/>
        <v>0</v>
      </c>
      <c r="AX1697" s="136">
        <f t="shared" si="1235"/>
        <v>0</v>
      </c>
      <c r="AY1697" s="136">
        <f t="shared" si="1254"/>
        <v>0</v>
      </c>
      <c r="AZ1697" s="262"/>
      <c r="BA1697" s="262"/>
      <c r="BB1697" s="263"/>
      <c r="BC1697" s="167"/>
      <c r="BD1697" s="194"/>
      <c r="BE1697" s="194"/>
      <c r="BF1697" s="136">
        <f t="shared" si="1255"/>
        <v>0</v>
      </c>
      <c r="BG1697" s="136">
        <f t="shared" si="1236"/>
        <v>0</v>
      </c>
      <c r="BH1697" s="136">
        <f t="shared" si="1256"/>
        <v>0</v>
      </c>
      <c r="BI1697" s="262"/>
      <c r="BJ1697" s="262"/>
      <c r="BK1697" s="263"/>
      <c r="BL1697" s="167"/>
      <c r="BM1697" s="194"/>
      <c r="BN1697" s="194"/>
      <c r="BO1697" s="136">
        <f t="shared" si="1257"/>
        <v>0</v>
      </c>
      <c r="BP1697" s="136">
        <f t="shared" si="1237"/>
        <v>0</v>
      </c>
      <c r="BQ1697" s="136">
        <f t="shared" si="1258"/>
        <v>0</v>
      </c>
      <c r="BR1697" s="262"/>
      <c r="BS1697" s="262"/>
      <c r="BT1697" s="263"/>
      <c r="BU1697" s="167"/>
      <c r="BV1697" s="194"/>
      <c r="BW1697" s="194"/>
      <c r="BX1697" s="136">
        <f t="shared" si="1259"/>
        <v>0</v>
      </c>
      <c r="BY1697" s="136">
        <f t="shared" si="1238"/>
        <v>0</v>
      </c>
      <c r="BZ1697" s="136">
        <f t="shared" si="1260"/>
        <v>0</v>
      </c>
      <c r="CA1697" s="262"/>
      <c r="CB1697" s="262"/>
      <c r="CC1697" s="263"/>
      <c r="CD1697" s="167"/>
      <c r="CE1697" s="194"/>
      <c r="CF1697" s="194"/>
      <c r="CG1697" s="136">
        <f t="shared" si="1261"/>
        <v>0</v>
      </c>
      <c r="CH1697" s="136">
        <f t="shared" si="1239"/>
        <v>0</v>
      </c>
      <c r="CI1697" s="136">
        <f t="shared" si="1262"/>
        <v>0</v>
      </c>
      <c r="CJ1697" s="262"/>
      <c r="CK1697" s="262"/>
      <c r="CL1697" s="263"/>
      <c r="CM1697" s="167"/>
      <c r="CN1697" s="194"/>
      <c r="CO1697" s="194"/>
      <c r="CP1697" s="136">
        <f t="shared" si="1263"/>
        <v>0</v>
      </c>
      <c r="CQ1697" s="136">
        <f t="shared" si="1240"/>
        <v>0</v>
      </c>
      <c r="CR1697" s="136">
        <f t="shared" si="1264"/>
        <v>0</v>
      </c>
      <c r="CS1697" s="262"/>
      <c r="CT1697" s="262"/>
      <c r="CU1697" s="263"/>
      <c r="CV1697" s="167"/>
      <c r="CW1697" s="194"/>
      <c r="CX1697" s="194"/>
      <c r="CY1697" s="136">
        <f t="shared" si="1265"/>
        <v>0</v>
      </c>
      <c r="CZ1697" s="136">
        <f t="shared" si="1241"/>
        <v>0</v>
      </c>
      <c r="DA1697" s="136">
        <f t="shared" si="1266"/>
        <v>0</v>
      </c>
      <c r="DB1697" s="262"/>
      <c r="DC1697" s="262"/>
      <c r="DD1697" s="263"/>
    </row>
    <row r="1698" spans="1:108" x14ac:dyDescent="0.25">
      <c r="A1698" s="167"/>
      <c r="B1698" s="194"/>
      <c r="C1698" s="194"/>
      <c r="D1698" s="136">
        <f t="shared" si="1242"/>
        <v>0</v>
      </c>
      <c r="E1698" s="136">
        <f t="shared" si="1243"/>
        <v>0</v>
      </c>
      <c r="F1698" s="136">
        <f t="shared" si="1244"/>
        <v>0</v>
      </c>
      <c r="G1698" s="262"/>
      <c r="H1698" s="262"/>
      <c r="I1698" s="263"/>
      <c r="J1698" s="167"/>
      <c r="K1698" s="194"/>
      <c r="L1698" s="194"/>
      <c r="M1698" s="136">
        <f t="shared" si="1245"/>
        <v>0</v>
      </c>
      <c r="N1698" s="136">
        <f t="shared" si="1231"/>
        <v>0</v>
      </c>
      <c r="O1698" s="136">
        <f t="shared" si="1246"/>
        <v>0</v>
      </c>
      <c r="P1698" s="262"/>
      <c r="Q1698" s="262"/>
      <c r="R1698" s="263"/>
      <c r="S1698" s="167"/>
      <c r="T1698" s="194"/>
      <c r="U1698" s="194"/>
      <c r="V1698" s="136">
        <f t="shared" si="1247"/>
        <v>0</v>
      </c>
      <c r="W1698" s="136">
        <f t="shared" si="1232"/>
        <v>0</v>
      </c>
      <c r="X1698" s="136">
        <f t="shared" si="1248"/>
        <v>0</v>
      </c>
      <c r="Y1698" s="262"/>
      <c r="Z1698" s="262"/>
      <c r="AA1698" s="263"/>
      <c r="AB1698" s="167"/>
      <c r="AC1698" s="194"/>
      <c r="AD1698" s="194"/>
      <c r="AE1698" s="136">
        <f t="shared" si="1249"/>
        <v>0</v>
      </c>
      <c r="AF1698" s="136">
        <f t="shared" si="1233"/>
        <v>0</v>
      </c>
      <c r="AG1698" s="136">
        <f t="shared" si="1250"/>
        <v>0</v>
      </c>
      <c r="AH1698" s="262"/>
      <c r="AI1698" s="262"/>
      <c r="AJ1698" s="263"/>
      <c r="AK1698" s="167"/>
      <c r="AL1698" s="194"/>
      <c r="AM1698" s="194"/>
      <c r="AN1698" s="136">
        <f t="shared" si="1251"/>
        <v>0</v>
      </c>
      <c r="AO1698" s="136">
        <f t="shared" si="1234"/>
        <v>0</v>
      </c>
      <c r="AP1698" s="136">
        <f t="shared" si="1252"/>
        <v>0</v>
      </c>
      <c r="AQ1698" s="262"/>
      <c r="AR1698" s="262"/>
      <c r="AS1698" s="263"/>
      <c r="AT1698" s="167"/>
      <c r="AU1698" s="194"/>
      <c r="AV1698" s="194"/>
      <c r="AW1698" s="136">
        <f t="shared" si="1253"/>
        <v>0</v>
      </c>
      <c r="AX1698" s="136">
        <f t="shared" si="1235"/>
        <v>0</v>
      </c>
      <c r="AY1698" s="136">
        <f t="shared" si="1254"/>
        <v>0</v>
      </c>
      <c r="AZ1698" s="262"/>
      <c r="BA1698" s="262"/>
      <c r="BB1698" s="263"/>
      <c r="BC1698" s="167"/>
      <c r="BD1698" s="194"/>
      <c r="BE1698" s="194"/>
      <c r="BF1698" s="136">
        <f t="shared" si="1255"/>
        <v>0</v>
      </c>
      <c r="BG1698" s="136">
        <f t="shared" si="1236"/>
        <v>0</v>
      </c>
      <c r="BH1698" s="136">
        <f t="shared" si="1256"/>
        <v>0</v>
      </c>
      <c r="BI1698" s="262"/>
      <c r="BJ1698" s="262"/>
      <c r="BK1698" s="263"/>
      <c r="BL1698" s="167"/>
      <c r="BM1698" s="194"/>
      <c r="BN1698" s="194"/>
      <c r="BO1698" s="136">
        <f t="shared" si="1257"/>
        <v>0</v>
      </c>
      <c r="BP1698" s="136">
        <f t="shared" si="1237"/>
        <v>0</v>
      </c>
      <c r="BQ1698" s="136">
        <f t="shared" si="1258"/>
        <v>0</v>
      </c>
      <c r="BR1698" s="262"/>
      <c r="BS1698" s="262"/>
      <c r="BT1698" s="263"/>
      <c r="BU1698" s="167"/>
      <c r="BV1698" s="194"/>
      <c r="BW1698" s="194"/>
      <c r="BX1698" s="136">
        <f t="shared" si="1259"/>
        <v>0</v>
      </c>
      <c r="BY1698" s="136">
        <f t="shared" si="1238"/>
        <v>0</v>
      </c>
      <c r="BZ1698" s="136">
        <f t="shared" si="1260"/>
        <v>0</v>
      </c>
      <c r="CA1698" s="262"/>
      <c r="CB1698" s="262"/>
      <c r="CC1698" s="263"/>
      <c r="CD1698" s="167"/>
      <c r="CE1698" s="194"/>
      <c r="CF1698" s="194"/>
      <c r="CG1698" s="136">
        <f t="shared" si="1261"/>
        <v>0</v>
      </c>
      <c r="CH1698" s="136">
        <f t="shared" si="1239"/>
        <v>0</v>
      </c>
      <c r="CI1698" s="136">
        <f t="shared" si="1262"/>
        <v>0</v>
      </c>
      <c r="CJ1698" s="262"/>
      <c r="CK1698" s="262"/>
      <c r="CL1698" s="263"/>
      <c r="CM1698" s="167"/>
      <c r="CN1698" s="194"/>
      <c r="CO1698" s="194"/>
      <c r="CP1698" s="136">
        <f t="shared" si="1263"/>
        <v>0</v>
      </c>
      <c r="CQ1698" s="136">
        <f t="shared" si="1240"/>
        <v>0</v>
      </c>
      <c r="CR1698" s="136">
        <f t="shared" si="1264"/>
        <v>0</v>
      </c>
      <c r="CS1698" s="262"/>
      <c r="CT1698" s="262"/>
      <c r="CU1698" s="263"/>
      <c r="CV1698" s="167"/>
      <c r="CW1698" s="194"/>
      <c r="CX1698" s="194"/>
      <c r="CY1698" s="136">
        <f t="shared" si="1265"/>
        <v>0</v>
      </c>
      <c r="CZ1698" s="136">
        <f t="shared" si="1241"/>
        <v>0</v>
      </c>
      <c r="DA1698" s="136">
        <f t="shared" si="1266"/>
        <v>0</v>
      </c>
      <c r="DB1698" s="262"/>
      <c r="DC1698" s="262"/>
      <c r="DD1698" s="263"/>
    </row>
    <row r="1699" spans="1:108" x14ac:dyDescent="0.25">
      <c r="A1699" s="167"/>
      <c r="B1699" s="194"/>
      <c r="C1699" s="194"/>
      <c r="D1699" s="136">
        <f t="shared" si="1242"/>
        <v>0</v>
      </c>
      <c r="E1699" s="136">
        <f t="shared" si="1243"/>
        <v>0</v>
      </c>
      <c r="F1699" s="136">
        <f t="shared" si="1244"/>
        <v>0</v>
      </c>
      <c r="G1699" s="262"/>
      <c r="H1699" s="262"/>
      <c r="I1699" s="263"/>
      <c r="J1699" s="167"/>
      <c r="K1699" s="194"/>
      <c r="L1699" s="194"/>
      <c r="M1699" s="136">
        <f t="shared" si="1245"/>
        <v>0</v>
      </c>
      <c r="N1699" s="136">
        <f t="shared" si="1231"/>
        <v>0</v>
      </c>
      <c r="O1699" s="136">
        <f t="shared" si="1246"/>
        <v>0</v>
      </c>
      <c r="P1699" s="262"/>
      <c r="Q1699" s="262"/>
      <c r="R1699" s="263"/>
      <c r="S1699" s="167"/>
      <c r="T1699" s="194"/>
      <c r="U1699" s="194"/>
      <c r="V1699" s="136">
        <f t="shared" si="1247"/>
        <v>0</v>
      </c>
      <c r="W1699" s="136">
        <f t="shared" si="1232"/>
        <v>0</v>
      </c>
      <c r="X1699" s="136">
        <f t="shared" si="1248"/>
        <v>0</v>
      </c>
      <c r="Y1699" s="262"/>
      <c r="Z1699" s="262"/>
      <c r="AA1699" s="263"/>
      <c r="AB1699" s="167"/>
      <c r="AC1699" s="194"/>
      <c r="AD1699" s="194"/>
      <c r="AE1699" s="136">
        <f t="shared" si="1249"/>
        <v>0</v>
      </c>
      <c r="AF1699" s="136">
        <f t="shared" si="1233"/>
        <v>0</v>
      </c>
      <c r="AG1699" s="136">
        <f t="shared" si="1250"/>
        <v>0</v>
      </c>
      <c r="AH1699" s="262"/>
      <c r="AI1699" s="262"/>
      <c r="AJ1699" s="263"/>
      <c r="AK1699" s="167"/>
      <c r="AL1699" s="194"/>
      <c r="AM1699" s="194"/>
      <c r="AN1699" s="136">
        <f t="shared" si="1251"/>
        <v>0</v>
      </c>
      <c r="AO1699" s="136">
        <f t="shared" si="1234"/>
        <v>0</v>
      </c>
      <c r="AP1699" s="136">
        <f t="shared" si="1252"/>
        <v>0</v>
      </c>
      <c r="AQ1699" s="262"/>
      <c r="AR1699" s="262"/>
      <c r="AS1699" s="263"/>
      <c r="AT1699" s="167"/>
      <c r="AU1699" s="194"/>
      <c r="AV1699" s="194"/>
      <c r="AW1699" s="136">
        <f t="shared" si="1253"/>
        <v>0</v>
      </c>
      <c r="AX1699" s="136">
        <f t="shared" si="1235"/>
        <v>0</v>
      </c>
      <c r="AY1699" s="136">
        <f t="shared" si="1254"/>
        <v>0</v>
      </c>
      <c r="AZ1699" s="262"/>
      <c r="BA1699" s="262"/>
      <c r="BB1699" s="263"/>
      <c r="BC1699" s="167"/>
      <c r="BD1699" s="194"/>
      <c r="BE1699" s="194"/>
      <c r="BF1699" s="136">
        <f t="shared" si="1255"/>
        <v>0</v>
      </c>
      <c r="BG1699" s="136">
        <f t="shared" si="1236"/>
        <v>0</v>
      </c>
      <c r="BH1699" s="136">
        <f t="shared" si="1256"/>
        <v>0</v>
      </c>
      <c r="BI1699" s="262"/>
      <c r="BJ1699" s="262"/>
      <c r="BK1699" s="263"/>
      <c r="BL1699" s="167"/>
      <c r="BM1699" s="194"/>
      <c r="BN1699" s="194"/>
      <c r="BO1699" s="136">
        <f t="shared" si="1257"/>
        <v>0</v>
      </c>
      <c r="BP1699" s="136">
        <f t="shared" si="1237"/>
        <v>0</v>
      </c>
      <c r="BQ1699" s="136">
        <f t="shared" si="1258"/>
        <v>0</v>
      </c>
      <c r="BR1699" s="262"/>
      <c r="BS1699" s="262"/>
      <c r="BT1699" s="263"/>
      <c r="BU1699" s="167"/>
      <c r="BV1699" s="194"/>
      <c r="BW1699" s="194"/>
      <c r="BX1699" s="136">
        <f t="shared" si="1259"/>
        <v>0</v>
      </c>
      <c r="BY1699" s="136">
        <f t="shared" si="1238"/>
        <v>0</v>
      </c>
      <c r="BZ1699" s="136">
        <f t="shared" si="1260"/>
        <v>0</v>
      </c>
      <c r="CA1699" s="262"/>
      <c r="CB1699" s="262"/>
      <c r="CC1699" s="263"/>
      <c r="CD1699" s="167"/>
      <c r="CE1699" s="194"/>
      <c r="CF1699" s="194"/>
      <c r="CG1699" s="136">
        <f t="shared" si="1261"/>
        <v>0</v>
      </c>
      <c r="CH1699" s="136">
        <f t="shared" si="1239"/>
        <v>0</v>
      </c>
      <c r="CI1699" s="136">
        <f t="shared" si="1262"/>
        <v>0</v>
      </c>
      <c r="CJ1699" s="262"/>
      <c r="CK1699" s="262"/>
      <c r="CL1699" s="263"/>
      <c r="CM1699" s="167"/>
      <c r="CN1699" s="194"/>
      <c r="CO1699" s="194"/>
      <c r="CP1699" s="136">
        <f t="shared" si="1263"/>
        <v>0</v>
      </c>
      <c r="CQ1699" s="136">
        <f t="shared" si="1240"/>
        <v>0</v>
      </c>
      <c r="CR1699" s="136">
        <f t="shared" si="1264"/>
        <v>0</v>
      </c>
      <c r="CS1699" s="262"/>
      <c r="CT1699" s="262"/>
      <c r="CU1699" s="263"/>
      <c r="CV1699" s="167"/>
      <c r="CW1699" s="194"/>
      <c r="CX1699" s="194"/>
      <c r="CY1699" s="136">
        <f t="shared" si="1265"/>
        <v>0</v>
      </c>
      <c r="CZ1699" s="136">
        <f t="shared" si="1241"/>
        <v>0</v>
      </c>
      <c r="DA1699" s="136">
        <f t="shared" si="1266"/>
        <v>0</v>
      </c>
      <c r="DB1699" s="262"/>
      <c r="DC1699" s="262"/>
      <c r="DD1699" s="263"/>
    </row>
    <row r="1700" spans="1:108" x14ac:dyDescent="0.25">
      <c r="A1700" s="167"/>
      <c r="B1700" s="194"/>
      <c r="C1700" s="194"/>
      <c r="D1700" s="136">
        <f t="shared" si="1242"/>
        <v>0</v>
      </c>
      <c r="E1700" s="136">
        <f t="shared" si="1243"/>
        <v>0</v>
      </c>
      <c r="F1700" s="136">
        <f t="shared" si="1244"/>
        <v>0</v>
      </c>
      <c r="G1700" s="262"/>
      <c r="H1700" s="262"/>
      <c r="I1700" s="263"/>
      <c r="J1700" s="167"/>
      <c r="K1700" s="194"/>
      <c r="L1700" s="194"/>
      <c r="M1700" s="136">
        <f t="shared" si="1245"/>
        <v>0</v>
      </c>
      <c r="N1700" s="136">
        <f t="shared" si="1231"/>
        <v>0</v>
      </c>
      <c r="O1700" s="136">
        <f t="shared" si="1246"/>
        <v>0</v>
      </c>
      <c r="P1700" s="262"/>
      <c r="Q1700" s="262"/>
      <c r="R1700" s="263"/>
      <c r="S1700" s="167"/>
      <c r="T1700" s="194"/>
      <c r="U1700" s="194"/>
      <c r="V1700" s="136">
        <f t="shared" si="1247"/>
        <v>0</v>
      </c>
      <c r="W1700" s="136">
        <f t="shared" si="1232"/>
        <v>0</v>
      </c>
      <c r="X1700" s="136">
        <f t="shared" si="1248"/>
        <v>0</v>
      </c>
      <c r="Y1700" s="262"/>
      <c r="Z1700" s="262"/>
      <c r="AA1700" s="263"/>
      <c r="AB1700" s="167"/>
      <c r="AC1700" s="194"/>
      <c r="AD1700" s="194"/>
      <c r="AE1700" s="136">
        <f t="shared" si="1249"/>
        <v>0</v>
      </c>
      <c r="AF1700" s="136">
        <f t="shared" si="1233"/>
        <v>0</v>
      </c>
      <c r="AG1700" s="136">
        <f t="shared" si="1250"/>
        <v>0</v>
      </c>
      <c r="AH1700" s="262"/>
      <c r="AI1700" s="262"/>
      <c r="AJ1700" s="263"/>
      <c r="AK1700" s="167"/>
      <c r="AL1700" s="194"/>
      <c r="AM1700" s="194"/>
      <c r="AN1700" s="136">
        <f t="shared" si="1251"/>
        <v>0</v>
      </c>
      <c r="AO1700" s="136">
        <f t="shared" si="1234"/>
        <v>0</v>
      </c>
      <c r="AP1700" s="136">
        <f t="shared" si="1252"/>
        <v>0</v>
      </c>
      <c r="AQ1700" s="262"/>
      <c r="AR1700" s="262"/>
      <c r="AS1700" s="263"/>
      <c r="AT1700" s="167"/>
      <c r="AU1700" s="194"/>
      <c r="AV1700" s="194"/>
      <c r="AW1700" s="136">
        <f t="shared" si="1253"/>
        <v>0</v>
      </c>
      <c r="AX1700" s="136">
        <f t="shared" si="1235"/>
        <v>0</v>
      </c>
      <c r="AY1700" s="136">
        <f t="shared" si="1254"/>
        <v>0</v>
      </c>
      <c r="AZ1700" s="262"/>
      <c r="BA1700" s="262"/>
      <c r="BB1700" s="263"/>
      <c r="BC1700" s="167"/>
      <c r="BD1700" s="194"/>
      <c r="BE1700" s="194"/>
      <c r="BF1700" s="136">
        <f t="shared" si="1255"/>
        <v>0</v>
      </c>
      <c r="BG1700" s="136">
        <f t="shared" si="1236"/>
        <v>0</v>
      </c>
      <c r="BH1700" s="136">
        <f t="shared" si="1256"/>
        <v>0</v>
      </c>
      <c r="BI1700" s="262"/>
      <c r="BJ1700" s="262"/>
      <c r="BK1700" s="263"/>
      <c r="BL1700" s="167"/>
      <c r="BM1700" s="194"/>
      <c r="BN1700" s="194"/>
      <c r="BO1700" s="136">
        <f t="shared" si="1257"/>
        <v>0</v>
      </c>
      <c r="BP1700" s="136">
        <f t="shared" si="1237"/>
        <v>0</v>
      </c>
      <c r="BQ1700" s="136">
        <f t="shared" si="1258"/>
        <v>0</v>
      </c>
      <c r="BR1700" s="262"/>
      <c r="BS1700" s="262"/>
      <c r="BT1700" s="263"/>
      <c r="BU1700" s="167"/>
      <c r="BV1700" s="194"/>
      <c r="BW1700" s="194"/>
      <c r="BX1700" s="136">
        <f t="shared" si="1259"/>
        <v>0</v>
      </c>
      <c r="BY1700" s="136">
        <f t="shared" si="1238"/>
        <v>0</v>
      </c>
      <c r="BZ1700" s="136">
        <f t="shared" si="1260"/>
        <v>0</v>
      </c>
      <c r="CA1700" s="262"/>
      <c r="CB1700" s="262"/>
      <c r="CC1700" s="263"/>
      <c r="CD1700" s="167"/>
      <c r="CE1700" s="194"/>
      <c r="CF1700" s="194"/>
      <c r="CG1700" s="136">
        <f t="shared" si="1261"/>
        <v>0</v>
      </c>
      <c r="CH1700" s="136">
        <f t="shared" si="1239"/>
        <v>0</v>
      </c>
      <c r="CI1700" s="136">
        <f t="shared" si="1262"/>
        <v>0</v>
      </c>
      <c r="CJ1700" s="262"/>
      <c r="CK1700" s="262"/>
      <c r="CL1700" s="263"/>
      <c r="CM1700" s="167"/>
      <c r="CN1700" s="194"/>
      <c r="CO1700" s="194"/>
      <c r="CP1700" s="136">
        <f t="shared" si="1263"/>
        <v>0</v>
      </c>
      <c r="CQ1700" s="136">
        <f t="shared" si="1240"/>
        <v>0</v>
      </c>
      <c r="CR1700" s="136">
        <f t="shared" si="1264"/>
        <v>0</v>
      </c>
      <c r="CS1700" s="262"/>
      <c r="CT1700" s="262"/>
      <c r="CU1700" s="263"/>
      <c r="CV1700" s="167"/>
      <c r="CW1700" s="194"/>
      <c r="CX1700" s="194"/>
      <c r="CY1700" s="136">
        <f t="shared" si="1265"/>
        <v>0</v>
      </c>
      <c r="CZ1700" s="136">
        <f t="shared" si="1241"/>
        <v>0</v>
      </c>
      <c r="DA1700" s="136">
        <f t="shared" si="1266"/>
        <v>0</v>
      </c>
      <c r="DB1700" s="262"/>
      <c r="DC1700" s="262"/>
      <c r="DD1700" s="263"/>
    </row>
    <row r="1701" spans="1:108" x14ac:dyDescent="0.25">
      <c r="A1701" s="167"/>
      <c r="B1701" s="194"/>
      <c r="C1701" s="194"/>
      <c r="D1701" s="136">
        <f t="shared" si="1242"/>
        <v>0</v>
      </c>
      <c r="E1701" s="136">
        <f t="shared" si="1243"/>
        <v>0</v>
      </c>
      <c r="F1701" s="136">
        <f t="shared" si="1244"/>
        <v>0</v>
      </c>
      <c r="G1701" s="262"/>
      <c r="H1701" s="262"/>
      <c r="I1701" s="263"/>
      <c r="J1701" s="167"/>
      <c r="K1701" s="194"/>
      <c r="L1701" s="194"/>
      <c r="M1701" s="136">
        <f t="shared" si="1245"/>
        <v>0</v>
      </c>
      <c r="N1701" s="136">
        <f t="shared" si="1231"/>
        <v>0</v>
      </c>
      <c r="O1701" s="136">
        <f t="shared" si="1246"/>
        <v>0</v>
      </c>
      <c r="P1701" s="262"/>
      <c r="Q1701" s="262"/>
      <c r="R1701" s="263"/>
      <c r="S1701" s="167"/>
      <c r="T1701" s="194"/>
      <c r="U1701" s="194"/>
      <c r="V1701" s="136">
        <f t="shared" si="1247"/>
        <v>0</v>
      </c>
      <c r="W1701" s="136">
        <f t="shared" si="1232"/>
        <v>0</v>
      </c>
      <c r="X1701" s="136">
        <f t="shared" si="1248"/>
        <v>0</v>
      </c>
      <c r="Y1701" s="262"/>
      <c r="Z1701" s="262"/>
      <c r="AA1701" s="263"/>
      <c r="AB1701" s="167"/>
      <c r="AC1701" s="194"/>
      <c r="AD1701" s="194"/>
      <c r="AE1701" s="136">
        <f t="shared" si="1249"/>
        <v>0</v>
      </c>
      <c r="AF1701" s="136">
        <f t="shared" si="1233"/>
        <v>0</v>
      </c>
      <c r="AG1701" s="136">
        <f t="shared" si="1250"/>
        <v>0</v>
      </c>
      <c r="AH1701" s="262"/>
      <c r="AI1701" s="262"/>
      <c r="AJ1701" s="263"/>
      <c r="AK1701" s="167"/>
      <c r="AL1701" s="194"/>
      <c r="AM1701" s="194"/>
      <c r="AN1701" s="136">
        <f t="shared" si="1251"/>
        <v>0</v>
      </c>
      <c r="AO1701" s="136">
        <f t="shared" si="1234"/>
        <v>0</v>
      </c>
      <c r="AP1701" s="136">
        <f t="shared" si="1252"/>
        <v>0</v>
      </c>
      <c r="AQ1701" s="262"/>
      <c r="AR1701" s="262"/>
      <c r="AS1701" s="263"/>
      <c r="AT1701" s="167"/>
      <c r="AU1701" s="194"/>
      <c r="AV1701" s="194"/>
      <c r="AW1701" s="136">
        <f t="shared" si="1253"/>
        <v>0</v>
      </c>
      <c r="AX1701" s="136">
        <f t="shared" si="1235"/>
        <v>0</v>
      </c>
      <c r="AY1701" s="136">
        <f t="shared" si="1254"/>
        <v>0</v>
      </c>
      <c r="AZ1701" s="262"/>
      <c r="BA1701" s="262"/>
      <c r="BB1701" s="263"/>
      <c r="BC1701" s="167"/>
      <c r="BD1701" s="194"/>
      <c r="BE1701" s="194"/>
      <c r="BF1701" s="136">
        <f t="shared" si="1255"/>
        <v>0</v>
      </c>
      <c r="BG1701" s="136">
        <f t="shared" si="1236"/>
        <v>0</v>
      </c>
      <c r="BH1701" s="136">
        <f t="shared" si="1256"/>
        <v>0</v>
      </c>
      <c r="BI1701" s="262"/>
      <c r="BJ1701" s="262"/>
      <c r="BK1701" s="263"/>
      <c r="BL1701" s="167"/>
      <c r="BM1701" s="194"/>
      <c r="BN1701" s="194"/>
      <c r="BO1701" s="136">
        <f t="shared" si="1257"/>
        <v>0</v>
      </c>
      <c r="BP1701" s="136">
        <f t="shared" si="1237"/>
        <v>0</v>
      </c>
      <c r="BQ1701" s="136">
        <f t="shared" si="1258"/>
        <v>0</v>
      </c>
      <c r="BR1701" s="262"/>
      <c r="BS1701" s="262"/>
      <c r="BT1701" s="263"/>
      <c r="BU1701" s="167"/>
      <c r="BV1701" s="194"/>
      <c r="BW1701" s="194"/>
      <c r="BX1701" s="136">
        <f t="shared" si="1259"/>
        <v>0</v>
      </c>
      <c r="BY1701" s="136">
        <f t="shared" si="1238"/>
        <v>0</v>
      </c>
      <c r="BZ1701" s="136">
        <f t="shared" si="1260"/>
        <v>0</v>
      </c>
      <c r="CA1701" s="262"/>
      <c r="CB1701" s="262"/>
      <c r="CC1701" s="263"/>
      <c r="CD1701" s="167"/>
      <c r="CE1701" s="194"/>
      <c r="CF1701" s="194"/>
      <c r="CG1701" s="136">
        <f t="shared" si="1261"/>
        <v>0</v>
      </c>
      <c r="CH1701" s="136">
        <f t="shared" si="1239"/>
        <v>0</v>
      </c>
      <c r="CI1701" s="136">
        <f t="shared" si="1262"/>
        <v>0</v>
      </c>
      <c r="CJ1701" s="262"/>
      <c r="CK1701" s="262"/>
      <c r="CL1701" s="263"/>
      <c r="CM1701" s="167"/>
      <c r="CN1701" s="194"/>
      <c r="CO1701" s="194"/>
      <c r="CP1701" s="136">
        <f t="shared" si="1263"/>
        <v>0</v>
      </c>
      <c r="CQ1701" s="136">
        <f t="shared" si="1240"/>
        <v>0</v>
      </c>
      <c r="CR1701" s="136">
        <f t="shared" si="1264"/>
        <v>0</v>
      </c>
      <c r="CS1701" s="262"/>
      <c r="CT1701" s="262"/>
      <c r="CU1701" s="263"/>
      <c r="CV1701" s="167"/>
      <c r="CW1701" s="194"/>
      <c r="CX1701" s="194"/>
      <c r="CY1701" s="136">
        <f t="shared" si="1265"/>
        <v>0</v>
      </c>
      <c r="CZ1701" s="136">
        <f t="shared" si="1241"/>
        <v>0</v>
      </c>
      <c r="DA1701" s="136">
        <f t="shared" si="1266"/>
        <v>0</v>
      </c>
      <c r="DB1701" s="262"/>
      <c r="DC1701" s="262"/>
      <c r="DD1701" s="263"/>
    </row>
    <row r="1702" spans="1:108" x14ac:dyDescent="0.25">
      <c r="A1702" s="167"/>
      <c r="B1702" s="194"/>
      <c r="C1702" s="194"/>
      <c r="D1702" s="136">
        <f t="shared" si="1242"/>
        <v>0</v>
      </c>
      <c r="E1702" s="136">
        <f t="shared" si="1243"/>
        <v>0</v>
      </c>
      <c r="F1702" s="136">
        <f t="shared" si="1244"/>
        <v>0</v>
      </c>
      <c r="G1702" s="262"/>
      <c r="H1702" s="262"/>
      <c r="I1702" s="263"/>
      <c r="J1702" s="167"/>
      <c r="K1702" s="194"/>
      <c r="L1702" s="194"/>
      <c r="M1702" s="136">
        <f t="shared" si="1245"/>
        <v>0</v>
      </c>
      <c r="N1702" s="136">
        <f t="shared" si="1231"/>
        <v>0</v>
      </c>
      <c r="O1702" s="136">
        <f t="shared" si="1246"/>
        <v>0</v>
      </c>
      <c r="P1702" s="262"/>
      <c r="Q1702" s="262"/>
      <c r="R1702" s="263"/>
      <c r="S1702" s="167"/>
      <c r="T1702" s="194"/>
      <c r="U1702" s="194"/>
      <c r="V1702" s="136">
        <f t="shared" si="1247"/>
        <v>0</v>
      </c>
      <c r="W1702" s="136">
        <f t="shared" si="1232"/>
        <v>0</v>
      </c>
      <c r="X1702" s="136">
        <f t="shared" si="1248"/>
        <v>0</v>
      </c>
      <c r="Y1702" s="262"/>
      <c r="Z1702" s="262"/>
      <c r="AA1702" s="263"/>
      <c r="AB1702" s="167"/>
      <c r="AC1702" s="194"/>
      <c r="AD1702" s="194"/>
      <c r="AE1702" s="136">
        <f t="shared" si="1249"/>
        <v>0</v>
      </c>
      <c r="AF1702" s="136">
        <f t="shared" si="1233"/>
        <v>0</v>
      </c>
      <c r="AG1702" s="136">
        <f t="shared" si="1250"/>
        <v>0</v>
      </c>
      <c r="AH1702" s="262"/>
      <c r="AI1702" s="262"/>
      <c r="AJ1702" s="263"/>
      <c r="AK1702" s="167"/>
      <c r="AL1702" s="194"/>
      <c r="AM1702" s="194"/>
      <c r="AN1702" s="136">
        <f t="shared" si="1251"/>
        <v>0</v>
      </c>
      <c r="AO1702" s="136">
        <f t="shared" si="1234"/>
        <v>0</v>
      </c>
      <c r="AP1702" s="136">
        <f t="shared" si="1252"/>
        <v>0</v>
      </c>
      <c r="AQ1702" s="262"/>
      <c r="AR1702" s="262"/>
      <c r="AS1702" s="263"/>
      <c r="AT1702" s="167"/>
      <c r="AU1702" s="194"/>
      <c r="AV1702" s="194"/>
      <c r="AW1702" s="136">
        <f t="shared" si="1253"/>
        <v>0</v>
      </c>
      <c r="AX1702" s="136">
        <f t="shared" si="1235"/>
        <v>0</v>
      </c>
      <c r="AY1702" s="136">
        <f t="shared" si="1254"/>
        <v>0</v>
      </c>
      <c r="AZ1702" s="262"/>
      <c r="BA1702" s="262"/>
      <c r="BB1702" s="263"/>
      <c r="BC1702" s="167"/>
      <c r="BD1702" s="194"/>
      <c r="BE1702" s="194"/>
      <c r="BF1702" s="136">
        <f t="shared" si="1255"/>
        <v>0</v>
      </c>
      <c r="BG1702" s="136">
        <f t="shared" si="1236"/>
        <v>0</v>
      </c>
      <c r="BH1702" s="136">
        <f t="shared" si="1256"/>
        <v>0</v>
      </c>
      <c r="BI1702" s="262"/>
      <c r="BJ1702" s="262"/>
      <c r="BK1702" s="263"/>
      <c r="BL1702" s="167"/>
      <c r="BM1702" s="194"/>
      <c r="BN1702" s="194"/>
      <c r="BO1702" s="136">
        <f t="shared" si="1257"/>
        <v>0</v>
      </c>
      <c r="BP1702" s="136">
        <f t="shared" si="1237"/>
        <v>0</v>
      </c>
      <c r="BQ1702" s="136">
        <f t="shared" si="1258"/>
        <v>0</v>
      </c>
      <c r="BR1702" s="262"/>
      <c r="BS1702" s="262"/>
      <c r="BT1702" s="263"/>
      <c r="BU1702" s="167"/>
      <c r="BV1702" s="194"/>
      <c r="BW1702" s="194"/>
      <c r="BX1702" s="136">
        <f t="shared" si="1259"/>
        <v>0</v>
      </c>
      <c r="BY1702" s="136">
        <f t="shared" si="1238"/>
        <v>0</v>
      </c>
      <c r="BZ1702" s="136">
        <f t="shared" si="1260"/>
        <v>0</v>
      </c>
      <c r="CA1702" s="262"/>
      <c r="CB1702" s="262"/>
      <c r="CC1702" s="263"/>
      <c r="CD1702" s="167"/>
      <c r="CE1702" s="194"/>
      <c r="CF1702" s="194"/>
      <c r="CG1702" s="136">
        <f t="shared" si="1261"/>
        <v>0</v>
      </c>
      <c r="CH1702" s="136">
        <f t="shared" si="1239"/>
        <v>0</v>
      </c>
      <c r="CI1702" s="136">
        <f t="shared" si="1262"/>
        <v>0</v>
      </c>
      <c r="CJ1702" s="262"/>
      <c r="CK1702" s="262"/>
      <c r="CL1702" s="263"/>
      <c r="CM1702" s="167"/>
      <c r="CN1702" s="194"/>
      <c r="CO1702" s="194"/>
      <c r="CP1702" s="136">
        <f t="shared" si="1263"/>
        <v>0</v>
      </c>
      <c r="CQ1702" s="136">
        <f t="shared" si="1240"/>
        <v>0</v>
      </c>
      <c r="CR1702" s="136">
        <f t="shared" si="1264"/>
        <v>0</v>
      </c>
      <c r="CS1702" s="262"/>
      <c r="CT1702" s="262"/>
      <c r="CU1702" s="263"/>
      <c r="CV1702" s="167"/>
      <c r="CW1702" s="194"/>
      <c r="CX1702" s="194"/>
      <c r="CY1702" s="136">
        <f t="shared" si="1265"/>
        <v>0</v>
      </c>
      <c r="CZ1702" s="136">
        <f t="shared" si="1241"/>
        <v>0</v>
      </c>
      <c r="DA1702" s="136">
        <f t="shared" si="1266"/>
        <v>0</v>
      </c>
      <c r="DB1702" s="262"/>
      <c r="DC1702" s="262"/>
      <c r="DD1702" s="263"/>
    </row>
    <row r="1703" spans="1:108" x14ac:dyDescent="0.25">
      <c r="A1703" s="167"/>
      <c r="B1703" s="194"/>
      <c r="C1703" s="194"/>
      <c r="D1703" s="136">
        <f t="shared" si="1242"/>
        <v>0</v>
      </c>
      <c r="E1703" s="136">
        <f t="shared" si="1243"/>
        <v>0</v>
      </c>
      <c r="F1703" s="136">
        <f t="shared" si="1244"/>
        <v>0</v>
      </c>
      <c r="G1703" s="262"/>
      <c r="H1703" s="262"/>
      <c r="I1703" s="263"/>
      <c r="J1703" s="167"/>
      <c r="K1703" s="194"/>
      <c r="L1703" s="194"/>
      <c r="M1703" s="136">
        <f t="shared" si="1245"/>
        <v>0</v>
      </c>
      <c r="N1703" s="136">
        <f t="shared" si="1231"/>
        <v>0</v>
      </c>
      <c r="O1703" s="136">
        <f t="shared" si="1246"/>
        <v>0</v>
      </c>
      <c r="P1703" s="262"/>
      <c r="Q1703" s="262"/>
      <c r="R1703" s="263"/>
      <c r="S1703" s="167"/>
      <c r="T1703" s="194"/>
      <c r="U1703" s="194"/>
      <c r="V1703" s="136">
        <f t="shared" si="1247"/>
        <v>0</v>
      </c>
      <c r="W1703" s="136">
        <f t="shared" si="1232"/>
        <v>0</v>
      </c>
      <c r="X1703" s="136">
        <f t="shared" si="1248"/>
        <v>0</v>
      </c>
      <c r="Y1703" s="262"/>
      <c r="Z1703" s="262"/>
      <c r="AA1703" s="263"/>
      <c r="AB1703" s="167"/>
      <c r="AC1703" s="194"/>
      <c r="AD1703" s="194"/>
      <c r="AE1703" s="136">
        <f t="shared" si="1249"/>
        <v>0</v>
      </c>
      <c r="AF1703" s="136">
        <f t="shared" si="1233"/>
        <v>0</v>
      </c>
      <c r="AG1703" s="136">
        <f t="shared" si="1250"/>
        <v>0</v>
      </c>
      <c r="AH1703" s="262"/>
      <c r="AI1703" s="262"/>
      <c r="AJ1703" s="263"/>
      <c r="AK1703" s="167"/>
      <c r="AL1703" s="194"/>
      <c r="AM1703" s="194"/>
      <c r="AN1703" s="136">
        <f t="shared" si="1251"/>
        <v>0</v>
      </c>
      <c r="AO1703" s="136">
        <f t="shared" si="1234"/>
        <v>0</v>
      </c>
      <c r="AP1703" s="136">
        <f t="shared" si="1252"/>
        <v>0</v>
      </c>
      <c r="AQ1703" s="262"/>
      <c r="AR1703" s="262"/>
      <c r="AS1703" s="263"/>
      <c r="AT1703" s="167"/>
      <c r="AU1703" s="194"/>
      <c r="AV1703" s="194"/>
      <c r="AW1703" s="136">
        <f t="shared" si="1253"/>
        <v>0</v>
      </c>
      <c r="AX1703" s="136">
        <f t="shared" si="1235"/>
        <v>0</v>
      </c>
      <c r="AY1703" s="136">
        <f t="shared" si="1254"/>
        <v>0</v>
      </c>
      <c r="AZ1703" s="262"/>
      <c r="BA1703" s="262"/>
      <c r="BB1703" s="263"/>
      <c r="BC1703" s="167"/>
      <c r="BD1703" s="194"/>
      <c r="BE1703" s="194"/>
      <c r="BF1703" s="136">
        <f t="shared" si="1255"/>
        <v>0</v>
      </c>
      <c r="BG1703" s="136">
        <f t="shared" si="1236"/>
        <v>0</v>
      </c>
      <c r="BH1703" s="136">
        <f t="shared" si="1256"/>
        <v>0</v>
      </c>
      <c r="BI1703" s="262"/>
      <c r="BJ1703" s="262"/>
      <c r="BK1703" s="263"/>
      <c r="BL1703" s="167"/>
      <c r="BM1703" s="194"/>
      <c r="BN1703" s="194"/>
      <c r="BO1703" s="136">
        <f t="shared" si="1257"/>
        <v>0</v>
      </c>
      <c r="BP1703" s="136">
        <f t="shared" si="1237"/>
        <v>0</v>
      </c>
      <c r="BQ1703" s="136">
        <f t="shared" si="1258"/>
        <v>0</v>
      </c>
      <c r="BR1703" s="262"/>
      <c r="BS1703" s="262"/>
      <c r="BT1703" s="263"/>
      <c r="BU1703" s="167"/>
      <c r="BV1703" s="194"/>
      <c r="BW1703" s="194"/>
      <c r="BX1703" s="136">
        <f t="shared" si="1259"/>
        <v>0</v>
      </c>
      <c r="BY1703" s="136">
        <f t="shared" si="1238"/>
        <v>0</v>
      </c>
      <c r="BZ1703" s="136">
        <f t="shared" si="1260"/>
        <v>0</v>
      </c>
      <c r="CA1703" s="262"/>
      <c r="CB1703" s="262"/>
      <c r="CC1703" s="263"/>
      <c r="CD1703" s="167"/>
      <c r="CE1703" s="194"/>
      <c r="CF1703" s="194"/>
      <c r="CG1703" s="136">
        <f t="shared" si="1261"/>
        <v>0</v>
      </c>
      <c r="CH1703" s="136">
        <f t="shared" si="1239"/>
        <v>0</v>
      </c>
      <c r="CI1703" s="136">
        <f t="shared" si="1262"/>
        <v>0</v>
      </c>
      <c r="CJ1703" s="262"/>
      <c r="CK1703" s="262"/>
      <c r="CL1703" s="263"/>
      <c r="CM1703" s="167"/>
      <c r="CN1703" s="194"/>
      <c r="CO1703" s="194"/>
      <c r="CP1703" s="136">
        <f t="shared" si="1263"/>
        <v>0</v>
      </c>
      <c r="CQ1703" s="136">
        <f t="shared" si="1240"/>
        <v>0</v>
      </c>
      <c r="CR1703" s="136">
        <f t="shared" si="1264"/>
        <v>0</v>
      </c>
      <c r="CS1703" s="262"/>
      <c r="CT1703" s="262"/>
      <c r="CU1703" s="263"/>
      <c r="CV1703" s="167"/>
      <c r="CW1703" s="194"/>
      <c r="CX1703" s="194"/>
      <c r="CY1703" s="136">
        <f t="shared" si="1265"/>
        <v>0</v>
      </c>
      <c r="CZ1703" s="136">
        <f t="shared" si="1241"/>
        <v>0</v>
      </c>
      <c r="DA1703" s="136">
        <f t="shared" si="1266"/>
        <v>0</v>
      </c>
      <c r="DB1703" s="262"/>
      <c r="DC1703" s="262"/>
      <c r="DD1703" s="263"/>
    </row>
    <row r="1704" spans="1:108" x14ac:dyDescent="0.25">
      <c r="A1704" s="167"/>
      <c r="B1704" s="194"/>
      <c r="C1704" s="194"/>
      <c r="D1704" s="136">
        <f t="shared" si="1242"/>
        <v>0</v>
      </c>
      <c r="E1704" s="136">
        <f t="shared" si="1243"/>
        <v>0</v>
      </c>
      <c r="F1704" s="136">
        <f t="shared" si="1244"/>
        <v>0</v>
      </c>
      <c r="G1704" s="262"/>
      <c r="H1704" s="262"/>
      <c r="I1704" s="263"/>
      <c r="J1704" s="167"/>
      <c r="K1704" s="194"/>
      <c r="L1704" s="194"/>
      <c r="M1704" s="136">
        <f t="shared" si="1245"/>
        <v>0</v>
      </c>
      <c r="N1704" s="136">
        <f t="shared" si="1231"/>
        <v>0</v>
      </c>
      <c r="O1704" s="136">
        <f t="shared" si="1246"/>
        <v>0</v>
      </c>
      <c r="P1704" s="262"/>
      <c r="Q1704" s="262"/>
      <c r="R1704" s="263"/>
      <c r="S1704" s="167"/>
      <c r="T1704" s="194"/>
      <c r="U1704" s="194"/>
      <c r="V1704" s="136">
        <f t="shared" si="1247"/>
        <v>0</v>
      </c>
      <c r="W1704" s="136">
        <f t="shared" si="1232"/>
        <v>0</v>
      </c>
      <c r="X1704" s="136">
        <f t="shared" si="1248"/>
        <v>0</v>
      </c>
      <c r="Y1704" s="262"/>
      <c r="Z1704" s="262"/>
      <c r="AA1704" s="263"/>
      <c r="AB1704" s="167"/>
      <c r="AC1704" s="194"/>
      <c r="AD1704" s="194"/>
      <c r="AE1704" s="136">
        <f t="shared" si="1249"/>
        <v>0</v>
      </c>
      <c r="AF1704" s="136">
        <f t="shared" si="1233"/>
        <v>0</v>
      </c>
      <c r="AG1704" s="136">
        <f t="shared" si="1250"/>
        <v>0</v>
      </c>
      <c r="AH1704" s="262"/>
      <c r="AI1704" s="262"/>
      <c r="AJ1704" s="263"/>
      <c r="AK1704" s="167"/>
      <c r="AL1704" s="194"/>
      <c r="AM1704" s="194"/>
      <c r="AN1704" s="136">
        <f t="shared" si="1251"/>
        <v>0</v>
      </c>
      <c r="AO1704" s="136">
        <f t="shared" si="1234"/>
        <v>0</v>
      </c>
      <c r="AP1704" s="136">
        <f t="shared" si="1252"/>
        <v>0</v>
      </c>
      <c r="AQ1704" s="262"/>
      <c r="AR1704" s="262"/>
      <c r="AS1704" s="263"/>
      <c r="AT1704" s="167"/>
      <c r="AU1704" s="194"/>
      <c r="AV1704" s="194"/>
      <c r="AW1704" s="136">
        <f t="shared" si="1253"/>
        <v>0</v>
      </c>
      <c r="AX1704" s="136">
        <f t="shared" si="1235"/>
        <v>0</v>
      </c>
      <c r="AY1704" s="136">
        <f t="shared" si="1254"/>
        <v>0</v>
      </c>
      <c r="AZ1704" s="262"/>
      <c r="BA1704" s="262"/>
      <c r="BB1704" s="263"/>
      <c r="BC1704" s="167"/>
      <c r="BD1704" s="194"/>
      <c r="BE1704" s="194"/>
      <c r="BF1704" s="136">
        <f t="shared" si="1255"/>
        <v>0</v>
      </c>
      <c r="BG1704" s="136">
        <f t="shared" si="1236"/>
        <v>0</v>
      </c>
      <c r="BH1704" s="136">
        <f t="shared" si="1256"/>
        <v>0</v>
      </c>
      <c r="BI1704" s="262"/>
      <c r="BJ1704" s="262"/>
      <c r="BK1704" s="263"/>
      <c r="BL1704" s="167"/>
      <c r="BM1704" s="194"/>
      <c r="BN1704" s="194"/>
      <c r="BO1704" s="136">
        <f t="shared" si="1257"/>
        <v>0</v>
      </c>
      <c r="BP1704" s="136">
        <f t="shared" si="1237"/>
        <v>0</v>
      </c>
      <c r="BQ1704" s="136">
        <f t="shared" si="1258"/>
        <v>0</v>
      </c>
      <c r="BR1704" s="262"/>
      <c r="BS1704" s="262"/>
      <c r="BT1704" s="263"/>
      <c r="BU1704" s="167"/>
      <c r="BV1704" s="194"/>
      <c r="BW1704" s="194"/>
      <c r="BX1704" s="136">
        <f t="shared" si="1259"/>
        <v>0</v>
      </c>
      <c r="BY1704" s="136">
        <f t="shared" si="1238"/>
        <v>0</v>
      </c>
      <c r="BZ1704" s="136">
        <f t="shared" si="1260"/>
        <v>0</v>
      </c>
      <c r="CA1704" s="262"/>
      <c r="CB1704" s="262"/>
      <c r="CC1704" s="263"/>
      <c r="CD1704" s="167"/>
      <c r="CE1704" s="194"/>
      <c r="CF1704" s="194"/>
      <c r="CG1704" s="136">
        <f t="shared" si="1261"/>
        <v>0</v>
      </c>
      <c r="CH1704" s="136">
        <f t="shared" si="1239"/>
        <v>0</v>
      </c>
      <c r="CI1704" s="136">
        <f t="shared" si="1262"/>
        <v>0</v>
      </c>
      <c r="CJ1704" s="262"/>
      <c r="CK1704" s="262"/>
      <c r="CL1704" s="263"/>
      <c r="CM1704" s="167"/>
      <c r="CN1704" s="194"/>
      <c r="CO1704" s="194"/>
      <c r="CP1704" s="136">
        <f t="shared" si="1263"/>
        <v>0</v>
      </c>
      <c r="CQ1704" s="136">
        <f t="shared" si="1240"/>
        <v>0</v>
      </c>
      <c r="CR1704" s="136">
        <f t="shared" si="1264"/>
        <v>0</v>
      </c>
      <c r="CS1704" s="262"/>
      <c r="CT1704" s="262"/>
      <c r="CU1704" s="263"/>
      <c r="CV1704" s="167"/>
      <c r="CW1704" s="194"/>
      <c r="CX1704" s="194"/>
      <c r="CY1704" s="136">
        <f t="shared" si="1265"/>
        <v>0</v>
      </c>
      <c r="CZ1704" s="136">
        <f t="shared" si="1241"/>
        <v>0</v>
      </c>
      <c r="DA1704" s="136">
        <f t="shared" si="1266"/>
        <v>0</v>
      </c>
      <c r="DB1704" s="262"/>
      <c r="DC1704" s="262"/>
      <c r="DD1704" s="263"/>
    </row>
    <row r="1705" spans="1:108" x14ac:dyDescent="0.25">
      <c r="A1705" s="167"/>
      <c r="B1705" s="194"/>
      <c r="C1705" s="194"/>
      <c r="D1705" s="136">
        <f t="shared" si="1242"/>
        <v>0</v>
      </c>
      <c r="E1705" s="136">
        <f t="shared" si="1243"/>
        <v>0</v>
      </c>
      <c r="F1705" s="136">
        <f t="shared" si="1244"/>
        <v>0</v>
      </c>
      <c r="G1705" s="262"/>
      <c r="H1705" s="262"/>
      <c r="I1705" s="263"/>
      <c r="J1705" s="167"/>
      <c r="K1705" s="194"/>
      <c r="L1705" s="194"/>
      <c r="M1705" s="136">
        <f t="shared" si="1245"/>
        <v>0</v>
      </c>
      <c r="N1705" s="136">
        <f t="shared" si="1231"/>
        <v>0</v>
      </c>
      <c r="O1705" s="136">
        <f t="shared" si="1246"/>
        <v>0</v>
      </c>
      <c r="P1705" s="262"/>
      <c r="Q1705" s="262"/>
      <c r="R1705" s="263"/>
      <c r="S1705" s="167"/>
      <c r="T1705" s="194"/>
      <c r="U1705" s="194"/>
      <c r="V1705" s="136">
        <f t="shared" si="1247"/>
        <v>0</v>
      </c>
      <c r="W1705" s="136">
        <f t="shared" si="1232"/>
        <v>0</v>
      </c>
      <c r="X1705" s="136">
        <f t="shared" si="1248"/>
        <v>0</v>
      </c>
      <c r="Y1705" s="262"/>
      <c r="Z1705" s="262"/>
      <c r="AA1705" s="263"/>
      <c r="AB1705" s="167"/>
      <c r="AC1705" s="194"/>
      <c r="AD1705" s="194"/>
      <c r="AE1705" s="136">
        <f t="shared" si="1249"/>
        <v>0</v>
      </c>
      <c r="AF1705" s="136">
        <f t="shared" si="1233"/>
        <v>0</v>
      </c>
      <c r="AG1705" s="136">
        <f t="shared" si="1250"/>
        <v>0</v>
      </c>
      <c r="AH1705" s="262"/>
      <c r="AI1705" s="262"/>
      <c r="AJ1705" s="263"/>
      <c r="AK1705" s="167"/>
      <c r="AL1705" s="194"/>
      <c r="AM1705" s="194"/>
      <c r="AN1705" s="136">
        <f t="shared" si="1251"/>
        <v>0</v>
      </c>
      <c r="AO1705" s="136">
        <f t="shared" si="1234"/>
        <v>0</v>
      </c>
      <c r="AP1705" s="136">
        <f t="shared" si="1252"/>
        <v>0</v>
      </c>
      <c r="AQ1705" s="262"/>
      <c r="AR1705" s="262"/>
      <c r="AS1705" s="263"/>
      <c r="AT1705" s="167"/>
      <c r="AU1705" s="194"/>
      <c r="AV1705" s="194"/>
      <c r="AW1705" s="136">
        <f t="shared" si="1253"/>
        <v>0</v>
      </c>
      <c r="AX1705" s="136">
        <f t="shared" si="1235"/>
        <v>0</v>
      </c>
      <c r="AY1705" s="136">
        <f t="shared" si="1254"/>
        <v>0</v>
      </c>
      <c r="AZ1705" s="262"/>
      <c r="BA1705" s="262"/>
      <c r="BB1705" s="263"/>
      <c r="BC1705" s="167"/>
      <c r="BD1705" s="194"/>
      <c r="BE1705" s="194"/>
      <c r="BF1705" s="136">
        <f t="shared" si="1255"/>
        <v>0</v>
      </c>
      <c r="BG1705" s="136">
        <f t="shared" si="1236"/>
        <v>0</v>
      </c>
      <c r="BH1705" s="136">
        <f t="shared" si="1256"/>
        <v>0</v>
      </c>
      <c r="BI1705" s="262"/>
      <c r="BJ1705" s="262"/>
      <c r="BK1705" s="263"/>
      <c r="BL1705" s="167"/>
      <c r="BM1705" s="194"/>
      <c r="BN1705" s="194"/>
      <c r="BO1705" s="136">
        <f t="shared" si="1257"/>
        <v>0</v>
      </c>
      <c r="BP1705" s="136">
        <f t="shared" si="1237"/>
        <v>0</v>
      </c>
      <c r="BQ1705" s="136">
        <f t="shared" si="1258"/>
        <v>0</v>
      </c>
      <c r="BR1705" s="262"/>
      <c r="BS1705" s="262"/>
      <c r="BT1705" s="263"/>
      <c r="BU1705" s="167"/>
      <c r="BV1705" s="194"/>
      <c r="BW1705" s="194"/>
      <c r="BX1705" s="136">
        <f t="shared" si="1259"/>
        <v>0</v>
      </c>
      <c r="BY1705" s="136">
        <f t="shared" si="1238"/>
        <v>0</v>
      </c>
      <c r="BZ1705" s="136">
        <f t="shared" si="1260"/>
        <v>0</v>
      </c>
      <c r="CA1705" s="262"/>
      <c r="CB1705" s="262"/>
      <c r="CC1705" s="263"/>
      <c r="CD1705" s="167"/>
      <c r="CE1705" s="194"/>
      <c r="CF1705" s="194"/>
      <c r="CG1705" s="136">
        <f t="shared" si="1261"/>
        <v>0</v>
      </c>
      <c r="CH1705" s="136">
        <f t="shared" si="1239"/>
        <v>0</v>
      </c>
      <c r="CI1705" s="136">
        <f t="shared" si="1262"/>
        <v>0</v>
      </c>
      <c r="CJ1705" s="262"/>
      <c r="CK1705" s="262"/>
      <c r="CL1705" s="263"/>
      <c r="CM1705" s="167"/>
      <c r="CN1705" s="194"/>
      <c r="CO1705" s="194"/>
      <c r="CP1705" s="136">
        <f t="shared" si="1263"/>
        <v>0</v>
      </c>
      <c r="CQ1705" s="136">
        <f t="shared" si="1240"/>
        <v>0</v>
      </c>
      <c r="CR1705" s="136">
        <f t="shared" si="1264"/>
        <v>0</v>
      </c>
      <c r="CS1705" s="262"/>
      <c r="CT1705" s="262"/>
      <c r="CU1705" s="263"/>
      <c r="CV1705" s="167"/>
      <c r="CW1705" s="194"/>
      <c r="CX1705" s="194"/>
      <c r="CY1705" s="136">
        <f t="shared" si="1265"/>
        <v>0</v>
      </c>
      <c r="CZ1705" s="136">
        <f t="shared" si="1241"/>
        <v>0</v>
      </c>
      <c r="DA1705" s="136">
        <f t="shared" si="1266"/>
        <v>0</v>
      </c>
      <c r="DB1705" s="262"/>
      <c r="DC1705" s="262"/>
      <c r="DD1705" s="263"/>
    </row>
    <row r="1706" spans="1:108" x14ac:dyDescent="0.25">
      <c r="A1706" s="167"/>
      <c r="B1706" s="194"/>
      <c r="C1706" s="194"/>
      <c r="D1706" s="136">
        <f t="shared" si="1242"/>
        <v>0</v>
      </c>
      <c r="E1706" s="136">
        <f t="shared" si="1243"/>
        <v>0</v>
      </c>
      <c r="F1706" s="136">
        <f t="shared" si="1244"/>
        <v>0</v>
      </c>
      <c r="G1706" s="262"/>
      <c r="H1706" s="262"/>
      <c r="I1706" s="263"/>
      <c r="J1706" s="167"/>
      <c r="K1706" s="194"/>
      <c r="L1706" s="194"/>
      <c r="M1706" s="136">
        <f t="shared" si="1245"/>
        <v>0</v>
      </c>
      <c r="N1706" s="136">
        <f t="shared" si="1231"/>
        <v>0</v>
      </c>
      <c r="O1706" s="136">
        <f t="shared" si="1246"/>
        <v>0</v>
      </c>
      <c r="P1706" s="262"/>
      <c r="Q1706" s="262"/>
      <c r="R1706" s="263"/>
      <c r="S1706" s="167"/>
      <c r="T1706" s="194"/>
      <c r="U1706" s="194"/>
      <c r="V1706" s="136">
        <f t="shared" si="1247"/>
        <v>0</v>
      </c>
      <c r="W1706" s="136">
        <f t="shared" si="1232"/>
        <v>0</v>
      </c>
      <c r="X1706" s="136">
        <f t="shared" si="1248"/>
        <v>0</v>
      </c>
      <c r="Y1706" s="262"/>
      <c r="Z1706" s="262"/>
      <c r="AA1706" s="263"/>
      <c r="AB1706" s="167"/>
      <c r="AC1706" s="194"/>
      <c r="AD1706" s="194"/>
      <c r="AE1706" s="136">
        <f t="shared" si="1249"/>
        <v>0</v>
      </c>
      <c r="AF1706" s="136">
        <f t="shared" si="1233"/>
        <v>0</v>
      </c>
      <c r="AG1706" s="136">
        <f t="shared" si="1250"/>
        <v>0</v>
      </c>
      <c r="AH1706" s="262"/>
      <c r="AI1706" s="262"/>
      <c r="AJ1706" s="263"/>
      <c r="AK1706" s="167"/>
      <c r="AL1706" s="194"/>
      <c r="AM1706" s="194"/>
      <c r="AN1706" s="136">
        <f t="shared" si="1251"/>
        <v>0</v>
      </c>
      <c r="AO1706" s="136">
        <f t="shared" si="1234"/>
        <v>0</v>
      </c>
      <c r="AP1706" s="136">
        <f t="shared" si="1252"/>
        <v>0</v>
      </c>
      <c r="AQ1706" s="262"/>
      <c r="AR1706" s="262"/>
      <c r="AS1706" s="263"/>
      <c r="AT1706" s="167"/>
      <c r="AU1706" s="194"/>
      <c r="AV1706" s="194"/>
      <c r="AW1706" s="136">
        <f t="shared" si="1253"/>
        <v>0</v>
      </c>
      <c r="AX1706" s="136">
        <f t="shared" si="1235"/>
        <v>0</v>
      </c>
      <c r="AY1706" s="136">
        <f t="shared" si="1254"/>
        <v>0</v>
      </c>
      <c r="AZ1706" s="262"/>
      <c r="BA1706" s="262"/>
      <c r="BB1706" s="263"/>
      <c r="BC1706" s="167"/>
      <c r="BD1706" s="194"/>
      <c r="BE1706" s="194"/>
      <c r="BF1706" s="136">
        <f t="shared" si="1255"/>
        <v>0</v>
      </c>
      <c r="BG1706" s="136">
        <f t="shared" si="1236"/>
        <v>0</v>
      </c>
      <c r="BH1706" s="136">
        <f t="shared" si="1256"/>
        <v>0</v>
      </c>
      <c r="BI1706" s="262"/>
      <c r="BJ1706" s="262"/>
      <c r="BK1706" s="263"/>
      <c r="BL1706" s="167"/>
      <c r="BM1706" s="194"/>
      <c r="BN1706" s="194"/>
      <c r="BO1706" s="136">
        <f t="shared" si="1257"/>
        <v>0</v>
      </c>
      <c r="BP1706" s="136">
        <f t="shared" si="1237"/>
        <v>0</v>
      </c>
      <c r="BQ1706" s="136">
        <f t="shared" si="1258"/>
        <v>0</v>
      </c>
      <c r="BR1706" s="262"/>
      <c r="BS1706" s="262"/>
      <c r="BT1706" s="263"/>
      <c r="BU1706" s="167"/>
      <c r="BV1706" s="194"/>
      <c r="BW1706" s="194"/>
      <c r="BX1706" s="136">
        <f t="shared" si="1259"/>
        <v>0</v>
      </c>
      <c r="BY1706" s="136">
        <f t="shared" si="1238"/>
        <v>0</v>
      </c>
      <c r="BZ1706" s="136">
        <f t="shared" si="1260"/>
        <v>0</v>
      </c>
      <c r="CA1706" s="262"/>
      <c r="CB1706" s="262"/>
      <c r="CC1706" s="263"/>
      <c r="CD1706" s="167"/>
      <c r="CE1706" s="194"/>
      <c r="CF1706" s="194"/>
      <c r="CG1706" s="136">
        <f t="shared" si="1261"/>
        <v>0</v>
      </c>
      <c r="CH1706" s="136">
        <f t="shared" si="1239"/>
        <v>0</v>
      </c>
      <c r="CI1706" s="136">
        <f t="shared" si="1262"/>
        <v>0</v>
      </c>
      <c r="CJ1706" s="262"/>
      <c r="CK1706" s="262"/>
      <c r="CL1706" s="263"/>
      <c r="CM1706" s="167"/>
      <c r="CN1706" s="194"/>
      <c r="CO1706" s="194"/>
      <c r="CP1706" s="136">
        <f t="shared" si="1263"/>
        <v>0</v>
      </c>
      <c r="CQ1706" s="136">
        <f t="shared" si="1240"/>
        <v>0</v>
      </c>
      <c r="CR1706" s="136">
        <f t="shared" si="1264"/>
        <v>0</v>
      </c>
      <c r="CS1706" s="262"/>
      <c r="CT1706" s="262"/>
      <c r="CU1706" s="263"/>
      <c r="CV1706" s="167"/>
      <c r="CW1706" s="194"/>
      <c r="CX1706" s="194"/>
      <c r="CY1706" s="136">
        <f t="shared" si="1265"/>
        <v>0</v>
      </c>
      <c r="CZ1706" s="136">
        <f t="shared" si="1241"/>
        <v>0</v>
      </c>
      <c r="DA1706" s="136">
        <f t="shared" si="1266"/>
        <v>0</v>
      </c>
      <c r="DB1706" s="262"/>
      <c r="DC1706" s="262"/>
      <c r="DD1706" s="263"/>
    </row>
    <row r="1707" spans="1:108" x14ac:dyDescent="0.25">
      <c r="A1707" s="167"/>
      <c r="B1707" s="194"/>
      <c r="C1707" s="194"/>
      <c r="D1707" s="136">
        <f t="shared" si="1242"/>
        <v>0</v>
      </c>
      <c r="E1707" s="136">
        <f t="shared" si="1243"/>
        <v>0</v>
      </c>
      <c r="F1707" s="136">
        <f t="shared" si="1244"/>
        <v>0</v>
      </c>
      <c r="G1707" s="262"/>
      <c r="H1707" s="262"/>
      <c r="I1707" s="263"/>
      <c r="J1707" s="167"/>
      <c r="K1707" s="194"/>
      <c r="L1707" s="194"/>
      <c r="M1707" s="136">
        <f t="shared" si="1245"/>
        <v>0</v>
      </c>
      <c r="N1707" s="136">
        <f t="shared" si="1231"/>
        <v>0</v>
      </c>
      <c r="O1707" s="136">
        <f t="shared" si="1246"/>
        <v>0</v>
      </c>
      <c r="P1707" s="262"/>
      <c r="Q1707" s="262"/>
      <c r="R1707" s="263"/>
      <c r="S1707" s="167"/>
      <c r="T1707" s="194"/>
      <c r="U1707" s="194"/>
      <c r="V1707" s="136">
        <f t="shared" si="1247"/>
        <v>0</v>
      </c>
      <c r="W1707" s="136">
        <f t="shared" si="1232"/>
        <v>0</v>
      </c>
      <c r="X1707" s="136">
        <f t="shared" si="1248"/>
        <v>0</v>
      </c>
      <c r="Y1707" s="262"/>
      <c r="Z1707" s="262"/>
      <c r="AA1707" s="263"/>
      <c r="AB1707" s="167"/>
      <c r="AC1707" s="194"/>
      <c r="AD1707" s="194"/>
      <c r="AE1707" s="136">
        <f t="shared" si="1249"/>
        <v>0</v>
      </c>
      <c r="AF1707" s="136">
        <f t="shared" si="1233"/>
        <v>0</v>
      </c>
      <c r="AG1707" s="136">
        <f t="shared" si="1250"/>
        <v>0</v>
      </c>
      <c r="AH1707" s="262"/>
      <c r="AI1707" s="262"/>
      <c r="AJ1707" s="263"/>
      <c r="AK1707" s="167"/>
      <c r="AL1707" s="194"/>
      <c r="AM1707" s="194"/>
      <c r="AN1707" s="136">
        <f t="shared" si="1251"/>
        <v>0</v>
      </c>
      <c r="AO1707" s="136">
        <f t="shared" si="1234"/>
        <v>0</v>
      </c>
      <c r="AP1707" s="136">
        <f t="shared" si="1252"/>
        <v>0</v>
      </c>
      <c r="AQ1707" s="262"/>
      <c r="AR1707" s="262"/>
      <c r="AS1707" s="263"/>
      <c r="AT1707" s="167"/>
      <c r="AU1707" s="194"/>
      <c r="AV1707" s="194"/>
      <c r="AW1707" s="136">
        <f t="shared" si="1253"/>
        <v>0</v>
      </c>
      <c r="AX1707" s="136">
        <f t="shared" si="1235"/>
        <v>0</v>
      </c>
      <c r="AY1707" s="136">
        <f t="shared" si="1254"/>
        <v>0</v>
      </c>
      <c r="AZ1707" s="262"/>
      <c r="BA1707" s="262"/>
      <c r="BB1707" s="263"/>
      <c r="BC1707" s="167"/>
      <c r="BD1707" s="194"/>
      <c r="BE1707" s="194"/>
      <c r="BF1707" s="136">
        <f t="shared" si="1255"/>
        <v>0</v>
      </c>
      <c r="BG1707" s="136">
        <f t="shared" si="1236"/>
        <v>0</v>
      </c>
      <c r="BH1707" s="136">
        <f t="shared" si="1256"/>
        <v>0</v>
      </c>
      <c r="BI1707" s="262"/>
      <c r="BJ1707" s="262"/>
      <c r="BK1707" s="263"/>
      <c r="BL1707" s="167"/>
      <c r="BM1707" s="194"/>
      <c r="BN1707" s="194"/>
      <c r="BO1707" s="136">
        <f t="shared" si="1257"/>
        <v>0</v>
      </c>
      <c r="BP1707" s="136">
        <f t="shared" si="1237"/>
        <v>0</v>
      </c>
      <c r="BQ1707" s="136">
        <f t="shared" si="1258"/>
        <v>0</v>
      </c>
      <c r="BR1707" s="262"/>
      <c r="BS1707" s="262"/>
      <c r="BT1707" s="263"/>
      <c r="BU1707" s="167"/>
      <c r="BV1707" s="194"/>
      <c r="BW1707" s="194"/>
      <c r="BX1707" s="136">
        <f t="shared" si="1259"/>
        <v>0</v>
      </c>
      <c r="BY1707" s="136">
        <f t="shared" si="1238"/>
        <v>0</v>
      </c>
      <c r="BZ1707" s="136">
        <f t="shared" si="1260"/>
        <v>0</v>
      </c>
      <c r="CA1707" s="262"/>
      <c r="CB1707" s="262"/>
      <c r="CC1707" s="263"/>
      <c r="CD1707" s="167"/>
      <c r="CE1707" s="194"/>
      <c r="CF1707" s="194"/>
      <c r="CG1707" s="136">
        <f t="shared" si="1261"/>
        <v>0</v>
      </c>
      <c r="CH1707" s="136">
        <f t="shared" si="1239"/>
        <v>0</v>
      </c>
      <c r="CI1707" s="136">
        <f t="shared" si="1262"/>
        <v>0</v>
      </c>
      <c r="CJ1707" s="262"/>
      <c r="CK1707" s="262"/>
      <c r="CL1707" s="263"/>
      <c r="CM1707" s="167"/>
      <c r="CN1707" s="194"/>
      <c r="CO1707" s="194"/>
      <c r="CP1707" s="136">
        <f t="shared" si="1263"/>
        <v>0</v>
      </c>
      <c r="CQ1707" s="136">
        <f t="shared" si="1240"/>
        <v>0</v>
      </c>
      <c r="CR1707" s="136">
        <f t="shared" si="1264"/>
        <v>0</v>
      </c>
      <c r="CS1707" s="262"/>
      <c r="CT1707" s="262"/>
      <c r="CU1707" s="263"/>
      <c r="CV1707" s="167"/>
      <c r="CW1707" s="194"/>
      <c r="CX1707" s="194"/>
      <c r="CY1707" s="136">
        <f t="shared" si="1265"/>
        <v>0</v>
      </c>
      <c r="CZ1707" s="136">
        <f t="shared" si="1241"/>
        <v>0</v>
      </c>
      <c r="DA1707" s="136">
        <f t="shared" si="1266"/>
        <v>0</v>
      </c>
      <c r="DB1707" s="262"/>
      <c r="DC1707" s="262"/>
      <c r="DD1707" s="263"/>
    </row>
    <row r="1708" spans="1:108" x14ac:dyDescent="0.25">
      <c r="A1708" s="167"/>
      <c r="B1708" s="194"/>
      <c r="C1708" s="194"/>
      <c r="D1708" s="136">
        <f t="shared" si="1242"/>
        <v>0</v>
      </c>
      <c r="E1708" s="136">
        <f t="shared" si="1243"/>
        <v>0</v>
      </c>
      <c r="F1708" s="136">
        <f t="shared" si="1244"/>
        <v>0</v>
      </c>
      <c r="G1708" s="262"/>
      <c r="H1708" s="262"/>
      <c r="I1708" s="263"/>
      <c r="J1708" s="167"/>
      <c r="K1708" s="194"/>
      <c r="L1708" s="194"/>
      <c r="M1708" s="136">
        <f t="shared" si="1245"/>
        <v>0</v>
      </c>
      <c r="N1708" s="136">
        <f t="shared" si="1231"/>
        <v>0</v>
      </c>
      <c r="O1708" s="136">
        <f t="shared" si="1246"/>
        <v>0</v>
      </c>
      <c r="P1708" s="262"/>
      <c r="Q1708" s="262"/>
      <c r="R1708" s="263"/>
      <c r="S1708" s="167"/>
      <c r="T1708" s="194"/>
      <c r="U1708" s="194"/>
      <c r="V1708" s="136">
        <f t="shared" si="1247"/>
        <v>0</v>
      </c>
      <c r="W1708" s="136">
        <f t="shared" si="1232"/>
        <v>0</v>
      </c>
      <c r="X1708" s="136">
        <f t="shared" si="1248"/>
        <v>0</v>
      </c>
      <c r="Y1708" s="262"/>
      <c r="Z1708" s="262"/>
      <c r="AA1708" s="263"/>
      <c r="AB1708" s="167"/>
      <c r="AC1708" s="194"/>
      <c r="AD1708" s="194"/>
      <c r="AE1708" s="136">
        <f t="shared" si="1249"/>
        <v>0</v>
      </c>
      <c r="AF1708" s="136">
        <f t="shared" si="1233"/>
        <v>0</v>
      </c>
      <c r="AG1708" s="136">
        <f t="shared" si="1250"/>
        <v>0</v>
      </c>
      <c r="AH1708" s="262"/>
      <c r="AI1708" s="262"/>
      <c r="AJ1708" s="263"/>
      <c r="AK1708" s="167"/>
      <c r="AL1708" s="194"/>
      <c r="AM1708" s="194"/>
      <c r="AN1708" s="136">
        <f t="shared" si="1251"/>
        <v>0</v>
      </c>
      <c r="AO1708" s="136">
        <f t="shared" si="1234"/>
        <v>0</v>
      </c>
      <c r="AP1708" s="136">
        <f t="shared" si="1252"/>
        <v>0</v>
      </c>
      <c r="AQ1708" s="262"/>
      <c r="AR1708" s="262"/>
      <c r="AS1708" s="263"/>
      <c r="AT1708" s="167"/>
      <c r="AU1708" s="194"/>
      <c r="AV1708" s="194"/>
      <c r="AW1708" s="136">
        <f t="shared" si="1253"/>
        <v>0</v>
      </c>
      <c r="AX1708" s="136">
        <f t="shared" si="1235"/>
        <v>0</v>
      </c>
      <c r="AY1708" s="136">
        <f t="shared" si="1254"/>
        <v>0</v>
      </c>
      <c r="AZ1708" s="262"/>
      <c r="BA1708" s="262"/>
      <c r="BB1708" s="263"/>
      <c r="BC1708" s="167"/>
      <c r="BD1708" s="194"/>
      <c r="BE1708" s="194"/>
      <c r="BF1708" s="136">
        <f t="shared" si="1255"/>
        <v>0</v>
      </c>
      <c r="BG1708" s="136">
        <f t="shared" si="1236"/>
        <v>0</v>
      </c>
      <c r="BH1708" s="136">
        <f t="shared" si="1256"/>
        <v>0</v>
      </c>
      <c r="BI1708" s="262"/>
      <c r="BJ1708" s="262"/>
      <c r="BK1708" s="263"/>
      <c r="BL1708" s="167"/>
      <c r="BM1708" s="194"/>
      <c r="BN1708" s="194"/>
      <c r="BO1708" s="136">
        <f t="shared" si="1257"/>
        <v>0</v>
      </c>
      <c r="BP1708" s="136">
        <f t="shared" si="1237"/>
        <v>0</v>
      </c>
      <c r="BQ1708" s="136">
        <f t="shared" si="1258"/>
        <v>0</v>
      </c>
      <c r="BR1708" s="262"/>
      <c r="BS1708" s="262"/>
      <c r="BT1708" s="263"/>
      <c r="BU1708" s="167"/>
      <c r="BV1708" s="194"/>
      <c r="BW1708" s="194"/>
      <c r="BX1708" s="136">
        <f t="shared" si="1259"/>
        <v>0</v>
      </c>
      <c r="BY1708" s="136">
        <f t="shared" si="1238"/>
        <v>0</v>
      </c>
      <c r="BZ1708" s="136">
        <f t="shared" si="1260"/>
        <v>0</v>
      </c>
      <c r="CA1708" s="262"/>
      <c r="CB1708" s="262"/>
      <c r="CC1708" s="263"/>
      <c r="CD1708" s="167"/>
      <c r="CE1708" s="194"/>
      <c r="CF1708" s="194"/>
      <c r="CG1708" s="136">
        <f t="shared" si="1261"/>
        <v>0</v>
      </c>
      <c r="CH1708" s="136">
        <f t="shared" si="1239"/>
        <v>0</v>
      </c>
      <c r="CI1708" s="136">
        <f t="shared" si="1262"/>
        <v>0</v>
      </c>
      <c r="CJ1708" s="262"/>
      <c r="CK1708" s="262"/>
      <c r="CL1708" s="263"/>
      <c r="CM1708" s="167"/>
      <c r="CN1708" s="194"/>
      <c r="CO1708" s="194"/>
      <c r="CP1708" s="136">
        <f t="shared" si="1263"/>
        <v>0</v>
      </c>
      <c r="CQ1708" s="136">
        <f t="shared" si="1240"/>
        <v>0</v>
      </c>
      <c r="CR1708" s="136">
        <f t="shared" si="1264"/>
        <v>0</v>
      </c>
      <c r="CS1708" s="262"/>
      <c r="CT1708" s="262"/>
      <c r="CU1708" s="263"/>
      <c r="CV1708" s="167"/>
      <c r="CW1708" s="194"/>
      <c r="CX1708" s="194"/>
      <c r="CY1708" s="136">
        <f t="shared" si="1265"/>
        <v>0</v>
      </c>
      <c r="CZ1708" s="136">
        <f t="shared" si="1241"/>
        <v>0</v>
      </c>
      <c r="DA1708" s="136">
        <f t="shared" si="1266"/>
        <v>0</v>
      </c>
      <c r="DB1708" s="262"/>
      <c r="DC1708" s="262"/>
      <c r="DD1708" s="263"/>
    </row>
    <row r="1709" spans="1:108" x14ac:dyDescent="0.25">
      <c r="A1709" s="167"/>
      <c r="B1709" s="194"/>
      <c r="C1709" s="194"/>
      <c r="D1709" s="136">
        <f t="shared" si="1242"/>
        <v>0</v>
      </c>
      <c r="E1709" s="136">
        <f t="shared" si="1243"/>
        <v>0</v>
      </c>
      <c r="F1709" s="136">
        <f t="shared" si="1244"/>
        <v>0</v>
      </c>
      <c r="G1709" s="262"/>
      <c r="H1709" s="262"/>
      <c r="I1709" s="263"/>
      <c r="J1709" s="167"/>
      <c r="K1709" s="194"/>
      <c r="L1709" s="194"/>
      <c r="M1709" s="136">
        <f t="shared" si="1245"/>
        <v>0</v>
      </c>
      <c r="N1709" s="136">
        <f t="shared" si="1231"/>
        <v>0</v>
      </c>
      <c r="O1709" s="136">
        <f t="shared" si="1246"/>
        <v>0</v>
      </c>
      <c r="P1709" s="262"/>
      <c r="Q1709" s="262"/>
      <c r="R1709" s="263"/>
      <c r="S1709" s="167"/>
      <c r="T1709" s="194"/>
      <c r="U1709" s="194"/>
      <c r="V1709" s="136">
        <f t="shared" si="1247"/>
        <v>0</v>
      </c>
      <c r="W1709" s="136">
        <f t="shared" si="1232"/>
        <v>0</v>
      </c>
      <c r="X1709" s="136">
        <f t="shared" si="1248"/>
        <v>0</v>
      </c>
      <c r="Y1709" s="262"/>
      <c r="Z1709" s="262"/>
      <c r="AA1709" s="263"/>
      <c r="AB1709" s="167"/>
      <c r="AC1709" s="194"/>
      <c r="AD1709" s="194"/>
      <c r="AE1709" s="136">
        <f t="shared" si="1249"/>
        <v>0</v>
      </c>
      <c r="AF1709" s="136">
        <f t="shared" si="1233"/>
        <v>0</v>
      </c>
      <c r="AG1709" s="136">
        <f t="shared" si="1250"/>
        <v>0</v>
      </c>
      <c r="AH1709" s="262"/>
      <c r="AI1709" s="262"/>
      <c r="AJ1709" s="263"/>
      <c r="AK1709" s="167"/>
      <c r="AL1709" s="194"/>
      <c r="AM1709" s="194"/>
      <c r="AN1709" s="136">
        <f t="shared" si="1251"/>
        <v>0</v>
      </c>
      <c r="AO1709" s="136">
        <f t="shared" si="1234"/>
        <v>0</v>
      </c>
      <c r="AP1709" s="136">
        <f t="shared" si="1252"/>
        <v>0</v>
      </c>
      <c r="AQ1709" s="262"/>
      <c r="AR1709" s="262"/>
      <c r="AS1709" s="263"/>
      <c r="AT1709" s="167"/>
      <c r="AU1709" s="194"/>
      <c r="AV1709" s="194"/>
      <c r="AW1709" s="136">
        <f t="shared" si="1253"/>
        <v>0</v>
      </c>
      <c r="AX1709" s="136">
        <f t="shared" si="1235"/>
        <v>0</v>
      </c>
      <c r="AY1709" s="136">
        <f t="shared" si="1254"/>
        <v>0</v>
      </c>
      <c r="AZ1709" s="262"/>
      <c r="BA1709" s="262"/>
      <c r="BB1709" s="263"/>
      <c r="BC1709" s="167"/>
      <c r="BD1709" s="194"/>
      <c r="BE1709" s="194"/>
      <c r="BF1709" s="136">
        <f t="shared" si="1255"/>
        <v>0</v>
      </c>
      <c r="BG1709" s="136">
        <f t="shared" si="1236"/>
        <v>0</v>
      </c>
      <c r="BH1709" s="136">
        <f t="shared" si="1256"/>
        <v>0</v>
      </c>
      <c r="BI1709" s="262"/>
      <c r="BJ1709" s="262"/>
      <c r="BK1709" s="263"/>
      <c r="BL1709" s="167"/>
      <c r="BM1709" s="194"/>
      <c r="BN1709" s="194"/>
      <c r="BO1709" s="136">
        <f t="shared" si="1257"/>
        <v>0</v>
      </c>
      <c r="BP1709" s="136">
        <f t="shared" si="1237"/>
        <v>0</v>
      </c>
      <c r="BQ1709" s="136">
        <f t="shared" si="1258"/>
        <v>0</v>
      </c>
      <c r="BR1709" s="262"/>
      <c r="BS1709" s="262"/>
      <c r="BT1709" s="263"/>
      <c r="BU1709" s="167"/>
      <c r="BV1709" s="194"/>
      <c r="BW1709" s="194"/>
      <c r="BX1709" s="136">
        <f t="shared" si="1259"/>
        <v>0</v>
      </c>
      <c r="BY1709" s="136">
        <f t="shared" si="1238"/>
        <v>0</v>
      </c>
      <c r="BZ1709" s="136">
        <f t="shared" si="1260"/>
        <v>0</v>
      </c>
      <c r="CA1709" s="262"/>
      <c r="CB1709" s="262"/>
      <c r="CC1709" s="263"/>
      <c r="CD1709" s="167"/>
      <c r="CE1709" s="194"/>
      <c r="CF1709" s="194"/>
      <c r="CG1709" s="136">
        <f t="shared" si="1261"/>
        <v>0</v>
      </c>
      <c r="CH1709" s="136">
        <f t="shared" si="1239"/>
        <v>0</v>
      </c>
      <c r="CI1709" s="136">
        <f t="shared" si="1262"/>
        <v>0</v>
      </c>
      <c r="CJ1709" s="262"/>
      <c r="CK1709" s="262"/>
      <c r="CL1709" s="263"/>
      <c r="CM1709" s="167"/>
      <c r="CN1709" s="194"/>
      <c r="CO1709" s="194"/>
      <c r="CP1709" s="136">
        <f t="shared" si="1263"/>
        <v>0</v>
      </c>
      <c r="CQ1709" s="136">
        <f t="shared" si="1240"/>
        <v>0</v>
      </c>
      <c r="CR1709" s="136">
        <f t="shared" si="1264"/>
        <v>0</v>
      </c>
      <c r="CS1709" s="262"/>
      <c r="CT1709" s="262"/>
      <c r="CU1709" s="263"/>
      <c r="CV1709" s="167"/>
      <c r="CW1709" s="194"/>
      <c r="CX1709" s="194"/>
      <c r="CY1709" s="136">
        <f t="shared" si="1265"/>
        <v>0</v>
      </c>
      <c r="CZ1709" s="136">
        <f t="shared" si="1241"/>
        <v>0</v>
      </c>
      <c r="DA1709" s="136">
        <f t="shared" si="1266"/>
        <v>0</v>
      </c>
      <c r="DB1709" s="262"/>
      <c r="DC1709" s="262"/>
      <c r="DD1709" s="263"/>
    </row>
    <row r="1710" spans="1:108" x14ac:dyDescent="0.25">
      <c r="A1710" s="167"/>
      <c r="B1710" s="194"/>
      <c r="C1710" s="194"/>
      <c r="D1710" s="136">
        <f t="shared" si="1242"/>
        <v>0</v>
      </c>
      <c r="E1710" s="136">
        <f t="shared" si="1243"/>
        <v>0</v>
      </c>
      <c r="F1710" s="136">
        <f t="shared" si="1244"/>
        <v>0</v>
      </c>
      <c r="G1710" s="262"/>
      <c r="H1710" s="262"/>
      <c r="I1710" s="263"/>
      <c r="J1710" s="167"/>
      <c r="K1710" s="194"/>
      <c r="L1710" s="194"/>
      <c r="M1710" s="136">
        <f t="shared" si="1245"/>
        <v>0</v>
      </c>
      <c r="N1710" s="136">
        <f t="shared" si="1231"/>
        <v>0</v>
      </c>
      <c r="O1710" s="136">
        <f t="shared" si="1246"/>
        <v>0</v>
      </c>
      <c r="P1710" s="262"/>
      <c r="Q1710" s="262"/>
      <c r="R1710" s="263"/>
      <c r="S1710" s="167"/>
      <c r="T1710" s="194"/>
      <c r="U1710" s="194"/>
      <c r="V1710" s="136">
        <f t="shared" si="1247"/>
        <v>0</v>
      </c>
      <c r="W1710" s="136">
        <f t="shared" si="1232"/>
        <v>0</v>
      </c>
      <c r="X1710" s="136">
        <f t="shared" si="1248"/>
        <v>0</v>
      </c>
      <c r="Y1710" s="262"/>
      <c r="Z1710" s="262"/>
      <c r="AA1710" s="263"/>
      <c r="AB1710" s="167"/>
      <c r="AC1710" s="194"/>
      <c r="AD1710" s="194"/>
      <c r="AE1710" s="136">
        <f t="shared" si="1249"/>
        <v>0</v>
      </c>
      <c r="AF1710" s="136">
        <f t="shared" si="1233"/>
        <v>0</v>
      </c>
      <c r="AG1710" s="136">
        <f t="shared" si="1250"/>
        <v>0</v>
      </c>
      <c r="AH1710" s="262"/>
      <c r="AI1710" s="262"/>
      <c r="AJ1710" s="263"/>
      <c r="AK1710" s="167"/>
      <c r="AL1710" s="194"/>
      <c r="AM1710" s="194"/>
      <c r="AN1710" s="136">
        <f t="shared" si="1251"/>
        <v>0</v>
      </c>
      <c r="AO1710" s="136">
        <f t="shared" si="1234"/>
        <v>0</v>
      </c>
      <c r="AP1710" s="136">
        <f t="shared" si="1252"/>
        <v>0</v>
      </c>
      <c r="AQ1710" s="262"/>
      <c r="AR1710" s="262"/>
      <c r="AS1710" s="263"/>
      <c r="AT1710" s="167"/>
      <c r="AU1710" s="194"/>
      <c r="AV1710" s="194"/>
      <c r="AW1710" s="136">
        <f t="shared" si="1253"/>
        <v>0</v>
      </c>
      <c r="AX1710" s="136">
        <f t="shared" si="1235"/>
        <v>0</v>
      </c>
      <c r="AY1710" s="136">
        <f t="shared" si="1254"/>
        <v>0</v>
      </c>
      <c r="AZ1710" s="262"/>
      <c r="BA1710" s="262"/>
      <c r="BB1710" s="263"/>
      <c r="BC1710" s="167"/>
      <c r="BD1710" s="194"/>
      <c r="BE1710" s="194"/>
      <c r="BF1710" s="136">
        <f t="shared" si="1255"/>
        <v>0</v>
      </c>
      <c r="BG1710" s="136">
        <f t="shared" si="1236"/>
        <v>0</v>
      </c>
      <c r="BH1710" s="136">
        <f t="shared" si="1256"/>
        <v>0</v>
      </c>
      <c r="BI1710" s="262"/>
      <c r="BJ1710" s="262"/>
      <c r="BK1710" s="263"/>
      <c r="BL1710" s="167"/>
      <c r="BM1710" s="194"/>
      <c r="BN1710" s="194"/>
      <c r="BO1710" s="136">
        <f t="shared" si="1257"/>
        <v>0</v>
      </c>
      <c r="BP1710" s="136">
        <f t="shared" si="1237"/>
        <v>0</v>
      </c>
      <c r="BQ1710" s="136">
        <f t="shared" si="1258"/>
        <v>0</v>
      </c>
      <c r="BR1710" s="262"/>
      <c r="BS1710" s="262"/>
      <c r="BT1710" s="263"/>
      <c r="BU1710" s="167"/>
      <c r="BV1710" s="194"/>
      <c r="BW1710" s="194"/>
      <c r="BX1710" s="136">
        <f t="shared" si="1259"/>
        <v>0</v>
      </c>
      <c r="BY1710" s="136">
        <f t="shared" si="1238"/>
        <v>0</v>
      </c>
      <c r="BZ1710" s="136">
        <f t="shared" si="1260"/>
        <v>0</v>
      </c>
      <c r="CA1710" s="262"/>
      <c r="CB1710" s="262"/>
      <c r="CC1710" s="263"/>
      <c r="CD1710" s="167"/>
      <c r="CE1710" s="194"/>
      <c r="CF1710" s="194"/>
      <c r="CG1710" s="136">
        <f t="shared" si="1261"/>
        <v>0</v>
      </c>
      <c r="CH1710" s="136">
        <f t="shared" si="1239"/>
        <v>0</v>
      </c>
      <c r="CI1710" s="136">
        <f t="shared" si="1262"/>
        <v>0</v>
      </c>
      <c r="CJ1710" s="262"/>
      <c r="CK1710" s="262"/>
      <c r="CL1710" s="263"/>
      <c r="CM1710" s="167"/>
      <c r="CN1710" s="194"/>
      <c r="CO1710" s="194"/>
      <c r="CP1710" s="136">
        <f t="shared" si="1263"/>
        <v>0</v>
      </c>
      <c r="CQ1710" s="136">
        <f t="shared" si="1240"/>
        <v>0</v>
      </c>
      <c r="CR1710" s="136">
        <f t="shared" si="1264"/>
        <v>0</v>
      </c>
      <c r="CS1710" s="262"/>
      <c r="CT1710" s="262"/>
      <c r="CU1710" s="263"/>
      <c r="CV1710" s="167"/>
      <c r="CW1710" s="194"/>
      <c r="CX1710" s="194"/>
      <c r="CY1710" s="136">
        <f t="shared" si="1265"/>
        <v>0</v>
      </c>
      <c r="CZ1710" s="136">
        <f t="shared" si="1241"/>
        <v>0</v>
      </c>
      <c r="DA1710" s="136">
        <f t="shared" si="1266"/>
        <v>0</v>
      </c>
      <c r="DB1710" s="262"/>
      <c r="DC1710" s="262"/>
      <c r="DD1710" s="263"/>
    </row>
    <row r="1711" spans="1:108" x14ac:dyDescent="0.25">
      <c r="A1711" s="167"/>
      <c r="B1711" s="194"/>
      <c r="C1711" s="194"/>
      <c r="D1711" s="136">
        <f t="shared" si="1242"/>
        <v>0</v>
      </c>
      <c r="E1711" s="136">
        <f t="shared" si="1243"/>
        <v>0</v>
      </c>
      <c r="F1711" s="136">
        <f t="shared" si="1244"/>
        <v>0</v>
      </c>
      <c r="G1711" s="262"/>
      <c r="H1711" s="262"/>
      <c r="I1711" s="263"/>
      <c r="J1711" s="167"/>
      <c r="K1711" s="194"/>
      <c r="L1711" s="194"/>
      <c r="M1711" s="136">
        <f t="shared" si="1245"/>
        <v>0</v>
      </c>
      <c r="N1711" s="136">
        <f t="shared" si="1231"/>
        <v>0</v>
      </c>
      <c r="O1711" s="136">
        <f t="shared" si="1246"/>
        <v>0</v>
      </c>
      <c r="P1711" s="262"/>
      <c r="Q1711" s="262"/>
      <c r="R1711" s="263"/>
      <c r="S1711" s="167"/>
      <c r="T1711" s="194"/>
      <c r="U1711" s="194"/>
      <c r="V1711" s="136">
        <f t="shared" si="1247"/>
        <v>0</v>
      </c>
      <c r="W1711" s="136">
        <f t="shared" si="1232"/>
        <v>0</v>
      </c>
      <c r="X1711" s="136">
        <f t="shared" si="1248"/>
        <v>0</v>
      </c>
      <c r="Y1711" s="262"/>
      <c r="Z1711" s="262"/>
      <c r="AA1711" s="263"/>
      <c r="AB1711" s="167"/>
      <c r="AC1711" s="194"/>
      <c r="AD1711" s="194"/>
      <c r="AE1711" s="136">
        <f t="shared" si="1249"/>
        <v>0</v>
      </c>
      <c r="AF1711" s="136">
        <f t="shared" si="1233"/>
        <v>0</v>
      </c>
      <c r="AG1711" s="136">
        <f t="shared" si="1250"/>
        <v>0</v>
      </c>
      <c r="AH1711" s="262"/>
      <c r="AI1711" s="262"/>
      <c r="AJ1711" s="263"/>
      <c r="AK1711" s="167"/>
      <c r="AL1711" s="194"/>
      <c r="AM1711" s="194"/>
      <c r="AN1711" s="136">
        <f t="shared" si="1251"/>
        <v>0</v>
      </c>
      <c r="AO1711" s="136">
        <f t="shared" si="1234"/>
        <v>0</v>
      </c>
      <c r="AP1711" s="136">
        <f t="shared" si="1252"/>
        <v>0</v>
      </c>
      <c r="AQ1711" s="262"/>
      <c r="AR1711" s="262"/>
      <c r="AS1711" s="263"/>
      <c r="AT1711" s="167"/>
      <c r="AU1711" s="194"/>
      <c r="AV1711" s="194"/>
      <c r="AW1711" s="136">
        <f t="shared" si="1253"/>
        <v>0</v>
      </c>
      <c r="AX1711" s="136">
        <f t="shared" si="1235"/>
        <v>0</v>
      </c>
      <c r="AY1711" s="136">
        <f t="shared" si="1254"/>
        <v>0</v>
      </c>
      <c r="AZ1711" s="262"/>
      <c r="BA1711" s="262"/>
      <c r="BB1711" s="263"/>
      <c r="BC1711" s="167"/>
      <c r="BD1711" s="194"/>
      <c r="BE1711" s="194"/>
      <c r="BF1711" s="136">
        <f t="shared" si="1255"/>
        <v>0</v>
      </c>
      <c r="BG1711" s="136">
        <f t="shared" si="1236"/>
        <v>0</v>
      </c>
      <c r="BH1711" s="136">
        <f t="shared" si="1256"/>
        <v>0</v>
      </c>
      <c r="BI1711" s="262"/>
      <c r="BJ1711" s="262"/>
      <c r="BK1711" s="263"/>
      <c r="BL1711" s="167"/>
      <c r="BM1711" s="194"/>
      <c r="BN1711" s="194"/>
      <c r="BO1711" s="136">
        <f t="shared" si="1257"/>
        <v>0</v>
      </c>
      <c r="BP1711" s="136">
        <f t="shared" si="1237"/>
        <v>0</v>
      </c>
      <c r="BQ1711" s="136">
        <f t="shared" si="1258"/>
        <v>0</v>
      </c>
      <c r="BR1711" s="262"/>
      <c r="BS1711" s="262"/>
      <c r="BT1711" s="263"/>
      <c r="BU1711" s="167"/>
      <c r="BV1711" s="194"/>
      <c r="BW1711" s="194"/>
      <c r="BX1711" s="136">
        <f t="shared" si="1259"/>
        <v>0</v>
      </c>
      <c r="BY1711" s="136">
        <f t="shared" si="1238"/>
        <v>0</v>
      </c>
      <c r="BZ1711" s="136">
        <f t="shared" si="1260"/>
        <v>0</v>
      </c>
      <c r="CA1711" s="262"/>
      <c r="CB1711" s="262"/>
      <c r="CC1711" s="263"/>
      <c r="CD1711" s="167"/>
      <c r="CE1711" s="194"/>
      <c r="CF1711" s="194"/>
      <c r="CG1711" s="136">
        <f t="shared" si="1261"/>
        <v>0</v>
      </c>
      <c r="CH1711" s="136">
        <f t="shared" si="1239"/>
        <v>0</v>
      </c>
      <c r="CI1711" s="136">
        <f t="shared" si="1262"/>
        <v>0</v>
      </c>
      <c r="CJ1711" s="262"/>
      <c r="CK1711" s="262"/>
      <c r="CL1711" s="263"/>
      <c r="CM1711" s="167"/>
      <c r="CN1711" s="194"/>
      <c r="CO1711" s="194"/>
      <c r="CP1711" s="136">
        <f t="shared" si="1263"/>
        <v>0</v>
      </c>
      <c r="CQ1711" s="136">
        <f t="shared" si="1240"/>
        <v>0</v>
      </c>
      <c r="CR1711" s="136">
        <f t="shared" si="1264"/>
        <v>0</v>
      </c>
      <c r="CS1711" s="262"/>
      <c r="CT1711" s="262"/>
      <c r="CU1711" s="263"/>
      <c r="CV1711" s="167"/>
      <c r="CW1711" s="194"/>
      <c r="CX1711" s="194"/>
      <c r="CY1711" s="136">
        <f t="shared" si="1265"/>
        <v>0</v>
      </c>
      <c r="CZ1711" s="136">
        <f t="shared" si="1241"/>
        <v>0</v>
      </c>
      <c r="DA1711" s="136">
        <f t="shared" si="1266"/>
        <v>0</v>
      </c>
      <c r="DB1711" s="262"/>
      <c r="DC1711" s="262"/>
      <c r="DD1711" s="263"/>
    </row>
    <row r="1712" spans="1:108" x14ac:dyDescent="0.25">
      <c r="A1712" s="167"/>
      <c r="B1712" s="194"/>
      <c r="C1712" s="194"/>
      <c r="D1712" s="136">
        <f t="shared" si="1242"/>
        <v>0</v>
      </c>
      <c r="E1712" s="136">
        <f t="shared" si="1243"/>
        <v>0</v>
      </c>
      <c r="F1712" s="136">
        <f t="shared" si="1244"/>
        <v>0</v>
      </c>
      <c r="G1712" s="262"/>
      <c r="H1712" s="262"/>
      <c r="I1712" s="263"/>
      <c r="J1712" s="167"/>
      <c r="K1712" s="194"/>
      <c r="L1712" s="194"/>
      <c r="M1712" s="136">
        <f t="shared" si="1245"/>
        <v>0</v>
      </c>
      <c r="N1712" s="136">
        <f t="shared" si="1231"/>
        <v>0</v>
      </c>
      <c r="O1712" s="136">
        <f t="shared" si="1246"/>
        <v>0</v>
      </c>
      <c r="P1712" s="262"/>
      <c r="Q1712" s="262"/>
      <c r="R1712" s="263"/>
      <c r="S1712" s="167"/>
      <c r="T1712" s="194"/>
      <c r="U1712" s="194"/>
      <c r="V1712" s="136">
        <f t="shared" si="1247"/>
        <v>0</v>
      </c>
      <c r="W1712" s="136">
        <f t="shared" si="1232"/>
        <v>0</v>
      </c>
      <c r="X1712" s="136">
        <f t="shared" si="1248"/>
        <v>0</v>
      </c>
      <c r="Y1712" s="262"/>
      <c r="Z1712" s="262"/>
      <c r="AA1712" s="263"/>
      <c r="AB1712" s="167"/>
      <c r="AC1712" s="194"/>
      <c r="AD1712" s="194"/>
      <c r="AE1712" s="136">
        <f t="shared" si="1249"/>
        <v>0</v>
      </c>
      <c r="AF1712" s="136">
        <f t="shared" si="1233"/>
        <v>0</v>
      </c>
      <c r="AG1712" s="136">
        <f t="shared" si="1250"/>
        <v>0</v>
      </c>
      <c r="AH1712" s="262"/>
      <c r="AI1712" s="262"/>
      <c r="AJ1712" s="263"/>
      <c r="AK1712" s="167"/>
      <c r="AL1712" s="194"/>
      <c r="AM1712" s="194"/>
      <c r="AN1712" s="136">
        <f t="shared" si="1251"/>
        <v>0</v>
      </c>
      <c r="AO1712" s="136">
        <f t="shared" si="1234"/>
        <v>0</v>
      </c>
      <c r="AP1712" s="136">
        <f t="shared" si="1252"/>
        <v>0</v>
      </c>
      <c r="AQ1712" s="262"/>
      <c r="AR1712" s="262"/>
      <c r="AS1712" s="263"/>
      <c r="AT1712" s="167"/>
      <c r="AU1712" s="194"/>
      <c r="AV1712" s="194"/>
      <c r="AW1712" s="136">
        <f t="shared" si="1253"/>
        <v>0</v>
      </c>
      <c r="AX1712" s="136">
        <f t="shared" si="1235"/>
        <v>0</v>
      </c>
      <c r="AY1712" s="136">
        <f t="shared" si="1254"/>
        <v>0</v>
      </c>
      <c r="AZ1712" s="262"/>
      <c r="BA1712" s="262"/>
      <c r="BB1712" s="263"/>
      <c r="BC1712" s="167"/>
      <c r="BD1712" s="194"/>
      <c r="BE1712" s="194"/>
      <c r="BF1712" s="136">
        <f t="shared" si="1255"/>
        <v>0</v>
      </c>
      <c r="BG1712" s="136">
        <f t="shared" si="1236"/>
        <v>0</v>
      </c>
      <c r="BH1712" s="136">
        <f t="shared" si="1256"/>
        <v>0</v>
      </c>
      <c r="BI1712" s="262"/>
      <c r="BJ1712" s="262"/>
      <c r="BK1712" s="263"/>
      <c r="BL1712" s="167"/>
      <c r="BM1712" s="194"/>
      <c r="BN1712" s="194"/>
      <c r="BO1712" s="136">
        <f t="shared" si="1257"/>
        <v>0</v>
      </c>
      <c r="BP1712" s="136">
        <f t="shared" si="1237"/>
        <v>0</v>
      </c>
      <c r="BQ1712" s="136">
        <f t="shared" si="1258"/>
        <v>0</v>
      </c>
      <c r="BR1712" s="262"/>
      <c r="BS1712" s="262"/>
      <c r="BT1712" s="263"/>
      <c r="BU1712" s="167"/>
      <c r="BV1712" s="194"/>
      <c r="BW1712" s="194"/>
      <c r="BX1712" s="136">
        <f t="shared" si="1259"/>
        <v>0</v>
      </c>
      <c r="BY1712" s="136">
        <f t="shared" si="1238"/>
        <v>0</v>
      </c>
      <c r="BZ1712" s="136">
        <f t="shared" si="1260"/>
        <v>0</v>
      </c>
      <c r="CA1712" s="262"/>
      <c r="CB1712" s="262"/>
      <c r="CC1712" s="263"/>
      <c r="CD1712" s="167"/>
      <c r="CE1712" s="194"/>
      <c r="CF1712" s="194"/>
      <c r="CG1712" s="136">
        <f t="shared" si="1261"/>
        <v>0</v>
      </c>
      <c r="CH1712" s="136">
        <f t="shared" si="1239"/>
        <v>0</v>
      </c>
      <c r="CI1712" s="136">
        <f t="shared" si="1262"/>
        <v>0</v>
      </c>
      <c r="CJ1712" s="262"/>
      <c r="CK1712" s="262"/>
      <c r="CL1712" s="263"/>
      <c r="CM1712" s="167"/>
      <c r="CN1712" s="194"/>
      <c r="CO1712" s="194"/>
      <c r="CP1712" s="136">
        <f t="shared" si="1263"/>
        <v>0</v>
      </c>
      <c r="CQ1712" s="136">
        <f t="shared" si="1240"/>
        <v>0</v>
      </c>
      <c r="CR1712" s="136">
        <f t="shared" si="1264"/>
        <v>0</v>
      </c>
      <c r="CS1712" s="262"/>
      <c r="CT1712" s="262"/>
      <c r="CU1712" s="263"/>
      <c r="CV1712" s="167"/>
      <c r="CW1712" s="194"/>
      <c r="CX1712" s="194"/>
      <c r="CY1712" s="136">
        <f t="shared" si="1265"/>
        <v>0</v>
      </c>
      <c r="CZ1712" s="136">
        <f t="shared" si="1241"/>
        <v>0</v>
      </c>
      <c r="DA1712" s="136">
        <f t="shared" si="1266"/>
        <v>0</v>
      </c>
      <c r="DB1712" s="262"/>
      <c r="DC1712" s="262"/>
      <c r="DD1712" s="263"/>
    </row>
    <row r="1713" spans="1:108" x14ac:dyDescent="0.25">
      <c r="A1713" s="167"/>
      <c r="B1713" s="194"/>
      <c r="C1713" s="194"/>
      <c r="D1713" s="136">
        <f t="shared" si="1242"/>
        <v>0</v>
      </c>
      <c r="E1713" s="136">
        <f t="shared" si="1243"/>
        <v>0</v>
      </c>
      <c r="F1713" s="136">
        <f t="shared" si="1244"/>
        <v>0</v>
      </c>
      <c r="G1713" s="262"/>
      <c r="H1713" s="262"/>
      <c r="I1713" s="263"/>
      <c r="J1713" s="167"/>
      <c r="K1713" s="194"/>
      <c r="L1713" s="194"/>
      <c r="M1713" s="136">
        <f t="shared" si="1245"/>
        <v>0</v>
      </c>
      <c r="N1713" s="136">
        <f t="shared" si="1231"/>
        <v>0</v>
      </c>
      <c r="O1713" s="136">
        <f t="shared" si="1246"/>
        <v>0</v>
      </c>
      <c r="P1713" s="262"/>
      <c r="Q1713" s="262"/>
      <c r="R1713" s="263"/>
      <c r="S1713" s="167"/>
      <c r="T1713" s="194"/>
      <c r="U1713" s="194"/>
      <c r="V1713" s="136">
        <f t="shared" si="1247"/>
        <v>0</v>
      </c>
      <c r="W1713" s="136">
        <f t="shared" si="1232"/>
        <v>0</v>
      </c>
      <c r="X1713" s="136">
        <f t="shared" si="1248"/>
        <v>0</v>
      </c>
      <c r="Y1713" s="262"/>
      <c r="Z1713" s="262"/>
      <c r="AA1713" s="263"/>
      <c r="AB1713" s="167"/>
      <c r="AC1713" s="194"/>
      <c r="AD1713" s="194"/>
      <c r="AE1713" s="136">
        <f t="shared" si="1249"/>
        <v>0</v>
      </c>
      <c r="AF1713" s="136">
        <f t="shared" si="1233"/>
        <v>0</v>
      </c>
      <c r="AG1713" s="136">
        <f t="shared" si="1250"/>
        <v>0</v>
      </c>
      <c r="AH1713" s="262"/>
      <c r="AI1713" s="262"/>
      <c r="AJ1713" s="263"/>
      <c r="AK1713" s="167"/>
      <c r="AL1713" s="194"/>
      <c r="AM1713" s="194"/>
      <c r="AN1713" s="136">
        <f t="shared" si="1251"/>
        <v>0</v>
      </c>
      <c r="AO1713" s="136">
        <f t="shared" si="1234"/>
        <v>0</v>
      </c>
      <c r="AP1713" s="136">
        <f t="shared" si="1252"/>
        <v>0</v>
      </c>
      <c r="AQ1713" s="262"/>
      <c r="AR1713" s="262"/>
      <c r="AS1713" s="263"/>
      <c r="AT1713" s="167"/>
      <c r="AU1713" s="194"/>
      <c r="AV1713" s="194"/>
      <c r="AW1713" s="136">
        <f t="shared" si="1253"/>
        <v>0</v>
      </c>
      <c r="AX1713" s="136">
        <f t="shared" si="1235"/>
        <v>0</v>
      </c>
      <c r="AY1713" s="136">
        <f t="shared" si="1254"/>
        <v>0</v>
      </c>
      <c r="AZ1713" s="262"/>
      <c r="BA1713" s="262"/>
      <c r="BB1713" s="263"/>
      <c r="BC1713" s="167"/>
      <c r="BD1713" s="194"/>
      <c r="BE1713" s="194"/>
      <c r="BF1713" s="136">
        <f t="shared" si="1255"/>
        <v>0</v>
      </c>
      <c r="BG1713" s="136">
        <f t="shared" si="1236"/>
        <v>0</v>
      </c>
      <c r="BH1713" s="136">
        <f t="shared" si="1256"/>
        <v>0</v>
      </c>
      <c r="BI1713" s="262"/>
      <c r="BJ1713" s="262"/>
      <c r="BK1713" s="263"/>
      <c r="BL1713" s="167"/>
      <c r="BM1713" s="194"/>
      <c r="BN1713" s="194"/>
      <c r="BO1713" s="136">
        <f t="shared" si="1257"/>
        <v>0</v>
      </c>
      <c r="BP1713" s="136">
        <f t="shared" si="1237"/>
        <v>0</v>
      </c>
      <c r="BQ1713" s="136">
        <f t="shared" si="1258"/>
        <v>0</v>
      </c>
      <c r="BR1713" s="262"/>
      <c r="BS1713" s="262"/>
      <c r="BT1713" s="263"/>
      <c r="BU1713" s="167"/>
      <c r="BV1713" s="194"/>
      <c r="BW1713" s="194"/>
      <c r="BX1713" s="136">
        <f t="shared" si="1259"/>
        <v>0</v>
      </c>
      <c r="BY1713" s="136">
        <f t="shared" si="1238"/>
        <v>0</v>
      </c>
      <c r="BZ1713" s="136">
        <f t="shared" si="1260"/>
        <v>0</v>
      </c>
      <c r="CA1713" s="262"/>
      <c r="CB1713" s="262"/>
      <c r="CC1713" s="263"/>
      <c r="CD1713" s="167"/>
      <c r="CE1713" s="194"/>
      <c r="CF1713" s="194"/>
      <c r="CG1713" s="136">
        <f t="shared" si="1261"/>
        <v>0</v>
      </c>
      <c r="CH1713" s="136">
        <f t="shared" si="1239"/>
        <v>0</v>
      </c>
      <c r="CI1713" s="136">
        <f t="shared" si="1262"/>
        <v>0</v>
      </c>
      <c r="CJ1713" s="262"/>
      <c r="CK1713" s="262"/>
      <c r="CL1713" s="263"/>
      <c r="CM1713" s="167"/>
      <c r="CN1713" s="194"/>
      <c r="CO1713" s="194"/>
      <c r="CP1713" s="136">
        <f t="shared" si="1263"/>
        <v>0</v>
      </c>
      <c r="CQ1713" s="136">
        <f t="shared" si="1240"/>
        <v>0</v>
      </c>
      <c r="CR1713" s="136">
        <f t="shared" si="1264"/>
        <v>0</v>
      </c>
      <c r="CS1713" s="262"/>
      <c r="CT1713" s="262"/>
      <c r="CU1713" s="263"/>
      <c r="CV1713" s="167"/>
      <c r="CW1713" s="194"/>
      <c r="CX1713" s="194"/>
      <c r="CY1713" s="136">
        <f t="shared" si="1265"/>
        <v>0</v>
      </c>
      <c r="CZ1713" s="136">
        <f t="shared" si="1241"/>
        <v>0</v>
      </c>
      <c r="DA1713" s="136">
        <f t="shared" si="1266"/>
        <v>0</v>
      </c>
      <c r="DB1713" s="262"/>
      <c r="DC1713" s="262"/>
      <c r="DD1713" s="263"/>
    </row>
    <row r="1714" spans="1:108" x14ac:dyDescent="0.25">
      <c r="A1714" s="167"/>
      <c r="B1714" s="194"/>
      <c r="C1714" s="194"/>
      <c r="D1714" s="136">
        <f t="shared" si="1242"/>
        <v>0</v>
      </c>
      <c r="E1714" s="136">
        <f t="shared" si="1243"/>
        <v>0</v>
      </c>
      <c r="F1714" s="136">
        <f t="shared" si="1244"/>
        <v>0</v>
      </c>
      <c r="G1714" s="262"/>
      <c r="H1714" s="262"/>
      <c r="I1714" s="263"/>
      <c r="J1714" s="167"/>
      <c r="K1714" s="194"/>
      <c r="L1714" s="194"/>
      <c r="M1714" s="136">
        <f t="shared" si="1245"/>
        <v>0</v>
      </c>
      <c r="N1714" s="136">
        <f t="shared" si="1231"/>
        <v>0</v>
      </c>
      <c r="O1714" s="136">
        <f t="shared" si="1246"/>
        <v>0</v>
      </c>
      <c r="P1714" s="262"/>
      <c r="Q1714" s="262"/>
      <c r="R1714" s="263"/>
      <c r="S1714" s="167"/>
      <c r="T1714" s="194"/>
      <c r="U1714" s="194"/>
      <c r="V1714" s="136">
        <f t="shared" si="1247"/>
        <v>0</v>
      </c>
      <c r="W1714" s="136">
        <f t="shared" si="1232"/>
        <v>0</v>
      </c>
      <c r="X1714" s="136">
        <f t="shared" si="1248"/>
        <v>0</v>
      </c>
      <c r="Y1714" s="262"/>
      <c r="Z1714" s="262"/>
      <c r="AA1714" s="263"/>
      <c r="AB1714" s="167"/>
      <c r="AC1714" s="194"/>
      <c r="AD1714" s="194"/>
      <c r="AE1714" s="136">
        <f t="shared" si="1249"/>
        <v>0</v>
      </c>
      <c r="AF1714" s="136">
        <f t="shared" si="1233"/>
        <v>0</v>
      </c>
      <c r="AG1714" s="136">
        <f t="shared" si="1250"/>
        <v>0</v>
      </c>
      <c r="AH1714" s="262"/>
      <c r="AI1714" s="262"/>
      <c r="AJ1714" s="263"/>
      <c r="AK1714" s="167"/>
      <c r="AL1714" s="194"/>
      <c r="AM1714" s="194"/>
      <c r="AN1714" s="136">
        <f t="shared" si="1251"/>
        <v>0</v>
      </c>
      <c r="AO1714" s="136">
        <f t="shared" si="1234"/>
        <v>0</v>
      </c>
      <c r="AP1714" s="136">
        <f t="shared" si="1252"/>
        <v>0</v>
      </c>
      <c r="AQ1714" s="262"/>
      <c r="AR1714" s="262"/>
      <c r="AS1714" s="263"/>
      <c r="AT1714" s="167"/>
      <c r="AU1714" s="194"/>
      <c r="AV1714" s="194"/>
      <c r="AW1714" s="136">
        <f t="shared" si="1253"/>
        <v>0</v>
      </c>
      <c r="AX1714" s="136">
        <f t="shared" si="1235"/>
        <v>0</v>
      </c>
      <c r="AY1714" s="136">
        <f t="shared" si="1254"/>
        <v>0</v>
      </c>
      <c r="AZ1714" s="262"/>
      <c r="BA1714" s="262"/>
      <c r="BB1714" s="263"/>
      <c r="BC1714" s="167"/>
      <c r="BD1714" s="194"/>
      <c r="BE1714" s="194"/>
      <c r="BF1714" s="136">
        <f t="shared" si="1255"/>
        <v>0</v>
      </c>
      <c r="BG1714" s="136">
        <f t="shared" si="1236"/>
        <v>0</v>
      </c>
      <c r="BH1714" s="136">
        <f t="shared" si="1256"/>
        <v>0</v>
      </c>
      <c r="BI1714" s="262"/>
      <c r="BJ1714" s="262"/>
      <c r="BK1714" s="263"/>
      <c r="BL1714" s="167"/>
      <c r="BM1714" s="194"/>
      <c r="BN1714" s="194"/>
      <c r="BO1714" s="136">
        <f t="shared" si="1257"/>
        <v>0</v>
      </c>
      <c r="BP1714" s="136">
        <f t="shared" si="1237"/>
        <v>0</v>
      </c>
      <c r="BQ1714" s="136">
        <f t="shared" si="1258"/>
        <v>0</v>
      </c>
      <c r="BR1714" s="262"/>
      <c r="BS1714" s="262"/>
      <c r="BT1714" s="263"/>
      <c r="BU1714" s="167"/>
      <c r="BV1714" s="194"/>
      <c r="BW1714" s="194"/>
      <c r="BX1714" s="136">
        <f t="shared" si="1259"/>
        <v>0</v>
      </c>
      <c r="BY1714" s="136">
        <f t="shared" si="1238"/>
        <v>0</v>
      </c>
      <c r="BZ1714" s="136">
        <f t="shared" si="1260"/>
        <v>0</v>
      </c>
      <c r="CA1714" s="262"/>
      <c r="CB1714" s="262"/>
      <c r="CC1714" s="263"/>
      <c r="CD1714" s="167"/>
      <c r="CE1714" s="194"/>
      <c r="CF1714" s="194"/>
      <c r="CG1714" s="136">
        <f t="shared" si="1261"/>
        <v>0</v>
      </c>
      <c r="CH1714" s="136">
        <f t="shared" si="1239"/>
        <v>0</v>
      </c>
      <c r="CI1714" s="136">
        <f t="shared" si="1262"/>
        <v>0</v>
      </c>
      <c r="CJ1714" s="262"/>
      <c r="CK1714" s="262"/>
      <c r="CL1714" s="263"/>
      <c r="CM1714" s="167"/>
      <c r="CN1714" s="194"/>
      <c r="CO1714" s="194"/>
      <c r="CP1714" s="136">
        <f t="shared" si="1263"/>
        <v>0</v>
      </c>
      <c r="CQ1714" s="136">
        <f t="shared" si="1240"/>
        <v>0</v>
      </c>
      <c r="CR1714" s="136">
        <f t="shared" si="1264"/>
        <v>0</v>
      </c>
      <c r="CS1714" s="262"/>
      <c r="CT1714" s="262"/>
      <c r="CU1714" s="263"/>
      <c r="CV1714" s="167"/>
      <c r="CW1714" s="194"/>
      <c r="CX1714" s="194"/>
      <c r="CY1714" s="136">
        <f t="shared" si="1265"/>
        <v>0</v>
      </c>
      <c r="CZ1714" s="136">
        <f t="shared" si="1241"/>
        <v>0</v>
      </c>
      <c r="DA1714" s="136">
        <f t="shared" si="1266"/>
        <v>0</v>
      </c>
      <c r="DB1714" s="262"/>
      <c r="DC1714" s="262"/>
      <c r="DD1714" s="263"/>
    </row>
    <row r="1715" spans="1:108" x14ac:dyDescent="0.25">
      <c r="A1715" s="167"/>
      <c r="B1715" s="194"/>
      <c r="C1715" s="194"/>
      <c r="D1715" s="136">
        <f t="shared" si="1242"/>
        <v>0</v>
      </c>
      <c r="E1715" s="136">
        <f t="shared" si="1243"/>
        <v>0</v>
      </c>
      <c r="F1715" s="136">
        <f t="shared" si="1244"/>
        <v>0</v>
      </c>
      <c r="G1715" s="262"/>
      <c r="H1715" s="262"/>
      <c r="I1715" s="263"/>
      <c r="J1715" s="167"/>
      <c r="K1715" s="194"/>
      <c r="L1715" s="194"/>
      <c r="M1715" s="136">
        <f t="shared" si="1245"/>
        <v>0</v>
      </c>
      <c r="N1715" s="136">
        <f t="shared" si="1231"/>
        <v>0</v>
      </c>
      <c r="O1715" s="136">
        <f t="shared" si="1246"/>
        <v>0</v>
      </c>
      <c r="P1715" s="262"/>
      <c r="Q1715" s="262"/>
      <c r="R1715" s="263"/>
      <c r="S1715" s="167"/>
      <c r="T1715" s="194"/>
      <c r="U1715" s="194"/>
      <c r="V1715" s="136">
        <f t="shared" si="1247"/>
        <v>0</v>
      </c>
      <c r="W1715" s="136">
        <f t="shared" si="1232"/>
        <v>0</v>
      </c>
      <c r="X1715" s="136">
        <f t="shared" si="1248"/>
        <v>0</v>
      </c>
      <c r="Y1715" s="262"/>
      <c r="Z1715" s="262"/>
      <c r="AA1715" s="263"/>
      <c r="AB1715" s="167"/>
      <c r="AC1715" s="194"/>
      <c r="AD1715" s="194"/>
      <c r="AE1715" s="136">
        <f t="shared" si="1249"/>
        <v>0</v>
      </c>
      <c r="AF1715" s="136">
        <f t="shared" si="1233"/>
        <v>0</v>
      </c>
      <c r="AG1715" s="136">
        <f t="shared" si="1250"/>
        <v>0</v>
      </c>
      <c r="AH1715" s="262"/>
      <c r="AI1715" s="262"/>
      <c r="AJ1715" s="263"/>
      <c r="AK1715" s="167"/>
      <c r="AL1715" s="194"/>
      <c r="AM1715" s="194"/>
      <c r="AN1715" s="136">
        <f t="shared" si="1251"/>
        <v>0</v>
      </c>
      <c r="AO1715" s="136">
        <f t="shared" si="1234"/>
        <v>0</v>
      </c>
      <c r="AP1715" s="136">
        <f t="shared" si="1252"/>
        <v>0</v>
      </c>
      <c r="AQ1715" s="262"/>
      <c r="AR1715" s="262"/>
      <c r="AS1715" s="263"/>
      <c r="AT1715" s="167"/>
      <c r="AU1715" s="194"/>
      <c r="AV1715" s="194"/>
      <c r="AW1715" s="136">
        <f t="shared" si="1253"/>
        <v>0</v>
      </c>
      <c r="AX1715" s="136">
        <f t="shared" si="1235"/>
        <v>0</v>
      </c>
      <c r="AY1715" s="136">
        <f t="shared" si="1254"/>
        <v>0</v>
      </c>
      <c r="AZ1715" s="262"/>
      <c r="BA1715" s="262"/>
      <c r="BB1715" s="263"/>
      <c r="BC1715" s="167"/>
      <c r="BD1715" s="194"/>
      <c r="BE1715" s="194"/>
      <c r="BF1715" s="136">
        <f t="shared" si="1255"/>
        <v>0</v>
      </c>
      <c r="BG1715" s="136">
        <f t="shared" si="1236"/>
        <v>0</v>
      </c>
      <c r="BH1715" s="136">
        <f t="shared" si="1256"/>
        <v>0</v>
      </c>
      <c r="BI1715" s="262"/>
      <c r="BJ1715" s="262"/>
      <c r="BK1715" s="263"/>
      <c r="BL1715" s="167"/>
      <c r="BM1715" s="194"/>
      <c r="BN1715" s="194"/>
      <c r="BO1715" s="136">
        <f t="shared" si="1257"/>
        <v>0</v>
      </c>
      <c r="BP1715" s="136">
        <f t="shared" si="1237"/>
        <v>0</v>
      </c>
      <c r="BQ1715" s="136">
        <f t="shared" si="1258"/>
        <v>0</v>
      </c>
      <c r="BR1715" s="262"/>
      <c r="BS1715" s="262"/>
      <c r="BT1715" s="263"/>
      <c r="BU1715" s="167"/>
      <c r="BV1715" s="194"/>
      <c r="BW1715" s="194"/>
      <c r="BX1715" s="136">
        <f t="shared" si="1259"/>
        <v>0</v>
      </c>
      <c r="BY1715" s="136">
        <f t="shared" si="1238"/>
        <v>0</v>
      </c>
      <c r="BZ1715" s="136">
        <f t="shared" si="1260"/>
        <v>0</v>
      </c>
      <c r="CA1715" s="262"/>
      <c r="CB1715" s="262"/>
      <c r="CC1715" s="263"/>
      <c r="CD1715" s="167"/>
      <c r="CE1715" s="194"/>
      <c r="CF1715" s="194"/>
      <c r="CG1715" s="136">
        <f t="shared" si="1261"/>
        <v>0</v>
      </c>
      <c r="CH1715" s="136">
        <f t="shared" si="1239"/>
        <v>0</v>
      </c>
      <c r="CI1715" s="136">
        <f t="shared" si="1262"/>
        <v>0</v>
      </c>
      <c r="CJ1715" s="262"/>
      <c r="CK1715" s="262"/>
      <c r="CL1715" s="263"/>
      <c r="CM1715" s="167"/>
      <c r="CN1715" s="194"/>
      <c r="CO1715" s="194"/>
      <c r="CP1715" s="136">
        <f t="shared" si="1263"/>
        <v>0</v>
      </c>
      <c r="CQ1715" s="136">
        <f t="shared" si="1240"/>
        <v>0</v>
      </c>
      <c r="CR1715" s="136">
        <f t="shared" si="1264"/>
        <v>0</v>
      </c>
      <c r="CS1715" s="262"/>
      <c r="CT1715" s="262"/>
      <c r="CU1715" s="263"/>
      <c r="CV1715" s="167"/>
      <c r="CW1715" s="194"/>
      <c r="CX1715" s="194"/>
      <c r="CY1715" s="136">
        <f t="shared" si="1265"/>
        <v>0</v>
      </c>
      <c r="CZ1715" s="136">
        <f t="shared" si="1241"/>
        <v>0</v>
      </c>
      <c r="DA1715" s="136">
        <f t="shared" si="1266"/>
        <v>0</v>
      </c>
      <c r="DB1715" s="262"/>
      <c r="DC1715" s="262"/>
      <c r="DD1715" s="263"/>
    </row>
    <row r="1716" spans="1:108" x14ac:dyDescent="0.25">
      <c r="A1716" s="167"/>
      <c r="B1716" s="194"/>
      <c r="C1716" s="194"/>
      <c r="D1716" s="136">
        <f t="shared" si="1242"/>
        <v>0</v>
      </c>
      <c r="E1716" s="136">
        <f t="shared" si="1243"/>
        <v>0</v>
      </c>
      <c r="F1716" s="136">
        <f t="shared" si="1244"/>
        <v>0</v>
      </c>
      <c r="G1716" s="262"/>
      <c r="H1716" s="262"/>
      <c r="I1716" s="263"/>
      <c r="J1716" s="167"/>
      <c r="K1716" s="194"/>
      <c r="L1716" s="194"/>
      <c r="M1716" s="136">
        <f t="shared" si="1245"/>
        <v>0</v>
      </c>
      <c r="N1716" s="136">
        <f t="shared" si="1231"/>
        <v>0</v>
      </c>
      <c r="O1716" s="136">
        <f t="shared" si="1246"/>
        <v>0</v>
      </c>
      <c r="P1716" s="262"/>
      <c r="Q1716" s="262"/>
      <c r="R1716" s="263"/>
      <c r="S1716" s="167"/>
      <c r="T1716" s="194"/>
      <c r="U1716" s="194"/>
      <c r="V1716" s="136">
        <f t="shared" si="1247"/>
        <v>0</v>
      </c>
      <c r="W1716" s="136">
        <f t="shared" si="1232"/>
        <v>0</v>
      </c>
      <c r="X1716" s="136">
        <f t="shared" si="1248"/>
        <v>0</v>
      </c>
      <c r="Y1716" s="262"/>
      <c r="Z1716" s="262"/>
      <c r="AA1716" s="263"/>
      <c r="AB1716" s="167"/>
      <c r="AC1716" s="194"/>
      <c r="AD1716" s="194"/>
      <c r="AE1716" s="136">
        <f t="shared" si="1249"/>
        <v>0</v>
      </c>
      <c r="AF1716" s="136">
        <f t="shared" si="1233"/>
        <v>0</v>
      </c>
      <c r="AG1716" s="136">
        <f t="shared" si="1250"/>
        <v>0</v>
      </c>
      <c r="AH1716" s="262"/>
      <c r="AI1716" s="262"/>
      <c r="AJ1716" s="263"/>
      <c r="AK1716" s="167"/>
      <c r="AL1716" s="194"/>
      <c r="AM1716" s="194"/>
      <c r="AN1716" s="136">
        <f t="shared" si="1251"/>
        <v>0</v>
      </c>
      <c r="AO1716" s="136">
        <f t="shared" si="1234"/>
        <v>0</v>
      </c>
      <c r="AP1716" s="136">
        <f t="shared" si="1252"/>
        <v>0</v>
      </c>
      <c r="AQ1716" s="262"/>
      <c r="AR1716" s="262"/>
      <c r="AS1716" s="263"/>
      <c r="AT1716" s="167"/>
      <c r="AU1716" s="194"/>
      <c r="AV1716" s="194"/>
      <c r="AW1716" s="136">
        <f t="shared" si="1253"/>
        <v>0</v>
      </c>
      <c r="AX1716" s="136">
        <f t="shared" si="1235"/>
        <v>0</v>
      </c>
      <c r="AY1716" s="136">
        <f t="shared" si="1254"/>
        <v>0</v>
      </c>
      <c r="AZ1716" s="262"/>
      <c r="BA1716" s="262"/>
      <c r="BB1716" s="263"/>
      <c r="BC1716" s="167"/>
      <c r="BD1716" s="194"/>
      <c r="BE1716" s="194"/>
      <c r="BF1716" s="136">
        <f t="shared" si="1255"/>
        <v>0</v>
      </c>
      <c r="BG1716" s="136">
        <f t="shared" si="1236"/>
        <v>0</v>
      </c>
      <c r="BH1716" s="136">
        <f t="shared" si="1256"/>
        <v>0</v>
      </c>
      <c r="BI1716" s="262"/>
      <c r="BJ1716" s="262"/>
      <c r="BK1716" s="263"/>
      <c r="BL1716" s="167"/>
      <c r="BM1716" s="194"/>
      <c r="BN1716" s="194"/>
      <c r="BO1716" s="136">
        <f t="shared" si="1257"/>
        <v>0</v>
      </c>
      <c r="BP1716" s="136">
        <f t="shared" si="1237"/>
        <v>0</v>
      </c>
      <c r="BQ1716" s="136">
        <f t="shared" si="1258"/>
        <v>0</v>
      </c>
      <c r="BR1716" s="262"/>
      <c r="BS1716" s="262"/>
      <c r="BT1716" s="263"/>
      <c r="BU1716" s="167"/>
      <c r="BV1716" s="194"/>
      <c r="BW1716" s="194"/>
      <c r="BX1716" s="136">
        <f t="shared" si="1259"/>
        <v>0</v>
      </c>
      <c r="BY1716" s="136">
        <f t="shared" si="1238"/>
        <v>0</v>
      </c>
      <c r="BZ1716" s="136">
        <f t="shared" si="1260"/>
        <v>0</v>
      </c>
      <c r="CA1716" s="262"/>
      <c r="CB1716" s="262"/>
      <c r="CC1716" s="263"/>
      <c r="CD1716" s="167"/>
      <c r="CE1716" s="194"/>
      <c r="CF1716" s="194"/>
      <c r="CG1716" s="136">
        <f t="shared" si="1261"/>
        <v>0</v>
      </c>
      <c r="CH1716" s="136">
        <f t="shared" si="1239"/>
        <v>0</v>
      </c>
      <c r="CI1716" s="136">
        <f t="shared" si="1262"/>
        <v>0</v>
      </c>
      <c r="CJ1716" s="262"/>
      <c r="CK1716" s="262"/>
      <c r="CL1716" s="263"/>
      <c r="CM1716" s="167"/>
      <c r="CN1716" s="194"/>
      <c r="CO1716" s="194"/>
      <c r="CP1716" s="136">
        <f t="shared" si="1263"/>
        <v>0</v>
      </c>
      <c r="CQ1716" s="136">
        <f t="shared" si="1240"/>
        <v>0</v>
      </c>
      <c r="CR1716" s="136">
        <f t="shared" si="1264"/>
        <v>0</v>
      </c>
      <c r="CS1716" s="262"/>
      <c r="CT1716" s="262"/>
      <c r="CU1716" s="263"/>
      <c r="CV1716" s="167"/>
      <c r="CW1716" s="194"/>
      <c r="CX1716" s="194"/>
      <c r="CY1716" s="136">
        <f t="shared" si="1265"/>
        <v>0</v>
      </c>
      <c r="CZ1716" s="136">
        <f t="shared" si="1241"/>
        <v>0</v>
      </c>
      <c r="DA1716" s="136">
        <f t="shared" si="1266"/>
        <v>0</v>
      </c>
      <c r="DB1716" s="262"/>
      <c r="DC1716" s="262"/>
      <c r="DD1716" s="263"/>
    </row>
    <row r="1717" spans="1:108" x14ac:dyDescent="0.25">
      <c r="A1717" s="167"/>
      <c r="B1717" s="194"/>
      <c r="C1717" s="194"/>
      <c r="D1717" s="136">
        <f t="shared" si="1242"/>
        <v>0</v>
      </c>
      <c r="E1717" s="136">
        <f t="shared" si="1243"/>
        <v>0</v>
      </c>
      <c r="F1717" s="136">
        <f t="shared" si="1244"/>
        <v>0</v>
      </c>
      <c r="G1717" s="262"/>
      <c r="H1717" s="262"/>
      <c r="I1717" s="263"/>
      <c r="J1717" s="167"/>
      <c r="K1717" s="194"/>
      <c r="L1717" s="194"/>
      <c r="M1717" s="136">
        <f t="shared" si="1245"/>
        <v>0</v>
      </c>
      <c r="N1717" s="136">
        <f t="shared" si="1231"/>
        <v>0</v>
      </c>
      <c r="O1717" s="136">
        <f t="shared" si="1246"/>
        <v>0</v>
      </c>
      <c r="P1717" s="262"/>
      <c r="Q1717" s="262"/>
      <c r="R1717" s="263"/>
      <c r="S1717" s="167"/>
      <c r="T1717" s="194"/>
      <c r="U1717" s="194"/>
      <c r="V1717" s="136">
        <f t="shared" si="1247"/>
        <v>0</v>
      </c>
      <c r="W1717" s="136">
        <f t="shared" si="1232"/>
        <v>0</v>
      </c>
      <c r="X1717" s="136">
        <f t="shared" si="1248"/>
        <v>0</v>
      </c>
      <c r="Y1717" s="262"/>
      <c r="Z1717" s="262"/>
      <c r="AA1717" s="263"/>
      <c r="AB1717" s="167"/>
      <c r="AC1717" s="194"/>
      <c r="AD1717" s="194"/>
      <c r="AE1717" s="136">
        <f t="shared" si="1249"/>
        <v>0</v>
      </c>
      <c r="AF1717" s="136">
        <f t="shared" si="1233"/>
        <v>0</v>
      </c>
      <c r="AG1717" s="136">
        <f t="shared" si="1250"/>
        <v>0</v>
      </c>
      <c r="AH1717" s="262"/>
      <c r="AI1717" s="262"/>
      <c r="AJ1717" s="263"/>
      <c r="AK1717" s="167"/>
      <c r="AL1717" s="194"/>
      <c r="AM1717" s="194"/>
      <c r="AN1717" s="136">
        <f t="shared" si="1251"/>
        <v>0</v>
      </c>
      <c r="AO1717" s="136">
        <f t="shared" si="1234"/>
        <v>0</v>
      </c>
      <c r="AP1717" s="136">
        <f t="shared" si="1252"/>
        <v>0</v>
      </c>
      <c r="AQ1717" s="262"/>
      <c r="AR1717" s="262"/>
      <c r="AS1717" s="263"/>
      <c r="AT1717" s="167"/>
      <c r="AU1717" s="194"/>
      <c r="AV1717" s="194"/>
      <c r="AW1717" s="136">
        <f t="shared" si="1253"/>
        <v>0</v>
      </c>
      <c r="AX1717" s="136">
        <f t="shared" si="1235"/>
        <v>0</v>
      </c>
      <c r="AY1717" s="136">
        <f t="shared" si="1254"/>
        <v>0</v>
      </c>
      <c r="AZ1717" s="262"/>
      <c r="BA1717" s="262"/>
      <c r="BB1717" s="263"/>
      <c r="BC1717" s="167"/>
      <c r="BD1717" s="194"/>
      <c r="BE1717" s="194"/>
      <c r="BF1717" s="136">
        <f t="shared" si="1255"/>
        <v>0</v>
      </c>
      <c r="BG1717" s="136">
        <f t="shared" si="1236"/>
        <v>0</v>
      </c>
      <c r="BH1717" s="136">
        <f t="shared" si="1256"/>
        <v>0</v>
      </c>
      <c r="BI1717" s="262"/>
      <c r="BJ1717" s="262"/>
      <c r="BK1717" s="263"/>
      <c r="BL1717" s="167"/>
      <c r="BM1717" s="194"/>
      <c r="BN1717" s="194"/>
      <c r="BO1717" s="136">
        <f t="shared" si="1257"/>
        <v>0</v>
      </c>
      <c r="BP1717" s="136">
        <f t="shared" si="1237"/>
        <v>0</v>
      </c>
      <c r="BQ1717" s="136">
        <f t="shared" si="1258"/>
        <v>0</v>
      </c>
      <c r="BR1717" s="262"/>
      <c r="BS1717" s="262"/>
      <c r="BT1717" s="263"/>
      <c r="BU1717" s="167"/>
      <c r="BV1717" s="194"/>
      <c r="BW1717" s="194"/>
      <c r="BX1717" s="136">
        <f t="shared" si="1259"/>
        <v>0</v>
      </c>
      <c r="BY1717" s="136">
        <f t="shared" si="1238"/>
        <v>0</v>
      </c>
      <c r="BZ1717" s="136">
        <f t="shared" si="1260"/>
        <v>0</v>
      </c>
      <c r="CA1717" s="262"/>
      <c r="CB1717" s="262"/>
      <c r="CC1717" s="263"/>
      <c r="CD1717" s="167"/>
      <c r="CE1717" s="194"/>
      <c r="CF1717" s="194"/>
      <c r="CG1717" s="136">
        <f t="shared" si="1261"/>
        <v>0</v>
      </c>
      <c r="CH1717" s="136">
        <f t="shared" si="1239"/>
        <v>0</v>
      </c>
      <c r="CI1717" s="136">
        <f t="shared" si="1262"/>
        <v>0</v>
      </c>
      <c r="CJ1717" s="262"/>
      <c r="CK1717" s="262"/>
      <c r="CL1717" s="263"/>
      <c r="CM1717" s="167"/>
      <c r="CN1717" s="194"/>
      <c r="CO1717" s="194"/>
      <c r="CP1717" s="136">
        <f t="shared" si="1263"/>
        <v>0</v>
      </c>
      <c r="CQ1717" s="136">
        <f t="shared" si="1240"/>
        <v>0</v>
      </c>
      <c r="CR1717" s="136">
        <f t="shared" si="1264"/>
        <v>0</v>
      </c>
      <c r="CS1717" s="262"/>
      <c r="CT1717" s="262"/>
      <c r="CU1717" s="263"/>
      <c r="CV1717" s="167"/>
      <c r="CW1717" s="194"/>
      <c r="CX1717" s="194"/>
      <c r="CY1717" s="136">
        <f t="shared" si="1265"/>
        <v>0</v>
      </c>
      <c r="CZ1717" s="136">
        <f t="shared" si="1241"/>
        <v>0</v>
      </c>
      <c r="DA1717" s="136">
        <f t="shared" si="1266"/>
        <v>0</v>
      </c>
      <c r="DB1717" s="262"/>
      <c r="DC1717" s="262"/>
      <c r="DD1717" s="263"/>
    </row>
    <row r="1718" spans="1:108" x14ac:dyDescent="0.25">
      <c r="A1718" s="167"/>
      <c r="B1718" s="194"/>
      <c r="C1718" s="194"/>
      <c r="D1718" s="136">
        <f t="shared" si="1242"/>
        <v>0</v>
      </c>
      <c r="E1718" s="136">
        <f t="shared" si="1243"/>
        <v>0</v>
      </c>
      <c r="F1718" s="136">
        <f t="shared" si="1244"/>
        <v>0</v>
      </c>
      <c r="G1718" s="262"/>
      <c r="H1718" s="262"/>
      <c r="I1718" s="263"/>
      <c r="J1718" s="167"/>
      <c r="K1718" s="194"/>
      <c r="L1718" s="194"/>
      <c r="M1718" s="136">
        <f t="shared" si="1245"/>
        <v>0</v>
      </c>
      <c r="N1718" s="136">
        <f t="shared" ref="N1718:N1781" si="1267">IF(P1718="TAK",1,0)</f>
        <v>0</v>
      </c>
      <c r="O1718" s="136">
        <f t="shared" si="1246"/>
        <v>0</v>
      </c>
      <c r="P1718" s="262"/>
      <c r="Q1718" s="262"/>
      <c r="R1718" s="263"/>
      <c r="S1718" s="167"/>
      <c r="T1718" s="194"/>
      <c r="U1718" s="194"/>
      <c r="V1718" s="136">
        <f t="shared" si="1247"/>
        <v>0</v>
      </c>
      <c r="W1718" s="136">
        <f t="shared" ref="W1718:W1781" si="1268">IF(Y1718="TAK",1,0)</f>
        <v>0</v>
      </c>
      <c r="X1718" s="136">
        <f t="shared" si="1248"/>
        <v>0</v>
      </c>
      <c r="Y1718" s="262"/>
      <c r="Z1718" s="262"/>
      <c r="AA1718" s="263"/>
      <c r="AB1718" s="167"/>
      <c r="AC1718" s="194"/>
      <c r="AD1718" s="194"/>
      <c r="AE1718" s="136">
        <f t="shared" si="1249"/>
        <v>0</v>
      </c>
      <c r="AF1718" s="136">
        <f t="shared" ref="AF1718:AF1781" si="1269">IF(AH1718="TAK",1,0)</f>
        <v>0</v>
      </c>
      <c r="AG1718" s="136">
        <f t="shared" si="1250"/>
        <v>0</v>
      </c>
      <c r="AH1718" s="262"/>
      <c r="AI1718" s="262"/>
      <c r="AJ1718" s="263"/>
      <c r="AK1718" s="167"/>
      <c r="AL1718" s="194"/>
      <c r="AM1718" s="194"/>
      <c r="AN1718" s="136">
        <f t="shared" si="1251"/>
        <v>0</v>
      </c>
      <c r="AO1718" s="136">
        <f t="shared" ref="AO1718:AO1781" si="1270">IF(AQ1718="TAK",1,0)</f>
        <v>0</v>
      </c>
      <c r="AP1718" s="136">
        <f t="shared" si="1252"/>
        <v>0</v>
      </c>
      <c r="AQ1718" s="262"/>
      <c r="AR1718" s="262"/>
      <c r="AS1718" s="263"/>
      <c r="AT1718" s="167"/>
      <c r="AU1718" s="194"/>
      <c r="AV1718" s="194"/>
      <c r="AW1718" s="136">
        <f t="shared" si="1253"/>
        <v>0</v>
      </c>
      <c r="AX1718" s="136">
        <f t="shared" ref="AX1718:AX1781" si="1271">IF(AZ1718="TAK",1,0)</f>
        <v>0</v>
      </c>
      <c r="AY1718" s="136">
        <f t="shared" si="1254"/>
        <v>0</v>
      </c>
      <c r="AZ1718" s="262"/>
      <c r="BA1718" s="262"/>
      <c r="BB1718" s="263"/>
      <c r="BC1718" s="167"/>
      <c r="BD1718" s="194"/>
      <c r="BE1718" s="194"/>
      <c r="BF1718" s="136">
        <f t="shared" si="1255"/>
        <v>0</v>
      </c>
      <c r="BG1718" s="136">
        <f t="shared" ref="BG1718:BG1781" si="1272">IF(BI1718="TAK",1,0)</f>
        <v>0</v>
      </c>
      <c r="BH1718" s="136">
        <f t="shared" si="1256"/>
        <v>0</v>
      </c>
      <c r="BI1718" s="262"/>
      <c r="BJ1718" s="262"/>
      <c r="BK1718" s="263"/>
      <c r="BL1718" s="167"/>
      <c r="BM1718" s="194"/>
      <c r="BN1718" s="194"/>
      <c r="BO1718" s="136">
        <f t="shared" si="1257"/>
        <v>0</v>
      </c>
      <c r="BP1718" s="136">
        <f t="shared" ref="BP1718:BP1781" si="1273">IF(BR1718="TAK",1,0)</f>
        <v>0</v>
      </c>
      <c r="BQ1718" s="136">
        <f t="shared" si="1258"/>
        <v>0</v>
      </c>
      <c r="BR1718" s="262"/>
      <c r="BS1718" s="262"/>
      <c r="BT1718" s="263"/>
      <c r="BU1718" s="167"/>
      <c r="BV1718" s="194"/>
      <c r="BW1718" s="194"/>
      <c r="BX1718" s="136">
        <f t="shared" si="1259"/>
        <v>0</v>
      </c>
      <c r="BY1718" s="136">
        <f t="shared" ref="BY1718:BY1781" si="1274">IF(CA1718="TAK",1,0)</f>
        <v>0</v>
      </c>
      <c r="BZ1718" s="136">
        <f t="shared" si="1260"/>
        <v>0</v>
      </c>
      <c r="CA1718" s="262"/>
      <c r="CB1718" s="262"/>
      <c r="CC1718" s="263"/>
      <c r="CD1718" s="167"/>
      <c r="CE1718" s="194"/>
      <c r="CF1718" s="194"/>
      <c r="CG1718" s="136">
        <f t="shared" si="1261"/>
        <v>0</v>
      </c>
      <c r="CH1718" s="136">
        <f t="shared" ref="CH1718:CH1781" si="1275">IF(CJ1718="TAK",1,0)</f>
        <v>0</v>
      </c>
      <c r="CI1718" s="136">
        <f t="shared" si="1262"/>
        <v>0</v>
      </c>
      <c r="CJ1718" s="262"/>
      <c r="CK1718" s="262"/>
      <c r="CL1718" s="263"/>
      <c r="CM1718" s="167"/>
      <c r="CN1718" s="194"/>
      <c r="CO1718" s="194"/>
      <c r="CP1718" s="136">
        <f t="shared" si="1263"/>
        <v>0</v>
      </c>
      <c r="CQ1718" s="136">
        <f t="shared" ref="CQ1718:CQ1781" si="1276">IF(CS1718="TAK",1,0)</f>
        <v>0</v>
      </c>
      <c r="CR1718" s="136">
        <f t="shared" si="1264"/>
        <v>0</v>
      </c>
      <c r="CS1718" s="262"/>
      <c r="CT1718" s="262"/>
      <c r="CU1718" s="263"/>
      <c r="CV1718" s="167"/>
      <c r="CW1718" s="194"/>
      <c r="CX1718" s="194"/>
      <c r="CY1718" s="136">
        <f t="shared" si="1265"/>
        <v>0</v>
      </c>
      <c r="CZ1718" s="136">
        <f t="shared" ref="CZ1718:CZ1781" si="1277">IF(DB1718="TAK",1,0)</f>
        <v>0</v>
      </c>
      <c r="DA1718" s="136">
        <f t="shared" si="1266"/>
        <v>0</v>
      </c>
      <c r="DB1718" s="262"/>
      <c r="DC1718" s="262"/>
      <c r="DD1718" s="263"/>
    </row>
    <row r="1719" spans="1:108" x14ac:dyDescent="0.25">
      <c r="A1719" s="167"/>
      <c r="B1719" s="194"/>
      <c r="C1719" s="194"/>
      <c r="D1719" s="136">
        <f t="shared" ref="D1719:D1782" si="1278">IF(C1719="",0,1)</f>
        <v>0</v>
      </c>
      <c r="E1719" s="136">
        <f t="shared" ref="E1719:E1782" si="1279">IF(G1719="TAK",1,0)</f>
        <v>0</v>
      </c>
      <c r="F1719" s="136">
        <f t="shared" ref="F1719:F1782" si="1280">IF(G1719="NIE",1,0)</f>
        <v>0</v>
      </c>
      <c r="G1719" s="262"/>
      <c r="H1719" s="262"/>
      <c r="I1719" s="263"/>
      <c r="J1719" s="167"/>
      <c r="K1719" s="194"/>
      <c r="L1719" s="194"/>
      <c r="M1719" s="136">
        <f t="shared" si="1245"/>
        <v>0</v>
      </c>
      <c r="N1719" s="136">
        <f t="shared" si="1267"/>
        <v>0</v>
      </c>
      <c r="O1719" s="136">
        <f t="shared" si="1246"/>
        <v>0</v>
      </c>
      <c r="P1719" s="262"/>
      <c r="Q1719" s="262"/>
      <c r="R1719" s="263"/>
      <c r="S1719" s="167"/>
      <c r="T1719" s="194"/>
      <c r="U1719" s="194"/>
      <c r="V1719" s="136">
        <f t="shared" si="1247"/>
        <v>0</v>
      </c>
      <c r="W1719" s="136">
        <f t="shared" si="1268"/>
        <v>0</v>
      </c>
      <c r="X1719" s="136">
        <f t="shared" si="1248"/>
        <v>0</v>
      </c>
      <c r="Y1719" s="262"/>
      <c r="Z1719" s="262"/>
      <c r="AA1719" s="263"/>
      <c r="AB1719" s="167"/>
      <c r="AC1719" s="194"/>
      <c r="AD1719" s="194"/>
      <c r="AE1719" s="136">
        <f t="shared" si="1249"/>
        <v>0</v>
      </c>
      <c r="AF1719" s="136">
        <f t="shared" si="1269"/>
        <v>0</v>
      </c>
      <c r="AG1719" s="136">
        <f t="shared" si="1250"/>
        <v>0</v>
      </c>
      <c r="AH1719" s="262"/>
      <c r="AI1719" s="262"/>
      <c r="AJ1719" s="263"/>
      <c r="AK1719" s="167"/>
      <c r="AL1719" s="194"/>
      <c r="AM1719" s="194"/>
      <c r="AN1719" s="136">
        <f t="shared" si="1251"/>
        <v>0</v>
      </c>
      <c r="AO1719" s="136">
        <f t="shared" si="1270"/>
        <v>0</v>
      </c>
      <c r="AP1719" s="136">
        <f t="shared" si="1252"/>
        <v>0</v>
      </c>
      <c r="AQ1719" s="262"/>
      <c r="AR1719" s="262"/>
      <c r="AS1719" s="263"/>
      <c r="AT1719" s="167"/>
      <c r="AU1719" s="194"/>
      <c r="AV1719" s="194"/>
      <c r="AW1719" s="136">
        <f t="shared" si="1253"/>
        <v>0</v>
      </c>
      <c r="AX1719" s="136">
        <f t="shared" si="1271"/>
        <v>0</v>
      </c>
      <c r="AY1719" s="136">
        <f t="shared" si="1254"/>
        <v>0</v>
      </c>
      <c r="AZ1719" s="262"/>
      <c r="BA1719" s="262"/>
      <c r="BB1719" s="263"/>
      <c r="BC1719" s="167"/>
      <c r="BD1719" s="194"/>
      <c r="BE1719" s="194"/>
      <c r="BF1719" s="136">
        <f t="shared" si="1255"/>
        <v>0</v>
      </c>
      <c r="BG1719" s="136">
        <f t="shared" si="1272"/>
        <v>0</v>
      </c>
      <c r="BH1719" s="136">
        <f t="shared" si="1256"/>
        <v>0</v>
      </c>
      <c r="BI1719" s="262"/>
      <c r="BJ1719" s="262"/>
      <c r="BK1719" s="263"/>
      <c r="BL1719" s="167"/>
      <c r="BM1719" s="194"/>
      <c r="BN1719" s="194"/>
      <c r="BO1719" s="136">
        <f t="shared" si="1257"/>
        <v>0</v>
      </c>
      <c r="BP1719" s="136">
        <f t="shared" si="1273"/>
        <v>0</v>
      </c>
      <c r="BQ1719" s="136">
        <f t="shared" si="1258"/>
        <v>0</v>
      </c>
      <c r="BR1719" s="262"/>
      <c r="BS1719" s="262"/>
      <c r="BT1719" s="263"/>
      <c r="BU1719" s="167"/>
      <c r="BV1719" s="194"/>
      <c r="BW1719" s="194"/>
      <c r="BX1719" s="136">
        <f t="shared" si="1259"/>
        <v>0</v>
      </c>
      <c r="BY1719" s="136">
        <f t="shared" si="1274"/>
        <v>0</v>
      </c>
      <c r="BZ1719" s="136">
        <f t="shared" si="1260"/>
        <v>0</v>
      </c>
      <c r="CA1719" s="262"/>
      <c r="CB1719" s="262"/>
      <c r="CC1719" s="263"/>
      <c r="CD1719" s="167"/>
      <c r="CE1719" s="194"/>
      <c r="CF1719" s="194"/>
      <c r="CG1719" s="136">
        <f t="shared" si="1261"/>
        <v>0</v>
      </c>
      <c r="CH1719" s="136">
        <f t="shared" si="1275"/>
        <v>0</v>
      </c>
      <c r="CI1719" s="136">
        <f t="shared" si="1262"/>
        <v>0</v>
      </c>
      <c r="CJ1719" s="262"/>
      <c r="CK1719" s="262"/>
      <c r="CL1719" s="263"/>
      <c r="CM1719" s="167"/>
      <c r="CN1719" s="194"/>
      <c r="CO1719" s="194"/>
      <c r="CP1719" s="136">
        <f t="shared" si="1263"/>
        <v>0</v>
      </c>
      <c r="CQ1719" s="136">
        <f t="shared" si="1276"/>
        <v>0</v>
      </c>
      <c r="CR1719" s="136">
        <f t="shared" si="1264"/>
        <v>0</v>
      </c>
      <c r="CS1719" s="262"/>
      <c r="CT1719" s="262"/>
      <c r="CU1719" s="263"/>
      <c r="CV1719" s="167"/>
      <c r="CW1719" s="194"/>
      <c r="CX1719" s="194"/>
      <c r="CY1719" s="136">
        <f t="shared" si="1265"/>
        <v>0</v>
      </c>
      <c r="CZ1719" s="136">
        <f t="shared" si="1277"/>
        <v>0</v>
      </c>
      <c r="DA1719" s="136">
        <f t="shared" si="1266"/>
        <v>0</v>
      </c>
      <c r="DB1719" s="262"/>
      <c r="DC1719" s="262"/>
      <c r="DD1719" s="263"/>
    </row>
    <row r="1720" spans="1:108" x14ac:dyDescent="0.25">
      <c r="A1720" s="167"/>
      <c r="B1720" s="194"/>
      <c r="C1720" s="194"/>
      <c r="D1720" s="136">
        <f t="shared" si="1278"/>
        <v>0</v>
      </c>
      <c r="E1720" s="136">
        <f t="shared" si="1279"/>
        <v>0</v>
      </c>
      <c r="F1720" s="136">
        <f t="shared" si="1280"/>
        <v>0</v>
      </c>
      <c r="G1720" s="262"/>
      <c r="H1720" s="262"/>
      <c r="I1720" s="263"/>
      <c r="J1720" s="167"/>
      <c r="K1720" s="194"/>
      <c r="L1720" s="194"/>
      <c r="M1720" s="136">
        <f t="shared" si="1245"/>
        <v>0</v>
      </c>
      <c r="N1720" s="136">
        <f t="shared" si="1267"/>
        <v>0</v>
      </c>
      <c r="O1720" s="136">
        <f t="shared" si="1246"/>
        <v>0</v>
      </c>
      <c r="P1720" s="262"/>
      <c r="Q1720" s="262"/>
      <c r="R1720" s="263"/>
      <c r="S1720" s="167"/>
      <c r="T1720" s="194"/>
      <c r="U1720" s="194"/>
      <c r="V1720" s="136">
        <f t="shared" si="1247"/>
        <v>0</v>
      </c>
      <c r="W1720" s="136">
        <f t="shared" si="1268"/>
        <v>0</v>
      </c>
      <c r="X1720" s="136">
        <f t="shared" si="1248"/>
        <v>0</v>
      </c>
      <c r="Y1720" s="262"/>
      <c r="Z1720" s="262"/>
      <c r="AA1720" s="263"/>
      <c r="AB1720" s="167"/>
      <c r="AC1720" s="194"/>
      <c r="AD1720" s="194"/>
      <c r="AE1720" s="136">
        <f t="shared" si="1249"/>
        <v>0</v>
      </c>
      <c r="AF1720" s="136">
        <f t="shared" si="1269"/>
        <v>0</v>
      </c>
      <c r="AG1720" s="136">
        <f t="shared" si="1250"/>
        <v>0</v>
      </c>
      <c r="AH1720" s="262"/>
      <c r="AI1720" s="262"/>
      <c r="AJ1720" s="263"/>
      <c r="AK1720" s="167"/>
      <c r="AL1720" s="194"/>
      <c r="AM1720" s="194"/>
      <c r="AN1720" s="136">
        <f t="shared" si="1251"/>
        <v>0</v>
      </c>
      <c r="AO1720" s="136">
        <f t="shared" si="1270"/>
        <v>0</v>
      </c>
      <c r="AP1720" s="136">
        <f t="shared" si="1252"/>
        <v>0</v>
      </c>
      <c r="AQ1720" s="262"/>
      <c r="AR1720" s="262"/>
      <c r="AS1720" s="263"/>
      <c r="AT1720" s="167"/>
      <c r="AU1720" s="194"/>
      <c r="AV1720" s="194"/>
      <c r="AW1720" s="136">
        <f t="shared" si="1253"/>
        <v>0</v>
      </c>
      <c r="AX1720" s="136">
        <f t="shared" si="1271"/>
        <v>0</v>
      </c>
      <c r="AY1720" s="136">
        <f t="shared" si="1254"/>
        <v>0</v>
      </c>
      <c r="AZ1720" s="262"/>
      <c r="BA1720" s="262"/>
      <c r="BB1720" s="263"/>
      <c r="BC1720" s="167"/>
      <c r="BD1720" s="194"/>
      <c r="BE1720" s="194"/>
      <c r="BF1720" s="136">
        <f t="shared" si="1255"/>
        <v>0</v>
      </c>
      <c r="BG1720" s="136">
        <f t="shared" si="1272"/>
        <v>0</v>
      </c>
      <c r="BH1720" s="136">
        <f t="shared" si="1256"/>
        <v>0</v>
      </c>
      <c r="BI1720" s="262"/>
      <c r="BJ1720" s="262"/>
      <c r="BK1720" s="263"/>
      <c r="BL1720" s="167"/>
      <c r="BM1720" s="194"/>
      <c r="BN1720" s="194"/>
      <c r="BO1720" s="136">
        <f t="shared" si="1257"/>
        <v>0</v>
      </c>
      <c r="BP1720" s="136">
        <f t="shared" si="1273"/>
        <v>0</v>
      </c>
      <c r="BQ1720" s="136">
        <f t="shared" si="1258"/>
        <v>0</v>
      </c>
      <c r="BR1720" s="262"/>
      <c r="BS1720" s="262"/>
      <c r="BT1720" s="263"/>
      <c r="BU1720" s="167"/>
      <c r="BV1720" s="194"/>
      <c r="BW1720" s="194"/>
      <c r="BX1720" s="136">
        <f t="shared" si="1259"/>
        <v>0</v>
      </c>
      <c r="BY1720" s="136">
        <f t="shared" si="1274"/>
        <v>0</v>
      </c>
      <c r="BZ1720" s="136">
        <f t="shared" si="1260"/>
        <v>0</v>
      </c>
      <c r="CA1720" s="262"/>
      <c r="CB1720" s="262"/>
      <c r="CC1720" s="263"/>
      <c r="CD1720" s="167"/>
      <c r="CE1720" s="194"/>
      <c r="CF1720" s="194"/>
      <c r="CG1720" s="136">
        <f t="shared" si="1261"/>
        <v>0</v>
      </c>
      <c r="CH1720" s="136">
        <f t="shared" si="1275"/>
        <v>0</v>
      </c>
      <c r="CI1720" s="136">
        <f t="shared" si="1262"/>
        <v>0</v>
      </c>
      <c r="CJ1720" s="262"/>
      <c r="CK1720" s="262"/>
      <c r="CL1720" s="263"/>
      <c r="CM1720" s="167"/>
      <c r="CN1720" s="194"/>
      <c r="CO1720" s="194"/>
      <c r="CP1720" s="136">
        <f t="shared" si="1263"/>
        <v>0</v>
      </c>
      <c r="CQ1720" s="136">
        <f t="shared" si="1276"/>
        <v>0</v>
      </c>
      <c r="CR1720" s="136">
        <f t="shared" si="1264"/>
        <v>0</v>
      </c>
      <c r="CS1720" s="262"/>
      <c r="CT1720" s="262"/>
      <c r="CU1720" s="263"/>
      <c r="CV1720" s="167"/>
      <c r="CW1720" s="194"/>
      <c r="CX1720" s="194"/>
      <c r="CY1720" s="136">
        <f t="shared" si="1265"/>
        <v>0</v>
      </c>
      <c r="CZ1720" s="136">
        <f t="shared" si="1277"/>
        <v>0</v>
      </c>
      <c r="DA1720" s="136">
        <f t="shared" si="1266"/>
        <v>0</v>
      </c>
      <c r="DB1720" s="262"/>
      <c r="DC1720" s="262"/>
      <c r="DD1720" s="263"/>
    </row>
    <row r="1721" spans="1:108" x14ac:dyDescent="0.25">
      <c r="A1721" s="167"/>
      <c r="B1721" s="194"/>
      <c r="C1721" s="194"/>
      <c r="D1721" s="136">
        <f t="shared" si="1278"/>
        <v>0</v>
      </c>
      <c r="E1721" s="136">
        <f t="shared" si="1279"/>
        <v>0</v>
      </c>
      <c r="F1721" s="136">
        <f t="shared" si="1280"/>
        <v>0</v>
      </c>
      <c r="G1721" s="262"/>
      <c r="H1721" s="262"/>
      <c r="I1721" s="263"/>
      <c r="J1721" s="167"/>
      <c r="K1721" s="194"/>
      <c r="L1721" s="194"/>
      <c r="M1721" s="136">
        <f t="shared" si="1245"/>
        <v>0</v>
      </c>
      <c r="N1721" s="136">
        <f t="shared" si="1267"/>
        <v>0</v>
      </c>
      <c r="O1721" s="136">
        <f t="shared" si="1246"/>
        <v>0</v>
      </c>
      <c r="P1721" s="262"/>
      <c r="Q1721" s="262"/>
      <c r="R1721" s="263"/>
      <c r="S1721" s="167"/>
      <c r="T1721" s="194"/>
      <c r="U1721" s="194"/>
      <c r="V1721" s="136">
        <f t="shared" si="1247"/>
        <v>0</v>
      </c>
      <c r="W1721" s="136">
        <f t="shared" si="1268"/>
        <v>0</v>
      </c>
      <c r="X1721" s="136">
        <f t="shared" si="1248"/>
        <v>0</v>
      </c>
      <c r="Y1721" s="262"/>
      <c r="Z1721" s="262"/>
      <c r="AA1721" s="263"/>
      <c r="AB1721" s="167"/>
      <c r="AC1721" s="194"/>
      <c r="AD1721" s="194"/>
      <c r="AE1721" s="136">
        <f t="shared" si="1249"/>
        <v>0</v>
      </c>
      <c r="AF1721" s="136">
        <f t="shared" si="1269"/>
        <v>0</v>
      </c>
      <c r="AG1721" s="136">
        <f t="shared" si="1250"/>
        <v>0</v>
      </c>
      <c r="AH1721" s="262"/>
      <c r="AI1721" s="262"/>
      <c r="AJ1721" s="263"/>
      <c r="AK1721" s="167"/>
      <c r="AL1721" s="194"/>
      <c r="AM1721" s="194"/>
      <c r="AN1721" s="136">
        <f t="shared" si="1251"/>
        <v>0</v>
      </c>
      <c r="AO1721" s="136">
        <f t="shared" si="1270"/>
        <v>0</v>
      </c>
      <c r="AP1721" s="136">
        <f t="shared" si="1252"/>
        <v>0</v>
      </c>
      <c r="AQ1721" s="262"/>
      <c r="AR1721" s="262"/>
      <c r="AS1721" s="263"/>
      <c r="AT1721" s="167"/>
      <c r="AU1721" s="194"/>
      <c r="AV1721" s="194"/>
      <c r="AW1721" s="136">
        <f t="shared" si="1253"/>
        <v>0</v>
      </c>
      <c r="AX1721" s="136">
        <f t="shared" si="1271"/>
        <v>0</v>
      </c>
      <c r="AY1721" s="136">
        <f t="shared" si="1254"/>
        <v>0</v>
      </c>
      <c r="AZ1721" s="262"/>
      <c r="BA1721" s="262"/>
      <c r="BB1721" s="263"/>
      <c r="BC1721" s="167"/>
      <c r="BD1721" s="194"/>
      <c r="BE1721" s="194"/>
      <c r="BF1721" s="136">
        <f t="shared" si="1255"/>
        <v>0</v>
      </c>
      <c r="BG1721" s="136">
        <f t="shared" si="1272"/>
        <v>0</v>
      </c>
      <c r="BH1721" s="136">
        <f t="shared" si="1256"/>
        <v>0</v>
      </c>
      <c r="BI1721" s="262"/>
      <c r="BJ1721" s="262"/>
      <c r="BK1721" s="263"/>
      <c r="BL1721" s="167"/>
      <c r="BM1721" s="194"/>
      <c r="BN1721" s="194"/>
      <c r="BO1721" s="136">
        <f t="shared" si="1257"/>
        <v>0</v>
      </c>
      <c r="BP1721" s="136">
        <f t="shared" si="1273"/>
        <v>0</v>
      </c>
      <c r="BQ1721" s="136">
        <f t="shared" si="1258"/>
        <v>0</v>
      </c>
      <c r="BR1721" s="262"/>
      <c r="BS1721" s="262"/>
      <c r="BT1721" s="263"/>
      <c r="BU1721" s="167"/>
      <c r="BV1721" s="194"/>
      <c r="BW1721" s="194"/>
      <c r="BX1721" s="136">
        <f t="shared" si="1259"/>
        <v>0</v>
      </c>
      <c r="BY1721" s="136">
        <f t="shared" si="1274"/>
        <v>0</v>
      </c>
      <c r="BZ1721" s="136">
        <f t="shared" si="1260"/>
        <v>0</v>
      </c>
      <c r="CA1721" s="262"/>
      <c r="CB1721" s="262"/>
      <c r="CC1721" s="263"/>
      <c r="CD1721" s="167"/>
      <c r="CE1721" s="194"/>
      <c r="CF1721" s="194"/>
      <c r="CG1721" s="136">
        <f t="shared" si="1261"/>
        <v>0</v>
      </c>
      <c r="CH1721" s="136">
        <f t="shared" si="1275"/>
        <v>0</v>
      </c>
      <c r="CI1721" s="136">
        <f t="shared" si="1262"/>
        <v>0</v>
      </c>
      <c r="CJ1721" s="262"/>
      <c r="CK1721" s="262"/>
      <c r="CL1721" s="263"/>
      <c r="CM1721" s="167"/>
      <c r="CN1721" s="194"/>
      <c r="CO1721" s="194"/>
      <c r="CP1721" s="136">
        <f t="shared" si="1263"/>
        <v>0</v>
      </c>
      <c r="CQ1721" s="136">
        <f t="shared" si="1276"/>
        <v>0</v>
      </c>
      <c r="CR1721" s="136">
        <f t="shared" si="1264"/>
        <v>0</v>
      </c>
      <c r="CS1721" s="262"/>
      <c r="CT1721" s="262"/>
      <c r="CU1721" s="263"/>
      <c r="CV1721" s="167"/>
      <c r="CW1721" s="194"/>
      <c r="CX1721" s="194"/>
      <c r="CY1721" s="136">
        <f t="shared" si="1265"/>
        <v>0</v>
      </c>
      <c r="CZ1721" s="136">
        <f t="shared" si="1277"/>
        <v>0</v>
      </c>
      <c r="DA1721" s="136">
        <f t="shared" si="1266"/>
        <v>0</v>
      </c>
      <c r="DB1721" s="262"/>
      <c r="DC1721" s="262"/>
      <c r="DD1721" s="263"/>
    </row>
    <row r="1722" spans="1:108" x14ac:dyDescent="0.25">
      <c r="A1722" s="167"/>
      <c r="B1722" s="194"/>
      <c r="C1722" s="194"/>
      <c r="D1722" s="136">
        <f t="shared" si="1278"/>
        <v>0</v>
      </c>
      <c r="E1722" s="136">
        <f t="shared" si="1279"/>
        <v>0</v>
      </c>
      <c r="F1722" s="136">
        <f t="shared" si="1280"/>
        <v>0</v>
      </c>
      <c r="G1722" s="262"/>
      <c r="H1722" s="262"/>
      <c r="I1722" s="263"/>
      <c r="J1722" s="167"/>
      <c r="K1722" s="194"/>
      <c r="L1722" s="194"/>
      <c r="M1722" s="136">
        <f t="shared" si="1245"/>
        <v>0</v>
      </c>
      <c r="N1722" s="136">
        <f t="shared" si="1267"/>
        <v>0</v>
      </c>
      <c r="O1722" s="136">
        <f t="shared" si="1246"/>
        <v>0</v>
      </c>
      <c r="P1722" s="262"/>
      <c r="Q1722" s="262"/>
      <c r="R1722" s="263"/>
      <c r="S1722" s="167"/>
      <c r="T1722" s="194"/>
      <c r="U1722" s="194"/>
      <c r="V1722" s="136">
        <f t="shared" si="1247"/>
        <v>0</v>
      </c>
      <c r="W1722" s="136">
        <f t="shared" si="1268"/>
        <v>0</v>
      </c>
      <c r="X1722" s="136">
        <f t="shared" si="1248"/>
        <v>0</v>
      </c>
      <c r="Y1722" s="262"/>
      <c r="Z1722" s="262"/>
      <c r="AA1722" s="263"/>
      <c r="AB1722" s="167"/>
      <c r="AC1722" s="194"/>
      <c r="AD1722" s="194"/>
      <c r="AE1722" s="136">
        <f t="shared" si="1249"/>
        <v>0</v>
      </c>
      <c r="AF1722" s="136">
        <f t="shared" si="1269"/>
        <v>0</v>
      </c>
      <c r="AG1722" s="136">
        <f t="shared" si="1250"/>
        <v>0</v>
      </c>
      <c r="AH1722" s="262"/>
      <c r="AI1722" s="262"/>
      <c r="AJ1722" s="263"/>
      <c r="AK1722" s="167"/>
      <c r="AL1722" s="194"/>
      <c r="AM1722" s="194"/>
      <c r="AN1722" s="136">
        <f t="shared" si="1251"/>
        <v>0</v>
      </c>
      <c r="AO1722" s="136">
        <f t="shared" si="1270"/>
        <v>0</v>
      </c>
      <c r="AP1722" s="136">
        <f t="shared" si="1252"/>
        <v>0</v>
      </c>
      <c r="AQ1722" s="262"/>
      <c r="AR1722" s="262"/>
      <c r="AS1722" s="263"/>
      <c r="AT1722" s="167"/>
      <c r="AU1722" s="194"/>
      <c r="AV1722" s="194"/>
      <c r="AW1722" s="136">
        <f t="shared" si="1253"/>
        <v>0</v>
      </c>
      <c r="AX1722" s="136">
        <f t="shared" si="1271"/>
        <v>0</v>
      </c>
      <c r="AY1722" s="136">
        <f t="shared" si="1254"/>
        <v>0</v>
      </c>
      <c r="AZ1722" s="262"/>
      <c r="BA1722" s="262"/>
      <c r="BB1722" s="263"/>
      <c r="BC1722" s="167"/>
      <c r="BD1722" s="194"/>
      <c r="BE1722" s="194"/>
      <c r="BF1722" s="136">
        <f t="shared" si="1255"/>
        <v>0</v>
      </c>
      <c r="BG1722" s="136">
        <f t="shared" si="1272"/>
        <v>0</v>
      </c>
      <c r="BH1722" s="136">
        <f t="shared" si="1256"/>
        <v>0</v>
      </c>
      <c r="BI1722" s="262"/>
      <c r="BJ1722" s="262"/>
      <c r="BK1722" s="263"/>
      <c r="BL1722" s="167"/>
      <c r="BM1722" s="194"/>
      <c r="BN1722" s="194"/>
      <c r="BO1722" s="136">
        <f t="shared" si="1257"/>
        <v>0</v>
      </c>
      <c r="BP1722" s="136">
        <f t="shared" si="1273"/>
        <v>0</v>
      </c>
      <c r="BQ1722" s="136">
        <f t="shared" si="1258"/>
        <v>0</v>
      </c>
      <c r="BR1722" s="262"/>
      <c r="BS1722" s="262"/>
      <c r="BT1722" s="263"/>
      <c r="BU1722" s="167"/>
      <c r="BV1722" s="194"/>
      <c r="BW1722" s="194"/>
      <c r="BX1722" s="136">
        <f t="shared" si="1259"/>
        <v>0</v>
      </c>
      <c r="BY1722" s="136">
        <f t="shared" si="1274"/>
        <v>0</v>
      </c>
      <c r="BZ1722" s="136">
        <f t="shared" si="1260"/>
        <v>0</v>
      </c>
      <c r="CA1722" s="262"/>
      <c r="CB1722" s="262"/>
      <c r="CC1722" s="263"/>
      <c r="CD1722" s="167"/>
      <c r="CE1722" s="194"/>
      <c r="CF1722" s="194"/>
      <c r="CG1722" s="136">
        <f t="shared" si="1261"/>
        <v>0</v>
      </c>
      <c r="CH1722" s="136">
        <f t="shared" si="1275"/>
        <v>0</v>
      </c>
      <c r="CI1722" s="136">
        <f t="shared" si="1262"/>
        <v>0</v>
      </c>
      <c r="CJ1722" s="262"/>
      <c r="CK1722" s="262"/>
      <c r="CL1722" s="263"/>
      <c r="CM1722" s="167"/>
      <c r="CN1722" s="194"/>
      <c r="CO1722" s="194"/>
      <c r="CP1722" s="136">
        <f t="shared" si="1263"/>
        <v>0</v>
      </c>
      <c r="CQ1722" s="136">
        <f t="shared" si="1276"/>
        <v>0</v>
      </c>
      <c r="CR1722" s="136">
        <f t="shared" si="1264"/>
        <v>0</v>
      </c>
      <c r="CS1722" s="262"/>
      <c r="CT1722" s="262"/>
      <c r="CU1722" s="263"/>
      <c r="CV1722" s="167"/>
      <c r="CW1722" s="194"/>
      <c r="CX1722" s="194"/>
      <c r="CY1722" s="136">
        <f t="shared" si="1265"/>
        <v>0</v>
      </c>
      <c r="CZ1722" s="136">
        <f t="shared" si="1277"/>
        <v>0</v>
      </c>
      <c r="DA1722" s="136">
        <f t="shared" si="1266"/>
        <v>0</v>
      </c>
      <c r="DB1722" s="262"/>
      <c r="DC1722" s="262"/>
      <c r="DD1722" s="263"/>
    </row>
    <row r="1723" spans="1:108" x14ac:dyDescent="0.25">
      <c r="A1723" s="167"/>
      <c r="B1723" s="194"/>
      <c r="C1723" s="194"/>
      <c r="D1723" s="136">
        <f t="shared" si="1278"/>
        <v>0</v>
      </c>
      <c r="E1723" s="136">
        <f t="shared" si="1279"/>
        <v>0</v>
      </c>
      <c r="F1723" s="136">
        <f t="shared" si="1280"/>
        <v>0</v>
      </c>
      <c r="G1723" s="262"/>
      <c r="H1723" s="262"/>
      <c r="I1723" s="263"/>
      <c r="J1723" s="167"/>
      <c r="K1723" s="194"/>
      <c r="L1723" s="194"/>
      <c r="M1723" s="136">
        <f t="shared" si="1245"/>
        <v>0</v>
      </c>
      <c r="N1723" s="136">
        <f t="shared" si="1267"/>
        <v>0</v>
      </c>
      <c r="O1723" s="136">
        <f t="shared" si="1246"/>
        <v>0</v>
      </c>
      <c r="P1723" s="262"/>
      <c r="Q1723" s="262"/>
      <c r="R1723" s="263"/>
      <c r="S1723" s="167"/>
      <c r="T1723" s="194"/>
      <c r="U1723" s="194"/>
      <c r="V1723" s="136">
        <f t="shared" si="1247"/>
        <v>0</v>
      </c>
      <c r="W1723" s="136">
        <f t="shared" si="1268"/>
        <v>0</v>
      </c>
      <c r="X1723" s="136">
        <f t="shared" si="1248"/>
        <v>0</v>
      </c>
      <c r="Y1723" s="262"/>
      <c r="Z1723" s="262"/>
      <c r="AA1723" s="263"/>
      <c r="AB1723" s="167"/>
      <c r="AC1723" s="194"/>
      <c r="AD1723" s="194"/>
      <c r="AE1723" s="136">
        <f t="shared" si="1249"/>
        <v>0</v>
      </c>
      <c r="AF1723" s="136">
        <f t="shared" si="1269"/>
        <v>0</v>
      </c>
      <c r="AG1723" s="136">
        <f t="shared" si="1250"/>
        <v>0</v>
      </c>
      <c r="AH1723" s="262"/>
      <c r="AI1723" s="262"/>
      <c r="AJ1723" s="263"/>
      <c r="AK1723" s="167"/>
      <c r="AL1723" s="194"/>
      <c r="AM1723" s="194"/>
      <c r="AN1723" s="136">
        <f t="shared" si="1251"/>
        <v>0</v>
      </c>
      <c r="AO1723" s="136">
        <f t="shared" si="1270"/>
        <v>0</v>
      </c>
      <c r="AP1723" s="136">
        <f t="shared" si="1252"/>
        <v>0</v>
      </c>
      <c r="AQ1723" s="262"/>
      <c r="AR1723" s="262"/>
      <c r="AS1723" s="263"/>
      <c r="AT1723" s="167"/>
      <c r="AU1723" s="194"/>
      <c r="AV1723" s="194"/>
      <c r="AW1723" s="136">
        <f t="shared" si="1253"/>
        <v>0</v>
      </c>
      <c r="AX1723" s="136">
        <f t="shared" si="1271"/>
        <v>0</v>
      </c>
      <c r="AY1723" s="136">
        <f t="shared" si="1254"/>
        <v>0</v>
      </c>
      <c r="AZ1723" s="262"/>
      <c r="BA1723" s="262"/>
      <c r="BB1723" s="263"/>
      <c r="BC1723" s="167"/>
      <c r="BD1723" s="194"/>
      <c r="BE1723" s="194"/>
      <c r="BF1723" s="136">
        <f t="shared" si="1255"/>
        <v>0</v>
      </c>
      <c r="BG1723" s="136">
        <f t="shared" si="1272"/>
        <v>0</v>
      </c>
      <c r="BH1723" s="136">
        <f t="shared" si="1256"/>
        <v>0</v>
      </c>
      <c r="BI1723" s="262"/>
      <c r="BJ1723" s="262"/>
      <c r="BK1723" s="263"/>
      <c r="BL1723" s="167"/>
      <c r="BM1723" s="194"/>
      <c r="BN1723" s="194"/>
      <c r="BO1723" s="136">
        <f t="shared" si="1257"/>
        <v>0</v>
      </c>
      <c r="BP1723" s="136">
        <f t="shared" si="1273"/>
        <v>0</v>
      </c>
      <c r="BQ1723" s="136">
        <f t="shared" si="1258"/>
        <v>0</v>
      </c>
      <c r="BR1723" s="262"/>
      <c r="BS1723" s="262"/>
      <c r="BT1723" s="263"/>
      <c r="BU1723" s="167"/>
      <c r="BV1723" s="194"/>
      <c r="BW1723" s="194"/>
      <c r="BX1723" s="136">
        <f t="shared" si="1259"/>
        <v>0</v>
      </c>
      <c r="BY1723" s="136">
        <f t="shared" si="1274"/>
        <v>0</v>
      </c>
      <c r="BZ1723" s="136">
        <f t="shared" si="1260"/>
        <v>0</v>
      </c>
      <c r="CA1723" s="262"/>
      <c r="CB1723" s="262"/>
      <c r="CC1723" s="263"/>
      <c r="CD1723" s="167"/>
      <c r="CE1723" s="194"/>
      <c r="CF1723" s="194"/>
      <c r="CG1723" s="136">
        <f t="shared" si="1261"/>
        <v>0</v>
      </c>
      <c r="CH1723" s="136">
        <f t="shared" si="1275"/>
        <v>0</v>
      </c>
      <c r="CI1723" s="136">
        <f t="shared" si="1262"/>
        <v>0</v>
      </c>
      <c r="CJ1723" s="262"/>
      <c r="CK1723" s="262"/>
      <c r="CL1723" s="263"/>
      <c r="CM1723" s="167"/>
      <c r="CN1723" s="194"/>
      <c r="CO1723" s="194"/>
      <c r="CP1723" s="136">
        <f t="shared" si="1263"/>
        <v>0</v>
      </c>
      <c r="CQ1723" s="136">
        <f t="shared" si="1276"/>
        <v>0</v>
      </c>
      <c r="CR1723" s="136">
        <f t="shared" si="1264"/>
        <v>0</v>
      </c>
      <c r="CS1723" s="262"/>
      <c r="CT1723" s="262"/>
      <c r="CU1723" s="263"/>
      <c r="CV1723" s="167"/>
      <c r="CW1723" s="194"/>
      <c r="CX1723" s="194"/>
      <c r="CY1723" s="136">
        <f t="shared" si="1265"/>
        <v>0</v>
      </c>
      <c r="CZ1723" s="136">
        <f t="shared" si="1277"/>
        <v>0</v>
      </c>
      <c r="DA1723" s="136">
        <f t="shared" si="1266"/>
        <v>0</v>
      </c>
      <c r="DB1723" s="262"/>
      <c r="DC1723" s="262"/>
      <c r="DD1723" s="263"/>
    </row>
    <row r="1724" spans="1:108" x14ac:dyDescent="0.25">
      <c r="A1724" s="167"/>
      <c r="B1724" s="194"/>
      <c r="C1724" s="194"/>
      <c r="D1724" s="136">
        <f t="shared" si="1278"/>
        <v>0</v>
      </c>
      <c r="E1724" s="136">
        <f t="shared" si="1279"/>
        <v>0</v>
      </c>
      <c r="F1724" s="136">
        <f t="shared" si="1280"/>
        <v>0</v>
      </c>
      <c r="G1724" s="262"/>
      <c r="H1724" s="262"/>
      <c r="I1724" s="263"/>
      <c r="J1724" s="167"/>
      <c r="K1724" s="194"/>
      <c r="L1724" s="194"/>
      <c r="M1724" s="136">
        <f t="shared" si="1245"/>
        <v>0</v>
      </c>
      <c r="N1724" s="136">
        <f t="shared" si="1267"/>
        <v>0</v>
      </c>
      <c r="O1724" s="136">
        <f t="shared" si="1246"/>
        <v>0</v>
      </c>
      <c r="P1724" s="262"/>
      <c r="Q1724" s="262"/>
      <c r="R1724" s="263"/>
      <c r="S1724" s="167"/>
      <c r="T1724" s="194"/>
      <c r="U1724" s="194"/>
      <c r="V1724" s="136">
        <f t="shared" si="1247"/>
        <v>0</v>
      </c>
      <c r="W1724" s="136">
        <f t="shared" si="1268"/>
        <v>0</v>
      </c>
      <c r="X1724" s="136">
        <f t="shared" si="1248"/>
        <v>0</v>
      </c>
      <c r="Y1724" s="262"/>
      <c r="Z1724" s="262"/>
      <c r="AA1724" s="263"/>
      <c r="AB1724" s="167"/>
      <c r="AC1724" s="194"/>
      <c r="AD1724" s="194"/>
      <c r="AE1724" s="136">
        <f t="shared" si="1249"/>
        <v>0</v>
      </c>
      <c r="AF1724" s="136">
        <f t="shared" si="1269"/>
        <v>0</v>
      </c>
      <c r="AG1724" s="136">
        <f t="shared" si="1250"/>
        <v>0</v>
      </c>
      <c r="AH1724" s="262"/>
      <c r="AI1724" s="262"/>
      <c r="AJ1724" s="263"/>
      <c r="AK1724" s="167"/>
      <c r="AL1724" s="194"/>
      <c r="AM1724" s="194"/>
      <c r="AN1724" s="136">
        <f t="shared" si="1251"/>
        <v>0</v>
      </c>
      <c r="AO1724" s="136">
        <f t="shared" si="1270"/>
        <v>0</v>
      </c>
      <c r="AP1724" s="136">
        <f t="shared" si="1252"/>
        <v>0</v>
      </c>
      <c r="AQ1724" s="262"/>
      <c r="AR1724" s="262"/>
      <c r="AS1724" s="263"/>
      <c r="AT1724" s="167"/>
      <c r="AU1724" s="194"/>
      <c r="AV1724" s="194"/>
      <c r="AW1724" s="136">
        <f t="shared" si="1253"/>
        <v>0</v>
      </c>
      <c r="AX1724" s="136">
        <f t="shared" si="1271"/>
        <v>0</v>
      </c>
      <c r="AY1724" s="136">
        <f t="shared" si="1254"/>
        <v>0</v>
      </c>
      <c r="AZ1724" s="262"/>
      <c r="BA1724" s="262"/>
      <c r="BB1724" s="263"/>
      <c r="BC1724" s="167"/>
      <c r="BD1724" s="194"/>
      <c r="BE1724" s="194"/>
      <c r="BF1724" s="136">
        <f t="shared" si="1255"/>
        <v>0</v>
      </c>
      <c r="BG1724" s="136">
        <f t="shared" si="1272"/>
        <v>0</v>
      </c>
      <c r="BH1724" s="136">
        <f t="shared" si="1256"/>
        <v>0</v>
      </c>
      <c r="BI1724" s="262"/>
      <c r="BJ1724" s="262"/>
      <c r="BK1724" s="263"/>
      <c r="BL1724" s="167"/>
      <c r="BM1724" s="194"/>
      <c r="BN1724" s="194"/>
      <c r="BO1724" s="136">
        <f t="shared" si="1257"/>
        <v>0</v>
      </c>
      <c r="BP1724" s="136">
        <f t="shared" si="1273"/>
        <v>0</v>
      </c>
      <c r="BQ1724" s="136">
        <f t="shared" si="1258"/>
        <v>0</v>
      </c>
      <c r="BR1724" s="262"/>
      <c r="BS1724" s="262"/>
      <c r="BT1724" s="263"/>
      <c r="BU1724" s="167"/>
      <c r="BV1724" s="194"/>
      <c r="BW1724" s="194"/>
      <c r="BX1724" s="136">
        <f t="shared" si="1259"/>
        <v>0</v>
      </c>
      <c r="BY1724" s="136">
        <f t="shared" si="1274"/>
        <v>0</v>
      </c>
      <c r="BZ1724" s="136">
        <f t="shared" si="1260"/>
        <v>0</v>
      </c>
      <c r="CA1724" s="262"/>
      <c r="CB1724" s="262"/>
      <c r="CC1724" s="263"/>
      <c r="CD1724" s="167"/>
      <c r="CE1724" s="194"/>
      <c r="CF1724" s="194"/>
      <c r="CG1724" s="136">
        <f t="shared" si="1261"/>
        <v>0</v>
      </c>
      <c r="CH1724" s="136">
        <f t="shared" si="1275"/>
        <v>0</v>
      </c>
      <c r="CI1724" s="136">
        <f t="shared" si="1262"/>
        <v>0</v>
      </c>
      <c r="CJ1724" s="262"/>
      <c r="CK1724" s="262"/>
      <c r="CL1724" s="263"/>
      <c r="CM1724" s="167"/>
      <c r="CN1724" s="194"/>
      <c r="CO1724" s="194"/>
      <c r="CP1724" s="136">
        <f t="shared" si="1263"/>
        <v>0</v>
      </c>
      <c r="CQ1724" s="136">
        <f t="shared" si="1276"/>
        <v>0</v>
      </c>
      <c r="CR1724" s="136">
        <f t="shared" si="1264"/>
        <v>0</v>
      </c>
      <c r="CS1724" s="262"/>
      <c r="CT1724" s="262"/>
      <c r="CU1724" s="263"/>
      <c r="CV1724" s="167"/>
      <c r="CW1724" s="194"/>
      <c r="CX1724" s="194"/>
      <c r="CY1724" s="136">
        <f t="shared" si="1265"/>
        <v>0</v>
      </c>
      <c r="CZ1724" s="136">
        <f t="shared" si="1277"/>
        <v>0</v>
      </c>
      <c r="DA1724" s="136">
        <f t="shared" si="1266"/>
        <v>0</v>
      </c>
      <c r="DB1724" s="262"/>
      <c r="DC1724" s="262"/>
      <c r="DD1724" s="263"/>
    </row>
    <row r="1725" spans="1:108" x14ac:dyDescent="0.25">
      <c r="A1725" s="167"/>
      <c r="B1725" s="194"/>
      <c r="C1725" s="194"/>
      <c r="D1725" s="136">
        <f t="shared" si="1278"/>
        <v>0</v>
      </c>
      <c r="E1725" s="136">
        <f t="shared" si="1279"/>
        <v>0</v>
      </c>
      <c r="F1725" s="136">
        <f t="shared" si="1280"/>
        <v>0</v>
      </c>
      <c r="G1725" s="262"/>
      <c r="H1725" s="262"/>
      <c r="I1725" s="263"/>
      <c r="J1725" s="167"/>
      <c r="K1725" s="194"/>
      <c r="L1725" s="194"/>
      <c r="M1725" s="136">
        <f t="shared" si="1245"/>
        <v>0</v>
      </c>
      <c r="N1725" s="136">
        <f t="shared" si="1267"/>
        <v>0</v>
      </c>
      <c r="O1725" s="136">
        <f t="shared" si="1246"/>
        <v>0</v>
      </c>
      <c r="P1725" s="262"/>
      <c r="Q1725" s="262"/>
      <c r="R1725" s="263"/>
      <c r="S1725" s="167"/>
      <c r="T1725" s="194"/>
      <c r="U1725" s="194"/>
      <c r="V1725" s="136">
        <f t="shared" si="1247"/>
        <v>0</v>
      </c>
      <c r="W1725" s="136">
        <f t="shared" si="1268"/>
        <v>0</v>
      </c>
      <c r="X1725" s="136">
        <f t="shared" si="1248"/>
        <v>0</v>
      </c>
      <c r="Y1725" s="262"/>
      <c r="Z1725" s="262"/>
      <c r="AA1725" s="263"/>
      <c r="AB1725" s="167"/>
      <c r="AC1725" s="194"/>
      <c r="AD1725" s="194"/>
      <c r="AE1725" s="136">
        <f t="shared" si="1249"/>
        <v>0</v>
      </c>
      <c r="AF1725" s="136">
        <f t="shared" si="1269"/>
        <v>0</v>
      </c>
      <c r="AG1725" s="136">
        <f t="shared" si="1250"/>
        <v>0</v>
      </c>
      <c r="AH1725" s="262"/>
      <c r="AI1725" s="262"/>
      <c r="AJ1725" s="263"/>
      <c r="AK1725" s="167"/>
      <c r="AL1725" s="194"/>
      <c r="AM1725" s="194"/>
      <c r="AN1725" s="136">
        <f t="shared" si="1251"/>
        <v>0</v>
      </c>
      <c r="AO1725" s="136">
        <f t="shared" si="1270"/>
        <v>0</v>
      </c>
      <c r="AP1725" s="136">
        <f t="shared" si="1252"/>
        <v>0</v>
      </c>
      <c r="AQ1725" s="262"/>
      <c r="AR1725" s="262"/>
      <c r="AS1725" s="263"/>
      <c r="AT1725" s="167"/>
      <c r="AU1725" s="194"/>
      <c r="AV1725" s="194"/>
      <c r="AW1725" s="136">
        <f t="shared" si="1253"/>
        <v>0</v>
      </c>
      <c r="AX1725" s="136">
        <f t="shared" si="1271"/>
        <v>0</v>
      </c>
      <c r="AY1725" s="136">
        <f t="shared" si="1254"/>
        <v>0</v>
      </c>
      <c r="AZ1725" s="262"/>
      <c r="BA1725" s="262"/>
      <c r="BB1725" s="263"/>
      <c r="BC1725" s="167"/>
      <c r="BD1725" s="194"/>
      <c r="BE1725" s="194"/>
      <c r="BF1725" s="136">
        <f t="shared" si="1255"/>
        <v>0</v>
      </c>
      <c r="BG1725" s="136">
        <f t="shared" si="1272"/>
        <v>0</v>
      </c>
      <c r="BH1725" s="136">
        <f t="shared" si="1256"/>
        <v>0</v>
      </c>
      <c r="BI1725" s="262"/>
      <c r="BJ1725" s="262"/>
      <c r="BK1725" s="263"/>
      <c r="BL1725" s="167"/>
      <c r="BM1725" s="194"/>
      <c r="BN1725" s="194"/>
      <c r="BO1725" s="136">
        <f t="shared" si="1257"/>
        <v>0</v>
      </c>
      <c r="BP1725" s="136">
        <f t="shared" si="1273"/>
        <v>0</v>
      </c>
      <c r="BQ1725" s="136">
        <f t="shared" si="1258"/>
        <v>0</v>
      </c>
      <c r="BR1725" s="262"/>
      <c r="BS1725" s="262"/>
      <c r="BT1725" s="263"/>
      <c r="BU1725" s="167"/>
      <c r="BV1725" s="194"/>
      <c r="BW1725" s="194"/>
      <c r="BX1725" s="136">
        <f t="shared" si="1259"/>
        <v>0</v>
      </c>
      <c r="BY1725" s="136">
        <f t="shared" si="1274"/>
        <v>0</v>
      </c>
      <c r="BZ1725" s="136">
        <f t="shared" si="1260"/>
        <v>0</v>
      </c>
      <c r="CA1725" s="262"/>
      <c r="CB1725" s="262"/>
      <c r="CC1725" s="263"/>
      <c r="CD1725" s="167"/>
      <c r="CE1725" s="194"/>
      <c r="CF1725" s="194"/>
      <c r="CG1725" s="136">
        <f t="shared" si="1261"/>
        <v>0</v>
      </c>
      <c r="CH1725" s="136">
        <f t="shared" si="1275"/>
        <v>0</v>
      </c>
      <c r="CI1725" s="136">
        <f t="shared" si="1262"/>
        <v>0</v>
      </c>
      <c r="CJ1725" s="262"/>
      <c r="CK1725" s="262"/>
      <c r="CL1725" s="263"/>
      <c r="CM1725" s="167"/>
      <c r="CN1725" s="194"/>
      <c r="CO1725" s="194"/>
      <c r="CP1725" s="136">
        <f t="shared" si="1263"/>
        <v>0</v>
      </c>
      <c r="CQ1725" s="136">
        <f t="shared" si="1276"/>
        <v>0</v>
      </c>
      <c r="CR1725" s="136">
        <f t="shared" si="1264"/>
        <v>0</v>
      </c>
      <c r="CS1725" s="262"/>
      <c r="CT1725" s="262"/>
      <c r="CU1725" s="263"/>
      <c r="CV1725" s="167"/>
      <c r="CW1725" s="194"/>
      <c r="CX1725" s="194"/>
      <c r="CY1725" s="136">
        <f t="shared" si="1265"/>
        <v>0</v>
      </c>
      <c r="CZ1725" s="136">
        <f t="shared" si="1277"/>
        <v>0</v>
      </c>
      <c r="DA1725" s="136">
        <f t="shared" si="1266"/>
        <v>0</v>
      </c>
      <c r="DB1725" s="262"/>
      <c r="DC1725" s="262"/>
      <c r="DD1725" s="263"/>
    </row>
    <row r="1726" spans="1:108" x14ac:dyDescent="0.25">
      <c r="A1726" s="167"/>
      <c r="B1726" s="194"/>
      <c r="C1726" s="194"/>
      <c r="D1726" s="136">
        <f t="shared" si="1278"/>
        <v>0</v>
      </c>
      <c r="E1726" s="136">
        <f t="shared" si="1279"/>
        <v>0</v>
      </c>
      <c r="F1726" s="136">
        <f t="shared" si="1280"/>
        <v>0</v>
      </c>
      <c r="G1726" s="262"/>
      <c r="H1726" s="262"/>
      <c r="I1726" s="263"/>
      <c r="J1726" s="167"/>
      <c r="K1726" s="194"/>
      <c r="L1726" s="194"/>
      <c r="M1726" s="136">
        <f t="shared" si="1245"/>
        <v>0</v>
      </c>
      <c r="N1726" s="136">
        <f t="shared" si="1267"/>
        <v>0</v>
      </c>
      <c r="O1726" s="136">
        <f t="shared" si="1246"/>
        <v>0</v>
      </c>
      <c r="P1726" s="262"/>
      <c r="Q1726" s="262"/>
      <c r="R1726" s="263"/>
      <c r="S1726" s="167"/>
      <c r="T1726" s="194"/>
      <c r="U1726" s="194"/>
      <c r="V1726" s="136">
        <f t="shared" si="1247"/>
        <v>0</v>
      </c>
      <c r="W1726" s="136">
        <f t="shared" si="1268"/>
        <v>0</v>
      </c>
      <c r="X1726" s="136">
        <f t="shared" si="1248"/>
        <v>0</v>
      </c>
      <c r="Y1726" s="262"/>
      <c r="Z1726" s="262"/>
      <c r="AA1726" s="263"/>
      <c r="AB1726" s="167"/>
      <c r="AC1726" s="194"/>
      <c r="AD1726" s="194"/>
      <c r="AE1726" s="136">
        <f t="shared" si="1249"/>
        <v>0</v>
      </c>
      <c r="AF1726" s="136">
        <f t="shared" si="1269"/>
        <v>0</v>
      </c>
      <c r="AG1726" s="136">
        <f t="shared" si="1250"/>
        <v>0</v>
      </c>
      <c r="AH1726" s="262"/>
      <c r="AI1726" s="262"/>
      <c r="AJ1726" s="263"/>
      <c r="AK1726" s="167"/>
      <c r="AL1726" s="194"/>
      <c r="AM1726" s="194"/>
      <c r="AN1726" s="136">
        <f t="shared" si="1251"/>
        <v>0</v>
      </c>
      <c r="AO1726" s="136">
        <f t="shared" si="1270"/>
        <v>0</v>
      </c>
      <c r="AP1726" s="136">
        <f t="shared" si="1252"/>
        <v>0</v>
      </c>
      <c r="AQ1726" s="262"/>
      <c r="AR1726" s="262"/>
      <c r="AS1726" s="263"/>
      <c r="AT1726" s="167"/>
      <c r="AU1726" s="194"/>
      <c r="AV1726" s="194"/>
      <c r="AW1726" s="136">
        <f t="shared" si="1253"/>
        <v>0</v>
      </c>
      <c r="AX1726" s="136">
        <f t="shared" si="1271"/>
        <v>0</v>
      </c>
      <c r="AY1726" s="136">
        <f t="shared" si="1254"/>
        <v>0</v>
      </c>
      <c r="AZ1726" s="262"/>
      <c r="BA1726" s="262"/>
      <c r="BB1726" s="263"/>
      <c r="BC1726" s="167"/>
      <c r="BD1726" s="194"/>
      <c r="BE1726" s="194"/>
      <c r="BF1726" s="136">
        <f t="shared" si="1255"/>
        <v>0</v>
      </c>
      <c r="BG1726" s="136">
        <f t="shared" si="1272"/>
        <v>0</v>
      </c>
      <c r="BH1726" s="136">
        <f t="shared" si="1256"/>
        <v>0</v>
      </c>
      <c r="BI1726" s="262"/>
      <c r="BJ1726" s="262"/>
      <c r="BK1726" s="263"/>
      <c r="BL1726" s="167"/>
      <c r="BM1726" s="194"/>
      <c r="BN1726" s="194"/>
      <c r="BO1726" s="136">
        <f t="shared" si="1257"/>
        <v>0</v>
      </c>
      <c r="BP1726" s="136">
        <f t="shared" si="1273"/>
        <v>0</v>
      </c>
      <c r="BQ1726" s="136">
        <f t="shared" si="1258"/>
        <v>0</v>
      </c>
      <c r="BR1726" s="262"/>
      <c r="BS1726" s="262"/>
      <c r="BT1726" s="263"/>
      <c r="BU1726" s="167"/>
      <c r="BV1726" s="194"/>
      <c r="BW1726" s="194"/>
      <c r="BX1726" s="136">
        <f t="shared" si="1259"/>
        <v>0</v>
      </c>
      <c r="BY1726" s="136">
        <f t="shared" si="1274"/>
        <v>0</v>
      </c>
      <c r="BZ1726" s="136">
        <f t="shared" si="1260"/>
        <v>0</v>
      </c>
      <c r="CA1726" s="262"/>
      <c r="CB1726" s="262"/>
      <c r="CC1726" s="263"/>
      <c r="CD1726" s="167"/>
      <c r="CE1726" s="194"/>
      <c r="CF1726" s="194"/>
      <c r="CG1726" s="136">
        <f t="shared" si="1261"/>
        <v>0</v>
      </c>
      <c r="CH1726" s="136">
        <f t="shared" si="1275"/>
        <v>0</v>
      </c>
      <c r="CI1726" s="136">
        <f t="shared" si="1262"/>
        <v>0</v>
      </c>
      <c r="CJ1726" s="262"/>
      <c r="CK1726" s="262"/>
      <c r="CL1726" s="263"/>
      <c r="CM1726" s="167"/>
      <c r="CN1726" s="194"/>
      <c r="CO1726" s="194"/>
      <c r="CP1726" s="136">
        <f t="shared" si="1263"/>
        <v>0</v>
      </c>
      <c r="CQ1726" s="136">
        <f t="shared" si="1276"/>
        <v>0</v>
      </c>
      <c r="CR1726" s="136">
        <f t="shared" si="1264"/>
        <v>0</v>
      </c>
      <c r="CS1726" s="262"/>
      <c r="CT1726" s="262"/>
      <c r="CU1726" s="263"/>
      <c r="CV1726" s="167"/>
      <c r="CW1726" s="194"/>
      <c r="CX1726" s="194"/>
      <c r="CY1726" s="136">
        <f t="shared" si="1265"/>
        <v>0</v>
      </c>
      <c r="CZ1726" s="136">
        <f t="shared" si="1277"/>
        <v>0</v>
      </c>
      <c r="DA1726" s="136">
        <f t="shared" si="1266"/>
        <v>0</v>
      </c>
      <c r="DB1726" s="262"/>
      <c r="DC1726" s="262"/>
      <c r="DD1726" s="263"/>
    </row>
    <row r="1727" spans="1:108" x14ac:dyDescent="0.25">
      <c r="A1727" s="167"/>
      <c r="B1727" s="194"/>
      <c r="C1727" s="194"/>
      <c r="D1727" s="136">
        <f t="shared" si="1278"/>
        <v>0</v>
      </c>
      <c r="E1727" s="136">
        <f t="shared" si="1279"/>
        <v>0</v>
      </c>
      <c r="F1727" s="136">
        <f t="shared" si="1280"/>
        <v>0</v>
      </c>
      <c r="G1727" s="262"/>
      <c r="H1727" s="262"/>
      <c r="I1727" s="263"/>
      <c r="J1727" s="167"/>
      <c r="K1727" s="194"/>
      <c r="L1727" s="194"/>
      <c r="M1727" s="136">
        <f t="shared" si="1245"/>
        <v>0</v>
      </c>
      <c r="N1727" s="136">
        <f t="shared" si="1267"/>
        <v>0</v>
      </c>
      <c r="O1727" s="136">
        <f t="shared" si="1246"/>
        <v>0</v>
      </c>
      <c r="P1727" s="262"/>
      <c r="Q1727" s="262"/>
      <c r="R1727" s="263"/>
      <c r="S1727" s="167"/>
      <c r="T1727" s="194"/>
      <c r="U1727" s="194"/>
      <c r="V1727" s="136">
        <f t="shared" si="1247"/>
        <v>0</v>
      </c>
      <c r="W1727" s="136">
        <f t="shared" si="1268"/>
        <v>0</v>
      </c>
      <c r="X1727" s="136">
        <f t="shared" si="1248"/>
        <v>0</v>
      </c>
      <c r="Y1727" s="262"/>
      <c r="Z1727" s="262"/>
      <c r="AA1727" s="263"/>
      <c r="AB1727" s="167"/>
      <c r="AC1727" s="194"/>
      <c r="AD1727" s="194"/>
      <c r="AE1727" s="136">
        <f t="shared" si="1249"/>
        <v>0</v>
      </c>
      <c r="AF1727" s="136">
        <f t="shared" si="1269"/>
        <v>0</v>
      </c>
      <c r="AG1727" s="136">
        <f t="shared" si="1250"/>
        <v>0</v>
      </c>
      <c r="AH1727" s="262"/>
      <c r="AI1727" s="262"/>
      <c r="AJ1727" s="263"/>
      <c r="AK1727" s="167"/>
      <c r="AL1727" s="194"/>
      <c r="AM1727" s="194"/>
      <c r="AN1727" s="136">
        <f t="shared" si="1251"/>
        <v>0</v>
      </c>
      <c r="AO1727" s="136">
        <f t="shared" si="1270"/>
        <v>0</v>
      </c>
      <c r="AP1727" s="136">
        <f t="shared" si="1252"/>
        <v>0</v>
      </c>
      <c r="AQ1727" s="262"/>
      <c r="AR1727" s="262"/>
      <c r="AS1727" s="263"/>
      <c r="AT1727" s="167"/>
      <c r="AU1727" s="194"/>
      <c r="AV1727" s="194"/>
      <c r="AW1727" s="136">
        <f t="shared" si="1253"/>
        <v>0</v>
      </c>
      <c r="AX1727" s="136">
        <f t="shared" si="1271"/>
        <v>0</v>
      </c>
      <c r="AY1727" s="136">
        <f t="shared" si="1254"/>
        <v>0</v>
      </c>
      <c r="AZ1727" s="262"/>
      <c r="BA1727" s="262"/>
      <c r="BB1727" s="263"/>
      <c r="BC1727" s="167"/>
      <c r="BD1727" s="194"/>
      <c r="BE1727" s="194"/>
      <c r="BF1727" s="136">
        <f t="shared" si="1255"/>
        <v>0</v>
      </c>
      <c r="BG1727" s="136">
        <f t="shared" si="1272"/>
        <v>0</v>
      </c>
      <c r="BH1727" s="136">
        <f t="shared" si="1256"/>
        <v>0</v>
      </c>
      <c r="BI1727" s="262"/>
      <c r="BJ1727" s="262"/>
      <c r="BK1727" s="263"/>
      <c r="BL1727" s="167"/>
      <c r="BM1727" s="194"/>
      <c r="BN1727" s="194"/>
      <c r="BO1727" s="136">
        <f t="shared" si="1257"/>
        <v>0</v>
      </c>
      <c r="BP1727" s="136">
        <f t="shared" si="1273"/>
        <v>0</v>
      </c>
      <c r="BQ1727" s="136">
        <f t="shared" si="1258"/>
        <v>0</v>
      </c>
      <c r="BR1727" s="262"/>
      <c r="BS1727" s="262"/>
      <c r="BT1727" s="263"/>
      <c r="BU1727" s="167"/>
      <c r="BV1727" s="194"/>
      <c r="BW1727" s="194"/>
      <c r="BX1727" s="136">
        <f t="shared" si="1259"/>
        <v>0</v>
      </c>
      <c r="BY1727" s="136">
        <f t="shared" si="1274"/>
        <v>0</v>
      </c>
      <c r="BZ1727" s="136">
        <f t="shared" si="1260"/>
        <v>0</v>
      </c>
      <c r="CA1727" s="262"/>
      <c r="CB1727" s="262"/>
      <c r="CC1727" s="263"/>
      <c r="CD1727" s="167"/>
      <c r="CE1727" s="194"/>
      <c r="CF1727" s="194"/>
      <c r="CG1727" s="136">
        <f t="shared" si="1261"/>
        <v>0</v>
      </c>
      <c r="CH1727" s="136">
        <f t="shared" si="1275"/>
        <v>0</v>
      </c>
      <c r="CI1727" s="136">
        <f t="shared" si="1262"/>
        <v>0</v>
      </c>
      <c r="CJ1727" s="262"/>
      <c r="CK1727" s="262"/>
      <c r="CL1727" s="263"/>
      <c r="CM1727" s="167"/>
      <c r="CN1727" s="194"/>
      <c r="CO1727" s="194"/>
      <c r="CP1727" s="136">
        <f t="shared" si="1263"/>
        <v>0</v>
      </c>
      <c r="CQ1727" s="136">
        <f t="shared" si="1276"/>
        <v>0</v>
      </c>
      <c r="CR1727" s="136">
        <f t="shared" si="1264"/>
        <v>0</v>
      </c>
      <c r="CS1727" s="262"/>
      <c r="CT1727" s="262"/>
      <c r="CU1727" s="263"/>
      <c r="CV1727" s="167"/>
      <c r="CW1727" s="194"/>
      <c r="CX1727" s="194"/>
      <c r="CY1727" s="136">
        <f t="shared" si="1265"/>
        <v>0</v>
      </c>
      <c r="CZ1727" s="136">
        <f t="shared" si="1277"/>
        <v>0</v>
      </c>
      <c r="DA1727" s="136">
        <f t="shared" si="1266"/>
        <v>0</v>
      </c>
      <c r="DB1727" s="262"/>
      <c r="DC1727" s="262"/>
      <c r="DD1727" s="263"/>
    </row>
    <row r="1728" spans="1:108" x14ac:dyDescent="0.25">
      <c r="A1728" s="167"/>
      <c r="B1728" s="194"/>
      <c r="C1728" s="194"/>
      <c r="D1728" s="136">
        <f t="shared" si="1278"/>
        <v>0</v>
      </c>
      <c r="E1728" s="136">
        <f t="shared" si="1279"/>
        <v>0</v>
      </c>
      <c r="F1728" s="136">
        <f t="shared" si="1280"/>
        <v>0</v>
      </c>
      <c r="G1728" s="262"/>
      <c r="H1728" s="262"/>
      <c r="I1728" s="263"/>
      <c r="J1728" s="167"/>
      <c r="K1728" s="194"/>
      <c r="L1728" s="194"/>
      <c r="M1728" s="136">
        <f t="shared" si="1245"/>
        <v>0</v>
      </c>
      <c r="N1728" s="136">
        <f t="shared" si="1267"/>
        <v>0</v>
      </c>
      <c r="O1728" s="136">
        <f t="shared" si="1246"/>
        <v>0</v>
      </c>
      <c r="P1728" s="262"/>
      <c r="Q1728" s="262"/>
      <c r="R1728" s="263"/>
      <c r="S1728" s="167"/>
      <c r="T1728" s="194"/>
      <c r="U1728" s="194"/>
      <c r="V1728" s="136">
        <f t="shared" si="1247"/>
        <v>0</v>
      </c>
      <c r="W1728" s="136">
        <f t="shared" si="1268"/>
        <v>0</v>
      </c>
      <c r="X1728" s="136">
        <f t="shared" si="1248"/>
        <v>0</v>
      </c>
      <c r="Y1728" s="262"/>
      <c r="Z1728" s="262"/>
      <c r="AA1728" s="263"/>
      <c r="AB1728" s="167"/>
      <c r="AC1728" s="194"/>
      <c r="AD1728" s="194"/>
      <c r="AE1728" s="136">
        <f t="shared" si="1249"/>
        <v>0</v>
      </c>
      <c r="AF1728" s="136">
        <f t="shared" si="1269"/>
        <v>0</v>
      </c>
      <c r="AG1728" s="136">
        <f t="shared" si="1250"/>
        <v>0</v>
      </c>
      <c r="AH1728" s="262"/>
      <c r="AI1728" s="262"/>
      <c r="AJ1728" s="263"/>
      <c r="AK1728" s="167"/>
      <c r="AL1728" s="194"/>
      <c r="AM1728" s="194"/>
      <c r="AN1728" s="136">
        <f t="shared" si="1251"/>
        <v>0</v>
      </c>
      <c r="AO1728" s="136">
        <f t="shared" si="1270"/>
        <v>0</v>
      </c>
      <c r="AP1728" s="136">
        <f t="shared" si="1252"/>
        <v>0</v>
      </c>
      <c r="AQ1728" s="262"/>
      <c r="AR1728" s="262"/>
      <c r="AS1728" s="263"/>
      <c r="AT1728" s="167"/>
      <c r="AU1728" s="194"/>
      <c r="AV1728" s="194"/>
      <c r="AW1728" s="136">
        <f t="shared" si="1253"/>
        <v>0</v>
      </c>
      <c r="AX1728" s="136">
        <f t="shared" si="1271"/>
        <v>0</v>
      </c>
      <c r="AY1728" s="136">
        <f t="shared" si="1254"/>
        <v>0</v>
      </c>
      <c r="AZ1728" s="262"/>
      <c r="BA1728" s="262"/>
      <c r="BB1728" s="263"/>
      <c r="BC1728" s="167"/>
      <c r="BD1728" s="194"/>
      <c r="BE1728" s="194"/>
      <c r="BF1728" s="136">
        <f t="shared" si="1255"/>
        <v>0</v>
      </c>
      <c r="BG1728" s="136">
        <f t="shared" si="1272"/>
        <v>0</v>
      </c>
      <c r="BH1728" s="136">
        <f t="shared" si="1256"/>
        <v>0</v>
      </c>
      <c r="BI1728" s="262"/>
      <c r="BJ1728" s="262"/>
      <c r="BK1728" s="263"/>
      <c r="BL1728" s="167"/>
      <c r="BM1728" s="194"/>
      <c r="BN1728" s="194"/>
      <c r="BO1728" s="136">
        <f t="shared" si="1257"/>
        <v>0</v>
      </c>
      <c r="BP1728" s="136">
        <f t="shared" si="1273"/>
        <v>0</v>
      </c>
      <c r="BQ1728" s="136">
        <f t="shared" si="1258"/>
        <v>0</v>
      </c>
      <c r="BR1728" s="262"/>
      <c r="BS1728" s="262"/>
      <c r="BT1728" s="263"/>
      <c r="BU1728" s="167"/>
      <c r="BV1728" s="194"/>
      <c r="BW1728" s="194"/>
      <c r="BX1728" s="136">
        <f t="shared" si="1259"/>
        <v>0</v>
      </c>
      <c r="BY1728" s="136">
        <f t="shared" si="1274"/>
        <v>0</v>
      </c>
      <c r="BZ1728" s="136">
        <f t="shared" si="1260"/>
        <v>0</v>
      </c>
      <c r="CA1728" s="262"/>
      <c r="CB1728" s="262"/>
      <c r="CC1728" s="263"/>
      <c r="CD1728" s="167"/>
      <c r="CE1728" s="194"/>
      <c r="CF1728" s="194"/>
      <c r="CG1728" s="136">
        <f t="shared" si="1261"/>
        <v>0</v>
      </c>
      <c r="CH1728" s="136">
        <f t="shared" si="1275"/>
        <v>0</v>
      </c>
      <c r="CI1728" s="136">
        <f t="shared" si="1262"/>
        <v>0</v>
      </c>
      <c r="CJ1728" s="262"/>
      <c r="CK1728" s="262"/>
      <c r="CL1728" s="263"/>
      <c r="CM1728" s="167"/>
      <c r="CN1728" s="194"/>
      <c r="CO1728" s="194"/>
      <c r="CP1728" s="136">
        <f t="shared" si="1263"/>
        <v>0</v>
      </c>
      <c r="CQ1728" s="136">
        <f t="shared" si="1276"/>
        <v>0</v>
      </c>
      <c r="CR1728" s="136">
        <f t="shared" si="1264"/>
        <v>0</v>
      </c>
      <c r="CS1728" s="262"/>
      <c r="CT1728" s="262"/>
      <c r="CU1728" s="263"/>
      <c r="CV1728" s="167"/>
      <c r="CW1728" s="194"/>
      <c r="CX1728" s="194"/>
      <c r="CY1728" s="136">
        <f t="shared" si="1265"/>
        <v>0</v>
      </c>
      <c r="CZ1728" s="136">
        <f t="shared" si="1277"/>
        <v>0</v>
      </c>
      <c r="DA1728" s="136">
        <f t="shared" si="1266"/>
        <v>0</v>
      </c>
      <c r="DB1728" s="262"/>
      <c r="DC1728" s="262"/>
      <c r="DD1728" s="263"/>
    </row>
    <row r="1729" spans="1:108" x14ac:dyDescent="0.25">
      <c r="A1729" s="167"/>
      <c r="B1729" s="194"/>
      <c r="C1729" s="194"/>
      <c r="D1729" s="136">
        <f t="shared" si="1278"/>
        <v>0</v>
      </c>
      <c r="E1729" s="136">
        <f t="shared" si="1279"/>
        <v>0</v>
      </c>
      <c r="F1729" s="136">
        <f t="shared" si="1280"/>
        <v>0</v>
      </c>
      <c r="G1729" s="262"/>
      <c r="H1729" s="262"/>
      <c r="I1729" s="263"/>
      <c r="J1729" s="167"/>
      <c r="K1729" s="194"/>
      <c r="L1729" s="194"/>
      <c r="M1729" s="136">
        <f t="shared" si="1245"/>
        <v>0</v>
      </c>
      <c r="N1729" s="136">
        <f t="shared" si="1267"/>
        <v>0</v>
      </c>
      <c r="O1729" s="136">
        <f t="shared" si="1246"/>
        <v>0</v>
      </c>
      <c r="P1729" s="262"/>
      <c r="Q1729" s="262"/>
      <c r="R1729" s="263"/>
      <c r="S1729" s="167"/>
      <c r="T1729" s="194"/>
      <c r="U1729" s="194"/>
      <c r="V1729" s="136">
        <f t="shared" si="1247"/>
        <v>0</v>
      </c>
      <c r="W1729" s="136">
        <f t="shared" si="1268"/>
        <v>0</v>
      </c>
      <c r="X1729" s="136">
        <f t="shared" si="1248"/>
        <v>0</v>
      </c>
      <c r="Y1729" s="262"/>
      <c r="Z1729" s="262"/>
      <c r="AA1729" s="263"/>
      <c r="AB1729" s="167"/>
      <c r="AC1729" s="194"/>
      <c r="AD1729" s="194"/>
      <c r="AE1729" s="136">
        <f t="shared" si="1249"/>
        <v>0</v>
      </c>
      <c r="AF1729" s="136">
        <f t="shared" si="1269"/>
        <v>0</v>
      </c>
      <c r="AG1729" s="136">
        <f t="shared" si="1250"/>
        <v>0</v>
      </c>
      <c r="AH1729" s="262"/>
      <c r="AI1729" s="262"/>
      <c r="AJ1729" s="263"/>
      <c r="AK1729" s="167"/>
      <c r="AL1729" s="194"/>
      <c r="AM1729" s="194"/>
      <c r="AN1729" s="136">
        <f t="shared" si="1251"/>
        <v>0</v>
      </c>
      <c r="AO1729" s="136">
        <f t="shared" si="1270"/>
        <v>0</v>
      </c>
      <c r="AP1729" s="136">
        <f t="shared" si="1252"/>
        <v>0</v>
      </c>
      <c r="AQ1729" s="262"/>
      <c r="AR1729" s="262"/>
      <c r="AS1729" s="263"/>
      <c r="AT1729" s="167"/>
      <c r="AU1729" s="194"/>
      <c r="AV1729" s="194"/>
      <c r="AW1729" s="136">
        <f t="shared" si="1253"/>
        <v>0</v>
      </c>
      <c r="AX1729" s="136">
        <f t="shared" si="1271"/>
        <v>0</v>
      </c>
      <c r="AY1729" s="136">
        <f t="shared" si="1254"/>
        <v>0</v>
      </c>
      <c r="AZ1729" s="262"/>
      <c r="BA1729" s="262"/>
      <c r="BB1729" s="263"/>
      <c r="BC1729" s="167"/>
      <c r="BD1729" s="194"/>
      <c r="BE1729" s="194"/>
      <c r="BF1729" s="136">
        <f t="shared" si="1255"/>
        <v>0</v>
      </c>
      <c r="BG1729" s="136">
        <f t="shared" si="1272"/>
        <v>0</v>
      </c>
      <c r="BH1729" s="136">
        <f t="shared" si="1256"/>
        <v>0</v>
      </c>
      <c r="BI1729" s="262"/>
      <c r="BJ1729" s="262"/>
      <c r="BK1729" s="263"/>
      <c r="BL1729" s="167"/>
      <c r="BM1729" s="194"/>
      <c r="BN1729" s="194"/>
      <c r="BO1729" s="136">
        <f t="shared" si="1257"/>
        <v>0</v>
      </c>
      <c r="BP1729" s="136">
        <f t="shared" si="1273"/>
        <v>0</v>
      </c>
      <c r="BQ1729" s="136">
        <f t="shared" si="1258"/>
        <v>0</v>
      </c>
      <c r="BR1729" s="262"/>
      <c r="BS1729" s="262"/>
      <c r="BT1729" s="263"/>
      <c r="BU1729" s="167"/>
      <c r="BV1729" s="194"/>
      <c r="BW1729" s="194"/>
      <c r="BX1729" s="136">
        <f t="shared" si="1259"/>
        <v>0</v>
      </c>
      <c r="BY1729" s="136">
        <f t="shared" si="1274"/>
        <v>0</v>
      </c>
      <c r="BZ1729" s="136">
        <f t="shared" si="1260"/>
        <v>0</v>
      </c>
      <c r="CA1729" s="262"/>
      <c r="CB1729" s="262"/>
      <c r="CC1729" s="263"/>
      <c r="CD1729" s="167"/>
      <c r="CE1729" s="194"/>
      <c r="CF1729" s="194"/>
      <c r="CG1729" s="136">
        <f t="shared" si="1261"/>
        <v>0</v>
      </c>
      <c r="CH1729" s="136">
        <f t="shared" si="1275"/>
        <v>0</v>
      </c>
      <c r="CI1729" s="136">
        <f t="shared" si="1262"/>
        <v>0</v>
      </c>
      <c r="CJ1729" s="262"/>
      <c r="CK1729" s="262"/>
      <c r="CL1729" s="263"/>
      <c r="CM1729" s="167"/>
      <c r="CN1729" s="194"/>
      <c r="CO1729" s="194"/>
      <c r="CP1729" s="136">
        <f t="shared" si="1263"/>
        <v>0</v>
      </c>
      <c r="CQ1729" s="136">
        <f t="shared" si="1276"/>
        <v>0</v>
      </c>
      <c r="CR1729" s="136">
        <f t="shared" si="1264"/>
        <v>0</v>
      </c>
      <c r="CS1729" s="262"/>
      <c r="CT1729" s="262"/>
      <c r="CU1729" s="263"/>
      <c r="CV1729" s="167"/>
      <c r="CW1729" s="194"/>
      <c r="CX1729" s="194"/>
      <c r="CY1729" s="136">
        <f t="shared" si="1265"/>
        <v>0</v>
      </c>
      <c r="CZ1729" s="136">
        <f t="shared" si="1277"/>
        <v>0</v>
      </c>
      <c r="DA1729" s="136">
        <f t="shared" si="1266"/>
        <v>0</v>
      </c>
      <c r="DB1729" s="262"/>
      <c r="DC1729" s="262"/>
      <c r="DD1729" s="263"/>
    </row>
    <row r="1730" spans="1:108" x14ac:dyDescent="0.25">
      <c r="A1730" s="167"/>
      <c r="B1730" s="194"/>
      <c r="C1730" s="194"/>
      <c r="D1730" s="136">
        <f t="shared" si="1278"/>
        <v>0</v>
      </c>
      <c r="E1730" s="136">
        <f t="shared" si="1279"/>
        <v>0</v>
      </c>
      <c r="F1730" s="136">
        <f t="shared" si="1280"/>
        <v>0</v>
      </c>
      <c r="G1730" s="262"/>
      <c r="H1730" s="262"/>
      <c r="I1730" s="263"/>
      <c r="J1730" s="167"/>
      <c r="K1730" s="194"/>
      <c r="L1730" s="194"/>
      <c r="M1730" s="136">
        <f t="shared" si="1245"/>
        <v>0</v>
      </c>
      <c r="N1730" s="136">
        <f t="shared" si="1267"/>
        <v>0</v>
      </c>
      <c r="O1730" s="136">
        <f t="shared" si="1246"/>
        <v>0</v>
      </c>
      <c r="P1730" s="262"/>
      <c r="Q1730" s="262"/>
      <c r="R1730" s="263"/>
      <c r="S1730" s="167"/>
      <c r="T1730" s="194"/>
      <c r="U1730" s="194"/>
      <c r="V1730" s="136">
        <f t="shared" si="1247"/>
        <v>0</v>
      </c>
      <c r="W1730" s="136">
        <f t="shared" si="1268"/>
        <v>0</v>
      </c>
      <c r="X1730" s="136">
        <f t="shared" si="1248"/>
        <v>0</v>
      </c>
      <c r="Y1730" s="262"/>
      <c r="Z1730" s="262"/>
      <c r="AA1730" s="263"/>
      <c r="AB1730" s="167"/>
      <c r="AC1730" s="194"/>
      <c r="AD1730" s="194"/>
      <c r="AE1730" s="136">
        <f t="shared" si="1249"/>
        <v>0</v>
      </c>
      <c r="AF1730" s="136">
        <f t="shared" si="1269"/>
        <v>0</v>
      </c>
      <c r="AG1730" s="136">
        <f t="shared" si="1250"/>
        <v>0</v>
      </c>
      <c r="AH1730" s="262"/>
      <c r="AI1730" s="262"/>
      <c r="AJ1730" s="263"/>
      <c r="AK1730" s="167"/>
      <c r="AL1730" s="194"/>
      <c r="AM1730" s="194"/>
      <c r="AN1730" s="136">
        <f t="shared" si="1251"/>
        <v>0</v>
      </c>
      <c r="AO1730" s="136">
        <f t="shared" si="1270"/>
        <v>0</v>
      </c>
      <c r="AP1730" s="136">
        <f t="shared" si="1252"/>
        <v>0</v>
      </c>
      <c r="AQ1730" s="262"/>
      <c r="AR1730" s="262"/>
      <c r="AS1730" s="263"/>
      <c r="AT1730" s="167"/>
      <c r="AU1730" s="194"/>
      <c r="AV1730" s="194"/>
      <c r="AW1730" s="136">
        <f t="shared" si="1253"/>
        <v>0</v>
      </c>
      <c r="AX1730" s="136">
        <f t="shared" si="1271"/>
        <v>0</v>
      </c>
      <c r="AY1730" s="136">
        <f t="shared" si="1254"/>
        <v>0</v>
      </c>
      <c r="AZ1730" s="262"/>
      <c r="BA1730" s="262"/>
      <c r="BB1730" s="263"/>
      <c r="BC1730" s="167"/>
      <c r="BD1730" s="194"/>
      <c r="BE1730" s="194"/>
      <c r="BF1730" s="136">
        <f t="shared" si="1255"/>
        <v>0</v>
      </c>
      <c r="BG1730" s="136">
        <f t="shared" si="1272"/>
        <v>0</v>
      </c>
      <c r="BH1730" s="136">
        <f t="shared" si="1256"/>
        <v>0</v>
      </c>
      <c r="BI1730" s="262"/>
      <c r="BJ1730" s="262"/>
      <c r="BK1730" s="263"/>
      <c r="BL1730" s="167"/>
      <c r="BM1730" s="194"/>
      <c r="BN1730" s="194"/>
      <c r="BO1730" s="136">
        <f t="shared" si="1257"/>
        <v>0</v>
      </c>
      <c r="BP1730" s="136">
        <f t="shared" si="1273"/>
        <v>0</v>
      </c>
      <c r="BQ1730" s="136">
        <f t="shared" si="1258"/>
        <v>0</v>
      </c>
      <c r="BR1730" s="262"/>
      <c r="BS1730" s="262"/>
      <c r="BT1730" s="263"/>
      <c r="BU1730" s="167"/>
      <c r="BV1730" s="194"/>
      <c r="BW1730" s="194"/>
      <c r="BX1730" s="136">
        <f t="shared" si="1259"/>
        <v>0</v>
      </c>
      <c r="BY1730" s="136">
        <f t="shared" si="1274"/>
        <v>0</v>
      </c>
      <c r="BZ1730" s="136">
        <f t="shared" si="1260"/>
        <v>0</v>
      </c>
      <c r="CA1730" s="262"/>
      <c r="CB1730" s="262"/>
      <c r="CC1730" s="263"/>
      <c r="CD1730" s="167"/>
      <c r="CE1730" s="194"/>
      <c r="CF1730" s="194"/>
      <c r="CG1730" s="136">
        <f t="shared" si="1261"/>
        <v>0</v>
      </c>
      <c r="CH1730" s="136">
        <f t="shared" si="1275"/>
        <v>0</v>
      </c>
      <c r="CI1730" s="136">
        <f t="shared" si="1262"/>
        <v>0</v>
      </c>
      <c r="CJ1730" s="262"/>
      <c r="CK1730" s="262"/>
      <c r="CL1730" s="263"/>
      <c r="CM1730" s="167"/>
      <c r="CN1730" s="194"/>
      <c r="CO1730" s="194"/>
      <c r="CP1730" s="136">
        <f t="shared" si="1263"/>
        <v>0</v>
      </c>
      <c r="CQ1730" s="136">
        <f t="shared" si="1276"/>
        <v>0</v>
      </c>
      <c r="CR1730" s="136">
        <f t="shared" si="1264"/>
        <v>0</v>
      </c>
      <c r="CS1730" s="262"/>
      <c r="CT1730" s="262"/>
      <c r="CU1730" s="263"/>
      <c r="CV1730" s="167"/>
      <c r="CW1730" s="194"/>
      <c r="CX1730" s="194"/>
      <c r="CY1730" s="136">
        <f t="shared" si="1265"/>
        <v>0</v>
      </c>
      <c r="CZ1730" s="136">
        <f t="shared" si="1277"/>
        <v>0</v>
      </c>
      <c r="DA1730" s="136">
        <f t="shared" si="1266"/>
        <v>0</v>
      </c>
      <c r="DB1730" s="262"/>
      <c r="DC1730" s="262"/>
      <c r="DD1730" s="263"/>
    </row>
    <row r="1731" spans="1:108" x14ac:dyDescent="0.25">
      <c r="A1731" s="167"/>
      <c r="B1731" s="194"/>
      <c r="C1731" s="194"/>
      <c r="D1731" s="136">
        <f t="shared" si="1278"/>
        <v>0</v>
      </c>
      <c r="E1731" s="136">
        <f t="shared" si="1279"/>
        <v>0</v>
      </c>
      <c r="F1731" s="136">
        <f t="shared" si="1280"/>
        <v>0</v>
      </c>
      <c r="G1731" s="262"/>
      <c r="H1731" s="262"/>
      <c r="I1731" s="263"/>
      <c r="J1731" s="167"/>
      <c r="K1731" s="194"/>
      <c r="L1731" s="194"/>
      <c r="M1731" s="136">
        <f t="shared" si="1245"/>
        <v>0</v>
      </c>
      <c r="N1731" s="136">
        <f t="shared" si="1267"/>
        <v>0</v>
      </c>
      <c r="O1731" s="136">
        <f t="shared" si="1246"/>
        <v>0</v>
      </c>
      <c r="P1731" s="262"/>
      <c r="Q1731" s="262"/>
      <c r="R1731" s="263"/>
      <c r="S1731" s="167"/>
      <c r="T1731" s="194"/>
      <c r="U1731" s="194"/>
      <c r="V1731" s="136">
        <f t="shared" si="1247"/>
        <v>0</v>
      </c>
      <c r="W1731" s="136">
        <f t="shared" si="1268"/>
        <v>0</v>
      </c>
      <c r="X1731" s="136">
        <f t="shared" si="1248"/>
        <v>0</v>
      </c>
      <c r="Y1731" s="262"/>
      <c r="Z1731" s="262"/>
      <c r="AA1731" s="263"/>
      <c r="AB1731" s="167"/>
      <c r="AC1731" s="194"/>
      <c r="AD1731" s="194"/>
      <c r="AE1731" s="136">
        <f t="shared" si="1249"/>
        <v>0</v>
      </c>
      <c r="AF1731" s="136">
        <f t="shared" si="1269"/>
        <v>0</v>
      </c>
      <c r="AG1731" s="136">
        <f t="shared" si="1250"/>
        <v>0</v>
      </c>
      <c r="AH1731" s="262"/>
      <c r="AI1731" s="262"/>
      <c r="AJ1731" s="263"/>
      <c r="AK1731" s="167"/>
      <c r="AL1731" s="194"/>
      <c r="AM1731" s="194"/>
      <c r="AN1731" s="136">
        <f t="shared" si="1251"/>
        <v>0</v>
      </c>
      <c r="AO1731" s="136">
        <f t="shared" si="1270"/>
        <v>0</v>
      </c>
      <c r="AP1731" s="136">
        <f t="shared" si="1252"/>
        <v>0</v>
      </c>
      <c r="AQ1731" s="262"/>
      <c r="AR1731" s="262"/>
      <c r="AS1731" s="263"/>
      <c r="AT1731" s="167"/>
      <c r="AU1731" s="194"/>
      <c r="AV1731" s="194"/>
      <c r="AW1731" s="136">
        <f t="shared" si="1253"/>
        <v>0</v>
      </c>
      <c r="AX1731" s="136">
        <f t="shared" si="1271"/>
        <v>0</v>
      </c>
      <c r="AY1731" s="136">
        <f t="shared" si="1254"/>
        <v>0</v>
      </c>
      <c r="AZ1731" s="262"/>
      <c r="BA1731" s="262"/>
      <c r="BB1731" s="263"/>
      <c r="BC1731" s="167"/>
      <c r="BD1731" s="194"/>
      <c r="BE1731" s="194"/>
      <c r="BF1731" s="136">
        <f t="shared" si="1255"/>
        <v>0</v>
      </c>
      <c r="BG1731" s="136">
        <f t="shared" si="1272"/>
        <v>0</v>
      </c>
      <c r="BH1731" s="136">
        <f t="shared" si="1256"/>
        <v>0</v>
      </c>
      <c r="BI1731" s="262"/>
      <c r="BJ1731" s="262"/>
      <c r="BK1731" s="263"/>
      <c r="BL1731" s="167"/>
      <c r="BM1731" s="194"/>
      <c r="BN1731" s="194"/>
      <c r="BO1731" s="136">
        <f t="shared" si="1257"/>
        <v>0</v>
      </c>
      <c r="BP1731" s="136">
        <f t="shared" si="1273"/>
        <v>0</v>
      </c>
      <c r="BQ1731" s="136">
        <f t="shared" si="1258"/>
        <v>0</v>
      </c>
      <c r="BR1731" s="262"/>
      <c r="BS1731" s="262"/>
      <c r="BT1731" s="263"/>
      <c r="BU1731" s="167"/>
      <c r="BV1731" s="194"/>
      <c r="BW1731" s="194"/>
      <c r="BX1731" s="136">
        <f t="shared" si="1259"/>
        <v>0</v>
      </c>
      <c r="BY1731" s="136">
        <f t="shared" si="1274"/>
        <v>0</v>
      </c>
      <c r="BZ1731" s="136">
        <f t="shared" si="1260"/>
        <v>0</v>
      </c>
      <c r="CA1731" s="262"/>
      <c r="CB1731" s="262"/>
      <c r="CC1731" s="263"/>
      <c r="CD1731" s="167"/>
      <c r="CE1731" s="194"/>
      <c r="CF1731" s="194"/>
      <c r="CG1731" s="136">
        <f t="shared" si="1261"/>
        <v>0</v>
      </c>
      <c r="CH1731" s="136">
        <f t="shared" si="1275"/>
        <v>0</v>
      </c>
      <c r="CI1731" s="136">
        <f t="shared" si="1262"/>
        <v>0</v>
      </c>
      <c r="CJ1731" s="262"/>
      <c r="CK1731" s="262"/>
      <c r="CL1731" s="263"/>
      <c r="CM1731" s="167"/>
      <c r="CN1731" s="194"/>
      <c r="CO1731" s="194"/>
      <c r="CP1731" s="136">
        <f t="shared" si="1263"/>
        <v>0</v>
      </c>
      <c r="CQ1731" s="136">
        <f t="shared" si="1276"/>
        <v>0</v>
      </c>
      <c r="CR1731" s="136">
        <f t="shared" si="1264"/>
        <v>0</v>
      </c>
      <c r="CS1731" s="262"/>
      <c r="CT1731" s="262"/>
      <c r="CU1731" s="263"/>
      <c r="CV1731" s="167"/>
      <c r="CW1731" s="194"/>
      <c r="CX1731" s="194"/>
      <c r="CY1731" s="136">
        <f t="shared" si="1265"/>
        <v>0</v>
      </c>
      <c r="CZ1731" s="136">
        <f t="shared" si="1277"/>
        <v>0</v>
      </c>
      <c r="DA1731" s="136">
        <f t="shared" si="1266"/>
        <v>0</v>
      </c>
      <c r="DB1731" s="262"/>
      <c r="DC1731" s="262"/>
      <c r="DD1731" s="263"/>
    </row>
    <row r="1732" spans="1:108" x14ac:dyDescent="0.25">
      <c r="A1732" s="167"/>
      <c r="B1732" s="194"/>
      <c r="C1732" s="194"/>
      <c r="D1732" s="136">
        <f t="shared" si="1278"/>
        <v>0</v>
      </c>
      <c r="E1732" s="136">
        <f t="shared" si="1279"/>
        <v>0</v>
      </c>
      <c r="F1732" s="136">
        <f t="shared" si="1280"/>
        <v>0</v>
      </c>
      <c r="G1732" s="262"/>
      <c r="H1732" s="262"/>
      <c r="I1732" s="263"/>
      <c r="J1732" s="167"/>
      <c r="K1732" s="194"/>
      <c r="L1732" s="194"/>
      <c r="M1732" s="136">
        <f t="shared" si="1245"/>
        <v>0</v>
      </c>
      <c r="N1732" s="136">
        <f t="shared" si="1267"/>
        <v>0</v>
      </c>
      <c r="O1732" s="136">
        <f t="shared" si="1246"/>
        <v>0</v>
      </c>
      <c r="P1732" s="262"/>
      <c r="Q1732" s="262"/>
      <c r="R1732" s="263"/>
      <c r="S1732" s="167"/>
      <c r="T1732" s="194"/>
      <c r="U1732" s="194"/>
      <c r="V1732" s="136">
        <f t="shared" si="1247"/>
        <v>0</v>
      </c>
      <c r="W1732" s="136">
        <f t="shared" si="1268"/>
        <v>0</v>
      </c>
      <c r="X1732" s="136">
        <f t="shared" si="1248"/>
        <v>0</v>
      </c>
      <c r="Y1732" s="262"/>
      <c r="Z1732" s="262"/>
      <c r="AA1732" s="263"/>
      <c r="AB1732" s="167"/>
      <c r="AC1732" s="194"/>
      <c r="AD1732" s="194"/>
      <c r="AE1732" s="136">
        <f t="shared" si="1249"/>
        <v>0</v>
      </c>
      <c r="AF1732" s="136">
        <f t="shared" si="1269"/>
        <v>0</v>
      </c>
      <c r="AG1732" s="136">
        <f t="shared" si="1250"/>
        <v>0</v>
      </c>
      <c r="AH1732" s="262"/>
      <c r="AI1732" s="262"/>
      <c r="AJ1732" s="263"/>
      <c r="AK1732" s="167"/>
      <c r="AL1732" s="194"/>
      <c r="AM1732" s="194"/>
      <c r="AN1732" s="136">
        <f t="shared" si="1251"/>
        <v>0</v>
      </c>
      <c r="AO1732" s="136">
        <f t="shared" si="1270"/>
        <v>0</v>
      </c>
      <c r="AP1732" s="136">
        <f t="shared" si="1252"/>
        <v>0</v>
      </c>
      <c r="AQ1732" s="262"/>
      <c r="AR1732" s="262"/>
      <c r="AS1732" s="263"/>
      <c r="AT1732" s="167"/>
      <c r="AU1732" s="194"/>
      <c r="AV1732" s="194"/>
      <c r="AW1732" s="136">
        <f t="shared" si="1253"/>
        <v>0</v>
      </c>
      <c r="AX1732" s="136">
        <f t="shared" si="1271"/>
        <v>0</v>
      </c>
      <c r="AY1732" s="136">
        <f t="shared" si="1254"/>
        <v>0</v>
      </c>
      <c r="AZ1732" s="262"/>
      <c r="BA1732" s="262"/>
      <c r="BB1732" s="263"/>
      <c r="BC1732" s="167"/>
      <c r="BD1732" s="194"/>
      <c r="BE1732" s="194"/>
      <c r="BF1732" s="136">
        <f t="shared" si="1255"/>
        <v>0</v>
      </c>
      <c r="BG1732" s="136">
        <f t="shared" si="1272"/>
        <v>0</v>
      </c>
      <c r="BH1732" s="136">
        <f t="shared" si="1256"/>
        <v>0</v>
      </c>
      <c r="BI1732" s="262"/>
      <c r="BJ1732" s="262"/>
      <c r="BK1732" s="263"/>
      <c r="BL1732" s="167"/>
      <c r="BM1732" s="194"/>
      <c r="BN1732" s="194"/>
      <c r="BO1732" s="136">
        <f t="shared" si="1257"/>
        <v>0</v>
      </c>
      <c r="BP1732" s="136">
        <f t="shared" si="1273"/>
        <v>0</v>
      </c>
      <c r="BQ1732" s="136">
        <f t="shared" si="1258"/>
        <v>0</v>
      </c>
      <c r="BR1732" s="262"/>
      <c r="BS1732" s="262"/>
      <c r="BT1732" s="263"/>
      <c r="BU1732" s="167"/>
      <c r="BV1732" s="194"/>
      <c r="BW1732" s="194"/>
      <c r="BX1732" s="136">
        <f t="shared" si="1259"/>
        <v>0</v>
      </c>
      <c r="BY1732" s="136">
        <f t="shared" si="1274"/>
        <v>0</v>
      </c>
      <c r="BZ1732" s="136">
        <f t="shared" si="1260"/>
        <v>0</v>
      </c>
      <c r="CA1732" s="262"/>
      <c r="CB1732" s="262"/>
      <c r="CC1732" s="263"/>
      <c r="CD1732" s="167"/>
      <c r="CE1732" s="194"/>
      <c r="CF1732" s="194"/>
      <c r="CG1732" s="136">
        <f t="shared" si="1261"/>
        <v>0</v>
      </c>
      <c r="CH1732" s="136">
        <f t="shared" si="1275"/>
        <v>0</v>
      </c>
      <c r="CI1732" s="136">
        <f t="shared" si="1262"/>
        <v>0</v>
      </c>
      <c r="CJ1732" s="262"/>
      <c r="CK1732" s="262"/>
      <c r="CL1732" s="263"/>
      <c r="CM1732" s="167"/>
      <c r="CN1732" s="194"/>
      <c r="CO1732" s="194"/>
      <c r="CP1732" s="136">
        <f t="shared" si="1263"/>
        <v>0</v>
      </c>
      <c r="CQ1732" s="136">
        <f t="shared" si="1276"/>
        <v>0</v>
      </c>
      <c r="CR1732" s="136">
        <f t="shared" si="1264"/>
        <v>0</v>
      </c>
      <c r="CS1732" s="262"/>
      <c r="CT1732" s="262"/>
      <c r="CU1732" s="263"/>
      <c r="CV1732" s="167"/>
      <c r="CW1732" s="194"/>
      <c r="CX1732" s="194"/>
      <c r="CY1732" s="136">
        <f t="shared" si="1265"/>
        <v>0</v>
      </c>
      <c r="CZ1732" s="136">
        <f t="shared" si="1277"/>
        <v>0</v>
      </c>
      <c r="DA1732" s="136">
        <f t="shared" si="1266"/>
        <v>0</v>
      </c>
      <c r="DB1732" s="262"/>
      <c r="DC1732" s="262"/>
      <c r="DD1732" s="263"/>
    </row>
    <row r="1733" spans="1:108" x14ac:dyDescent="0.25">
      <c r="A1733" s="167"/>
      <c r="B1733" s="194"/>
      <c r="C1733" s="194"/>
      <c r="D1733" s="136">
        <f t="shared" si="1278"/>
        <v>0</v>
      </c>
      <c r="E1733" s="136">
        <f t="shared" si="1279"/>
        <v>0</v>
      </c>
      <c r="F1733" s="136">
        <f t="shared" si="1280"/>
        <v>0</v>
      </c>
      <c r="G1733" s="262"/>
      <c r="H1733" s="262"/>
      <c r="I1733" s="263"/>
      <c r="J1733" s="167"/>
      <c r="K1733" s="194"/>
      <c r="L1733" s="194"/>
      <c r="M1733" s="136">
        <f t="shared" si="1245"/>
        <v>0</v>
      </c>
      <c r="N1733" s="136">
        <f t="shared" si="1267"/>
        <v>0</v>
      </c>
      <c r="O1733" s="136">
        <f t="shared" si="1246"/>
        <v>0</v>
      </c>
      <c r="P1733" s="262"/>
      <c r="Q1733" s="262"/>
      <c r="R1733" s="263"/>
      <c r="S1733" s="167"/>
      <c r="T1733" s="194"/>
      <c r="U1733" s="194"/>
      <c r="V1733" s="136">
        <f t="shared" si="1247"/>
        <v>0</v>
      </c>
      <c r="W1733" s="136">
        <f t="shared" si="1268"/>
        <v>0</v>
      </c>
      <c r="X1733" s="136">
        <f t="shared" si="1248"/>
        <v>0</v>
      </c>
      <c r="Y1733" s="262"/>
      <c r="Z1733" s="262"/>
      <c r="AA1733" s="263"/>
      <c r="AB1733" s="167"/>
      <c r="AC1733" s="194"/>
      <c r="AD1733" s="194"/>
      <c r="AE1733" s="136">
        <f t="shared" si="1249"/>
        <v>0</v>
      </c>
      <c r="AF1733" s="136">
        <f t="shared" si="1269"/>
        <v>0</v>
      </c>
      <c r="AG1733" s="136">
        <f t="shared" si="1250"/>
        <v>0</v>
      </c>
      <c r="AH1733" s="262"/>
      <c r="AI1733" s="262"/>
      <c r="AJ1733" s="263"/>
      <c r="AK1733" s="167"/>
      <c r="AL1733" s="194"/>
      <c r="AM1733" s="194"/>
      <c r="AN1733" s="136">
        <f t="shared" si="1251"/>
        <v>0</v>
      </c>
      <c r="AO1733" s="136">
        <f t="shared" si="1270"/>
        <v>0</v>
      </c>
      <c r="AP1733" s="136">
        <f t="shared" si="1252"/>
        <v>0</v>
      </c>
      <c r="AQ1733" s="262"/>
      <c r="AR1733" s="262"/>
      <c r="AS1733" s="263"/>
      <c r="AT1733" s="167"/>
      <c r="AU1733" s="194"/>
      <c r="AV1733" s="194"/>
      <c r="AW1733" s="136">
        <f t="shared" si="1253"/>
        <v>0</v>
      </c>
      <c r="AX1733" s="136">
        <f t="shared" si="1271"/>
        <v>0</v>
      </c>
      <c r="AY1733" s="136">
        <f t="shared" si="1254"/>
        <v>0</v>
      </c>
      <c r="AZ1733" s="262"/>
      <c r="BA1733" s="262"/>
      <c r="BB1733" s="263"/>
      <c r="BC1733" s="167"/>
      <c r="BD1733" s="194"/>
      <c r="BE1733" s="194"/>
      <c r="BF1733" s="136">
        <f t="shared" si="1255"/>
        <v>0</v>
      </c>
      <c r="BG1733" s="136">
        <f t="shared" si="1272"/>
        <v>0</v>
      </c>
      <c r="BH1733" s="136">
        <f t="shared" si="1256"/>
        <v>0</v>
      </c>
      <c r="BI1733" s="262"/>
      <c r="BJ1733" s="262"/>
      <c r="BK1733" s="263"/>
      <c r="BL1733" s="167"/>
      <c r="BM1733" s="194"/>
      <c r="BN1733" s="194"/>
      <c r="BO1733" s="136">
        <f t="shared" si="1257"/>
        <v>0</v>
      </c>
      <c r="BP1733" s="136">
        <f t="shared" si="1273"/>
        <v>0</v>
      </c>
      <c r="BQ1733" s="136">
        <f t="shared" si="1258"/>
        <v>0</v>
      </c>
      <c r="BR1733" s="262"/>
      <c r="BS1733" s="262"/>
      <c r="BT1733" s="263"/>
      <c r="BU1733" s="167"/>
      <c r="BV1733" s="194"/>
      <c r="BW1733" s="194"/>
      <c r="BX1733" s="136">
        <f t="shared" si="1259"/>
        <v>0</v>
      </c>
      <c r="BY1733" s="136">
        <f t="shared" si="1274"/>
        <v>0</v>
      </c>
      <c r="BZ1733" s="136">
        <f t="shared" si="1260"/>
        <v>0</v>
      </c>
      <c r="CA1733" s="262"/>
      <c r="CB1733" s="262"/>
      <c r="CC1733" s="263"/>
      <c r="CD1733" s="167"/>
      <c r="CE1733" s="194"/>
      <c r="CF1733" s="194"/>
      <c r="CG1733" s="136">
        <f t="shared" si="1261"/>
        <v>0</v>
      </c>
      <c r="CH1733" s="136">
        <f t="shared" si="1275"/>
        <v>0</v>
      </c>
      <c r="CI1733" s="136">
        <f t="shared" si="1262"/>
        <v>0</v>
      </c>
      <c r="CJ1733" s="262"/>
      <c r="CK1733" s="262"/>
      <c r="CL1733" s="263"/>
      <c r="CM1733" s="167"/>
      <c r="CN1733" s="194"/>
      <c r="CO1733" s="194"/>
      <c r="CP1733" s="136">
        <f t="shared" si="1263"/>
        <v>0</v>
      </c>
      <c r="CQ1733" s="136">
        <f t="shared" si="1276"/>
        <v>0</v>
      </c>
      <c r="CR1733" s="136">
        <f t="shared" si="1264"/>
        <v>0</v>
      </c>
      <c r="CS1733" s="262"/>
      <c r="CT1733" s="262"/>
      <c r="CU1733" s="263"/>
      <c r="CV1733" s="167"/>
      <c r="CW1733" s="194"/>
      <c r="CX1733" s="194"/>
      <c r="CY1733" s="136">
        <f t="shared" si="1265"/>
        <v>0</v>
      </c>
      <c r="CZ1733" s="136">
        <f t="shared" si="1277"/>
        <v>0</v>
      </c>
      <c r="DA1733" s="136">
        <f t="shared" si="1266"/>
        <v>0</v>
      </c>
      <c r="DB1733" s="262"/>
      <c r="DC1733" s="262"/>
      <c r="DD1733" s="263"/>
    </row>
    <row r="1734" spans="1:108" x14ac:dyDescent="0.25">
      <c r="A1734" s="167"/>
      <c r="B1734" s="194"/>
      <c r="C1734" s="194"/>
      <c r="D1734" s="136">
        <f t="shared" si="1278"/>
        <v>0</v>
      </c>
      <c r="E1734" s="136">
        <f t="shared" si="1279"/>
        <v>0</v>
      </c>
      <c r="F1734" s="136">
        <f t="shared" si="1280"/>
        <v>0</v>
      </c>
      <c r="G1734" s="262"/>
      <c r="H1734" s="262"/>
      <c r="I1734" s="263"/>
      <c r="J1734" s="167"/>
      <c r="K1734" s="194"/>
      <c r="L1734" s="194"/>
      <c r="M1734" s="136">
        <f t="shared" ref="M1734:M1797" si="1281">IF(L1734="",0,1)</f>
        <v>0</v>
      </c>
      <c r="N1734" s="136">
        <f t="shared" si="1267"/>
        <v>0</v>
      </c>
      <c r="O1734" s="136">
        <f t="shared" ref="O1734:O1797" si="1282">IF(P1734="NIE",1,0)</f>
        <v>0</v>
      </c>
      <c r="P1734" s="262"/>
      <c r="Q1734" s="262"/>
      <c r="R1734" s="263"/>
      <c r="S1734" s="167"/>
      <c r="T1734" s="194"/>
      <c r="U1734" s="194"/>
      <c r="V1734" s="136">
        <f t="shared" ref="V1734:V1797" si="1283">IF(U1734="",0,1)</f>
        <v>0</v>
      </c>
      <c r="W1734" s="136">
        <f t="shared" si="1268"/>
        <v>0</v>
      </c>
      <c r="X1734" s="136">
        <f t="shared" ref="X1734:X1797" si="1284">IF(Y1734="NIE",1,0)</f>
        <v>0</v>
      </c>
      <c r="Y1734" s="262"/>
      <c r="Z1734" s="262"/>
      <c r="AA1734" s="263"/>
      <c r="AB1734" s="167"/>
      <c r="AC1734" s="194"/>
      <c r="AD1734" s="194"/>
      <c r="AE1734" s="136">
        <f t="shared" ref="AE1734:AE1797" si="1285">IF(AD1734="",0,1)</f>
        <v>0</v>
      </c>
      <c r="AF1734" s="136">
        <f t="shared" si="1269"/>
        <v>0</v>
      </c>
      <c r="AG1734" s="136">
        <f t="shared" ref="AG1734:AG1797" si="1286">IF(AH1734="NIE",1,0)</f>
        <v>0</v>
      </c>
      <c r="AH1734" s="262"/>
      <c r="AI1734" s="262"/>
      <c r="AJ1734" s="263"/>
      <c r="AK1734" s="167"/>
      <c r="AL1734" s="194"/>
      <c r="AM1734" s="194"/>
      <c r="AN1734" s="136">
        <f t="shared" ref="AN1734:AN1797" si="1287">IF(AM1734="",0,1)</f>
        <v>0</v>
      </c>
      <c r="AO1734" s="136">
        <f t="shared" si="1270"/>
        <v>0</v>
      </c>
      <c r="AP1734" s="136">
        <f t="shared" ref="AP1734:AP1797" si="1288">IF(AQ1734="NIE",1,0)</f>
        <v>0</v>
      </c>
      <c r="AQ1734" s="262"/>
      <c r="AR1734" s="262"/>
      <c r="AS1734" s="263"/>
      <c r="AT1734" s="167"/>
      <c r="AU1734" s="194"/>
      <c r="AV1734" s="194"/>
      <c r="AW1734" s="136">
        <f t="shared" ref="AW1734:AW1797" si="1289">IF(AV1734="",0,1)</f>
        <v>0</v>
      </c>
      <c r="AX1734" s="136">
        <f t="shared" si="1271"/>
        <v>0</v>
      </c>
      <c r="AY1734" s="136">
        <f t="shared" ref="AY1734:AY1797" si="1290">IF(AZ1734="NIE",1,0)</f>
        <v>0</v>
      </c>
      <c r="AZ1734" s="262"/>
      <c r="BA1734" s="262"/>
      <c r="BB1734" s="263"/>
      <c r="BC1734" s="167"/>
      <c r="BD1734" s="194"/>
      <c r="BE1734" s="194"/>
      <c r="BF1734" s="136">
        <f t="shared" ref="BF1734:BF1797" si="1291">IF(BE1734="",0,1)</f>
        <v>0</v>
      </c>
      <c r="BG1734" s="136">
        <f t="shared" si="1272"/>
        <v>0</v>
      </c>
      <c r="BH1734" s="136">
        <f t="shared" ref="BH1734:BH1797" si="1292">IF(BI1734="NIE",1,0)</f>
        <v>0</v>
      </c>
      <c r="BI1734" s="262"/>
      <c r="BJ1734" s="262"/>
      <c r="BK1734" s="263"/>
      <c r="BL1734" s="167"/>
      <c r="BM1734" s="194"/>
      <c r="BN1734" s="194"/>
      <c r="BO1734" s="136">
        <f t="shared" ref="BO1734:BO1797" si="1293">IF(BN1734="",0,1)</f>
        <v>0</v>
      </c>
      <c r="BP1734" s="136">
        <f t="shared" si="1273"/>
        <v>0</v>
      </c>
      <c r="BQ1734" s="136">
        <f t="shared" ref="BQ1734:BQ1797" si="1294">IF(BR1734="NIE",1,0)</f>
        <v>0</v>
      </c>
      <c r="BR1734" s="262"/>
      <c r="BS1734" s="262"/>
      <c r="BT1734" s="263"/>
      <c r="BU1734" s="167"/>
      <c r="BV1734" s="194"/>
      <c r="BW1734" s="194"/>
      <c r="BX1734" s="136">
        <f t="shared" ref="BX1734:BX1797" si="1295">IF(BW1734="",0,1)</f>
        <v>0</v>
      </c>
      <c r="BY1734" s="136">
        <f t="shared" si="1274"/>
        <v>0</v>
      </c>
      <c r="BZ1734" s="136">
        <f t="shared" ref="BZ1734:BZ1797" si="1296">IF(CA1734="NIE",1,0)</f>
        <v>0</v>
      </c>
      <c r="CA1734" s="262"/>
      <c r="CB1734" s="262"/>
      <c r="CC1734" s="263"/>
      <c r="CD1734" s="167"/>
      <c r="CE1734" s="194"/>
      <c r="CF1734" s="194"/>
      <c r="CG1734" s="136">
        <f t="shared" ref="CG1734:CG1797" si="1297">IF(CF1734="",0,1)</f>
        <v>0</v>
      </c>
      <c r="CH1734" s="136">
        <f t="shared" si="1275"/>
        <v>0</v>
      </c>
      <c r="CI1734" s="136">
        <f t="shared" ref="CI1734:CI1797" si="1298">IF(CJ1734="NIE",1,0)</f>
        <v>0</v>
      </c>
      <c r="CJ1734" s="262"/>
      <c r="CK1734" s="262"/>
      <c r="CL1734" s="263"/>
      <c r="CM1734" s="167"/>
      <c r="CN1734" s="194"/>
      <c r="CO1734" s="194"/>
      <c r="CP1734" s="136">
        <f t="shared" ref="CP1734:CP1797" si="1299">IF(CO1734="",0,1)</f>
        <v>0</v>
      </c>
      <c r="CQ1734" s="136">
        <f t="shared" si="1276"/>
        <v>0</v>
      </c>
      <c r="CR1734" s="136">
        <f t="shared" ref="CR1734:CR1797" si="1300">IF(CS1734="NIE",1,0)</f>
        <v>0</v>
      </c>
      <c r="CS1734" s="262"/>
      <c r="CT1734" s="262"/>
      <c r="CU1734" s="263"/>
      <c r="CV1734" s="167"/>
      <c r="CW1734" s="194"/>
      <c r="CX1734" s="194"/>
      <c r="CY1734" s="136">
        <f t="shared" ref="CY1734:CY1797" si="1301">IF(CX1734="",0,1)</f>
        <v>0</v>
      </c>
      <c r="CZ1734" s="136">
        <f t="shared" si="1277"/>
        <v>0</v>
      </c>
      <c r="DA1734" s="136">
        <f t="shared" ref="DA1734:DA1797" si="1302">IF(DB1734="NIE",1,0)</f>
        <v>0</v>
      </c>
      <c r="DB1734" s="262"/>
      <c r="DC1734" s="262"/>
      <c r="DD1734" s="263"/>
    </row>
    <row r="1735" spans="1:108" x14ac:dyDescent="0.25">
      <c r="A1735" s="167"/>
      <c r="B1735" s="194"/>
      <c r="C1735" s="194"/>
      <c r="D1735" s="136">
        <f t="shared" si="1278"/>
        <v>0</v>
      </c>
      <c r="E1735" s="136">
        <f t="shared" si="1279"/>
        <v>0</v>
      </c>
      <c r="F1735" s="136">
        <f t="shared" si="1280"/>
        <v>0</v>
      </c>
      <c r="G1735" s="262"/>
      <c r="H1735" s="262"/>
      <c r="I1735" s="263"/>
      <c r="J1735" s="167"/>
      <c r="K1735" s="194"/>
      <c r="L1735" s="194"/>
      <c r="M1735" s="136">
        <f t="shared" si="1281"/>
        <v>0</v>
      </c>
      <c r="N1735" s="136">
        <f t="shared" si="1267"/>
        <v>0</v>
      </c>
      <c r="O1735" s="136">
        <f t="shared" si="1282"/>
        <v>0</v>
      </c>
      <c r="P1735" s="262"/>
      <c r="Q1735" s="262"/>
      <c r="R1735" s="263"/>
      <c r="S1735" s="167"/>
      <c r="T1735" s="194"/>
      <c r="U1735" s="194"/>
      <c r="V1735" s="136">
        <f t="shared" si="1283"/>
        <v>0</v>
      </c>
      <c r="W1735" s="136">
        <f t="shared" si="1268"/>
        <v>0</v>
      </c>
      <c r="X1735" s="136">
        <f t="shared" si="1284"/>
        <v>0</v>
      </c>
      <c r="Y1735" s="262"/>
      <c r="Z1735" s="262"/>
      <c r="AA1735" s="263"/>
      <c r="AB1735" s="167"/>
      <c r="AC1735" s="194"/>
      <c r="AD1735" s="194"/>
      <c r="AE1735" s="136">
        <f t="shared" si="1285"/>
        <v>0</v>
      </c>
      <c r="AF1735" s="136">
        <f t="shared" si="1269"/>
        <v>0</v>
      </c>
      <c r="AG1735" s="136">
        <f t="shared" si="1286"/>
        <v>0</v>
      </c>
      <c r="AH1735" s="262"/>
      <c r="AI1735" s="262"/>
      <c r="AJ1735" s="263"/>
      <c r="AK1735" s="167"/>
      <c r="AL1735" s="194"/>
      <c r="AM1735" s="194"/>
      <c r="AN1735" s="136">
        <f t="shared" si="1287"/>
        <v>0</v>
      </c>
      <c r="AO1735" s="136">
        <f t="shared" si="1270"/>
        <v>0</v>
      </c>
      <c r="AP1735" s="136">
        <f t="shared" si="1288"/>
        <v>0</v>
      </c>
      <c r="AQ1735" s="262"/>
      <c r="AR1735" s="262"/>
      <c r="AS1735" s="263"/>
      <c r="AT1735" s="167"/>
      <c r="AU1735" s="194"/>
      <c r="AV1735" s="194"/>
      <c r="AW1735" s="136">
        <f t="shared" si="1289"/>
        <v>0</v>
      </c>
      <c r="AX1735" s="136">
        <f t="shared" si="1271"/>
        <v>0</v>
      </c>
      <c r="AY1735" s="136">
        <f t="shared" si="1290"/>
        <v>0</v>
      </c>
      <c r="AZ1735" s="262"/>
      <c r="BA1735" s="262"/>
      <c r="BB1735" s="263"/>
      <c r="BC1735" s="167"/>
      <c r="BD1735" s="194"/>
      <c r="BE1735" s="194"/>
      <c r="BF1735" s="136">
        <f t="shared" si="1291"/>
        <v>0</v>
      </c>
      <c r="BG1735" s="136">
        <f t="shared" si="1272"/>
        <v>0</v>
      </c>
      <c r="BH1735" s="136">
        <f t="shared" si="1292"/>
        <v>0</v>
      </c>
      <c r="BI1735" s="262"/>
      <c r="BJ1735" s="262"/>
      <c r="BK1735" s="263"/>
      <c r="BL1735" s="167"/>
      <c r="BM1735" s="194"/>
      <c r="BN1735" s="194"/>
      <c r="BO1735" s="136">
        <f t="shared" si="1293"/>
        <v>0</v>
      </c>
      <c r="BP1735" s="136">
        <f t="shared" si="1273"/>
        <v>0</v>
      </c>
      <c r="BQ1735" s="136">
        <f t="shared" si="1294"/>
        <v>0</v>
      </c>
      <c r="BR1735" s="262"/>
      <c r="BS1735" s="262"/>
      <c r="BT1735" s="263"/>
      <c r="BU1735" s="167"/>
      <c r="BV1735" s="194"/>
      <c r="BW1735" s="194"/>
      <c r="BX1735" s="136">
        <f t="shared" si="1295"/>
        <v>0</v>
      </c>
      <c r="BY1735" s="136">
        <f t="shared" si="1274"/>
        <v>0</v>
      </c>
      <c r="BZ1735" s="136">
        <f t="shared" si="1296"/>
        <v>0</v>
      </c>
      <c r="CA1735" s="262"/>
      <c r="CB1735" s="262"/>
      <c r="CC1735" s="263"/>
      <c r="CD1735" s="167"/>
      <c r="CE1735" s="194"/>
      <c r="CF1735" s="194"/>
      <c r="CG1735" s="136">
        <f t="shared" si="1297"/>
        <v>0</v>
      </c>
      <c r="CH1735" s="136">
        <f t="shared" si="1275"/>
        <v>0</v>
      </c>
      <c r="CI1735" s="136">
        <f t="shared" si="1298"/>
        <v>0</v>
      </c>
      <c r="CJ1735" s="262"/>
      <c r="CK1735" s="262"/>
      <c r="CL1735" s="263"/>
      <c r="CM1735" s="167"/>
      <c r="CN1735" s="194"/>
      <c r="CO1735" s="194"/>
      <c r="CP1735" s="136">
        <f t="shared" si="1299"/>
        <v>0</v>
      </c>
      <c r="CQ1735" s="136">
        <f t="shared" si="1276"/>
        <v>0</v>
      </c>
      <c r="CR1735" s="136">
        <f t="shared" si="1300"/>
        <v>0</v>
      </c>
      <c r="CS1735" s="262"/>
      <c r="CT1735" s="262"/>
      <c r="CU1735" s="263"/>
      <c r="CV1735" s="167"/>
      <c r="CW1735" s="194"/>
      <c r="CX1735" s="194"/>
      <c r="CY1735" s="136">
        <f t="shared" si="1301"/>
        <v>0</v>
      </c>
      <c r="CZ1735" s="136">
        <f t="shared" si="1277"/>
        <v>0</v>
      </c>
      <c r="DA1735" s="136">
        <f t="shared" si="1302"/>
        <v>0</v>
      </c>
      <c r="DB1735" s="262"/>
      <c r="DC1735" s="262"/>
      <c r="DD1735" s="263"/>
    </row>
    <row r="1736" spans="1:108" x14ac:dyDescent="0.25">
      <c r="A1736" s="167"/>
      <c r="B1736" s="194"/>
      <c r="C1736" s="194"/>
      <c r="D1736" s="136">
        <f t="shared" si="1278"/>
        <v>0</v>
      </c>
      <c r="E1736" s="136">
        <f t="shared" si="1279"/>
        <v>0</v>
      </c>
      <c r="F1736" s="136">
        <f t="shared" si="1280"/>
        <v>0</v>
      </c>
      <c r="G1736" s="262"/>
      <c r="H1736" s="262"/>
      <c r="I1736" s="263"/>
      <c r="J1736" s="167"/>
      <c r="K1736" s="194"/>
      <c r="L1736" s="194"/>
      <c r="M1736" s="136">
        <f t="shared" si="1281"/>
        <v>0</v>
      </c>
      <c r="N1736" s="136">
        <f t="shared" si="1267"/>
        <v>0</v>
      </c>
      <c r="O1736" s="136">
        <f t="shared" si="1282"/>
        <v>0</v>
      </c>
      <c r="P1736" s="262"/>
      <c r="Q1736" s="262"/>
      <c r="R1736" s="263"/>
      <c r="S1736" s="167"/>
      <c r="T1736" s="194"/>
      <c r="U1736" s="194"/>
      <c r="V1736" s="136">
        <f t="shared" si="1283"/>
        <v>0</v>
      </c>
      <c r="W1736" s="136">
        <f t="shared" si="1268"/>
        <v>0</v>
      </c>
      <c r="X1736" s="136">
        <f t="shared" si="1284"/>
        <v>0</v>
      </c>
      <c r="Y1736" s="262"/>
      <c r="Z1736" s="262"/>
      <c r="AA1736" s="263"/>
      <c r="AB1736" s="167"/>
      <c r="AC1736" s="194"/>
      <c r="AD1736" s="194"/>
      <c r="AE1736" s="136">
        <f t="shared" si="1285"/>
        <v>0</v>
      </c>
      <c r="AF1736" s="136">
        <f t="shared" si="1269"/>
        <v>0</v>
      </c>
      <c r="AG1736" s="136">
        <f t="shared" si="1286"/>
        <v>0</v>
      </c>
      <c r="AH1736" s="262"/>
      <c r="AI1736" s="262"/>
      <c r="AJ1736" s="263"/>
      <c r="AK1736" s="167"/>
      <c r="AL1736" s="194"/>
      <c r="AM1736" s="194"/>
      <c r="AN1736" s="136">
        <f t="shared" si="1287"/>
        <v>0</v>
      </c>
      <c r="AO1736" s="136">
        <f t="shared" si="1270"/>
        <v>0</v>
      </c>
      <c r="AP1736" s="136">
        <f t="shared" si="1288"/>
        <v>0</v>
      </c>
      <c r="AQ1736" s="262"/>
      <c r="AR1736" s="262"/>
      <c r="AS1736" s="263"/>
      <c r="AT1736" s="167"/>
      <c r="AU1736" s="194"/>
      <c r="AV1736" s="194"/>
      <c r="AW1736" s="136">
        <f t="shared" si="1289"/>
        <v>0</v>
      </c>
      <c r="AX1736" s="136">
        <f t="shared" si="1271"/>
        <v>0</v>
      </c>
      <c r="AY1736" s="136">
        <f t="shared" si="1290"/>
        <v>0</v>
      </c>
      <c r="AZ1736" s="262"/>
      <c r="BA1736" s="262"/>
      <c r="BB1736" s="263"/>
      <c r="BC1736" s="167"/>
      <c r="BD1736" s="194"/>
      <c r="BE1736" s="194"/>
      <c r="BF1736" s="136">
        <f t="shared" si="1291"/>
        <v>0</v>
      </c>
      <c r="BG1736" s="136">
        <f t="shared" si="1272"/>
        <v>0</v>
      </c>
      <c r="BH1736" s="136">
        <f t="shared" si="1292"/>
        <v>0</v>
      </c>
      <c r="BI1736" s="262"/>
      <c r="BJ1736" s="262"/>
      <c r="BK1736" s="263"/>
      <c r="BL1736" s="167"/>
      <c r="BM1736" s="194"/>
      <c r="BN1736" s="194"/>
      <c r="BO1736" s="136">
        <f t="shared" si="1293"/>
        <v>0</v>
      </c>
      <c r="BP1736" s="136">
        <f t="shared" si="1273"/>
        <v>0</v>
      </c>
      <c r="BQ1736" s="136">
        <f t="shared" si="1294"/>
        <v>0</v>
      </c>
      <c r="BR1736" s="262"/>
      <c r="BS1736" s="262"/>
      <c r="BT1736" s="263"/>
      <c r="BU1736" s="167"/>
      <c r="BV1736" s="194"/>
      <c r="BW1736" s="194"/>
      <c r="BX1736" s="136">
        <f t="shared" si="1295"/>
        <v>0</v>
      </c>
      <c r="BY1736" s="136">
        <f t="shared" si="1274"/>
        <v>0</v>
      </c>
      <c r="BZ1736" s="136">
        <f t="shared" si="1296"/>
        <v>0</v>
      </c>
      <c r="CA1736" s="262"/>
      <c r="CB1736" s="262"/>
      <c r="CC1736" s="263"/>
      <c r="CD1736" s="167"/>
      <c r="CE1736" s="194"/>
      <c r="CF1736" s="194"/>
      <c r="CG1736" s="136">
        <f t="shared" si="1297"/>
        <v>0</v>
      </c>
      <c r="CH1736" s="136">
        <f t="shared" si="1275"/>
        <v>0</v>
      </c>
      <c r="CI1736" s="136">
        <f t="shared" si="1298"/>
        <v>0</v>
      </c>
      <c r="CJ1736" s="262"/>
      <c r="CK1736" s="262"/>
      <c r="CL1736" s="263"/>
      <c r="CM1736" s="167"/>
      <c r="CN1736" s="194"/>
      <c r="CO1736" s="194"/>
      <c r="CP1736" s="136">
        <f t="shared" si="1299"/>
        <v>0</v>
      </c>
      <c r="CQ1736" s="136">
        <f t="shared" si="1276"/>
        <v>0</v>
      </c>
      <c r="CR1736" s="136">
        <f t="shared" si="1300"/>
        <v>0</v>
      </c>
      <c r="CS1736" s="262"/>
      <c r="CT1736" s="262"/>
      <c r="CU1736" s="263"/>
      <c r="CV1736" s="167"/>
      <c r="CW1736" s="194"/>
      <c r="CX1736" s="194"/>
      <c r="CY1736" s="136">
        <f t="shared" si="1301"/>
        <v>0</v>
      </c>
      <c r="CZ1736" s="136">
        <f t="shared" si="1277"/>
        <v>0</v>
      </c>
      <c r="DA1736" s="136">
        <f t="shared" si="1302"/>
        <v>0</v>
      </c>
      <c r="DB1736" s="262"/>
      <c r="DC1736" s="262"/>
      <c r="DD1736" s="263"/>
    </row>
    <row r="1737" spans="1:108" x14ac:dyDescent="0.25">
      <c r="A1737" s="167"/>
      <c r="B1737" s="194"/>
      <c r="C1737" s="194"/>
      <c r="D1737" s="136">
        <f t="shared" si="1278"/>
        <v>0</v>
      </c>
      <c r="E1737" s="136">
        <f t="shared" si="1279"/>
        <v>0</v>
      </c>
      <c r="F1737" s="136">
        <f t="shared" si="1280"/>
        <v>0</v>
      </c>
      <c r="G1737" s="262"/>
      <c r="H1737" s="262"/>
      <c r="I1737" s="263"/>
      <c r="J1737" s="167"/>
      <c r="K1737" s="194"/>
      <c r="L1737" s="194"/>
      <c r="M1737" s="136">
        <f t="shared" si="1281"/>
        <v>0</v>
      </c>
      <c r="N1737" s="136">
        <f t="shared" si="1267"/>
        <v>0</v>
      </c>
      <c r="O1737" s="136">
        <f t="shared" si="1282"/>
        <v>0</v>
      </c>
      <c r="P1737" s="262"/>
      <c r="Q1737" s="262"/>
      <c r="R1737" s="263"/>
      <c r="S1737" s="167"/>
      <c r="T1737" s="194"/>
      <c r="U1737" s="194"/>
      <c r="V1737" s="136">
        <f t="shared" si="1283"/>
        <v>0</v>
      </c>
      <c r="W1737" s="136">
        <f t="shared" si="1268"/>
        <v>0</v>
      </c>
      <c r="X1737" s="136">
        <f t="shared" si="1284"/>
        <v>0</v>
      </c>
      <c r="Y1737" s="262"/>
      <c r="Z1737" s="262"/>
      <c r="AA1737" s="263"/>
      <c r="AB1737" s="167"/>
      <c r="AC1737" s="194"/>
      <c r="AD1737" s="194"/>
      <c r="AE1737" s="136">
        <f t="shared" si="1285"/>
        <v>0</v>
      </c>
      <c r="AF1737" s="136">
        <f t="shared" si="1269"/>
        <v>0</v>
      </c>
      <c r="AG1737" s="136">
        <f t="shared" si="1286"/>
        <v>0</v>
      </c>
      <c r="AH1737" s="262"/>
      <c r="AI1737" s="262"/>
      <c r="AJ1737" s="263"/>
      <c r="AK1737" s="167"/>
      <c r="AL1737" s="194"/>
      <c r="AM1737" s="194"/>
      <c r="AN1737" s="136">
        <f t="shared" si="1287"/>
        <v>0</v>
      </c>
      <c r="AO1737" s="136">
        <f t="shared" si="1270"/>
        <v>0</v>
      </c>
      <c r="AP1737" s="136">
        <f t="shared" si="1288"/>
        <v>0</v>
      </c>
      <c r="AQ1737" s="262"/>
      <c r="AR1737" s="262"/>
      <c r="AS1737" s="263"/>
      <c r="AT1737" s="167"/>
      <c r="AU1737" s="194"/>
      <c r="AV1737" s="194"/>
      <c r="AW1737" s="136">
        <f t="shared" si="1289"/>
        <v>0</v>
      </c>
      <c r="AX1737" s="136">
        <f t="shared" si="1271"/>
        <v>0</v>
      </c>
      <c r="AY1737" s="136">
        <f t="shared" si="1290"/>
        <v>0</v>
      </c>
      <c r="AZ1737" s="262"/>
      <c r="BA1737" s="262"/>
      <c r="BB1737" s="263"/>
      <c r="BC1737" s="167"/>
      <c r="BD1737" s="194"/>
      <c r="BE1737" s="194"/>
      <c r="BF1737" s="136">
        <f t="shared" si="1291"/>
        <v>0</v>
      </c>
      <c r="BG1737" s="136">
        <f t="shared" si="1272"/>
        <v>0</v>
      </c>
      <c r="BH1737" s="136">
        <f t="shared" si="1292"/>
        <v>0</v>
      </c>
      <c r="BI1737" s="262"/>
      <c r="BJ1737" s="262"/>
      <c r="BK1737" s="263"/>
      <c r="BL1737" s="167"/>
      <c r="BM1737" s="194"/>
      <c r="BN1737" s="194"/>
      <c r="BO1737" s="136">
        <f t="shared" si="1293"/>
        <v>0</v>
      </c>
      <c r="BP1737" s="136">
        <f t="shared" si="1273"/>
        <v>0</v>
      </c>
      <c r="BQ1737" s="136">
        <f t="shared" si="1294"/>
        <v>0</v>
      </c>
      <c r="BR1737" s="262"/>
      <c r="BS1737" s="262"/>
      <c r="BT1737" s="263"/>
      <c r="BU1737" s="167"/>
      <c r="BV1737" s="194"/>
      <c r="BW1737" s="194"/>
      <c r="BX1737" s="136">
        <f t="shared" si="1295"/>
        <v>0</v>
      </c>
      <c r="BY1737" s="136">
        <f t="shared" si="1274"/>
        <v>0</v>
      </c>
      <c r="BZ1737" s="136">
        <f t="shared" si="1296"/>
        <v>0</v>
      </c>
      <c r="CA1737" s="262"/>
      <c r="CB1737" s="262"/>
      <c r="CC1737" s="263"/>
      <c r="CD1737" s="167"/>
      <c r="CE1737" s="194"/>
      <c r="CF1737" s="194"/>
      <c r="CG1737" s="136">
        <f t="shared" si="1297"/>
        <v>0</v>
      </c>
      <c r="CH1737" s="136">
        <f t="shared" si="1275"/>
        <v>0</v>
      </c>
      <c r="CI1737" s="136">
        <f t="shared" si="1298"/>
        <v>0</v>
      </c>
      <c r="CJ1737" s="262"/>
      <c r="CK1737" s="262"/>
      <c r="CL1737" s="263"/>
      <c r="CM1737" s="167"/>
      <c r="CN1737" s="194"/>
      <c r="CO1737" s="194"/>
      <c r="CP1737" s="136">
        <f t="shared" si="1299"/>
        <v>0</v>
      </c>
      <c r="CQ1737" s="136">
        <f t="shared" si="1276"/>
        <v>0</v>
      </c>
      <c r="CR1737" s="136">
        <f t="shared" si="1300"/>
        <v>0</v>
      </c>
      <c r="CS1737" s="262"/>
      <c r="CT1737" s="262"/>
      <c r="CU1737" s="263"/>
      <c r="CV1737" s="167"/>
      <c r="CW1737" s="194"/>
      <c r="CX1737" s="194"/>
      <c r="CY1737" s="136">
        <f t="shared" si="1301"/>
        <v>0</v>
      </c>
      <c r="CZ1737" s="136">
        <f t="shared" si="1277"/>
        <v>0</v>
      </c>
      <c r="DA1737" s="136">
        <f t="shared" si="1302"/>
        <v>0</v>
      </c>
      <c r="DB1737" s="262"/>
      <c r="DC1737" s="262"/>
      <c r="DD1737" s="263"/>
    </row>
    <row r="1738" spans="1:108" x14ac:dyDescent="0.25">
      <c r="A1738" s="167"/>
      <c r="B1738" s="194"/>
      <c r="C1738" s="194"/>
      <c r="D1738" s="136">
        <f t="shared" si="1278"/>
        <v>0</v>
      </c>
      <c r="E1738" s="136">
        <f t="shared" si="1279"/>
        <v>0</v>
      </c>
      <c r="F1738" s="136">
        <f t="shared" si="1280"/>
        <v>0</v>
      </c>
      <c r="G1738" s="262"/>
      <c r="H1738" s="262"/>
      <c r="I1738" s="263"/>
      <c r="J1738" s="167"/>
      <c r="K1738" s="194"/>
      <c r="L1738" s="194"/>
      <c r="M1738" s="136">
        <f t="shared" si="1281"/>
        <v>0</v>
      </c>
      <c r="N1738" s="136">
        <f t="shared" si="1267"/>
        <v>0</v>
      </c>
      <c r="O1738" s="136">
        <f t="shared" si="1282"/>
        <v>0</v>
      </c>
      <c r="P1738" s="262"/>
      <c r="Q1738" s="262"/>
      <c r="R1738" s="263"/>
      <c r="S1738" s="167"/>
      <c r="T1738" s="194"/>
      <c r="U1738" s="194"/>
      <c r="V1738" s="136">
        <f t="shared" si="1283"/>
        <v>0</v>
      </c>
      <c r="W1738" s="136">
        <f t="shared" si="1268"/>
        <v>0</v>
      </c>
      <c r="X1738" s="136">
        <f t="shared" si="1284"/>
        <v>0</v>
      </c>
      <c r="Y1738" s="262"/>
      <c r="Z1738" s="262"/>
      <c r="AA1738" s="263"/>
      <c r="AB1738" s="167"/>
      <c r="AC1738" s="194"/>
      <c r="AD1738" s="194"/>
      <c r="AE1738" s="136">
        <f t="shared" si="1285"/>
        <v>0</v>
      </c>
      <c r="AF1738" s="136">
        <f t="shared" si="1269"/>
        <v>0</v>
      </c>
      <c r="AG1738" s="136">
        <f t="shared" si="1286"/>
        <v>0</v>
      </c>
      <c r="AH1738" s="262"/>
      <c r="AI1738" s="262"/>
      <c r="AJ1738" s="263"/>
      <c r="AK1738" s="167"/>
      <c r="AL1738" s="194"/>
      <c r="AM1738" s="194"/>
      <c r="AN1738" s="136">
        <f t="shared" si="1287"/>
        <v>0</v>
      </c>
      <c r="AO1738" s="136">
        <f t="shared" si="1270"/>
        <v>0</v>
      </c>
      <c r="AP1738" s="136">
        <f t="shared" si="1288"/>
        <v>0</v>
      </c>
      <c r="AQ1738" s="262"/>
      <c r="AR1738" s="262"/>
      <c r="AS1738" s="263"/>
      <c r="AT1738" s="167"/>
      <c r="AU1738" s="194"/>
      <c r="AV1738" s="194"/>
      <c r="AW1738" s="136">
        <f t="shared" si="1289"/>
        <v>0</v>
      </c>
      <c r="AX1738" s="136">
        <f t="shared" si="1271"/>
        <v>0</v>
      </c>
      <c r="AY1738" s="136">
        <f t="shared" si="1290"/>
        <v>0</v>
      </c>
      <c r="AZ1738" s="262"/>
      <c r="BA1738" s="262"/>
      <c r="BB1738" s="263"/>
      <c r="BC1738" s="167"/>
      <c r="BD1738" s="194"/>
      <c r="BE1738" s="194"/>
      <c r="BF1738" s="136">
        <f t="shared" si="1291"/>
        <v>0</v>
      </c>
      <c r="BG1738" s="136">
        <f t="shared" si="1272"/>
        <v>0</v>
      </c>
      <c r="BH1738" s="136">
        <f t="shared" si="1292"/>
        <v>0</v>
      </c>
      <c r="BI1738" s="262"/>
      <c r="BJ1738" s="262"/>
      <c r="BK1738" s="263"/>
      <c r="BL1738" s="167"/>
      <c r="BM1738" s="194"/>
      <c r="BN1738" s="194"/>
      <c r="BO1738" s="136">
        <f t="shared" si="1293"/>
        <v>0</v>
      </c>
      <c r="BP1738" s="136">
        <f t="shared" si="1273"/>
        <v>0</v>
      </c>
      <c r="BQ1738" s="136">
        <f t="shared" si="1294"/>
        <v>0</v>
      </c>
      <c r="BR1738" s="262"/>
      <c r="BS1738" s="262"/>
      <c r="BT1738" s="263"/>
      <c r="BU1738" s="167"/>
      <c r="BV1738" s="194"/>
      <c r="BW1738" s="194"/>
      <c r="BX1738" s="136">
        <f t="shared" si="1295"/>
        <v>0</v>
      </c>
      <c r="BY1738" s="136">
        <f t="shared" si="1274"/>
        <v>0</v>
      </c>
      <c r="BZ1738" s="136">
        <f t="shared" si="1296"/>
        <v>0</v>
      </c>
      <c r="CA1738" s="262"/>
      <c r="CB1738" s="262"/>
      <c r="CC1738" s="263"/>
      <c r="CD1738" s="167"/>
      <c r="CE1738" s="194"/>
      <c r="CF1738" s="194"/>
      <c r="CG1738" s="136">
        <f t="shared" si="1297"/>
        <v>0</v>
      </c>
      <c r="CH1738" s="136">
        <f t="shared" si="1275"/>
        <v>0</v>
      </c>
      <c r="CI1738" s="136">
        <f t="shared" si="1298"/>
        <v>0</v>
      </c>
      <c r="CJ1738" s="262"/>
      <c r="CK1738" s="262"/>
      <c r="CL1738" s="263"/>
      <c r="CM1738" s="167"/>
      <c r="CN1738" s="194"/>
      <c r="CO1738" s="194"/>
      <c r="CP1738" s="136">
        <f t="shared" si="1299"/>
        <v>0</v>
      </c>
      <c r="CQ1738" s="136">
        <f t="shared" si="1276"/>
        <v>0</v>
      </c>
      <c r="CR1738" s="136">
        <f t="shared" si="1300"/>
        <v>0</v>
      </c>
      <c r="CS1738" s="262"/>
      <c r="CT1738" s="262"/>
      <c r="CU1738" s="263"/>
      <c r="CV1738" s="167"/>
      <c r="CW1738" s="194"/>
      <c r="CX1738" s="194"/>
      <c r="CY1738" s="136">
        <f t="shared" si="1301"/>
        <v>0</v>
      </c>
      <c r="CZ1738" s="136">
        <f t="shared" si="1277"/>
        <v>0</v>
      </c>
      <c r="DA1738" s="136">
        <f t="shared" si="1302"/>
        <v>0</v>
      </c>
      <c r="DB1738" s="262"/>
      <c r="DC1738" s="262"/>
      <c r="DD1738" s="263"/>
    </row>
    <row r="1739" spans="1:108" x14ac:dyDescent="0.25">
      <c r="A1739" s="167"/>
      <c r="B1739" s="194"/>
      <c r="C1739" s="194"/>
      <c r="D1739" s="136">
        <f t="shared" si="1278"/>
        <v>0</v>
      </c>
      <c r="E1739" s="136">
        <f t="shared" si="1279"/>
        <v>0</v>
      </c>
      <c r="F1739" s="136">
        <f t="shared" si="1280"/>
        <v>0</v>
      </c>
      <c r="G1739" s="262"/>
      <c r="H1739" s="262"/>
      <c r="I1739" s="263"/>
      <c r="J1739" s="167"/>
      <c r="K1739" s="194"/>
      <c r="L1739" s="194"/>
      <c r="M1739" s="136">
        <f t="shared" si="1281"/>
        <v>0</v>
      </c>
      <c r="N1739" s="136">
        <f t="shared" si="1267"/>
        <v>0</v>
      </c>
      <c r="O1739" s="136">
        <f t="shared" si="1282"/>
        <v>0</v>
      </c>
      <c r="P1739" s="262"/>
      <c r="Q1739" s="262"/>
      <c r="R1739" s="263"/>
      <c r="S1739" s="167"/>
      <c r="T1739" s="194"/>
      <c r="U1739" s="194"/>
      <c r="V1739" s="136">
        <f t="shared" si="1283"/>
        <v>0</v>
      </c>
      <c r="W1739" s="136">
        <f t="shared" si="1268"/>
        <v>0</v>
      </c>
      <c r="X1739" s="136">
        <f t="shared" si="1284"/>
        <v>0</v>
      </c>
      <c r="Y1739" s="262"/>
      <c r="Z1739" s="262"/>
      <c r="AA1739" s="263"/>
      <c r="AB1739" s="167"/>
      <c r="AC1739" s="194"/>
      <c r="AD1739" s="194"/>
      <c r="AE1739" s="136">
        <f t="shared" si="1285"/>
        <v>0</v>
      </c>
      <c r="AF1739" s="136">
        <f t="shared" si="1269"/>
        <v>0</v>
      </c>
      <c r="AG1739" s="136">
        <f t="shared" si="1286"/>
        <v>0</v>
      </c>
      <c r="AH1739" s="262"/>
      <c r="AI1739" s="262"/>
      <c r="AJ1739" s="263"/>
      <c r="AK1739" s="167"/>
      <c r="AL1739" s="194"/>
      <c r="AM1739" s="194"/>
      <c r="AN1739" s="136">
        <f t="shared" si="1287"/>
        <v>0</v>
      </c>
      <c r="AO1739" s="136">
        <f t="shared" si="1270"/>
        <v>0</v>
      </c>
      <c r="AP1739" s="136">
        <f t="shared" si="1288"/>
        <v>0</v>
      </c>
      <c r="AQ1739" s="262"/>
      <c r="AR1739" s="262"/>
      <c r="AS1739" s="263"/>
      <c r="AT1739" s="167"/>
      <c r="AU1739" s="194"/>
      <c r="AV1739" s="194"/>
      <c r="AW1739" s="136">
        <f t="shared" si="1289"/>
        <v>0</v>
      </c>
      <c r="AX1739" s="136">
        <f t="shared" si="1271"/>
        <v>0</v>
      </c>
      <c r="AY1739" s="136">
        <f t="shared" si="1290"/>
        <v>0</v>
      </c>
      <c r="AZ1739" s="262"/>
      <c r="BA1739" s="262"/>
      <c r="BB1739" s="263"/>
      <c r="BC1739" s="167"/>
      <c r="BD1739" s="194"/>
      <c r="BE1739" s="194"/>
      <c r="BF1739" s="136">
        <f t="shared" si="1291"/>
        <v>0</v>
      </c>
      <c r="BG1739" s="136">
        <f t="shared" si="1272"/>
        <v>0</v>
      </c>
      <c r="BH1739" s="136">
        <f t="shared" si="1292"/>
        <v>0</v>
      </c>
      <c r="BI1739" s="262"/>
      <c r="BJ1739" s="262"/>
      <c r="BK1739" s="263"/>
      <c r="BL1739" s="167"/>
      <c r="BM1739" s="194"/>
      <c r="BN1739" s="194"/>
      <c r="BO1739" s="136">
        <f t="shared" si="1293"/>
        <v>0</v>
      </c>
      <c r="BP1739" s="136">
        <f t="shared" si="1273"/>
        <v>0</v>
      </c>
      <c r="BQ1739" s="136">
        <f t="shared" si="1294"/>
        <v>0</v>
      </c>
      <c r="BR1739" s="262"/>
      <c r="BS1739" s="262"/>
      <c r="BT1739" s="263"/>
      <c r="BU1739" s="167"/>
      <c r="BV1739" s="194"/>
      <c r="BW1739" s="194"/>
      <c r="BX1739" s="136">
        <f t="shared" si="1295"/>
        <v>0</v>
      </c>
      <c r="BY1739" s="136">
        <f t="shared" si="1274"/>
        <v>0</v>
      </c>
      <c r="BZ1739" s="136">
        <f t="shared" si="1296"/>
        <v>0</v>
      </c>
      <c r="CA1739" s="262"/>
      <c r="CB1739" s="262"/>
      <c r="CC1739" s="263"/>
      <c r="CD1739" s="167"/>
      <c r="CE1739" s="194"/>
      <c r="CF1739" s="194"/>
      <c r="CG1739" s="136">
        <f t="shared" si="1297"/>
        <v>0</v>
      </c>
      <c r="CH1739" s="136">
        <f t="shared" si="1275"/>
        <v>0</v>
      </c>
      <c r="CI1739" s="136">
        <f t="shared" si="1298"/>
        <v>0</v>
      </c>
      <c r="CJ1739" s="262"/>
      <c r="CK1739" s="262"/>
      <c r="CL1739" s="263"/>
      <c r="CM1739" s="167"/>
      <c r="CN1739" s="194"/>
      <c r="CO1739" s="194"/>
      <c r="CP1739" s="136">
        <f t="shared" si="1299"/>
        <v>0</v>
      </c>
      <c r="CQ1739" s="136">
        <f t="shared" si="1276"/>
        <v>0</v>
      </c>
      <c r="CR1739" s="136">
        <f t="shared" si="1300"/>
        <v>0</v>
      </c>
      <c r="CS1739" s="262"/>
      <c r="CT1739" s="262"/>
      <c r="CU1739" s="263"/>
      <c r="CV1739" s="167"/>
      <c r="CW1739" s="194"/>
      <c r="CX1739" s="194"/>
      <c r="CY1739" s="136">
        <f t="shared" si="1301"/>
        <v>0</v>
      </c>
      <c r="CZ1739" s="136">
        <f t="shared" si="1277"/>
        <v>0</v>
      </c>
      <c r="DA1739" s="136">
        <f t="shared" si="1302"/>
        <v>0</v>
      </c>
      <c r="DB1739" s="262"/>
      <c r="DC1739" s="262"/>
      <c r="DD1739" s="263"/>
    </row>
    <row r="1740" spans="1:108" x14ac:dyDescent="0.25">
      <c r="A1740" s="167"/>
      <c r="B1740" s="194"/>
      <c r="C1740" s="194"/>
      <c r="D1740" s="136">
        <f t="shared" si="1278"/>
        <v>0</v>
      </c>
      <c r="E1740" s="136">
        <f t="shared" si="1279"/>
        <v>0</v>
      </c>
      <c r="F1740" s="136">
        <f t="shared" si="1280"/>
        <v>0</v>
      </c>
      <c r="G1740" s="262"/>
      <c r="H1740" s="262"/>
      <c r="I1740" s="263"/>
      <c r="J1740" s="167"/>
      <c r="K1740" s="194"/>
      <c r="L1740" s="194"/>
      <c r="M1740" s="136">
        <f t="shared" si="1281"/>
        <v>0</v>
      </c>
      <c r="N1740" s="136">
        <f t="shared" si="1267"/>
        <v>0</v>
      </c>
      <c r="O1740" s="136">
        <f t="shared" si="1282"/>
        <v>0</v>
      </c>
      <c r="P1740" s="262"/>
      <c r="Q1740" s="262"/>
      <c r="R1740" s="263"/>
      <c r="S1740" s="167"/>
      <c r="T1740" s="194"/>
      <c r="U1740" s="194"/>
      <c r="V1740" s="136">
        <f t="shared" si="1283"/>
        <v>0</v>
      </c>
      <c r="W1740" s="136">
        <f t="shared" si="1268"/>
        <v>0</v>
      </c>
      <c r="X1740" s="136">
        <f t="shared" si="1284"/>
        <v>0</v>
      </c>
      <c r="Y1740" s="262"/>
      <c r="Z1740" s="262"/>
      <c r="AA1740" s="263"/>
      <c r="AB1740" s="167"/>
      <c r="AC1740" s="194"/>
      <c r="AD1740" s="194"/>
      <c r="AE1740" s="136">
        <f t="shared" si="1285"/>
        <v>0</v>
      </c>
      <c r="AF1740" s="136">
        <f t="shared" si="1269"/>
        <v>0</v>
      </c>
      <c r="AG1740" s="136">
        <f t="shared" si="1286"/>
        <v>0</v>
      </c>
      <c r="AH1740" s="262"/>
      <c r="AI1740" s="262"/>
      <c r="AJ1740" s="263"/>
      <c r="AK1740" s="167"/>
      <c r="AL1740" s="194"/>
      <c r="AM1740" s="194"/>
      <c r="AN1740" s="136">
        <f t="shared" si="1287"/>
        <v>0</v>
      </c>
      <c r="AO1740" s="136">
        <f t="shared" si="1270"/>
        <v>0</v>
      </c>
      <c r="AP1740" s="136">
        <f t="shared" si="1288"/>
        <v>0</v>
      </c>
      <c r="AQ1740" s="262"/>
      <c r="AR1740" s="262"/>
      <c r="AS1740" s="263"/>
      <c r="AT1740" s="167"/>
      <c r="AU1740" s="194"/>
      <c r="AV1740" s="194"/>
      <c r="AW1740" s="136">
        <f t="shared" si="1289"/>
        <v>0</v>
      </c>
      <c r="AX1740" s="136">
        <f t="shared" si="1271"/>
        <v>0</v>
      </c>
      <c r="AY1740" s="136">
        <f t="shared" si="1290"/>
        <v>0</v>
      </c>
      <c r="AZ1740" s="262"/>
      <c r="BA1740" s="262"/>
      <c r="BB1740" s="263"/>
      <c r="BC1740" s="167"/>
      <c r="BD1740" s="194"/>
      <c r="BE1740" s="194"/>
      <c r="BF1740" s="136">
        <f t="shared" si="1291"/>
        <v>0</v>
      </c>
      <c r="BG1740" s="136">
        <f t="shared" si="1272"/>
        <v>0</v>
      </c>
      <c r="BH1740" s="136">
        <f t="shared" si="1292"/>
        <v>0</v>
      </c>
      <c r="BI1740" s="262"/>
      <c r="BJ1740" s="262"/>
      <c r="BK1740" s="263"/>
      <c r="BL1740" s="167"/>
      <c r="BM1740" s="194"/>
      <c r="BN1740" s="194"/>
      <c r="BO1740" s="136">
        <f t="shared" si="1293"/>
        <v>0</v>
      </c>
      <c r="BP1740" s="136">
        <f t="shared" si="1273"/>
        <v>0</v>
      </c>
      <c r="BQ1740" s="136">
        <f t="shared" si="1294"/>
        <v>0</v>
      </c>
      <c r="BR1740" s="262"/>
      <c r="BS1740" s="262"/>
      <c r="BT1740" s="263"/>
      <c r="BU1740" s="167"/>
      <c r="BV1740" s="194"/>
      <c r="BW1740" s="194"/>
      <c r="BX1740" s="136">
        <f t="shared" si="1295"/>
        <v>0</v>
      </c>
      <c r="BY1740" s="136">
        <f t="shared" si="1274"/>
        <v>0</v>
      </c>
      <c r="BZ1740" s="136">
        <f t="shared" si="1296"/>
        <v>0</v>
      </c>
      <c r="CA1740" s="262"/>
      <c r="CB1740" s="262"/>
      <c r="CC1740" s="263"/>
      <c r="CD1740" s="167"/>
      <c r="CE1740" s="194"/>
      <c r="CF1740" s="194"/>
      <c r="CG1740" s="136">
        <f t="shared" si="1297"/>
        <v>0</v>
      </c>
      <c r="CH1740" s="136">
        <f t="shared" si="1275"/>
        <v>0</v>
      </c>
      <c r="CI1740" s="136">
        <f t="shared" si="1298"/>
        <v>0</v>
      </c>
      <c r="CJ1740" s="262"/>
      <c r="CK1740" s="262"/>
      <c r="CL1740" s="263"/>
      <c r="CM1740" s="167"/>
      <c r="CN1740" s="194"/>
      <c r="CO1740" s="194"/>
      <c r="CP1740" s="136">
        <f t="shared" si="1299"/>
        <v>0</v>
      </c>
      <c r="CQ1740" s="136">
        <f t="shared" si="1276"/>
        <v>0</v>
      </c>
      <c r="CR1740" s="136">
        <f t="shared" si="1300"/>
        <v>0</v>
      </c>
      <c r="CS1740" s="262"/>
      <c r="CT1740" s="262"/>
      <c r="CU1740" s="263"/>
      <c r="CV1740" s="167"/>
      <c r="CW1740" s="194"/>
      <c r="CX1740" s="194"/>
      <c r="CY1740" s="136">
        <f t="shared" si="1301"/>
        <v>0</v>
      </c>
      <c r="CZ1740" s="136">
        <f t="shared" si="1277"/>
        <v>0</v>
      </c>
      <c r="DA1740" s="136">
        <f t="shared" si="1302"/>
        <v>0</v>
      </c>
      <c r="DB1740" s="262"/>
      <c r="DC1740" s="262"/>
      <c r="DD1740" s="263"/>
    </row>
    <row r="1741" spans="1:108" x14ac:dyDescent="0.25">
      <c r="A1741" s="167"/>
      <c r="B1741" s="194"/>
      <c r="C1741" s="194"/>
      <c r="D1741" s="136">
        <f t="shared" si="1278"/>
        <v>0</v>
      </c>
      <c r="E1741" s="136">
        <f t="shared" si="1279"/>
        <v>0</v>
      </c>
      <c r="F1741" s="136">
        <f t="shared" si="1280"/>
        <v>0</v>
      </c>
      <c r="G1741" s="262"/>
      <c r="H1741" s="262"/>
      <c r="I1741" s="263"/>
      <c r="J1741" s="167"/>
      <c r="K1741" s="194"/>
      <c r="L1741" s="194"/>
      <c r="M1741" s="136">
        <f t="shared" si="1281"/>
        <v>0</v>
      </c>
      <c r="N1741" s="136">
        <f t="shared" si="1267"/>
        <v>0</v>
      </c>
      <c r="O1741" s="136">
        <f t="shared" si="1282"/>
        <v>0</v>
      </c>
      <c r="P1741" s="262"/>
      <c r="Q1741" s="262"/>
      <c r="R1741" s="263"/>
      <c r="S1741" s="167"/>
      <c r="T1741" s="194"/>
      <c r="U1741" s="194"/>
      <c r="V1741" s="136">
        <f t="shared" si="1283"/>
        <v>0</v>
      </c>
      <c r="W1741" s="136">
        <f t="shared" si="1268"/>
        <v>0</v>
      </c>
      <c r="X1741" s="136">
        <f t="shared" si="1284"/>
        <v>0</v>
      </c>
      <c r="Y1741" s="262"/>
      <c r="Z1741" s="262"/>
      <c r="AA1741" s="263"/>
      <c r="AB1741" s="167"/>
      <c r="AC1741" s="194"/>
      <c r="AD1741" s="194"/>
      <c r="AE1741" s="136">
        <f t="shared" si="1285"/>
        <v>0</v>
      </c>
      <c r="AF1741" s="136">
        <f t="shared" si="1269"/>
        <v>0</v>
      </c>
      <c r="AG1741" s="136">
        <f t="shared" si="1286"/>
        <v>0</v>
      </c>
      <c r="AH1741" s="262"/>
      <c r="AI1741" s="262"/>
      <c r="AJ1741" s="263"/>
      <c r="AK1741" s="167"/>
      <c r="AL1741" s="194"/>
      <c r="AM1741" s="194"/>
      <c r="AN1741" s="136">
        <f t="shared" si="1287"/>
        <v>0</v>
      </c>
      <c r="AO1741" s="136">
        <f t="shared" si="1270"/>
        <v>0</v>
      </c>
      <c r="AP1741" s="136">
        <f t="shared" si="1288"/>
        <v>0</v>
      </c>
      <c r="AQ1741" s="262"/>
      <c r="AR1741" s="262"/>
      <c r="AS1741" s="263"/>
      <c r="AT1741" s="167"/>
      <c r="AU1741" s="194"/>
      <c r="AV1741" s="194"/>
      <c r="AW1741" s="136">
        <f t="shared" si="1289"/>
        <v>0</v>
      </c>
      <c r="AX1741" s="136">
        <f t="shared" si="1271"/>
        <v>0</v>
      </c>
      <c r="AY1741" s="136">
        <f t="shared" si="1290"/>
        <v>0</v>
      </c>
      <c r="AZ1741" s="262"/>
      <c r="BA1741" s="262"/>
      <c r="BB1741" s="263"/>
      <c r="BC1741" s="167"/>
      <c r="BD1741" s="194"/>
      <c r="BE1741" s="194"/>
      <c r="BF1741" s="136">
        <f t="shared" si="1291"/>
        <v>0</v>
      </c>
      <c r="BG1741" s="136">
        <f t="shared" si="1272"/>
        <v>0</v>
      </c>
      <c r="BH1741" s="136">
        <f t="shared" si="1292"/>
        <v>0</v>
      </c>
      <c r="BI1741" s="262"/>
      <c r="BJ1741" s="262"/>
      <c r="BK1741" s="263"/>
      <c r="BL1741" s="167"/>
      <c r="BM1741" s="194"/>
      <c r="BN1741" s="194"/>
      <c r="BO1741" s="136">
        <f t="shared" si="1293"/>
        <v>0</v>
      </c>
      <c r="BP1741" s="136">
        <f t="shared" si="1273"/>
        <v>0</v>
      </c>
      <c r="BQ1741" s="136">
        <f t="shared" si="1294"/>
        <v>0</v>
      </c>
      <c r="BR1741" s="262"/>
      <c r="BS1741" s="262"/>
      <c r="BT1741" s="263"/>
      <c r="BU1741" s="167"/>
      <c r="BV1741" s="194"/>
      <c r="BW1741" s="194"/>
      <c r="BX1741" s="136">
        <f t="shared" si="1295"/>
        <v>0</v>
      </c>
      <c r="BY1741" s="136">
        <f t="shared" si="1274"/>
        <v>0</v>
      </c>
      <c r="BZ1741" s="136">
        <f t="shared" si="1296"/>
        <v>0</v>
      </c>
      <c r="CA1741" s="262"/>
      <c r="CB1741" s="262"/>
      <c r="CC1741" s="263"/>
      <c r="CD1741" s="167"/>
      <c r="CE1741" s="194"/>
      <c r="CF1741" s="194"/>
      <c r="CG1741" s="136">
        <f t="shared" si="1297"/>
        <v>0</v>
      </c>
      <c r="CH1741" s="136">
        <f t="shared" si="1275"/>
        <v>0</v>
      </c>
      <c r="CI1741" s="136">
        <f t="shared" si="1298"/>
        <v>0</v>
      </c>
      <c r="CJ1741" s="262"/>
      <c r="CK1741" s="262"/>
      <c r="CL1741" s="263"/>
      <c r="CM1741" s="167"/>
      <c r="CN1741" s="194"/>
      <c r="CO1741" s="194"/>
      <c r="CP1741" s="136">
        <f t="shared" si="1299"/>
        <v>0</v>
      </c>
      <c r="CQ1741" s="136">
        <f t="shared" si="1276"/>
        <v>0</v>
      </c>
      <c r="CR1741" s="136">
        <f t="shared" si="1300"/>
        <v>0</v>
      </c>
      <c r="CS1741" s="262"/>
      <c r="CT1741" s="262"/>
      <c r="CU1741" s="263"/>
      <c r="CV1741" s="167"/>
      <c r="CW1741" s="194"/>
      <c r="CX1741" s="194"/>
      <c r="CY1741" s="136">
        <f t="shared" si="1301"/>
        <v>0</v>
      </c>
      <c r="CZ1741" s="136">
        <f t="shared" si="1277"/>
        <v>0</v>
      </c>
      <c r="DA1741" s="136">
        <f t="shared" si="1302"/>
        <v>0</v>
      </c>
      <c r="DB1741" s="262"/>
      <c r="DC1741" s="262"/>
      <c r="DD1741" s="263"/>
    </row>
    <row r="1742" spans="1:108" x14ac:dyDescent="0.25">
      <c r="A1742" s="167"/>
      <c r="B1742" s="194"/>
      <c r="C1742" s="194"/>
      <c r="D1742" s="136">
        <f t="shared" si="1278"/>
        <v>0</v>
      </c>
      <c r="E1742" s="136">
        <f t="shared" si="1279"/>
        <v>0</v>
      </c>
      <c r="F1742" s="136">
        <f t="shared" si="1280"/>
        <v>0</v>
      </c>
      <c r="G1742" s="262"/>
      <c r="H1742" s="262"/>
      <c r="I1742" s="263"/>
      <c r="J1742" s="167"/>
      <c r="K1742" s="194"/>
      <c r="L1742" s="194"/>
      <c r="M1742" s="136">
        <f t="shared" si="1281"/>
        <v>0</v>
      </c>
      <c r="N1742" s="136">
        <f t="shared" si="1267"/>
        <v>0</v>
      </c>
      <c r="O1742" s="136">
        <f t="shared" si="1282"/>
        <v>0</v>
      </c>
      <c r="P1742" s="262"/>
      <c r="Q1742" s="262"/>
      <c r="R1742" s="263"/>
      <c r="S1742" s="167"/>
      <c r="T1742" s="194"/>
      <c r="U1742" s="194"/>
      <c r="V1742" s="136">
        <f t="shared" si="1283"/>
        <v>0</v>
      </c>
      <c r="W1742" s="136">
        <f t="shared" si="1268"/>
        <v>0</v>
      </c>
      <c r="X1742" s="136">
        <f t="shared" si="1284"/>
        <v>0</v>
      </c>
      <c r="Y1742" s="262"/>
      <c r="Z1742" s="262"/>
      <c r="AA1742" s="263"/>
      <c r="AB1742" s="167"/>
      <c r="AC1742" s="194"/>
      <c r="AD1742" s="194"/>
      <c r="AE1742" s="136">
        <f t="shared" si="1285"/>
        <v>0</v>
      </c>
      <c r="AF1742" s="136">
        <f t="shared" si="1269"/>
        <v>0</v>
      </c>
      <c r="AG1742" s="136">
        <f t="shared" si="1286"/>
        <v>0</v>
      </c>
      <c r="AH1742" s="262"/>
      <c r="AI1742" s="262"/>
      <c r="AJ1742" s="263"/>
      <c r="AK1742" s="167"/>
      <c r="AL1742" s="194"/>
      <c r="AM1742" s="194"/>
      <c r="AN1742" s="136">
        <f t="shared" si="1287"/>
        <v>0</v>
      </c>
      <c r="AO1742" s="136">
        <f t="shared" si="1270"/>
        <v>0</v>
      </c>
      <c r="AP1742" s="136">
        <f t="shared" si="1288"/>
        <v>0</v>
      </c>
      <c r="AQ1742" s="262"/>
      <c r="AR1742" s="262"/>
      <c r="AS1742" s="263"/>
      <c r="AT1742" s="167"/>
      <c r="AU1742" s="194"/>
      <c r="AV1742" s="194"/>
      <c r="AW1742" s="136">
        <f t="shared" si="1289"/>
        <v>0</v>
      </c>
      <c r="AX1742" s="136">
        <f t="shared" si="1271"/>
        <v>0</v>
      </c>
      <c r="AY1742" s="136">
        <f t="shared" si="1290"/>
        <v>0</v>
      </c>
      <c r="AZ1742" s="262"/>
      <c r="BA1742" s="262"/>
      <c r="BB1742" s="263"/>
      <c r="BC1742" s="167"/>
      <c r="BD1742" s="194"/>
      <c r="BE1742" s="194"/>
      <c r="BF1742" s="136">
        <f t="shared" si="1291"/>
        <v>0</v>
      </c>
      <c r="BG1742" s="136">
        <f t="shared" si="1272"/>
        <v>0</v>
      </c>
      <c r="BH1742" s="136">
        <f t="shared" si="1292"/>
        <v>0</v>
      </c>
      <c r="BI1742" s="262"/>
      <c r="BJ1742" s="262"/>
      <c r="BK1742" s="263"/>
      <c r="BL1742" s="167"/>
      <c r="BM1742" s="194"/>
      <c r="BN1742" s="194"/>
      <c r="BO1742" s="136">
        <f t="shared" si="1293"/>
        <v>0</v>
      </c>
      <c r="BP1742" s="136">
        <f t="shared" si="1273"/>
        <v>0</v>
      </c>
      <c r="BQ1742" s="136">
        <f t="shared" si="1294"/>
        <v>0</v>
      </c>
      <c r="BR1742" s="262"/>
      <c r="BS1742" s="262"/>
      <c r="BT1742" s="263"/>
      <c r="BU1742" s="167"/>
      <c r="BV1742" s="194"/>
      <c r="BW1742" s="194"/>
      <c r="BX1742" s="136">
        <f t="shared" si="1295"/>
        <v>0</v>
      </c>
      <c r="BY1742" s="136">
        <f t="shared" si="1274"/>
        <v>0</v>
      </c>
      <c r="BZ1742" s="136">
        <f t="shared" si="1296"/>
        <v>0</v>
      </c>
      <c r="CA1742" s="262"/>
      <c r="CB1742" s="262"/>
      <c r="CC1742" s="263"/>
      <c r="CD1742" s="167"/>
      <c r="CE1742" s="194"/>
      <c r="CF1742" s="194"/>
      <c r="CG1742" s="136">
        <f t="shared" si="1297"/>
        <v>0</v>
      </c>
      <c r="CH1742" s="136">
        <f t="shared" si="1275"/>
        <v>0</v>
      </c>
      <c r="CI1742" s="136">
        <f t="shared" si="1298"/>
        <v>0</v>
      </c>
      <c r="CJ1742" s="262"/>
      <c r="CK1742" s="262"/>
      <c r="CL1742" s="263"/>
      <c r="CM1742" s="167"/>
      <c r="CN1742" s="194"/>
      <c r="CO1742" s="194"/>
      <c r="CP1742" s="136">
        <f t="shared" si="1299"/>
        <v>0</v>
      </c>
      <c r="CQ1742" s="136">
        <f t="shared" si="1276"/>
        <v>0</v>
      </c>
      <c r="CR1742" s="136">
        <f t="shared" si="1300"/>
        <v>0</v>
      </c>
      <c r="CS1742" s="262"/>
      <c r="CT1742" s="262"/>
      <c r="CU1742" s="263"/>
      <c r="CV1742" s="167"/>
      <c r="CW1742" s="194"/>
      <c r="CX1742" s="194"/>
      <c r="CY1742" s="136">
        <f t="shared" si="1301"/>
        <v>0</v>
      </c>
      <c r="CZ1742" s="136">
        <f t="shared" si="1277"/>
        <v>0</v>
      </c>
      <c r="DA1742" s="136">
        <f t="shared" si="1302"/>
        <v>0</v>
      </c>
      <c r="DB1742" s="262"/>
      <c r="DC1742" s="262"/>
      <c r="DD1742" s="263"/>
    </row>
    <row r="1743" spans="1:108" x14ac:dyDescent="0.25">
      <c r="A1743" s="167"/>
      <c r="B1743" s="194"/>
      <c r="C1743" s="194"/>
      <c r="D1743" s="136">
        <f t="shared" si="1278"/>
        <v>0</v>
      </c>
      <c r="E1743" s="136">
        <f t="shared" si="1279"/>
        <v>0</v>
      </c>
      <c r="F1743" s="136">
        <f t="shared" si="1280"/>
        <v>0</v>
      </c>
      <c r="G1743" s="262"/>
      <c r="H1743" s="262"/>
      <c r="I1743" s="263"/>
      <c r="J1743" s="167"/>
      <c r="K1743" s="194"/>
      <c r="L1743" s="194"/>
      <c r="M1743" s="136">
        <f t="shared" si="1281"/>
        <v>0</v>
      </c>
      <c r="N1743" s="136">
        <f t="shared" si="1267"/>
        <v>0</v>
      </c>
      <c r="O1743" s="136">
        <f t="shared" si="1282"/>
        <v>0</v>
      </c>
      <c r="P1743" s="262"/>
      <c r="Q1743" s="262"/>
      <c r="R1743" s="263"/>
      <c r="S1743" s="167"/>
      <c r="T1743" s="194"/>
      <c r="U1743" s="194"/>
      <c r="V1743" s="136">
        <f t="shared" si="1283"/>
        <v>0</v>
      </c>
      <c r="W1743" s="136">
        <f t="shared" si="1268"/>
        <v>0</v>
      </c>
      <c r="X1743" s="136">
        <f t="shared" si="1284"/>
        <v>0</v>
      </c>
      <c r="Y1743" s="262"/>
      <c r="Z1743" s="262"/>
      <c r="AA1743" s="263"/>
      <c r="AB1743" s="167"/>
      <c r="AC1743" s="194"/>
      <c r="AD1743" s="194"/>
      <c r="AE1743" s="136">
        <f t="shared" si="1285"/>
        <v>0</v>
      </c>
      <c r="AF1743" s="136">
        <f t="shared" si="1269"/>
        <v>0</v>
      </c>
      <c r="AG1743" s="136">
        <f t="shared" si="1286"/>
        <v>0</v>
      </c>
      <c r="AH1743" s="262"/>
      <c r="AI1743" s="262"/>
      <c r="AJ1743" s="263"/>
      <c r="AK1743" s="167"/>
      <c r="AL1743" s="194"/>
      <c r="AM1743" s="194"/>
      <c r="AN1743" s="136">
        <f t="shared" si="1287"/>
        <v>0</v>
      </c>
      <c r="AO1743" s="136">
        <f t="shared" si="1270"/>
        <v>0</v>
      </c>
      <c r="AP1743" s="136">
        <f t="shared" si="1288"/>
        <v>0</v>
      </c>
      <c r="AQ1743" s="262"/>
      <c r="AR1743" s="262"/>
      <c r="AS1743" s="263"/>
      <c r="AT1743" s="167"/>
      <c r="AU1743" s="194"/>
      <c r="AV1743" s="194"/>
      <c r="AW1743" s="136">
        <f t="shared" si="1289"/>
        <v>0</v>
      </c>
      <c r="AX1743" s="136">
        <f t="shared" si="1271"/>
        <v>0</v>
      </c>
      <c r="AY1743" s="136">
        <f t="shared" si="1290"/>
        <v>0</v>
      </c>
      <c r="AZ1743" s="262"/>
      <c r="BA1743" s="262"/>
      <c r="BB1743" s="263"/>
      <c r="BC1743" s="167"/>
      <c r="BD1743" s="194"/>
      <c r="BE1743" s="194"/>
      <c r="BF1743" s="136">
        <f t="shared" si="1291"/>
        <v>0</v>
      </c>
      <c r="BG1743" s="136">
        <f t="shared" si="1272"/>
        <v>0</v>
      </c>
      <c r="BH1743" s="136">
        <f t="shared" si="1292"/>
        <v>0</v>
      </c>
      <c r="BI1743" s="262"/>
      <c r="BJ1743" s="262"/>
      <c r="BK1743" s="263"/>
      <c r="BL1743" s="167"/>
      <c r="BM1743" s="194"/>
      <c r="BN1743" s="194"/>
      <c r="BO1743" s="136">
        <f t="shared" si="1293"/>
        <v>0</v>
      </c>
      <c r="BP1743" s="136">
        <f t="shared" si="1273"/>
        <v>0</v>
      </c>
      <c r="BQ1743" s="136">
        <f t="shared" si="1294"/>
        <v>0</v>
      </c>
      <c r="BR1743" s="262"/>
      <c r="BS1743" s="262"/>
      <c r="BT1743" s="263"/>
      <c r="BU1743" s="167"/>
      <c r="BV1743" s="194"/>
      <c r="BW1743" s="194"/>
      <c r="BX1743" s="136">
        <f t="shared" si="1295"/>
        <v>0</v>
      </c>
      <c r="BY1743" s="136">
        <f t="shared" si="1274"/>
        <v>0</v>
      </c>
      <c r="BZ1743" s="136">
        <f t="shared" si="1296"/>
        <v>0</v>
      </c>
      <c r="CA1743" s="262"/>
      <c r="CB1743" s="262"/>
      <c r="CC1743" s="263"/>
      <c r="CD1743" s="167"/>
      <c r="CE1743" s="194"/>
      <c r="CF1743" s="194"/>
      <c r="CG1743" s="136">
        <f t="shared" si="1297"/>
        <v>0</v>
      </c>
      <c r="CH1743" s="136">
        <f t="shared" si="1275"/>
        <v>0</v>
      </c>
      <c r="CI1743" s="136">
        <f t="shared" si="1298"/>
        <v>0</v>
      </c>
      <c r="CJ1743" s="262"/>
      <c r="CK1743" s="262"/>
      <c r="CL1743" s="263"/>
      <c r="CM1743" s="167"/>
      <c r="CN1743" s="194"/>
      <c r="CO1743" s="194"/>
      <c r="CP1743" s="136">
        <f t="shared" si="1299"/>
        <v>0</v>
      </c>
      <c r="CQ1743" s="136">
        <f t="shared" si="1276"/>
        <v>0</v>
      </c>
      <c r="CR1743" s="136">
        <f t="shared" si="1300"/>
        <v>0</v>
      </c>
      <c r="CS1743" s="262"/>
      <c r="CT1743" s="262"/>
      <c r="CU1743" s="263"/>
      <c r="CV1743" s="167"/>
      <c r="CW1743" s="194"/>
      <c r="CX1743" s="194"/>
      <c r="CY1743" s="136">
        <f t="shared" si="1301"/>
        <v>0</v>
      </c>
      <c r="CZ1743" s="136">
        <f t="shared" si="1277"/>
        <v>0</v>
      </c>
      <c r="DA1743" s="136">
        <f t="shared" si="1302"/>
        <v>0</v>
      </c>
      <c r="DB1743" s="262"/>
      <c r="DC1743" s="262"/>
      <c r="DD1743" s="263"/>
    </row>
    <row r="1744" spans="1:108" x14ac:dyDescent="0.25">
      <c r="A1744" s="167"/>
      <c r="B1744" s="194"/>
      <c r="C1744" s="194"/>
      <c r="D1744" s="136">
        <f t="shared" si="1278"/>
        <v>0</v>
      </c>
      <c r="E1744" s="136">
        <f t="shared" si="1279"/>
        <v>0</v>
      </c>
      <c r="F1744" s="136">
        <f t="shared" si="1280"/>
        <v>0</v>
      </c>
      <c r="G1744" s="262"/>
      <c r="H1744" s="262"/>
      <c r="I1744" s="263"/>
      <c r="J1744" s="167"/>
      <c r="K1744" s="194"/>
      <c r="L1744" s="194"/>
      <c r="M1744" s="136">
        <f t="shared" si="1281"/>
        <v>0</v>
      </c>
      <c r="N1744" s="136">
        <f t="shared" si="1267"/>
        <v>0</v>
      </c>
      <c r="O1744" s="136">
        <f t="shared" si="1282"/>
        <v>0</v>
      </c>
      <c r="P1744" s="262"/>
      <c r="Q1744" s="262"/>
      <c r="R1744" s="263"/>
      <c r="S1744" s="167"/>
      <c r="T1744" s="194"/>
      <c r="U1744" s="194"/>
      <c r="V1744" s="136">
        <f t="shared" si="1283"/>
        <v>0</v>
      </c>
      <c r="W1744" s="136">
        <f t="shared" si="1268"/>
        <v>0</v>
      </c>
      <c r="X1744" s="136">
        <f t="shared" si="1284"/>
        <v>0</v>
      </c>
      <c r="Y1744" s="262"/>
      <c r="Z1744" s="262"/>
      <c r="AA1744" s="263"/>
      <c r="AB1744" s="167"/>
      <c r="AC1744" s="194"/>
      <c r="AD1744" s="194"/>
      <c r="AE1744" s="136">
        <f t="shared" si="1285"/>
        <v>0</v>
      </c>
      <c r="AF1744" s="136">
        <f t="shared" si="1269"/>
        <v>0</v>
      </c>
      <c r="AG1744" s="136">
        <f t="shared" si="1286"/>
        <v>0</v>
      </c>
      <c r="AH1744" s="262"/>
      <c r="AI1744" s="262"/>
      <c r="AJ1744" s="263"/>
      <c r="AK1744" s="167"/>
      <c r="AL1744" s="194"/>
      <c r="AM1744" s="194"/>
      <c r="AN1744" s="136">
        <f t="shared" si="1287"/>
        <v>0</v>
      </c>
      <c r="AO1744" s="136">
        <f t="shared" si="1270"/>
        <v>0</v>
      </c>
      <c r="AP1744" s="136">
        <f t="shared" si="1288"/>
        <v>0</v>
      </c>
      <c r="AQ1744" s="262"/>
      <c r="AR1744" s="262"/>
      <c r="AS1744" s="263"/>
      <c r="AT1744" s="167"/>
      <c r="AU1744" s="194"/>
      <c r="AV1744" s="194"/>
      <c r="AW1744" s="136">
        <f t="shared" si="1289"/>
        <v>0</v>
      </c>
      <c r="AX1744" s="136">
        <f t="shared" si="1271"/>
        <v>0</v>
      </c>
      <c r="AY1744" s="136">
        <f t="shared" si="1290"/>
        <v>0</v>
      </c>
      <c r="AZ1744" s="262"/>
      <c r="BA1744" s="262"/>
      <c r="BB1744" s="263"/>
      <c r="BC1744" s="167"/>
      <c r="BD1744" s="194"/>
      <c r="BE1744" s="194"/>
      <c r="BF1744" s="136">
        <f t="shared" si="1291"/>
        <v>0</v>
      </c>
      <c r="BG1744" s="136">
        <f t="shared" si="1272"/>
        <v>0</v>
      </c>
      <c r="BH1744" s="136">
        <f t="shared" si="1292"/>
        <v>0</v>
      </c>
      <c r="BI1744" s="262"/>
      <c r="BJ1744" s="262"/>
      <c r="BK1744" s="263"/>
      <c r="BL1744" s="167"/>
      <c r="BM1744" s="194"/>
      <c r="BN1744" s="194"/>
      <c r="BO1744" s="136">
        <f t="shared" si="1293"/>
        <v>0</v>
      </c>
      <c r="BP1744" s="136">
        <f t="shared" si="1273"/>
        <v>0</v>
      </c>
      <c r="BQ1744" s="136">
        <f t="shared" si="1294"/>
        <v>0</v>
      </c>
      <c r="BR1744" s="262"/>
      <c r="BS1744" s="262"/>
      <c r="BT1744" s="263"/>
      <c r="BU1744" s="167"/>
      <c r="BV1744" s="194"/>
      <c r="BW1744" s="194"/>
      <c r="BX1744" s="136">
        <f t="shared" si="1295"/>
        <v>0</v>
      </c>
      <c r="BY1744" s="136">
        <f t="shared" si="1274"/>
        <v>0</v>
      </c>
      <c r="BZ1744" s="136">
        <f t="shared" si="1296"/>
        <v>0</v>
      </c>
      <c r="CA1744" s="262"/>
      <c r="CB1744" s="262"/>
      <c r="CC1744" s="263"/>
      <c r="CD1744" s="167"/>
      <c r="CE1744" s="194"/>
      <c r="CF1744" s="194"/>
      <c r="CG1744" s="136">
        <f t="shared" si="1297"/>
        <v>0</v>
      </c>
      <c r="CH1744" s="136">
        <f t="shared" si="1275"/>
        <v>0</v>
      </c>
      <c r="CI1744" s="136">
        <f t="shared" si="1298"/>
        <v>0</v>
      </c>
      <c r="CJ1744" s="262"/>
      <c r="CK1744" s="262"/>
      <c r="CL1744" s="263"/>
      <c r="CM1744" s="167"/>
      <c r="CN1744" s="194"/>
      <c r="CO1744" s="194"/>
      <c r="CP1744" s="136">
        <f t="shared" si="1299"/>
        <v>0</v>
      </c>
      <c r="CQ1744" s="136">
        <f t="shared" si="1276"/>
        <v>0</v>
      </c>
      <c r="CR1744" s="136">
        <f t="shared" si="1300"/>
        <v>0</v>
      </c>
      <c r="CS1744" s="262"/>
      <c r="CT1744" s="262"/>
      <c r="CU1744" s="263"/>
      <c r="CV1744" s="167"/>
      <c r="CW1744" s="194"/>
      <c r="CX1744" s="194"/>
      <c r="CY1744" s="136">
        <f t="shared" si="1301"/>
        <v>0</v>
      </c>
      <c r="CZ1744" s="136">
        <f t="shared" si="1277"/>
        <v>0</v>
      </c>
      <c r="DA1744" s="136">
        <f t="shared" si="1302"/>
        <v>0</v>
      </c>
      <c r="DB1744" s="262"/>
      <c r="DC1744" s="262"/>
      <c r="DD1744" s="263"/>
    </row>
    <row r="1745" spans="1:108" x14ac:dyDescent="0.25">
      <c r="A1745" s="167"/>
      <c r="B1745" s="194"/>
      <c r="C1745" s="194"/>
      <c r="D1745" s="136">
        <f t="shared" si="1278"/>
        <v>0</v>
      </c>
      <c r="E1745" s="136">
        <f t="shared" si="1279"/>
        <v>0</v>
      </c>
      <c r="F1745" s="136">
        <f t="shared" si="1280"/>
        <v>0</v>
      </c>
      <c r="G1745" s="262"/>
      <c r="H1745" s="262"/>
      <c r="I1745" s="263"/>
      <c r="J1745" s="167"/>
      <c r="K1745" s="194"/>
      <c r="L1745" s="194"/>
      <c r="M1745" s="136">
        <f t="shared" si="1281"/>
        <v>0</v>
      </c>
      <c r="N1745" s="136">
        <f t="shared" si="1267"/>
        <v>0</v>
      </c>
      <c r="O1745" s="136">
        <f t="shared" si="1282"/>
        <v>0</v>
      </c>
      <c r="P1745" s="262"/>
      <c r="Q1745" s="262"/>
      <c r="R1745" s="263"/>
      <c r="S1745" s="167"/>
      <c r="T1745" s="194"/>
      <c r="U1745" s="194"/>
      <c r="V1745" s="136">
        <f t="shared" si="1283"/>
        <v>0</v>
      </c>
      <c r="W1745" s="136">
        <f t="shared" si="1268"/>
        <v>0</v>
      </c>
      <c r="X1745" s="136">
        <f t="shared" si="1284"/>
        <v>0</v>
      </c>
      <c r="Y1745" s="262"/>
      <c r="Z1745" s="262"/>
      <c r="AA1745" s="263"/>
      <c r="AB1745" s="167"/>
      <c r="AC1745" s="194"/>
      <c r="AD1745" s="194"/>
      <c r="AE1745" s="136">
        <f t="shared" si="1285"/>
        <v>0</v>
      </c>
      <c r="AF1745" s="136">
        <f t="shared" si="1269"/>
        <v>0</v>
      </c>
      <c r="AG1745" s="136">
        <f t="shared" si="1286"/>
        <v>0</v>
      </c>
      <c r="AH1745" s="262"/>
      <c r="AI1745" s="262"/>
      <c r="AJ1745" s="263"/>
      <c r="AK1745" s="167"/>
      <c r="AL1745" s="194"/>
      <c r="AM1745" s="194"/>
      <c r="AN1745" s="136">
        <f t="shared" si="1287"/>
        <v>0</v>
      </c>
      <c r="AO1745" s="136">
        <f t="shared" si="1270"/>
        <v>0</v>
      </c>
      <c r="AP1745" s="136">
        <f t="shared" si="1288"/>
        <v>0</v>
      </c>
      <c r="AQ1745" s="262"/>
      <c r="AR1745" s="262"/>
      <c r="AS1745" s="263"/>
      <c r="AT1745" s="167"/>
      <c r="AU1745" s="194"/>
      <c r="AV1745" s="194"/>
      <c r="AW1745" s="136">
        <f t="shared" si="1289"/>
        <v>0</v>
      </c>
      <c r="AX1745" s="136">
        <f t="shared" si="1271"/>
        <v>0</v>
      </c>
      <c r="AY1745" s="136">
        <f t="shared" si="1290"/>
        <v>0</v>
      </c>
      <c r="AZ1745" s="262"/>
      <c r="BA1745" s="262"/>
      <c r="BB1745" s="263"/>
      <c r="BC1745" s="167"/>
      <c r="BD1745" s="194"/>
      <c r="BE1745" s="194"/>
      <c r="BF1745" s="136">
        <f t="shared" si="1291"/>
        <v>0</v>
      </c>
      <c r="BG1745" s="136">
        <f t="shared" si="1272"/>
        <v>0</v>
      </c>
      <c r="BH1745" s="136">
        <f t="shared" si="1292"/>
        <v>0</v>
      </c>
      <c r="BI1745" s="262"/>
      <c r="BJ1745" s="262"/>
      <c r="BK1745" s="263"/>
      <c r="BL1745" s="167"/>
      <c r="BM1745" s="194"/>
      <c r="BN1745" s="194"/>
      <c r="BO1745" s="136">
        <f t="shared" si="1293"/>
        <v>0</v>
      </c>
      <c r="BP1745" s="136">
        <f t="shared" si="1273"/>
        <v>0</v>
      </c>
      <c r="BQ1745" s="136">
        <f t="shared" si="1294"/>
        <v>0</v>
      </c>
      <c r="BR1745" s="262"/>
      <c r="BS1745" s="262"/>
      <c r="BT1745" s="263"/>
      <c r="BU1745" s="167"/>
      <c r="BV1745" s="194"/>
      <c r="BW1745" s="194"/>
      <c r="BX1745" s="136">
        <f t="shared" si="1295"/>
        <v>0</v>
      </c>
      <c r="BY1745" s="136">
        <f t="shared" si="1274"/>
        <v>0</v>
      </c>
      <c r="BZ1745" s="136">
        <f t="shared" si="1296"/>
        <v>0</v>
      </c>
      <c r="CA1745" s="262"/>
      <c r="CB1745" s="262"/>
      <c r="CC1745" s="263"/>
      <c r="CD1745" s="167"/>
      <c r="CE1745" s="194"/>
      <c r="CF1745" s="194"/>
      <c r="CG1745" s="136">
        <f t="shared" si="1297"/>
        <v>0</v>
      </c>
      <c r="CH1745" s="136">
        <f t="shared" si="1275"/>
        <v>0</v>
      </c>
      <c r="CI1745" s="136">
        <f t="shared" si="1298"/>
        <v>0</v>
      </c>
      <c r="CJ1745" s="262"/>
      <c r="CK1745" s="262"/>
      <c r="CL1745" s="263"/>
      <c r="CM1745" s="167"/>
      <c r="CN1745" s="194"/>
      <c r="CO1745" s="194"/>
      <c r="CP1745" s="136">
        <f t="shared" si="1299"/>
        <v>0</v>
      </c>
      <c r="CQ1745" s="136">
        <f t="shared" si="1276"/>
        <v>0</v>
      </c>
      <c r="CR1745" s="136">
        <f t="shared" si="1300"/>
        <v>0</v>
      </c>
      <c r="CS1745" s="262"/>
      <c r="CT1745" s="262"/>
      <c r="CU1745" s="263"/>
      <c r="CV1745" s="167"/>
      <c r="CW1745" s="194"/>
      <c r="CX1745" s="194"/>
      <c r="CY1745" s="136">
        <f t="shared" si="1301"/>
        <v>0</v>
      </c>
      <c r="CZ1745" s="136">
        <f t="shared" si="1277"/>
        <v>0</v>
      </c>
      <c r="DA1745" s="136">
        <f t="shared" si="1302"/>
        <v>0</v>
      </c>
      <c r="DB1745" s="262"/>
      <c r="DC1745" s="262"/>
      <c r="DD1745" s="263"/>
    </row>
    <row r="1746" spans="1:108" x14ac:dyDescent="0.25">
      <c r="A1746" s="167"/>
      <c r="B1746" s="194"/>
      <c r="C1746" s="194"/>
      <c r="D1746" s="136">
        <f t="shared" si="1278"/>
        <v>0</v>
      </c>
      <c r="E1746" s="136">
        <f t="shared" si="1279"/>
        <v>0</v>
      </c>
      <c r="F1746" s="136">
        <f t="shared" si="1280"/>
        <v>0</v>
      </c>
      <c r="G1746" s="262"/>
      <c r="H1746" s="262"/>
      <c r="I1746" s="263"/>
      <c r="J1746" s="167"/>
      <c r="K1746" s="194"/>
      <c r="L1746" s="194"/>
      <c r="M1746" s="136">
        <f t="shared" si="1281"/>
        <v>0</v>
      </c>
      <c r="N1746" s="136">
        <f t="shared" si="1267"/>
        <v>0</v>
      </c>
      <c r="O1746" s="136">
        <f t="shared" si="1282"/>
        <v>0</v>
      </c>
      <c r="P1746" s="262"/>
      <c r="Q1746" s="262"/>
      <c r="R1746" s="263"/>
      <c r="S1746" s="167"/>
      <c r="T1746" s="194"/>
      <c r="U1746" s="194"/>
      <c r="V1746" s="136">
        <f t="shared" si="1283"/>
        <v>0</v>
      </c>
      <c r="W1746" s="136">
        <f t="shared" si="1268"/>
        <v>0</v>
      </c>
      <c r="X1746" s="136">
        <f t="shared" si="1284"/>
        <v>0</v>
      </c>
      <c r="Y1746" s="262"/>
      <c r="Z1746" s="262"/>
      <c r="AA1746" s="263"/>
      <c r="AB1746" s="167"/>
      <c r="AC1746" s="194"/>
      <c r="AD1746" s="194"/>
      <c r="AE1746" s="136">
        <f t="shared" si="1285"/>
        <v>0</v>
      </c>
      <c r="AF1746" s="136">
        <f t="shared" si="1269"/>
        <v>0</v>
      </c>
      <c r="AG1746" s="136">
        <f t="shared" si="1286"/>
        <v>0</v>
      </c>
      <c r="AH1746" s="262"/>
      <c r="AI1746" s="262"/>
      <c r="AJ1746" s="263"/>
      <c r="AK1746" s="167"/>
      <c r="AL1746" s="194"/>
      <c r="AM1746" s="194"/>
      <c r="AN1746" s="136">
        <f t="shared" si="1287"/>
        <v>0</v>
      </c>
      <c r="AO1746" s="136">
        <f t="shared" si="1270"/>
        <v>0</v>
      </c>
      <c r="AP1746" s="136">
        <f t="shared" si="1288"/>
        <v>0</v>
      </c>
      <c r="AQ1746" s="262"/>
      <c r="AR1746" s="262"/>
      <c r="AS1746" s="263"/>
      <c r="AT1746" s="167"/>
      <c r="AU1746" s="194"/>
      <c r="AV1746" s="194"/>
      <c r="AW1746" s="136">
        <f t="shared" si="1289"/>
        <v>0</v>
      </c>
      <c r="AX1746" s="136">
        <f t="shared" si="1271"/>
        <v>0</v>
      </c>
      <c r="AY1746" s="136">
        <f t="shared" si="1290"/>
        <v>0</v>
      </c>
      <c r="AZ1746" s="262"/>
      <c r="BA1746" s="262"/>
      <c r="BB1746" s="263"/>
      <c r="BC1746" s="167"/>
      <c r="BD1746" s="194"/>
      <c r="BE1746" s="194"/>
      <c r="BF1746" s="136">
        <f t="shared" si="1291"/>
        <v>0</v>
      </c>
      <c r="BG1746" s="136">
        <f t="shared" si="1272"/>
        <v>0</v>
      </c>
      <c r="BH1746" s="136">
        <f t="shared" si="1292"/>
        <v>0</v>
      </c>
      <c r="BI1746" s="262"/>
      <c r="BJ1746" s="262"/>
      <c r="BK1746" s="263"/>
      <c r="BL1746" s="167"/>
      <c r="BM1746" s="194"/>
      <c r="BN1746" s="194"/>
      <c r="BO1746" s="136">
        <f t="shared" si="1293"/>
        <v>0</v>
      </c>
      <c r="BP1746" s="136">
        <f t="shared" si="1273"/>
        <v>0</v>
      </c>
      <c r="BQ1746" s="136">
        <f t="shared" si="1294"/>
        <v>0</v>
      </c>
      <c r="BR1746" s="262"/>
      <c r="BS1746" s="262"/>
      <c r="BT1746" s="263"/>
      <c r="BU1746" s="167"/>
      <c r="BV1746" s="194"/>
      <c r="BW1746" s="194"/>
      <c r="BX1746" s="136">
        <f t="shared" si="1295"/>
        <v>0</v>
      </c>
      <c r="BY1746" s="136">
        <f t="shared" si="1274"/>
        <v>0</v>
      </c>
      <c r="BZ1746" s="136">
        <f t="shared" si="1296"/>
        <v>0</v>
      </c>
      <c r="CA1746" s="262"/>
      <c r="CB1746" s="262"/>
      <c r="CC1746" s="263"/>
      <c r="CD1746" s="167"/>
      <c r="CE1746" s="194"/>
      <c r="CF1746" s="194"/>
      <c r="CG1746" s="136">
        <f t="shared" si="1297"/>
        <v>0</v>
      </c>
      <c r="CH1746" s="136">
        <f t="shared" si="1275"/>
        <v>0</v>
      </c>
      <c r="CI1746" s="136">
        <f t="shared" si="1298"/>
        <v>0</v>
      </c>
      <c r="CJ1746" s="262"/>
      <c r="CK1746" s="262"/>
      <c r="CL1746" s="263"/>
      <c r="CM1746" s="167"/>
      <c r="CN1746" s="194"/>
      <c r="CO1746" s="194"/>
      <c r="CP1746" s="136">
        <f t="shared" si="1299"/>
        <v>0</v>
      </c>
      <c r="CQ1746" s="136">
        <f t="shared" si="1276"/>
        <v>0</v>
      </c>
      <c r="CR1746" s="136">
        <f t="shared" si="1300"/>
        <v>0</v>
      </c>
      <c r="CS1746" s="262"/>
      <c r="CT1746" s="262"/>
      <c r="CU1746" s="263"/>
      <c r="CV1746" s="167"/>
      <c r="CW1746" s="194"/>
      <c r="CX1746" s="194"/>
      <c r="CY1746" s="136">
        <f t="shared" si="1301"/>
        <v>0</v>
      </c>
      <c r="CZ1746" s="136">
        <f t="shared" si="1277"/>
        <v>0</v>
      </c>
      <c r="DA1746" s="136">
        <f t="shared" si="1302"/>
        <v>0</v>
      </c>
      <c r="DB1746" s="262"/>
      <c r="DC1746" s="262"/>
      <c r="DD1746" s="263"/>
    </row>
    <row r="1747" spans="1:108" x14ac:dyDescent="0.25">
      <c r="A1747" s="167"/>
      <c r="B1747" s="194"/>
      <c r="C1747" s="194"/>
      <c r="D1747" s="136">
        <f t="shared" si="1278"/>
        <v>0</v>
      </c>
      <c r="E1747" s="136">
        <f t="shared" si="1279"/>
        <v>0</v>
      </c>
      <c r="F1747" s="136">
        <f t="shared" si="1280"/>
        <v>0</v>
      </c>
      <c r="G1747" s="262"/>
      <c r="H1747" s="262"/>
      <c r="I1747" s="263"/>
      <c r="J1747" s="167"/>
      <c r="K1747" s="194"/>
      <c r="L1747" s="194"/>
      <c r="M1747" s="136">
        <f t="shared" si="1281"/>
        <v>0</v>
      </c>
      <c r="N1747" s="136">
        <f t="shared" si="1267"/>
        <v>0</v>
      </c>
      <c r="O1747" s="136">
        <f t="shared" si="1282"/>
        <v>0</v>
      </c>
      <c r="P1747" s="262"/>
      <c r="Q1747" s="262"/>
      <c r="R1747" s="263"/>
      <c r="S1747" s="167"/>
      <c r="T1747" s="194"/>
      <c r="U1747" s="194"/>
      <c r="V1747" s="136">
        <f t="shared" si="1283"/>
        <v>0</v>
      </c>
      <c r="W1747" s="136">
        <f t="shared" si="1268"/>
        <v>0</v>
      </c>
      <c r="X1747" s="136">
        <f t="shared" si="1284"/>
        <v>0</v>
      </c>
      <c r="Y1747" s="262"/>
      <c r="Z1747" s="262"/>
      <c r="AA1747" s="263"/>
      <c r="AB1747" s="167"/>
      <c r="AC1747" s="194"/>
      <c r="AD1747" s="194"/>
      <c r="AE1747" s="136">
        <f t="shared" si="1285"/>
        <v>0</v>
      </c>
      <c r="AF1747" s="136">
        <f t="shared" si="1269"/>
        <v>0</v>
      </c>
      <c r="AG1747" s="136">
        <f t="shared" si="1286"/>
        <v>0</v>
      </c>
      <c r="AH1747" s="262"/>
      <c r="AI1747" s="262"/>
      <c r="AJ1747" s="263"/>
      <c r="AK1747" s="167"/>
      <c r="AL1747" s="194"/>
      <c r="AM1747" s="194"/>
      <c r="AN1747" s="136">
        <f t="shared" si="1287"/>
        <v>0</v>
      </c>
      <c r="AO1747" s="136">
        <f t="shared" si="1270"/>
        <v>0</v>
      </c>
      <c r="AP1747" s="136">
        <f t="shared" si="1288"/>
        <v>0</v>
      </c>
      <c r="AQ1747" s="262"/>
      <c r="AR1747" s="262"/>
      <c r="AS1747" s="263"/>
      <c r="AT1747" s="167"/>
      <c r="AU1747" s="194"/>
      <c r="AV1747" s="194"/>
      <c r="AW1747" s="136">
        <f t="shared" si="1289"/>
        <v>0</v>
      </c>
      <c r="AX1747" s="136">
        <f t="shared" si="1271"/>
        <v>0</v>
      </c>
      <c r="AY1747" s="136">
        <f t="shared" si="1290"/>
        <v>0</v>
      </c>
      <c r="AZ1747" s="262"/>
      <c r="BA1747" s="262"/>
      <c r="BB1747" s="263"/>
      <c r="BC1747" s="167"/>
      <c r="BD1747" s="194"/>
      <c r="BE1747" s="194"/>
      <c r="BF1747" s="136">
        <f t="shared" si="1291"/>
        <v>0</v>
      </c>
      <c r="BG1747" s="136">
        <f t="shared" si="1272"/>
        <v>0</v>
      </c>
      <c r="BH1747" s="136">
        <f t="shared" si="1292"/>
        <v>0</v>
      </c>
      <c r="BI1747" s="262"/>
      <c r="BJ1747" s="262"/>
      <c r="BK1747" s="263"/>
      <c r="BL1747" s="167"/>
      <c r="BM1747" s="194"/>
      <c r="BN1747" s="194"/>
      <c r="BO1747" s="136">
        <f t="shared" si="1293"/>
        <v>0</v>
      </c>
      <c r="BP1747" s="136">
        <f t="shared" si="1273"/>
        <v>0</v>
      </c>
      <c r="BQ1747" s="136">
        <f t="shared" si="1294"/>
        <v>0</v>
      </c>
      <c r="BR1747" s="262"/>
      <c r="BS1747" s="262"/>
      <c r="BT1747" s="263"/>
      <c r="BU1747" s="167"/>
      <c r="BV1747" s="194"/>
      <c r="BW1747" s="194"/>
      <c r="BX1747" s="136">
        <f t="shared" si="1295"/>
        <v>0</v>
      </c>
      <c r="BY1747" s="136">
        <f t="shared" si="1274"/>
        <v>0</v>
      </c>
      <c r="BZ1747" s="136">
        <f t="shared" si="1296"/>
        <v>0</v>
      </c>
      <c r="CA1747" s="262"/>
      <c r="CB1747" s="262"/>
      <c r="CC1747" s="263"/>
      <c r="CD1747" s="167"/>
      <c r="CE1747" s="194"/>
      <c r="CF1747" s="194"/>
      <c r="CG1747" s="136">
        <f t="shared" si="1297"/>
        <v>0</v>
      </c>
      <c r="CH1747" s="136">
        <f t="shared" si="1275"/>
        <v>0</v>
      </c>
      <c r="CI1747" s="136">
        <f t="shared" si="1298"/>
        <v>0</v>
      </c>
      <c r="CJ1747" s="262"/>
      <c r="CK1747" s="262"/>
      <c r="CL1747" s="263"/>
      <c r="CM1747" s="167"/>
      <c r="CN1747" s="194"/>
      <c r="CO1747" s="194"/>
      <c r="CP1747" s="136">
        <f t="shared" si="1299"/>
        <v>0</v>
      </c>
      <c r="CQ1747" s="136">
        <f t="shared" si="1276"/>
        <v>0</v>
      </c>
      <c r="CR1747" s="136">
        <f t="shared" si="1300"/>
        <v>0</v>
      </c>
      <c r="CS1747" s="262"/>
      <c r="CT1747" s="262"/>
      <c r="CU1747" s="263"/>
      <c r="CV1747" s="167"/>
      <c r="CW1747" s="194"/>
      <c r="CX1747" s="194"/>
      <c r="CY1747" s="136">
        <f t="shared" si="1301"/>
        <v>0</v>
      </c>
      <c r="CZ1747" s="136">
        <f t="shared" si="1277"/>
        <v>0</v>
      </c>
      <c r="DA1747" s="136">
        <f t="shared" si="1302"/>
        <v>0</v>
      </c>
      <c r="DB1747" s="262"/>
      <c r="DC1747" s="262"/>
      <c r="DD1747" s="263"/>
    </row>
    <row r="1748" spans="1:108" x14ac:dyDescent="0.25">
      <c r="A1748" s="167"/>
      <c r="B1748" s="194"/>
      <c r="C1748" s="194"/>
      <c r="D1748" s="136">
        <f t="shared" si="1278"/>
        <v>0</v>
      </c>
      <c r="E1748" s="136">
        <f t="shared" si="1279"/>
        <v>0</v>
      </c>
      <c r="F1748" s="136">
        <f t="shared" si="1280"/>
        <v>0</v>
      </c>
      <c r="G1748" s="262"/>
      <c r="H1748" s="262"/>
      <c r="I1748" s="263"/>
      <c r="J1748" s="167"/>
      <c r="K1748" s="194"/>
      <c r="L1748" s="194"/>
      <c r="M1748" s="136">
        <f t="shared" si="1281"/>
        <v>0</v>
      </c>
      <c r="N1748" s="136">
        <f t="shared" si="1267"/>
        <v>0</v>
      </c>
      <c r="O1748" s="136">
        <f t="shared" si="1282"/>
        <v>0</v>
      </c>
      <c r="P1748" s="262"/>
      <c r="Q1748" s="262"/>
      <c r="R1748" s="263"/>
      <c r="S1748" s="167"/>
      <c r="T1748" s="194"/>
      <c r="U1748" s="194"/>
      <c r="V1748" s="136">
        <f t="shared" si="1283"/>
        <v>0</v>
      </c>
      <c r="W1748" s="136">
        <f t="shared" si="1268"/>
        <v>0</v>
      </c>
      <c r="X1748" s="136">
        <f t="shared" si="1284"/>
        <v>0</v>
      </c>
      <c r="Y1748" s="262"/>
      <c r="Z1748" s="262"/>
      <c r="AA1748" s="263"/>
      <c r="AB1748" s="167"/>
      <c r="AC1748" s="194"/>
      <c r="AD1748" s="194"/>
      <c r="AE1748" s="136">
        <f t="shared" si="1285"/>
        <v>0</v>
      </c>
      <c r="AF1748" s="136">
        <f t="shared" si="1269"/>
        <v>0</v>
      </c>
      <c r="AG1748" s="136">
        <f t="shared" si="1286"/>
        <v>0</v>
      </c>
      <c r="AH1748" s="262"/>
      <c r="AI1748" s="262"/>
      <c r="AJ1748" s="263"/>
      <c r="AK1748" s="167"/>
      <c r="AL1748" s="194"/>
      <c r="AM1748" s="194"/>
      <c r="AN1748" s="136">
        <f t="shared" si="1287"/>
        <v>0</v>
      </c>
      <c r="AO1748" s="136">
        <f t="shared" si="1270"/>
        <v>0</v>
      </c>
      <c r="AP1748" s="136">
        <f t="shared" si="1288"/>
        <v>0</v>
      </c>
      <c r="AQ1748" s="262"/>
      <c r="AR1748" s="262"/>
      <c r="AS1748" s="263"/>
      <c r="AT1748" s="167"/>
      <c r="AU1748" s="194"/>
      <c r="AV1748" s="194"/>
      <c r="AW1748" s="136">
        <f t="shared" si="1289"/>
        <v>0</v>
      </c>
      <c r="AX1748" s="136">
        <f t="shared" si="1271"/>
        <v>0</v>
      </c>
      <c r="AY1748" s="136">
        <f t="shared" si="1290"/>
        <v>0</v>
      </c>
      <c r="AZ1748" s="262"/>
      <c r="BA1748" s="262"/>
      <c r="BB1748" s="263"/>
      <c r="BC1748" s="167"/>
      <c r="BD1748" s="194"/>
      <c r="BE1748" s="194"/>
      <c r="BF1748" s="136">
        <f t="shared" si="1291"/>
        <v>0</v>
      </c>
      <c r="BG1748" s="136">
        <f t="shared" si="1272"/>
        <v>0</v>
      </c>
      <c r="BH1748" s="136">
        <f t="shared" si="1292"/>
        <v>0</v>
      </c>
      <c r="BI1748" s="262"/>
      <c r="BJ1748" s="262"/>
      <c r="BK1748" s="263"/>
      <c r="BL1748" s="167"/>
      <c r="BM1748" s="194"/>
      <c r="BN1748" s="194"/>
      <c r="BO1748" s="136">
        <f t="shared" si="1293"/>
        <v>0</v>
      </c>
      <c r="BP1748" s="136">
        <f t="shared" si="1273"/>
        <v>0</v>
      </c>
      <c r="BQ1748" s="136">
        <f t="shared" si="1294"/>
        <v>0</v>
      </c>
      <c r="BR1748" s="262"/>
      <c r="BS1748" s="262"/>
      <c r="BT1748" s="263"/>
      <c r="BU1748" s="167"/>
      <c r="BV1748" s="194"/>
      <c r="BW1748" s="194"/>
      <c r="BX1748" s="136">
        <f t="shared" si="1295"/>
        <v>0</v>
      </c>
      <c r="BY1748" s="136">
        <f t="shared" si="1274"/>
        <v>0</v>
      </c>
      <c r="BZ1748" s="136">
        <f t="shared" si="1296"/>
        <v>0</v>
      </c>
      <c r="CA1748" s="262"/>
      <c r="CB1748" s="262"/>
      <c r="CC1748" s="263"/>
      <c r="CD1748" s="167"/>
      <c r="CE1748" s="194"/>
      <c r="CF1748" s="194"/>
      <c r="CG1748" s="136">
        <f t="shared" si="1297"/>
        <v>0</v>
      </c>
      <c r="CH1748" s="136">
        <f t="shared" si="1275"/>
        <v>0</v>
      </c>
      <c r="CI1748" s="136">
        <f t="shared" si="1298"/>
        <v>0</v>
      </c>
      <c r="CJ1748" s="262"/>
      <c r="CK1748" s="262"/>
      <c r="CL1748" s="263"/>
      <c r="CM1748" s="167"/>
      <c r="CN1748" s="194"/>
      <c r="CO1748" s="194"/>
      <c r="CP1748" s="136">
        <f t="shared" si="1299"/>
        <v>0</v>
      </c>
      <c r="CQ1748" s="136">
        <f t="shared" si="1276"/>
        <v>0</v>
      </c>
      <c r="CR1748" s="136">
        <f t="shared" si="1300"/>
        <v>0</v>
      </c>
      <c r="CS1748" s="262"/>
      <c r="CT1748" s="262"/>
      <c r="CU1748" s="263"/>
      <c r="CV1748" s="167"/>
      <c r="CW1748" s="194"/>
      <c r="CX1748" s="194"/>
      <c r="CY1748" s="136">
        <f t="shared" si="1301"/>
        <v>0</v>
      </c>
      <c r="CZ1748" s="136">
        <f t="shared" si="1277"/>
        <v>0</v>
      </c>
      <c r="DA1748" s="136">
        <f t="shared" si="1302"/>
        <v>0</v>
      </c>
      <c r="DB1748" s="262"/>
      <c r="DC1748" s="262"/>
      <c r="DD1748" s="263"/>
    </row>
    <row r="1749" spans="1:108" x14ac:dyDescent="0.25">
      <c r="A1749" s="167"/>
      <c r="B1749" s="194"/>
      <c r="C1749" s="194"/>
      <c r="D1749" s="136">
        <f t="shared" si="1278"/>
        <v>0</v>
      </c>
      <c r="E1749" s="136">
        <f t="shared" si="1279"/>
        <v>0</v>
      </c>
      <c r="F1749" s="136">
        <f t="shared" si="1280"/>
        <v>0</v>
      </c>
      <c r="G1749" s="262"/>
      <c r="H1749" s="262"/>
      <c r="I1749" s="263"/>
      <c r="J1749" s="167"/>
      <c r="K1749" s="194"/>
      <c r="L1749" s="194"/>
      <c r="M1749" s="136">
        <f t="shared" si="1281"/>
        <v>0</v>
      </c>
      <c r="N1749" s="136">
        <f t="shared" si="1267"/>
        <v>0</v>
      </c>
      <c r="O1749" s="136">
        <f t="shared" si="1282"/>
        <v>0</v>
      </c>
      <c r="P1749" s="262"/>
      <c r="Q1749" s="262"/>
      <c r="R1749" s="263"/>
      <c r="S1749" s="167"/>
      <c r="T1749" s="194"/>
      <c r="U1749" s="194"/>
      <c r="V1749" s="136">
        <f t="shared" si="1283"/>
        <v>0</v>
      </c>
      <c r="W1749" s="136">
        <f t="shared" si="1268"/>
        <v>0</v>
      </c>
      <c r="X1749" s="136">
        <f t="shared" si="1284"/>
        <v>0</v>
      </c>
      <c r="Y1749" s="262"/>
      <c r="Z1749" s="262"/>
      <c r="AA1749" s="263"/>
      <c r="AB1749" s="167"/>
      <c r="AC1749" s="194"/>
      <c r="AD1749" s="194"/>
      <c r="AE1749" s="136">
        <f t="shared" si="1285"/>
        <v>0</v>
      </c>
      <c r="AF1749" s="136">
        <f t="shared" si="1269"/>
        <v>0</v>
      </c>
      <c r="AG1749" s="136">
        <f t="shared" si="1286"/>
        <v>0</v>
      </c>
      <c r="AH1749" s="262"/>
      <c r="AI1749" s="262"/>
      <c r="AJ1749" s="263"/>
      <c r="AK1749" s="167"/>
      <c r="AL1749" s="194"/>
      <c r="AM1749" s="194"/>
      <c r="AN1749" s="136">
        <f t="shared" si="1287"/>
        <v>0</v>
      </c>
      <c r="AO1749" s="136">
        <f t="shared" si="1270"/>
        <v>0</v>
      </c>
      <c r="AP1749" s="136">
        <f t="shared" si="1288"/>
        <v>0</v>
      </c>
      <c r="AQ1749" s="262"/>
      <c r="AR1749" s="262"/>
      <c r="AS1749" s="263"/>
      <c r="AT1749" s="167"/>
      <c r="AU1749" s="194"/>
      <c r="AV1749" s="194"/>
      <c r="AW1749" s="136">
        <f t="shared" si="1289"/>
        <v>0</v>
      </c>
      <c r="AX1749" s="136">
        <f t="shared" si="1271"/>
        <v>0</v>
      </c>
      <c r="AY1749" s="136">
        <f t="shared" si="1290"/>
        <v>0</v>
      </c>
      <c r="AZ1749" s="262"/>
      <c r="BA1749" s="262"/>
      <c r="BB1749" s="263"/>
      <c r="BC1749" s="167"/>
      <c r="BD1749" s="194"/>
      <c r="BE1749" s="194"/>
      <c r="BF1749" s="136">
        <f t="shared" si="1291"/>
        <v>0</v>
      </c>
      <c r="BG1749" s="136">
        <f t="shared" si="1272"/>
        <v>0</v>
      </c>
      <c r="BH1749" s="136">
        <f t="shared" si="1292"/>
        <v>0</v>
      </c>
      <c r="BI1749" s="262"/>
      <c r="BJ1749" s="262"/>
      <c r="BK1749" s="263"/>
      <c r="BL1749" s="167"/>
      <c r="BM1749" s="194"/>
      <c r="BN1749" s="194"/>
      <c r="BO1749" s="136">
        <f t="shared" si="1293"/>
        <v>0</v>
      </c>
      <c r="BP1749" s="136">
        <f t="shared" si="1273"/>
        <v>0</v>
      </c>
      <c r="BQ1749" s="136">
        <f t="shared" si="1294"/>
        <v>0</v>
      </c>
      <c r="BR1749" s="262"/>
      <c r="BS1749" s="262"/>
      <c r="BT1749" s="263"/>
      <c r="BU1749" s="167"/>
      <c r="BV1749" s="194"/>
      <c r="BW1749" s="194"/>
      <c r="BX1749" s="136">
        <f t="shared" si="1295"/>
        <v>0</v>
      </c>
      <c r="BY1749" s="136">
        <f t="shared" si="1274"/>
        <v>0</v>
      </c>
      <c r="BZ1749" s="136">
        <f t="shared" si="1296"/>
        <v>0</v>
      </c>
      <c r="CA1749" s="262"/>
      <c r="CB1749" s="262"/>
      <c r="CC1749" s="263"/>
      <c r="CD1749" s="167"/>
      <c r="CE1749" s="194"/>
      <c r="CF1749" s="194"/>
      <c r="CG1749" s="136">
        <f t="shared" si="1297"/>
        <v>0</v>
      </c>
      <c r="CH1749" s="136">
        <f t="shared" si="1275"/>
        <v>0</v>
      </c>
      <c r="CI1749" s="136">
        <f t="shared" si="1298"/>
        <v>0</v>
      </c>
      <c r="CJ1749" s="262"/>
      <c r="CK1749" s="262"/>
      <c r="CL1749" s="263"/>
      <c r="CM1749" s="167"/>
      <c r="CN1749" s="194"/>
      <c r="CO1749" s="194"/>
      <c r="CP1749" s="136">
        <f t="shared" si="1299"/>
        <v>0</v>
      </c>
      <c r="CQ1749" s="136">
        <f t="shared" si="1276"/>
        <v>0</v>
      </c>
      <c r="CR1749" s="136">
        <f t="shared" si="1300"/>
        <v>0</v>
      </c>
      <c r="CS1749" s="262"/>
      <c r="CT1749" s="262"/>
      <c r="CU1749" s="263"/>
      <c r="CV1749" s="167"/>
      <c r="CW1749" s="194"/>
      <c r="CX1749" s="194"/>
      <c r="CY1749" s="136">
        <f t="shared" si="1301"/>
        <v>0</v>
      </c>
      <c r="CZ1749" s="136">
        <f t="shared" si="1277"/>
        <v>0</v>
      </c>
      <c r="DA1749" s="136">
        <f t="shared" si="1302"/>
        <v>0</v>
      </c>
      <c r="DB1749" s="262"/>
      <c r="DC1749" s="262"/>
      <c r="DD1749" s="263"/>
    </row>
    <row r="1750" spans="1:108" x14ac:dyDescent="0.25">
      <c r="A1750" s="167"/>
      <c r="B1750" s="194"/>
      <c r="C1750" s="194"/>
      <c r="D1750" s="136">
        <f t="shared" si="1278"/>
        <v>0</v>
      </c>
      <c r="E1750" s="136">
        <f t="shared" si="1279"/>
        <v>0</v>
      </c>
      <c r="F1750" s="136">
        <f t="shared" si="1280"/>
        <v>0</v>
      </c>
      <c r="G1750" s="262"/>
      <c r="H1750" s="262"/>
      <c r="I1750" s="263"/>
      <c r="J1750" s="167"/>
      <c r="K1750" s="194"/>
      <c r="L1750" s="194"/>
      <c r="M1750" s="136">
        <f t="shared" si="1281"/>
        <v>0</v>
      </c>
      <c r="N1750" s="136">
        <f t="shared" si="1267"/>
        <v>0</v>
      </c>
      <c r="O1750" s="136">
        <f t="shared" si="1282"/>
        <v>0</v>
      </c>
      <c r="P1750" s="262"/>
      <c r="Q1750" s="262"/>
      <c r="R1750" s="263"/>
      <c r="S1750" s="167"/>
      <c r="T1750" s="194"/>
      <c r="U1750" s="194"/>
      <c r="V1750" s="136">
        <f t="shared" si="1283"/>
        <v>0</v>
      </c>
      <c r="W1750" s="136">
        <f t="shared" si="1268"/>
        <v>0</v>
      </c>
      <c r="X1750" s="136">
        <f t="shared" si="1284"/>
        <v>0</v>
      </c>
      <c r="Y1750" s="262"/>
      <c r="Z1750" s="262"/>
      <c r="AA1750" s="263"/>
      <c r="AB1750" s="167"/>
      <c r="AC1750" s="194"/>
      <c r="AD1750" s="194"/>
      <c r="AE1750" s="136">
        <f t="shared" si="1285"/>
        <v>0</v>
      </c>
      <c r="AF1750" s="136">
        <f t="shared" si="1269"/>
        <v>0</v>
      </c>
      <c r="AG1750" s="136">
        <f t="shared" si="1286"/>
        <v>0</v>
      </c>
      <c r="AH1750" s="262"/>
      <c r="AI1750" s="262"/>
      <c r="AJ1750" s="263"/>
      <c r="AK1750" s="167"/>
      <c r="AL1750" s="194"/>
      <c r="AM1750" s="194"/>
      <c r="AN1750" s="136">
        <f t="shared" si="1287"/>
        <v>0</v>
      </c>
      <c r="AO1750" s="136">
        <f t="shared" si="1270"/>
        <v>0</v>
      </c>
      <c r="AP1750" s="136">
        <f t="shared" si="1288"/>
        <v>0</v>
      </c>
      <c r="AQ1750" s="262"/>
      <c r="AR1750" s="262"/>
      <c r="AS1750" s="263"/>
      <c r="AT1750" s="167"/>
      <c r="AU1750" s="194"/>
      <c r="AV1750" s="194"/>
      <c r="AW1750" s="136">
        <f t="shared" si="1289"/>
        <v>0</v>
      </c>
      <c r="AX1750" s="136">
        <f t="shared" si="1271"/>
        <v>0</v>
      </c>
      <c r="AY1750" s="136">
        <f t="shared" si="1290"/>
        <v>0</v>
      </c>
      <c r="AZ1750" s="262"/>
      <c r="BA1750" s="262"/>
      <c r="BB1750" s="263"/>
      <c r="BC1750" s="167"/>
      <c r="BD1750" s="194"/>
      <c r="BE1750" s="194"/>
      <c r="BF1750" s="136">
        <f t="shared" si="1291"/>
        <v>0</v>
      </c>
      <c r="BG1750" s="136">
        <f t="shared" si="1272"/>
        <v>0</v>
      </c>
      <c r="BH1750" s="136">
        <f t="shared" si="1292"/>
        <v>0</v>
      </c>
      <c r="BI1750" s="262"/>
      <c r="BJ1750" s="262"/>
      <c r="BK1750" s="263"/>
      <c r="BL1750" s="167"/>
      <c r="BM1750" s="194"/>
      <c r="BN1750" s="194"/>
      <c r="BO1750" s="136">
        <f t="shared" si="1293"/>
        <v>0</v>
      </c>
      <c r="BP1750" s="136">
        <f t="shared" si="1273"/>
        <v>0</v>
      </c>
      <c r="BQ1750" s="136">
        <f t="shared" si="1294"/>
        <v>0</v>
      </c>
      <c r="BR1750" s="262"/>
      <c r="BS1750" s="262"/>
      <c r="BT1750" s="263"/>
      <c r="BU1750" s="167"/>
      <c r="BV1750" s="194"/>
      <c r="BW1750" s="194"/>
      <c r="BX1750" s="136">
        <f t="shared" si="1295"/>
        <v>0</v>
      </c>
      <c r="BY1750" s="136">
        <f t="shared" si="1274"/>
        <v>0</v>
      </c>
      <c r="BZ1750" s="136">
        <f t="shared" si="1296"/>
        <v>0</v>
      </c>
      <c r="CA1750" s="262"/>
      <c r="CB1750" s="262"/>
      <c r="CC1750" s="263"/>
      <c r="CD1750" s="167"/>
      <c r="CE1750" s="194"/>
      <c r="CF1750" s="194"/>
      <c r="CG1750" s="136">
        <f t="shared" si="1297"/>
        <v>0</v>
      </c>
      <c r="CH1750" s="136">
        <f t="shared" si="1275"/>
        <v>0</v>
      </c>
      <c r="CI1750" s="136">
        <f t="shared" si="1298"/>
        <v>0</v>
      </c>
      <c r="CJ1750" s="262"/>
      <c r="CK1750" s="262"/>
      <c r="CL1750" s="263"/>
      <c r="CM1750" s="167"/>
      <c r="CN1750" s="194"/>
      <c r="CO1750" s="194"/>
      <c r="CP1750" s="136">
        <f t="shared" si="1299"/>
        <v>0</v>
      </c>
      <c r="CQ1750" s="136">
        <f t="shared" si="1276"/>
        <v>0</v>
      </c>
      <c r="CR1750" s="136">
        <f t="shared" si="1300"/>
        <v>0</v>
      </c>
      <c r="CS1750" s="262"/>
      <c r="CT1750" s="262"/>
      <c r="CU1750" s="263"/>
      <c r="CV1750" s="167"/>
      <c r="CW1750" s="194"/>
      <c r="CX1750" s="194"/>
      <c r="CY1750" s="136">
        <f t="shared" si="1301"/>
        <v>0</v>
      </c>
      <c r="CZ1750" s="136">
        <f t="shared" si="1277"/>
        <v>0</v>
      </c>
      <c r="DA1750" s="136">
        <f t="shared" si="1302"/>
        <v>0</v>
      </c>
      <c r="DB1750" s="262"/>
      <c r="DC1750" s="262"/>
      <c r="DD1750" s="263"/>
    </row>
    <row r="1751" spans="1:108" x14ac:dyDescent="0.25">
      <c r="A1751" s="167"/>
      <c r="B1751" s="194"/>
      <c r="C1751" s="194"/>
      <c r="D1751" s="136">
        <f t="shared" si="1278"/>
        <v>0</v>
      </c>
      <c r="E1751" s="136">
        <f t="shared" si="1279"/>
        <v>0</v>
      </c>
      <c r="F1751" s="136">
        <f t="shared" si="1280"/>
        <v>0</v>
      </c>
      <c r="G1751" s="262"/>
      <c r="H1751" s="262"/>
      <c r="I1751" s="263"/>
      <c r="J1751" s="167"/>
      <c r="K1751" s="194"/>
      <c r="L1751" s="194"/>
      <c r="M1751" s="136">
        <f t="shared" si="1281"/>
        <v>0</v>
      </c>
      <c r="N1751" s="136">
        <f t="shared" si="1267"/>
        <v>0</v>
      </c>
      <c r="O1751" s="136">
        <f t="shared" si="1282"/>
        <v>0</v>
      </c>
      <c r="P1751" s="262"/>
      <c r="Q1751" s="262"/>
      <c r="R1751" s="263"/>
      <c r="S1751" s="167"/>
      <c r="T1751" s="194"/>
      <c r="U1751" s="194"/>
      <c r="V1751" s="136">
        <f t="shared" si="1283"/>
        <v>0</v>
      </c>
      <c r="W1751" s="136">
        <f t="shared" si="1268"/>
        <v>0</v>
      </c>
      <c r="X1751" s="136">
        <f t="shared" si="1284"/>
        <v>0</v>
      </c>
      <c r="Y1751" s="262"/>
      <c r="Z1751" s="262"/>
      <c r="AA1751" s="263"/>
      <c r="AB1751" s="167"/>
      <c r="AC1751" s="194"/>
      <c r="AD1751" s="194"/>
      <c r="AE1751" s="136">
        <f t="shared" si="1285"/>
        <v>0</v>
      </c>
      <c r="AF1751" s="136">
        <f t="shared" si="1269"/>
        <v>0</v>
      </c>
      <c r="AG1751" s="136">
        <f t="shared" si="1286"/>
        <v>0</v>
      </c>
      <c r="AH1751" s="262"/>
      <c r="AI1751" s="262"/>
      <c r="AJ1751" s="263"/>
      <c r="AK1751" s="167"/>
      <c r="AL1751" s="194"/>
      <c r="AM1751" s="194"/>
      <c r="AN1751" s="136">
        <f t="shared" si="1287"/>
        <v>0</v>
      </c>
      <c r="AO1751" s="136">
        <f t="shared" si="1270"/>
        <v>0</v>
      </c>
      <c r="AP1751" s="136">
        <f t="shared" si="1288"/>
        <v>0</v>
      </c>
      <c r="AQ1751" s="262"/>
      <c r="AR1751" s="262"/>
      <c r="AS1751" s="263"/>
      <c r="AT1751" s="167"/>
      <c r="AU1751" s="194"/>
      <c r="AV1751" s="194"/>
      <c r="AW1751" s="136">
        <f t="shared" si="1289"/>
        <v>0</v>
      </c>
      <c r="AX1751" s="136">
        <f t="shared" si="1271"/>
        <v>0</v>
      </c>
      <c r="AY1751" s="136">
        <f t="shared" si="1290"/>
        <v>0</v>
      </c>
      <c r="AZ1751" s="262"/>
      <c r="BA1751" s="262"/>
      <c r="BB1751" s="263"/>
      <c r="BC1751" s="167"/>
      <c r="BD1751" s="194"/>
      <c r="BE1751" s="194"/>
      <c r="BF1751" s="136">
        <f t="shared" si="1291"/>
        <v>0</v>
      </c>
      <c r="BG1751" s="136">
        <f t="shared" si="1272"/>
        <v>0</v>
      </c>
      <c r="BH1751" s="136">
        <f t="shared" si="1292"/>
        <v>0</v>
      </c>
      <c r="BI1751" s="262"/>
      <c r="BJ1751" s="262"/>
      <c r="BK1751" s="263"/>
      <c r="BL1751" s="167"/>
      <c r="BM1751" s="194"/>
      <c r="BN1751" s="194"/>
      <c r="BO1751" s="136">
        <f t="shared" si="1293"/>
        <v>0</v>
      </c>
      <c r="BP1751" s="136">
        <f t="shared" si="1273"/>
        <v>0</v>
      </c>
      <c r="BQ1751" s="136">
        <f t="shared" si="1294"/>
        <v>0</v>
      </c>
      <c r="BR1751" s="262"/>
      <c r="BS1751" s="262"/>
      <c r="BT1751" s="263"/>
      <c r="BU1751" s="167"/>
      <c r="BV1751" s="194"/>
      <c r="BW1751" s="194"/>
      <c r="BX1751" s="136">
        <f t="shared" si="1295"/>
        <v>0</v>
      </c>
      <c r="BY1751" s="136">
        <f t="shared" si="1274"/>
        <v>0</v>
      </c>
      <c r="BZ1751" s="136">
        <f t="shared" si="1296"/>
        <v>0</v>
      </c>
      <c r="CA1751" s="262"/>
      <c r="CB1751" s="262"/>
      <c r="CC1751" s="263"/>
      <c r="CD1751" s="167"/>
      <c r="CE1751" s="194"/>
      <c r="CF1751" s="194"/>
      <c r="CG1751" s="136">
        <f t="shared" si="1297"/>
        <v>0</v>
      </c>
      <c r="CH1751" s="136">
        <f t="shared" si="1275"/>
        <v>0</v>
      </c>
      <c r="CI1751" s="136">
        <f t="shared" si="1298"/>
        <v>0</v>
      </c>
      <c r="CJ1751" s="262"/>
      <c r="CK1751" s="262"/>
      <c r="CL1751" s="263"/>
      <c r="CM1751" s="167"/>
      <c r="CN1751" s="194"/>
      <c r="CO1751" s="194"/>
      <c r="CP1751" s="136">
        <f t="shared" si="1299"/>
        <v>0</v>
      </c>
      <c r="CQ1751" s="136">
        <f t="shared" si="1276"/>
        <v>0</v>
      </c>
      <c r="CR1751" s="136">
        <f t="shared" si="1300"/>
        <v>0</v>
      </c>
      <c r="CS1751" s="262"/>
      <c r="CT1751" s="262"/>
      <c r="CU1751" s="263"/>
      <c r="CV1751" s="167"/>
      <c r="CW1751" s="194"/>
      <c r="CX1751" s="194"/>
      <c r="CY1751" s="136">
        <f t="shared" si="1301"/>
        <v>0</v>
      </c>
      <c r="CZ1751" s="136">
        <f t="shared" si="1277"/>
        <v>0</v>
      </c>
      <c r="DA1751" s="136">
        <f t="shared" si="1302"/>
        <v>0</v>
      </c>
      <c r="DB1751" s="262"/>
      <c r="DC1751" s="262"/>
      <c r="DD1751" s="263"/>
    </row>
    <row r="1752" spans="1:108" x14ac:dyDescent="0.25">
      <c r="A1752" s="167"/>
      <c r="B1752" s="194"/>
      <c r="C1752" s="194"/>
      <c r="D1752" s="136">
        <f t="shared" si="1278"/>
        <v>0</v>
      </c>
      <c r="E1752" s="136">
        <f t="shared" si="1279"/>
        <v>0</v>
      </c>
      <c r="F1752" s="136">
        <f t="shared" si="1280"/>
        <v>0</v>
      </c>
      <c r="G1752" s="262"/>
      <c r="H1752" s="262"/>
      <c r="I1752" s="263"/>
      <c r="J1752" s="167"/>
      <c r="K1752" s="194"/>
      <c r="L1752" s="194"/>
      <c r="M1752" s="136">
        <f t="shared" si="1281"/>
        <v>0</v>
      </c>
      <c r="N1752" s="136">
        <f t="shared" si="1267"/>
        <v>0</v>
      </c>
      <c r="O1752" s="136">
        <f t="shared" si="1282"/>
        <v>0</v>
      </c>
      <c r="P1752" s="262"/>
      <c r="Q1752" s="262"/>
      <c r="R1752" s="263"/>
      <c r="S1752" s="167"/>
      <c r="T1752" s="194"/>
      <c r="U1752" s="194"/>
      <c r="V1752" s="136">
        <f t="shared" si="1283"/>
        <v>0</v>
      </c>
      <c r="W1752" s="136">
        <f t="shared" si="1268"/>
        <v>0</v>
      </c>
      <c r="X1752" s="136">
        <f t="shared" si="1284"/>
        <v>0</v>
      </c>
      <c r="Y1752" s="262"/>
      <c r="Z1752" s="262"/>
      <c r="AA1752" s="263"/>
      <c r="AB1752" s="167"/>
      <c r="AC1752" s="194"/>
      <c r="AD1752" s="194"/>
      <c r="AE1752" s="136">
        <f t="shared" si="1285"/>
        <v>0</v>
      </c>
      <c r="AF1752" s="136">
        <f t="shared" si="1269"/>
        <v>0</v>
      </c>
      <c r="AG1752" s="136">
        <f t="shared" si="1286"/>
        <v>0</v>
      </c>
      <c r="AH1752" s="262"/>
      <c r="AI1752" s="262"/>
      <c r="AJ1752" s="263"/>
      <c r="AK1752" s="167"/>
      <c r="AL1752" s="194"/>
      <c r="AM1752" s="194"/>
      <c r="AN1752" s="136">
        <f t="shared" si="1287"/>
        <v>0</v>
      </c>
      <c r="AO1752" s="136">
        <f t="shared" si="1270"/>
        <v>0</v>
      </c>
      <c r="AP1752" s="136">
        <f t="shared" si="1288"/>
        <v>0</v>
      </c>
      <c r="AQ1752" s="262"/>
      <c r="AR1752" s="262"/>
      <c r="AS1752" s="263"/>
      <c r="AT1752" s="167"/>
      <c r="AU1752" s="194"/>
      <c r="AV1752" s="194"/>
      <c r="AW1752" s="136">
        <f t="shared" si="1289"/>
        <v>0</v>
      </c>
      <c r="AX1752" s="136">
        <f t="shared" si="1271"/>
        <v>0</v>
      </c>
      <c r="AY1752" s="136">
        <f t="shared" si="1290"/>
        <v>0</v>
      </c>
      <c r="AZ1752" s="262"/>
      <c r="BA1752" s="262"/>
      <c r="BB1752" s="263"/>
      <c r="BC1752" s="167"/>
      <c r="BD1752" s="194"/>
      <c r="BE1752" s="194"/>
      <c r="BF1752" s="136">
        <f t="shared" si="1291"/>
        <v>0</v>
      </c>
      <c r="BG1752" s="136">
        <f t="shared" si="1272"/>
        <v>0</v>
      </c>
      <c r="BH1752" s="136">
        <f t="shared" si="1292"/>
        <v>0</v>
      </c>
      <c r="BI1752" s="262"/>
      <c r="BJ1752" s="262"/>
      <c r="BK1752" s="263"/>
      <c r="BL1752" s="167"/>
      <c r="BM1752" s="194"/>
      <c r="BN1752" s="194"/>
      <c r="BO1752" s="136">
        <f t="shared" si="1293"/>
        <v>0</v>
      </c>
      <c r="BP1752" s="136">
        <f t="shared" si="1273"/>
        <v>0</v>
      </c>
      <c r="BQ1752" s="136">
        <f t="shared" si="1294"/>
        <v>0</v>
      </c>
      <c r="BR1752" s="262"/>
      <c r="BS1752" s="262"/>
      <c r="BT1752" s="263"/>
      <c r="BU1752" s="167"/>
      <c r="BV1752" s="194"/>
      <c r="BW1752" s="194"/>
      <c r="BX1752" s="136">
        <f t="shared" si="1295"/>
        <v>0</v>
      </c>
      <c r="BY1752" s="136">
        <f t="shared" si="1274"/>
        <v>0</v>
      </c>
      <c r="BZ1752" s="136">
        <f t="shared" si="1296"/>
        <v>0</v>
      </c>
      <c r="CA1752" s="262"/>
      <c r="CB1752" s="262"/>
      <c r="CC1752" s="263"/>
      <c r="CD1752" s="167"/>
      <c r="CE1752" s="194"/>
      <c r="CF1752" s="194"/>
      <c r="CG1752" s="136">
        <f t="shared" si="1297"/>
        <v>0</v>
      </c>
      <c r="CH1752" s="136">
        <f t="shared" si="1275"/>
        <v>0</v>
      </c>
      <c r="CI1752" s="136">
        <f t="shared" si="1298"/>
        <v>0</v>
      </c>
      <c r="CJ1752" s="262"/>
      <c r="CK1752" s="262"/>
      <c r="CL1752" s="263"/>
      <c r="CM1752" s="167"/>
      <c r="CN1752" s="194"/>
      <c r="CO1752" s="194"/>
      <c r="CP1752" s="136">
        <f t="shared" si="1299"/>
        <v>0</v>
      </c>
      <c r="CQ1752" s="136">
        <f t="shared" si="1276"/>
        <v>0</v>
      </c>
      <c r="CR1752" s="136">
        <f t="shared" si="1300"/>
        <v>0</v>
      </c>
      <c r="CS1752" s="262"/>
      <c r="CT1752" s="262"/>
      <c r="CU1752" s="263"/>
      <c r="CV1752" s="167"/>
      <c r="CW1752" s="194"/>
      <c r="CX1752" s="194"/>
      <c r="CY1752" s="136">
        <f t="shared" si="1301"/>
        <v>0</v>
      </c>
      <c r="CZ1752" s="136">
        <f t="shared" si="1277"/>
        <v>0</v>
      </c>
      <c r="DA1752" s="136">
        <f t="shared" si="1302"/>
        <v>0</v>
      </c>
      <c r="DB1752" s="262"/>
      <c r="DC1752" s="262"/>
      <c r="DD1752" s="263"/>
    </row>
    <row r="1753" spans="1:108" x14ac:dyDescent="0.25">
      <c r="A1753" s="167"/>
      <c r="B1753" s="194"/>
      <c r="C1753" s="194"/>
      <c r="D1753" s="136">
        <f t="shared" si="1278"/>
        <v>0</v>
      </c>
      <c r="E1753" s="136">
        <f t="shared" si="1279"/>
        <v>0</v>
      </c>
      <c r="F1753" s="136">
        <f t="shared" si="1280"/>
        <v>0</v>
      </c>
      <c r="G1753" s="262"/>
      <c r="H1753" s="262"/>
      <c r="I1753" s="263"/>
      <c r="J1753" s="167"/>
      <c r="K1753" s="194"/>
      <c r="L1753" s="194"/>
      <c r="M1753" s="136">
        <f t="shared" si="1281"/>
        <v>0</v>
      </c>
      <c r="N1753" s="136">
        <f t="shared" si="1267"/>
        <v>0</v>
      </c>
      <c r="O1753" s="136">
        <f t="shared" si="1282"/>
        <v>0</v>
      </c>
      <c r="P1753" s="262"/>
      <c r="Q1753" s="262"/>
      <c r="R1753" s="263"/>
      <c r="S1753" s="167"/>
      <c r="T1753" s="194"/>
      <c r="U1753" s="194"/>
      <c r="V1753" s="136">
        <f t="shared" si="1283"/>
        <v>0</v>
      </c>
      <c r="W1753" s="136">
        <f t="shared" si="1268"/>
        <v>0</v>
      </c>
      <c r="X1753" s="136">
        <f t="shared" si="1284"/>
        <v>0</v>
      </c>
      <c r="Y1753" s="262"/>
      <c r="Z1753" s="262"/>
      <c r="AA1753" s="263"/>
      <c r="AB1753" s="167"/>
      <c r="AC1753" s="194"/>
      <c r="AD1753" s="194"/>
      <c r="AE1753" s="136">
        <f t="shared" si="1285"/>
        <v>0</v>
      </c>
      <c r="AF1753" s="136">
        <f t="shared" si="1269"/>
        <v>0</v>
      </c>
      <c r="AG1753" s="136">
        <f t="shared" si="1286"/>
        <v>0</v>
      </c>
      <c r="AH1753" s="262"/>
      <c r="AI1753" s="262"/>
      <c r="AJ1753" s="263"/>
      <c r="AK1753" s="167"/>
      <c r="AL1753" s="194"/>
      <c r="AM1753" s="194"/>
      <c r="AN1753" s="136">
        <f t="shared" si="1287"/>
        <v>0</v>
      </c>
      <c r="AO1753" s="136">
        <f t="shared" si="1270"/>
        <v>0</v>
      </c>
      <c r="AP1753" s="136">
        <f t="shared" si="1288"/>
        <v>0</v>
      </c>
      <c r="AQ1753" s="262"/>
      <c r="AR1753" s="262"/>
      <c r="AS1753" s="263"/>
      <c r="AT1753" s="167"/>
      <c r="AU1753" s="194"/>
      <c r="AV1753" s="194"/>
      <c r="AW1753" s="136">
        <f t="shared" si="1289"/>
        <v>0</v>
      </c>
      <c r="AX1753" s="136">
        <f t="shared" si="1271"/>
        <v>0</v>
      </c>
      <c r="AY1753" s="136">
        <f t="shared" si="1290"/>
        <v>0</v>
      </c>
      <c r="AZ1753" s="262"/>
      <c r="BA1753" s="262"/>
      <c r="BB1753" s="263"/>
      <c r="BC1753" s="167"/>
      <c r="BD1753" s="194"/>
      <c r="BE1753" s="194"/>
      <c r="BF1753" s="136">
        <f t="shared" si="1291"/>
        <v>0</v>
      </c>
      <c r="BG1753" s="136">
        <f t="shared" si="1272"/>
        <v>0</v>
      </c>
      <c r="BH1753" s="136">
        <f t="shared" si="1292"/>
        <v>0</v>
      </c>
      <c r="BI1753" s="262"/>
      <c r="BJ1753" s="262"/>
      <c r="BK1753" s="263"/>
      <c r="BL1753" s="167"/>
      <c r="BM1753" s="194"/>
      <c r="BN1753" s="194"/>
      <c r="BO1753" s="136">
        <f t="shared" si="1293"/>
        <v>0</v>
      </c>
      <c r="BP1753" s="136">
        <f t="shared" si="1273"/>
        <v>0</v>
      </c>
      <c r="BQ1753" s="136">
        <f t="shared" si="1294"/>
        <v>0</v>
      </c>
      <c r="BR1753" s="262"/>
      <c r="BS1753" s="262"/>
      <c r="BT1753" s="263"/>
      <c r="BU1753" s="167"/>
      <c r="BV1753" s="194"/>
      <c r="BW1753" s="194"/>
      <c r="BX1753" s="136">
        <f t="shared" si="1295"/>
        <v>0</v>
      </c>
      <c r="BY1753" s="136">
        <f t="shared" si="1274"/>
        <v>0</v>
      </c>
      <c r="BZ1753" s="136">
        <f t="shared" si="1296"/>
        <v>0</v>
      </c>
      <c r="CA1753" s="262"/>
      <c r="CB1753" s="262"/>
      <c r="CC1753" s="263"/>
      <c r="CD1753" s="167"/>
      <c r="CE1753" s="194"/>
      <c r="CF1753" s="194"/>
      <c r="CG1753" s="136">
        <f t="shared" si="1297"/>
        <v>0</v>
      </c>
      <c r="CH1753" s="136">
        <f t="shared" si="1275"/>
        <v>0</v>
      </c>
      <c r="CI1753" s="136">
        <f t="shared" si="1298"/>
        <v>0</v>
      </c>
      <c r="CJ1753" s="262"/>
      <c r="CK1753" s="262"/>
      <c r="CL1753" s="263"/>
      <c r="CM1753" s="167"/>
      <c r="CN1753" s="194"/>
      <c r="CO1753" s="194"/>
      <c r="CP1753" s="136">
        <f t="shared" si="1299"/>
        <v>0</v>
      </c>
      <c r="CQ1753" s="136">
        <f t="shared" si="1276"/>
        <v>0</v>
      </c>
      <c r="CR1753" s="136">
        <f t="shared" si="1300"/>
        <v>0</v>
      </c>
      <c r="CS1753" s="262"/>
      <c r="CT1753" s="262"/>
      <c r="CU1753" s="263"/>
      <c r="CV1753" s="167"/>
      <c r="CW1753" s="194"/>
      <c r="CX1753" s="194"/>
      <c r="CY1753" s="136">
        <f t="shared" si="1301"/>
        <v>0</v>
      </c>
      <c r="CZ1753" s="136">
        <f t="shared" si="1277"/>
        <v>0</v>
      </c>
      <c r="DA1753" s="136">
        <f t="shared" si="1302"/>
        <v>0</v>
      </c>
      <c r="DB1753" s="262"/>
      <c r="DC1753" s="262"/>
      <c r="DD1753" s="263"/>
    </row>
    <row r="1754" spans="1:108" x14ac:dyDescent="0.25">
      <c r="A1754" s="167"/>
      <c r="B1754" s="194"/>
      <c r="C1754" s="194"/>
      <c r="D1754" s="136">
        <f t="shared" si="1278"/>
        <v>0</v>
      </c>
      <c r="E1754" s="136">
        <f t="shared" si="1279"/>
        <v>0</v>
      </c>
      <c r="F1754" s="136">
        <f t="shared" si="1280"/>
        <v>0</v>
      </c>
      <c r="G1754" s="262"/>
      <c r="H1754" s="262"/>
      <c r="I1754" s="263"/>
      <c r="J1754" s="167"/>
      <c r="K1754" s="194"/>
      <c r="L1754" s="194"/>
      <c r="M1754" s="136">
        <f t="shared" si="1281"/>
        <v>0</v>
      </c>
      <c r="N1754" s="136">
        <f t="shared" si="1267"/>
        <v>0</v>
      </c>
      <c r="O1754" s="136">
        <f t="shared" si="1282"/>
        <v>0</v>
      </c>
      <c r="P1754" s="262"/>
      <c r="Q1754" s="262"/>
      <c r="R1754" s="263"/>
      <c r="S1754" s="167"/>
      <c r="T1754" s="194"/>
      <c r="U1754" s="194"/>
      <c r="V1754" s="136">
        <f t="shared" si="1283"/>
        <v>0</v>
      </c>
      <c r="W1754" s="136">
        <f t="shared" si="1268"/>
        <v>0</v>
      </c>
      <c r="X1754" s="136">
        <f t="shared" si="1284"/>
        <v>0</v>
      </c>
      <c r="Y1754" s="262"/>
      <c r="Z1754" s="262"/>
      <c r="AA1754" s="263"/>
      <c r="AB1754" s="167"/>
      <c r="AC1754" s="194"/>
      <c r="AD1754" s="194"/>
      <c r="AE1754" s="136">
        <f t="shared" si="1285"/>
        <v>0</v>
      </c>
      <c r="AF1754" s="136">
        <f t="shared" si="1269"/>
        <v>0</v>
      </c>
      <c r="AG1754" s="136">
        <f t="shared" si="1286"/>
        <v>0</v>
      </c>
      <c r="AH1754" s="262"/>
      <c r="AI1754" s="262"/>
      <c r="AJ1754" s="263"/>
      <c r="AK1754" s="167"/>
      <c r="AL1754" s="194"/>
      <c r="AM1754" s="194"/>
      <c r="AN1754" s="136">
        <f t="shared" si="1287"/>
        <v>0</v>
      </c>
      <c r="AO1754" s="136">
        <f t="shared" si="1270"/>
        <v>0</v>
      </c>
      <c r="AP1754" s="136">
        <f t="shared" si="1288"/>
        <v>0</v>
      </c>
      <c r="AQ1754" s="262"/>
      <c r="AR1754" s="262"/>
      <c r="AS1754" s="263"/>
      <c r="AT1754" s="167"/>
      <c r="AU1754" s="194"/>
      <c r="AV1754" s="194"/>
      <c r="AW1754" s="136">
        <f t="shared" si="1289"/>
        <v>0</v>
      </c>
      <c r="AX1754" s="136">
        <f t="shared" si="1271"/>
        <v>0</v>
      </c>
      <c r="AY1754" s="136">
        <f t="shared" si="1290"/>
        <v>0</v>
      </c>
      <c r="AZ1754" s="262"/>
      <c r="BA1754" s="262"/>
      <c r="BB1754" s="263"/>
      <c r="BC1754" s="167"/>
      <c r="BD1754" s="194"/>
      <c r="BE1754" s="194"/>
      <c r="BF1754" s="136">
        <f t="shared" si="1291"/>
        <v>0</v>
      </c>
      <c r="BG1754" s="136">
        <f t="shared" si="1272"/>
        <v>0</v>
      </c>
      <c r="BH1754" s="136">
        <f t="shared" si="1292"/>
        <v>0</v>
      </c>
      <c r="BI1754" s="262"/>
      <c r="BJ1754" s="262"/>
      <c r="BK1754" s="263"/>
      <c r="BL1754" s="167"/>
      <c r="BM1754" s="194"/>
      <c r="BN1754" s="194"/>
      <c r="BO1754" s="136">
        <f t="shared" si="1293"/>
        <v>0</v>
      </c>
      <c r="BP1754" s="136">
        <f t="shared" si="1273"/>
        <v>0</v>
      </c>
      <c r="BQ1754" s="136">
        <f t="shared" si="1294"/>
        <v>0</v>
      </c>
      <c r="BR1754" s="262"/>
      <c r="BS1754" s="262"/>
      <c r="BT1754" s="263"/>
      <c r="BU1754" s="167"/>
      <c r="BV1754" s="194"/>
      <c r="BW1754" s="194"/>
      <c r="BX1754" s="136">
        <f t="shared" si="1295"/>
        <v>0</v>
      </c>
      <c r="BY1754" s="136">
        <f t="shared" si="1274"/>
        <v>0</v>
      </c>
      <c r="BZ1754" s="136">
        <f t="shared" si="1296"/>
        <v>0</v>
      </c>
      <c r="CA1754" s="262"/>
      <c r="CB1754" s="262"/>
      <c r="CC1754" s="263"/>
      <c r="CD1754" s="167"/>
      <c r="CE1754" s="194"/>
      <c r="CF1754" s="194"/>
      <c r="CG1754" s="136">
        <f t="shared" si="1297"/>
        <v>0</v>
      </c>
      <c r="CH1754" s="136">
        <f t="shared" si="1275"/>
        <v>0</v>
      </c>
      <c r="CI1754" s="136">
        <f t="shared" si="1298"/>
        <v>0</v>
      </c>
      <c r="CJ1754" s="262"/>
      <c r="CK1754" s="262"/>
      <c r="CL1754" s="263"/>
      <c r="CM1754" s="167"/>
      <c r="CN1754" s="194"/>
      <c r="CO1754" s="194"/>
      <c r="CP1754" s="136">
        <f t="shared" si="1299"/>
        <v>0</v>
      </c>
      <c r="CQ1754" s="136">
        <f t="shared" si="1276"/>
        <v>0</v>
      </c>
      <c r="CR1754" s="136">
        <f t="shared" si="1300"/>
        <v>0</v>
      </c>
      <c r="CS1754" s="262"/>
      <c r="CT1754" s="262"/>
      <c r="CU1754" s="263"/>
      <c r="CV1754" s="167"/>
      <c r="CW1754" s="194"/>
      <c r="CX1754" s="194"/>
      <c r="CY1754" s="136">
        <f t="shared" si="1301"/>
        <v>0</v>
      </c>
      <c r="CZ1754" s="136">
        <f t="shared" si="1277"/>
        <v>0</v>
      </c>
      <c r="DA1754" s="136">
        <f t="shared" si="1302"/>
        <v>0</v>
      </c>
      <c r="DB1754" s="262"/>
      <c r="DC1754" s="262"/>
      <c r="DD1754" s="263"/>
    </row>
    <row r="1755" spans="1:108" x14ac:dyDescent="0.25">
      <c r="A1755" s="167"/>
      <c r="B1755" s="194"/>
      <c r="C1755" s="194"/>
      <c r="D1755" s="136">
        <f t="shared" si="1278"/>
        <v>0</v>
      </c>
      <c r="E1755" s="136">
        <f t="shared" si="1279"/>
        <v>0</v>
      </c>
      <c r="F1755" s="136">
        <f t="shared" si="1280"/>
        <v>0</v>
      </c>
      <c r="G1755" s="262"/>
      <c r="H1755" s="262"/>
      <c r="I1755" s="263"/>
      <c r="J1755" s="167"/>
      <c r="K1755" s="194"/>
      <c r="L1755" s="194"/>
      <c r="M1755" s="136">
        <f t="shared" si="1281"/>
        <v>0</v>
      </c>
      <c r="N1755" s="136">
        <f t="shared" si="1267"/>
        <v>0</v>
      </c>
      <c r="O1755" s="136">
        <f t="shared" si="1282"/>
        <v>0</v>
      </c>
      <c r="P1755" s="262"/>
      <c r="Q1755" s="262"/>
      <c r="R1755" s="263"/>
      <c r="S1755" s="167"/>
      <c r="T1755" s="194"/>
      <c r="U1755" s="194"/>
      <c r="V1755" s="136">
        <f t="shared" si="1283"/>
        <v>0</v>
      </c>
      <c r="W1755" s="136">
        <f t="shared" si="1268"/>
        <v>0</v>
      </c>
      <c r="X1755" s="136">
        <f t="shared" si="1284"/>
        <v>0</v>
      </c>
      <c r="Y1755" s="262"/>
      <c r="Z1755" s="262"/>
      <c r="AA1755" s="263"/>
      <c r="AB1755" s="167"/>
      <c r="AC1755" s="194"/>
      <c r="AD1755" s="194"/>
      <c r="AE1755" s="136">
        <f t="shared" si="1285"/>
        <v>0</v>
      </c>
      <c r="AF1755" s="136">
        <f t="shared" si="1269"/>
        <v>0</v>
      </c>
      <c r="AG1755" s="136">
        <f t="shared" si="1286"/>
        <v>0</v>
      </c>
      <c r="AH1755" s="262"/>
      <c r="AI1755" s="262"/>
      <c r="AJ1755" s="263"/>
      <c r="AK1755" s="167"/>
      <c r="AL1755" s="194"/>
      <c r="AM1755" s="194"/>
      <c r="AN1755" s="136">
        <f t="shared" si="1287"/>
        <v>0</v>
      </c>
      <c r="AO1755" s="136">
        <f t="shared" si="1270"/>
        <v>0</v>
      </c>
      <c r="AP1755" s="136">
        <f t="shared" si="1288"/>
        <v>0</v>
      </c>
      <c r="AQ1755" s="262"/>
      <c r="AR1755" s="262"/>
      <c r="AS1755" s="263"/>
      <c r="AT1755" s="167"/>
      <c r="AU1755" s="194"/>
      <c r="AV1755" s="194"/>
      <c r="AW1755" s="136">
        <f t="shared" si="1289"/>
        <v>0</v>
      </c>
      <c r="AX1755" s="136">
        <f t="shared" si="1271"/>
        <v>0</v>
      </c>
      <c r="AY1755" s="136">
        <f t="shared" si="1290"/>
        <v>0</v>
      </c>
      <c r="AZ1755" s="262"/>
      <c r="BA1755" s="262"/>
      <c r="BB1755" s="263"/>
      <c r="BC1755" s="167"/>
      <c r="BD1755" s="194"/>
      <c r="BE1755" s="194"/>
      <c r="BF1755" s="136">
        <f t="shared" si="1291"/>
        <v>0</v>
      </c>
      <c r="BG1755" s="136">
        <f t="shared" si="1272"/>
        <v>0</v>
      </c>
      <c r="BH1755" s="136">
        <f t="shared" si="1292"/>
        <v>0</v>
      </c>
      <c r="BI1755" s="262"/>
      <c r="BJ1755" s="262"/>
      <c r="BK1755" s="263"/>
      <c r="BL1755" s="167"/>
      <c r="BM1755" s="194"/>
      <c r="BN1755" s="194"/>
      <c r="BO1755" s="136">
        <f t="shared" si="1293"/>
        <v>0</v>
      </c>
      <c r="BP1755" s="136">
        <f t="shared" si="1273"/>
        <v>0</v>
      </c>
      <c r="BQ1755" s="136">
        <f t="shared" si="1294"/>
        <v>0</v>
      </c>
      <c r="BR1755" s="262"/>
      <c r="BS1755" s="262"/>
      <c r="BT1755" s="263"/>
      <c r="BU1755" s="167"/>
      <c r="BV1755" s="194"/>
      <c r="BW1755" s="194"/>
      <c r="BX1755" s="136">
        <f t="shared" si="1295"/>
        <v>0</v>
      </c>
      <c r="BY1755" s="136">
        <f t="shared" si="1274"/>
        <v>0</v>
      </c>
      <c r="BZ1755" s="136">
        <f t="shared" si="1296"/>
        <v>0</v>
      </c>
      <c r="CA1755" s="262"/>
      <c r="CB1755" s="262"/>
      <c r="CC1755" s="263"/>
      <c r="CD1755" s="167"/>
      <c r="CE1755" s="194"/>
      <c r="CF1755" s="194"/>
      <c r="CG1755" s="136">
        <f t="shared" si="1297"/>
        <v>0</v>
      </c>
      <c r="CH1755" s="136">
        <f t="shared" si="1275"/>
        <v>0</v>
      </c>
      <c r="CI1755" s="136">
        <f t="shared" si="1298"/>
        <v>0</v>
      </c>
      <c r="CJ1755" s="262"/>
      <c r="CK1755" s="262"/>
      <c r="CL1755" s="263"/>
      <c r="CM1755" s="167"/>
      <c r="CN1755" s="194"/>
      <c r="CO1755" s="194"/>
      <c r="CP1755" s="136">
        <f t="shared" si="1299"/>
        <v>0</v>
      </c>
      <c r="CQ1755" s="136">
        <f t="shared" si="1276"/>
        <v>0</v>
      </c>
      <c r="CR1755" s="136">
        <f t="shared" si="1300"/>
        <v>0</v>
      </c>
      <c r="CS1755" s="262"/>
      <c r="CT1755" s="262"/>
      <c r="CU1755" s="263"/>
      <c r="CV1755" s="167"/>
      <c r="CW1755" s="194"/>
      <c r="CX1755" s="194"/>
      <c r="CY1755" s="136">
        <f t="shared" si="1301"/>
        <v>0</v>
      </c>
      <c r="CZ1755" s="136">
        <f t="shared" si="1277"/>
        <v>0</v>
      </c>
      <c r="DA1755" s="136">
        <f t="shared" si="1302"/>
        <v>0</v>
      </c>
      <c r="DB1755" s="262"/>
      <c r="DC1755" s="262"/>
      <c r="DD1755" s="263"/>
    </row>
    <row r="1756" spans="1:108" x14ac:dyDescent="0.25">
      <c r="A1756" s="167"/>
      <c r="B1756" s="194"/>
      <c r="C1756" s="194"/>
      <c r="D1756" s="136">
        <f t="shared" si="1278"/>
        <v>0</v>
      </c>
      <c r="E1756" s="136">
        <f t="shared" si="1279"/>
        <v>0</v>
      </c>
      <c r="F1756" s="136">
        <f t="shared" si="1280"/>
        <v>0</v>
      </c>
      <c r="G1756" s="262"/>
      <c r="H1756" s="262"/>
      <c r="I1756" s="263"/>
      <c r="J1756" s="167"/>
      <c r="K1756" s="194"/>
      <c r="L1756" s="194"/>
      <c r="M1756" s="136">
        <f t="shared" si="1281"/>
        <v>0</v>
      </c>
      <c r="N1756" s="136">
        <f t="shared" si="1267"/>
        <v>0</v>
      </c>
      <c r="O1756" s="136">
        <f t="shared" si="1282"/>
        <v>0</v>
      </c>
      <c r="P1756" s="262"/>
      <c r="Q1756" s="262"/>
      <c r="R1756" s="263"/>
      <c r="S1756" s="167"/>
      <c r="T1756" s="194"/>
      <c r="U1756" s="194"/>
      <c r="V1756" s="136">
        <f t="shared" si="1283"/>
        <v>0</v>
      </c>
      <c r="W1756" s="136">
        <f t="shared" si="1268"/>
        <v>0</v>
      </c>
      <c r="X1756" s="136">
        <f t="shared" si="1284"/>
        <v>0</v>
      </c>
      <c r="Y1756" s="262"/>
      <c r="Z1756" s="262"/>
      <c r="AA1756" s="263"/>
      <c r="AB1756" s="167"/>
      <c r="AC1756" s="194"/>
      <c r="AD1756" s="194"/>
      <c r="AE1756" s="136">
        <f t="shared" si="1285"/>
        <v>0</v>
      </c>
      <c r="AF1756" s="136">
        <f t="shared" si="1269"/>
        <v>0</v>
      </c>
      <c r="AG1756" s="136">
        <f t="shared" si="1286"/>
        <v>0</v>
      </c>
      <c r="AH1756" s="262"/>
      <c r="AI1756" s="262"/>
      <c r="AJ1756" s="263"/>
      <c r="AK1756" s="167"/>
      <c r="AL1756" s="194"/>
      <c r="AM1756" s="194"/>
      <c r="AN1756" s="136">
        <f t="shared" si="1287"/>
        <v>0</v>
      </c>
      <c r="AO1756" s="136">
        <f t="shared" si="1270"/>
        <v>0</v>
      </c>
      <c r="AP1756" s="136">
        <f t="shared" si="1288"/>
        <v>0</v>
      </c>
      <c r="AQ1756" s="262"/>
      <c r="AR1756" s="262"/>
      <c r="AS1756" s="263"/>
      <c r="AT1756" s="167"/>
      <c r="AU1756" s="194"/>
      <c r="AV1756" s="194"/>
      <c r="AW1756" s="136">
        <f t="shared" si="1289"/>
        <v>0</v>
      </c>
      <c r="AX1756" s="136">
        <f t="shared" si="1271"/>
        <v>0</v>
      </c>
      <c r="AY1756" s="136">
        <f t="shared" si="1290"/>
        <v>0</v>
      </c>
      <c r="AZ1756" s="262"/>
      <c r="BA1756" s="262"/>
      <c r="BB1756" s="263"/>
      <c r="BC1756" s="167"/>
      <c r="BD1756" s="194"/>
      <c r="BE1756" s="194"/>
      <c r="BF1756" s="136">
        <f t="shared" si="1291"/>
        <v>0</v>
      </c>
      <c r="BG1756" s="136">
        <f t="shared" si="1272"/>
        <v>0</v>
      </c>
      <c r="BH1756" s="136">
        <f t="shared" si="1292"/>
        <v>0</v>
      </c>
      <c r="BI1756" s="262"/>
      <c r="BJ1756" s="262"/>
      <c r="BK1756" s="263"/>
      <c r="BL1756" s="167"/>
      <c r="BM1756" s="194"/>
      <c r="BN1756" s="194"/>
      <c r="BO1756" s="136">
        <f t="shared" si="1293"/>
        <v>0</v>
      </c>
      <c r="BP1756" s="136">
        <f t="shared" si="1273"/>
        <v>0</v>
      </c>
      <c r="BQ1756" s="136">
        <f t="shared" si="1294"/>
        <v>0</v>
      </c>
      <c r="BR1756" s="262"/>
      <c r="BS1756" s="262"/>
      <c r="BT1756" s="263"/>
      <c r="BU1756" s="167"/>
      <c r="BV1756" s="194"/>
      <c r="BW1756" s="194"/>
      <c r="BX1756" s="136">
        <f t="shared" si="1295"/>
        <v>0</v>
      </c>
      <c r="BY1756" s="136">
        <f t="shared" si="1274"/>
        <v>0</v>
      </c>
      <c r="BZ1756" s="136">
        <f t="shared" si="1296"/>
        <v>0</v>
      </c>
      <c r="CA1756" s="262"/>
      <c r="CB1756" s="262"/>
      <c r="CC1756" s="263"/>
      <c r="CD1756" s="167"/>
      <c r="CE1756" s="194"/>
      <c r="CF1756" s="194"/>
      <c r="CG1756" s="136">
        <f t="shared" si="1297"/>
        <v>0</v>
      </c>
      <c r="CH1756" s="136">
        <f t="shared" si="1275"/>
        <v>0</v>
      </c>
      <c r="CI1756" s="136">
        <f t="shared" si="1298"/>
        <v>0</v>
      </c>
      <c r="CJ1756" s="262"/>
      <c r="CK1756" s="262"/>
      <c r="CL1756" s="263"/>
      <c r="CM1756" s="167"/>
      <c r="CN1756" s="194"/>
      <c r="CO1756" s="194"/>
      <c r="CP1756" s="136">
        <f t="shared" si="1299"/>
        <v>0</v>
      </c>
      <c r="CQ1756" s="136">
        <f t="shared" si="1276"/>
        <v>0</v>
      </c>
      <c r="CR1756" s="136">
        <f t="shared" si="1300"/>
        <v>0</v>
      </c>
      <c r="CS1756" s="262"/>
      <c r="CT1756" s="262"/>
      <c r="CU1756" s="263"/>
      <c r="CV1756" s="167"/>
      <c r="CW1756" s="194"/>
      <c r="CX1756" s="194"/>
      <c r="CY1756" s="136">
        <f t="shared" si="1301"/>
        <v>0</v>
      </c>
      <c r="CZ1756" s="136">
        <f t="shared" si="1277"/>
        <v>0</v>
      </c>
      <c r="DA1756" s="136">
        <f t="shared" si="1302"/>
        <v>0</v>
      </c>
      <c r="DB1756" s="262"/>
      <c r="DC1756" s="262"/>
      <c r="DD1756" s="263"/>
    </row>
    <row r="1757" spans="1:108" x14ac:dyDescent="0.25">
      <c r="A1757" s="167"/>
      <c r="B1757" s="194"/>
      <c r="C1757" s="194"/>
      <c r="D1757" s="136">
        <f t="shared" si="1278"/>
        <v>0</v>
      </c>
      <c r="E1757" s="136">
        <f t="shared" si="1279"/>
        <v>0</v>
      </c>
      <c r="F1757" s="136">
        <f t="shared" si="1280"/>
        <v>0</v>
      </c>
      <c r="G1757" s="262"/>
      <c r="H1757" s="262"/>
      <c r="I1757" s="263"/>
      <c r="J1757" s="167"/>
      <c r="K1757" s="194"/>
      <c r="L1757" s="194"/>
      <c r="M1757" s="136">
        <f t="shared" si="1281"/>
        <v>0</v>
      </c>
      <c r="N1757" s="136">
        <f t="shared" si="1267"/>
        <v>0</v>
      </c>
      <c r="O1757" s="136">
        <f t="shared" si="1282"/>
        <v>0</v>
      </c>
      <c r="P1757" s="262"/>
      <c r="Q1757" s="262"/>
      <c r="R1757" s="263"/>
      <c r="S1757" s="167"/>
      <c r="T1757" s="194"/>
      <c r="U1757" s="194"/>
      <c r="V1757" s="136">
        <f t="shared" si="1283"/>
        <v>0</v>
      </c>
      <c r="W1757" s="136">
        <f t="shared" si="1268"/>
        <v>0</v>
      </c>
      <c r="X1757" s="136">
        <f t="shared" si="1284"/>
        <v>0</v>
      </c>
      <c r="Y1757" s="262"/>
      <c r="Z1757" s="262"/>
      <c r="AA1757" s="263"/>
      <c r="AB1757" s="167"/>
      <c r="AC1757" s="194"/>
      <c r="AD1757" s="194"/>
      <c r="AE1757" s="136">
        <f t="shared" si="1285"/>
        <v>0</v>
      </c>
      <c r="AF1757" s="136">
        <f t="shared" si="1269"/>
        <v>0</v>
      </c>
      <c r="AG1757" s="136">
        <f t="shared" si="1286"/>
        <v>0</v>
      </c>
      <c r="AH1757" s="262"/>
      <c r="AI1757" s="262"/>
      <c r="AJ1757" s="263"/>
      <c r="AK1757" s="167"/>
      <c r="AL1757" s="194"/>
      <c r="AM1757" s="194"/>
      <c r="AN1757" s="136">
        <f t="shared" si="1287"/>
        <v>0</v>
      </c>
      <c r="AO1757" s="136">
        <f t="shared" si="1270"/>
        <v>0</v>
      </c>
      <c r="AP1757" s="136">
        <f t="shared" si="1288"/>
        <v>0</v>
      </c>
      <c r="AQ1757" s="262"/>
      <c r="AR1757" s="262"/>
      <c r="AS1757" s="263"/>
      <c r="AT1757" s="167"/>
      <c r="AU1757" s="194"/>
      <c r="AV1757" s="194"/>
      <c r="AW1757" s="136">
        <f t="shared" si="1289"/>
        <v>0</v>
      </c>
      <c r="AX1757" s="136">
        <f t="shared" si="1271"/>
        <v>0</v>
      </c>
      <c r="AY1757" s="136">
        <f t="shared" si="1290"/>
        <v>0</v>
      </c>
      <c r="AZ1757" s="262"/>
      <c r="BA1757" s="262"/>
      <c r="BB1757" s="263"/>
      <c r="BC1757" s="167"/>
      <c r="BD1757" s="194"/>
      <c r="BE1757" s="194"/>
      <c r="BF1757" s="136">
        <f t="shared" si="1291"/>
        <v>0</v>
      </c>
      <c r="BG1757" s="136">
        <f t="shared" si="1272"/>
        <v>0</v>
      </c>
      <c r="BH1757" s="136">
        <f t="shared" si="1292"/>
        <v>0</v>
      </c>
      <c r="BI1757" s="262"/>
      <c r="BJ1757" s="262"/>
      <c r="BK1757" s="263"/>
      <c r="BL1757" s="167"/>
      <c r="BM1757" s="194"/>
      <c r="BN1757" s="194"/>
      <c r="BO1757" s="136">
        <f t="shared" si="1293"/>
        <v>0</v>
      </c>
      <c r="BP1757" s="136">
        <f t="shared" si="1273"/>
        <v>0</v>
      </c>
      <c r="BQ1757" s="136">
        <f t="shared" si="1294"/>
        <v>0</v>
      </c>
      <c r="BR1757" s="262"/>
      <c r="BS1757" s="262"/>
      <c r="BT1757" s="263"/>
      <c r="BU1757" s="167"/>
      <c r="BV1757" s="194"/>
      <c r="BW1757" s="194"/>
      <c r="BX1757" s="136">
        <f t="shared" si="1295"/>
        <v>0</v>
      </c>
      <c r="BY1757" s="136">
        <f t="shared" si="1274"/>
        <v>0</v>
      </c>
      <c r="BZ1757" s="136">
        <f t="shared" si="1296"/>
        <v>0</v>
      </c>
      <c r="CA1757" s="262"/>
      <c r="CB1757" s="262"/>
      <c r="CC1757" s="263"/>
      <c r="CD1757" s="167"/>
      <c r="CE1757" s="194"/>
      <c r="CF1757" s="194"/>
      <c r="CG1757" s="136">
        <f t="shared" si="1297"/>
        <v>0</v>
      </c>
      <c r="CH1757" s="136">
        <f t="shared" si="1275"/>
        <v>0</v>
      </c>
      <c r="CI1757" s="136">
        <f t="shared" si="1298"/>
        <v>0</v>
      </c>
      <c r="CJ1757" s="262"/>
      <c r="CK1757" s="262"/>
      <c r="CL1757" s="263"/>
      <c r="CM1757" s="167"/>
      <c r="CN1757" s="194"/>
      <c r="CO1757" s="194"/>
      <c r="CP1757" s="136">
        <f t="shared" si="1299"/>
        <v>0</v>
      </c>
      <c r="CQ1757" s="136">
        <f t="shared" si="1276"/>
        <v>0</v>
      </c>
      <c r="CR1757" s="136">
        <f t="shared" si="1300"/>
        <v>0</v>
      </c>
      <c r="CS1757" s="262"/>
      <c r="CT1757" s="262"/>
      <c r="CU1757" s="263"/>
      <c r="CV1757" s="167"/>
      <c r="CW1757" s="194"/>
      <c r="CX1757" s="194"/>
      <c r="CY1757" s="136">
        <f t="shared" si="1301"/>
        <v>0</v>
      </c>
      <c r="CZ1757" s="136">
        <f t="shared" si="1277"/>
        <v>0</v>
      </c>
      <c r="DA1757" s="136">
        <f t="shared" si="1302"/>
        <v>0</v>
      </c>
      <c r="DB1757" s="262"/>
      <c r="DC1757" s="262"/>
      <c r="DD1757" s="263"/>
    </row>
    <row r="1758" spans="1:108" x14ac:dyDescent="0.25">
      <c r="A1758" s="167"/>
      <c r="B1758" s="194"/>
      <c r="C1758" s="194"/>
      <c r="D1758" s="136">
        <f t="shared" si="1278"/>
        <v>0</v>
      </c>
      <c r="E1758" s="136">
        <f t="shared" si="1279"/>
        <v>0</v>
      </c>
      <c r="F1758" s="136">
        <f t="shared" si="1280"/>
        <v>0</v>
      </c>
      <c r="G1758" s="262"/>
      <c r="H1758" s="262"/>
      <c r="I1758" s="263"/>
      <c r="J1758" s="167"/>
      <c r="K1758" s="194"/>
      <c r="L1758" s="194"/>
      <c r="M1758" s="136">
        <f t="shared" si="1281"/>
        <v>0</v>
      </c>
      <c r="N1758" s="136">
        <f t="shared" si="1267"/>
        <v>0</v>
      </c>
      <c r="O1758" s="136">
        <f t="shared" si="1282"/>
        <v>0</v>
      </c>
      <c r="P1758" s="262"/>
      <c r="Q1758" s="262"/>
      <c r="R1758" s="263"/>
      <c r="S1758" s="167"/>
      <c r="T1758" s="194"/>
      <c r="U1758" s="194"/>
      <c r="V1758" s="136">
        <f t="shared" si="1283"/>
        <v>0</v>
      </c>
      <c r="W1758" s="136">
        <f t="shared" si="1268"/>
        <v>0</v>
      </c>
      <c r="X1758" s="136">
        <f t="shared" si="1284"/>
        <v>0</v>
      </c>
      <c r="Y1758" s="262"/>
      <c r="Z1758" s="262"/>
      <c r="AA1758" s="263"/>
      <c r="AB1758" s="167"/>
      <c r="AC1758" s="194"/>
      <c r="AD1758" s="194"/>
      <c r="AE1758" s="136">
        <f t="shared" si="1285"/>
        <v>0</v>
      </c>
      <c r="AF1758" s="136">
        <f t="shared" si="1269"/>
        <v>0</v>
      </c>
      <c r="AG1758" s="136">
        <f t="shared" si="1286"/>
        <v>0</v>
      </c>
      <c r="AH1758" s="262"/>
      <c r="AI1758" s="262"/>
      <c r="AJ1758" s="263"/>
      <c r="AK1758" s="167"/>
      <c r="AL1758" s="194"/>
      <c r="AM1758" s="194"/>
      <c r="AN1758" s="136">
        <f t="shared" si="1287"/>
        <v>0</v>
      </c>
      <c r="AO1758" s="136">
        <f t="shared" si="1270"/>
        <v>0</v>
      </c>
      <c r="AP1758" s="136">
        <f t="shared" si="1288"/>
        <v>0</v>
      </c>
      <c r="AQ1758" s="262"/>
      <c r="AR1758" s="262"/>
      <c r="AS1758" s="263"/>
      <c r="AT1758" s="167"/>
      <c r="AU1758" s="194"/>
      <c r="AV1758" s="194"/>
      <c r="AW1758" s="136">
        <f t="shared" si="1289"/>
        <v>0</v>
      </c>
      <c r="AX1758" s="136">
        <f t="shared" si="1271"/>
        <v>0</v>
      </c>
      <c r="AY1758" s="136">
        <f t="shared" si="1290"/>
        <v>0</v>
      </c>
      <c r="AZ1758" s="262"/>
      <c r="BA1758" s="262"/>
      <c r="BB1758" s="263"/>
      <c r="BC1758" s="167"/>
      <c r="BD1758" s="194"/>
      <c r="BE1758" s="194"/>
      <c r="BF1758" s="136">
        <f t="shared" si="1291"/>
        <v>0</v>
      </c>
      <c r="BG1758" s="136">
        <f t="shared" si="1272"/>
        <v>0</v>
      </c>
      <c r="BH1758" s="136">
        <f t="shared" si="1292"/>
        <v>0</v>
      </c>
      <c r="BI1758" s="262"/>
      <c r="BJ1758" s="262"/>
      <c r="BK1758" s="263"/>
      <c r="BL1758" s="167"/>
      <c r="BM1758" s="194"/>
      <c r="BN1758" s="194"/>
      <c r="BO1758" s="136">
        <f t="shared" si="1293"/>
        <v>0</v>
      </c>
      <c r="BP1758" s="136">
        <f t="shared" si="1273"/>
        <v>0</v>
      </c>
      <c r="BQ1758" s="136">
        <f t="shared" si="1294"/>
        <v>0</v>
      </c>
      <c r="BR1758" s="262"/>
      <c r="BS1758" s="262"/>
      <c r="BT1758" s="263"/>
      <c r="BU1758" s="167"/>
      <c r="BV1758" s="194"/>
      <c r="BW1758" s="194"/>
      <c r="BX1758" s="136">
        <f t="shared" si="1295"/>
        <v>0</v>
      </c>
      <c r="BY1758" s="136">
        <f t="shared" si="1274"/>
        <v>0</v>
      </c>
      <c r="BZ1758" s="136">
        <f t="shared" si="1296"/>
        <v>0</v>
      </c>
      <c r="CA1758" s="262"/>
      <c r="CB1758" s="262"/>
      <c r="CC1758" s="263"/>
      <c r="CD1758" s="167"/>
      <c r="CE1758" s="194"/>
      <c r="CF1758" s="194"/>
      <c r="CG1758" s="136">
        <f t="shared" si="1297"/>
        <v>0</v>
      </c>
      <c r="CH1758" s="136">
        <f t="shared" si="1275"/>
        <v>0</v>
      </c>
      <c r="CI1758" s="136">
        <f t="shared" si="1298"/>
        <v>0</v>
      </c>
      <c r="CJ1758" s="262"/>
      <c r="CK1758" s="262"/>
      <c r="CL1758" s="263"/>
      <c r="CM1758" s="167"/>
      <c r="CN1758" s="194"/>
      <c r="CO1758" s="194"/>
      <c r="CP1758" s="136">
        <f t="shared" si="1299"/>
        <v>0</v>
      </c>
      <c r="CQ1758" s="136">
        <f t="shared" si="1276"/>
        <v>0</v>
      </c>
      <c r="CR1758" s="136">
        <f t="shared" si="1300"/>
        <v>0</v>
      </c>
      <c r="CS1758" s="262"/>
      <c r="CT1758" s="262"/>
      <c r="CU1758" s="263"/>
      <c r="CV1758" s="167"/>
      <c r="CW1758" s="194"/>
      <c r="CX1758" s="194"/>
      <c r="CY1758" s="136">
        <f t="shared" si="1301"/>
        <v>0</v>
      </c>
      <c r="CZ1758" s="136">
        <f t="shared" si="1277"/>
        <v>0</v>
      </c>
      <c r="DA1758" s="136">
        <f t="shared" si="1302"/>
        <v>0</v>
      </c>
      <c r="DB1758" s="262"/>
      <c r="DC1758" s="262"/>
      <c r="DD1758" s="263"/>
    </row>
    <row r="1759" spans="1:108" x14ac:dyDescent="0.25">
      <c r="A1759" s="167"/>
      <c r="B1759" s="194"/>
      <c r="C1759" s="194"/>
      <c r="D1759" s="136">
        <f t="shared" si="1278"/>
        <v>0</v>
      </c>
      <c r="E1759" s="136">
        <f t="shared" si="1279"/>
        <v>0</v>
      </c>
      <c r="F1759" s="136">
        <f t="shared" si="1280"/>
        <v>0</v>
      </c>
      <c r="G1759" s="262"/>
      <c r="H1759" s="262"/>
      <c r="I1759" s="263"/>
      <c r="J1759" s="167"/>
      <c r="K1759" s="194"/>
      <c r="L1759" s="194"/>
      <c r="M1759" s="136">
        <f t="shared" si="1281"/>
        <v>0</v>
      </c>
      <c r="N1759" s="136">
        <f t="shared" si="1267"/>
        <v>0</v>
      </c>
      <c r="O1759" s="136">
        <f t="shared" si="1282"/>
        <v>0</v>
      </c>
      <c r="P1759" s="262"/>
      <c r="Q1759" s="262"/>
      <c r="R1759" s="263"/>
      <c r="S1759" s="167"/>
      <c r="T1759" s="194"/>
      <c r="U1759" s="194"/>
      <c r="V1759" s="136">
        <f t="shared" si="1283"/>
        <v>0</v>
      </c>
      <c r="W1759" s="136">
        <f t="shared" si="1268"/>
        <v>0</v>
      </c>
      <c r="X1759" s="136">
        <f t="shared" si="1284"/>
        <v>0</v>
      </c>
      <c r="Y1759" s="262"/>
      <c r="Z1759" s="262"/>
      <c r="AA1759" s="263"/>
      <c r="AB1759" s="167"/>
      <c r="AC1759" s="194"/>
      <c r="AD1759" s="194"/>
      <c r="AE1759" s="136">
        <f t="shared" si="1285"/>
        <v>0</v>
      </c>
      <c r="AF1759" s="136">
        <f t="shared" si="1269"/>
        <v>0</v>
      </c>
      <c r="AG1759" s="136">
        <f t="shared" si="1286"/>
        <v>0</v>
      </c>
      <c r="AH1759" s="262"/>
      <c r="AI1759" s="262"/>
      <c r="AJ1759" s="263"/>
      <c r="AK1759" s="167"/>
      <c r="AL1759" s="194"/>
      <c r="AM1759" s="194"/>
      <c r="AN1759" s="136">
        <f t="shared" si="1287"/>
        <v>0</v>
      </c>
      <c r="AO1759" s="136">
        <f t="shared" si="1270"/>
        <v>0</v>
      </c>
      <c r="AP1759" s="136">
        <f t="shared" si="1288"/>
        <v>0</v>
      </c>
      <c r="AQ1759" s="262"/>
      <c r="AR1759" s="262"/>
      <c r="AS1759" s="263"/>
      <c r="AT1759" s="167"/>
      <c r="AU1759" s="194"/>
      <c r="AV1759" s="194"/>
      <c r="AW1759" s="136">
        <f t="shared" si="1289"/>
        <v>0</v>
      </c>
      <c r="AX1759" s="136">
        <f t="shared" si="1271"/>
        <v>0</v>
      </c>
      <c r="AY1759" s="136">
        <f t="shared" si="1290"/>
        <v>0</v>
      </c>
      <c r="AZ1759" s="262"/>
      <c r="BA1759" s="262"/>
      <c r="BB1759" s="263"/>
      <c r="BC1759" s="167"/>
      <c r="BD1759" s="194"/>
      <c r="BE1759" s="194"/>
      <c r="BF1759" s="136">
        <f t="shared" si="1291"/>
        <v>0</v>
      </c>
      <c r="BG1759" s="136">
        <f t="shared" si="1272"/>
        <v>0</v>
      </c>
      <c r="BH1759" s="136">
        <f t="shared" si="1292"/>
        <v>0</v>
      </c>
      <c r="BI1759" s="262"/>
      <c r="BJ1759" s="262"/>
      <c r="BK1759" s="263"/>
      <c r="BL1759" s="167"/>
      <c r="BM1759" s="194"/>
      <c r="BN1759" s="194"/>
      <c r="BO1759" s="136">
        <f t="shared" si="1293"/>
        <v>0</v>
      </c>
      <c r="BP1759" s="136">
        <f t="shared" si="1273"/>
        <v>0</v>
      </c>
      <c r="BQ1759" s="136">
        <f t="shared" si="1294"/>
        <v>0</v>
      </c>
      <c r="BR1759" s="262"/>
      <c r="BS1759" s="262"/>
      <c r="BT1759" s="263"/>
      <c r="BU1759" s="167"/>
      <c r="BV1759" s="194"/>
      <c r="BW1759" s="194"/>
      <c r="BX1759" s="136">
        <f t="shared" si="1295"/>
        <v>0</v>
      </c>
      <c r="BY1759" s="136">
        <f t="shared" si="1274"/>
        <v>0</v>
      </c>
      <c r="BZ1759" s="136">
        <f t="shared" si="1296"/>
        <v>0</v>
      </c>
      <c r="CA1759" s="262"/>
      <c r="CB1759" s="262"/>
      <c r="CC1759" s="263"/>
      <c r="CD1759" s="167"/>
      <c r="CE1759" s="194"/>
      <c r="CF1759" s="194"/>
      <c r="CG1759" s="136">
        <f t="shared" si="1297"/>
        <v>0</v>
      </c>
      <c r="CH1759" s="136">
        <f t="shared" si="1275"/>
        <v>0</v>
      </c>
      <c r="CI1759" s="136">
        <f t="shared" si="1298"/>
        <v>0</v>
      </c>
      <c r="CJ1759" s="262"/>
      <c r="CK1759" s="262"/>
      <c r="CL1759" s="263"/>
      <c r="CM1759" s="167"/>
      <c r="CN1759" s="194"/>
      <c r="CO1759" s="194"/>
      <c r="CP1759" s="136">
        <f t="shared" si="1299"/>
        <v>0</v>
      </c>
      <c r="CQ1759" s="136">
        <f t="shared" si="1276"/>
        <v>0</v>
      </c>
      <c r="CR1759" s="136">
        <f t="shared" si="1300"/>
        <v>0</v>
      </c>
      <c r="CS1759" s="262"/>
      <c r="CT1759" s="262"/>
      <c r="CU1759" s="263"/>
      <c r="CV1759" s="167"/>
      <c r="CW1759" s="194"/>
      <c r="CX1759" s="194"/>
      <c r="CY1759" s="136">
        <f t="shared" si="1301"/>
        <v>0</v>
      </c>
      <c r="CZ1759" s="136">
        <f t="shared" si="1277"/>
        <v>0</v>
      </c>
      <c r="DA1759" s="136">
        <f t="shared" si="1302"/>
        <v>0</v>
      </c>
      <c r="DB1759" s="262"/>
      <c r="DC1759" s="262"/>
      <c r="DD1759" s="263"/>
    </row>
    <row r="1760" spans="1:108" x14ac:dyDescent="0.25">
      <c r="A1760" s="167"/>
      <c r="B1760" s="194"/>
      <c r="C1760" s="194"/>
      <c r="D1760" s="136">
        <f t="shared" si="1278"/>
        <v>0</v>
      </c>
      <c r="E1760" s="136">
        <f t="shared" si="1279"/>
        <v>0</v>
      </c>
      <c r="F1760" s="136">
        <f t="shared" si="1280"/>
        <v>0</v>
      </c>
      <c r="G1760" s="262"/>
      <c r="H1760" s="262"/>
      <c r="I1760" s="263"/>
      <c r="J1760" s="167"/>
      <c r="K1760" s="194"/>
      <c r="L1760" s="194"/>
      <c r="M1760" s="136">
        <f t="shared" si="1281"/>
        <v>0</v>
      </c>
      <c r="N1760" s="136">
        <f t="shared" si="1267"/>
        <v>0</v>
      </c>
      <c r="O1760" s="136">
        <f t="shared" si="1282"/>
        <v>0</v>
      </c>
      <c r="P1760" s="262"/>
      <c r="Q1760" s="262"/>
      <c r="R1760" s="263"/>
      <c r="S1760" s="167"/>
      <c r="T1760" s="194"/>
      <c r="U1760" s="194"/>
      <c r="V1760" s="136">
        <f t="shared" si="1283"/>
        <v>0</v>
      </c>
      <c r="W1760" s="136">
        <f t="shared" si="1268"/>
        <v>0</v>
      </c>
      <c r="X1760" s="136">
        <f t="shared" si="1284"/>
        <v>0</v>
      </c>
      <c r="Y1760" s="262"/>
      <c r="Z1760" s="262"/>
      <c r="AA1760" s="263"/>
      <c r="AB1760" s="167"/>
      <c r="AC1760" s="194"/>
      <c r="AD1760" s="194"/>
      <c r="AE1760" s="136">
        <f t="shared" si="1285"/>
        <v>0</v>
      </c>
      <c r="AF1760" s="136">
        <f t="shared" si="1269"/>
        <v>0</v>
      </c>
      <c r="AG1760" s="136">
        <f t="shared" si="1286"/>
        <v>0</v>
      </c>
      <c r="AH1760" s="262"/>
      <c r="AI1760" s="262"/>
      <c r="AJ1760" s="263"/>
      <c r="AK1760" s="167"/>
      <c r="AL1760" s="194"/>
      <c r="AM1760" s="194"/>
      <c r="AN1760" s="136">
        <f t="shared" si="1287"/>
        <v>0</v>
      </c>
      <c r="AO1760" s="136">
        <f t="shared" si="1270"/>
        <v>0</v>
      </c>
      <c r="AP1760" s="136">
        <f t="shared" si="1288"/>
        <v>0</v>
      </c>
      <c r="AQ1760" s="262"/>
      <c r="AR1760" s="262"/>
      <c r="AS1760" s="263"/>
      <c r="AT1760" s="167"/>
      <c r="AU1760" s="194"/>
      <c r="AV1760" s="194"/>
      <c r="AW1760" s="136">
        <f t="shared" si="1289"/>
        <v>0</v>
      </c>
      <c r="AX1760" s="136">
        <f t="shared" si="1271"/>
        <v>0</v>
      </c>
      <c r="AY1760" s="136">
        <f t="shared" si="1290"/>
        <v>0</v>
      </c>
      <c r="AZ1760" s="262"/>
      <c r="BA1760" s="262"/>
      <c r="BB1760" s="263"/>
      <c r="BC1760" s="167"/>
      <c r="BD1760" s="194"/>
      <c r="BE1760" s="194"/>
      <c r="BF1760" s="136">
        <f t="shared" si="1291"/>
        <v>0</v>
      </c>
      <c r="BG1760" s="136">
        <f t="shared" si="1272"/>
        <v>0</v>
      </c>
      <c r="BH1760" s="136">
        <f t="shared" si="1292"/>
        <v>0</v>
      </c>
      <c r="BI1760" s="262"/>
      <c r="BJ1760" s="262"/>
      <c r="BK1760" s="263"/>
      <c r="BL1760" s="167"/>
      <c r="BM1760" s="194"/>
      <c r="BN1760" s="194"/>
      <c r="BO1760" s="136">
        <f t="shared" si="1293"/>
        <v>0</v>
      </c>
      <c r="BP1760" s="136">
        <f t="shared" si="1273"/>
        <v>0</v>
      </c>
      <c r="BQ1760" s="136">
        <f t="shared" si="1294"/>
        <v>0</v>
      </c>
      <c r="BR1760" s="262"/>
      <c r="BS1760" s="262"/>
      <c r="BT1760" s="263"/>
      <c r="BU1760" s="167"/>
      <c r="BV1760" s="194"/>
      <c r="BW1760" s="194"/>
      <c r="BX1760" s="136">
        <f t="shared" si="1295"/>
        <v>0</v>
      </c>
      <c r="BY1760" s="136">
        <f t="shared" si="1274"/>
        <v>0</v>
      </c>
      <c r="BZ1760" s="136">
        <f t="shared" si="1296"/>
        <v>0</v>
      </c>
      <c r="CA1760" s="262"/>
      <c r="CB1760" s="262"/>
      <c r="CC1760" s="263"/>
      <c r="CD1760" s="167"/>
      <c r="CE1760" s="194"/>
      <c r="CF1760" s="194"/>
      <c r="CG1760" s="136">
        <f t="shared" si="1297"/>
        <v>0</v>
      </c>
      <c r="CH1760" s="136">
        <f t="shared" si="1275"/>
        <v>0</v>
      </c>
      <c r="CI1760" s="136">
        <f t="shared" si="1298"/>
        <v>0</v>
      </c>
      <c r="CJ1760" s="262"/>
      <c r="CK1760" s="262"/>
      <c r="CL1760" s="263"/>
      <c r="CM1760" s="167"/>
      <c r="CN1760" s="194"/>
      <c r="CO1760" s="194"/>
      <c r="CP1760" s="136">
        <f t="shared" si="1299"/>
        <v>0</v>
      </c>
      <c r="CQ1760" s="136">
        <f t="shared" si="1276"/>
        <v>0</v>
      </c>
      <c r="CR1760" s="136">
        <f t="shared" si="1300"/>
        <v>0</v>
      </c>
      <c r="CS1760" s="262"/>
      <c r="CT1760" s="262"/>
      <c r="CU1760" s="263"/>
      <c r="CV1760" s="167"/>
      <c r="CW1760" s="194"/>
      <c r="CX1760" s="194"/>
      <c r="CY1760" s="136">
        <f t="shared" si="1301"/>
        <v>0</v>
      </c>
      <c r="CZ1760" s="136">
        <f t="shared" si="1277"/>
        <v>0</v>
      </c>
      <c r="DA1760" s="136">
        <f t="shared" si="1302"/>
        <v>0</v>
      </c>
      <c r="DB1760" s="262"/>
      <c r="DC1760" s="262"/>
      <c r="DD1760" s="263"/>
    </row>
    <row r="1761" spans="1:108" x14ac:dyDescent="0.25">
      <c r="A1761" s="167"/>
      <c r="B1761" s="194"/>
      <c r="C1761" s="194"/>
      <c r="D1761" s="136">
        <f t="shared" si="1278"/>
        <v>0</v>
      </c>
      <c r="E1761" s="136">
        <f t="shared" si="1279"/>
        <v>0</v>
      </c>
      <c r="F1761" s="136">
        <f t="shared" si="1280"/>
        <v>0</v>
      </c>
      <c r="G1761" s="262"/>
      <c r="H1761" s="262"/>
      <c r="I1761" s="263"/>
      <c r="J1761" s="167"/>
      <c r="K1761" s="194"/>
      <c r="L1761" s="194"/>
      <c r="M1761" s="136">
        <f t="shared" si="1281"/>
        <v>0</v>
      </c>
      <c r="N1761" s="136">
        <f t="shared" si="1267"/>
        <v>0</v>
      </c>
      <c r="O1761" s="136">
        <f t="shared" si="1282"/>
        <v>0</v>
      </c>
      <c r="P1761" s="262"/>
      <c r="Q1761" s="262"/>
      <c r="R1761" s="263"/>
      <c r="S1761" s="167"/>
      <c r="T1761" s="194"/>
      <c r="U1761" s="194"/>
      <c r="V1761" s="136">
        <f t="shared" si="1283"/>
        <v>0</v>
      </c>
      <c r="W1761" s="136">
        <f t="shared" si="1268"/>
        <v>0</v>
      </c>
      <c r="X1761" s="136">
        <f t="shared" si="1284"/>
        <v>0</v>
      </c>
      <c r="Y1761" s="262"/>
      <c r="Z1761" s="262"/>
      <c r="AA1761" s="263"/>
      <c r="AB1761" s="167"/>
      <c r="AC1761" s="194"/>
      <c r="AD1761" s="194"/>
      <c r="AE1761" s="136">
        <f t="shared" si="1285"/>
        <v>0</v>
      </c>
      <c r="AF1761" s="136">
        <f t="shared" si="1269"/>
        <v>0</v>
      </c>
      <c r="AG1761" s="136">
        <f t="shared" si="1286"/>
        <v>0</v>
      </c>
      <c r="AH1761" s="262"/>
      <c r="AI1761" s="262"/>
      <c r="AJ1761" s="263"/>
      <c r="AK1761" s="167"/>
      <c r="AL1761" s="194"/>
      <c r="AM1761" s="194"/>
      <c r="AN1761" s="136">
        <f t="shared" si="1287"/>
        <v>0</v>
      </c>
      <c r="AO1761" s="136">
        <f t="shared" si="1270"/>
        <v>0</v>
      </c>
      <c r="AP1761" s="136">
        <f t="shared" si="1288"/>
        <v>0</v>
      </c>
      <c r="AQ1761" s="262"/>
      <c r="AR1761" s="262"/>
      <c r="AS1761" s="263"/>
      <c r="AT1761" s="167"/>
      <c r="AU1761" s="194"/>
      <c r="AV1761" s="194"/>
      <c r="AW1761" s="136">
        <f t="shared" si="1289"/>
        <v>0</v>
      </c>
      <c r="AX1761" s="136">
        <f t="shared" si="1271"/>
        <v>0</v>
      </c>
      <c r="AY1761" s="136">
        <f t="shared" si="1290"/>
        <v>0</v>
      </c>
      <c r="AZ1761" s="262"/>
      <c r="BA1761" s="262"/>
      <c r="BB1761" s="263"/>
      <c r="BC1761" s="167"/>
      <c r="BD1761" s="194"/>
      <c r="BE1761" s="194"/>
      <c r="BF1761" s="136">
        <f t="shared" si="1291"/>
        <v>0</v>
      </c>
      <c r="BG1761" s="136">
        <f t="shared" si="1272"/>
        <v>0</v>
      </c>
      <c r="BH1761" s="136">
        <f t="shared" si="1292"/>
        <v>0</v>
      </c>
      <c r="BI1761" s="262"/>
      <c r="BJ1761" s="262"/>
      <c r="BK1761" s="263"/>
      <c r="BL1761" s="167"/>
      <c r="BM1761" s="194"/>
      <c r="BN1761" s="194"/>
      <c r="BO1761" s="136">
        <f t="shared" si="1293"/>
        <v>0</v>
      </c>
      <c r="BP1761" s="136">
        <f t="shared" si="1273"/>
        <v>0</v>
      </c>
      <c r="BQ1761" s="136">
        <f t="shared" si="1294"/>
        <v>0</v>
      </c>
      <c r="BR1761" s="262"/>
      <c r="BS1761" s="262"/>
      <c r="BT1761" s="263"/>
      <c r="BU1761" s="167"/>
      <c r="BV1761" s="194"/>
      <c r="BW1761" s="194"/>
      <c r="BX1761" s="136">
        <f t="shared" si="1295"/>
        <v>0</v>
      </c>
      <c r="BY1761" s="136">
        <f t="shared" si="1274"/>
        <v>0</v>
      </c>
      <c r="BZ1761" s="136">
        <f t="shared" si="1296"/>
        <v>0</v>
      </c>
      <c r="CA1761" s="262"/>
      <c r="CB1761" s="262"/>
      <c r="CC1761" s="263"/>
      <c r="CD1761" s="167"/>
      <c r="CE1761" s="194"/>
      <c r="CF1761" s="194"/>
      <c r="CG1761" s="136">
        <f t="shared" si="1297"/>
        <v>0</v>
      </c>
      <c r="CH1761" s="136">
        <f t="shared" si="1275"/>
        <v>0</v>
      </c>
      <c r="CI1761" s="136">
        <f t="shared" si="1298"/>
        <v>0</v>
      </c>
      <c r="CJ1761" s="262"/>
      <c r="CK1761" s="262"/>
      <c r="CL1761" s="263"/>
      <c r="CM1761" s="167"/>
      <c r="CN1761" s="194"/>
      <c r="CO1761" s="194"/>
      <c r="CP1761" s="136">
        <f t="shared" si="1299"/>
        <v>0</v>
      </c>
      <c r="CQ1761" s="136">
        <f t="shared" si="1276"/>
        <v>0</v>
      </c>
      <c r="CR1761" s="136">
        <f t="shared" si="1300"/>
        <v>0</v>
      </c>
      <c r="CS1761" s="262"/>
      <c r="CT1761" s="262"/>
      <c r="CU1761" s="263"/>
      <c r="CV1761" s="167"/>
      <c r="CW1761" s="194"/>
      <c r="CX1761" s="194"/>
      <c r="CY1761" s="136">
        <f t="shared" si="1301"/>
        <v>0</v>
      </c>
      <c r="CZ1761" s="136">
        <f t="shared" si="1277"/>
        <v>0</v>
      </c>
      <c r="DA1761" s="136">
        <f t="shared" si="1302"/>
        <v>0</v>
      </c>
      <c r="DB1761" s="262"/>
      <c r="DC1761" s="262"/>
      <c r="DD1761" s="263"/>
    </row>
    <row r="1762" spans="1:108" x14ac:dyDescent="0.25">
      <c r="A1762" s="167"/>
      <c r="B1762" s="194"/>
      <c r="C1762" s="194"/>
      <c r="D1762" s="136">
        <f t="shared" si="1278"/>
        <v>0</v>
      </c>
      <c r="E1762" s="136">
        <f t="shared" si="1279"/>
        <v>0</v>
      </c>
      <c r="F1762" s="136">
        <f t="shared" si="1280"/>
        <v>0</v>
      </c>
      <c r="G1762" s="262"/>
      <c r="H1762" s="262"/>
      <c r="I1762" s="263"/>
      <c r="J1762" s="167"/>
      <c r="K1762" s="194"/>
      <c r="L1762" s="194"/>
      <c r="M1762" s="136">
        <f t="shared" si="1281"/>
        <v>0</v>
      </c>
      <c r="N1762" s="136">
        <f t="shared" si="1267"/>
        <v>0</v>
      </c>
      <c r="O1762" s="136">
        <f t="shared" si="1282"/>
        <v>0</v>
      </c>
      <c r="P1762" s="262"/>
      <c r="Q1762" s="262"/>
      <c r="R1762" s="263"/>
      <c r="S1762" s="167"/>
      <c r="T1762" s="194"/>
      <c r="U1762" s="194"/>
      <c r="V1762" s="136">
        <f t="shared" si="1283"/>
        <v>0</v>
      </c>
      <c r="W1762" s="136">
        <f t="shared" si="1268"/>
        <v>0</v>
      </c>
      <c r="X1762" s="136">
        <f t="shared" si="1284"/>
        <v>0</v>
      </c>
      <c r="Y1762" s="262"/>
      <c r="Z1762" s="262"/>
      <c r="AA1762" s="263"/>
      <c r="AB1762" s="167"/>
      <c r="AC1762" s="194"/>
      <c r="AD1762" s="194"/>
      <c r="AE1762" s="136">
        <f t="shared" si="1285"/>
        <v>0</v>
      </c>
      <c r="AF1762" s="136">
        <f t="shared" si="1269"/>
        <v>0</v>
      </c>
      <c r="AG1762" s="136">
        <f t="shared" si="1286"/>
        <v>0</v>
      </c>
      <c r="AH1762" s="262"/>
      <c r="AI1762" s="262"/>
      <c r="AJ1762" s="263"/>
      <c r="AK1762" s="167"/>
      <c r="AL1762" s="194"/>
      <c r="AM1762" s="194"/>
      <c r="AN1762" s="136">
        <f t="shared" si="1287"/>
        <v>0</v>
      </c>
      <c r="AO1762" s="136">
        <f t="shared" si="1270"/>
        <v>0</v>
      </c>
      <c r="AP1762" s="136">
        <f t="shared" si="1288"/>
        <v>0</v>
      </c>
      <c r="AQ1762" s="262"/>
      <c r="AR1762" s="262"/>
      <c r="AS1762" s="263"/>
      <c r="AT1762" s="167"/>
      <c r="AU1762" s="194"/>
      <c r="AV1762" s="194"/>
      <c r="AW1762" s="136">
        <f t="shared" si="1289"/>
        <v>0</v>
      </c>
      <c r="AX1762" s="136">
        <f t="shared" si="1271"/>
        <v>0</v>
      </c>
      <c r="AY1762" s="136">
        <f t="shared" si="1290"/>
        <v>0</v>
      </c>
      <c r="AZ1762" s="262"/>
      <c r="BA1762" s="262"/>
      <c r="BB1762" s="263"/>
      <c r="BC1762" s="167"/>
      <c r="BD1762" s="194"/>
      <c r="BE1762" s="194"/>
      <c r="BF1762" s="136">
        <f t="shared" si="1291"/>
        <v>0</v>
      </c>
      <c r="BG1762" s="136">
        <f t="shared" si="1272"/>
        <v>0</v>
      </c>
      <c r="BH1762" s="136">
        <f t="shared" si="1292"/>
        <v>0</v>
      </c>
      <c r="BI1762" s="262"/>
      <c r="BJ1762" s="262"/>
      <c r="BK1762" s="263"/>
      <c r="BL1762" s="167"/>
      <c r="BM1762" s="194"/>
      <c r="BN1762" s="194"/>
      <c r="BO1762" s="136">
        <f t="shared" si="1293"/>
        <v>0</v>
      </c>
      <c r="BP1762" s="136">
        <f t="shared" si="1273"/>
        <v>0</v>
      </c>
      <c r="BQ1762" s="136">
        <f t="shared" si="1294"/>
        <v>0</v>
      </c>
      <c r="BR1762" s="262"/>
      <c r="BS1762" s="262"/>
      <c r="BT1762" s="263"/>
      <c r="BU1762" s="167"/>
      <c r="BV1762" s="194"/>
      <c r="BW1762" s="194"/>
      <c r="BX1762" s="136">
        <f t="shared" si="1295"/>
        <v>0</v>
      </c>
      <c r="BY1762" s="136">
        <f t="shared" si="1274"/>
        <v>0</v>
      </c>
      <c r="BZ1762" s="136">
        <f t="shared" si="1296"/>
        <v>0</v>
      </c>
      <c r="CA1762" s="262"/>
      <c r="CB1762" s="262"/>
      <c r="CC1762" s="263"/>
      <c r="CD1762" s="167"/>
      <c r="CE1762" s="194"/>
      <c r="CF1762" s="194"/>
      <c r="CG1762" s="136">
        <f t="shared" si="1297"/>
        <v>0</v>
      </c>
      <c r="CH1762" s="136">
        <f t="shared" si="1275"/>
        <v>0</v>
      </c>
      <c r="CI1762" s="136">
        <f t="shared" si="1298"/>
        <v>0</v>
      </c>
      <c r="CJ1762" s="262"/>
      <c r="CK1762" s="262"/>
      <c r="CL1762" s="263"/>
      <c r="CM1762" s="167"/>
      <c r="CN1762" s="194"/>
      <c r="CO1762" s="194"/>
      <c r="CP1762" s="136">
        <f t="shared" si="1299"/>
        <v>0</v>
      </c>
      <c r="CQ1762" s="136">
        <f t="shared" si="1276"/>
        <v>0</v>
      </c>
      <c r="CR1762" s="136">
        <f t="shared" si="1300"/>
        <v>0</v>
      </c>
      <c r="CS1762" s="262"/>
      <c r="CT1762" s="262"/>
      <c r="CU1762" s="263"/>
      <c r="CV1762" s="167"/>
      <c r="CW1762" s="194"/>
      <c r="CX1762" s="194"/>
      <c r="CY1762" s="136">
        <f t="shared" si="1301"/>
        <v>0</v>
      </c>
      <c r="CZ1762" s="136">
        <f t="shared" si="1277"/>
        <v>0</v>
      </c>
      <c r="DA1762" s="136">
        <f t="shared" si="1302"/>
        <v>0</v>
      </c>
      <c r="DB1762" s="262"/>
      <c r="DC1762" s="262"/>
      <c r="DD1762" s="263"/>
    </row>
    <row r="1763" spans="1:108" x14ac:dyDescent="0.25">
      <c r="A1763" s="167"/>
      <c r="B1763" s="194"/>
      <c r="C1763" s="194"/>
      <c r="D1763" s="136">
        <f t="shared" si="1278"/>
        <v>0</v>
      </c>
      <c r="E1763" s="136">
        <f t="shared" si="1279"/>
        <v>0</v>
      </c>
      <c r="F1763" s="136">
        <f t="shared" si="1280"/>
        <v>0</v>
      </c>
      <c r="G1763" s="262"/>
      <c r="H1763" s="262"/>
      <c r="I1763" s="263"/>
      <c r="J1763" s="167"/>
      <c r="K1763" s="194"/>
      <c r="L1763" s="194"/>
      <c r="M1763" s="136">
        <f t="shared" si="1281"/>
        <v>0</v>
      </c>
      <c r="N1763" s="136">
        <f t="shared" si="1267"/>
        <v>0</v>
      </c>
      <c r="O1763" s="136">
        <f t="shared" si="1282"/>
        <v>0</v>
      </c>
      <c r="P1763" s="262"/>
      <c r="Q1763" s="262"/>
      <c r="R1763" s="263"/>
      <c r="S1763" s="167"/>
      <c r="T1763" s="194"/>
      <c r="U1763" s="194"/>
      <c r="V1763" s="136">
        <f t="shared" si="1283"/>
        <v>0</v>
      </c>
      <c r="W1763" s="136">
        <f t="shared" si="1268"/>
        <v>0</v>
      </c>
      <c r="X1763" s="136">
        <f t="shared" si="1284"/>
        <v>0</v>
      </c>
      <c r="Y1763" s="262"/>
      <c r="Z1763" s="262"/>
      <c r="AA1763" s="263"/>
      <c r="AB1763" s="167"/>
      <c r="AC1763" s="194"/>
      <c r="AD1763" s="194"/>
      <c r="AE1763" s="136">
        <f t="shared" si="1285"/>
        <v>0</v>
      </c>
      <c r="AF1763" s="136">
        <f t="shared" si="1269"/>
        <v>0</v>
      </c>
      <c r="AG1763" s="136">
        <f t="shared" si="1286"/>
        <v>0</v>
      </c>
      <c r="AH1763" s="262"/>
      <c r="AI1763" s="262"/>
      <c r="AJ1763" s="263"/>
      <c r="AK1763" s="167"/>
      <c r="AL1763" s="194"/>
      <c r="AM1763" s="194"/>
      <c r="AN1763" s="136">
        <f t="shared" si="1287"/>
        <v>0</v>
      </c>
      <c r="AO1763" s="136">
        <f t="shared" si="1270"/>
        <v>0</v>
      </c>
      <c r="AP1763" s="136">
        <f t="shared" si="1288"/>
        <v>0</v>
      </c>
      <c r="AQ1763" s="262"/>
      <c r="AR1763" s="262"/>
      <c r="AS1763" s="263"/>
      <c r="AT1763" s="167"/>
      <c r="AU1763" s="194"/>
      <c r="AV1763" s="194"/>
      <c r="AW1763" s="136">
        <f t="shared" si="1289"/>
        <v>0</v>
      </c>
      <c r="AX1763" s="136">
        <f t="shared" si="1271"/>
        <v>0</v>
      </c>
      <c r="AY1763" s="136">
        <f t="shared" si="1290"/>
        <v>0</v>
      </c>
      <c r="AZ1763" s="262"/>
      <c r="BA1763" s="262"/>
      <c r="BB1763" s="263"/>
      <c r="BC1763" s="167"/>
      <c r="BD1763" s="194"/>
      <c r="BE1763" s="194"/>
      <c r="BF1763" s="136">
        <f t="shared" si="1291"/>
        <v>0</v>
      </c>
      <c r="BG1763" s="136">
        <f t="shared" si="1272"/>
        <v>0</v>
      </c>
      <c r="BH1763" s="136">
        <f t="shared" si="1292"/>
        <v>0</v>
      </c>
      <c r="BI1763" s="262"/>
      <c r="BJ1763" s="262"/>
      <c r="BK1763" s="263"/>
      <c r="BL1763" s="167"/>
      <c r="BM1763" s="194"/>
      <c r="BN1763" s="194"/>
      <c r="BO1763" s="136">
        <f t="shared" si="1293"/>
        <v>0</v>
      </c>
      <c r="BP1763" s="136">
        <f t="shared" si="1273"/>
        <v>0</v>
      </c>
      <c r="BQ1763" s="136">
        <f t="shared" si="1294"/>
        <v>0</v>
      </c>
      <c r="BR1763" s="262"/>
      <c r="BS1763" s="262"/>
      <c r="BT1763" s="263"/>
      <c r="BU1763" s="167"/>
      <c r="BV1763" s="194"/>
      <c r="BW1763" s="194"/>
      <c r="BX1763" s="136">
        <f t="shared" si="1295"/>
        <v>0</v>
      </c>
      <c r="BY1763" s="136">
        <f t="shared" si="1274"/>
        <v>0</v>
      </c>
      <c r="BZ1763" s="136">
        <f t="shared" si="1296"/>
        <v>0</v>
      </c>
      <c r="CA1763" s="262"/>
      <c r="CB1763" s="262"/>
      <c r="CC1763" s="263"/>
      <c r="CD1763" s="167"/>
      <c r="CE1763" s="194"/>
      <c r="CF1763" s="194"/>
      <c r="CG1763" s="136">
        <f t="shared" si="1297"/>
        <v>0</v>
      </c>
      <c r="CH1763" s="136">
        <f t="shared" si="1275"/>
        <v>0</v>
      </c>
      <c r="CI1763" s="136">
        <f t="shared" si="1298"/>
        <v>0</v>
      </c>
      <c r="CJ1763" s="262"/>
      <c r="CK1763" s="262"/>
      <c r="CL1763" s="263"/>
      <c r="CM1763" s="167"/>
      <c r="CN1763" s="194"/>
      <c r="CO1763" s="194"/>
      <c r="CP1763" s="136">
        <f t="shared" si="1299"/>
        <v>0</v>
      </c>
      <c r="CQ1763" s="136">
        <f t="shared" si="1276"/>
        <v>0</v>
      </c>
      <c r="CR1763" s="136">
        <f t="shared" si="1300"/>
        <v>0</v>
      </c>
      <c r="CS1763" s="262"/>
      <c r="CT1763" s="262"/>
      <c r="CU1763" s="263"/>
      <c r="CV1763" s="167"/>
      <c r="CW1763" s="194"/>
      <c r="CX1763" s="194"/>
      <c r="CY1763" s="136">
        <f t="shared" si="1301"/>
        <v>0</v>
      </c>
      <c r="CZ1763" s="136">
        <f t="shared" si="1277"/>
        <v>0</v>
      </c>
      <c r="DA1763" s="136">
        <f t="shared" si="1302"/>
        <v>0</v>
      </c>
      <c r="DB1763" s="262"/>
      <c r="DC1763" s="262"/>
      <c r="DD1763" s="263"/>
    </row>
    <row r="1764" spans="1:108" x14ac:dyDescent="0.25">
      <c r="A1764" s="167"/>
      <c r="B1764" s="194"/>
      <c r="C1764" s="194"/>
      <c r="D1764" s="136">
        <f t="shared" si="1278"/>
        <v>0</v>
      </c>
      <c r="E1764" s="136">
        <f t="shared" si="1279"/>
        <v>0</v>
      </c>
      <c r="F1764" s="136">
        <f t="shared" si="1280"/>
        <v>0</v>
      </c>
      <c r="G1764" s="262"/>
      <c r="H1764" s="262"/>
      <c r="I1764" s="263"/>
      <c r="J1764" s="167"/>
      <c r="K1764" s="194"/>
      <c r="L1764" s="194"/>
      <c r="M1764" s="136">
        <f t="shared" si="1281"/>
        <v>0</v>
      </c>
      <c r="N1764" s="136">
        <f t="shared" si="1267"/>
        <v>0</v>
      </c>
      <c r="O1764" s="136">
        <f t="shared" si="1282"/>
        <v>0</v>
      </c>
      <c r="P1764" s="262"/>
      <c r="Q1764" s="262"/>
      <c r="R1764" s="263"/>
      <c r="S1764" s="167"/>
      <c r="T1764" s="194"/>
      <c r="U1764" s="194"/>
      <c r="V1764" s="136">
        <f t="shared" si="1283"/>
        <v>0</v>
      </c>
      <c r="W1764" s="136">
        <f t="shared" si="1268"/>
        <v>0</v>
      </c>
      <c r="X1764" s="136">
        <f t="shared" si="1284"/>
        <v>0</v>
      </c>
      <c r="Y1764" s="262"/>
      <c r="Z1764" s="262"/>
      <c r="AA1764" s="263"/>
      <c r="AB1764" s="167"/>
      <c r="AC1764" s="194"/>
      <c r="AD1764" s="194"/>
      <c r="AE1764" s="136">
        <f t="shared" si="1285"/>
        <v>0</v>
      </c>
      <c r="AF1764" s="136">
        <f t="shared" si="1269"/>
        <v>0</v>
      </c>
      <c r="AG1764" s="136">
        <f t="shared" si="1286"/>
        <v>0</v>
      </c>
      <c r="AH1764" s="262"/>
      <c r="AI1764" s="262"/>
      <c r="AJ1764" s="263"/>
      <c r="AK1764" s="167"/>
      <c r="AL1764" s="194"/>
      <c r="AM1764" s="194"/>
      <c r="AN1764" s="136">
        <f t="shared" si="1287"/>
        <v>0</v>
      </c>
      <c r="AO1764" s="136">
        <f t="shared" si="1270"/>
        <v>0</v>
      </c>
      <c r="AP1764" s="136">
        <f t="shared" si="1288"/>
        <v>0</v>
      </c>
      <c r="AQ1764" s="262"/>
      <c r="AR1764" s="262"/>
      <c r="AS1764" s="263"/>
      <c r="AT1764" s="167"/>
      <c r="AU1764" s="194"/>
      <c r="AV1764" s="194"/>
      <c r="AW1764" s="136">
        <f t="shared" si="1289"/>
        <v>0</v>
      </c>
      <c r="AX1764" s="136">
        <f t="shared" si="1271"/>
        <v>0</v>
      </c>
      <c r="AY1764" s="136">
        <f t="shared" si="1290"/>
        <v>0</v>
      </c>
      <c r="AZ1764" s="262"/>
      <c r="BA1764" s="262"/>
      <c r="BB1764" s="263"/>
      <c r="BC1764" s="167"/>
      <c r="BD1764" s="194"/>
      <c r="BE1764" s="194"/>
      <c r="BF1764" s="136">
        <f t="shared" si="1291"/>
        <v>0</v>
      </c>
      <c r="BG1764" s="136">
        <f t="shared" si="1272"/>
        <v>0</v>
      </c>
      <c r="BH1764" s="136">
        <f t="shared" si="1292"/>
        <v>0</v>
      </c>
      <c r="BI1764" s="262"/>
      <c r="BJ1764" s="262"/>
      <c r="BK1764" s="263"/>
      <c r="BL1764" s="167"/>
      <c r="BM1764" s="194"/>
      <c r="BN1764" s="194"/>
      <c r="BO1764" s="136">
        <f t="shared" si="1293"/>
        <v>0</v>
      </c>
      <c r="BP1764" s="136">
        <f t="shared" si="1273"/>
        <v>0</v>
      </c>
      <c r="BQ1764" s="136">
        <f t="shared" si="1294"/>
        <v>0</v>
      </c>
      <c r="BR1764" s="262"/>
      <c r="BS1764" s="262"/>
      <c r="BT1764" s="263"/>
      <c r="BU1764" s="167"/>
      <c r="BV1764" s="194"/>
      <c r="BW1764" s="194"/>
      <c r="BX1764" s="136">
        <f t="shared" si="1295"/>
        <v>0</v>
      </c>
      <c r="BY1764" s="136">
        <f t="shared" si="1274"/>
        <v>0</v>
      </c>
      <c r="BZ1764" s="136">
        <f t="shared" si="1296"/>
        <v>0</v>
      </c>
      <c r="CA1764" s="262"/>
      <c r="CB1764" s="262"/>
      <c r="CC1764" s="263"/>
      <c r="CD1764" s="167"/>
      <c r="CE1764" s="194"/>
      <c r="CF1764" s="194"/>
      <c r="CG1764" s="136">
        <f t="shared" si="1297"/>
        <v>0</v>
      </c>
      <c r="CH1764" s="136">
        <f t="shared" si="1275"/>
        <v>0</v>
      </c>
      <c r="CI1764" s="136">
        <f t="shared" si="1298"/>
        <v>0</v>
      </c>
      <c r="CJ1764" s="262"/>
      <c r="CK1764" s="262"/>
      <c r="CL1764" s="263"/>
      <c r="CM1764" s="167"/>
      <c r="CN1764" s="194"/>
      <c r="CO1764" s="194"/>
      <c r="CP1764" s="136">
        <f t="shared" si="1299"/>
        <v>0</v>
      </c>
      <c r="CQ1764" s="136">
        <f t="shared" si="1276"/>
        <v>0</v>
      </c>
      <c r="CR1764" s="136">
        <f t="shared" si="1300"/>
        <v>0</v>
      </c>
      <c r="CS1764" s="262"/>
      <c r="CT1764" s="262"/>
      <c r="CU1764" s="263"/>
      <c r="CV1764" s="167"/>
      <c r="CW1764" s="194"/>
      <c r="CX1764" s="194"/>
      <c r="CY1764" s="136">
        <f t="shared" si="1301"/>
        <v>0</v>
      </c>
      <c r="CZ1764" s="136">
        <f t="shared" si="1277"/>
        <v>0</v>
      </c>
      <c r="DA1764" s="136">
        <f t="shared" si="1302"/>
        <v>0</v>
      </c>
      <c r="DB1764" s="262"/>
      <c r="DC1764" s="262"/>
      <c r="DD1764" s="263"/>
    </row>
    <row r="1765" spans="1:108" x14ac:dyDescent="0.25">
      <c r="A1765" s="167"/>
      <c r="B1765" s="194"/>
      <c r="C1765" s="194"/>
      <c r="D1765" s="136">
        <f t="shared" si="1278"/>
        <v>0</v>
      </c>
      <c r="E1765" s="136">
        <f t="shared" si="1279"/>
        <v>0</v>
      </c>
      <c r="F1765" s="136">
        <f t="shared" si="1280"/>
        <v>0</v>
      </c>
      <c r="G1765" s="262"/>
      <c r="H1765" s="262"/>
      <c r="I1765" s="263"/>
      <c r="J1765" s="167"/>
      <c r="K1765" s="194"/>
      <c r="L1765" s="194"/>
      <c r="M1765" s="136">
        <f t="shared" si="1281"/>
        <v>0</v>
      </c>
      <c r="N1765" s="136">
        <f t="shared" si="1267"/>
        <v>0</v>
      </c>
      <c r="O1765" s="136">
        <f t="shared" si="1282"/>
        <v>0</v>
      </c>
      <c r="P1765" s="262"/>
      <c r="Q1765" s="262"/>
      <c r="R1765" s="263"/>
      <c r="S1765" s="167"/>
      <c r="T1765" s="194"/>
      <c r="U1765" s="194"/>
      <c r="V1765" s="136">
        <f t="shared" si="1283"/>
        <v>0</v>
      </c>
      <c r="W1765" s="136">
        <f t="shared" si="1268"/>
        <v>0</v>
      </c>
      <c r="X1765" s="136">
        <f t="shared" si="1284"/>
        <v>0</v>
      </c>
      <c r="Y1765" s="262"/>
      <c r="Z1765" s="262"/>
      <c r="AA1765" s="263"/>
      <c r="AB1765" s="167"/>
      <c r="AC1765" s="194"/>
      <c r="AD1765" s="194"/>
      <c r="AE1765" s="136">
        <f t="shared" si="1285"/>
        <v>0</v>
      </c>
      <c r="AF1765" s="136">
        <f t="shared" si="1269"/>
        <v>0</v>
      </c>
      <c r="AG1765" s="136">
        <f t="shared" si="1286"/>
        <v>0</v>
      </c>
      <c r="AH1765" s="262"/>
      <c r="AI1765" s="262"/>
      <c r="AJ1765" s="263"/>
      <c r="AK1765" s="167"/>
      <c r="AL1765" s="194"/>
      <c r="AM1765" s="194"/>
      <c r="AN1765" s="136">
        <f t="shared" si="1287"/>
        <v>0</v>
      </c>
      <c r="AO1765" s="136">
        <f t="shared" si="1270"/>
        <v>0</v>
      </c>
      <c r="AP1765" s="136">
        <f t="shared" si="1288"/>
        <v>0</v>
      </c>
      <c r="AQ1765" s="262"/>
      <c r="AR1765" s="262"/>
      <c r="AS1765" s="263"/>
      <c r="AT1765" s="167"/>
      <c r="AU1765" s="194"/>
      <c r="AV1765" s="194"/>
      <c r="AW1765" s="136">
        <f t="shared" si="1289"/>
        <v>0</v>
      </c>
      <c r="AX1765" s="136">
        <f t="shared" si="1271"/>
        <v>0</v>
      </c>
      <c r="AY1765" s="136">
        <f t="shared" si="1290"/>
        <v>0</v>
      </c>
      <c r="AZ1765" s="262"/>
      <c r="BA1765" s="262"/>
      <c r="BB1765" s="263"/>
      <c r="BC1765" s="167"/>
      <c r="BD1765" s="194"/>
      <c r="BE1765" s="194"/>
      <c r="BF1765" s="136">
        <f t="shared" si="1291"/>
        <v>0</v>
      </c>
      <c r="BG1765" s="136">
        <f t="shared" si="1272"/>
        <v>0</v>
      </c>
      <c r="BH1765" s="136">
        <f t="shared" si="1292"/>
        <v>0</v>
      </c>
      <c r="BI1765" s="262"/>
      <c r="BJ1765" s="262"/>
      <c r="BK1765" s="263"/>
      <c r="BL1765" s="167"/>
      <c r="BM1765" s="194"/>
      <c r="BN1765" s="194"/>
      <c r="BO1765" s="136">
        <f t="shared" si="1293"/>
        <v>0</v>
      </c>
      <c r="BP1765" s="136">
        <f t="shared" si="1273"/>
        <v>0</v>
      </c>
      <c r="BQ1765" s="136">
        <f t="shared" si="1294"/>
        <v>0</v>
      </c>
      <c r="BR1765" s="262"/>
      <c r="BS1765" s="262"/>
      <c r="BT1765" s="263"/>
      <c r="BU1765" s="167"/>
      <c r="BV1765" s="194"/>
      <c r="BW1765" s="194"/>
      <c r="BX1765" s="136">
        <f t="shared" si="1295"/>
        <v>0</v>
      </c>
      <c r="BY1765" s="136">
        <f t="shared" si="1274"/>
        <v>0</v>
      </c>
      <c r="BZ1765" s="136">
        <f t="shared" si="1296"/>
        <v>0</v>
      </c>
      <c r="CA1765" s="262"/>
      <c r="CB1765" s="262"/>
      <c r="CC1765" s="263"/>
      <c r="CD1765" s="167"/>
      <c r="CE1765" s="194"/>
      <c r="CF1765" s="194"/>
      <c r="CG1765" s="136">
        <f t="shared" si="1297"/>
        <v>0</v>
      </c>
      <c r="CH1765" s="136">
        <f t="shared" si="1275"/>
        <v>0</v>
      </c>
      <c r="CI1765" s="136">
        <f t="shared" si="1298"/>
        <v>0</v>
      </c>
      <c r="CJ1765" s="262"/>
      <c r="CK1765" s="262"/>
      <c r="CL1765" s="263"/>
      <c r="CM1765" s="167"/>
      <c r="CN1765" s="194"/>
      <c r="CO1765" s="194"/>
      <c r="CP1765" s="136">
        <f t="shared" si="1299"/>
        <v>0</v>
      </c>
      <c r="CQ1765" s="136">
        <f t="shared" si="1276"/>
        <v>0</v>
      </c>
      <c r="CR1765" s="136">
        <f t="shared" si="1300"/>
        <v>0</v>
      </c>
      <c r="CS1765" s="262"/>
      <c r="CT1765" s="262"/>
      <c r="CU1765" s="263"/>
      <c r="CV1765" s="167"/>
      <c r="CW1765" s="194"/>
      <c r="CX1765" s="194"/>
      <c r="CY1765" s="136">
        <f t="shared" si="1301"/>
        <v>0</v>
      </c>
      <c r="CZ1765" s="136">
        <f t="shared" si="1277"/>
        <v>0</v>
      </c>
      <c r="DA1765" s="136">
        <f t="shared" si="1302"/>
        <v>0</v>
      </c>
      <c r="DB1765" s="262"/>
      <c r="DC1765" s="262"/>
      <c r="DD1765" s="263"/>
    </row>
    <row r="1766" spans="1:108" x14ac:dyDescent="0.25">
      <c r="A1766" s="167"/>
      <c r="B1766" s="194"/>
      <c r="C1766" s="194"/>
      <c r="D1766" s="136">
        <f t="shared" si="1278"/>
        <v>0</v>
      </c>
      <c r="E1766" s="136">
        <f t="shared" si="1279"/>
        <v>0</v>
      </c>
      <c r="F1766" s="136">
        <f t="shared" si="1280"/>
        <v>0</v>
      </c>
      <c r="G1766" s="262"/>
      <c r="H1766" s="262"/>
      <c r="I1766" s="263"/>
      <c r="J1766" s="167"/>
      <c r="K1766" s="194"/>
      <c r="L1766" s="194"/>
      <c r="M1766" s="136">
        <f t="shared" si="1281"/>
        <v>0</v>
      </c>
      <c r="N1766" s="136">
        <f t="shared" si="1267"/>
        <v>0</v>
      </c>
      <c r="O1766" s="136">
        <f t="shared" si="1282"/>
        <v>0</v>
      </c>
      <c r="P1766" s="262"/>
      <c r="Q1766" s="262"/>
      <c r="R1766" s="263"/>
      <c r="S1766" s="167"/>
      <c r="T1766" s="194"/>
      <c r="U1766" s="194"/>
      <c r="V1766" s="136">
        <f t="shared" si="1283"/>
        <v>0</v>
      </c>
      <c r="W1766" s="136">
        <f t="shared" si="1268"/>
        <v>0</v>
      </c>
      <c r="X1766" s="136">
        <f t="shared" si="1284"/>
        <v>0</v>
      </c>
      <c r="Y1766" s="262"/>
      <c r="Z1766" s="262"/>
      <c r="AA1766" s="263"/>
      <c r="AB1766" s="167"/>
      <c r="AC1766" s="194"/>
      <c r="AD1766" s="194"/>
      <c r="AE1766" s="136">
        <f t="shared" si="1285"/>
        <v>0</v>
      </c>
      <c r="AF1766" s="136">
        <f t="shared" si="1269"/>
        <v>0</v>
      </c>
      <c r="AG1766" s="136">
        <f t="shared" si="1286"/>
        <v>0</v>
      </c>
      <c r="AH1766" s="262"/>
      <c r="AI1766" s="262"/>
      <c r="AJ1766" s="263"/>
      <c r="AK1766" s="167"/>
      <c r="AL1766" s="194"/>
      <c r="AM1766" s="194"/>
      <c r="AN1766" s="136">
        <f t="shared" si="1287"/>
        <v>0</v>
      </c>
      <c r="AO1766" s="136">
        <f t="shared" si="1270"/>
        <v>0</v>
      </c>
      <c r="AP1766" s="136">
        <f t="shared" si="1288"/>
        <v>0</v>
      </c>
      <c r="AQ1766" s="262"/>
      <c r="AR1766" s="262"/>
      <c r="AS1766" s="263"/>
      <c r="AT1766" s="167"/>
      <c r="AU1766" s="194"/>
      <c r="AV1766" s="194"/>
      <c r="AW1766" s="136">
        <f t="shared" si="1289"/>
        <v>0</v>
      </c>
      <c r="AX1766" s="136">
        <f t="shared" si="1271"/>
        <v>0</v>
      </c>
      <c r="AY1766" s="136">
        <f t="shared" si="1290"/>
        <v>0</v>
      </c>
      <c r="AZ1766" s="262"/>
      <c r="BA1766" s="262"/>
      <c r="BB1766" s="263"/>
      <c r="BC1766" s="167"/>
      <c r="BD1766" s="194"/>
      <c r="BE1766" s="194"/>
      <c r="BF1766" s="136">
        <f t="shared" si="1291"/>
        <v>0</v>
      </c>
      <c r="BG1766" s="136">
        <f t="shared" si="1272"/>
        <v>0</v>
      </c>
      <c r="BH1766" s="136">
        <f t="shared" si="1292"/>
        <v>0</v>
      </c>
      <c r="BI1766" s="262"/>
      <c r="BJ1766" s="262"/>
      <c r="BK1766" s="263"/>
      <c r="BL1766" s="167"/>
      <c r="BM1766" s="194"/>
      <c r="BN1766" s="194"/>
      <c r="BO1766" s="136">
        <f t="shared" si="1293"/>
        <v>0</v>
      </c>
      <c r="BP1766" s="136">
        <f t="shared" si="1273"/>
        <v>0</v>
      </c>
      <c r="BQ1766" s="136">
        <f t="shared" si="1294"/>
        <v>0</v>
      </c>
      <c r="BR1766" s="262"/>
      <c r="BS1766" s="262"/>
      <c r="BT1766" s="263"/>
      <c r="BU1766" s="167"/>
      <c r="BV1766" s="194"/>
      <c r="BW1766" s="194"/>
      <c r="BX1766" s="136">
        <f t="shared" si="1295"/>
        <v>0</v>
      </c>
      <c r="BY1766" s="136">
        <f t="shared" si="1274"/>
        <v>0</v>
      </c>
      <c r="BZ1766" s="136">
        <f t="shared" si="1296"/>
        <v>0</v>
      </c>
      <c r="CA1766" s="262"/>
      <c r="CB1766" s="262"/>
      <c r="CC1766" s="263"/>
      <c r="CD1766" s="167"/>
      <c r="CE1766" s="194"/>
      <c r="CF1766" s="194"/>
      <c r="CG1766" s="136">
        <f t="shared" si="1297"/>
        <v>0</v>
      </c>
      <c r="CH1766" s="136">
        <f t="shared" si="1275"/>
        <v>0</v>
      </c>
      <c r="CI1766" s="136">
        <f t="shared" si="1298"/>
        <v>0</v>
      </c>
      <c r="CJ1766" s="262"/>
      <c r="CK1766" s="262"/>
      <c r="CL1766" s="263"/>
      <c r="CM1766" s="167"/>
      <c r="CN1766" s="194"/>
      <c r="CO1766" s="194"/>
      <c r="CP1766" s="136">
        <f t="shared" si="1299"/>
        <v>0</v>
      </c>
      <c r="CQ1766" s="136">
        <f t="shared" si="1276"/>
        <v>0</v>
      </c>
      <c r="CR1766" s="136">
        <f t="shared" si="1300"/>
        <v>0</v>
      </c>
      <c r="CS1766" s="262"/>
      <c r="CT1766" s="262"/>
      <c r="CU1766" s="263"/>
      <c r="CV1766" s="167"/>
      <c r="CW1766" s="194"/>
      <c r="CX1766" s="194"/>
      <c r="CY1766" s="136">
        <f t="shared" si="1301"/>
        <v>0</v>
      </c>
      <c r="CZ1766" s="136">
        <f t="shared" si="1277"/>
        <v>0</v>
      </c>
      <c r="DA1766" s="136">
        <f t="shared" si="1302"/>
        <v>0</v>
      </c>
      <c r="DB1766" s="262"/>
      <c r="DC1766" s="262"/>
      <c r="DD1766" s="263"/>
    </row>
    <row r="1767" spans="1:108" x14ac:dyDescent="0.25">
      <c r="A1767" s="167"/>
      <c r="B1767" s="194"/>
      <c r="C1767" s="194"/>
      <c r="D1767" s="136">
        <f t="shared" si="1278"/>
        <v>0</v>
      </c>
      <c r="E1767" s="136">
        <f t="shared" si="1279"/>
        <v>0</v>
      </c>
      <c r="F1767" s="136">
        <f t="shared" si="1280"/>
        <v>0</v>
      </c>
      <c r="G1767" s="262"/>
      <c r="H1767" s="262"/>
      <c r="I1767" s="263"/>
      <c r="J1767" s="167"/>
      <c r="K1767" s="194"/>
      <c r="L1767" s="194"/>
      <c r="M1767" s="136">
        <f t="shared" si="1281"/>
        <v>0</v>
      </c>
      <c r="N1767" s="136">
        <f t="shared" si="1267"/>
        <v>0</v>
      </c>
      <c r="O1767" s="136">
        <f t="shared" si="1282"/>
        <v>0</v>
      </c>
      <c r="P1767" s="262"/>
      <c r="Q1767" s="262"/>
      <c r="R1767" s="263"/>
      <c r="S1767" s="167"/>
      <c r="T1767" s="194"/>
      <c r="U1767" s="194"/>
      <c r="V1767" s="136">
        <f t="shared" si="1283"/>
        <v>0</v>
      </c>
      <c r="W1767" s="136">
        <f t="shared" si="1268"/>
        <v>0</v>
      </c>
      <c r="X1767" s="136">
        <f t="shared" si="1284"/>
        <v>0</v>
      </c>
      <c r="Y1767" s="262"/>
      <c r="Z1767" s="262"/>
      <c r="AA1767" s="263"/>
      <c r="AB1767" s="167"/>
      <c r="AC1767" s="194"/>
      <c r="AD1767" s="194"/>
      <c r="AE1767" s="136">
        <f t="shared" si="1285"/>
        <v>0</v>
      </c>
      <c r="AF1767" s="136">
        <f t="shared" si="1269"/>
        <v>0</v>
      </c>
      <c r="AG1767" s="136">
        <f t="shared" si="1286"/>
        <v>0</v>
      </c>
      <c r="AH1767" s="262"/>
      <c r="AI1767" s="262"/>
      <c r="AJ1767" s="263"/>
      <c r="AK1767" s="167"/>
      <c r="AL1767" s="194"/>
      <c r="AM1767" s="194"/>
      <c r="AN1767" s="136">
        <f t="shared" si="1287"/>
        <v>0</v>
      </c>
      <c r="AO1767" s="136">
        <f t="shared" si="1270"/>
        <v>0</v>
      </c>
      <c r="AP1767" s="136">
        <f t="shared" si="1288"/>
        <v>0</v>
      </c>
      <c r="AQ1767" s="262"/>
      <c r="AR1767" s="262"/>
      <c r="AS1767" s="263"/>
      <c r="AT1767" s="167"/>
      <c r="AU1767" s="194"/>
      <c r="AV1767" s="194"/>
      <c r="AW1767" s="136">
        <f t="shared" si="1289"/>
        <v>0</v>
      </c>
      <c r="AX1767" s="136">
        <f t="shared" si="1271"/>
        <v>0</v>
      </c>
      <c r="AY1767" s="136">
        <f t="shared" si="1290"/>
        <v>0</v>
      </c>
      <c r="AZ1767" s="262"/>
      <c r="BA1767" s="262"/>
      <c r="BB1767" s="263"/>
      <c r="BC1767" s="167"/>
      <c r="BD1767" s="194"/>
      <c r="BE1767" s="194"/>
      <c r="BF1767" s="136">
        <f t="shared" si="1291"/>
        <v>0</v>
      </c>
      <c r="BG1767" s="136">
        <f t="shared" si="1272"/>
        <v>0</v>
      </c>
      <c r="BH1767" s="136">
        <f t="shared" si="1292"/>
        <v>0</v>
      </c>
      <c r="BI1767" s="262"/>
      <c r="BJ1767" s="262"/>
      <c r="BK1767" s="263"/>
      <c r="BL1767" s="167"/>
      <c r="BM1767" s="194"/>
      <c r="BN1767" s="194"/>
      <c r="BO1767" s="136">
        <f t="shared" si="1293"/>
        <v>0</v>
      </c>
      <c r="BP1767" s="136">
        <f t="shared" si="1273"/>
        <v>0</v>
      </c>
      <c r="BQ1767" s="136">
        <f t="shared" si="1294"/>
        <v>0</v>
      </c>
      <c r="BR1767" s="262"/>
      <c r="BS1767" s="262"/>
      <c r="BT1767" s="263"/>
      <c r="BU1767" s="167"/>
      <c r="BV1767" s="194"/>
      <c r="BW1767" s="194"/>
      <c r="BX1767" s="136">
        <f t="shared" si="1295"/>
        <v>0</v>
      </c>
      <c r="BY1767" s="136">
        <f t="shared" si="1274"/>
        <v>0</v>
      </c>
      <c r="BZ1767" s="136">
        <f t="shared" si="1296"/>
        <v>0</v>
      </c>
      <c r="CA1767" s="262"/>
      <c r="CB1767" s="262"/>
      <c r="CC1767" s="263"/>
      <c r="CD1767" s="167"/>
      <c r="CE1767" s="194"/>
      <c r="CF1767" s="194"/>
      <c r="CG1767" s="136">
        <f t="shared" si="1297"/>
        <v>0</v>
      </c>
      <c r="CH1767" s="136">
        <f t="shared" si="1275"/>
        <v>0</v>
      </c>
      <c r="CI1767" s="136">
        <f t="shared" si="1298"/>
        <v>0</v>
      </c>
      <c r="CJ1767" s="262"/>
      <c r="CK1767" s="262"/>
      <c r="CL1767" s="263"/>
      <c r="CM1767" s="167"/>
      <c r="CN1767" s="194"/>
      <c r="CO1767" s="194"/>
      <c r="CP1767" s="136">
        <f t="shared" si="1299"/>
        <v>0</v>
      </c>
      <c r="CQ1767" s="136">
        <f t="shared" si="1276"/>
        <v>0</v>
      </c>
      <c r="CR1767" s="136">
        <f t="shared" si="1300"/>
        <v>0</v>
      </c>
      <c r="CS1767" s="262"/>
      <c r="CT1767" s="262"/>
      <c r="CU1767" s="263"/>
      <c r="CV1767" s="167"/>
      <c r="CW1767" s="194"/>
      <c r="CX1767" s="194"/>
      <c r="CY1767" s="136">
        <f t="shared" si="1301"/>
        <v>0</v>
      </c>
      <c r="CZ1767" s="136">
        <f t="shared" si="1277"/>
        <v>0</v>
      </c>
      <c r="DA1767" s="136">
        <f t="shared" si="1302"/>
        <v>0</v>
      </c>
      <c r="DB1767" s="262"/>
      <c r="DC1767" s="262"/>
      <c r="DD1767" s="263"/>
    </row>
    <row r="1768" spans="1:108" x14ac:dyDescent="0.25">
      <c r="A1768" s="167"/>
      <c r="B1768" s="194"/>
      <c r="C1768" s="194"/>
      <c r="D1768" s="136">
        <f t="shared" si="1278"/>
        <v>0</v>
      </c>
      <c r="E1768" s="136">
        <f t="shared" si="1279"/>
        <v>0</v>
      </c>
      <c r="F1768" s="136">
        <f t="shared" si="1280"/>
        <v>0</v>
      </c>
      <c r="G1768" s="262"/>
      <c r="H1768" s="262"/>
      <c r="I1768" s="263"/>
      <c r="J1768" s="167"/>
      <c r="K1768" s="194"/>
      <c r="L1768" s="194"/>
      <c r="M1768" s="136">
        <f t="shared" si="1281"/>
        <v>0</v>
      </c>
      <c r="N1768" s="136">
        <f t="shared" si="1267"/>
        <v>0</v>
      </c>
      <c r="O1768" s="136">
        <f t="shared" si="1282"/>
        <v>0</v>
      </c>
      <c r="P1768" s="262"/>
      <c r="Q1768" s="262"/>
      <c r="R1768" s="263"/>
      <c r="S1768" s="167"/>
      <c r="T1768" s="194"/>
      <c r="U1768" s="194"/>
      <c r="V1768" s="136">
        <f t="shared" si="1283"/>
        <v>0</v>
      </c>
      <c r="W1768" s="136">
        <f t="shared" si="1268"/>
        <v>0</v>
      </c>
      <c r="X1768" s="136">
        <f t="shared" si="1284"/>
        <v>0</v>
      </c>
      <c r="Y1768" s="262"/>
      <c r="Z1768" s="262"/>
      <c r="AA1768" s="263"/>
      <c r="AB1768" s="167"/>
      <c r="AC1768" s="194"/>
      <c r="AD1768" s="194"/>
      <c r="AE1768" s="136">
        <f t="shared" si="1285"/>
        <v>0</v>
      </c>
      <c r="AF1768" s="136">
        <f t="shared" si="1269"/>
        <v>0</v>
      </c>
      <c r="AG1768" s="136">
        <f t="shared" si="1286"/>
        <v>0</v>
      </c>
      <c r="AH1768" s="262"/>
      <c r="AI1768" s="262"/>
      <c r="AJ1768" s="263"/>
      <c r="AK1768" s="167"/>
      <c r="AL1768" s="194"/>
      <c r="AM1768" s="194"/>
      <c r="AN1768" s="136">
        <f t="shared" si="1287"/>
        <v>0</v>
      </c>
      <c r="AO1768" s="136">
        <f t="shared" si="1270"/>
        <v>0</v>
      </c>
      <c r="AP1768" s="136">
        <f t="shared" si="1288"/>
        <v>0</v>
      </c>
      <c r="AQ1768" s="262"/>
      <c r="AR1768" s="262"/>
      <c r="AS1768" s="263"/>
      <c r="AT1768" s="167"/>
      <c r="AU1768" s="194"/>
      <c r="AV1768" s="194"/>
      <c r="AW1768" s="136">
        <f t="shared" si="1289"/>
        <v>0</v>
      </c>
      <c r="AX1768" s="136">
        <f t="shared" si="1271"/>
        <v>0</v>
      </c>
      <c r="AY1768" s="136">
        <f t="shared" si="1290"/>
        <v>0</v>
      </c>
      <c r="AZ1768" s="262"/>
      <c r="BA1768" s="262"/>
      <c r="BB1768" s="263"/>
      <c r="BC1768" s="167"/>
      <c r="BD1768" s="194"/>
      <c r="BE1768" s="194"/>
      <c r="BF1768" s="136">
        <f t="shared" si="1291"/>
        <v>0</v>
      </c>
      <c r="BG1768" s="136">
        <f t="shared" si="1272"/>
        <v>0</v>
      </c>
      <c r="BH1768" s="136">
        <f t="shared" si="1292"/>
        <v>0</v>
      </c>
      <c r="BI1768" s="262"/>
      <c r="BJ1768" s="262"/>
      <c r="BK1768" s="263"/>
      <c r="BL1768" s="167"/>
      <c r="BM1768" s="194"/>
      <c r="BN1768" s="194"/>
      <c r="BO1768" s="136">
        <f t="shared" si="1293"/>
        <v>0</v>
      </c>
      <c r="BP1768" s="136">
        <f t="shared" si="1273"/>
        <v>0</v>
      </c>
      <c r="BQ1768" s="136">
        <f t="shared" si="1294"/>
        <v>0</v>
      </c>
      <c r="BR1768" s="262"/>
      <c r="BS1768" s="262"/>
      <c r="BT1768" s="263"/>
      <c r="BU1768" s="167"/>
      <c r="BV1768" s="194"/>
      <c r="BW1768" s="194"/>
      <c r="BX1768" s="136">
        <f t="shared" si="1295"/>
        <v>0</v>
      </c>
      <c r="BY1768" s="136">
        <f t="shared" si="1274"/>
        <v>0</v>
      </c>
      <c r="BZ1768" s="136">
        <f t="shared" si="1296"/>
        <v>0</v>
      </c>
      <c r="CA1768" s="262"/>
      <c r="CB1768" s="262"/>
      <c r="CC1768" s="263"/>
      <c r="CD1768" s="167"/>
      <c r="CE1768" s="194"/>
      <c r="CF1768" s="194"/>
      <c r="CG1768" s="136">
        <f t="shared" si="1297"/>
        <v>0</v>
      </c>
      <c r="CH1768" s="136">
        <f t="shared" si="1275"/>
        <v>0</v>
      </c>
      <c r="CI1768" s="136">
        <f t="shared" si="1298"/>
        <v>0</v>
      </c>
      <c r="CJ1768" s="262"/>
      <c r="CK1768" s="262"/>
      <c r="CL1768" s="263"/>
      <c r="CM1768" s="167"/>
      <c r="CN1768" s="194"/>
      <c r="CO1768" s="194"/>
      <c r="CP1768" s="136">
        <f t="shared" si="1299"/>
        <v>0</v>
      </c>
      <c r="CQ1768" s="136">
        <f t="shared" si="1276"/>
        <v>0</v>
      </c>
      <c r="CR1768" s="136">
        <f t="shared" si="1300"/>
        <v>0</v>
      </c>
      <c r="CS1768" s="262"/>
      <c r="CT1768" s="262"/>
      <c r="CU1768" s="263"/>
      <c r="CV1768" s="167"/>
      <c r="CW1768" s="194"/>
      <c r="CX1768" s="194"/>
      <c r="CY1768" s="136">
        <f t="shared" si="1301"/>
        <v>0</v>
      </c>
      <c r="CZ1768" s="136">
        <f t="shared" si="1277"/>
        <v>0</v>
      </c>
      <c r="DA1768" s="136">
        <f t="shared" si="1302"/>
        <v>0</v>
      </c>
      <c r="DB1768" s="262"/>
      <c r="DC1768" s="262"/>
      <c r="DD1768" s="263"/>
    </row>
    <row r="1769" spans="1:108" x14ac:dyDescent="0.25">
      <c r="A1769" s="167"/>
      <c r="B1769" s="194"/>
      <c r="C1769" s="194"/>
      <c r="D1769" s="136">
        <f t="shared" si="1278"/>
        <v>0</v>
      </c>
      <c r="E1769" s="136">
        <f t="shared" si="1279"/>
        <v>0</v>
      </c>
      <c r="F1769" s="136">
        <f t="shared" si="1280"/>
        <v>0</v>
      </c>
      <c r="G1769" s="262"/>
      <c r="H1769" s="262"/>
      <c r="I1769" s="263"/>
      <c r="J1769" s="167"/>
      <c r="K1769" s="194"/>
      <c r="L1769" s="194"/>
      <c r="M1769" s="136">
        <f t="shared" si="1281"/>
        <v>0</v>
      </c>
      <c r="N1769" s="136">
        <f t="shared" si="1267"/>
        <v>0</v>
      </c>
      <c r="O1769" s="136">
        <f t="shared" si="1282"/>
        <v>0</v>
      </c>
      <c r="P1769" s="262"/>
      <c r="Q1769" s="262"/>
      <c r="R1769" s="263"/>
      <c r="S1769" s="167"/>
      <c r="T1769" s="194"/>
      <c r="U1769" s="194"/>
      <c r="V1769" s="136">
        <f t="shared" si="1283"/>
        <v>0</v>
      </c>
      <c r="W1769" s="136">
        <f t="shared" si="1268"/>
        <v>0</v>
      </c>
      <c r="X1769" s="136">
        <f t="shared" si="1284"/>
        <v>0</v>
      </c>
      <c r="Y1769" s="262"/>
      <c r="Z1769" s="262"/>
      <c r="AA1769" s="263"/>
      <c r="AB1769" s="167"/>
      <c r="AC1769" s="194"/>
      <c r="AD1769" s="194"/>
      <c r="AE1769" s="136">
        <f t="shared" si="1285"/>
        <v>0</v>
      </c>
      <c r="AF1769" s="136">
        <f t="shared" si="1269"/>
        <v>0</v>
      </c>
      <c r="AG1769" s="136">
        <f t="shared" si="1286"/>
        <v>0</v>
      </c>
      <c r="AH1769" s="262"/>
      <c r="AI1769" s="262"/>
      <c r="AJ1769" s="263"/>
      <c r="AK1769" s="167"/>
      <c r="AL1769" s="194"/>
      <c r="AM1769" s="194"/>
      <c r="AN1769" s="136">
        <f t="shared" si="1287"/>
        <v>0</v>
      </c>
      <c r="AO1769" s="136">
        <f t="shared" si="1270"/>
        <v>0</v>
      </c>
      <c r="AP1769" s="136">
        <f t="shared" si="1288"/>
        <v>0</v>
      </c>
      <c r="AQ1769" s="262"/>
      <c r="AR1769" s="262"/>
      <c r="AS1769" s="263"/>
      <c r="AT1769" s="167"/>
      <c r="AU1769" s="194"/>
      <c r="AV1769" s="194"/>
      <c r="AW1769" s="136">
        <f t="shared" si="1289"/>
        <v>0</v>
      </c>
      <c r="AX1769" s="136">
        <f t="shared" si="1271"/>
        <v>0</v>
      </c>
      <c r="AY1769" s="136">
        <f t="shared" si="1290"/>
        <v>0</v>
      </c>
      <c r="AZ1769" s="262"/>
      <c r="BA1769" s="262"/>
      <c r="BB1769" s="263"/>
      <c r="BC1769" s="167"/>
      <c r="BD1769" s="194"/>
      <c r="BE1769" s="194"/>
      <c r="BF1769" s="136">
        <f t="shared" si="1291"/>
        <v>0</v>
      </c>
      <c r="BG1769" s="136">
        <f t="shared" si="1272"/>
        <v>0</v>
      </c>
      <c r="BH1769" s="136">
        <f t="shared" si="1292"/>
        <v>0</v>
      </c>
      <c r="BI1769" s="262"/>
      <c r="BJ1769" s="262"/>
      <c r="BK1769" s="263"/>
      <c r="BL1769" s="167"/>
      <c r="BM1769" s="194"/>
      <c r="BN1769" s="194"/>
      <c r="BO1769" s="136">
        <f t="shared" si="1293"/>
        <v>0</v>
      </c>
      <c r="BP1769" s="136">
        <f t="shared" si="1273"/>
        <v>0</v>
      </c>
      <c r="BQ1769" s="136">
        <f t="shared" si="1294"/>
        <v>0</v>
      </c>
      <c r="BR1769" s="262"/>
      <c r="BS1769" s="262"/>
      <c r="BT1769" s="263"/>
      <c r="BU1769" s="167"/>
      <c r="BV1769" s="194"/>
      <c r="BW1769" s="194"/>
      <c r="BX1769" s="136">
        <f t="shared" si="1295"/>
        <v>0</v>
      </c>
      <c r="BY1769" s="136">
        <f t="shared" si="1274"/>
        <v>0</v>
      </c>
      <c r="BZ1769" s="136">
        <f t="shared" si="1296"/>
        <v>0</v>
      </c>
      <c r="CA1769" s="262"/>
      <c r="CB1769" s="262"/>
      <c r="CC1769" s="263"/>
      <c r="CD1769" s="167"/>
      <c r="CE1769" s="194"/>
      <c r="CF1769" s="194"/>
      <c r="CG1769" s="136">
        <f t="shared" si="1297"/>
        <v>0</v>
      </c>
      <c r="CH1769" s="136">
        <f t="shared" si="1275"/>
        <v>0</v>
      </c>
      <c r="CI1769" s="136">
        <f t="shared" si="1298"/>
        <v>0</v>
      </c>
      <c r="CJ1769" s="262"/>
      <c r="CK1769" s="262"/>
      <c r="CL1769" s="263"/>
      <c r="CM1769" s="167"/>
      <c r="CN1769" s="194"/>
      <c r="CO1769" s="194"/>
      <c r="CP1769" s="136">
        <f t="shared" si="1299"/>
        <v>0</v>
      </c>
      <c r="CQ1769" s="136">
        <f t="shared" si="1276"/>
        <v>0</v>
      </c>
      <c r="CR1769" s="136">
        <f t="shared" si="1300"/>
        <v>0</v>
      </c>
      <c r="CS1769" s="262"/>
      <c r="CT1769" s="262"/>
      <c r="CU1769" s="263"/>
      <c r="CV1769" s="167"/>
      <c r="CW1769" s="194"/>
      <c r="CX1769" s="194"/>
      <c r="CY1769" s="136">
        <f t="shared" si="1301"/>
        <v>0</v>
      </c>
      <c r="CZ1769" s="136">
        <f t="shared" si="1277"/>
        <v>0</v>
      </c>
      <c r="DA1769" s="136">
        <f t="shared" si="1302"/>
        <v>0</v>
      </c>
      <c r="DB1769" s="262"/>
      <c r="DC1769" s="262"/>
      <c r="DD1769" s="263"/>
    </row>
    <row r="1770" spans="1:108" x14ac:dyDescent="0.25">
      <c r="A1770" s="167"/>
      <c r="B1770" s="194"/>
      <c r="C1770" s="194"/>
      <c r="D1770" s="136">
        <f t="shared" si="1278"/>
        <v>0</v>
      </c>
      <c r="E1770" s="136">
        <f t="shared" si="1279"/>
        <v>0</v>
      </c>
      <c r="F1770" s="136">
        <f t="shared" si="1280"/>
        <v>0</v>
      </c>
      <c r="G1770" s="262"/>
      <c r="H1770" s="262"/>
      <c r="I1770" s="263"/>
      <c r="J1770" s="167"/>
      <c r="K1770" s="194"/>
      <c r="L1770" s="194"/>
      <c r="M1770" s="136">
        <f t="shared" si="1281"/>
        <v>0</v>
      </c>
      <c r="N1770" s="136">
        <f t="shared" si="1267"/>
        <v>0</v>
      </c>
      <c r="O1770" s="136">
        <f t="shared" si="1282"/>
        <v>0</v>
      </c>
      <c r="P1770" s="262"/>
      <c r="Q1770" s="262"/>
      <c r="R1770" s="263"/>
      <c r="S1770" s="167"/>
      <c r="T1770" s="194"/>
      <c r="U1770" s="194"/>
      <c r="V1770" s="136">
        <f t="shared" si="1283"/>
        <v>0</v>
      </c>
      <c r="W1770" s="136">
        <f t="shared" si="1268"/>
        <v>0</v>
      </c>
      <c r="X1770" s="136">
        <f t="shared" si="1284"/>
        <v>0</v>
      </c>
      <c r="Y1770" s="262"/>
      <c r="Z1770" s="262"/>
      <c r="AA1770" s="263"/>
      <c r="AB1770" s="167"/>
      <c r="AC1770" s="194"/>
      <c r="AD1770" s="194"/>
      <c r="AE1770" s="136">
        <f t="shared" si="1285"/>
        <v>0</v>
      </c>
      <c r="AF1770" s="136">
        <f t="shared" si="1269"/>
        <v>0</v>
      </c>
      <c r="AG1770" s="136">
        <f t="shared" si="1286"/>
        <v>0</v>
      </c>
      <c r="AH1770" s="262"/>
      <c r="AI1770" s="262"/>
      <c r="AJ1770" s="263"/>
      <c r="AK1770" s="167"/>
      <c r="AL1770" s="194"/>
      <c r="AM1770" s="194"/>
      <c r="AN1770" s="136">
        <f t="shared" si="1287"/>
        <v>0</v>
      </c>
      <c r="AO1770" s="136">
        <f t="shared" si="1270"/>
        <v>0</v>
      </c>
      <c r="AP1770" s="136">
        <f t="shared" si="1288"/>
        <v>0</v>
      </c>
      <c r="AQ1770" s="262"/>
      <c r="AR1770" s="262"/>
      <c r="AS1770" s="263"/>
      <c r="AT1770" s="167"/>
      <c r="AU1770" s="194"/>
      <c r="AV1770" s="194"/>
      <c r="AW1770" s="136">
        <f t="shared" si="1289"/>
        <v>0</v>
      </c>
      <c r="AX1770" s="136">
        <f t="shared" si="1271"/>
        <v>0</v>
      </c>
      <c r="AY1770" s="136">
        <f t="shared" si="1290"/>
        <v>0</v>
      </c>
      <c r="AZ1770" s="262"/>
      <c r="BA1770" s="262"/>
      <c r="BB1770" s="263"/>
      <c r="BC1770" s="167"/>
      <c r="BD1770" s="194"/>
      <c r="BE1770" s="194"/>
      <c r="BF1770" s="136">
        <f t="shared" si="1291"/>
        <v>0</v>
      </c>
      <c r="BG1770" s="136">
        <f t="shared" si="1272"/>
        <v>0</v>
      </c>
      <c r="BH1770" s="136">
        <f t="shared" si="1292"/>
        <v>0</v>
      </c>
      <c r="BI1770" s="262"/>
      <c r="BJ1770" s="262"/>
      <c r="BK1770" s="263"/>
      <c r="BL1770" s="167"/>
      <c r="BM1770" s="194"/>
      <c r="BN1770" s="194"/>
      <c r="BO1770" s="136">
        <f t="shared" si="1293"/>
        <v>0</v>
      </c>
      <c r="BP1770" s="136">
        <f t="shared" si="1273"/>
        <v>0</v>
      </c>
      <c r="BQ1770" s="136">
        <f t="shared" si="1294"/>
        <v>0</v>
      </c>
      <c r="BR1770" s="262"/>
      <c r="BS1770" s="262"/>
      <c r="BT1770" s="263"/>
      <c r="BU1770" s="167"/>
      <c r="BV1770" s="194"/>
      <c r="BW1770" s="194"/>
      <c r="BX1770" s="136">
        <f t="shared" si="1295"/>
        <v>0</v>
      </c>
      <c r="BY1770" s="136">
        <f t="shared" si="1274"/>
        <v>0</v>
      </c>
      <c r="BZ1770" s="136">
        <f t="shared" si="1296"/>
        <v>0</v>
      </c>
      <c r="CA1770" s="262"/>
      <c r="CB1770" s="262"/>
      <c r="CC1770" s="263"/>
      <c r="CD1770" s="167"/>
      <c r="CE1770" s="194"/>
      <c r="CF1770" s="194"/>
      <c r="CG1770" s="136">
        <f t="shared" si="1297"/>
        <v>0</v>
      </c>
      <c r="CH1770" s="136">
        <f t="shared" si="1275"/>
        <v>0</v>
      </c>
      <c r="CI1770" s="136">
        <f t="shared" si="1298"/>
        <v>0</v>
      </c>
      <c r="CJ1770" s="262"/>
      <c r="CK1770" s="262"/>
      <c r="CL1770" s="263"/>
      <c r="CM1770" s="167"/>
      <c r="CN1770" s="194"/>
      <c r="CO1770" s="194"/>
      <c r="CP1770" s="136">
        <f t="shared" si="1299"/>
        <v>0</v>
      </c>
      <c r="CQ1770" s="136">
        <f t="shared" si="1276"/>
        <v>0</v>
      </c>
      <c r="CR1770" s="136">
        <f t="shared" si="1300"/>
        <v>0</v>
      </c>
      <c r="CS1770" s="262"/>
      <c r="CT1770" s="262"/>
      <c r="CU1770" s="263"/>
      <c r="CV1770" s="167"/>
      <c r="CW1770" s="194"/>
      <c r="CX1770" s="194"/>
      <c r="CY1770" s="136">
        <f t="shared" si="1301"/>
        <v>0</v>
      </c>
      <c r="CZ1770" s="136">
        <f t="shared" si="1277"/>
        <v>0</v>
      </c>
      <c r="DA1770" s="136">
        <f t="shared" si="1302"/>
        <v>0</v>
      </c>
      <c r="DB1770" s="262"/>
      <c r="DC1770" s="262"/>
      <c r="DD1770" s="263"/>
    </row>
    <row r="1771" spans="1:108" x14ac:dyDescent="0.25">
      <c r="A1771" s="167"/>
      <c r="B1771" s="194"/>
      <c r="C1771" s="194"/>
      <c r="D1771" s="136">
        <f t="shared" si="1278"/>
        <v>0</v>
      </c>
      <c r="E1771" s="136">
        <f t="shared" si="1279"/>
        <v>0</v>
      </c>
      <c r="F1771" s="136">
        <f t="shared" si="1280"/>
        <v>0</v>
      </c>
      <c r="G1771" s="262"/>
      <c r="H1771" s="262"/>
      <c r="I1771" s="263"/>
      <c r="J1771" s="167"/>
      <c r="K1771" s="194"/>
      <c r="L1771" s="194"/>
      <c r="M1771" s="136">
        <f t="shared" si="1281"/>
        <v>0</v>
      </c>
      <c r="N1771" s="136">
        <f t="shared" si="1267"/>
        <v>0</v>
      </c>
      <c r="O1771" s="136">
        <f t="shared" si="1282"/>
        <v>0</v>
      </c>
      <c r="P1771" s="262"/>
      <c r="Q1771" s="262"/>
      <c r="R1771" s="263"/>
      <c r="S1771" s="167"/>
      <c r="T1771" s="194"/>
      <c r="U1771" s="194"/>
      <c r="V1771" s="136">
        <f t="shared" si="1283"/>
        <v>0</v>
      </c>
      <c r="W1771" s="136">
        <f t="shared" si="1268"/>
        <v>0</v>
      </c>
      <c r="X1771" s="136">
        <f t="shared" si="1284"/>
        <v>0</v>
      </c>
      <c r="Y1771" s="262"/>
      <c r="Z1771" s="262"/>
      <c r="AA1771" s="263"/>
      <c r="AB1771" s="167"/>
      <c r="AC1771" s="194"/>
      <c r="AD1771" s="194"/>
      <c r="AE1771" s="136">
        <f t="shared" si="1285"/>
        <v>0</v>
      </c>
      <c r="AF1771" s="136">
        <f t="shared" si="1269"/>
        <v>0</v>
      </c>
      <c r="AG1771" s="136">
        <f t="shared" si="1286"/>
        <v>0</v>
      </c>
      <c r="AH1771" s="262"/>
      <c r="AI1771" s="262"/>
      <c r="AJ1771" s="263"/>
      <c r="AK1771" s="167"/>
      <c r="AL1771" s="194"/>
      <c r="AM1771" s="194"/>
      <c r="AN1771" s="136">
        <f t="shared" si="1287"/>
        <v>0</v>
      </c>
      <c r="AO1771" s="136">
        <f t="shared" si="1270"/>
        <v>0</v>
      </c>
      <c r="AP1771" s="136">
        <f t="shared" si="1288"/>
        <v>0</v>
      </c>
      <c r="AQ1771" s="262"/>
      <c r="AR1771" s="262"/>
      <c r="AS1771" s="263"/>
      <c r="AT1771" s="167"/>
      <c r="AU1771" s="194"/>
      <c r="AV1771" s="194"/>
      <c r="AW1771" s="136">
        <f t="shared" si="1289"/>
        <v>0</v>
      </c>
      <c r="AX1771" s="136">
        <f t="shared" si="1271"/>
        <v>0</v>
      </c>
      <c r="AY1771" s="136">
        <f t="shared" si="1290"/>
        <v>0</v>
      </c>
      <c r="AZ1771" s="262"/>
      <c r="BA1771" s="262"/>
      <c r="BB1771" s="263"/>
      <c r="BC1771" s="167"/>
      <c r="BD1771" s="194"/>
      <c r="BE1771" s="194"/>
      <c r="BF1771" s="136">
        <f t="shared" si="1291"/>
        <v>0</v>
      </c>
      <c r="BG1771" s="136">
        <f t="shared" si="1272"/>
        <v>0</v>
      </c>
      <c r="BH1771" s="136">
        <f t="shared" si="1292"/>
        <v>0</v>
      </c>
      <c r="BI1771" s="262"/>
      <c r="BJ1771" s="262"/>
      <c r="BK1771" s="263"/>
      <c r="BL1771" s="167"/>
      <c r="BM1771" s="194"/>
      <c r="BN1771" s="194"/>
      <c r="BO1771" s="136">
        <f t="shared" si="1293"/>
        <v>0</v>
      </c>
      <c r="BP1771" s="136">
        <f t="shared" si="1273"/>
        <v>0</v>
      </c>
      <c r="BQ1771" s="136">
        <f t="shared" si="1294"/>
        <v>0</v>
      </c>
      <c r="BR1771" s="262"/>
      <c r="BS1771" s="262"/>
      <c r="BT1771" s="263"/>
      <c r="BU1771" s="167"/>
      <c r="BV1771" s="194"/>
      <c r="BW1771" s="194"/>
      <c r="BX1771" s="136">
        <f t="shared" si="1295"/>
        <v>0</v>
      </c>
      <c r="BY1771" s="136">
        <f t="shared" si="1274"/>
        <v>0</v>
      </c>
      <c r="BZ1771" s="136">
        <f t="shared" si="1296"/>
        <v>0</v>
      </c>
      <c r="CA1771" s="262"/>
      <c r="CB1771" s="262"/>
      <c r="CC1771" s="263"/>
      <c r="CD1771" s="167"/>
      <c r="CE1771" s="194"/>
      <c r="CF1771" s="194"/>
      <c r="CG1771" s="136">
        <f t="shared" si="1297"/>
        <v>0</v>
      </c>
      <c r="CH1771" s="136">
        <f t="shared" si="1275"/>
        <v>0</v>
      </c>
      <c r="CI1771" s="136">
        <f t="shared" si="1298"/>
        <v>0</v>
      </c>
      <c r="CJ1771" s="262"/>
      <c r="CK1771" s="262"/>
      <c r="CL1771" s="263"/>
      <c r="CM1771" s="167"/>
      <c r="CN1771" s="194"/>
      <c r="CO1771" s="194"/>
      <c r="CP1771" s="136">
        <f t="shared" si="1299"/>
        <v>0</v>
      </c>
      <c r="CQ1771" s="136">
        <f t="shared" si="1276"/>
        <v>0</v>
      </c>
      <c r="CR1771" s="136">
        <f t="shared" si="1300"/>
        <v>0</v>
      </c>
      <c r="CS1771" s="262"/>
      <c r="CT1771" s="262"/>
      <c r="CU1771" s="263"/>
      <c r="CV1771" s="167"/>
      <c r="CW1771" s="194"/>
      <c r="CX1771" s="194"/>
      <c r="CY1771" s="136">
        <f t="shared" si="1301"/>
        <v>0</v>
      </c>
      <c r="CZ1771" s="136">
        <f t="shared" si="1277"/>
        <v>0</v>
      </c>
      <c r="DA1771" s="136">
        <f t="shared" si="1302"/>
        <v>0</v>
      </c>
      <c r="DB1771" s="262"/>
      <c r="DC1771" s="262"/>
      <c r="DD1771" s="263"/>
    </row>
    <row r="1772" spans="1:108" x14ac:dyDescent="0.25">
      <c r="A1772" s="167"/>
      <c r="B1772" s="194"/>
      <c r="C1772" s="194"/>
      <c r="D1772" s="136">
        <f t="shared" si="1278"/>
        <v>0</v>
      </c>
      <c r="E1772" s="136">
        <f t="shared" si="1279"/>
        <v>0</v>
      </c>
      <c r="F1772" s="136">
        <f t="shared" si="1280"/>
        <v>0</v>
      </c>
      <c r="G1772" s="262"/>
      <c r="H1772" s="262"/>
      <c r="I1772" s="263"/>
      <c r="J1772" s="167"/>
      <c r="K1772" s="194"/>
      <c r="L1772" s="194"/>
      <c r="M1772" s="136">
        <f t="shared" si="1281"/>
        <v>0</v>
      </c>
      <c r="N1772" s="136">
        <f t="shared" si="1267"/>
        <v>0</v>
      </c>
      <c r="O1772" s="136">
        <f t="shared" si="1282"/>
        <v>0</v>
      </c>
      <c r="P1772" s="262"/>
      <c r="Q1772" s="262"/>
      <c r="R1772" s="263"/>
      <c r="S1772" s="167"/>
      <c r="T1772" s="194"/>
      <c r="U1772" s="194"/>
      <c r="V1772" s="136">
        <f t="shared" si="1283"/>
        <v>0</v>
      </c>
      <c r="W1772" s="136">
        <f t="shared" si="1268"/>
        <v>0</v>
      </c>
      <c r="X1772" s="136">
        <f t="shared" si="1284"/>
        <v>0</v>
      </c>
      <c r="Y1772" s="262"/>
      <c r="Z1772" s="262"/>
      <c r="AA1772" s="263"/>
      <c r="AB1772" s="167"/>
      <c r="AC1772" s="194"/>
      <c r="AD1772" s="194"/>
      <c r="AE1772" s="136">
        <f t="shared" si="1285"/>
        <v>0</v>
      </c>
      <c r="AF1772" s="136">
        <f t="shared" si="1269"/>
        <v>0</v>
      </c>
      <c r="AG1772" s="136">
        <f t="shared" si="1286"/>
        <v>0</v>
      </c>
      <c r="AH1772" s="262"/>
      <c r="AI1772" s="262"/>
      <c r="AJ1772" s="263"/>
      <c r="AK1772" s="167"/>
      <c r="AL1772" s="194"/>
      <c r="AM1772" s="194"/>
      <c r="AN1772" s="136">
        <f t="shared" si="1287"/>
        <v>0</v>
      </c>
      <c r="AO1772" s="136">
        <f t="shared" si="1270"/>
        <v>0</v>
      </c>
      <c r="AP1772" s="136">
        <f t="shared" si="1288"/>
        <v>0</v>
      </c>
      <c r="AQ1772" s="262"/>
      <c r="AR1772" s="262"/>
      <c r="AS1772" s="263"/>
      <c r="AT1772" s="167"/>
      <c r="AU1772" s="194"/>
      <c r="AV1772" s="194"/>
      <c r="AW1772" s="136">
        <f t="shared" si="1289"/>
        <v>0</v>
      </c>
      <c r="AX1772" s="136">
        <f t="shared" si="1271"/>
        <v>0</v>
      </c>
      <c r="AY1772" s="136">
        <f t="shared" si="1290"/>
        <v>0</v>
      </c>
      <c r="AZ1772" s="262"/>
      <c r="BA1772" s="262"/>
      <c r="BB1772" s="263"/>
      <c r="BC1772" s="167"/>
      <c r="BD1772" s="194"/>
      <c r="BE1772" s="194"/>
      <c r="BF1772" s="136">
        <f t="shared" si="1291"/>
        <v>0</v>
      </c>
      <c r="BG1772" s="136">
        <f t="shared" si="1272"/>
        <v>0</v>
      </c>
      <c r="BH1772" s="136">
        <f t="shared" si="1292"/>
        <v>0</v>
      </c>
      <c r="BI1772" s="262"/>
      <c r="BJ1772" s="262"/>
      <c r="BK1772" s="263"/>
      <c r="BL1772" s="167"/>
      <c r="BM1772" s="194"/>
      <c r="BN1772" s="194"/>
      <c r="BO1772" s="136">
        <f t="shared" si="1293"/>
        <v>0</v>
      </c>
      <c r="BP1772" s="136">
        <f t="shared" si="1273"/>
        <v>0</v>
      </c>
      <c r="BQ1772" s="136">
        <f t="shared" si="1294"/>
        <v>0</v>
      </c>
      <c r="BR1772" s="262"/>
      <c r="BS1772" s="262"/>
      <c r="BT1772" s="263"/>
      <c r="BU1772" s="167"/>
      <c r="BV1772" s="194"/>
      <c r="BW1772" s="194"/>
      <c r="BX1772" s="136">
        <f t="shared" si="1295"/>
        <v>0</v>
      </c>
      <c r="BY1772" s="136">
        <f t="shared" si="1274"/>
        <v>0</v>
      </c>
      <c r="BZ1772" s="136">
        <f t="shared" si="1296"/>
        <v>0</v>
      </c>
      <c r="CA1772" s="262"/>
      <c r="CB1772" s="262"/>
      <c r="CC1772" s="263"/>
      <c r="CD1772" s="167"/>
      <c r="CE1772" s="194"/>
      <c r="CF1772" s="194"/>
      <c r="CG1772" s="136">
        <f t="shared" si="1297"/>
        <v>0</v>
      </c>
      <c r="CH1772" s="136">
        <f t="shared" si="1275"/>
        <v>0</v>
      </c>
      <c r="CI1772" s="136">
        <f t="shared" si="1298"/>
        <v>0</v>
      </c>
      <c r="CJ1772" s="262"/>
      <c r="CK1772" s="262"/>
      <c r="CL1772" s="263"/>
      <c r="CM1772" s="167"/>
      <c r="CN1772" s="194"/>
      <c r="CO1772" s="194"/>
      <c r="CP1772" s="136">
        <f t="shared" si="1299"/>
        <v>0</v>
      </c>
      <c r="CQ1772" s="136">
        <f t="shared" si="1276"/>
        <v>0</v>
      </c>
      <c r="CR1772" s="136">
        <f t="shared" si="1300"/>
        <v>0</v>
      </c>
      <c r="CS1772" s="262"/>
      <c r="CT1772" s="262"/>
      <c r="CU1772" s="263"/>
      <c r="CV1772" s="167"/>
      <c r="CW1772" s="194"/>
      <c r="CX1772" s="194"/>
      <c r="CY1772" s="136">
        <f t="shared" si="1301"/>
        <v>0</v>
      </c>
      <c r="CZ1772" s="136">
        <f t="shared" si="1277"/>
        <v>0</v>
      </c>
      <c r="DA1772" s="136">
        <f t="shared" si="1302"/>
        <v>0</v>
      </c>
      <c r="DB1772" s="262"/>
      <c r="DC1772" s="262"/>
      <c r="DD1772" s="263"/>
    </row>
    <row r="1773" spans="1:108" x14ac:dyDescent="0.25">
      <c r="A1773" s="167"/>
      <c r="B1773" s="194"/>
      <c r="C1773" s="194"/>
      <c r="D1773" s="136">
        <f t="shared" si="1278"/>
        <v>0</v>
      </c>
      <c r="E1773" s="136">
        <f t="shared" si="1279"/>
        <v>0</v>
      </c>
      <c r="F1773" s="136">
        <f t="shared" si="1280"/>
        <v>0</v>
      </c>
      <c r="G1773" s="262"/>
      <c r="H1773" s="262"/>
      <c r="I1773" s="263"/>
      <c r="J1773" s="167"/>
      <c r="K1773" s="194"/>
      <c r="L1773" s="194"/>
      <c r="M1773" s="136">
        <f t="shared" si="1281"/>
        <v>0</v>
      </c>
      <c r="N1773" s="136">
        <f t="shared" si="1267"/>
        <v>0</v>
      </c>
      <c r="O1773" s="136">
        <f t="shared" si="1282"/>
        <v>0</v>
      </c>
      <c r="P1773" s="262"/>
      <c r="Q1773" s="262"/>
      <c r="R1773" s="263"/>
      <c r="S1773" s="167"/>
      <c r="T1773" s="194"/>
      <c r="U1773" s="194"/>
      <c r="V1773" s="136">
        <f t="shared" si="1283"/>
        <v>0</v>
      </c>
      <c r="W1773" s="136">
        <f t="shared" si="1268"/>
        <v>0</v>
      </c>
      <c r="X1773" s="136">
        <f t="shared" si="1284"/>
        <v>0</v>
      </c>
      <c r="Y1773" s="262"/>
      <c r="Z1773" s="262"/>
      <c r="AA1773" s="263"/>
      <c r="AB1773" s="167"/>
      <c r="AC1773" s="194"/>
      <c r="AD1773" s="194"/>
      <c r="AE1773" s="136">
        <f t="shared" si="1285"/>
        <v>0</v>
      </c>
      <c r="AF1773" s="136">
        <f t="shared" si="1269"/>
        <v>0</v>
      </c>
      <c r="AG1773" s="136">
        <f t="shared" si="1286"/>
        <v>0</v>
      </c>
      <c r="AH1773" s="262"/>
      <c r="AI1773" s="262"/>
      <c r="AJ1773" s="263"/>
      <c r="AK1773" s="167"/>
      <c r="AL1773" s="194"/>
      <c r="AM1773" s="194"/>
      <c r="AN1773" s="136">
        <f t="shared" si="1287"/>
        <v>0</v>
      </c>
      <c r="AO1773" s="136">
        <f t="shared" si="1270"/>
        <v>0</v>
      </c>
      <c r="AP1773" s="136">
        <f t="shared" si="1288"/>
        <v>0</v>
      </c>
      <c r="AQ1773" s="262"/>
      <c r="AR1773" s="262"/>
      <c r="AS1773" s="263"/>
      <c r="AT1773" s="167"/>
      <c r="AU1773" s="194"/>
      <c r="AV1773" s="194"/>
      <c r="AW1773" s="136">
        <f t="shared" si="1289"/>
        <v>0</v>
      </c>
      <c r="AX1773" s="136">
        <f t="shared" si="1271"/>
        <v>0</v>
      </c>
      <c r="AY1773" s="136">
        <f t="shared" si="1290"/>
        <v>0</v>
      </c>
      <c r="AZ1773" s="262"/>
      <c r="BA1773" s="262"/>
      <c r="BB1773" s="263"/>
      <c r="BC1773" s="167"/>
      <c r="BD1773" s="194"/>
      <c r="BE1773" s="194"/>
      <c r="BF1773" s="136">
        <f t="shared" si="1291"/>
        <v>0</v>
      </c>
      <c r="BG1773" s="136">
        <f t="shared" si="1272"/>
        <v>0</v>
      </c>
      <c r="BH1773" s="136">
        <f t="shared" si="1292"/>
        <v>0</v>
      </c>
      <c r="BI1773" s="262"/>
      <c r="BJ1773" s="262"/>
      <c r="BK1773" s="263"/>
      <c r="BL1773" s="167"/>
      <c r="BM1773" s="194"/>
      <c r="BN1773" s="194"/>
      <c r="BO1773" s="136">
        <f t="shared" si="1293"/>
        <v>0</v>
      </c>
      <c r="BP1773" s="136">
        <f t="shared" si="1273"/>
        <v>0</v>
      </c>
      <c r="BQ1773" s="136">
        <f t="shared" si="1294"/>
        <v>0</v>
      </c>
      <c r="BR1773" s="262"/>
      <c r="BS1773" s="262"/>
      <c r="BT1773" s="263"/>
      <c r="BU1773" s="167"/>
      <c r="BV1773" s="194"/>
      <c r="BW1773" s="194"/>
      <c r="BX1773" s="136">
        <f t="shared" si="1295"/>
        <v>0</v>
      </c>
      <c r="BY1773" s="136">
        <f t="shared" si="1274"/>
        <v>0</v>
      </c>
      <c r="BZ1773" s="136">
        <f t="shared" si="1296"/>
        <v>0</v>
      </c>
      <c r="CA1773" s="262"/>
      <c r="CB1773" s="262"/>
      <c r="CC1773" s="263"/>
      <c r="CD1773" s="167"/>
      <c r="CE1773" s="194"/>
      <c r="CF1773" s="194"/>
      <c r="CG1773" s="136">
        <f t="shared" si="1297"/>
        <v>0</v>
      </c>
      <c r="CH1773" s="136">
        <f t="shared" si="1275"/>
        <v>0</v>
      </c>
      <c r="CI1773" s="136">
        <f t="shared" si="1298"/>
        <v>0</v>
      </c>
      <c r="CJ1773" s="262"/>
      <c r="CK1773" s="262"/>
      <c r="CL1773" s="263"/>
      <c r="CM1773" s="167"/>
      <c r="CN1773" s="194"/>
      <c r="CO1773" s="194"/>
      <c r="CP1773" s="136">
        <f t="shared" si="1299"/>
        <v>0</v>
      </c>
      <c r="CQ1773" s="136">
        <f t="shared" si="1276"/>
        <v>0</v>
      </c>
      <c r="CR1773" s="136">
        <f t="shared" si="1300"/>
        <v>0</v>
      </c>
      <c r="CS1773" s="262"/>
      <c r="CT1773" s="262"/>
      <c r="CU1773" s="263"/>
      <c r="CV1773" s="167"/>
      <c r="CW1773" s="194"/>
      <c r="CX1773" s="194"/>
      <c r="CY1773" s="136">
        <f t="shared" si="1301"/>
        <v>0</v>
      </c>
      <c r="CZ1773" s="136">
        <f t="shared" si="1277"/>
        <v>0</v>
      </c>
      <c r="DA1773" s="136">
        <f t="shared" si="1302"/>
        <v>0</v>
      </c>
      <c r="DB1773" s="262"/>
      <c r="DC1773" s="262"/>
      <c r="DD1773" s="263"/>
    </row>
    <row r="1774" spans="1:108" x14ac:dyDescent="0.25">
      <c r="A1774" s="167"/>
      <c r="B1774" s="194"/>
      <c r="C1774" s="194"/>
      <c r="D1774" s="136">
        <f t="shared" si="1278"/>
        <v>0</v>
      </c>
      <c r="E1774" s="136">
        <f t="shared" si="1279"/>
        <v>0</v>
      </c>
      <c r="F1774" s="136">
        <f t="shared" si="1280"/>
        <v>0</v>
      </c>
      <c r="G1774" s="262"/>
      <c r="H1774" s="262"/>
      <c r="I1774" s="263"/>
      <c r="J1774" s="167"/>
      <c r="K1774" s="194"/>
      <c r="L1774" s="194"/>
      <c r="M1774" s="136">
        <f t="shared" si="1281"/>
        <v>0</v>
      </c>
      <c r="N1774" s="136">
        <f t="shared" si="1267"/>
        <v>0</v>
      </c>
      <c r="O1774" s="136">
        <f t="shared" si="1282"/>
        <v>0</v>
      </c>
      <c r="P1774" s="262"/>
      <c r="Q1774" s="262"/>
      <c r="R1774" s="263"/>
      <c r="S1774" s="167"/>
      <c r="T1774" s="194"/>
      <c r="U1774" s="194"/>
      <c r="V1774" s="136">
        <f t="shared" si="1283"/>
        <v>0</v>
      </c>
      <c r="W1774" s="136">
        <f t="shared" si="1268"/>
        <v>0</v>
      </c>
      <c r="X1774" s="136">
        <f t="shared" si="1284"/>
        <v>0</v>
      </c>
      <c r="Y1774" s="262"/>
      <c r="Z1774" s="262"/>
      <c r="AA1774" s="263"/>
      <c r="AB1774" s="167"/>
      <c r="AC1774" s="194"/>
      <c r="AD1774" s="194"/>
      <c r="AE1774" s="136">
        <f t="shared" si="1285"/>
        <v>0</v>
      </c>
      <c r="AF1774" s="136">
        <f t="shared" si="1269"/>
        <v>0</v>
      </c>
      <c r="AG1774" s="136">
        <f t="shared" si="1286"/>
        <v>0</v>
      </c>
      <c r="AH1774" s="262"/>
      <c r="AI1774" s="262"/>
      <c r="AJ1774" s="263"/>
      <c r="AK1774" s="167"/>
      <c r="AL1774" s="194"/>
      <c r="AM1774" s="194"/>
      <c r="AN1774" s="136">
        <f t="shared" si="1287"/>
        <v>0</v>
      </c>
      <c r="AO1774" s="136">
        <f t="shared" si="1270"/>
        <v>0</v>
      </c>
      <c r="AP1774" s="136">
        <f t="shared" si="1288"/>
        <v>0</v>
      </c>
      <c r="AQ1774" s="262"/>
      <c r="AR1774" s="262"/>
      <c r="AS1774" s="263"/>
      <c r="AT1774" s="167"/>
      <c r="AU1774" s="194"/>
      <c r="AV1774" s="194"/>
      <c r="AW1774" s="136">
        <f t="shared" si="1289"/>
        <v>0</v>
      </c>
      <c r="AX1774" s="136">
        <f t="shared" si="1271"/>
        <v>0</v>
      </c>
      <c r="AY1774" s="136">
        <f t="shared" si="1290"/>
        <v>0</v>
      </c>
      <c r="AZ1774" s="262"/>
      <c r="BA1774" s="262"/>
      <c r="BB1774" s="263"/>
      <c r="BC1774" s="167"/>
      <c r="BD1774" s="194"/>
      <c r="BE1774" s="194"/>
      <c r="BF1774" s="136">
        <f t="shared" si="1291"/>
        <v>0</v>
      </c>
      <c r="BG1774" s="136">
        <f t="shared" si="1272"/>
        <v>0</v>
      </c>
      <c r="BH1774" s="136">
        <f t="shared" si="1292"/>
        <v>0</v>
      </c>
      <c r="BI1774" s="262"/>
      <c r="BJ1774" s="262"/>
      <c r="BK1774" s="263"/>
      <c r="BL1774" s="167"/>
      <c r="BM1774" s="194"/>
      <c r="BN1774" s="194"/>
      <c r="BO1774" s="136">
        <f t="shared" si="1293"/>
        <v>0</v>
      </c>
      <c r="BP1774" s="136">
        <f t="shared" si="1273"/>
        <v>0</v>
      </c>
      <c r="BQ1774" s="136">
        <f t="shared" si="1294"/>
        <v>0</v>
      </c>
      <c r="BR1774" s="262"/>
      <c r="BS1774" s="262"/>
      <c r="BT1774" s="263"/>
      <c r="BU1774" s="167"/>
      <c r="BV1774" s="194"/>
      <c r="BW1774" s="194"/>
      <c r="BX1774" s="136">
        <f t="shared" si="1295"/>
        <v>0</v>
      </c>
      <c r="BY1774" s="136">
        <f t="shared" si="1274"/>
        <v>0</v>
      </c>
      <c r="BZ1774" s="136">
        <f t="shared" si="1296"/>
        <v>0</v>
      </c>
      <c r="CA1774" s="262"/>
      <c r="CB1774" s="262"/>
      <c r="CC1774" s="263"/>
      <c r="CD1774" s="167"/>
      <c r="CE1774" s="194"/>
      <c r="CF1774" s="194"/>
      <c r="CG1774" s="136">
        <f t="shared" si="1297"/>
        <v>0</v>
      </c>
      <c r="CH1774" s="136">
        <f t="shared" si="1275"/>
        <v>0</v>
      </c>
      <c r="CI1774" s="136">
        <f t="shared" si="1298"/>
        <v>0</v>
      </c>
      <c r="CJ1774" s="262"/>
      <c r="CK1774" s="262"/>
      <c r="CL1774" s="263"/>
      <c r="CM1774" s="167"/>
      <c r="CN1774" s="194"/>
      <c r="CO1774" s="194"/>
      <c r="CP1774" s="136">
        <f t="shared" si="1299"/>
        <v>0</v>
      </c>
      <c r="CQ1774" s="136">
        <f t="shared" si="1276"/>
        <v>0</v>
      </c>
      <c r="CR1774" s="136">
        <f t="shared" si="1300"/>
        <v>0</v>
      </c>
      <c r="CS1774" s="262"/>
      <c r="CT1774" s="262"/>
      <c r="CU1774" s="263"/>
      <c r="CV1774" s="167"/>
      <c r="CW1774" s="194"/>
      <c r="CX1774" s="194"/>
      <c r="CY1774" s="136">
        <f t="shared" si="1301"/>
        <v>0</v>
      </c>
      <c r="CZ1774" s="136">
        <f t="shared" si="1277"/>
        <v>0</v>
      </c>
      <c r="DA1774" s="136">
        <f t="shared" si="1302"/>
        <v>0</v>
      </c>
      <c r="DB1774" s="262"/>
      <c r="DC1774" s="262"/>
      <c r="DD1774" s="263"/>
    </row>
    <row r="1775" spans="1:108" x14ac:dyDescent="0.25">
      <c r="A1775" s="167"/>
      <c r="B1775" s="194"/>
      <c r="C1775" s="194"/>
      <c r="D1775" s="136">
        <f t="shared" si="1278"/>
        <v>0</v>
      </c>
      <c r="E1775" s="136">
        <f t="shared" si="1279"/>
        <v>0</v>
      </c>
      <c r="F1775" s="136">
        <f t="shared" si="1280"/>
        <v>0</v>
      </c>
      <c r="G1775" s="262"/>
      <c r="H1775" s="262"/>
      <c r="I1775" s="263"/>
      <c r="J1775" s="167"/>
      <c r="K1775" s="194"/>
      <c r="L1775" s="194"/>
      <c r="M1775" s="136">
        <f t="shared" si="1281"/>
        <v>0</v>
      </c>
      <c r="N1775" s="136">
        <f t="shared" si="1267"/>
        <v>0</v>
      </c>
      <c r="O1775" s="136">
        <f t="shared" si="1282"/>
        <v>0</v>
      </c>
      <c r="P1775" s="262"/>
      <c r="Q1775" s="262"/>
      <c r="R1775" s="263"/>
      <c r="S1775" s="167"/>
      <c r="T1775" s="194"/>
      <c r="U1775" s="194"/>
      <c r="V1775" s="136">
        <f t="shared" si="1283"/>
        <v>0</v>
      </c>
      <c r="W1775" s="136">
        <f t="shared" si="1268"/>
        <v>0</v>
      </c>
      <c r="X1775" s="136">
        <f t="shared" si="1284"/>
        <v>0</v>
      </c>
      <c r="Y1775" s="262"/>
      <c r="Z1775" s="262"/>
      <c r="AA1775" s="263"/>
      <c r="AB1775" s="167"/>
      <c r="AC1775" s="194"/>
      <c r="AD1775" s="194"/>
      <c r="AE1775" s="136">
        <f t="shared" si="1285"/>
        <v>0</v>
      </c>
      <c r="AF1775" s="136">
        <f t="shared" si="1269"/>
        <v>0</v>
      </c>
      <c r="AG1775" s="136">
        <f t="shared" si="1286"/>
        <v>0</v>
      </c>
      <c r="AH1775" s="262"/>
      <c r="AI1775" s="262"/>
      <c r="AJ1775" s="263"/>
      <c r="AK1775" s="167"/>
      <c r="AL1775" s="194"/>
      <c r="AM1775" s="194"/>
      <c r="AN1775" s="136">
        <f t="shared" si="1287"/>
        <v>0</v>
      </c>
      <c r="AO1775" s="136">
        <f t="shared" si="1270"/>
        <v>0</v>
      </c>
      <c r="AP1775" s="136">
        <f t="shared" si="1288"/>
        <v>0</v>
      </c>
      <c r="AQ1775" s="262"/>
      <c r="AR1775" s="262"/>
      <c r="AS1775" s="263"/>
      <c r="AT1775" s="167"/>
      <c r="AU1775" s="194"/>
      <c r="AV1775" s="194"/>
      <c r="AW1775" s="136">
        <f t="shared" si="1289"/>
        <v>0</v>
      </c>
      <c r="AX1775" s="136">
        <f t="shared" si="1271"/>
        <v>0</v>
      </c>
      <c r="AY1775" s="136">
        <f t="shared" si="1290"/>
        <v>0</v>
      </c>
      <c r="AZ1775" s="262"/>
      <c r="BA1775" s="262"/>
      <c r="BB1775" s="263"/>
      <c r="BC1775" s="167"/>
      <c r="BD1775" s="194"/>
      <c r="BE1775" s="194"/>
      <c r="BF1775" s="136">
        <f t="shared" si="1291"/>
        <v>0</v>
      </c>
      <c r="BG1775" s="136">
        <f t="shared" si="1272"/>
        <v>0</v>
      </c>
      <c r="BH1775" s="136">
        <f t="shared" si="1292"/>
        <v>0</v>
      </c>
      <c r="BI1775" s="262"/>
      <c r="BJ1775" s="262"/>
      <c r="BK1775" s="263"/>
      <c r="BL1775" s="167"/>
      <c r="BM1775" s="194"/>
      <c r="BN1775" s="194"/>
      <c r="BO1775" s="136">
        <f t="shared" si="1293"/>
        <v>0</v>
      </c>
      <c r="BP1775" s="136">
        <f t="shared" si="1273"/>
        <v>0</v>
      </c>
      <c r="BQ1775" s="136">
        <f t="shared" si="1294"/>
        <v>0</v>
      </c>
      <c r="BR1775" s="262"/>
      <c r="BS1775" s="262"/>
      <c r="BT1775" s="263"/>
      <c r="BU1775" s="167"/>
      <c r="BV1775" s="194"/>
      <c r="BW1775" s="194"/>
      <c r="BX1775" s="136">
        <f t="shared" si="1295"/>
        <v>0</v>
      </c>
      <c r="BY1775" s="136">
        <f t="shared" si="1274"/>
        <v>0</v>
      </c>
      <c r="BZ1775" s="136">
        <f t="shared" si="1296"/>
        <v>0</v>
      </c>
      <c r="CA1775" s="262"/>
      <c r="CB1775" s="262"/>
      <c r="CC1775" s="263"/>
      <c r="CD1775" s="167"/>
      <c r="CE1775" s="194"/>
      <c r="CF1775" s="194"/>
      <c r="CG1775" s="136">
        <f t="shared" si="1297"/>
        <v>0</v>
      </c>
      <c r="CH1775" s="136">
        <f t="shared" si="1275"/>
        <v>0</v>
      </c>
      <c r="CI1775" s="136">
        <f t="shared" si="1298"/>
        <v>0</v>
      </c>
      <c r="CJ1775" s="262"/>
      <c r="CK1775" s="262"/>
      <c r="CL1775" s="263"/>
      <c r="CM1775" s="167"/>
      <c r="CN1775" s="194"/>
      <c r="CO1775" s="194"/>
      <c r="CP1775" s="136">
        <f t="shared" si="1299"/>
        <v>0</v>
      </c>
      <c r="CQ1775" s="136">
        <f t="shared" si="1276"/>
        <v>0</v>
      </c>
      <c r="CR1775" s="136">
        <f t="shared" si="1300"/>
        <v>0</v>
      </c>
      <c r="CS1775" s="262"/>
      <c r="CT1775" s="262"/>
      <c r="CU1775" s="263"/>
      <c r="CV1775" s="167"/>
      <c r="CW1775" s="194"/>
      <c r="CX1775" s="194"/>
      <c r="CY1775" s="136">
        <f t="shared" si="1301"/>
        <v>0</v>
      </c>
      <c r="CZ1775" s="136">
        <f t="shared" si="1277"/>
        <v>0</v>
      </c>
      <c r="DA1775" s="136">
        <f t="shared" si="1302"/>
        <v>0</v>
      </c>
      <c r="DB1775" s="262"/>
      <c r="DC1775" s="262"/>
      <c r="DD1775" s="263"/>
    </row>
    <row r="1776" spans="1:108" x14ac:dyDescent="0.25">
      <c r="A1776" s="167"/>
      <c r="B1776" s="194"/>
      <c r="C1776" s="194"/>
      <c r="D1776" s="136">
        <f t="shared" si="1278"/>
        <v>0</v>
      </c>
      <c r="E1776" s="136">
        <f t="shared" si="1279"/>
        <v>0</v>
      </c>
      <c r="F1776" s="136">
        <f t="shared" si="1280"/>
        <v>0</v>
      </c>
      <c r="G1776" s="262"/>
      <c r="H1776" s="262"/>
      <c r="I1776" s="263"/>
      <c r="J1776" s="167"/>
      <c r="K1776" s="194"/>
      <c r="L1776" s="194"/>
      <c r="M1776" s="136">
        <f t="shared" si="1281"/>
        <v>0</v>
      </c>
      <c r="N1776" s="136">
        <f t="shared" si="1267"/>
        <v>0</v>
      </c>
      <c r="O1776" s="136">
        <f t="shared" si="1282"/>
        <v>0</v>
      </c>
      <c r="P1776" s="262"/>
      <c r="Q1776" s="262"/>
      <c r="R1776" s="263"/>
      <c r="S1776" s="167"/>
      <c r="T1776" s="194"/>
      <c r="U1776" s="194"/>
      <c r="V1776" s="136">
        <f t="shared" si="1283"/>
        <v>0</v>
      </c>
      <c r="W1776" s="136">
        <f t="shared" si="1268"/>
        <v>0</v>
      </c>
      <c r="X1776" s="136">
        <f t="shared" si="1284"/>
        <v>0</v>
      </c>
      <c r="Y1776" s="262"/>
      <c r="Z1776" s="262"/>
      <c r="AA1776" s="263"/>
      <c r="AB1776" s="167"/>
      <c r="AC1776" s="194"/>
      <c r="AD1776" s="194"/>
      <c r="AE1776" s="136">
        <f t="shared" si="1285"/>
        <v>0</v>
      </c>
      <c r="AF1776" s="136">
        <f t="shared" si="1269"/>
        <v>0</v>
      </c>
      <c r="AG1776" s="136">
        <f t="shared" si="1286"/>
        <v>0</v>
      </c>
      <c r="AH1776" s="262"/>
      <c r="AI1776" s="262"/>
      <c r="AJ1776" s="263"/>
      <c r="AK1776" s="167"/>
      <c r="AL1776" s="194"/>
      <c r="AM1776" s="194"/>
      <c r="AN1776" s="136">
        <f t="shared" si="1287"/>
        <v>0</v>
      </c>
      <c r="AO1776" s="136">
        <f t="shared" si="1270"/>
        <v>0</v>
      </c>
      <c r="AP1776" s="136">
        <f t="shared" si="1288"/>
        <v>0</v>
      </c>
      <c r="AQ1776" s="262"/>
      <c r="AR1776" s="262"/>
      <c r="AS1776" s="263"/>
      <c r="AT1776" s="167"/>
      <c r="AU1776" s="194"/>
      <c r="AV1776" s="194"/>
      <c r="AW1776" s="136">
        <f t="shared" si="1289"/>
        <v>0</v>
      </c>
      <c r="AX1776" s="136">
        <f t="shared" si="1271"/>
        <v>0</v>
      </c>
      <c r="AY1776" s="136">
        <f t="shared" si="1290"/>
        <v>0</v>
      </c>
      <c r="AZ1776" s="262"/>
      <c r="BA1776" s="262"/>
      <c r="BB1776" s="263"/>
      <c r="BC1776" s="167"/>
      <c r="BD1776" s="194"/>
      <c r="BE1776" s="194"/>
      <c r="BF1776" s="136">
        <f t="shared" si="1291"/>
        <v>0</v>
      </c>
      <c r="BG1776" s="136">
        <f t="shared" si="1272"/>
        <v>0</v>
      </c>
      <c r="BH1776" s="136">
        <f t="shared" si="1292"/>
        <v>0</v>
      </c>
      <c r="BI1776" s="262"/>
      <c r="BJ1776" s="262"/>
      <c r="BK1776" s="263"/>
      <c r="BL1776" s="167"/>
      <c r="BM1776" s="194"/>
      <c r="BN1776" s="194"/>
      <c r="BO1776" s="136">
        <f t="shared" si="1293"/>
        <v>0</v>
      </c>
      <c r="BP1776" s="136">
        <f t="shared" si="1273"/>
        <v>0</v>
      </c>
      <c r="BQ1776" s="136">
        <f t="shared" si="1294"/>
        <v>0</v>
      </c>
      <c r="BR1776" s="262"/>
      <c r="BS1776" s="262"/>
      <c r="BT1776" s="263"/>
      <c r="BU1776" s="167"/>
      <c r="BV1776" s="194"/>
      <c r="BW1776" s="194"/>
      <c r="BX1776" s="136">
        <f t="shared" si="1295"/>
        <v>0</v>
      </c>
      <c r="BY1776" s="136">
        <f t="shared" si="1274"/>
        <v>0</v>
      </c>
      <c r="BZ1776" s="136">
        <f t="shared" si="1296"/>
        <v>0</v>
      </c>
      <c r="CA1776" s="262"/>
      <c r="CB1776" s="262"/>
      <c r="CC1776" s="263"/>
      <c r="CD1776" s="167"/>
      <c r="CE1776" s="194"/>
      <c r="CF1776" s="194"/>
      <c r="CG1776" s="136">
        <f t="shared" si="1297"/>
        <v>0</v>
      </c>
      <c r="CH1776" s="136">
        <f t="shared" si="1275"/>
        <v>0</v>
      </c>
      <c r="CI1776" s="136">
        <f t="shared" si="1298"/>
        <v>0</v>
      </c>
      <c r="CJ1776" s="262"/>
      <c r="CK1776" s="262"/>
      <c r="CL1776" s="263"/>
      <c r="CM1776" s="167"/>
      <c r="CN1776" s="194"/>
      <c r="CO1776" s="194"/>
      <c r="CP1776" s="136">
        <f t="shared" si="1299"/>
        <v>0</v>
      </c>
      <c r="CQ1776" s="136">
        <f t="shared" si="1276"/>
        <v>0</v>
      </c>
      <c r="CR1776" s="136">
        <f t="shared" si="1300"/>
        <v>0</v>
      </c>
      <c r="CS1776" s="262"/>
      <c r="CT1776" s="262"/>
      <c r="CU1776" s="263"/>
      <c r="CV1776" s="167"/>
      <c r="CW1776" s="194"/>
      <c r="CX1776" s="194"/>
      <c r="CY1776" s="136">
        <f t="shared" si="1301"/>
        <v>0</v>
      </c>
      <c r="CZ1776" s="136">
        <f t="shared" si="1277"/>
        <v>0</v>
      </c>
      <c r="DA1776" s="136">
        <f t="shared" si="1302"/>
        <v>0</v>
      </c>
      <c r="DB1776" s="262"/>
      <c r="DC1776" s="262"/>
      <c r="DD1776" s="263"/>
    </row>
    <row r="1777" spans="1:108" x14ac:dyDescent="0.25">
      <c r="A1777" s="167"/>
      <c r="B1777" s="194"/>
      <c r="C1777" s="194"/>
      <c r="D1777" s="136">
        <f t="shared" si="1278"/>
        <v>0</v>
      </c>
      <c r="E1777" s="136">
        <f t="shared" si="1279"/>
        <v>0</v>
      </c>
      <c r="F1777" s="136">
        <f t="shared" si="1280"/>
        <v>0</v>
      </c>
      <c r="G1777" s="262"/>
      <c r="H1777" s="262"/>
      <c r="I1777" s="263"/>
      <c r="J1777" s="167"/>
      <c r="K1777" s="194"/>
      <c r="L1777" s="194"/>
      <c r="M1777" s="136">
        <f t="shared" si="1281"/>
        <v>0</v>
      </c>
      <c r="N1777" s="136">
        <f t="shared" si="1267"/>
        <v>0</v>
      </c>
      <c r="O1777" s="136">
        <f t="shared" si="1282"/>
        <v>0</v>
      </c>
      <c r="P1777" s="262"/>
      <c r="Q1777" s="262"/>
      <c r="R1777" s="263"/>
      <c r="S1777" s="167"/>
      <c r="T1777" s="194"/>
      <c r="U1777" s="194"/>
      <c r="V1777" s="136">
        <f t="shared" si="1283"/>
        <v>0</v>
      </c>
      <c r="W1777" s="136">
        <f t="shared" si="1268"/>
        <v>0</v>
      </c>
      <c r="X1777" s="136">
        <f t="shared" si="1284"/>
        <v>0</v>
      </c>
      <c r="Y1777" s="262"/>
      <c r="Z1777" s="262"/>
      <c r="AA1777" s="263"/>
      <c r="AB1777" s="167"/>
      <c r="AC1777" s="194"/>
      <c r="AD1777" s="194"/>
      <c r="AE1777" s="136">
        <f t="shared" si="1285"/>
        <v>0</v>
      </c>
      <c r="AF1777" s="136">
        <f t="shared" si="1269"/>
        <v>0</v>
      </c>
      <c r="AG1777" s="136">
        <f t="shared" si="1286"/>
        <v>0</v>
      </c>
      <c r="AH1777" s="262"/>
      <c r="AI1777" s="262"/>
      <c r="AJ1777" s="263"/>
      <c r="AK1777" s="167"/>
      <c r="AL1777" s="194"/>
      <c r="AM1777" s="194"/>
      <c r="AN1777" s="136">
        <f t="shared" si="1287"/>
        <v>0</v>
      </c>
      <c r="AO1777" s="136">
        <f t="shared" si="1270"/>
        <v>0</v>
      </c>
      <c r="AP1777" s="136">
        <f t="shared" si="1288"/>
        <v>0</v>
      </c>
      <c r="AQ1777" s="262"/>
      <c r="AR1777" s="262"/>
      <c r="AS1777" s="263"/>
      <c r="AT1777" s="167"/>
      <c r="AU1777" s="194"/>
      <c r="AV1777" s="194"/>
      <c r="AW1777" s="136">
        <f t="shared" si="1289"/>
        <v>0</v>
      </c>
      <c r="AX1777" s="136">
        <f t="shared" si="1271"/>
        <v>0</v>
      </c>
      <c r="AY1777" s="136">
        <f t="shared" si="1290"/>
        <v>0</v>
      </c>
      <c r="AZ1777" s="262"/>
      <c r="BA1777" s="262"/>
      <c r="BB1777" s="263"/>
      <c r="BC1777" s="167"/>
      <c r="BD1777" s="194"/>
      <c r="BE1777" s="194"/>
      <c r="BF1777" s="136">
        <f t="shared" si="1291"/>
        <v>0</v>
      </c>
      <c r="BG1777" s="136">
        <f t="shared" si="1272"/>
        <v>0</v>
      </c>
      <c r="BH1777" s="136">
        <f t="shared" si="1292"/>
        <v>0</v>
      </c>
      <c r="BI1777" s="262"/>
      <c r="BJ1777" s="262"/>
      <c r="BK1777" s="263"/>
      <c r="BL1777" s="167"/>
      <c r="BM1777" s="194"/>
      <c r="BN1777" s="194"/>
      <c r="BO1777" s="136">
        <f t="shared" si="1293"/>
        <v>0</v>
      </c>
      <c r="BP1777" s="136">
        <f t="shared" si="1273"/>
        <v>0</v>
      </c>
      <c r="BQ1777" s="136">
        <f t="shared" si="1294"/>
        <v>0</v>
      </c>
      <c r="BR1777" s="262"/>
      <c r="BS1777" s="262"/>
      <c r="BT1777" s="263"/>
      <c r="BU1777" s="167"/>
      <c r="BV1777" s="194"/>
      <c r="BW1777" s="194"/>
      <c r="BX1777" s="136">
        <f t="shared" si="1295"/>
        <v>0</v>
      </c>
      <c r="BY1777" s="136">
        <f t="shared" si="1274"/>
        <v>0</v>
      </c>
      <c r="BZ1777" s="136">
        <f t="shared" si="1296"/>
        <v>0</v>
      </c>
      <c r="CA1777" s="262"/>
      <c r="CB1777" s="262"/>
      <c r="CC1777" s="263"/>
      <c r="CD1777" s="167"/>
      <c r="CE1777" s="194"/>
      <c r="CF1777" s="194"/>
      <c r="CG1777" s="136">
        <f t="shared" si="1297"/>
        <v>0</v>
      </c>
      <c r="CH1777" s="136">
        <f t="shared" si="1275"/>
        <v>0</v>
      </c>
      <c r="CI1777" s="136">
        <f t="shared" si="1298"/>
        <v>0</v>
      </c>
      <c r="CJ1777" s="262"/>
      <c r="CK1777" s="262"/>
      <c r="CL1777" s="263"/>
      <c r="CM1777" s="167"/>
      <c r="CN1777" s="194"/>
      <c r="CO1777" s="194"/>
      <c r="CP1777" s="136">
        <f t="shared" si="1299"/>
        <v>0</v>
      </c>
      <c r="CQ1777" s="136">
        <f t="shared" si="1276"/>
        <v>0</v>
      </c>
      <c r="CR1777" s="136">
        <f t="shared" si="1300"/>
        <v>0</v>
      </c>
      <c r="CS1777" s="262"/>
      <c r="CT1777" s="262"/>
      <c r="CU1777" s="263"/>
      <c r="CV1777" s="167"/>
      <c r="CW1777" s="194"/>
      <c r="CX1777" s="194"/>
      <c r="CY1777" s="136">
        <f t="shared" si="1301"/>
        <v>0</v>
      </c>
      <c r="CZ1777" s="136">
        <f t="shared" si="1277"/>
        <v>0</v>
      </c>
      <c r="DA1777" s="136">
        <f t="shared" si="1302"/>
        <v>0</v>
      </c>
      <c r="DB1777" s="262"/>
      <c r="DC1777" s="262"/>
      <c r="DD1777" s="263"/>
    </row>
    <row r="1778" spans="1:108" x14ac:dyDescent="0.25">
      <c r="A1778" s="167"/>
      <c r="B1778" s="194"/>
      <c r="C1778" s="194"/>
      <c r="D1778" s="136">
        <f t="shared" si="1278"/>
        <v>0</v>
      </c>
      <c r="E1778" s="136">
        <f t="shared" si="1279"/>
        <v>0</v>
      </c>
      <c r="F1778" s="136">
        <f t="shared" si="1280"/>
        <v>0</v>
      </c>
      <c r="G1778" s="262"/>
      <c r="H1778" s="262"/>
      <c r="I1778" s="263"/>
      <c r="J1778" s="167"/>
      <c r="K1778" s="194"/>
      <c r="L1778" s="194"/>
      <c r="M1778" s="136">
        <f t="shared" si="1281"/>
        <v>0</v>
      </c>
      <c r="N1778" s="136">
        <f t="shared" si="1267"/>
        <v>0</v>
      </c>
      <c r="O1778" s="136">
        <f t="shared" si="1282"/>
        <v>0</v>
      </c>
      <c r="P1778" s="262"/>
      <c r="Q1778" s="262"/>
      <c r="R1778" s="263"/>
      <c r="S1778" s="167"/>
      <c r="T1778" s="194"/>
      <c r="U1778" s="194"/>
      <c r="V1778" s="136">
        <f t="shared" si="1283"/>
        <v>0</v>
      </c>
      <c r="W1778" s="136">
        <f t="shared" si="1268"/>
        <v>0</v>
      </c>
      <c r="X1778" s="136">
        <f t="shared" si="1284"/>
        <v>0</v>
      </c>
      <c r="Y1778" s="262"/>
      <c r="Z1778" s="262"/>
      <c r="AA1778" s="263"/>
      <c r="AB1778" s="167"/>
      <c r="AC1778" s="194"/>
      <c r="AD1778" s="194"/>
      <c r="AE1778" s="136">
        <f t="shared" si="1285"/>
        <v>0</v>
      </c>
      <c r="AF1778" s="136">
        <f t="shared" si="1269"/>
        <v>0</v>
      </c>
      <c r="AG1778" s="136">
        <f t="shared" si="1286"/>
        <v>0</v>
      </c>
      <c r="AH1778" s="262"/>
      <c r="AI1778" s="262"/>
      <c r="AJ1778" s="263"/>
      <c r="AK1778" s="167"/>
      <c r="AL1778" s="194"/>
      <c r="AM1778" s="194"/>
      <c r="AN1778" s="136">
        <f t="shared" si="1287"/>
        <v>0</v>
      </c>
      <c r="AO1778" s="136">
        <f t="shared" si="1270"/>
        <v>0</v>
      </c>
      <c r="AP1778" s="136">
        <f t="shared" si="1288"/>
        <v>0</v>
      </c>
      <c r="AQ1778" s="262"/>
      <c r="AR1778" s="262"/>
      <c r="AS1778" s="263"/>
      <c r="AT1778" s="167"/>
      <c r="AU1778" s="194"/>
      <c r="AV1778" s="194"/>
      <c r="AW1778" s="136">
        <f t="shared" si="1289"/>
        <v>0</v>
      </c>
      <c r="AX1778" s="136">
        <f t="shared" si="1271"/>
        <v>0</v>
      </c>
      <c r="AY1778" s="136">
        <f t="shared" si="1290"/>
        <v>0</v>
      </c>
      <c r="AZ1778" s="262"/>
      <c r="BA1778" s="262"/>
      <c r="BB1778" s="263"/>
      <c r="BC1778" s="167"/>
      <c r="BD1778" s="194"/>
      <c r="BE1778" s="194"/>
      <c r="BF1778" s="136">
        <f t="shared" si="1291"/>
        <v>0</v>
      </c>
      <c r="BG1778" s="136">
        <f t="shared" si="1272"/>
        <v>0</v>
      </c>
      <c r="BH1778" s="136">
        <f t="shared" si="1292"/>
        <v>0</v>
      </c>
      <c r="BI1778" s="262"/>
      <c r="BJ1778" s="262"/>
      <c r="BK1778" s="263"/>
      <c r="BL1778" s="167"/>
      <c r="BM1778" s="194"/>
      <c r="BN1778" s="194"/>
      <c r="BO1778" s="136">
        <f t="shared" si="1293"/>
        <v>0</v>
      </c>
      <c r="BP1778" s="136">
        <f t="shared" si="1273"/>
        <v>0</v>
      </c>
      <c r="BQ1778" s="136">
        <f t="shared" si="1294"/>
        <v>0</v>
      </c>
      <c r="BR1778" s="262"/>
      <c r="BS1778" s="262"/>
      <c r="BT1778" s="263"/>
      <c r="BU1778" s="167"/>
      <c r="BV1778" s="194"/>
      <c r="BW1778" s="194"/>
      <c r="BX1778" s="136">
        <f t="shared" si="1295"/>
        <v>0</v>
      </c>
      <c r="BY1778" s="136">
        <f t="shared" si="1274"/>
        <v>0</v>
      </c>
      <c r="BZ1778" s="136">
        <f t="shared" si="1296"/>
        <v>0</v>
      </c>
      <c r="CA1778" s="262"/>
      <c r="CB1778" s="262"/>
      <c r="CC1778" s="263"/>
      <c r="CD1778" s="167"/>
      <c r="CE1778" s="194"/>
      <c r="CF1778" s="194"/>
      <c r="CG1778" s="136">
        <f t="shared" si="1297"/>
        <v>0</v>
      </c>
      <c r="CH1778" s="136">
        <f t="shared" si="1275"/>
        <v>0</v>
      </c>
      <c r="CI1778" s="136">
        <f t="shared" si="1298"/>
        <v>0</v>
      </c>
      <c r="CJ1778" s="262"/>
      <c r="CK1778" s="262"/>
      <c r="CL1778" s="263"/>
      <c r="CM1778" s="167"/>
      <c r="CN1778" s="194"/>
      <c r="CO1778" s="194"/>
      <c r="CP1778" s="136">
        <f t="shared" si="1299"/>
        <v>0</v>
      </c>
      <c r="CQ1778" s="136">
        <f t="shared" si="1276"/>
        <v>0</v>
      </c>
      <c r="CR1778" s="136">
        <f t="shared" si="1300"/>
        <v>0</v>
      </c>
      <c r="CS1778" s="262"/>
      <c r="CT1778" s="262"/>
      <c r="CU1778" s="263"/>
      <c r="CV1778" s="167"/>
      <c r="CW1778" s="194"/>
      <c r="CX1778" s="194"/>
      <c r="CY1778" s="136">
        <f t="shared" si="1301"/>
        <v>0</v>
      </c>
      <c r="CZ1778" s="136">
        <f t="shared" si="1277"/>
        <v>0</v>
      </c>
      <c r="DA1778" s="136">
        <f t="shared" si="1302"/>
        <v>0</v>
      </c>
      <c r="DB1778" s="262"/>
      <c r="DC1778" s="262"/>
      <c r="DD1778" s="263"/>
    </row>
    <row r="1779" spans="1:108" x14ac:dyDescent="0.25">
      <c r="A1779" s="167"/>
      <c r="B1779" s="194"/>
      <c r="C1779" s="194"/>
      <c r="D1779" s="136">
        <f t="shared" si="1278"/>
        <v>0</v>
      </c>
      <c r="E1779" s="136">
        <f t="shared" si="1279"/>
        <v>0</v>
      </c>
      <c r="F1779" s="136">
        <f t="shared" si="1280"/>
        <v>0</v>
      </c>
      <c r="G1779" s="262"/>
      <c r="H1779" s="262"/>
      <c r="I1779" s="263"/>
      <c r="J1779" s="167"/>
      <c r="K1779" s="194"/>
      <c r="L1779" s="194"/>
      <c r="M1779" s="136">
        <f t="shared" si="1281"/>
        <v>0</v>
      </c>
      <c r="N1779" s="136">
        <f t="shared" si="1267"/>
        <v>0</v>
      </c>
      <c r="O1779" s="136">
        <f t="shared" si="1282"/>
        <v>0</v>
      </c>
      <c r="P1779" s="262"/>
      <c r="Q1779" s="262"/>
      <c r="R1779" s="263"/>
      <c r="S1779" s="167"/>
      <c r="T1779" s="194"/>
      <c r="U1779" s="194"/>
      <c r="V1779" s="136">
        <f t="shared" si="1283"/>
        <v>0</v>
      </c>
      <c r="W1779" s="136">
        <f t="shared" si="1268"/>
        <v>0</v>
      </c>
      <c r="X1779" s="136">
        <f t="shared" si="1284"/>
        <v>0</v>
      </c>
      <c r="Y1779" s="262"/>
      <c r="Z1779" s="262"/>
      <c r="AA1779" s="263"/>
      <c r="AB1779" s="167"/>
      <c r="AC1779" s="194"/>
      <c r="AD1779" s="194"/>
      <c r="AE1779" s="136">
        <f t="shared" si="1285"/>
        <v>0</v>
      </c>
      <c r="AF1779" s="136">
        <f t="shared" si="1269"/>
        <v>0</v>
      </c>
      <c r="AG1779" s="136">
        <f t="shared" si="1286"/>
        <v>0</v>
      </c>
      <c r="AH1779" s="262"/>
      <c r="AI1779" s="262"/>
      <c r="AJ1779" s="263"/>
      <c r="AK1779" s="167"/>
      <c r="AL1779" s="194"/>
      <c r="AM1779" s="194"/>
      <c r="AN1779" s="136">
        <f t="shared" si="1287"/>
        <v>0</v>
      </c>
      <c r="AO1779" s="136">
        <f t="shared" si="1270"/>
        <v>0</v>
      </c>
      <c r="AP1779" s="136">
        <f t="shared" si="1288"/>
        <v>0</v>
      </c>
      <c r="AQ1779" s="262"/>
      <c r="AR1779" s="262"/>
      <c r="AS1779" s="263"/>
      <c r="AT1779" s="167"/>
      <c r="AU1779" s="194"/>
      <c r="AV1779" s="194"/>
      <c r="AW1779" s="136">
        <f t="shared" si="1289"/>
        <v>0</v>
      </c>
      <c r="AX1779" s="136">
        <f t="shared" si="1271"/>
        <v>0</v>
      </c>
      <c r="AY1779" s="136">
        <f t="shared" si="1290"/>
        <v>0</v>
      </c>
      <c r="AZ1779" s="262"/>
      <c r="BA1779" s="262"/>
      <c r="BB1779" s="263"/>
      <c r="BC1779" s="167"/>
      <c r="BD1779" s="194"/>
      <c r="BE1779" s="194"/>
      <c r="BF1779" s="136">
        <f t="shared" si="1291"/>
        <v>0</v>
      </c>
      <c r="BG1779" s="136">
        <f t="shared" si="1272"/>
        <v>0</v>
      </c>
      <c r="BH1779" s="136">
        <f t="shared" si="1292"/>
        <v>0</v>
      </c>
      <c r="BI1779" s="262"/>
      <c r="BJ1779" s="262"/>
      <c r="BK1779" s="263"/>
      <c r="BL1779" s="167"/>
      <c r="BM1779" s="194"/>
      <c r="BN1779" s="194"/>
      <c r="BO1779" s="136">
        <f t="shared" si="1293"/>
        <v>0</v>
      </c>
      <c r="BP1779" s="136">
        <f t="shared" si="1273"/>
        <v>0</v>
      </c>
      <c r="BQ1779" s="136">
        <f t="shared" si="1294"/>
        <v>0</v>
      </c>
      <c r="BR1779" s="262"/>
      <c r="BS1779" s="262"/>
      <c r="BT1779" s="263"/>
      <c r="BU1779" s="167"/>
      <c r="BV1779" s="194"/>
      <c r="BW1779" s="194"/>
      <c r="BX1779" s="136">
        <f t="shared" si="1295"/>
        <v>0</v>
      </c>
      <c r="BY1779" s="136">
        <f t="shared" si="1274"/>
        <v>0</v>
      </c>
      <c r="BZ1779" s="136">
        <f t="shared" si="1296"/>
        <v>0</v>
      </c>
      <c r="CA1779" s="262"/>
      <c r="CB1779" s="262"/>
      <c r="CC1779" s="263"/>
      <c r="CD1779" s="167"/>
      <c r="CE1779" s="194"/>
      <c r="CF1779" s="194"/>
      <c r="CG1779" s="136">
        <f t="shared" si="1297"/>
        <v>0</v>
      </c>
      <c r="CH1779" s="136">
        <f t="shared" si="1275"/>
        <v>0</v>
      </c>
      <c r="CI1779" s="136">
        <f t="shared" si="1298"/>
        <v>0</v>
      </c>
      <c r="CJ1779" s="262"/>
      <c r="CK1779" s="262"/>
      <c r="CL1779" s="263"/>
      <c r="CM1779" s="167"/>
      <c r="CN1779" s="194"/>
      <c r="CO1779" s="194"/>
      <c r="CP1779" s="136">
        <f t="shared" si="1299"/>
        <v>0</v>
      </c>
      <c r="CQ1779" s="136">
        <f t="shared" si="1276"/>
        <v>0</v>
      </c>
      <c r="CR1779" s="136">
        <f t="shared" si="1300"/>
        <v>0</v>
      </c>
      <c r="CS1779" s="262"/>
      <c r="CT1779" s="262"/>
      <c r="CU1779" s="263"/>
      <c r="CV1779" s="167"/>
      <c r="CW1779" s="194"/>
      <c r="CX1779" s="194"/>
      <c r="CY1779" s="136">
        <f t="shared" si="1301"/>
        <v>0</v>
      </c>
      <c r="CZ1779" s="136">
        <f t="shared" si="1277"/>
        <v>0</v>
      </c>
      <c r="DA1779" s="136">
        <f t="shared" si="1302"/>
        <v>0</v>
      </c>
      <c r="DB1779" s="262"/>
      <c r="DC1779" s="262"/>
      <c r="DD1779" s="263"/>
    </row>
    <row r="1780" spans="1:108" x14ac:dyDescent="0.25">
      <c r="A1780" s="167"/>
      <c r="B1780" s="194"/>
      <c r="C1780" s="194"/>
      <c r="D1780" s="136">
        <f t="shared" si="1278"/>
        <v>0</v>
      </c>
      <c r="E1780" s="136">
        <f t="shared" si="1279"/>
        <v>0</v>
      </c>
      <c r="F1780" s="136">
        <f t="shared" si="1280"/>
        <v>0</v>
      </c>
      <c r="G1780" s="262"/>
      <c r="H1780" s="262"/>
      <c r="I1780" s="263"/>
      <c r="J1780" s="167"/>
      <c r="K1780" s="194"/>
      <c r="L1780" s="194"/>
      <c r="M1780" s="136">
        <f t="shared" si="1281"/>
        <v>0</v>
      </c>
      <c r="N1780" s="136">
        <f t="shared" si="1267"/>
        <v>0</v>
      </c>
      <c r="O1780" s="136">
        <f t="shared" si="1282"/>
        <v>0</v>
      </c>
      <c r="P1780" s="262"/>
      <c r="Q1780" s="262"/>
      <c r="R1780" s="263"/>
      <c r="S1780" s="167"/>
      <c r="T1780" s="194"/>
      <c r="U1780" s="194"/>
      <c r="V1780" s="136">
        <f t="shared" si="1283"/>
        <v>0</v>
      </c>
      <c r="W1780" s="136">
        <f t="shared" si="1268"/>
        <v>0</v>
      </c>
      <c r="X1780" s="136">
        <f t="shared" si="1284"/>
        <v>0</v>
      </c>
      <c r="Y1780" s="262"/>
      <c r="Z1780" s="262"/>
      <c r="AA1780" s="263"/>
      <c r="AB1780" s="167"/>
      <c r="AC1780" s="194"/>
      <c r="AD1780" s="194"/>
      <c r="AE1780" s="136">
        <f t="shared" si="1285"/>
        <v>0</v>
      </c>
      <c r="AF1780" s="136">
        <f t="shared" si="1269"/>
        <v>0</v>
      </c>
      <c r="AG1780" s="136">
        <f t="shared" si="1286"/>
        <v>0</v>
      </c>
      <c r="AH1780" s="262"/>
      <c r="AI1780" s="262"/>
      <c r="AJ1780" s="263"/>
      <c r="AK1780" s="167"/>
      <c r="AL1780" s="194"/>
      <c r="AM1780" s="194"/>
      <c r="AN1780" s="136">
        <f t="shared" si="1287"/>
        <v>0</v>
      </c>
      <c r="AO1780" s="136">
        <f t="shared" si="1270"/>
        <v>0</v>
      </c>
      <c r="AP1780" s="136">
        <f t="shared" si="1288"/>
        <v>0</v>
      </c>
      <c r="AQ1780" s="262"/>
      <c r="AR1780" s="262"/>
      <c r="AS1780" s="263"/>
      <c r="AT1780" s="167"/>
      <c r="AU1780" s="194"/>
      <c r="AV1780" s="194"/>
      <c r="AW1780" s="136">
        <f t="shared" si="1289"/>
        <v>0</v>
      </c>
      <c r="AX1780" s="136">
        <f t="shared" si="1271"/>
        <v>0</v>
      </c>
      <c r="AY1780" s="136">
        <f t="shared" si="1290"/>
        <v>0</v>
      </c>
      <c r="AZ1780" s="262"/>
      <c r="BA1780" s="262"/>
      <c r="BB1780" s="263"/>
      <c r="BC1780" s="167"/>
      <c r="BD1780" s="194"/>
      <c r="BE1780" s="194"/>
      <c r="BF1780" s="136">
        <f t="shared" si="1291"/>
        <v>0</v>
      </c>
      <c r="BG1780" s="136">
        <f t="shared" si="1272"/>
        <v>0</v>
      </c>
      <c r="BH1780" s="136">
        <f t="shared" si="1292"/>
        <v>0</v>
      </c>
      <c r="BI1780" s="262"/>
      <c r="BJ1780" s="262"/>
      <c r="BK1780" s="263"/>
      <c r="BL1780" s="167"/>
      <c r="BM1780" s="194"/>
      <c r="BN1780" s="194"/>
      <c r="BO1780" s="136">
        <f t="shared" si="1293"/>
        <v>0</v>
      </c>
      <c r="BP1780" s="136">
        <f t="shared" si="1273"/>
        <v>0</v>
      </c>
      <c r="BQ1780" s="136">
        <f t="shared" si="1294"/>
        <v>0</v>
      </c>
      <c r="BR1780" s="262"/>
      <c r="BS1780" s="262"/>
      <c r="BT1780" s="263"/>
      <c r="BU1780" s="167"/>
      <c r="BV1780" s="194"/>
      <c r="BW1780" s="194"/>
      <c r="BX1780" s="136">
        <f t="shared" si="1295"/>
        <v>0</v>
      </c>
      <c r="BY1780" s="136">
        <f t="shared" si="1274"/>
        <v>0</v>
      </c>
      <c r="BZ1780" s="136">
        <f t="shared" si="1296"/>
        <v>0</v>
      </c>
      <c r="CA1780" s="262"/>
      <c r="CB1780" s="262"/>
      <c r="CC1780" s="263"/>
      <c r="CD1780" s="167"/>
      <c r="CE1780" s="194"/>
      <c r="CF1780" s="194"/>
      <c r="CG1780" s="136">
        <f t="shared" si="1297"/>
        <v>0</v>
      </c>
      <c r="CH1780" s="136">
        <f t="shared" si="1275"/>
        <v>0</v>
      </c>
      <c r="CI1780" s="136">
        <f t="shared" si="1298"/>
        <v>0</v>
      </c>
      <c r="CJ1780" s="262"/>
      <c r="CK1780" s="262"/>
      <c r="CL1780" s="263"/>
      <c r="CM1780" s="167"/>
      <c r="CN1780" s="194"/>
      <c r="CO1780" s="194"/>
      <c r="CP1780" s="136">
        <f t="shared" si="1299"/>
        <v>0</v>
      </c>
      <c r="CQ1780" s="136">
        <f t="shared" si="1276"/>
        <v>0</v>
      </c>
      <c r="CR1780" s="136">
        <f t="shared" si="1300"/>
        <v>0</v>
      </c>
      <c r="CS1780" s="262"/>
      <c r="CT1780" s="262"/>
      <c r="CU1780" s="263"/>
      <c r="CV1780" s="167"/>
      <c r="CW1780" s="194"/>
      <c r="CX1780" s="194"/>
      <c r="CY1780" s="136">
        <f t="shared" si="1301"/>
        <v>0</v>
      </c>
      <c r="CZ1780" s="136">
        <f t="shared" si="1277"/>
        <v>0</v>
      </c>
      <c r="DA1780" s="136">
        <f t="shared" si="1302"/>
        <v>0</v>
      </c>
      <c r="DB1780" s="262"/>
      <c r="DC1780" s="262"/>
      <c r="DD1780" s="263"/>
    </row>
    <row r="1781" spans="1:108" x14ac:dyDescent="0.25">
      <c r="A1781" s="167"/>
      <c r="B1781" s="194"/>
      <c r="C1781" s="194"/>
      <c r="D1781" s="136">
        <f t="shared" si="1278"/>
        <v>0</v>
      </c>
      <c r="E1781" s="136">
        <f t="shared" si="1279"/>
        <v>0</v>
      </c>
      <c r="F1781" s="136">
        <f t="shared" si="1280"/>
        <v>0</v>
      </c>
      <c r="G1781" s="262"/>
      <c r="H1781" s="262"/>
      <c r="I1781" s="263"/>
      <c r="J1781" s="167"/>
      <c r="K1781" s="194"/>
      <c r="L1781" s="194"/>
      <c r="M1781" s="136">
        <f t="shared" si="1281"/>
        <v>0</v>
      </c>
      <c r="N1781" s="136">
        <f t="shared" si="1267"/>
        <v>0</v>
      </c>
      <c r="O1781" s="136">
        <f t="shared" si="1282"/>
        <v>0</v>
      </c>
      <c r="P1781" s="262"/>
      <c r="Q1781" s="262"/>
      <c r="R1781" s="263"/>
      <c r="S1781" s="167"/>
      <c r="T1781" s="194"/>
      <c r="U1781" s="194"/>
      <c r="V1781" s="136">
        <f t="shared" si="1283"/>
        <v>0</v>
      </c>
      <c r="W1781" s="136">
        <f t="shared" si="1268"/>
        <v>0</v>
      </c>
      <c r="X1781" s="136">
        <f t="shared" si="1284"/>
        <v>0</v>
      </c>
      <c r="Y1781" s="262"/>
      <c r="Z1781" s="262"/>
      <c r="AA1781" s="263"/>
      <c r="AB1781" s="167"/>
      <c r="AC1781" s="194"/>
      <c r="AD1781" s="194"/>
      <c r="AE1781" s="136">
        <f t="shared" si="1285"/>
        <v>0</v>
      </c>
      <c r="AF1781" s="136">
        <f t="shared" si="1269"/>
        <v>0</v>
      </c>
      <c r="AG1781" s="136">
        <f t="shared" si="1286"/>
        <v>0</v>
      </c>
      <c r="AH1781" s="262"/>
      <c r="AI1781" s="262"/>
      <c r="AJ1781" s="263"/>
      <c r="AK1781" s="167"/>
      <c r="AL1781" s="194"/>
      <c r="AM1781" s="194"/>
      <c r="AN1781" s="136">
        <f t="shared" si="1287"/>
        <v>0</v>
      </c>
      <c r="AO1781" s="136">
        <f t="shared" si="1270"/>
        <v>0</v>
      </c>
      <c r="AP1781" s="136">
        <f t="shared" si="1288"/>
        <v>0</v>
      </c>
      <c r="AQ1781" s="262"/>
      <c r="AR1781" s="262"/>
      <c r="AS1781" s="263"/>
      <c r="AT1781" s="167"/>
      <c r="AU1781" s="194"/>
      <c r="AV1781" s="194"/>
      <c r="AW1781" s="136">
        <f t="shared" si="1289"/>
        <v>0</v>
      </c>
      <c r="AX1781" s="136">
        <f t="shared" si="1271"/>
        <v>0</v>
      </c>
      <c r="AY1781" s="136">
        <f t="shared" si="1290"/>
        <v>0</v>
      </c>
      <c r="AZ1781" s="262"/>
      <c r="BA1781" s="262"/>
      <c r="BB1781" s="263"/>
      <c r="BC1781" s="167"/>
      <c r="BD1781" s="194"/>
      <c r="BE1781" s="194"/>
      <c r="BF1781" s="136">
        <f t="shared" si="1291"/>
        <v>0</v>
      </c>
      <c r="BG1781" s="136">
        <f t="shared" si="1272"/>
        <v>0</v>
      </c>
      <c r="BH1781" s="136">
        <f t="shared" si="1292"/>
        <v>0</v>
      </c>
      <c r="BI1781" s="262"/>
      <c r="BJ1781" s="262"/>
      <c r="BK1781" s="263"/>
      <c r="BL1781" s="167"/>
      <c r="BM1781" s="194"/>
      <c r="BN1781" s="194"/>
      <c r="BO1781" s="136">
        <f t="shared" si="1293"/>
        <v>0</v>
      </c>
      <c r="BP1781" s="136">
        <f t="shared" si="1273"/>
        <v>0</v>
      </c>
      <c r="BQ1781" s="136">
        <f t="shared" si="1294"/>
        <v>0</v>
      </c>
      <c r="BR1781" s="262"/>
      <c r="BS1781" s="262"/>
      <c r="BT1781" s="263"/>
      <c r="BU1781" s="167"/>
      <c r="BV1781" s="194"/>
      <c r="BW1781" s="194"/>
      <c r="BX1781" s="136">
        <f t="shared" si="1295"/>
        <v>0</v>
      </c>
      <c r="BY1781" s="136">
        <f t="shared" si="1274"/>
        <v>0</v>
      </c>
      <c r="BZ1781" s="136">
        <f t="shared" si="1296"/>
        <v>0</v>
      </c>
      <c r="CA1781" s="262"/>
      <c r="CB1781" s="262"/>
      <c r="CC1781" s="263"/>
      <c r="CD1781" s="167"/>
      <c r="CE1781" s="194"/>
      <c r="CF1781" s="194"/>
      <c r="CG1781" s="136">
        <f t="shared" si="1297"/>
        <v>0</v>
      </c>
      <c r="CH1781" s="136">
        <f t="shared" si="1275"/>
        <v>0</v>
      </c>
      <c r="CI1781" s="136">
        <f t="shared" si="1298"/>
        <v>0</v>
      </c>
      <c r="CJ1781" s="262"/>
      <c r="CK1781" s="262"/>
      <c r="CL1781" s="263"/>
      <c r="CM1781" s="167"/>
      <c r="CN1781" s="194"/>
      <c r="CO1781" s="194"/>
      <c r="CP1781" s="136">
        <f t="shared" si="1299"/>
        <v>0</v>
      </c>
      <c r="CQ1781" s="136">
        <f t="shared" si="1276"/>
        <v>0</v>
      </c>
      <c r="CR1781" s="136">
        <f t="shared" si="1300"/>
        <v>0</v>
      </c>
      <c r="CS1781" s="262"/>
      <c r="CT1781" s="262"/>
      <c r="CU1781" s="263"/>
      <c r="CV1781" s="167"/>
      <c r="CW1781" s="194"/>
      <c r="CX1781" s="194"/>
      <c r="CY1781" s="136">
        <f t="shared" si="1301"/>
        <v>0</v>
      </c>
      <c r="CZ1781" s="136">
        <f t="shared" si="1277"/>
        <v>0</v>
      </c>
      <c r="DA1781" s="136">
        <f t="shared" si="1302"/>
        <v>0</v>
      </c>
      <c r="DB1781" s="262"/>
      <c r="DC1781" s="262"/>
      <c r="DD1781" s="263"/>
    </row>
    <row r="1782" spans="1:108" x14ac:dyDescent="0.25">
      <c r="A1782" s="167"/>
      <c r="B1782" s="194"/>
      <c r="C1782" s="194"/>
      <c r="D1782" s="136">
        <f t="shared" si="1278"/>
        <v>0</v>
      </c>
      <c r="E1782" s="136">
        <f t="shared" si="1279"/>
        <v>0</v>
      </c>
      <c r="F1782" s="136">
        <f t="shared" si="1280"/>
        <v>0</v>
      </c>
      <c r="G1782" s="262"/>
      <c r="H1782" s="262"/>
      <c r="I1782" s="263"/>
      <c r="J1782" s="167"/>
      <c r="K1782" s="194"/>
      <c r="L1782" s="194"/>
      <c r="M1782" s="136">
        <f t="shared" si="1281"/>
        <v>0</v>
      </c>
      <c r="N1782" s="136">
        <f t="shared" ref="N1782:N1845" si="1303">IF(P1782="TAK",1,0)</f>
        <v>0</v>
      </c>
      <c r="O1782" s="136">
        <f t="shared" si="1282"/>
        <v>0</v>
      </c>
      <c r="P1782" s="262"/>
      <c r="Q1782" s="262"/>
      <c r="R1782" s="263"/>
      <c r="S1782" s="167"/>
      <c r="T1782" s="194"/>
      <c r="U1782" s="194"/>
      <c r="V1782" s="136">
        <f t="shared" si="1283"/>
        <v>0</v>
      </c>
      <c r="W1782" s="136">
        <f t="shared" ref="W1782:W1845" si="1304">IF(Y1782="TAK",1,0)</f>
        <v>0</v>
      </c>
      <c r="X1782" s="136">
        <f t="shared" si="1284"/>
        <v>0</v>
      </c>
      <c r="Y1782" s="262"/>
      <c r="Z1782" s="262"/>
      <c r="AA1782" s="263"/>
      <c r="AB1782" s="167"/>
      <c r="AC1782" s="194"/>
      <c r="AD1782" s="194"/>
      <c r="AE1782" s="136">
        <f t="shared" si="1285"/>
        <v>0</v>
      </c>
      <c r="AF1782" s="136">
        <f t="shared" ref="AF1782:AF1845" si="1305">IF(AH1782="TAK",1,0)</f>
        <v>0</v>
      </c>
      <c r="AG1782" s="136">
        <f t="shared" si="1286"/>
        <v>0</v>
      </c>
      <c r="AH1782" s="262"/>
      <c r="AI1782" s="262"/>
      <c r="AJ1782" s="263"/>
      <c r="AK1782" s="167"/>
      <c r="AL1782" s="194"/>
      <c r="AM1782" s="194"/>
      <c r="AN1782" s="136">
        <f t="shared" si="1287"/>
        <v>0</v>
      </c>
      <c r="AO1782" s="136">
        <f t="shared" ref="AO1782:AO1845" si="1306">IF(AQ1782="TAK",1,0)</f>
        <v>0</v>
      </c>
      <c r="AP1782" s="136">
        <f t="shared" si="1288"/>
        <v>0</v>
      </c>
      <c r="AQ1782" s="262"/>
      <c r="AR1782" s="262"/>
      <c r="AS1782" s="263"/>
      <c r="AT1782" s="167"/>
      <c r="AU1782" s="194"/>
      <c r="AV1782" s="194"/>
      <c r="AW1782" s="136">
        <f t="shared" si="1289"/>
        <v>0</v>
      </c>
      <c r="AX1782" s="136">
        <f t="shared" ref="AX1782:AX1845" si="1307">IF(AZ1782="TAK",1,0)</f>
        <v>0</v>
      </c>
      <c r="AY1782" s="136">
        <f t="shared" si="1290"/>
        <v>0</v>
      </c>
      <c r="AZ1782" s="262"/>
      <c r="BA1782" s="262"/>
      <c r="BB1782" s="263"/>
      <c r="BC1782" s="167"/>
      <c r="BD1782" s="194"/>
      <c r="BE1782" s="194"/>
      <c r="BF1782" s="136">
        <f t="shared" si="1291"/>
        <v>0</v>
      </c>
      <c r="BG1782" s="136">
        <f t="shared" ref="BG1782:BG1845" si="1308">IF(BI1782="TAK",1,0)</f>
        <v>0</v>
      </c>
      <c r="BH1782" s="136">
        <f t="shared" si="1292"/>
        <v>0</v>
      </c>
      <c r="BI1782" s="262"/>
      <c r="BJ1782" s="262"/>
      <c r="BK1782" s="263"/>
      <c r="BL1782" s="167"/>
      <c r="BM1782" s="194"/>
      <c r="BN1782" s="194"/>
      <c r="BO1782" s="136">
        <f t="shared" si="1293"/>
        <v>0</v>
      </c>
      <c r="BP1782" s="136">
        <f t="shared" ref="BP1782:BP1845" si="1309">IF(BR1782="TAK",1,0)</f>
        <v>0</v>
      </c>
      <c r="BQ1782" s="136">
        <f t="shared" si="1294"/>
        <v>0</v>
      </c>
      <c r="BR1782" s="262"/>
      <c r="BS1782" s="262"/>
      <c r="BT1782" s="263"/>
      <c r="BU1782" s="167"/>
      <c r="BV1782" s="194"/>
      <c r="BW1782" s="194"/>
      <c r="BX1782" s="136">
        <f t="shared" si="1295"/>
        <v>0</v>
      </c>
      <c r="BY1782" s="136">
        <f t="shared" ref="BY1782:BY1845" si="1310">IF(CA1782="TAK",1,0)</f>
        <v>0</v>
      </c>
      <c r="BZ1782" s="136">
        <f t="shared" si="1296"/>
        <v>0</v>
      </c>
      <c r="CA1782" s="262"/>
      <c r="CB1782" s="262"/>
      <c r="CC1782" s="263"/>
      <c r="CD1782" s="167"/>
      <c r="CE1782" s="194"/>
      <c r="CF1782" s="194"/>
      <c r="CG1782" s="136">
        <f t="shared" si="1297"/>
        <v>0</v>
      </c>
      <c r="CH1782" s="136">
        <f t="shared" ref="CH1782:CH1845" si="1311">IF(CJ1782="TAK",1,0)</f>
        <v>0</v>
      </c>
      <c r="CI1782" s="136">
        <f t="shared" si="1298"/>
        <v>0</v>
      </c>
      <c r="CJ1782" s="262"/>
      <c r="CK1782" s="262"/>
      <c r="CL1782" s="263"/>
      <c r="CM1782" s="167"/>
      <c r="CN1782" s="194"/>
      <c r="CO1782" s="194"/>
      <c r="CP1782" s="136">
        <f t="shared" si="1299"/>
        <v>0</v>
      </c>
      <c r="CQ1782" s="136">
        <f t="shared" ref="CQ1782:CQ1845" si="1312">IF(CS1782="TAK",1,0)</f>
        <v>0</v>
      </c>
      <c r="CR1782" s="136">
        <f t="shared" si="1300"/>
        <v>0</v>
      </c>
      <c r="CS1782" s="262"/>
      <c r="CT1782" s="262"/>
      <c r="CU1782" s="263"/>
      <c r="CV1782" s="167"/>
      <c r="CW1782" s="194"/>
      <c r="CX1782" s="194"/>
      <c r="CY1782" s="136">
        <f t="shared" si="1301"/>
        <v>0</v>
      </c>
      <c r="CZ1782" s="136">
        <f t="shared" ref="CZ1782:CZ1845" si="1313">IF(DB1782="TAK",1,0)</f>
        <v>0</v>
      </c>
      <c r="DA1782" s="136">
        <f t="shared" si="1302"/>
        <v>0</v>
      </c>
      <c r="DB1782" s="262"/>
      <c r="DC1782" s="262"/>
      <c r="DD1782" s="263"/>
    </row>
    <row r="1783" spans="1:108" x14ac:dyDescent="0.25">
      <c r="A1783" s="167"/>
      <c r="B1783" s="194"/>
      <c r="C1783" s="194"/>
      <c r="D1783" s="136">
        <f t="shared" ref="D1783:D1846" si="1314">IF(C1783="",0,1)</f>
        <v>0</v>
      </c>
      <c r="E1783" s="136">
        <f t="shared" ref="E1783:E1846" si="1315">IF(G1783="TAK",1,0)</f>
        <v>0</v>
      </c>
      <c r="F1783" s="136">
        <f t="shared" ref="F1783:F1846" si="1316">IF(G1783="NIE",1,0)</f>
        <v>0</v>
      </c>
      <c r="G1783" s="262"/>
      <c r="H1783" s="262"/>
      <c r="I1783" s="263"/>
      <c r="J1783" s="167"/>
      <c r="K1783" s="194"/>
      <c r="L1783" s="194"/>
      <c r="M1783" s="136">
        <f t="shared" si="1281"/>
        <v>0</v>
      </c>
      <c r="N1783" s="136">
        <f t="shared" si="1303"/>
        <v>0</v>
      </c>
      <c r="O1783" s="136">
        <f t="shared" si="1282"/>
        <v>0</v>
      </c>
      <c r="P1783" s="262"/>
      <c r="Q1783" s="262"/>
      <c r="R1783" s="263"/>
      <c r="S1783" s="167"/>
      <c r="T1783" s="194"/>
      <c r="U1783" s="194"/>
      <c r="V1783" s="136">
        <f t="shared" si="1283"/>
        <v>0</v>
      </c>
      <c r="W1783" s="136">
        <f t="shared" si="1304"/>
        <v>0</v>
      </c>
      <c r="X1783" s="136">
        <f t="shared" si="1284"/>
        <v>0</v>
      </c>
      <c r="Y1783" s="262"/>
      <c r="Z1783" s="262"/>
      <c r="AA1783" s="263"/>
      <c r="AB1783" s="167"/>
      <c r="AC1783" s="194"/>
      <c r="AD1783" s="194"/>
      <c r="AE1783" s="136">
        <f t="shared" si="1285"/>
        <v>0</v>
      </c>
      <c r="AF1783" s="136">
        <f t="shared" si="1305"/>
        <v>0</v>
      </c>
      <c r="AG1783" s="136">
        <f t="shared" si="1286"/>
        <v>0</v>
      </c>
      <c r="AH1783" s="262"/>
      <c r="AI1783" s="262"/>
      <c r="AJ1783" s="263"/>
      <c r="AK1783" s="167"/>
      <c r="AL1783" s="194"/>
      <c r="AM1783" s="194"/>
      <c r="AN1783" s="136">
        <f t="shared" si="1287"/>
        <v>0</v>
      </c>
      <c r="AO1783" s="136">
        <f t="shared" si="1306"/>
        <v>0</v>
      </c>
      <c r="AP1783" s="136">
        <f t="shared" si="1288"/>
        <v>0</v>
      </c>
      <c r="AQ1783" s="262"/>
      <c r="AR1783" s="262"/>
      <c r="AS1783" s="263"/>
      <c r="AT1783" s="167"/>
      <c r="AU1783" s="194"/>
      <c r="AV1783" s="194"/>
      <c r="AW1783" s="136">
        <f t="shared" si="1289"/>
        <v>0</v>
      </c>
      <c r="AX1783" s="136">
        <f t="shared" si="1307"/>
        <v>0</v>
      </c>
      <c r="AY1783" s="136">
        <f t="shared" si="1290"/>
        <v>0</v>
      </c>
      <c r="AZ1783" s="262"/>
      <c r="BA1783" s="262"/>
      <c r="BB1783" s="263"/>
      <c r="BC1783" s="167"/>
      <c r="BD1783" s="194"/>
      <c r="BE1783" s="194"/>
      <c r="BF1783" s="136">
        <f t="shared" si="1291"/>
        <v>0</v>
      </c>
      <c r="BG1783" s="136">
        <f t="shared" si="1308"/>
        <v>0</v>
      </c>
      <c r="BH1783" s="136">
        <f t="shared" si="1292"/>
        <v>0</v>
      </c>
      <c r="BI1783" s="262"/>
      <c r="BJ1783" s="262"/>
      <c r="BK1783" s="263"/>
      <c r="BL1783" s="167"/>
      <c r="BM1783" s="194"/>
      <c r="BN1783" s="194"/>
      <c r="BO1783" s="136">
        <f t="shared" si="1293"/>
        <v>0</v>
      </c>
      <c r="BP1783" s="136">
        <f t="shared" si="1309"/>
        <v>0</v>
      </c>
      <c r="BQ1783" s="136">
        <f t="shared" si="1294"/>
        <v>0</v>
      </c>
      <c r="BR1783" s="262"/>
      <c r="BS1783" s="262"/>
      <c r="BT1783" s="263"/>
      <c r="BU1783" s="167"/>
      <c r="BV1783" s="194"/>
      <c r="BW1783" s="194"/>
      <c r="BX1783" s="136">
        <f t="shared" si="1295"/>
        <v>0</v>
      </c>
      <c r="BY1783" s="136">
        <f t="shared" si="1310"/>
        <v>0</v>
      </c>
      <c r="BZ1783" s="136">
        <f t="shared" si="1296"/>
        <v>0</v>
      </c>
      <c r="CA1783" s="262"/>
      <c r="CB1783" s="262"/>
      <c r="CC1783" s="263"/>
      <c r="CD1783" s="167"/>
      <c r="CE1783" s="194"/>
      <c r="CF1783" s="194"/>
      <c r="CG1783" s="136">
        <f t="shared" si="1297"/>
        <v>0</v>
      </c>
      <c r="CH1783" s="136">
        <f t="shared" si="1311"/>
        <v>0</v>
      </c>
      <c r="CI1783" s="136">
        <f t="shared" si="1298"/>
        <v>0</v>
      </c>
      <c r="CJ1783" s="262"/>
      <c r="CK1783" s="262"/>
      <c r="CL1783" s="263"/>
      <c r="CM1783" s="167"/>
      <c r="CN1783" s="194"/>
      <c r="CO1783" s="194"/>
      <c r="CP1783" s="136">
        <f t="shared" si="1299"/>
        <v>0</v>
      </c>
      <c r="CQ1783" s="136">
        <f t="shared" si="1312"/>
        <v>0</v>
      </c>
      <c r="CR1783" s="136">
        <f t="shared" si="1300"/>
        <v>0</v>
      </c>
      <c r="CS1783" s="262"/>
      <c r="CT1783" s="262"/>
      <c r="CU1783" s="263"/>
      <c r="CV1783" s="167"/>
      <c r="CW1783" s="194"/>
      <c r="CX1783" s="194"/>
      <c r="CY1783" s="136">
        <f t="shared" si="1301"/>
        <v>0</v>
      </c>
      <c r="CZ1783" s="136">
        <f t="shared" si="1313"/>
        <v>0</v>
      </c>
      <c r="DA1783" s="136">
        <f t="shared" si="1302"/>
        <v>0</v>
      </c>
      <c r="DB1783" s="262"/>
      <c r="DC1783" s="262"/>
      <c r="DD1783" s="263"/>
    </row>
    <row r="1784" spans="1:108" x14ac:dyDescent="0.25">
      <c r="A1784" s="167"/>
      <c r="B1784" s="194"/>
      <c r="C1784" s="194"/>
      <c r="D1784" s="136">
        <f t="shared" si="1314"/>
        <v>0</v>
      </c>
      <c r="E1784" s="136">
        <f t="shared" si="1315"/>
        <v>0</v>
      </c>
      <c r="F1784" s="136">
        <f t="shared" si="1316"/>
        <v>0</v>
      </c>
      <c r="G1784" s="262"/>
      <c r="H1784" s="262"/>
      <c r="I1784" s="263"/>
      <c r="J1784" s="167"/>
      <c r="K1784" s="194"/>
      <c r="L1784" s="194"/>
      <c r="M1784" s="136">
        <f t="shared" si="1281"/>
        <v>0</v>
      </c>
      <c r="N1784" s="136">
        <f t="shared" si="1303"/>
        <v>0</v>
      </c>
      <c r="O1784" s="136">
        <f t="shared" si="1282"/>
        <v>0</v>
      </c>
      <c r="P1784" s="262"/>
      <c r="Q1784" s="262"/>
      <c r="R1784" s="263"/>
      <c r="S1784" s="167"/>
      <c r="T1784" s="194"/>
      <c r="U1784" s="194"/>
      <c r="V1784" s="136">
        <f t="shared" si="1283"/>
        <v>0</v>
      </c>
      <c r="W1784" s="136">
        <f t="shared" si="1304"/>
        <v>0</v>
      </c>
      <c r="X1784" s="136">
        <f t="shared" si="1284"/>
        <v>0</v>
      </c>
      <c r="Y1784" s="262"/>
      <c r="Z1784" s="262"/>
      <c r="AA1784" s="263"/>
      <c r="AB1784" s="167"/>
      <c r="AC1784" s="194"/>
      <c r="AD1784" s="194"/>
      <c r="AE1784" s="136">
        <f t="shared" si="1285"/>
        <v>0</v>
      </c>
      <c r="AF1784" s="136">
        <f t="shared" si="1305"/>
        <v>0</v>
      </c>
      <c r="AG1784" s="136">
        <f t="shared" si="1286"/>
        <v>0</v>
      </c>
      <c r="AH1784" s="262"/>
      <c r="AI1784" s="262"/>
      <c r="AJ1784" s="263"/>
      <c r="AK1784" s="167"/>
      <c r="AL1784" s="194"/>
      <c r="AM1784" s="194"/>
      <c r="AN1784" s="136">
        <f t="shared" si="1287"/>
        <v>0</v>
      </c>
      <c r="AO1784" s="136">
        <f t="shared" si="1306"/>
        <v>0</v>
      </c>
      <c r="AP1784" s="136">
        <f t="shared" si="1288"/>
        <v>0</v>
      </c>
      <c r="AQ1784" s="262"/>
      <c r="AR1784" s="262"/>
      <c r="AS1784" s="263"/>
      <c r="AT1784" s="167"/>
      <c r="AU1784" s="194"/>
      <c r="AV1784" s="194"/>
      <c r="AW1784" s="136">
        <f t="shared" si="1289"/>
        <v>0</v>
      </c>
      <c r="AX1784" s="136">
        <f t="shared" si="1307"/>
        <v>0</v>
      </c>
      <c r="AY1784" s="136">
        <f t="shared" si="1290"/>
        <v>0</v>
      </c>
      <c r="AZ1784" s="262"/>
      <c r="BA1784" s="262"/>
      <c r="BB1784" s="263"/>
      <c r="BC1784" s="167"/>
      <c r="BD1784" s="194"/>
      <c r="BE1784" s="194"/>
      <c r="BF1784" s="136">
        <f t="shared" si="1291"/>
        <v>0</v>
      </c>
      <c r="BG1784" s="136">
        <f t="shared" si="1308"/>
        <v>0</v>
      </c>
      <c r="BH1784" s="136">
        <f t="shared" si="1292"/>
        <v>0</v>
      </c>
      <c r="BI1784" s="262"/>
      <c r="BJ1784" s="262"/>
      <c r="BK1784" s="263"/>
      <c r="BL1784" s="167"/>
      <c r="BM1784" s="194"/>
      <c r="BN1784" s="194"/>
      <c r="BO1784" s="136">
        <f t="shared" si="1293"/>
        <v>0</v>
      </c>
      <c r="BP1784" s="136">
        <f t="shared" si="1309"/>
        <v>0</v>
      </c>
      <c r="BQ1784" s="136">
        <f t="shared" si="1294"/>
        <v>0</v>
      </c>
      <c r="BR1784" s="262"/>
      <c r="BS1784" s="262"/>
      <c r="BT1784" s="263"/>
      <c r="BU1784" s="167"/>
      <c r="BV1784" s="194"/>
      <c r="BW1784" s="194"/>
      <c r="BX1784" s="136">
        <f t="shared" si="1295"/>
        <v>0</v>
      </c>
      <c r="BY1784" s="136">
        <f t="shared" si="1310"/>
        <v>0</v>
      </c>
      <c r="BZ1784" s="136">
        <f t="shared" si="1296"/>
        <v>0</v>
      </c>
      <c r="CA1784" s="262"/>
      <c r="CB1784" s="262"/>
      <c r="CC1784" s="263"/>
      <c r="CD1784" s="167"/>
      <c r="CE1784" s="194"/>
      <c r="CF1784" s="194"/>
      <c r="CG1784" s="136">
        <f t="shared" si="1297"/>
        <v>0</v>
      </c>
      <c r="CH1784" s="136">
        <f t="shared" si="1311"/>
        <v>0</v>
      </c>
      <c r="CI1784" s="136">
        <f t="shared" si="1298"/>
        <v>0</v>
      </c>
      <c r="CJ1784" s="262"/>
      <c r="CK1784" s="262"/>
      <c r="CL1784" s="263"/>
      <c r="CM1784" s="167"/>
      <c r="CN1784" s="194"/>
      <c r="CO1784" s="194"/>
      <c r="CP1784" s="136">
        <f t="shared" si="1299"/>
        <v>0</v>
      </c>
      <c r="CQ1784" s="136">
        <f t="shared" si="1312"/>
        <v>0</v>
      </c>
      <c r="CR1784" s="136">
        <f t="shared" si="1300"/>
        <v>0</v>
      </c>
      <c r="CS1784" s="262"/>
      <c r="CT1784" s="262"/>
      <c r="CU1784" s="263"/>
      <c r="CV1784" s="167"/>
      <c r="CW1784" s="194"/>
      <c r="CX1784" s="194"/>
      <c r="CY1784" s="136">
        <f t="shared" si="1301"/>
        <v>0</v>
      </c>
      <c r="CZ1784" s="136">
        <f t="shared" si="1313"/>
        <v>0</v>
      </c>
      <c r="DA1784" s="136">
        <f t="shared" si="1302"/>
        <v>0</v>
      </c>
      <c r="DB1784" s="262"/>
      <c r="DC1784" s="262"/>
      <c r="DD1784" s="263"/>
    </row>
    <row r="1785" spans="1:108" x14ac:dyDescent="0.25">
      <c r="A1785" s="167"/>
      <c r="B1785" s="194"/>
      <c r="C1785" s="194"/>
      <c r="D1785" s="136">
        <f t="shared" si="1314"/>
        <v>0</v>
      </c>
      <c r="E1785" s="136">
        <f t="shared" si="1315"/>
        <v>0</v>
      </c>
      <c r="F1785" s="136">
        <f t="shared" si="1316"/>
        <v>0</v>
      </c>
      <c r="G1785" s="262"/>
      <c r="H1785" s="262"/>
      <c r="I1785" s="263"/>
      <c r="J1785" s="167"/>
      <c r="K1785" s="194"/>
      <c r="L1785" s="194"/>
      <c r="M1785" s="136">
        <f t="shared" si="1281"/>
        <v>0</v>
      </c>
      <c r="N1785" s="136">
        <f t="shared" si="1303"/>
        <v>0</v>
      </c>
      <c r="O1785" s="136">
        <f t="shared" si="1282"/>
        <v>0</v>
      </c>
      <c r="P1785" s="262"/>
      <c r="Q1785" s="262"/>
      <c r="R1785" s="263"/>
      <c r="S1785" s="167"/>
      <c r="T1785" s="194"/>
      <c r="U1785" s="194"/>
      <c r="V1785" s="136">
        <f t="shared" si="1283"/>
        <v>0</v>
      </c>
      <c r="W1785" s="136">
        <f t="shared" si="1304"/>
        <v>0</v>
      </c>
      <c r="X1785" s="136">
        <f t="shared" si="1284"/>
        <v>0</v>
      </c>
      <c r="Y1785" s="262"/>
      <c r="Z1785" s="262"/>
      <c r="AA1785" s="263"/>
      <c r="AB1785" s="167"/>
      <c r="AC1785" s="194"/>
      <c r="AD1785" s="194"/>
      <c r="AE1785" s="136">
        <f t="shared" si="1285"/>
        <v>0</v>
      </c>
      <c r="AF1785" s="136">
        <f t="shared" si="1305"/>
        <v>0</v>
      </c>
      <c r="AG1785" s="136">
        <f t="shared" si="1286"/>
        <v>0</v>
      </c>
      <c r="AH1785" s="262"/>
      <c r="AI1785" s="262"/>
      <c r="AJ1785" s="263"/>
      <c r="AK1785" s="167"/>
      <c r="AL1785" s="194"/>
      <c r="AM1785" s="194"/>
      <c r="AN1785" s="136">
        <f t="shared" si="1287"/>
        <v>0</v>
      </c>
      <c r="AO1785" s="136">
        <f t="shared" si="1306"/>
        <v>0</v>
      </c>
      <c r="AP1785" s="136">
        <f t="shared" si="1288"/>
        <v>0</v>
      </c>
      <c r="AQ1785" s="262"/>
      <c r="AR1785" s="262"/>
      <c r="AS1785" s="263"/>
      <c r="AT1785" s="167"/>
      <c r="AU1785" s="194"/>
      <c r="AV1785" s="194"/>
      <c r="AW1785" s="136">
        <f t="shared" si="1289"/>
        <v>0</v>
      </c>
      <c r="AX1785" s="136">
        <f t="shared" si="1307"/>
        <v>0</v>
      </c>
      <c r="AY1785" s="136">
        <f t="shared" si="1290"/>
        <v>0</v>
      </c>
      <c r="AZ1785" s="262"/>
      <c r="BA1785" s="262"/>
      <c r="BB1785" s="263"/>
      <c r="BC1785" s="167"/>
      <c r="BD1785" s="194"/>
      <c r="BE1785" s="194"/>
      <c r="BF1785" s="136">
        <f t="shared" si="1291"/>
        <v>0</v>
      </c>
      <c r="BG1785" s="136">
        <f t="shared" si="1308"/>
        <v>0</v>
      </c>
      <c r="BH1785" s="136">
        <f t="shared" si="1292"/>
        <v>0</v>
      </c>
      <c r="BI1785" s="262"/>
      <c r="BJ1785" s="262"/>
      <c r="BK1785" s="263"/>
      <c r="BL1785" s="167"/>
      <c r="BM1785" s="194"/>
      <c r="BN1785" s="194"/>
      <c r="BO1785" s="136">
        <f t="shared" si="1293"/>
        <v>0</v>
      </c>
      <c r="BP1785" s="136">
        <f t="shared" si="1309"/>
        <v>0</v>
      </c>
      <c r="BQ1785" s="136">
        <f t="shared" si="1294"/>
        <v>0</v>
      </c>
      <c r="BR1785" s="262"/>
      <c r="BS1785" s="262"/>
      <c r="BT1785" s="263"/>
      <c r="BU1785" s="167"/>
      <c r="BV1785" s="194"/>
      <c r="BW1785" s="194"/>
      <c r="BX1785" s="136">
        <f t="shared" si="1295"/>
        <v>0</v>
      </c>
      <c r="BY1785" s="136">
        <f t="shared" si="1310"/>
        <v>0</v>
      </c>
      <c r="BZ1785" s="136">
        <f t="shared" si="1296"/>
        <v>0</v>
      </c>
      <c r="CA1785" s="262"/>
      <c r="CB1785" s="262"/>
      <c r="CC1785" s="263"/>
      <c r="CD1785" s="167"/>
      <c r="CE1785" s="194"/>
      <c r="CF1785" s="194"/>
      <c r="CG1785" s="136">
        <f t="shared" si="1297"/>
        <v>0</v>
      </c>
      <c r="CH1785" s="136">
        <f t="shared" si="1311"/>
        <v>0</v>
      </c>
      <c r="CI1785" s="136">
        <f t="shared" si="1298"/>
        <v>0</v>
      </c>
      <c r="CJ1785" s="262"/>
      <c r="CK1785" s="262"/>
      <c r="CL1785" s="263"/>
      <c r="CM1785" s="167"/>
      <c r="CN1785" s="194"/>
      <c r="CO1785" s="194"/>
      <c r="CP1785" s="136">
        <f t="shared" si="1299"/>
        <v>0</v>
      </c>
      <c r="CQ1785" s="136">
        <f t="shared" si="1312"/>
        <v>0</v>
      </c>
      <c r="CR1785" s="136">
        <f t="shared" si="1300"/>
        <v>0</v>
      </c>
      <c r="CS1785" s="262"/>
      <c r="CT1785" s="262"/>
      <c r="CU1785" s="263"/>
      <c r="CV1785" s="167"/>
      <c r="CW1785" s="194"/>
      <c r="CX1785" s="194"/>
      <c r="CY1785" s="136">
        <f t="shared" si="1301"/>
        <v>0</v>
      </c>
      <c r="CZ1785" s="136">
        <f t="shared" si="1313"/>
        <v>0</v>
      </c>
      <c r="DA1785" s="136">
        <f t="shared" si="1302"/>
        <v>0</v>
      </c>
      <c r="DB1785" s="262"/>
      <c r="DC1785" s="262"/>
      <c r="DD1785" s="263"/>
    </row>
    <row r="1786" spans="1:108" x14ac:dyDescent="0.25">
      <c r="A1786" s="167"/>
      <c r="B1786" s="194"/>
      <c r="C1786" s="194"/>
      <c r="D1786" s="136">
        <f t="shared" si="1314"/>
        <v>0</v>
      </c>
      <c r="E1786" s="136">
        <f t="shared" si="1315"/>
        <v>0</v>
      </c>
      <c r="F1786" s="136">
        <f t="shared" si="1316"/>
        <v>0</v>
      </c>
      <c r="G1786" s="262"/>
      <c r="H1786" s="262"/>
      <c r="I1786" s="263"/>
      <c r="J1786" s="167"/>
      <c r="K1786" s="194"/>
      <c r="L1786" s="194"/>
      <c r="M1786" s="136">
        <f t="shared" si="1281"/>
        <v>0</v>
      </c>
      <c r="N1786" s="136">
        <f t="shared" si="1303"/>
        <v>0</v>
      </c>
      <c r="O1786" s="136">
        <f t="shared" si="1282"/>
        <v>0</v>
      </c>
      <c r="P1786" s="262"/>
      <c r="Q1786" s="262"/>
      <c r="R1786" s="263"/>
      <c r="S1786" s="167"/>
      <c r="T1786" s="194"/>
      <c r="U1786" s="194"/>
      <c r="V1786" s="136">
        <f t="shared" si="1283"/>
        <v>0</v>
      </c>
      <c r="W1786" s="136">
        <f t="shared" si="1304"/>
        <v>0</v>
      </c>
      <c r="X1786" s="136">
        <f t="shared" si="1284"/>
        <v>0</v>
      </c>
      <c r="Y1786" s="262"/>
      <c r="Z1786" s="262"/>
      <c r="AA1786" s="263"/>
      <c r="AB1786" s="167"/>
      <c r="AC1786" s="194"/>
      <c r="AD1786" s="194"/>
      <c r="AE1786" s="136">
        <f t="shared" si="1285"/>
        <v>0</v>
      </c>
      <c r="AF1786" s="136">
        <f t="shared" si="1305"/>
        <v>0</v>
      </c>
      <c r="AG1786" s="136">
        <f t="shared" si="1286"/>
        <v>0</v>
      </c>
      <c r="AH1786" s="262"/>
      <c r="AI1786" s="262"/>
      <c r="AJ1786" s="263"/>
      <c r="AK1786" s="167"/>
      <c r="AL1786" s="194"/>
      <c r="AM1786" s="194"/>
      <c r="AN1786" s="136">
        <f t="shared" si="1287"/>
        <v>0</v>
      </c>
      <c r="AO1786" s="136">
        <f t="shared" si="1306"/>
        <v>0</v>
      </c>
      <c r="AP1786" s="136">
        <f t="shared" si="1288"/>
        <v>0</v>
      </c>
      <c r="AQ1786" s="262"/>
      <c r="AR1786" s="262"/>
      <c r="AS1786" s="263"/>
      <c r="AT1786" s="167"/>
      <c r="AU1786" s="194"/>
      <c r="AV1786" s="194"/>
      <c r="AW1786" s="136">
        <f t="shared" si="1289"/>
        <v>0</v>
      </c>
      <c r="AX1786" s="136">
        <f t="shared" si="1307"/>
        <v>0</v>
      </c>
      <c r="AY1786" s="136">
        <f t="shared" si="1290"/>
        <v>0</v>
      </c>
      <c r="AZ1786" s="262"/>
      <c r="BA1786" s="262"/>
      <c r="BB1786" s="263"/>
      <c r="BC1786" s="167"/>
      <c r="BD1786" s="194"/>
      <c r="BE1786" s="194"/>
      <c r="BF1786" s="136">
        <f t="shared" si="1291"/>
        <v>0</v>
      </c>
      <c r="BG1786" s="136">
        <f t="shared" si="1308"/>
        <v>0</v>
      </c>
      <c r="BH1786" s="136">
        <f t="shared" si="1292"/>
        <v>0</v>
      </c>
      <c r="BI1786" s="262"/>
      <c r="BJ1786" s="262"/>
      <c r="BK1786" s="263"/>
      <c r="BL1786" s="167"/>
      <c r="BM1786" s="194"/>
      <c r="BN1786" s="194"/>
      <c r="BO1786" s="136">
        <f t="shared" si="1293"/>
        <v>0</v>
      </c>
      <c r="BP1786" s="136">
        <f t="shared" si="1309"/>
        <v>0</v>
      </c>
      <c r="BQ1786" s="136">
        <f t="shared" si="1294"/>
        <v>0</v>
      </c>
      <c r="BR1786" s="262"/>
      <c r="BS1786" s="262"/>
      <c r="BT1786" s="263"/>
      <c r="BU1786" s="167"/>
      <c r="BV1786" s="194"/>
      <c r="BW1786" s="194"/>
      <c r="BX1786" s="136">
        <f t="shared" si="1295"/>
        <v>0</v>
      </c>
      <c r="BY1786" s="136">
        <f t="shared" si="1310"/>
        <v>0</v>
      </c>
      <c r="BZ1786" s="136">
        <f t="shared" si="1296"/>
        <v>0</v>
      </c>
      <c r="CA1786" s="262"/>
      <c r="CB1786" s="262"/>
      <c r="CC1786" s="263"/>
      <c r="CD1786" s="167"/>
      <c r="CE1786" s="194"/>
      <c r="CF1786" s="194"/>
      <c r="CG1786" s="136">
        <f t="shared" si="1297"/>
        <v>0</v>
      </c>
      <c r="CH1786" s="136">
        <f t="shared" si="1311"/>
        <v>0</v>
      </c>
      <c r="CI1786" s="136">
        <f t="shared" si="1298"/>
        <v>0</v>
      </c>
      <c r="CJ1786" s="262"/>
      <c r="CK1786" s="262"/>
      <c r="CL1786" s="263"/>
      <c r="CM1786" s="167"/>
      <c r="CN1786" s="194"/>
      <c r="CO1786" s="194"/>
      <c r="CP1786" s="136">
        <f t="shared" si="1299"/>
        <v>0</v>
      </c>
      <c r="CQ1786" s="136">
        <f t="shared" si="1312"/>
        <v>0</v>
      </c>
      <c r="CR1786" s="136">
        <f t="shared" si="1300"/>
        <v>0</v>
      </c>
      <c r="CS1786" s="262"/>
      <c r="CT1786" s="262"/>
      <c r="CU1786" s="263"/>
      <c r="CV1786" s="167"/>
      <c r="CW1786" s="194"/>
      <c r="CX1786" s="194"/>
      <c r="CY1786" s="136">
        <f t="shared" si="1301"/>
        <v>0</v>
      </c>
      <c r="CZ1786" s="136">
        <f t="shared" si="1313"/>
        <v>0</v>
      </c>
      <c r="DA1786" s="136">
        <f t="shared" si="1302"/>
        <v>0</v>
      </c>
      <c r="DB1786" s="262"/>
      <c r="DC1786" s="262"/>
      <c r="DD1786" s="263"/>
    </row>
    <row r="1787" spans="1:108" x14ac:dyDescent="0.25">
      <c r="A1787" s="167"/>
      <c r="B1787" s="194"/>
      <c r="C1787" s="194"/>
      <c r="D1787" s="136">
        <f t="shared" si="1314"/>
        <v>0</v>
      </c>
      <c r="E1787" s="136">
        <f t="shared" si="1315"/>
        <v>0</v>
      </c>
      <c r="F1787" s="136">
        <f t="shared" si="1316"/>
        <v>0</v>
      </c>
      <c r="G1787" s="262"/>
      <c r="H1787" s="262"/>
      <c r="I1787" s="263"/>
      <c r="J1787" s="167"/>
      <c r="K1787" s="194"/>
      <c r="L1787" s="194"/>
      <c r="M1787" s="136">
        <f t="shared" si="1281"/>
        <v>0</v>
      </c>
      <c r="N1787" s="136">
        <f t="shared" si="1303"/>
        <v>0</v>
      </c>
      <c r="O1787" s="136">
        <f t="shared" si="1282"/>
        <v>0</v>
      </c>
      <c r="P1787" s="262"/>
      <c r="Q1787" s="262"/>
      <c r="R1787" s="263"/>
      <c r="S1787" s="167"/>
      <c r="T1787" s="194"/>
      <c r="U1787" s="194"/>
      <c r="V1787" s="136">
        <f t="shared" si="1283"/>
        <v>0</v>
      </c>
      <c r="W1787" s="136">
        <f t="shared" si="1304"/>
        <v>0</v>
      </c>
      <c r="X1787" s="136">
        <f t="shared" si="1284"/>
        <v>0</v>
      </c>
      <c r="Y1787" s="262"/>
      <c r="Z1787" s="262"/>
      <c r="AA1787" s="263"/>
      <c r="AB1787" s="167"/>
      <c r="AC1787" s="194"/>
      <c r="AD1787" s="194"/>
      <c r="AE1787" s="136">
        <f t="shared" si="1285"/>
        <v>0</v>
      </c>
      <c r="AF1787" s="136">
        <f t="shared" si="1305"/>
        <v>0</v>
      </c>
      <c r="AG1787" s="136">
        <f t="shared" si="1286"/>
        <v>0</v>
      </c>
      <c r="AH1787" s="262"/>
      <c r="AI1787" s="262"/>
      <c r="AJ1787" s="263"/>
      <c r="AK1787" s="167"/>
      <c r="AL1787" s="194"/>
      <c r="AM1787" s="194"/>
      <c r="AN1787" s="136">
        <f t="shared" si="1287"/>
        <v>0</v>
      </c>
      <c r="AO1787" s="136">
        <f t="shared" si="1306"/>
        <v>0</v>
      </c>
      <c r="AP1787" s="136">
        <f t="shared" si="1288"/>
        <v>0</v>
      </c>
      <c r="AQ1787" s="262"/>
      <c r="AR1787" s="262"/>
      <c r="AS1787" s="263"/>
      <c r="AT1787" s="167"/>
      <c r="AU1787" s="194"/>
      <c r="AV1787" s="194"/>
      <c r="AW1787" s="136">
        <f t="shared" si="1289"/>
        <v>0</v>
      </c>
      <c r="AX1787" s="136">
        <f t="shared" si="1307"/>
        <v>0</v>
      </c>
      <c r="AY1787" s="136">
        <f t="shared" si="1290"/>
        <v>0</v>
      </c>
      <c r="AZ1787" s="262"/>
      <c r="BA1787" s="262"/>
      <c r="BB1787" s="263"/>
      <c r="BC1787" s="167"/>
      <c r="BD1787" s="194"/>
      <c r="BE1787" s="194"/>
      <c r="BF1787" s="136">
        <f t="shared" si="1291"/>
        <v>0</v>
      </c>
      <c r="BG1787" s="136">
        <f t="shared" si="1308"/>
        <v>0</v>
      </c>
      <c r="BH1787" s="136">
        <f t="shared" si="1292"/>
        <v>0</v>
      </c>
      <c r="BI1787" s="262"/>
      <c r="BJ1787" s="262"/>
      <c r="BK1787" s="263"/>
      <c r="BL1787" s="167"/>
      <c r="BM1787" s="194"/>
      <c r="BN1787" s="194"/>
      <c r="BO1787" s="136">
        <f t="shared" si="1293"/>
        <v>0</v>
      </c>
      <c r="BP1787" s="136">
        <f t="shared" si="1309"/>
        <v>0</v>
      </c>
      <c r="BQ1787" s="136">
        <f t="shared" si="1294"/>
        <v>0</v>
      </c>
      <c r="BR1787" s="262"/>
      <c r="BS1787" s="262"/>
      <c r="BT1787" s="263"/>
      <c r="BU1787" s="167"/>
      <c r="BV1787" s="194"/>
      <c r="BW1787" s="194"/>
      <c r="BX1787" s="136">
        <f t="shared" si="1295"/>
        <v>0</v>
      </c>
      <c r="BY1787" s="136">
        <f t="shared" si="1310"/>
        <v>0</v>
      </c>
      <c r="BZ1787" s="136">
        <f t="shared" si="1296"/>
        <v>0</v>
      </c>
      <c r="CA1787" s="262"/>
      <c r="CB1787" s="262"/>
      <c r="CC1787" s="263"/>
      <c r="CD1787" s="167"/>
      <c r="CE1787" s="194"/>
      <c r="CF1787" s="194"/>
      <c r="CG1787" s="136">
        <f t="shared" si="1297"/>
        <v>0</v>
      </c>
      <c r="CH1787" s="136">
        <f t="shared" si="1311"/>
        <v>0</v>
      </c>
      <c r="CI1787" s="136">
        <f t="shared" si="1298"/>
        <v>0</v>
      </c>
      <c r="CJ1787" s="262"/>
      <c r="CK1787" s="262"/>
      <c r="CL1787" s="263"/>
      <c r="CM1787" s="167"/>
      <c r="CN1787" s="194"/>
      <c r="CO1787" s="194"/>
      <c r="CP1787" s="136">
        <f t="shared" si="1299"/>
        <v>0</v>
      </c>
      <c r="CQ1787" s="136">
        <f t="shared" si="1312"/>
        <v>0</v>
      </c>
      <c r="CR1787" s="136">
        <f t="shared" si="1300"/>
        <v>0</v>
      </c>
      <c r="CS1787" s="262"/>
      <c r="CT1787" s="262"/>
      <c r="CU1787" s="263"/>
      <c r="CV1787" s="167"/>
      <c r="CW1787" s="194"/>
      <c r="CX1787" s="194"/>
      <c r="CY1787" s="136">
        <f t="shared" si="1301"/>
        <v>0</v>
      </c>
      <c r="CZ1787" s="136">
        <f t="shared" si="1313"/>
        <v>0</v>
      </c>
      <c r="DA1787" s="136">
        <f t="shared" si="1302"/>
        <v>0</v>
      </c>
      <c r="DB1787" s="262"/>
      <c r="DC1787" s="262"/>
      <c r="DD1787" s="263"/>
    </row>
    <row r="1788" spans="1:108" x14ac:dyDescent="0.25">
      <c r="A1788" s="167"/>
      <c r="B1788" s="194"/>
      <c r="C1788" s="194"/>
      <c r="D1788" s="136">
        <f t="shared" si="1314"/>
        <v>0</v>
      </c>
      <c r="E1788" s="136">
        <f t="shared" si="1315"/>
        <v>0</v>
      </c>
      <c r="F1788" s="136">
        <f t="shared" si="1316"/>
        <v>0</v>
      </c>
      <c r="G1788" s="262"/>
      <c r="H1788" s="262"/>
      <c r="I1788" s="263"/>
      <c r="J1788" s="167"/>
      <c r="K1788" s="194"/>
      <c r="L1788" s="194"/>
      <c r="M1788" s="136">
        <f t="shared" si="1281"/>
        <v>0</v>
      </c>
      <c r="N1788" s="136">
        <f t="shared" si="1303"/>
        <v>0</v>
      </c>
      <c r="O1788" s="136">
        <f t="shared" si="1282"/>
        <v>0</v>
      </c>
      <c r="P1788" s="262"/>
      <c r="Q1788" s="262"/>
      <c r="R1788" s="263"/>
      <c r="S1788" s="167"/>
      <c r="T1788" s="194"/>
      <c r="U1788" s="194"/>
      <c r="V1788" s="136">
        <f t="shared" si="1283"/>
        <v>0</v>
      </c>
      <c r="W1788" s="136">
        <f t="shared" si="1304"/>
        <v>0</v>
      </c>
      <c r="X1788" s="136">
        <f t="shared" si="1284"/>
        <v>0</v>
      </c>
      <c r="Y1788" s="262"/>
      <c r="Z1788" s="262"/>
      <c r="AA1788" s="263"/>
      <c r="AB1788" s="167"/>
      <c r="AC1788" s="194"/>
      <c r="AD1788" s="194"/>
      <c r="AE1788" s="136">
        <f t="shared" si="1285"/>
        <v>0</v>
      </c>
      <c r="AF1788" s="136">
        <f t="shared" si="1305"/>
        <v>0</v>
      </c>
      <c r="AG1788" s="136">
        <f t="shared" si="1286"/>
        <v>0</v>
      </c>
      <c r="AH1788" s="262"/>
      <c r="AI1788" s="262"/>
      <c r="AJ1788" s="263"/>
      <c r="AK1788" s="167"/>
      <c r="AL1788" s="194"/>
      <c r="AM1788" s="194"/>
      <c r="AN1788" s="136">
        <f t="shared" si="1287"/>
        <v>0</v>
      </c>
      <c r="AO1788" s="136">
        <f t="shared" si="1306"/>
        <v>0</v>
      </c>
      <c r="AP1788" s="136">
        <f t="shared" si="1288"/>
        <v>0</v>
      </c>
      <c r="AQ1788" s="262"/>
      <c r="AR1788" s="262"/>
      <c r="AS1788" s="263"/>
      <c r="AT1788" s="167"/>
      <c r="AU1788" s="194"/>
      <c r="AV1788" s="194"/>
      <c r="AW1788" s="136">
        <f t="shared" si="1289"/>
        <v>0</v>
      </c>
      <c r="AX1788" s="136">
        <f t="shared" si="1307"/>
        <v>0</v>
      </c>
      <c r="AY1788" s="136">
        <f t="shared" si="1290"/>
        <v>0</v>
      </c>
      <c r="AZ1788" s="262"/>
      <c r="BA1788" s="262"/>
      <c r="BB1788" s="263"/>
      <c r="BC1788" s="167"/>
      <c r="BD1788" s="194"/>
      <c r="BE1788" s="194"/>
      <c r="BF1788" s="136">
        <f t="shared" si="1291"/>
        <v>0</v>
      </c>
      <c r="BG1788" s="136">
        <f t="shared" si="1308"/>
        <v>0</v>
      </c>
      <c r="BH1788" s="136">
        <f t="shared" si="1292"/>
        <v>0</v>
      </c>
      <c r="BI1788" s="262"/>
      <c r="BJ1788" s="262"/>
      <c r="BK1788" s="263"/>
      <c r="BL1788" s="167"/>
      <c r="BM1788" s="194"/>
      <c r="BN1788" s="194"/>
      <c r="BO1788" s="136">
        <f t="shared" si="1293"/>
        <v>0</v>
      </c>
      <c r="BP1788" s="136">
        <f t="shared" si="1309"/>
        <v>0</v>
      </c>
      <c r="BQ1788" s="136">
        <f t="shared" si="1294"/>
        <v>0</v>
      </c>
      <c r="BR1788" s="262"/>
      <c r="BS1788" s="262"/>
      <c r="BT1788" s="263"/>
      <c r="BU1788" s="167"/>
      <c r="BV1788" s="194"/>
      <c r="BW1788" s="194"/>
      <c r="BX1788" s="136">
        <f t="shared" si="1295"/>
        <v>0</v>
      </c>
      <c r="BY1788" s="136">
        <f t="shared" si="1310"/>
        <v>0</v>
      </c>
      <c r="BZ1788" s="136">
        <f t="shared" si="1296"/>
        <v>0</v>
      </c>
      <c r="CA1788" s="262"/>
      <c r="CB1788" s="262"/>
      <c r="CC1788" s="263"/>
      <c r="CD1788" s="167"/>
      <c r="CE1788" s="194"/>
      <c r="CF1788" s="194"/>
      <c r="CG1788" s="136">
        <f t="shared" si="1297"/>
        <v>0</v>
      </c>
      <c r="CH1788" s="136">
        <f t="shared" si="1311"/>
        <v>0</v>
      </c>
      <c r="CI1788" s="136">
        <f t="shared" si="1298"/>
        <v>0</v>
      </c>
      <c r="CJ1788" s="262"/>
      <c r="CK1788" s="262"/>
      <c r="CL1788" s="263"/>
      <c r="CM1788" s="167"/>
      <c r="CN1788" s="194"/>
      <c r="CO1788" s="194"/>
      <c r="CP1788" s="136">
        <f t="shared" si="1299"/>
        <v>0</v>
      </c>
      <c r="CQ1788" s="136">
        <f t="shared" si="1312"/>
        <v>0</v>
      </c>
      <c r="CR1788" s="136">
        <f t="shared" si="1300"/>
        <v>0</v>
      </c>
      <c r="CS1788" s="262"/>
      <c r="CT1788" s="262"/>
      <c r="CU1788" s="263"/>
      <c r="CV1788" s="167"/>
      <c r="CW1788" s="194"/>
      <c r="CX1788" s="194"/>
      <c r="CY1788" s="136">
        <f t="shared" si="1301"/>
        <v>0</v>
      </c>
      <c r="CZ1788" s="136">
        <f t="shared" si="1313"/>
        <v>0</v>
      </c>
      <c r="DA1788" s="136">
        <f t="shared" si="1302"/>
        <v>0</v>
      </c>
      <c r="DB1788" s="262"/>
      <c r="DC1788" s="262"/>
      <c r="DD1788" s="263"/>
    </row>
    <row r="1789" spans="1:108" x14ac:dyDescent="0.25">
      <c r="A1789" s="167"/>
      <c r="B1789" s="194"/>
      <c r="C1789" s="194"/>
      <c r="D1789" s="136">
        <f t="shared" si="1314"/>
        <v>0</v>
      </c>
      <c r="E1789" s="136">
        <f t="shared" si="1315"/>
        <v>0</v>
      </c>
      <c r="F1789" s="136">
        <f t="shared" si="1316"/>
        <v>0</v>
      </c>
      <c r="G1789" s="262"/>
      <c r="H1789" s="262"/>
      <c r="I1789" s="263"/>
      <c r="J1789" s="167"/>
      <c r="K1789" s="194"/>
      <c r="L1789" s="194"/>
      <c r="M1789" s="136">
        <f t="shared" si="1281"/>
        <v>0</v>
      </c>
      <c r="N1789" s="136">
        <f t="shared" si="1303"/>
        <v>0</v>
      </c>
      <c r="O1789" s="136">
        <f t="shared" si="1282"/>
        <v>0</v>
      </c>
      <c r="P1789" s="262"/>
      <c r="Q1789" s="262"/>
      <c r="R1789" s="263"/>
      <c r="S1789" s="167"/>
      <c r="T1789" s="194"/>
      <c r="U1789" s="194"/>
      <c r="V1789" s="136">
        <f t="shared" si="1283"/>
        <v>0</v>
      </c>
      <c r="W1789" s="136">
        <f t="shared" si="1304"/>
        <v>0</v>
      </c>
      <c r="X1789" s="136">
        <f t="shared" si="1284"/>
        <v>0</v>
      </c>
      <c r="Y1789" s="262"/>
      <c r="Z1789" s="262"/>
      <c r="AA1789" s="263"/>
      <c r="AB1789" s="167"/>
      <c r="AC1789" s="194"/>
      <c r="AD1789" s="194"/>
      <c r="AE1789" s="136">
        <f t="shared" si="1285"/>
        <v>0</v>
      </c>
      <c r="AF1789" s="136">
        <f t="shared" si="1305"/>
        <v>0</v>
      </c>
      <c r="AG1789" s="136">
        <f t="shared" si="1286"/>
        <v>0</v>
      </c>
      <c r="AH1789" s="262"/>
      <c r="AI1789" s="262"/>
      <c r="AJ1789" s="263"/>
      <c r="AK1789" s="167"/>
      <c r="AL1789" s="194"/>
      <c r="AM1789" s="194"/>
      <c r="AN1789" s="136">
        <f t="shared" si="1287"/>
        <v>0</v>
      </c>
      <c r="AO1789" s="136">
        <f t="shared" si="1306"/>
        <v>0</v>
      </c>
      <c r="AP1789" s="136">
        <f t="shared" si="1288"/>
        <v>0</v>
      </c>
      <c r="AQ1789" s="262"/>
      <c r="AR1789" s="262"/>
      <c r="AS1789" s="263"/>
      <c r="AT1789" s="167"/>
      <c r="AU1789" s="194"/>
      <c r="AV1789" s="194"/>
      <c r="AW1789" s="136">
        <f t="shared" si="1289"/>
        <v>0</v>
      </c>
      <c r="AX1789" s="136">
        <f t="shared" si="1307"/>
        <v>0</v>
      </c>
      <c r="AY1789" s="136">
        <f t="shared" si="1290"/>
        <v>0</v>
      </c>
      <c r="AZ1789" s="262"/>
      <c r="BA1789" s="262"/>
      <c r="BB1789" s="263"/>
      <c r="BC1789" s="167"/>
      <c r="BD1789" s="194"/>
      <c r="BE1789" s="194"/>
      <c r="BF1789" s="136">
        <f t="shared" si="1291"/>
        <v>0</v>
      </c>
      <c r="BG1789" s="136">
        <f t="shared" si="1308"/>
        <v>0</v>
      </c>
      <c r="BH1789" s="136">
        <f t="shared" si="1292"/>
        <v>0</v>
      </c>
      <c r="BI1789" s="262"/>
      <c r="BJ1789" s="262"/>
      <c r="BK1789" s="263"/>
      <c r="BL1789" s="167"/>
      <c r="BM1789" s="194"/>
      <c r="BN1789" s="194"/>
      <c r="BO1789" s="136">
        <f t="shared" si="1293"/>
        <v>0</v>
      </c>
      <c r="BP1789" s="136">
        <f t="shared" si="1309"/>
        <v>0</v>
      </c>
      <c r="BQ1789" s="136">
        <f t="shared" si="1294"/>
        <v>0</v>
      </c>
      <c r="BR1789" s="262"/>
      <c r="BS1789" s="262"/>
      <c r="BT1789" s="263"/>
      <c r="BU1789" s="167"/>
      <c r="BV1789" s="194"/>
      <c r="BW1789" s="194"/>
      <c r="BX1789" s="136">
        <f t="shared" si="1295"/>
        <v>0</v>
      </c>
      <c r="BY1789" s="136">
        <f t="shared" si="1310"/>
        <v>0</v>
      </c>
      <c r="BZ1789" s="136">
        <f t="shared" si="1296"/>
        <v>0</v>
      </c>
      <c r="CA1789" s="262"/>
      <c r="CB1789" s="262"/>
      <c r="CC1789" s="263"/>
      <c r="CD1789" s="167"/>
      <c r="CE1789" s="194"/>
      <c r="CF1789" s="194"/>
      <c r="CG1789" s="136">
        <f t="shared" si="1297"/>
        <v>0</v>
      </c>
      <c r="CH1789" s="136">
        <f t="shared" si="1311"/>
        <v>0</v>
      </c>
      <c r="CI1789" s="136">
        <f t="shared" si="1298"/>
        <v>0</v>
      </c>
      <c r="CJ1789" s="262"/>
      <c r="CK1789" s="262"/>
      <c r="CL1789" s="263"/>
      <c r="CM1789" s="167"/>
      <c r="CN1789" s="194"/>
      <c r="CO1789" s="194"/>
      <c r="CP1789" s="136">
        <f t="shared" si="1299"/>
        <v>0</v>
      </c>
      <c r="CQ1789" s="136">
        <f t="shared" si="1312"/>
        <v>0</v>
      </c>
      <c r="CR1789" s="136">
        <f t="shared" si="1300"/>
        <v>0</v>
      </c>
      <c r="CS1789" s="262"/>
      <c r="CT1789" s="262"/>
      <c r="CU1789" s="263"/>
      <c r="CV1789" s="167"/>
      <c r="CW1789" s="194"/>
      <c r="CX1789" s="194"/>
      <c r="CY1789" s="136">
        <f t="shared" si="1301"/>
        <v>0</v>
      </c>
      <c r="CZ1789" s="136">
        <f t="shared" si="1313"/>
        <v>0</v>
      </c>
      <c r="DA1789" s="136">
        <f t="shared" si="1302"/>
        <v>0</v>
      </c>
      <c r="DB1789" s="262"/>
      <c r="DC1789" s="262"/>
      <c r="DD1789" s="263"/>
    </row>
    <row r="1790" spans="1:108" x14ac:dyDescent="0.25">
      <c r="A1790" s="167"/>
      <c r="B1790" s="194"/>
      <c r="C1790" s="194"/>
      <c r="D1790" s="136">
        <f t="shared" si="1314"/>
        <v>0</v>
      </c>
      <c r="E1790" s="136">
        <f t="shared" si="1315"/>
        <v>0</v>
      </c>
      <c r="F1790" s="136">
        <f t="shared" si="1316"/>
        <v>0</v>
      </c>
      <c r="G1790" s="262"/>
      <c r="H1790" s="262"/>
      <c r="I1790" s="263"/>
      <c r="J1790" s="167"/>
      <c r="K1790" s="194"/>
      <c r="L1790" s="194"/>
      <c r="M1790" s="136">
        <f t="shared" si="1281"/>
        <v>0</v>
      </c>
      <c r="N1790" s="136">
        <f t="shared" si="1303"/>
        <v>0</v>
      </c>
      <c r="O1790" s="136">
        <f t="shared" si="1282"/>
        <v>0</v>
      </c>
      <c r="P1790" s="262"/>
      <c r="Q1790" s="262"/>
      <c r="R1790" s="263"/>
      <c r="S1790" s="167"/>
      <c r="T1790" s="194"/>
      <c r="U1790" s="194"/>
      <c r="V1790" s="136">
        <f t="shared" si="1283"/>
        <v>0</v>
      </c>
      <c r="W1790" s="136">
        <f t="shared" si="1304"/>
        <v>0</v>
      </c>
      <c r="X1790" s="136">
        <f t="shared" si="1284"/>
        <v>0</v>
      </c>
      <c r="Y1790" s="262"/>
      <c r="Z1790" s="262"/>
      <c r="AA1790" s="263"/>
      <c r="AB1790" s="167"/>
      <c r="AC1790" s="194"/>
      <c r="AD1790" s="194"/>
      <c r="AE1790" s="136">
        <f t="shared" si="1285"/>
        <v>0</v>
      </c>
      <c r="AF1790" s="136">
        <f t="shared" si="1305"/>
        <v>0</v>
      </c>
      <c r="AG1790" s="136">
        <f t="shared" si="1286"/>
        <v>0</v>
      </c>
      <c r="AH1790" s="262"/>
      <c r="AI1790" s="262"/>
      <c r="AJ1790" s="263"/>
      <c r="AK1790" s="167"/>
      <c r="AL1790" s="194"/>
      <c r="AM1790" s="194"/>
      <c r="AN1790" s="136">
        <f t="shared" si="1287"/>
        <v>0</v>
      </c>
      <c r="AO1790" s="136">
        <f t="shared" si="1306"/>
        <v>0</v>
      </c>
      <c r="AP1790" s="136">
        <f t="shared" si="1288"/>
        <v>0</v>
      </c>
      <c r="AQ1790" s="262"/>
      <c r="AR1790" s="262"/>
      <c r="AS1790" s="263"/>
      <c r="AT1790" s="167"/>
      <c r="AU1790" s="194"/>
      <c r="AV1790" s="194"/>
      <c r="AW1790" s="136">
        <f t="shared" si="1289"/>
        <v>0</v>
      </c>
      <c r="AX1790" s="136">
        <f t="shared" si="1307"/>
        <v>0</v>
      </c>
      <c r="AY1790" s="136">
        <f t="shared" si="1290"/>
        <v>0</v>
      </c>
      <c r="AZ1790" s="262"/>
      <c r="BA1790" s="262"/>
      <c r="BB1790" s="263"/>
      <c r="BC1790" s="167"/>
      <c r="BD1790" s="194"/>
      <c r="BE1790" s="194"/>
      <c r="BF1790" s="136">
        <f t="shared" si="1291"/>
        <v>0</v>
      </c>
      <c r="BG1790" s="136">
        <f t="shared" si="1308"/>
        <v>0</v>
      </c>
      <c r="BH1790" s="136">
        <f t="shared" si="1292"/>
        <v>0</v>
      </c>
      <c r="BI1790" s="262"/>
      <c r="BJ1790" s="262"/>
      <c r="BK1790" s="263"/>
      <c r="BL1790" s="167"/>
      <c r="BM1790" s="194"/>
      <c r="BN1790" s="194"/>
      <c r="BO1790" s="136">
        <f t="shared" si="1293"/>
        <v>0</v>
      </c>
      <c r="BP1790" s="136">
        <f t="shared" si="1309"/>
        <v>0</v>
      </c>
      <c r="BQ1790" s="136">
        <f t="shared" si="1294"/>
        <v>0</v>
      </c>
      <c r="BR1790" s="262"/>
      <c r="BS1790" s="262"/>
      <c r="BT1790" s="263"/>
      <c r="BU1790" s="167"/>
      <c r="BV1790" s="194"/>
      <c r="BW1790" s="194"/>
      <c r="BX1790" s="136">
        <f t="shared" si="1295"/>
        <v>0</v>
      </c>
      <c r="BY1790" s="136">
        <f t="shared" si="1310"/>
        <v>0</v>
      </c>
      <c r="BZ1790" s="136">
        <f t="shared" si="1296"/>
        <v>0</v>
      </c>
      <c r="CA1790" s="262"/>
      <c r="CB1790" s="262"/>
      <c r="CC1790" s="263"/>
      <c r="CD1790" s="167"/>
      <c r="CE1790" s="194"/>
      <c r="CF1790" s="194"/>
      <c r="CG1790" s="136">
        <f t="shared" si="1297"/>
        <v>0</v>
      </c>
      <c r="CH1790" s="136">
        <f t="shared" si="1311"/>
        <v>0</v>
      </c>
      <c r="CI1790" s="136">
        <f t="shared" si="1298"/>
        <v>0</v>
      </c>
      <c r="CJ1790" s="262"/>
      <c r="CK1790" s="262"/>
      <c r="CL1790" s="263"/>
      <c r="CM1790" s="167"/>
      <c r="CN1790" s="194"/>
      <c r="CO1790" s="194"/>
      <c r="CP1790" s="136">
        <f t="shared" si="1299"/>
        <v>0</v>
      </c>
      <c r="CQ1790" s="136">
        <f t="shared" si="1312"/>
        <v>0</v>
      </c>
      <c r="CR1790" s="136">
        <f t="shared" si="1300"/>
        <v>0</v>
      </c>
      <c r="CS1790" s="262"/>
      <c r="CT1790" s="262"/>
      <c r="CU1790" s="263"/>
      <c r="CV1790" s="167"/>
      <c r="CW1790" s="194"/>
      <c r="CX1790" s="194"/>
      <c r="CY1790" s="136">
        <f t="shared" si="1301"/>
        <v>0</v>
      </c>
      <c r="CZ1790" s="136">
        <f t="shared" si="1313"/>
        <v>0</v>
      </c>
      <c r="DA1790" s="136">
        <f t="shared" si="1302"/>
        <v>0</v>
      </c>
      <c r="DB1790" s="262"/>
      <c r="DC1790" s="262"/>
      <c r="DD1790" s="263"/>
    </row>
    <row r="1791" spans="1:108" x14ac:dyDescent="0.25">
      <c r="A1791" s="167"/>
      <c r="B1791" s="194"/>
      <c r="C1791" s="194"/>
      <c r="D1791" s="136">
        <f t="shared" si="1314"/>
        <v>0</v>
      </c>
      <c r="E1791" s="136">
        <f t="shared" si="1315"/>
        <v>0</v>
      </c>
      <c r="F1791" s="136">
        <f t="shared" si="1316"/>
        <v>0</v>
      </c>
      <c r="G1791" s="262"/>
      <c r="H1791" s="262"/>
      <c r="I1791" s="263"/>
      <c r="J1791" s="167"/>
      <c r="K1791" s="194"/>
      <c r="L1791" s="194"/>
      <c r="M1791" s="136">
        <f t="shared" si="1281"/>
        <v>0</v>
      </c>
      <c r="N1791" s="136">
        <f t="shared" si="1303"/>
        <v>0</v>
      </c>
      <c r="O1791" s="136">
        <f t="shared" si="1282"/>
        <v>0</v>
      </c>
      <c r="P1791" s="262"/>
      <c r="Q1791" s="262"/>
      <c r="R1791" s="263"/>
      <c r="S1791" s="167"/>
      <c r="T1791" s="194"/>
      <c r="U1791" s="194"/>
      <c r="V1791" s="136">
        <f t="shared" si="1283"/>
        <v>0</v>
      </c>
      <c r="W1791" s="136">
        <f t="shared" si="1304"/>
        <v>0</v>
      </c>
      <c r="X1791" s="136">
        <f t="shared" si="1284"/>
        <v>0</v>
      </c>
      <c r="Y1791" s="262"/>
      <c r="Z1791" s="262"/>
      <c r="AA1791" s="263"/>
      <c r="AB1791" s="167"/>
      <c r="AC1791" s="194"/>
      <c r="AD1791" s="194"/>
      <c r="AE1791" s="136">
        <f t="shared" si="1285"/>
        <v>0</v>
      </c>
      <c r="AF1791" s="136">
        <f t="shared" si="1305"/>
        <v>0</v>
      </c>
      <c r="AG1791" s="136">
        <f t="shared" si="1286"/>
        <v>0</v>
      </c>
      <c r="AH1791" s="262"/>
      <c r="AI1791" s="262"/>
      <c r="AJ1791" s="263"/>
      <c r="AK1791" s="167"/>
      <c r="AL1791" s="194"/>
      <c r="AM1791" s="194"/>
      <c r="AN1791" s="136">
        <f t="shared" si="1287"/>
        <v>0</v>
      </c>
      <c r="AO1791" s="136">
        <f t="shared" si="1306"/>
        <v>0</v>
      </c>
      <c r="AP1791" s="136">
        <f t="shared" si="1288"/>
        <v>0</v>
      </c>
      <c r="AQ1791" s="262"/>
      <c r="AR1791" s="262"/>
      <c r="AS1791" s="263"/>
      <c r="AT1791" s="167"/>
      <c r="AU1791" s="194"/>
      <c r="AV1791" s="194"/>
      <c r="AW1791" s="136">
        <f t="shared" si="1289"/>
        <v>0</v>
      </c>
      <c r="AX1791" s="136">
        <f t="shared" si="1307"/>
        <v>0</v>
      </c>
      <c r="AY1791" s="136">
        <f t="shared" si="1290"/>
        <v>0</v>
      </c>
      <c r="AZ1791" s="262"/>
      <c r="BA1791" s="262"/>
      <c r="BB1791" s="263"/>
      <c r="BC1791" s="167"/>
      <c r="BD1791" s="194"/>
      <c r="BE1791" s="194"/>
      <c r="BF1791" s="136">
        <f t="shared" si="1291"/>
        <v>0</v>
      </c>
      <c r="BG1791" s="136">
        <f t="shared" si="1308"/>
        <v>0</v>
      </c>
      <c r="BH1791" s="136">
        <f t="shared" si="1292"/>
        <v>0</v>
      </c>
      <c r="BI1791" s="262"/>
      <c r="BJ1791" s="262"/>
      <c r="BK1791" s="263"/>
      <c r="BL1791" s="167"/>
      <c r="BM1791" s="194"/>
      <c r="BN1791" s="194"/>
      <c r="BO1791" s="136">
        <f t="shared" si="1293"/>
        <v>0</v>
      </c>
      <c r="BP1791" s="136">
        <f t="shared" si="1309"/>
        <v>0</v>
      </c>
      <c r="BQ1791" s="136">
        <f t="shared" si="1294"/>
        <v>0</v>
      </c>
      <c r="BR1791" s="262"/>
      <c r="BS1791" s="262"/>
      <c r="BT1791" s="263"/>
      <c r="BU1791" s="167"/>
      <c r="BV1791" s="194"/>
      <c r="BW1791" s="194"/>
      <c r="BX1791" s="136">
        <f t="shared" si="1295"/>
        <v>0</v>
      </c>
      <c r="BY1791" s="136">
        <f t="shared" si="1310"/>
        <v>0</v>
      </c>
      <c r="BZ1791" s="136">
        <f t="shared" si="1296"/>
        <v>0</v>
      </c>
      <c r="CA1791" s="262"/>
      <c r="CB1791" s="262"/>
      <c r="CC1791" s="263"/>
      <c r="CD1791" s="167"/>
      <c r="CE1791" s="194"/>
      <c r="CF1791" s="194"/>
      <c r="CG1791" s="136">
        <f t="shared" si="1297"/>
        <v>0</v>
      </c>
      <c r="CH1791" s="136">
        <f t="shared" si="1311"/>
        <v>0</v>
      </c>
      <c r="CI1791" s="136">
        <f t="shared" si="1298"/>
        <v>0</v>
      </c>
      <c r="CJ1791" s="262"/>
      <c r="CK1791" s="262"/>
      <c r="CL1791" s="263"/>
      <c r="CM1791" s="167"/>
      <c r="CN1791" s="194"/>
      <c r="CO1791" s="194"/>
      <c r="CP1791" s="136">
        <f t="shared" si="1299"/>
        <v>0</v>
      </c>
      <c r="CQ1791" s="136">
        <f t="shared" si="1312"/>
        <v>0</v>
      </c>
      <c r="CR1791" s="136">
        <f t="shared" si="1300"/>
        <v>0</v>
      </c>
      <c r="CS1791" s="262"/>
      <c r="CT1791" s="262"/>
      <c r="CU1791" s="263"/>
      <c r="CV1791" s="167"/>
      <c r="CW1791" s="194"/>
      <c r="CX1791" s="194"/>
      <c r="CY1791" s="136">
        <f t="shared" si="1301"/>
        <v>0</v>
      </c>
      <c r="CZ1791" s="136">
        <f t="shared" si="1313"/>
        <v>0</v>
      </c>
      <c r="DA1791" s="136">
        <f t="shared" si="1302"/>
        <v>0</v>
      </c>
      <c r="DB1791" s="262"/>
      <c r="DC1791" s="262"/>
      <c r="DD1791" s="263"/>
    </row>
    <row r="1792" spans="1:108" x14ac:dyDescent="0.25">
      <c r="A1792" s="167"/>
      <c r="B1792" s="194"/>
      <c r="C1792" s="194"/>
      <c r="D1792" s="136">
        <f t="shared" si="1314"/>
        <v>0</v>
      </c>
      <c r="E1792" s="136">
        <f t="shared" si="1315"/>
        <v>0</v>
      </c>
      <c r="F1792" s="136">
        <f t="shared" si="1316"/>
        <v>0</v>
      </c>
      <c r="G1792" s="262"/>
      <c r="H1792" s="262"/>
      <c r="I1792" s="263"/>
      <c r="J1792" s="167"/>
      <c r="K1792" s="194"/>
      <c r="L1792" s="194"/>
      <c r="M1792" s="136">
        <f t="shared" si="1281"/>
        <v>0</v>
      </c>
      <c r="N1792" s="136">
        <f t="shared" si="1303"/>
        <v>0</v>
      </c>
      <c r="O1792" s="136">
        <f t="shared" si="1282"/>
        <v>0</v>
      </c>
      <c r="P1792" s="262"/>
      <c r="Q1792" s="262"/>
      <c r="R1792" s="263"/>
      <c r="S1792" s="167"/>
      <c r="T1792" s="194"/>
      <c r="U1792" s="194"/>
      <c r="V1792" s="136">
        <f t="shared" si="1283"/>
        <v>0</v>
      </c>
      <c r="W1792" s="136">
        <f t="shared" si="1304"/>
        <v>0</v>
      </c>
      <c r="X1792" s="136">
        <f t="shared" si="1284"/>
        <v>0</v>
      </c>
      <c r="Y1792" s="262"/>
      <c r="Z1792" s="262"/>
      <c r="AA1792" s="263"/>
      <c r="AB1792" s="167"/>
      <c r="AC1792" s="194"/>
      <c r="AD1792" s="194"/>
      <c r="AE1792" s="136">
        <f t="shared" si="1285"/>
        <v>0</v>
      </c>
      <c r="AF1792" s="136">
        <f t="shared" si="1305"/>
        <v>0</v>
      </c>
      <c r="AG1792" s="136">
        <f t="shared" si="1286"/>
        <v>0</v>
      </c>
      <c r="AH1792" s="262"/>
      <c r="AI1792" s="262"/>
      <c r="AJ1792" s="263"/>
      <c r="AK1792" s="167"/>
      <c r="AL1792" s="194"/>
      <c r="AM1792" s="194"/>
      <c r="AN1792" s="136">
        <f t="shared" si="1287"/>
        <v>0</v>
      </c>
      <c r="AO1792" s="136">
        <f t="shared" si="1306"/>
        <v>0</v>
      </c>
      <c r="AP1792" s="136">
        <f t="shared" si="1288"/>
        <v>0</v>
      </c>
      <c r="AQ1792" s="262"/>
      <c r="AR1792" s="262"/>
      <c r="AS1792" s="263"/>
      <c r="AT1792" s="167"/>
      <c r="AU1792" s="194"/>
      <c r="AV1792" s="194"/>
      <c r="AW1792" s="136">
        <f t="shared" si="1289"/>
        <v>0</v>
      </c>
      <c r="AX1792" s="136">
        <f t="shared" si="1307"/>
        <v>0</v>
      </c>
      <c r="AY1792" s="136">
        <f t="shared" si="1290"/>
        <v>0</v>
      </c>
      <c r="AZ1792" s="262"/>
      <c r="BA1792" s="262"/>
      <c r="BB1792" s="263"/>
      <c r="BC1792" s="167"/>
      <c r="BD1792" s="194"/>
      <c r="BE1792" s="194"/>
      <c r="BF1792" s="136">
        <f t="shared" si="1291"/>
        <v>0</v>
      </c>
      <c r="BG1792" s="136">
        <f t="shared" si="1308"/>
        <v>0</v>
      </c>
      <c r="BH1792" s="136">
        <f t="shared" si="1292"/>
        <v>0</v>
      </c>
      <c r="BI1792" s="262"/>
      <c r="BJ1792" s="262"/>
      <c r="BK1792" s="263"/>
      <c r="BL1792" s="167"/>
      <c r="BM1792" s="194"/>
      <c r="BN1792" s="194"/>
      <c r="BO1792" s="136">
        <f t="shared" si="1293"/>
        <v>0</v>
      </c>
      <c r="BP1792" s="136">
        <f t="shared" si="1309"/>
        <v>0</v>
      </c>
      <c r="BQ1792" s="136">
        <f t="shared" si="1294"/>
        <v>0</v>
      </c>
      <c r="BR1792" s="262"/>
      <c r="BS1792" s="262"/>
      <c r="BT1792" s="263"/>
      <c r="BU1792" s="167"/>
      <c r="BV1792" s="194"/>
      <c r="BW1792" s="194"/>
      <c r="BX1792" s="136">
        <f t="shared" si="1295"/>
        <v>0</v>
      </c>
      <c r="BY1792" s="136">
        <f t="shared" si="1310"/>
        <v>0</v>
      </c>
      <c r="BZ1792" s="136">
        <f t="shared" si="1296"/>
        <v>0</v>
      </c>
      <c r="CA1792" s="262"/>
      <c r="CB1792" s="262"/>
      <c r="CC1792" s="263"/>
      <c r="CD1792" s="167"/>
      <c r="CE1792" s="194"/>
      <c r="CF1792" s="194"/>
      <c r="CG1792" s="136">
        <f t="shared" si="1297"/>
        <v>0</v>
      </c>
      <c r="CH1792" s="136">
        <f t="shared" si="1311"/>
        <v>0</v>
      </c>
      <c r="CI1792" s="136">
        <f t="shared" si="1298"/>
        <v>0</v>
      </c>
      <c r="CJ1792" s="262"/>
      <c r="CK1792" s="262"/>
      <c r="CL1792" s="263"/>
      <c r="CM1792" s="167"/>
      <c r="CN1792" s="194"/>
      <c r="CO1792" s="194"/>
      <c r="CP1792" s="136">
        <f t="shared" si="1299"/>
        <v>0</v>
      </c>
      <c r="CQ1792" s="136">
        <f t="shared" si="1312"/>
        <v>0</v>
      </c>
      <c r="CR1792" s="136">
        <f t="shared" si="1300"/>
        <v>0</v>
      </c>
      <c r="CS1792" s="262"/>
      <c r="CT1792" s="262"/>
      <c r="CU1792" s="263"/>
      <c r="CV1792" s="167"/>
      <c r="CW1792" s="194"/>
      <c r="CX1792" s="194"/>
      <c r="CY1792" s="136">
        <f t="shared" si="1301"/>
        <v>0</v>
      </c>
      <c r="CZ1792" s="136">
        <f t="shared" si="1313"/>
        <v>0</v>
      </c>
      <c r="DA1792" s="136">
        <f t="shared" si="1302"/>
        <v>0</v>
      </c>
      <c r="DB1792" s="262"/>
      <c r="DC1792" s="262"/>
      <c r="DD1792" s="263"/>
    </row>
    <row r="1793" spans="1:108" x14ac:dyDescent="0.25">
      <c r="A1793" s="167"/>
      <c r="B1793" s="194"/>
      <c r="C1793" s="194"/>
      <c r="D1793" s="136">
        <f t="shared" si="1314"/>
        <v>0</v>
      </c>
      <c r="E1793" s="136">
        <f t="shared" si="1315"/>
        <v>0</v>
      </c>
      <c r="F1793" s="136">
        <f t="shared" si="1316"/>
        <v>0</v>
      </c>
      <c r="G1793" s="262"/>
      <c r="H1793" s="262"/>
      <c r="I1793" s="263"/>
      <c r="J1793" s="167"/>
      <c r="K1793" s="194"/>
      <c r="L1793" s="194"/>
      <c r="M1793" s="136">
        <f t="shared" si="1281"/>
        <v>0</v>
      </c>
      <c r="N1793" s="136">
        <f t="shared" si="1303"/>
        <v>0</v>
      </c>
      <c r="O1793" s="136">
        <f t="shared" si="1282"/>
        <v>0</v>
      </c>
      <c r="P1793" s="262"/>
      <c r="Q1793" s="262"/>
      <c r="R1793" s="263"/>
      <c r="S1793" s="167"/>
      <c r="T1793" s="194"/>
      <c r="U1793" s="194"/>
      <c r="V1793" s="136">
        <f t="shared" si="1283"/>
        <v>0</v>
      </c>
      <c r="W1793" s="136">
        <f t="shared" si="1304"/>
        <v>0</v>
      </c>
      <c r="X1793" s="136">
        <f t="shared" si="1284"/>
        <v>0</v>
      </c>
      <c r="Y1793" s="262"/>
      <c r="Z1793" s="262"/>
      <c r="AA1793" s="263"/>
      <c r="AB1793" s="167"/>
      <c r="AC1793" s="194"/>
      <c r="AD1793" s="194"/>
      <c r="AE1793" s="136">
        <f t="shared" si="1285"/>
        <v>0</v>
      </c>
      <c r="AF1793" s="136">
        <f t="shared" si="1305"/>
        <v>0</v>
      </c>
      <c r="AG1793" s="136">
        <f t="shared" si="1286"/>
        <v>0</v>
      </c>
      <c r="AH1793" s="262"/>
      <c r="AI1793" s="262"/>
      <c r="AJ1793" s="263"/>
      <c r="AK1793" s="167"/>
      <c r="AL1793" s="194"/>
      <c r="AM1793" s="194"/>
      <c r="AN1793" s="136">
        <f t="shared" si="1287"/>
        <v>0</v>
      </c>
      <c r="AO1793" s="136">
        <f t="shared" si="1306"/>
        <v>0</v>
      </c>
      <c r="AP1793" s="136">
        <f t="shared" si="1288"/>
        <v>0</v>
      </c>
      <c r="AQ1793" s="262"/>
      <c r="AR1793" s="262"/>
      <c r="AS1793" s="263"/>
      <c r="AT1793" s="167"/>
      <c r="AU1793" s="194"/>
      <c r="AV1793" s="194"/>
      <c r="AW1793" s="136">
        <f t="shared" si="1289"/>
        <v>0</v>
      </c>
      <c r="AX1793" s="136">
        <f t="shared" si="1307"/>
        <v>0</v>
      </c>
      <c r="AY1793" s="136">
        <f t="shared" si="1290"/>
        <v>0</v>
      </c>
      <c r="AZ1793" s="262"/>
      <c r="BA1793" s="262"/>
      <c r="BB1793" s="263"/>
      <c r="BC1793" s="167"/>
      <c r="BD1793" s="194"/>
      <c r="BE1793" s="194"/>
      <c r="BF1793" s="136">
        <f t="shared" si="1291"/>
        <v>0</v>
      </c>
      <c r="BG1793" s="136">
        <f t="shared" si="1308"/>
        <v>0</v>
      </c>
      <c r="BH1793" s="136">
        <f t="shared" si="1292"/>
        <v>0</v>
      </c>
      <c r="BI1793" s="262"/>
      <c r="BJ1793" s="262"/>
      <c r="BK1793" s="263"/>
      <c r="BL1793" s="167"/>
      <c r="BM1793" s="194"/>
      <c r="BN1793" s="194"/>
      <c r="BO1793" s="136">
        <f t="shared" si="1293"/>
        <v>0</v>
      </c>
      <c r="BP1793" s="136">
        <f t="shared" si="1309"/>
        <v>0</v>
      </c>
      <c r="BQ1793" s="136">
        <f t="shared" si="1294"/>
        <v>0</v>
      </c>
      <c r="BR1793" s="262"/>
      <c r="BS1793" s="262"/>
      <c r="BT1793" s="263"/>
      <c r="BU1793" s="167"/>
      <c r="BV1793" s="194"/>
      <c r="BW1793" s="194"/>
      <c r="BX1793" s="136">
        <f t="shared" si="1295"/>
        <v>0</v>
      </c>
      <c r="BY1793" s="136">
        <f t="shared" si="1310"/>
        <v>0</v>
      </c>
      <c r="BZ1793" s="136">
        <f t="shared" si="1296"/>
        <v>0</v>
      </c>
      <c r="CA1793" s="262"/>
      <c r="CB1793" s="262"/>
      <c r="CC1793" s="263"/>
      <c r="CD1793" s="167"/>
      <c r="CE1793" s="194"/>
      <c r="CF1793" s="194"/>
      <c r="CG1793" s="136">
        <f t="shared" si="1297"/>
        <v>0</v>
      </c>
      <c r="CH1793" s="136">
        <f t="shared" si="1311"/>
        <v>0</v>
      </c>
      <c r="CI1793" s="136">
        <f t="shared" si="1298"/>
        <v>0</v>
      </c>
      <c r="CJ1793" s="262"/>
      <c r="CK1793" s="262"/>
      <c r="CL1793" s="263"/>
      <c r="CM1793" s="167"/>
      <c r="CN1793" s="194"/>
      <c r="CO1793" s="194"/>
      <c r="CP1793" s="136">
        <f t="shared" si="1299"/>
        <v>0</v>
      </c>
      <c r="CQ1793" s="136">
        <f t="shared" si="1312"/>
        <v>0</v>
      </c>
      <c r="CR1793" s="136">
        <f t="shared" si="1300"/>
        <v>0</v>
      </c>
      <c r="CS1793" s="262"/>
      <c r="CT1793" s="262"/>
      <c r="CU1793" s="263"/>
      <c r="CV1793" s="167"/>
      <c r="CW1793" s="194"/>
      <c r="CX1793" s="194"/>
      <c r="CY1793" s="136">
        <f t="shared" si="1301"/>
        <v>0</v>
      </c>
      <c r="CZ1793" s="136">
        <f t="shared" si="1313"/>
        <v>0</v>
      </c>
      <c r="DA1793" s="136">
        <f t="shared" si="1302"/>
        <v>0</v>
      </c>
      <c r="DB1793" s="262"/>
      <c r="DC1793" s="262"/>
      <c r="DD1793" s="263"/>
    </row>
    <row r="1794" spans="1:108" x14ac:dyDescent="0.25">
      <c r="A1794" s="167"/>
      <c r="B1794" s="194"/>
      <c r="C1794" s="194"/>
      <c r="D1794" s="136">
        <f t="shared" si="1314"/>
        <v>0</v>
      </c>
      <c r="E1794" s="136">
        <f t="shared" si="1315"/>
        <v>0</v>
      </c>
      <c r="F1794" s="136">
        <f t="shared" si="1316"/>
        <v>0</v>
      </c>
      <c r="G1794" s="262"/>
      <c r="H1794" s="262"/>
      <c r="I1794" s="263"/>
      <c r="J1794" s="167"/>
      <c r="K1794" s="194"/>
      <c r="L1794" s="194"/>
      <c r="M1794" s="136">
        <f t="shared" si="1281"/>
        <v>0</v>
      </c>
      <c r="N1794" s="136">
        <f t="shared" si="1303"/>
        <v>0</v>
      </c>
      <c r="O1794" s="136">
        <f t="shared" si="1282"/>
        <v>0</v>
      </c>
      <c r="P1794" s="262"/>
      <c r="Q1794" s="262"/>
      <c r="R1794" s="263"/>
      <c r="S1794" s="167"/>
      <c r="T1794" s="194"/>
      <c r="U1794" s="194"/>
      <c r="V1794" s="136">
        <f t="shared" si="1283"/>
        <v>0</v>
      </c>
      <c r="W1794" s="136">
        <f t="shared" si="1304"/>
        <v>0</v>
      </c>
      <c r="X1794" s="136">
        <f t="shared" si="1284"/>
        <v>0</v>
      </c>
      <c r="Y1794" s="262"/>
      <c r="Z1794" s="262"/>
      <c r="AA1794" s="263"/>
      <c r="AB1794" s="167"/>
      <c r="AC1794" s="194"/>
      <c r="AD1794" s="194"/>
      <c r="AE1794" s="136">
        <f t="shared" si="1285"/>
        <v>0</v>
      </c>
      <c r="AF1794" s="136">
        <f t="shared" si="1305"/>
        <v>0</v>
      </c>
      <c r="AG1794" s="136">
        <f t="shared" si="1286"/>
        <v>0</v>
      </c>
      <c r="AH1794" s="262"/>
      <c r="AI1794" s="262"/>
      <c r="AJ1794" s="263"/>
      <c r="AK1794" s="167"/>
      <c r="AL1794" s="194"/>
      <c r="AM1794" s="194"/>
      <c r="AN1794" s="136">
        <f t="shared" si="1287"/>
        <v>0</v>
      </c>
      <c r="AO1794" s="136">
        <f t="shared" si="1306"/>
        <v>0</v>
      </c>
      <c r="AP1794" s="136">
        <f t="shared" si="1288"/>
        <v>0</v>
      </c>
      <c r="AQ1794" s="262"/>
      <c r="AR1794" s="262"/>
      <c r="AS1794" s="263"/>
      <c r="AT1794" s="167"/>
      <c r="AU1794" s="194"/>
      <c r="AV1794" s="194"/>
      <c r="AW1794" s="136">
        <f t="shared" si="1289"/>
        <v>0</v>
      </c>
      <c r="AX1794" s="136">
        <f t="shared" si="1307"/>
        <v>0</v>
      </c>
      <c r="AY1794" s="136">
        <f t="shared" si="1290"/>
        <v>0</v>
      </c>
      <c r="AZ1794" s="262"/>
      <c r="BA1794" s="262"/>
      <c r="BB1794" s="263"/>
      <c r="BC1794" s="167"/>
      <c r="BD1794" s="194"/>
      <c r="BE1794" s="194"/>
      <c r="BF1794" s="136">
        <f t="shared" si="1291"/>
        <v>0</v>
      </c>
      <c r="BG1794" s="136">
        <f t="shared" si="1308"/>
        <v>0</v>
      </c>
      <c r="BH1794" s="136">
        <f t="shared" si="1292"/>
        <v>0</v>
      </c>
      <c r="BI1794" s="262"/>
      <c r="BJ1794" s="262"/>
      <c r="BK1794" s="263"/>
      <c r="BL1794" s="167"/>
      <c r="BM1794" s="194"/>
      <c r="BN1794" s="194"/>
      <c r="BO1794" s="136">
        <f t="shared" si="1293"/>
        <v>0</v>
      </c>
      <c r="BP1794" s="136">
        <f t="shared" si="1309"/>
        <v>0</v>
      </c>
      <c r="BQ1794" s="136">
        <f t="shared" si="1294"/>
        <v>0</v>
      </c>
      <c r="BR1794" s="262"/>
      <c r="BS1794" s="262"/>
      <c r="BT1794" s="263"/>
      <c r="BU1794" s="167"/>
      <c r="BV1794" s="194"/>
      <c r="BW1794" s="194"/>
      <c r="BX1794" s="136">
        <f t="shared" si="1295"/>
        <v>0</v>
      </c>
      <c r="BY1794" s="136">
        <f t="shared" si="1310"/>
        <v>0</v>
      </c>
      <c r="BZ1794" s="136">
        <f t="shared" si="1296"/>
        <v>0</v>
      </c>
      <c r="CA1794" s="262"/>
      <c r="CB1794" s="262"/>
      <c r="CC1794" s="263"/>
      <c r="CD1794" s="167"/>
      <c r="CE1794" s="194"/>
      <c r="CF1794" s="194"/>
      <c r="CG1794" s="136">
        <f t="shared" si="1297"/>
        <v>0</v>
      </c>
      <c r="CH1794" s="136">
        <f t="shared" si="1311"/>
        <v>0</v>
      </c>
      <c r="CI1794" s="136">
        <f t="shared" si="1298"/>
        <v>0</v>
      </c>
      <c r="CJ1794" s="262"/>
      <c r="CK1794" s="262"/>
      <c r="CL1794" s="263"/>
      <c r="CM1794" s="167"/>
      <c r="CN1794" s="194"/>
      <c r="CO1794" s="194"/>
      <c r="CP1794" s="136">
        <f t="shared" si="1299"/>
        <v>0</v>
      </c>
      <c r="CQ1794" s="136">
        <f t="shared" si="1312"/>
        <v>0</v>
      </c>
      <c r="CR1794" s="136">
        <f t="shared" si="1300"/>
        <v>0</v>
      </c>
      <c r="CS1794" s="262"/>
      <c r="CT1794" s="262"/>
      <c r="CU1794" s="263"/>
      <c r="CV1794" s="167"/>
      <c r="CW1794" s="194"/>
      <c r="CX1794" s="194"/>
      <c r="CY1794" s="136">
        <f t="shared" si="1301"/>
        <v>0</v>
      </c>
      <c r="CZ1794" s="136">
        <f t="shared" si="1313"/>
        <v>0</v>
      </c>
      <c r="DA1794" s="136">
        <f t="shared" si="1302"/>
        <v>0</v>
      </c>
      <c r="DB1794" s="262"/>
      <c r="DC1794" s="262"/>
      <c r="DD1794" s="263"/>
    </row>
    <row r="1795" spans="1:108" x14ac:dyDescent="0.25">
      <c r="A1795" s="167"/>
      <c r="B1795" s="194"/>
      <c r="C1795" s="194"/>
      <c r="D1795" s="136">
        <f t="shared" si="1314"/>
        <v>0</v>
      </c>
      <c r="E1795" s="136">
        <f t="shared" si="1315"/>
        <v>0</v>
      </c>
      <c r="F1795" s="136">
        <f t="shared" si="1316"/>
        <v>0</v>
      </c>
      <c r="G1795" s="262"/>
      <c r="H1795" s="262"/>
      <c r="I1795" s="263"/>
      <c r="J1795" s="167"/>
      <c r="K1795" s="194"/>
      <c r="L1795" s="194"/>
      <c r="M1795" s="136">
        <f t="shared" si="1281"/>
        <v>0</v>
      </c>
      <c r="N1795" s="136">
        <f t="shared" si="1303"/>
        <v>0</v>
      </c>
      <c r="O1795" s="136">
        <f t="shared" si="1282"/>
        <v>0</v>
      </c>
      <c r="P1795" s="262"/>
      <c r="Q1795" s="262"/>
      <c r="R1795" s="263"/>
      <c r="S1795" s="167"/>
      <c r="T1795" s="194"/>
      <c r="U1795" s="194"/>
      <c r="V1795" s="136">
        <f t="shared" si="1283"/>
        <v>0</v>
      </c>
      <c r="W1795" s="136">
        <f t="shared" si="1304"/>
        <v>0</v>
      </c>
      <c r="X1795" s="136">
        <f t="shared" si="1284"/>
        <v>0</v>
      </c>
      <c r="Y1795" s="262"/>
      <c r="Z1795" s="262"/>
      <c r="AA1795" s="263"/>
      <c r="AB1795" s="167"/>
      <c r="AC1795" s="194"/>
      <c r="AD1795" s="194"/>
      <c r="AE1795" s="136">
        <f t="shared" si="1285"/>
        <v>0</v>
      </c>
      <c r="AF1795" s="136">
        <f t="shared" si="1305"/>
        <v>0</v>
      </c>
      <c r="AG1795" s="136">
        <f t="shared" si="1286"/>
        <v>0</v>
      </c>
      <c r="AH1795" s="262"/>
      <c r="AI1795" s="262"/>
      <c r="AJ1795" s="263"/>
      <c r="AK1795" s="167"/>
      <c r="AL1795" s="194"/>
      <c r="AM1795" s="194"/>
      <c r="AN1795" s="136">
        <f t="shared" si="1287"/>
        <v>0</v>
      </c>
      <c r="AO1795" s="136">
        <f t="shared" si="1306"/>
        <v>0</v>
      </c>
      <c r="AP1795" s="136">
        <f t="shared" si="1288"/>
        <v>0</v>
      </c>
      <c r="AQ1795" s="262"/>
      <c r="AR1795" s="262"/>
      <c r="AS1795" s="263"/>
      <c r="AT1795" s="167"/>
      <c r="AU1795" s="194"/>
      <c r="AV1795" s="194"/>
      <c r="AW1795" s="136">
        <f t="shared" si="1289"/>
        <v>0</v>
      </c>
      <c r="AX1795" s="136">
        <f t="shared" si="1307"/>
        <v>0</v>
      </c>
      <c r="AY1795" s="136">
        <f t="shared" si="1290"/>
        <v>0</v>
      </c>
      <c r="AZ1795" s="262"/>
      <c r="BA1795" s="262"/>
      <c r="BB1795" s="263"/>
      <c r="BC1795" s="167"/>
      <c r="BD1795" s="194"/>
      <c r="BE1795" s="194"/>
      <c r="BF1795" s="136">
        <f t="shared" si="1291"/>
        <v>0</v>
      </c>
      <c r="BG1795" s="136">
        <f t="shared" si="1308"/>
        <v>0</v>
      </c>
      <c r="BH1795" s="136">
        <f t="shared" si="1292"/>
        <v>0</v>
      </c>
      <c r="BI1795" s="262"/>
      <c r="BJ1795" s="262"/>
      <c r="BK1795" s="263"/>
      <c r="BL1795" s="167"/>
      <c r="BM1795" s="194"/>
      <c r="BN1795" s="194"/>
      <c r="BO1795" s="136">
        <f t="shared" si="1293"/>
        <v>0</v>
      </c>
      <c r="BP1795" s="136">
        <f t="shared" si="1309"/>
        <v>0</v>
      </c>
      <c r="BQ1795" s="136">
        <f t="shared" si="1294"/>
        <v>0</v>
      </c>
      <c r="BR1795" s="262"/>
      <c r="BS1795" s="262"/>
      <c r="BT1795" s="263"/>
      <c r="BU1795" s="167"/>
      <c r="BV1795" s="194"/>
      <c r="BW1795" s="194"/>
      <c r="BX1795" s="136">
        <f t="shared" si="1295"/>
        <v>0</v>
      </c>
      <c r="BY1795" s="136">
        <f t="shared" si="1310"/>
        <v>0</v>
      </c>
      <c r="BZ1795" s="136">
        <f t="shared" si="1296"/>
        <v>0</v>
      </c>
      <c r="CA1795" s="262"/>
      <c r="CB1795" s="262"/>
      <c r="CC1795" s="263"/>
      <c r="CD1795" s="167"/>
      <c r="CE1795" s="194"/>
      <c r="CF1795" s="194"/>
      <c r="CG1795" s="136">
        <f t="shared" si="1297"/>
        <v>0</v>
      </c>
      <c r="CH1795" s="136">
        <f t="shared" si="1311"/>
        <v>0</v>
      </c>
      <c r="CI1795" s="136">
        <f t="shared" si="1298"/>
        <v>0</v>
      </c>
      <c r="CJ1795" s="262"/>
      <c r="CK1795" s="262"/>
      <c r="CL1795" s="263"/>
      <c r="CM1795" s="167"/>
      <c r="CN1795" s="194"/>
      <c r="CO1795" s="194"/>
      <c r="CP1795" s="136">
        <f t="shared" si="1299"/>
        <v>0</v>
      </c>
      <c r="CQ1795" s="136">
        <f t="shared" si="1312"/>
        <v>0</v>
      </c>
      <c r="CR1795" s="136">
        <f t="shared" si="1300"/>
        <v>0</v>
      </c>
      <c r="CS1795" s="262"/>
      <c r="CT1795" s="262"/>
      <c r="CU1795" s="263"/>
      <c r="CV1795" s="167"/>
      <c r="CW1795" s="194"/>
      <c r="CX1795" s="194"/>
      <c r="CY1795" s="136">
        <f t="shared" si="1301"/>
        <v>0</v>
      </c>
      <c r="CZ1795" s="136">
        <f t="shared" si="1313"/>
        <v>0</v>
      </c>
      <c r="DA1795" s="136">
        <f t="shared" si="1302"/>
        <v>0</v>
      </c>
      <c r="DB1795" s="262"/>
      <c r="DC1795" s="262"/>
      <c r="DD1795" s="263"/>
    </row>
    <row r="1796" spans="1:108" x14ac:dyDescent="0.25">
      <c r="A1796" s="167"/>
      <c r="B1796" s="194"/>
      <c r="C1796" s="194"/>
      <c r="D1796" s="136">
        <f t="shared" si="1314"/>
        <v>0</v>
      </c>
      <c r="E1796" s="136">
        <f t="shared" si="1315"/>
        <v>0</v>
      </c>
      <c r="F1796" s="136">
        <f t="shared" si="1316"/>
        <v>0</v>
      </c>
      <c r="G1796" s="262"/>
      <c r="H1796" s="262"/>
      <c r="I1796" s="263"/>
      <c r="J1796" s="167"/>
      <c r="K1796" s="194"/>
      <c r="L1796" s="194"/>
      <c r="M1796" s="136">
        <f t="shared" si="1281"/>
        <v>0</v>
      </c>
      <c r="N1796" s="136">
        <f t="shared" si="1303"/>
        <v>0</v>
      </c>
      <c r="O1796" s="136">
        <f t="shared" si="1282"/>
        <v>0</v>
      </c>
      <c r="P1796" s="262"/>
      <c r="Q1796" s="262"/>
      <c r="R1796" s="263"/>
      <c r="S1796" s="167"/>
      <c r="T1796" s="194"/>
      <c r="U1796" s="194"/>
      <c r="V1796" s="136">
        <f t="shared" si="1283"/>
        <v>0</v>
      </c>
      <c r="W1796" s="136">
        <f t="shared" si="1304"/>
        <v>0</v>
      </c>
      <c r="X1796" s="136">
        <f t="shared" si="1284"/>
        <v>0</v>
      </c>
      <c r="Y1796" s="262"/>
      <c r="Z1796" s="262"/>
      <c r="AA1796" s="263"/>
      <c r="AB1796" s="167"/>
      <c r="AC1796" s="194"/>
      <c r="AD1796" s="194"/>
      <c r="AE1796" s="136">
        <f t="shared" si="1285"/>
        <v>0</v>
      </c>
      <c r="AF1796" s="136">
        <f t="shared" si="1305"/>
        <v>0</v>
      </c>
      <c r="AG1796" s="136">
        <f t="shared" si="1286"/>
        <v>0</v>
      </c>
      <c r="AH1796" s="262"/>
      <c r="AI1796" s="262"/>
      <c r="AJ1796" s="263"/>
      <c r="AK1796" s="167"/>
      <c r="AL1796" s="194"/>
      <c r="AM1796" s="194"/>
      <c r="AN1796" s="136">
        <f t="shared" si="1287"/>
        <v>0</v>
      </c>
      <c r="AO1796" s="136">
        <f t="shared" si="1306"/>
        <v>0</v>
      </c>
      <c r="AP1796" s="136">
        <f t="shared" si="1288"/>
        <v>0</v>
      </c>
      <c r="AQ1796" s="262"/>
      <c r="AR1796" s="262"/>
      <c r="AS1796" s="263"/>
      <c r="AT1796" s="167"/>
      <c r="AU1796" s="194"/>
      <c r="AV1796" s="194"/>
      <c r="AW1796" s="136">
        <f t="shared" si="1289"/>
        <v>0</v>
      </c>
      <c r="AX1796" s="136">
        <f t="shared" si="1307"/>
        <v>0</v>
      </c>
      <c r="AY1796" s="136">
        <f t="shared" si="1290"/>
        <v>0</v>
      </c>
      <c r="AZ1796" s="262"/>
      <c r="BA1796" s="262"/>
      <c r="BB1796" s="263"/>
      <c r="BC1796" s="167"/>
      <c r="BD1796" s="194"/>
      <c r="BE1796" s="194"/>
      <c r="BF1796" s="136">
        <f t="shared" si="1291"/>
        <v>0</v>
      </c>
      <c r="BG1796" s="136">
        <f t="shared" si="1308"/>
        <v>0</v>
      </c>
      <c r="BH1796" s="136">
        <f t="shared" si="1292"/>
        <v>0</v>
      </c>
      <c r="BI1796" s="262"/>
      <c r="BJ1796" s="262"/>
      <c r="BK1796" s="263"/>
      <c r="BL1796" s="167"/>
      <c r="BM1796" s="194"/>
      <c r="BN1796" s="194"/>
      <c r="BO1796" s="136">
        <f t="shared" si="1293"/>
        <v>0</v>
      </c>
      <c r="BP1796" s="136">
        <f t="shared" si="1309"/>
        <v>0</v>
      </c>
      <c r="BQ1796" s="136">
        <f t="shared" si="1294"/>
        <v>0</v>
      </c>
      <c r="BR1796" s="262"/>
      <c r="BS1796" s="262"/>
      <c r="BT1796" s="263"/>
      <c r="BU1796" s="167"/>
      <c r="BV1796" s="194"/>
      <c r="BW1796" s="194"/>
      <c r="BX1796" s="136">
        <f t="shared" si="1295"/>
        <v>0</v>
      </c>
      <c r="BY1796" s="136">
        <f t="shared" si="1310"/>
        <v>0</v>
      </c>
      <c r="BZ1796" s="136">
        <f t="shared" si="1296"/>
        <v>0</v>
      </c>
      <c r="CA1796" s="262"/>
      <c r="CB1796" s="262"/>
      <c r="CC1796" s="263"/>
      <c r="CD1796" s="167"/>
      <c r="CE1796" s="194"/>
      <c r="CF1796" s="194"/>
      <c r="CG1796" s="136">
        <f t="shared" si="1297"/>
        <v>0</v>
      </c>
      <c r="CH1796" s="136">
        <f t="shared" si="1311"/>
        <v>0</v>
      </c>
      <c r="CI1796" s="136">
        <f t="shared" si="1298"/>
        <v>0</v>
      </c>
      <c r="CJ1796" s="262"/>
      <c r="CK1796" s="262"/>
      <c r="CL1796" s="263"/>
      <c r="CM1796" s="167"/>
      <c r="CN1796" s="194"/>
      <c r="CO1796" s="194"/>
      <c r="CP1796" s="136">
        <f t="shared" si="1299"/>
        <v>0</v>
      </c>
      <c r="CQ1796" s="136">
        <f t="shared" si="1312"/>
        <v>0</v>
      </c>
      <c r="CR1796" s="136">
        <f t="shared" si="1300"/>
        <v>0</v>
      </c>
      <c r="CS1796" s="262"/>
      <c r="CT1796" s="262"/>
      <c r="CU1796" s="263"/>
      <c r="CV1796" s="167"/>
      <c r="CW1796" s="194"/>
      <c r="CX1796" s="194"/>
      <c r="CY1796" s="136">
        <f t="shared" si="1301"/>
        <v>0</v>
      </c>
      <c r="CZ1796" s="136">
        <f t="shared" si="1313"/>
        <v>0</v>
      </c>
      <c r="DA1796" s="136">
        <f t="shared" si="1302"/>
        <v>0</v>
      </c>
      <c r="DB1796" s="262"/>
      <c r="DC1796" s="262"/>
      <c r="DD1796" s="263"/>
    </row>
    <row r="1797" spans="1:108" x14ac:dyDescent="0.25">
      <c r="A1797" s="167"/>
      <c r="B1797" s="194"/>
      <c r="C1797" s="194"/>
      <c r="D1797" s="136">
        <f t="shared" si="1314"/>
        <v>0</v>
      </c>
      <c r="E1797" s="136">
        <f t="shared" si="1315"/>
        <v>0</v>
      </c>
      <c r="F1797" s="136">
        <f t="shared" si="1316"/>
        <v>0</v>
      </c>
      <c r="G1797" s="262"/>
      <c r="H1797" s="262"/>
      <c r="I1797" s="263"/>
      <c r="J1797" s="167"/>
      <c r="K1797" s="194"/>
      <c r="L1797" s="194"/>
      <c r="M1797" s="136">
        <f t="shared" si="1281"/>
        <v>0</v>
      </c>
      <c r="N1797" s="136">
        <f t="shared" si="1303"/>
        <v>0</v>
      </c>
      <c r="O1797" s="136">
        <f t="shared" si="1282"/>
        <v>0</v>
      </c>
      <c r="P1797" s="262"/>
      <c r="Q1797" s="262"/>
      <c r="R1797" s="263"/>
      <c r="S1797" s="167"/>
      <c r="T1797" s="194"/>
      <c r="U1797" s="194"/>
      <c r="V1797" s="136">
        <f t="shared" si="1283"/>
        <v>0</v>
      </c>
      <c r="W1797" s="136">
        <f t="shared" si="1304"/>
        <v>0</v>
      </c>
      <c r="X1797" s="136">
        <f t="shared" si="1284"/>
        <v>0</v>
      </c>
      <c r="Y1797" s="262"/>
      <c r="Z1797" s="262"/>
      <c r="AA1797" s="263"/>
      <c r="AB1797" s="167"/>
      <c r="AC1797" s="194"/>
      <c r="AD1797" s="194"/>
      <c r="AE1797" s="136">
        <f t="shared" si="1285"/>
        <v>0</v>
      </c>
      <c r="AF1797" s="136">
        <f t="shared" si="1305"/>
        <v>0</v>
      </c>
      <c r="AG1797" s="136">
        <f t="shared" si="1286"/>
        <v>0</v>
      </c>
      <c r="AH1797" s="262"/>
      <c r="AI1797" s="262"/>
      <c r="AJ1797" s="263"/>
      <c r="AK1797" s="167"/>
      <c r="AL1797" s="194"/>
      <c r="AM1797" s="194"/>
      <c r="AN1797" s="136">
        <f t="shared" si="1287"/>
        <v>0</v>
      </c>
      <c r="AO1797" s="136">
        <f t="shared" si="1306"/>
        <v>0</v>
      </c>
      <c r="AP1797" s="136">
        <f t="shared" si="1288"/>
        <v>0</v>
      </c>
      <c r="AQ1797" s="262"/>
      <c r="AR1797" s="262"/>
      <c r="AS1797" s="263"/>
      <c r="AT1797" s="167"/>
      <c r="AU1797" s="194"/>
      <c r="AV1797" s="194"/>
      <c r="AW1797" s="136">
        <f t="shared" si="1289"/>
        <v>0</v>
      </c>
      <c r="AX1797" s="136">
        <f t="shared" si="1307"/>
        <v>0</v>
      </c>
      <c r="AY1797" s="136">
        <f t="shared" si="1290"/>
        <v>0</v>
      </c>
      <c r="AZ1797" s="262"/>
      <c r="BA1797" s="262"/>
      <c r="BB1797" s="263"/>
      <c r="BC1797" s="167"/>
      <c r="BD1797" s="194"/>
      <c r="BE1797" s="194"/>
      <c r="BF1797" s="136">
        <f t="shared" si="1291"/>
        <v>0</v>
      </c>
      <c r="BG1797" s="136">
        <f t="shared" si="1308"/>
        <v>0</v>
      </c>
      <c r="BH1797" s="136">
        <f t="shared" si="1292"/>
        <v>0</v>
      </c>
      <c r="BI1797" s="262"/>
      <c r="BJ1797" s="262"/>
      <c r="BK1797" s="263"/>
      <c r="BL1797" s="167"/>
      <c r="BM1797" s="194"/>
      <c r="BN1797" s="194"/>
      <c r="BO1797" s="136">
        <f t="shared" si="1293"/>
        <v>0</v>
      </c>
      <c r="BP1797" s="136">
        <f t="shared" si="1309"/>
        <v>0</v>
      </c>
      <c r="BQ1797" s="136">
        <f t="shared" si="1294"/>
        <v>0</v>
      </c>
      <c r="BR1797" s="262"/>
      <c r="BS1797" s="262"/>
      <c r="BT1797" s="263"/>
      <c r="BU1797" s="167"/>
      <c r="BV1797" s="194"/>
      <c r="BW1797" s="194"/>
      <c r="BX1797" s="136">
        <f t="shared" si="1295"/>
        <v>0</v>
      </c>
      <c r="BY1797" s="136">
        <f t="shared" si="1310"/>
        <v>0</v>
      </c>
      <c r="BZ1797" s="136">
        <f t="shared" si="1296"/>
        <v>0</v>
      </c>
      <c r="CA1797" s="262"/>
      <c r="CB1797" s="262"/>
      <c r="CC1797" s="263"/>
      <c r="CD1797" s="167"/>
      <c r="CE1797" s="194"/>
      <c r="CF1797" s="194"/>
      <c r="CG1797" s="136">
        <f t="shared" si="1297"/>
        <v>0</v>
      </c>
      <c r="CH1797" s="136">
        <f t="shared" si="1311"/>
        <v>0</v>
      </c>
      <c r="CI1797" s="136">
        <f t="shared" si="1298"/>
        <v>0</v>
      </c>
      <c r="CJ1797" s="262"/>
      <c r="CK1797" s="262"/>
      <c r="CL1797" s="263"/>
      <c r="CM1797" s="167"/>
      <c r="CN1797" s="194"/>
      <c r="CO1797" s="194"/>
      <c r="CP1797" s="136">
        <f t="shared" si="1299"/>
        <v>0</v>
      </c>
      <c r="CQ1797" s="136">
        <f t="shared" si="1312"/>
        <v>0</v>
      </c>
      <c r="CR1797" s="136">
        <f t="shared" si="1300"/>
        <v>0</v>
      </c>
      <c r="CS1797" s="262"/>
      <c r="CT1797" s="262"/>
      <c r="CU1797" s="263"/>
      <c r="CV1797" s="167"/>
      <c r="CW1797" s="194"/>
      <c r="CX1797" s="194"/>
      <c r="CY1797" s="136">
        <f t="shared" si="1301"/>
        <v>0</v>
      </c>
      <c r="CZ1797" s="136">
        <f t="shared" si="1313"/>
        <v>0</v>
      </c>
      <c r="DA1797" s="136">
        <f t="shared" si="1302"/>
        <v>0</v>
      </c>
      <c r="DB1797" s="262"/>
      <c r="DC1797" s="262"/>
      <c r="DD1797" s="263"/>
    </row>
    <row r="1798" spans="1:108" x14ac:dyDescent="0.25">
      <c r="A1798" s="167"/>
      <c r="B1798" s="194"/>
      <c r="C1798" s="194"/>
      <c r="D1798" s="136">
        <f t="shared" si="1314"/>
        <v>0</v>
      </c>
      <c r="E1798" s="136">
        <f t="shared" si="1315"/>
        <v>0</v>
      </c>
      <c r="F1798" s="136">
        <f t="shared" si="1316"/>
        <v>0</v>
      </c>
      <c r="G1798" s="262"/>
      <c r="H1798" s="262"/>
      <c r="I1798" s="263"/>
      <c r="J1798" s="167"/>
      <c r="K1798" s="194"/>
      <c r="L1798" s="194"/>
      <c r="M1798" s="136">
        <f t="shared" ref="M1798:M1861" si="1317">IF(L1798="",0,1)</f>
        <v>0</v>
      </c>
      <c r="N1798" s="136">
        <f t="shared" si="1303"/>
        <v>0</v>
      </c>
      <c r="O1798" s="136">
        <f t="shared" ref="O1798:O1861" si="1318">IF(P1798="NIE",1,0)</f>
        <v>0</v>
      </c>
      <c r="P1798" s="262"/>
      <c r="Q1798" s="262"/>
      <c r="R1798" s="263"/>
      <c r="S1798" s="167"/>
      <c r="T1798" s="194"/>
      <c r="U1798" s="194"/>
      <c r="V1798" s="136">
        <f t="shared" ref="V1798:V1861" si="1319">IF(U1798="",0,1)</f>
        <v>0</v>
      </c>
      <c r="W1798" s="136">
        <f t="shared" si="1304"/>
        <v>0</v>
      </c>
      <c r="X1798" s="136">
        <f t="shared" ref="X1798:X1861" si="1320">IF(Y1798="NIE",1,0)</f>
        <v>0</v>
      </c>
      <c r="Y1798" s="262"/>
      <c r="Z1798" s="262"/>
      <c r="AA1798" s="263"/>
      <c r="AB1798" s="167"/>
      <c r="AC1798" s="194"/>
      <c r="AD1798" s="194"/>
      <c r="AE1798" s="136">
        <f t="shared" ref="AE1798:AE1861" si="1321">IF(AD1798="",0,1)</f>
        <v>0</v>
      </c>
      <c r="AF1798" s="136">
        <f t="shared" si="1305"/>
        <v>0</v>
      </c>
      <c r="AG1798" s="136">
        <f t="shared" ref="AG1798:AG1861" si="1322">IF(AH1798="NIE",1,0)</f>
        <v>0</v>
      </c>
      <c r="AH1798" s="262"/>
      <c r="AI1798" s="262"/>
      <c r="AJ1798" s="263"/>
      <c r="AK1798" s="167"/>
      <c r="AL1798" s="194"/>
      <c r="AM1798" s="194"/>
      <c r="AN1798" s="136">
        <f t="shared" ref="AN1798:AN1861" si="1323">IF(AM1798="",0,1)</f>
        <v>0</v>
      </c>
      <c r="AO1798" s="136">
        <f t="shared" si="1306"/>
        <v>0</v>
      </c>
      <c r="AP1798" s="136">
        <f t="shared" ref="AP1798:AP1861" si="1324">IF(AQ1798="NIE",1,0)</f>
        <v>0</v>
      </c>
      <c r="AQ1798" s="262"/>
      <c r="AR1798" s="262"/>
      <c r="AS1798" s="263"/>
      <c r="AT1798" s="167"/>
      <c r="AU1798" s="194"/>
      <c r="AV1798" s="194"/>
      <c r="AW1798" s="136">
        <f t="shared" ref="AW1798:AW1861" si="1325">IF(AV1798="",0,1)</f>
        <v>0</v>
      </c>
      <c r="AX1798" s="136">
        <f t="shared" si="1307"/>
        <v>0</v>
      </c>
      <c r="AY1798" s="136">
        <f t="shared" ref="AY1798:AY1861" si="1326">IF(AZ1798="NIE",1,0)</f>
        <v>0</v>
      </c>
      <c r="AZ1798" s="262"/>
      <c r="BA1798" s="262"/>
      <c r="BB1798" s="263"/>
      <c r="BC1798" s="167"/>
      <c r="BD1798" s="194"/>
      <c r="BE1798" s="194"/>
      <c r="BF1798" s="136">
        <f t="shared" ref="BF1798:BF1861" si="1327">IF(BE1798="",0,1)</f>
        <v>0</v>
      </c>
      <c r="BG1798" s="136">
        <f t="shared" si="1308"/>
        <v>0</v>
      </c>
      <c r="BH1798" s="136">
        <f t="shared" ref="BH1798:BH1861" si="1328">IF(BI1798="NIE",1,0)</f>
        <v>0</v>
      </c>
      <c r="BI1798" s="262"/>
      <c r="BJ1798" s="262"/>
      <c r="BK1798" s="263"/>
      <c r="BL1798" s="167"/>
      <c r="BM1798" s="194"/>
      <c r="BN1798" s="194"/>
      <c r="BO1798" s="136">
        <f t="shared" ref="BO1798:BO1861" si="1329">IF(BN1798="",0,1)</f>
        <v>0</v>
      </c>
      <c r="BP1798" s="136">
        <f t="shared" si="1309"/>
        <v>0</v>
      </c>
      <c r="BQ1798" s="136">
        <f t="shared" ref="BQ1798:BQ1861" si="1330">IF(BR1798="NIE",1,0)</f>
        <v>0</v>
      </c>
      <c r="BR1798" s="262"/>
      <c r="BS1798" s="262"/>
      <c r="BT1798" s="263"/>
      <c r="BU1798" s="167"/>
      <c r="BV1798" s="194"/>
      <c r="BW1798" s="194"/>
      <c r="BX1798" s="136">
        <f t="shared" ref="BX1798:BX1861" si="1331">IF(BW1798="",0,1)</f>
        <v>0</v>
      </c>
      <c r="BY1798" s="136">
        <f t="shared" si="1310"/>
        <v>0</v>
      </c>
      <c r="BZ1798" s="136">
        <f t="shared" ref="BZ1798:BZ1861" si="1332">IF(CA1798="NIE",1,0)</f>
        <v>0</v>
      </c>
      <c r="CA1798" s="262"/>
      <c r="CB1798" s="262"/>
      <c r="CC1798" s="263"/>
      <c r="CD1798" s="167"/>
      <c r="CE1798" s="194"/>
      <c r="CF1798" s="194"/>
      <c r="CG1798" s="136">
        <f t="shared" ref="CG1798:CG1861" si="1333">IF(CF1798="",0,1)</f>
        <v>0</v>
      </c>
      <c r="CH1798" s="136">
        <f t="shared" si="1311"/>
        <v>0</v>
      </c>
      <c r="CI1798" s="136">
        <f t="shared" ref="CI1798:CI1861" si="1334">IF(CJ1798="NIE",1,0)</f>
        <v>0</v>
      </c>
      <c r="CJ1798" s="262"/>
      <c r="CK1798" s="262"/>
      <c r="CL1798" s="263"/>
      <c r="CM1798" s="167"/>
      <c r="CN1798" s="194"/>
      <c r="CO1798" s="194"/>
      <c r="CP1798" s="136">
        <f t="shared" ref="CP1798:CP1861" si="1335">IF(CO1798="",0,1)</f>
        <v>0</v>
      </c>
      <c r="CQ1798" s="136">
        <f t="shared" si="1312"/>
        <v>0</v>
      </c>
      <c r="CR1798" s="136">
        <f t="shared" ref="CR1798:CR1861" si="1336">IF(CS1798="NIE",1,0)</f>
        <v>0</v>
      </c>
      <c r="CS1798" s="262"/>
      <c r="CT1798" s="262"/>
      <c r="CU1798" s="263"/>
      <c r="CV1798" s="167"/>
      <c r="CW1798" s="194"/>
      <c r="CX1798" s="194"/>
      <c r="CY1798" s="136">
        <f t="shared" ref="CY1798:CY1861" si="1337">IF(CX1798="",0,1)</f>
        <v>0</v>
      </c>
      <c r="CZ1798" s="136">
        <f t="shared" si="1313"/>
        <v>0</v>
      </c>
      <c r="DA1798" s="136">
        <f t="shared" ref="DA1798:DA1861" si="1338">IF(DB1798="NIE",1,0)</f>
        <v>0</v>
      </c>
      <c r="DB1798" s="262"/>
      <c r="DC1798" s="262"/>
      <c r="DD1798" s="263"/>
    </row>
    <row r="1799" spans="1:108" x14ac:dyDescent="0.25">
      <c r="A1799" s="167"/>
      <c r="B1799" s="194"/>
      <c r="C1799" s="194"/>
      <c r="D1799" s="136">
        <f t="shared" si="1314"/>
        <v>0</v>
      </c>
      <c r="E1799" s="136">
        <f t="shared" si="1315"/>
        <v>0</v>
      </c>
      <c r="F1799" s="136">
        <f t="shared" si="1316"/>
        <v>0</v>
      </c>
      <c r="G1799" s="262"/>
      <c r="H1799" s="262"/>
      <c r="I1799" s="263"/>
      <c r="J1799" s="167"/>
      <c r="K1799" s="194"/>
      <c r="L1799" s="194"/>
      <c r="M1799" s="136">
        <f t="shared" si="1317"/>
        <v>0</v>
      </c>
      <c r="N1799" s="136">
        <f t="shared" si="1303"/>
        <v>0</v>
      </c>
      <c r="O1799" s="136">
        <f t="shared" si="1318"/>
        <v>0</v>
      </c>
      <c r="P1799" s="262"/>
      <c r="Q1799" s="262"/>
      <c r="R1799" s="263"/>
      <c r="S1799" s="167"/>
      <c r="T1799" s="194"/>
      <c r="U1799" s="194"/>
      <c r="V1799" s="136">
        <f t="shared" si="1319"/>
        <v>0</v>
      </c>
      <c r="W1799" s="136">
        <f t="shared" si="1304"/>
        <v>0</v>
      </c>
      <c r="X1799" s="136">
        <f t="shared" si="1320"/>
        <v>0</v>
      </c>
      <c r="Y1799" s="262"/>
      <c r="Z1799" s="262"/>
      <c r="AA1799" s="263"/>
      <c r="AB1799" s="167"/>
      <c r="AC1799" s="194"/>
      <c r="AD1799" s="194"/>
      <c r="AE1799" s="136">
        <f t="shared" si="1321"/>
        <v>0</v>
      </c>
      <c r="AF1799" s="136">
        <f t="shared" si="1305"/>
        <v>0</v>
      </c>
      <c r="AG1799" s="136">
        <f t="shared" si="1322"/>
        <v>0</v>
      </c>
      <c r="AH1799" s="262"/>
      <c r="AI1799" s="262"/>
      <c r="AJ1799" s="263"/>
      <c r="AK1799" s="167"/>
      <c r="AL1799" s="194"/>
      <c r="AM1799" s="194"/>
      <c r="AN1799" s="136">
        <f t="shared" si="1323"/>
        <v>0</v>
      </c>
      <c r="AO1799" s="136">
        <f t="shared" si="1306"/>
        <v>0</v>
      </c>
      <c r="AP1799" s="136">
        <f t="shared" si="1324"/>
        <v>0</v>
      </c>
      <c r="AQ1799" s="262"/>
      <c r="AR1799" s="262"/>
      <c r="AS1799" s="263"/>
      <c r="AT1799" s="167"/>
      <c r="AU1799" s="194"/>
      <c r="AV1799" s="194"/>
      <c r="AW1799" s="136">
        <f t="shared" si="1325"/>
        <v>0</v>
      </c>
      <c r="AX1799" s="136">
        <f t="shared" si="1307"/>
        <v>0</v>
      </c>
      <c r="AY1799" s="136">
        <f t="shared" si="1326"/>
        <v>0</v>
      </c>
      <c r="AZ1799" s="262"/>
      <c r="BA1799" s="262"/>
      <c r="BB1799" s="263"/>
      <c r="BC1799" s="167"/>
      <c r="BD1799" s="194"/>
      <c r="BE1799" s="194"/>
      <c r="BF1799" s="136">
        <f t="shared" si="1327"/>
        <v>0</v>
      </c>
      <c r="BG1799" s="136">
        <f t="shared" si="1308"/>
        <v>0</v>
      </c>
      <c r="BH1799" s="136">
        <f t="shared" si="1328"/>
        <v>0</v>
      </c>
      <c r="BI1799" s="262"/>
      <c r="BJ1799" s="262"/>
      <c r="BK1799" s="263"/>
      <c r="BL1799" s="167"/>
      <c r="BM1799" s="194"/>
      <c r="BN1799" s="194"/>
      <c r="BO1799" s="136">
        <f t="shared" si="1329"/>
        <v>0</v>
      </c>
      <c r="BP1799" s="136">
        <f t="shared" si="1309"/>
        <v>0</v>
      </c>
      <c r="BQ1799" s="136">
        <f t="shared" si="1330"/>
        <v>0</v>
      </c>
      <c r="BR1799" s="262"/>
      <c r="BS1799" s="262"/>
      <c r="BT1799" s="263"/>
      <c r="BU1799" s="167"/>
      <c r="BV1799" s="194"/>
      <c r="BW1799" s="194"/>
      <c r="BX1799" s="136">
        <f t="shared" si="1331"/>
        <v>0</v>
      </c>
      <c r="BY1799" s="136">
        <f t="shared" si="1310"/>
        <v>0</v>
      </c>
      <c r="BZ1799" s="136">
        <f t="shared" si="1332"/>
        <v>0</v>
      </c>
      <c r="CA1799" s="262"/>
      <c r="CB1799" s="262"/>
      <c r="CC1799" s="263"/>
      <c r="CD1799" s="167"/>
      <c r="CE1799" s="194"/>
      <c r="CF1799" s="194"/>
      <c r="CG1799" s="136">
        <f t="shared" si="1333"/>
        <v>0</v>
      </c>
      <c r="CH1799" s="136">
        <f t="shared" si="1311"/>
        <v>0</v>
      </c>
      <c r="CI1799" s="136">
        <f t="shared" si="1334"/>
        <v>0</v>
      </c>
      <c r="CJ1799" s="262"/>
      <c r="CK1799" s="262"/>
      <c r="CL1799" s="263"/>
      <c r="CM1799" s="167"/>
      <c r="CN1799" s="194"/>
      <c r="CO1799" s="194"/>
      <c r="CP1799" s="136">
        <f t="shared" si="1335"/>
        <v>0</v>
      </c>
      <c r="CQ1799" s="136">
        <f t="shared" si="1312"/>
        <v>0</v>
      </c>
      <c r="CR1799" s="136">
        <f t="shared" si="1336"/>
        <v>0</v>
      </c>
      <c r="CS1799" s="262"/>
      <c r="CT1799" s="262"/>
      <c r="CU1799" s="263"/>
      <c r="CV1799" s="167"/>
      <c r="CW1799" s="194"/>
      <c r="CX1799" s="194"/>
      <c r="CY1799" s="136">
        <f t="shared" si="1337"/>
        <v>0</v>
      </c>
      <c r="CZ1799" s="136">
        <f t="shared" si="1313"/>
        <v>0</v>
      </c>
      <c r="DA1799" s="136">
        <f t="shared" si="1338"/>
        <v>0</v>
      </c>
      <c r="DB1799" s="262"/>
      <c r="DC1799" s="262"/>
      <c r="DD1799" s="263"/>
    </row>
    <row r="1800" spans="1:108" x14ac:dyDescent="0.25">
      <c r="A1800" s="167"/>
      <c r="B1800" s="194"/>
      <c r="C1800" s="194"/>
      <c r="D1800" s="136">
        <f t="shared" si="1314"/>
        <v>0</v>
      </c>
      <c r="E1800" s="136">
        <f t="shared" si="1315"/>
        <v>0</v>
      </c>
      <c r="F1800" s="136">
        <f t="shared" si="1316"/>
        <v>0</v>
      </c>
      <c r="G1800" s="262"/>
      <c r="H1800" s="262"/>
      <c r="I1800" s="263"/>
      <c r="J1800" s="167"/>
      <c r="K1800" s="194"/>
      <c r="L1800" s="194"/>
      <c r="M1800" s="136">
        <f t="shared" si="1317"/>
        <v>0</v>
      </c>
      <c r="N1800" s="136">
        <f t="shared" si="1303"/>
        <v>0</v>
      </c>
      <c r="O1800" s="136">
        <f t="shared" si="1318"/>
        <v>0</v>
      </c>
      <c r="P1800" s="262"/>
      <c r="Q1800" s="262"/>
      <c r="R1800" s="263"/>
      <c r="S1800" s="167"/>
      <c r="T1800" s="194"/>
      <c r="U1800" s="194"/>
      <c r="V1800" s="136">
        <f t="shared" si="1319"/>
        <v>0</v>
      </c>
      <c r="W1800" s="136">
        <f t="shared" si="1304"/>
        <v>0</v>
      </c>
      <c r="X1800" s="136">
        <f t="shared" si="1320"/>
        <v>0</v>
      </c>
      <c r="Y1800" s="262"/>
      <c r="Z1800" s="262"/>
      <c r="AA1800" s="263"/>
      <c r="AB1800" s="167"/>
      <c r="AC1800" s="194"/>
      <c r="AD1800" s="194"/>
      <c r="AE1800" s="136">
        <f t="shared" si="1321"/>
        <v>0</v>
      </c>
      <c r="AF1800" s="136">
        <f t="shared" si="1305"/>
        <v>0</v>
      </c>
      <c r="AG1800" s="136">
        <f t="shared" si="1322"/>
        <v>0</v>
      </c>
      <c r="AH1800" s="262"/>
      <c r="AI1800" s="262"/>
      <c r="AJ1800" s="263"/>
      <c r="AK1800" s="167"/>
      <c r="AL1800" s="194"/>
      <c r="AM1800" s="194"/>
      <c r="AN1800" s="136">
        <f t="shared" si="1323"/>
        <v>0</v>
      </c>
      <c r="AO1800" s="136">
        <f t="shared" si="1306"/>
        <v>0</v>
      </c>
      <c r="AP1800" s="136">
        <f t="shared" si="1324"/>
        <v>0</v>
      </c>
      <c r="AQ1800" s="262"/>
      <c r="AR1800" s="262"/>
      <c r="AS1800" s="263"/>
      <c r="AT1800" s="167"/>
      <c r="AU1800" s="194"/>
      <c r="AV1800" s="194"/>
      <c r="AW1800" s="136">
        <f t="shared" si="1325"/>
        <v>0</v>
      </c>
      <c r="AX1800" s="136">
        <f t="shared" si="1307"/>
        <v>0</v>
      </c>
      <c r="AY1800" s="136">
        <f t="shared" si="1326"/>
        <v>0</v>
      </c>
      <c r="AZ1800" s="262"/>
      <c r="BA1800" s="262"/>
      <c r="BB1800" s="263"/>
      <c r="BC1800" s="167"/>
      <c r="BD1800" s="194"/>
      <c r="BE1800" s="194"/>
      <c r="BF1800" s="136">
        <f t="shared" si="1327"/>
        <v>0</v>
      </c>
      <c r="BG1800" s="136">
        <f t="shared" si="1308"/>
        <v>0</v>
      </c>
      <c r="BH1800" s="136">
        <f t="shared" si="1328"/>
        <v>0</v>
      </c>
      <c r="BI1800" s="262"/>
      <c r="BJ1800" s="262"/>
      <c r="BK1800" s="263"/>
      <c r="BL1800" s="167"/>
      <c r="BM1800" s="194"/>
      <c r="BN1800" s="194"/>
      <c r="BO1800" s="136">
        <f t="shared" si="1329"/>
        <v>0</v>
      </c>
      <c r="BP1800" s="136">
        <f t="shared" si="1309"/>
        <v>0</v>
      </c>
      <c r="BQ1800" s="136">
        <f t="shared" si="1330"/>
        <v>0</v>
      </c>
      <c r="BR1800" s="262"/>
      <c r="BS1800" s="262"/>
      <c r="BT1800" s="263"/>
      <c r="BU1800" s="167"/>
      <c r="BV1800" s="194"/>
      <c r="BW1800" s="194"/>
      <c r="BX1800" s="136">
        <f t="shared" si="1331"/>
        <v>0</v>
      </c>
      <c r="BY1800" s="136">
        <f t="shared" si="1310"/>
        <v>0</v>
      </c>
      <c r="BZ1800" s="136">
        <f t="shared" si="1332"/>
        <v>0</v>
      </c>
      <c r="CA1800" s="262"/>
      <c r="CB1800" s="262"/>
      <c r="CC1800" s="263"/>
      <c r="CD1800" s="167"/>
      <c r="CE1800" s="194"/>
      <c r="CF1800" s="194"/>
      <c r="CG1800" s="136">
        <f t="shared" si="1333"/>
        <v>0</v>
      </c>
      <c r="CH1800" s="136">
        <f t="shared" si="1311"/>
        <v>0</v>
      </c>
      <c r="CI1800" s="136">
        <f t="shared" si="1334"/>
        <v>0</v>
      </c>
      <c r="CJ1800" s="262"/>
      <c r="CK1800" s="262"/>
      <c r="CL1800" s="263"/>
      <c r="CM1800" s="167"/>
      <c r="CN1800" s="194"/>
      <c r="CO1800" s="194"/>
      <c r="CP1800" s="136">
        <f t="shared" si="1335"/>
        <v>0</v>
      </c>
      <c r="CQ1800" s="136">
        <f t="shared" si="1312"/>
        <v>0</v>
      </c>
      <c r="CR1800" s="136">
        <f t="shared" si="1336"/>
        <v>0</v>
      </c>
      <c r="CS1800" s="262"/>
      <c r="CT1800" s="262"/>
      <c r="CU1800" s="263"/>
      <c r="CV1800" s="167"/>
      <c r="CW1800" s="194"/>
      <c r="CX1800" s="194"/>
      <c r="CY1800" s="136">
        <f t="shared" si="1337"/>
        <v>0</v>
      </c>
      <c r="CZ1800" s="136">
        <f t="shared" si="1313"/>
        <v>0</v>
      </c>
      <c r="DA1800" s="136">
        <f t="shared" si="1338"/>
        <v>0</v>
      </c>
      <c r="DB1800" s="262"/>
      <c r="DC1800" s="262"/>
      <c r="DD1800" s="263"/>
    </row>
    <row r="1801" spans="1:108" x14ac:dyDescent="0.25">
      <c r="A1801" s="167"/>
      <c r="B1801" s="194"/>
      <c r="C1801" s="194"/>
      <c r="D1801" s="136">
        <f t="shared" si="1314"/>
        <v>0</v>
      </c>
      <c r="E1801" s="136">
        <f t="shared" si="1315"/>
        <v>0</v>
      </c>
      <c r="F1801" s="136">
        <f t="shared" si="1316"/>
        <v>0</v>
      </c>
      <c r="G1801" s="262"/>
      <c r="H1801" s="262"/>
      <c r="I1801" s="263"/>
      <c r="J1801" s="167"/>
      <c r="K1801" s="194"/>
      <c r="L1801" s="194"/>
      <c r="M1801" s="136">
        <f t="shared" si="1317"/>
        <v>0</v>
      </c>
      <c r="N1801" s="136">
        <f t="shared" si="1303"/>
        <v>0</v>
      </c>
      <c r="O1801" s="136">
        <f t="shared" si="1318"/>
        <v>0</v>
      </c>
      <c r="P1801" s="262"/>
      <c r="Q1801" s="262"/>
      <c r="R1801" s="263"/>
      <c r="S1801" s="167"/>
      <c r="T1801" s="194"/>
      <c r="U1801" s="194"/>
      <c r="V1801" s="136">
        <f t="shared" si="1319"/>
        <v>0</v>
      </c>
      <c r="W1801" s="136">
        <f t="shared" si="1304"/>
        <v>0</v>
      </c>
      <c r="X1801" s="136">
        <f t="shared" si="1320"/>
        <v>0</v>
      </c>
      <c r="Y1801" s="262"/>
      <c r="Z1801" s="262"/>
      <c r="AA1801" s="263"/>
      <c r="AB1801" s="167"/>
      <c r="AC1801" s="194"/>
      <c r="AD1801" s="194"/>
      <c r="AE1801" s="136">
        <f t="shared" si="1321"/>
        <v>0</v>
      </c>
      <c r="AF1801" s="136">
        <f t="shared" si="1305"/>
        <v>0</v>
      </c>
      <c r="AG1801" s="136">
        <f t="shared" si="1322"/>
        <v>0</v>
      </c>
      <c r="AH1801" s="262"/>
      <c r="AI1801" s="262"/>
      <c r="AJ1801" s="263"/>
      <c r="AK1801" s="167"/>
      <c r="AL1801" s="194"/>
      <c r="AM1801" s="194"/>
      <c r="AN1801" s="136">
        <f t="shared" si="1323"/>
        <v>0</v>
      </c>
      <c r="AO1801" s="136">
        <f t="shared" si="1306"/>
        <v>0</v>
      </c>
      <c r="AP1801" s="136">
        <f t="shared" si="1324"/>
        <v>0</v>
      </c>
      <c r="AQ1801" s="262"/>
      <c r="AR1801" s="262"/>
      <c r="AS1801" s="263"/>
      <c r="AT1801" s="167"/>
      <c r="AU1801" s="194"/>
      <c r="AV1801" s="194"/>
      <c r="AW1801" s="136">
        <f t="shared" si="1325"/>
        <v>0</v>
      </c>
      <c r="AX1801" s="136">
        <f t="shared" si="1307"/>
        <v>0</v>
      </c>
      <c r="AY1801" s="136">
        <f t="shared" si="1326"/>
        <v>0</v>
      </c>
      <c r="AZ1801" s="262"/>
      <c r="BA1801" s="262"/>
      <c r="BB1801" s="263"/>
      <c r="BC1801" s="167"/>
      <c r="BD1801" s="194"/>
      <c r="BE1801" s="194"/>
      <c r="BF1801" s="136">
        <f t="shared" si="1327"/>
        <v>0</v>
      </c>
      <c r="BG1801" s="136">
        <f t="shared" si="1308"/>
        <v>0</v>
      </c>
      <c r="BH1801" s="136">
        <f t="shared" si="1328"/>
        <v>0</v>
      </c>
      <c r="BI1801" s="262"/>
      <c r="BJ1801" s="262"/>
      <c r="BK1801" s="263"/>
      <c r="BL1801" s="167"/>
      <c r="BM1801" s="194"/>
      <c r="BN1801" s="194"/>
      <c r="BO1801" s="136">
        <f t="shared" si="1329"/>
        <v>0</v>
      </c>
      <c r="BP1801" s="136">
        <f t="shared" si="1309"/>
        <v>0</v>
      </c>
      <c r="BQ1801" s="136">
        <f t="shared" si="1330"/>
        <v>0</v>
      </c>
      <c r="BR1801" s="262"/>
      <c r="BS1801" s="262"/>
      <c r="BT1801" s="263"/>
      <c r="BU1801" s="167"/>
      <c r="BV1801" s="194"/>
      <c r="BW1801" s="194"/>
      <c r="BX1801" s="136">
        <f t="shared" si="1331"/>
        <v>0</v>
      </c>
      <c r="BY1801" s="136">
        <f t="shared" si="1310"/>
        <v>0</v>
      </c>
      <c r="BZ1801" s="136">
        <f t="shared" si="1332"/>
        <v>0</v>
      </c>
      <c r="CA1801" s="262"/>
      <c r="CB1801" s="262"/>
      <c r="CC1801" s="263"/>
      <c r="CD1801" s="167"/>
      <c r="CE1801" s="194"/>
      <c r="CF1801" s="194"/>
      <c r="CG1801" s="136">
        <f t="shared" si="1333"/>
        <v>0</v>
      </c>
      <c r="CH1801" s="136">
        <f t="shared" si="1311"/>
        <v>0</v>
      </c>
      <c r="CI1801" s="136">
        <f t="shared" si="1334"/>
        <v>0</v>
      </c>
      <c r="CJ1801" s="262"/>
      <c r="CK1801" s="262"/>
      <c r="CL1801" s="263"/>
      <c r="CM1801" s="167"/>
      <c r="CN1801" s="194"/>
      <c r="CO1801" s="194"/>
      <c r="CP1801" s="136">
        <f t="shared" si="1335"/>
        <v>0</v>
      </c>
      <c r="CQ1801" s="136">
        <f t="shared" si="1312"/>
        <v>0</v>
      </c>
      <c r="CR1801" s="136">
        <f t="shared" si="1336"/>
        <v>0</v>
      </c>
      <c r="CS1801" s="262"/>
      <c r="CT1801" s="262"/>
      <c r="CU1801" s="263"/>
      <c r="CV1801" s="167"/>
      <c r="CW1801" s="194"/>
      <c r="CX1801" s="194"/>
      <c r="CY1801" s="136">
        <f t="shared" si="1337"/>
        <v>0</v>
      </c>
      <c r="CZ1801" s="136">
        <f t="shared" si="1313"/>
        <v>0</v>
      </c>
      <c r="DA1801" s="136">
        <f t="shared" si="1338"/>
        <v>0</v>
      </c>
      <c r="DB1801" s="262"/>
      <c r="DC1801" s="262"/>
      <c r="DD1801" s="263"/>
    </row>
    <row r="1802" spans="1:108" x14ac:dyDescent="0.25">
      <c r="A1802" s="167"/>
      <c r="B1802" s="194"/>
      <c r="C1802" s="194"/>
      <c r="D1802" s="136">
        <f t="shared" si="1314"/>
        <v>0</v>
      </c>
      <c r="E1802" s="136">
        <f t="shared" si="1315"/>
        <v>0</v>
      </c>
      <c r="F1802" s="136">
        <f t="shared" si="1316"/>
        <v>0</v>
      </c>
      <c r="G1802" s="262"/>
      <c r="H1802" s="262"/>
      <c r="I1802" s="263"/>
      <c r="J1802" s="167"/>
      <c r="K1802" s="194"/>
      <c r="L1802" s="194"/>
      <c r="M1802" s="136">
        <f t="shared" si="1317"/>
        <v>0</v>
      </c>
      <c r="N1802" s="136">
        <f t="shared" si="1303"/>
        <v>0</v>
      </c>
      <c r="O1802" s="136">
        <f t="shared" si="1318"/>
        <v>0</v>
      </c>
      <c r="P1802" s="262"/>
      <c r="Q1802" s="262"/>
      <c r="R1802" s="263"/>
      <c r="S1802" s="167"/>
      <c r="T1802" s="194"/>
      <c r="U1802" s="194"/>
      <c r="V1802" s="136">
        <f t="shared" si="1319"/>
        <v>0</v>
      </c>
      <c r="W1802" s="136">
        <f t="shared" si="1304"/>
        <v>0</v>
      </c>
      <c r="X1802" s="136">
        <f t="shared" si="1320"/>
        <v>0</v>
      </c>
      <c r="Y1802" s="262"/>
      <c r="Z1802" s="262"/>
      <c r="AA1802" s="263"/>
      <c r="AB1802" s="167"/>
      <c r="AC1802" s="194"/>
      <c r="AD1802" s="194"/>
      <c r="AE1802" s="136">
        <f t="shared" si="1321"/>
        <v>0</v>
      </c>
      <c r="AF1802" s="136">
        <f t="shared" si="1305"/>
        <v>0</v>
      </c>
      <c r="AG1802" s="136">
        <f t="shared" si="1322"/>
        <v>0</v>
      </c>
      <c r="AH1802" s="262"/>
      <c r="AI1802" s="262"/>
      <c r="AJ1802" s="263"/>
      <c r="AK1802" s="167"/>
      <c r="AL1802" s="194"/>
      <c r="AM1802" s="194"/>
      <c r="AN1802" s="136">
        <f t="shared" si="1323"/>
        <v>0</v>
      </c>
      <c r="AO1802" s="136">
        <f t="shared" si="1306"/>
        <v>0</v>
      </c>
      <c r="AP1802" s="136">
        <f t="shared" si="1324"/>
        <v>0</v>
      </c>
      <c r="AQ1802" s="262"/>
      <c r="AR1802" s="262"/>
      <c r="AS1802" s="263"/>
      <c r="AT1802" s="167"/>
      <c r="AU1802" s="194"/>
      <c r="AV1802" s="194"/>
      <c r="AW1802" s="136">
        <f t="shared" si="1325"/>
        <v>0</v>
      </c>
      <c r="AX1802" s="136">
        <f t="shared" si="1307"/>
        <v>0</v>
      </c>
      <c r="AY1802" s="136">
        <f t="shared" si="1326"/>
        <v>0</v>
      </c>
      <c r="AZ1802" s="262"/>
      <c r="BA1802" s="262"/>
      <c r="BB1802" s="263"/>
      <c r="BC1802" s="167"/>
      <c r="BD1802" s="194"/>
      <c r="BE1802" s="194"/>
      <c r="BF1802" s="136">
        <f t="shared" si="1327"/>
        <v>0</v>
      </c>
      <c r="BG1802" s="136">
        <f t="shared" si="1308"/>
        <v>0</v>
      </c>
      <c r="BH1802" s="136">
        <f t="shared" si="1328"/>
        <v>0</v>
      </c>
      <c r="BI1802" s="262"/>
      <c r="BJ1802" s="262"/>
      <c r="BK1802" s="263"/>
      <c r="BL1802" s="167"/>
      <c r="BM1802" s="194"/>
      <c r="BN1802" s="194"/>
      <c r="BO1802" s="136">
        <f t="shared" si="1329"/>
        <v>0</v>
      </c>
      <c r="BP1802" s="136">
        <f t="shared" si="1309"/>
        <v>0</v>
      </c>
      <c r="BQ1802" s="136">
        <f t="shared" si="1330"/>
        <v>0</v>
      </c>
      <c r="BR1802" s="262"/>
      <c r="BS1802" s="262"/>
      <c r="BT1802" s="263"/>
      <c r="BU1802" s="167"/>
      <c r="BV1802" s="194"/>
      <c r="BW1802" s="194"/>
      <c r="BX1802" s="136">
        <f t="shared" si="1331"/>
        <v>0</v>
      </c>
      <c r="BY1802" s="136">
        <f t="shared" si="1310"/>
        <v>0</v>
      </c>
      <c r="BZ1802" s="136">
        <f t="shared" si="1332"/>
        <v>0</v>
      </c>
      <c r="CA1802" s="262"/>
      <c r="CB1802" s="262"/>
      <c r="CC1802" s="263"/>
      <c r="CD1802" s="167"/>
      <c r="CE1802" s="194"/>
      <c r="CF1802" s="194"/>
      <c r="CG1802" s="136">
        <f t="shared" si="1333"/>
        <v>0</v>
      </c>
      <c r="CH1802" s="136">
        <f t="shared" si="1311"/>
        <v>0</v>
      </c>
      <c r="CI1802" s="136">
        <f t="shared" si="1334"/>
        <v>0</v>
      </c>
      <c r="CJ1802" s="262"/>
      <c r="CK1802" s="262"/>
      <c r="CL1802" s="263"/>
      <c r="CM1802" s="167"/>
      <c r="CN1802" s="194"/>
      <c r="CO1802" s="194"/>
      <c r="CP1802" s="136">
        <f t="shared" si="1335"/>
        <v>0</v>
      </c>
      <c r="CQ1802" s="136">
        <f t="shared" si="1312"/>
        <v>0</v>
      </c>
      <c r="CR1802" s="136">
        <f t="shared" si="1336"/>
        <v>0</v>
      </c>
      <c r="CS1802" s="262"/>
      <c r="CT1802" s="262"/>
      <c r="CU1802" s="263"/>
      <c r="CV1802" s="167"/>
      <c r="CW1802" s="194"/>
      <c r="CX1802" s="194"/>
      <c r="CY1802" s="136">
        <f t="shared" si="1337"/>
        <v>0</v>
      </c>
      <c r="CZ1802" s="136">
        <f t="shared" si="1313"/>
        <v>0</v>
      </c>
      <c r="DA1802" s="136">
        <f t="shared" si="1338"/>
        <v>0</v>
      </c>
      <c r="DB1802" s="262"/>
      <c r="DC1802" s="262"/>
      <c r="DD1802" s="263"/>
    </row>
    <row r="1803" spans="1:108" x14ac:dyDescent="0.25">
      <c r="A1803" s="167"/>
      <c r="B1803" s="194"/>
      <c r="C1803" s="194"/>
      <c r="D1803" s="136">
        <f t="shared" si="1314"/>
        <v>0</v>
      </c>
      <c r="E1803" s="136">
        <f t="shared" si="1315"/>
        <v>0</v>
      </c>
      <c r="F1803" s="136">
        <f t="shared" si="1316"/>
        <v>0</v>
      </c>
      <c r="G1803" s="262"/>
      <c r="H1803" s="262"/>
      <c r="I1803" s="263"/>
      <c r="J1803" s="167"/>
      <c r="K1803" s="194"/>
      <c r="L1803" s="194"/>
      <c r="M1803" s="136">
        <f t="shared" si="1317"/>
        <v>0</v>
      </c>
      <c r="N1803" s="136">
        <f t="shared" si="1303"/>
        <v>0</v>
      </c>
      <c r="O1803" s="136">
        <f t="shared" si="1318"/>
        <v>0</v>
      </c>
      <c r="P1803" s="262"/>
      <c r="Q1803" s="262"/>
      <c r="R1803" s="263"/>
      <c r="S1803" s="167"/>
      <c r="T1803" s="194"/>
      <c r="U1803" s="194"/>
      <c r="V1803" s="136">
        <f t="shared" si="1319"/>
        <v>0</v>
      </c>
      <c r="W1803" s="136">
        <f t="shared" si="1304"/>
        <v>0</v>
      </c>
      <c r="X1803" s="136">
        <f t="shared" si="1320"/>
        <v>0</v>
      </c>
      <c r="Y1803" s="262"/>
      <c r="Z1803" s="262"/>
      <c r="AA1803" s="263"/>
      <c r="AB1803" s="167"/>
      <c r="AC1803" s="194"/>
      <c r="AD1803" s="194"/>
      <c r="AE1803" s="136">
        <f t="shared" si="1321"/>
        <v>0</v>
      </c>
      <c r="AF1803" s="136">
        <f t="shared" si="1305"/>
        <v>0</v>
      </c>
      <c r="AG1803" s="136">
        <f t="shared" si="1322"/>
        <v>0</v>
      </c>
      <c r="AH1803" s="262"/>
      <c r="AI1803" s="262"/>
      <c r="AJ1803" s="263"/>
      <c r="AK1803" s="167"/>
      <c r="AL1803" s="194"/>
      <c r="AM1803" s="194"/>
      <c r="AN1803" s="136">
        <f t="shared" si="1323"/>
        <v>0</v>
      </c>
      <c r="AO1803" s="136">
        <f t="shared" si="1306"/>
        <v>0</v>
      </c>
      <c r="AP1803" s="136">
        <f t="shared" si="1324"/>
        <v>0</v>
      </c>
      <c r="AQ1803" s="262"/>
      <c r="AR1803" s="262"/>
      <c r="AS1803" s="263"/>
      <c r="AT1803" s="167"/>
      <c r="AU1803" s="194"/>
      <c r="AV1803" s="194"/>
      <c r="AW1803" s="136">
        <f t="shared" si="1325"/>
        <v>0</v>
      </c>
      <c r="AX1803" s="136">
        <f t="shared" si="1307"/>
        <v>0</v>
      </c>
      <c r="AY1803" s="136">
        <f t="shared" si="1326"/>
        <v>0</v>
      </c>
      <c r="AZ1803" s="262"/>
      <c r="BA1803" s="262"/>
      <c r="BB1803" s="263"/>
      <c r="BC1803" s="167"/>
      <c r="BD1803" s="194"/>
      <c r="BE1803" s="194"/>
      <c r="BF1803" s="136">
        <f t="shared" si="1327"/>
        <v>0</v>
      </c>
      <c r="BG1803" s="136">
        <f t="shared" si="1308"/>
        <v>0</v>
      </c>
      <c r="BH1803" s="136">
        <f t="shared" si="1328"/>
        <v>0</v>
      </c>
      <c r="BI1803" s="262"/>
      <c r="BJ1803" s="262"/>
      <c r="BK1803" s="263"/>
      <c r="BL1803" s="167"/>
      <c r="BM1803" s="194"/>
      <c r="BN1803" s="194"/>
      <c r="BO1803" s="136">
        <f t="shared" si="1329"/>
        <v>0</v>
      </c>
      <c r="BP1803" s="136">
        <f t="shared" si="1309"/>
        <v>0</v>
      </c>
      <c r="BQ1803" s="136">
        <f t="shared" si="1330"/>
        <v>0</v>
      </c>
      <c r="BR1803" s="262"/>
      <c r="BS1803" s="262"/>
      <c r="BT1803" s="263"/>
      <c r="BU1803" s="167"/>
      <c r="BV1803" s="194"/>
      <c r="BW1803" s="194"/>
      <c r="BX1803" s="136">
        <f t="shared" si="1331"/>
        <v>0</v>
      </c>
      <c r="BY1803" s="136">
        <f t="shared" si="1310"/>
        <v>0</v>
      </c>
      <c r="BZ1803" s="136">
        <f t="shared" si="1332"/>
        <v>0</v>
      </c>
      <c r="CA1803" s="262"/>
      <c r="CB1803" s="262"/>
      <c r="CC1803" s="263"/>
      <c r="CD1803" s="167"/>
      <c r="CE1803" s="194"/>
      <c r="CF1803" s="194"/>
      <c r="CG1803" s="136">
        <f t="shared" si="1333"/>
        <v>0</v>
      </c>
      <c r="CH1803" s="136">
        <f t="shared" si="1311"/>
        <v>0</v>
      </c>
      <c r="CI1803" s="136">
        <f t="shared" si="1334"/>
        <v>0</v>
      </c>
      <c r="CJ1803" s="262"/>
      <c r="CK1803" s="262"/>
      <c r="CL1803" s="263"/>
      <c r="CM1803" s="167"/>
      <c r="CN1803" s="194"/>
      <c r="CO1803" s="194"/>
      <c r="CP1803" s="136">
        <f t="shared" si="1335"/>
        <v>0</v>
      </c>
      <c r="CQ1803" s="136">
        <f t="shared" si="1312"/>
        <v>0</v>
      </c>
      <c r="CR1803" s="136">
        <f t="shared" si="1336"/>
        <v>0</v>
      </c>
      <c r="CS1803" s="262"/>
      <c r="CT1803" s="262"/>
      <c r="CU1803" s="263"/>
      <c r="CV1803" s="167"/>
      <c r="CW1803" s="194"/>
      <c r="CX1803" s="194"/>
      <c r="CY1803" s="136">
        <f t="shared" si="1337"/>
        <v>0</v>
      </c>
      <c r="CZ1803" s="136">
        <f t="shared" si="1313"/>
        <v>0</v>
      </c>
      <c r="DA1803" s="136">
        <f t="shared" si="1338"/>
        <v>0</v>
      </c>
      <c r="DB1803" s="262"/>
      <c r="DC1803" s="262"/>
      <c r="DD1803" s="263"/>
    </row>
    <row r="1804" spans="1:108" x14ac:dyDescent="0.25">
      <c r="A1804" s="167"/>
      <c r="B1804" s="194"/>
      <c r="C1804" s="194"/>
      <c r="D1804" s="136">
        <f t="shared" si="1314"/>
        <v>0</v>
      </c>
      <c r="E1804" s="136">
        <f t="shared" si="1315"/>
        <v>0</v>
      </c>
      <c r="F1804" s="136">
        <f t="shared" si="1316"/>
        <v>0</v>
      </c>
      <c r="G1804" s="262"/>
      <c r="H1804" s="262"/>
      <c r="I1804" s="263"/>
      <c r="J1804" s="167"/>
      <c r="K1804" s="194"/>
      <c r="L1804" s="194"/>
      <c r="M1804" s="136">
        <f t="shared" si="1317"/>
        <v>0</v>
      </c>
      <c r="N1804" s="136">
        <f t="shared" si="1303"/>
        <v>0</v>
      </c>
      <c r="O1804" s="136">
        <f t="shared" si="1318"/>
        <v>0</v>
      </c>
      <c r="P1804" s="262"/>
      <c r="Q1804" s="262"/>
      <c r="R1804" s="263"/>
      <c r="S1804" s="167"/>
      <c r="T1804" s="194"/>
      <c r="U1804" s="194"/>
      <c r="V1804" s="136">
        <f t="shared" si="1319"/>
        <v>0</v>
      </c>
      <c r="W1804" s="136">
        <f t="shared" si="1304"/>
        <v>0</v>
      </c>
      <c r="X1804" s="136">
        <f t="shared" si="1320"/>
        <v>0</v>
      </c>
      <c r="Y1804" s="262"/>
      <c r="Z1804" s="262"/>
      <c r="AA1804" s="263"/>
      <c r="AB1804" s="167"/>
      <c r="AC1804" s="194"/>
      <c r="AD1804" s="194"/>
      <c r="AE1804" s="136">
        <f t="shared" si="1321"/>
        <v>0</v>
      </c>
      <c r="AF1804" s="136">
        <f t="shared" si="1305"/>
        <v>0</v>
      </c>
      <c r="AG1804" s="136">
        <f t="shared" si="1322"/>
        <v>0</v>
      </c>
      <c r="AH1804" s="262"/>
      <c r="AI1804" s="262"/>
      <c r="AJ1804" s="263"/>
      <c r="AK1804" s="167"/>
      <c r="AL1804" s="194"/>
      <c r="AM1804" s="194"/>
      <c r="AN1804" s="136">
        <f t="shared" si="1323"/>
        <v>0</v>
      </c>
      <c r="AO1804" s="136">
        <f t="shared" si="1306"/>
        <v>0</v>
      </c>
      <c r="AP1804" s="136">
        <f t="shared" si="1324"/>
        <v>0</v>
      </c>
      <c r="AQ1804" s="262"/>
      <c r="AR1804" s="262"/>
      <c r="AS1804" s="263"/>
      <c r="AT1804" s="167"/>
      <c r="AU1804" s="194"/>
      <c r="AV1804" s="194"/>
      <c r="AW1804" s="136">
        <f t="shared" si="1325"/>
        <v>0</v>
      </c>
      <c r="AX1804" s="136">
        <f t="shared" si="1307"/>
        <v>0</v>
      </c>
      <c r="AY1804" s="136">
        <f t="shared" si="1326"/>
        <v>0</v>
      </c>
      <c r="AZ1804" s="262"/>
      <c r="BA1804" s="262"/>
      <c r="BB1804" s="263"/>
      <c r="BC1804" s="167"/>
      <c r="BD1804" s="194"/>
      <c r="BE1804" s="194"/>
      <c r="BF1804" s="136">
        <f t="shared" si="1327"/>
        <v>0</v>
      </c>
      <c r="BG1804" s="136">
        <f t="shared" si="1308"/>
        <v>0</v>
      </c>
      <c r="BH1804" s="136">
        <f t="shared" si="1328"/>
        <v>0</v>
      </c>
      <c r="BI1804" s="262"/>
      <c r="BJ1804" s="262"/>
      <c r="BK1804" s="263"/>
      <c r="BL1804" s="167"/>
      <c r="BM1804" s="194"/>
      <c r="BN1804" s="194"/>
      <c r="BO1804" s="136">
        <f t="shared" si="1329"/>
        <v>0</v>
      </c>
      <c r="BP1804" s="136">
        <f t="shared" si="1309"/>
        <v>0</v>
      </c>
      <c r="BQ1804" s="136">
        <f t="shared" si="1330"/>
        <v>0</v>
      </c>
      <c r="BR1804" s="262"/>
      <c r="BS1804" s="262"/>
      <c r="BT1804" s="263"/>
      <c r="BU1804" s="167"/>
      <c r="BV1804" s="194"/>
      <c r="BW1804" s="194"/>
      <c r="BX1804" s="136">
        <f t="shared" si="1331"/>
        <v>0</v>
      </c>
      <c r="BY1804" s="136">
        <f t="shared" si="1310"/>
        <v>0</v>
      </c>
      <c r="BZ1804" s="136">
        <f t="shared" si="1332"/>
        <v>0</v>
      </c>
      <c r="CA1804" s="262"/>
      <c r="CB1804" s="262"/>
      <c r="CC1804" s="263"/>
      <c r="CD1804" s="167"/>
      <c r="CE1804" s="194"/>
      <c r="CF1804" s="194"/>
      <c r="CG1804" s="136">
        <f t="shared" si="1333"/>
        <v>0</v>
      </c>
      <c r="CH1804" s="136">
        <f t="shared" si="1311"/>
        <v>0</v>
      </c>
      <c r="CI1804" s="136">
        <f t="shared" si="1334"/>
        <v>0</v>
      </c>
      <c r="CJ1804" s="262"/>
      <c r="CK1804" s="262"/>
      <c r="CL1804" s="263"/>
      <c r="CM1804" s="167"/>
      <c r="CN1804" s="194"/>
      <c r="CO1804" s="194"/>
      <c r="CP1804" s="136">
        <f t="shared" si="1335"/>
        <v>0</v>
      </c>
      <c r="CQ1804" s="136">
        <f t="shared" si="1312"/>
        <v>0</v>
      </c>
      <c r="CR1804" s="136">
        <f t="shared" si="1336"/>
        <v>0</v>
      </c>
      <c r="CS1804" s="262"/>
      <c r="CT1804" s="262"/>
      <c r="CU1804" s="263"/>
      <c r="CV1804" s="167"/>
      <c r="CW1804" s="194"/>
      <c r="CX1804" s="194"/>
      <c r="CY1804" s="136">
        <f t="shared" si="1337"/>
        <v>0</v>
      </c>
      <c r="CZ1804" s="136">
        <f t="shared" si="1313"/>
        <v>0</v>
      </c>
      <c r="DA1804" s="136">
        <f t="shared" si="1338"/>
        <v>0</v>
      </c>
      <c r="DB1804" s="262"/>
      <c r="DC1804" s="262"/>
      <c r="DD1804" s="263"/>
    </row>
    <row r="1805" spans="1:108" x14ac:dyDescent="0.25">
      <c r="A1805" s="167"/>
      <c r="B1805" s="194"/>
      <c r="C1805" s="194"/>
      <c r="D1805" s="136">
        <f t="shared" si="1314"/>
        <v>0</v>
      </c>
      <c r="E1805" s="136">
        <f t="shared" si="1315"/>
        <v>0</v>
      </c>
      <c r="F1805" s="136">
        <f t="shared" si="1316"/>
        <v>0</v>
      </c>
      <c r="G1805" s="262"/>
      <c r="H1805" s="262"/>
      <c r="I1805" s="263"/>
      <c r="J1805" s="167"/>
      <c r="K1805" s="194"/>
      <c r="L1805" s="194"/>
      <c r="M1805" s="136">
        <f t="shared" si="1317"/>
        <v>0</v>
      </c>
      <c r="N1805" s="136">
        <f t="shared" si="1303"/>
        <v>0</v>
      </c>
      <c r="O1805" s="136">
        <f t="shared" si="1318"/>
        <v>0</v>
      </c>
      <c r="P1805" s="262"/>
      <c r="Q1805" s="262"/>
      <c r="R1805" s="263"/>
      <c r="S1805" s="167"/>
      <c r="T1805" s="194"/>
      <c r="U1805" s="194"/>
      <c r="V1805" s="136">
        <f t="shared" si="1319"/>
        <v>0</v>
      </c>
      <c r="W1805" s="136">
        <f t="shared" si="1304"/>
        <v>0</v>
      </c>
      <c r="X1805" s="136">
        <f t="shared" si="1320"/>
        <v>0</v>
      </c>
      <c r="Y1805" s="262"/>
      <c r="Z1805" s="262"/>
      <c r="AA1805" s="263"/>
      <c r="AB1805" s="167"/>
      <c r="AC1805" s="194"/>
      <c r="AD1805" s="194"/>
      <c r="AE1805" s="136">
        <f t="shared" si="1321"/>
        <v>0</v>
      </c>
      <c r="AF1805" s="136">
        <f t="shared" si="1305"/>
        <v>0</v>
      </c>
      <c r="AG1805" s="136">
        <f t="shared" si="1322"/>
        <v>0</v>
      </c>
      <c r="AH1805" s="262"/>
      <c r="AI1805" s="262"/>
      <c r="AJ1805" s="263"/>
      <c r="AK1805" s="167"/>
      <c r="AL1805" s="194"/>
      <c r="AM1805" s="194"/>
      <c r="AN1805" s="136">
        <f t="shared" si="1323"/>
        <v>0</v>
      </c>
      <c r="AO1805" s="136">
        <f t="shared" si="1306"/>
        <v>0</v>
      </c>
      <c r="AP1805" s="136">
        <f t="shared" si="1324"/>
        <v>0</v>
      </c>
      <c r="AQ1805" s="262"/>
      <c r="AR1805" s="262"/>
      <c r="AS1805" s="263"/>
      <c r="AT1805" s="167"/>
      <c r="AU1805" s="194"/>
      <c r="AV1805" s="194"/>
      <c r="AW1805" s="136">
        <f t="shared" si="1325"/>
        <v>0</v>
      </c>
      <c r="AX1805" s="136">
        <f t="shared" si="1307"/>
        <v>0</v>
      </c>
      <c r="AY1805" s="136">
        <f t="shared" si="1326"/>
        <v>0</v>
      </c>
      <c r="AZ1805" s="262"/>
      <c r="BA1805" s="262"/>
      <c r="BB1805" s="263"/>
      <c r="BC1805" s="167"/>
      <c r="BD1805" s="194"/>
      <c r="BE1805" s="194"/>
      <c r="BF1805" s="136">
        <f t="shared" si="1327"/>
        <v>0</v>
      </c>
      <c r="BG1805" s="136">
        <f t="shared" si="1308"/>
        <v>0</v>
      </c>
      <c r="BH1805" s="136">
        <f t="shared" si="1328"/>
        <v>0</v>
      </c>
      <c r="BI1805" s="262"/>
      <c r="BJ1805" s="262"/>
      <c r="BK1805" s="263"/>
      <c r="BL1805" s="167"/>
      <c r="BM1805" s="194"/>
      <c r="BN1805" s="194"/>
      <c r="BO1805" s="136">
        <f t="shared" si="1329"/>
        <v>0</v>
      </c>
      <c r="BP1805" s="136">
        <f t="shared" si="1309"/>
        <v>0</v>
      </c>
      <c r="BQ1805" s="136">
        <f t="shared" si="1330"/>
        <v>0</v>
      </c>
      <c r="BR1805" s="262"/>
      <c r="BS1805" s="262"/>
      <c r="BT1805" s="263"/>
      <c r="BU1805" s="167"/>
      <c r="BV1805" s="194"/>
      <c r="BW1805" s="194"/>
      <c r="BX1805" s="136">
        <f t="shared" si="1331"/>
        <v>0</v>
      </c>
      <c r="BY1805" s="136">
        <f t="shared" si="1310"/>
        <v>0</v>
      </c>
      <c r="BZ1805" s="136">
        <f t="shared" si="1332"/>
        <v>0</v>
      </c>
      <c r="CA1805" s="262"/>
      <c r="CB1805" s="262"/>
      <c r="CC1805" s="263"/>
      <c r="CD1805" s="167"/>
      <c r="CE1805" s="194"/>
      <c r="CF1805" s="194"/>
      <c r="CG1805" s="136">
        <f t="shared" si="1333"/>
        <v>0</v>
      </c>
      <c r="CH1805" s="136">
        <f t="shared" si="1311"/>
        <v>0</v>
      </c>
      <c r="CI1805" s="136">
        <f t="shared" si="1334"/>
        <v>0</v>
      </c>
      <c r="CJ1805" s="262"/>
      <c r="CK1805" s="262"/>
      <c r="CL1805" s="263"/>
      <c r="CM1805" s="167"/>
      <c r="CN1805" s="194"/>
      <c r="CO1805" s="194"/>
      <c r="CP1805" s="136">
        <f t="shared" si="1335"/>
        <v>0</v>
      </c>
      <c r="CQ1805" s="136">
        <f t="shared" si="1312"/>
        <v>0</v>
      </c>
      <c r="CR1805" s="136">
        <f t="shared" si="1336"/>
        <v>0</v>
      </c>
      <c r="CS1805" s="262"/>
      <c r="CT1805" s="262"/>
      <c r="CU1805" s="263"/>
      <c r="CV1805" s="167"/>
      <c r="CW1805" s="194"/>
      <c r="CX1805" s="194"/>
      <c r="CY1805" s="136">
        <f t="shared" si="1337"/>
        <v>0</v>
      </c>
      <c r="CZ1805" s="136">
        <f t="shared" si="1313"/>
        <v>0</v>
      </c>
      <c r="DA1805" s="136">
        <f t="shared" si="1338"/>
        <v>0</v>
      </c>
      <c r="DB1805" s="262"/>
      <c r="DC1805" s="262"/>
      <c r="DD1805" s="263"/>
    </row>
    <row r="1806" spans="1:108" x14ac:dyDescent="0.25">
      <c r="A1806" s="167"/>
      <c r="B1806" s="194"/>
      <c r="C1806" s="194"/>
      <c r="D1806" s="136">
        <f t="shared" si="1314"/>
        <v>0</v>
      </c>
      <c r="E1806" s="136">
        <f t="shared" si="1315"/>
        <v>0</v>
      </c>
      <c r="F1806" s="136">
        <f t="shared" si="1316"/>
        <v>0</v>
      </c>
      <c r="G1806" s="262"/>
      <c r="H1806" s="262"/>
      <c r="I1806" s="263"/>
      <c r="J1806" s="167"/>
      <c r="K1806" s="194"/>
      <c r="L1806" s="194"/>
      <c r="M1806" s="136">
        <f t="shared" si="1317"/>
        <v>0</v>
      </c>
      <c r="N1806" s="136">
        <f t="shared" si="1303"/>
        <v>0</v>
      </c>
      <c r="O1806" s="136">
        <f t="shared" si="1318"/>
        <v>0</v>
      </c>
      <c r="P1806" s="262"/>
      <c r="Q1806" s="262"/>
      <c r="R1806" s="263"/>
      <c r="S1806" s="167"/>
      <c r="T1806" s="194"/>
      <c r="U1806" s="194"/>
      <c r="V1806" s="136">
        <f t="shared" si="1319"/>
        <v>0</v>
      </c>
      <c r="W1806" s="136">
        <f t="shared" si="1304"/>
        <v>0</v>
      </c>
      <c r="X1806" s="136">
        <f t="shared" si="1320"/>
        <v>0</v>
      </c>
      <c r="Y1806" s="262"/>
      <c r="Z1806" s="262"/>
      <c r="AA1806" s="263"/>
      <c r="AB1806" s="167"/>
      <c r="AC1806" s="194"/>
      <c r="AD1806" s="194"/>
      <c r="AE1806" s="136">
        <f t="shared" si="1321"/>
        <v>0</v>
      </c>
      <c r="AF1806" s="136">
        <f t="shared" si="1305"/>
        <v>0</v>
      </c>
      <c r="AG1806" s="136">
        <f t="shared" si="1322"/>
        <v>0</v>
      </c>
      <c r="AH1806" s="262"/>
      <c r="AI1806" s="262"/>
      <c r="AJ1806" s="263"/>
      <c r="AK1806" s="167"/>
      <c r="AL1806" s="194"/>
      <c r="AM1806" s="194"/>
      <c r="AN1806" s="136">
        <f t="shared" si="1323"/>
        <v>0</v>
      </c>
      <c r="AO1806" s="136">
        <f t="shared" si="1306"/>
        <v>0</v>
      </c>
      <c r="AP1806" s="136">
        <f t="shared" si="1324"/>
        <v>0</v>
      </c>
      <c r="AQ1806" s="262"/>
      <c r="AR1806" s="262"/>
      <c r="AS1806" s="263"/>
      <c r="AT1806" s="167"/>
      <c r="AU1806" s="194"/>
      <c r="AV1806" s="194"/>
      <c r="AW1806" s="136">
        <f t="shared" si="1325"/>
        <v>0</v>
      </c>
      <c r="AX1806" s="136">
        <f t="shared" si="1307"/>
        <v>0</v>
      </c>
      <c r="AY1806" s="136">
        <f t="shared" si="1326"/>
        <v>0</v>
      </c>
      <c r="AZ1806" s="262"/>
      <c r="BA1806" s="262"/>
      <c r="BB1806" s="263"/>
      <c r="BC1806" s="167"/>
      <c r="BD1806" s="194"/>
      <c r="BE1806" s="194"/>
      <c r="BF1806" s="136">
        <f t="shared" si="1327"/>
        <v>0</v>
      </c>
      <c r="BG1806" s="136">
        <f t="shared" si="1308"/>
        <v>0</v>
      </c>
      <c r="BH1806" s="136">
        <f t="shared" si="1328"/>
        <v>0</v>
      </c>
      <c r="BI1806" s="262"/>
      <c r="BJ1806" s="262"/>
      <c r="BK1806" s="263"/>
      <c r="BL1806" s="167"/>
      <c r="BM1806" s="194"/>
      <c r="BN1806" s="194"/>
      <c r="BO1806" s="136">
        <f t="shared" si="1329"/>
        <v>0</v>
      </c>
      <c r="BP1806" s="136">
        <f t="shared" si="1309"/>
        <v>0</v>
      </c>
      <c r="BQ1806" s="136">
        <f t="shared" si="1330"/>
        <v>0</v>
      </c>
      <c r="BR1806" s="262"/>
      <c r="BS1806" s="262"/>
      <c r="BT1806" s="263"/>
      <c r="BU1806" s="167"/>
      <c r="BV1806" s="194"/>
      <c r="BW1806" s="194"/>
      <c r="BX1806" s="136">
        <f t="shared" si="1331"/>
        <v>0</v>
      </c>
      <c r="BY1806" s="136">
        <f t="shared" si="1310"/>
        <v>0</v>
      </c>
      <c r="BZ1806" s="136">
        <f t="shared" si="1332"/>
        <v>0</v>
      </c>
      <c r="CA1806" s="262"/>
      <c r="CB1806" s="262"/>
      <c r="CC1806" s="263"/>
      <c r="CD1806" s="167"/>
      <c r="CE1806" s="194"/>
      <c r="CF1806" s="194"/>
      <c r="CG1806" s="136">
        <f t="shared" si="1333"/>
        <v>0</v>
      </c>
      <c r="CH1806" s="136">
        <f t="shared" si="1311"/>
        <v>0</v>
      </c>
      <c r="CI1806" s="136">
        <f t="shared" si="1334"/>
        <v>0</v>
      </c>
      <c r="CJ1806" s="262"/>
      <c r="CK1806" s="262"/>
      <c r="CL1806" s="263"/>
      <c r="CM1806" s="167"/>
      <c r="CN1806" s="194"/>
      <c r="CO1806" s="194"/>
      <c r="CP1806" s="136">
        <f t="shared" si="1335"/>
        <v>0</v>
      </c>
      <c r="CQ1806" s="136">
        <f t="shared" si="1312"/>
        <v>0</v>
      </c>
      <c r="CR1806" s="136">
        <f t="shared" si="1336"/>
        <v>0</v>
      </c>
      <c r="CS1806" s="262"/>
      <c r="CT1806" s="262"/>
      <c r="CU1806" s="263"/>
      <c r="CV1806" s="167"/>
      <c r="CW1806" s="194"/>
      <c r="CX1806" s="194"/>
      <c r="CY1806" s="136">
        <f t="shared" si="1337"/>
        <v>0</v>
      </c>
      <c r="CZ1806" s="136">
        <f t="shared" si="1313"/>
        <v>0</v>
      </c>
      <c r="DA1806" s="136">
        <f t="shared" si="1338"/>
        <v>0</v>
      </c>
      <c r="DB1806" s="262"/>
      <c r="DC1806" s="262"/>
      <c r="DD1806" s="263"/>
    </row>
    <row r="1807" spans="1:108" x14ac:dyDescent="0.25">
      <c r="A1807" s="167"/>
      <c r="B1807" s="194"/>
      <c r="C1807" s="194"/>
      <c r="D1807" s="136">
        <f t="shared" si="1314"/>
        <v>0</v>
      </c>
      <c r="E1807" s="136">
        <f t="shared" si="1315"/>
        <v>0</v>
      </c>
      <c r="F1807" s="136">
        <f t="shared" si="1316"/>
        <v>0</v>
      </c>
      <c r="G1807" s="262"/>
      <c r="H1807" s="262"/>
      <c r="I1807" s="263"/>
      <c r="J1807" s="167"/>
      <c r="K1807" s="194"/>
      <c r="L1807" s="194"/>
      <c r="M1807" s="136">
        <f t="shared" si="1317"/>
        <v>0</v>
      </c>
      <c r="N1807" s="136">
        <f t="shared" si="1303"/>
        <v>0</v>
      </c>
      <c r="O1807" s="136">
        <f t="shared" si="1318"/>
        <v>0</v>
      </c>
      <c r="P1807" s="262"/>
      <c r="Q1807" s="262"/>
      <c r="R1807" s="263"/>
      <c r="S1807" s="167"/>
      <c r="T1807" s="194"/>
      <c r="U1807" s="194"/>
      <c r="V1807" s="136">
        <f t="shared" si="1319"/>
        <v>0</v>
      </c>
      <c r="W1807" s="136">
        <f t="shared" si="1304"/>
        <v>0</v>
      </c>
      <c r="X1807" s="136">
        <f t="shared" si="1320"/>
        <v>0</v>
      </c>
      <c r="Y1807" s="262"/>
      <c r="Z1807" s="262"/>
      <c r="AA1807" s="263"/>
      <c r="AB1807" s="167"/>
      <c r="AC1807" s="194"/>
      <c r="AD1807" s="194"/>
      <c r="AE1807" s="136">
        <f t="shared" si="1321"/>
        <v>0</v>
      </c>
      <c r="AF1807" s="136">
        <f t="shared" si="1305"/>
        <v>0</v>
      </c>
      <c r="AG1807" s="136">
        <f t="shared" si="1322"/>
        <v>0</v>
      </c>
      <c r="AH1807" s="262"/>
      <c r="AI1807" s="262"/>
      <c r="AJ1807" s="263"/>
      <c r="AK1807" s="167"/>
      <c r="AL1807" s="194"/>
      <c r="AM1807" s="194"/>
      <c r="AN1807" s="136">
        <f t="shared" si="1323"/>
        <v>0</v>
      </c>
      <c r="AO1807" s="136">
        <f t="shared" si="1306"/>
        <v>0</v>
      </c>
      <c r="AP1807" s="136">
        <f t="shared" si="1324"/>
        <v>0</v>
      </c>
      <c r="AQ1807" s="262"/>
      <c r="AR1807" s="262"/>
      <c r="AS1807" s="263"/>
      <c r="AT1807" s="167"/>
      <c r="AU1807" s="194"/>
      <c r="AV1807" s="194"/>
      <c r="AW1807" s="136">
        <f t="shared" si="1325"/>
        <v>0</v>
      </c>
      <c r="AX1807" s="136">
        <f t="shared" si="1307"/>
        <v>0</v>
      </c>
      <c r="AY1807" s="136">
        <f t="shared" si="1326"/>
        <v>0</v>
      </c>
      <c r="AZ1807" s="262"/>
      <c r="BA1807" s="262"/>
      <c r="BB1807" s="263"/>
      <c r="BC1807" s="167"/>
      <c r="BD1807" s="194"/>
      <c r="BE1807" s="194"/>
      <c r="BF1807" s="136">
        <f t="shared" si="1327"/>
        <v>0</v>
      </c>
      <c r="BG1807" s="136">
        <f t="shared" si="1308"/>
        <v>0</v>
      </c>
      <c r="BH1807" s="136">
        <f t="shared" si="1328"/>
        <v>0</v>
      </c>
      <c r="BI1807" s="262"/>
      <c r="BJ1807" s="262"/>
      <c r="BK1807" s="263"/>
      <c r="BL1807" s="167"/>
      <c r="BM1807" s="194"/>
      <c r="BN1807" s="194"/>
      <c r="BO1807" s="136">
        <f t="shared" si="1329"/>
        <v>0</v>
      </c>
      <c r="BP1807" s="136">
        <f t="shared" si="1309"/>
        <v>0</v>
      </c>
      <c r="BQ1807" s="136">
        <f t="shared" si="1330"/>
        <v>0</v>
      </c>
      <c r="BR1807" s="262"/>
      <c r="BS1807" s="262"/>
      <c r="BT1807" s="263"/>
      <c r="BU1807" s="167"/>
      <c r="BV1807" s="194"/>
      <c r="BW1807" s="194"/>
      <c r="BX1807" s="136">
        <f t="shared" si="1331"/>
        <v>0</v>
      </c>
      <c r="BY1807" s="136">
        <f t="shared" si="1310"/>
        <v>0</v>
      </c>
      <c r="BZ1807" s="136">
        <f t="shared" si="1332"/>
        <v>0</v>
      </c>
      <c r="CA1807" s="262"/>
      <c r="CB1807" s="262"/>
      <c r="CC1807" s="263"/>
      <c r="CD1807" s="167"/>
      <c r="CE1807" s="194"/>
      <c r="CF1807" s="194"/>
      <c r="CG1807" s="136">
        <f t="shared" si="1333"/>
        <v>0</v>
      </c>
      <c r="CH1807" s="136">
        <f t="shared" si="1311"/>
        <v>0</v>
      </c>
      <c r="CI1807" s="136">
        <f t="shared" si="1334"/>
        <v>0</v>
      </c>
      <c r="CJ1807" s="262"/>
      <c r="CK1807" s="262"/>
      <c r="CL1807" s="263"/>
      <c r="CM1807" s="167"/>
      <c r="CN1807" s="194"/>
      <c r="CO1807" s="194"/>
      <c r="CP1807" s="136">
        <f t="shared" si="1335"/>
        <v>0</v>
      </c>
      <c r="CQ1807" s="136">
        <f t="shared" si="1312"/>
        <v>0</v>
      </c>
      <c r="CR1807" s="136">
        <f t="shared" si="1336"/>
        <v>0</v>
      </c>
      <c r="CS1807" s="262"/>
      <c r="CT1807" s="262"/>
      <c r="CU1807" s="263"/>
      <c r="CV1807" s="167"/>
      <c r="CW1807" s="194"/>
      <c r="CX1807" s="194"/>
      <c r="CY1807" s="136">
        <f t="shared" si="1337"/>
        <v>0</v>
      </c>
      <c r="CZ1807" s="136">
        <f t="shared" si="1313"/>
        <v>0</v>
      </c>
      <c r="DA1807" s="136">
        <f t="shared" si="1338"/>
        <v>0</v>
      </c>
      <c r="DB1807" s="262"/>
      <c r="DC1807" s="262"/>
      <c r="DD1807" s="263"/>
    </row>
    <row r="1808" spans="1:108" x14ac:dyDescent="0.25">
      <c r="A1808" s="167"/>
      <c r="B1808" s="194"/>
      <c r="C1808" s="194"/>
      <c r="D1808" s="136">
        <f t="shared" si="1314"/>
        <v>0</v>
      </c>
      <c r="E1808" s="136">
        <f t="shared" si="1315"/>
        <v>0</v>
      </c>
      <c r="F1808" s="136">
        <f t="shared" si="1316"/>
        <v>0</v>
      </c>
      <c r="G1808" s="262"/>
      <c r="H1808" s="262"/>
      <c r="I1808" s="263"/>
      <c r="J1808" s="167"/>
      <c r="K1808" s="194"/>
      <c r="L1808" s="194"/>
      <c r="M1808" s="136">
        <f t="shared" si="1317"/>
        <v>0</v>
      </c>
      <c r="N1808" s="136">
        <f t="shared" si="1303"/>
        <v>0</v>
      </c>
      <c r="O1808" s="136">
        <f t="shared" si="1318"/>
        <v>0</v>
      </c>
      <c r="P1808" s="262"/>
      <c r="Q1808" s="262"/>
      <c r="R1808" s="263"/>
      <c r="S1808" s="167"/>
      <c r="T1808" s="194"/>
      <c r="U1808" s="194"/>
      <c r="V1808" s="136">
        <f t="shared" si="1319"/>
        <v>0</v>
      </c>
      <c r="W1808" s="136">
        <f t="shared" si="1304"/>
        <v>0</v>
      </c>
      <c r="X1808" s="136">
        <f t="shared" si="1320"/>
        <v>0</v>
      </c>
      <c r="Y1808" s="262"/>
      <c r="Z1808" s="262"/>
      <c r="AA1808" s="263"/>
      <c r="AB1808" s="167"/>
      <c r="AC1808" s="194"/>
      <c r="AD1808" s="194"/>
      <c r="AE1808" s="136">
        <f t="shared" si="1321"/>
        <v>0</v>
      </c>
      <c r="AF1808" s="136">
        <f t="shared" si="1305"/>
        <v>0</v>
      </c>
      <c r="AG1808" s="136">
        <f t="shared" si="1322"/>
        <v>0</v>
      </c>
      <c r="AH1808" s="262"/>
      <c r="AI1808" s="262"/>
      <c r="AJ1808" s="263"/>
      <c r="AK1808" s="167"/>
      <c r="AL1808" s="194"/>
      <c r="AM1808" s="194"/>
      <c r="AN1808" s="136">
        <f t="shared" si="1323"/>
        <v>0</v>
      </c>
      <c r="AO1808" s="136">
        <f t="shared" si="1306"/>
        <v>0</v>
      </c>
      <c r="AP1808" s="136">
        <f t="shared" si="1324"/>
        <v>0</v>
      </c>
      <c r="AQ1808" s="262"/>
      <c r="AR1808" s="262"/>
      <c r="AS1808" s="263"/>
      <c r="AT1808" s="167"/>
      <c r="AU1808" s="194"/>
      <c r="AV1808" s="194"/>
      <c r="AW1808" s="136">
        <f t="shared" si="1325"/>
        <v>0</v>
      </c>
      <c r="AX1808" s="136">
        <f t="shared" si="1307"/>
        <v>0</v>
      </c>
      <c r="AY1808" s="136">
        <f t="shared" si="1326"/>
        <v>0</v>
      </c>
      <c r="AZ1808" s="262"/>
      <c r="BA1808" s="262"/>
      <c r="BB1808" s="263"/>
      <c r="BC1808" s="167"/>
      <c r="BD1808" s="194"/>
      <c r="BE1808" s="194"/>
      <c r="BF1808" s="136">
        <f t="shared" si="1327"/>
        <v>0</v>
      </c>
      <c r="BG1808" s="136">
        <f t="shared" si="1308"/>
        <v>0</v>
      </c>
      <c r="BH1808" s="136">
        <f t="shared" si="1328"/>
        <v>0</v>
      </c>
      <c r="BI1808" s="262"/>
      <c r="BJ1808" s="262"/>
      <c r="BK1808" s="263"/>
      <c r="BL1808" s="167"/>
      <c r="BM1808" s="194"/>
      <c r="BN1808" s="194"/>
      <c r="BO1808" s="136">
        <f t="shared" si="1329"/>
        <v>0</v>
      </c>
      <c r="BP1808" s="136">
        <f t="shared" si="1309"/>
        <v>0</v>
      </c>
      <c r="BQ1808" s="136">
        <f t="shared" si="1330"/>
        <v>0</v>
      </c>
      <c r="BR1808" s="262"/>
      <c r="BS1808" s="262"/>
      <c r="BT1808" s="263"/>
      <c r="BU1808" s="167"/>
      <c r="BV1808" s="194"/>
      <c r="BW1808" s="194"/>
      <c r="BX1808" s="136">
        <f t="shared" si="1331"/>
        <v>0</v>
      </c>
      <c r="BY1808" s="136">
        <f t="shared" si="1310"/>
        <v>0</v>
      </c>
      <c r="BZ1808" s="136">
        <f t="shared" si="1332"/>
        <v>0</v>
      </c>
      <c r="CA1808" s="262"/>
      <c r="CB1808" s="262"/>
      <c r="CC1808" s="263"/>
      <c r="CD1808" s="167"/>
      <c r="CE1808" s="194"/>
      <c r="CF1808" s="194"/>
      <c r="CG1808" s="136">
        <f t="shared" si="1333"/>
        <v>0</v>
      </c>
      <c r="CH1808" s="136">
        <f t="shared" si="1311"/>
        <v>0</v>
      </c>
      <c r="CI1808" s="136">
        <f t="shared" si="1334"/>
        <v>0</v>
      </c>
      <c r="CJ1808" s="262"/>
      <c r="CK1808" s="262"/>
      <c r="CL1808" s="263"/>
      <c r="CM1808" s="167"/>
      <c r="CN1808" s="194"/>
      <c r="CO1808" s="194"/>
      <c r="CP1808" s="136">
        <f t="shared" si="1335"/>
        <v>0</v>
      </c>
      <c r="CQ1808" s="136">
        <f t="shared" si="1312"/>
        <v>0</v>
      </c>
      <c r="CR1808" s="136">
        <f t="shared" si="1336"/>
        <v>0</v>
      </c>
      <c r="CS1808" s="262"/>
      <c r="CT1808" s="262"/>
      <c r="CU1808" s="263"/>
      <c r="CV1808" s="167"/>
      <c r="CW1808" s="194"/>
      <c r="CX1808" s="194"/>
      <c r="CY1808" s="136">
        <f t="shared" si="1337"/>
        <v>0</v>
      </c>
      <c r="CZ1808" s="136">
        <f t="shared" si="1313"/>
        <v>0</v>
      </c>
      <c r="DA1808" s="136">
        <f t="shared" si="1338"/>
        <v>0</v>
      </c>
      <c r="DB1808" s="262"/>
      <c r="DC1808" s="262"/>
      <c r="DD1808" s="263"/>
    </row>
    <row r="1809" spans="1:108" x14ac:dyDescent="0.25">
      <c r="A1809" s="167"/>
      <c r="B1809" s="194"/>
      <c r="C1809" s="194"/>
      <c r="D1809" s="136">
        <f t="shared" si="1314"/>
        <v>0</v>
      </c>
      <c r="E1809" s="136">
        <f t="shared" si="1315"/>
        <v>0</v>
      </c>
      <c r="F1809" s="136">
        <f t="shared" si="1316"/>
        <v>0</v>
      </c>
      <c r="G1809" s="262"/>
      <c r="H1809" s="262"/>
      <c r="I1809" s="263"/>
      <c r="J1809" s="167"/>
      <c r="K1809" s="194"/>
      <c r="L1809" s="194"/>
      <c r="M1809" s="136">
        <f t="shared" si="1317"/>
        <v>0</v>
      </c>
      <c r="N1809" s="136">
        <f t="shared" si="1303"/>
        <v>0</v>
      </c>
      <c r="O1809" s="136">
        <f t="shared" si="1318"/>
        <v>0</v>
      </c>
      <c r="P1809" s="262"/>
      <c r="Q1809" s="262"/>
      <c r="R1809" s="263"/>
      <c r="S1809" s="167"/>
      <c r="T1809" s="194"/>
      <c r="U1809" s="194"/>
      <c r="V1809" s="136">
        <f t="shared" si="1319"/>
        <v>0</v>
      </c>
      <c r="W1809" s="136">
        <f t="shared" si="1304"/>
        <v>0</v>
      </c>
      <c r="X1809" s="136">
        <f t="shared" si="1320"/>
        <v>0</v>
      </c>
      <c r="Y1809" s="262"/>
      <c r="Z1809" s="262"/>
      <c r="AA1809" s="263"/>
      <c r="AB1809" s="167"/>
      <c r="AC1809" s="194"/>
      <c r="AD1809" s="194"/>
      <c r="AE1809" s="136">
        <f t="shared" si="1321"/>
        <v>0</v>
      </c>
      <c r="AF1809" s="136">
        <f t="shared" si="1305"/>
        <v>0</v>
      </c>
      <c r="AG1809" s="136">
        <f t="shared" si="1322"/>
        <v>0</v>
      </c>
      <c r="AH1809" s="262"/>
      <c r="AI1809" s="262"/>
      <c r="AJ1809" s="263"/>
      <c r="AK1809" s="167"/>
      <c r="AL1809" s="194"/>
      <c r="AM1809" s="194"/>
      <c r="AN1809" s="136">
        <f t="shared" si="1323"/>
        <v>0</v>
      </c>
      <c r="AO1809" s="136">
        <f t="shared" si="1306"/>
        <v>0</v>
      </c>
      <c r="AP1809" s="136">
        <f t="shared" si="1324"/>
        <v>0</v>
      </c>
      <c r="AQ1809" s="262"/>
      <c r="AR1809" s="262"/>
      <c r="AS1809" s="263"/>
      <c r="AT1809" s="167"/>
      <c r="AU1809" s="194"/>
      <c r="AV1809" s="194"/>
      <c r="AW1809" s="136">
        <f t="shared" si="1325"/>
        <v>0</v>
      </c>
      <c r="AX1809" s="136">
        <f t="shared" si="1307"/>
        <v>0</v>
      </c>
      <c r="AY1809" s="136">
        <f t="shared" si="1326"/>
        <v>0</v>
      </c>
      <c r="AZ1809" s="262"/>
      <c r="BA1809" s="262"/>
      <c r="BB1809" s="263"/>
      <c r="BC1809" s="167"/>
      <c r="BD1809" s="194"/>
      <c r="BE1809" s="194"/>
      <c r="BF1809" s="136">
        <f t="shared" si="1327"/>
        <v>0</v>
      </c>
      <c r="BG1809" s="136">
        <f t="shared" si="1308"/>
        <v>0</v>
      </c>
      <c r="BH1809" s="136">
        <f t="shared" si="1328"/>
        <v>0</v>
      </c>
      <c r="BI1809" s="262"/>
      <c r="BJ1809" s="262"/>
      <c r="BK1809" s="263"/>
      <c r="BL1809" s="167"/>
      <c r="BM1809" s="194"/>
      <c r="BN1809" s="194"/>
      <c r="BO1809" s="136">
        <f t="shared" si="1329"/>
        <v>0</v>
      </c>
      <c r="BP1809" s="136">
        <f t="shared" si="1309"/>
        <v>0</v>
      </c>
      <c r="BQ1809" s="136">
        <f t="shared" si="1330"/>
        <v>0</v>
      </c>
      <c r="BR1809" s="262"/>
      <c r="BS1809" s="262"/>
      <c r="BT1809" s="263"/>
      <c r="BU1809" s="167"/>
      <c r="BV1809" s="194"/>
      <c r="BW1809" s="194"/>
      <c r="BX1809" s="136">
        <f t="shared" si="1331"/>
        <v>0</v>
      </c>
      <c r="BY1809" s="136">
        <f t="shared" si="1310"/>
        <v>0</v>
      </c>
      <c r="BZ1809" s="136">
        <f t="shared" si="1332"/>
        <v>0</v>
      </c>
      <c r="CA1809" s="262"/>
      <c r="CB1809" s="262"/>
      <c r="CC1809" s="263"/>
      <c r="CD1809" s="167"/>
      <c r="CE1809" s="194"/>
      <c r="CF1809" s="194"/>
      <c r="CG1809" s="136">
        <f t="shared" si="1333"/>
        <v>0</v>
      </c>
      <c r="CH1809" s="136">
        <f t="shared" si="1311"/>
        <v>0</v>
      </c>
      <c r="CI1809" s="136">
        <f t="shared" si="1334"/>
        <v>0</v>
      </c>
      <c r="CJ1809" s="262"/>
      <c r="CK1809" s="262"/>
      <c r="CL1809" s="263"/>
      <c r="CM1809" s="167"/>
      <c r="CN1809" s="194"/>
      <c r="CO1809" s="194"/>
      <c r="CP1809" s="136">
        <f t="shared" si="1335"/>
        <v>0</v>
      </c>
      <c r="CQ1809" s="136">
        <f t="shared" si="1312"/>
        <v>0</v>
      </c>
      <c r="CR1809" s="136">
        <f t="shared" si="1336"/>
        <v>0</v>
      </c>
      <c r="CS1809" s="262"/>
      <c r="CT1809" s="262"/>
      <c r="CU1809" s="263"/>
      <c r="CV1809" s="167"/>
      <c r="CW1809" s="194"/>
      <c r="CX1809" s="194"/>
      <c r="CY1809" s="136">
        <f t="shared" si="1337"/>
        <v>0</v>
      </c>
      <c r="CZ1809" s="136">
        <f t="shared" si="1313"/>
        <v>0</v>
      </c>
      <c r="DA1809" s="136">
        <f t="shared" si="1338"/>
        <v>0</v>
      </c>
      <c r="DB1809" s="262"/>
      <c r="DC1809" s="262"/>
      <c r="DD1809" s="263"/>
    </row>
    <row r="1810" spans="1:108" x14ac:dyDescent="0.25">
      <c r="A1810" s="167"/>
      <c r="B1810" s="194"/>
      <c r="C1810" s="194"/>
      <c r="D1810" s="136">
        <f t="shared" si="1314"/>
        <v>0</v>
      </c>
      <c r="E1810" s="136">
        <f t="shared" si="1315"/>
        <v>0</v>
      </c>
      <c r="F1810" s="136">
        <f t="shared" si="1316"/>
        <v>0</v>
      </c>
      <c r="G1810" s="262"/>
      <c r="H1810" s="262"/>
      <c r="I1810" s="263"/>
      <c r="J1810" s="167"/>
      <c r="K1810" s="194"/>
      <c r="L1810" s="194"/>
      <c r="M1810" s="136">
        <f t="shared" si="1317"/>
        <v>0</v>
      </c>
      <c r="N1810" s="136">
        <f t="shared" si="1303"/>
        <v>0</v>
      </c>
      <c r="O1810" s="136">
        <f t="shared" si="1318"/>
        <v>0</v>
      </c>
      <c r="P1810" s="262"/>
      <c r="Q1810" s="262"/>
      <c r="R1810" s="263"/>
      <c r="S1810" s="167"/>
      <c r="T1810" s="194"/>
      <c r="U1810" s="194"/>
      <c r="V1810" s="136">
        <f t="shared" si="1319"/>
        <v>0</v>
      </c>
      <c r="W1810" s="136">
        <f t="shared" si="1304"/>
        <v>0</v>
      </c>
      <c r="X1810" s="136">
        <f t="shared" si="1320"/>
        <v>0</v>
      </c>
      <c r="Y1810" s="262"/>
      <c r="Z1810" s="262"/>
      <c r="AA1810" s="263"/>
      <c r="AB1810" s="167"/>
      <c r="AC1810" s="194"/>
      <c r="AD1810" s="194"/>
      <c r="AE1810" s="136">
        <f t="shared" si="1321"/>
        <v>0</v>
      </c>
      <c r="AF1810" s="136">
        <f t="shared" si="1305"/>
        <v>0</v>
      </c>
      <c r="AG1810" s="136">
        <f t="shared" si="1322"/>
        <v>0</v>
      </c>
      <c r="AH1810" s="262"/>
      <c r="AI1810" s="262"/>
      <c r="AJ1810" s="263"/>
      <c r="AK1810" s="167"/>
      <c r="AL1810" s="194"/>
      <c r="AM1810" s="194"/>
      <c r="AN1810" s="136">
        <f t="shared" si="1323"/>
        <v>0</v>
      </c>
      <c r="AO1810" s="136">
        <f t="shared" si="1306"/>
        <v>0</v>
      </c>
      <c r="AP1810" s="136">
        <f t="shared" si="1324"/>
        <v>0</v>
      </c>
      <c r="AQ1810" s="262"/>
      <c r="AR1810" s="262"/>
      <c r="AS1810" s="263"/>
      <c r="AT1810" s="167"/>
      <c r="AU1810" s="194"/>
      <c r="AV1810" s="194"/>
      <c r="AW1810" s="136">
        <f t="shared" si="1325"/>
        <v>0</v>
      </c>
      <c r="AX1810" s="136">
        <f t="shared" si="1307"/>
        <v>0</v>
      </c>
      <c r="AY1810" s="136">
        <f t="shared" si="1326"/>
        <v>0</v>
      </c>
      <c r="AZ1810" s="262"/>
      <c r="BA1810" s="262"/>
      <c r="BB1810" s="263"/>
      <c r="BC1810" s="167"/>
      <c r="BD1810" s="194"/>
      <c r="BE1810" s="194"/>
      <c r="BF1810" s="136">
        <f t="shared" si="1327"/>
        <v>0</v>
      </c>
      <c r="BG1810" s="136">
        <f t="shared" si="1308"/>
        <v>0</v>
      </c>
      <c r="BH1810" s="136">
        <f t="shared" si="1328"/>
        <v>0</v>
      </c>
      <c r="BI1810" s="262"/>
      <c r="BJ1810" s="262"/>
      <c r="BK1810" s="263"/>
      <c r="BL1810" s="167"/>
      <c r="BM1810" s="194"/>
      <c r="BN1810" s="194"/>
      <c r="BO1810" s="136">
        <f t="shared" si="1329"/>
        <v>0</v>
      </c>
      <c r="BP1810" s="136">
        <f t="shared" si="1309"/>
        <v>0</v>
      </c>
      <c r="BQ1810" s="136">
        <f t="shared" si="1330"/>
        <v>0</v>
      </c>
      <c r="BR1810" s="262"/>
      <c r="BS1810" s="262"/>
      <c r="BT1810" s="263"/>
      <c r="BU1810" s="167"/>
      <c r="BV1810" s="194"/>
      <c r="BW1810" s="194"/>
      <c r="BX1810" s="136">
        <f t="shared" si="1331"/>
        <v>0</v>
      </c>
      <c r="BY1810" s="136">
        <f t="shared" si="1310"/>
        <v>0</v>
      </c>
      <c r="BZ1810" s="136">
        <f t="shared" si="1332"/>
        <v>0</v>
      </c>
      <c r="CA1810" s="262"/>
      <c r="CB1810" s="262"/>
      <c r="CC1810" s="263"/>
      <c r="CD1810" s="167"/>
      <c r="CE1810" s="194"/>
      <c r="CF1810" s="194"/>
      <c r="CG1810" s="136">
        <f t="shared" si="1333"/>
        <v>0</v>
      </c>
      <c r="CH1810" s="136">
        <f t="shared" si="1311"/>
        <v>0</v>
      </c>
      <c r="CI1810" s="136">
        <f t="shared" si="1334"/>
        <v>0</v>
      </c>
      <c r="CJ1810" s="262"/>
      <c r="CK1810" s="262"/>
      <c r="CL1810" s="263"/>
      <c r="CM1810" s="167"/>
      <c r="CN1810" s="194"/>
      <c r="CO1810" s="194"/>
      <c r="CP1810" s="136">
        <f t="shared" si="1335"/>
        <v>0</v>
      </c>
      <c r="CQ1810" s="136">
        <f t="shared" si="1312"/>
        <v>0</v>
      </c>
      <c r="CR1810" s="136">
        <f t="shared" si="1336"/>
        <v>0</v>
      </c>
      <c r="CS1810" s="262"/>
      <c r="CT1810" s="262"/>
      <c r="CU1810" s="263"/>
      <c r="CV1810" s="167"/>
      <c r="CW1810" s="194"/>
      <c r="CX1810" s="194"/>
      <c r="CY1810" s="136">
        <f t="shared" si="1337"/>
        <v>0</v>
      </c>
      <c r="CZ1810" s="136">
        <f t="shared" si="1313"/>
        <v>0</v>
      </c>
      <c r="DA1810" s="136">
        <f t="shared" si="1338"/>
        <v>0</v>
      </c>
      <c r="DB1810" s="262"/>
      <c r="DC1810" s="262"/>
      <c r="DD1810" s="263"/>
    </row>
    <row r="1811" spans="1:108" x14ac:dyDescent="0.25">
      <c r="A1811" s="167"/>
      <c r="B1811" s="194"/>
      <c r="C1811" s="194"/>
      <c r="D1811" s="136">
        <f t="shared" si="1314"/>
        <v>0</v>
      </c>
      <c r="E1811" s="136">
        <f t="shared" si="1315"/>
        <v>0</v>
      </c>
      <c r="F1811" s="136">
        <f t="shared" si="1316"/>
        <v>0</v>
      </c>
      <c r="G1811" s="262"/>
      <c r="H1811" s="262"/>
      <c r="I1811" s="263"/>
      <c r="J1811" s="167"/>
      <c r="K1811" s="194"/>
      <c r="L1811" s="194"/>
      <c r="M1811" s="136">
        <f t="shared" si="1317"/>
        <v>0</v>
      </c>
      <c r="N1811" s="136">
        <f t="shared" si="1303"/>
        <v>0</v>
      </c>
      <c r="O1811" s="136">
        <f t="shared" si="1318"/>
        <v>0</v>
      </c>
      <c r="P1811" s="262"/>
      <c r="Q1811" s="262"/>
      <c r="R1811" s="263"/>
      <c r="S1811" s="167"/>
      <c r="T1811" s="194"/>
      <c r="U1811" s="194"/>
      <c r="V1811" s="136">
        <f t="shared" si="1319"/>
        <v>0</v>
      </c>
      <c r="W1811" s="136">
        <f t="shared" si="1304"/>
        <v>0</v>
      </c>
      <c r="X1811" s="136">
        <f t="shared" si="1320"/>
        <v>0</v>
      </c>
      <c r="Y1811" s="262"/>
      <c r="Z1811" s="262"/>
      <c r="AA1811" s="263"/>
      <c r="AB1811" s="167"/>
      <c r="AC1811" s="194"/>
      <c r="AD1811" s="194"/>
      <c r="AE1811" s="136">
        <f t="shared" si="1321"/>
        <v>0</v>
      </c>
      <c r="AF1811" s="136">
        <f t="shared" si="1305"/>
        <v>0</v>
      </c>
      <c r="AG1811" s="136">
        <f t="shared" si="1322"/>
        <v>0</v>
      </c>
      <c r="AH1811" s="262"/>
      <c r="AI1811" s="262"/>
      <c r="AJ1811" s="263"/>
      <c r="AK1811" s="167"/>
      <c r="AL1811" s="194"/>
      <c r="AM1811" s="194"/>
      <c r="AN1811" s="136">
        <f t="shared" si="1323"/>
        <v>0</v>
      </c>
      <c r="AO1811" s="136">
        <f t="shared" si="1306"/>
        <v>0</v>
      </c>
      <c r="AP1811" s="136">
        <f t="shared" si="1324"/>
        <v>0</v>
      </c>
      <c r="AQ1811" s="262"/>
      <c r="AR1811" s="262"/>
      <c r="AS1811" s="263"/>
      <c r="AT1811" s="167"/>
      <c r="AU1811" s="194"/>
      <c r="AV1811" s="194"/>
      <c r="AW1811" s="136">
        <f t="shared" si="1325"/>
        <v>0</v>
      </c>
      <c r="AX1811" s="136">
        <f t="shared" si="1307"/>
        <v>0</v>
      </c>
      <c r="AY1811" s="136">
        <f t="shared" si="1326"/>
        <v>0</v>
      </c>
      <c r="AZ1811" s="262"/>
      <c r="BA1811" s="262"/>
      <c r="BB1811" s="263"/>
      <c r="BC1811" s="167"/>
      <c r="BD1811" s="194"/>
      <c r="BE1811" s="194"/>
      <c r="BF1811" s="136">
        <f t="shared" si="1327"/>
        <v>0</v>
      </c>
      <c r="BG1811" s="136">
        <f t="shared" si="1308"/>
        <v>0</v>
      </c>
      <c r="BH1811" s="136">
        <f t="shared" si="1328"/>
        <v>0</v>
      </c>
      <c r="BI1811" s="262"/>
      <c r="BJ1811" s="262"/>
      <c r="BK1811" s="263"/>
      <c r="BL1811" s="167"/>
      <c r="BM1811" s="194"/>
      <c r="BN1811" s="194"/>
      <c r="BO1811" s="136">
        <f t="shared" si="1329"/>
        <v>0</v>
      </c>
      <c r="BP1811" s="136">
        <f t="shared" si="1309"/>
        <v>0</v>
      </c>
      <c r="BQ1811" s="136">
        <f t="shared" si="1330"/>
        <v>0</v>
      </c>
      <c r="BR1811" s="262"/>
      <c r="BS1811" s="262"/>
      <c r="BT1811" s="263"/>
      <c r="BU1811" s="167"/>
      <c r="BV1811" s="194"/>
      <c r="BW1811" s="194"/>
      <c r="BX1811" s="136">
        <f t="shared" si="1331"/>
        <v>0</v>
      </c>
      <c r="BY1811" s="136">
        <f t="shared" si="1310"/>
        <v>0</v>
      </c>
      <c r="BZ1811" s="136">
        <f t="shared" si="1332"/>
        <v>0</v>
      </c>
      <c r="CA1811" s="262"/>
      <c r="CB1811" s="262"/>
      <c r="CC1811" s="263"/>
      <c r="CD1811" s="167"/>
      <c r="CE1811" s="194"/>
      <c r="CF1811" s="194"/>
      <c r="CG1811" s="136">
        <f t="shared" si="1333"/>
        <v>0</v>
      </c>
      <c r="CH1811" s="136">
        <f t="shared" si="1311"/>
        <v>0</v>
      </c>
      <c r="CI1811" s="136">
        <f t="shared" si="1334"/>
        <v>0</v>
      </c>
      <c r="CJ1811" s="262"/>
      <c r="CK1811" s="262"/>
      <c r="CL1811" s="263"/>
      <c r="CM1811" s="167"/>
      <c r="CN1811" s="194"/>
      <c r="CO1811" s="194"/>
      <c r="CP1811" s="136">
        <f t="shared" si="1335"/>
        <v>0</v>
      </c>
      <c r="CQ1811" s="136">
        <f t="shared" si="1312"/>
        <v>0</v>
      </c>
      <c r="CR1811" s="136">
        <f t="shared" si="1336"/>
        <v>0</v>
      </c>
      <c r="CS1811" s="262"/>
      <c r="CT1811" s="262"/>
      <c r="CU1811" s="263"/>
      <c r="CV1811" s="167"/>
      <c r="CW1811" s="194"/>
      <c r="CX1811" s="194"/>
      <c r="CY1811" s="136">
        <f t="shared" si="1337"/>
        <v>0</v>
      </c>
      <c r="CZ1811" s="136">
        <f t="shared" si="1313"/>
        <v>0</v>
      </c>
      <c r="DA1811" s="136">
        <f t="shared" si="1338"/>
        <v>0</v>
      </c>
      <c r="DB1811" s="262"/>
      <c r="DC1811" s="262"/>
      <c r="DD1811" s="263"/>
    </row>
    <row r="1812" spans="1:108" x14ac:dyDescent="0.25">
      <c r="A1812" s="167"/>
      <c r="B1812" s="194"/>
      <c r="C1812" s="194"/>
      <c r="D1812" s="136">
        <f t="shared" si="1314"/>
        <v>0</v>
      </c>
      <c r="E1812" s="136">
        <f t="shared" si="1315"/>
        <v>0</v>
      </c>
      <c r="F1812" s="136">
        <f t="shared" si="1316"/>
        <v>0</v>
      </c>
      <c r="G1812" s="262"/>
      <c r="H1812" s="262"/>
      <c r="I1812" s="263"/>
      <c r="J1812" s="167"/>
      <c r="K1812" s="194"/>
      <c r="L1812" s="194"/>
      <c r="M1812" s="136">
        <f t="shared" si="1317"/>
        <v>0</v>
      </c>
      <c r="N1812" s="136">
        <f t="shared" si="1303"/>
        <v>0</v>
      </c>
      <c r="O1812" s="136">
        <f t="shared" si="1318"/>
        <v>0</v>
      </c>
      <c r="P1812" s="262"/>
      <c r="Q1812" s="262"/>
      <c r="R1812" s="263"/>
      <c r="S1812" s="167"/>
      <c r="T1812" s="194"/>
      <c r="U1812" s="194"/>
      <c r="V1812" s="136">
        <f t="shared" si="1319"/>
        <v>0</v>
      </c>
      <c r="W1812" s="136">
        <f t="shared" si="1304"/>
        <v>0</v>
      </c>
      <c r="X1812" s="136">
        <f t="shared" si="1320"/>
        <v>0</v>
      </c>
      <c r="Y1812" s="262"/>
      <c r="Z1812" s="262"/>
      <c r="AA1812" s="263"/>
      <c r="AB1812" s="167"/>
      <c r="AC1812" s="194"/>
      <c r="AD1812" s="194"/>
      <c r="AE1812" s="136">
        <f t="shared" si="1321"/>
        <v>0</v>
      </c>
      <c r="AF1812" s="136">
        <f t="shared" si="1305"/>
        <v>0</v>
      </c>
      <c r="AG1812" s="136">
        <f t="shared" si="1322"/>
        <v>0</v>
      </c>
      <c r="AH1812" s="262"/>
      <c r="AI1812" s="262"/>
      <c r="AJ1812" s="263"/>
      <c r="AK1812" s="167"/>
      <c r="AL1812" s="194"/>
      <c r="AM1812" s="194"/>
      <c r="AN1812" s="136">
        <f t="shared" si="1323"/>
        <v>0</v>
      </c>
      <c r="AO1812" s="136">
        <f t="shared" si="1306"/>
        <v>0</v>
      </c>
      <c r="AP1812" s="136">
        <f t="shared" si="1324"/>
        <v>0</v>
      </c>
      <c r="AQ1812" s="262"/>
      <c r="AR1812" s="262"/>
      <c r="AS1812" s="263"/>
      <c r="AT1812" s="167"/>
      <c r="AU1812" s="194"/>
      <c r="AV1812" s="194"/>
      <c r="AW1812" s="136">
        <f t="shared" si="1325"/>
        <v>0</v>
      </c>
      <c r="AX1812" s="136">
        <f t="shared" si="1307"/>
        <v>0</v>
      </c>
      <c r="AY1812" s="136">
        <f t="shared" si="1326"/>
        <v>0</v>
      </c>
      <c r="AZ1812" s="262"/>
      <c r="BA1812" s="262"/>
      <c r="BB1812" s="263"/>
      <c r="BC1812" s="167"/>
      <c r="BD1812" s="194"/>
      <c r="BE1812" s="194"/>
      <c r="BF1812" s="136">
        <f t="shared" si="1327"/>
        <v>0</v>
      </c>
      <c r="BG1812" s="136">
        <f t="shared" si="1308"/>
        <v>0</v>
      </c>
      <c r="BH1812" s="136">
        <f t="shared" si="1328"/>
        <v>0</v>
      </c>
      <c r="BI1812" s="262"/>
      <c r="BJ1812" s="262"/>
      <c r="BK1812" s="263"/>
      <c r="BL1812" s="167"/>
      <c r="BM1812" s="194"/>
      <c r="BN1812" s="194"/>
      <c r="BO1812" s="136">
        <f t="shared" si="1329"/>
        <v>0</v>
      </c>
      <c r="BP1812" s="136">
        <f t="shared" si="1309"/>
        <v>0</v>
      </c>
      <c r="BQ1812" s="136">
        <f t="shared" si="1330"/>
        <v>0</v>
      </c>
      <c r="BR1812" s="262"/>
      <c r="BS1812" s="262"/>
      <c r="BT1812" s="263"/>
      <c r="BU1812" s="167"/>
      <c r="BV1812" s="194"/>
      <c r="BW1812" s="194"/>
      <c r="BX1812" s="136">
        <f t="shared" si="1331"/>
        <v>0</v>
      </c>
      <c r="BY1812" s="136">
        <f t="shared" si="1310"/>
        <v>0</v>
      </c>
      <c r="BZ1812" s="136">
        <f t="shared" si="1332"/>
        <v>0</v>
      </c>
      <c r="CA1812" s="262"/>
      <c r="CB1812" s="262"/>
      <c r="CC1812" s="263"/>
      <c r="CD1812" s="167"/>
      <c r="CE1812" s="194"/>
      <c r="CF1812" s="194"/>
      <c r="CG1812" s="136">
        <f t="shared" si="1333"/>
        <v>0</v>
      </c>
      <c r="CH1812" s="136">
        <f t="shared" si="1311"/>
        <v>0</v>
      </c>
      <c r="CI1812" s="136">
        <f t="shared" si="1334"/>
        <v>0</v>
      </c>
      <c r="CJ1812" s="262"/>
      <c r="CK1812" s="262"/>
      <c r="CL1812" s="263"/>
      <c r="CM1812" s="167"/>
      <c r="CN1812" s="194"/>
      <c r="CO1812" s="194"/>
      <c r="CP1812" s="136">
        <f t="shared" si="1335"/>
        <v>0</v>
      </c>
      <c r="CQ1812" s="136">
        <f t="shared" si="1312"/>
        <v>0</v>
      </c>
      <c r="CR1812" s="136">
        <f t="shared" si="1336"/>
        <v>0</v>
      </c>
      <c r="CS1812" s="262"/>
      <c r="CT1812" s="262"/>
      <c r="CU1812" s="263"/>
      <c r="CV1812" s="167"/>
      <c r="CW1812" s="194"/>
      <c r="CX1812" s="194"/>
      <c r="CY1812" s="136">
        <f t="shared" si="1337"/>
        <v>0</v>
      </c>
      <c r="CZ1812" s="136">
        <f t="shared" si="1313"/>
        <v>0</v>
      </c>
      <c r="DA1812" s="136">
        <f t="shared" si="1338"/>
        <v>0</v>
      </c>
      <c r="DB1812" s="262"/>
      <c r="DC1812" s="262"/>
      <c r="DD1812" s="263"/>
    </row>
    <row r="1813" spans="1:108" x14ac:dyDescent="0.25">
      <c r="A1813" s="167"/>
      <c r="B1813" s="194"/>
      <c r="C1813" s="194"/>
      <c r="D1813" s="136">
        <f t="shared" si="1314"/>
        <v>0</v>
      </c>
      <c r="E1813" s="136">
        <f t="shared" si="1315"/>
        <v>0</v>
      </c>
      <c r="F1813" s="136">
        <f t="shared" si="1316"/>
        <v>0</v>
      </c>
      <c r="G1813" s="262"/>
      <c r="H1813" s="262"/>
      <c r="I1813" s="263"/>
      <c r="J1813" s="167"/>
      <c r="K1813" s="194"/>
      <c r="L1813" s="194"/>
      <c r="M1813" s="136">
        <f t="shared" si="1317"/>
        <v>0</v>
      </c>
      <c r="N1813" s="136">
        <f t="shared" si="1303"/>
        <v>0</v>
      </c>
      <c r="O1813" s="136">
        <f t="shared" si="1318"/>
        <v>0</v>
      </c>
      <c r="P1813" s="262"/>
      <c r="Q1813" s="262"/>
      <c r="R1813" s="263"/>
      <c r="S1813" s="167"/>
      <c r="T1813" s="194"/>
      <c r="U1813" s="194"/>
      <c r="V1813" s="136">
        <f t="shared" si="1319"/>
        <v>0</v>
      </c>
      <c r="W1813" s="136">
        <f t="shared" si="1304"/>
        <v>0</v>
      </c>
      <c r="X1813" s="136">
        <f t="shared" si="1320"/>
        <v>0</v>
      </c>
      <c r="Y1813" s="262"/>
      <c r="Z1813" s="262"/>
      <c r="AA1813" s="263"/>
      <c r="AB1813" s="167"/>
      <c r="AC1813" s="194"/>
      <c r="AD1813" s="194"/>
      <c r="AE1813" s="136">
        <f t="shared" si="1321"/>
        <v>0</v>
      </c>
      <c r="AF1813" s="136">
        <f t="shared" si="1305"/>
        <v>0</v>
      </c>
      <c r="AG1813" s="136">
        <f t="shared" si="1322"/>
        <v>0</v>
      </c>
      <c r="AH1813" s="262"/>
      <c r="AI1813" s="262"/>
      <c r="AJ1813" s="263"/>
      <c r="AK1813" s="167"/>
      <c r="AL1813" s="194"/>
      <c r="AM1813" s="194"/>
      <c r="AN1813" s="136">
        <f t="shared" si="1323"/>
        <v>0</v>
      </c>
      <c r="AO1813" s="136">
        <f t="shared" si="1306"/>
        <v>0</v>
      </c>
      <c r="AP1813" s="136">
        <f t="shared" si="1324"/>
        <v>0</v>
      </c>
      <c r="AQ1813" s="262"/>
      <c r="AR1813" s="262"/>
      <c r="AS1813" s="263"/>
      <c r="AT1813" s="167"/>
      <c r="AU1813" s="194"/>
      <c r="AV1813" s="194"/>
      <c r="AW1813" s="136">
        <f t="shared" si="1325"/>
        <v>0</v>
      </c>
      <c r="AX1813" s="136">
        <f t="shared" si="1307"/>
        <v>0</v>
      </c>
      <c r="AY1813" s="136">
        <f t="shared" si="1326"/>
        <v>0</v>
      </c>
      <c r="AZ1813" s="262"/>
      <c r="BA1813" s="262"/>
      <c r="BB1813" s="263"/>
      <c r="BC1813" s="167"/>
      <c r="BD1813" s="194"/>
      <c r="BE1813" s="194"/>
      <c r="BF1813" s="136">
        <f t="shared" si="1327"/>
        <v>0</v>
      </c>
      <c r="BG1813" s="136">
        <f t="shared" si="1308"/>
        <v>0</v>
      </c>
      <c r="BH1813" s="136">
        <f t="shared" si="1328"/>
        <v>0</v>
      </c>
      <c r="BI1813" s="262"/>
      <c r="BJ1813" s="262"/>
      <c r="BK1813" s="263"/>
      <c r="BL1813" s="167"/>
      <c r="BM1813" s="194"/>
      <c r="BN1813" s="194"/>
      <c r="BO1813" s="136">
        <f t="shared" si="1329"/>
        <v>0</v>
      </c>
      <c r="BP1813" s="136">
        <f t="shared" si="1309"/>
        <v>0</v>
      </c>
      <c r="BQ1813" s="136">
        <f t="shared" si="1330"/>
        <v>0</v>
      </c>
      <c r="BR1813" s="262"/>
      <c r="BS1813" s="262"/>
      <c r="BT1813" s="263"/>
      <c r="BU1813" s="167"/>
      <c r="BV1813" s="194"/>
      <c r="BW1813" s="194"/>
      <c r="BX1813" s="136">
        <f t="shared" si="1331"/>
        <v>0</v>
      </c>
      <c r="BY1813" s="136">
        <f t="shared" si="1310"/>
        <v>0</v>
      </c>
      <c r="BZ1813" s="136">
        <f t="shared" si="1332"/>
        <v>0</v>
      </c>
      <c r="CA1813" s="262"/>
      <c r="CB1813" s="262"/>
      <c r="CC1813" s="263"/>
      <c r="CD1813" s="167"/>
      <c r="CE1813" s="194"/>
      <c r="CF1813" s="194"/>
      <c r="CG1813" s="136">
        <f t="shared" si="1333"/>
        <v>0</v>
      </c>
      <c r="CH1813" s="136">
        <f t="shared" si="1311"/>
        <v>0</v>
      </c>
      <c r="CI1813" s="136">
        <f t="shared" si="1334"/>
        <v>0</v>
      </c>
      <c r="CJ1813" s="262"/>
      <c r="CK1813" s="262"/>
      <c r="CL1813" s="263"/>
      <c r="CM1813" s="167"/>
      <c r="CN1813" s="194"/>
      <c r="CO1813" s="194"/>
      <c r="CP1813" s="136">
        <f t="shared" si="1335"/>
        <v>0</v>
      </c>
      <c r="CQ1813" s="136">
        <f t="shared" si="1312"/>
        <v>0</v>
      </c>
      <c r="CR1813" s="136">
        <f t="shared" si="1336"/>
        <v>0</v>
      </c>
      <c r="CS1813" s="262"/>
      <c r="CT1813" s="262"/>
      <c r="CU1813" s="263"/>
      <c r="CV1813" s="167"/>
      <c r="CW1813" s="194"/>
      <c r="CX1813" s="194"/>
      <c r="CY1813" s="136">
        <f t="shared" si="1337"/>
        <v>0</v>
      </c>
      <c r="CZ1813" s="136">
        <f t="shared" si="1313"/>
        <v>0</v>
      </c>
      <c r="DA1813" s="136">
        <f t="shared" si="1338"/>
        <v>0</v>
      </c>
      <c r="DB1813" s="262"/>
      <c r="DC1813" s="262"/>
      <c r="DD1813" s="263"/>
    </row>
    <row r="1814" spans="1:108" x14ac:dyDescent="0.25">
      <c r="A1814" s="167"/>
      <c r="B1814" s="194"/>
      <c r="C1814" s="194"/>
      <c r="D1814" s="136">
        <f t="shared" si="1314"/>
        <v>0</v>
      </c>
      <c r="E1814" s="136">
        <f t="shared" si="1315"/>
        <v>0</v>
      </c>
      <c r="F1814" s="136">
        <f t="shared" si="1316"/>
        <v>0</v>
      </c>
      <c r="G1814" s="262"/>
      <c r="H1814" s="262"/>
      <c r="I1814" s="263"/>
      <c r="J1814" s="167"/>
      <c r="K1814" s="194"/>
      <c r="L1814" s="194"/>
      <c r="M1814" s="136">
        <f t="shared" si="1317"/>
        <v>0</v>
      </c>
      <c r="N1814" s="136">
        <f t="shared" si="1303"/>
        <v>0</v>
      </c>
      <c r="O1814" s="136">
        <f t="shared" si="1318"/>
        <v>0</v>
      </c>
      <c r="P1814" s="262"/>
      <c r="Q1814" s="262"/>
      <c r="R1814" s="263"/>
      <c r="S1814" s="167"/>
      <c r="T1814" s="194"/>
      <c r="U1814" s="194"/>
      <c r="V1814" s="136">
        <f t="shared" si="1319"/>
        <v>0</v>
      </c>
      <c r="W1814" s="136">
        <f t="shared" si="1304"/>
        <v>0</v>
      </c>
      <c r="X1814" s="136">
        <f t="shared" si="1320"/>
        <v>0</v>
      </c>
      <c r="Y1814" s="262"/>
      <c r="Z1814" s="262"/>
      <c r="AA1814" s="263"/>
      <c r="AB1814" s="167"/>
      <c r="AC1814" s="194"/>
      <c r="AD1814" s="194"/>
      <c r="AE1814" s="136">
        <f t="shared" si="1321"/>
        <v>0</v>
      </c>
      <c r="AF1814" s="136">
        <f t="shared" si="1305"/>
        <v>0</v>
      </c>
      <c r="AG1814" s="136">
        <f t="shared" si="1322"/>
        <v>0</v>
      </c>
      <c r="AH1814" s="262"/>
      <c r="AI1814" s="262"/>
      <c r="AJ1814" s="263"/>
      <c r="AK1814" s="167"/>
      <c r="AL1814" s="194"/>
      <c r="AM1814" s="194"/>
      <c r="AN1814" s="136">
        <f t="shared" si="1323"/>
        <v>0</v>
      </c>
      <c r="AO1814" s="136">
        <f t="shared" si="1306"/>
        <v>0</v>
      </c>
      <c r="AP1814" s="136">
        <f t="shared" si="1324"/>
        <v>0</v>
      </c>
      <c r="AQ1814" s="262"/>
      <c r="AR1814" s="262"/>
      <c r="AS1814" s="263"/>
      <c r="AT1814" s="167"/>
      <c r="AU1814" s="194"/>
      <c r="AV1814" s="194"/>
      <c r="AW1814" s="136">
        <f t="shared" si="1325"/>
        <v>0</v>
      </c>
      <c r="AX1814" s="136">
        <f t="shared" si="1307"/>
        <v>0</v>
      </c>
      <c r="AY1814" s="136">
        <f t="shared" si="1326"/>
        <v>0</v>
      </c>
      <c r="AZ1814" s="262"/>
      <c r="BA1814" s="262"/>
      <c r="BB1814" s="263"/>
      <c r="BC1814" s="167"/>
      <c r="BD1814" s="194"/>
      <c r="BE1814" s="194"/>
      <c r="BF1814" s="136">
        <f t="shared" si="1327"/>
        <v>0</v>
      </c>
      <c r="BG1814" s="136">
        <f t="shared" si="1308"/>
        <v>0</v>
      </c>
      <c r="BH1814" s="136">
        <f t="shared" si="1328"/>
        <v>0</v>
      </c>
      <c r="BI1814" s="262"/>
      <c r="BJ1814" s="262"/>
      <c r="BK1814" s="263"/>
      <c r="BL1814" s="167"/>
      <c r="BM1814" s="194"/>
      <c r="BN1814" s="194"/>
      <c r="BO1814" s="136">
        <f t="shared" si="1329"/>
        <v>0</v>
      </c>
      <c r="BP1814" s="136">
        <f t="shared" si="1309"/>
        <v>0</v>
      </c>
      <c r="BQ1814" s="136">
        <f t="shared" si="1330"/>
        <v>0</v>
      </c>
      <c r="BR1814" s="262"/>
      <c r="BS1814" s="262"/>
      <c r="BT1814" s="263"/>
      <c r="BU1814" s="167"/>
      <c r="BV1814" s="194"/>
      <c r="BW1814" s="194"/>
      <c r="BX1814" s="136">
        <f t="shared" si="1331"/>
        <v>0</v>
      </c>
      <c r="BY1814" s="136">
        <f t="shared" si="1310"/>
        <v>0</v>
      </c>
      <c r="BZ1814" s="136">
        <f t="shared" si="1332"/>
        <v>0</v>
      </c>
      <c r="CA1814" s="262"/>
      <c r="CB1814" s="262"/>
      <c r="CC1814" s="263"/>
      <c r="CD1814" s="167"/>
      <c r="CE1814" s="194"/>
      <c r="CF1814" s="194"/>
      <c r="CG1814" s="136">
        <f t="shared" si="1333"/>
        <v>0</v>
      </c>
      <c r="CH1814" s="136">
        <f t="shared" si="1311"/>
        <v>0</v>
      </c>
      <c r="CI1814" s="136">
        <f t="shared" si="1334"/>
        <v>0</v>
      </c>
      <c r="CJ1814" s="262"/>
      <c r="CK1814" s="262"/>
      <c r="CL1814" s="263"/>
      <c r="CM1814" s="167"/>
      <c r="CN1814" s="194"/>
      <c r="CO1814" s="194"/>
      <c r="CP1814" s="136">
        <f t="shared" si="1335"/>
        <v>0</v>
      </c>
      <c r="CQ1814" s="136">
        <f t="shared" si="1312"/>
        <v>0</v>
      </c>
      <c r="CR1814" s="136">
        <f t="shared" si="1336"/>
        <v>0</v>
      </c>
      <c r="CS1814" s="262"/>
      <c r="CT1814" s="262"/>
      <c r="CU1814" s="263"/>
      <c r="CV1814" s="167"/>
      <c r="CW1814" s="194"/>
      <c r="CX1814" s="194"/>
      <c r="CY1814" s="136">
        <f t="shared" si="1337"/>
        <v>0</v>
      </c>
      <c r="CZ1814" s="136">
        <f t="shared" si="1313"/>
        <v>0</v>
      </c>
      <c r="DA1814" s="136">
        <f t="shared" si="1338"/>
        <v>0</v>
      </c>
      <c r="DB1814" s="262"/>
      <c r="DC1814" s="262"/>
      <c r="DD1814" s="263"/>
    </row>
    <row r="1815" spans="1:108" x14ac:dyDescent="0.25">
      <c r="A1815" s="167"/>
      <c r="B1815" s="194"/>
      <c r="C1815" s="194"/>
      <c r="D1815" s="136">
        <f t="shared" si="1314"/>
        <v>0</v>
      </c>
      <c r="E1815" s="136">
        <f t="shared" si="1315"/>
        <v>0</v>
      </c>
      <c r="F1815" s="136">
        <f t="shared" si="1316"/>
        <v>0</v>
      </c>
      <c r="G1815" s="262"/>
      <c r="H1815" s="262"/>
      <c r="I1815" s="263"/>
      <c r="J1815" s="167"/>
      <c r="K1815" s="194"/>
      <c r="L1815" s="194"/>
      <c r="M1815" s="136">
        <f t="shared" si="1317"/>
        <v>0</v>
      </c>
      <c r="N1815" s="136">
        <f t="shared" si="1303"/>
        <v>0</v>
      </c>
      <c r="O1815" s="136">
        <f t="shared" si="1318"/>
        <v>0</v>
      </c>
      <c r="P1815" s="262"/>
      <c r="Q1815" s="262"/>
      <c r="R1815" s="263"/>
      <c r="S1815" s="167"/>
      <c r="T1815" s="194"/>
      <c r="U1815" s="194"/>
      <c r="V1815" s="136">
        <f t="shared" si="1319"/>
        <v>0</v>
      </c>
      <c r="W1815" s="136">
        <f t="shared" si="1304"/>
        <v>0</v>
      </c>
      <c r="X1815" s="136">
        <f t="shared" si="1320"/>
        <v>0</v>
      </c>
      <c r="Y1815" s="262"/>
      <c r="Z1815" s="262"/>
      <c r="AA1815" s="263"/>
      <c r="AB1815" s="167"/>
      <c r="AC1815" s="194"/>
      <c r="AD1815" s="194"/>
      <c r="AE1815" s="136">
        <f t="shared" si="1321"/>
        <v>0</v>
      </c>
      <c r="AF1815" s="136">
        <f t="shared" si="1305"/>
        <v>0</v>
      </c>
      <c r="AG1815" s="136">
        <f t="shared" si="1322"/>
        <v>0</v>
      </c>
      <c r="AH1815" s="262"/>
      <c r="AI1815" s="262"/>
      <c r="AJ1815" s="263"/>
      <c r="AK1815" s="167"/>
      <c r="AL1815" s="194"/>
      <c r="AM1815" s="194"/>
      <c r="AN1815" s="136">
        <f t="shared" si="1323"/>
        <v>0</v>
      </c>
      <c r="AO1815" s="136">
        <f t="shared" si="1306"/>
        <v>0</v>
      </c>
      <c r="AP1815" s="136">
        <f t="shared" si="1324"/>
        <v>0</v>
      </c>
      <c r="AQ1815" s="262"/>
      <c r="AR1815" s="262"/>
      <c r="AS1815" s="263"/>
      <c r="AT1815" s="167"/>
      <c r="AU1815" s="194"/>
      <c r="AV1815" s="194"/>
      <c r="AW1815" s="136">
        <f t="shared" si="1325"/>
        <v>0</v>
      </c>
      <c r="AX1815" s="136">
        <f t="shared" si="1307"/>
        <v>0</v>
      </c>
      <c r="AY1815" s="136">
        <f t="shared" si="1326"/>
        <v>0</v>
      </c>
      <c r="AZ1815" s="262"/>
      <c r="BA1815" s="262"/>
      <c r="BB1815" s="263"/>
      <c r="BC1815" s="167"/>
      <c r="BD1815" s="194"/>
      <c r="BE1815" s="194"/>
      <c r="BF1815" s="136">
        <f t="shared" si="1327"/>
        <v>0</v>
      </c>
      <c r="BG1815" s="136">
        <f t="shared" si="1308"/>
        <v>0</v>
      </c>
      <c r="BH1815" s="136">
        <f t="shared" si="1328"/>
        <v>0</v>
      </c>
      <c r="BI1815" s="262"/>
      <c r="BJ1815" s="262"/>
      <c r="BK1815" s="263"/>
      <c r="BL1815" s="167"/>
      <c r="BM1815" s="194"/>
      <c r="BN1815" s="194"/>
      <c r="BO1815" s="136">
        <f t="shared" si="1329"/>
        <v>0</v>
      </c>
      <c r="BP1815" s="136">
        <f t="shared" si="1309"/>
        <v>0</v>
      </c>
      <c r="BQ1815" s="136">
        <f t="shared" si="1330"/>
        <v>0</v>
      </c>
      <c r="BR1815" s="262"/>
      <c r="BS1815" s="262"/>
      <c r="BT1815" s="263"/>
      <c r="BU1815" s="167"/>
      <c r="BV1815" s="194"/>
      <c r="BW1815" s="194"/>
      <c r="BX1815" s="136">
        <f t="shared" si="1331"/>
        <v>0</v>
      </c>
      <c r="BY1815" s="136">
        <f t="shared" si="1310"/>
        <v>0</v>
      </c>
      <c r="BZ1815" s="136">
        <f t="shared" si="1332"/>
        <v>0</v>
      </c>
      <c r="CA1815" s="262"/>
      <c r="CB1815" s="262"/>
      <c r="CC1815" s="263"/>
      <c r="CD1815" s="167"/>
      <c r="CE1815" s="194"/>
      <c r="CF1815" s="194"/>
      <c r="CG1815" s="136">
        <f t="shared" si="1333"/>
        <v>0</v>
      </c>
      <c r="CH1815" s="136">
        <f t="shared" si="1311"/>
        <v>0</v>
      </c>
      <c r="CI1815" s="136">
        <f t="shared" si="1334"/>
        <v>0</v>
      </c>
      <c r="CJ1815" s="262"/>
      <c r="CK1815" s="262"/>
      <c r="CL1815" s="263"/>
      <c r="CM1815" s="167"/>
      <c r="CN1815" s="194"/>
      <c r="CO1815" s="194"/>
      <c r="CP1815" s="136">
        <f t="shared" si="1335"/>
        <v>0</v>
      </c>
      <c r="CQ1815" s="136">
        <f t="shared" si="1312"/>
        <v>0</v>
      </c>
      <c r="CR1815" s="136">
        <f t="shared" si="1336"/>
        <v>0</v>
      </c>
      <c r="CS1815" s="262"/>
      <c r="CT1815" s="262"/>
      <c r="CU1815" s="263"/>
      <c r="CV1815" s="167"/>
      <c r="CW1815" s="194"/>
      <c r="CX1815" s="194"/>
      <c r="CY1815" s="136">
        <f t="shared" si="1337"/>
        <v>0</v>
      </c>
      <c r="CZ1815" s="136">
        <f t="shared" si="1313"/>
        <v>0</v>
      </c>
      <c r="DA1815" s="136">
        <f t="shared" si="1338"/>
        <v>0</v>
      </c>
      <c r="DB1815" s="262"/>
      <c r="DC1815" s="262"/>
      <c r="DD1815" s="263"/>
    </row>
    <row r="1816" spans="1:108" x14ac:dyDescent="0.25">
      <c r="A1816" s="167"/>
      <c r="B1816" s="194"/>
      <c r="C1816" s="194"/>
      <c r="D1816" s="136">
        <f t="shared" si="1314"/>
        <v>0</v>
      </c>
      <c r="E1816" s="136">
        <f t="shared" si="1315"/>
        <v>0</v>
      </c>
      <c r="F1816" s="136">
        <f t="shared" si="1316"/>
        <v>0</v>
      </c>
      <c r="G1816" s="262"/>
      <c r="H1816" s="262"/>
      <c r="I1816" s="263"/>
      <c r="J1816" s="167"/>
      <c r="K1816" s="194"/>
      <c r="L1816" s="194"/>
      <c r="M1816" s="136">
        <f t="shared" si="1317"/>
        <v>0</v>
      </c>
      <c r="N1816" s="136">
        <f t="shared" si="1303"/>
        <v>0</v>
      </c>
      <c r="O1816" s="136">
        <f t="shared" si="1318"/>
        <v>0</v>
      </c>
      <c r="P1816" s="262"/>
      <c r="Q1816" s="262"/>
      <c r="R1816" s="263"/>
      <c r="S1816" s="167"/>
      <c r="T1816" s="194"/>
      <c r="U1816" s="194"/>
      <c r="V1816" s="136">
        <f t="shared" si="1319"/>
        <v>0</v>
      </c>
      <c r="W1816" s="136">
        <f t="shared" si="1304"/>
        <v>0</v>
      </c>
      <c r="X1816" s="136">
        <f t="shared" si="1320"/>
        <v>0</v>
      </c>
      <c r="Y1816" s="262"/>
      <c r="Z1816" s="262"/>
      <c r="AA1816" s="263"/>
      <c r="AB1816" s="167"/>
      <c r="AC1816" s="194"/>
      <c r="AD1816" s="194"/>
      <c r="AE1816" s="136">
        <f t="shared" si="1321"/>
        <v>0</v>
      </c>
      <c r="AF1816" s="136">
        <f t="shared" si="1305"/>
        <v>0</v>
      </c>
      <c r="AG1816" s="136">
        <f t="shared" si="1322"/>
        <v>0</v>
      </c>
      <c r="AH1816" s="262"/>
      <c r="AI1816" s="262"/>
      <c r="AJ1816" s="263"/>
      <c r="AK1816" s="167"/>
      <c r="AL1816" s="194"/>
      <c r="AM1816" s="194"/>
      <c r="AN1816" s="136">
        <f t="shared" si="1323"/>
        <v>0</v>
      </c>
      <c r="AO1816" s="136">
        <f t="shared" si="1306"/>
        <v>0</v>
      </c>
      <c r="AP1816" s="136">
        <f t="shared" si="1324"/>
        <v>0</v>
      </c>
      <c r="AQ1816" s="262"/>
      <c r="AR1816" s="262"/>
      <c r="AS1816" s="263"/>
      <c r="AT1816" s="167"/>
      <c r="AU1816" s="194"/>
      <c r="AV1816" s="194"/>
      <c r="AW1816" s="136">
        <f t="shared" si="1325"/>
        <v>0</v>
      </c>
      <c r="AX1816" s="136">
        <f t="shared" si="1307"/>
        <v>0</v>
      </c>
      <c r="AY1816" s="136">
        <f t="shared" si="1326"/>
        <v>0</v>
      </c>
      <c r="AZ1816" s="262"/>
      <c r="BA1816" s="262"/>
      <c r="BB1816" s="263"/>
      <c r="BC1816" s="167"/>
      <c r="BD1816" s="194"/>
      <c r="BE1816" s="194"/>
      <c r="BF1816" s="136">
        <f t="shared" si="1327"/>
        <v>0</v>
      </c>
      <c r="BG1816" s="136">
        <f t="shared" si="1308"/>
        <v>0</v>
      </c>
      <c r="BH1816" s="136">
        <f t="shared" si="1328"/>
        <v>0</v>
      </c>
      <c r="BI1816" s="262"/>
      <c r="BJ1816" s="262"/>
      <c r="BK1816" s="263"/>
      <c r="BL1816" s="167"/>
      <c r="BM1816" s="194"/>
      <c r="BN1816" s="194"/>
      <c r="BO1816" s="136">
        <f t="shared" si="1329"/>
        <v>0</v>
      </c>
      <c r="BP1816" s="136">
        <f t="shared" si="1309"/>
        <v>0</v>
      </c>
      <c r="BQ1816" s="136">
        <f t="shared" si="1330"/>
        <v>0</v>
      </c>
      <c r="BR1816" s="262"/>
      <c r="BS1816" s="262"/>
      <c r="BT1816" s="263"/>
      <c r="BU1816" s="167"/>
      <c r="BV1816" s="194"/>
      <c r="BW1816" s="194"/>
      <c r="BX1816" s="136">
        <f t="shared" si="1331"/>
        <v>0</v>
      </c>
      <c r="BY1816" s="136">
        <f t="shared" si="1310"/>
        <v>0</v>
      </c>
      <c r="BZ1816" s="136">
        <f t="shared" si="1332"/>
        <v>0</v>
      </c>
      <c r="CA1816" s="262"/>
      <c r="CB1816" s="262"/>
      <c r="CC1816" s="263"/>
      <c r="CD1816" s="167"/>
      <c r="CE1816" s="194"/>
      <c r="CF1816" s="194"/>
      <c r="CG1816" s="136">
        <f t="shared" si="1333"/>
        <v>0</v>
      </c>
      <c r="CH1816" s="136">
        <f t="shared" si="1311"/>
        <v>0</v>
      </c>
      <c r="CI1816" s="136">
        <f t="shared" si="1334"/>
        <v>0</v>
      </c>
      <c r="CJ1816" s="262"/>
      <c r="CK1816" s="262"/>
      <c r="CL1816" s="263"/>
      <c r="CM1816" s="167"/>
      <c r="CN1816" s="194"/>
      <c r="CO1816" s="194"/>
      <c r="CP1816" s="136">
        <f t="shared" si="1335"/>
        <v>0</v>
      </c>
      <c r="CQ1816" s="136">
        <f t="shared" si="1312"/>
        <v>0</v>
      </c>
      <c r="CR1816" s="136">
        <f t="shared" si="1336"/>
        <v>0</v>
      </c>
      <c r="CS1816" s="262"/>
      <c r="CT1816" s="262"/>
      <c r="CU1816" s="263"/>
      <c r="CV1816" s="167"/>
      <c r="CW1816" s="194"/>
      <c r="CX1816" s="194"/>
      <c r="CY1816" s="136">
        <f t="shared" si="1337"/>
        <v>0</v>
      </c>
      <c r="CZ1816" s="136">
        <f t="shared" si="1313"/>
        <v>0</v>
      </c>
      <c r="DA1816" s="136">
        <f t="shared" si="1338"/>
        <v>0</v>
      </c>
      <c r="DB1816" s="262"/>
      <c r="DC1816" s="262"/>
      <c r="DD1816" s="263"/>
    </row>
    <row r="1817" spans="1:108" x14ac:dyDescent="0.25">
      <c r="A1817" s="167"/>
      <c r="B1817" s="194"/>
      <c r="C1817" s="194"/>
      <c r="D1817" s="136">
        <f t="shared" si="1314"/>
        <v>0</v>
      </c>
      <c r="E1817" s="136">
        <f t="shared" si="1315"/>
        <v>0</v>
      </c>
      <c r="F1817" s="136">
        <f t="shared" si="1316"/>
        <v>0</v>
      </c>
      <c r="G1817" s="262"/>
      <c r="H1817" s="262"/>
      <c r="I1817" s="263"/>
      <c r="J1817" s="167"/>
      <c r="K1817" s="194"/>
      <c r="L1817" s="194"/>
      <c r="M1817" s="136">
        <f t="shared" si="1317"/>
        <v>0</v>
      </c>
      <c r="N1817" s="136">
        <f t="shared" si="1303"/>
        <v>0</v>
      </c>
      <c r="O1817" s="136">
        <f t="shared" si="1318"/>
        <v>0</v>
      </c>
      <c r="P1817" s="262"/>
      <c r="Q1817" s="262"/>
      <c r="R1817" s="263"/>
      <c r="S1817" s="167"/>
      <c r="T1817" s="194"/>
      <c r="U1817" s="194"/>
      <c r="V1817" s="136">
        <f t="shared" si="1319"/>
        <v>0</v>
      </c>
      <c r="W1817" s="136">
        <f t="shared" si="1304"/>
        <v>0</v>
      </c>
      <c r="X1817" s="136">
        <f t="shared" si="1320"/>
        <v>0</v>
      </c>
      <c r="Y1817" s="262"/>
      <c r="Z1817" s="262"/>
      <c r="AA1817" s="263"/>
      <c r="AB1817" s="167"/>
      <c r="AC1817" s="194"/>
      <c r="AD1817" s="194"/>
      <c r="AE1817" s="136">
        <f t="shared" si="1321"/>
        <v>0</v>
      </c>
      <c r="AF1817" s="136">
        <f t="shared" si="1305"/>
        <v>0</v>
      </c>
      <c r="AG1817" s="136">
        <f t="shared" si="1322"/>
        <v>0</v>
      </c>
      <c r="AH1817" s="262"/>
      <c r="AI1817" s="262"/>
      <c r="AJ1817" s="263"/>
      <c r="AK1817" s="167"/>
      <c r="AL1817" s="194"/>
      <c r="AM1817" s="194"/>
      <c r="AN1817" s="136">
        <f t="shared" si="1323"/>
        <v>0</v>
      </c>
      <c r="AO1817" s="136">
        <f t="shared" si="1306"/>
        <v>0</v>
      </c>
      <c r="AP1817" s="136">
        <f t="shared" si="1324"/>
        <v>0</v>
      </c>
      <c r="AQ1817" s="262"/>
      <c r="AR1817" s="262"/>
      <c r="AS1817" s="263"/>
      <c r="AT1817" s="167"/>
      <c r="AU1817" s="194"/>
      <c r="AV1817" s="194"/>
      <c r="AW1817" s="136">
        <f t="shared" si="1325"/>
        <v>0</v>
      </c>
      <c r="AX1817" s="136">
        <f t="shared" si="1307"/>
        <v>0</v>
      </c>
      <c r="AY1817" s="136">
        <f t="shared" si="1326"/>
        <v>0</v>
      </c>
      <c r="AZ1817" s="262"/>
      <c r="BA1817" s="262"/>
      <c r="BB1817" s="263"/>
      <c r="BC1817" s="167"/>
      <c r="BD1817" s="194"/>
      <c r="BE1817" s="194"/>
      <c r="BF1817" s="136">
        <f t="shared" si="1327"/>
        <v>0</v>
      </c>
      <c r="BG1817" s="136">
        <f t="shared" si="1308"/>
        <v>0</v>
      </c>
      <c r="BH1817" s="136">
        <f t="shared" si="1328"/>
        <v>0</v>
      </c>
      <c r="BI1817" s="262"/>
      <c r="BJ1817" s="262"/>
      <c r="BK1817" s="263"/>
      <c r="BL1817" s="167"/>
      <c r="BM1817" s="194"/>
      <c r="BN1817" s="194"/>
      <c r="BO1817" s="136">
        <f t="shared" si="1329"/>
        <v>0</v>
      </c>
      <c r="BP1817" s="136">
        <f t="shared" si="1309"/>
        <v>0</v>
      </c>
      <c r="BQ1817" s="136">
        <f t="shared" si="1330"/>
        <v>0</v>
      </c>
      <c r="BR1817" s="262"/>
      <c r="BS1817" s="262"/>
      <c r="BT1817" s="263"/>
      <c r="BU1817" s="167"/>
      <c r="BV1817" s="194"/>
      <c r="BW1817" s="194"/>
      <c r="BX1817" s="136">
        <f t="shared" si="1331"/>
        <v>0</v>
      </c>
      <c r="BY1817" s="136">
        <f t="shared" si="1310"/>
        <v>0</v>
      </c>
      <c r="BZ1817" s="136">
        <f t="shared" si="1332"/>
        <v>0</v>
      </c>
      <c r="CA1817" s="262"/>
      <c r="CB1817" s="262"/>
      <c r="CC1817" s="263"/>
      <c r="CD1817" s="167"/>
      <c r="CE1817" s="194"/>
      <c r="CF1817" s="194"/>
      <c r="CG1817" s="136">
        <f t="shared" si="1333"/>
        <v>0</v>
      </c>
      <c r="CH1817" s="136">
        <f t="shared" si="1311"/>
        <v>0</v>
      </c>
      <c r="CI1817" s="136">
        <f t="shared" si="1334"/>
        <v>0</v>
      </c>
      <c r="CJ1817" s="262"/>
      <c r="CK1817" s="262"/>
      <c r="CL1817" s="263"/>
      <c r="CM1817" s="167"/>
      <c r="CN1817" s="194"/>
      <c r="CO1817" s="194"/>
      <c r="CP1817" s="136">
        <f t="shared" si="1335"/>
        <v>0</v>
      </c>
      <c r="CQ1817" s="136">
        <f t="shared" si="1312"/>
        <v>0</v>
      </c>
      <c r="CR1817" s="136">
        <f t="shared" si="1336"/>
        <v>0</v>
      </c>
      <c r="CS1817" s="262"/>
      <c r="CT1817" s="262"/>
      <c r="CU1817" s="263"/>
      <c r="CV1817" s="167"/>
      <c r="CW1817" s="194"/>
      <c r="CX1817" s="194"/>
      <c r="CY1817" s="136">
        <f t="shared" si="1337"/>
        <v>0</v>
      </c>
      <c r="CZ1817" s="136">
        <f t="shared" si="1313"/>
        <v>0</v>
      </c>
      <c r="DA1817" s="136">
        <f t="shared" si="1338"/>
        <v>0</v>
      </c>
      <c r="DB1817" s="262"/>
      <c r="DC1817" s="262"/>
      <c r="DD1817" s="263"/>
    </row>
    <row r="1818" spans="1:108" x14ac:dyDescent="0.25">
      <c r="A1818" s="167"/>
      <c r="B1818" s="194"/>
      <c r="C1818" s="194"/>
      <c r="D1818" s="136">
        <f t="shared" si="1314"/>
        <v>0</v>
      </c>
      <c r="E1818" s="136">
        <f t="shared" si="1315"/>
        <v>0</v>
      </c>
      <c r="F1818" s="136">
        <f t="shared" si="1316"/>
        <v>0</v>
      </c>
      <c r="G1818" s="262"/>
      <c r="H1818" s="262"/>
      <c r="I1818" s="263"/>
      <c r="J1818" s="167"/>
      <c r="K1818" s="194"/>
      <c r="L1818" s="194"/>
      <c r="M1818" s="136">
        <f t="shared" si="1317"/>
        <v>0</v>
      </c>
      <c r="N1818" s="136">
        <f t="shared" si="1303"/>
        <v>0</v>
      </c>
      <c r="O1818" s="136">
        <f t="shared" si="1318"/>
        <v>0</v>
      </c>
      <c r="P1818" s="262"/>
      <c r="Q1818" s="262"/>
      <c r="R1818" s="263"/>
      <c r="S1818" s="167"/>
      <c r="T1818" s="194"/>
      <c r="U1818" s="194"/>
      <c r="V1818" s="136">
        <f t="shared" si="1319"/>
        <v>0</v>
      </c>
      <c r="W1818" s="136">
        <f t="shared" si="1304"/>
        <v>0</v>
      </c>
      <c r="X1818" s="136">
        <f t="shared" si="1320"/>
        <v>0</v>
      </c>
      <c r="Y1818" s="262"/>
      <c r="Z1818" s="262"/>
      <c r="AA1818" s="263"/>
      <c r="AB1818" s="167"/>
      <c r="AC1818" s="194"/>
      <c r="AD1818" s="194"/>
      <c r="AE1818" s="136">
        <f t="shared" si="1321"/>
        <v>0</v>
      </c>
      <c r="AF1818" s="136">
        <f t="shared" si="1305"/>
        <v>0</v>
      </c>
      <c r="AG1818" s="136">
        <f t="shared" si="1322"/>
        <v>0</v>
      </c>
      <c r="AH1818" s="262"/>
      <c r="AI1818" s="262"/>
      <c r="AJ1818" s="263"/>
      <c r="AK1818" s="167"/>
      <c r="AL1818" s="194"/>
      <c r="AM1818" s="194"/>
      <c r="AN1818" s="136">
        <f t="shared" si="1323"/>
        <v>0</v>
      </c>
      <c r="AO1818" s="136">
        <f t="shared" si="1306"/>
        <v>0</v>
      </c>
      <c r="AP1818" s="136">
        <f t="shared" si="1324"/>
        <v>0</v>
      </c>
      <c r="AQ1818" s="262"/>
      <c r="AR1818" s="262"/>
      <c r="AS1818" s="263"/>
      <c r="AT1818" s="167"/>
      <c r="AU1818" s="194"/>
      <c r="AV1818" s="194"/>
      <c r="AW1818" s="136">
        <f t="shared" si="1325"/>
        <v>0</v>
      </c>
      <c r="AX1818" s="136">
        <f t="shared" si="1307"/>
        <v>0</v>
      </c>
      <c r="AY1818" s="136">
        <f t="shared" si="1326"/>
        <v>0</v>
      </c>
      <c r="AZ1818" s="262"/>
      <c r="BA1818" s="262"/>
      <c r="BB1818" s="263"/>
      <c r="BC1818" s="167"/>
      <c r="BD1818" s="194"/>
      <c r="BE1818" s="194"/>
      <c r="BF1818" s="136">
        <f t="shared" si="1327"/>
        <v>0</v>
      </c>
      <c r="BG1818" s="136">
        <f t="shared" si="1308"/>
        <v>0</v>
      </c>
      <c r="BH1818" s="136">
        <f t="shared" si="1328"/>
        <v>0</v>
      </c>
      <c r="BI1818" s="262"/>
      <c r="BJ1818" s="262"/>
      <c r="BK1818" s="263"/>
      <c r="BL1818" s="167"/>
      <c r="BM1818" s="194"/>
      <c r="BN1818" s="194"/>
      <c r="BO1818" s="136">
        <f t="shared" si="1329"/>
        <v>0</v>
      </c>
      <c r="BP1818" s="136">
        <f t="shared" si="1309"/>
        <v>0</v>
      </c>
      <c r="BQ1818" s="136">
        <f t="shared" si="1330"/>
        <v>0</v>
      </c>
      <c r="BR1818" s="262"/>
      <c r="BS1818" s="262"/>
      <c r="BT1818" s="263"/>
      <c r="BU1818" s="167"/>
      <c r="BV1818" s="194"/>
      <c r="BW1818" s="194"/>
      <c r="BX1818" s="136">
        <f t="shared" si="1331"/>
        <v>0</v>
      </c>
      <c r="BY1818" s="136">
        <f t="shared" si="1310"/>
        <v>0</v>
      </c>
      <c r="BZ1818" s="136">
        <f t="shared" si="1332"/>
        <v>0</v>
      </c>
      <c r="CA1818" s="262"/>
      <c r="CB1818" s="262"/>
      <c r="CC1818" s="263"/>
      <c r="CD1818" s="167"/>
      <c r="CE1818" s="194"/>
      <c r="CF1818" s="194"/>
      <c r="CG1818" s="136">
        <f t="shared" si="1333"/>
        <v>0</v>
      </c>
      <c r="CH1818" s="136">
        <f t="shared" si="1311"/>
        <v>0</v>
      </c>
      <c r="CI1818" s="136">
        <f t="shared" si="1334"/>
        <v>0</v>
      </c>
      <c r="CJ1818" s="262"/>
      <c r="CK1818" s="262"/>
      <c r="CL1818" s="263"/>
      <c r="CM1818" s="167"/>
      <c r="CN1818" s="194"/>
      <c r="CO1818" s="194"/>
      <c r="CP1818" s="136">
        <f t="shared" si="1335"/>
        <v>0</v>
      </c>
      <c r="CQ1818" s="136">
        <f t="shared" si="1312"/>
        <v>0</v>
      </c>
      <c r="CR1818" s="136">
        <f t="shared" si="1336"/>
        <v>0</v>
      </c>
      <c r="CS1818" s="262"/>
      <c r="CT1818" s="262"/>
      <c r="CU1818" s="263"/>
      <c r="CV1818" s="167"/>
      <c r="CW1818" s="194"/>
      <c r="CX1818" s="194"/>
      <c r="CY1818" s="136">
        <f t="shared" si="1337"/>
        <v>0</v>
      </c>
      <c r="CZ1818" s="136">
        <f t="shared" si="1313"/>
        <v>0</v>
      </c>
      <c r="DA1818" s="136">
        <f t="shared" si="1338"/>
        <v>0</v>
      </c>
      <c r="DB1818" s="262"/>
      <c r="DC1818" s="262"/>
      <c r="DD1818" s="263"/>
    </row>
    <row r="1819" spans="1:108" x14ac:dyDescent="0.25">
      <c r="A1819" s="167"/>
      <c r="B1819" s="194"/>
      <c r="C1819" s="194"/>
      <c r="D1819" s="136">
        <f t="shared" si="1314"/>
        <v>0</v>
      </c>
      <c r="E1819" s="136">
        <f t="shared" si="1315"/>
        <v>0</v>
      </c>
      <c r="F1819" s="136">
        <f t="shared" si="1316"/>
        <v>0</v>
      </c>
      <c r="G1819" s="262"/>
      <c r="H1819" s="262"/>
      <c r="I1819" s="263"/>
      <c r="J1819" s="167"/>
      <c r="K1819" s="194"/>
      <c r="L1819" s="194"/>
      <c r="M1819" s="136">
        <f t="shared" si="1317"/>
        <v>0</v>
      </c>
      <c r="N1819" s="136">
        <f t="shared" si="1303"/>
        <v>0</v>
      </c>
      <c r="O1819" s="136">
        <f t="shared" si="1318"/>
        <v>0</v>
      </c>
      <c r="P1819" s="262"/>
      <c r="Q1819" s="262"/>
      <c r="R1819" s="263"/>
      <c r="S1819" s="167"/>
      <c r="T1819" s="194"/>
      <c r="U1819" s="194"/>
      <c r="V1819" s="136">
        <f t="shared" si="1319"/>
        <v>0</v>
      </c>
      <c r="W1819" s="136">
        <f t="shared" si="1304"/>
        <v>0</v>
      </c>
      <c r="X1819" s="136">
        <f t="shared" si="1320"/>
        <v>0</v>
      </c>
      <c r="Y1819" s="262"/>
      <c r="Z1819" s="262"/>
      <c r="AA1819" s="263"/>
      <c r="AB1819" s="167"/>
      <c r="AC1819" s="194"/>
      <c r="AD1819" s="194"/>
      <c r="AE1819" s="136">
        <f t="shared" si="1321"/>
        <v>0</v>
      </c>
      <c r="AF1819" s="136">
        <f t="shared" si="1305"/>
        <v>0</v>
      </c>
      <c r="AG1819" s="136">
        <f t="shared" si="1322"/>
        <v>0</v>
      </c>
      <c r="AH1819" s="262"/>
      <c r="AI1819" s="262"/>
      <c r="AJ1819" s="263"/>
      <c r="AK1819" s="167"/>
      <c r="AL1819" s="194"/>
      <c r="AM1819" s="194"/>
      <c r="AN1819" s="136">
        <f t="shared" si="1323"/>
        <v>0</v>
      </c>
      <c r="AO1819" s="136">
        <f t="shared" si="1306"/>
        <v>0</v>
      </c>
      <c r="AP1819" s="136">
        <f t="shared" si="1324"/>
        <v>0</v>
      </c>
      <c r="AQ1819" s="262"/>
      <c r="AR1819" s="262"/>
      <c r="AS1819" s="263"/>
      <c r="AT1819" s="167"/>
      <c r="AU1819" s="194"/>
      <c r="AV1819" s="194"/>
      <c r="AW1819" s="136">
        <f t="shared" si="1325"/>
        <v>0</v>
      </c>
      <c r="AX1819" s="136">
        <f t="shared" si="1307"/>
        <v>0</v>
      </c>
      <c r="AY1819" s="136">
        <f t="shared" si="1326"/>
        <v>0</v>
      </c>
      <c r="AZ1819" s="262"/>
      <c r="BA1819" s="262"/>
      <c r="BB1819" s="263"/>
      <c r="BC1819" s="167"/>
      <c r="BD1819" s="194"/>
      <c r="BE1819" s="194"/>
      <c r="BF1819" s="136">
        <f t="shared" si="1327"/>
        <v>0</v>
      </c>
      <c r="BG1819" s="136">
        <f t="shared" si="1308"/>
        <v>0</v>
      </c>
      <c r="BH1819" s="136">
        <f t="shared" si="1328"/>
        <v>0</v>
      </c>
      <c r="BI1819" s="262"/>
      <c r="BJ1819" s="262"/>
      <c r="BK1819" s="263"/>
      <c r="BL1819" s="167"/>
      <c r="BM1819" s="194"/>
      <c r="BN1819" s="194"/>
      <c r="BO1819" s="136">
        <f t="shared" si="1329"/>
        <v>0</v>
      </c>
      <c r="BP1819" s="136">
        <f t="shared" si="1309"/>
        <v>0</v>
      </c>
      <c r="BQ1819" s="136">
        <f t="shared" si="1330"/>
        <v>0</v>
      </c>
      <c r="BR1819" s="262"/>
      <c r="BS1819" s="262"/>
      <c r="BT1819" s="263"/>
      <c r="BU1819" s="167"/>
      <c r="BV1819" s="194"/>
      <c r="BW1819" s="194"/>
      <c r="BX1819" s="136">
        <f t="shared" si="1331"/>
        <v>0</v>
      </c>
      <c r="BY1819" s="136">
        <f t="shared" si="1310"/>
        <v>0</v>
      </c>
      <c r="BZ1819" s="136">
        <f t="shared" si="1332"/>
        <v>0</v>
      </c>
      <c r="CA1819" s="262"/>
      <c r="CB1819" s="262"/>
      <c r="CC1819" s="263"/>
      <c r="CD1819" s="167"/>
      <c r="CE1819" s="194"/>
      <c r="CF1819" s="194"/>
      <c r="CG1819" s="136">
        <f t="shared" si="1333"/>
        <v>0</v>
      </c>
      <c r="CH1819" s="136">
        <f t="shared" si="1311"/>
        <v>0</v>
      </c>
      <c r="CI1819" s="136">
        <f t="shared" si="1334"/>
        <v>0</v>
      </c>
      <c r="CJ1819" s="262"/>
      <c r="CK1819" s="262"/>
      <c r="CL1819" s="263"/>
      <c r="CM1819" s="167"/>
      <c r="CN1819" s="194"/>
      <c r="CO1819" s="194"/>
      <c r="CP1819" s="136">
        <f t="shared" si="1335"/>
        <v>0</v>
      </c>
      <c r="CQ1819" s="136">
        <f t="shared" si="1312"/>
        <v>0</v>
      </c>
      <c r="CR1819" s="136">
        <f t="shared" si="1336"/>
        <v>0</v>
      </c>
      <c r="CS1819" s="262"/>
      <c r="CT1819" s="262"/>
      <c r="CU1819" s="263"/>
      <c r="CV1819" s="167"/>
      <c r="CW1819" s="194"/>
      <c r="CX1819" s="194"/>
      <c r="CY1819" s="136">
        <f t="shared" si="1337"/>
        <v>0</v>
      </c>
      <c r="CZ1819" s="136">
        <f t="shared" si="1313"/>
        <v>0</v>
      </c>
      <c r="DA1819" s="136">
        <f t="shared" si="1338"/>
        <v>0</v>
      </c>
      <c r="DB1819" s="262"/>
      <c r="DC1819" s="262"/>
      <c r="DD1819" s="263"/>
    </row>
    <row r="1820" spans="1:108" x14ac:dyDescent="0.25">
      <c r="A1820" s="167"/>
      <c r="B1820" s="194"/>
      <c r="C1820" s="194"/>
      <c r="D1820" s="136">
        <f t="shared" si="1314"/>
        <v>0</v>
      </c>
      <c r="E1820" s="136">
        <f t="shared" si="1315"/>
        <v>0</v>
      </c>
      <c r="F1820" s="136">
        <f t="shared" si="1316"/>
        <v>0</v>
      </c>
      <c r="G1820" s="262"/>
      <c r="H1820" s="262"/>
      <c r="I1820" s="263"/>
      <c r="J1820" s="167"/>
      <c r="K1820" s="194"/>
      <c r="L1820" s="194"/>
      <c r="M1820" s="136">
        <f t="shared" si="1317"/>
        <v>0</v>
      </c>
      <c r="N1820" s="136">
        <f t="shared" si="1303"/>
        <v>0</v>
      </c>
      <c r="O1820" s="136">
        <f t="shared" si="1318"/>
        <v>0</v>
      </c>
      <c r="P1820" s="262"/>
      <c r="Q1820" s="262"/>
      <c r="R1820" s="263"/>
      <c r="S1820" s="167"/>
      <c r="T1820" s="194"/>
      <c r="U1820" s="194"/>
      <c r="V1820" s="136">
        <f t="shared" si="1319"/>
        <v>0</v>
      </c>
      <c r="W1820" s="136">
        <f t="shared" si="1304"/>
        <v>0</v>
      </c>
      <c r="X1820" s="136">
        <f t="shared" si="1320"/>
        <v>0</v>
      </c>
      <c r="Y1820" s="262"/>
      <c r="Z1820" s="262"/>
      <c r="AA1820" s="263"/>
      <c r="AB1820" s="167"/>
      <c r="AC1820" s="194"/>
      <c r="AD1820" s="194"/>
      <c r="AE1820" s="136">
        <f t="shared" si="1321"/>
        <v>0</v>
      </c>
      <c r="AF1820" s="136">
        <f t="shared" si="1305"/>
        <v>0</v>
      </c>
      <c r="AG1820" s="136">
        <f t="shared" si="1322"/>
        <v>0</v>
      </c>
      <c r="AH1820" s="262"/>
      <c r="AI1820" s="262"/>
      <c r="AJ1820" s="263"/>
      <c r="AK1820" s="167"/>
      <c r="AL1820" s="194"/>
      <c r="AM1820" s="194"/>
      <c r="AN1820" s="136">
        <f t="shared" si="1323"/>
        <v>0</v>
      </c>
      <c r="AO1820" s="136">
        <f t="shared" si="1306"/>
        <v>0</v>
      </c>
      <c r="AP1820" s="136">
        <f t="shared" si="1324"/>
        <v>0</v>
      </c>
      <c r="AQ1820" s="262"/>
      <c r="AR1820" s="262"/>
      <c r="AS1820" s="263"/>
      <c r="AT1820" s="167"/>
      <c r="AU1820" s="194"/>
      <c r="AV1820" s="194"/>
      <c r="AW1820" s="136">
        <f t="shared" si="1325"/>
        <v>0</v>
      </c>
      <c r="AX1820" s="136">
        <f t="shared" si="1307"/>
        <v>0</v>
      </c>
      <c r="AY1820" s="136">
        <f t="shared" si="1326"/>
        <v>0</v>
      </c>
      <c r="AZ1820" s="262"/>
      <c r="BA1820" s="262"/>
      <c r="BB1820" s="263"/>
      <c r="BC1820" s="167"/>
      <c r="BD1820" s="194"/>
      <c r="BE1820" s="194"/>
      <c r="BF1820" s="136">
        <f t="shared" si="1327"/>
        <v>0</v>
      </c>
      <c r="BG1820" s="136">
        <f t="shared" si="1308"/>
        <v>0</v>
      </c>
      <c r="BH1820" s="136">
        <f t="shared" si="1328"/>
        <v>0</v>
      </c>
      <c r="BI1820" s="262"/>
      <c r="BJ1820" s="262"/>
      <c r="BK1820" s="263"/>
      <c r="BL1820" s="167"/>
      <c r="BM1820" s="194"/>
      <c r="BN1820" s="194"/>
      <c r="BO1820" s="136">
        <f t="shared" si="1329"/>
        <v>0</v>
      </c>
      <c r="BP1820" s="136">
        <f t="shared" si="1309"/>
        <v>0</v>
      </c>
      <c r="BQ1820" s="136">
        <f t="shared" si="1330"/>
        <v>0</v>
      </c>
      <c r="BR1820" s="262"/>
      <c r="BS1820" s="262"/>
      <c r="BT1820" s="263"/>
      <c r="BU1820" s="167"/>
      <c r="BV1820" s="194"/>
      <c r="BW1820" s="194"/>
      <c r="BX1820" s="136">
        <f t="shared" si="1331"/>
        <v>0</v>
      </c>
      <c r="BY1820" s="136">
        <f t="shared" si="1310"/>
        <v>0</v>
      </c>
      <c r="BZ1820" s="136">
        <f t="shared" si="1332"/>
        <v>0</v>
      </c>
      <c r="CA1820" s="262"/>
      <c r="CB1820" s="262"/>
      <c r="CC1820" s="263"/>
      <c r="CD1820" s="167"/>
      <c r="CE1820" s="194"/>
      <c r="CF1820" s="194"/>
      <c r="CG1820" s="136">
        <f t="shared" si="1333"/>
        <v>0</v>
      </c>
      <c r="CH1820" s="136">
        <f t="shared" si="1311"/>
        <v>0</v>
      </c>
      <c r="CI1820" s="136">
        <f t="shared" si="1334"/>
        <v>0</v>
      </c>
      <c r="CJ1820" s="262"/>
      <c r="CK1820" s="262"/>
      <c r="CL1820" s="263"/>
      <c r="CM1820" s="167"/>
      <c r="CN1820" s="194"/>
      <c r="CO1820" s="194"/>
      <c r="CP1820" s="136">
        <f t="shared" si="1335"/>
        <v>0</v>
      </c>
      <c r="CQ1820" s="136">
        <f t="shared" si="1312"/>
        <v>0</v>
      </c>
      <c r="CR1820" s="136">
        <f t="shared" si="1336"/>
        <v>0</v>
      </c>
      <c r="CS1820" s="262"/>
      <c r="CT1820" s="262"/>
      <c r="CU1820" s="263"/>
      <c r="CV1820" s="167"/>
      <c r="CW1820" s="194"/>
      <c r="CX1820" s="194"/>
      <c r="CY1820" s="136">
        <f t="shared" si="1337"/>
        <v>0</v>
      </c>
      <c r="CZ1820" s="136">
        <f t="shared" si="1313"/>
        <v>0</v>
      </c>
      <c r="DA1820" s="136">
        <f t="shared" si="1338"/>
        <v>0</v>
      </c>
      <c r="DB1820" s="262"/>
      <c r="DC1820" s="262"/>
      <c r="DD1820" s="263"/>
    </row>
    <row r="1821" spans="1:108" x14ac:dyDescent="0.25">
      <c r="A1821" s="167"/>
      <c r="B1821" s="194"/>
      <c r="C1821" s="194"/>
      <c r="D1821" s="136">
        <f t="shared" si="1314"/>
        <v>0</v>
      </c>
      <c r="E1821" s="136">
        <f t="shared" si="1315"/>
        <v>0</v>
      </c>
      <c r="F1821" s="136">
        <f t="shared" si="1316"/>
        <v>0</v>
      </c>
      <c r="G1821" s="262"/>
      <c r="H1821" s="262"/>
      <c r="I1821" s="263"/>
      <c r="J1821" s="167"/>
      <c r="K1821" s="194"/>
      <c r="L1821" s="194"/>
      <c r="M1821" s="136">
        <f t="shared" si="1317"/>
        <v>0</v>
      </c>
      <c r="N1821" s="136">
        <f t="shared" si="1303"/>
        <v>0</v>
      </c>
      <c r="O1821" s="136">
        <f t="shared" si="1318"/>
        <v>0</v>
      </c>
      <c r="P1821" s="262"/>
      <c r="Q1821" s="262"/>
      <c r="R1821" s="263"/>
      <c r="S1821" s="167"/>
      <c r="T1821" s="194"/>
      <c r="U1821" s="194"/>
      <c r="V1821" s="136">
        <f t="shared" si="1319"/>
        <v>0</v>
      </c>
      <c r="W1821" s="136">
        <f t="shared" si="1304"/>
        <v>0</v>
      </c>
      <c r="X1821" s="136">
        <f t="shared" si="1320"/>
        <v>0</v>
      </c>
      <c r="Y1821" s="262"/>
      <c r="Z1821" s="262"/>
      <c r="AA1821" s="263"/>
      <c r="AB1821" s="167"/>
      <c r="AC1821" s="194"/>
      <c r="AD1821" s="194"/>
      <c r="AE1821" s="136">
        <f t="shared" si="1321"/>
        <v>0</v>
      </c>
      <c r="AF1821" s="136">
        <f t="shared" si="1305"/>
        <v>0</v>
      </c>
      <c r="AG1821" s="136">
        <f t="shared" si="1322"/>
        <v>0</v>
      </c>
      <c r="AH1821" s="262"/>
      <c r="AI1821" s="262"/>
      <c r="AJ1821" s="263"/>
      <c r="AK1821" s="167"/>
      <c r="AL1821" s="194"/>
      <c r="AM1821" s="194"/>
      <c r="AN1821" s="136">
        <f t="shared" si="1323"/>
        <v>0</v>
      </c>
      <c r="AO1821" s="136">
        <f t="shared" si="1306"/>
        <v>0</v>
      </c>
      <c r="AP1821" s="136">
        <f t="shared" si="1324"/>
        <v>0</v>
      </c>
      <c r="AQ1821" s="262"/>
      <c r="AR1821" s="262"/>
      <c r="AS1821" s="263"/>
      <c r="AT1821" s="167"/>
      <c r="AU1821" s="194"/>
      <c r="AV1821" s="194"/>
      <c r="AW1821" s="136">
        <f t="shared" si="1325"/>
        <v>0</v>
      </c>
      <c r="AX1821" s="136">
        <f t="shared" si="1307"/>
        <v>0</v>
      </c>
      <c r="AY1821" s="136">
        <f t="shared" si="1326"/>
        <v>0</v>
      </c>
      <c r="AZ1821" s="262"/>
      <c r="BA1821" s="262"/>
      <c r="BB1821" s="263"/>
      <c r="BC1821" s="167"/>
      <c r="BD1821" s="194"/>
      <c r="BE1821" s="194"/>
      <c r="BF1821" s="136">
        <f t="shared" si="1327"/>
        <v>0</v>
      </c>
      <c r="BG1821" s="136">
        <f t="shared" si="1308"/>
        <v>0</v>
      </c>
      <c r="BH1821" s="136">
        <f t="shared" si="1328"/>
        <v>0</v>
      </c>
      <c r="BI1821" s="262"/>
      <c r="BJ1821" s="262"/>
      <c r="BK1821" s="263"/>
      <c r="BL1821" s="167"/>
      <c r="BM1821" s="194"/>
      <c r="BN1821" s="194"/>
      <c r="BO1821" s="136">
        <f t="shared" si="1329"/>
        <v>0</v>
      </c>
      <c r="BP1821" s="136">
        <f t="shared" si="1309"/>
        <v>0</v>
      </c>
      <c r="BQ1821" s="136">
        <f t="shared" si="1330"/>
        <v>0</v>
      </c>
      <c r="BR1821" s="262"/>
      <c r="BS1821" s="262"/>
      <c r="BT1821" s="263"/>
      <c r="BU1821" s="167"/>
      <c r="BV1821" s="194"/>
      <c r="BW1821" s="194"/>
      <c r="BX1821" s="136">
        <f t="shared" si="1331"/>
        <v>0</v>
      </c>
      <c r="BY1821" s="136">
        <f t="shared" si="1310"/>
        <v>0</v>
      </c>
      <c r="BZ1821" s="136">
        <f t="shared" si="1332"/>
        <v>0</v>
      </c>
      <c r="CA1821" s="262"/>
      <c r="CB1821" s="262"/>
      <c r="CC1821" s="263"/>
      <c r="CD1821" s="167"/>
      <c r="CE1821" s="194"/>
      <c r="CF1821" s="194"/>
      <c r="CG1821" s="136">
        <f t="shared" si="1333"/>
        <v>0</v>
      </c>
      <c r="CH1821" s="136">
        <f t="shared" si="1311"/>
        <v>0</v>
      </c>
      <c r="CI1821" s="136">
        <f t="shared" si="1334"/>
        <v>0</v>
      </c>
      <c r="CJ1821" s="262"/>
      <c r="CK1821" s="262"/>
      <c r="CL1821" s="263"/>
      <c r="CM1821" s="167"/>
      <c r="CN1821" s="194"/>
      <c r="CO1821" s="194"/>
      <c r="CP1821" s="136">
        <f t="shared" si="1335"/>
        <v>0</v>
      </c>
      <c r="CQ1821" s="136">
        <f t="shared" si="1312"/>
        <v>0</v>
      </c>
      <c r="CR1821" s="136">
        <f t="shared" si="1336"/>
        <v>0</v>
      </c>
      <c r="CS1821" s="262"/>
      <c r="CT1821" s="262"/>
      <c r="CU1821" s="263"/>
      <c r="CV1821" s="167"/>
      <c r="CW1821" s="194"/>
      <c r="CX1821" s="194"/>
      <c r="CY1821" s="136">
        <f t="shared" si="1337"/>
        <v>0</v>
      </c>
      <c r="CZ1821" s="136">
        <f t="shared" si="1313"/>
        <v>0</v>
      </c>
      <c r="DA1821" s="136">
        <f t="shared" si="1338"/>
        <v>0</v>
      </c>
      <c r="DB1821" s="262"/>
      <c r="DC1821" s="262"/>
      <c r="DD1821" s="263"/>
    </row>
    <row r="1822" spans="1:108" x14ac:dyDescent="0.25">
      <c r="A1822" s="167"/>
      <c r="B1822" s="194"/>
      <c r="C1822" s="194"/>
      <c r="D1822" s="136">
        <f t="shared" si="1314"/>
        <v>0</v>
      </c>
      <c r="E1822" s="136">
        <f t="shared" si="1315"/>
        <v>0</v>
      </c>
      <c r="F1822" s="136">
        <f t="shared" si="1316"/>
        <v>0</v>
      </c>
      <c r="G1822" s="262"/>
      <c r="H1822" s="262"/>
      <c r="I1822" s="263"/>
      <c r="J1822" s="167"/>
      <c r="K1822" s="194"/>
      <c r="L1822" s="194"/>
      <c r="M1822" s="136">
        <f t="shared" si="1317"/>
        <v>0</v>
      </c>
      <c r="N1822" s="136">
        <f t="shared" si="1303"/>
        <v>0</v>
      </c>
      <c r="O1822" s="136">
        <f t="shared" si="1318"/>
        <v>0</v>
      </c>
      <c r="P1822" s="262"/>
      <c r="Q1822" s="262"/>
      <c r="R1822" s="263"/>
      <c r="S1822" s="167"/>
      <c r="T1822" s="194"/>
      <c r="U1822" s="194"/>
      <c r="V1822" s="136">
        <f t="shared" si="1319"/>
        <v>0</v>
      </c>
      <c r="W1822" s="136">
        <f t="shared" si="1304"/>
        <v>0</v>
      </c>
      <c r="X1822" s="136">
        <f t="shared" si="1320"/>
        <v>0</v>
      </c>
      <c r="Y1822" s="262"/>
      <c r="Z1822" s="262"/>
      <c r="AA1822" s="263"/>
      <c r="AB1822" s="167"/>
      <c r="AC1822" s="194"/>
      <c r="AD1822" s="194"/>
      <c r="AE1822" s="136">
        <f t="shared" si="1321"/>
        <v>0</v>
      </c>
      <c r="AF1822" s="136">
        <f t="shared" si="1305"/>
        <v>0</v>
      </c>
      <c r="AG1822" s="136">
        <f t="shared" si="1322"/>
        <v>0</v>
      </c>
      <c r="AH1822" s="262"/>
      <c r="AI1822" s="262"/>
      <c r="AJ1822" s="263"/>
      <c r="AK1822" s="167"/>
      <c r="AL1822" s="194"/>
      <c r="AM1822" s="194"/>
      <c r="AN1822" s="136">
        <f t="shared" si="1323"/>
        <v>0</v>
      </c>
      <c r="AO1822" s="136">
        <f t="shared" si="1306"/>
        <v>0</v>
      </c>
      <c r="AP1822" s="136">
        <f t="shared" si="1324"/>
        <v>0</v>
      </c>
      <c r="AQ1822" s="262"/>
      <c r="AR1822" s="262"/>
      <c r="AS1822" s="263"/>
      <c r="AT1822" s="167"/>
      <c r="AU1822" s="194"/>
      <c r="AV1822" s="194"/>
      <c r="AW1822" s="136">
        <f t="shared" si="1325"/>
        <v>0</v>
      </c>
      <c r="AX1822" s="136">
        <f t="shared" si="1307"/>
        <v>0</v>
      </c>
      <c r="AY1822" s="136">
        <f t="shared" si="1326"/>
        <v>0</v>
      </c>
      <c r="AZ1822" s="262"/>
      <c r="BA1822" s="262"/>
      <c r="BB1822" s="263"/>
      <c r="BC1822" s="167"/>
      <c r="BD1822" s="194"/>
      <c r="BE1822" s="194"/>
      <c r="BF1822" s="136">
        <f t="shared" si="1327"/>
        <v>0</v>
      </c>
      <c r="BG1822" s="136">
        <f t="shared" si="1308"/>
        <v>0</v>
      </c>
      <c r="BH1822" s="136">
        <f t="shared" si="1328"/>
        <v>0</v>
      </c>
      <c r="BI1822" s="262"/>
      <c r="BJ1822" s="262"/>
      <c r="BK1822" s="263"/>
      <c r="BL1822" s="167"/>
      <c r="BM1822" s="194"/>
      <c r="BN1822" s="194"/>
      <c r="BO1822" s="136">
        <f t="shared" si="1329"/>
        <v>0</v>
      </c>
      <c r="BP1822" s="136">
        <f t="shared" si="1309"/>
        <v>0</v>
      </c>
      <c r="BQ1822" s="136">
        <f t="shared" si="1330"/>
        <v>0</v>
      </c>
      <c r="BR1822" s="262"/>
      <c r="BS1822" s="262"/>
      <c r="BT1822" s="263"/>
      <c r="BU1822" s="167"/>
      <c r="BV1822" s="194"/>
      <c r="BW1822" s="194"/>
      <c r="BX1822" s="136">
        <f t="shared" si="1331"/>
        <v>0</v>
      </c>
      <c r="BY1822" s="136">
        <f t="shared" si="1310"/>
        <v>0</v>
      </c>
      <c r="BZ1822" s="136">
        <f t="shared" si="1332"/>
        <v>0</v>
      </c>
      <c r="CA1822" s="262"/>
      <c r="CB1822" s="262"/>
      <c r="CC1822" s="263"/>
      <c r="CD1822" s="167"/>
      <c r="CE1822" s="194"/>
      <c r="CF1822" s="194"/>
      <c r="CG1822" s="136">
        <f t="shared" si="1333"/>
        <v>0</v>
      </c>
      <c r="CH1822" s="136">
        <f t="shared" si="1311"/>
        <v>0</v>
      </c>
      <c r="CI1822" s="136">
        <f t="shared" si="1334"/>
        <v>0</v>
      </c>
      <c r="CJ1822" s="262"/>
      <c r="CK1822" s="262"/>
      <c r="CL1822" s="263"/>
      <c r="CM1822" s="167"/>
      <c r="CN1822" s="194"/>
      <c r="CO1822" s="194"/>
      <c r="CP1822" s="136">
        <f t="shared" si="1335"/>
        <v>0</v>
      </c>
      <c r="CQ1822" s="136">
        <f t="shared" si="1312"/>
        <v>0</v>
      </c>
      <c r="CR1822" s="136">
        <f t="shared" si="1336"/>
        <v>0</v>
      </c>
      <c r="CS1822" s="262"/>
      <c r="CT1822" s="262"/>
      <c r="CU1822" s="263"/>
      <c r="CV1822" s="167"/>
      <c r="CW1822" s="194"/>
      <c r="CX1822" s="194"/>
      <c r="CY1822" s="136">
        <f t="shared" si="1337"/>
        <v>0</v>
      </c>
      <c r="CZ1822" s="136">
        <f t="shared" si="1313"/>
        <v>0</v>
      </c>
      <c r="DA1822" s="136">
        <f t="shared" si="1338"/>
        <v>0</v>
      </c>
      <c r="DB1822" s="262"/>
      <c r="DC1822" s="262"/>
      <c r="DD1822" s="263"/>
    </row>
    <row r="1823" spans="1:108" x14ac:dyDescent="0.25">
      <c r="A1823" s="167"/>
      <c r="B1823" s="194"/>
      <c r="C1823" s="194"/>
      <c r="D1823" s="136">
        <f t="shared" si="1314"/>
        <v>0</v>
      </c>
      <c r="E1823" s="136">
        <f t="shared" si="1315"/>
        <v>0</v>
      </c>
      <c r="F1823" s="136">
        <f t="shared" si="1316"/>
        <v>0</v>
      </c>
      <c r="G1823" s="262"/>
      <c r="H1823" s="262"/>
      <c r="I1823" s="263"/>
      <c r="J1823" s="167"/>
      <c r="K1823" s="194"/>
      <c r="L1823" s="194"/>
      <c r="M1823" s="136">
        <f t="shared" si="1317"/>
        <v>0</v>
      </c>
      <c r="N1823" s="136">
        <f t="shared" si="1303"/>
        <v>0</v>
      </c>
      <c r="O1823" s="136">
        <f t="shared" si="1318"/>
        <v>0</v>
      </c>
      <c r="P1823" s="262"/>
      <c r="Q1823" s="262"/>
      <c r="R1823" s="263"/>
      <c r="S1823" s="167"/>
      <c r="T1823" s="194"/>
      <c r="U1823" s="194"/>
      <c r="V1823" s="136">
        <f t="shared" si="1319"/>
        <v>0</v>
      </c>
      <c r="W1823" s="136">
        <f t="shared" si="1304"/>
        <v>0</v>
      </c>
      <c r="X1823" s="136">
        <f t="shared" si="1320"/>
        <v>0</v>
      </c>
      <c r="Y1823" s="262"/>
      <c r="Z1823" s="262"/>
      <c r="AA1823" s="263"/>
      <c r="AB1823" s="167"/>
      <c r="AC1823" s="194"/>
      <c r="AD1823" s="194"/>
      <c r="AE1823" s="136">
        <f t="shared" si="1321"/>
        <v>0</v>
      </c>
      <c r="AF1823" s="136">
        <f t="shared" si="1305"/>
        <v>0</v>
      </c>
      <c r="AG1823" s="136">
        <f t="shared" si="1322"/>
        <v>0</v>
      </c>
      <c r="AH1823" s="262"/>
      <c r="AI1823" s="262"/>
      <c r="AJ1823" s="263"/>
      <c r="AK1823" s="167"/>
      <c r="AL1823" s="194"/>
      <c r="AM1823" s="194"/>
      <c r="AN1823" s="136">
        <f t="shared" si="1323"/>
        <v>0</v>
      </c>
      <c r="AO1823" s="136">
        <f t="shared" si="1306"/>
        <v>0</v>
      </c>
      <c r="AP1823" s="136">
        <f t="shared" si="1324"/>
        <v>0</v>
      </c>
      <c r="AQ1823" s="262"/>
      <c r="AR1823" s="262"/>
      <c r="AS1823" s="263"/>
      <c r="AT1823" s="167"/>
      <c r="AU1823" s="194"/>
      <c r="AV1823" s="194"/>
      <c r="AW1823" s="136">
        <f t="shared" si="1325"/>
        <v>0</v>
      </c>
      <c r="AX1823" s="136">
        <f t="shared" si="1307"/>
        <v>0</v>
      </c>
      <c r="AY1823" s="136">
        <f t="shared" si="1326"/>
        <v>0</v>
      </c>
      <c r="AZ1823" s="262"/>
      <c r="BA1823" s="262"/>
      <c r="BB1823" s="263"/>
      <c r="BC1823" s="167"/>
      <c r="BD1823" s="194"/>
      <c r="BE1823" s="194"/>
      <c r="BF1823" s="136">
        <f t="shared" si="1327"/>
        <v>0</v>
      </c>
      <c r="BG1823" s="136">
        <f t="shared" si="1308"/>
        <v>0</v>
      </c>
      <c r="BH1823" s="136">
        <f t="shared" si="1328"/>
        <v>0</v>
      </c>
      <c r="BI1823" s="262"/>
      <c r="BJ1823" s="262"/>
      <c r="BK1823" s="263"/>
      <c r="BL1823" s="167"/>
      <c r="BM1823" s="194"/>
      <c r="BN1823" s="194"/>
      <c r="BO1823" s="136">
        <f t="shared" si="1329"/>
        <v>0</v>
      </c>
      <c r="BP1823" s="136">
        <f t="shared" si="1309"/>
        <v>0</v>
      </c>
      <c r="BQ1823" s="136">
        <f t="shared" si="1330"/>
        <v>0</v>
      </c>
      <c r="BR1823" s="262"/>
      <c r="BS1823" s="262"/>
      <c r="BT1823" s="263"/>
      <c r="BU1823" s="167"/>
      <c r="BV1823" s="194"/>
      <c r="BW1823" s="194"/>
      <c r="BX1823" s="136">
        <f t="shared" si="1331"/>
        <v>0</v>
      </c>
      <c r="BY1823" s="136">
        <f t="shared" si="1310"/>
        <v>0</v>
      </c>
      <c r="BZ1823" s="136">
        <f t="shared" si="1332"/>
        <v>0</v>
      </c>
      <c r="CA1823" s="262"/>
      <c r="CB1823" s="262"/>
      <c r="CC1823" s="263"/>
      <c r="CD1823" s="167"/>
      <c r="CE1823" s="194"/>
      <c r="CF1823" s="194"/>
      <c r="CG1823" s="136">
        <f t="shared" si="1333"/>
        <v>0</v>
      </c>
      <c r="CH1823" s="136">
        <f t="shared" si="1311"/>
        <v>0</v>
      </c>
      <c r="CI1823" s="136">
        <f t="shared" si="1334"/>
        <v>0</v>
      </c>
      <c r="CJ1823" s="262"/>
      <c r="CK1823" s="262"/>
      <c r="CL1823" s="263"/>
      <c r="CM1823" s="167"/>
      <c r="CN1823" s="194"/>
      <c r="CO1823" s="194"/>
      <c r="CP1823" s="136">
        <f t="shared" si="1335"/>
        <v>0</v>
      </c>
      <c r="CQ1823" s="136">
        <f t="shared" si="1312"/>
        <v>0</v>
      </c>
      <c r="CR1823" s="136">
        <f t="shared" si="1336"/>
        <v>0</v>
      </c>
      <c r="CS1823" s="262"/>
      <c r="CT1823" s="262"/>
      <c r="CU1823" s="263"/>
      <c r="CV1823" s="167"/>
      <c r="CW1823" s="194"/>
      <c r="CX1823" s="194"/>
      <c r="CY1823" s="136">
        <f t="shared" si="1337"/>
        <v>0</v>
      </c>
      <c r="CZ1823" s="136">
        <f t="shared" si="1313"/>
        <v>0</v>
      </c>
      <c r="DA1823" s="136">
        <f t="shared" si="1338"/>
        <v>0</v>
      </c>
      <c r="DB1823" s="262"/>
      <c r="DC1823" s="262"/>
      <c r="DD1823" s="263"/>
    </row>
    <row r="1824" spans="1:108" x14ac:dyDescent="0.25">
      <c r="A1824" s="167"/>
      <c r="B1824" s="194"/>
      <c r="C1824" s="194"/>
      <c r="D1824" s="136">
        <f t="shared" si="1314"/>
        <v>0</v>
      </c>
      <c r="E1824" s="136">
        <f t="shared" si="1315"/>
        <v>0</v>
      </c>
      <c r="F1824" s="136">
        <f t="shared" si="1316"/>
        <v>0</v>
      </c>
      <c r="G1824" s="262"/>
      <c r="H1824" s="262"/>
      <c r="I1824" s="263"/>
      <c r="J1824" s="167"/>
      <c r="K1824" s="194"/>
      <c r="L1824" s="194"/>
      <c r="M1824" s="136">
        <f t="shared" si="1317"/>
        <v>0</v>
      </c>
      <c r="N1824" s="136">
        <f t="shared" si="1303"/>
        <v>0</v>
      </c>
      <c r="O1824" s="136">
        <f t="shared" si="1318"/>
        <v>0</v>
      </c>
      <c r="P1824" s="262"/>
      <c r="Q1824" s="262"/>
      <c r="R1824" s="263"/>
      <c r="S1824" s="167"/>
      <c r="T1824" s="194"/>
      <c r="U1824" s="194"/>
      <c r="V1824" s="136">
        <f t="shared" si="1319"/>
        <v>0</v>
      </c>
      <c r="W1824" s="136">
        <f t="shared" si="1304"/>
        <v>0</v>
      </c>
      <c r="X1824" s="136">
        <f t="shared" si="1320"/>
        <v>0</v>
      </c>
      <c r="Y1824" s="262"/>
      <c r="Z1824" s="262"/>
      <c r="AA1824" s="263"/>
      <c r="AB1824" s="167"/>
      <c r="AC1824" s="194"/>
      <c r="AD1824" s="194"/>
      <c r="AE1824" s="136">
        <f t="shared" si="1321"/>
        <v>0</v>
      </c>
      <c r="AF1824" s="136">
        <f t="shared" si="1305"/>
        <v>0</v>
      </c>
      <c r="AG1824" s="136">
        <f t="shared" si="1322"/>
        <v>0</v>
      </c>
      <c r="AH1824" s="262"/>
      <c r="AI1824" s="262"/>
      <c r="AJ1824" s="263"/>
      <c r="AK1824" s="167"/>
      <c r="AL1824" s="194"/>
      <c r="AM1824" s="194"/>
      <c r="AN1824" s="136">
        <f t="shared" si="1323"/>
        <v>0</v>
      </c>
      <c r="AO1824" s="136">
        <f t="shared" si="1306"/>
        <v>0</v>
      </c>
      <c r="AP1824" s="136">
        <f t="shared" si="1324"/>
        <v>0</v>
      </c>
      <c r="AQ1824" s="262"/>
      <c r="AR1824" s="262"/>
      <c r="AS1824" s="263"/>
      <c r="AT1824" s="167"/>
      <c r="AU1824" s="194"/>
      <c r="AV1824" s="194"/>
      <c r="AW1824" s="136">
        <f t="shared" si="1325"/>
        <v>0</v>
      </c>
      <c r="AX1824" s="136">
        <f t="shared" si="1307"/>
        <v>0</v>
      </c>
      <c r="AY1824" s="136">
        <f t="shared" si="1326"/>
        <v>0</v>
      </c>
      <c r="AZ1824" s="262"/>
      <c r="BA1824" s="262"/>
      <c r="BB1824" s="263"/>
      <c r="BC1824" s="167"/>
      <c r="BD1824" s="194"/>
      <c r="BE1824" s="194"/>
      <c r="BF1824" s="136">
        <f t="shared" si="1327"/>
        <v>0</v>
      </c>
      <c r="BG1824" s="136">
        <f t="shared" si="1308"/>
        <v>0</v>
      </c>
      <c r="BH1824" s="136">
        <f t="shared" si="1328"/>
        <v>0</v>
      </c>
      <c r="BI1824" s="262"/>
      <c r="BJ1824" s="262"/>
      <c r="BK1824" s="263"/>
      <c r="BL1824" s="167"/>
      <c r="BM1824" s="194"/>
      <c r="BN1824" s="194"/>
      <c r="BO1824" s="136">
        <f t="shared" si="1329"/>
        <v>0</v>
      </c>
      <c r="BP1824" s="136">
        <f t="shared" si="1309"/>
        <v>0</v>
      </c>
      <c r="BQ1824" s="136">
        <f t="shared" si="1330"/>
        <v>0</v>
      </c>
      <c r="BR1824" s="262"/>
      <c r="BS1824" s="262"/>
      <c r="BT1824" s="263"/>
      <c r="BU1824" s="167"/>
      <c r="BV1824" s="194"/>
      <c r="BW1824" s="194"/>
      <c r="BX1824" s="136">
        <f t="shared" si="1331"/>
        <v>0</v>
      </c>
      <c r="BY1824" s="136">
        <f t="shared" si="1310"/>
        <v>0</v>
      </c>
      <c r="BZ1824" s="136">
        <f t="shared" si="1332"/>
        <v>0</v>
      </c>
      <c r="CA1824" s="262"/>
      <c r="CB1824" s="262"/>
      <c r="CC1824" s="263"/>
      <c r="CD1824" s="167"/>
      <c r="CE1824" s="194"/>
      <c r="CF1824" s="194"/>
      <c r="CG1824" s="136">
        <f t="shared" si="1333"/>
        <v>0</v>
      </c>
      <c r="CH1824" s="136">
        <f t="shared" si="1311"/>
        <v>0</v>
      </c>
      <c r="CI1824" s="136">
        <f t="shared" si="1334"/>
        <v>0</v>
      </c>
      <c r="CJ1824" s="262"/>
      <c r="CK1824" s="262"/>
      <c r="CL1824" s="263"/>
      <c r="CM1824" s="167"/>
      <c r="CN1824" s="194"/>
      <c r="CO1824" s="194"/>
      <c r="CP1824" s="136">
        <f t="shared" si="1335"/>
        <v>0</v>
      </c>
      <c r="CQ1824" s="136">
        <f t="shared" si="1312"/>
        <v>0</v>
      </c>
      <c r="CR1824" s="136">
        <f t="shared" si="1336"/>
        <v>0</v>
      </c>
      <c r="CS1824" s="262"/>
      <c r="CT1824" s="262"/>
      <c r="CU1824" s="263"/>
      <c r="CV1824" s="167"/>
      <c r="CW1824" s="194"/>
      <c r="CX1824" s="194"/>
      <c r="CY1824" s="136">
        <f t="shared" si="1337"/>
        <v>0</v>
      </c>
      <c r="CZ1824" s="136">
        <f t="shared" si="1313"/>
        <v>0</v>
      </c>
      <c r="DA1824" s="136">
        <f t="shared" si="1338"/>
        <v>0</v>
      </c>
      <c r="DB1824" s="262"/>
      <c r="DC1824" s="262"/>
      <c r="DD1824" s="263"/>
    </row>
    <row r="1825" spans="1:108" x14ac:dyDescent="0.25">
      <c r="A1825" s="167"/>
      <c r="B1825" s="194"/>
      <c r="C1825" s="194"/>
      <c r="D1825" s="136">
        <f t="shared" si="1314"/>
        <v>0</v>
      </c>
      <c r="E1825" s="136">
        <f t="shared" si="1315"/>
        <v>0</v>
      </c>
      <c r="F1825" s="136">
        <f t="shared" si="1316"/>
        <v>0</v>
      </c>
      <c r="G1825" s="262"/>
      <c r="H1825" s="262"/>
      <c r="I1825" s="263"/>
      <c r="J1825" s="167"/>
      <c r="K1825" s="194"/>
      <c r="L1825" s="194"/>
      <c r="M1825" s="136">
        <f t="shared" si="1317"/>
        <v>0</v>
      </c>
      <c r="N1825" s="136">
        <f t="shared" si="1303"/>
        <v>0</v>
      </c>
      <c r="O1825" s="136">
        <f t="shared" si="1318"/>
        <v>0</v>
      </c>
      <c r="P1825" s="262"/>
      <c r="Q1825" s="262"/>
      <c r="R1825" s="263"/>
      <c r="S1825" s="167"/>
      <c r="T1825" s="194"/>
      <c r="U1825" s="194"/>
      <c r="V1825" s="136">
        <f t="shared" si="1319"/>
        <v>0</v>
      </c>
      <c r="W1825" s="136">
        <f t="shared" si="1304"/>
        <v>0</v>
      </c>
      <c r="X1825" s="136">
        <f t="shared" si="1320"/>
        <v>0</v>
      </c>
      <c r="Y1825" s="262"/>
      <c r="Z1825" s="262"/>
      <c r="AA1825" s="263"/>
      <c r="AB1825" s="167"/>
      <c r="AC1825" s="194"/>
      <c r="AD1825" s="194"/>
      <c r="AE1825" s="136">
        <f t="shared" si="1321"/>
        <v>0</v>
      </c>
      <c r="AF1825" s="136">
        <f t="shared" si="1305"/>
        <v>0</v>
      </c>
      <c r="AG1825" s="136">
        <f t="shared" si="1322"/>
        <v>0</v>
      </c>
      <c r="AH1825" s="262"/>
      <c r="AI1825" s="262"/>
      <c r="AJ1825" s="263"/>
      <c r="AK1825" s="167"/>
      <c r="AL1825" s="194"/>
      <c r="AM1825" s="194"/>
      <c r="AN1825" s="136">
        <f t="shared" si="1323"/>
        <v>0</v>
      </c>
      <c r="AO1825" s="136">
        <f t="shared" si="1306"/>
        <v>0</v>
      </c>
      <c r="AP1825" s="136">
        <f t="shared" si="1324"/>
        <v>0</v>
      </c>
      <c r="AQ1825" s="262"/>
      <c r="AR1825" s="262"/>
      <c r="AS1825" s="263"/>
      <c r="AT1825" s="167"/>
      <c r="AU1825" s="194"/>
      <c r="AV1825" s="194"/>
      <c r="AW1825" s="136">
        <f t="shared" si="1325"/>
        <v>0</v>
      </c>
      <c r="AX1825" s="136">
        <f t="shared" si="1307"/>
        <v>0</v>
      </c>
      <c r="AY1825" s="136">
        <f t="shared" si="1326"/>
        <v>0</v>
      </c>
      <c r="AZ1825" s="262"/>
      <c r="BA1825" s="262"/>
      <c r="BB1825" s="263"/>
      <c r="BC1825" s="167"/>
      <c r="BD1825" s="194"/>
      <c r="BE1825" s="194"/>
      <c r="BF1825" s="136">
        <f t="shared" si="1327"/>
        <v>0</v>
      </c>
      <c r="BG1825" s="136">
        <f t="shared" si="1308"/>
        <v>0</v>
      </c>
      <c r="BH1825" s="136">
        <f t="shared" si="1328"/>
        <v>0</v>
      </c>
      <c r="BI1825" s="262"/>
      <c r="BJ1825" s="262"/>
      <c r="BK1825" s="263"/>
      <c r="BL1825" s="167"/>
      <c r="BM1825" s="194"/>
      <c r="BN1825" s="194"/>
      <c r="BO1825" s="136">
        <f t="shared" si="1329"/>
        <v>0</v>
      </c>
      <c r="BP1825" s="136">
        <f t="shared" si="1309"/>
        <v>0</v>
      </c>
      <c r="BQ1825" s="136">
        <f t="shared" si="1330"/>
        <v>0</v>
      </c>
      <c r="BR1825" s="262"/>
      <c r="BS1825" s="262"/>
      <c r="BT1825" s="263"/>
      <c r="BU1825" s="167"/>
      <c r="BV1825" s="194"/>
      <c r="BW1825" s="194"/>
      <c r="BX1825" s="136">
        <f t="shared" si="1331"/>
        <v>0</v>
      </c>
      <c r="BY1825" s="136">
        <f t="shared" si="1310"/>
        <v>0</v>
      </c>
      <c r="BZ1825" s="136">
        <f t="shared" si="1332"/>
        <v>0</v>
      </c>
      <c r="CA1825" s="262"/>
      <c r="CB1825" s="262"/>
      <c r="CC1825" s="263"/>
      <c r="CD1825" s="167"/>
      <c r="CE1825" s="194"/>
      <c r="CF1825" s="194"/>
      <c r="CG1825" s="136">
        <f t="shared" si="1333"/>
        <v>0</v>
      </c>
      <c r="CH1825" s="136">
        <f t="shared" si="1311"/>
        <v>0</v>
      </c>
      <c r="CI1825" s="136">
        <f t="shared" si="1334"/>
        <v>0</v>
      </c>
      <c r="CJ1825" s="262"/>
      <c r="CK1825" s="262"/>
      <c r="CL1825" s="263"/>
      <c r="CM1825" s="167"/>
      <c r="CN1825" s="194"/>
      <c r="CO1825" s="194"/>
      <c r="CP1825" s="136">
        <f t="shared" si="1335"/>
        <v>0</v>
      </c>
      <c r="CQ1825" s="136">
        <f t="shared" si="1312"/>
        <v>0</v>
      </c>
      <c r="CR1825" s="136">
        <f t="shared" si="1336"/>
        <v>0</v>
      </c>
      <c r="CS1825" s="262"/>
      <c r="CT1825" s="262"/>
      <c r="CU1825" s="263"/>
      <c r="CV1825" s="167"/>
      <c r="CW1825" s="194"/>
      <c r="CX1825" s="194"/>
      <c r="CY1825" s="136">
        <f t="shared" si="1337"/>
        <v>0</v>
      </c>
      <c r="CZ1825" s="136">
        <f t="shared" si="1313"/>
        <v>0</v>
      </c>
      <c r="DA1825" s="136">
        <f t="shared" si="1338"/>
        <v>0</v>
      </c>
      <c r="DB1825" s="262"/>
      <c r="DC1825" s="262"/>
      <c r="DD1825" s="263"/>
    </row>
    <row r="1826" spans="1:108" x14ac:dyDescent="0.25">
      <c r="A1826" s="167"/>
      <c r="B1826" s="194"/>
      <c r="C1826" s="194"/>
      <c r="D1826" s="136">
        <f t="shared" si="1314"/>
        <v>0</v>
      </c>
      <c r="E1826" s="136">
        <f t="shared" si="1315"/>
        <v>0</v>
      </c>
      <c r="F1826" s="136">
        <f t="shared" si="1316"/>
        <v>0</v>
      </c>
      <c r="G1826" s="262"/>
      <c r="H1826" s="262"/>
      <c r="I1826" s="263"/>
      <c r="J1826" s="167"/>
      <c r="K1826" s="194"/>
      <c r="L1826" s="194"/>
      <c r="M1826" s="136">
        <f t="shared" si="1317"/>
        <v>0</v>
      </c>
      <c r="N1826" s="136">
        <f t="shared" si="1303"/>
        <v>0</v>
      </c>
      <c r="O1826" s="136">
        <f t="shared" si="1318"/>
        <v>0</v>
      </c>
      <c r="P1826" s="262"/>
      <c r="Q1826" s="262"/>
      <c r="R1826" s="263"/>
      <c r="S1826" s="167"/>
      <c r="T1826" s="194"/>
      <c r="U1826" s="194"/>
      <c r="V1826" s="136">
        <f t="shared" si="1319"/>
        <v>0</v>
      </c>
      <c r="W1826" s="136">
        <f t="shared" si="1304"/>
        <v>0</v>
      </c>
      <c r="X1826" s="136">
        <f t="shared" si="1320"/>
        <v>0</v>
      </c>
      <c r="Y1826" s="262"/>
      <c r="Z1826" s="262"/>
      <c r="AA1826" s="263"/>
      <c r="AB1826" s="167"/>
      <c r="AC1826" s="194"/>
      <c r="AD1826" s="194"/>
      <c r="AE1826" s="136">
        <f t="shared" si="1321"/>
        <v>0</v>
      </c>
      <c r="AF1826" s="136">
        <f t="shared" si="1305"/>
        <v>0</v>
      </c>
      <c r="AG1826" s="136">
        <f t="shared" si="1322"/>
        <v>0</v>
      </c>
      <c r="AH1826" s="262"/>
      <c r="AI1826" s="262"/>
      <c r="AJ1826" s="263"/>
      <c r="AK1826" s="167"/>
      <c r="AL1826" s="194"/>
      <c r="AM1826" s="194"/>
      <c r="AN1826" s="136">
        <f t="shared" si="1323"/>
        <v>0</v>
      </c>
      <c r="AO1826" s="136">
        <f t="shared" si="1306"/>
        <v>0</v>
      </c>
      <c r="AP1826" s="136">
        <f t="shared" si="1324"/>
        <v>0</v>
      </c>
      <c r="AQ1826" s="262"/>
      <c r="AR1826" s="262"/>
      <c r="AS1826" s="263"/>
      <c r="AT1826" s="167"/>
      <c r="AU1826" s="194"/>
      <c r="AV1826" s="194"/>
      <c r="AW1826" s="136">
        <f t="shared" si="1325"/>
        <v>0</v>
      </c>
      <c r="AX1826" s="136">
        <f t="shared" si="1307"/>
        <v>0</v>
      </c>
      <c r="AY1826" s="136">
        <f t="shared" si="1326"/>
        <v>0</v>
      </c>
      <c r="AZ1826" s="262"/>
      <c r="BA1826" s="262"/>
      <c r="BB1826" s="263"/>
      <c r="BC1826" s="167"/>
      <c r="BD1826" s="194"/>
      <c r="BE1826" s="194"/>
      <c r="BF1826" s="136">
        <f t="shared" si="1327"/>
        <v>0</v>
      </c>
      <c r="BG1826" s="136">
        <f t="shared" si="1308"/>
        <v>0</v>
      </c>
      <c r="BH1826" s="136">
        <f t="shared" si="1328"/>
        <v>0</v>
      </c>
      <c r="BI1826" s="262"/>
      <c r="BJ1826" s="262"/>
      <c r="BK1826" s="263"/>
      <c r="BL1826" s="167"/>
      <c r="BM1826" s="194"/>
      <c r="BN1826" s="194"/>
      <c r="BO1826" s="136">
        <f t="shared" si="1329"/>
        <v>0</v>
      </c>
      <c r="BP1826" s="136">
        <f t="shared" si="1309"/>
        <v>0</v>
      </c>
      <c r="BQ1826" s="136">
        <f t="shared" si="1330"/>
        <v>0</v>
      </c>
      <c r="BR1826" s="262"/>
      <c r="BS1826" s="262"/>
      <c r="BT1826" s="263"/>
      <c r="BU1826" s="167"/>
      <c r="BV1826" s="194"/>
      <c r="BW1826" s="194"/>
      <c r="BX1826" s="136">
        <f t="shared" si="1331"/>
        <v>0</v>
      </c>
      <c r="BY1826" s="136">
        <f t="shared" si="1310"/>
        <v>0</v>
      </c>
      <c r="BZ1826" s="136">
        <f t="shared" si="1332"/>
        <v>0</v>
      </c>
      <c r="CA1826" s="262"/>
      <c r="CB1826" s="262"/>
      <c r="CC1826" s="263"/>
      <c r="CD1826" s="167"/>
      <c r="CE1826" s="194"/>
      <c r="CF1826" s="194"/>
      <c r="CG1826" s="136">
        <f t="shared" si="1333"/>
        <v>0</v>
      </c>
      <c r="CH1826" s="136">
        <f t="shared" si="1311"/>
        <v>0</v>
      </c>
      <c r="CI1826" s="136">
        <f t="shared" si="1334"/>
        <v>0</v>
      </c>
      <c r="CJ1826" s="262"/>
      <c r="CK1826" s="262"/>
      <c r="CL1826" s="263"/>
      <c r="CM1826" s="167"/>
      <c r="CN1826" s="194"/>
      <c r="CO1826" s="194"/>
      <c r="CP1826" s="136">
        <f t="shared" si="1335"/>
        <v>0</v>
      </c>
      <c r="CQ1826" s="136">
        <f t="shared" si="1312"/>
        <v>0</v>
      </c>
      <c r="CR1826" s="136">
        <f t="shared" si="1336"/>
        <v>0</v>
      </c>
      <c r="CS1826" s="262"/>
      <c r="CT1826" s="262"/>
      <c r="CU1826" s="263"/>
      <c r="CV1826" s="167"/>
      <c r="CW1826" s="194"/>
      <c r="CX1826" s="194"/>
      <c r="CY1826" s="136">
        <f t="shared" si="1337"/>
        <v>0</v>
      </c>
      <c r="CZ1826" s="136">
        <f t="shared" si="1313"/>
        <v>0</v>
      </c>
      <c r="DA1826" s="136">
        <f t="shared" si="1338"/>
        <v>0</v>
      </c>
      <c r="DB1826" s="262"/>
      <c r="DC1826" s="262"/>
      <c r="DD1826" s="263"/>
    </row>
    <row r="1827" spans="1:108" x14ac:dyDescent="0.25">
      <c r="A1827" s="167"/>
      <c r="B1827" s="194"/>
      <c r="C1827" s="194"/>
      <c r="D1827" s="136">
        <f t="shared" si="1314"/>
        <v>0</v>
      </c>
      <c r="E1827" s="136">
        <f t="shared" si="1315"/>
        <v>0</v>
      </c>
      <c r="F1827" s="136">
        <f t="shared" si="1316"/>
        <v>0</v>
      </c>
      <c r="G1827" s="262"/>
      <c r="H1827" s="262"/>
      <c r="I1827" s="263"/>
      <c r="J1827" s="167"/>
      <c r="K1827" s="194"/>
      <c r="L1827" s="194"/>
      <c r="M1827" s="136">
        <f t="shared" si="1317"/>
        <v>0</v>
      </c>
      <c r="N1827" s="136">
        <f t="shared" si="1303"/>
        <v>0</v>
      </c>
      <c r="O1827" s="136">
        <f t="shared" si="1318"/>
        <v>0</v>
      </c>
      <c r="P1827" s="262"/>
      <c r="Q1827" s="262"/>
      <c r="R1827" s="263"/>
      <c r="S1827" s="167"/>
      <c r="T1827" s="194"/>
      <c r="U1827" s="194"/>
      <c r="V1827" s="136">
        <f t="shared" si="1319"/>
        <v>0</v>
      </c>
      <c r="W1827" s="136">
        <f t="shared" si="1304"/>
        <v>0</v>
      </c>
      <c r="X1827" s="136">
        <f t="shared" si="1320"/>
        <v>0</v>
      </c>
      <c r="Y1827" s="262"/>
      <c r="Z1827" s="262"/>
      <c r="AA1827" s="263"/>
      <c r="AB1827" s="167"/>
      <c r="AC1827" s="194"/>
      <c r="AD1827" s="194"/>
      <c r="AE1827" s="136">
        <f t="shared" si="1321"/>
        <v>0</v>
      </c>
      <c r="AF1827" s="136">
        <f t="shared" si="1305"/>
        <v>0</v>
      </c>
      <c r="AG1827" s="136">
        <f t="shared" si="1322"/>
        <v>0</v>
      </c>
      <c r="AH1827" s="262"/>
      <c r="AI1827" s="262"/>
      <c r="AJ1827" s="263"/>
      <c r="AK1827" s="167"/>
      <c r="AL1827" s="194"/>
      <c r="AM1827" s="194"/>
      <c r="AN1827" s="136">
        <f t="shared" si="1323"/>
        <v>0</v>
      </c>
      <c r="AO1827" s="136">
        <f t="shared" si="1306"/>
        <v>0</v>
      </c>
      <c r="AP1827" s="136">
        <f t="shared" si="1324"/>
        <v>0</v>
      </c>
      <c r="AQ1827" s="262"/>
      <c r="AR1827" s="262"/>
      <c r="AS1827" s="263"/>
      <c r="AT1827" s="167"/>
      <c r="AU1827" s="194"/>
      <c r="AV1827" s="194"/>
      <c r="AW1827" s="136">
        <f t="shared" si="1325"/>
        <v>0</v>
      </c>
      <c r="AX1827" s="136">
        <f t="shared" si="1307"/>
        <v>0</v>
      </c>
      <c r="AY1827" s="136">
        <f t="shared" si="1326"/>
        <v>0</v>
      </c>
      <c r="AZ1827" s="262"/>
      <c r="BA1827" s="262"/>
      <c r="BB1827" s="263"/>
      <c r="BC1827" s="167"/>
      <c r="BD1827" s="194"/>
      <c r="BE1827" s="194"/>
      <c r="BF1827" s="136">
        <f t="shared" si="1327"/>
        <v>0</v>
      </c>
      <c r="BG1827" s="136">
        <f t="shared" si="1308"/>
        <v>0</v>
      </c>
      <c r="BH1827" s="136">
        <f t="shared" si="1328"/>
        <v>0</v>
      </c>
      <c r="BI1827" s="262"/>
      <c r="BJ1827" s="262"/>
      <c r="BK1827" s="263"/>
      <c r="BL1827" s="167"/>
      <c r="BM1827" s="194"/>
      <c r="BN1827" s="194"/>
      <c r="BO1827" s="136">
        <f t="shared" si="1329"/>
        <v>0</v>
      </c>
      <c r="BP1827" s="136">
        <f t="shared" si="1309"/>
        <v>0</v>
      </c>
      <c r="BQ1827" s="136">
        <f t="shared" si="1330"/>
        <v>0</v>
      </c>
      <c r="BR1827" s="262"/>
      <c r="BS1827" s="262"/>
      <c r="BT1827" s="263"/>
      <c r="BU1827" s="167"/>
      <c r="BV1827" s="194"/>
      <c r="BW1827" s="194"/>
      <c r="BX1827" s="136">
        <f t="shared" si="1331"/>
        <v>0</v>
      </c>
      <c r="BY1827" s="136">
        <f t="shared" si="1310"/>
        <v>0</v>
      </c>
      <c r="BZ1827" s="136">
        <f t="shared" si="1332"/>
        <v>0</v>
      </c>
      <c r="CA1827" s="262"/>
      <c r="CB1827" s="262"/>
      <c r="CC1827" s="263"/>
      <c r="CD1827" s="167"/>
      <c r="CE1827" s="194"/>
      <c r="CF1827" s="194"/>
      <c r="CG1827" s="136">
        <f t="shared" si="1333"/>
        <v>0</v>
      </c>
      <c r="CH1827" s="136">
        <f t="shared" si="1311"/>
        <v>0</v>
      </c>
      <c r="CI1827" s="136">
        <f t="shared" si="1334"/>
        <v>0</v>
      </c>
      <c r="CJ1827" s="262"/>
      <c r="CK1827" s="262"/>
      <c r="CL1827" s="263"/>
      <c r="CM1827" s="167"/>
      <c r="CN1827" s="194"/>
      <c r="CO1827" s="194"/>
      <c r="CP1827" s="136">
        <f t="shared" si="1335"/>
        <v>0</v>
      </c>
      <c r="CQ1827" s="136">
        <f t="shared" si="1312"/>
        <v>0</v>
      </c>
      <c r="CR1827" s="136">
        <f t="shared" si="1336"/>
        <v>0</v>
      </c>
      <c r="CS1827" s="262"/>
      <c r="CT1827" s="262"/>
      <c r="CU1827" s="263"/>
      <c r="CV1827" s="167"/>
      <c r="CW1827" s="194"/>
      <c r="CX1827" s="194"/>
      <c r="CY1827" s="136">
        <f t="shared" si="1337"/>
        <v>0</v>
      </c>
      <c r="CZ1827" s="136">
        <f t="shared" si="1313"/>
        <v>0</v>
      </c>
      <c r="DA1827" s="136">
        <f t="shared" si="1338"/>
        <v>0</v>
      </c>
      <c r="DB1827" s="262"/>
      <c r="DC1827" s="262"/>
      <c r="DD1827" s="263"/>
    </row>
    <row r="1828" spans="1:108" x14ac:dyDescent="0.25">
      <c r="A1828" s="167"/>
      <c r="B1828" s="194"/>
      <c r="C1828" s="194"/>
      <c r="D1828" s="136">
        <f t="shared" si="1314"/>
        <v>0</v>
      </c>
      <c r="E1828" s="136">
        <f t="shared" si="1315"/>
        <v>0</v>
      </c>
      <c r="F1828" s="136">
        <f t="shared" si="1316"/>
        <v>0</v>
      </c>
      <c r="G1828" s="262"/>
      <c r="H1828" s="262"/>
      <c r="I1828" s="263"/>
      <c r="J1828" s="167"/>
      <c r="K1828" s="194"/>
      <c r="L1828" s="194"/>
      <c r="M1828" s="136">
        <f t="shared" si="1317"/>
        <v>0</v>
      </c>
      <c r="N1828" s="136">
        <f t="shared" si="1303"/>
        <v>0</v>
      </c>
      <c r="O1828" s="136">
        <f t="shared" si="1318"/>
        <v>0</v>
      </c>
      <c r="P1828" s="262"/>
      <c r="Q1828" s="262"/>
      <c r="R1828" s="263"/>
      <c r="S1828" s="167"/>
      <c r="T1828" s="194"/>
      <c r="U1828" s="194"/>
      <c r="V1828" s="136">
        <f t="shared" si="1319"/>
        <v>0</v>
      </c>
      <c r="W1828" s="136">
        <f t="shared" si="1304"/>
        <v>0</v>
      </c>
      <c r="X1828" s="136">
        <f t="shared" si="1320"/>
        <v>0</v>
      </c>
      <c r="Y1828" s="262"/>
      <c r="Z1828" s="262"/>
      <c r="AA1828" s="263"/>
      <c r="AB1828" s="167"/>
      <c r="AC1828" s="194"/>
      <c r="AD1828" s="194"/>
      <c r="AE1828" s="136">
        <f t="shared" si="1321"/>
        <v>0</v>
      </c>
      <c r="AF1828" s="136">
        <f t="shared" si="1305"/>
        <v>0</v>
      </c>
      <c r="AG1828" s="136">
        <f t="shared" si="1322"/>
        <v>0</v>
      </c>
      <c r="AH1828" s="262"/>
      <c r="AI1828" s="262"/>
      <c r="AJ1828" s="263"/>
      <c r="AK1828" s="167"/>
      <c r="AL1828" s="194"/>
      <c r="AM1828" s="194"/>
      <c r="AN1828" s="136">
        <f t="shared" si="1323"/>
        <v>0</v>
      </c>
      <c r="AO1828" s="136">
        <f t="shared" si="1306"/>
        <v>0</v>
      </c>
      <c r="AP1828" s="136">
        <f t="shared" si="1324"/>
        <v>0</v>
      </c>
      <c r="AQ1828" s="262"/>
      <c r="AR1828" s="262"/>
      <c r="AS1828" s="263"/>
      <c r="AT1828" s="167"/>
      <c r="AU1828" s="194"/>
      <c r="AV1828" s="194"/>
      <c r="AW1828" s="136">
        <f t="shared" si="1325"/>
        <v>0</v>
      </c>
      <c r="AX1828" s="136">
        <f t="shared" si="1307"/>
        <v>0</v>
      </c>
      <c r="AY1828" s="136">
        <f t="shared" si="1326"/>
        <v>0</v>
      </c>
      <c r="AZ1828" s="262"/>
      <c r="BA1828" s="262"/>
      <c r="BB1828" s="263"/>
      <c r="BC1828" s="167"/>
      <c r="BD1828" s="194"/>
      <c r="BE1828" s="194"/>
      <c r="BF1828" s="136">
        <f t="shared" si="1327"/>
        <v>0</v>
      </c>
      <c r="BG1828" s="136">
        <f t="shared" si="1308"/>
        <v>0</v>
      </c>
      <c r="BH1828" s="136">
        <f t="shared" si="1328"/>
        <v>0</v>
      </c>
      <c r="BI1828" s="262"/>
      <c r="BJ1828" s="262"/>
      <c r="BK1828" s="263"/>
      <c r="BL1828" s="167"/>
      <c r="BM1828" s="194"/>
      <c r="BN1828" s="194"/>
      <c r="BO1828" s="136">
        <f t="shared" si="1329"/>
        <v>0</v>
      </c>
      <c r="BP1828" s="136">
        <f t="shared" si="1309"/>
        <v>0</v>
      </c>
      <c r="BQ1828" s="136">
        <f t="shared" si="1330"/>
        <v>0</v>
      </c>
      <c r="BR1828" s="262"/>
      <c r="BS1828" s="262"/>
      <c r="BT1828" s="263"/>
      <c r="BU1828" s="167"/>
      <c r="BV1828" s="194"/>
      <c r="BW1828" s="194"/>
      <c r="BX1828" s="136">
        <f t="shared" si="1331"/>
        <v>0</v>
      </c>
      <c r="BY1828" s="136">
        <f t="shared" si="1310"/>
        <v>0</v>
      </c>
      <c r="BZ1828" s="136">
        <f t="shared" si="1332"/>
        <v>0</v>
      </c>
      <c r="CA1828" s="262"/>
      <c r="CB1828" s="262"/>
      <c r="CC1828" s="263"/>
      <c r="CD1828" s="167"/>
      <c r="CE1828" s="194"/>
      <c r="CF1828" s="194"/>
      <c r="CG1828" s="136">
        <f t="shared" si="1333"/>
        <v>0</v>
      </c>
      <c r="CH1828" s="136">
        <f t="shared" si="1311"/>
        <v>0</v>
      </c>
      <c r="CI1828" s="136">
        <f t="shared" si="1334"/>
        <v>0</v>
      </c>
      <c r="CJ1828" s="262"/>
      <c r="CK1828" s="262"/>
      <c r="CL1828" s="263"/>
      <c r="CM1828" s="167"/>
      <c r="CN1828" s="194"/>
      <c r="CO1828" s="194"/>
      <c r="CP1828" s="136">
        <f t="shared" si="1335"/>
        <v>0</v>
      </c>
      <c r="CQ1828" s="136">
        <f t="shared" si="1312"/>
        <v>0</v>
      </c>
      <c r="CR1828" s="136">
        <f t="shared" si="1336"/>
        <v>0</v>
      </c>
      <c r="CS1828" s="262"/>
      <c r="CT1828" s="262"/>
      <c r="CU1828" s="263"/>
      <c r="CV1828" s="167"/>
      <c r="CW1828" s="194"/>
      <c r="CX1828" s="194"/>
      <c r="CY1828" s="136">
        <f t="shared" si="1337"/>
        <v>0</v>
      </c>
      <c r="CZ1828" s="136">
        <f t="shared" si="1313"/>
        <v>0</v>
      </c>
      <c r="DA1828" s="136">
        <f t="shared" si="1338"/>
        <v>0</v>
      </c>
      <c r="DB1828" s="262"/>
      <c r="DC1828" s="262"/>
      <c r="DD1828" s="263"/>
    </row>
    <row r="1829" spans="1:108" x14ac:dyDescent="0.25">
      <c r="A1829" s="167"/>
      <c r="B1829" s="194"/>
      <c r="C1829" s="194"/>
      <c r="D1829" s="136">
        <f t="shared" si="1314"/>
        <v>0</v>
      </c>
      <c r="E1829" s="136">
        <f t="shared" si="1315"/>
        <v>0</v>
      </c>
      <c r="F1829" s="136">
        <f t="shared" si="1316"/>
        <v>0</v>
      </c>
      <c r="G1829" s="262"/>
      <c r="H1829" s="262"/>
      <c r="I1829" s="263"/>
      <c r="J1829" s="167"/>
      <c r="K1829" s="194"/>
      <c r="L1829" s="194"/>
      <c r="M1829" s="136">
        <f t="shared" si="1317"/>
        <v>0</v>
      </c>
      <c r="N1829" s="136">
        <f t="shared" si="1303"/>
        <v>0</v>
      </c>
      <c r="O1829" s="136">
        <f t="shared" si="1318"/>
        <v>0</v>
      </c>
      <c r="P1829" s="262"/>
      <c r="Q1829" s="262"/>
      <c r="R1829" s="263"/>
      <c r="S1829" s="167"/>
      <c r="T1829" s="194"/>
      <c r="U1829" s="194"/>
      <c r="V1829" s="136">
        <f t="shared" si="1319"/>
        <v>0</v>
      </c>
      <c r="W1829" s="136">
        <f t="shared" si="1304"/>
        <v>0</v>
      </c>
      <c r="X1829" s="136">
        <f t="shared" si="1320"/>
        <v>0</v>
      </c>
      <c r="Y1829" s="262"/>
      <c r="Z1829" s="262"/>
      <c r="AA1829" s="263"/>
      <c r="AB1829" s="167"/>
      <c r="AC1829" s="194"/>
      <c r="AD1829" s="194"/>
      <c r="AE1829" s="136">
        <f t="shared" si="1321"/>
        <v>0</v>
      </c>
      <c r="AF1829" s="136">
        <f t="shared" si="1305"/>
        <v>0</v>
      </c>
      <c r="AG1829" s="136">
        <f t="shared" si="1322"/>
        <v>0</v>
      </c>
      <c r="AH1829" s="262"/>
      <c r="AI1829" s="262"/>
      <c r="AJ1829" s="263"/>
      <c r="AK1829" s="167"/>
      <c r="AL1829" s="194"/>
      <c r="AM1829" s="194"/>
      <c r="AN1829" s="136">
        <f t="shared" si="1323"/>
        <v>0</v>
      </c>
      <c r="AO1829" s="136">
        <f t="shared" si="1306"/>
        <v>0</v>
      </c>
      <c r="AP1829" s="136">
        <f t="shared" si="1324"/>
        <v>0</v>
      </c>
      <c r="AQ1829" s="262"/>
      <c r="AR1829" s="262"/>
      <c r="AS1829" s="263"/>
      <c r="AT1829" s="167"/>
      <c r="AU1829" s="194"/>
      <c r="AV1829" s="194"/>
      <c r="AW1829" s="136">
        <f t="shared" si="1325"/>
        <v>0</v>
      </c>
      <c r="AX1829" s="136">
        <f t="shared" si="1307"/>
        <v>0</v>
      </c>
      <c r="AY1829" s="136">
        <f t="shared" si="1326"/>
        <v>0</v>
      </c>
      <c r="AZ1829" s="262"/>
      <c r="BA1829" s="262"/>
      <c r="BB1829" s="263"/>
      <c r="BC1829" s="167"/>
      <c r="BD1829" s="194"/>
      <c r="BE1829" s="194"/>
      <c r="BF1829" s="136">
        <f t="shared" si="1327"/>
        <v>0</v>
      </c>
      <c r="BG1829" s="136">
        <f t="shared" si="1308"/>
        <v>0</v>
      </c>
      <c r="BH1829" s="136">
        <f t="shared" si="1328"/>
        <v>0</v>
      </c>
      <c r="BI1829" s="262"/>
      <c r="BJ1829" s="262"/>
      <c r="BK1829" s="263"/>
      <c r="BL1829" s="167"/>
      <c r="BM1829" s="194"/>
      <c r="BN1829" s="194"/>
      <c r="BO1829" s="136">
        <f t="shared" si="1329"/>
        <v>0</v>
      </c>
      <c r="BP1829" s="136">
        <f t="shared" si="1309"/>
        <v>0</v>
      </c>
      <c r="BQ1829" s="136">
        <f t="shared" si="1330"/>
        <v>0</v>
      </c>
      <c r="BR1829" s="262"/>
      <c r="BS1829" s="262"/>
      <c r="BT1829" s="263"/>
      <c r="BU1829" s="167"/>
      <c r="BV1829" s="194"/>
      <c r="BW1829" s="194"/>
      <c r="BX1829" s="136">
        <f t="shared" si="1331"/>
        <v>0</v>
      </c>
      <c r="BY1829" s="136">
        <f t="shared" si="1310"/>
        <v>0</v>
      </c>
      <c r="BZ1829" s="136">
        <f t="shared" si="1332"/>
        <v>0</v>
      </c>
      <c r="CA1829" s="262"/>
      <c r="CB1829" s="262"/>
      <c r="CC1829" s="263"/>
      <c r="CD1829" s="167"/>
      <c r="CE1829" s="194"/>
      <c r="CF1829" s="194"/>
      <c r="CG1829" s="136">
        <f t="shared" si="1333"/>
        <v>0</v>
      </c>
      <c r="CH1829" s="136">
        <f t="shared" si="1311"/>
        <v>0</v>
      </c>
      <c r="CI1829" s="136">
        <f t="shared" si="1334"/>
        <v>0</v>
      </c>
      <c r="CJ1829" s="262"/>
      <c r="CK1829" s="262"/>
      <c r="CL1829" s="263"/>
      <c r="CM1829" s="167"/>
      <c r="CN1829" s="194"/>
      <c r="CO1829" s="194"/>
      <c r="CP1829" s="136">
        <f t="shared" si="1335"/>
        <v>0</v>
      </c>
      <c r="CQ1829" s="136">
        <f t="shared" si="1312"/>
        <v>0</v>
      </c>
      <c r="CR1829" s="136">
        <f t="shared" si="1336"/>
        <v>0</v>
      </c>
      <c r="CS1829" s="262"/>
      <c r="CT1829" s="262"/>
      <c r="CU1829" s="263"/>
      <c r="CV1829" s="167"/>
      <c r="CW1829" s="194"/>
      <c r="CX1829" s="194"/>
      <c r="CY1829" s="136">
        <f t="shared" si="1337"/>
        <v>0</v>
      </c>
      <c r="CZ1829" s="136">
        <f t="shared" si="1313"/>
        <v>0</v>
      </c>
      <c r="DA1829" s="136">
        <f t="shared" si="1338"/>
        <v>0</v>
      </c>
      <c r="DB1829" s="262"/>
      <c r="DC1829" s="262"/>
      <c r="DD1829" s="263"/>
    </row>
    <row r="1830" spans="1:108" x14ac:dyDescent="0.25">
      <c r="A1830" s="167"/>
      <c r="B1830" s="194"/>
      <c r="C1830" s="194"/>
      <c r="D1830" s="136">
        <f t="shared" si="1314"/>
        <v>0</v>
      </c>
      <c r="E1830" s="136">
        <f t="shared" si="1315"/>
        <v>0</v>
      </c>
      <c r="F1830" s="136">
        <f t="shared" si="1316"/>
        <v>0</v>
      </c>
      <c r="G1830" s="262"/>
      <c r="H1830" s="262"/>
      <c r="I1830" s="263"/>
      <c r="J1830" s="167"/>
      <c r="K1830" s="194"/>
      <c r="L1830" s="194"/>
      <c r="M1830" s="136">
        <f t="shared" si="1317"/>
        <v>0</v>
      </c>
      <c r="N1830" s="136">
        <f t="shared" si="1303"/>
        <v>0</v>
      </c>
      <c r="O1830" s="136">
        <f t="shared" si="1318"/>
        <v>0</v>
      </c>
      <c r="P1830" s="262"/>
      <c r="Q1830" s="262"/>
      <c r="R1830" s="263"/>
      <c r="S1830" s="167"/>
      <c r="T1830" s="194"/>
      <c r="U1830" s="194"/>
      <c r="V1830" s="136">
        <f t="shared" si="1319"/>
        <v>0</v>
      </c>
      <c r="W1830" s="136">
        <f t="shared" si="1304"/>
        <v>0</v>
      </c>
      <c r="X1830" s="136">
        <f t="shared" si="1320"/>
        <v>0</v>
      </c>
      <c r="Y1830" s="262"/>
      <c r="Z1830" s="262"/>
      <c r="AA1830" s="263"/>
      <c r="AB1830" s="167"/>
      <c r="AC1830" s="194"/>
      <c r="AD1830" s="194"/>
      <c r="AE1830" s="136">
        <f t="shared" si="1321"/>
        <v>0</v>
      </c>
      <c r="AF1830" s="136">
        <f t="shared" si="1305"/>
        <v>0</v>
      </c>
      <c r="AG1830" s="136">
        <f t="shared" si="1322"/>
        <v>0</v>
      </c>
      <c r="AH1830" s="262"/>
      <c r="AI1830" s="262"/>
      <c r="AJ1830" s="263"/>
      <c r="AK1830" s="167"/>
      <c r="AL1830" s="194"/>
      <c r="AM1830" s="194"/>
      <c r="AN1830" s="136">
        <f t="shared" si="1323"/>
        <v>0</v>
      </c>
      <c r="AO1830" s="136">
        <f t="shared" si="1306"/>
        <v>0</v>
      </c>
      <c r="AP1830" s="136">
        <f t="shared" si="1324"/>
        <v>0</v>
      </c>
      <c r="AQ1830" s="262"/>
      <c r="AR1830" s="262"/>
      <c r="AS1830" s="263"/>
      <c r="AT1830" s="167"/>
      <c r="AU1830" s="194"/>
      <c r="AV1830" s="194"/>
      <c r="AW1830" s="136">
        <f t="shared" si="1325"/>
        <v>0</v>
      </c>
      <c r="AX1830" s="136">
        <f t="shared" si="1307"/>
        <v>0</v>
      </c>
      <c r="AY1830" s="136">
        <f t="shared" si="1326"/>
        <v>0</v>
      </c>
      <c r="AZ1830" s="262"/>
      <c r="BA1830" s="262"/>
      <c r="BB1830" s="263"/>
      <c r="BC1830" s="167"/>
      <c r="BD1830" s="194"/>
      <c r="BE1830" s="194"/>
      <c r="BF1830" s="136">
        <f t="shared" si="1327"/>
        <v>0</v>
      </c>
      <c r="BG1830" s="136">
        <f t="shared" si="1308"/>
        <v>0</v>
      </c>
      <c r="BH1830" s="136">
        <f t="shared" si="1328"/>
        <v>0</v>
      </c>
      <c r="BI1830" s="262"/>
      <c r="BJ1830" s="262"/>
      <c r="BK1830" s="263"/>
      <c r="BL1830" s="167"/>
      <c r="BM1830" s="194"/>
      <c r="BN1830" s="194"/>
      <c r="BO1830" s="136">
        <f t="shared" si="1329"/>
        <v>0</v>
      </c>
      <c r="BP1830" s="136">
        <f t="shared" si="1309"/>
        <v>0</v>
      </c>
      <c r="BQ1830" s="136">
        <f t="shared" si="1330"/>
        <v>0</v>
      </c>
      <c r="BR1830" s="262"/>
      <c r="BS1830" s="262"/>
      <c r="BT1830" s="263"/>
      <c r="BU1830" s="167"/>
      <c r="BV1830" s="194"/>
      <c r="BW1830" s="194"/>
      <c r="BX1830" s="136">
        <f t="shared" si="1331"/>
        <v>0</v>
      </c>
      <c r="BY1830" s="136">
        <f t="shared" si="1310"/>
        <v>0</v>
      </c>
      <c r="BZ1830" s="136">
        <f t="shared" si="1332"/>
        <v>0</v>
      </c>
      <c r="CA1830" s="262"/>
      <c r="CB1830" s="262"/>
      <c r="CC1830" s="263"/>
      <c r="CD1830" s="167"/>
      <c r="CE1830" s="194"/>
      <c r="CF1830" s="194"/>
      <c r="CG1830" s="136">
        <f t="shared" si="1333"/>
        <v>0</v>
      </c>
      <c r="CH1830" s="136">
        <f t="shared" si="1311"/>
        <v>0</v>
      </c>
      <c r="CI1830" s="136">
        <f t="shared" si="1334"/>
        <v>0</v>
      </c>
      <c r="CJ1830" s="262"/>
      <c r="CK1830" s="262"/>
      <c r="CL1830" s="263"/>
      <c r="CM1830" s="167"/>
      <c r="CN1830" s="194"/>
      <c r="CO1830" s="194"/>
      <c r="CP1830" s="136">
        <f t="shared" si="1335"/>
        <v>0</v>
      </c>
      <c r="CQ1830" s="136">
        <f t="shared" si="1312"/>
        <v>0</v>
      </c>
      <c r="CR1830" s="136">
        <f t="shared" si="1336"/>
        <v>0</v>
      </c>
      <c r="CS1830" s="262"/>
      <c r="CT1830" s="262"/>
      <c r="CU1830" s="263"/>
      <c r="CV1830" s="167"/>
      <c r="CW1830" s="194"/>
      <c r="CX1830" s="194"/>
      <c r="CY1830" s="136">
        <f t="shared" si="1337"/>
        <v>0</v>
      </c>
      <c r="CZ1830" s="136">
        <f t="shared" si="1313"/>
        <v>0</v>
      </c>
      <c r="DA1830" s="136">
        <f t="shared" si="1338"/>
        <v>0</v>
      </c>
      <c r="DB1830" s="262"/>
      <c r="DC1830" s="262"/>
      <c r="DD1830" s="263"/>
    </row>
    <row r="1831" spans="1:108" x14ac:dyDescent="0.25">
      <c r="A1831" s="167"/>
      <c r="B1831" s="194"/>
      <c r="C1831" s="194"/>
      <c r="D1831" s="136">
        <f t="shared" si="1314"/>
        <v>0</v>
      </c>
      <c r="E1831" s="136">
        <f t="shared" si="1315"/>
        <v>0</v>
      </c>
      <c r="F1831" s="136">
        <f t="shared" si="1316"/>
        <v>0</v>
      </c>
      <c r="G1831" s="262"/>
      <c r="H1831" s="262"/>
      <c r="I1831" s="263"/>
      <c r="J1831" s="167"/>
      <c r="K1831" s="194"/>
      <c r="L1831" s="194"/>
      <c r="M1831" s="136">
        <f t="shared" si="1317"/>
        <v>0</v>
      </c>
      <c r="N1831" s="136">
        <f t="shared" si="1303"/>
        <v>0</v>
      </c>
      <c r="O1831" s="136">
        <f t="shared" si="1318"/>
        <v>0</v>
      </c>
      <c r="P1831" s="262"/>
      <c r="Q1831" s="262"/>
      <c r="R1831" s="263"/>
      <c r="S1831" s="167"/>
      <c r="T1831" s="194"/>
      <c r="U1831" s="194"/>
      <c r="V1831" s="136">
        <f t="shared" si="1319"/>
        <v>0</v>
      </c>
      <c r="W1831" s="136">
        <f t="shared" si="1304"/>
        <v>0</v>
      </c>
      <c r="X1831" s="136">
        <f t="shared" si="1320"/>
        <v>0</v>
      </c>
      <c r="Y1831" s="262"/>
      <c r="Z1831" s="262"/>
      <c r="AA1831" s="263"/>
      <c r="AB1831" s="167"/>
      <c r="AC1831" s="194"/>
      <c r="AD1831" s="194"/>
      <c r="AE1831" s="136">
        <f t="shared" si="1321"/>
        <v>0</v>
      </c>
      <c r="AF1831" s="136">
        <f t="shared" si="1305"/>
        <v>0</v>
      </c>
      <c r="AG1831" s="136">
        <f t="shared" si="1322"/>
        <v>0</v>
      </c>
      <c r="AH1831" s="262"/>
      <c r="AI1831" s="262"/>
      <c r="AJ1831" s="263"/>
      <c r="AK1831" s="167"/>
      <c r="AL1831" s="194"/>
      <c r="AM1831" s="194"/>
      <c r="AN1831" s="136">
        <f t="shared" si="1323"/>
        <v>0</v>
      </c>
      <c r="AO1831" s="136">
        <f t="shared" si="1306"/>
        <v>0</v>
      </c>
      <c r="AP1831" s="136">
        <f t="shared" si="1324"/>
        <v>0</v>
      </c>
      <c r="AQ1831" s="262"/>
      <c r="AR1831" s="262"/>
      <c r="AS1831" s="263"/>
      <c r="AT1831" s="167"/>
      <c r="AU1831" s="194"/>
      <c r="AV1831" s="194"/>
      <c r="AW1831" s="136">
        <f t="shared" si="1325"/>
        <v>0</v>
      </c>
      <c r="AX1831" s="136">
        <f t="shared" si="1307"/>
        <v>0</v>
      </c>
      <c r="AY1831" s="136">
        <f t="shared" si="1326"/>
        <v>0</v>
      </c>
      <c r="AZ1831" s="262"/>
      <c r="BA1831" s="262"/>
      <c r="BB1831" s="263"/>
      <c r="BC1831" s="167"/>
      <c r="BD1831" s="194"/>
      <c r="BE1831" s="194"/>
      <c r="BF1831" s="136">
        <f t="shared" si="1327"/>
        <v>0</v>
      </c>
      <c r="BG1831" s="136">
        <f t="shared" si="1308"/>
        <v>0</v>
      </c>
      <c r="BH1831" s="136">
        <f t="shared" si="1328"/>
        <v>0</v>
      </c>
      <c r="BI1831" s="262"/>
      <c r="BJ1831" s="262"/>
      <c r="BK1831" s="263"/>
      <c r="BL1831" s="167"/>
      <c r="BM1831" s="194"/>
      <c r="BN1831" s="194"/>
      <c r="BO1831" s="136">
        <f t="shared" si="1329"/>
        <v>0</v>
      </c>
      <c r="BP1831" s="136">
        <f t="shared" si="1309"/>
        <v>0</v>
      </c>
      <c r="BQ1831" s="136">
        <f t="shared" si="1330"/>
        <v>0</v>
      </c>
      <c r="BR1831" s="262"/>
      <c r="BS1831" s="262"/>
      <c r="BT1831" s="263"/>
      <c r="BU1831" s="167"/>
      <c r="BV1831" s="194"/>
      <c r="BW1831" s="194"/>
      <c r="BX1831" s="136">
        <f t="shared" si="1331"/>
        <v>0</v>
      </c>
      <c r="BY1831" s="136">
        <f t="shared" si="1310"/>
        <v>0</v>
      </c>
      <c r="BZ1831" s="136">
        <f t="shared" si="1332"/>
        <v>0</v>
      </c>
      <c r="CA1831" s="262"/>
      <c r="CB1831" s="262"/>
      <c r="CC1831" s="263"/>
      <c r="CD1831" s="167"/>
      <c r="CE1831" s="194"/>
      <c r="CF1831" s="194"/>
      <c r="CG1831" s="136">
        <f t="shared" si="1333"/>
        <v>0</v>
      </c>
      <c r="CH1831" s="136">
        <f t="shared" si="1311"/>
        <v>0</v>
      </c>
      <c r="CI1831" s="136">
        <f t="shared" si="1334"/>
        <v>0</v>
      </c>
      <c r="CJ1831" s="262"/>
      <c r="CK1831" s="262"/>
      <c r="CL1831" s="263"/>
      <c r="CM1831" s="167"/>
      <c r="CN1831" s="194"/>
      <c r="CO1831" s="194"/>
      <c r="CP1831" s="136">
        <f t="shared" si="1335"/>
        <v>0</v>
      </c>
      <c r="CQ1831" s="136">
        <f t="shared" si="1312"/>
        <v>0</v>
      </c>
      <c r="CR1831" s="136">
        <f t="shared" si="1336"/>
        <v>0</v>
      </c>
      <c r="CS1831" s="262"/>
      <c r="CT1831" s="262"/>
      <c r="CU1831" s="263"/>
      <c r="CV1831" s="167"/>
      <c r="CW1831" s="194"/>
      <c r="CX1831" s="194"/>
      <c r="CY1831" s="136">
        <f t="shared" si="1337"/>
        <v>0</v>
      </c>
      <c r="CZ1831" s="136">
        <f t="shared" si="1313"/>
        <v>0</v>
      </c>
      <c r="DA1831" s="136">
        <f t="shared" si="1338"/>
        <v>0</v>
      </c>
      <c r="DB1831" s="262"/>
      <c r="DC1831" s="262"/>
      <c r="DD1831" s="263"/>
    </row>
    <row r="1832" spans="1:108" x14ac:dyDescent="0.25">
      <c r="A1832" s="167"/>
      <c r="B1832" s="194"/>
      <c r="C1832" s="194"/>
      <c r="D1832" s="136">
        <f t="shared" si="1314"/>
        <v>0</v>
      </c>
      <c r="E1832" s="136">
        <f t="shared" si="1315"/>
        <v>0</v>
      </c>
      <c r="F1832" s="136">
        <f t="shared" si="1316"/>
        <v>0</v>
      </c>
      <c r="G1832" s="262"/>
      <c r="H1832" s="262"/>
      <c r="I1832" s="263"/>
      <c r="J1832" s="167"/>
      <c r="K1832" s="194"/>
      <c r="L1832" s="194"/>
      <c r="M1832" s="136">
        <f t="shared" si="1317"/>
        <v>0</v>
      </c>
      <c r="N1832" s="136">
        <f t="shared" si="1303"/>
        <v>0</v>
      </c>
      <c r="O1832" s="136">
        <f t="shared" si="1318"/>
        <v>0</v>
      </c>
      <c r="P1832" s="262"/>
      <c r="Q1832" s="262"/>
      <c r="R1832" s="263"/>
      <c r="S1832" s="167"/>
      <c r="T1832" s="194"/>
      <c r="U1832" s="194"/>
      <c r="V1832" s="136">
        <f t="shared" si="1319"/>
        <v>0</v>
      </c>
      <c r="W1832" s="136">
        <f t="shared" si="1304"/>
        <v>0</v>
      </c>
      <c r="X1832" s="136">
        <f t="shared" si="1320"/>
        <v>0</v>
      </c>
      <c r="Y1832" s="262"/>
      <c r="Z1832" s="262"/>
      <c r="AA1832" s="263"/>
      <c r="AB1832" s="167"/>
      <c r="AC1832" s="194"/>
      <c r="AD1832" s="194"/>
      <c r="AE1832" s="136">
        <f t="shared" si="1321"/>
        <v>0</v>
      </c>
      <c r="AF1832" s="136">
        <f t="shared" si="1305"/>
        <v>0</v>
      </c>
      <c r="AG1832" s="136">
        <f t="shared" si="1322"/>
        <v>0</v>
      </c>
      <c r="AH1832" s="262"/>
      <c r="AI1832" s="262"/>
      <c r="AJ1832" s="263"/>
      <c r="AK1832" s="167"/>
      <c r="AL1832" s="194"/>
      <c r="AM1832" s="194"/>
      <c r="AN1832" s="136">
        <f t="shared" si="1323"/>
        <v>0</v>
      </c>
      <c r="AO1832" s="136">
        <f t="shared" si="1306"/>
        <v>0</v>
      </c>
      <c r="AP1832" s="136">
        <f t="shared" si="1324"/>
        <v>0</v>
      </c>
      <c r="AQ1832" s="262"/>
      <c r="AR1832" s="262"/>
      <c r="AS1832" s="263"/>
      <c r="AT1832" s="167"/>
      <c r="AU1832" s="194"/>
      <c r="AV1832" s="194"/>
      <c r="AW1832" s="136">
        <f t="shared" si="1325"/>
        <v>0</v>
      </c>
      <c r="AX1832" s="136">
        <f t="shared" si="1307"/>
        <v>0</v>
      </c>
      <c r="AY1832" s="136">
        <f t="shared" si="1326"/>
        <v>0</v>
      </c>
      <c r="AZ1832" s="262"/>
      <c r="BA1832" s="262"/>
      <c r="BB1832" s="263"/>
      <c r="BC1832" s="167"/>
      <c r="BD1832" s="194"/>
      <c r="BE1832" s="194"/>
      <c r="BF1832" s="136">
        <f t="shared" si="1327"/>
        <v>0</v>
      </c>
      <c r="BG1832" s="136">
        <f t="shared" si="1308"/>
        <v>0</v>
      </c>
      <c r="BH1832" s="136">
        <f t="shared" si="1328"/>
        <v>0</v>
      </c>
      <c r="BI1832" s="262"/>
      <c r="BJ1832" s="262"/>
      <c r="BK1832" s="263"/>
      <c r="BL1832" s="167"/>
      <c r="BM1832" s="194"/>
      <c r="BN1832" s="194"/>
      <c r="BO1832" s="136">
        <f t="shared" si="1329"/>
        <v>0</v>
      </c>
      <c r="BP1832" s="136">
        <f t="shared" si="1309"/>
        <v>0</v>
      </c>
      <c r="BQ1832" s="136">
        <f t="shared" si="1330"/>
        <v>0</v>
      </c>
      <c r="BR1832" s="262"/>
      <c r="BS1832" s="262"/>
      <c r="BT1832" s="263"/>
      <c r="BU1832" s="167"/>
      <c r="BV1832" s="194"/>
      <c r="BW1832" s="194"/>
      <c r="BX1832" s="136">
        <f t="shared" si="1331"/>
        <v>0</v>
      </c>
      <c r="BY1832" s="136">
        <f t="shared" si="1310"/>
        <v>0</v>
      </c>
      <c r="BZ1832" s="136">
        <f t="shared" si="1332"/>
        <v>0</v>
      </c>
      <c r="CA1832" s="262"/>
      <c r="CB1832" s="262"/>
      <c r="CC1832" s="263"/>
      <c r="CD1832" s="167"/>
      <c r="CE1832" s="194"/>
      <c r="CF1832" s="194"/>
      <c r="CG1832" s="136">
        <f t="shared" si="1333"/>
        <v>0</v>
      </c>
      <c r="CH1832" s="136">
        <f t="shared" si="1311"/>
        <v>0</v>
      </c>
      <c r="CI1832" s="136">
        <f t="shared" si="1334"/>
        <v>0</v>
      </c>
      <c r="CJ1832" s="262"/>
      <c r="CK1832" s="262"/>
      <c r="CL1832" s="263"/>
      <c r="CM1832" s="167"/>
      <c r="CN1832" s="194"/>
      <c r="CO1832" s="194"/>
      <c r="CP1832" s="136">
        <f t="shared" si="1335"/>
        <v>0</v>
      </c>
      <c r="CQ1832" s="136">
        <f t="shared" si="1312"/>
        <v>0</v>
      </c>
      <c r="CR1832" s="136">
        <f t="shared" si="1336"/>
        <v>0</v>
      </c>
      <c r="CS1832" s="262"/>
      <c r="CT1832" s="262"/>
      <c r="CU1832" s="263"/>
      <c r="CV1832" s="167"/>
      <c r="CW1832" s="194"/>
      <c r="CX1832" s="194"/>
      <c r="CY1832" s="136">
        <f t="shared" si="1337"/>
        <v>0</v>
      </c>
      <c r="CZ1832" s="136">
        <f t="shared" si="1313"/>
        <v>0</v>
      </c>
      <c r="DA1832" s="136">
        <f t="shared" si="1338"/>
        <v>0</v>
      </c>
      <c r="DB1832" s="262"/>
      <c r="DC1832" s="262"/>
      <c r="DD1832" s="263"/>
    </row>
    <row r="1833" spans="1:108" x14ac:dyDescent="0.25">
      <c r="A1833" s="167"/>
      <c r="B1833" s="194"/>
      <c r="C1833" s="194"/>
      <c r="D1833" s="136">
        <f t="shared" si="1314"/>
        <v>0</v>
      </c>
      <c r="E1833" s="136">
        <f t="shared" si="1315"/>
        <v>0</v>
      </c>
      <c r="F1833" s="136">
        <f t="shared" si="1316"/>
        <v>0</v>
      </c>
      <c r="G1833" s="262"/>
      <c r="H1833" s="262"/>
      <c r="I1833" s="263"/>
      <c r="J1833" s="167"/>
      <c r="K1833" s="194"/>
      <c r="L1833" s="194"/>
      <c r="M1833" s="136">
        <f t="shared" si="1317"/>
        <v>0</v>
      </c>
      <c r="N1833" s="136">
        <f t="shared" si="1303"/>
        <v>0</v>
      </c>
      <c r="O1833" s="136">
        <f t="shared" si="1318"/>
        <v>0</v>
      </c>
      <c r="P1833" s="262"/>
      <c r="Q1833" s="262"/>
      <c r="R1833" s="263"/>
      <c r="S1833" s="167"/>
      <c r="T1833" s="194"/>
      <c r="U1833" s="194"/>
      <c r="V1833" s="136">
        <f t="shared" si="1319"/>
        <v>0</v>
      </c>
      <c r="W1833" s="136">
        <f t="shared" si="1304"/>
        <v>0</v>
      </c>
      <c r="X1833" s="136">
        <f t="shared" si="1320"/>
        <v>0</v>
      </c>
      <c r="Y1833" s="262"/>
      <c r="Z1833" s="262"/>
      <c r="AA1833" s="263"/>
      <c r="AB1833" s="167"/>
      <c r="AC1833" s="194"/>
      <c r="AD1833" s="194"/>
      <c r="AE1833" s="136">
        <f t="shared" si="1321"/>
        <v>0</v>
      </c>
      <c r="AF1833" s="136">
        <f t="shared" si="1305"/>
        <v>0</v>
      </c>
      <c r="AG1833" s="136">
        <f t="shared" si="1322"/>
        <v>0</v>
      </c>
      <c r="AH1833" s="262"/>
      <c r="AI1833" s="262"/>
      <c r="AJ1833" s="263"/>
      <c r="AK1833" s="167"/>
      <c r="AL1833" s="194"/>
      <c r="AM1833" s="194"/>
      <c r="AN1833" s="136">
        <f t="shared" si="1323"/>
        <v>0</v>
      </c>
      <c r="AO1833" s="136">
        <f t="shared" si="1306"/>
        <v>0</v>
      </c>
      <c r="AP1833" s="136">
        <f t="shared" si="1324"/>
        <v>0</v>
      </c>
      <c r="AQ1833" s="262"/>
      <c r="AR1833" s="262"/>
      <c r="AS1833" s="263"/>
      <c r="AT1833" s="167"/>
      <c r="AU1833" s="194"/>
      <c r="AV1833" s="194"/>
      <c r="AW1833" s="136">
        <f t="shared" si="1325"/>
        <v>0</v>
      </c>
      <c r="AX1833" s="136">
        <f t="shared" si="1307"/>
        <v>0</v>
      </c>
      <c r="AY1833" s="136">
        <f t="shared" si="1326"/>
        <v>0</v>
      </c>
      <c r="AZ1833" s="262"/>
      <c r="BA1833" s="262"/>
      <c r="BB1833" s="263"/>
      <c r="BC1833" s="167"/>
      <c r="BD1833" s="194"/>
      <c r="BE1833" s="194"/>
      <c r="BF1833" s="136">
        <f t="shared" si="1327"/>
        <v>0</v>
      </c>
      <c r="BG1833" s="136">
        <f t="shared" si="1308"/>
        <v>0</v>
      </c>
      <c r="BH1833" s="136">
        <f t="shared" si="1328"/>
        <v>0</v>
      </c>
      <c r="BI1833" s="262"/>
      <c r="BJ1833" s="262"/>
      <c r="BK1833" s="263"/>
      <c r="BL1833" s="167"/>
      <c r="BM1833" s="194"/>
      <c r="BN1833" s="194"/>
      <c r="BO1833" s="136">
        <f t="shared" si="1329"/>
        <v>0</v>
      </c>
      <c r="BP1833" s="136">
        <f t="shared" si="1309"/>
        <v>0</v>
      </c>
      <c r="BQ1833" s="136">
        <f t="shared" si="1330"/>
        <v>0</v>
      </c>
      <c r="BR1833" s="262"/>
      <c r="BS1833" s="262"/>
      <c r="BT1833" s="263"/>
      <c r="BU1833" s="167"/>
      <c r="BV1833" s="194"/>
      <c r="BW1833" s="194"/>
      <c r="BX1833" s="136">
        <f t="shared" si="1331"/>
        <v>0</v>
      </c>
      <c r="BY1833" s="136">
        <f t="shared" si="1310"/>
        <v>0</v>
      </c>
      <c r="BZ1833" s="136">
        <f t="shared" si="1332"/>
        <v>0</v>
      </c>
      <c r="CA1833" s="262"/>
      <c r="CB1833" s="262"/>
      <c r="CC1833" s="263"/>
      <c r="CD1833" s="167"/>
      <c r="CE1833" s="194"/>
      <c r="CF1833" s="194"/>
      <c r="CG1833" s="136">
        <f t="shared" si="1333"/>
        <v>0</v>
      </c>
      <c r="CH1833" s="136">
        <f t="shared" si="1311"/>
        <v>0</v>
      </c>
      <c r="CI1833" s="136">
        <f t="shared" si="1334"/>
        <v>0</v>
      </c>
      <c r="CJ1833" s="262"/>
      <c r="CK1833" s="262"/>
      <c r="CL1833" s="263"/>
      <c r="CM1833" s="167"/>
      <c r="CN1833" s="194"/>
      <c r="CO1833" s="194"/>
      <c r="CP1833" s="136">
        <f t="shared" si="1335"/>
        <v>0</v>
      </c>
      <c r="CQ1833" s="136">
        <f t="shared" si="1312"/>
        <v>0</v>
      </c>
      <c r="CR1833" s="136">
        <f t="shared" si="1336"/>
        <v>0</v>
      </c>
      <c r="CS1833" s="262"/>
      <c r="CT1833" s="262"/>
      <c r="CU1833" s="263"/>
      <c r="CV1833" s="167"/>
      <c r="CW1833" s="194"/>
      <c r="CX1833" s="194"/>
      <c r="CY1833" s="136">
        <f t="shared" si="1337"/>
        <v>0</v>
      </c>
      <c r="CZ1833" s="136">
        <f t="shared" si="1313"/>
        <v>0</v>
      </c>
      <c r="DA1833" s="136">
        <f t="shared" si="1338"/>
        <v>0</v>
      </c>
      <c r="DB1833" s="262"/>
      <c r="DC1833" s="262"/>
      <c r="DD1833" s="263"/>
    </row>
    <row r="1834" spans="1:108" x14ac:dyDescent="0.25">
      <c r="A1834" s="167"/>
      <c r="B1834" s="194"/>
      <c r="C1834" s="194"/>
      <c r="D1834" s="136">
        <f t="shared" si="1314"/>
        <v>0</v>
      </c>
      <c r="E1834" s="136">
        <f t="shared" si="1315"/>
        <v>0</v>
      </c>
      <c r="F1834" s="136">
        <f t="shared" si="1316"/>
        <v>0</v>
      </c>
      <c r="G1834" s="262"/>
      <c r="H1834" s="262"/>
      <c r="I1834" s="263"/>
      <c r="J1834" s="167"/>
      <c r="K1834" s="194"/>
      <c r="L1834" s="194"/>
      <c r="M1834" s="136">
        <f t="shared" si="1317"/>
        <v>0</v>
      </c>
      <c r="N1834" s="136">
        <f t="shared" si="1303"/>
        <v>0</v>
      </c>
      <c r="O1834" s="136">
        <f t="shared" si="1318"/>
        <v>0</v>
      </c>
      <c r="P1834" s="262"/>
      <c r="Q1834" s="262"/>
      <c r="R1834" s="263"/>
      <c r="S1834" s="167"/>
      <c r="T1834" s="194"/>
      <c r="U1834" s="194"/>
      <c r="V1834" s="136">
        <f t="shared" si="1319"/>
        <v>0</v>
      </c>
      <c r="W1834" s="136">
        <f t="shared" si="1304"/>
        <v>0</v>
      </c>
      <c r="X1834" s="136">
        <f t="shared" si="1320"/>
        <v>0</v>
      </c>
      <c r="Y1834" s="262"/>
      <c r="Z1834" s="262"/>
      <c r="AA1834" s="263"/>
      <c r="AB1834" s="167"/>
      <c r="AC1834" s="194"/>
      <c r="AD1834" s="194"/>
      <c r="AE1834" s="136">
        <f t="shared" si="1321"/>
        <v>0</v>
      </c>
      <c r="AF1834" s="136">
        <f t="shared" si="1305"/>
        <v>0</v>
      </c>
      <c r="AG1834" s="136">
        <f t="shared" si="1322"/>
        <v>0</v>
      </c>
      <c r="AH1834" s="262"/>
      <c r="AI1834" s="262"/>
      <c r="AJ1834" s="263"/>
      <c r="AK1834" s="167"/>
      <c r="AL1834" s="194"/>
      <c r="AM1834" s="194"/>
      <c r="AN1834" s="136">
        <f t="shared" si="1323"/>
        <v>0</v>
      </c>
      <c r="AO1834" s="136">
        <f t="shared" si="1306"/>
        <v>0</v>
      </c>
      <c r="AP1834" s="136">
        <f t="shared" si="1324"/>
        <v>0</v>
      </c>
      <c r="AQ1834" s="262"/>
      <c r="AR1834" s="262"/>
      <c r="AS1834" s="263"/>
      <c r="AT1834" s="167"/>
      <c r="AU1834" s="194"/>
      <c r="AV1834" s="194"/>
      <c r="AW1834" s="136">
        <f t="shared" si="1325"/>
        <v>0</v>
      </c>
      <c r="AX1834" s="136">
        <f t="shared" si="1307"/>
        <v>0</v>
      </c>
      <c r="AY1834" s="136">
        <f t="shared" si="1326"/>
        <v>0</v>
      </c>
      <c r="AZ1834" s="262"/>
      <c r="BA1834" s="262"/>
      <c r="BB1834" s="263"/>
      <c r="BC1834" s="167"/>
      <c r="BD1834" s="194"/>
      <c r="BE1834" s="194"/>
      <c r="BF1834" s="136">
        <f t="shared" si="1327"/>
        <v>0</v>
      </c>
      <c r="BG1834" s="136">
        <f t="shared" si="1308"/>
        <v>0</v>
      </c>
      <c r="BH1834" s="136">
        <f t="shared" si="1328"/>
        <v>0</v>
      </c>
      <c r="BI1834" s="262"/>
      <c r="BJ1834" s="262"/>
      <c r="BK1834" s="263"/>
      <c r="BL1834" s="167"/>
      <c r="BM1834" s="194"/>
      <c r="BN1834" s="194"/>
      <c r="BO1834" s="136">
        <f t="shared" si="1329"/>
        <v>0</v>
      </c>
      <c r="BP1834" s="136">
        <f t="shared" si="1309"/>
        <v>0</v>
      </c>
      <c r="BQ1834" s="136">
        <f t="shared" si="1330"/>
        <v>0</v>
      </c>
      <c r="BR1834" s="262"/>
      <c r="BS1834" s="262"/>
      <c r="BT1834" s="263"/>
      <c r="BU1834" s="167"/>
      <c r="BV1834" s="194"/>
      <c r="BW1834" s="194"/>
      <c r="BX1834" s="136">
        <f t="shared" si="1331"/>
        <v>0</v>
      </c>
      <c r="BY1834" s="136">
        <f t="shared" si="1310"/>
        <v>0</v>
      </c>
      <c r="BZ1834" s="136">
        <f t="shared" si="1332"/>
        <v>0</v>
      </c>
      <c r="CA1834" s="262"/>
      <c r="CB1834" s="262"/>
      <c r="CC1834" s="263"/>
      <c r="CD1834" s="167"/>
      <c r="CE1834" s="194"/>
      <c r="CF1834" s="194"/>
      <c r="CG1834" s="136">
        <f t="shared" si="1333"/>
        <v>0</v>
      </c>
      <c r="CH1834" s="136">
        <f t="shared" si="1311"/>
        <v>0</v>
      </c>
      <c r="CI1834" s="136">
        <f t="shared" si="1334"/>
        <v>0</v>
      </c>
      <c r="CJ1834" s="262"/>
      <c r="CK1834" s="262"/>
      <c r="CL1834" s="263"/>
      <c r="CM1834" s="167"/>
      <c r="CN1834" s="194"/>
      <c r="CO1834" s="194"/>
      <c r="CP1834" s="136">
        <f t="shared" si="1335"/>
        <v>0</v>
      </c>
      <c r="CQ1834" s="136">
        <f t="shared" si="1312"/>
        <v>0</v>
      </c>
      <c r="CR1834" s="136">
        <f t="shared" si="1336"/>
        <v>0</v>
      </c>
      <c r="CS1834" s="262"/>
      <c r="CT1834" s="262"/>
      <c r="CU1834" s="263"/>
      <c r="CV1834" s="167"/>
      <c r="CW1834" s="194"/>
      <c r="CX1834" s="194"/>
      <c r="CY1834" s="136">
        <f t="shared" si="1337"/>
        <v>0</v>
      </c>
      <c r="CZ1834" s="136">
        <f t="shared" si="1313"/>
        <v>0</v>
      </c>
      <c r="DA1834" s="136">
        <f t="shared" si="1338"/>
        <v>0</v>
      </c>
      <c r="DB1834" s="262"/>
      <c r="DC1834" s="262"/>
      <c r="DD1834" s="263"/>
    </row>
    <row r="1835" spans="1:108" x14ac:dyDescent="0.25">
      <c r="A1835" s="167"/>
      <c r="B1835" s="194"/>
      <c r="C1835" s="194"/>
      <c r="D1835" s="136">
        <f t="shared" si="1314"/>
        <v>0</v>
      </c>
      <c r="E1835" s="136">
        <f t="shared" si="1315"/>
        <v>0</v>
      </c>
      <c r="F1835" s="136">
        <f t="shared" si="1316"/>
        <v>0</v>
      </c>
      <c r="G1835" s="262"/>
      <c r="H1835" s="262"/>
      <c r="I1835" s="263"/>
      <c r="J1835" s="167"/>
      <c r="K1835" s="194"/>
      <c r="L1835" s="194"/>
      <c r="M1835" s="136">
        <f t="shared" si="1317"/>
        <v>0</v>
      </c>
      <c r="N1835" s="136">
        <f t="shared" si="1303"/>
        <v>0</v>
      </c>
      <c r="O1835" s="136">
        <f t="shared" si="1318"/>
        <v>0</v>
      </c>
      <c r="P1835" s="262"/>
      <c r="Q1835" s="262"/>
      <c r="R1835" s="263"/>
      <c r="S1835" s="167"/>
      <c r="T1835" s="194"/>
      <c r="U1835" s="194"/>
      <c r="V1835" s="136">
        <f t="shared" si="1319"/>
        <v>0</v>
      </c>
      <c r="W1835" s="136">
        <f t="shared" si="1304"/>
        <v>0</v>
      </c>
      <c r="X1835" s="136">
        <f t="shared" si="1320"/>
        <v>0</v>
      </c>
      <c r="Y1835" s="262"/>
      <c r="Z1835" s="262"/>
      <c r="AA1835" s="263"/>
      <c r="AB1835" s="167"/>
      <c r="AC1835" s="194"/>
      <c r="AD1835" s="194"/>
      <c r="AE1835" s="136">
        <f t="shared" si="1321"/>
        <v>0</v>
      </c>
      <c r="AF1835" s="136">
        <f t="shared" si="1305"/>
        <v>0</v>
      </c>
      <c r="AG1835" s="136">
        <f t="shared" si="1322"/>
        <v>0</v>
      </c>
      <c r="AH1835" s="262"/>
      <c r="AI1835" s="262"/>
      <c r="AJ1835" s="263"/>
      <c r="AK1835" s="167"/>
      <c r="AL1835" s="194"/>
      <c r="AM1835" s="194"/>
      <c r="AN1835" s="136">
        <f t="shared" si="1323"/>
        <v>0</v>
      </c>
      <c r="AO1835" s="136">
        <f t="shared" si="1306"/>
        <v>0</v>
      </c>
      <c r="AP1835" s="136">
        <f t="shared" si="1324"/>
        <v>0</v>
      </c>
      <c r="AQ1835" s="262"/>
      <c r="AR1835" s="262"/>
      <c r="AS1835" s="263"/>
      <c r="AT1835" s="167"/>
      <c r="AU1835" s="194"/>
      <c r="AV1835" s="194"/>
      <c r="AW1835" s="136">
        <f t="shared" si="1325"/>
        <v>0</v>
      </c>
      <c r="AX1835" s="136">
        <f t="shared" si="1307"/>
        <v>0</v>
      </c>
      <c r="AY1835" s="136">
        <f t="shared" si="1326"/>
        <v>0</v>
      </c>
      <c r="AZ1835" s="262"/>
      <c r="BA1835" s="262"/>
      <c r="BB1835" s="263"/>
      <c r="BC1835" s="167"/>
      <c r="BD1835" s="194"/>
      <c r="BE1835" s="194"/>
      <c r="BF1835" s="136">
        <f t="shared" si="1327"/>
        <v>0</v>
      </c>
      <c r="BG1835" s="136">
        <f t="shared" si="1308"/>
        <v>0</v>
      </c>
      <c r="BH1835" s="136">
        <f t="shared" si="1328"/>
        <v>0</v>
      </c>
      <c r="BI1835" s="262"/>
      <c r="BJ1835" s="262"/>
      <c r="BK1835" s="263"/>
      <c r="BL1835" s="167"/>
      <c r="BM1835" s="194"/>
      <c r="BN1835" s="194"/>
      <c r="BO1835" s="136">
        <f t="shared" si="1329"/>
        <v>0</v>
      </c>
      <c r="BP1835" s="136">
        <f t="shared" si="1309"/>
        <v>0</v>
      </c>
      <c r="BQ1835" s="136">
        <f t="shared" si="1330"/>
        <v>0</v>
      </c>
      <c r="BR1835" s="262"/>
      <c r="BS1835" s="262"/>
      <c r="BT1835" s="263"/>
      <c r="BU1835" s="167"/>
      <c r="BV1835" s="194"/>
      <c r="BW1835" s="194"/>
      <c r="BX1835" s="136">
        <f t="shared" si="1331"/>
        <v>0</v>
      </c>
      <c r="BY1835" s="136">
        <f t="shared" si="1310"/>
        <v>0</v>
      </c>
      <c r="BZ1835" s="136">
        <f t="shared" si="1332"/>
        <v>0</v>
      </c>
      <c r="CA1835" s="262"/>
      <c r="CB1835" s="262"/>
      <c r="CC1835" s="263"/>
      <c r="CD1835" s="167"/>
      <c r="CE1835" s="194"/>
      <c r="CF1835" s="194"/>
      <c r="CG1835" s="136">
        <f t="shared" si="1333"/>
        <v>0</v>
      </c>
      <c r="CH1835" s="136">
        <f t="shared" si="1311"/>
        <v>0</v>
      </c>
      <c r="CI1835" s="136">
        <f t="shared" si="1334"/>
        <v>0</v>
      </c>
      <c r="CJ1835" s="262"/>
      <c r="CK1835" s="262"/>
      <c r="CL1835" s="263"/>
      <c r="CM1835" s="167"/>
      <c r="CN1835" s="194"/>
      <c r="CO1835" s="194"/>
      <c r="CP1835" s="136">
        <f t="shared" si="1335"/>
        <v>0</v>
      </c>
      <c r="CQ1835" s="136">
        <f t="shared" si="1312"/>
        <v>0</v>
      </c>
      <c r="CR1835" s="136">
        <f t="shared" si="1336"/>
        <v>0</v>
      </c>
      <c r="CS1835" s="262"/>
      <c r="CT1835" s="262"/>
      <c r="CU1835" s="263"/>
      <c r="CV1835" s="167"/>
      <c r="CW1835" s="194"/>
      <c r="CX1835" s="194"/>
      <c r="CY1835" s="136">
        <f t="shared" si="1337"/>
        <v>0</v>
      </c>
      <c r="CZ1835" s="136">
        <f t="shared" si="1313"/>
        <v>0</v>
      </c>
      <c r="DA1835" s="136">
        <f t="shared" si="1338"/>
        <v>0</v>
      </c>
      <c r="DB1835" s="262"/>
      <c r="DC1835" s="262"/>
      <c r="DD1835" s="263"/>
    </row>
    <row r="1836" spans="1:108" x14ac:dyDescent="0.25">
      <c r="A1836" s="167"/>
      <c r="B1836" s="194"/>
      <c r="C1836" s="194"/>
      <c r="D1836" s="136">
        <f t="shared" si="1314"/>
        <v>0</v>
      </c>
      <c r="E1836" s="136">
        <f t="shared" si="1315"/>
        <v>0</v>
      </c>
      <c r="F1836" s="136">
        <f t="shared" si="1316"/>
        <v>0</v>
      </c>
      <c r="G1836" s="262"/>
      <c r="H1836" s="262"/>
      <c r="I1836" s="263"/>
      <c r="J1836" s="167"/>
      <c r="K1836" s="194"/>
      <c r="L1836" s="194"/>
      <c r="M1836" s="136">
        <f t="shared" si="1317"/>
        <v>0</v>
      </c>
      <c r="N1836" s="136">
        <f t="shared" si="1303"/>
        <v>0</v>
      </c>
      <c r="O1836" s="136">
        <f t="shared" si="1318"/>
        <v>0</v>
      </c>
      <c r="P1836" s="262"/>
      <c r="Q1836" s="262"/>
      <c r="R1836" s="263"/>
      <c r="S1836" s="167"/>
      <c r="T1836" s="194"/>
      <c r="U1836" s="194"/>
      <c r="V1836" s="136">
        <f t="shared" si="1319"/>
        <v>0</v>
      </c>
      <c r="W1836" s="136">
        <f t="shared" si="1304"/>
        <v>0</v>
      </c>
      <c r="X1836" s="136">
        <f t="shared" si="1320"/>
        <v>0</v>
      </c>
      <c r="Y1836" s="262"/>
      <c r="Z1836" s="262"/>
      <c r="AA1836" s="263"/>
      <c r="AB1836" s="167"/>
      <c r="AC1836" s="194"/>
      <c r="AD1836" s="194"/>
      <c r="AE1836" s="136">
        <f t="shared" si="1321"/>
        <v>0</v>
      </c>
      <c r="AF1836" s="136">
        <f t="shared" si="1305"/>
        <v>0</v>
      </c>
      <c r="AG1836" s="136">
        <f t="shared" si="1322"/>
        <v>0</v>
      </c>
      <c r="AH1836" s="262"/>
      <c r="AI1836" s="262"/>
      <c r="AJ1836" s="263"/>
      <c r="AK1836" s="167"/>
      <c r="AL1836" s="194"/>
      <c r="AM1836" s="194"/>
      <c r="AN1836" s="136">
        <f t="shared" si="1323"/>
        <v>0</v>
      </c>
      <c r="AO1836" s="136">
        <f t="shared" si="1306"/>
        <v>0</v>
      </c>
      <c r="AP1836" s="136">
        <f t="shared" si="1324"/>
        <v>0</v>
      </c>
      <c r="AQ1836" s="262"/>
      <c r="AR1836" s="262"/>
      <c r="AS1836" s="263"/>
      <c r="AT1836" s="167"/>
      <c r="AU1836" s="194"/>
      <c r="AV1836" s="194"/>
      <c r="AW1836" s="136">
        <f t="shared" si="1325"/>
        <v>0</v>
      </c>
      <c r="AX1836" s="136">
        <f t="shared" si="1307"/>
        <v>0</v>
      </c>
      <c r="AY1836" s="136">
        <f t="shared" si="1326"/>
        <v>0</v>
      </c>
      <c r="AZ1836" s="262"/>
      <c r="BA1836" s="262"/>
      <c r="BB1836" s="263"/>
      <c r="BC1836" s="167"/>
      <c r="BD1836" s="194"/>
      <c r="BE1836" s="194"/>
      <c r="BF1836" s="136">
        <f t="shared" si="1327"/>
        <v>0</v>
      </c>
      <c r="BG1836" s="136">
        <f t="shared" si="1308"/>
        <v>0</v>
      </c>
      <c r="BH1836" s="136">
        <f t="shared" si="1328"/>
        <v>0</v>
      </c>
      <c r="BI1836" s="262"/>
      <c r="BJ1836" s="262"/>
      <c r="BK1836" s="263"/>
      <c r="BL1836" s="167"/>
      <c r="BM1836" s="194"/>
      <c r="BN1836" s="194"/>
      <c r="BO1836" s="136">
        <f t="shared" si="1329"/>
        <v>0</v>
      </c>
      <c r="BP1836" s="136">
        <f t="shared" si="1309"/>
        <v>0</v>
      </c>
      <c r="BQ1836" s="136">
        <f t="shared" si="1330"/>
        <v>0</v>
      </c>
      <c r="BR1836" s="262"/>
      <c r="BS1836" s="262"/>
      <c r="BT1836" s="263"/>
      <c r="BU1836" s="167"/>
      <c r="BV1836" s="194"/>
      <c r="BW1836" s="194"/>
      <c r="BX1836" s="136">
        <f t="shared" si="1331"/>
        <v>0</v>
      </c>
      <c r="BY1836" s="136">
        <f t="shared" si="1310"/>
        <v>0</v>
      </c>
      <c r="BZ1836" s="136">
        <f t="shared" si="1332"/>
        <v>0</v>
      </c>
      <c r="CA1836" s="262"/>
      <c r="CB1836" s="262"/>
      <c r="CC1836" s="263"/>
      <c r="CD1836" s="167"/>
      <c r="CE1836" s="194"/>
      <c r="CF1836" s="194"/>
      <c r="CG1836" s="136">
        <f t="shared" si="1333"/>
        <v>0</v>
      </c>
      <c r="CH1836" s="136">
        <f t="shared" si="1311"/>
        <v>0</v>
      </c>
      <c r="CI1836" s="136">
        <f t="shared" si="1334"/>
        <v>0</v>
      </c>
      <c r="CJ1836" s="262"/>
      <c r="CK1836" s="262"/>
      <c r="CL1836" s="263"/>
      <c r="CM1836" s="167"/>
      <c r="CN1836" s="194"/>
      <c r="CO1836" s="194"/>
      <c r="CP1836" s="136">
        <f t="shared" si="1335"/>
        <v>0</v>
      </c>
      <c r="CQ1836" s="136">
        <f t="shared" si="1312"/>
        <v>0</v>
      </c>
      <c r="CR1836" s="136">
        <f t="shared" si="1336"/>
        <v>0</v>
      </c>
      <c r="CS1836" s="262"/>
      <c r="CT1836" s="262"/>
      <c r="CU1836" s="263"/>
      <c r="CV1836" s="167"/>
      <c r="CW1836" s="194"/>
      <c r="CX1836" s="194"/>
      <c r="CY1836" s="136">
        <f t="shared" si="1337"/>
        <v>0</v>
      </c>
      <c r="CZ1836" s="136">
        <f t="shared" si="1313"/>
        <v>0</v>
      </c>
      <c r="DA1836" s="136">
        <f t="shared" si="1338"/>
        <v>0</v>
      </c>
      <c r="DB1836" s="262"/>
      <c r="DC1836" s="262"/>
      <c r="DD1836" s="263"/>
    </row>
    <row r="1837" spans="1:108" x14ac:dyDescent="0.25">
      <c r="A1837" s="167"/>
      <c r="B1837" s="194"/>
      <c r="C1837" s="194"/>
      <c r="D1837" s="136">
        <f t="shared" si="1314"/>
        <v>0</v>
      </c>
      <c r="E1837" s="136">
        <f t="shared" si="1315"/>
        <v>0</v>
      </c>
      <c r="F1837" s="136">
        <f t="shared" si="1316"/>
        <v>0</v>
      </c>
      <c r="G1837" s="262"/>
      <c r="H1837" s="262"/>
      <c r="I1837" s="263"/>
      <c r="J1837" s="167"/>
      <c r="K1837" s="194"/>
      <c r="L1837" s="194"/>
      <c r="M1837" s="136">
        <f t="shared" si="1317"/>
        <v>0</v>
      </c>
      <c r="N1837" s="136">
        <f t="shared" si="1303"/>
        <v>0</v>
      </c>
      <c r="O1837" s="136">
        <f t="shared" si="1318"/>
        <v>0</v>
      </c>
      <c r="P1837" s="262"/>
      <c r="Q1837" s="262"/>
      <c r="R1837" s="263"/>
      <c r="S1837" s="167"/>
      <c r="T1837" s="194"/>
      <c r="U1837" s="194"/>
      <c r="V1837" s="136">
        <f t="shared" si="1319"/>
        <v>0</v>
      </c>
      <c r="W1837" s="136">
        <f t="shared" si="1304"/>
        <v>0</v>
      </c>
      <c r="X1837" s="136">
        <f t="shared" si="1320"/>
        <v>0</v>
      </c>
      <c r="Y1837" s="262"/>
      <c r="Z1837" s="262"/>
      <c r="AA1837" s="263"/>
      <c r="AB1837" s="167"/>
      <c r="AC1837" s="194"/>
      <c r="AD1837" s="194"/>
      <c r="AE1837" s="136">
        <f t="shared" si="1321"/>
        <v>0</v>
      </c>
      <c r="AF1837" s="136">
        <f t="shared" si="1305"/>
        <v>0</v>
      </c>
      <c r="AG1837" s="136">
        <f t="shared" si="1322"/>
        <v>0</v>
      </c>
      <c r="AH1837" s="262"/>
      <c r="AI1837" s="262"/>
      <c r="AJ1837" s="263"/>
      <c r="AK1837" s="167"/>
      <c r="AL1837" s="194"/>
      <c r="AM1837" s="194"/>
      <c r="AN1837" s="136">
        <f t="shared" si="1323"/>
        <v>0</v>
      </c>
      <c r="AO1837" s="136">
        <f t="shared" si="1306"/>
        <v>0</v>
      </c>
      <c r="AP1837" s="136">
        <f t="shared" si="1324"/>
        <v>0</v>
      </c>
      <c r="AQ1837" s="262"/>
      <c r="AR1837" s="262"/>
      <c r="AS1837" s="263"/>
      <c r="AT1837" s="167"/>
      <c r="AU1837" s="194"/>
      <c r="AV1837" s="194"/>
      <c r="AW1837" s="136">
        <f t="shared" si="1325"/>
        <v>0</v>
      </c>
      <c r="AX1837" s="136">
        <f t="shared" si="1307"/>
        <v>0</v>
      </c>
      <c r="AY1837" s="136">
        <f t="shared" si="1326"/>
        <v>0</v>
      </c>
      <c r="AZ1837" s="262"/>
      <c r="BA1837" s="262"/>
      <c r="BB1837" s="263"/>
      <c r="BC1837" s="167"/>
      <c r="BD1837" s="194"/>
      <c r="BE1837" s="194"/>
      <c r="BF1837" s="136">
        <f t="shared" si="1327"/>
        <v>0</v>
      </c>
      <c r="BG1837" s="136">
        <f t="shared" si="1308"/>
        <v>0</v>
      </c>
      <c r="BH1837" s="136">
        <f t="shared" si="1328"/>
        <v>0</v>
      </c>
      <c r="BI1837" s="262"/>
      <c r="BJ1837" s="262"/>
      <c r="BK1837" s="263"/>
      <c r="BL1837" s="167"/>
      <c r="BM1837" s="194"/>
      <c r="BN1837" s="194"/>
      <c r="BO1837" s="136">
        <f t="shared" si="1329"/>
        <v>0</v>
      </c>
      <c r="BP1837" s="136">
        <f t="shared" si="1309"/>
        <v>0</v>
      </c>
      <c r="BQ1837" s="136">
        <f t="shared" si="1330"/>
        <v>0</v>
      </c>
      <c r="BR1837" s="262"/>
      <c r="BS1837" s="262"/>
      <c r="BT1837" s="263"/>
      <c r="BU1837" s="167"/>
      <c r="BV1837" s="194"/>
      <c r="BW1837" s="194"/>
      <c r="BX1837" s="136">
        <f t="shared" si="1331"/>
        <v>0</v>
      </c>
      <c r="BY1837" s="136">
        <f t="shared" si="1310"/>
        <v>0</v>
      </c>
      <c r="BZ1837" s="136">
        <f t="shared" si="1332"/>
        <v>0</v>
      </c>
      <c r="CA1837" s="262"/>
      <c r="CB1837" s="262"/>
      <c r="CC1837" s="263"/>
      <c r="CD1837" s="167"/>
      <c r="CE1837" s="194"/>
      <c r="CF1837" s="194"/>
      <c r="CG1837" s="136">
        <f t="shared" si="1333"/>
        <v>0</v>
      </c>
      <c r="CH1837" s="136">
        <f t="shared" si="1311"/>
        <v>0</v>
      </c>
      <c r="CI1837" s="136">
        <f t="shared" si="1334"/>
        <v>0</v>
      </c>
      <c r="CJ1837" s="262"/>
      <c r="CK1837" s="262"/>
      <c r="CL1837" s="263"/>
      <c r="CM1837" s="167"/>
      <c r="CN1837" s="194"/>
      <c r="CO1837" s="194"/>
      <c r="CP1837" s="136">
        <f t="shared" si="1335"/>
        <v>0</v>
      </c>
      <c r="CQ1837" s="136">
        <f t="shared" si="1312"/>
        <v>0</v>
      </c>
      <c r="CR1837" s="136">
        <f t="shared" si="1336"/>
        <v>0</v>
      </c>
      <c r="CS1837" s="262"/>
      <c r="CT1837" s="262"/>
      <c r="CU1837" s="263"/>
      <c r="CV1837" s="167"/>
      <c r="CW1837" s="194"/>
      <c r="CX1837" s="194"/>
      <c r="CY1837" s="136">
        <f t="shared" si="1337"/>
        <v>0</v>
      </c>
      <c r="CZ1837" s="136">
        <f t="shared" si="1313"/>
        <v>0</v>
      </c>
      <c r="DA1837" s="136">
        <f t="shared" si="1338"/>
        <v>0</v>
      </c>
      <c r="DB1837" s="262"/>
      <c r="DC1837" s="262"/>
      <c r="DD1837" s="263"/>
    </row>
    <row r="1838" spans="1:108" x14ac:dyDescent="0.25">
      <c r="A1838" s="167"/>
      <c r="B1838" s="194"/>
      <c r="C1838" s="194"/>
      <c r="D1838" s="136">
        <f t="shared" si="1314"/>
        <v>0</v>
      </c>
      <c r="E1838" s="136">
        <f t="shared" si="1315"/>
        <v>0</v>
      </c>
      <c r="F1838" s="136">
        <f t="shared" si="1316"/>
        <v>0</v>
      </c>
      <c r="G1838" s="262"/>
      <c r="H1838" s="262"/>
      <c r="I1838" s="263"/>
      <c r="J1838" s="167"/>
      <c r="K1838" s="194"/>
      <c r="L1838" s="194"/>
      <c r="M1838" s="136">
        <f t="shared" si="1317"/>
        <v>0</v>
      </c>
      <c r="N1838" s="136">
        <f t="shared" si="1303"/>
        <v>0</v>
      </c>
      <c r="O1838" s="136">
        <f t="shared" si="1318"/>
        <v>0</v>
      </c>
      <c r="P1838" s="262"/>
      <c r="Q1838" s="262"/>
      <c r="R1838" s="263"/>
      <c r="S1838" s="167"/>
      <c r="T1838" s="194"/>
      <c r="U1838" s="194"/>
      <c r="V1838" s="136">
        <f t="shared" si="1319"/>
        <v>0</v>
      </c>
      <c r="W1838" s="136">
        <f t="shared" si="1304"/>
        <v>0</v>
      </c>
      <c r="X1838" s="136">
        <f t="shared" si="1320"/>
        <v>0</v>
      </c>
      <c r="Y1838" s="262"/>
      <c r="Z1838" s="262"/>
      <c r="AA1838" s="263"/>
      <c r="AB1838" s="167"/>
      <c r="AC1838" s="194"/>
      <c r="AD1838" s="194"/>
      <c r="AE1838" s="136">
        <f t="shared" si="1321"/>
        <v>0</v>
      </c>
      <c r="AF1838" s="136">
        <f t="shared" si="1305"/>
        <v>0</v>
      </c>
      <c r="AG1838" s="136">
        <f t="shared" si="1322"/>
        <v>0</v>
      </c>
      <c r="AH1838" s="262"/>
      <c r="AI1838" s="262"/>
      <c r="AJ1838" s="263"/>
      <c r="AK1838" s="167"/>
      <c r="AL1838" s="194"/>
      <c r="AM1838" s="194"/>
      <c r="AN1838" s="136">
        <f t="shared" si="1323"/>
        <v>0</v>
      </c>
      <c r="AO1838" s="136">
        <f t="shared" si="1306"/>
        <v>0</v>
      </c>
      <c r="AP1838" s="136">
        <f t="shared" si="1324"/>
        <v>0</v>
      </c>
      <c r="AQ1838" s="262"/>
      <c r="AR1838" s="262"/>
      <c r="AS1838" s="263"/>
      <c r="AT1838" s="167"/>
      <c r="AU1838" s="194"/>
      <c r="AV1838" s="194"/>
      <c r="AW1838" s="136">
        <f t="shared" si="1325"/>
        <v>0</v>
      </c>
      <c r="AX1838" s="136">
        <f t="shared" si="1307"/>
        <v>0</v>
      </c>
      <c r="AY1838" s="136">
        <f t="shared" si="1326"/>
        <v>0</v>
      </c>
      <c r="AZ1838" s="262"/>
      <c r="BA1838" s="262"/>
      <c r="BB1838" s="263"/>
      <c r="BC1838" s="167"/>
      <c r="BD1838" s="194"/>
      <c r="BE1838" s="194"/>
      <c r="BF1838" s="136">
        <f t="shared" si="1327"/>
        <v>0</v>
      </c>
      <c r="BG1838" s="136">
        <f t="shared" si="1308"/>
        <v>0</v>
      </c>
      <c r="BH1838" s="136">
        <f t="shared" si="1328"/>
        <v>0</v>
      </c>
      <c r="BI1838" s="262"/>
      <c r="BJ1838" s="262"/>
      <c r="BK1838" s="263"/>
      <c r="BL1838" s="167"/>
      <c r="BM1838" s="194"/>
      <c r="BN1838" s="194"/>
      <c r="BO1838" s="136">
        <f t="shared" si="1329"/>
        <v>0</v>
      </c>
      <c r="BP1838" s="136">
        <f t="shared" si="1309"/>
        <v>0</v>
      </c>
      <c r="BQ1838" s="136">
        <f t="shared" si="1330"/>
        <v>0</v>
      </c>
      <c r="BR1838" s="262"/>
      <c r="BS1838" s="262"/>
      <c r="BT1838" s="263"/>
      <c r="BU1838" s="167"/>
      <c r="BV1838" s="194"/>
      <c r="BW1838" s="194"/>
      <c r="BX1838" s="136">
        <f t="shared" si="1331"/>
        <v>0</v>
      </c>
      <c r="BY1838" s="136">
        <f t="shared" si="1310"/>
        <v>0</v>
      </c>
      <c r="BZ1838" s="136">
        <f t="shared" si="1332"/>
        <v>0</v>
      </c>
      <c r="CA1838" s="262"/>
      <c r="CB1838" s="262"/>
      <c r="CC1838" s="263"/>
      <c r="CD1838" s="167"/>
      <c r="CE1838" s="194"/>
      <c r="CF1838" s="194"/>
      <c r="CG1838" s="136">
        <f t="shared" si="1333"/>
        <v>0</v>
      </c>
      <c r="CH1838" s="136">
        <f t="shared" si="1311"/>
        <v>0</v>
      </c>
      <c r="CI1838" s="136">
        <f t="shared" si="1334"/>
        <v>0</v>
      </c>
      <c r="CJ1838" s="262"/>
      <c r="CK1838" s="262"/>
      <c r="CL1838" s="263"/>
      <c r="CM1838" s="167"/>
      <c r="CN1838" s="194"/>
      <c r="CO1838" s="194"/>
      <c r="CP1838" s="136">
        <f t="shared" si="1335"/>
        <v>0</v>
      </c>
      <c r="CQ1838" s="136">
        <f t="shared" si="1312"/>
        <v>0</v>
      </c>
      <c r="CR1838" s="136">
        <f t="shared" si="1336"/>
        <v>0</v>
      </c>
      <c r="CS1838" s="262"/>
      <c r="CT1838" s="262"/>
      <c r="CU1838" s="263"/>
      <c r="CV1838" s="167"/>
      <c r="CW1838" s="194"/>
      <c r="CX1838" s="194"/>
      <c r="CY1838" s="136">
        <f t="shared" si="1337"/>
        <v>0</v>
      </c>
      <c r="CZ1838" s="136">
        <f t="shared" si="1313"/>
        <v>0</v>
      </c>
      <c r="DA1838" s="136">
        <f t="shared" si="1338"/>
        <v>0</v>
      </c>
      <c r="DB1838" s="262"/>
      <c r="DC1838" s="262"/>
      <c r="DD1838" s="263"/>
    </row>
    <row r="1839" spans="1:108" x14ac:dyDescent="0.25">
      <c r="A1839" s="167"/>
      <c r="B1839" s="194"/>
      <c r="C1839" s="194"/>
      <c r="D1839" s="136">
        <f t="shared" si="1314"/>
        <v>0</v>
      </c>
      <c r="E1839" s="136">
        <f t="shared" si="1315"/>
        <v>0</v>
      </c>
      <c r="F1839" s="136">
        <f t="shared" si="1316"/>
        <v>0</v>
      </c>
      <c r="G1839" s="262"/>
      <c r="H1839" s="262"/>
      <c r="I1839" s="263"/>
      <c r="J1839" s="167"/>
      <c r="K1839" s="194"/>
      <c r="L1839" s="194"/>
      <c r="M1839" s="136">
        <f t="shared" si="1317"/>
        <v>0</v>
      </c>
      <c r="N1839" s="136">
        <f t="shared" si="1303"/>
        <v>0</v>
      </c>
      <c r="O1839" s="136">
        <f t="shared" si="1318"/>
        <v>0</v>
      </c>
      <c r="P1839" s="262"/>
      <c r="Q1839" s="262"/>
      <c r="R1839" s="263"/>
      <c r="S1839" s="167"/>
      <c r="T1839" s="194"/>
      <c r="U1839" s="194"/>
      <c r="V1839" s="136">
        <f t="shared" si="1319"/>
        <v>0</v>
      </c>
      <c r="W1839" s="136">
        <f t="shared" si="1304"/>
        <v>0</v>
      </c>
      <c r="X1839" s="136">
        <f t="shared" si="1320"/>
        <v>0</v>
      </c>
      <c r="Y1839" s="262"/>
      <c r="Z1839" s="262"/>
      <c r="AA1839" s="263"/>
      <c r="AB1839" s="167"/>
      <c r="AC1839" s="194"/>
      <c r="AD1839" s="194"/>
      <c r="AE1839" s="136">
        <f t="shared" si="1321"/>
        <v>0</v>
      </c>
      <c r="AF1839" s="136">
        <f t="shared" si="1305"/>
        <v>0</v>
      </c>
      <c r="AG1839" s="136">
        <f t="shared" si="1322"/>
        <v>0</v>
      </c>
      <c r="AH1839" s="262"/>
      <c r="AI1839" s="262"/>
      <c r="AJ1839" s="263"/>
      <c r="AK1839" s="167"/>
      <c r="AL1839" s="194"/>
      <c r="AM1839" s="194"/>
      <c r="AN1839" s="136">
        <f t="shared" si="1323"/>
        <v>0</v>
      </c>
      <c r="AO1839" s="136">
        <f t="shared" si="1306"/>
        <v>0</v>
      </c>
      <c r="AP1839" s="136">
        <f t="shared" si="1324"/>
        <v>0</v>
      </c>
      <c r="AQ1839" s="262"/>
      <c r="AR1839" s="262"/>
      <c r="AS1839" s="263"/>
      <c r="AT1839" s="167"/>
      <c r="AU1839" s="194"/>
      <c r="AV1839" s="194"/>
      <c r="AW1839" s="136">
        <f t="shared" si="1325"/>
        <v>0</v>
      </c>
      <c r="AX1839" s="136">
        <f t="shared" si="1307"/>
        <v>0</v>
      </c>
      <c r="AY1839" s="136">
        <f t="shared" si="1326"/>
        <v>0</v>
      </c>
      <c r="AZ1839" s="262"/>
      <c r="BA1839" s="262"/>
      <c r="BB1839" s="263"/>
      <c r="BC1839" s="167"/>
      <c r="BD1839" s="194"/>
      <c r="BE1839" s="194"/>
      <c r="BF1839" s="136">
        <f t="shared" si="1327"/>
        <v>0</v>
      </c>
      <c r="BG1839" s="136">
        <f t="shared" si="1308"/>
        <v>0</v>
      </c>
      <c r="BH1839" s="136">
        <f t="shared" si="1328"/>
        <v>0</v>
      </c>
      <c r="BI1839" s="262"/>
      <c r="BJ1839" s="262"/>
      <c r="BK1839" s="263"/>
      <c r="BL1839" s="167"/>
      <c r="BM1839" s="194"/>
      <c r="BN1839" s="194"/>
      <c r="BO1839" s="136">
        <f t="shared" si="1329"/>
        <v>0</v>
      </c>
      <c r="BP1839" s="136">
        <f t="shared" si="1309"/>
        <v>0</v>
      </c>
      <c r="BQ1839" s="136">
        <f t="shared" si="1330"/>
        <v>0</v>
      </c>
      <c r="BR1839" s="262"/>
      <c r="BS1839" s="262"/>
      <c r="BT1839" s="263"/>
      <c r="BU1839" s="167"/>
      <c r="BV1839" s="194"/>
      <c r="BW1839" s="194"/>
      <c r="BX1839" s="136">
        <f t="shared" si="1331"/>
        <v>0</v>
      </c>
      <c r="BY1839" s="136">
        <f t="shared" si="1310"/>
        <v>0</v>
      </c>
      <c r="BZ1839" s="136">
        <f t="shared" si="1332"/>
        <v>0</v>
      </c>
      <c r="CA1839" s="262"/>
      <c r="CB1839" s="262"/>
      <c r="CC1839" s="263"/>
      <c r="CD1839" s="167"/>
      <c r="CE1839" s="194"/>
      <c r="CF1839" s="194"/>
      <c r="CG1839" s="136">
        <f t="shared" si="1333"/>
        <v>0</v>
      </c>
      <c r="CH1839" s="136">
        <f t="shared" si="1311"/>
        <v>0</v>
      </c>
      <c r="CI1839" s="136">
        <f t="shared" si="1334"/>
        <v>0</v>
      </c>
      <c r="CJ1839" s="262"/>
      <c r="CK1839" s="262"/>
      <c r="CL1839" s="263"/>
      <c r="CM1839" s="167"/>
      <c r="CN1839" s="194"/>
      <c r="CO1839" s="194"/>
      <c r="CP1839" s="136">
        <f t="shared" si="1335"/>
        <v>0</v>
      </c>
      <c r="CQ1839" s="136">
        <f t="shared" si="1312"/>
        <v>0</v>
      </c>
      <c r="CR1839" s="136">
        <f t="shared" si="1336"/>
        <v>0</v>
      </c>
      <c r="CS1839" s="262"/>
      <c r="CT1839" s="262"/>
      <c r="CU1839" s="263"/>
      <c r="CV1839" s="167"/>
      <c r="CW1839" s="194"/>
      <c r="CX1839" s="194"/>
      <c r="CY1839" s="136">
        <f t="shared" si="1337"/>
        <v>0</v>
      </c>
      <c r="CZ1839" s="136">
        <f t="shared" si="1313"/>
        <v>0</v>
      </c>
      <c r="DA1839" s="136">
        <f t="shared" si="1338"/>
        <v>0</v>
      </c>
      <c r="DB1839" s="262"/>
      <c r="DC1839" s="262"/>
      <c r="DD1839" s="263"/>
    </row>
    <row r="1840" spans="1:108" x14ac:dyDescent="0.25">
      <c r="A1840" s="167"/>
      <c r="B1840" s="194"/>
      <c r="C1840" s="194"/>
      <c r="D1840" s="136">
        <f t="shared" si="1314"/>
        <v>0</v>
      </c>
      <c r="E1840" s="136">
        <f t="shared" si="1315"/>
        <v>0</v>
      </c>
      <c r="F1840" s="136">
        <f t="shared" si="1316"/>
        <v>0</v>
      </c>
      <c r="G1840" s="262"/>
      <c r="H1840" s="262"/>
      <c r="I1840" s="263"/>
      <c r="J1840" s="167"/>
      <c r="K1840" s="194"/>
      <c r="L1840" s="194"/>
      <c r="M1840" s="136">
        <f t="shared" si="1317"/>
        <v>0</v>
      </c>
      <c r="N1840" s="136">
        <f t="shared" si="1303"/>
        <v>0</v>
      </c>
      <c r="O1840" s="136">
        <f t="shared" si="1318"/>
        <v>0</v>
      </c>
      <c r="P1840" s="262"/>
      <c r="Q1840" s="262"/>
      <c r="R1840" s="263"/>
      <c r="S1840" s="167"/>
      <c r="T1840" s="194"/>
      <c r="U1840" s="194"/>
      <c r="V1840" s="136">
        <f t="shared" si="1319"/>
        <v>0</v>
      </c>
      <c r="W1840" s="136">
        <f t="shared" si="1304"/>
        <v>0</v>
      </c>
      <c r="X1840" s="136">
        <f t="shared" si="1320"/>
        <v>0</v>
      </c>
      <c r="Y1840" s="262"/>
      <c r="Z1840" s="262"/>
      <c r="AA1840" s="263"/>
      <c r="AB1840" s="167"/>
      <c r="AC1840" s="194"/>
      <c r="AD1840" s="194"/>
      <c r="AE1840" s="136">
        <f t="shared" si="1321"/>
        <v>0</v>
      </c>
      <c r="AF1840" s="136">
        <f t="shared" si="1305"/>
        <v>0</v>
      </c>
      <c r="AG1840" s="136">
        <f t="shared" si="1322"/>
        <v>0</v>
      </c>
      <c r="AH1840" s="262"/>
      <c r="AI1840" s="262"/>
      <c r="AJ1840" s="263"/>
      <c r="AK1840" s="167"/>
      <c r="AL1840" s="194"/>
      <c r="AM1840" s="194"/>
      <c r="AN1840" s="136">
        <f t="shared" si="1323"/>
        <v>0</v>
      </c>
      <c r="AO1840" s="136">
        <f t="shared" si="1306"/>
        <v>0</v>
      </c>
      <c r="AP1840" s="136">
        <f t="shared" si="1324"/>
        <v>0</v>
      </c>
      <c r="AQ1840" s="262"/>
      <c r="AR1840" s="262"/>
      <c r="AS1840" s="263"/>
      <c r="AT1840" s="167"/>
      <c r="AU1840" s="194"/>
      <c r="AV1840" s="194"/>
      <c r="AW1840" s="136">
        <f t="shared" si="1325"/>
        <v>0</v>
      </c>
      <c r="AX1840" s="136">
        <f t="shared" si="1307"/>
        <v>0</v>
      </c>
      <c r="AY1840" s="136">
        <f t="shared" si="1326"/>
        <v>0</v>
      </c>
      <c r="AZ1840" s="262"/>
      <c r="BA1840" s="262"/>
      <c r="BB1840" s="263"/>
      <c r="BC1840" s="167"/>
      <c r="BD1840" s="194"/>
      <c r="BE1840" s="194"/>
      <c r="BF1840" s="136">
        <f t="shared" si="1327"/>
        <v>0</v>
      </c>
      <c r="BG1840" s="136">
        <f t="shared" si="1308"/>
        <v>0</v>
      </c>
      <c r="BH1840" s="136">
        <f t="shared" si="1328"/>
        <v>0</v>
      </c>
      <c r="BI1840" s="262"/>
      <c r="BJ1840" s="262"/>
      <c r="BK1840" s="263"/>
      <c r="BL1840" s="167"/>
      <c r="BM1840" s="194"/>
      <c r="BN1840" s="194"/>
      <c r="BO1840" s="136">
        <f t="shared" si="1329"/>
        <v>0</v>
      </c>
      <c r="BP1840" s="136">
        <f t="shared" si="1309"/>
        <v>0</v>
      </c>
      <c r="BQ1840" s="136">
        <f t="shared" si="1330"/>
        <v>0</v>
      </c>
      <c r="BR1840" s="262"/>
      <c r="BS1840" s="262"/>
      <c r="BT1840" s="263"/>
      <c r="BU1840" s="167"/>
      <c r="BV1840" s="194"/>
      <c r="BW1840" s="194"/>
      <c r="BX1840" s="136">
        <f t="shared" si="1331"/>
        <v>0</v>
      </c>
      <c r="BY1840" s="136">
        <f t="shared" si="1310"/>
        <v>0</v>
      </c>
      <c r="BZ1840" s="136">
        <f t="shared" si="1332"/>
        <v>0</v>
      </c>
      <c r="CA1840" s="262"/>
      <c r="CB1840" s="262"/>
      <c r="CC1840" s="263"/>
      <c r="CD1840" s="167"/>
      <c r="CE1840" s="194"/>
      <c r="CF1840" s="194"/>
      <c r="CG1840" s="136">
        <f t="shared" si="1333"/>
        <v>0</v>
      </c>
      <c r="CH1840" s="136">
        <f t="shared" si="1311"/>
        <v>0</v>
      </c>
      <c r="CI1840" s="136">
        <f t="shared" si="1334"/>
        <v>0</v>
      </c>
      <c r="CJ1840" s="262"/>
      <c r="CK1840" s="262"/>
      <c r="CL1840" s="263"/>
      <c r="CM1840" s="167"/>
      <c r="CN1840" s="194"/>
      <c r="CO1840" s="194"/>
      <c r="CP1840" s="136">
        <f t="shared" si="1335"/>
        <v>0</v>
      </c>
      <c r="CQ1840" s="136">
        <f t="shared" si="1312"/>
        <v>0</v>
      </c>
      <c r="CR1840" s="136">
        <f t="shared" si="1336"/>
        <v>0</v>
      </c>
      <c r="CS1840" s="262"/>
      <c r="CT1840" s="262"/>
      <c r="CU1840" s="263"/>
      <c r="CV1840" s="167"/>
      <c r="CW1840" s="194"/>
      <c r="CX1840" s="194"/>
      <c r="CY1840" s="136">
        <f t="shared" si="1337"/>
        <v>0</v>
      </c>
      <c r="CZ1840" s="136">
        <f t="shared" si="1313"/>
        <v>0</v>
      </c>
      <c r="DA1840" s="136">
        <f t="shared" si="1338"/>
        <v>0</v>
      </c>
      <c r="DB1840" s="262"/>
      <c r="DC1840" s="262"/>
      <c r="DD1840" s="263"/>
    </row>
    <row r="1841" spans="1:108" x14ac:dyDescent="0.25">
      <c r="A1841" s="167"/>
      <c r="B1841" s="194"/>
      <c r="C1841" s="194"/>
      <c r="D1841" s="136">
        <f t="shared" si="1314"/>
        <v>0</v>
      </c>
      <c r="E1841" s="136">
        <f t="shared" si="1315"/>
        <v>0</v>
      </c>
      <c r="F1841" s="136">
        <f t="shared" si="1316"/>
        <v>0</v>
      </c>
      <c r="G1841" s="262"/>
      <c r="H1841" s="262"/>
      <c r="I1841" s="263"/>
      <c r="J1841" s="167"/>
      <c r="K1841" s="194"/>
      <c r="L1841" s="194"/>
      <c r="M1841" s="136">
        <f t="shared" si="1317"/>
        <v>0</v>
      </c>
      <c r="N1841" s="136">
        <f t="shared" si="1303"/>
        <v>0</v>
      </c>
      <c r="O1841" s="136">
        <f t="shared" si="1318"/>
        <v>0</v>
      </c>
      <c r="P1841" s="262"/>
      <c r="Q1841" s="262"/>
      <c r="R1841" s="263"/>
      <c r="S1841" s="167"/>
      <c r="T1841" s="194"/>
      <c r="U1841" s="194"/>
      <c r="V1841" s="136">
        <f t="shared" si="1319"/>
        <v>0</v>
      </c>
      <c r="W1841" s="136">
        <f t="shared" si="1304"/>
        <v>0</v>
      </c>
      <c r="X1841" s="136">
        <f t="shared" si="1320"/>
        <v>0</v>
      </c>
      <c r="Y1841" s="262"/>
      <c r="Z1841" s="262"/>
      <c r="AA1841" s="263"/>
      <c r="AB1841" s="167"/>
      <c r="AC1841" s="194"/>
      <c r="AD1841" s="194"/>
      <c r="AE1841" s="136">
        <f t="shared" si="1321"/>
        <v>0</v>
      </c>
      <c r="AF1841" s="136">
        <f t="shared" si="1305"/>
        <v>0</v>
      </c>
      <c r="AG1841" s="136">
        <f t="shared" si="1322"/>
        <v>0</v>
      </c>
      <c r="AH1841" s="262"/>
      <c r="AI1841" s="262"/>
      <c r="AJ1841" s="263"/>
      <c r="AK1841" s="167"/>
      <c r="AL1841" s="194"/>
      <c r="AM1841" s="194"/>
      <c r="AN1841" s="136">
        <f t="shared" si="1323"/>
        <v>0</v>
      </c>
      <c r="AO1841" s="136">
        <f t="shared" si="1306"/>
        <v>0</v>
      </c>
      <c r="AP1841" s="136">
        <f t="shared" si="1324"/>
        <v>0</v>
      </c>
      <c r="AQ1841" s="262"/>
      <c r="AR1841" s="262"/>
      <c r="AS1841" s="263"/>
      <c r="AT1841" s="167"/>
      <c r="AU1841" s="194"/>
      <c r="AV1841" s="194"/>
      <c r="AW1841" s="136">
        <f t="shared" si="1325"/>
        <v>0</v>
      </c>
      <c r="AX1841" s="136">
        <f t="shared" si="1307"/>
        <v>0</v>
      </c>
      <c r="AY1841" s="136">
        <f t="shared" si="1326"/>
        <v>0</v>
      </c>
      <c r="AZ1841" s="262"/>
      <c r="BA1841" s="262"/>
      <c r="BB1841" s="263"/>
      <c r="BC1841" s="167"/>
      <c r="BD1841" s="194"/>
      <c r="BE1841" s="194"/>
      <c r="BF1841" s="136">
        <f t="shared" si="1327"/>
        <v>0</v>
      </c>
      <c r="BG1841" s="136">
        <f t="shared" si="1308"/>
        <v>0</v>
      </c>
      <c r="BH1841" s="136">
        <f t="shared" si="1328"/>
        <v>0</v>
      </c>
      <c r="BI1841" s="262"/>
      <c r="BJ1841" s="262"/>
      <c r="BK1841" s="263"/>
      <c r="BL1841" s="167"/>
      <c r="BM1841" s="194"/>
      <c r="BN1841" s="194"/>
      <c r="BO1841" s="136">
        <f t="shared" si="1329"/>
        <v>0</v>
      </c>
      <c r="BP1841" s="136">
        <f t="shared" si="1309"/>
        <v>0</v>
      </c>
      <c r="BQ1841" s="136">
        <f t="shared" si="1330"/>
        <v>0</v>
      </c>
      <c r="BR1841" s="262"/>
      <c r="BS1841" s="262"/>
      <c r="BT1841" s="263"/>
      <c r="BU1841" s="167"/>
      <c r="BV1841" s="194"/>
      <c r="BW1841" s="194"/>
      <c r="BX1841" s="136">
        <f t="shared" si="1331"/>
        <v>0</v>
      </c>
      <c r="BY1841" s="136">
        <f t="shared" si="1310"/>
        <v>0</v>
      </c>
      <c r="BZ1841" s="136">
        <f t="shared" si="1332"/>
        <v>0</v>
      </c>
      <c r="CA1841" s="262"/>
      <c r="CB1841" s="262"/>
      <c r="CC1841" s="263"/>
      <c r="CD1841" s="167"/>
      <c r="CE1841" s="194"/>
      <c r="CF1841" s="194"/>
      <c r="CG1841" s="136">
        <f t="shared" si="1333"/>
        <v>0</v>
      </c>
      <c r="CH1841" s="136">
        <f t="shared" si="1311"/>
        <v>0</v>
      </c>
      <c r="CI1841" s="136">
        <f t="shared" si="1334"/>
        <v>0</v>
      </c>
      <c r="CJ1841" s="262"/>
      <c r="CK1841" s="262"/>
      <c r="CL1841" s="263"/>
      <c r="CM1841" s="167"/>
      <c r="CN1841" s="194"/>
      <c r="CO1841" s="194"/>
      <c r="CP1841" s="136">
        <f t="shared" si="1335"/>
        <v>0</v>
      </c>
      <c r="CQ1841" s="136">
        <f t="shared" si="1312"/>
        <v>0</v>
      </c>
      <c r="CR1841" s="136">
        <f t="shared" si="1336"/>
        <v>0</v>
      </c>
      <c r="CS1841" s="262"/>
      <c r="CT1841" s="262"/>
      <c r="CU1841" s="263"/>
      <c r="CV1841" s="167"/>
      <c r="CW1841" s="194"/>
      <c r="CX1841" s="194"/>
      <c r="CY1841" s="136">
        <f t="shared" si="1337"/>
        <v>0</v>
      </c>
      <c r="CZ1841" s="136">
        <f t="shared" si="1313"/>
        <v>0</v>
      </c>
      <c r="DA1841" s="136">
        <f t="shared" si="1338"/>
        <v>0</v>
      </c>
      <c r="DB1841" s="262"/>
      <c r="DC1841" s="262"/>
      <c r="DD1841" s="263"/>
    </row>
    <row r="1842" spans="1:108" x14ac:dyDescent="0.25">
      <c r="A1842" s="167"/>
      <c r="B1842" s="194"/>
      <c r="C1842" s="194"/>
      <c r="D1842" s="136">
        <f t="shared" si="1314"/>
        <v>0</v>
      </c>
      <c r="E1842" s="136">
        <f t="shared" si="1315"/>
        <v>0</v>
      </c>
      <c r="F1842" s="136">
        <f t="shared" si="1316"/>
        <v>0</v>
      </c>
      <c r="G1842" s="262"/>
      <c r="H1842" s="262"/>
      <c r="I1842" s="263"/>
      <c r="J1842" s="167"/>
      <c r="K1842" s="194"/>
      <c r="L1842" s="194"/>
      <c r="M1842" s="136">
        <f t="shared" si="1317"/>
        <v>0</v>
      </c>
      <c r="N1842" s="136">
        <f t="shared" si="1303"/>
        <v>0</v>
      </c>
      <c r="O1842" s="136">
        <f t="shared" si="1318"/>
        <v>0</v>
      </c>
      <c r="P1842" s="262"/>
      <c r="Q1842" s="262"/>
      <c r="R1842" s="263"/>
      <c r="S1842" s="167"/>
      <c r="T1842" s="194"/>
      <c r="U1842" s="194"/>
      <c r="V1842" s="136">
        <f t="shared" si="1319"/>
        <v>0</v>
      </c>
      <c r="W1842" s="136">
        <f t="shared" si="1304"/>
        <v>0</v>
      </c>
      <c r="X1842" s="136">
        <f t="shared" si="1320"/>
        <v>0</v>
      </c>
      <c r="Y1842" s="262"/>
      <c r="Z1842" s="262"/>
      <c r="AA1842" s="263"/>
      <c r="AB1842" s="167"/>
      <c r="AC1842" s="194"/>
      <c r="AD1842" s="194"/>
      <c r="AE1842" s="136">
        <f t="shared" si="1321"/>
        <v>0</v>
      </c>
      <c r="AF1842" s="136">
        <f t="shared" si="1305"/>
        <v>0</v>
      </c>
      <c r="AG1842" s="136">
        <f t="shared" si="1322"/>
        <v>0</v>
      </c>
      <c r="AH1842" s="262"/>
      <c r="AI1842" s="262"/>
      <c r="AJ1842" s="263"/>
      <c r="AK1842" s="167"/>
      <c r="AL1842" s="194"/>
      <c r="AM1842" s="194"/>
      <c r="AN1842" s="136">
        <f t="shared" si="1323"/>
        <v>0</v>
      </c>
      <c r="AO1842" s="136">
        <f t="shared" si="1306"/>
        <v>0</v>
      </c>
      <c r="AP1842" s="136">
        <f t="shared" si="1324"/>
        <v>0</v>
      </c>
      <c r="AQ1842" s="262"/>
      <c r="AR1842" s="262"/>
      <c r="AS1842" s="263"/>
      <c r="AT1842" s="167"/>
      <c r="AU1842" s="194"/>
      <c r="AV1842" s="194"/>
      <c r="AW1842" s="136">
        <f t="shared" si="1325"/>
        <v>0</v>
      </c>
      <c r="AX1842" s="136">
        <f t="shared" si="1307"/>
        <v>0</v>
      </c>
      <c r="AY1842" s="136">
        <f t="shared" si="1326"/>
        <v>0</v>
      </c>
      <c r="AZ1842" s="262"/>
      <c r="BA1842" s="262"/>
      <c r="BB1842" s="263"/>
      <c r="BC1842" s="167"/>
      <c r="BD1842" s="194"/>
      <c r="BE1842" s="194"/>
      <c r="BF1842" s="136">
        <f t="shared" si="1327"/>
        <v>0</v>
      </c>
      <c r="BG1842" s="136">
        <f t="shared" si="1308"/>
        <v>0</v>
      </c>
      <c r="BH1842" s="136">
        <f t="shared" si="1328"/>
        <v>0</v>
      </c>
      <c r="BI1842" s="262"/>
      <c r="BJ1842" s="262"/>
      <c r="BK1842" s="263"/>
      <c r="BL1842" s="167"/>
      <c r="BM1842" s="194"/>
      <c r="BN1842" s="194"/>
      <c r="BO1842" s="136">
        <f t="shared" si="1329"/>
        <v>0</v>
      </c>
      <c r="BP1842" s="136">
        <f t="shared" si="1309"/>
        <v>0</v>
      </c>
      <c r="BQ1842" s="136">
        <f t="shared" si="1330"/>
        <v>0</v>
      </c>
      <c r="BR1842" s="262"/>
      <c r="BS1842" s="262"/>
      <c r="BT1842" s="263"/>
      <c r="BU1842" s="167"/>
      <c r="BV1842" s="194"/>
      <c r="BW1842" s="194"/>
      <c r="BX1842" s="136">
        <f t="shared" si="1331"/>
        <v>0</v>
      </c>
      <c r="BY1842" s="136">
        <f t="shared" si="1310"/>
        <v>0</v>
      </c>
      <c r="BZ1842" s="136">
        <f t="shared" si="1332"/>
        <v>0</v>
      </c>
      <c r="CA1842" s="262"/>
      <c r="CB1842" s="262"/>
      <c r="CC1842" s="263"/>
      <c r="CD1842" s="167"/>
      <c r="CE1842" s="194"/>
      <c r="CF1842" s="194"/>
      <c r="CG1842" s="136">
        <f t="shared" si="1333"/>
        <v>0</v>
      </c>
      <c r="CH1842" s="136">
        <f t="shared" si="1311"/>
        <v>0</v>
      </c>
      <c r="CI1842" s="136">
        <f t="shared" si="1334"/>
        <v>0</v>
      </c>
      <c r="CJ1842" s="262"/>
      <c r="CK1842" s="262"/>
      <c r="CL1842" s="263"/>
      <c r="CM1842" s="167"/>
      <c r="CN1842" s="194"/>
      <c r="CO1842" s="194"/>
      <c r="CP1842" s="136">
        <f t="shared" si="1335"/>
        <v>0</v>
      </c>
      <c r="CQ1842" s="136">
        <f t="shared" si="1312"/>
        <v>0</v>
      </c>
      <c r="CR1842" s="136">
        <f t="shared" si="1336"/>
        <v>0</v>
      </c>
      <c r="CS1842" s="262"/>
      <c r="CT1842" s="262"/>
      <c r="CU1842" s="263"/>
      <c r="CV1842" s="167"/>
      <c r="CW1842" s="194"/>
      <c r="CX1842" s="194"/>
      <c r="CY1842" s="136">
        <f t="shared" si="1337"/>
        <v>0</v>
      </c>
      <c r="CZ1842" s="136">
        <f t="shared" si="1313"/>
        <v>0</v>
      </c>
      <c r="DA1842" s="136">
        <f t="shared" si="1338"/>
        <v>0</v>
      </c>
      <c r="DB1842" s="262"/>
      <c r="DC1842" s="262"/>
      <c r="DD1842" s="263"/>
    </row>
    <row r="1843" spans="1:108" x14ac:dyDescent="0.25">
      <c r="A1843" s="167"/>
      <c r="B1843" s="194"/>
      <c r="C1843" s="194"/>
      <c r="D1843" s="136">
        <f t="shared" si="1314"/>
        <v>0</v>
      </c>
      <c r="E1843" s="136">
        <f t="shared" si="1315"/>
        <v>0</v>
      </c>
      <c r="F1843" s="136">
        <f t="shared" si="1316"/>
        <v>0</v>
      </c>
      <c r="G1843" s="262"/>
      <c r="H1843" s="262"/>
      <c r="I1843" s="263"/>
      <c r="J1843" s="167"/>
      <c r="K1843" s="194"/>
      <c r="L1843" s="194"/>
      <c r="M1843" s="136">
        <f t="shared" si="1317"/>
        <v>0</v>
      </c>
      <c r="N1843" s="136">
        <f t="shared" si="1303"/>
        <v>0</v>
      </c>
      <c r="O1843" s="136">
        <f t="shared" si="1318"/>
        <v>0</v>
      </c>
      <c r="P1843" s="262"/>
      <c r="Q1843" s="262"/>
      <c r="R1843" s="263"/>
      <c r="S1843" s="167"/>
      <c r="T1843" s="194"/>
      <c r="U1843" s="194"/>
      <c r="V1843" s="136">
        <f t="shared" si="1319"/>
        <v>0</v>
      </c>
      <c r="W1843" s="136">
        <f t="shared" si="1304"/>
        <v>0</v>
      </c>
      <c r="X1843" s="136">
        <f t="shared" si="1320"/>
        <v>0</v>
      </c>
      <c r="Y1843" s="262"/>
      <c r="Z1843" s="262"/>
      <c r="AA1843" s="263"/>
      <c r="AB1843" s="167"/>
      <c r="AC1843" s="194"/>
      <c r="AD1843" s="194"/>
      <c r="AE1843" s="136">
        <f t="shared" si="1321"/>
        <v>0</v>
      </c>
      <c r="AF1843" s="136">
        <f t="shared" si="1305"/>
        <v>0</v>
      </c>
      <c r="AG1843" s="136">
        <f t="shared" si="1322"/>
        <v>0</v>
      </c>
      <c r="AH1843" s="262"/>
      <c r="AI1843" s="262"/>
      <c r="AJ1843" s="263"/>
      <c r="AK1843" s="167"/>
      <c r="AL1843" s="194"/>
      <c r="AM1843" s="194"/>
      <c r="AN1843" s="136">
        <f t="shared" si="1323"/>
        <v>0</v>
      </c>
      <c r="AO1843" s="136">
        <f t="shared" si="1306"/>
        <v>0</v>
      </c>
      <c r="AP1843" s="136">
        <f t="shared" si="1324"/>
        <v>0</v>
      </c>
      <c r="AQ1843" s="262"/>
      <c r="AR1843" s="262"/>
      <c r="AS1843" s="263"/>
      <c r="AT1843" s="167"/>
      <c r="AU1843" s="194"/>
      <c r="AV1843" s="194"/>
      <c r="AW1843" s="136">
        <f t="shared" si="1325"/>
        <v>0</v>
      </c>
      <c r="AX1843" s="136">
        <f t="shared" si="1307"/>
        <v>0</v>
      </c>
      <c r="AY1843" s="136">
        <f t="shared" si="1326"/>
        <v>0</v>
      </c>
      <c r="AZ1843" s="262"/>
      <c r="BA1843" s="262"/>
      <c r="BB1843" s="263"/>
      <c r="BC1843" s="167"/>
      <c r="BD1843" s="194"/>
      <c r="BE1843" s="194"/>
      <c r="BF1843" s="136">
        <f t="shared" si="1327"/>
        <v>0</v>
      </c>
      <c r="BG1843" s="136">
        <f t="shared" si="1308"/>
        <v>0</v>
      </c>
      <c r="BH1843" s="136">
        <f t="shared" si="1328"/>
        <v>0</v>
      </c>
      <c r="BI1843" s="262"/>
      <c r="BJ1843" s="262"/>
      <c r="BK1843" s="263"/>
      <c r="BL1843" s="167"/>
      <c r="BM1843" s="194"/>
      <c r="BN1843" s="194"/>
      <c r="BO1843" s="136">
        <f t="shared" si="1329"/>
        <v>0</v>
      </c>
      <c r="BP1843" s="136">
        <f t="shared" si="1309"/>
        <v>0</v>
      </c>
      <c r="BQ1843" s="136">
        <f t="shared" si="1330"/>
        <v>0</v>
      </c>
      <c r="BR1843" s="262"/>
      <c r="BS1843" s="262"/>
      <c r="BT1843" s="263"/>
      <c r="BU1843" s="167"/>
      <c r="BV1843" s="194"/>
      <c r="BW1843" s="194"/>
      <c r="BX1843" s="136">
        <f t="shared" si="1331"/>
        <v>0</v>
      </c>
      <c r="BY1843" s="136">
        <f t="shared" si="1310"/>
        <v>0</v>
      </c>
      <c r="BZ1843" s="136">
        <f t="shared" si="1332"/>
        <v>0</v>
      </c>
      <c r="CA1843" s="262"/>
      <c r="CB1843" s="262"/>
      <c r="CC1843" s="263"/>
      <c r="CD1843" s="167"/>
      <c r="CE1843" s="194"/>
      <c r="CF1843" s="194"/>
      <c r="CG1843" s="136">
        <f t="shared" si="1333"/>
        <v>0</v>
      </c>
      <c r="CH1843" s="136">
        <f t="shared" si="1311"/>
        <v>0</v>
      </c>
      <c r="CI1843" s="136">
        <f t="shared" si="1334"/>
        <v>0</v>
      </c>
      <c r="CJ1843" s="262"/>
      <c r="CK1843" s="262"/>
      <c r="CL1843" s="263"/>
      <c r="CM1843" s="167"/>
      <c r="CN1843" s="194"/>
      <c r="CO1843" s="194"/>
      <c r="CP1843" s="136">
        <f t="shared" si="1335"/>
        <v>0</v>
      </c>
      <c r="CQ1843" s="136">
        <f t="shared" si="1312"/>
        <v>0</v>
      </c>
      <c r="CR1843" s="136">
        <f t="shared" si="1336"/>
        <v>0</v>
      </c>
      <c r="CS1843" s="262"/>
      <c r="CT1843" s="262"/>
      <c r="CU1843" s="263"/>
      <c r="CV1843" s="167"/>
      <c r="CW1843" s="194"/>
      <c r="CX1843" s="194"/>
      <c r="CY1843" s="136">
        <f t="shared" si="1337"/>
        <v>0</v>
      </c>
      <c r="CZ1843" s="136">
        <f t="shared" si="1313"/>
        <v>0</v>
      </c>
      <c r="DA1843" s="136">
        <f t="shared" si="1338"/>
        <v>0</v>
      </c>
      <c r="DB1843" s="262"/>
      <c r="DC1843" s="262"/>
      <c r="DD1843" s="263"/>
    </row>
    <row r="1844" spans="1:108" x14ac:dyDescent="0.25">
      <c r="A1844" s="167"/>
      <c r="B1844" s="194"/>
      <c r="C1844" s="194"/>
      <c r="D1844" s="136">
        <f t="shared" si="1314"/>
        <v>0</v>
      </c>
      <c r="E1844" s="136">
        <f t="shared" si="1315"/>
        <v>0</v>
      </c>
      <c r="F1844" s="136">
        <f t="shared" si="1316"/>
        <v>0</v>
      </c>
      <c r="G1844" s="262"/>
      <c r="H1844" s="262"/>
      <c r="I1844" s="263"/>
      <c r="J1844" s="167"/>
      <c r="K1844" s="194"/>
      <c r="L1844" s="194"/>
      <c r="M1844" s="136">
        <f t="shared" si="1317"/>
        <v>0</v>
      </c>
      <c r="N1844" s="136">
        <f t="shared" si="1303"/>
        <v>0</v>
      </c>
      <c r="O1844" s="136">
        <f t="shared" si="1318"/>
        <v>0</v>
      </c>
      <c r="P1844" s="262"/>
      <c r="Q1844" s="262"/>
      <c r="R1844" s="263"/>
      <c r="S1844" s="167"/>
      <c r="T1844" s="194"/>
      <c r="U1844" s="194"/>
      <c r="V1844" s="136">
        <f t="shared" si="1319"/>
        <v>0</v>
      </c>
      <c r="W1844" s="136">
        <f t="shared" si="1304"/>
        <v>0</v>
      </c>
      <c r="X1844" s="136">
        <f t="shared" si="1320"/>
        <v>0</v>
      </c>
      <c r="Y1844" s="262"/>
      <c r="Z1844" s="262"/>
      <c r="AA1844" s="263"/>
      <c r="AB1844" s="167"/>
      <c r="AC1844" s="194"/>
      <c r="AD1844" s="194"/>
      <c r="AE1844" s="136">
        <f t="shared" si="1321"/>
        <v>0</v>
      </c>
      <c r="AF1844" s="136">
        <f t="shared" si="1305"/>
        <v>0</v>
      </c>
      <c r="AG1844" s="136">
        <f t="shared" si="1322"/>
        <v>0</v>
      </c>
      <c r="AH1844" s="262"/>
      <c r="AI1844" s="262"/>
      <c r="AJ1844" s="263"/>
      <c r="AK1844" s="167"/>
      <c r="AL1844" s="194"/>
      <c r="AM1844" s="194"/>
      <c r="AN1844" s="136">
        <f t="shared" si="1323"/>
        <v>0</v>
      </c>
      <c r="AO1844" s="136">
        <f t="shared" si="1306"/>
        <v>0</v>
      </c>
      <c r="AP1844" s="136">
        <f t="shared" si="1324"/>
        <v>0</v>
      </c>
      <c r="AQ1844" s="262"/>
      <c r="AR1844" s="262"/>
      <c r="AS1844" s="263"/>
      <c r="AT1844" s="167"/>
      <c r="AU1844" s="194"/>
      <c r="AV1844" s="194"/>
      <c r="AW1844" s="136">
        <f t="shared" si="1325"/>
        <v>0</v>
      </c>
      <c r="AX1844" s="136">
        <f t="shared" si="1307"/>
        <v>0</v>
      </c>
      <c r="AY1844" s="136">
        <f t="shared" si="1326"/>
        <v>0</v>
      </c>
      <c r="AZ1844" s="262"/>
      <c r="BA1844" s="262"/>
      <c r="BB1844" s="263"/>
      <c r="BC1844" s="167"/>
      <c r="BD1844" s="194"/>
      <c r="BE1844" s="194"/>
      <c r="BF1844" s="136">
        <f t="shared" si="1327"/>
        <v>0</v>
      </c>
      <c r="BG1844" s="136">
        <f t="shared" si="1308"/>
        <v>0</v>
      </c>
      <c r="BH1844" s="136">
        <f t="shared" si="1328"/>
        <v>0</v>
      </c>
      <c r="BI1844" s="262"/>
      <c r="BJ1844" s="262"/>
      <c r="BK1844" s="263"/>
      <c r="BL1844" s="167"/>
      <c r="BM1844" s="194"/>
      <c r="BN1844" s="194"/>
      <c r="BO1844" s="136">
        <f t="shared" si="1329"/>
        <v>0</v>
      </c>
      <c r="BP1844" s="136">
        <f t="shared" si="1309"/>
        <v>0</v>
      </c>
      <c r="BQ1844" s="136">
        <f t="shared" si="1330"/>
        <v>0</v>
      </c>
      <c r="BR1844" s="262"/>
      <c r="BS1844" s="262"/>
      <c r="BT1844" s="263"/>
      <c r="BU1844" s="167"/>
      <c r="BV1844" s="194"/>
      <c r="BW1844" s="194"/>
      <c r="BX1844" s="136">
        <f t="shared" si="1331"/>
        <v>0</v>
      </c>
      <c r="BY1844" s="136">
        <f t="shared" si="1310"/>
        <v>0</v>
      </c>
      <c r="BZ1844" s="136">
        <f t="shared" si="1332"/>
        <v>0</v>
      </c>
      <c r="CA1844" s="262"/>
      <c r="CB1844" s="262"/>
      <c r="CC1844" s="263"/>
      <c r="CD1844" s="167"/>
      <c r="CE1844" s="194"/>
      <c r="CF1844" s="194"/>
      <c r="CG1844" s="136">
        <f t="shared" si="1333"/>
        <v>0</v>
      </c>
      <c r="CH1844" s="136">
        <f t="shared" si="1311"/>
        <v>0</v>
      </c>
      <c r="CI1844" s="136">
        <f t="shared" si="1334"/>
        <v>0</v>
      </c>
      <c r="CJ1844" s="262"/>
      <c r="CK1844" s="262"/>
      <c r="CL1844" s="263"/>
      <c r="CM1844" s="167"/>
      <c r="CN1844" s="194"/>
      <c r="CO1844" s="194"/>
      <c r="CP1844" s="136">
        <f t="shared" si="1335"/>
        <v>0</v>
      </c>
      <c r="CQ1844" s="136">
        <f t="shared" si="1312"/>
        <v>0</v>
      </c>
      <c r="CR1844" s="136">
        <f t="shared" si="1336"/>
        <v>0</v>
      </c>
      <c r="CS1844" s="262"/>
      <c r="CT1844" s="262"/>
      <c r="CU1844" s="263"/>
      <c r="CV1844" s="167"/>
      <c r="CW1844" s="194"/>
      <c r="CX1844" s="194"/>
      <c r="CY1844" s="136">
        <f t="shared" si="1337"/>
        <v>0</v>
      </c>
      <c r="CZ1844" s="136">
        <f t="shared" si="1313"/>
        <v>0</v>
      </c>
      <c r="DA1844" s="136">
        <f t="shared" si="1338"/>
        <v>0</v>
      </c>
      <c r="DB1844" s="262"/>
      <c r="DC1844" s="262"/>
      <c r="DD1844" s="263"/>
    </row>
    <row r="1845" spans="1:108" x14ac:dyDescent="0.25">
      <c r="A1845" s="167"/>
      <c r="B1845" s="194"/>
      <c r="C1845" s="194"/>
      <c r="D1845" s="136">
        <f t="shared" si="1314"/>
        <v>0</v>
      </c>
      <c r="E1845" s="136">
        <f t="shared" si="1315"/>
        <v>0</v>
      </c>
      <c r="F1845" s="136">
        <f t="shared" si="1316"/>
        <v>0</v>
      </c>
      <c r="G1845" s="262"/>
      <c r="H1845" s="262"/>
      <c r="I1845" s="263"/>
      <c r="J1845" s="167"/>
      <c r="K1845" s="194"/>
      <c r="L1845" s="194"/>
      <c r="M1845" s="136">
        <f t="shared" si="1317"/>
        <v>0</v>
      </c>
      <c r="N1845" s="136">
        <f t="shared" si="1303"/>
        <v>0</v>
      </c>
      <c r="O1845" s="136">
        <f t="shared" si="1318"/>
        <v>0</v>
      </c>
      <c r="P1845" s="262"/>
      <c r="Q1845" s="262"/>
      <c r="R1845" s="263"/>
      <c r="S1845" s="167"/>
      <c r="T1845" s="194"/>
      <c r="U1845" s="194"/>
      <c r="V1845" s="136">
        <f t="shared" si="1319"/>
        <v>0</v>
      </c>
      <c r="W1845" s="136">
        <f t="shared" si="1304"/>
        <v>0</v>
      </c>
      <c r="X1845" s="136">
        <f t="shared" si="1320"/>
        <v>0</v>
      </c>
      <c r="Y1845" s="262"/>
      <c r="Z1845" s="262"/>
      <c r="AA1845" s="263"/>
      <c r="AB1845" s="167"/>
      <c r="AC1845" s="194"/>
      <c r="AD1845" s="194"/>
      <c r="AE1845" s="136">
        <f t="shared" si="1321"/>
        <v>0</v>
      </c>
      <c r="AF1845" s="136">
        <f t="shared" si="1305"/>
        <v>0</v>
      </c>
      <c r="AG1845" s="136">
        <f t="shared" si="1322"/>
        <v>0</v>
      </c>
      <c r="AH1845" s="262"/>
      <c r="AI1845" s="262"/>
      <c r="AJ1845" s="263"/>
      <c r="AK1845" s="167"/>
      <c r="AL1845" s="194"/>
      <c r="AM1845" s="194"/>
      <c r="AN1845" s="136">
        <f t="shared" si="1323"/>
        <v>0</v>
      </c>
      <c r="AO1845" s="136">
        <f t="shared" si="1306"/>
        <v>0</v>
      </c>
      <c r="AP1845" s="136">
        <f t="shared" si="1324"/>
        <v>0</v>
      </c>
      <c r="AQ1845" s="262"/>
      <c r="AR1845" s="262"/>
      <c r="AS1845" s="263"/>
      <c r="AT1845" s="167"/>
      <c r="AU1845" s="194"/>
      <c r="AV1845" s="194"/>
      <c r="AW1845" s="136">
        <f t="shared" si="1325"/>
        <v>0</v>
      </c>
      <c r="AX1845" s="136">
        <f t="shared" si="1307"/>
        <v>0</v>
      </c>
      <c r="AY1845" s="136">
        <f t="shared" si="1326"/>
        <v>0</v>
      </c>
      <c r="AZ1845" s="262"/>
      <c r="BA1845" s="262"/>
      <c r="BB1845" s="263"/>
      <c r="BC1845" s="167"/>
      <c r="BD1845" s="194"/>
      <c r="BE1845" s="194"/>
      <c r="BF1845" s="136">
        <f t="shared" si="1327"/>
        <v>0</v>
      </c>
      <c r="BG1845" s="136">
        <f t="shared" si="1308"/>
        <v>0</v>
      </c>
      <c r="BH1845" s="136">
        <f t="shared" si="1328"/>
        <v>0</v>
      </c>
      <c r="BI1845" s="262"/>
      <c r="BJ1845" s="262"/>
      <c r="BK1845" s="263"/>
      <c r="BL1845" s="167"/>
      <c r="BM1845" s="194"/>
      <c r="BN1845" s="194"/>
      <c r="BO1845" s="136">
        <f t="shared" si="1329"/>
        <v>0</v>
      </c>
      <c r="BP1845" s="136">
        <f t="shared" si="1309"/>
        <v>0</v>
      </c>
      <c r="BQ1845" s="136">
        <f t="shared" si="1330"/>
        <v>0</v>
      </c>
      <c r="BR1845" s="262"/>
      <c r="BS1845" s="262"/>
      <c r="BT1845" s="263"/>
      <c r="BU1845" s="167"/>
      <c r="BV1845" s="194"/>
      <c r="BW1845" s="194"/>
      <c r="BX1845" s="136">
        <f t="shared" si="1331"/>
        <v>0</v>
      </c>
      <c r="BY1845" s="136">
        <f t="shared" si="1310"/>
        <v>0</v>
      </c>
      <c r="BZ1845" s="136">
        <f t="shared" si="1332"/>
        <v>0</v>
      </c>
      <c r="CA1845" s="262"/>
      <c r="CB1845" s="262"/>
      <c r="CC1845" s="263"/>
      <c r="CD1845" s="167"/>
      <c r="CE1845" s="194"/>
      <c r="CF1845" s="194"/>
      <c r="CG1845" s="136">
        <f t="shared" si="1333"/>
        <v>0</v>
      </c>
      <c r="CH1845" s="136">
        <f t="shared" si="1311"/>
        <v>0</v>
      </c>
      <c r="CI1845" s="136">
        <f t="shared" si="1334"/>
        <v>0</v>
      </c>
      <c r="CJ1845" s="262"/>
      <c r="CK1845" s="262"/>
      <c r="CL1845" s="263"/>
      <c r="CM1845" s="167"/>
      <c r="CN1845" s="194"/>
      <c r="CO1845" s="194"/>
      <c r="CP1845" s="136">
        <f t="shared" si="1335"/>
        <v>0</v>
      </c>
      <c r="CQ1845" s="136">
        <f t="shared" si="1312"/>
        <v>0</v>
      </c>
      <c r="CR1845" s="136">
        <f t="shared" si="1336"/>
        <v>0</v>
      </c>
      <c r="CS1845" s="262"/>
      <c r="CT1845" s="262"/>
      <c r="CU1845" s="263"/>
      <c r="CV1845" s="167"/>
      <c r="CW1845" s="194"/>
      <c r="CX1845" s="194"/>
      <c r="CY1845" s="136">
        <f t="shared" si="1337"/>
        <v>0</v>
      </c>
      <c r="CZ1845" s="136">
        <f t="shared" si="1313"/>
        <v>0</v>
      </c>
      <c r="DA1845" s="136">
        <f t="shared" si="1338"/>
        <v>0</v>
      </c>
      <c r="DB1845" s="262"/>
      <c r="DC1845" s="262"/>
      <c r="DD1845" s="263"/>
    </row>
    <row r="1846" spans="1:108" x14ac:dyDescent="0.25">
      <c r="A1846" s="167"/>
      <c r="B1846" s="194"/>
      <c r="C1846" s="194"/>
      <c r="D1846" s="136">
        <f t="shared" si="1314"/>
        <v>0</v>
      </c>
      <c r="E1846" s="136">
        <f t="shared" si="1315"/>
        <v>0</v>
      </c>
      <c r="F1846" s="136">
        <f t="shared" si="1316"/>
        <v>0</v>
      </c>
      <c r="G1846" s="262"/>
      <c r="H1846" s="262"/>
      <c r="I1846" s="263"/>
      <c r="J1846" s="167"/>
      <c r="K1846" s="194"/>
      <c r="L1846" s="194"/>
      <c r="M1846" s="136">
        <f t="shared" si="1317"/>
        <v>0</v>
      </c>
      <c r="N1846" s="136">
        <f t="shared" ref="N1846:N1909" si="1339">IF(P1846="TAK",1,0)</f>
        <v>0</v>
      </c>
      <c r="O1846" s="136">
        <f t="shared" si="1318"/>
        <v>0</v>
      </c>
      <c r="P1846" s="262"/>
      <c r="Q1846" s="262"/>
      <c r="R1846" s="263"/>
      <c r="S1846" s="167"/>
      <c r="T1846" s="194"/>
      <c r="U1846" s="194"/>
      <c r="V1846" s="136">
        <f t="shared" si="1319"/>
        <v>0</v>
      </c>
      <c r="W1846" s="136">
        <f t="shared" ref="W1846:W1909" si="1340">IF(Y1846="TAK",1,0)</f>
        <v>0</v>
      </c>
      <c r="X1846" s="136">
        <f t="shared" si="1320"/>
        <v>0</v>
      </c>
      <c r="Y1846" s="262"/>
      <c r="Z1846" s="262"/>
      <c r="AA1846" s="263"/>
      <c r="AB1846" s="167"/>
      <c r="AC1846" s="194"/>
      <c r="AD1846" s="194"/>
      <c r="AE1846" s="136">
        <f t="shared" si="1321"/>
        <v>0</v>
      </c>
      <c r="AF1846" s="136">
        <f t="shared" ref="AF1846:AF1909" si="1341">IF(AH1846="TAK",1,0)</f>
        <v>0</v>
      </c>
      <c r="AG1846" s="136">
        <f t="shared" si="1322"/>
        <v>0</v>
      </c>
      <c r="AH1846" s="262"/>
      <c r="AI1846" s="262"/>
      <c r="AJ1846" s="263"/>
      <c r="AK1846" s="167"/>
      <c r="AL1846" s="194"/>
      <c r="AM1846" s="194"/>
      <c r="AN1846" s="136">
        <f t="shared" si="1323"/>
        <v>0</v>
      </c>
      <c r="AO1846" s="136">
        <f t="shared" ref="AO1846:AO1909" si="1342">IF(AQ1846="TAK",1,0)</f>
        <v>0</v>
      </c>
      <c r="AP1846" s="136">
        <f t="shared" si="1324"/>
        <v>0</v>
      </c>
      <c r="AQ1846" s="262"/>
      <c r="AR1846" s="262"/>
      <c r="AS1846" s="263"/>
      <c r="AT1846" s="167"/>
      <c r="AU1846" s="194"/>
      <c r="AV1846" s="194"/>
      <c r="AW1846" s="136">
        <f t="shared" si="1325"/>
        <v>0</v>
      </c>
      <c r="AX1846" s="136">
        <f t="shared" ref="AX1846:AX1909" si="1343">IF(AZ1846="TAK",1,0)</f>
        <v>0</v>
      </c>
      <c r="AY1846" s="136">
        <f t="shared" si="1326"/>
        <v>0</v>
      </c>
      <c r="AZ1846" s="262"/>
      <c r="BA1846" s="262"/>
      <c r="BB1846" s="263"/>
      <c r="BC1846" s="167"/>
      <c r="BD1846" s="194"/>
      <c r="BE1846" s="194"/>
      <c r="BF1846" s="136">
        <f t="shared" si="1327"/>
        <v>0</v>
      </c>
      <c r="BG1846" s="136">
        <f t="shared" ref="BG1846:BG1909" si="1344">IF(BI1846="TAK",1,0)</f>
        <v>0</v>
      </c>
      <c r="BH1846" s="136">
        <f t="shared" si="1328"/>
        <v>0</v>
      </c>
      <c r="BI1846" s="262"/>
      <c r="BJ1846" s="262"/>
      <c r="BK1846" s="263"/>
      <c r="BL1846" s="167"/>
      <c r="BM1846" s="194"/>
      <c r="BN1846" s="194"/>
      <c r="BO1846" s="136">
        <f t="shared" si="1329"/>
        <v>0</v>
      </c>
      <c r="BP1846" s="136">
        <f t="shared" ref="BP1846:BP1909" si="1345">IF(BR1846="TAK",1,0)</f>
        <v>0</v>
      </c>
      <c r="BQ1846" s="136">
        <f t="shared" si="1330"/>
        <v>0</v>
      </c>
      <c r="BR1846" s="262"/>
      <c r="BS1846" s="262"/>
      <c r="BT1846" s="263"/>
      <c r="BU1846" s="167"/>
      <c r="BV1846" s="194"/>
      <c r="BW1846" s="194"/>
      <c r="BX1846" s="136">
        <f t="shared" si="1331"/>
        <v>0</v>
      </c>
      <c r="BY1846" s="136">
        <f t="shared" ref="BY1846:BY1909" si="1346">IF(CA1846="TAK",1,0)</f>
        <v>0</v>
      </c>
      <c r="BZ1846" s="136">
        <f t="shared" si="1332"/>
        <v>0</v>
      </c>
      <c r="CA1846" s="262"/>
      <c r="CB1846" s="262"/>
      <c r="CC1846" s="263"/>
      <c r="CD1846" s="167"/>
      <c r="CE1846" s="194"/>
      <c r="CF1846" s="194"/>
      <c r="CG1846" s="136">
        <f t="shared" si="1333"/>
        <v>0</v>
      </c>
      <c r="CH1846" s="136">
        <f t="shared" ref="CH1846:CH1909" si="1347">IF(CJ1846="TAK",1,0)</f>
        <v>0</v>
      </c>
      <c r="CI1846" s="136">
        <f t="shared" si="1334"/>
        <v>0</v>
      </c>
      <c r="CJ1846" s="262"/>
      <c r="CK1846" s="262"/>
      <c r="CL1846" s="263"/>
      <c r="CM1846" s="167"/>
      <c r="CN1846" s="194"/>
      <c r="CO1846" s="194"/>
      <c r="CP1846" s="136">
        <f t="shared" si="1335"/>
        <v>0</v>
      </c>
      <c r="CQ1846" s="136">
        <f t="shared" ref="CQ1846:CQ1909" si="1348">IF(CS1846="TAK",1,0)</f>
        <v>0</v>
      </c>
      <c r="CR1846" s="136">
        <f t="shared" si="1336"/>
        <v>0</v>
      </c>
      <c r="CS1846" s="262"/>
      <c r="CT1846" s="262"/>
      <c r="CU1846" s="263"/>
      <c r="CV1846" s="167"/>
      <c r="CW1846" s="194"/>
      <c r="CX1846" s="194"/>
      <c r="CY1846" s="136">
        <f t="shared" si="1337"/>
        <v>0</v>
      </c>
      <c r="CZ1846" s="136">
        <f t="shared" ref="CZ1846:CZ1909" si="1349">IF(DB1846="TAK",1,0)</f>
        <v>0</v>
      </c>
      <c r="DA1846" s="136">
        <f t="shared" si="1338"/>
        <v>0</v>
      </c>
      <c r="DB1846" s="262"/>
      <c r="DC1846" s="262"/>
      <c r="DD1846" s="263"/>
    </row>
    <row r="1847" spans="1:108" x14ac:dyDescent="0.25">
      <c r="A1847" s="167"/>
      <c r="B1847" s="194"/>
      <c r="C1847" s="194"/>
      <c r="D1847" s="136">
        <f t="shared" ref="D1847:D1910" si="1350">IF(C1847="",0,1)</f>
        <v>0</v>
      </c>
      <c r="E1847" s="136">
        <f t="shared" ref="E1847:E1910" si="1351">IF(G1847="TAK",1,0)</f>
        <v>0</v>
      </c>
      <c r="F1847" s="136">
        <f t="shared" ref="F1847:F1910" si="1352">IF(G1847="NIE",1,0)</f>
        <v>0</v>
      </c>
      <c r="G1847" s="262"/>
      <c r="H1847" s="262"/>
      <c r="I1847" s="263"/>
      <c r="J1847" s="167"/>
      <c r="K1847" s="194"/>
      <c r="L1847" s="194"/>
      <c r="M1847" s="136">
        <f t="shared" si="1317"/>
        <v>0</v>
      </c>
      <c r="N1847" s="136">
        <f t="shared" si="1339"/>
        <v>0</v>
      </c>
      <c r="O1847" s="136">
        <f t="shared" si="1318"/>
        <v>0</v>
      </c>
      <c r="P1847" s="262"/>
      <c r="Q1847" s="262"/>
      <c r="R1847" s="263"/>
      <c r="S1847" s="167"/>
      <c r="T1847" s="194"/>
      <c r="U1847" s="194"/>
      <c r="V1847" s="136">
        <f t="shared" si="1319"/>
        <v>0</v>
      </c>
      <c r="W1847" s="136">
        <f t="shared" si="1340"/>
        <v>0</v>
      </c>
      <c r="X1847" s="136">
        <f t="shared" si="1320"/>
        <v>0</v>
      </c>
      <c r="Y1847" s="262"/>
      <c r="Z1847" s="262"/>
      <c r="AA1847" s="263"/>
      <c r="AB1847" s="167"/>
      <c r="AC1847" s="194"/>
      <c r="AD1847" s="194"/>
      <c r="AE1847" s="136">
        <f t="shared" si="1321"/>
        <v>0</v>
      </c>
      <c r="AF1847" s="136">
        <f t="shared" si="1341"/>
        <v>0</v>
      </c>
      <c r="AG1847" s="136">
        <f t="shared" si="1322"/>
        <v>0</v>
      </c>
      <c r="AH1847" s="262"/>
      <c r="AI1847" s="262"/>
      <c r="AJ1847" s="263"/>
      <c r="AK1847" s="167"/>
      <c r="AL1847" s="194"/>
      <c r="AM1847" s="194"/>
      <c r="AN1847" s="136">
        <f t="shared" si="1323"/>
        <v>0</v>
      </c>
      <c r="AO1847" s="136">
        <f t="shared" si="1342"/>
        <v>0</v>
      </c>
      <c r="AP1847" s="136">
        <f t="shared" si="1324"/>
        <v>0</v>
      </c>
      <c r="AQ1847" s="262"/>
      <c r="AR1847" s="262"/>
      <c r="AS1847" s="263"/>
      <c r="AT1847" s="167"/>
      <c r="AU1847" s="194"/>
      <c r="AV1847" s="194"/>
      <c r="AW1847" s="136">
        <f t="shared" si="1325"/>
        <v>0</v>
      </c>
      <c r="AX1847" s="136">
        <f t="shared" si="1343"/>
        <v>0</v>
      </c>
      <c r="AY1847" s="136">
        <f t="shared" si="1326"/>
        <v>0</v>
      </c>
      <c r="AZ1847" s="262"/>
      <c r="BA1847" s="262"/>
      <c r="BB1847" s="263"/>
      <c r="BC1847" s="167"/>
      <c r="BD1847" s="194"/>
      <c r="BE1847" s="194"/>
      <c r="BF1847" s="136">
        <f t="shared" si="1327"/>
        <v>0</v>
      </c>
      <c r="BG1847" s="136">
        <f t="shared" si="1344"/>
        <v>0</v>
      </c>
      <c r="BH1847" s="136">
        <f t="shared" si="1328"/>
        <v>0</v>
      </c>
      <c r="BI1847" s="262"/>
      <c r="BJ1847" s="262"/>
      <c r="BK1847" s="263"/>
      <c r="BL1847" s="167"/>
      <c r="BM1847" s="194"/>
      <c r="BN1847" s="194"/>
      <c r="BO1847" s="136">
        <f t="shared" si="1329"/>
        <v>0</v>
      </c>
      <c r="BP1847" s="136">
        <f t="shared" si="1345"/>
        <v>0</v>
      </c>
      <c r="BQ1847" s="136">
        <f t="shared" si="1330"/>
        <v>0</v>
      </c>
      <c r="BR1847" s="262"/>
      <c r="BS1847" s="262"/>
      <c r="BT1847" s="263"/>
      <c r="BU1847" s="167"/>
      <c r="BV1847" s="194"/>
      <c r="BW1847" s="194"/>
      <c r="BX1847" s="136">
        <f t="shared" si="1331"/>
        <v>0</v>
      </c>
      <c r="BY1847" s="136">
        <f t="shared" si="1346"/>
        <v>0</v>
      </c>
      <c r="BZ1847" s="136">
        <f t="shared" si="1332"/>
        <v>0</v>
      </c>
      <c r="CA1847" s="262"/>
      <c r="CB1847" s="262"/>
      <c r="CC1847" s="263"/>
      <c r="CD1847" s="167"/>
      <c r="CE1847" s="194"/>
      <c r="CF1847" s="194"/>
      <c r="CG1847" s="136">
        <f t="shared" si="1333"/>
        <v>0</v>
      </c>
      <c r="CH1847" s="136">
        <f t="shared" si="1347"/>
        <v>0</v>
      </c>
      <c r="CI1847" s="136">
        <f t="shared" si="1334"/>
        <v>0</v>
      </c>
      <c r="CJ1847" s="262"/>
      <c r="CK1847" s="262"/>
      <c r="CL1847" s="263"/>
      <c r="CM1847" s="167"/>
      <c r="CN1847" s="194"/>
      <c r="CO1847" s="194"/>
      <c r="CP1847" s="136">
        <f t="shared" si="1335"/>
        <v>0</v>
      </c>
      <c r="CQ1847" s="136">
        <f t="shared" si="1348"/>
        <v>0</v>
      </c>
      <c r="CR1847" s="136">
        <f t="shared" si="1336"/>
        <v>0</v>
      </c>
      <c r="CS1847" s="262"/>
      <c r="CT1847" s="262"/>
      <c r="CU1847" s="263"/>
      <c r="CV1847" s="167"/>
      <c r="CW1847" s="194"/>
      <c r="CX1847" s="194"/>
      <c r="CY1847" s="136">
        <f t="shared" si="1337"/>
        <v>0</v>
      </c>
      <c r="CZ1847" s="136">
        <f t="shared" si="1349"/>
        <v>0</v>
      </c>
      <c r="DA1847" s="136">
        <f t="shared" si="1338"/>
        <v>0</v>
      </c>
      <c r="DB1847" s="262"/>
      <c r="DC1847" s="262"/>
      <c r="DD1847" s="263"/>
    </row>
    <row r="1848" spans="1:108" x14ac:dyDescent="0.25">
      <c r="A1848" s="167"/>
      <c r="B1848" s="194"/>
      <c r="C1848" s="194"/>
      <c r="D1848" s="136">
        <f t="shared" si="1350"/>
        <v>0</v>
      </c>
      <c r="E1848" s="136">
        <f t="shared" si="1351"/>
        <v>0</v>
      </c>
      <c r="F1848" s="136">
        <f t="shared" si="1352"/>
        <v>0</v>
      </c>
      <c r="G1848" s="262"/>
      <c r="H1848" s="262"/>
      <c r="I1848" s="263"/>
      <c r="J1848" s="167"/>
      <c r="K1848" s="194"/>
      <c r="L1848" s="194"/>
      <c r="M1848" s="136">
        <f t="shared" si="1317"/>
        <v>0</v>
      </c>
      <c r="N1848" s="136">
        <f t="shared" si="1339"/>
        <v>0</v>
      </c>
      <c r="O1848" s="136">
        <f t="shared" si="1318"/>
        <v>0</v>
      </c>
      <c r="P1848" s="262"/>
      <c r="Q1848" s="262"/>
      <c r="R1848" s="263"/>
      <c r="S1848" s="167"/>
      <c r="T1848" s="194"/>
      <c r="U1848" s="194"/>
      <c r="V1848" s="136">
        <f t="shared" si="1319"/>
        <v>0</v>
      </c>
      <c r="W1848" s="136">
        <f t="shared" si="1340"/>
        <v>0</v>
      </c>
      <c r="X1848" s="136">
        <f t="shared" si="1320"/>
        <v>0</v>
      </c>
      <c r="Y1848" s="262"/>
      <c r="Z1848" s="262"/>
      <c r="AA1848" s="263"/>
      <c r="AB1848" s="167"/>
      <c r="AC1848" s="194"/>
      <c r="AD1848" s="194"/>
      <c r="AE1848" s="136">
        <f t="shared" si="1321"/>
        <v>0</v>
      </c>
      <c r="AF1848" s="136">
        <f t="shared" si="1341"/>
        <v>0</v>
      </c>
      <c r="AG1848" s="136">
        <f t="shared" si="1322"/>
        <v>0</v>
      </c>
      <c r="AH1848" s="262"/>
      <c r="AI1848" s="262"/>
      <c r="AJ1848" s="263"/>
      <c r="AK1848" s="167"/>
      <c r="AL1848" s="194"/>
      <c r="AM1848" s="194"/>
      <c r="AN1848" s="136">
        <f t="shared" si="1323"/>
        <v>0</v>
      </c>
      <c r="AO1848" s="136">
        <f t="shared" si="1342"/>
        <v>0</v>
      </c>
      <c r="AP1848" s="136">
        <f t="shared" si="1324"/>
        <v>0</v>
      </c>
      <c r="AQ1848" s="262"/>
      <c r="AR1848" s="262"/>
      <c r="AS1848" s="263"/>
      <c r="AT1848" s="167"/>
      <c r="AU1848" s="194"/>
      <c r="AV1848" s="194"/>
      <c r="AW1848" s="136">
        <f t="shared" si="1325"/>
        <v>0</v>
      </c>
      <c r="AX1848" s="136">
        <f t="shared" si="1343"/>
        <v>0</v>
      </c>
      <c r="AY1848" s="136">
        <f t="shared" si="1326"/>
        <v>0</v>
      </c>
      <c r="AZ1848" s="262"/>
      <c r="BA1848" s="262"/>
      <c r="BB1848" s="263"/>
      <c r="BC1848" s="167"/>
      <c r="BD1848" s="194"/>
      <c r="BE1848" s="194"/>
      <c r="BF1848" s="136">
        <f t="shared" si="1327"/>
        <v>0</v>
      </c>
      <c r="BG1848" s="136">
        <f t="shared" si="1344"/>
        <v>0</v>
      </c>
      <c r="BH1848" s="136">
        <f t="shared" si="1328"/>
        <v>0</v>
      </c>
      <c r="BI1848" s="262"/>
      <c r="BJ1848" s="262"/>
      <c r="BK1848" s="263"/>
      <c r="BL1848" s="167"/>
      <c r="BM1848" s="194"/>
      <c r="BN1848" s="194"/>
      <c r="BO1848" s="136">
        <f t="shared" si="1329"/>
        <v>0</v>
      </c>
      <c r="BP1848" s="136">
        <f t="shared" si="1345"/>
        <v>0</v>
      </c>
      <c r="BQ1848" s="136">
        <f t="shared" si="1330"/>
        <v>0</v>
      </c>
      <c r="BR1848" s="262"/>
      <c r="BS1848" s="262"/>
      <c r="BT1848" s="263"/>
      <c r="BU1848" s="167"/>
      <c r="BV1848" s="194"/>
      <c r="BW1848" s="194"/>
      <c r="BX1848" s="136">
        <f t="shared" si="1331"/>
        <v>0</v>
      </c>
      <c r="BY1848" s="136">
        <f t="shared" si="1346"/>
        <v>0</v>
      </c>
      <c r="BZ1848" s="136">
        <f t="shared" si="1332"/>
        <v>0</v>
      </c>
      <c r="CA1848" s="262"/>
      <c r="CB1848" s="262"/>
      <c r="CC1848" s="263"/>
      <c r="CD1848" s="167"/>
      <c r="CE1848" s="194"/>
      <c r="CF1848" s="194"/>
      <c r="CG1848" s="136">
        <f t="shared" si="1333"/>
        <v>0</v>
      </c>
      <c r="CH1848" s="136">
        <f t="shared" si="1347"/>
        <v>0</v>
      </c>
      <c r="CI1848" s="136">
        <f t="shared" si="1334"/>
        <v>0</v>
      </c>
      <c r="CJ1848" s="262"/>
      <c r="CK1848" s="262"/>
      <c r="CL1848" s="263"/>
      <c r="CM1848" s="167"/>
      <c r="CN1848" s="194"/>
      <c r="CO1848" s="194"/>
      <c r="CP1848" s="136">
        <f t="shared" si="1335"/>
        <v>0</v>
      </c>
      <c r="CQ1848" s="136">
        <f t="shared" si="1348"/>
        <v>0</v>
      </c>
      <c r="CR1848" s="136">
        <f t="shared" si="1336"/>
        <v>0</v>
      </c>
      <c r="CS1848" s="262"/>
      <c r="CT1848" s="262"/>
      <c r="CU1848" s="263"/>
      <c r="CV1848" s="167"/>
      <c r="CW1848" s="194"/>
      <c r="CX1848" s="194"/>
      <c r="CY1848" s="136">
        <f t="shared" si="1337"/>
        <v>0</v>
      </c>
      <c r="CZ1848" s="136">
        <f t="shared" si="1349"/>
        <v>0</v>
      </c>
      <c r="DA1848" s="136">
        <f t="shared" si="1338"/>
        <v>0</v>
      </c>
      <c r="DB1848" s="262"/>
      <c r="DC1848" s="262"/>
      <c r="DD1848" s="263"/>
    </row>
    <row r="1849" spans="1:108" x14ac:dyDescent="0.25">
      <c r="A1849" s="167"/>
      <c r="B1849" s="194"/>
      <c r="C1849" s="194"/>
      <c r="D1849" s="136">
        <f t="shared" si="1350"/>
        <v>0</v>
      </c>
      <c r="E1849" s="136">
        <f t="shared" si="1351"/>
        <v>0</v>
      </c>
      <c r="F1849" s="136">
        <f t="shared" si="1352"/>
        <v>0</v>
      </c>
      <c r="G1849" s="262"/>
      <c r="H1849" s="262"/>
      <c r="I1849" s="263"/>
      <c r="J1849" s="167"/>
      <c r="K1849" s="194"/>
      <c r="L1849" s="194"/>
      <c r="M1849" s="136">
        <f t="shared" si="1317"/>
        <v>0</v>
      </c>
      <c r="N1849" s="136">
        <f t="shared" si="1339"/>
        <v>0</v>
      </c>
      <c r="O1849" s="136">
        <f t="shared" si="1318"/>
        <v>0</v>
      </c>
      <c r="P1849" s="262"/>
      <c r="Q1849" s="262"/>
      <c r="R1849" s="263"/>
      <c r="S1849" s="167"/>
      <c r="T1849" s="194"/>
      <c r="U1849" s="194"/>
      <c r="V1849" s="136">
        <f t="shared" si="1319"/>
        <v>0</v>
      </c>
      <c r="W1849" s="136">
        <f t="shared" si="1340"/>
        <v>0</v>
      </c>
      <c r="X1849" s="136">
        <f t="shared" si="1320"/>
        <v>0</v>
      </c>
      <c r="Y1849" s="262"/>
      <c r="Z1849" s="262"/>
      <c r="AA1849" s="263"/>
      <c r="AB1849" s="167"/>
      <c r="AC1849" s="194"/>
      <c r="AD1849" s="194"/>
      <c r="AE1849" s="136">
        <f t="shared" si="1321"/>
        <v>0</v>
      </c>
      <c r="AF1849" s="136">
        <f t="shared" si="1341"/>
        <v>0</v>
      </c>
      <c r="AG1849" s="136">
        <f t="shared" si="1322"/>
        <v>0</v>
      </c>
      <c r="AH1849" s="262"/>
      <c r="AI1849" s="262"/>
      <c r="AJ1849" s="263"/>
      <c r="AK1849" s="167"/>
      <c r="AL1849" s="194"/>
      <c r="AM1849" s="194"/>
      <c r="AN1849" s="136">
        <f t="shared" si="1323"/>
        <v>0</v>
      </c>
      <c r="AO1849" s="136">
        <f t="shared" si="1342"/>
        <v>0</v>
      </c>
      <c r="AP1849" s="136">
        <f t="shared" si="1324"/>
        <v>0</v>
      </c>
      <c r="AQ1849" s="262"/>
      <c r="AR1849" s="262"/>
      <c r="AS1849" s="263"/>
      <c r="AT1849" s="167"/>
      <c r="AU1849" s="194"/>
      <c r="AV1849" s="194"/>
      <c r="AW1849" s="136">
        <f t="shared" si="1325"/>
        <v>0</v>
      </c>
      <c r="AX1849" s="136">
        <f t="shared" si="1343"/>
        <v>0</v>
      </c>
      <c r="AY1849" s="136">
        <f t="shared" si="1326"/>
        <v>0</v>
      </c>
      <c r="AZ1849" s="262"/>
      <c r="BA1849" s="262"/>
      <c r="BB1849" s="263"/>
      <c r="BC1849" s="167"/>
      <c r="BD1849" s="194"/>
      <c r="BE1849" s="194"/>
      <c r="BF1849" s="136">
        <f t="shared" si="1327"/>
        <v>0</v>
      </c>
      <c r="BG1849" s="136">
        <f t="shared" si="1344"/>
        <v>0</v>
      </c>
      <c r="BH1849" s="136">
        <f t="shared" si="1328"/>
        <v>0</v>
      </c>
      <c r="BI1849" s="262"/>
      <c r="BJ1849" s="262"/>
      <c r="BK1849" s="263"/>
      <c r="BL1849" s="167"/>
      <c r="BM1849" s="194"/>
      <c r="BN1849" s="194"/>
      <c r="BO1849" s="136">
        <f t="shared" si="1329"/>
        <v>0</v>
      </c>
      <c r="BP1849" s="136">
        <f t="shared" si="1345"/>
        <v>0</v>
      </c>
      <c r="BQ1849" s="136">
        <f t="shared" si="1330"/>
        <v>0</v>
      </c>
      <c r="BR1849" s="262"/>
      <c r="BS1849" s="262"/>
      <c r="BT1849" s="263"/>
      <c r="BU1849" s="167"/>
      <c r="BV1849" s="194"/>
      <c r="BW1849" s="194"/>
      <c r="BX1849" s="136">
        <f t="shared" si="1331"/>
        <v>0</v>
      </c>
      <c r="BY1849" s="136">
        <f t="shared" si="1346"/>
        <v>0</v>
      </c>
      <c r="BZ1849" s="136">
        <f t="shared" si="1332"/>
        <v>0</v>
      </c>
      <c r="CA1849" s="262"/>
      <c r="CB1849" s="262"/>
      <c r="CC1849" s="263"/>
      <c r="CD1849" s="167"/>
      <c r="CE1849" s="194"/>
      <c r="CF1849" s="194"/>
      <c r="CG1849" s="136">
        <f t="shared" si="1333"/>
        <v>0</v>
      </c>
      <c r="CH1849" s="136">
        <f t="shared" si="1347"/>
        <v>0</v>
      </c>
      <c r="CI1849" s="136">
        <f t="shared" si="1334"/>
        <v>0</v>
      </c>
      <c r="CJ1849" s="262"/>
      <c r="CK1849" s="262"/>
      <c r="CL1849" s="263"/>
      <c r="CM1849" s="167"/>
      <c r="CN1849" s="194"/>
      <c r="CO1849" s="194"/>
      <c r="CP1849" s="136">
        <f t="shared" si="1335"/>
        <v>0</v>
      </c>
      <c r="CQ1849" s="136">
        <f t="shared" si="1348"/>
        <v>0</v>
      </c>
      <c r="CR1849" s="136">
        <f t="shared" si="1336"/>
        <v>0</v>
      </c>
      <c r="CS1849" s="262"/>
      <c r="CT1849" s="262"/>
      <c r="CU1849" s="263"/>
      <c r="CV1849" s="167"/>
      <c r="CW1849" s="194"/>
      <c r="CX1849" s="194"/>
      <c r="CY1849" s="136">
        <f t="shared" si="1337"/>
        <v>0</v>
      </c>
      <c r="CZ1849" s="136">
        <f t="shared" si="1349"/>
        <v>0</v>
      </c>
      <c r="DA1849" s="136">
        <f t="shared" si="1338"/>
        <v>0</v>
      </c>
      <c r="DB1849" s="262"/>
      <c r="DC1849" s="262"/>
      <c r="DD1849" s="263"/>
    </row>
    <row r="1850" spans="1:108" x14ac:dyDescent="0.25">
      <c r="A1850" s="167"/>
      <c r="B1850" s="194"/>
      <c r="C1850" s="194"/>
      <c r="D1850" s="136">
        <f t="shared" si="1350"/>
        <v>0</v>
      </c>
      <c r="E1850" s="136">
        <f t="shared" si="1351"/>
        <v>0</v>
      </c>
      <c r="F1850" s="136">
        <f t="shared" si="1352"/>
        <v>0</v>
      </c>
      <c r="G1850" s="262"/>
      <c r="H1850" s="262"/>
      <c r="I1850" s="263"/>
      <c r="J1850" s="167"/>
      <c r="K1850" s="194"/>
      <c r="L1850" s="194"/>
      <c r="M1850" s="136">
        <f t="shared" si="1317"/>
        <v>0</v>
      </c>
      <c r="N1850" s="136">
        <f t="shared" si="1339"/>
        <v>0</v>
      </c>
      <c r="O1850" s="136">
        <f t="shared" si="1318"/>
        <v>0</v>
      </c>
      <c r="P1850" s="262"/>
      <c r="Q1850" s="262"/>
      <c r="R1850" s="263"/>
      <c r="S1850" s="167"/>
      <c r="T1850" s="194"/>
      <c r="U1850" s="194"/>
      <c r="V1850" s="136">
        <f t="shared" si="1319"/>
        <v>0</v>
      </c>
      <c r="W1850" s="136">
        <f t="shared" si="1340"/>
        <v>0</v>
      </c>
      <c r="X1850" s="136">
        <f t="shared" si="1320"/>
        <v>0</v>
      </c>
      <c r="Y1850" s="262"/>
      <c r="Z1850" s="262"/>
      <c r="AA1850" s="263"/>
      <c r="AB1850" s="167"/>
      <c r="AC1850" s="194"/>
      <c r="AD1850" s="194"/>
      <c r="AE1850" s="136">
        <f t="shared" si="1321"/>
        <v>0</v>
      </c>
      <c r="AF1850" s="136">
        <f t="shared" si="1341"/>
        <v>0</v>
      </c>
      <c r="AG1850" s="136">
        <f t="shared" si="1322"/>
        <v>0</v>
      </c>
      <c r="AH1850" s="262"/>
      <c r="AI1850" s="262"/>
      <c r="AJ1850" s="263"/>
      <c r="AK1850" s="167"/>
      <c r="AL1850" s="194"/>
      <c r="AM1850" s="194"/>
      <c r="AN1850" s="136">
        <f t="shared" si="1323"/>
        <v>0</v>
      </c>
      <c r="AO1850" s="136">
        <f t="shared" si="1342"/>
        <v>0</v>
      </c>
      <c r="AP1850" s="136">
        <f t="shared" si="1324"/>
        <v>0</v>
      </c>
      <c r="AQ1850" s="262"/>
      <c r="AR1850" s="262"/>
      <c r="AS1850" s="263"/>
      <c r="AT1850" s="167"/>
      <c r="AU1850" s="194"/>
      <c r="AV1850" s="194"/>
      <c r="AW1850" s="136">
        <f t="shared" si="1325"/>
        <v>0</v>
      </c>
      <c r="AX1850" s="136">
        <f t="shared" si="1343"/>
        <v>0</v>
      </c>
      <c r="AY1850" s="136">
        <f t="shared" si="1326"/>
        <v>0</v>
      </c>
      <c r="AZ1850" s="262"/>
      <c r="BA1850" s="262"/>
      <c r="BB1850" s="263"/>
      <c r="BC1850" s="167"/>
      <c r="BD1850" s="194"/>
      <c r="BE1850" s="194"/>
      <c r="BF1850" s="136">
        <f t="shared" si="1327"/>
        <v>0</v>
      </c>
      <c r="BG1850" s="136">
        <f t="shared" si="1344"/>
        <v>0</v>
      </c>
      <c r="BH1850" s="136">
        <f t="shared" si="1328"/>
        <v>0</v>
      </c>
      <c r="BI1850" s="262"/>
      <c r="BJ1850" s="262"/>
      <c r="BK1850" s="263"/>
      <c r="BL1850" s="167"/>
      <c r="BM1850" s="194"/>
      <c r="BN1850" s="194"/>
      <c r="BO1850" s="136">
        <f t="shared" si="1329"/>
        <v>0</v>
      </c>
      <c r="BP1850" s="136">
        <f t="shared" si="1345"/>
        <v>0</v>
      </c>
      <c r="BQ1850" s="136">
        <f t="shared" si="1330"/>
        <v>0</v>
      </c>
      <c r="BR1850" s="262"/>
      <c r="BS1850" s="262"/>
      <c r="BT1850" s="263"/>
      <c r="BU1850" s="167"/>
      <c r="BV1850" s="194"/>
      <c r="BW1850" s="194"/>
      <c r="BX1850" s="136">
        <f t="shared" si="1331"/>
        <v>0</v>
      </c>
      <c r="BY1850" s="136">
        <f t="shared" si="1346"/>
        <v>0</v>
      </c>
      <c r="BZ1850" s="136">
        <f t="shared" si="1332"/>
        <v>0</v>
      </c>
      <c r="CA1850" s="262"/>
      <c r="CB1850" s="262"/>
      <c r="CC1850" s="263"/>
      <c r="CD1850" s="167"/>
      <c r="CE1850" s="194"/>
      <c r="CF1850" s="194"/>
      <c r="CG1850" s="136">
        <f t="shared" si="1333"/>
        <v>0</v>
      </c>
      <c r="CH1850" s="136">
        <f t="shared" si="1347"/>
        <v>0</v>
      </c>
      <c r="CI1850" s="136">
        <f t="shared" si="1334"/>
        <v>0</v>
      </c>
      <c r="CJ1850" s="262"/>
      <c r="CK1850" s="262"/>
      <c r="CL1850" s="263"/>
      <c r="CM1850" s="167"/>
      <c r="CN1850" s="194"/>
      <c r="CO1850" s="194"/>
      <c r="CP1850" s="136">
        <f t="shared" si="1335"/>
        <v>0</v>
      </c>
      <c r="CQ1850" s="136">
        <f t="shared" si="1348"/>
        <v>0</v>
      </c>
      <c r="CR1850" s="136">
        <f t="shared" si="1336"/>
        <v>0</v>
      </c>
      <c r="CS1850" s="262"/>
      <c r="CT1850" s="262"/>
      <c r="CU1850" s="263"/>
      <c r="CV1850" s="167"/>
      <c r="CW1850" s="194"/>
      <c r="CX1850" s="194"/>
      <c r="CY1850" s="136">
        <f t="shared" si="1337"/>
        <v>0</v>
      </c>
      <c r="CZ1850" s="136">
        <f t="shared" si="1349"/>
        <v>0</v>
      </c>
      <c r="DA1850" s="136">
        <f t="shared" si="1338"/>
        <v>0</v>
      </c>
      <c r="DB1850" s="262"/>
      <c r="DC1850" s="262"/>
      <c r="DD1850" s="263"/>
    </row>
    <row r="1851" spans="1:108" x14ac:dyDescent="0.25">
      <c r="A1851" s="167"/>
      <c r="B1851" s="194"/>
      <c r="C1851" s="194"/>
      <c r="D1851" s="136">
        <f t="shared" si="1350"/>
        <v>0</v>
      </c>
      <c r="E1851" s="136">
        <f t="shared" si="1351"/>
        <v>0</v>
      </c>
      <c r="F1851" s="136">
        <f t="shared" si="1352"/>
        <v>0</v>
      </c>
      <c r="G1851" s="262"/>
      <c r="H1851" s="262"/>
      <c r="I1851" s="263"/>
      <c r="J1851" s="167"/>
      <c r="K1851" s="194"/>
      <c r="L1851" s="194"/>
      <c r="M1851" s="136">
        <f t="shared" si="1317"/>
        <v>0</v>
      </c>
      <c r="N1851" s="136">
        <f t="shared" si="1339"/>
        <v>0</v>
      </c>
      <c r="O1851" s="136">
        <f t="shared" si="1318"/>
        <v>0</v>
      </c>
      <c r="P1851" s="262"/>
      <c r="Q1851" s="262"/>
      <c r="R1851" s="263"/>
      <c r="S1851" s="167"/>
      <c r="T1851" s="194"/>
      <c r="U1851" s="194"/>
      <c r="V1851" s="136">
        <f t="shared" si="1319"/>
        <v>0</v>
      </c>
      <c r="W1851" s="136">
        <f t="shared" si="1340"/>
        <v>0</v>
      </c>
      <c r="X1851" s="136">
        <f t="shared" si="1320"/>
        <v>0</v>
      </c>
      <c r="Y1851" s="262"/>
      <c r="Z1851" s="262"/>
      <c r="AA1851" s="263"/>
      <c r="AB1851" s="167"/>
      <c r="AC1851" s="194"/>
      <c r="AD1851" s="194"/>
      <c r="AE1851" s="136">
        <f t="shared" si="1321"/>
        <v>0</v>
      </c>
      <c r="AF1851" s="136">
        <f t="shared" si="1341"/>
        <v>0</v>
      </c>
      <c r="AG1851" s="136">
        <f t="shared" si="1322"/>
        <v>0</v>
      </c>
      <c r="AH1851" s="262"/>
      <c r="AI1851" s="262"/>
      <c r="AJ1851" s="263"/>
      <c r="AK1851" s="167"/>
      <c r="AL1851" s="194"/>
      <c r="AM1851" s="194"/>
      <c r="AN1851" s="136">
        <f t="shared" si="1323"/>
        <v>0</v>
      </c>
      <c r="AO1851" s="136">
        <f t="shared" si="1342"/>
        <v>0</v>
      </c>
      <c r="AP1851" s="136">
        <f t="shared" si="1324"/>
        <v>0</v>
      </c>
      <c r="AQ1851" s="262"/>
      <c r="AR1851" s="262"/>
      <c r="AS1851" s="263"/>
      <c r="AT1851" s="167"/>
      <c r="AU1851" s="194"/>
      <c r="AV1851" s="194"/>
      <c r="AW1851" s="136">
        <f t="shared" si="1325"/>
        <v>0</v>
      </c>
      <c r="AX1851" s="136">
        <f t="shared" si="1343"/>
        <v>0</v>
      </c>
      <c r="AY1851" s="136">
        <f t="shared" si="1326"/>
        <v>0</v>
      </c>
      <c r="AZ1851" s="262"/>
      <c r="BA1851" s="262"/>
      <c r="BB1851" s="263"/>
      <c r="BC1851" s="167"/>
      <c r="BD1851" s="194"/>
      <c r="BE1851" s="194"/>
      <c r="BF1851" s="136">
        <f t="shared" si="1327"/>
        <v>0</v>
      </c>
      <c r="BG1851" s="136">
        <f t="shared" si="1344"/>
        <v>0</v>
      </c>
      <c r="BH1851" s="136">
        <f t="shared" si="1328"/>
        <v>0</v>
      </c>
      <c r="BI1851" s="262"/>
      <c r="BJ1851" s="262"/>
      <c r="BK1851" s="263"/>
      <c r="BL1851" s="167"/>
      <c r="BM1851" s="194"/>
      <c r="BN1851" s="194"/>
      <c r="BO1851" s="136">
        <f t="shared" si="1329"/>
        <v>0</v>
      </c>
      <c r="BP1851" s="136">
        <f t="shared" si="1345"/>
        <v>0</v>
      </c>
      <c r="BQ1851" s="136">
        <f t="shared" si="1330"/>
        <v>0</v>
      </c>
      <c r="BR1851" s="262"/>
      <c r="BS1851" s="262"/>
      <c r="BT1851" s="263"/>
      <c r="BU1851" s="167"/>
      <c r="BV1851" s="194"/>
      <c r="BW1851" s="194"/>
      <c r="BX1851" s="136">
        <f t="shared" si="1331"/>
        <v>0</v>
      </c>
      <c r="BY1851" s="136">
        <f t="shared" si="1346"/>
        <v>0</v>
      </c>
      <c r="BZ1851" s="136">
        <f t="shared" si="1332"/>
        <v>0</v>
      </c>
      <c r="CA1851" s="262"/>
      <c r="CB1851" s="262"/>
      <c r="CC1851" s="263"/>
      <c r="CD1851" s="167"/>
      <c r="CE1851" s="194"/>
      <c r="CF1851" s="194"/>
      <c r="CG1851" s="136">
        <f t="shared" si="1333"/>
        <v>0</v>
      </c>
      <c r="CH1851" s="136">
        <f t="shared" si="1347"/>
        <v>0</v>
      </c>
      <c r="CI1851" s="136">
        <f t="shared" si="1334"/>
        <v>0</v>
      </c>
      <c r="CJ1851" s="262"/>
      <c r="CK1851" s="262"/>
      <c r="CL1851" s="263"/>
      <c r="CM1851" s="167"/>
      <c r="CN1851" s="194"/>
      <c r="CO1851" s="194"/>
      <c r="CP1851" s="136">
        <f t="shared" si="1335"/>
        <v>0</v>
      </c>
      <c r="CQ1851" s="136">
        <f t="shared" si="1348"/>
        <v>0</v>
      </c>
      <c r="CR1851" s="136">
        <f t="shared" si="1336"/>
        <v>0</v>
      </c>
      <c r="CS1851" s="262"/>
      <c r="CT1851" s="262"/>
      <c r="CU1851" s="263"/>
      <c r="CV1851" s="167"/>
      <c r="CW1851" s="194"/>
      <c r="CX1851" s="194"/>
      <c r="CY1851" s="136">
        <f t="shared" si="1337"/>
        <v>0</v>
      </c>
      <c r="CZ1851" s="136">
        <f t="shared" si="1349"/>
        <v>0</v>
      </c>
      <c r="DA1851" s="136">
        <f t="shared" si="1338"/>
        <v>0</v>
      </c>
      <c r="DB1851" s="262"/>
      <c r="DC1851" s="262"/>
      <c r="DD1851" s="263"/>
    </row>
    <row r="1852" spans="1:108" x14ac:dyDescent="0.25">
      <c r="A1852" s="167"/>
      <c r="B1852" s="194"/>
      <c r="C1852" s="194"/>
      <c r="D1852" s="136">
        <f t="shared" si="1350"/>
        <v>0</v>
      </c>
      <c r="E1852" s="136">
        <f t="shared" si="1351"/>
        <v>0</v>
      </c>
      <c r="F1852" s="136">
        <f t="shared" si="1352"/>
        <v>0</v>
      </c>
      <c r="G1852" s="262"/>
      <c r="H1852" s="262"/>
      <c r="I1852" s="263"/>
      <c r="J1852" s="167"/>
      <c r="K1852" s="194"/>
      <c r="L1852" s="194"/>
      <c r="M1852" s="136">
        <f t="shared" si="1317"/>
        <v>0</v>
      </c>
      <c r="N1852" s="136">
        <f t="shared" si="1339"/>
        <v>0</v>
      </c>
      <c r="O1852" s="136">
        <f t="shared" si="1318"/>
        <v>0</v>
      </c>
      <c r="P1852" s="262"/>
      <c r="Q1852" s="262"/>
      <c r="R1852" s="263"/>
      <c r="S1852" s="167"/>
      <c r="T1852" s="194"/>
      <c r="U1852" s="194"/>
      <c r="V1852" s="136">
        <f t="shared" si="1319"/>
        <v>0</v>
      </c>
      <c r="W1852" s="136">
        <f t="shared" si="1340"/>
        <v>0</v>
      </c>
      <c r="X1852" s="136">
        <f t="shared" si="1320"/>
        <v>0</v>
      </c>
      <c r="Y1852" s="262"/>
      <c r="Z1852" s="262"/>
      <c r="AA1852" s="263"/>
      <c r="AB1852" s="167"/>
      <c r="AC1852" s="194"/>
      <c r="AD1852" s="194"/>
      <c r="AE1852" s="136">
        <f t="shared" si="1321"/>
        <v>0</v>
      </c>
      <c r="AF1852" s="136">
        <f t="shared" si="1341"/>
        <v>0</v>
      </c>
      <c r="AG1852" s="136">
        <f t="shared" si="1322"/>
        <v>0</v>
      </c>
      <c r="AH1852" s="262"/>
      <c r="AI1852" s="262"/>
      <c r="AJ1852" s="263"/>
      <c r="AK1852" s="167"/>
      <c r="AL1852" s="194"/>
      <c r="AM1852" s="194"/>
      <c r="AN1852" s="136">
        <f t="shared" si="1323"/>
        <v>0</v>
      </c>
      <c r="AO1852" s="136">
        <f t="shared" si="1342"/>
        <v>0</v>
      </c>
      <c r="AP1852" s="136">
        <f t="shared" si="1324"/>
        <v>0</v>
      </c>
      <c r="AQ1852" s="262"/>
      <c r="AR1852" s="262"/>
      <c r="AS1852" s="263"/>
      <c r="AT1852" s="167"/>
      <c r="AU1852" s="194"/>
      <c r="AV1852" s="194"/>
      <c r="AW1852" s="136">
        <f t="shared" si="1325"/>
        <v>0</v>
      </c>
      <c r="AX1852" s="136">
        <f t="shared" si="1343"/>
        <v>0</v>
      </c>
      <c r="AY1852" s="136">
        <f t="shared" si="1326"/>
        <v>0</v>
      </c>
      <c r="AZ1852" s="262"/>
      <c r="BA1852" s="262"/>
      <c r="BB1852" s="263"/>
      <c r="BC1852" s="167"/>
      <c r="BD1852" s="194"/>
      <c r="BE1852" s="194"/>
      <c r="BF1852" s="136">
        <f t="shared" si="1327"/>
        <v>0</v>
      </c>
      <c r="BG1852" s="136">
        <f t="shared" si="1344"/>
        <v>0</v>
      </c>
      <c r="BH1852" s="136">
        <f t="shared" si="1328"/>
        <v>0</v>
      </c>
      <c r="BI1852" s="262"/>
      <c r="BJ1852" s="262"/>
      <c r="BK1852" s="263"/>
      <c r="BL1852" s="167"/>
      <c r="BM1852" s="194"/>
      <c r="BN1852" s="194"/>
      <c r="BO1852" s="136">
        <f t="shared" si="1329"/>
        <v>0</v>
      </c>
      <c r="BP1852" s="136">
        <f t="shared" si="1345"/>
        <v>0</v>
      </c>
      <c r="BQ1852" s="136">
        <f t="shared" si="1330"/>
        <v>0</v>
      </c>
      <c r="BR1852" s="262"/>
      <c r="BS1852" s="262"/>
      <c r="BT1852" s="263"/>
      <c r="BU1852" s="167"/>
      <c r="BV1852" s="194"/>
      <c r="BW1852" s="194"/>
      <c r="BX1852" s="136">
        <f t="shared" si="1331"/>
        <v>0</v>
      </c>
      <c r="BY1852" s="136">
        <f t="shared" si="1346"/>
        <v>0</v>
      </c>
      <c r="BZ1852" s="136">
        <f t="shared" si="1332"/>
        <v>0</v>
      </c>
      <c r="CA1852" s="262"/>
      <c r="CB1852" s="262"/>
      <c r="CC1852" s="263"/>
      <c r="CD1852" s="167"/>
      <c r="CE1852" s="194"/>
      <c r="CF1852" s="194"/>
      <c r="CG1852" s="136">
        <f t="shared" si="1333"/>
        <v>0</v>
      </c>
      <c r="CH1852" s="136">
        <f t="shared" si="1347"/>
        <v>0</v>
      </c>
      <c r="CI1852" s="136">
        <f t="shared" si="1334"/>
        <v>0</v>
      </c>
      <c r="CJ1852" s="262"/>
      <c r="CK1852" s="262"/>
      <c r="CL1852" s="263"/>
      <c r="CM1852" s="167"/>
      <c r="CN1852" s="194"/>
      <c r="CO1852" s="194"/>
      <c r="CP1852" s="136">
        <f t="shared" si="1335"/>
        <v>0</v>
      </c>
      <c r="CQ1852" s="136">
        <f t="shared" si="1348"/>
        <v>0</v>
      </c>
      <c r="CR1852" s="136">
        <f t="shared" si="1336"/>
        <v>0</v>
      </c>
      <c r="CS1852" s="262"/>
      <c r="CT1852" s="262"/>
      <c r="CU1852" s="263"/>
      <c r="CV1852" s="167"/>
      <c r="CW1852" s="194"/>
      <c r="CX1852" s="194"/>
      <c r="CY1852" s="136">
        <f t="shared" si="1337"/>
        <v>0</v>
      </c>
      <c r="CZ1852" s="136">
        <f t="shared" si="1349"/>
        <v>0</v>
      </c>
      <c r="DA1852" s="136">
        <f t="shared" si="1338"/>
        <v>0</v>
      </c>
      <c r="DB1852" s="262"/>
      <c r="DC1852" s="262"/>
      <c r="DD1852" s="263"/>
    </row>
    <row r="1853" spans="1:108" x14ac:dyDescent="0.25">
      <c r="A1853" s="167"/>
      <c r="B1853" s="194"/>
      <c r="C1853" s="194"/>
      <c r="D1853" s="136">
        <f t="shared" si="1350"/>
        <v>0</v>
      </c>
      <c r="E1853" s="136">
        <f t="shared" si="1351"/>
        <v>0</v>
      </c>
      <c r="F1853" s="136">
        <f t="shared" si="1352"/>
        <v>0</v>
      </c>
      <c r="G1853" s="262"/>
      <c r="H1853" s="262"/>
      <c r="I1853" s="263"/>
      <c r="J1853" s="167"/>
      <c r="K1853" s="194"/>
      <c r="L1853" s="194"/>
      <c r="M1853" s="136">
        <f t="shared" si="1317"/>
        <v>0</v>
      </c>
      <c r="N1853" s="136">
        <f t="shared" si="1339"/>
        <v>0</v>
      </c>
      <c r="O1853" s="136">
        <f t="shared" si="1318"/>
        <v>0</v>
      </c>
      <c r="P1853" s="262"/>
      <c r="Q1853" s="262"/>
      <c r="R1853" s="263"/>
      <c r="S1853" s="167"/>
      <c r="T1853" s="194"/>
      <c r="U1853" s="194"/>
      <c r="V1853" s="136">
        <f t="shared" si="1319"/>
        <v>0</v>
      </c>
      <c r="W1853" s="136">
        <f t="shared" si="1340"/>
        <v>0</v>
      </c>
      <c r="X1853" s="136">
        <f t="shared" si="1320"/>
        <v>0</v>
      </c>
      <c r="Y1853" s="262"/>
      <c r="Z1853" s="262"/>
      <c r="AA1853" s="263"/>
      <c r="AB1853" s="167"/>
      <c r="AC1853" s="194"/>
      <c r="AD1853" s="194"/>
      <c r="AE1853" s="136">
        <f t="shared" si="1321"/>
        <v>0</v>
      </c>
      <c r="AF1853" s="136">
        <f t="shared" si="1341"/>
        <v>0</v>
      </c>
      <c r="AG1853" s="136">
        <f t="shared" si="1322"/>
        <v>0</v>
      </c>
      <c r="AH1853" s="262"/>
      <c r="AI1853" s="262"/>
      <c r="AJ1853" s="263"/>
      <c r="AK1853" s="167"/>
      <c r="AL1853" s="194"/>
      <c r="AM1853" s="194"/>
      <c r="AN1853" s="136">
        <f t="shared" si="1323"/>
        <v>0</v>
      </c>
      <c r="AO1853" s="136">
        <f t="shared" si="1342"/>
        <v>0</v>
      </c>
      <c r="AP1853" s="136">
        <f t="shared" si="1324"/>
        <v>0</v>
      </c>
      <c r="AQ1853" s="262"/>
      <c r="AR1853" s="262"/>
      <c r="AS1853" s="263"/>
      <c r="AT1853" s="167"/>
      <c r="AU1853" s="194"/>
      <c r="AV1853" s="194"/>
      <c r="AW1853" s="136">
        <f t="shared" si="1325"/>
        <v>0</v>
      </c>
      <c r="AX1853" s="136">
        <f t="shared" si="1343"/>
        <v>0</v>
      </c>
      <c r="AY1853" s="136">
        <f t="shared" si="1326"/>
        <v>0</v>
      </c>
      <c r="AZ1853" s="262"/>
      <c r="BA1853" s="262"/>
      <c r="BB1853" s="263"/>
      <c r="BC1853" s="167"/>
      <c r="BD1853" s="194"/>
      <c r="BE1853" s="194"/>
      <c r="BF1853" s="136">
        <f t="shared" si="1327"/>
        <v>0</v>
      </c>
      <c r="BG1853" s="136">
        <f t="shared" si="1344"/>
        <v>0</v>
      </c>
      <c r="BH1853" s="136">
        <f t="shared" si="1328"/>
        <v>0</v>
      </c>
      <c r="BI1853" s="262"/>
      <c r="BJ1853" s="262"/>
      <c r="BK1853" s="263"/>
      <c r="BL1853" s="167"/>
      <c r="BM1853" s="194"/>
      <c r="BN1853" s="194"/>
      <c r="BO1853" s="136">
        <f t="shared" si="1329"/>
        <v>0</v>
      </c>
      <c r="BP1853" s="136">
        <f t="shared" si="1345"/>
        <v>0</v>
      </c>
      <c r="BQ1853" s="136">
        <f t="shared" si="1330"/>
        <v>0</v>
      </c>
      <c r="BR1853" s="262"/>
      <c r="BS1853" s="262"/>
      <c r="BT1853" s="263"/>
      <c r="BU1853" s="167"/>
      <c r="BV1853" s="194"/>
      <c r="BW1853" s="194"/>
      <c r="BX1853" s="136">
        <f t="shared" si="1331"/>
        <v>0</v>
      </c>
      <c r="BY1853" s="136">
        <f t="shared" si="1346"/>
        <v>0</v>
      </c>
      <c r="BZ1853" s="136">
        <f t="shared" si="1332"/>
        <v>0</v>
      </c>
      <c r="CA1853" s="262"/>
      <c r="CB1853" s="262"/>
      <c r="CC1853" s="263"/>
      <c r="CD1853" s="167"/>
      <c r="CE1853" s="194"/>
      <c r="CF1853" s="194"/>
      <c r="CG1853" s="136">
        <f t="shared" si="1333"/>
        <v>0</v>
      </c>
      <c r="CH1853" s="136">
        <f t="shared" si="1347"/>
        <v>0</v>
      </c>
      <c r="CI1853" s="136">
        <f t="shared" si="1334"/>
        <v>0</v>
      </c>
      <c r="CJ1853" s="262"/>
      <c r="CK1853" s="262"/>
      <c r="CL1853" s="263"/>
      <c r="CM1853" s="167"/>
      <c r="CN1853" s="194"/>
      <c r="CO1853" s="194"/>
      <c r="CP1853" s="136">
        <f t="shared" si="1335"/>
        <v>0</v>
      </c>
      <c r="CQ1853" s="136">
        <f t="shared" si="1348"/>
        <v>0</v>
      </c>
      <c r="CR1853" s="136">
        <f t="shared" si="1336"/>
        <v>0</v>
      </c>
      <c r="CS1853" s="262"/>
      <c r="CT1853" s="262"/>
      <c r="CU1853" s="263"/>
      <c r="CV1853" s="167"/>
      <c r="CW1853" s="194"/>
      <c r="CX1853" s="194"/>
      <c r="CY1853" s="136">
        <f t="shared" si="1337"/>
        <v>0</v>
      </c>
      <c r="CZ1853" s="136">
        <f t="shared" si="1349"/>
        <v>0</v>
      </c>
      <c r="DA1853" s="136">
        <f t="shared" si="1338"/>
        <v>0</v>
      </c>
      <c r="DB1853" s="262"/>
      <c r="DC1853" s="262"/>
      <c r="DD1853" s="263"/>
    </row>
    <row r="1854" spans="1:108" x14ac:dyDescent="0.25">
      <c r="A1854" s="167"/>
      <c r="B1854" s="194"/>
      <c r="C1854" s="194"/>
      <c r="D1854" s="136">
        <f t="shared" si="1350"/>
        <v>0</v>
      </c>
      <c r="E1854" s="136">
        <f t="shared" si="1351"/>
        <v>0</v>
      </c>
      <c r="F1854" s="136">
        <f t="shared" si="1352"/>
        <v>0</v>
      </c>
      <c r="G1854" s="262"/>
      <c r="H1854" s="262"/>
      <c r="I1854" s="263"/>
      <c r="J1854" s="167"/>
      <c r="K1854" s="194"/>
      <c r="L1854" s="194"/>
      <c r="M1854" s="136">
        <f t="shared" si="1317"/>
        <v>0</v>
      </c>
      <c r="N1854" s="136">
        <f t="shared" si="1339"/>
        <v>0</v>
      </c>
      <c r="O1854" s="136">
        <f t="shared" si="1318"/>
        <v>0</v>
      </c>
      <c r="P1854" s="262"/>
      <c r="Q1854" s="262"/>
      <c r="R1854" s="263"/>
      <c r="S1854" s="167"/>
      <c r="T1854" s="194"/>
      <c r="U1854" s="194"/>
      <c r="V1854" s="136">
        <f t="shared" si="1319"/>
        <v>0</v>
      </c>
      <c r="W1854" s="136">
        <f t="shared" si="1340"/>
        <v>0</v>
      </c>
      <c r="X1854" s="136">
        <f t="shared" si="1320"/>
        <v>0</v>
      </c>
      <c r="Y1854" s="262"/>
      <c r="Z1854" s="262"/>
      <c r="AA1854" s="263"/>
      <c r="AB1854" s="167"/>
      <c r="AC1854" s="194"/>
      <c r="AD1854" s="194"/>
      <c r="AE1854" s="136">
        <f t="shared" si="1321"/>
        <v>0</v>
      </c>
      <c r="AF1854" s="136">
        <f t="shared" si="1341"/>
        <v>0</v>
      </c>
      <c r="AG1854" s="136">
        <f t="shared" si="1322"/>
        <v>0</v>
      </c>
      <c r="AH1854" s="262"/>
      <c r="AI1854" s="262"/>
      <c r="AJ1854" s="263"/>
      <c r="AK1854" s="167"/>
      <c r="AL1854" s="194"/>
      <c r="AM1854" s="194"/>
      <c r="AN1854" s="136">
        <f t="shared" si="1323"/>
        <v>0</v>
      </c>
      <c r="AO1854" s="136">
        <f t="shared" si="1342"/>
        <v>0</v>
      </c>
      <c r="AP1854" s="136">
        <f t="shared" si="1324"/>
        <v>0</v>
      </c>
      <c r="AQ1854" s="262"/>
      <c r="AR1854" s="262"/>
      <c r="AS1854" s="263"/>
      <c r="AT1854" s="167"/>
      <c r="AU1854" s="194"/>
      <c r="AV1854" s="194"/>
      <c r="AW1854" s="136">
        <f t="shared" si="1325"/>
        <v>0</v>
      </c>
      <c r="AX1854" s="136">
        <f t="shared" si="1343"/>
        <v>0</v>
      </c>
      <c r="AY1854" s="136">
        <f t="shared" si="1326"/>
        <v>0</v>
      </c>
      <c r="AZ1854" s="262"/>
      <c r="BA1854" s="262"/>
      <c r="BB1854" s="263"/>
      <c r="BC1854" s="167"/>
      <c r="BD1854" s="194"/>
      <c r="BE1854" s="194"/>
      <c r="BF1854" s="136">
        <f t="shared" si="1327"/>
        <v>0</v>
      </c>
      <c r="BG1854" s="136">
        <f t="shared" si="1344"/>
        <v>0</v>
      </c>
      <c r="BH1854" s="136">
        <f t="shared" si="1328"/>
        <v>0</v>
      </c>
      <c r="BI1854" s="262"/>
      <c r="BJ1854" s="262"/>
      <c r="BK1854" s="263"/>
      <c r="BL1854" s="167"/>
      <c r="BM1854" s="194"/>
      <c r="BN1854" s="194"/>
      <c r="BO1854" s="136">
        <f t="shared" si="1329"/>
        <v>0</v>
      </c>
      <c r="BP1854" s="136">
        <f t="shared" si="1345"/>
        <v>0</v>
      </c>
      <c r="BQ1854" s="136">
        <f t="shared" si="1330"/>
        <v>0</v>
      </c>
      <c r="BR1854" s="262"/>
      <c r="BS1854" s="262"/>
      <c r="BT1854" s="263"/>
      <c r="BU1854" s="167"/>
      <c r="BV1854" s="194"/>
      <c r="BW1854" s="194"/>
      <c r="BX1854" s="136">
        <f t="shared" si="1331"/>
        <v>0</v>
      </c>
      <c r="BY1854" s="136">
        <f t="shared" si="1346"/>
        <v>0</v>
      </c>
      <c r="BZ1854" s="136">
        <f t="shared" si="1332"/>
        <v>0</v>
      </c>
      <c r="CA1854" s="262"/>
      <c r="CB1854" s="262"/>
      <c r="CC1854" s="263"/>
      <c r="CD1854" s="167"/>
      <c r="CE1854" s="194"/>
      <c r="CF1854" s="194"/>
      <c r="CG1854" s="136">
        <f t="shared" si="1333"/>
        <v>0</v>
      </c>
      <c r="CH1854" s="136">
        <f t="shared" si="1347"/>
        <v>0</v>
      </c>
      <c r="CI1854" s="136">
        <f t="shared" si="1334"/>
        <v>0</v>
      </c>
      <c r="CJ1854" s="262"/>
      <c r="CK1854" s="262"/>
      <c r="CL1854" s="263"/>
      <c r="CM1854" s="167"/>
      <c r="CN1854" s="194"/>
      <c r="CO1854" s="194"/>
      <c r="CP1854" s="136">
        <f t="shared" si="1335"/>
        <v>0</v>
      </c>
      <c r="CQ1854" s="136">
        <f t="shared" si="1348"/>
        <v>0</v>
      </c>
      <c r="CR1854" s="136">
        <f t="shared" si="1336"/>
        <v>0</v>
      </c>
      <c r="CS1854" s="262"/>
      <c r="CT1854" s="262"/>
      <c r="CU1854" s="263"/>
      <c r="CV1854" s="167"/>
      <c r="CW1854" s="194"/>
      <c r="CX1854" s="194"/>
      <c r="CY1854" s="136">
        <f t="shared" si="1337"/>
        <v>0</v>
      </c>
      <c r="CZ1854" s="136">
        <f t="shared" si="1349"/>
        <v>0</v>
      </c>
      <c r="DA1854" s="136">
        <f t="shared" si="1338"/>
        <v>0</v>
      </c>
      <c r="DB1854" s="262"/>
      <c r="DC1854" s="262"/>
      <c r="DD1854" s="263"/>
    </row>
    <row r="1855" spans="1:108" x14ac:dyDescent="0.25">
      <c r="A1855" s="167"/>
      <c r="B1855" s="194"/>
      <c r="C1855" s="194"/>
      <c r="D1855" s="136">
        <f t="shared" si="1350"/>
        <v>0</v>
      </c>
      <c r="E1855" s="136">
        <f t="shared" si="1351"/>
        <v>0</v>
      </c>
      <c r="F1855" s="136">
        <f t="shared" si="1352"/>
        <v>0</v>
      </c>
      <c r="G1855" s="262"/>
      <c r="H1855" s="262"/>
      <c r="I1855" s="263"/>
      <c r="J1855" s="167"/>
      <c r="K1855" s="194"/>
      <c r="L1855" s="194"/>
      <c r="M1855" s="136">
        <f t="shared" si="1317"/>
        <v>0</v>
      </c>
      <c r="N1855" s="136">
        <f t="shared" si="1339"/>
        <v>0</v>
      </c>
      <c r="O1855" s="136">
        <f t="shared" si="1318"/>
        <v>0</v>
      </c>
      <c r="P1855" s="262"/>
      <c r="Q1855" s="262"/>
      <c r="R1855" s="263"/>
      <c r="S1855" s="167"/>
      <c r="T1855" s="194"/>
      <c r="U1855" s="194"/>
      <c r="V1855" s="136">
        <f t="shared" si="1319"/>
        <v>0</v>
      </c>
      <c r="W1855" s="136">
        <f t="shared" si="1340"/>
        <v>0</v>
      </c>
      <c r="X1855" s="136">
        <f t="shared" si="1320"/>
        <v>0</v>
      </c>
      <c r="Y1855" s="262"/>
      <c r="Z1855" s="262"/>
      <c r="AA1855" s="263"/>
      <c r="AB1855" s="167"/>
      <c r="AC1855" s="194"/>
      <c r="AD1855" s="194"/>
      <c r="AE1855" s="136">
        <f t="shared" si="1321"/>
        <v>0</v>
      </c>
      <c r="AF1855" s="136">
        <f t="shared" si="1341"/>
        <v>0</v>
      </c>
      <c r="AG1855" s="136">
        <f t="shared" si="1322"/>
        <v>0</v>
      </c>
      <c r="AH1855" s="262"/>
      <c r="AI1855" s="262"/>
      <c r="AJ1855" s="263"/>
      <c r="AK1855" s="167"/>
      <c r="AL1855" s="194"/>
      <c r="AM1855" s="194"/>
      <c r="AN1855" s="136">
        <f t="shared" si="1323"/>
        <v>0</v>
      </c>
      <c r="AO1855" s="136">
        <f t="shared" si="1342"/>
        <v>0</v>
      </c>
      <c r="AP1855" s="136">
        <f t="shared" si="1324"/>
        <v>0</v>
      </c>
      <c r="AQ1855" s="262"/>
      <c r="AR1855" s="262"/>
      <c r="AS1855" s="263"/>
      <c r="AT1855" s="167"/>
      <c r="AU1855" s="194"/>
      <c r="AV1855" s="194"/>
      <c r="AW1855" s="136">
        <f t="shared" si="1325"/>
        <v>0</v>
      </c>
      <c r="AX1855" s="136">
        <f t="shared" si="1343"/>
        <v>0</v>
      </c>
      <c r="AY1855" s="136">
        <f t="shared" si="1326"/>
        <v>0</v>
      </c>
      <c r="AZ1855" s="262"/>
      <c r="BA1855" s="262"/>
      <c r="BB1855" s="263"/>
      <c r="BC1855" s="167"/>
      <c r="BD1855" s="194"/>
      <c r="BE1855" s="194"/>
      <c r="BF1855" s="136">
        <f t="shared" si="1327"/>
        <v>0</v>
      </c>
      <c r="BG1855" s="136">
        <f t="shared" si="1344"/>
        <v>0</v>
      </c>
      <c r="BH1855" s="136">
        <f t="shared" si="1328"/>
        <v>0</v>
      </c>
      <c r="BI1855" s="262"/>
      <c r="BJ1855" s="262"/>
      <c r="BK1855" s="263"/>
      <c r="BL1855" s="167"/>
      <c r="BM1855" s="194"/>
      <c r="BN1855" s="194"/>
      <c r="BO1855" s="136">
        <f t="shared" si="1329"/>
        <v>0</v>
      </c>
      <c r="BP1855" s="136">
        <f t="shared" si="1345"/>
        <v>0</v>
      </c>
      <c r="BQ1855" s="136">
        <f t="shared" si="1330"/>
        <v>0</v>
      </c>
      <c r="BR1855" s="262"/>
      <c r="BS1855" s="262"/>
      <c r="BT1855" s="263"/>
      <c r="BU1855" s="167"/>
      <c r="BV1855" s="194"/>
      <c r="BW1855" s="194"/>
      <c r="BX1855" s="136">
        <f t="shared" si="1331"/>
        <v>0</v>
      </c>
      <c r="BY1855" s="136">
        <f t="shared" si="1346"/>
        <v>0</v>
      </c>
      <c r="BZ1855" s="136">
        <f t="shared" si="1332"/>
        <v>0</v>
      </c>
      <c r="CA1855" s="262"/>
      <c r="CB1855" s="262"/>
      <c r="CC1855" s="263"/>
      <c r="CD1855" s="167"/>
      <c r="CE1855" s="194"/>
      <c r="CF1855" s="194"/>
      <c r="CG1855" s="136">
        <f t="shared" si="1333"/>
        <v>0</v>
      </c>
      <c r="CH1855" s="136">
        <f t="shared" si="1347"/>
        <v>0</v>
      </c>
      <c r="CI1855" s="136">
        <f t="shared" si="1334"/>
        <v>0</v>
      </c>
      <c r="CJ1855" s="262"/>
      <c r="CK1855" s="262"/>
      <c r="CL1855" s="263"/>
      <c r="CM1855" s="167"/>
      <c r="CN1855" s="194"/>
      <c r="CO1855" s="194"/>
      <c r="CP1855" s="136">
        <f t="shared" si="1335"/>
        <v>0</v>
      </c>
      <c r="CQ1855" s="136">
        <f t="shared" si="1348"/>
        <v>0</v>
      </c>
      <c r="CR1855" s="136">
        <f t="shared" si="1336"/>
        <v>0</v>
      </c>
      <c r="CS1855" s="262"/>
      <c r="CT1855" s="262"/>
      <c r="CU1855" s="263"/>
      <c r="CV1855" s="167"/>
      <c r="CW1855" s="194"/>
      <c r="CX1855" s="194"/>
      <c r="CY1855" s="136">
        <f t="shared" si="1337"/>
        <v>0</v>
      </c>
      <c r="CZ1855" s="136">
        <f t="shared" si="1349"/>
        <v>0</v>
      </c>
      <c r="DA1855" s="136">
        <f t="shared" si="1338"/>
        <v>0</v>
      </c>
      <c r="DB1855" s="262"/>
      <c r="DC1855" s="262"/>
      <c r="DD1855" s="263"/>
    </row>
    <row r="1856" spans="1:108" x14ac:dyDescent="0.25">
      <c r="A1856" s="167"/>
      <c r="B1856" s="194"/>
      <c r="C1856" s="194"/>
      <c r="D1856" s="136">
        <f t="shared" si="1350"/>
        <v>0</v>
      </c>
      <c r="E1856" s="136">
        <f t="shared" si="1351"/>
        <v>0</v>
      </c>
      <c r="F1856" s="136">
        <f t="shared" si="1352"/>
        <v>0</v>
      </c>
      <c r="G1856" s="262"/>
      <c r="H1856" s="262"/>
      <c r="I1856" s="263"/>
      <c r="J1856" s="167"/>
      <c r="K1856" s="194"/>
      <c r="L1856" s="194"/>
      <c r="M1856" s="136">
        <f t="shared" si="1317"/>
        <v>0</v>
      </c>
      <c r="N1856" s="136">
        <f t="shared" si="1339"/>
        <v>0</v>
      </c>
      <c r="O1856" s="136">
        <f t="shared" si="1318"/>
        <v>0</v>
      </c>
      <c r="P1856" s="262"/>
      <c r="Q1856" s="262"/>
      <c r="R1856" s="263"/>
      <c r="S1856" s="167"/>
      <c r="T1856" s="194"/>
      <c r="U1856" s="194"/>
      <c r="V1856" s="136">
        <f t="shared" si="1319"/>
        <v>0</v>
      </c>
      <c r="W1856" s="136">
        <f t="shared" si="1340"/>
        <v>0</v>
      </c>
      <c r="X1856" s="136">
        <f t="shared" si="1320"/>
        <v>0</v>
      </c>
      <c r="Y1856" s="262"/>
      <c r="Z1856" s="262"/>
      <c r="AA1856" s="263"/>
      <c r="AB1856" s="167"/>
      <c r="AC1856" s="194"/>
      <c r="AD1856" s="194"/>
      <c r="AE1856" s="136">
        <f t="shared" si="1321"/>
        <v>0</v>
      </c>
      <c r="AF1856" s="136">
        <f t="shared" si="1341"/>
        <v>0</v>
      </c>
      <c r="AG1856" s="136">
        <f t="shared" si="1322"/>
        <v>0</v>
      </c>
      <c r="AH1856" s="262"/>
      <c r="AI1856" s="262"/>
      <c r="AJ1856" s="263"/>
      <c r="AK1856" s="167"/>
      <c r="AL1856" s="194"/>
      <c r="AM1856" s="194"/>
      <c r="AN1856" s="136">
        <f t="shared" si="1323"/>
        <v>0</v>
      </c>
      <c r="AO1856" s="136">
        <f t="shared" si="1342"/>
        <v>0</v>
      </c>
      <c r="AP1856" s="136">
        <f t="shared" si="1324"/>
        <v>0</v>
      </c>
      <c r="AQ1856" s="262"/>
      <c r="AR1856" s="262"/>
      <c r="AS1856" s="263"/>
      <c r="AT1856" s="167"/>
      <c r="AU1856" s="194"/>
      <c r="AV1856" s="194"/>
      <c r="AW1856" s="136">
        <f t="shared" si="1325"/>
        <v>0</v>
      </c>
      <c r="AX1856" s="136">
        <f t="shared" si="1343"/>
        <v>0</v>
      </c>
      <c r="AY1856" s="136">
        <f t="shared" si="1326"/>
        <v>0</v>
      </c>
      <c r="AZ1856" s="262"/>
      <c r="BA1856" s="262"/>
      <c r="BB1856" s="263"/>
      <c r="BC1856" s="167"/>
      <c r="BD1856" s="194"/>
      <c r="BE1856" s="194"/>
      <c r="BF1856" s="136">
        <f t="shared" si="1327"/>
        <v>0</v>
      </c>
      <c r="BG1856" s="136">
        <f t="shared" si="1344"/>
        <v>0</v>
      </c>
      <c r="BH1856" s="136">
        <f t="shared" si="1328"/>
        <v>0</v>
      </c>
      <c r="BI1856" s="262"/>
      <c r="BJ1856" s="262"/>
      <c r="BK1856" s="263"/>
      <c r="BL1856" s="167"/>
      <c r="BM1856" s="194"/>
      <c r="BN1856" s="194"/>
      <c r="BO1856" s="136">
        <f t="shared" si="1329"/>
        <v>0</v>
      </c>
      <c r="BP1856" s="136">
        <f t="shared" si="1345"/>
        <v>0</v>
      </c>
      <c r="BQ1856" s="136">
        <f t="shared" si="1330"/>
        <v>0</v>
      </c>
      <c r="BR1856" s="262"/>
      <c r="BS1856" s="262"/>
      <c r="BT1856" s="263"/>
      <c r="BU1856" s="167"/>
      <c r="BV1856" s="194"/>
      <c r="BW1856" s="194"/>
      <c r="BX1856" s="136">
        <f t="shared" si="1331"/>
        <v>0</v>
      </c>
      <c r="BY1856" s="136">
        <f t="shared" si="1346"/>
        <v>0</v>
      </c>
      <c r="BZ1856" s="136">
        <f t="shared" si="1332"/>
        <v>0</v>
      </c>
      <c r="CA1856" s="262"/>
      <c r="CB1856" s="262"/>
      <c r="CC1856" s="263"/>
      <c r="CD1856" s="167"/>
      <c r="CE1856" s="194"/>
      <c r="CF1856" s="194"/>
      <c r="CG1856" s="136">
        <f t="shared" si="1333"/>
        <v>0</v>
      </c>
      <c r="CH1856" s="136">
        <f t="shared" si="1347"/>
        <v>0</v>
      </c>
      <c r="CI1856" s="136">
        <f t="shared" si="1334"/>
        <v>0</v>
      </c>
      <c r="CJ1856" s="262"/>
      <c r="CK1856" s="262"/>
      <c r="CL1856" s="263"/>
      <c r="CM1856" s="167"/>
      <c r="CN1856" s="194"/>
      <c r="CO1856" s="194"/>
      <c r="CP1856" s="136">
        <f t="shared" si="1335"/>
        <v>0</v>
      </c>
      <c r="CQ1856" s="136">
        <f t="shared" si="1348"/>
        <v>0</v>
      </c>
      <c r="CR1856" s="136">
        <f t="shared" si="1336"/>
        <v>0</v>
      </c>
      <c r="CS1856" s="262"/>
      <c r="CT1856" s="262"/>
      <c r="CU1856" s="263"/>
      <c r="CV1856" s="167"/>
      <c r="CW1856" s="194"/>
      <c r="CX1856" s="194"/>
      <c r="CY1856" s="136">
        <f t="shared" si="1337"/>
        <v>0</v>
      </c>
      <c r="CZ1856" s="136">
        <f t="shared" si="1349"/>
        <v>0</v>
      </c>
      <c r="DA1856" s="136">
        <f t="shared" si="1338"/>
        <v>0</v>
      </c>
      <c r="DB1856" s="262"/>
      <c r="DC1856" s="262"/>
      <c r="DD1856" s="263"/>
    </row>
    <row r="1857" spans="1:108" x14ac:dyDescent="0.25">
      <c r="A1857" s="167"/>
      <c r="B1857" s="194"/>
      <c r="C1857" s="194"/>
      <c r="D1857" s="136">
        <f t="shared" si="1350"/>
        <v>0</v>
      </c>
      <c r="E1857" s="136">
        <f t="shared" si="1351"/>
        <v>0</v>
      </c>
      <c r="F1857" s="136">
        <f t="shared" si="1352"/>
        <v>0</v>
      </c>
      <c r="G1857" s="262"/>
      <c r="H1857" s="262"/>
      <c r="I1857" s="263"/>
      <c r="J1857" s="167"/>
      <c r="K1857" s="194"/>
      <c r="L1857" s="194"/>
      <c r="M1857" s="136">
        <f t="shared" si="1317"/>
        <v>0</v>
      </c>
      <c r="N1857" s="136">
        <f t="shared" si="1339"/>
        <v>0</v>
      </c>
      <c r="O1857" s="136">
        <f t="shared" si="1318"/>
        <v>0</v>
      </c>
      <c r="P1857" s="262"/>
      <c r="Q1857" s="262"/>
      <c r="R1857" s="263"/>
      <c r="S1857" s="167"/>
      <c r="T1857" s="194"/>
      <c r="U1857" s="194"/>
      <c r="V1857" s="136">
        <f t="shared" si="1319"/>
        <v>0</v>
      </c>
      <c r="W1857" s="136">
        <f t="shared" si="1340"/>
        <v>0</v>
      </c>
      <c r="X1857" s="136">
        <f t="shared" si="1320"/>
        <v>0</v>
      </c>
      <c r="Y1857" s="262"/>
      <c r="Z1857" s="262"/>
      <c r="AA1857" s="263"/>
      <c r="AB1857" s="167"/>
      <c r="AC1857" s="194"/>
      <c r="AD1857" s="194"/>
      <c r="AE1857" s="136">
        <f t="shared" si="1321"/>
        <v>0</v>
      </c>
      <c r="AF1857" s="136">
        <f t="shared" si="1341"/>
        <v>0</v>
      </c>
      <c r="AG1857" s="136">
        <f t="shared" si="1322"/>
        <v>0</v>
      </c>
      <c r="AH1857" s="262"/>
      <c r="AI1857" s="262"/>
      <c r="AJ1857" s="263"/>
      <c r="AK1857" s="167"/>
      <c r="AL1857" s="194"/>
      <c r="AM1857" s="194"/>
      <c r="AN1857" s="136">
        <f t="shared" si="1323"/>
        <v>0</v>
      </c>
      <c r="AO1857" s="136">
        <f t="shared" si="1342"/>
        <v>0</v>
      </c>
      <c r="AP1857" s="136">
        <f t="shared" si="1324"/>
        <v>0</v>
      </c>
      <c r="AQ1857" s="262"/>
      <c r="AR1857" s="262"/>
      <c r="AS1857" s="263"/>
      <c r="AT1857" s="167"/>
      <c r="AU1857" s="194"/>
      <c r="AV1857" s="194"/>
      <c r="AW1857" s="136">
        <f t="shared" si="1325"/>
        <v>0</v>
      </c>
      <c r="AX1857" s="136">
        <f t="shared" si="1343"/>
        <v>0</v>
      </c>
      <c r="AY1857" s="136">
        <f t="shared" si="1326"/>
        <v>0</v>
      </c>
      <c r="AZ1857" s="262"/>
      <c r="BA1857" s="262"/>
      <c r="BB1857" s="263"/>
      <c r="BC1857" s="167"/>
      <c r="BD1857" s="194"/>
      <c r="BE1857" s="194"/>
      <c r="BF1857" s="136">
        <f t="shared" si="1327"/>
        <v>0</v>
      </c>
      <c r="BG1857" s="136">
        <f t="shared" si="1344"/>
        <v>0</v>
      </c>
      <c r="BH1857" s="136">
        <f t="shared" si="1328"/>
        <v>0</v>
      </c>
      <c r="BI1857" s="262"/>
      <c r="BJ1857" s="262"/>
      <c r="BK1857" s="263"/>
      <c r="BL1857" s="167"/>
      <c r="BM1857" s="194"/>
      <c r="BN1857" s="194"/>
      <c r="BO1857" s="136">
        <f t="shared" si="1329"/>
        <v>0</v>
      </c>
      <c r="BP1857" s="136">
        <f t="shared" si="1345"/>
        <v>0</v>
      </c>
      <c r="BQ1857" s="136">
        <f t="shared" si="1330"/>
        <v>0</v>
      </c>
      <c r="BR1857" s="262"/>
      <c r="BS1857" s="262"/>
      <c r="BT1857" s="263"/>
      <c r="BU1857" s="167"/>
      <c r="BV1857" s="194"/>
      <c r="BW1857" s="194"/>
      <c r="BX1857" s="136">
        <f t="shared" si="1331"/>
        <v>0</v>
      </c>
      <c r="BY1857" s="136">
        <f t="shared" si="1346"/>
        <v>0</v>
      </c>
      <c r="BZ1857" s="136">
        <f t="shared" si="1332"/>
        <v>0</v>
      </c>
      <c r="CA1857" s="262"/>
      <c r="CB1857" s="262"/>
      <c r="CC1857" s="263"/>
      <c r="CD1857" s="167"/>
      <c r="CE1857" s="194"/>
      <c r="CF1857" s="194"/>
      <c r="CG1857" s="136">
        <f t="shared" si="1333"/>
        <v>0</v>
      </c>
      <c r="CH1857" s="136">
        <f t="shared" si="1347"/>
        <v>0</v>
      </c>
      <c r="CI1857" s="136">
        <f t="shared" si="1334"/>
        <v>0</v>
      </c>
      <c r="CJ1857" s="262"/>
      <c r="CK1857" s="262"/>
      <c r="CL1857" s="263"/>
      <c r="CM1857" s="167"/>
      <c r="CN1857" s="194"/>
      <c r="CO1857" s="194"/>
      <c r="CP1857" s="136">
        <f t="shared" si="1335"/>
        <v>0</v>
      </c>
      <c r="CQ1857" s="136">
        <f t="shared" si="1348"/>
        <v>0</v>
      </c>
      <c r="CR1857" s="136">
        <f t="shared" si="1336"/>
        <v>0</v>
      </c>
      <c r="CS1857" s="262"/>
      <c r="CT1857" s="262"/>
      <c r="CU1857" s="263"/>
      <c r="CV1857" s="167"/>
      <c r="CW1857" s="194"/>
      <c r="CX1857" s="194"/>
      <c r="CY1857" s="136">
        <f t="shared" si="1337"/>
        <v>0</v>
      </c>
      <c r="CZ1857" s="136">
        <f t="shared" si="1349"/>
        <v>0</v>
      </c>
      <c r="DA1857" s="136">
        <f t="shared" si="1338"/>
        <v>0</v>
      </c>
      <c r="DB1857" s="262"/>
      <c r="DC1857" s="262"/>
      <c r="DD1857" s="263"/>
    </row>
    <row r="1858" spans="1:108" x14ac:dyDescent="0.25">
      <c r="A1858" s="167"/>
      <c r="B1858" s="194"/>
      <c r="C1858" s="194"/>
      <c r="D1858" s="136">
        <f t="shared" si="1350"/>
        <v>0</v>
      </c>
      <c r="E1858" s="136">
        <f t="shared" si="1351"/>
        <v>0</v>
      </c>
      <c r="F1858" s="136">
        <f t="shared" si="1352"/>
        <v>0</v>
      </c>
      <c r="G1858" s="262"/>
      <c r="H1858" s="262"/>
      <c r="I1858" s="263"/>
      <c r="J1858" s="167"/>
      <c r="K1858" s="194"/>
      <c r="L1858" s="194"/>
      <c r="M1858" s="136">
        <f t="shared" si="1317"/>
        <v>0</v>
      </c>
      <c r="N1858" s="136">
        <f t="shared" si="1339"/>
        <v>0</v>
      </c>
      <c r="O1858" s="136">
        <f t="shared" si="1318"/>
        <v>0</v>
      </c>
      <c r="P1858" s="262"/>
      <c r="Q1858" s="262"/>
      <c r="R1858" s="263"/>
      <c r="S1858" s="167"/>
      <c r="T1858" s="194"/>
      <c r="U1858" s="194"/>
      <c r="V1858" s="136">
        <f t="shared" si="1319"/>
        <v>0</v>
      </c>
      <c r="W1858" s="136">
        <f t="shared" si="1340"/>
        <v>0</v>
      </c>
      <c r="X1858" s="136">
        <f t="shared" si="1320"/>
        <v>0</v>
      </c>
      <c r="Y1858" s="262"/>
      <c r="Z1858" s="262"/>
      <c r="AA1858" s="263"/>
      <c r="AB1858" s="167"/>
      <c r="AC1858" s="194"/>
      <c r="AD1858" s="194"/>
      <c r="AE1858" s="136">
        <f t="shared" si="1321"/>
        <v>0</v>
      </c>
      <c r="AF1858" s="136">
        <f t="shared" si="1341"/>
        <v>0</v>
      </c>
      <c r="AG1858" s="136">
        <f t="shared" si="1322"/>
        <v>0</v>
      </c>
      <c r="AH1858" s="262"/>
      <c r="AI1858" s="262"/>
      <c r="AJ1858" s="263"/>
      <c r="AK1858" s="167"/>
      <c r="AL1858" s="194"/>
      <c r="AM1858" s="194"/>
      <c r="AN1858" s="136">
        <f t="shared" si="1323"/>
        <v>0</v>
      </c>
      <c r="AO1858" s="136">
        <f t="shared" si="1342"/>
        <v>0</v>
      </c>
      <c r="AP1858" s="136">
        <f t="shared" si="1324"/>
        <v>0</v>
      </c>
      <c r="AQ1858" s="262"/>
      <c r="AR1858" s="262"/>
      <c r="AS1858" s="263"/>
      <c r="AT1858" s="167"/>
      <c r="AU1858" s="194"/>
      <c r="AV1858" s="194"/>
      <c r="AW1858" s="136">
        <f t="shared" si="1325"/>
        <v>0</v>
      </c>
      <c r="AX1858" s="136">
        <f t="shared" si="1343"/>
        <v>0</v>
      </c>
      <c r="AY1858" s="136">
        <f t="shared" si="1326"/>
        <v>0</v>
      </c>
      <c r="AZ1858" s="262"/>
      <c r="BA1858" s="262"/>
      <c r="BB1858" s="263"/>
      <c r="BC1858" s="167"/>
      <c r="BD1858" s="194"/>
      <c r="BE1858" s="194"/>
      <c r="BF1858" s="136">
        <f t="shared" si="1327"/>
        <v>0</v>
      </c>
      <c r="BG1858" s="136">
        <f t="shared" si="1344"/>
        <v>0</v>
      </c>
      <c r="BH1858" s="136">
        <f t="shared" si="1328"/>
        <v>0</v>
      </c>
      <c r="BI1858" s="262"/>
      <c r="BJ1858" s="262"/>
      <c r="BK1858" s="263"/>
      <c r="BL1858" s="167"/>
      <c r="BM1858" s="194"/>
      <c r="BN1858" s="194"/>
      <c r="BO1858" s="136">
        <f t="shared" si="1329"/>
        <v>0</v>
      </c>
      <c r="BP1858" s="136">
        <f t="shared" si="1345"/>
        <v>0</v>
      </c>
      <c r="BQ1858" s="136">
        <f t="shared" si="1330"/>
        <v>0</v>
      </c>
      <c r="BR1858" s="262"/>
      <c r="BS1858" s="262"/>
      <c r="BT1858" s="263"/>
      <c r="BU1858" s="167"/>
      <c r="BV1858" s="194"/>
      <c r="BW1858" s="194"/>
      <c r="BX1858" s="136">
        <f t="shared" si="1331"/>
        <v>0</v>
      </c>
      <c r="BY1858" s="136">
        <f t="shared" si="1346"/>
        <v>0</v>
      </c>
      <c r="BZ1858" s="136">
        <f t="shared" si="1332"/>
        <v>0</v>
      </c>
      <c r="CA1858" s="262"/>
      <c r="CB1858" s="262"/>
      <c r="CC1858" s="263"/>
      <c r="CD1858" s="167"/>
      <c r="CE1858" s="194"/>
      <c r="CF1858" s="194"/>
      <c r="CG1858" s="136">
        <f t="shared" si="1333"/>
        <v>0</v>
      </c>
      <c r="CH1858" s="136">
        <f t="shared" si="1347"/>
        <v>0</v>
      </c>
      <c r="CI1858" s="136">
        <f t="shared" si="1334"/>
        <v>0</v>
      </c>
      <c r="CJ1858" s="262"/>
      <c r="CK1858" s="262"/>
      <c r="CL1858" s="263"/>
      <c r="CM1858" s="167"/>
      <c r="CN1858" s="194"/>
      <c r="CO1858" s="194"/>
      <c r="CP1858" s="136">
        <f t="shared" si="1335"/>
        <v>0</v>
      </c>
      <c r="CQ1858" s="136">
        <f t="shared" si="1348"/>
        <v>0</v>
      </c>
      <c r="CR1858" s="136">
        <f t="shared" si="1336"/>
        <v>0</v>
      </c>
      <c r="CS1858" s="262"/>
      <c r="CT1858" s="262"/>
      <c r="CU1858" s="263"/>
      <c r="CV1858" s="167"/>
      <c r="CW1858" s="194"/>
      <c r="CX1858" s="194"/>
      <c r="CY1858" s="136">
        <f t="shared" si="1337"/>
        <v>0</v>
      </c>
      <c r="CZ1858" s="136">
        <f t="shared" si="1349"/>
        <v>0</v>
      </c>
      <c r="DA1858" s="136">
        <f t="shared" si="1338"/>
        <v>0</v>
      </c>
      <c r="DB1858" s="262"/>
      <c r="DC1858" s="262"/>
      <c r="DD1858" s="263"/>
    </row>
    <row r="1859" spans="1:108" x14ac:dyDescent="0.25">
      <c r="A1859" s="167"/>
      <c r="B1859" s="194"/>
      <c r="C1859" s="194"/>
      <c r="D1859" s="136">
        <f t="shared" si="1350"/>
        <v>0</v>
      </c>
      <c r="E1859" s="136">
        <f t="shared" si="1351"/>
        <v>0</v>
      </c>
      <c r="F1859" s="136">
        <f t="shared" si="1352"/>
        <v>0</v>
      </c>
      <c r="G1859" s="262"/>
      <c r="H1859" s="262"/>
      <c r="I1859" s="263"/>
      <c r="J1859" s="167"/>
      <c r="K1859" s="194"/>
      <c r="L1859" s="194"/>
      <c r="M1859" s="136">
        <f t="shared" si="1317"/>
        <v>0</v>
      </c>
      <c r="N1859" s="136">
        <f t="shared" si="1339"/>
        <v>0</v>
      </c>
      <c r="O1859" s="136">
        <f t="shared" si="1318"/>
        <v>0</v>
      </c>
      <c r="P1859" s="262"/>
      <c r="Q1859" s="262"/>
      <c r="R1859" s="263"/>
      <c r="S1859" s="167"/>
      <c r="T1859" s="194"/>
      <c r="U1859" s="194"/>
      <c r="V1859" s="136">
        <f t="shared" si="1319"/>
        <v>0</v>
      </c>
      <c r="W1859" s="136">
        <f t="shared" si="1340"/>
        <v>0</v>
      </c>
      <c r="X1859" s="136">
        <f t="shared" si="1320"/>
        <v>0</v>
      </c>
      <c r="Y1859" s="262"/>
      <c r="Z1859" s="262"/>
      <c r="AA1859" s="263"/>
      <c r="AB1859" s="167"/>
      <c r="AC1859" s="194"/>
      <c r="AD1859" s="194"/>
      <c r="AE1859" s="136">
        <f t="shared" si="1321"/>
        <v>0</v>
      </c>
      <c r="AF1859" s="136">
        <f t="shared" si="1341"/>
        <v>0</v>
      </c>
      <c r="AG1859" s="136">
        <f t="shared" si="1322"/>
        <v>0</v>
      </c>
      <c r="AH1859" s="262"/>
      <c r="AI1859" s="262"/>
      <c r="AJ1859" s="263"/>
      <c r="AK1859" s="167"/>
      <c r="AL1859" s="194"/>
      <c r="AM1859" s="194"/>
      <c r="AN1859" s="136">
        <f t="shared" si="1323"/>
        <v>0</v>
      </c>
      <c r="AO1859" s="136">
        <f t="shared" si="1342"/>
        <v>0</v>
      </c>
      <c r="AP1859" s="136">
        <f t="shared" si="1324"/>
        <v>0</v>
      </c>
      <c r="AQ1859" s="262"/>
      <c r="AR1859" s="262"/>
      <c r="AS1859" s="263"/>
      <c r="AT1859" s="167"/>
      <c r="AU1859" s="194"/>
      <c r="AV1859" s="194"/>
      <c r="AW1859" s="136">
        <f t="shared" si="1325"/>
        <v>0</v>
      </c>
      <c r="AX1859" s="136">
        <f t="shared" si="1343"/>
        <v>0</v>
      </c>
      <c r="AY1859" s="136">
        <f t="shared" si="1326"/>
        <v>0</v>
      </c>
      <c r="AZ1859" s="262"/>
      <c r="BA1859" s="262"/>
      <c r="BB1859" s="263"/>
      <c r="BC1859" s="167"/>
      <c r="BD1859" s="194"/>
      <c r="BE1859" s="194"/>
      <c r="BF1859" s="136">
        <f t="shared" si="1327"/>
        <v>0</v>
      </c>
      <c r="BG1859" s="136">
        <f t="shared" si="1344"/>
        <v>0</v>
      </c>
      <c r="BH1859" s="136">
        <f t="shared" si="1328"/>
        <v>0</v>
      </c>
      <c r="BI1859" s="262"/>
      <c r="BJ1859" s="262"/>
      <c r="BK1859" s="263"/>
      <c r="BL1859" s="167"/>
      <c r="BM1859" s="194"/>
      <c r="BN1859" s="194"/>
      <c r="BO1859" s="136">
        <f t="shared" si="1329"/>
        <v>0</v>
      </c>
      <c r="BP1859" s="136">
        <f t="shared" si="1345"/>
        <v>0</v>
      </c>
      <c r="BQ1859" s="136">
        <f t="shared" si="1330"/>
        <v>0</v>
      </c>
      <c r="BR1859" s="262"/>
      <c r="BS1859" s="262"/>
      <c r="BT1859" s="263"/>
      <c r="BU1859" s="167"/>
      <c r="BV1859" s="194"/>
      <c r="BW1859" s="194"/>
      <c r="BX1859" s="136">
        <f t="shared" si="1331"/>
        <v>0</v>
      </c>
      <c r="BY1859" s="136">
        <f t="shared" si="1346"/>
        <v>0</v>
      </c>
      <c r="BZ1859" s="136">
        <f t="shared" si="1332"/>
        <v>0</v>
      </c>
      <c r="CA1859" s="262"/>
      <c r="CB1859" s="262"/>
      <c r="CC1859" s="263"/>
      <c r="CD1859" s="167"/>
      <c r="CE1859" s="194"/>
      <c r="CF1859" s="194"/>
      <c r="CG1859" s="136">
        <f t="shared" si="1333"/>
        <v>0</v>
      </c>
      <c r="CH1859" s="136">
        <f t="shared" si="1347"/>
        <v>0</v>
      </c>
      <c r="CI1859" s="136">
        <f t="shared" si="1334"/>
        <v>0</v>
      </c>
      <c r="CJ1859" s="262"/>
      <c r="CK1859" s="262"/>
      <c r="CL1859" s="263"/>
      <c r="CM1859" s="167"/>
      <c r="CN1859" s="194"/>
      <c r="CO1859" s="194"/>
      <c r="CP1859" s="136">
        <f t="shared" si="1335"/>
        <v>0</v>
      </c>
      <c r="CQ1859" s="136">
        <f t="shared" si="1348"/>
        <v>0</v>
      </c>
      <c r="CR1859" s="136">
        <f t="shared" si="1336"/>
        <v>0</v>
      </c>
      <c r="CS1859" s="262"/>
      <c r="CT1859" s="262"/>
      <c r="CU1859" s="263"/>
      <c r="CV1859" s="167"/>
      <c r="CW1859" s="194"/>
      <c r="CX1859" s="194"/>
      <c r="CY1859" s="136">
        <f t="shared" si="1337"/>
        <v>0</v>
      </c>
      <c r="CZ1859" s="136">
        <f t="shared" si="1349"/>
        <v>0</v>
      </c>
      <c r="DA1859" s="136">
        <f t="shared" si="1338"/>
        <v>0</v>
      </c>
      <c r="DB1859" s="262"/>
      <c r="DC1859" s="262"/>
      <c r="DD1859" s="263"/>
    </row>
    <row r="1860" spans="1:108" x14ac:dyDescent="0.25">
      <c r="A1860" s="167"/>
      <c r="B1860" s="194"/>
      <c r="C1860" s="194"/>
      <c r="D1860" s="136">
        <f t="shared" si="1350"/>
        <v>0</v>
      </c>
      <c r="E1860" s="136">
        <f t="shared" si="1351"/>
        <v>0</v>
      </c>
      <c r="F1860" s="136">
        <f t="shared" si="1352"/>
        <v>0</v>
      </c>
      <c r="G1860" s="262"/>
      <c r="H1860" s="262"/>
      <c r="I1860" s="263"/>
      <c r="J1860" s="167"/>
      <c r="K1860" s="194"/>
      <c r="L1860" s="194"/>
      <c r="M1860" s="136">
        <f t="shared" si="1317"/>
        <v>0</v>
      </c>
      <c r="N1860" s="136">
        <f t="shared" si="1339"/>
        <v>0</v>
      </c>
      <c r="O1860" s="136">
        <f t="shared" si="1318"/>
        <v>0</v>
      </c>
      <c r="P1860" s="262"/>
      <c r="Q1860" s="262"/>
      <c r="R1860" s="263"/>
      <c r="S1860" s="167"/>
      <c r="T1860" s="194"/>
      <c r="U1860" s="194"/>
      <c r="V1860" s="136">
        <f t="shared" si="1319"/>
        <v>0</v>
      </c>
      <c r="W1860" s="136">
        <f t="shared" si="1340"/>
        <v>0</v>
      </c>
      <c r="X1860" s="136">
        <f t="shared" si="1320"/>
        <v>0</v>
      </c>
      <c r="Y1860" s="262"/>
      <c r="Z1860" s="262"/>
      <c r="AA1860" s="263"/>
      <c r="AB1860" s="167"/>
      <c r="AC1860" s="194"/>
      <c r="AD1860" s="194"/>
      <c r="AE1860" s="136">
        <f t="shared" si="1321"/>
        <v>0</v>
      </c>
      <c r="AF1860" s="136">
        <f t="shared" si="1341"/>
        <v>0</v>
      </c>
      <c r="AG1860" s="136">
        <f t="shared" si="1322"/>
        <v>0</v>
      </c>
      <c r="AH1860" s="262"/>
      <c r="AI1860" s="262"/>
      <c r="AJ1860" s="263"/>
      <c r="AK1860" s="167"/>
      <c r="AL1860" s="194"/>
      <c r="AM1860" s="194"/>
      <c r="AN1860" s="136">
        <f t="shared" si="1323"/>
        <v>0</v>
      </c>
      <c r="AO1860" s="136">
        <f t="shared" si="1342"/>
        <v>0</v>
      </c>
      <c r="AP1860" s="136">
        <f t="shared" si="1324"/>
        <v>0</v>
      </c>
      <c r="AQ1860" s="262"/>
      <c r="AR1860" s="262"/>
      <c r="AS1860" s="263"/>
      <c r="AT1860" s="167"/>
      <c r="AU1860" s="194"/>
      <c r="AV1860" s="194"/>
      <c r="AW1860" s="136">
        <f t="shared" si="1325"/>
        <v>0</v>
      </c>
      <c r="AX1860" s="136">
        <f t="shared" si="1343"/>
        <v>0</v>
      </c>
      <c r="AY1860" s="136">
        <f t="shared" si="1326"/>
        <v>0</v>
      </c>
      <c r="AZ1860" s="262"/>
      <c r="BA1860" s="262"/>
      <c r="BB1860" s="263"/>
      <c r="BC1860" s="167"/>
      <c r="BD1860" s="194"/>
      <c r="BE1860" s="194"/>
      <c r="BF1860" s="136">
        <f t="shared" si="1327"/>
        <v>0</v>
      </c>
      <c r="BG1860" s="136">
        <f t="shared" si="1344"/>
        <v>0</v>
      </c>
      <c r="BH1860" s="136">
        <f t="shared" si="1328"/>
        <v>0</v>
      </c>
      <c r="BI1860" s="262"/>
      <c r="BJ1860" s="262"/>
      <c r="BK1860" s="263"/>
      <c r="BL1860" s="167"/>
      <c r="BM1860" s="194"/>
      <c r="BN1860" s="194"/>
      <c r="BO1860" s="136">
        <f t="shared" si="1329"/>
        <v>0</v>
      </c>
      <c r="BP1860" s="136">
        <f t="shared" si="1345"/>
        <v>0</v>
      </c>
      <c r="BQ1860" s="136">
        <f t="shared" si="1330"/>
        <v>0</v>
      </c>
      <c r="BR1860" s="262"/>
      <c r="BS1860" s="262"/>
      <c r="BT1860" s="263"/>
      <c r="BU1860" s="167"/>
      <c r="BV1860" s="194"/>
      <c r="BW1860" s="194"/>
      <c r="BX1860" s="136">
        <f t="shared" si="1331"/>
        <v>0</v>
      </c>
      <c r="BY1860" s="136">
        <f t="shared" si="1346"/>
        <v>0</v>
      </c>
      <c r="BZ1860" s="136">
        <f t="shared" si="1332"/>
        <v>0</v>
      </c>
      <c r="CA1860" s="262"/>
      <c r="CB1860" s="262"/>
      <c r="CC1860" s="263"/>
      <c r="CD1860" s="167"/>
      <c r="CE1860" s="194"/>
      <c r="CF1860" s="194"/>
      <c r="CG1860" s="136">
        <f t="shared" si="1333"/>
        <v>0</v>
      </c>
      <c r="CH1860" s="136">
        <f t="shared" si="1347"/>
        <v>0</v>
      </c>
      <c r="CI1860" s="136">
        <f t="shared" si="1334"/>
        <v>0</v>
      </c>
      <c r="CJ1860" s="262"/>
      <c r="CK1860" s="262"/>
      <c r="CL1860" s="263"/>
      <c r="CM1860" s="167"/>
      <c r="CN1860" s="194"/>
      <c r="CO1860" s="194"/>
      <c r="CP1860" s="136">
        <f t="shared" si="1335"/>
        <v>0</v>
      </c>
      <c r="CQ1860" s="136">
        <f t="shared" si="1348"/>
        <v>0</v>
      </c>
      <c r="CR1860" s="136">
        <f t="shared" si="1336"/>
        <v>0</v>
      </c>
      <c r="CS1860" s="262"/>
      <c r="CT1860" s="262"/>
      <c r="CU1860" s="263"/>
      <c r="CV1860" s="167"/>
      <c r="CW1860" s="194"/>
      <c r="CX1860" s="194"/>
      <c r="CY1860" s="136">
        <f t="shared" si="1337"/>
        <v>0</v>
      </c>
      <c r="CZ1860" s="136">
        <f t="shared" si="1349"/>
        <v>0</v>
      </c>
      <c r="DA1860" s="136">
        <f t="shared" si="1338"/>
        <v>0</v>
      </c>
      <c r="DB1860" s="262"/>
      <c r="DC1860" s="262"/>
      <c r="DD1860" s="263"/>
    </row>
    <row r="1861" spans="1:108" x14ac:dyDescent="0.25">
      <c r="A1861" s="167"/>
      <c r="B1861" s="194"/>
      <c r="C1861" s="194"/>
      <c r="D1861" s="136">
        <f t="shared" si="1350"/>
        <v>0</v>
      </c>
      <c r="E1861" s="136">
        <f t="shared" si="1351"/>
        <v>0</v>
      </c>
      <c r="F1861" s="136">
        <f t="shared" si="1352"/>
        <v>0</v>
      </c>
      <c r="G1861" s="262"/>
      <c r="H1861" s="262"/>
      <c r="I1861" s="263"/>
      <c r="J1861" s="167"/>
      <c r="K1861" s="194"/>
      <c r="L1861" s="194"/>
      <c r="M1861" s="136">
        <f t="shared" si="1317"/>
        <v>0</v>
      </c>
      <c r="N1861" s="136">
        <f t="shared" si="1339"/>
        <v>0</v>
      </c>
      <c r="O1861" s="136">
        <f t="shared" si="1318"/>
        <v>0</v>
      </c>
      <c r="P1861" s="262"/>
      <c r="Q1861" s="262"/>
      <c r="R1861" s="263"/>
      <c r="S1861" s="167"/>
      <c r="T1861" s="194"/>
      <c r="U1861" s="194"/>
      <c r="V1861" s="136">
        <f t="shared" si="1319"/>
        <v>0</v>
      </c>
      <c r="W1861" s="136">
        <f t="shared" si="1340"/>
        <v>0</v>
      </c>
      <c r="X1861" s="136">
        <f t="shared" si="1320"/>
        <v>0</v>
      </c>
      <c r="Y1861" s="262"/>
      <c r="Z1861" s="262"/>
      <c r="AA1861" s="263"/>
      <c r="AB1861" s="167"/>
      <c r="AC1861" s="194"/>
      <c r="AD1861" s="194"/>
      <c r="AE1861" s="136">
        <f t="shared" si="1321"/>
        <v>0</v>
      </c>
      <c r="AF1861" s="136">
        <f t="shared" si="1341"/>
        <v>0</v>
      </c>
      <c r="AG1861" s="136">
        <f t="shared" si="1322"/>
        <v>0</v>
      </c>
      <c r="AH1861" s="262"/>
      <c r="AI1861" s="262"/>
      <c r="AJ1861" s="263"/>
      <c r="AK1861" s="167"/>
      <c r="AL1861" s="194"/>
      <c r="AM1861" s="194"/>
      <c r="AN1861" s="136">
        <f t="shared" si="1323"/>
        <v>0</v>
      </c>
      <c r="AO1861" s="136">
        <f t="shared" si="1342"/>
        <v>0</v>
      </c>
      <c r="AP1861" s="136">
        <f t="shared" si="1324"/>
        <v>0</v>
      </c>
      <c r="AQ1861" s="262"/>
      <c r="AR1861" s="262"/>
      <c r="AS1861" s="263"/>
      <c r="AT1861" s="167"/>
      <c r="AU1861" s="194"/>
      <c r="AV1861" s="194"/>
      <c r="AW1861" s="136">
        <f t="shared" si="1325"/>
        <v>0</v>
      </c>
      <c r="AX1861" s="136">
        <f t="shared" si="1343"/>
        <v>0</v>
      </c>
      <c r="AY1861" s="136">
        <f t="shared" si="1326"/>
        <v>0</v>
      </c>
      <c r="AZ1861" s="262"/>
      <c r="BA1861" s="262"/>
      <c r="BB1861" s="263"/>
      <c r="BC1861" s="167"/>
      <c r="BD1861" s="194"/>
      <c r="BE1861" s="194"/>
      <c r="BF1861" s="136">
        <f t="shared" si="1327"/>
        <v>0</v>
      </c>
      <c r="BG1861" s="136">
        <f t="shared" si="1344"/>
        <v>0</v>
      </c>
      <c r="BH1861" s="136">
        <f t="shared" si="1328"/>
        <v>0</v>
      </c>
      <c r="BI1861" s="262"/>
      <c r="BJ1861" s="262"/>
      <c r="BK1861" s="263"/>
      <c r="BL1861" s="167"/>
      <c r="BM1861" s="194"/>
      <c r="BN1861" s="194"/>
      <c r="BO1861" s="136">
        <f t="shared" si="1329"/>
        <v>0</v>
      </c>
      <c r="BP1861" s="136">
        <f t="shared" si="1345"/>
        <v>0</v>
      </c>
      <c r="BQ1861" s="136">
        <f t="shared" si="1330"/>
        <v>0</v>
      </c>
      <c r="BR1861" s="262"/>
      <c r="BS1861" s="262"/>
      <c r="BT1861" s="263"/>
      <c r="BU1861" s="167"/>
      <c r="BV1861" s="194"/>
      <c r="BW1861" s="194"/>
      <c r="BX1861" s="136">
        <f t="shared" si="1331"/>
        <v>0</v>
      </c>
      <c r="BY1861" s="136">
        <f t="shared" si="1346"/>
        <v>0</v>
      </c>
      <c r="BZ1861" s="136">
        <f t="shared" si="1332"/>
        <v>0</v>
      </c>
      <c r="CA1861" s="262"/>
      <c r="CB1861" s="262"/>
      <c r="CC1861" s="263"/>
      <c r="CD1861" s="167"/>
      <c r="CE1861" s="194"/>
      <c r="CF1861" s="194"/>
      <c r="CG1861" s="136">
        <f t="shared" si="1333"/>
        <v>0</v>
      </c>
      <c r="CH1861" s="136">
        <f t="shared" si="1347"/>
        <v>0</v>
      </c>
      <c r="CI1861" s="136">
        <f t="shared" si="1334"/>
        <v>0</v>
      </c>
      <c r="CJ1861" s="262"/>
      <c r="CK1861" s="262"/>
      <c r="CL1861" s="263"/>
      <c r="CM1861" s="167"/>
      <c r="CN1861" s="194"/>
      <c r="CO1861" s="194"/>
      <c r="CP1861" s="136">
        <f t="shared" si="1335"/>
        <v>0</v>
      </c>
      <c r="CQ1861" s="136">
        <f t="shared" si="1348"/>
        <v>0</v>
      </c>
      <c r="CR1861" s="136">
        <f t="shared" si="1336"/>
        <v>0</v>
      </c>
      <c r="CS1861" s="262"/>
      <c r="CT1861" s="262"/>
      <c r="CU1861" s="263"/>
      <c r="CV1861" s="167"/>
      <c r="CW1861" s="194"/>
      <c r="CX1861" s="194"/>
      <c r="CY1861" s="136">
        <f t="shared" si="1337"/>
        <v>0</v>
      </c>
      <c r="CZ1861" s="136">
        <f t="shared" si="1349"/>
        <v>0</v>
      </c>
      <c r="DA1861" s="136">
        <f t="shared" si="1338"/>
        <v>0</v>
      </c>
      <c r="DB1861" s="262"/>
      <c r="DC1861" s="262"/>
      <c r="DD1861" s="263"/>
    </row>
    <row r="1862" spans="1:108" x14ac:dyDescent="0.25">
      <c r="A1862" s="167"/>
      <c r="B1862" s="194"/>
      <c r="C1862" s="194"/>
      <c r="D1862" s="136">
        <f t="shared" si="1350"/>
        <v>0</v>
      </c>
      <c r="E1862" s="136">
        <f t="shared" si="1351"/>
        <v>0</v>
      </c>
      <c r="F1862" s="136">
        <f t="shared" si="1352"/>
        <v>0</v>
      </c>
      <c r="G1862" s="262"/>
      <c r="H1862" s="262"/>
      <c r="I1862" s="263"/>
      <c r="J1862" s="167"/>
      <c r="K1862" s="194"/>
      <c r="L1862" s="194"/>
      <c r="M1862" s="136">
        <f t="shared" ref="M1862:M1925" si="1353">IF(L1862="",0,1)</f>
        <v>0</v>
      </c>
      <c r="N1862" s="136">
        <f t="shared" si="1339"/>
        <v>0</v>
      </c>
      <c r="O1862" s="136">
        <f t="shared" ref="O1862:O1925" si="1354">IF(P1862="NIE",1,0)</f>
        <v>0</v>
      </c>
      <c r="P1862" s="262"/>
      <c r="Q1862" s="262"/>
      <c r="R1862" s="263"/>
      <c r="S1862" s="167"/>
      <c r="T1862" s="194"/>
      <c r="U1862" s="194"/>
      <c r="V1862" s="136">
        <f t="shared" ref="V1862:V1925" si="1355">IF(U1862="",0,1)</f>
        <v>0</v>
      </c>
      <c r="W1862" s="136">
        <f t="shared" si="1340"/>
        <v>0</v>
      </c>
      <c r="X1862" s="136">
        <f t="shared" ref="X1862:X1925" si="1356">IF(Y1862="NIE",1,0)</f>
        <v>0</v>
      </c>
      <c r="Y1862" s="262"/>
      <c r="Z1862" s="262"/>
      <c r="AA1862" s="263"/>
      <c r="AB1862" s="167"/>
      <c r="AC1862" s="194"/>
      <c r="AD1862" s="194"/>
      <c r="AE1862" s="136">
        <f t="shared" ref="AE1862:AE1925" si="1357">IF(AD1862="",0,1)</f>
        <v>0</v>
      </c>
      <c r="AF1862" s="136">
        <f t="shared" si="1341"/>
        <v>0</v>
      </c>
      <c r="AG1862" s="136">
        <f t="shared" ref="AG1862:AG1925" si="1358">IF(AH1862="NIE",1,0)</f>
        <v>0</v>
      </c>
      <c r="AH1862" s="262"/>
      <c r="AI1862" s="262"/>
      <c r="AJ1862" s="263"/>
      <c r="AK1862" s="167"/>
      <c r="AL1862" s="194"/>
      <c r="AM1862" s="194"/>
      <c r="AN1862" s="136">
        <f t="shared" ref="AN1862:AN1925" si="1359">IF(AM1862="",0,1)</f>
        <v>0</v>
      </c>
      <c r="AO1862" s="136">
        <f t="shared" si="1342"/>
        <v>0</v>
      </c>
      <c r="AP1862" s="136">
        <f t="shared" ref="AP1862:AP1925" si="1360">IF(AQ1862="NIE",1,0)</f>
        <v>0</v>
      </c>
      <c r="AQ1862" s="262"/>
      <c r="AR1862" s="262"/>
      <c r="AS1862" s="263"/>
      <c r="AT1862" s="167"/>
      <c r="AU1862" s="194"/>
      <c r="AV1862" s="194"/>
      <c r="AW1862" s="136">
        <f t="shared" ref="AW1862:AW1925" si="1361">IF(AV1862="",0,1)</f>
        <v>0</v>
      </c>
      <c r="AX1862" s="136">
        <f t="shared" si="1343"/>
        <v>0</v>
      </c>
      <c r="AY1862" s="136">
        <f t="shared" ref="AY1862:AY1925" si="1362">IF(AZ1862="NIE",1,0)</f>
        <v>0</v>
      </c>
      <c r="AZ1862" s="262"/>
      <c r="BA1862" s="262"/>
      <c r="BB1862" s="263"/>
      <c r="BC1862" s="167"/>
      <c r="BD1862" s="194"/>
      <c r="BE1862" s="194"/>
      <c r="BF1862" s="136">
        <f t="shared" ref="BF1862:BF1925" si="1363">IF(BE1862="",0,1)</f>
        <v>0</v>
      </c>
      <c r="BG1862" s="136">
        <f t="shared" si="1344"/>
        <v>0</v>
      </c>
      <c r="BH1862" s="136">
        <f t="shared" ref="BH1862:BH1925" si="1364">IF(BI1862="NIE",1,0)</f>
        <v>0</v>
      </c>
      <c r="BI1862" s="262"/>
      <c r="BJ1862" s="262"/>
      <c r="BK1862" s="263"/>
      <c r="BL1862" s="167"/>
      <c r="BM1862" s="194"/>
      <c r="BN1862" s="194"/>
      <c r="BO1862" s="136">
        <f t="shared" ref="BO1862:BO1925" si="1365">IF(BN1862="",0,1)</f>
        <v>0</v>
      </c>
      <c r="BP1862" s="136">
        <f t="shared" si="1345"/>
        <v>0</v>
      </c>
      <c r="BQ1862" s="136">
        <f t="shared" ref="BQ1862:BQ1925" si="1366">IF(BR1862="NIE",1,0)</f>
        <v>0</v>
      </c>
      <c r="BR1862" s="262"/>
      <c r="BS1862" s="262"/>
      <c r="BT1862" s="263"/>
      <c r="BU1862" s="167"/>
      <c r="BV1862" s="194"/>
      <c r="BW1862" s="194"/>
      <c r="BX1862" s="136">
        <f t="shared" ref="BX1862:BX1925" si="1367">IF(BW1862="",0,1)</f>
        <v>0</v>
      </c>
      <c r="BY1862" s="136">
        <f t="shared" si="1346"/>
        <v>0</v>
      </c>
      <c r="BZ1862" s="136">
        <f t="shared" ref="BZ1862:BZ1925" si="1368">IF(CA1862="NIE",1,0)</f>
        <v>0</v>
      </c>
      <c r="CA1862" s="262"/>
      <c r="CB1862" s="262"/>
      <c r="CC1862" s="263"/>
      <c r="CD1862" s="167"/>
      <c r="CE1862" s="194"/>
      <c r="CF1862" s="194"/>
      <c r="CG1862" s="136">
        <f t="shared" ref="CG1862:CG1925" si="1369">IF(CF1862="",0,1)</f>
        <v>0</v>
      </c>
      <c r="CH1862" s="136">
        <f t="shared" si="1347"/>
        <v>0</v>
      </c>
      <c r="CI1862" s="136">
        <f t="shared" ref="CI1862:CI1925" si="1370">IF(CJ1862="NIE",1,0)</f>
        <v>0</v>
      </c>
      <c r="CJ1862" s="262"/>
      <c r="CK1862" s="262"/>
      <c r="CL1862" s="263"/>
      <c r="CM1862" s="167"/>
      <c r="CN1862" s="194"/>
      <c r="CO1862" s="194"/>
      <c r="CP1862" s="136">
        <f t="shared" ref="CP1862:CP1925" si="1371">IF(CO1862="",0,1)</f>
        <v>0</v>
      </c>
      <c r="CQ1862" s="136">
        <f t="shared" si="1348"/>
        <v>0</v>
      </c>
      <c r="CR1862" s="136">
        <f t="shared" ref="CR1862:CR1925" si="1372">IF(CS1862="NIE",1,0)</f>
        <v>0</v>
      </c>
      <c r="CS1862" s="262"/>
      <c r="CT1862" s="262"/>
      <c r="CU1862" s="263"/>
      <c r="CV1862" s="167"/>
      <c r="CW1862" s="194"/>
      <c r="CX1862" s="194"/>
      <c r="CY1862" s="136">
        <f t="shared" ref="CY1862:CY1925" si="1373">IF(CX1862="",0,1)</f>
        <v>0</v>
      </c>
      <c r="CZ1862" s="136">
        <f t="shared" si="1349"/>
        <v>0</v>
      </c>
      <c r="DA1862" s="136">
        <f t="shared" ref="DA1862:DA1925" si="1374">IF(DB1862="NIE",1,0)</f>
        <v>0</v>
      </c>
      <c r="DB1862" s="262"/>
      <c r="DC1862" s="262"/>
      <c r="DD1862" s="263"/>
    </row>
    <row r="1863" spans="1:108" x14ac:dyDescent="0.25">
      <c r="A1863" s="167"/>
      <c r="B1863" s="194"/>
      <c r="C1863" s="194"/>
      <c r="D1863" s="136">
        <f t="shared" si="1350"/>
        <v>0</v>
      </c>
      <c r="E1863" s="136">
        <f t="shared" si="1351"/>
        <v>0</v>
      </c>
      <c r="F1863" s="136">
        <f t="shared" si="1352"/>
        <v>0</v>
      </c>
      <c r="G1863" s="262"/>
      <c r="H1863" s="262"/>
      <c r="I1863" s="263"/>
      <c r="J1863" s="167"/>
      <c r="K1863" s="194"/>
      <c r="L1863" s="194"/>
      <c r="M1863" s="136">
        <f t="shared" si="1353"/>
        <v>0</v>
      </c>
      <c r="N1863" s="136">
        <f t="shared" si="1339"/>
        <v>0</v>
      </c>
      <c r="O1863" s="136">
        <f t="shared" si="1354"/>
        <v>0</v>
      </c>
      <c r="P1863" s="262"/>
      <c r="Q1863" s="262"/>
      <c r="R1863" s="263"/>
      <c r="S1863" s="167"/>
      <c r="T1863" s="194"/>
      <c r="U1863" s="194"/>
      <c r="V1863" s="136">
        <f t="shared" si="1355"/>
        <v>0</v>
      </c>
      <c r="W1863" s="136">
        <f t="shared" si="1340"/>
        <v>0</v>
      </c>
      <c r="X1863" s="136">
        <f t="shared" si="1356"/>
        <v>0</v>
      </c>
      <c r="Y1863" s="262"/>
      <c r="Z1863" s="262"/>
      <c r="AA1863" s="263"/>
      <c r="AB1863" s="167"/>
      <c r="AC1863" s="194"/>
      <c r="AD1863" s="194"/>
      <c r="AE1863" s="136">
        <f t="shared" si="1357"/>
        <v>0</v>
      </c>
      <c r="AF1863" s="136">
        <f t="shared" si="1341"/>
        <v>0</v>
      </c>
      <c r="AG1863" s="136">
        <f t="shared" si="1358"/>
        <v>0</v>
      </c>
      <c r="AH1863" s="262"/>
      <c r="AI1863" s="262"/>
      <c r="AJ1863" s="263"/>
      <c r="AK1863" s="167"/>
      <c r="AL1863" s="194"/>
      <c r="AM1863" s="194"/>
      <c r="AN1863" s="136">
        <f t="shared" si="1359"/>
        <v>0</v>
      </c>
      <c r="AO1863" s="136">
        <f t="shared" si="1342"/>
        <v>0</v>
      </c>
      <c r="AP1863" s="136">
        <f t="shared" si="1360"/>
        <v>0</v>
      </c>
      <c r="AQ1863" s="262"/>
      <c r="AR1863" s="262"/>
      <c r="AS1863" s="263"/>
      <c r="AT1863" s="167"/>
      <c r="AU1863" s="194"/>
      <c r="AV1863" s="194"/>
      <c r="AW1863" s="136">
        <f t="shared" si="1361"/>
        <v>0</v>
      </c>
      <c r="AX1863" s="136">
        <f t="shared" si="1343"/>
        <v>0</v>
      </c>
      <c r="AY1863" s="136">
        <f t="shared" si="1362"/>
        <v>0</v>
      </c>
      <c r="AZ1863" s="262"/>
      <c r="BA1863" s="262"/>
      <c r="BB1863" s="263"/>
      <c r="BC1863" s="167"/>
      <c r="BD1863" s="194"/>
      <c r="BE1863" s="194"/>
      <c r="BF1863" s="136">
        <f t="shared" si="1363"/>
        <v>0</v>
      </c>
      <c r="BG1863" s="136">
        <f t="shared" si="1344"/>
        <v>0</v>
      </c>
      <c r="BH1863" s="136">
        <f t="shared" si="1364"/>
        <v>0</v>
      </c>
      <c r="BI1863" s="262"/>
      <c r="BJ1863" s="262"/>
      <c r="BK1863" s="263"/>
      <c r="BL1863" s="167"/>
      <c r="BM1863" s="194"/>
      <c r="BN1863" s="194"/>
      <c r="BO1863" s="136">
        <f t="shared" si="1365"/>
        <v>0</v>
      </c>
      <c r="BP1863" s="136">
        <f t="shared" si="1345"/>
        <v>0</v>
      </c>
      <c r="BQ1863" s="136">
        <f t="shared" si="1366"/>
        <v>0</v>
      </c>
      <c r="BR1863" s="262"/>
      <c r="BS1863" s="262"/>
      <c r="BT1863" s="263"/>
      <c r="BU1863" s="167"/>
      <c r="BV1863" s="194"/>
      <c r="BW1863" s="194"/>
      <c r="BX1863" s="136">
        <f t="shared" si="1367"/>
        <v>0</v>
      </c>
      <c r="BY1863" s="136">
        <f t="shared" si="1346"/>
        <v>0</v>
      </c>
      <c r="BZ1863" s="136">
        <f t="shared" si="1368"/>
        <v>0</v>
      </c>
      <c r="CA1863" s="262"/>
      <c r="CB1863" s="262"/>
      <c r="CC1863" s="263"/>
      <c r="CD1863" s="167"/>
      <c r="CE1863" s="194"/>
      <c r="CF1863" s="194"/>
      <c r="CG1863" s="136">
        <f t="shared" si="1369"/>
        <v>0</v>
      </c>
      <c r="CH1863" s="136">
        <f t="shared" si="1347"/>
        <v>0</v>
      </c>
      <c r="CI1863" s="136">
        <f t="shared" si="1370"/>
        <v>0</v>
      </c>
      <c r="CJ1863" s="262"/>
      <c r="CK1863" s="262"/>
      <c r="CL1863" s="263"/>
      <c r="CM1863" s="167"/>
      <c r="CN1863" s="194"/>
      <c r="CO1863" s="194"/>
      <c r="CP1863" s="136">
        <f t="shared" si="1371"/>
        <v>0</v>
      </c>
      <c r="CQ1863" s="136">
        <f t="shared" si="1348"/>
        <v>0</v>
      </c>
      <c r="CR1863" s="136">
        <f t="shared" si="1372"/>
        <v>0</v>
      </c>
      <c r="CS1863" s="262"/>
      <c r="CT1863" s="262"/>
      <c r="CU1863" s="263"/>
      <c r="CV1863" s="167"/>
      <c r="CW1863" s="194"/>
      <c r="CX1863" s="194"/>
      <c r="CY1863" s="136">
        <f t="shared" si="1373"/>
        <v>0</v>
      </c>
      <c r="CZ1863" s="136">
        <f t="shared" si="1349"/>
        <v>0</v>
      </c>
      <c r="DA1863" s="136">
        <f t="shared" si="1374"/>
        <v>0</v>
      </c>
      <c r="DB1863" s="262"/>
      <c r="DC1863" s="262"/>
      <c r="DD1863" s="263"/>
    </row>
    <row r="1864" spans="1:108" x14ac:dyDescent="0.25">
      <c r="A1864" s="167"/>
      <c r="B1864" s="194"/>
      <c r="C1864" s="194"/>
      <c r="D1864" s="136">
        <f t="shared" si="1350"/>
        <v>0</v>
      </c>
      <c r="E1864" s="136">
        <f t="shared" si="1351"/>
        <v>0</v>
      </c>
      <c r="F1864" s="136">
        <f t="shared" si="1352"/>
        <v>0</v>
      </c>
      <c r="G1864" s="262"/>
      <c r="H1864" s="262"/>
      <c r="I1864" s="263"/>
      <c r="J1864" s="167"/>
      <c r="K1864" s="194"/>
      <c r="L1864" s="194"/>
      <c r="M1864" s="136">
        <f t="shared" si="1353"/>
        <v>0</v>
      </c>
      <c r="N1864" s="136">
        <f t="shared" si="1339"/>
        <v>0</v>
      </c>
      <c r="O1864" s="136">
        <f t="shared" si="1354"/>
        <v>0</v>
      </c>
      <c r="P1864" s="262"/>
      <c r="Q1864" s="262"/>
      <c r="R1864" s="263"/>
      <c r="S1864" s="167"/>
      <c r="T1864" s="194"/>
      <c r="U1864" s="194"/>
      <c r="V1864" s="136">
        <f t="shared" si="1355"/>
        <v>0</v>
      </c>
      <c r="W1864" s="136">
        <f t="shared" si="1340"/>
        <v>0</v>
      </c>
      <c r="X1864" s="136">
        <f t="shared" si="1356"/>
        <v>0</v>
      </c>
      <c r="Y1864" s="262"/>
      <c r="Z1864" s="262"/>
      <c r="AA1864" s="263"/>
      <c r="AB1864" s="167"/>
      <c r="AC1864" s="194"/>
      <c r="AD1864" s="194"/>
      <c r="AE1864" s="136">
        <f t="shared" si="1357"/>
        <v>0</v>
      </c>
      <c r="AF1864" s="136">
        <f t="shared" si="1341"/>
        <v>0</v>
      </c>
      <c r="AG1864" s="136">
        <f t="shared" si="1358"/>
        <v>0</v>
      </c>
      <c r="AH1864" s="262"/>
      <c r="AI1864" s="262"/>
      <c r="AJ1864" s="263"/>
      <c r="AK1864" s="167"/>
      <c r="AL1864" s="194"/>
      <c r="AM1864" s="194"/>
      <c r="AN1864" s="136">
        <f t="shared" si="1359"/>
        <v>0</v>
      </c>
      <c r="AO1864" s="136">
        <f t="shared" si="1342"/>
        <v>0</v>
      </c>
      <c r="AP1864" s="136">
        <f t="shared" si="1360"/>
        <v>0</v>
      </c>
      <c r="AQ1864" s="262"/>
      <c r="AR1864" s="262"/>
      <c r="AS1864" s="263"/>
      <c r="AT1864" s="167"/>
      <c r="AU1864" s="194"/>
      <c r="AV1864" s="194"/>
      <c r="AW1864" s="136">
        <f t="shared" si="1361"/>
        <v>0</v>
      </c>
      <c r="AX1864" s="136">
        <f t="shared" si="1343"/>
        <v>0</v>
      </c>
      <c r="AY1864" s="136">
        <f t="shared" si="1362"/>
        <v>0</v>
      </c>
      <c r="AZ1864" s="262"/>
      <c r="BA1864" s="262"/>
      <c r="BB1864" s="263"/>
      <c r="BC1864" s="167"/>
      <c r="BD1864" s="194"/>
      <c r="BE1864" s="194"/>
      <c r="BF1864" s="136">
        <f t="shared" si="1363"/>
        <v>0</v>
      </c>
      <c r="BG1864" s="136">
        <f t="shared" si="1344"/>
        <v>0</v>
      </c>
      <c r="BH1864" s="136">
        <f t="shared" si="1364"/>
        <v>0</v>
      </c>
      <c r="BI1864" s="262"/>
      <c r="BJ1864" s="262"/>
      <c r="BK1864" s="263"/>
      <c r="BL1864" s="167"/>
      <c r="BM1864" s="194"/>
      <c r="BN1864" s="194"/>
      <c r="BO1864" s="136">
        <f t="shared" si="1365"/>
        <v>0</v>
      </c>
      <c r="BP1864" s="136">
        <f t="shared" si="1345"/>
        <v>0</v>
      </c>
      <c r="BQ1864" s="136">
        <f t="shared" si="1366"/>
        <v>0</v>
      </c>
      <c r="BR1864" s="262"/>
      <c r="BS1864" s="262"/>
      <c r="BT1864" s="263"/>
      <c r="BU1864" s="167"/>
      <c r="BV1864" s="194"/>
      <c r="BW1864" s="194"/>
      <c r="BX1864" s="136">
        <f t="shared" si="1367"/>
        <v>0</v>
      </c>
      <c r="BY1864" s="136">
        <f t="shared" si="1346"/>
        <v>0</v>
      </c>
      <c r="BZ1864" s="136">
        <f t="shared" si="1368"/>
        <v>0</v>
      </c>
      <c r="CA1864" s="262"/>
      <c r="CB1864" s="262"/>
      <c r="CC1864" s="263"/>
      <c r="CD1864" s="167"/>
      <c r="CE1864" s="194"/>
      <c r="CF1864" s="194"/>
      <c r="CG1864" s="136">
        <f t="shared" si="1369"/>
        <v>0</v>
      </c>
      <c r="CH1864" s="136">
        <f t="shared" si="1347"/>
        <v>0</v>
      </c>
      <c r="CI1864" s="136">
        <f t="shared" si="1370"/>
        <v>0</v>
      </c>
      <c r="CJ1864" s="262"/>
      <c r="CK1864" s="262"/>
      <c r="CL1864" s="263"/>
      <c r="CM1864" s="167"/>
      <c r="CN1864" s="194"/>
      <c r="CO1864" s="194"/>
      <c r="CP1864" s="136">
        <f t="shared" si="1371"/>
        <v>0</v>
      </c>
      <c r="CQ1864" s="136">
        <f t="shared" si="1348"/>
        <v>0</v>
      </c>
      <c r="CR1864" s="136">
        <f t="shared" si="1372"/>
        <v>0</v>
      </c>
      <c r="CS1864" s="262"/>
      <c r="CT1864" s="262"/>
      <c r="CU1864" s="263"/>
      <c r="CV1864" s="167"/>
      <c r="CW1864" s="194"/>
      <c r="CX1864" s="194"/>
      <c r="CY1864" s="136">
        <f t="shared" si="1373"/>
        <v>0</v>
      </c>
      <c r="CZ1864" s="136">
        <f t="shared" si="1349"/>
        <v>0</v>
      </c>
      <c r="DA1864" s="136">
        <f t="shared" si="1374"/>
        <v>0</v>
      </c>
      <c r="DB1864" s="262"/>
      <c r="DC1864" s="262"/>
      <c r="DD1864" s="263"/>
    </row>
    <row r="1865" spans="1:108" x14ac:dyDescent="0.25">
      <c r="A1865" s="167"/>
      <c r="B1865" s="194"/>
      <c r="C1865" s="194"/>
      <c r="D1865" s="136">
        <f t="shared" si="1350"/>
        <v>0</v>
      </c>
      <c r="E1865" s="136">
        <f t="shared" si="1351"/>
        <v>0</v>
      </c>
      <c r="F1865" s="136">
        <f t="shared" si="1352"/>
        <v>0</v>
      </c>
      <c r="G1865" s="262"/>
      <c r="H1865" s="262"/>
      <c r="I1865" s="263"/>
      <c r="J1865" s="167"/>
      <c r="K1865" s="194"/>
      <c r="L1865" s="194"/>
      <c r="M1865" s="136">
        <f t="shared" si="1353"/>
        <v>0</v>
      </c>
      <c r="N1865" s="136">
        <f t="shared" si="1339"/>
        <v>0</v>
      </c>
      <c r="O1865" s="136">
        <f t="shared" si="1354"/>
        <v>0</v>
      </c>
      <c r="P1865" s="262"/>
      <c r="Q1865" s="262"/>
      <c r="R1865" s="263"/>
      <c r="S1865" s="167"/>
      <c r="T1865" s="194"/>
      <c r="U1865" s="194"/>
      <c r="V1865" s="136">
        <f t="shared" si="1355"/>
        <v>0</v>
      </c>
      <c r="W1865" s="136">
        <f t="shared" si="1340"/>
        <v>0</v>
      </c>
      <c r="X1865" s="136">
        <f t="shared" si="1356"/>
        <v>0</v>
      </c>
      <c r="Y1865" s="262"/>
      <c r="Z1865" s="262"/>
      <c r="AA1865" s="263"/>
      <c r="AB1865" s="167"/>
      <c r="AC1865" s="194"/>
      <c r="AD1865" s="194"/>
      <c r="AE1865" s="136">
        <f t="shared" si="1357"/>
        <v>0</v>
      </c>
      <c r="AF1865" s="136">
        <f t="shared" si="1341"/>
        <v>0</v>
      </c>
      <c r="AG1865" s="136">
        <f t="shared" si="1358"/>
        <v>0</v>
      </c>
      <c r="AH1865" s="262"/>
      <c r="AI1865" s="262"/>
      <c r="AJ1865" s="263"/>
      <c r="AK1865" s="167"/>
      <c r="AL1865" s="194"/>
      <c r="AM1865" s="194"/>
      <c r="AN1865" s="136">
        <f t="shared" si="1359"/>
        <v>0</v>
      </c>
      <c r="AO1865" s="136">
        <f t="shared" si="1342"/>
        <v>0</v>
      </c>
      <c r="AP1865" s="136">
        <f t="shared" si="1360"/>
        <v>0</v>
      </c>
      <c r="AQ1865" s="262"/>
      <c r="AR1865" s="262"/>
      <c r="AS1865" s="263"/>
      <c r="AT1865" s="167"/>
      <c r="AU1865" s="194"/>
      <c r="AV1865" s="194"/>
      <c r="AW1865" s="136">
        <f t="shared" si="1361"/>
        <v>0</v>
      </c>
      <c r="AX1865" s="136">
        <f t="shared" si="1343"/>
        <v>0</v>
      </c>
      <c r="AY1865" s="136">
        <f t="shared" si="1362"/>
        <v>0</v>
      </c>
      <c r="AZ1865" s="262"/>
      <c r="BA1865" s="262"/>
      <c r="BB1865" s="263"/>
      <c r="BC1865" s="167"/>
      <c r="BD1865" s="194"/>
      <c r="BE1865" s="194"/>
      <c r="BF1865" s="136">
        <f t="shared" si="1363"/>
        <v>0</v>
      </c>
      <c r="BG1865" s="136">
        <f t="shared" si="1344"/>
        <v>0</v>
      </c>
      <c r="BH1865" s="136">
        <f t="shared" si="1364"/>
        <v>0</v>
      </c>
      <c r="BI1865" s="262"/>
      <c r="BJ1865" s="262"/>
      <c r="BK1865" s="263"/>
      <c r="BL1865" s="167"/>
      <c r="BM1865" s="194"/>
      <c r="BN1865" s="194"/>
      <c r="BO1865" s="136">
        <f t="shared" si="1365"/>
        <v>0</v>
      </c>
      <c r="BP1865" s="136">
        <f t="shared" si="1345"/>
        <v>0</v>
      </c>
      <c r="BQ1865" s="136">
        <f t="shared" si="1366"/>
        <v>0</v>
      </c>
      <c r="BR1865" s="262"/>
      <c r="BS1865" s="262"/>
      <c r="BT1865" s="263"/>
      <c r="BU1865" s="167"/>
      <c r="BV1865" s="194"/>
      <c r="BW1865" s="194"/>
      <c r="BX1865" s="136">
        <f t="shared" si="1367"/>
        <v>0</v>
      </c>
      <c r="BY1865" s="136">
        <f t="shared" si="1346"/>
        <v>0</v>
      </c>
      <c r="BZ1865" s="136">
        <f t="shared" si="1368"/>
        <v>0</v>
      </c>
      <c r="CA1865" s="262"/>
      <c r="CB1865" s="262"/>
      <c r="CC1865" s="263"/>
      <c r="CD1865" s="167"/>
      <c r="CE1865" s="194"/>
      <c r="CF1865" s="194"/>
      <c r="CG1865" s="136">
        <f t="shared" si="1369"/>
        <v>0</v>
      </c>
      <c r="CH1865" s="136">
        <f t="shared" si="1347"/>
        <v>0</v>
      </c>
      <c r="CI1865" s="136">
        <f t="shared" si="1370"/>
        <v>0</v>
      </c>
      <c r="CJ1865" s="262"/>
      <c r="CK1865" s="262"/>
      <c r="CL1865" s="263"/>
      <c r="CM1865" s="167"/>
      <c r="CN1865" s="194"/>
      <c r="CO1865" s="194"/>
      <c r="CP1865" s="136">
        <f t="shared" si="1371"/>
        <v>0</v>
      </c>
      <c r="CQ1865" s="136">
        <f t="shared" si="1348"/>
        <v>0</v>
      </c>
      <c r="CR1865" s="136">
        <f t="shared" si="1372"/>
        <v>0</v>
      </c>
      <c r="CS1865" s="262"/>
      <c r="CT1865" s="262"/>
      <c r="CU1865" s="263"/>
      <c r="CV1865" s="167"/>
      <c r="CW1865" s="194"/>
      <c r="CX1865" s="194"/>
      <c r="CY1865" s="136">
        <f t="shared" si="1373"/>
        <v>0</v>
      </c>
      <c r="CZ1865" s="136">
        <f t="shared" si="1349"/>
        <v>0</v>
      </c>
      <c r="DA1865" s="136">
        <f t="shared" si="1374"/>
        <v>0</v>
      </c>
      <c r="DB1865" s="262"/>
      <c r="DC1865" s="262"/>
      <c r="DD1865" s="263"/>
    </row>
    <row r="1866" spans="1:108" x14ac:dyDescent="0.25">
      <c r="A1866" s="167"/>
      <c r="B1866" s="194"/>
      <c r="C1866" s="194"/>
      <c r="D1866" s="136">
        <f t="shared" si="1350"/>
        <v>0</v>
      </c>
      <c r="E1866" s="136">
        <f t="shared" si="1351"/>
        <v>0</v>
      </c>
      <c r="F1866" s="136">
        <f t="shared" si="1352"/>
        <v>0</v>
      </c>
      <c r="G1866" s="262"/>
      <c r="H1866" s="262"/>
      <c r="I1866" s="263"/>
      <c r="J1866" s="167"/>
      <c r="K1866" s="194"/>
      <c r="L1866" s="194"/>
      <c r="M1866" s="136">
        <f t="shared" si="1353"/>
        <v>0</v>
      </c>
      <c r="N1866" s="136">
        <f t="shared" si="1339"/>
        <v>0</v>
      </c>
      <c r="O1866" s="136">
        <f t="shared" si="1354"/>
        <v>0</v>
      </c>
      <c r="P1866" s="262"/>
      <c r="Q1866" s="262"/>
      <c r="R1866" s="263"/>
      <c r="S1866" s="167"/>
      <c r="T1866" s="194"/>
      <c r="U1866" s="194"/>
      <c r="V1866" s="136">
        <f t="shared" si="1355"/>
        <v>0</v>
      </c>
      <c r="W1866" s="136">
        <f t="shared" si="1340"/>
        <v>0</v>
      </c>
      <c r="X1866" s="136">
        <f t="shared" si="1356"/>
        <v>0</v>
      </c>
      <c r="Y1866" s="262"/>
      <c r="Z1866" s="262"/>
      <c r="AA1866" s="263"/>
      <c r="AB1866" s="167"/>
      <c r="AC1866" s="194"/>
      <c r="AD1866" s="194"/>
      <c r="AE1866" s="136">
        <f t="shared" si="1357"/>
        <v>0</v>
      </c>
      <c r="AF1866" s="136">
        <f t="shared" si="1341"/>
        <v>0</v>
      </c>
      <c r="AG1866" s="136">
        <f t="shared" si="1358"/>
        <v>0</v>
      </c>
      <c r="AH1866" s="262"/>
      <c r="AI1866" s="262"/>
      <c r="AJ1866" s="263"/>
      <c r="AK1866" s="167"/>
      <c r="AL1866" s="194"/>
      <c r="AM1866" s="194"/>
      <c r="AN1866" s="136">
        <f t="shared" si="1359"/>
        <v>0</v>
      </c>
      <c r="AO1866" s="136">
        <f t="shared" si="1342"/>
        <v>0</v>
      </c>
      <c r="AP1866" s="136">
        <f t="shared" si="1360"/>
        <v>0</v>
      </c>
      <c r="AQ1866" s="262"/>
      <c r="AR1866" s="262"/>
      <c r="AS1866" s="263"/>
      <c r="AT1866" s="167"/>
      <c r="AU1866" s="194"/>
      <c r="AV1866" s="194"/>
      <c r="AW1866" s="136">
        <f t="shared" si="1361"/>
        <v>0</v>
      </c>
      <c r="AX1866" s="136">
        <f t="shared" si="1343"/>
        <v>0</v>
      </c>
      <c r="AY1866" s="136">
        <f t="shared" si="1362"/>
        <v>0</v>
      </c>
      <c r="AZ1866" s="262"/>
      <c r="BA1866" s="262"/>
      <c r="BB1866" s="263"/>
      <c r="BC1866" s="167"/>
      <c r="BD1866" s="194"/>
      <c r="BE1866" s="194"/>
      <c r="BF1866" s="136">
        <f t="shared" si="1363"/>
        <v>0</v>
      </c>
      <c r="BG1866" s="136">
        <f t="shared" si="1344"/>
        <v>0</v>
      </c>
      <c r="BH1866" s="136">
        <f t="shared" si="1364"/>
        <v>0</v>
      </c>
      <c r="BI1866" s="262"/>
      <c r="BJ1866" s="262"/>
      <c r="BK1866" s="263"/>
      <c r="BL1866" s="167"/>
      <c r="BM1866" s="194"/>
      <c r="BN1866" s="194"/>
      <c r="BO1866" s="136">
        <f t="shared" si="1365"/>
        <v>0</v>
      </c>
      <c r="BP1866" s="136">
        <f t="shared" si="1345"/>
        <v>0</v>
      </c>
      <c r="BQ1866" s="136">
        <f t="shared" si="1366"/>
        <v>0</v>
      </c>
      <c r="BR1866" s="262"/>
      <c r="BS1866" s="262"/>
      <c r="BT1866" s="263"/>
      <c r="BU1866" s="167"/>
      <c r="BV1866" s="194"/>
      <c r="BW1866" s="194"/>
      <c r="BX1866" s="136">
        <f t="shared" si="1367"/>
        <v>0</v>
      </c>
      <c r="BY1866" s="136">
        <f t="shared" si="1346"/>
        <v>0</v>
      </c>
      <c r="BZ1866" s="136">
        <f t="shared" si="1368"/>
        <v>0</v>
      </c>
      <c r="CA1866" s="262"/>
      <c r="CB1866" s="262"/>
      <c r="CC1866" s="263"/>
      <c r="CD1866" s="167"/>
      <c r="CE1866" s="194"/>
      <c r="CF1866" s="194"/>
      <c r="CG1866" s="136">
        <f t="shared" si="1369"/>
        <v>0</v>
      </c>
      <c r="CH1866" s="136">
        <f t="shared" si="1347"/>
        <v>0</v>
      </c>
      <c r="CI1866" s="136">
        <f t="shared" si="1370"/>
        <v>0</v>
      </c>
      <c r="CJ1866" s="262"/>
      <c r="CK1866" s="262"/>
      <c r="CL1866" s="263"/>
      <c r="CM1866" s="167"/>
      <c r="CN1866" s="194"/>
      <c r="CO1866" s="194"/>
      <c r="CP1866" s="136">
        <f t="shared" si="1371"/>
        <v>0</v>
      </c>
      <c r="CQ1866" s="136">
        <f t="shared" si="1348"/>
        <v>0</v>
      </c>
      <c r="CR1866" s="136">
        <f t="shared" si="1372"/>
        <v>0</v>
      </c>
      <c r="CS1866" s="262"/>
      <c r="CT1866" s="262"/>
      <c r="CU1866" s="263"/>
      <c r="CV1866" s="167"/>
      <c r="CW1866" s="194"/>
      <c r="CX1866" s="194"/>
      <c r="CY1866" s="136">
        <f t="shared" si="1373"/>
        <v>0</v>
      </c>
      <c r="CZ1866" s="136">
        <f t="shared" si="1349"/>
        <v>0</v>
      </c>
      <c r="DA1866" s="136">
        <f t="shared" si="1374"/>
        <v>0</v>
      </c>
      <c r="DB1866" s="262"/>
      <c r="DC1866" s="262"/>
      <c r="DD1866" s="263"/>
    </row>
    <row r="1867" spans="1:108" x14ac:dyDescent="0.25">
      <c r="A1867" s="167"/>
      <c r="B1867" s="194"/>
      <c r="C1867" s="194"/>
      <c r="D1867" s="136">
        <f t="shared" si="1350"/>
        <v>0</v>
      </c>
      <c r="E1867" s="136">
        <f t="shared" si="1351"/>
        <v>0</v>
      </c>
      <c r="F1867" s="136">
        <f t="shared" si="1352"/>
        <v>0</v>
      </c>
      <c r="G1867" s="262"/>
      <c r="H1867" s="262"/>
      <c r="I1867" s="263"/>
      <c r="J1867" s="167"/>
      <c r="K1867" s="194"/>
      <c r="L1867" s="194"/>
      <c r="M1867" s="136">
        <f t="shared" si="1353"/>
        <v>0</v>
      </c>
      <c r="N1867" s="136">
        <f t="shared" si="1339"/>
        <v>0</v>
      </c>
      <c r="O1867" s="136">
        <f t="shared" si="1354"/>
        <v>0</v>
      </c>
      <c r="P1867" s="262"/>
      <c r="Q1867" s="262"/>
      <c r="R1867" s="263"/>
      <c r="S1867" s="167"/>
      <c r="T1867" s="194"/>
      <c r="U1867" s="194"/>
      <c r="V1867" s="136">
        <f t="shared" si="1355"/>
        <v>0</v>
      </c>
      <c r="W1867" s="136">
        <f t="shared" si="1340"/>
        <v>0</v>
      </c>
      <c r="X1867" s="136">
        <f t="shared" si="1356"/>
        <v>0</v>
      </c>
      <c r="Y1867" s="262"/>
      <c r="Z1867" s="262"/>
      <c r="AA1867" s="263"/>
      <c r="AB1867" s="167"/>
      <c r="AC1867" s="194"/>
      <c r="AD1867" s="194"/>
      <c r="AE1867" s="136">
        <f t="shared" si="1357"/>
        <v>0</v>
      </c>
      <c r="AF1867" s="136">
        <f t="shared" si="1341"/>
        <v>0</v>
      </c>
      <c r="AG1867" s="136">
        <f t="shared" si="1358"/>
        <v>0</v>
      </c>
      <c r="AH1867" s="262"/>
      <c r="AI1867" s="262"/>
      <c r="AJ1867" s="263"/>
      <c r="AK1867" s="167"/>
      <c r="AL1867" s="194"/>
      <c r="AM1867" s="194"/>
      <c r="AN1867" s="136">
        <f t="shared" si="1359"/>
        <v>0</v>
      </c>
      <c r="AO1867" s="136">
        <f t="shared" si="1342"/>
        <v>0</v>
      </c>
      <c r="AP1867" s="136">
        <f t="shared" si="1360"/>
        <v>0</v>
      </c>
      <c r="AQ1867" s="262"/>
      <c r="AR1867" s="262"/>
      <c r="AS1867" s="263"/>
      <c r="AT1867" s="167"/>
      <c r="AU1867" s="194"/>
      <c r="AV1867" s="194"/>
      <c r="AW1867" s="136">
        <f t="shared" si="1361"/>
        <v>0</v>
      </c>
      <c r="AX1867" s="136">
        <f t="shared" si="1343"/>
        <v>0</v>
      </c>
      <c r="AY1867" s="136">
        <f t="shared" si="1362"/>
        <v>0</v>
      </c>
      <c r="AZ1867" s="262"/>
      <c r="BA1867" s="262"/>
      <c r="BB1867" s="263"/>
      <c r="BC1867" s="167"/>
      <c r="BD1867" s="194"/>
      <c r="BE1867" s="194"/>
      <c r="BF1867" s="136">
        <f t="shared" si="1363"/>
        <v>0</v>
      </c>
      <c r="BG1867" s="136">
        <f t="shared" si="1344"/>
        <v>0</v>
      </c>
      <c r="BH1867" s="136">
        <f t="shared" si="1364"/>
        <v>0</v>
      </c>
      <c r="BI1867" s="262"/>
      <c r="BJ1867" s="262"/>
      <c r="BK1867" s="263"/>
      <c r="BL1867" s="167"/>
      <c r="BM1867" s="194"/>
      <c r="BN1867" s="194"/>
      <c r="BO1867" s="136">
        <f t="shared" si="1365"/>
        <v>0</v>
      </c>
      <c r="BP1867" s="136">
        <f t="shared" si="1345"/>
        <v>0</v>
      </c>
      <c r="BQ1867" s="136">
        <f t="shared" si="1366"/>
        <v>0</v>
      </c>
      <c r="BR1867" s="262"/>
      <c r="BS1867" s="262"/>
      <c r="BT1867" s="263"/>
      <c r="BU1867" s="167"/>
      <c r="BV1867" s="194"/>
      <c r="BW1867" s="194"/>
      <c r="BX1867" s="136">
        <f t="shared" si="1367"/>
        <v>0</v>
      </c>
      <c r="BY1867" s="136">
        <f t="shared" si="1346"/>
        <v>0</v>
      </c>
      <c r="BZ1867" s="136">
        <f t="shared" si="1368"/>
        <v>0</v>
      </c>
      <c r="CA1867" s="262"/>
      <c r="CB1867" s="262"/>
      <c r="CC1867" s="263"/>
      <c r="CD1867" s="167"/>
      <c r="CE1867" s="194"/>
      <c r="CF1867" s="194"/>
      <c r="CG1867" s="136">
        <f t="shared" si="1369"/>
        <v>0</v>
      </c>
      <c r="CH1867" s="136">
        <f t="shared" si="1347"/>
        <v>0</v>
      </c>
      <c r="CI1867" s="136">
        <f t="shared" si="1370"/>
        <v>0</v>
      </c>
      <c r="CJ1867" s="262"/>
      <c r="CK1867" s="262"/>
      <c r="CL1867" s="263"/>
      <c r="CM1867" s="167"/>
      <c r="CN1867" s="194"/>
      <c r="CO1867" s="194"/>
      <c r="CP1867" s="136">
        <f t="shared" si="1371"/>
        <v>0</v>
      </c>
      <c r="CQ1867" s="136">
        <f t="shared" si="1348"/>
        <v>0</v>
      </c>
      <c r="CR1867" s="136">
        <f t="shared" si="1372"/>
        <v>0</v>
      </c>
      <c r="CS1867" s="262"/>
      <c r="CT1867" s="262"/>
      <c r="CU1867" s="263"/>
      <c r="CV1867" s="167"/>
      <c r="CW1867" s="194"/>
      <c r="CX1867" s="194"/>
      <c r="CY1867" s="136">
        <f t="shared" si="1373"/>
        <v>0</v>
      </c>
      <c r="CZ1867" s="136">
        <f t="shared" si="1349"/>
        <v>0</v>
      </c>
      <c r="DA1867" s="136">
        <f t="shared" si="1374"/>
        <v>0</v>
      </c>
      <c r="DB1867" s="262"/>
      <c r="DC1867" s="262"/>
      <c r="DD1867" s="263"/>
    </row>
    <row r="1868" spans="1:108" x14ac:dyDescent="0.25">
      <c r="A1868" s="167"/>
      <c r="B1868" s="194"/>
      <c r="C1868" s="194"/>
      <c r="D1868" s="136">
        <f t="shared" si="1350"/>
        <v>0</v>
      </c>
      <c r="E1868" s="136">
        <f t="shared" si="1351"/>
        <v>0</v>
      </c>
      <c r="F1868" s="136">
        <f t="shared" si="1352"/>
        <v>0</v>
      </c>
      <c r="G1868" s="262"/>
      <c r="H1868" s="262"/>
      <c r="I1868" s="263"/>
      <c r="J1868" s="167"/>
      <c r="K1868" s="194"/>
      <c r="L1868" s="194"/>
      <c r="M1868" s="136">
        <f t="shared" si="1353"/>
        <v>0</v>
      </c>
      <c r="N1868" s="136">
        <f t="shared" si="1339"/>
        <v>0</v>
      </c>
      <c r="O1868" s="136">
        <f t="shared" si="1354"/>
        <v>0</v>
      </c>
      <c r="P1868" s="262"/>
      <c r="Q1868" s="262"/>
      <c r="R1868" s="263"/>
      <c r="S1868" s="167"/>
      <c r="T1868" s="194"/>
      <c r="U1868" s="194"/>
      <c r="V1868" s="136">
        <f t="shared" si="1355"/>
        <v>0</v>
      </c>
      <c r="W1868" s="136">
        <f t="shared" si="1340"/>
        <v>0</v>
      </c>
      <c r="X1868" s="136">
        <f t="shared" si="1356"/>
        <v>0</v>
      </c>
      <c r="Y1868" s="262"/>
      <c r="Z1868" s="262"/>
      <c r="AA1868" s="263"/>
      <c r="AB1868" s="167"/>
      <c r="AC1868" s="194"/>
      <c r="AD1868" s="194"/>
      <c r="AE1868" s="136">
        <f t="shared" si="1357"/>
        <v>0</v>
      </c>
      <c r="AF1868" s="136">
        <f t="shared" si="1341"/>
        <v>0</v>
      </c>
      <c r="AG1868" s="136">
        <f t="shared" si="1358"/>
        <v>0</v>
      </c>
      <c r="AH1868" s="262"/>
      <c r="AI1868" s="262"/>
      <c r="AJ1868" s="263"/>
      <c r="AK1868" s="167"/>
      <c r="AL1868" s="194"/>
      <c r="AM1868" s="194"/>
      <c r="AN1868" s="136">
        <f t="shared" si="1359"/>
        <v>0</v>
      </c>
      <c r="AO1868" s="136">
        <f t="shared" si="1342"/>
        <v>0</v>
      </c>
      <c r="AP1868" s="136">
        <f t="shared" si="1360"/>
        <v>0</v>
      </c>
      <c r="AQ1868" s="262"/>
      <c r="AR1868" s="262"/>
      <c r="AS1868" s="263"/>
      <c r="AT1868" s="167"/>
      <c r="AU1868" s="194"/>
      <c r="AV1868" s="194"/>
      <c r="AW1868" s="136">
        <f t="shared" si="1361"/>
        <v>0</v>
      </c>
      <c r="AX1868" s="136">
        <f t="shared" si="1343"/>
        <v>0</v>
      </c>
      <c r="AY1868" s="136">
        <f t="shared" si="1362"/>
        <v>0</v>
      </c>
      <c r="AZ1868" s="262"/>
      <c r="BA1868" s="262"/>
      <c r="BB1868" s="263"/>
      <c r="BC1868" s="167"/>
      <c r="BD1868" s="194"/>
      <c r="BE1868" s="194"/>
      <c r="BF1868" s="136">
        <f t="shared" si="1363"/>
        <v>0</v>
      </c>
      <c r="BG1868" s="136">
        <f t="shared" si="1344"/>
        <v>0</v>
      </c>
      <c r="BH1868" s="136">
        <f t="shared" si="1364"/>
        <v>0</v>
      </c>
      <c r="BI1868" s="262"/>
      <c r="BJ1868" s="262"/>
      <c r="BK1868" s="263"/>
      <c r="BL1868" s="167"/>
      <c r="BM1868" s="194"/>
      <c r="BN1868" s="194"/>
      <c r="BO1868" s="136">
        <f t="shared" si="1365"/>
        <v>0</v>
      </c>
      <c r="BP1868" s="136">
        <f t="shared" si="1345"/>
        <v>0</v>
      </c>
      <c r="BQ1868" s="136">
        <f t="shared" si="1366"/>
        <v>0</v>
      </c>
      <c r="BR1868" s="262"/>
      <c r="BS1868" s="262"/>
      <c r="BT1868" s="263"/>
      <c r="BU1868" s="167"/>
      <c r="BV1868" s="194"/>
      <c r="BW1868" s="194"/>
      <c r="BX1868" s="136">
        <f t="shared" si="1367"/>
        <v>0</v>
      </c>
      <c r="BY1868" s="136">
        <f t="shared" si="1346"/>
        <v>0</v>
      </c>
      <c r="BZ1868" s="136">
        <f t="shared" si="1368"/>
        <v>0</v>
      </c>
      <c r="CA1868" s="262"/>
      <c r="CB1868" s="262"/>
      <c r="CC1868" s="263"/>
      <c r="CD1868" s="167"/>
      <c r="CE1868" s="194"/>
      <c r="CF1868" s="194"/>
      <c r="CG1868" s="136">
        <f t="shared" si="1369"/>
        <v>0</v>
      </c>
      <c r="CH1868" s="136">
        <f t="shared" si="1347"/>
        <v>0</v>
      </c>
      <c r="CI1868" s="136">
        <f t="shared" si="1370"/>
        <v>0</v>
      </c>
      <c r="CJ1868" s="262"/>
      <c r="CK1868" s="262"/>
      <c r="CL1868" s="263"/>
      <c r="CM1868" s="167"/>
      <c r="CN1868" s="194"/>
      <c r="CO1868" s="194"/>
      <c r="CP1868" s="136">
        <f t="shared" si="1371"/>
        <v>0</v>
      </c>
      <c r="CQ1868" s="136">
        <f t="shared" si="1348"/>
        <v>0</v>
      </c>
      <c r="CR1868" s="136">
        <f t="shared" si="1372"/>
        <v>0</v>
      </c>
      <c r="CS1868" s="262"/>
      <c r="CT1868" s="262"/>
      <c r="CU1868" s="263"/>
      <c r="CV1868" s="167"/>
      <c r="CW1868" s="194"/>
      <c r="CX1868" s="194"/>
      <c r="CY1868" s="136">
        <f t="shared" si="1373"/>
        <v>0</v>
      </c>
      <c r="CZ1868" s="136">
        <f t="shared" si="1349"/>
        <v>0</v>
      </c>
      <c r="DA1868" s="136">
        <f t="shared" si="1374"/>
        <v>0</v>
      </c>
      <c r="DB1868" s="262"/>
      <c r="DC1868" s="262"/>
      <c r="DD1868" s="263"/>
    </row>
    <row r="1869" spans="1:108" x14ac:dyDescent="0.25">
      <c r="A1869" s="167"/>
      <c r="B1869" s="194"/>
      <c r="C1869" s="194"/>
      <c r="D1869" s="136">
        <f t="shared" si="1350"/>
        <v>0</v>
      </c>
      <c r="E1869" s="136">
        <f t="shared" si="1351"/>
        <v>0</v>
      </c>
      <c r="F1869" s="136">
        <f t="shared" si="1352"/>
        <v>0</v>
      </c>
      <c r="G1869" s="262"/>
      <c r="H1869" s="262"/>
      <c r="I1869" s="263"/>
      <c r="J1869" s="167"/>
      <c r="K1869" s="194"/>
      <c r="L1869" s="194"/>
      <c r="M1869" s="136">
        <f t="shared" si="1353"/>
        <v>0</v>
      </c>
      <c r="N1869" s="136">
        <f t="shared" si="1339"/>
        <v>0</v>
      </c>
      <c r="O1869" s="136">
        <f t="shared" si="1354"/>
        <v>0</v>
      </c>
      <c r="P1869" s="262"/>
      <c r="Q1869" s="262"/>
      <c r="R1869" s="263"/>
      <c r="S1869" s="167"/>
      <c r="T1869" s="194"/>
      <c r="U1869" s="194"/>
      <c r="V1869" s="136">
        <f t="shared" si="1355"/>
        <v>0</v>
      </c>
      <c r="W1869" s="136">
        <f t="shared" si="1340"/>
        <v>0</v>
      </c>
      <c r="X1869" s="136">
        <f t="shared" si="1356"/>
        <v>0</v>
      </c>
      <c r="Y1869" s="262"/>
      <c r="Z1869" s="262"/>
      <c r="AA1869" s="263"/>
      <c r="AB1869" s="167"/>
      <c r="AC1869" s="194"/>
      <c r="AD1869" s="194"/>
      <c r="AE1869" s="136">
        <f t="shared" si="1357"/>
        <v>0</v>
      </c>
      <c r="AF1869" s="136">
        <f t="shared" si="1341"/>
        <v>0</v>
      </c>
      <c r="AG1869" s="136">
        <f t="shared" si="1358"/>
        <v>0</v>
      </c>
      <c r="AH1869" s="262"/>
      <c r="AI1869" s="262"/>
      <c r="AJ1869" s="263"/>
      <c r="AK1869" s="167"/>
      <c r="AL1869" s="194"/>
      <c r="AM1869" s="194"/>
      <c r="AN1869" s="136">
        <f t="shared" si="1359"/>
        <v>0</v>
      </c>
      <c r="AO1869" s="136">
        <f t="shared" si="1342"/>
        <v>0</v>
      </c>
      <c r="AP1869" s="136">
        <f t="shared" si="1360"/>
        <v>0</v>
      </c>
      <c r="AQ1869" s="262"/>
      <c r="AR1869" s="262"/>
      <c r="AS1869" s="263"/>
      <c r="AT1869" s="167"/>
      <c r="AU1869" s="194"/>
      <c r="AV1869" s="194"/>
      <c r="AW1869" s="136">
        <f t="shared" si="1361"/>
        <v>0</v>
      </c>
      <c r="AX1869" s="136">
        <f t="shared" si="1343"/>
        <v>0</v>
      </c>
      <c r="AY1869" s="136">
        <f t="shared" si="1362"/>
        <v>0</v>
      </c>
      <c r="AZ1869" s="262"/>
      <c r="BA1869" s="262"/>
      <c r="BB1869" s="263"/>
      <c r="BC1869" s="167"/>
      <c r="BD1869" s="194"/>
      <c r="BE1869" s="194"/>
      <c r="BF1869" s="136">
        <f t="shared" si="1363"/>
        <v>0</v>
      </c>
      <c r="BG1869" s="136">
        <f t="shared" si="1344"/>
        <v>0</v>
      </c>
      <c r="BH1869" s="136">
        <f t="shared" si="1364"/>
        <v>0</v>
      </c>
      <c r="BI1869" s="262"/>
      <c r="BJ1869" s="262"/>
      <c r="BK1869" s="263"/>
      <c r="BL1869" s="167"/>
      <c r="BM1869" s="194"/>
      <c r="BN1869" s="194"/>
      <c r="BO1869" s="136">
        <f t="shared" si="1365"/>
        <v>0</v>
      </c>
      <c r="BP1869" s="136">
        <f t="shared" si="1345"/>
        <v>0</v>
      </c>
      <c r="BQ1869" s="136">
        <f t="shared" si="1366"/>
        <v>0</v>
      </c>
      <c r="BR1869" s="262"/>
      <c r="BS1869" s="262"/>
      <c r="BT1869" s="263"/>
      <c r="BU1869" s="167"/>
      <c r="BV1869" s="194"/>
      <c r="BW1869" s="194"/>
      <c r="BX1869" s="136">
        <f t="shared" si="1367"/>
        <v>0</v>
      </c>
      <c r="BY1869" s="136">
        <f t="shared" si="1346"/>
        <v>0</v>
      </c>
      <c r="BZ1869" s="136">
        <f t="shared" si="1368"/>
        <v>0</v>
      </c>
      <c r="CA1869" s="262"/>
      <c r="CB1869" s="262"/>
      <c r="CC1869" s="263"/>
      <c r="CD1869" s="167"/>
      <c r="CE1869" s="194"/>
      <c r="CF1869" s="194"/>
      <c r="CG1869" s="136">
        <f t="shared" si="1369"/>
        <v>0</v>
      </c>
      <c r="CH1869" s="136">
        <f t="shared" si="1347"/>
        <v>0</v>
      </c>
      <c r="CI1869" s="136">
        <f t="shared" si="1370"/>
        <v>0</v>
      </c>
      <c r="CJ1869" s="262"/>
      <c r="CK1869" s="262"/>
      <c r="CL1869" s="263"/>
      <c r="CM1869" s="167"/>
      <c r="CN1869" s="194"/>
      <c r="CO1869" s="194"/>
      <c r="CP1869" s="136">
        <f t="shared" si="1371"/>
        <v>0</v>
      </c>
      <c r="CQ1869" s="136">
        <f t="shared" si="1348"/>
        <v>0</v>
      </c>
      <c r="CR1869" s="136">
        <f t="shared" si="1372"/>
        <v>0</v>
      </c>
      <c r="CS1869" s="262"/>
      <c r="CT1869" s="262"/>
      <c r="CU1869" s="263"/>
      <c r="CV1869" s="167"/>
      <c r="CW1869" s="194"/>
      <c r="CX1869" s="194"/>
      <c r="CY1869" s="136">
        <f t="shared" si="1373"/>
        <v>0</v>
      </c>
      <c r="CZ1869" s="136">
        <f t="shared" si="1349"/>
        <v>0</v>
      </c>
      <c r="DA1869" s="136">
        <f t="shared" si="1374"/>
        <v>0</v>
      </c>
      <c r="DB1869" s="262"/>
      <c r="DC1869" s="262"/>
      <c r="DD1869" s="263"/>
    </row>
    <row r="1870" spans="1:108" x14ac:dyDescent="0.25">
      <c r="A1870" s="167"/>
      <c r="B1870" s="194"/>
      <c r="C1870" s="194"/>
      <c r="D1870" s="136">
        <f t="shared" si="1350"/>
        <v>0</v>
      </c>
      <c r="E1870" s="136">
        <f t="shared" si="1351"/>
        <v>0</v>
      </c>
      <c r="F1870" s="136">
        <f t="shared" si="1352"/>
        <v>0</v>
      </c>
      <c r="G1870" s="262"/>
      <c r="H1870" s="262"/>
      <c r="I1870" s="263"/>
      <c r="J1870" s="167"/>
      <c r="K1870" s="194"/>
      <c r="L1870" s="194"/>
      <c r="M1870" s="136">
        <f t="shared" si="1353"/>
        <v>0</v>
      </c>
      <c r="N1870" s="136">
        <f t="shared" si="1339"/>
        <v>0</v>
      </c>
      <c r="O1870" s="136">
        <f t="shared" si="1354"/>
        <v>0</v>
      </c>
      <c r="P1870" s="262"/>
      <c r="Q1870" s="262"/>
      <c r="R1870" s="263"/>
      <c r="S1870" s="167"/>
      <c r="T1870" s="194"/>
      <c r="U1870" s="194"/>
      <c r="V1870" s="136">
        <f t="shared" si="1355"/>
        <v>0</v>
      </c>
      <c r="W1870" s="136">
        <f t="shared" si="1340"/>
        <v>0</v>
      </c>
      <c r="X1870" s="136">
        <f t="shared" si="1356"/>
        <v>0</v>
      </c>
      <c r="Y1870" s="262"/>
      <c r="Z1870" s="262"/>
      <c r="AA1870" s="263"/>
      <c r="AB1870" s="167"/>
      <c r="AC1870" s="194"/>
      <c r="AD1870" s="194"/>
      <c r="AE1870" s="136">
        <f t="shared" si="1357"/>
        <v>0</v>
      </c>
      <c r="AF1870" s="136">
        <f t="shared" si="1341"/>
        <v>0</v>
      </c>
      <c r="AG1870" s="136">
        <f t="shared" si="1358"/>
        <v>0</v>
      </c>
      <c r="AH1870" s="262"/>
      <c r="AI1870" s="262"/>
      <c r="AJ1870" s="263"/>
      <c r="AK1870" s="167"/>
      <c r="AL1870" s="194"/>
      <c r="AM1870" s="194"/>
      <c r="AN1870" s="136">
        <f t="shared" si="1359"/>
        <v>0</v>
      </c>
      <c r="AO1870" s="136">
        <f t="shared" si="1342"/>
        <v>0</v>
      </c>
      <c r="AP1870" s="136">
        <f t="shared" si="1360"/>
        <v>0</v>
      </c>
      <c r="AQ1870" s="262"/>
      <c r="AR1870" s="262"/>
      <c r="AS1870" s="263"/>
      <c r="AT1870" s="167"/>
      <c r="AU1870" s="194"/>
      <c r="AV1870" s="194"/>
      <c r="AW1870" s="136">
        <f t="shared" si="1361"/>
        <v>0</v>
      </c>
      <c r="AX1870" s="136">
        <f t="shared" si="1343"/>
        <v>0</v>
      </c>
      <c r="AY1870" s="136">
        <f t="shared" si="1362"/>
        <v>0</v>
      </c>
      <c r="AZ1870" s="262"/>
      <c r="BA1870" s="262"/>
      <c r="BB1870" s="263"/>
      <c r="BC1870" s="167"/>
      <c r="BD1870" s="194"/>
      <c r="BE1870" s="194"/>
      <c r="BF1870" s="136">
        <f t="shared" si="1363"/>
        <v>0</v>
      </c>
      <c r="BG1870" s="136">
        <f t="shared" si="1344"/>
        <v>0</v>
      </c>
      <c r="BH1870" s="136">
        <f t="shared" si="1364"/>
        <v>0</v>
      </c>
      <c r="BI1870" s="262"/>
      <c r="BJ1870" s="262"/>
      <c r="BK1870" s="263"/>
      <c r="BL1870" s="167"/>
      <c r="BM1870" s="194"/>
      <c r="BN1870" s="194"/>
      <c r="BO1870" s="136">
        <f t="shared" si="1365"/>
        <v>0</v>
      </c>
      <c r="BP1870" s="136">
        <f t="shared" si="1345"/>
        <v>0</v>
      </c>
      <c r="BQ1870" s="136">
        <f t="shared" si="1366"/>
        <v>0</v>
      </c>
      <c r="BR1870" s="262"/>
      <c r="BS1870" s="262"/>
      <c r="BT1870" s="263"/>
      <c r="BU1870" s="167"/>
      <c r="BV1870" s="194"/>
      <c r="BW1870" s="194"/>
      <c r="BX1870" s="136">
        <f t="shared" si="1367"/>
        <v>0</v>
      </c>
      <c r="BY1870" s="136">
        <f t="shared" si="1346"/>
        <v>0</v>
      </c>
      <c r="BZ1870" s="136">
        <f t="shared" si="1368"/>
        <v>0</v>
      </c>
      <c r="CA1870" s="262"/>
      <c r="CB1870" s="262"/>
      <c r="CC1870" s="263"/>
      <c r="CD1870" s="167"/>
      <c r="CE1870" s="194"/>
      <c r="CF1870" s="194"/>
      <c r="CG1870" s="136">
        <f t="shared" si="1369"/>
        <v>0</v>
      </c>
      <c r="CH1870" s="136">
        <f t="shared" si="1347"/>
        <v>0</v>
      </c>
      <c r="CI1870" s="136">
        <f t="shared" si="1370"/>
        <v>0</v>
      </c>
      <c r="CJ1870" s="262"/>
      <c r="CK1870" s="262"/>
      <c r="CL1870" s="263"/>
      <c r="CM1870" s="167"/>
      <c r="CN1870" s="194"/>
      <c r="CO1870" s="194"/>
      <c r="CP1870" s="136">
        <f t="shared" si="1371"/>
        <v>0</v>
      </c>
      <c r="CQ1870" s="136">
        <f t="shared" si="1348"/>
        <v>0</v>
      </c>
      <c r="CR1870" s="136">
        <f t="shared" si="1372"/>
        <v>0</v>
      </c>
      <c r="CS1870" s="262"/>
      <c r="CT1870" s="262"/>
      <c r="CU1870" s="263"/>
      <c r="CV1870" s="167"/>
      <c r="CW1870" s="194"/>
      <c r="CX1870" s="194"/>
      <c r="CY1870" s="136">
        <f t="shared" si="1373"/>
        <v>0</v>
      </c>
      <c r="CZ1870" s="136">
        <f t="shared" si="1349"/>
        <v>0</v>
      </c>
      <c r="DA1870" s="136">
        <f t="shared" si="1374"/>
        <v>0</v>
      </c>
      <c r="DB1870" s="262"/>
      <c r="DC1870" s="262"/>
      <c r="DD1870" s="263"/>
    </row>
    <row r="1871" spans="1:108" x14ac:dyDescent="0.25">
      <c r="A1871" s="167"/>
      <c r="B1871" s="194"/>
      <c r="C1871" s="194"/>
      <c r="D1871" s="136">
        <f t="shared" si="1350"/>
        <v>0</v>
      </c>
      <c r="E1871" s="136">
        <f t="shared" si="1351"/>
        <v>0</v>
      </c>
      <c r="F1871" s="136">
        <f t="shared" si="1352"/>
        <v>0</v>
      </c>
      <c r="G1871" s="262"/>
      <c r="H1871" s="262"/>
      <c r="I1871" s="263"/>
      <c r="J1871" s="167"/>
      <c r="K1871" s="194"/>
      <c r="L1871" s="194"/>
      <c r="M1871" s="136">
        <f t="shared" si="1353"/>
        <v>0</v>
      </c>
      <c r="N1871" s="136">
        <f t="shared" si="1339"/>
        <v>0</v>
      </c>
      <c r="O1871" s="136">
        <f t="shared" si="1354"/>
        <v>0</v>
      </c>
      <c r="P1871" s="262"/>
      <c r="Q1871" s="262"/>
      <c r="R1871" s="263"/>
      <c r="S1871" s="167"/>
      <c r="T1871" s="194"/>
      <c r="U1871" s="194"/>
      <c r="V1871" s="136">
        <f t="shared" si="1355"/>
        <v>0</v>
      </c>
      <c r="W1871" s="136">
        <f t="shared" si="1340"/>
        <v>0</v>
      </c>
      <c r="X1871" s="136">
        <f t="shared" si="1356"/>
        <v>0</v>
      </c>
      <c r="Y1871" s="262"/>
      <c r="Z1871" s="262"/>
      <c r="AA1871" s="263"/>
      <c r="AB1871" s="167"/>
      <c r="AC1871" s="194"/>
      <c r="AD1871" s="194"/>
      <c r="AE1871" s="136">
        <f t="shared" si="1357"/>
        <v>0</v>
      </c>
      <c r="AF1871" s="136">
        <f t="shared" si="1341"/>
        <v>0</v>
      </c>
      <c r="AG1871" s="136">
        <f t="shared" si="1358"/>
        <v>0</v>
      </c>
      <c r="AH1871" s="262"/>
      <c r="AI1871" s="262"/>
      <c r="AJ1871" s="263"/>
      <c r="AK1871" s="167"/>
      <c r="AL1871" s="194"/>
      <c r="AM1871" s="194"/>
      <c r="AN1871" s="136">
        <f t="shared" si="1359"/>
        <v>0</v>
      </c>
      <c r="AO1871" s="136">
        <f t="shared" si="1342"/>
        <v>0</v>
      </c>
      <c r="AP1871" s="136">
        <f t="shared" si="1360"/>
        <v>0</v>
      </c>
      <c r="AQ1871" s="262"/>
      <c r="AR1871" s="262"/>
      <c r="AS1871" s="263"/>
      <c r="AT1871" s="167"/>
      <c r="AU1871" s="194"/>
      <c r="AV1871" s="194"/>
      <c r="AW1871" s="136">
        <f t="shared" si="1361"/>
        <v>0</v>
      </c>
      <c r="AX1871" s="136">
        <f t="shared" si="1343"/>
        <v>0</v>
      </c>
      <c r="AY1871" s="136">
        <f t="shared" si="1362"/>
        <v>0</v>
      </c>
      <c r="AZ1871" s="262"/>
      <c r="BA1871" s="262"/>
      <c r="BB1871" s="263"/>
      <c r="BC1871" s="167"/>
      <c r="BD1871" s="194"/>
      <c r="BE1871" s="194"/>
      <c r="BF1871" s="136">
        <f t="shared" si="1363"/>
        <v>0</v>
      </c>
      <c r="BG1871" s="136">
        <f t="shared" si="1344"/>
        <v>0</v>
      </c>
      <c r="BH1871" s="136">
        <f t="shared" si="1364"/>
        <v>0</v>
      </c>
      <c r="BI1871" s="262"/>
      <c r="BJ1871" s="262"/>
      <c r="BK1871" s="263"/>
      <c r="BL1871" s="167"/>
      <c r="BM1871" s="194"/>
      <c r="BN1871" s="194"/>
      <c r="BO1871" s="136">
        <f t="shared" si="1365"/>
        <v>0</v>
      </c>
      <c r="BP1871" s="136">
        <f t="shared" si="1345"/>
        <v>0</v>
      </c>
      <c r="BQ1871" s="136">
        <f t="shared" si="1366"/>
        <v>0</v>
      </c>
      <c r="BR1871" s="262"/>
      <c r="BS1871" s="262"/>
      <c r="BT1871" s="263"/>
      <c r="BU1871" s="167"/>
      <c r="BV1871" s="194"/>
      <c r="BW1871" s="194"/>
      <c r="BX1871" s="136">
        <f t="shared" si="1367"/>
        <v>0</v>
      </c>
      <c r="BY1871" s="136">
        <f t="shared" si="1346"/>
        <v>0</v>
      </c>
      <c r="BZ1871" s="136">
        <f t="shared" si="1368"/>
        <v>0</v>
      </c>
      <c r="CA1871" s="262"/>
      <c r="CB1871" s="262"/>
      <c r="CC1871" s="263"/>
      <c r="CD1871" s="167"/>
      <c r="CE1871" s="194"/>
      <c r="CF1871" s="194"/>
      <c r="CG1871" s="136">
        <f t="shared" si="1369"/>
        <v>0</v>
      </c>
      <c r="CH1871" s="136">
        <f t="shared" si="1347"/>
        <v>0</v>
      </c>
      <c r="CI1871" s="136">
        <f t="shared" si="1370"/>
        <v>0</v>
      </c>
      <c r="CJ1871" s="262"/>
      <c r="CK1871" s="262"/>
      <c r="CL1871" s="263"/>
      <c r="CM1871" s="167"/>
      <c r="CN1871" s="194"/>
      <c r="CO1871" s="194"/>
      <c r="CP1871" s="136">
        <f t="shared" si="1371"/>
        <v>0</v>
      </c>
      <c r="CQ1871" s="136">
        <f t="shared" si="1348"/>
        <v>0</v>
      </c>
      <c r="CR1871" s="136">
        <f t="shared" si="1372"/>
        <v>0</v>
      </c>
      <c r="CS1871" s="262"/>
      <c r="CT1871" s="262"/>
      <c r="CU1871" s="263"/>
      <c r="CV1871" s="167"/>
      <c r="CW1871" s="194"/>
      <c r="CX1871" s="194"/>
      <c r="CY1871" s="136">
        <f t="shared" si="1373"/>
        <v>0</v>
      </c>
      <c r="CZ1871" s="136">
        <f t="shared" si="1349"/>
        <v>0</v>
      </c>
      <c r="DA1871" s="136">
        <f t="shared" si="1374"/>
        <v>0</v>
      </c>
      <c r="DB1871" s="262"/>
      <c r="DC1871" s="262"/>
      <c r="DD1871" s="263"/>
    </row>
    <row r="1872" spans="1:108" x14ac:dyDescent="0.25">
      <c r="A1872" s="167"/>
      <c r="B1872" s="194"/>
      <c r="C1872" s="194"/>
      <c r="D1872" s="136">
        <f t="shared" si="1350"/>
        <v>0</v>
      </c>
      <c r="E1872" s="136">
        <f t="shared" si="1351"/>
        <v>0</v>
      </c>
      <c r="F1872" s="136">
        <f t="shared" si="1352"/>
        <v>0</v>
      </c>
      <c r="G1872" s="262"/>
      <c r="H1872" s="262"/>
      <c r="I1872" s="263"/>
      <c r="J1872" s="167"/>
      <c r="K1872" s="194"/>
      <c r="L1872" s="194"/>
      <c r="M1872" s="136">
        <f t="shared" si="1353"/>
        <v>0</v>
      </c>
      <c r="N1872" s="136">
        <f t="shared" si="1339"/>
        <v>0</v>
      </c>
      <c r="O1872" s="136">
        <f t="shared" si="1354"/>
        <v>0</v>
      </c>
      <c r="P1872" s="262"/>
      <c r="Q1872" s="262"/>
      <c r="R1872" s="263"/>
      <c r="S1872" s="167"/>
      <c r="T1872" s="194"/>
      <c r="U1872" s="194"/>
      <c r="V1872" s="136">
        <f t="shared" si="1355"/>
        <v>0</v>
      </c>
      <c r="W1872" s="136">
        <f t="shared" si="1340"/>
        <v>0</v>
      </c>
      <c r="X1872" s="136">
        <f t="shared" si="1356"/>
        <v>0</v>
      </c>
      <c r="Y1872" s="262"/>
      <c r="Z1872" s="262"/>
      <c r="AA1872" s="263"/>
      <c r="AB1872" s="167"/>
      <c r="AC1872" s="194"/>
      <c r="AD1872" s="194"/>
      <c r="AE1872" s="136">
        <f t="shared" si="1357"/>
        <v>0</v>
      </c>
      <c r="AF1872" s="136">
        <f t="shared" si="1341"/>
        <v>0</v>
      </c>
      <c r="AG1872" s="136">
        <f t="shared" si="1358"/>
        <v>0</v>
      </c>
      <c r="AH1872" s="262"/>
      <c r="AI1872" s="262"/>
      <c r="AJ1872" s="263"/>
      <c r="AK1872" s="167"/>
      <c r="AL1872" s="194"/>
      <c r="AM1872" s="194"/>
      <c r="AN1872" s="136">
        <f t="shared" si="1359"/>
        <v>0</v>
      </c>
      <c r="AO1872" s="136">
        <f t="shared" si="1342"/>
        <v>0</v>
      </c>
      <c r="AP1872" s="136">
        <f t="shared" si="1360"/>
        <v>0</v>
      </c>
      <c r="AQ1872" s="262"/>
      <c r="AR1872" s="262"/>
      <c r="AS1872" s="263"/>
      <c r="AT1872" s="167"/>
      <c r="AU1872" s="194"/>
      <c r="AV1872" s="194"/>
      <c r="AW1872" s="136">
        <f t="shared" si="1361"/>
        <v>0</v>
      </c>
      <c r="AX1872" s="136">
        <f t="shared" si="1343"/>
        <v>0</v>
      </c>
      <c r="AY1872" s="136">
        <f t="shared" si="1362"/>
        <v>0</v>
      </c>
      <c r="AZ1872" s="262"/>
      <c r="BA1872" s="262"/>
      <c r="BB1872" s="263"/>
      <c r="BC1872" s="167"/>
      <c r="BD1872" s="194"/>
      <c r="BE1872" s="194"/>
      <c r="BF1872" s="136">
        <f t="shared" si="1363"/>
        <v>0</v>
      </c>
      <c r="BG1872" s="136">
        <f t="shared" si="1344"/>
        <v>0</v>
      </c>
      <c r="BH1872" s="136">
        <f t="shared" si="1364"/>
        <v>0</v>
      </c>
      <c r="BI1872" s="262"/>
      <c r="BJ1872" s="262"/>
      <c r="BK1872" s="263"/>
      <c r="BL1872" s="167"/>
      <c r="BM1872" s="194"/>
      <c r="BN1872" s="194"/>
      <c r="BO1872" s="136">
        <f t="shared" si="1365"/>
        <v>0</v>
      </c>
      <c r="BP1872" s="136">
        <f t="shared" si="1345"/>
        <v>0</v>
      </c>
      <c r="BQ1872" s="136">
        <f t="shared" si="1366"/>
        <v>0</v>
      </c>
      <c r="BR1872" s="262"/>
      <c r="BS1872" s="262"/>
      <c r="BT1872" s="263"/>
      <c r="BU1872" s="167"/>
      <c r="BV1872" s="194"/>
      <c r="BW1872" s="194"/>
      <c r="BX1872" s="136">
        <f t="shared" si="1367"/>
        <v>0</v>
      </c>
      <c r="BY1872" s="136">
        <f t="shared" si="1346"/>
        <v>0</v>
      </c>
      <c r="BZ1872" s="136">
        <f t="shared" si="1368"/>
        <v>0</v>
      </c>
      <c r="CA1872" s="262"/>
      <c r="CB1872" s="262"/>
      <c r="CC1872" s="263"/>
      <c r="CD1872" s="167"/>
      <c r="CE1872" s="194"/>
      <c r="CF1872" s="194"/>
      <c r="CG1872" s="136">
        <f t="shared" si="1369"/>
        <v>0</v>
      </c>
      <c r="CH1872" s="136">
        <f t="shared" si="1347"/>
        <v>0</v>
      </c>
      <c r="CI1872" s="136">
        <f t="shared" si="1370"/>
        <v>0</v>
      </c>
      <c r="CJ1872" s="262"/>
      <c r="CK1872" s="262"/>
      <c r="CL1872" s="263"/>
      <c r="CM1872" s="167"/>
      <c r="CN1872" s="194"/>
      <c r="CO1872" s="194"/>
      <c r="CP1872" s="136">
        <f t="shared" si="1371"/>
        <v>0</v>
      </c>
      <c r="CQ1872" s="136">
        <f t="shared" si="1348"/>
        <v>0</v>
      </c>
      <c r="CR1872" s="136">
        <f t="shared" si="1372"/>
        <v>0</v>
      </c>
      <c r="CS1872" s="262"/>
      <c r="CT1872" s="262"/>
      <c r="CU1872" s="263"/>
      <c r="CV1872" s="167"/>
      <c r="CW1872" s="194"/>
      <c r="CX1872" s="194"/>
      <c r="CY1872" s="136">
        <f t="shared" si="1373"/>
        <v>0</v>
      </c>
      <c r="CZ1872" s="136">
        <f t="shared" si="1349"/>
        <v>0</v>
      </c>
      <c r="DA1872" s="136">
        <f t="shared" si="1374"/>
        <v>0</v>
      </c>
      <c r="DB1872" s="262"/>
      <c r="DC1872" s="262"/>
      <c r="DD1872" s="263"/>
    </row>
    <row r="1873" spans="1:108" x14ac:dyDescent="0.25">
      <c r="A1873" s="167"/>
      <c r="B1873" s="194"/>
      <c r="C1873" s="194"/>
      <c r="D1873" s="136">
        <f t="shared" si="1350"/>
        <v>0</v>
      </c>
      <c r="E1873" s="136">
        <f t="shared" si="1351"/>
        <v>0</v>
      </c>
      <c r="F1873" s="136">
        <f t="shared" si="1352"/>
        <v>0</v>
      </c>
      <c r="G1873" s="262"/>
      <c r="H1873" s="262"/>
      <c r="I1873" s="263"/>
      <c r="J1873" s="167"/>
      <c r="K1873" s="194"/>
      <c r="L1873" s="194"/>
      <c r="M1873" s="136">
        <f t="shared" si="1353"/>
        <v>0</v>
      </c>
      <c r="N1873" s="136">
        <f t="shared" si="1339"/>
        <v>0</v>
      </c>
      <c r="O1873" s="136">
        <f t="shared" si="1354"/>
        <v>0</v>
      </c>
      <c r="P1873" s="262"/>
      <c r="Q1873" s="262"/>
      <c r="R1873" s="263"/>
      <c r="S1873" s="167"/>
      <c r="T1873" s="194"/>
      <c r="U1873" s="194"/>
      <c r="V1873" s="136">
        <f t="shared" si="1355"/>
        <v>0</v>
      </c>
      <c r="W1873" s="136">
        <f t="shared" si="1340"/>
        <v>0</v>
      </c>
      <c r="X1873" s="136">
        <f t="shared" si="1356"/>
        <v>0</v>
      </c>
      <c r="Y1873" s="262"/>
      <c r="Z1873" s="262"/>
      <c r="AA1873" s="263"/>
      <c r="AB1873" s="167"/>
      <c r="AC1873" s="194"/>
      <c r="AD1873" s="194"/>
      <c r="AE1873" s="136">
        <f t="shared" si="1357"/>
        <v>0</v>
      </c>
      <c r="AF1873" s="136">
        <f t="shared" si="1341"/>
        <v>0</v>
      </c>
      <c r="AG1873" s="136">
        <f t="shared" si="1358"/>
        <v>0</v>
      </c>
      <c r="AH1873" s="262"/>
      <c r="AI1873" s="262"/>
      <c r="AJ1873" s="263"/>
      <c r="AK1873" s="167"/>
      <c r="AL1873" s="194"/>
      <c r="AM1873" s="194"/>
      <c r="AN1873" s="136">
        <f t="shared" si="1359"/>
        <v>0</v>
      </c>
      <c r="AO1873" s="136">
        <f t="shared" si="1342"/>
        <v>0</v>
      </c>
      <c r="AP1873" s="136">
        <f t="shared" si="1360"/>
        <v>0</v>
      </c>
      <c r="AQ1873" s="262"/>
      <c r="AR1873" s="262"/>
      <c r="AS1873" s="263"/>
      <c r="AT1873" s="167"/>
      <c r="AU1873" s="194"/>
      <c r="AV1873" s="194"/>
      <c r="AW1873" s="136">
        <f t="shared" si="1361"/>
        <v>0</v>
      </c>
      <c r="AX1873" s="136">
        <f t="shared" si="1343"/>
        <v>0</v>
      </c>
      <c r="AY1873" s="136">
        <f t="shared" si="1362"/>
        <v>0</v>
      </c>
      <c r="AZ1873" s="262"/>
      <c r="BA1873" s="262"/>
      <c r="BB1873" s="263"/>
      <c r="BC1873" s="167"/>
      <c r="BD1873" s="194"/>
      <c r="BE1873" s="194"/>
      <c r="BF1873" s="136">
        <f t="shared" si="1363"/>
        <v>0</v>
      </c>
      <c r="BG1873" s="136">
        <f t="shared" si="1344"/>
        <v>0</v>
      </c>
      <c r="BH1873" s="136">
        <f t="shared" si="1364"/>
        <v>0</v>
      </c>
      <c r="BI1873" s="262"/>
      <c r="BJ1873" s="262"/>
      <c r="BK1873" s="263"/>
      <c r="BL1873" s="167"/>
      <c r="BM1873" s="194"/>
      <c r="BN1873" s="194"/>
      <c r="BO1873" s="136">
        <f t="shared" si="1365"/>
        <v>0</v>
      </c>
      <c r="BP1873" s="136">
        <f t="shared" si="1345"/>
        <v>0</v>
      </c>
      <c r="BQ1873" s="136">
        <f t="shared" si="1366"/>
        <v>0</v>
      </c>
      <c r="BR1873" s="262"/>
      <c r="BS1873" s="262"/>
      <c r="BT1873" s="263"/>
      <c r="BU1873" s="167"/>
      <c r="BV1873" s="194"/>
      <c r="BW1873" s="194"/>
      <c r="BX1873" s="136">
        <f t="shared" si="1367"/>
        <v>0</v>
      </c>
      <c r="BY1873" s="136">
        <f t="shared" si="1346"/>
        <v>0</v>
      </c>
      <c r="BZ1873" s="136">
        <f t="shared" si="1368"/>
        <v>0</v>
      </c>
      <c r="CA1873" s="262"/>
      <c r="CB1873" s="262"/>
      <c r="CC1873" s="263"/>
      <c r="CD1873" s="167"/>
      <c r="CE1873" s="194"/>
      <c r="CF1873" s="194"/>
      <c r="CG1873" s="136">
        <f t="shared" si="1369"/>
        <v>0</v>
      </c>
      <c r="CH1873" s="136">
        <f t="shared" si="1347"/>
        <v>0</v>
      </c>
      <c r="CI1873" s="136">
        <f t="shared" si="1370"/>
        <v>0</v>
      </c>
      <c r="CJ1873" s="262"/>
      <c r="CK1873" s="262"/>
      <c r="CL1873" s="263"/>
      <c r="CM1873" s="167"/>
      <c r="CN1873" s="194"/>
      <c r="CO1873" s="194"/>
      <c r="CP1873" s="136">
        <f t="shared" si="1371"/>
        <v>0</v>
      </c>
      <c r="CQ1873" s="136">
        <f t="shared" si="1348"/>
        <v>0</v>
      </c>
      <c r="CR1873" s="136">
        <f t="shared" si="1372"/>
        <v>0</v>
      </c>
      <c r="CS1873" s="262"/>
      <c r="CT1873" s="262"/>
      <c r="CU1873" s="263"/>
      <c r="CV1873" s="167"/>
      <c r="CW1873" s="194"/>
      <c r="CX1873" s="194"/>
      <c r="CY1873" s="136">
        <f t="shared" si="1373"/>
        <v>0</v>
      </c>
      <c r="CZ1873" s="136">
        <f t="shared" si="1349"/>
        <v>0</v>
      </c>
      <c r="DA1873" s="136">
        <f t="shared" si="1374"/>
        <v>0</v>
      </c>
      <c r="DB1873" s="262"/>
      <c r="DC1873" s="262"/>
      <c r="DD1873" s="263"/>
    </row>
    <row r="1874" spans="1:108" x14ac:dyDescent="0.25">
      <c r="A1874" s="167"/>
      <c r="B1874" s="194"/>
      <c r="C1874" s="194"/>
      <c r="D1874" s="136">
        <f t="shared" si="1350"/>
        <v>0</v>
      </c>
      <c r="E1874" s="136">
        <f t="shared" si="1351"/>
        <v>0</v>
      </c>
      <c r="F1874" s="136">
        <f t="shared" si="1352"/>
        <v>0</v>
      </c>
      <c r="G1874" s="262"/>
      <c r="H1874" s="262"/>
      <c r="I1874" s="263"/>
      <c r="J1874" s="167"/>
      <c r="K1874" s="194"/>
      <c r="L1874" s="194"/>
      <c r="M1874" s="136">
        <f t="shared" si="1353"/>
        <v>0</v>
      </c>
      <c r="N1874" s="136">
        <f t="shared" si="1339"/>
        <v>0</v>
      </c>
      <c r="O1874" s="136">
        <f t="shared" si="1354"/>
        <v>0</v>
      </c>
      <c r="P1874" s="262"/>
      <c r="Q1874" s="262"/>
      <c r="R1874" s="263"/>
      <c r="S1874" s="167"/>
      <c r="T1874" s="194"/>
      <c r="U1874" s="194"/>
      <c r="V1874" s="136">
        <f t="shared" si="1355"/>
        <v>0</v>
      </c>
      <c r="W1874" s="136">
        <f t="shared" si="1340"/>
        <v>0</v>
      </c>
      <c r="X1874" s="136">
        <f t="shared" si="1356"/>
        <v>0</v>
      </c>
      <c r="Y1874" s="262"/>
      <c r="Z1874" s="262"/>
      <c r="AA1874" s="263"/>
      <c r="AB1874" s="167"/>
      <c r="AC1874" s="194"/>
      <c r="AD1874" s="194"/>
      <c r="AE1874" s="136">
        <f t="shared" si="1357"/>
        <v>0</v>
      </c>
      <c r="AF1874" s="136">
        <f t="shared" si="1341"/>
        <v>0</v>
      </c>
      <c r="AG1874" s="136">
        <f t="shared" si="1358"/>
        <v>0</v>
      </c>
      <c r="AH1874" s="262"/>
      <c r="AI1874" s="262"/>
      <c r="AJ1874" s="263"/>
      <c r="AK1874" s="167"/>
      <c r="AL1874" s="194"/>
      <c r="AM1874" s="194"/>
      <c r="AN1874" s="136">
        <f t="shared" si="1359"/>
        <v>0</v>
      </c>
      <c r="AO1874" s="136">
        <f t="shared" si="1342"/>
        <v>0</v>
      </c>
      <c r="AP1874" s="136">
        <f t="shared" si="1360"/>
        <v>0</v>
      </c>
      <c r="AQ1874" s="262"/>
      <c r="AR1874" s="262"/>
      <c r="AS1874" s="263"/>
      <c r="AT1874" s="167"/>
      <c r="AU1874" s="194"/>
      <c r="AV1874" s="194"/>
      <c r="AW1874" s="136">
        <f t="shared" si="1361"/>
        <v>0</v>
      </c>
      <c r="AX1874" s="136">
        <f t="shared" si="1343"/>
        <v>0</v>
      </c>
      <c r="AY1874" s="136">
        <f t="shared" si="1362"/>
        <v>0</v>
      </c>
      <c r="AZ1874" s="262"/>
      <c r="BA1874" s="262"/>
      <c r="BB1874" s="263"/>
      <c r="BC1874" s="167"/>
      <c r="BD1874" s="194"/>
      <c r="BE1874" s="194"/>
      <c r="BF1874" s="136">
        <f t="shared" si="1363"/>
        <v>0</v>
      </c>
      <c r="BG1874" s="136">
        <f t="shared" si="1344"/>
        <v>0</v>
      </c>
      <c r="BH1874" s="136">
        <f t="shared" si="1364"/>
        <v>0</v>
      </c>
      <c r="BI1874" s="262"/>
      <c r="BJ1874" s="262"/>
      <c r="BK1874" s="263"/>
      <c r="BL1874" s="167"/>
      <c r="BM1874" s="194"/>
      <c r="BN1874" s="194"/>
      <c r="BO1874" s="136">
        <f t="shared" si="1365"/>
        <v>0</v>
      </c>
      <c r="BP1874" s="136">
        <f t="shared" si="1345"/>
        <v>0</v>
      </c>
      <c r="BQ1874" s="136">
        <f t="shared" si="1366"/>
        <v>0</v>
      </c>
      <c r="BR1874" s="262"/>
      <c r="BS1874" s="262"/>
      <c r="BT1874" s="263"/>
      <c r="BU1874" s="167"/>
      <c r="BV1874" s="194"/>
      <c r="BW1874" s="194"/>
      <c r="BX1874" s="136">
        <f t="shared" si="1367"/>
        <v>0</v>
      </c>
      <c r="BY1874" s="136">
        <f t="shared" si="1346"/>
        <v>0</v>
      </c>
      <c r="BZ1874" s="136">
        <f t="shared" si="1368"/>
        <v>0</v>
      </c>
      <c r="CA1874" s="262"/>
      <c r="CB1874" s="262"/>
      <c r="CC1874" s="263"/>
      <c r="CD1874" s="167"/>
      <c r="CE1874" s="194"/>
      <c r="CF1874" s="194"/>
      <c r="CG1874" s="136">
        <f t="shared" si="1369"/>
        <v>0</v>
      </c>
      <c r="CH1874" s="136">
        <f t="shared" si="1347"/>
        <v>0</v>
      </c>
      <c r="CI1874" s="136">
        <f t="shared" si="1370"/>
        <v>0</v>
      </c>
      <c r="CJ1874" s="262"/>
      <c r="CK1874" s="262"/>
      <c r="CL1874" s="263"/>
      <c r="CM1874" s="167"/>
      <c r="CN1874" s="194"/>
      <c r="CO1874" s="194"/>
      <c r="CP1874" s="136">
        <f t="shared" si="1371"/>
        <v>0</v>
      </c>
      <c r="CQ1874" s="136">
        <f t="shared" si="1348"/>
        <v>0</v>
      </c>
      <c r="CR1874" s="136">
        <f t="shared" si="1372"/>
        <v>0</v>
      </c>
      <c r="CS1874" s="262"/>
      <c r="CT1874" s="262"/>
      <c r="CU1874" s="263"/>
      <c r="CV1874" s="167"/>
      <c r="CW1874" s="194"/>
      <c r="CX1874" s="194"/>
      <c r="CY1874" s="136">
        <f t="shared" si="1373"/>
        <v>0</v>
      </c>
      <c r="CZ1874" s="136">
        <f t="shared" si="1349"/>
        <v>0</v>
      </c>
      <c r="DA1874" s="136">
        <f t="shared" si="1374"/>
        <v>0</v>
      </c>
      <c r="DB1874" s="262"/>
      <c r="DC1874" s="262"/>
      <c r="DD1874" s="263"/>
    </row>
    <row r="1875" spans="1:108" x14ac:dyDescent="0.25">
      <c r="A1875" s="167"/>
      <c r="B1875" s="194"/>
      <c r="C1875" s="194"/>
      <c r="D1875" s="136">
        <f t="shared" si="1350"/>
        <v>0</v>
      </c>
      <c r="E1875" s="136">
        <f t="shared" si="1351"/>
        <v>0</v>
      </c>
      <c r="F1875" s="136">
        <f t="shared" si="1352"/>
        <v>0</v>
      </c>
      <c r="G1875" s="262"/>
      <c r="H1875" s="262"/>
      <c r="I1875" s="263"/>
      <c r="J1875" s="167"/>
      <c r="K1875" s="194"/>
      <c r="L1875" s="194"/>
      <c r="M1875" s="136">
        <f t="shared" si="1353"/>
        <v>0</v>
      </c>
      <c r="N1875" s="136">
        <f t="shared" si="1339"/>
        <v>0</v>
      </c>
      <c r="O1875" s="136">
        <f t="shared" si="1354"/>
        <v>0</v>
      </c>
      <c r="P1875" s="262"/>
      <c r="Q1875" s="262"/>
      <c r="R1875" s="263"/>
      <c r="S1875" s="167"/>
      <c r="T1875" s="194"/>
      <c r="U1875" s="194"/>
      <c r="V1875" s="136">
        <f t="shared" si="1355"/>
        <v>0</v>
      </c>
      <c r="W1875" s="136">
        <f t="shared" si="1340"/>
        <v>0</v>
      </c>
      <c r="X1875" s="136">
        <f t="shared" si="1356"/>
        <v>0</v>
      </c>
      <c r="Y1875" s="262"/>
      <c r="Z1875" s="262"/>
      <c r="AA1875" s="263"/>
      <c r="AB1875" s="167"/>
      <c r="AC1875" s="194"/>
      <c r="AD1875" s="194"/>
      <c r="AE1875" s="136">
        <f t="shared" si="1357"/>
        <v>0</v>
      </c>
      <c r="AF1875" s="136">
        <f t="shared" si="1341"/>
        <v>0</v>
      </c>
      <c r="AG1875" s="136">
        <f t="shared" si="1358"/>
        <v>0</v>
      </c>
      <c r="AH1875" s="262"/>
      <c r="AI1875" s="262"/>
      <c r="AJ1875" s="263"/>
      <c r="AK1875" s="167"/>
      <c r="AL1875" s="194"/>
      <c r="AM1875" s="194"/>
      <c r="AN1875" s="136">
        <f t="shared" si="1359"/>
        <v>0</v>
      </c>
      <c r="AO1875" s="136">
        <f t="shared" si="1342"/>
        <v>0</v>
      </c>
      <c r="AP1875" s="136">
        <f t="shared" si="1360"/>
        <v>0</v>
      </c>
      <c r="AQ1875" s="262"/>
      <c r="AR1875" s="262"/>
      <c r="AS1875" s="263"/>
      <c r="AT1875" s="167"/>
      <c r="AU1875" s="194"/>
      <c r="AV1875" s="194"/>
      <c r="AW1875" s="136">
        <f t="shared" si="1361"/>
        <v>0</v>
      </c>
      <c r="AX1875" s="136">
        <f t="shared" si="1343"/>
        <v>0</v>
      </c>
      <c r="AY1875" s="136">
        <f t="shared" si="1362"/>
        <v>0</v>
      </c>
      <c r="AZ1875" s="262"/>
      <c r="BA1875" s="262"/>
      <c r="BB1875" s="263"/>
      <c r="BC1875" s="167"/>
      <c r="BD1875" s="194"/>
      <c r="BE1875" s="194"/>
      <c r="BF1875" s="136">
        <f t="shared" si="1363"/>
        <v>0</v>
      </c>
      <c r="BG1875" s="136">
        <f t="shared" si="1344"/>
        <v>0</v>
      </c>
      <c r="BH1875" s="136">
        <f t="shared" si="1364"/>
        <v>0</v>
      </c>
      <c r="BI1875" s="262"/>
      <c r="BJ1875" s="262"/>
      <c r="BK1875" s="263"/>
      <c r="BL1875" s="167"/>
      <c r="BM1875" s="194"/>
      <c r="BN1875" s="194"/>
      <c r="BO1875" s="136">
        <f t="shared" si="1365"/>
        <v>0</v>
      </c>
      <c r="BP1875" s="136">
        <f t="shared" si="1345"/>
        <v>0</v>
      </c>
      <c r="BQ1875" s="136">
        <f t="shared" si="1366"/>
        <v>0</v>
      </c>
      <c r="BR1875" s="262"/>
      <c r="BS1875" s="262"/>
      <c r="BT1875" s="263"/>
      <c r="BU1875" s="167"/>
      <c r="BV1875" s="194"/>
      <c r="BW1875" s="194"/>
      <c r="BX1875" s="136">
        <f t="shared" si="1367"/>
        <v>0</v>
      </c>
      <c r="BY1875" s="136">
        <f t="shared" si="1346"/>
        <v>0</v>
      </c>
      <c r="BZ1875" s="136">
        <f t="shared" si="1368"/>
        <v>0</v>
      </c>
      <c r="CA1875" s="262"/>
      <c r="CB1875" s="262"/>
      <c r="CC1875" s="263"/>
      <c r="CD1875" s="167"/>
      <c r="CE1875" s="194"/>
      <c r="CF1875" s="194"/>
      <c r="CG1875" s="136">
        <f t="shared" si="1369"/>
        <v>0</v>
      </c>
      <c r="CH1875" s="136">
        <f t="shared" si="1347"/>
        <v>0</v>
      </c>
      <c r="CI1875" s="136">
        <f t="shared" si="1370"/>
        <v>0</v>
      </c>
      <c r="CJ1875" s="262"/>
      <c r="CK1875" s="262"/>
      <c r="CL1875" s="263"/>
      <c r="CM1875" s="167"/>
      <c r="CN1875" s="194"/>
      <c r="CO1875" s="194"/>
      <c r="CP1875" s="136">
        <f t="shared" si="1371"/>
        <v>0</v>
      </c>
      <c r="CQ1875" s="136">
        <f t="shared" si="1348"/>
        <v>0</v>
      </c>
      <c r="CR1875" s="136">
        <f t="shared" si="1372"/>
        <v>0</v>
      </c>
      <c r="CS1875" s="262"/>
      <c r="CT1875" s="262"/>
      <c r="CU1875" s="263"/>
      <c r="CV1875" s="167"/>
      <c r="CW1875" s="194"/>
      <c r="CX1875" s="194"/>
      <c r="CY1875" s="136">
        <f t="shared" si="1373"/>
        <v>0</v>
      </c>
      <c r="CZ1875" s="136">
        <f t="shared" si="1349"/>
        <v>0</v>
      </c>
      <c r="DA1875" s="136">
        <f t="shared" si="1374"/>
        <v>0</v>
      </c>
      <c r="DB1875" s="262"/>
      <c r="DC1875" s="262"/>
      <c r="DD1875" s="263"/>
    </row>
    <row r="1876" spans="1:108" x14ac:dyDescent="0.25">
      <c r="A1876" s="167"/>
      <c r="B1876" s="194"/>
      <c r="C1876" s="194"/>
      <c r="D1876" s="136">
        <f t="shared" si="1350"/>
        <v>0</v>
      </c>
      <c r="E1876" s="136">
        <f t="shared" si="1351"/>
        <v>0</v>
      </c>
      <c r="F1876" s="136">
        <f t="shared" si="1352"/>
        <v>0</v>
      </c>
      <c r="G1876" s="262"/>
      <c r="H1876" s="262"/>
      <c r="I1876" s="263"/>
      <c r="J1876" s="167"/>
      <c r="K1876" s="194"/>
      <c r="L1876" s="194"/>
      <c r="M1876" s="136">
        <f t="shared" si="1353"/>
        <v>0</v>
      </c>
      <c r="N1876" s="136">
        <f t="shared" si="1339"/>
        <v>0</v>
      </c>
      <c r="O1876" s="136">
        <f t="shared" si="1354"/>
        <v>0</v>
      </c>
      <c r="P1876" s="262"/>
      <c r="Q1876" s="262"/>
      <c r="R1876" s="263"/>
      <c r="S1876" s="167"/>
      <c r="T1876" s="194"/>
      <c r="U1876" s="194"/>
      <c r="V1876" s="136">
        <f t="shared" si="1355"/>
        <v>0</v>
      </c>
      <c r="W1876" s="136">
        <f t="shared" si="1340"/>
        <v>0</v>
      </c>
      <c r="X1876" s="136">
        <f t="shared" si="1356"/>
        <v>0</v>
      </c>
      <c r="Y1876" s="262"/>
      <c r="Z1876" s="262"/>
      <c r="AA1876" s="263"/>
      <c r="AB1876" s="167"/>
      <c r="AC1876" s="194"/>
      <c r="AD1876" s="194"/>
      <c r="AE1876" s="136">
        <f t="shared" si="1357"/>
        <v>0</v>
      </c>
      <c r="AF1876" s="136">
        <f t="shared" si="1341"/>
        <v>0</v>
      </c>
      <c r="AG1876" s="136">
        <f t="shared" si="1358"/>
        <v>0</v>
      </c>
      <c r="AH1876" s="262"/>
      <c r="AI1876" s="262"/>
      <c r="AJ1876" s="263"/>
      <c r="AK1876" s="167"/>
      <c r="AL1876" s="194"/>
      <c r="AM1876" s="194"/>
      <c r="AN1876" s="136">
        <f t="shared" si="1359"/>
        <v>0</v>
      </c>
      <c r="AO1876" s="136">
        <f t="shared" si="1342"/>
        <v>0</v>
      </c>
      <c r="AP1876" s="136">
        <f t="shared" si="1360"/>
        <v>0</v>
      </c>
      <c r="AQ1876" s="262"/>
      <c r="AR1876" s="262"/>
      <c r="AS1876" s="263"/>
      <c r="AT1876" s="167"/>
      <c r="AU1876" s="194"/>
      <c r="AV1876" s="194"/>
      <c r="AW1876" s="136">
        <f t="shared" si="1361"/>
        <v>0</v>
      </c>
      <c r="AX1876" s="136">
        <f t="shared" si="1343"/>
        <v>0</v>
      </c>
      <c r="AY1876" s="136">
        <f t="shared" si="1362"/>
        <v>0</v>
      </c>
      <c r="AZ1876" s="262"/>
      <c r="BA1876" s="262"/>
      <c r="BB1876" s="263"/>
      <c r="BC1876" s="167"/>
      <c r="BD1876" s="194"/>
      <c r="BE1876" s="194"/>
      <c r="BF1876" s="136">
        <f t="shared" si="1363"/>
        <v>0</v>
      </c>
      <c r="BG1876" s="136">
        <f t="shared" si="1344"/>
        <v>0</v>
      </c>
      <c r="BH1876" s="136">
        <f t="shared" si="1364"/>
        <v>0</v>
      </c>
      <c r="BI1876" s="262"/>
      <c r="BJ1876" s="262"/>
      <c r="BK1876" s="263"/>
      <c r="BL1876" s="167"/>
      <c r="BM1876" s="194"/>
      <c r="BN1876" s="194"/>
      <c r="BO1876" s="136">
        <f t="shared" si="1365"/>
        <v>0</v>
      </c>
      <c r="BP1876" s="136">
        <f t="shared" si="1345"/>
        <v>0</v>
      </c>
      <c r="BQ1876" s="136">
        <f t="shared" si="1366"/>
        <v>0</v>
      </c>
      <c r="BR1876" s="262"/>
      <c r="BS1876" s="262"/>
      <c r="BT1876" s="263"/>
      <c r="BU1876" s="167"/>
      <c r="BV1876" s="194"/>
      <c r="BW1876" s="194"/>
      <c r="BX1876" s="136">
        <f t="shared" si="1367"/>
        <v>0</v>
      </c>
      <c r="BY1876" s="136">
        <f t="shared" si="1346"/>
        <v>0</v>
      </c>
      <c r="BZ1876" s="136">
        <f t="shared" si="1368"/>
        <v>0</v>
      </c>
      <c r="CA1876" s="262"/>
      <c r="CB1876" s="262"/>
      <c r="CC1876" s="263"/>
      <c r="CD1876" s="167"/>
      <c r="CE1876" s="194"/>
      <c r="CF1876" s="194"/>
      <c r="CG1876" s="136">
        <f t="shared" si="1369"/>
        <v>0</v>
      </c>
      <c r="CH1876" s="136">
        <f t="shared" si="1347"/>
        <v>0</v>
      </c>
      <c r="CI1876" s="136">
        <f t="shared" si="1370"/>
        <v>0</v>
      </c>
      <c r="CJ1876" s="262"/>
      <c r="CK1876" s="262"/>
      <c r="CL1876" s="263"/>
      <c r="CM1876" s="167"/>
      <c r="CN1876" s="194"/>
      <c r="CO1876" s="194"/>
      <c r="CP1876" s="136">
        <f t="shared" si="1371"/>
        <v>0</v>
      </c>
      <c r="CQ1876" s="136">
        <f t="shared" si="1348"/>
        <v>0</v>
      </c>
      <c r="CR1876" s="136">
        <f t="shared" si="1372"/>
        <v>0</v>
      </c>
      <c r="CS1876" s="262"/>
      <c r="CT1876" s="262"/>
      <c r="CU1876" s="263"/>
      <c r="CV1876" s="167"/>
      <c r="CW1876" s="194"/>
      <c r="CX1876" s="194"/>
      <c r="CY1876" s="136">
        <f t="shared" si="1373"/>
        <v>0</v>
      </c>
      <c r="CZ1876" s="136">
        <f t="shared" si="1349"/>
        <v>0</v>
      </c>
      <c r="DA1876" s="136">
        <f t="shared" si="1374"/>
        <v>0</v>
      </c>
      <c r="DB1876" s="262"/>
      <c r="DC1876" s="262"/>
      <c r="DD1876" s="263"/>
    </row>
    <row r="1877" spans="1:108" x14ac:dyDescent="0.25">
      <c r="A1877" s="167"/>
      <c r="B1877" s="194"/>
      <c r="C1877" s="194"/>
      <c r="D1877" s="136">
        <f t="shared" si="1350"/>
        <v>0</v>
      </c>
      <c r="E1877" s="136">
        <f t="shared" si="1351"/>
        <v>0</v>
      </c>
      <c r="F1877" s="136">
        <f t="shared" si="1352"/>
        <v>0</v>
      </c>
      <c r="G1877" s="262"/>
      <c r="H1877" s="262"/>
      <c r="I1877" s="263"/>
      <c r="J1877" s="167"/>
      <c r="K1877" s="194"/>
      <c r="L1877" s="194"/>
      <c r="M1877" s="136">
        <f t="shared" si="1353"/>
        <v>0</v>
      </c>
      <c r="N1877" s="136">
        <f t="shared" si="1339"/>
        <v>0</v>
      </c>
      <c r="O1877" s="136">
        <f t="shared" si="1354"/>
        <v>0</v>
      </c>
      <c r="P1877" s="262"/>
      <c r="Q1877" s="262"/>
      <c r="R1877" s="263"/>
      <c r="S1877" s="167"/>
      <c r="T1877" s="194"/>
      <c r="U1877" s="194"/>
      <c r="V1877" s="136">
        <f t="shared" si="1355"/>
        <v>0</v>
      </c>
      <c r="W1877" s="136">
        <f t="shared" si="1340"/>
        <v>0</v>
      </c>
      <c r="X1877" s="136">
        <f t="shared" si="1356"/>
        <v>0</v>
      </c>
      <c r="Y1877" s="262"/>
      <c r="Z1877" s="262"/>
      <c r="AA1877" s="263"/>
      <c r="AB1877" s="167"/>
      <c r="AC1877" s="194"/>
      <c r="AD1877" s="194"/>
      <c r="AE1877" s="136">
        <f t="shared" si="1357"/>
        <v>0</v>
      </c>
      <c r="AF1877" s="136">
        <f t="shared" si="1341"/>
        <v>0</v>
      </c>
      <c r="AG1877" s="136">
        <f t="shared" si="1358"/>
        <v>0</v>
      </c>
      <c r="AH1877" s="262"/>
      <c r="AI1877" s="262"/>
      <c r="AJ1877" s="263"/>
      <c r="AK1877" s="167"/>
      <c r="AL1877" s="194"/>
      <c r="AM1877" s="194"/>
      <c r="AN1877" s="136">
        <f t="shared" si="1359"/>
        <v>0</v>
      </c>
      <c r="AO1877" s="136">
        <f t="shared" si="1342"/>
        <v>0</v>
      </c>
      <c r="AP1877" s="136">
        <f t="shared" si="1360"/>
        <v>0</v>
      </c>
      <c r="AQ1877" s="262"/>
      <c r="AR1877" s="262"/>
      <c r="AS1877" s="263"/>
      <c r="AT1877" s="167"/>
      <c r="AU1877" s="194"/>
      <c r="AV1877" s="194"/>
      <c r="AW1877" s="136">
        <f t="shared" si="1361"/>
        <v>0</v>
      </c>
      <c r="AX1877" s="136">
        <f t="shared" si="1343"/>
        <v>0</v>
      </c>
      <c r="AY1877" s="136">
        <f t="shared" si="1362"/>
        <v>0</v>
      </c>
      <c r="AZ1877" s="262"/>
      <c r="BA1877" s="262"/>
      <c r="BB1877" s="263"/>
      <c r="BC1877" s="167"/>
      <c r="BD1877" s="194"/>
      <c r="BE1877" s="194"/>
      <c r="BF1877" s="136">
        <f t="shared" si="1363"/>
        <v>0</v>
      </c>
      <c r="BG1877" s="136">
        <f t="shared" si="1344"/>
        <v>0</v>
      </c>
      <c r="BH1877" s="136">
        <f t="shared" si="1364"/>
        <v>0</v>
      </c>
      <c r="BI1877" s="262"/>
      <c r="BJ1877" s="262"/>
      <c r="BK1877" s="263"/>
      <c r="BL1877" s="167"/>
      <c r="BM1877" s="194"/>
      <c r="BN1877" s="194"/>
      <c r="BO1877" s="136">
        <f t="shared" si="1365"/>
        <v>0</v>
      </c>
      <c r="BP1877" s="136">
        <f t="shared" si="1345"/>
        <v>0</v>
      </c>
      <c r="BQ1877" s="136">
        <f t="shared" si="1366"/>
        <v>0</v>
      </c>
      <c r="BR1877" s="262"/>
      <c r="BS1877" s="262"/>
      <c r="BT1877" s="263"/>
      <c r="BU1877" s="167"/>
      <c r="BV1877" s="194"/>
      <c r="BW1877" s="194"/>
      <c r="BX1877" s="136">
        <f t="shared" si="1367"/>
        <v>0</v>
      </c>
      <c r="BY1877" s="136">
        <f t="shared" si="1346"/>
        <v>0</v>
      </c>
      <c r="BZ1877" s="136">
        <f t="shared" si="1368"/>
        <v>0</v>
      </c>
      <c r="CA1877" s="262"/>
      <c r="CB1877" s="262"/>
      <c r="CC1877" s="263"/>
      <c r="CD1877" s="167"/>
      <c r="CE1877" s="194"/>
      <c r="CF1877" s="194"/>
      <c r="CG1877" s="136">
        <f t="shared" si="1369"/>
        <v>0</v>
      </c>
      <c r="CH1877" s="136">
        <f t="shared" si="1347"/>
        <v>0</v>
      </c>
      <c r="CI1877" s="136">
        <f t="shared" si="1370"/>
        <v>0</v>
      </c>
      <c r="CJ1877" s="262"/>
      <c r="CK1877" s="262"/>
      <c r="CL1877" s="263"/>
      <c r="CM1877" s="167"/>
      <c r="CN1877" s="194"/>
      <c r="CO1877" s="194"/>
      <c r="CP1877" s="136">
        <f t="shared" si="1371"/>
        <v>0</v>
      </c>
      <c r="CQ1877" s="136">
        <f t="shared" si="1348"/>
        <v>0</v>
      </c>
      <c r="CR1877" s="136">
        <f t="shared" si="1372"/>
        <v>0</v>
      </c>
      <c r="CS1877" s="262"/>
      <c r="CT1877" s="262"/>
      <c r="CU1877" s="263"/>
      <c r="CV1877" s="167"/>
      <c r="CW1877" s="194"/>
      <c r="CX1877" s="194"/>
      <c r="CY1877" s="136">
        <f t="shared" si="1373"/>
        <v>0</v>
      </c>
      <c r="CZ1877" s="136">
        <f t="shared" si="1349"/>
        <v>0</v>
      </c>
      <c r="DA1877" s="136">
        <f t="shared" si="1374"/>
        <v>0</v>
      </c>
      <c r="DB1877" s="262"/>
      <c r="DC1877" s="262"/>
      <c r="DD1877" s="263"/>
    </row>
    <row r="1878" spans="1:108" x14ac:dyDescent="0.25">
      <c r="A1878" s="167"/>
      <c r="B1878" s="194"/>
      <c r="C1878" s="194"/>
      <c r="D1878" s="136">
        <f t="shared" si="1350"/>
        <v>0</v>
      </c>
      <c r="E1878" s="136">
        <f t="shared" si="1351"/>
        <v>0</v>
      </c>
      <c r="F1878" s="136">
        <f t="shared" si="1352"/>
        <v>0</v>
      </c>
      <c r="G1878" s="262"/>
      <c r="H1878" s="262"/>
      <c r="I1878" s="263"/>
      <c r="J1878" s="167"/>
      <c r="K1878" s="194"/>
      <c r="L1878" s="194"/>
      <c r="M1878" s="136">
        <f t="shared" si="1353"/>
        <v>0</v>
      </c>
      <c r="N1878" s="136">
        <f t="shared" si="1339"/>
        <v>0</v>
      </c>
      <c r="O1878" s="136">
        <f t="shared" si="1354"/>
        <v>0</v>
      </c>
      <c r="P1878" s="262"/>
      <c r="Q1878" s="262"/>
      <c r="R1878" s="263"/>
      <c r="S1878" s="167"/>
      <c r="T1878" s="194"/>
      <c r="U1878" s="194"/>
      <c r="V1878" s="136">
        <f t="shared" si="1355"/>
        <v>0</v>
      </c>
      <c r="W1878" s="136">
        <f t="shared" si="1340"/>
        <v>0</v>
      </c>
      <c r="X1878" s="136">
        <f t="shared" si="1356"/>
        <v>0</v>
      </c>
      <c r="Y1878" s="262"/>
      <c r="Z1878" s="262"/>
      <c r="AA1878" s="263"/>
      <c r="AB1878" s="167"/>
      <c r="AC1878" s="194"/>
      <c r="AD1878" s="194"/>
      <c r="AE1878" s="136">
        <f t="shared" si="1357"/>
        <v>0</v>
      </c>
      <c r="AF1878" s="136">
        <f t="shared" si="1341"/>
        <v>0</v>
      </c>
      <c r="AG1878" s="136">
        <f t="shared" si="1358"/>
        <v>0</v>
      </c>
      <c r="AH1878" s="262"/>
      <c r="AI1878" s="262"/>
      <c r="AJ1878" s="263"/>
      <c r="AK1878" s="167"/>
      <c r="AL1878" s="194"/>
      <c r="AM1878" s="194"/>
      <c r="AN1878" s="136">
        <f t="shared" si="1359"/>
        <v>0</v>
      </c>
      <c r="AO1878" s="136">
        <f t="shared" si="1342"/>
        <v>0</v>
      </c>
      <c r="AP1878" s="136">
        <f t="shared" si="1360"/>
        <v>0</v>
      </c>
      <c r="AQ1878" s="262"/>
      <c r="AR1878" s="262"/>
      <c r="AS1878" s="263"/>
      <c r="AT1878" s="167"/>
      <c r="AU1878" s="194"/>
      <c r="AV1878" s="194"/>
      <c r="AW1878" s="136">
        <f t="shared" si="1361"/>
        <v>0</v>
      </c>
      <c r="AX1878" s="136">
        <f t="shared" si="1343"/>
        <v>0</v>
      </c>
      <c r="AY1878" s="136">
        <f t="shared" si="1362"/>
        <v>0</v>
      </c>
      <c r="AZ1878" s="262"/>
      <c r="BA1878" s="262"/>
      <c r="BB1878" s="263"/>
      <c r="BC1878" s="167"/>
      <c r="BD1878" s="194"/>
      <c r="BE1878" s="194"/>
      <c r="BF1878" s="136">
        <f t="shared" si="1363"/>
        <v>0</v>
      </c>
      <c r="BG1878" s="136">
        <f t="shared" si="1344"/>
        <v>0</v>
      </c>
      <c r="BH1878" s="136">
        <f t="shared" si="1364"/>
        <v>0</v>
      </c>
      <c r="BI1878" s="262"/>
      <c r="BJ1878" s="262"/>
      <c r="BK1878" s="263"/>
      <c r="BL1878" s="167"/>
      <c r="BM1878" s="194"/>
      <c r="BN1878" s="194"/>
      <c r="BO1878" s="136">
        <f t="shared" si="1365"/>
        <v>0</v>
      </c>
      <c r="BP1878" s="136">
        <f t="shared" si="1345"/>
        <v>0</v>
      </c>
      <c r="BQ1878" s="136">
        <f t="shared" si="1366"/>
        <v>0</v>
      </c>
      <c r="BR1878" s="262"/>
      <c r="BS1878" s="262"/>
      <c r="BT1878" s="263"/>
      <c r="BU1878" s="167"/>
      <c r="BV1878" s="194"/>
      <c r="BW1878" s="194"/>
      <c r="BX1878" s="136">
        <f t="shared" si="1367"/>
        <v>0</v>
      </c>
      <c r="BY1878" s="136">
        <f t="shared" si="1346"/>
        <v>0</v>
      </c>
      <c r="BZ1878" s="136">
        <f t="shared" si="1368"/>
        <v>0</v>
      </c>
      <c r="CA1878" s="262"/>
      <c r="CB1878" s="262"/>
      <c r="CC1878" s="263"/>
      <c r="CD1878" s="167"/>
      <c r="CE1878" s="194"/>
      <c r="CF1878" s="194"/>
      <c r="CG1878" s="136">
        <f t="shared" si="1369"/>
        <v>0</v>
      </c>
      <c r="CH1878" s="136">
        <f t="shared" si="1347"/>
        <v>0</v>
      </c>
      <c r="CI1878" s="136">
        <f t="shared" si="1370"/>
        <v>0</v>
      </c>
      <c r="CJ1878" s="262"/>
      <c r="CK1878" s="262"/>
      <c r="CL1878" s="263"/>
      <c r="CM1878" s="167"/>
      <c r="CN1878" s="194"/>
      <c r="CO1878" s="194"/>
      <c r="CP1878" s="136">
        <f t="shared" si="1371"/>
        <v>0</v>
      </c>
      <c r="CQ1878" s="136">
        <f t="shared" si="1348"/>
        <v>0</v>
      </c>
      <c r="CR1878" s="136">
        <f t="shared" si="1372"/>
        <v>0</v>
      </c>
      <c r="CS1878" s="262"/>
      <c r="CT1878" s="262"/>
      <c r="CU1878" s="263"/>
      <c r="CV1878" s="167"/>
      <c r="CW1878" s="194"/>
      <c r="CX1878" s="194"/>
      <c r="CY1878" s="136">
        <f t="shared" si="1373"/>
        <v>0</v>
      </c>
      <c r="CZ1878" s="136">
        <f t="shared" si="1349"/>
        <v>0</v>
      </c>
      <c r="DA1878" s="136">
        <f t="shared" si="1374"/>
        <v>0</v>
      </c>
      <c r="DB1878" s="262"/>
      <c r="DC1878" s="262"/>
      <c r="DD1878" s="263"/>
    </row>
    <row r="1879" spans="1:108" x14ac:dyDescent="0.25">
      <c r="A1879" s="167"/>
      <c r="B1879" s="194"/>
      <c r="C1879" s="194"/>
      <c r="D1879" s="136">
        <f t="shared" si="1350"/>
        <v>0</v>
      </c>
      <c r="E1879" s="136">
        <f t="shared" si="1351"/>
        <v>0</v>
      </c>
      <c r="F1879" s="136">
        <f t="shared" si="1352"/>
        <v>0</v>
      </c>
      <c r="G1879" s="262"/>
      <c r="H1879" s="262"/>
      <c r="I1879" s="263"/>
      <c r="J1879" s="167"/>
      <c r="K1879" s="194"/>
      <c r="L1879" s="194"/>
      <c r="M1879" s="136">
        <f t="shared" si="1353"/>
        <v>0</v>
      </c>
      <c r="N1879" s="136">
        <f t="shared" si="1339"/>
        <v>0</v>
      </c>
      <c r="O1879" s="136">
        <f t="shared" si="1354"/>
        <v>0</v>
      </c>
      <c r="P1879" s="262"/>
      <c r="Q1879" s="262"/>
      <c r="R1879" s="263"/>
      <c r="S1879" s="167"/>
      <c r="T1879" s="194"/>
      <c r="U1879" s="194"/>
      <c r="V1879" s="136">
        <f t="shared" si="1355"/>
        <v>0</v>
      </c>
      <c r="W1879" s="136">
        <f t="shared" si="1340"/>
        <v>0</v>
      </c>
      <c r="X1879" s="136">
        <f t="shared" si="1356"/>
        <v>0</v>
      </c>
      <c r="Y1879" s="262"/>
      <c r="Z1879" s="262"/>
      <c r="AA1879" s="263"/>
      <c r="AB1879" s="167"/>
      <c r="AC1879" s="194"/>
      <c r="AD1879" s="194"/>
      <c r="AE1879" s="136">
        <f t="shared" si="1357"/>
        <v>0</v>
      </c>
      <c r="AF1879" s="136">
        <f t="shared" si="1341"/>
        <v>0</v>
      </c>
      <c r="AG1879" s="136">
        <f t="shared" si="1358"/>
        <v>0</v>
      </c>
      <c r="AH1879" s="262"/>
      <c r="AI1879" s="262"/>
      <c r="AJ1879" s="263"/>
      <c r="AK1879" s="167"/>
      <c r="AL1879" s="194"/>
      <c r="AM1879" s="194"/>
      <c r="AN1879" s="136">
        <f t="shared" si="1359"/>
        <v>0</v>
      </c>
      <c r="AO1879" s="136">
        <f t="shared" si="1342"/>
        <v>0</v>
      </c>
      <c r="AP1879" s="136">
        <f t="shared" si="1360"/>
        <v>0</v>
      </c>
      <c r="AQ1879" s="262"/>
      <c r="AR1879" s="262"/>
      <c r="AS1879" s="263"/>
      <c r="AT1879" s="167"/>
      <c r="AU1879" s="194"/>
      <c r="AV1879" s="194"/>
      <c r="AW1879" s="136">
        <f t="shared" si="1361"/>
        <v>0</v>
      </c>
      <c r="AX1879" s="136">
        <f t="shared" si="1343"/>
        <v>0</v>
      </c>
      <c r="AY1879" s="136">
        <f t="shared" si="1362"/>
        <v>0</v>
      </c>
      <c r="AZ1879" s="262"/>
      <c r="BA1879" s="262"/>
      <c r="BB1879" s="263"/>
      <c r="BC1879" s="167"/>
      <c r="BD1879" s="194"/>
      <c r="BE1879" s="194"/>
      <c r="BF1879" s="136">
        <f t="shared" si="1363"/>
        <v>0</v>
      </c>
      <c r="BG1879" s="136">
        <f t="shared" si="1344"/>
        <v>0</v>
      </c>
      <c r="BH1879" s="136">
        <f t="shared" si="1364"/>
        <v>0</v>
      </c>
      <c r="BI1879" s="262"/>
      <c r="BJ1879" s="262"/>
      <c r="BK1879" s="263"/>
      <c r="BL1879" s="167"/>
      <c r="BM1879" s="194"/>
      <c r="BN1879" s="194"/>
      <c r="BO1879" s="136">
        <f t="shared" si="1365"/>
        <v>0</v>
      </c>
      <c r="BP1879" s="136">
        <f t="shared" si="1345"/>
        <v>0</v>
      </c>
      <c r="BQ1879" s="136">
        <f t="shared" si="1366"/>
        <v>0</v>
      </c>
      <c r="BR1879" s="262"/>
      <c r="BS1879" s="262"/>
      <c r="BT1879" s="263"/>
      <c r="BU1879" s="167"/>
      <c r="BV1879" s="194"/>
      <c r="BW1879" s="194"/>
      <c r="BX1879" s="136">
        <f t="shared" si="1367"/>
        <v>0</v>
      </c>
      <c r="BY1879" s="136">
        <f t="shared" si="1346"/>
        <v>0</v>
      </c>
      <c r="BZ1879" s="136">
        <f t="shared" si="1368"/>
        <v>0</v>
      </c>
      <c r="CA1879" s="262"/>
      <c r="CB1879" s="262"/>
      <c r="CC1879" s="263"/>
      <c r="CD1879" s="167"/>
      <c r="CE1879" s="194"/>
      <c r="CF1879" s="194"/>
      <c r="CG1879" s="136">
        <f t="shared" si="1369"/>
        <v>0</v>
      </c>
      <c r="CH1879" s="136">
        <f t="shared" si="1347"/>
        <v>0</v>
      </c>
      <c r="CI1879" s="136">
        <f t="shared" si="1370"/>
        <v>0</v>
      </c>
      <c r="CJ1879" s="262"/>
      <c r="CK1879" s="262"/>
      <c r="CL1879" s="263"/>
      <c r="CM1879" s="167"/>
      <c r="CN1879" s="194"/>
      <c r="CO1879" s="194"/>
      <c r="CP1879" s="136">
        <f t="shared" si="1371"/>
        <v>0</v>
      </c>
      <c r="CQ1879" s="136">
        <f t="shared" si="1348"/>
        <v>0</v>
      </c>
      <c r="CR1879" s="136">
        <f t="shared" si="1372"/>
        <v>0</v>
      </c>
      <c r="CS1879" s="262"/>
      <c r="CT1879" s="262"/>
      <c r="CU1879" s="263"/>
      <c r="CV1879" s="167"/>
      <c r="CW1879" s="194"/>
      <c r="CX1879" s="194"/>
      <c r="CY1879" s="136">
        <f t="shared" si="1373"/>
        <v>0</v>
      </c>
      <c r="CZ1879" s="136">
        <f t="shared" si="1349"/>
        <v>0</v>
      </c>
      <c r="DA1879" s="136">
        <f t="shared" si="1374"/>
        <v>0</v>
      </c>
      <c r="DB1879" s="262"/>
      <c r="DC1879" s="262"/>
      <c r="DD1879" s="263"/>
    </row>
    <row r="1880" spans="1:108" x14ac:dyDescent="0.25">
      <c r="A1880" s="167"/>
      <c r="B1880" s="194"/>
      <c r="C1880" s="194"/>
      <c r="D1880" s="136">
        <f t="shared" si="1350"/>
        <v>0</v>
      </c>
      <c r="E1880" s="136">
        <f t="shared" si="1351"/>
        <v>0</v>
      </c>
      <c r="F1880" s="136">
        <f t="shared" si="1352"/>
        <v>0</v>
      </c>
      <c r="G1880" s="262"/>
      <c r="H1880" s="262"/>
      <c r="I1880" s="263"/>
      <c r="J1880" s="167"/>
      <c r="K1880" s="194"/>
      <c r="L1880" s="194"/>
      <c r="M1880" s="136">
        <f t="shared" si="1353"/>
        <v>0</v>
      </c>
      <c r="N1880" s="136">
        <f t="shared" si="1339"/>
        <v>0</v>
      </c>
      <c r="O1880" s="136">
        <f t="shared" si="1354"/>
        <v>0</v>
      </c>
      <c r="P1880" s="262"/>
      <c r="Q1880" s="262"/>
      <c r="R1880" s="263"/>
      <c r="S1880" s="167"/>
      <c r="T1880" s="194"/>
      <c r="U1880" s="194"/>
      <c r="V1880" s="136">
        <f t="shared" si="1355"/>
        <v>0</v>
      </c>
      <c r="W1880" s="136">
        <f t="shared" si="1340"/>
        <v>0</v>
      </c>
      <c r="X1880" s="136">
        <f t="shared" si="1356"/>
        <v>0</v>
      </c>
      <c r="Y1880" s="262"/>
      <c r="Z1880" s="262"/>
      <c r="AA1880" s="263"/>
      <c r="AB1880" s="167"/>
      <c r="AC1880" s="194"/>
      <c r="AD1880" s="194"/>
      <c r="AE1880" s="136">
        <f t="shared" si="1357"/>
        <v>0</v>
      </c>
      <c r="AF1880" s="136">
        <f t="shared" si="1341"/>
        <v>0</v>
      </c>
      <c r="AG1880" s="136">
        <f t="shared" si="1358"/>
        <v>0</v>
      </c>
      <c r="AH1880" s="262"/>
      <c r="AI1880" s="262"/>
      <c r="AJ1880" s="263"/>
      <c r="AK1880" s="167"/>
      <c r="AL1880" s="194"/>
      <c r="AM1880" s="194"/>
      <c r="AN1880" s="136">
        <f t="shared" si="1359"/>
        <v>0</v>
      </c>
      <c r="AO1880" s="136">
        <f t="shared" si="1342"/>
        <v>0</v>
      </c>
      <c r="AP1880" s="136">
        <f t="shared" si="1360"/>
        <v>0</v>
      </c>
      <c r="AQ1880" s="262"/>
      <c r="AR1880" s="262"/>
      <c r="AS1880" s="263"/>
      <c r="AT1880" s="167"/>
      <c r="AU1880" s="194"/>
      <c r="AV1880" s="194"/>
      <c r="AW1880" s="136">
        <f t="shared" si="1361"/>
        <v>0</v>
      </c>
      <c r="AX1880" s="136">
        <f t="shared" si="1343"/>
        <v>0</v>
      </c>
      <c r="AY1880" s="136">
        <f t="shared" si="1362"/>
        <v>0</v>
      </c>
      <c r="AZ1880" s="262"/>
      <c r="BA1880" s="262"/>
      <c r="BB1880" s="263"/>
      <c r="BC1880" s="167"/>
      <c r="BD1880" s="194"/>
      <c r="BE1880" s="194"/>
      <c r="BF1880" s="136">
        <f t="shared" si="1363"/>
        <v>0</v>
      </c>
      <c r="BG1880" s="136">
        <f t="shared" si="1344"/>
        <v>0</v>
      </c>
      <c r="BH1880" s="136">
        <f t="shared" si="1364"/>
        <v>0</v>
      </c>
      <c r="BI1880" s="262"/>
      <c r="BJ1880" s="262"/>
      <c r="BK1880" s="263"/>
      <c r="BL1880" s="167"/>
      <c r="BM1880" s="194"/>
      <c r="BN1880" s="194"/>
      <c r="BO1880" s="136">
        <f t="shared" si="1365"/>
        <v>0</v>
      </c>
      <c r="BP1880" s="136">
        <f t="shared" si="1345"/>
        <v>0</v>
      </c>
      <c r="BQ1880" s="136">
        <f t="shared" si="1366"/>
        <v>0</v>
      </c>
      <c r="BR1880" s="262"/>
      <c r="BS1880" s="262"/>
      <c r="BT1880" s="263"/>
      <c r="BU1880" s="167"/>
      <c r="BV1880" s="194"/>
      <c r="BW1880" s="194"/>
      <c r="BX1880" s="136">
        <f t="shared" si="1367"/>
        <v>0</v>
      </c>
      <c r="BY1880" s="136">
        <f t="shared" si="1346"/>
        <v>0</v>
      </c>
      <c r="BZ1880" s="136">
        <f t="shared" si="1368"/>
        <v>0</v>
      </c>
      <c r="CA1880" s="262"/>
      <c r="CB1880" s="262"/>
      <c r="CC1880" s="263"/>
      <c r="CD1880" s="167"/>
      <c r="CE1880" s="194"/>
      <c r="CF1880" s="194"/>
      <c r="CG1880" s="136">
        <f t="shared" si="1369"/>
        <v>0</v>
      </c>
      <c r="CH1880" s="136">
        <f t="shared" si="1347"/>
        <v>0</v>
      </c>
      <c r="CI1880" s="136">
        <f t="shared" si="1370"/>
        <v>0</v>
      </c>
      <c r="CJ1880" s="262"/>
      <c r="CK1880" s="262"/>
      <c r="CL1880" s="263"/>
      <c r="CM1880" s="167"/>
      <c r="CN1880" s="194"/>
      <c r="CO1880" s="194"/>
      <c r="CP1880" s="136">
        <f t="shared" si="1371"/>
        <v>0</v>
      </c>
      <c r="CQ1880" s="136">
        <f t="shared" si="1348"/>
        <v>0</v>
      </c>
      <c r="CR1880" s="136">
        <f t="shared" si="1372"/>
        <v>0</v>
      </c>
      <c r="CS1880" s="262"/>
      <c r="CT1880" s="262"/>
      <c r="CU1880" s="263"/>
      <c r="CV1880" s="167"/>
      <c r="CW1880" s="194"/>
      <c r="CX1880" s="194"/>
      <c r="CY1880" s="136">
        <f t="shared" si="1373"/>
        <v>0</v>
      </c>
      <c r="CZ1880" s="136">
        <f t="shared" si="1349"/>
        <v>0</v>
      </c>
      <c r="DA1880" s="136">
        <f t="shared" si="1374"/>
        <v>0</v>
      </c>
      <c r="DB1880" s="262"/>
      <c r="DC1880" s="262"/>
      <c r="DD1880" s="263"/>
    </row>
    <row r="1881" spans="1:108" x14ac:dyDescent="0.25">
      <c r="A1881" s="167"/>
      <c r="B1881" s="194"/>
      <c r="C1881" s="194"/>
      <c r="D1881" s="136">
        <f t="shared" si="1350"/>
        <v>0</v>
      </c>
      <c r="E1881" s="136">
        <f t="shared" si="1351"/>
        <v>0</v>
      </c>
      <c r="F1881" s="136">
        <f t="shared" si="1352"/>
        <v>0</v>
      </c>
      <c r="G1881" s="262"/>
      <c r="H1881" s="262"/>
      <c r="I1881" s="263"/>
      <c r="J1881" s="167"/>
      <c r="K1881" s="194"/>
      <c r="L1881" s="194"/>
      <c r="M1881" s="136">
        <f t="shared" si="1353"/>
        <v>0</v>
      </c>
      <c r="N1881" s="136">
        <f t="shared" si="1339"/>
        <v>0</v>
      </c>
      <c r="O1881" s="136">
        <f t="shared" si="1354"/>
        <v>0</v>
      </c>
      <c r="P1881" s="262"/>
      <c r="Q1881" s="262"/>
      <c r="R1881" s="263"/>
      <c r="S1881" s="167"/>
      <c r="T1881" s="194"/>
      <c r="U1881" s="194"/>
      <c r="V1881" s="136">
        <f t="shared" si="1355"/>
        <v>0</v>
      </c>
      <c r="W1881" s="136">
        <f t="shared" si="1340"/>
        <v>0</v>
      </c>
      <c r="X1881" s="136">
        <f t="shared" si="1356"/>
        <v>0</v>
      </c>
      <c r="Y1881" s="262"/>
      <c r="Z1881" s="262"/>
      <c r="AA1881" s="263"/>
      <c r="AB1881" s="167"/>
      <c r="AC1881" s="194"/>
      <c r="AD1881" s="194"/>
      <c r="AE1881" s="136">
        <f t="shared" si="1357"/>
        <v>0</v>
      </c>
      <c r="AF1881" s="136">
        <f t="shared" si="1341"/>
        <v>0</v>
      </c>
      <c r="AG1881" s="136">
        <f t="shared" si="1358"/>
        <v>0</v>
      </c>
      <c r="AH1881" s="262"/>
      <c r="AI1881" s="262"/>
      <c r="AJ1881" s="263"/>
      <c r="AK1881" s="167"/>
      <c r="AL1881" s="194"/>
      <c r="AM1881" s="194"/>
      <c r="AN1881" s="136">
        <f t="shared" si="1359"/>
        <v>0</v>
      </c>
      <c r="AO1881" s="136">
        <f t="shared" si="1342"/>
        <v>0</v>
      </c>
      <c r="AP1881" s="136">
        <f t="shared" si="1360"/>
        <v>0</v>
      </c>
      <c r="AQ1881" s="262"/>
      <c r="AR1881" s="262"/>
      <c r="AS1881" s="263"/>
      <c r="AT1881" s="167"/>
      <c r="AU1881" s="194"/>
      <c r="AV1881" s="194"/>
      <c r="AW1881" s="136">
        <f t="shared" si="1361"/>
        <v>0</v>
      </c>
      <c r="AX1881" s="136">
        <f t="shared" si="1343"/>
        <v>0</v>
      </c>
      <c r="AY1881" s="136">
        <f t="shared" si="1362"/>
        <v>0</v>
      </c>
      <c r="AZ1881" s="262"/>
      <c r="BA1881" s="262"/>
      <c r="BB1881" s="263"/>
      <c r="BC1881" s="167"/>
      <c r="BD1881" s="194"/>
      <c r="BE1881" s="194"/>
      <c r="BF1881" s="136">
        <f t="shared" si="1363"/>
        <v>0</v>
      </c>
      <c r="BG1881" s="136">
        <f t="shared" si="1344"/>
        <v>0</v>
      </c>
      <c r="BH1881" s="136">
        <f t="shared" si="1364"/>
        <v>0</v>
      </c>
      <c r="BI1881" s="262"/>
      <c r="BJ1881" s="262"/>
      <c r="BK1881" s="263"/>
      <c r="BL1881" s="167"/>
      <c r="BM1881" s="194"/>
      <c r="BN1881" s="194"/>
      <c r="BO1881" s="136">
        <f t="shared" si="1365"/>
        <v>0</v>
      </c>
      <c r="BP1881" s="136">
        <f t="shared" si="1345"/>
        <v>0</v>
      </c>
      <c r="BQ1881" s="136">
        <f t="shared" si="1366"/>
        <v>0</v>
      </c>
      <c r="BR1881" s="262"/>
      <c r="BS1881" s="262"/>
      <c r="BT1881" s="263"/>
      <c r="BU1881" s="167"/>
      <c r="BV1881" s="194"/>
      <c r="BW1881" s="194"/>
      <c r="BX1881" s="136">
        <f t="shared" si="1367"/>
        <v>0</v>
      </c>
      <c r="BY1881" s="136">
        <f t="shared" si="1346"/>
        <v>0</v>
      </c>
      <c r="BZ1881" s="136">
        <f t="shared" si="1368"/>
        <v>0</v>
      </c>
      <c r="CA1881" s="262"/>
      <c r="CB1881" s="262"/>
      <c r="CC1881" s="263"/>
      <c r="CD1881" s="167"/>
      <c r="CE1881" s="194"/>
      <c r="CF1881" s="194"/>
      <c r="CG1881" s="136">
        <f t="shared" si="1369"/>
        <v>0</v>
      </c>
      <c r="CH1881" s="136">
        <f t="shared" si="1347"/>
        <v>0</v>
      </c>
      <c r="CI1881" s="136">
        <f t="shared" si="1370"/>
        <v>0</v>
      </c>
      <c r="CJ1881" s="262"/>
      <c r="CK1881" s="262"/>
      <c r="CL1881" s="263"/>
      <c r="CM1881" s="167"/>
      <c r="CN1881" s="194"/>
      <c r="CO1881" s="194"/>
      <c r="CP1881" s="136">
        <f t="shared" si="1371"/>
        <v>0</v>
      </c>
      <c r="CQ1881" s="136">
        <f t="shared" si="1348"/>
        <v>0</v>
      </c>
      <c r="CR1881" s="136">
        <f t="shared" si="1372"/>
        <v>0</v>
      </c>
      <c r="CS1881" s="262"/>
      <c r="CT1881" s="262"/>
      <c r="CU1881" s="263"/>
      <c r="CV1881" s="167"/>
      <c r="CW1881" s="194"/>
      <c r="CX1881" s="194"/>
      <c r="CY1881" s="136">
        <f t="shared" si="1373"/>
        <v>0</v>
      </c>
      <c r="CZ1881" s="136">
        <f t="shared" si="1349"/>
        <v>0</v>
      </c>
      <c r="DA1881" s="136">
        <f t="shared" si="1374"/>
        <v>0</v>
      </c>
      <c r="DB1881" s="262"/>
      <c r="DC1881" s="262"/>
      <c r="DD1881" s="263"/>
    </row>
    <row r="1882" spans="1:108" x14ac:dyDescent="0.25">
      <c r="A1882" s="167"/>
      <c r="B1882" s="194"/>
      <c r="C1882" s="194"/>
      <c r="D1882" s="136">
        <f t="shared" si="1350"/>
        <v>0</v>
      </c>
      <c r="E1882" s="136">
        <f t="shared" si="1351"/>
        <v>0</v>
      </c>
      <c r="F1882" s="136">
        <f t="shared" si="1352"/>
        <v>0</v>
      </c>
      <c r="G1882" s="262"/>
      <c r="H1882" s="262"/>
      <c r="I1882" s="263"/>
      <c r="J1882" s="167"/>
      <c r="K1882" s="194"/>
      <c r="L1882" s="194"/>
      <c r="M1882" s="136">
        <f t="shared" si="1353"/>
        <v>0</v>
      </c>
      <c r="N1882" s="136">
        <f t="shared" si="1339"/>
        <v>0</v>
      </c>
      <c r="O1882" s="136">
        <f t="shared" si="1354"/>
        <v>0</v>
      </c>
      <c r="P1882" s="262"/>
      <c r="Q1882" s="262"/>
      <c r="R1882" s="263"/>
      <c r="S1882" s="167"/>
      <c r="T1882" s="194"/>
      <c r="U1882" s="194"/>
      <c r="V1882" s="136">
        <f t="shared" si="1355"/>
        <v>0</v>
      </c>
      <c r="W1882" s="136">
        <f t="shared" si="1340"/>
        <v>0</v>
      </c>
      <c r="X1882" s="136">
        <f t="shared" si="1356"/>
        <v>0</v>
      </c>
      <c r="Y1882" s="262"/>
      <c r="Z1882" s="262"/>
      <c r="AA1882" s="263"/>
      <c r="AB1882" s="167"/>
      <c r="AC1882" s="194"/>
      <c r="AD1882" s="194"/>
      <c r="AE1882" s="136">
        <f t="shared" si="1357"/>
        <v>0</v>
      </c>
      <c r="AF1882" s="136">
        <f t="shared" si="1341"/>
        <v>0</v>
      </c>
      <c r="AG1882" s="136">
        <f t="shared" si="1358"/>
        <v>0</v>
      </c>
      <c r="AH1882" s="262"/>
      <c r="AI1882" s="262"/>
      <c r="AJ1882" s="263"/>
      <c r="AK1882" s="167"/>
      <c r="AL1882" s="194"/>
      <c r="AM1882" s="194"/>
      <c r="AN1882" s="136">
        <f t="shared" si="1359"/>
        <v>0</v>
      </c>
      <c r="AO1882" s="136">
        <f t="shared" si="1342"/>
        <v>0</v>
      </c>
      <c r="AP1882" s="136">
        <f t="shared" si="1360"/>
        <v>0</v>
      </c>
      <c r="AQ1882" s="262"/>
      <c r="AR1882" s="262"/>
      <c r="AS1882" s="263"/>
      <c r="AT1882" s="167"/>
      <c r="AU1882" s="194"/>
      <c r="AV1882" s="194"/>
      <c r="AW1882" s="136">
        <f t="shared" si="1361"/>
        <v>0</v>
      </c>
      <c r="AX1882" s="136">
        <f t="shared" si="1343"/>
        <v>0</v>
      </c>
      <c r="AY1882" s="136">
        <f t="shared" si="1362"/>
        <v>0</v>
      </c>
      <c r="AZ1882" s="262"/>
      <c r="BA1882" s="262"/>
      <c r="BB1882" s="263"/>
      <c r="BC1882" s="167"/>
      <c r="BD1882" s="194"/>
      <c r="BE1882" s="194"/>
      <c r="BF1882" s="136">
        <f t="shared" si="1363"/>
        <v>0</v>
      </c>
      <c r="BG1882" s="136">
        <f t="shared" si="1344"/>
        <v>0</v>
      </c>
      <c r="BH1882" s="136">
        <f t="shared" si="1364"/>
        <v>0</v>
      </c>
      <c r="BI1882" s="262"/>
      <c r="BJ1882" s="262"/>
      <c r="BK1882" s="263"/>
      <c r="BL1882" s="167"/>
      <c r="BM1882" s="194"/>
      <c r="BN1882" s="194"/>
      <c r="BO1882" s="136">
        <f t="shared" si="1365"/>
        <v>0</v>
      </c>
      <c r="BP1882" s="136">
        <f t="shared" si="1345"/>
        <v>0</v>
      </c>
      <c r="BQ1882" s="136">
        <f t="shared" si="1366"/>
        <v>0</v>
      </c>
      <c r="BR1882" s="262"/>
      <c r="BS1882" s="262"/>
      <c r="BT1882" s="263"/>
      <c r="BU1882" s="167"/>
      <c r="BV1882" s="194"/>
      <c r="BW1882" s="194"/>
      <c r="BX1882" s="136">
        <f t="shared" si="1367"/>
        <v>0</v>
      </c>
      <c r="BY1882" s="136">
        <f t="shared" si="1346"/>
        <v>0</v>
      </c>
      <c r="BZ1882" s="136">
        <f t="shared" si="1368"/>
        <v>0</v>
      </c>
      <c r="CA1882" s="262"/>
      <c r="CB1882" s="262"/>
      <c r="CC1882" s="263"/>
      <c r="CD1882" s="167"/>
      <c r="CE1882" s="194"/>
      <c r="CF1882" s="194"/>
      <c r="CG1882" s="136">
        <f t="shared" si="1369"/>
        <v>0</v>
      </c>
      <c r="CH1882" s="136">
        <f t="shared" si="1347"/>
        <v>0</v>
      </c>
      <c r="CI1882" s="136">
        <f t="shared" si="1370"/>
        <v>0</v>
      </c>
      <c r="CJ1882" s="262"/>
      <c r="CK1882" s="262"/>
      <c r="CL1882" s="263"/>
      <c r="CM1882" s="167"/>
      <c r="CN1882" s="194"/>
      <c r="CO1882" s="194"/>
      <c r="CP1882" s="136">
        <f t="shared" si="1371"/>
        <v>0</v>
      </c>
      <c r="CQ1882" s="136">
        <f t="shared" si="1348"/>
        <v>0</v>
      </c>
      <c r="CR1882" s="136">
        <f t="shared" si="1372"/>
        <v>0</v>
      </c>
      <c r="CS1882" s="262"/>
      <c r="CT1882" s="262"/>
      <c r="CU1882" s="263"/>
      <c r="CV1882" s="167"/>
      <c r="CW1882" s="194"/>
      <c r="CX1882" s="194"/>
      <c r="CY1882" s="136">
        <f t="shared" si="1373"/>
        <v>0</v>
      </c>
      <c r="CZ1882" s="136">
        <f t="shared" si="1349"/>
        <v>0</v>
      </c>
      <c r="DA1882" s="136">
        <f t="shared" si="1374"/>
        <v>0</v>
      </c>
      <c r="DB1882" s="262"/>
      <c r="DC1882" s="262"/>
      <c r="DD1882" s="263"/>
    </row>
    <row r="1883" spans="1:108" x14ac:dyDescent="0.25">
      <c r="A1883" s="167"/>
      <c r="B1883" s="194"/>
      <c r="C1883" s="194"/>
      <c r="D1883" s="136">
        <f t="shared" si="1350"/>
        <v>0</v>
      </c>
      <c r="E1883" s="136">
        <f t="shared" si="1351"/>
        <v>0</v>
      </c>
      <c r="F1883" s="136">
        <f t="shared" si="1352"/>
        <v>0</v>
      </c>
      <c r="G1883" s="262"/>
      <c r="H1883" s="262"/>
      <c r="I1883" s="263"/>
      <c r="J1883" s="167"/>
      <c r="K1883" s="194"/>
      <c r="L1883" s="194"/>
      <c r="M1883" s="136">
        <f t="shared" si="1353"/>
        <v>0</v>
      </c>
      <c r="N1883" s="136">
        <f t="shared" si="1339"/>
        <v>0</v>
      </c>
      <c r="O1883" s="136">
        <f t="shared" si="1354"/>
        <v>0</v>
      </c>
      <c r="P1883" s="262"/>
      <c r="Q1883" s="262"/>
      <c r="R1883" s="263"/>
      <c r="S1883" s="167"/>
      <c r="T1883" s="194"/>
      <c r="U1883" s="194"/>
      <c r="V1883" s="136">
        <f t="shared" si="1355"/>
        <v>0</v>
      </c>
      <c r="W1883" s="136">
        <f t="shared" si="1340"/>
        <v>0</v>
      </c>
      <c r="X1883" s="136">
        <f t="shared" si="1356"/>
        <v>0</v>
      </c>
      <c r="Y1883" s="262"/>
      <c r="Z1883" s="262"/>
      <c r="AA1883" s="263"/>
      <c r="AB1883" s="167"/>
      <c r="AC1883" s="194"/>
      <c r="AD1883" s="194"/>
      <c r="AE1883" s="136">
        <f t="shared" si="1357"/>
        <v>0</v>
      </c>
      <c r="AF1883" s="136">
        <f t="shared" si="1341"/>
        <v>0</v>
      </c>
      <c r="AG1883" s="136">
        <f t="shared" si="1358"/>
        <v>0</v>
      </c>
      <c r="AH1883" s="262"/>
      <c r="AI1883" s="262"/>
      <c r="AJ1883" s="263"/>
      <c r="AK1883" s="167"/>
      <c r="AL1883" s="194"/>
      <c r="AM1883" s="194"/>
      <c r="AN1883" s="136">
        <f t="shared" si="1359"/>
        <v>0</v>
      </c>
      <c r="AO1883" s="136">
        <f t="shared" si="1342"/>
        <v>0</v>
      </c>
      <c r="AP1883" s="136">
        <f t="shared" si="1360"/>
        <v>0</v>
      </c>
      <c r="AQ1883" s="262"/>
      <c r="AR1883" s="262"/>
      <c r="AS1883" s="263"/>
      <c r="AT1883" s="167"/>
      <c r="AU1883" s="194"/>
      <c r="AV1883" s="194"/>
      <c r="AW1883" s="136">
        <f t="shared" si="1361"/>
        <v>0</v>
      </c>
      <c r="AX1883" s="136">
        <f t="shared" si="1343"/>
        <v>0</v>
      </c>
      <c r="AY1883" s="136">
        <f t="shared" si="1362"/>
        <v>0</v>
      </c>
      <c r="AZ1883" s="262"/>
      <c r="BA1883" s="262"/>
      <c r="BB1883" s="263"/>
      <c r="BC1883" s="167"/>
      <c r="BD1883" s="194"/>
      <c r="BE1883" s="194"/>
      <c r="BF1883" s="136">
        <f t="shared" si="1363"/>
        <v>0</v>
      </c>
      <c r="BG1883" s="136">
        <f t="shared" si="1344"/>
        <v>0</v>
      </c>
      <c r="BH1883" s="136">
        <f t="shared" si="1364"/>
        <v>0</v>
      </c>
      <c r="BI1883" s="262"/>
      <c r="BJ1883" s="262"/>
      <c r="BK1883" s="263"/>
      <c r="BL1883" s="167"/>
      <c r="BM1883" s="194"/>
      <c r="BN1883" s="194"/>
      <c r="BO1883" s="136">
        <f t="shared" si="1365"/>
        <v>0</v>
      </c>
      <c r="BP1883" s="136">
        <f t="shared" si="1345"/>
        <v>0</v>
      </c>
      <c r="BQ1883" s="136">
        <f t="shared" si="1366"/>
        <v>0</v>
      </c>
      <c r="BR1883" s="262"/>
      <c r="BS1883" s="262"/>
      <c r="BT1883" s="263"/>
      <c r="BU1883" s="167"/>
      <c r="BV1883" s="194"/>
      <c r="BW1883" s="194"/>
      <c r="BX1883" s="136">
        <f t="shared" si="1367"/>
        <v>0</v>
      </c>
      <c r="BY1883" s="136">
        <f t="shared" si="1346"/>
        <v>0</v>
      </c>
      <c r="BZ1883" s="136">
        <f t="shared" si="1368"/>
        <v>0</v>
      </c>
      <c r="CA1883" s="262"/>
      <c r="CB1883" s="262"/>
      <c r="CC1883" s="263"/>
      <c r="CD1883" s="167"/>
      <c r="CE1883" s="194"/>
      <c r="CF1883" s="194"/>
      <c r="CG1883" s="136">
        <f t="shared" si="1369"/>
        <v>0</v>
      </c>
      <c r="CH1883" s="136">
        <f t="shared" si="1347"/>
        <v>0</v>
      </c>
      <c r="CI1883" s="136">
        <f t="shared" si="1370"/>
        <v>0</v>
      </c>
      <c r="CJ1883" s="262"/>
      <c r="CK1883" s="262"/>
      <c r="CL1883" s="263"/>
      <c r="CM1883" s="167"/>
      <c r="CN1883" s="194"/>
      <c r="CO1883" s="194"/>
      <c r="CP1883" s="136">
        <f t="shared" si="1371"/>
        <v>0</v>
      </c>
      <c r="CQ1883" s="136">
        <f t="shared" si="1348"/>
        <v>0</v>
      </c>
      <c r="CR1883" s="136">
        <f t="shared" si="1372"/>
        <v>0</v>
      </c>
      <c r="CS1883" s="262"/>
      <c r="CT1883" s="262"/>
      <c r="CU1883" s="263"/>
      <c r="CV1883" s="167"/>
      <c r="CW1883" s="194"/>
      <c r="CX1883" s="194"/>
      <c r="CY1883" s="136">
        <f t="shared" si="1373"/>
        <v>0</v>
      </c>
      <c r="CZ1883" s="136">
        <f t="shared" si="1349"/>
        <v>0</v>
      </c>
      <c r="DA1883" s="136">
        <f t="shared" si="1374"/>
        <v>0</v>
      </c>
      <c r="DB1883" s="262"/>
      <c r="DC1883" s="262"/>
      <c r="DD1883" s="263"/>
    </row>
    <row r="1884" spans="1:108" x14ac:dyDescent="0.25">
      <c r="A1884" s="167"/>
      <c r="B1884" s="194"/>
      <c r="C1884" s="194"/>
      <c r="D1884" s="136">
        <f t="shared" si="1350"/>
        <v>0</v>
      </c>
      <c r="E1884" s="136">
        <f t="shared" si="1351"/>
        <v>0</v>
      </c>
      <c r="F1884" s="136">
        <f t="shared" si="1352"/>
        <v>0</v>
      </c>
      <c r="G1884" s="262"/>
      <c r="H1884" s="262"/>
      <c r="I1884" s="263"/>
      <c r="J1884" s="167"/>
      <c r="K1884" s="194"/>
      <c r="L1884" s="194"/>
      <c r="M1884" s="136">
        <f t="shared" si="1353"/>
        <v>0</v>
      </c>
      <c r="N1884" s="136">
        <f t="shared" si="1339"/>
        <v>0</v>
      </c>
      <c r="O1884" s="136">
        <f t="shared" si="1354"/>
        <v>0</v>
      </c>
      <c r="P1884" s="262"/>
      <c r="Q1884" s="262"/>
      <c r="R1884" s="263"/>
      <c r="S1884" s="167"/>
      <c r="T1884" s="194"/>
      <c r="U1884" s="194"/>
      <c r="V1884" s="136">
        <f t="shared" si="1355"/>
        <v>0</v>
      </c>
      <c r="W1884" s="136">
        <f t="shared" si="1340"/>
        <v>0</v>
      </c>
      <c r="X1884" s="136">
        <f t="shared" si="1356"/>
        <v>0</v>
      </c>
      <c r="Y1884" s="262"/>
      <c r="Z1884" s="262"/>
      <c r="AA1884" s="263"/>
      <c r="AB1884" s="167"/>
      <c r="AC1884" s="194"/>
      <c r="AD1884" s="194"/>
      <c r="AE1884" s="136">
        <f t="shared" si="1357"/>
        <v>0</v>
      </c>
      <c r="AF1884" s="136">
        <f t="shared" si="1341"/>
        <v>0</v>
      </c>
      <c r="AG1884" s="136">
        <f t="shared" si="1358"/>
        <v>0</v>
      </c>
      <c r="AH1884" s="262"/>
      <c r="AI1884" s="262"/>
      <c r="AJ1884" s="263"/>
      <c r="AK1884" s="167"/>
      <c r="AL1884" s="194"/>
      <c r="AM1884" s="194"/>
      <c r="AN1884" s="136">
        <f t="shared" si="1359"/>
        <v>0</v>
      </c>
      <c r="AO1884" s="136">
        <f t="shared" si="1342"/>
        <v>0</v>
      </c>
      <c r="AP1884" s="136">
        <f t="shared" si="1360"/>
        <v>0</v>
      </c>
      <c r="AQ1884" s="262"/>
      <c r="AR1884" s="262"/>
      <c r="AS1884" s="263"/>
      <c r="AT1884" s="167"/>
      <c r="AU1884" s="194"/>
      <c r="AV1884" s="194"/>
      <c r="AW1884" s="136">
        <f t="shared" si="1361"/>
        <v>0</v>
      </c>
      <c r="AX1884" s="136">
        <f t="shared" si="1343"/>
        <v>0</v>
      </c>
      <c r="AY1884" s="136">
        <f t="shared" si="1362"/>
        <v>0</v>
      </c>
      <c r="AZ1884" s="262"/>
      <c r="BA1884" s="262"/>
      <c r="BB1884" s="263"/>
      <c r="BC1884" s="167"/>
      <c r="BD1884" s="194"/>
      <c r="BE1884" s="194"/>
      <c r="BF1884" s="136">
        <f t="shared" si="1363"/>
        <v>0</v>
      </c>
      <c r="BG1884" s="136">
        <f t="shared" si="1344"/>
        <v>0</v>
      </c>
      <c r="BH1884" s="136">
        <f t="shared" si="1364"/>
        <v>0</v>
      </c>
      <c r="BI1884" s="262"/>
      <c r="BJ1884" s="262"/>
      <c r="BK1884" s="263"/>
      <c r="BL1884" s="167"/>
      <c r="BM1884" s="194"/>
      <c r="BN1884" s="194"/>
      <c r="BO1884" s="136">
        <f t="shared" si="1365"/>
        <v>0</v>
      </c>
      <c r="BP1884" s="136">
        <f t="shared" si="1345"/>
        <v>0</v>
      </c>
      <c r="BQ1884" s="136">
        <f t="shared" si="1366"/>
        <v>0</v>
      </c>
      <c r="BR1884" s="262"/>
      <c r="BS1884" s="262"/>
      <c r="BT1884" s="263"/>
      <c r="BU1884" s="167"/>
      <c r="BV1884" s="194"/>
      <c r="BW1884" s="194"/>
      <c r="BX1884" s="136">
        <f t="shared" si="1367"/>
        <v>0</v>
      </c>
      <c r="BY1884" s="136">
        <f t="shared" si="1346"/>
        <v>0</v>
      </c>
      <c r="BZ1884" s="136">
        <f t="shared" si="1368"/>
        <v>0</v>
      </c>
      <c r="CA1884" s="262"/>
      <c r="CB1884" s="262"/>
      <c r="CC1884" s="263"/>
      <c r="CD1884" s="167"/>
      <c r="CE1884" s="194"/>
      <c r="CF1884" s="194"/>
      <c r="CG1884" s="136">
        <f t="shared" si="1369"/>
        <v>0</v>
      </c>
      <c r="CH1884" s="136">
        <f t="shared" si="1347"/>
        <v>0</v>
      </c>
      <c r="CI1884" s="136">
        <f t="shared" si="1370"/>
        <v>0</v>
      </c>
      <c r="CJ1884" s="262"/>
      <c r="CK1884" s="262"/>
      <c r="CL1884" s="263"/>
      <c r="CM1884" s="167"/>
      <c r="CN1884" s="194"/>
      <c r="CO1884" s="194"/>
      <c r="CP1884" s="136">
        <f t="shared" si="1371"/>
        <v>0</v>
      </c>
      <c r="CQ1884" s="136">
        <f t="shared" si="1348"/>
        <v>0</v>
      </c>
      <c r="CR1884" s="136">
        <f t="shared" si="1372"/>
        <v>0</v>
      </c>
      <c r="CS1884" s="262"/>
      <c r="CT1884" s="262"/>
      <c r="CU1884" s="263"/>
      <c r="CV1884" s="167"/>
      <c r="CW1884" s="194"/>
      <c r="CX1884" s="194"/>
      <c r="CY1884" s="136">
        <f t="shared" si="1373"/>
        <v>0</v>
      </c>
      <c r="CZ1884" s="136">
        <f t="shared" si="1349"/>
        <v>0</v>
      </c>
      <c r="DA1884" s="136">
        <f t="shared" si="1374"/>
        <v>0</v>
      </c>
      <c r="DB1884" s="262"/>
      <c r="DC1884" s="262"/>
      <c r="DD1884" s="263"/>
    </row>
    <row r="1885" spans="1:108" x14ac:dyDescent="0.25">
      <c r="A1885" s="167"/>
      <c r="B1885" s="194"/>
      <c r="C1885" s="194"/>
      <c r="D1885" s="136">
        <f t="shared" si="1350"/>
        <v>0</v>
      </c>
      <c r="E1885" s="136">
        <f t="shared" si="1351"/>
        <v>0</v>
      </c>
      <c r="F1885" s="136">
        <f t="shared" si="1352"/>
        <v>0</v>
      </c>
      <c r="G1885" s="262"/>
      <c r="H1885" s="262"/>
      <c r="I1885" s="263"/>
      <c r="J1885" s="167"/>
      <c r="K1885" s="194"/>
      <c r="L1885" s="194"/>
      <c r="M1885" s="136">
        <f t="shared" si="1353"/>
        <v>0</v>
      </c>
      <c r="N1885" s="136">
        <f t="shared" si="1339"/>
        <v>0</v>
      </c>
      <c r="O1885" s="136">
        <f t="shared" si="1354"/>
        <v>0</v>
      </c>
      <c r="P1885" s="262"/>
      <c r="Q1885" s="262"/>
      <c r="R1885" s="263"/>
      <c r="S1885" s="167"/>
      <c r="T1885" s="194"/>
      <c r="U1885" s="194"/>
      <c r="V1885" s="136">
        <f t="shared" si="1355"/>
        <v>0</v>
      </c>
      <c r="W1885" s="136">
        <f t="shared" si="1340"/>
        <v>0</v>
      </c>
      <c r="X1885" s="136">
        <f t="shared" si="1356"/>
        <v>0</v>
      </c>
      <c r="Y1885" s="262"/>
      <c r="Z1885" s="262"/>
      <c r="AA1885" s="263"/>
      <c r="AB1885" s="167"/>
      <c r="AC1885" s="194"/>
      <c r="AD1885" s="194"/>
      <c r="AE1885" s="136">
        <f t="shared" si="1357"/>
        <v>0</v>
      </c>
      <c r="AF1885" s="136">
        <f t="shared" si="1341"/>
        <v>0</v>
      </c>
      <c r="AG1885" s="136">
        <f t="shared" si="1358"/>
        <v>0</v>
      </c>
      <c r="AH1885" s="262"/>
      <c r="AI1885" s="262"/>
      <c r="AJ1885" s="263"/>
      <c r="AK1885" s="167"/>
      <c r="AL1885" s="194"/>
      <c r="AM1885" s="194"/>
      <c r="AN1885" s="136">
        <f t="shared" si="1359"/>
        <v>0</v>
      </c>
      <c r="AO1885" s="136">
        <f t="shared" si="1342"/>
        <v>0</v>
      </c>
      <c r="AP1885" s="136">
        <f t="shared" si="1360"/>
        <v>0</v>
      </c>
      <c r="AQ1885" s="262"/>
      <c r="AR1885" s="262"/>
      <c r="AS1885" s="263"/>
      <c r="AT1885" s="167"/>
      <c r="AU1885" s="194"/>
      <c r="AV1885" s="194"/>
      <c r="AW1885" s="136">
        <f t="shared" si="1361"/>
        <v>0</v>
      </c>
      <c r="AX1885" s="136">
        <f t="shared" si="1343"/>
        <v>0</v>
      </c>
      <c r="AY1885" s="136">
        <f t="shared" si="1362"/>
        <v>0</v>
      </c>
      <c r="AZ1885" s="262"/>
      <c r="BA1885" s="262"/>
      <c r="BB1885" s="263"/>
      <c r="BC1885" s="167"/>
      <c r="BD1885" s="194"/>
      <c r="BE1885" s="194"/>
      <c r="BF1885" s="136">
        <f t="shared" si="1363"/>
        <v>0</v>
      </c>
      <c r="BG1885" s="136">
        <f t="shared" si="1344"/>
        <v>0</v>
      </c>
      <c r="BH1885" s="136">
        <f t="shared" si="1364"/>
        <v>0</v>
      </c>
      <c r="BI1885" s="262"/>
      <c r="BJ1885" s="262"/>
      <c r="BK1885" s="263"/>
      <c r="BL1885" s="167"/>
      <c r="BM1885" s="194"/>
      <c r="BN1885" s="194"/>
      <c r="BO1885" s="136">
        <f t="shared" si="1365"/>
        <v>0</v>
      </c>
      <c r="BP1885" s="136">
        <f t="shared" si="1345"/>
        <v>0</v>
      </c>
      <c r="BQ1885" s="136">
        <f t="shared" si="1366"/>
        <v>0</v>
      </c>
      <c r="BR1885" s="262"/>
      <c r="BS1885" s="262"/>
      <c r="BT1885" s="263"/>
      <c r="BU1885" s="167"/>
      <c r="BV1885" s="194"/>
      <c r="BW1885" s="194"/>
      <c r="BX1885" s="136">
        <f t="shared" si="1367"/>
        <v>0</v>
      </c>
      <c r="BY1885" s="136">
        <f t="shared" si="1346"/>
        <v>0</v>
      </c>
      <c r="BZ1885" s="136">
        <f t="shared" si="1368"/>
        <v>0</v>
      </c>
      <c r="CA1885" s="262"/>
      <c r="CB1885" s="262"/>
      <c r="CC1885" s="263"/>
      <c r="CD1885" s="167"/>
      <c r="CE1885" s="194"/>
      <c r="CF1885" s="194"/>
      <c r="CG1885" s="136">
        <f t="shared" si="1369"/>
        <v>0</v>
      </c>
      <c r="CH1885" s="136">
        <f t="shared" si="1347"/>
        <v>0</v>
      </c>
      <c r="CI1885" s="136">
        <f t="shared" si="1370"/>
        <v>0</v>
      </c>
      <c r="CJ1885" s="262"/>
      <c r="CK1885" s="262"/>
      <c r="CL1885" s="263"/>
      <c r="CM1885" s="167"/>
      <c r="CN1885" s="194"/>
      <c r="CO1885" s="194"/>
      <c r="CP1885" s="136">
        <f t="shared" si="1371"/>
        <v>0</v>
      </c>
      <c r="CQ1885" s="136">
        <f t="shared" si="1348"/>
        <v>0</v>
      </c>
      <c r="CR1885" s="136">
        <f t="shared" si="1372"/>
        <v>0</v>
      </c>
      <c r="CS1885" s="262"/>
      <c r="CT1885" s="262"/>
      <c r="CU1885" s="263"/>
      <c r="CV1885" s="167"/>
      <c r="CW1885" s="194"/>
      <c r="CX1885" s="194"/>
      <c r="CY1885" s="136">
        <f t="shared" si="1373"/>
        <v>0</v>
      </c>
      <c r="CZ1885" s="136">
        <f t="shared" si="1349"/>
        <v>0</v>
      </c>
      <c r="DA1885" s="136">
        <f t="shared" si="1374"/>
        <v>0</v>
      </c>
      <c r="DB1885" s="262"/>
      <c r="DC1885" s="262"/>
      <c r="DD1885" s="263"/>
    </row>
    <row r="1886" spans="1:108" x14ac:dyDescent="0.25">
      <c r="A1886" s="167"/>
      <c r="B1886" s="194"/>
      <c r="C1886" s="194"/>
      <c r="D1886" s="136">
        <f t="shared" si="1350"/>
        <v>0</v>
      </c>
      <c r="E1886" s="136">
        <f t="shared" si="1351"/>
        <v>0</v>
      </c>
      <c r="F1886" s="136">
        <f t="shared" si="1352"/>
        <v>0</v>
      </c>
      <c r="G1886" s="262"/>
      <c r="H1886" s="262"/>
      <c r="I1886" s="263"/>
      <c r="J1886" s="167"/>
      <c r="K1886" s="194"/>
      <c r="L1886" s="194"/>
      <c r="M1886" s="136">
        <f t="shared" si="1353"/>
        <v>0</v>
      </c>
      <c r="N1886" s="136">
        <f t="shared" si="1339"/>
        <v>0</v>
      </c>
      <c r="O1886" s="136">
        <f t="shared" si="1354"/>
        <v>0</v>
      </c>
      <c r="P1886" s="262"/>
      <c r="Q1886" s="262"/>
      <c r="R1886" s="263"/>
      <c r="S1886" s="167"/>
      <c r="T1886" s="194"/>
      <c r="U1886" s="194"/>
      <c r="V1886" s="136">
        <f t="shared" si="1355"/>
        <v>0</v>
      </c>
      <c r="W1886" s="136">
        <f t="shared" si="1340"/>
        <v>0</v>
      </c>
      <c r="X1886" s="136">
        <f t="shared" si="1356"/>
        <v>0</v>
      </c>
      <c r="Y1886" s="262"/>
      <c r="Z1886" s="262"/>
      <c r="AA1886" s="263"/>
      <c r="AB1886" s="167"/>
      <c r="AC1886" s="194"/>
      <c r="AD1886" s="194"/>
      <c r="AE1886" s="136">
        <f t="shared" si="1357"/>
        <v>0</v>
      </c>
      <c r="AF1886" s="136">
        <f t="shared" si="1341"/>
        <v>0</v>
      </c>
      <c r="AG1886" s="136">
        <f t="shared" si="1358"/>
        <v>0</v>
      </c>
      <c r="AH1886" s="262"/>
      <c r="AI1886" s="262"/>
      <c r="AJ1886" s="263"/>
      <c r="AK1886" s="167"/>
      <c r="AL1886" s="194"/>
      <c r="AM1886" s="194"/>
      <c r="AN1886" s="136">
        <f t="shared" si="1359"/>
        <v>0</v>
      </c>
      <c r="AO1886" s="136">
        <f t="shared" si="1342"/>
        <v>0</v>
      </c>
      <c r="AP1886" s="136">
        <f t="shared" si="1360"/>
        <v>0</v>
      </c>
      <c r="AQ1886" s="262"/>
      <c r="AR1886" s="262"/>
      <c r="AS1886" s="263"/>
      <c r="AT1886" s="167"/>
      <c r="AU1886" s="194"/>
      <c r="AV1886" s="194"/>
      <c r="AW1886" s="136">
        <f t="shared" si="1361"/>
        <v>0</v>
      </c>
      <c r="AX1886" s="136">
        <f t="shared" si="1343"/>
        <v>0</v>
      </c>
      <c r="AY1886" s="136">
        <f t="shared" si="1362"/>
        <v>0</v>
      </c>
      <c r="AZ1886" s="262"/>
      <c r="BA1886" s="262"/>
      <c r="BB1886" s="263"/>
      <c r="BC1886" s="167"/>
      <c r="BD1886" s="194"/>
      <c r="BE1886" s="194"/>
      <c r="BF1886" s="136">
        <f t="shared" si="1363"/>
        <v>0</v>
      </c>
      <c r="BG1886" s="136">
        <f t="shared" si="1344"/>
        <v>0</v>
      </c>
      <c r="BH1886" s="136">
        <f t="shared" si="1364"/>
        <v>0</v>
      </c>
      <c r="BI1886" s="262"/>
      <c r="BJ1886" s="262"/>
      <c r="BK1886" s="263"/>
      <c r="BL1886" s="167"/>
      <c r="BM1886" s="194"/>
      <c r="BN1886" s="194"/>
      <c r="BO1886" s="136">
        <f t="shared" si="1365"/>
        <v>0</v>
      </c>
      <c r="BP1886" s="136">
        <f t="shared" si="1345"/>
        <v>0</v>
      </c>
      <c r="BQ1886" s="136">
        <f t="shared" si="1366"/>
        <v>0</v>
      </c>
      <c r="BR1886" s="262"/>
      <c r="BS1886" s="262"/>
      <c r="BT1886" s="263"/>
      <c r="BU1886" s="167"/>
      <c r="BV1886" s="194"/>
      <c r="BW1886" s="194"/>
      <c r="BX1886" s="136">
        <f t="shared" si="1367"/>
        <v>0</v>
      </c>
      <c r="BY1886" s="136">
        <f t="shared" si="1346"/>
        <v>0</v>
      </c>
      <c r="BZ1886" s="136">
        <f t="shared" si="1368"/>
        <v>0</v>
      </c>
      <c r="CA1886" s="262"/>
      <c r="CB1886" s="262"/>
      <c r="CC1886" s="263"/>
      <c r="CD1886" s="167"/>
      <c r="CE1886" s="194"/>
      <c r="CF1886" s="194"/>
      <c r="CG1886" s="136">
        <f t="shared" si="1369"/>
        <v>0</v>
      </c>
      <c r="CH1886" s="136">
        <f t="shared" si="1347"/>
        <v>0</v>
      </c>
      <c r="CI1886" s="136">
        <f t="shared" si="1370"/>
        <v>0</v>
      </c>
      <c r="CJ1886" s="262"/>
      <c r="CK1886" s="262"/>
      <c r="CL1886" s="263"/>
      <c r="CM1886" s="167"/>
      <c r="CN1886" s="194"/>
      <c r="CO1886" s="194"/>
      <c r="CP1886" s="136">
        <f t="shared" si="1371"/>
        <v>0</v>
      </c>
      <c r="CQ1886" s="136">
        <f t="shared" si="1348"/>
        <v>0</v>
      </c>
      <c r="CR1886" s="136">
        <f t="shared" si="1372"/>
        <v>0</v>
      </c>
      <c r="CS1886" s="262"/>
      <c r="CT1886" s="262"/>
      <c r="CU1886" s="263"/>
      <c r="CV1886" s="167"/>
      <c r="CW1886" s="194"/>
      <c r="CX1886" s="194"/>
      <c r="CY1886" s="136">
        <f t="shared" si="1373"/>
        <v>0</v>
      </c>
      <c r="CZ1886" s="136">
        <f t="shared" si="1349"/>
        <v>0</v>
      </c>
      <c r="DA1886" s="136">
        <f t="shared" si="1374"/>
        <v>0</v>
      </c>
      <c r="DB1886" s="262"/>
      <c r="DC1886" s="262"/>
      <c r="DD1886" s="263"/>
    </row>
    <row r="1887" spans="1:108" x14ac:dyDescent="0.25">
      <c r="A1887" s="167"/>
      <c r="B1887" s="194"/>
      <c r="C1887" s="194"/>
      <c r="D1887" s="136">
        <f t="shared" si="1350"/>
        <v>0</v>
      </c>
      <c r="E1887" s="136">
        <f t="shared" si="1351"/>
        <v>0</v>
      </c>
      <c r="F1887" s="136">
        <f t="shared" si="1352"/>
        <v>0</v>
      </c>
      <c r="G1887" s="262"/>
      <c r="H1887" s="262"/>
      <c r="I1887" s="263"/>
      <c r="J1887" s="167"/>
      <c r="K1887" s="194"/>
      <c r="L1887" s="194"/>
      <c r="M1887" s="136">
        <f t="shared" si="1353"/>
        <v>0</v>
      </c>
      <c r="N1887" s="136">
        <f t="shared" si="1339"/>
        <v>0</v>
      </c>
      <c r="O1887" s="136">
        <f t="shared" si="1354"/>
        <v>0</v>
      </c>
      <c r="P1887" s="262"/>
      <c r="Q1887" s="262"/>
      <c r="R1887" s="263"/>
      <c r="S1887" s="167"/>
      <c r="T1887" s="194"/>
      <c r="U1887" s="194"/>
      <c r="V1887" s="136">
        <f t="shared" si="1355"/>
        <v>0</v>
      </c>
      <c r="W1887" s="136">
        <f t="shared" si="1340"/>
        <v>0</v>
      </c>
      <c r="X1887" s="136">
        <f t="shared" si="1356"/>
        <v>0</v>
      </c>
      <c r="Y1887" s="262"/>
      <c r="Z1887" s="262"/>
      <c r="AA1887" s="263"/>
      <c r="AB1887" s="167"/>
      <c r="AC1887" s="194"/>
      <c r="AD1887" s="194"/>
      <c r="AE1887" s="136">
        <f t="shared" si="1357"/>
        <v>0</v>
      </c>
      <c r="AF1887" s="136">
        <f t="shared" si="1341"/>
        <v>0</v>
      </c>
      <c r="AG1887" s="136">
        <f t="shared" si="1358"/>
        <v>0</v>
      </c>
      <c r="AH1887" s="262"/>
      <c r="AI1887" s="262"/>
      <c r="AJ1887" s="263"/>
      <c r="AK1887" s="167"/>
      <c r="AL1887" s="194"/>
      <c r="AM1887" s="194"/>
      <c r="AN1887" s="136">
        <f t="shared" si="1359"/>
        <v>0</v>
      </c>
      <c r="AO1887" s="136">
        <f t="shared" si="1342"/>
        <v>0</v>
      </c>
      <c r="AP1887" s="136">
        <f t="shared" si="1360"/>
        <v>0</v>
      </c>
      <c r="AQ1887" s="262"/>
      <c r="AR1887" s="262"/>
      <c r="AS1887" s="263"/>
      <c r="AT1887" s="167"/>
      <c r="AU1887" s="194"/>
      <c r="AV1887" s="194"/>
      <c r="AW1887" s="136">
        <f t="shared" si="1361"/>
        <v>0</v>
      </c>
      <c r="AX1887" s="136">
        <f t="shared" si="1343"/>
        <v>0</v>
      </c>
      <c r="AY1887" s="136">
        <f t="shared" si="1362"/>
        <v>0</v>
      </c>
      <c r="AZ1887" s="262"/>
      <c r="BA1887" s="262"/>
      <c r="BB1887" s="263"/>
      <c r="BC1887" s="167"/>
      <c r="BD1887" s="194"/>
      <c r="BE1887" s="194"/>
      <c r="BF1887" s="136">
        <f t="shared" si="1363"/>
        <v>0</v>
      </c>
      <c r="BG1887" s="136">
        <f t="shared" si="1344"/>
        <v>0</v>
      </c>
      <c r="BH1887" s="136">
        <f t="shared" si="1364"/>
        <v>0</v>
      </c>
      <c r="BI1887" s="262"/>
      <c r="BJ1887" s="262"/>
      <c r="BK1887" s="263"/>
      <c r="BL1887" s="167"/>
      <c r="BM1887" s="194"/>
      <c r="BN1887" s="194"/>
      <c r="BO1887" s="136">
        <f t="shared" si="1365"/>
        <v>0</v>
      </c>
      <c r="BP1887" s="136">
        <f t="shared" si="1345"/>
        <v>0</v>
      </c>
      <c r="BQ1887" s="136">
        <f t="shared" si="1366"/>
        <v>0</v>
      </c>
      <c r="BR1887" s="262"/>
      <c r="BS1887" s="262"/>
      <c r="BT1887" s="263"/>
      <c r="BU1887" s="167"/>
      <c r="BV1887" s="194"/>
      <c r="BW1887" s="194"/>
      <c r="BX1887" s="136">
        <f t="shared" si="1367"/>
        <v>0</v>
      </c>
      <c r="BY1887" s="136">
        <f t="shared" si="1346"/>
        <v>0</v>
      </c>
      <c r="BZ1887" s="136">
        <f t="shared" si="1368"/>
        <v>0</v>
      </c>
      <c r="CA1887" s="262"/>
      <c r="CB1887" s="262"/>
      <c r="CC1887" s="263"/>
      <c r="CD1887" s="167"/>
      <c r="CE1887" s="194"/>
      <c r="CF1887" s="194"/>
      <c r="CG1887" s="136">
        <f t="shared" si="1369"/>
        <v>0</v>
      </c>
      <c r="CH1887" s="136">
        <f t="shared" si="1347"/>
        <v>0</v>
      </c>
      <c r="CI1887" s="136">
        <f t="shared" si="1370"/>
        <v>0</v>
      </c>
      <c r="CJ1887" s="262"/>
      <c r="CK1887" s="262"/>
      <c r="CL1887" s="263"/>
      <c r="CM1887" s="167"/>
      <c r="CN1887" s="194"/>
      <c r="CO1887" s="194"/>
      <c r="CP1887" s="136">
        <f t="shared" si="1371"/>
        <v>0</v>
      </c>
      <c r="CQ1887" s="136">
        <f t="shared" si="1348"/>
        <v>0</v>
      </c>
      <c r="CR1887" s="136">
        <f t="shared" si="1372"/>
        <v>0</v>
      </c>
      <c r="CS1887" s="262"/>
      <c r="CT1887" s="262"/>
      <c r="CU1887" s="263"/>
      <c r="CV1887" s="167"/>
      <c r="CW1887" s="194"/>
      <c r="CX1887" s="194"/>
      <c r="CY1887" s="136">
        <f t="shared" si="1373"/>
        <v>0</v>
      </c>
      <c r="CZ1887" s="136">
        <f t="shared" si="1349"/>
        <v>0</v>
      </c>
      <c r="DA1887" s="136">
        <f t="shared" si="1374"/>
        <v>0</v>
      </c>
      <c r="DB1887" s="262"/>
      <c r="DC1887" s="262"/>
      <c r="DD1887" s="263"/>
    </row>
    <row r="1888" spans="1:108" x14ac:dyDescent="0.25">
      <c r="A1888" s="167"/>
      <c r="B1888" s="194"/>
      <c r="C1888" s="194"/>
      <c r="D1888" s="136">
        <f t="shared" si="1350"/>
        <v>0</v>
      </c>
      <c r="E1888" s="136">
        <f t="shared" si="1351"/>
        <v>0</v>
      </c>
      <c r="F1888" s="136">
        <f t="shared" si="1352"/>
        <v>0</v>
      </c>
      <c r="G1888" s="262"/>
      <c r="H1888" s="262"/>
      <c r="I1888" s="263"/>
      <c r="J1888" s="167"/>
      <c r="K1888" s="194"/>
      <c r="L1888" s="194"/>
      <c r="M1888" s="136">
        <f t="shared" si="1353"/>
        <v>0</v>
      </c>
      <c r="N1888" s="136">
        <f t="shared" si="1339"/>
        <v>0</v>
      </c>
      <c r="O1888" s="136">
        <f t="shared" si="1354"/>
        <v>0</v>
      </c>
      <c r="P1888" s="262"/>
      <c r="Q1888" s="262"/>
      <c r="R1888" s="263"/>
      <c r="S1888" s="167"/>
      <c r="T1888" s="194"/>
      <c r="U1888" s="194"/>
      <c r="V1888" s="136">
        <f t="shared" si="1355"/>
        <v>0</v>
      </c>
      <c r="W1888" s="136">
        <f t="shared" si="1340"/>
        <v>0</v>
      </c>
      <c r="X1888" s="136">
        <f t="shared" si="1356"/>
        <v>0</v>
      </c>
      <c r="Y1888" s="262"/>
      <c r="Z1888" s="262"/>
      <c r="AA1888" s="263"/>
      <c r="AB1888" s="167"/>
      <c r="AC1888" s="194"/>
      <c r="AD1888" s="194"/>
      <c r="AE1888" s="136">
        <f t="shared" si="1357"/>
        <v>0</v>
      </c>
      <c r="AF1888" s="136">
        <f t="shared" si="1341"/>
        <v>0</v>
      </c>
      <c r="AG1888" s="136">
        <f t="shared" si="1358"/>
        <v>0</v>
      </c>
      <c r="AH1888" s="262"/>
      <c r="AI1888" s="262"/>
      <c r="AJ1888" s="263"/>
      <c r="AK1888" s="167"/>
      <c r="AL1888" s="194"/>
      <c r="AM1888" s="194"/>
      <c r="AN1888" s="136">
        <f t="shared" si="1359"/>
        <v>0</v>
      </c>
      <c r="AO1888" s="136">
        <f t="shared" si="1342"/>
        <v>0</v>
      </c>
      <c r="AP1888" s="136">
        <f t="shared" si="1360"/>
        <v>0</v>
      </c>
      <c r="AQ1888" s="262"/>
      <c r="AR1888" s="262"/>
      <c r="AS1888" s="263"/>
      <c r="AT1888" s="167"/>
      <c r="AU1888" s="194"/>
      <c r="AV1888" s="194"/>
      <c r="AW1888" s="136">
        <f t="shared" si="1361"/>
        <v>0</v>
      </c>
      <c r="AX1888" s="136">
        <f t="shared" si="1343"/>
        <v>0</v>
      </c>
      <c r="AY1888" s="136">
        <f t="shared" si="1362"/>
        <v>0</v>
      </c>
      <c r="AZ1888" s="262"/>
      <c r="BA1888" s="262"/>
      <c r="BB1888" s="263"/>
      <c r="BC1888" s="167"/>
      <c r="BD1888" s="194"/>
      <c r="BE1888" s="194"/>
      <c r="BF1888" s="136">
        <f t="shared" si="1363"/>
        <v>0</v>
      </c>
      <c r="BG1888" s="136">
        <f t="shared" si="1344"/>
        <v>0</v>
      </c>
      <c r="BH1888" s="136">
        <f t="shared" si="1364"/>
        <v>0</v>
      </c>
      <c r="BI1888" s="262"/>
      <c r="BJ1888" s="262"/>
      <c r="BK1888" s="263"/>
      <c r="BL1888" s="167"/>
      <c r="BM1888" s="194"/>
      <c r="BN1888" s="194"/>
      <c r="BO1888" s="136">
        <f t="shared" si="1365"/>
        <v>0</v>
      </c>
      <c r="BP1888" s="136">
        <f t="shared" si="1345"/>
        <v>0</v>
      </c>
      <c r="BQ1888" s="136">
        <f t="shared" si="1366"/>
        <v>0</v>
      </c>
      <c r="BR1888" s="262"/>
      <c r="BS1888" s="262"/>
      <c r="BT1888" s="263"/>
      <c r="BU1888" s="167"/>
      <c r="BV1888" s="194"/>
      <c r="BW1888" s="194"/>
      <c r="BX1888" s="136">
        <f t="shared" si="1367"/>
        <v>0</v>
      </c>
      <c r="BY1888" s="136">
        <f t="shared" si="1346"/>
        <v>0</v>
      </c>
      <c r="BZ1888" s="136">
        <f t="shared" si="1368"/>
        <v>0</v>
      </c>
      <c r="CA1888" s="262"/>
      <c r="CB1888" s="262"/>
      <c r="CC1888" s="263"/>
      <c r="CD1888" s="167"/>
      <c r="CE1888" s="194"/>
      <c r="CF1888" s="194"/>
      <c r="CG1888" s="136">
        <f t="shared" si="1369"/>
        <v>0</v>
      </c>
      <c r="CH1888" s="136">
        <f t="shared" si="1347"/>
        <v>0</v>
      </c>
      <c r="CI1888" s="136">
        <f t="shared" si="1370"/>
        <v>0</v>
      </c>
      <c r="CJ1888" s="262"/>
      <c r="CK1888" s="262"/>
      <c r="CL1888" s="263"/>
      <c r="CM1888" s="167"/>
      <c r="CN1888" s="194"/>
      <c r="CO1888" s="194"/>
      <c r="CP1888" s="136">
        <f t="shared" si="1371"/>
        <v>0</v>
      </c>
      <c r="CQ1888" s="136">
        <f t="shared" si="1348"/>
        <v>0</v>
      </c>
      <c r="CR1888" s="136">
        <f t="shared" si="1372"/>
        <v>0</v>
      </c>
      <c r="CS1888" s="262"/>
      <c r="CT1888" s="262"/>
      <c r="CU1888" s="263"/>
      <c r="CV1888" s="167"/>
      <c r="CW1888" s="194"/>
      <c r="CX1888" s="194"/>
      <c r="CY1888" s="136">
        <f t="shared" si="1373"/>
        <v>0</v>
      </c>
      <c r="CZ1888" s="136">
        <f t="shared" si="1349"/>
        <v>0</v>
      </c>
      <c r="DA1888" s="136">
        <f t="shared" si="1374"/>
        <v>0</v>
      </c>
      <c r="DB1888" s="262"/>
      <c r="DC1888" s="262"/>
      <c r="DD1888" s="263"/>
    </row>
    <row r="1889" spans="1:108" x14ac:dyDescent="0.25">
      <c r="A1889" s="167"/>
      <c r="B1889" s="194"/>
      <c r="C1889" s="194"/>
      <c r="D1889" s="136">
        <f t="shared" si="1350"/>
        <v>0</v>
      </c>
      <c r="E1889" s="136">
        <f t="shared" si="1351"/>
        <v>0</v>
      </c>
      <c r="F1889" s="136">
        <f t="shared" si="1352"/>
        <v>0</v>
      </c>
      <c r="G1889" s="262"/>
      <c r="H1889" s="262"/>
      <c r="I1889" s="263"/>
      <c r="J1889" s="167"/>
      <c r="K1889" s="194"/>
      <c r="L1889" s="194"/>
      <c r="M1889" s="136">
        <f t="shared" si="1353"/>
        <v>0</v>
      </c>
      <c r="N1889" s="136">
        <f t="shared" si="1339"/>
        <v>0</v>
      </c>
      <c r="O1889" s="136">
        <f t="shared" si="1354"/>
        <v>0</v>
      </c>
      <c r="P1889" s="262"/>
      <c r="Q1889" s="262"/>
      <c r="R1889" s="263"/>
      <c r="S1889" s="167"/>
      <c r="T1889" s="194"/>
      <c r="U1889" s="194"/>
      <c r="V1889" s="136">
        <f t="shared" si="1355"/>
        <v>0</v>
      </c>
      <c r="W1889" s="136">
        <f t="shared" si="1340"/>
        <v>0</v>
      </c>
      <c r="X1889" s="136">
        <f t="shared" si="1356"/>
        <v>0</v>
      </c>
      <c r="Y1889" s="262"/>
      <c r="Z1889" s="262"/>
      <c r="AA1889" s="263"/>
      <c r="AB1889" s="167"/>
      <c r="AC1889" s="194"/>
      <c r="AD1889" s="194"/>
      <c r="AE1889" s="136">
        <f t="shared" si="1357"/>
        <v>0</v>
      </c>
      <c r="AF1889" s="136">
        <f t="shared" si="1341"/>
        <v>0</v>
      </c>
      <c r="AG1889" s="136">
        <f t="shared" si="1358"/>
        <v>0</v>
      </c>
      <c r="AH1889" s="262"/>
      <c r="AI1889" s="262"/>
      <c r="AJ1889" s="263"/>
      <c r="AK1889" s="167"/>
      <c r="AL1889" s="194"/>
      <c r="AM1889" s="194"/>
      <c r="AN1889" s="136">
        <f t="shared" si="1359"/>
        <v>0</v>
      </c>
      <c r="AO1889" s="136">
        <f t="shared" si="1342"/>
        <v>0</v>
      </c>
      <c r="AP1889" s="136">
        <f t="shared" si="1360"/>
        <v>0</v>
      </c>
      <c r="AQ1889" s="262"/>
      <c r="AR1889" s="262"/>
      <c r="AS1889" s="263"/>
      <c r="AT1889" s="167"/>
      <c r="AU1889" s="194"/>
      <c r="AV1889" s="194"/>
      <c r="AW1889" s="136">
        <f t="shared" si="1361"/>
        <v>0</v>
      </c>
      <c r="AX1889" s="136">
        <f t="shared" si="1343"/>
        <v>0</v>
      </c>
      <c r="AY1889" s="136">
        <f t="shared" si="1362"/>
        <v>0</v>
      </c>
      <c r="AZ1889" s="262"/>
      <c r="BA1889" s="262"/>
      <c r="BB1889" s="263"/>
      <c r="BC1889" s="167"/>
      <c r="BD1889" s="194"/>
      <c r="BE1889" s="194"/>
      <c r="BF1889" s="136">
        <f t="shared" si="1363"/>
        <v>0</v>
      </c>
      <c r="BG1889" s="136">
        <f t="shared" si="1344"/>
        <v>0</v>
      </c>
      <c r="BH1889" s="136">
        <f t="shared" si="1364"/>
        <v>0</v>
      </c>
      <c r="BI1889" s="262"/>
      <c r="BJ1889" s="262"/>
      <c r="BK1889" s="263"/>
      <c r="BL1889" s="167"/>
      <c r="BM1889" s="194"/>
      <c r="BN1889" s="194"/>
      <c r="BO1889" s="136">
        <f t="shared" si="1365"/>
        <v>0</v>
      </c>
      <c r="BP1889" s="136">
        <f t="shared" si="1345"/>
        <v>0</v>
      </c>
      <c r="BQ1889" s="136">
        <f t="shared" si="1366"/>
        <v>0</v>
      </c>
      <c r="BR1889" s="262"/>
      <c r="BS1889" s="262"/>
      <c r="BT1889" s="263"/>
      <c r="BU1889" s="167"/>
      <c r="BV1889" s="194"/>
      <c r="BW1889" s="194"/>
      <c r="BX1889" s="136">
        <f t="shared" si="1367"/>
        <v>0</v>
      </c>
      <c r="BY1889" s="136">
        <f t="shared" si="1346"/>
        <v>0</v>
      </c>
      <c r="BZ1889" s="136">
        <f t="shared" si="1368"/>
        <v>0</v>
      </c>
      <c r="CA1889" s="262"/>
      <c r="CB1889" s="262"/>
      <c r="CC1889" s="263"/>
      <c r="CD1889" s="167"/>
      <c r="CE1889" s="194"/>
      <c r="CF1889" s="194"/>
      <c r="CG1889" s="136">
        <f t="shared" si="1369"/>
        <v>0</v>
      </c>
      <c r="CH1889" s="136">
        <f t="shared" si="1347"/>
        <v>0</v>
      </c>
      <c r="CI1889" s="136">
        <f t="shared" si="1370"/>
        <v>0</v>
      </c>
      <c r="CJ1889" s="262"/>
      <c r="CK1889" s="262"/>
      <c r="CL1889" s="263"/>
      <c r="CM1889" s="167"/>
      <c r="CN1889" s="194"/>
      <c r="CO1889" s="194"/>
      <c r="CP1889" s="136">
        <f t="shared" si="1371"/>
        <v>0</v>
      </c>
      <c r="CQ1889" s="136">
        <f t="shared" si="1348"/>
        <v>0</v>
      </c>
      <c r="CR1889" s="136">
        <f t="shared" si="1372"/>
        <v>0</v>
      </c>
      <c r="CS1889" s="262"/>
      <c r="CT1889" s="262"/>
      <c r="CU1889" s="263"/>
      <c r="CV1889" s="167"/>
      <c r="CW1889" s="194"/>
      <c r="CX1889" s="194"/>
      <c r="CY1889" s="136">
        <f t="shared" si="1373"/>
        <v>0</v>
      </c>
      <c r="CZ1889" s="136">
        <f t="shared" si="1349"/>
        <v>0</v>
      </c>
      <c r="DA1889" s="136">
        <f t="shared" si="1374"/>
        <v>0</v>
      </c>
      <c r="DB1889" s="262"/>
      <c r="DC1889" s="262"/>
      <c r="DD1889" s="263"/>
    </row>
    <row r="1890" spans="1:108" x14ac:dyDescent="0.25">
      <c r="A1890" s="167"/>
      <c r="B1890" s="194"/>
      <c r="C1890" s="194"/>
      <c r="D1890" s="136">
        <f t="shared" si="1350"/>
        <v>0</v>
      </c>
      <c r="E1890" s="136">
        <f t="shared" si="1351"/>
        <v>0</v>
      </c>
      <c r="F1890" s="136">
        <f t="shared" si="1352"/>
        <v>0</v>
      </c>
      <c r="G1890" s="262"/>
      <c r="H1890" s="262"/>
      <c r="I1890" s="263"/>
      <c r="J1890" s="167"/>
      <c r="K1890" s="194"/>
      <c r="L1890" s="194"/>
      <c r="M1890" s="136">
        <f t="shared" si="1353"/>
        <v>0</v>
      </c>
      <c r="N1890" s="136">
        <f t="shared" si="1339"/>
        <v>0</v>
      </c>
      <c r="O1890" s="136">
        <f t="shared" si="1354"/>
        <v>0</v>
      </c>
      <c r="P1890" s="262"/>
      <c r="Q1890" s="262"/>
      <c r="R1890" s="263"/>
      <c r="S1890" s="167"/>
      <c r="T1890" s="194"/>
      <c r="U1890" s="194"/>
      <c r="V1890" s="136">
        <f t="shared" si="1355"/>
        <v>0</v>
      </c>
      <c r="W1890" s="136">
        <f t="shared" si="1340"/>
        <v>0</v>
      </c>
      <c r="X1890" s="136">
        <f t="shared" si="1356"/>
        <v>0</v>
      </c>
      <c r="Y1890" s="262"/>
      <c r="Z1890" s="262"/>
      <c r="AA1890" s="263"/>
      <c r="AB1890" s="167"/>
      <c r="AC1890" s="194"/>
      <c r="AD1890" s="194"/>
      <c r="AE1890" s="136">
        <f t="shared" si="1357"/>
        <v>0</v>
      </c>
      <c r="AF1890" s="136">
        <f t="shared" si="1341"/>
        <v>0</v>
      </c>
      <c r="AG1890" s="136">
        <f t="shared" si="1358"/>
        <v>0</v>
      </c>
      <c r="AH1890" s="262"/>
      <c r="AI1890" s="262"/>
      <c r="AJ1890" s="263"/>
      <c r="AK1890" s="167"/>
      <c r="AL1890" s="194"/>
      <c r="AM1890" s="194"/>
      <c r="AN1890" s="136">
        <f t="shared" si="1359"/>
        <v>0</v>
      </c>
      <c r="AO1890" s="136">
        <f t="shared" si="1342"/>
        <v>0</v>
      </c>
      <c r="AP1890" s="136">
        <f t="shared" si="1360"/>
        <v>0</v>
      </c>
      <c r="AQ1890" s="262"/>
      <c r="AR1890" s="262"/>
      <c r="AS1890" s="263"/>
      <c r="AT1890" s="167"/>
      <c r="AU1890" s="194"/>
      <c r="AV1890" s="194"/>
      <c r="AW1890" s="136">
        <f t="shared" si="1361"/>
        <v>0</v>
      </c>
      <c r="AX1890" s="136">
        <f t="shared" si="1343"/>
        <v>0</v>
      </c>
      <c r="AY1890" s="136">
        <f t="shared" si="1362"/>
        <v>0</v>
      </c>
      <c r="AZ1890" s="262"/>
      <c r="BA1890" s="262"/>
      <c r="BB1890" s="263"/>
      <c r="BC1890" s="167"/>
      <c r="BD1890" s="194"/>
      <c r="BE1890" s="194"/>
      <c r="BF1890" s="136">
        <f t="shared" si="1363"/>
        <v>0</v>
      </c>
      <c r="BG1890" s="136">
        <f t="shared" si="1344"/>
        <v>0</v>
      </c>
      <c r="BH1890" s="136">
        <f t="shared" si="1364"/>
        <v>0</v>
      </c>
      <c r="BI1890" s="262"/>
      <c r="BJ1890" s="262"/>
      <c r="BK1890" s="263"/>
      <c r="BL1890" s="167"/>
      <c r="BM1890" s="194"/>
      <c r="BN1890" s="194"/>
      <c r="BO1890" s="136">
        <f t="shared" si="1365"/>
        <v>0</v>
      </c>
      <c r="BP1890" s="136">
        <f t="shared" si="1345"/>
        <v>0</v>
      </c>
      <c r="BQ1890" s="136">
        <f t="shared" si="1366"/>
        <v>0</v>
      </c>
      <c r="BR1890" s="262"/>
      <c r="BS1890" s="262"/>
      <c r="BT1890" s="263"/>
      <c r="BU1890" s="167"/>
      <c r="BV1890" s="194"/>
      <c r="BW1890" s="194"/>
      <c r="BX1890" s="136">
        <f t="shared" si="1367"/>
        <v>0</v>
      </c>
      <c r="BY1890" s="136">
        <f t="shared" si="1346"/>
        <v>0</v>
      </c>
      <c r="BZ1890" s="136">
        <f t="shared" si="1368"/>
        <v>0</v>
      </c>
      <c r="CA1890" s="262"/>
      <c r="CB1890" s="262"/>
      <c r="CC1890" s="263"/>
      <c r="CD1890" s="167"/>
      <c r="CE1890" s="194"/>
      <c r="CF1890" s="194"/>
      <c r="CG1890" s="136">
        <f t="shared" si="1369"/>
        <v>0</v>
      </c>
      <c r="CH1890" s="136">
        <f t="shared" si="1347"/>
        <v>0</v>
      </c>
      <c r="CI1890" s="136">
        <f t="shared" si="1370"/>
        <v>0</v>
      </c>
      <c r="CJ1890" s="262"/>
      <c r="CK1890" s="262"/>
      <c r="CL1890" s="263"/>
      <c r="CM1890" s="167"/>
      <c r="CN1890" s="194"/>
      <c r="CO1890" s="194"/>
      <c r="CP1890" s="136">
        <f t="shared" si="1371"/>
        <v>0</v>
      </c>
      <c r="CQ1890" s="136">
        <f t="shared" si="1348"/>
        <v>0</v>
      </c>
      <c r="CR1890" s="136">
        <f t="shared" si="1372"/>
        <v>0</v>
      </c>
      <c r="CS1890" s="262"/>
      <c r="CT1890" s="262"/>
      <c r="CU1890" s="263"/>
      <c r="CV1890" s="167"/>
      <c r="CW1890" s="194"/>
      <c r="CX1890" s="194"/>
      <c r="CY1890" s="136">
        <f t="shared" si="1373"/>
        <v>0</v>
      </c>
      <c r="CZ1890" s="136">
        <f t="shared" si="1349"/>
        <v>0</v>
      </c>
      <c r="DA1890" s="136">
        <f t="shared" si="1374"/>
        <v>0</v>
      </c>
      <c r="DB1890" s="262"/>
      <c r="DC1890" s="262"/>
      <c r="DD1890" s="263"/>
    </row>
    <row r="1891" spans="1:108" x14ac:dyDescent="0.25">
      <c r="A1891" s="167"/>
      <c r="B1891" s="194"/>
      <c r="C1891" s="194"/>
      <c r="D1891" s="136">
        <f t="shared" si="1350"/>
        <v>0</v>
      </c>
      <c r="E1891" s="136">
        <f t="shared" si="1351"/>
        <v>0</v>
      </c>
      <c r="F1891" s="136">
        <f t="shared" si="1352"/>
        <v>0</v>
      </c>
      <c r="G1891" s="262"/>
      <c r="H1891" s="262"/>
      <c r="I1891" s="263"/>
      <c r="J1891" s="167"/>
      <c r="K1891" s="194"/>
      <c r="L1891" s="194"/>
      <c r="M1891" s="136">
        <f t="shared" si="1353"/>
        <v>0</v>
      </c>
      <c r="N1891" s="136">
        <f t="shared" si="1339"/>
        <v>0</v>
      </c>
      <c r="O1891" s="136">
        <f t="shared" si="1354"/>
        <v>0</v>
      </c>
      <c r="P1891" s="262"/>
      <c r="Q1891" s="262"/>
      <c r="R1891" s="263"/>
      <c r="S1891" s="167"/>
      <c r="T1891" s="194"/>
      <c r="U1891" s="194"/>
      <c r="V1891" s="136">
        <f t="shared" si="1355"/>
        <v>0</v>
      </c>
      <c r="W1891" s="136">
        <f t="shared" si="1340"/>
        <v>0</v>
      </c>
      <c r="X1891" s="136">
        <f t="shared" si="1356"/>
        <v>0</v>
      </c>
      <c r="Y1891" s="262"/>
      <c r="Z1891" s="262"/>
      <c r="AA1891" s="263"/>
      <c r="AB1891" s="167"/>
      <c r="AC1891" s="194"/>
      <c r="AD1891" s="194"/>
      <c r="AE1891" s="136">
        <f t="shared" si="1357"/>
        <v>0</v>
      </c>
      <c r="AF1891" s="136">
        <f t="shared" si="1341"/>
        <v>0</v>
      </c>
      <c r="AG1891" s="136">
        <f t="shared" si="1358"/>
        <v>0</v>
      </c>
      <c r="AH1891" s="262"/>
      <c r="AI1891" s="262"/>
      <c r="AJ1891" s="263"/>
      <c r="AK1891" s="167"/>
      <c r="AL1891" s="194"/>
      <c r="AM1891" s="194"/>
      <c r="AN1891" s="136">
        <f t="shared" si="1359"/>
        <v>0</v>
      </c>
      <c r="AO1891" s="136">
        <f t="shared" si="1342"/>
        <v>0</v>
      </c>
      <c r="AP1891" s="136">
        <f t="shared" si="1360"/>
        <v>0</v>
      </c>
      <c r="AQ1891" s="262"/>
      <c r="AR1891" s="262"/>
      <c r="AS1891" s="263"/>
      <c r="AT1891" s="167"/>
      <c r="AU1891" s="194"/>
      <c r="AV1891" s="194"/>
      <c r="AW1891" s="136">
        <f t="shared" si="1361"/>
        <v>0</v>
      </c>
      <c r="AX1891" s="136">
        <f t="shared" si="1343"/>
        <v>0</v>
      </c>
      <c r="AY1891" s="136">
        <f t="shared" si="1362"/>
        <v>0</v>
      </c>
      <c r="AZ1891" s="262"/>
      <c r="BA1891" s="262"/>
      <c r="BB1891" s="263"/>
      <c r="BC1891" s="167"/>
      <c r="BD1891" s="194"/>
      <c r="BE1891" s="194"/>
      <c r="BF1891" s="136">
        <f t="shared" si="1363"/>
        <v>0</v>
      </c>
      <c r="BG1891" s="136">
        <f t="shared" si="1344"/>
        <v>0</v>
      </c>
      <c r="BH1891" s="136">
        <f t="shared" si="1364"/>
        <v>0</v>
      </c>
      <c r="BI1891" s="262"/>
      <c r="BJ1891" s="262"/>
      <c r="BK1891" s="263"/>
      <c r="BL1891" s="167"/>
      <c r="BM1891" s="194"/>
      <c r="BN1891" s="194"/>
      <c r="BO1891" s="136">
        <f t="shared" si="1365"/>
        <v>0</v>
      </c>
      <c r="BP1891" s="136">
        <f t="shared" si="1345"/>
        <v>0</v>
      </c>
      <c r="BQ1891" s="136">
        <f t="shared" si="1366"/>
        <v>0</v>
      </c>
      <c r="BR1891" s="262"/>
      <c r="BS1891" s="262"/>
      <c r="BT1891" s="263"/>
      <c r="BU1891" s="167"/>
      <c r="BV1891" s="194"/>
      <c r="BW1891" s="194"/>
      <c r="BX1891" s="136">
        <f t="shared" si="1367"/>
        <v>0</v>
      </c>
      <c r="BY1891" s="136">
        <f t="shared" si="1346"/>
        <v>0</v>
      </c>
      <c r="BZ1891" s="136">
        <f t="shared" si="1368"/>
        <v>0</v>
      </c>
      <c r="CA1891" s="262"/>
      <c r="CB1891" s="262"/>
      <c r="CC1891" s="263"/>
      <c r="CD1891" s="167"/>
      <c r="CE1891" s="194"/>
      <c r="CF1891" s="194"/>
      <c r="CG1891" s="136">
        <f t="shared" si="1369"/>
        <v>0</v>
      </c>
      <c r="CH1891" s="136">
        <f t="shared" si="1347"/>
        <v>0</v>
      </c>
      <c r="CI1891" s="136">
        <f t="shared" si="1370"/>
        <v>0</v>
      </c>
      <c r="CJ1891" s="262"/>
      <c r="CK1891" s="262"/>
      <c r="CL1891" s="263"/>
      <c r="CM1891" s="167"/>
      <c r="CN1891" s="194"/>
      <c r="CO1891" s="194"/>
      <c r="CP1891" s="136">
        <f t="shared" si="1371"/>
        <v>0</v>
      </c>
      <c r="CQ1891" s="136">
        <f t="shared" si="1348"/>
        <v>0</v>
      </c>
      <c r="CR1891" s="136">
        <f t="shared" si="1372"/>
        <v>0</v>
      </c>
      <c r="CS1891" s="262"/>
      <c r="CT1891" s="262"/>
      <c r="CU1891" s="263"/>
      <c r="CV1891" s="167"/>
      <c r="CW1891" s="194"/>
      <c r="CX1891" s="194"/>
      <c r="CY1891" s="136">
        <f t="shared" si="1373"/>
        <v>0</v>
      </c>
      <c r="CZ1891" s="136">
        <f t="shared" si="1349"/>
        <v>0</v>
      </c>
      <c r="DA1891" s="136">
        <f t="shared" si="1374"/>
        <v>0</v>
      </c>
      <c r="DB1891" s="262"/>
      <c r="DC1891" s="262"/>
      <c r="DD1891" s="263"/>
    </row>
    <row r="1892" spans="1:108" x14ac:dyDescent="0.25">
      <c r="A1892" s="167"/>
      <c r="B1892" s="194"/>
      <c r="C1892" s="194"/>
      <c r="D1892" s="136">
        <f t="shared" si="1350"/>
        <v>0</v>
      </c>
      <c r="E1892" s="136">
        <f t="shared" si="1351"/>
        <v>0</v>
      </c>
      <c r="F1892" s="136">
        <f t="shared" si="1352"/>
        <v>0</v>
      </c>
      <c r="G1892" s="262"/>
      <c r="H1892" s="262"/>
      <c r="I1892" s="263"/>
      <c r="J1892" s="167"/>
      <c r="K1892" s="194"/>
      <c r="L1892" s="194"/>
      <c r="M1892" s="136">
        <f t="shared" si="1353"/>
        <v>0</v>
      </c>
      <c r="N1892" s="136">
        <f t="shared" si="1339"/>
        <v>0</v>
      </c>
      <c r="O1892" s="136">
        <f t="shared" si="1354"/>
        <v>0</v>
      </c>
      <c r="P1892" s="262"/>
      <c r="Q1892" s="262"/>
      <c r="R1892" s="263"/>
      <c r="S1892" s="167"/>
      <c r="T1892" s="194"/>
      <c r="U1892" s="194"/>
      <c r="V1892" s="136">
        <f t="shared" si="1355"/>
        <v>0</v>
      </c>
      <c r="W1892" s="136">
        <f t="shared" si="1340"/>
        <v>0</v>
      </c>
      <c r="X1892" s="136">
        <f t="shared" si="1356"/>
        <v>0</v>
      </c>
      <c r="Y1892" s="262"/>
      <c r="Z1892" s="262"/>
      <c r="AA1892" s="263"/>
      <c r="AB1892" s="167"/>
      <c r="AC1892" s="194"/>
      <c r="AD1892" s="194"/>
      <c r="AE1892" s="136">
        <f t="shared" si="1357"/>
        <v>0</v>
      </c>
      <c r="AF1892" s="136">
        <f t="shared" si="1341"/>
        <v>0</v>
      </c>
      <c r="AG1892" s="136">
        <f t="shared" si="1358"/>
        <v>0</v>
      </c>
      <c r="AH1892" s="262"/>
      <c r="AI1892" s="262"/>
      <c r="AJ1892" s="263"/>
      <c r="AK1892" s="167"/>
      <c r="AL1892" s="194"/>
      <c r="AM1892" s="194"/>
      <c r="AN1892" s="136">
        <f t="shared" si="1359"/>
        <v>0</v>
      </c>
      <c r="AO1892" s="136">
        <f t="shared" si="1342"/>
        <v>0</v>
      </c>
      <c r="AP1892" s="136">
        <f t="shared" si="1360"/>
        <v>0</v>
      </c>
      <c r="AQ1892" s="262"/>
      <c r="AR1892" s="262"/>
      <c r="AS1892" s="263"/>
      <c r="AT1892" s="167"/>
      <c r="AU1892" s="194"/>
      <c r="AV1892" s="194"/>
      <c r="AW1892" s="136">
        <f t="shared" si="1361"/>
        <v>0</v>
      </c>
      <c r="AX1892" s="136">
        <f t="shared" si="1343"/>
        <v>0</v>
      </c>
      <c r="AY1892" s="136">
        <f t="shared" si="1362"/>
        <v>0</v>
      </c>
      <c r="AZ1892" s="262"/>
      <c r="BA1892" s="262"/>
      <c r="BB1892" s="263"/>
      <c r="BC1892" s="167"/>
      <c r="BD1892" s="194"/>
      <c r="BE1892" s="194"/>
      <c r="BF1892" s="136">
        <f t="shared" si="1363"/>
        <v>0</v>
      </c>
      <c r="BG1892" s="136">
        <f t="shared" si="1344"/>
        <v>0</v>
      </c>
      <c r="BH1892" s="136">
        <f t="shared" si="1364"/>
        <v>0</v>
      </c>
      <c r="BI1892" s="262"/>
      <c r="BJ1892" s="262"/>
      <c r="BK1892" s="263"/>
      <c r="BL1892" s="167"/>
      <c r="BM1892" s="194"/>
      <c r="BN1892" s="194"/>
      <c r="BO1892" s="136">
        <f t="shared" si="1365"/>
        <v>0</v>
      </c>
      <c r="BP1892" s="136">
        <f t="shared" si="1345"/>
        <v>0</v>
      </c>
      <c r="BQ1892" s="136">
        <f t="shared" si="1366"/>
        <v>0</v>
      </c>
      <c r="BR1892" s="262"/>
      <c r="BS1892" s="262"/>
      <c r="BT1892" s="263"/>
      <c r="BU1892" s="167"/>
      <c r="BV1892" s="194"/>
      <c r="BW1892" s="194"/>
      <c r="BX1892" s="136">
        <f t="shared" si="1367"/>
        <v>0</v>
      </c>
      <c r="BY1892" s="136">
        <f t="shared" si="1346"/>
        <v>0</v>
      </c>
      <c r="BZ1892" s="136">
        <f t="shared" si="1368"/>
        <v>0</v>
      </c>
      <c r="CA1892" s="262"/>
      <c r="CB1892" s="262"/>
      <c r="CC1892" s="263"/>
      <c r="CD1892" s="167"/>
      <c r="CE1892" s="194"/>
      <c r="CF1892" s="194"/>
      <c r="CG1892" s="136">
        <f t="shared" si="1369"/>
        <v>0</v>
      </c>
      <c r="CH1892" s="136">
        <f t="shared" si="1347"/>
        <v>0</v>
      </c>
      <c r="CI1892" s="136">
        <f t="shared" si="1370"/>
        <v>0</v>
      </c>
      <c r="CJ1892" s="262"/>
      <c r="CK1892" s="262"/>
      <c r="CL1892" s="263"/>
      <c r="CM1892" s="167"/>
      <c r="CN1892" s="194"/>
      <c r="CO1892" s="194"/>
      <c r="CP1892" s="136">
        <f t="shared" si="1371"/>
        <v>0</v>
      </c>
      <c r="CQ1892" s="136">
        <f t="shared" si="1348"/>
        <v>0</v>
      </c>
      <c r="CR1892" s="136">
        <f t="shared" si="1372"/>
        <v>0</v>
      </c>
      <c r="CS1892" s="262"/>
      <c r="CT1892" s="262"/>
      <c r="CU1892" s="263"/>
      <c r="CV1892" s="167"/>
      <c r="CW1892" s="194"/>
      <c r="CX1892" s="194"/>
      <c r="CY1892" s="136">
        <f t="shared" si="1373"/>
        <v>0</v>
      </c>
      <c r="CZ1892" s="136">
        <f t="shared" si="1349"/>
        <v>0</v>
      </c>
      <c r="DA1892" s="136">
        <f t="shared" si="1374"/>
        <v>0</v>
      </c>
      <c r="DB1892" s="262"/>
      <c r="DC1892" s="262"/>
      <c r="DD1892" s="263"/>
    </row>
    <row r="1893" spans="1:108" x14ac:dyDescent="0.25">
      <c r="A1893" s="167"/>
      <c r="B1893" s="194"/>
      <c r="C1893" s="194"/>
      <c r="D1893" s="136">
        <f t="shared" si="1350"/>
        <v>0</v>
      </c>
      <c r="E1893" s="136">
        <f t="shared" si="1351"/>
        <v>0</v>
      </c>
      <c r="F1893" s="136">
        <f t="shared" si="1352"/>
        <v>0</v>
      </c>
      <c r="G1893" s="262"/>
      <c r="H1893" s="262"/>
      <c r="I1893" s="263"/>
      <c r="J1893" s="167"/>
      <c r="K1893" s="194"/>
      <c r="L1893" s="194"/>
      <c r="M1893" s="136">
        <f t="shared" si="1353"/>
        <v>0</v>
      </c>
      <c r="N1893" s="136">
        <f t="shared" si="1339"/>
        <v>0</v>
      </c>
      <c r="O1893" s="136">
        <f t="shared" si="1354"/>
        <v>0</v>
      </c>
      <c r="P1893" s="262"/>
      <c r="Q1893" s="262"/>
      <c r="R1893" s="263"/>
      <c r="S1893" s="167"/>
      <c r="T1893" s="194"/>
      <c r="U1893" s="194"/>
      <c r="V1893" s="136">
        <f t="shared" si="1355"/>
        <v>0</v>
      </c>
      <c r="W1893" s="136">
        <f t="shared" si="1340"/>
        <v>0</v>
      </c>
      <c r="X1893" s="136">
        <f t="shared" si="1356"/>
        <v>0</v>
      </c>
      <c r="Y1893" s="262"/>
      <c r="Z1893" s="262"/>
      <c r="AA1893" s="263"/>
      <c r="AB1893" s="167"/>
      <c r="AC1893" s="194"/>
      <c r="AD1893" s="194"/>
      <c r="AE1893" s="136">
        <f t="shared" si="1357"/>
        <v>0</v>
      </c>
      <c r="AF1893" s="136">
        <f t="shared" si="1341"/>
        <v>0</v>
      </c>
      <c r="AG1893" s="136">
        <f t="shared" si="1358"/>
        <v>0</v>
      </c>
      <c r="AH1893" s="262"/>
      <c r="AI1893" s="262"/>
      <c r="AJ1893" s="263"/>
      <c r="AK1893" s="167"/>
      <c r="AL1893" s="194"/>
      <c r="AM1893" s="194"/>
      <c r="AN1893" s="136">
        <f t="shared" si="1359"/>
        <v>0</v>
      </c>
      <c r="AO1893" s="136">
        <f t="shared" si="1342"/>
        <v>0</v>
      </c>
      <c r="AP1893" s="136">
        <f t="shared" si="1360"/>
        <v>0</v>
      </c>
      <c r="AQ1893" s="262"/>
      <c r="AR1893" s="262"/>
      <c r="AS1893" s="263"/>
      <c r="AT1893" s="167"/>
      <c r="AU1893" s="194"/>
      <c r="AV1893" s="194"/>
      <c r="AW1893" s="136">
        <f t="shared" si="1361"/>
        <v>0</v>
      </c>
      <c r="AX1893" s="136">
        <f t="shared" si="1343"/>
        <v>0</v>
      </c>
      <c r="AY1893" s="136">
        <f t="shared" si="1362"/>
        <v>0</v>
      </c>
      <c r="AZ1893" s="262"/>
      <c r="BA1893" s="262"/>
      <c r="BB1893" s="263"/>
      <c r="BC1893" s="167"/>
      <c r="BD1893" s="194"/>
      <c r="BE1893" s="194"/>
      <c r="BF1893" s="136">
        <f t="shared" si="1363"/>
        <v>0</v>
      </c>
      <c r="BG1893" s="136">
        <f t="shared" si="1344"/>
        <v>0</v>
      </c>
      <c r="BH1893" s="136">
        <f t="shared" si="1364"/>
        <v>0</v>
      </c>
      <c r="BI1893" s="262"/>
      <c r="BJ1893" s="262"/>
      <c r="BK1893" s="263"/>
      <c r="BL1893" s="167"/>
      <c r="BM1893" s="194"/>
      <c r="BN1893" s="194"/>
      <c r="BO1893" s="136">
        <f t="shared" si="1365"/>
        <v>0</v>
      </c>
      <c r="BP1893" s="136">
        <f t="shared" si="1345"/>
        <v>0</v>
      </c>
      <c r="BQ1893" s="136">
        <f t="shared" si="1366"/>
        <v>0</v>
      </c>
      <c r="BR1893" s="262"/>
      <c r="BS1893" s="262"/>
      <c r="BT1893" s="263"/>
      <c r="BU1893" s="167"/>
      <c r="BV1893" s="194"/>
      <c r="BW1893" s="194"/>
      <c r="BX1893" s="136">
        <f t="shared" si="1367"/>
        <v>0</v>
      </c>
      <c r="BY1893" s="136">
        <f t="shared" si="1346"/>
        <v>0</v>
      </c>
      <c r="BZ1893" s="136">
        <f t="shared" si="1368"/>
        <v>0</v>
      </c>
      <c r="CA1893" s="262"/>
      <c r="CB1893" s="262"/>
      <c r="CC1893" s="263"/>
      <c r="CD1893" s="167"/>
      <c r="CE1893" s="194"/>
      <c r="CF1893" s="194"/>
      <c r="CG1893" s="136">
        <f t="shared" si="1369"/>
        <v>0</v>
      </c>
      <c r="CH1893" s="136">
        <f t="shared" si="1347"/>
        <v>0</v>
      </c>
      <c r="CI1893" s="136">
        <f t="shared" si="1370"/>
        <v>0</v>
      </c>
      <c r="CJ1893" s="262"/>
      <c r="CK1893" s="262"/>
      <c r="CL1893" s="263"/>
      <c r="CM1893" s="167"/>
      <c r="CN1893" s="194"/>
      <c r="CO1893" s="194"/>
      <c r="CP1893" s="136">
        <f t="shared" si="1371"/>
        <v>0</v>
      </c>
      <c r="CQ1893" s="136">
        <f t="shared" si="1348"/>
        <v>0</v>
      </c>
      <c r="CR1893" s="136">
        <f t="shared" si="1372"/>
        <v>0</v>
      </c>
      <c r="CS1893" s="262"/>
      <c r="CT1893" s="262"/>
      <c r="CU1893" s="263"/>
      <c r="CV1893" s="167"/>
      <c r="CW1893" s="194"/>
      <c r="CX1893" s="194"/>
      <c r="CY1893" s="136">
        <f t="shared" si="1373"/>
        <v>0</v>
      </c>
      <c r="CZ1893" s="136">
        <f t="shared" si="1349"/>
        <v>0</v>
      </c>
      <c r="DA1893" s="136">
        <f t="shared" si="1374"/>
        <v>0</v>
      </c>
      <c r="DB1893" s="262"/>
      <c r="DC1893" s="262"/>
      <c r="DD1893" s="263"/>
    </row>
    <row r="1894" spans="1:108" x14ac:dyDescent="0.25">
      <c r="A1894" s="167"/>
      <c r="B1894" s="194"/>
      <c r="C1894" s="194"/>
      <c r="D1894" s="136">
        <f t="shared" si="1350"/>
        <v>0</v>
      </c>
      <c r="E1894" s="136">
        <f t="shared" si="1351"/>
        <v>0</v>
      </c>
      <c r="F1894" s="136">
        <f t="shared" si="1352"/>
        <v>0</v>
      </c>
      <c r="G1894" s="262"/>
      <c r="H1894" s="262"/>
      <c r="I1894" s="263"/>
      <c r="J1894" s="167"/>
      <c r="K1894" s="194"/>
      <c r="L1894" s="194"/>
      <c r="M1894" s="136">
        <f t="shared" si="1353"/>
        <v>0</v>
      </c>
      <c r="N1894" s="136">
        <f t="shared" si="1339"/>
        <v>0</v>
      </c>
      <c r="O1894" s="136">
        <f t="shared" si="1354"/>
        <v>0</v>
      </c>
      <c r="P1894" s="262"/>
      <c r="Q1894" s="262"/>
      <c r="R1894" s="263"/>
      <c r="S1894" s="167"/>
      <c r="T1894" s="194"/>
      <c r="U1894" s="194"/>
      <c r="V1894" s="136">
        <f t="shared" si="1355"/>
        <v>0</v>
      </c>
      <c r="W1894" s="136">
        <f t="shared" si="1340"/>
        <v>0</v>
      </c>
      <c r="X1894" s="136">
        <f t="shared" si="1356"/>
        <v>0</v>
      </c>
      <c r="Y1894" s="262"/>
      <c r="Z1894" s="262"/>
      <c r="AA1894" s="263"/>
      <c r="AB1894" s="167"/>
      <c r="AC1894" s="194"/>
      <c r="AD1894" s="194"/>
      <c r="AE1894" s="136">
        <f t="shared" si="1357"/>
        <v>0</v>
      </c>
      <c r="AF1894" s="136">
        <f t="shared" si="1341"/>
        <v>0</v>
      </c>
      <c r="AG1894" s="136">
        <f t="shared" si="1358"/>
        <v>0</v>
      </c>
      <c r="AH1894" s="262"/>
      <c r="AI1894" s="262"/>
      <c r="AJ1894" s="263"/>
      <c r="AK1894" s="167"/>
      <c r="AL1894" s="194"/>
      <c r="AM1894" s="194"/>
      <c r="AN1894" s="136">
        <f t="shared" si="1359"/>
        <v>0</v>
      </c>
      <c r="AO1894" s="136">
        <f t="shared" si="1342"/>
        <v>0</v>
      </c>
      <c r="AP1894" s="136">
        <f t="shared" si="1360"/>
        <v>0</v>
      </c>
      <c r="AQ1894" s="262"/>
      <c r="AR1894" s="262"/>
      <c r="AS1894" s="263"/>
      <c r="AT1894" s="167"/>
      <c r="AU1894" s="194"/>
      <c r="AV1894" s="194"/>
      <c r="AW1894" s="136">
        <f t="shared" si="1361"/>
        <v>0</v>
      </c>
      <c r="AX1894" s="136">
        <f t="shared" si="1343"/>
        <v>0</v>
      </c>
      <c r="AY1894" s="136">
        <f t="shared" si="1362"/>
        <v>0</v>
      </c>
      <c r="AZ1894" s="262"/>
      <c r="BA1894" s="262"/>
      <c r="BB1894" s="263"/>
      <c r="BC1894" s="167"/>
      <c r="BD1894" s="194"/>
      <c r="BE1894" s="194"/>
      <c r="BF1894" s="136">
        <f t="shared" si="1363"/>
        <v>0</v>
      </c>
      <c r="BG1894" s="136">
        <f t="shared" si="1344"/>
        <v>0</v>
      </c>
      <c r="BH1894" s="136">
        <f t="shared" si="1364"/>
        <v>0</v>
      </c>
      <c r="BI1894" s="262"/>
      <c r="BJ1894" s="262"/>
      <c r="BK1894" s="263"/>
      <c r="BL1894" s="167"/>
      <c r="BM1894" s="194"/>
      <c r="BN1894" s="194"/>
      <c r="BO1894" s="136">
        <f t="shared" si="1365"/>
        <v>0</v>
      </c>
      <c r="BP1894" s="136">
        <f t="shared" si="1345"/>
        <v>0</v>
      </c>
      <c r="BQ1894" s="136">
        <f t="shared" si="1366"/>
        <v>0</v>
      </c>
      <c r="BR1894" s="262"/>
      <c r="BS1894" s="262"/>
      <c r="BT1894" s="263"/>
      <c r="BU1894" s="167"/>
      <c r="BV1894" s="194"/>
      <c r="BW1894" s="194"/>
      <c r="BX1894" s="136">
        <f t="shared" si="1367"/>
        <v>0</v>
      </c>
      <c r="BY1894" s="136">
        <f t="shared" si="1346"/>
        <v>0</v>
      </c>
      <c r="BZ1894" s="136">
        <f t="shared" si="1368"/>
        <v>0</v>
      </c>
      <c r="CA1894" s="262"/>
      <c r="CB1894" s="262"/>
      <c r="CC1894" s="263"/>
      <c r="CD1894" s="167"/>
      <c r="CE1894" s="194"/>
      <c r="CF1894" s="194"/>
      <c r="CG1894" s="136">
        <f t="shared" si="1369"/>
        <v>0</v>
      </c>
      <c r="CH1894" s="136">
        <f t="shared" si="1347"/>
        <v>0</v>
      </c>
      <c r="CI1894" s="136">
        <f t="shared" si="1370"/>
        <v>0</v>
      </c>
      <c r="CJ1894" s="262"/>
      <c r="CK1894" s="262"/>
      <c r="CL1894" s="263"/>
      <c r="CM1894" s="167"/>
      <c r="CN1894" s="194"/>
      <c r="CO1894" s="194"/>
      <c r="CP1894" s="136">
        <f t="shared" si="1371"/>
        <v>0</v>
      </c>
      <c r="CQ1894" s="136">
        <f t="shared" si="1348"/>
        <v>0</v>
      </c>
      <c r="CR1894" s="136">
        <f t="shared" si="1372"/>
        <v>0</v>
      </c>
      <c r="CS1894" s="262"/>
      <c r="CT1894" s="262"/>
      <c r="CU1894" s="263"/>
      <c r="CV1894" s="167"/>
      <c r="CW1894" s="194"/>
      <c r="CX1894" s="194"/>
      <c r="CY1894" s="136">
        <f t="shared" si="1373"/>
        <v>0</v>
      </c>
      <c r="CZ1894" s="136">
        <f t="shared" si="1349"/>
        <v>0</v>
      </c>
      <c r="DA1894" s="136">
        <f t="shared" si="1374"/>
        <v>0</v>
      </c>
      <c r="DB1894" s="262"/>
      <c r="DC1894" s="262"/>
      <c r="DD1894" s="263"/>
    </row>
    <row r="1895" spans="1:108" x14ac:dyDescent="0.25">
      <c r="A1895" s="167"/>
      <c r="B1895" s="194"/>
      <c r="C1895" s="194"/>
      <c r="D1895" s="136">
        <f t="shared" si="1350"/>
        <v>0</v>
      </c>
      <c r="E1895" s="136">
        <f t="shared" si="1351"/>
        <v>0</v>
      </c>
      <c r="F1895" s="136">
        <f t="shared" si="1352"/>
        <v>0</v>
      </c>
      <c r="G1895" s="262"/>
      <c r="H1895" s="262"/>
      <c r="I1895" s="263"/>
      <c r="J1895" s="167"/>
      <c r="K1895" s="194"/>
      <c r="L1895" s="194"/>
      <c r="M1895" s="136">
        <f t="shared" si="1353"/>
        <v>0</v>
      </c>
      <c r="N1895" s="136">
        <f t="shared" si="1339"/>
        <v>0</v>
      </c>
      <c r="O1895" s="136">
        <f t="shared" si="1354"/>
        <v>0</v>
      </c>
      <c r="P1895" s="262"/>
      <c r="Q1895" s="262"/>
      <c r="R1895" s="263"/>
      <c r="S1895" s="167"/>
      <c r="T1895" s="194"/>
      <c r="U1895" s="194"/>
      <c r="V1895" s="136">
        <f t="shared" si="1355"/>
        <v>0</v>
      </c>
      <c r="W1895" s="136">
        <f t="shared" si="1340"/>
        <v>0</v>
      </c>
      <c r="X1895" s="136">
        <f t="shared" si="1356"/>
        <v>0</v>
      </c>
      <c r="Y1895" s="262"/>
      <c r="Z1895" s="262"/>
      <c r="AA1895" s="263"/>
      <c r="AB1895" s="167"/>
      <c r="AC1895" s="194"/>
      <c r="AD1895" s="194"/>
      <c r="AE1895" s="136">
        <f t="shared" si="1357"/>
        <v>0</v>
      </c>
      <c r="AF1895" s="136">
        <f t="shared" si="1341"/>
        <v>0</v>
      </c>
      <c r="AG1895" s="136">
        <f t="shared" si="1358"/>
        <v>0</v>
      </c>
      <c r="AH1895" s="262"/>
      <c r="AI1895" s="262"/>
      <c r="AJ1895" s="263"/>
      <c r="AK1895" s="167"/>
      <c r="AL1895" s="194"/>
      <c r="AM1895" s="194"/>
      <c r="AN1895" s="136">
        <f t="shared" si="1359"/>
        <v>0</v>
      </c>
      <c r="AO1895" s="136">
        <f t="shared" si="1342"/>
        <v>0</v>
      </c>
      <c r="AP1895" s="136">
        <f t="shared" si="1360"/>
        <v>0</v>
      </c>
      <c r="AQ1895" s="262"/>
      <c r="AR1895" s="262"/>
      <c r="AS1895" s="263"/>
      <c r="AT1895" s="167"/>
      <c r="AU1895" s="194"/>
      <c r="AV1895" s="194"/>
      <c r="AW1895" s="136">
        <f t="shared" si="1361"/>
        <v>0</v>
      </c>
      <c r="AX1895" s="136">
        <f t="shared" si="1343"/>
        <v>0</v>
      </c>
      <c r="AY1895" s="136">
        <f t="shared" si="1362"/>
        <v>0</v>
      </c>
      <c r="AZ1895" s="262"/>
      <c r="BA1895" s="262"/>
      <c r="BB1895" s="263"/>
      <c r="BC1895" s="167"/>
      <c r="BD1895" s="194"/>
      <c r="BE1895" s="194"/>
      <c r="BF1895" s="136">
        <f t="shared" si="1363"/>
        <v>0</v>
      </c>
      <c r="BG1895" s="136">
        <f t="shared" si="1344"/>
        <v>0</v>
      </c>
      <c r="BH1895" s="136">
        <f t="shared" si="1364"/>
        <v>0</v>
      </c>
      <c r="BI1895" s="262"/>
      <c r="BJ1895" s="262"/>
      <c r="BK1895" s="263"/>
      <c r="BL1895" s="167"/>
      <c r="BM1895" s="194"/>
      <c r="BN1895" s="194"/>
      <c r="BO1895" s="136">
        <f t="shared" si="1365"/>
        <v>0</v>
      </c>
      <c r="BP1895" s="136">
        <f t="shared" si="1345"/>
        <v>0</v>
      </c>
      <c r="BQ1895" s="136">
        <f t="shared" si="1366"/>
        <v>0</v>
      </c>
      <c r="BR1895" s="262"/>
      <c r="BS1895" s="262"/>
      <c r="BT1895" s="263"/>
      <c r="BU1895" s="167"/>
      <c r="BV1895" s="194"/>
      <c r="BW1895" s="194"/>
      <c r="BX1895" s="136">
        <f t="shared" si="1367"/>
        <v>0</v>
      </c>
      <c r="BY1895" s="136">
        <f t="shared" si="1346"/>
        <v>0</v>
      </c>
      <c r="BZ1895" s="136">
        <f t="shared" si="1368"/>
        <v>0</v>
      </c>
      <c r="CA1895" s="262"/>
      <c r="CB1895" s="262"/>
      <c r="CC1895" s="263"/>
      <c r="CD1895" s="167"/>
      <c r="CE1895" s="194"/>
      <c r="CF1895" s="194"/>
      <c r="CG1895" s="136">
        <f t="shared" si="1369"/>
        <v>0</v>
      </c>
      <c r="CH1895" s="136">
        <f t="shared" si="1347"/>
        <v>0</v>
      </c>
      <c r="CI1895" s="136">
        <f t="shared" si="1370"/>
        <v>0</v>
      </c>
      <c r="CJ1895" s="262"/>
      <c r="CK1895" s="262"/>
      <c r="CL1895" s="263"/>
      <c r="CM1895" s="167"/>
      <c r="CN1895" s="194"/>
      <c r="CO1895" s="194"/>
      <c r="CP1895" s="136">
        <f t="shared" si="1371"/>
        <v>0</v>
      </c>
      <c r="CQ1895" s="136">
        <f t="shared" si="1348"/>
        <v>0</v>
      </c>
      <c r="CR1895" s="136">
        <f t="shared" si="1372"/>
        <v>0</v>
      </c>
      <c r="CS1895" s="262"/>
      <c r="CT1895" s="262"/>
      <c r="CU1895" s="263"/>
      <c r="CV1895" s="167"/>
      <c r="CW1895" s="194"/>
      <c r="CX1895" s="194"/>
      <c r="CY1895" s="136">
        <f t="shared" si="1373"/>
        <v>0</v>
      </c>
      <c r="CZ1895" s="136">
        <f t="shared" si="1349"/>
        <v>0</v>
      </c>
      <c r="DA1895" s="136">
        <f t="shared" si="1374"/>
        <v>0</v>
      </c>
      <c r="DB1895" s="262"/>
      <c r="DC1895" s="262"/>
      <c r="DD1895" s="263"/>
    </row>
    <row r="1896" spans="1:108" x14ac:dyDescent="0.25">
      <c r="A1896" s="167"/>
      <c r="B1896" s="194"/>
      <c r="C1896" s="194"/>
      <c r="D1896" s="136">
        <f t="shared" si="1350"/>
        <v>0</v>
      </c>
      <c r="E1896" s="136">
        <f t="shared" si="1351"/>
        <v>0</v>
      </c>
      <c r="F1896" s="136">
        <f t="shared" si="1352"/>
        <v>0</v>
      </c>
      <c r="G1896" s="262"/>
      <c r="H1896" s="262"/>
      <c r="I1896" s="263"/>
      <c r="J1896" s="167"/>
      <c r="K1896" s="194"/>
      <c r="L1896" s="194"/>
      <c r="M1896" s="136">
        <f t="shared" si="1353"/>
        <v>0</v>
      </c>
      <c r="N1896" s="136">
        <f t="shared" si="1339"/>
        <v>0</v>
      </c>
      <c r="O1896" s="136">
        <f t="shared" si="1354"/>
        <v>0</v>
      </c>
      <c r="P1896" s="262"/>
      <c r="Q1896" s="262"/>
      <c r="R1896" s="263"/>
      <c r="S1896" s="167"/>
      <c r="T1896" s="194"/>
      <c r="U1896" s="194"/>
      <c r="V1896" s="136">
        <f t="shared" si="1355"/>
        <v>0</v>
      </c>
      <c r="W1896" s="136">
        <f t="shared" si="1340"/>
        <v>0</v>
      </c>
      <c r="X1896" s="136">
        <f t="shared" si="1356"/>
        <v>0</v>
      </c>
      <c r="Y1896" s="262"/>
      <c r="Z1896" s="262"/>
      <c r="AA1896" s="263"/>
      <c r="AB1896" s="167"/>
      <c r="AC1896" s="194"/>
      <c r="AD1896" s="194"/>
      <c r="AE1896" s="136">
        <f t="shared" si="1357"/>
        <v>0</v>
      </c>
      <c r="AF1896" s="136">
        <f t="shared" si="1341"/>
        <v>0</v>
      </c>
      <c r="AG1896" s="136">
        <f t="shared" si="1358"/>
        <v>0</v>
      </c>
      <c r="AH1896" s="262"/>
      <c r="AI1896" s="262"/>
      <c r="AJ1896" s="263"/>
      <c r="AK1896" s="167"/>
      <c r="AL1896" s="194"/>
      <c r="AM1896" s="194"/>
      <c r="AN1896" s="136">
        <f t="shared" si="1359"/>
        <v>0</v>
      </c>
      <c r="AO1896" s="136">
        <f t="shared" si="1342"/>
        <v>0</v>
      </c>
      <c r="AP1896" s="136">
        <f t="shared" si="1360"/>
        <v>0</v>
      </c>
      <c r="AQ1896" s="262"/>
      <c r="AR1896" s="262"/>
      <c r="AS1896" s="263"/>
      <c r="AT1896" s="167"/>
      <c r="AU1896" s="194"/>
      <c r="AV1896" s="194"/>
      <c r="AW1896" s="136">
        <f t="shared" si="1361"/>
        <v>0</v>
      </c>
      <c r="AX1896" s="136">
        <f t="shared" si="1343"/>
        <v>0</v>
      </c>
      <c r="AY1896" s="136">
        <f t="shared" si="1362"/>
        <v>0</v>
      </c>
      <c r="AZ1896" s="262"/>
      <c r="BA1896" s="262"/>
      <c r="BB1896" s="263"/>
      <c r="BC1896" s="167"/>
      <c r="BD1896" s="194"/>
      <c r="BE1896" s="194"/>
      <c r="BF1896" s="136">
        <f t="shared" si="1363"/>
        <v>0</v>
      </c>
      <c r="BG1896" s="136">
        <f t="shared" si="1344"/>
        <v>0</v>
      </c>
      <c r="BH1896" s="136">
        <f t="shared" si="1364"/>
        <v>0</v>
      </c>
      <c r="BI1896" s="262"/>
      <c r="BJ1896" s="262"/>
      <c r="BK1896" s="263"/>
      <c r="BL1896" s="167"/>
      <c r="BM1896" s="194"/>
      <c r="BN1896" s="194"/>
      <c r="BO1896" s="136">
        <f t="shared" si="1365"/>
        <v>0</v>
      </c>
      <c r="BP1896" s="136">
        <f t="shared" si="1345"/>
        <v>0</v>
      </c>
      <c r="BQ1896" s="136">
        <f t="shared" si="1366"/>
        <v>0</v>
      </c>
      <c r="BR1896" s="262"/>
      <c r="BS1896" s="262"/>
      <c r="BT1896" s="263"/>
      <c r="BU1896" s="167"/>
      <c r="BV1896" s="194"/>
      <c r="BW1896" s="194"/>
      <c r="BX1896" s="136">
        <f t="shared" si="1367"/>
        <v>0</v>
      </c>
      <c r="BY1896" s="136">
        <f t="shared" si="1346"/>
        <v>0</v>
      </c>
      <c r="BZ1896" s="136">
        <f t="shared" si="1368"/>
        <v>0</v>
      </c>
      <c r="CA1896" s="262"/>
      <c r="CB1896" s="262"/>
      <c r="CC1896" s="263"/>
      <c r="CD1896" s="167"/>
      <c r="CE1896" s="194"/>
      <c r="CF1896" s="194"/>
      <c r="CG1896" s="136">
        <f t="shared" si="1369"/>
        <v>0</v>
      </c>
      <c r="CH1896" s="136">
        <f t="shared" si="1347"/>
        <v>0</v>
      </c>
      <c r="CI1896" s="136">
        <f t="shared" si="1370"/>
        <v>0</v>
      </c>
      <c r="CJ1896" s="262"/>
      <c r="CK1896" s="262"/>
      <c r="CL1896" s="263"/>
      <c r="CM1896" s="167"/>
      <c r="CN1896" s="194"/>
      <c r="CO1896" s="194"/>
      <c r="CP1896" s="136">
        <f t="shared" si="1371"/>
        <v>0</v>
      </c>
      <c r="CQ1896" s="136">
        <f t="shared" si="1348"/>
        <v>0</v>
      </c>
      <c r="CR1896" s="136">
        <f t="shared" si="1372"/>
        <v>0</v>
      </c>
      <c r="CS1896" s="262"/>
      <c r="CT1896" s="262"/>
      <c r="CU1896" s="263"/>
      <c r="CV1896" s="167"/>
      <c r="CW1896" s="194"/>
      <c r="CX1896" s="194"/>
      <c r="CY1896" s="136">
        <f t="shared" si="1373"/>
        <v>0</v>
      </c>
      <c r="CZ1896" s="136">
        <f t="shared" si="1349"/>
        <v>0</v>
      </c>
      <c r="DA1896" s="136">
        <f t="shared" si="1374"/>
        <v>0</v>
      </c>
      <c r="DB1896" s="262"/>
      <c r="DC1896" s="262"/>
      <c r="DD1896" s="263"/>
    </row>
    <row r="1897" spans="1:108" x14ac:dyDescent="0.25">
      <c r="A1897" s="167"/>
      <c r="B1897" s="194"/>
      <c r="C1897" s="194"/>
      <c r="D1897" s="136">
        <f t="shared" si="1350"/>
        <v>0</v>
      </c>
      <c r="E1897" s="136">
        <f t="shared" si="1351"/>
        <v>0</v>
      </c>
      <c r="F1897" s="136">
        <f t="shared" si="1352"/>
        <v>0</v>
      </c>
      <c r="G1897" s="262"/>
      <c r="H1897" s="262"/>
      <c r="I1897" s="263"/>
      <c r="J1897" s="167"/>
      <c r="K1897" s="194"/>
      <c r="L1897" s="194"/>
      <c r="M1897" s="136">
        <f t="shared" si="1353"/>
        <v>0</v>
      </c>
      <c r="N1897" s="136">
        <f t="shared" si="1339"/>
        <v>0</v>
      </c>
      <c r="O1897" s="136">
        <f t="shared" si="1354"/>
        <v>0</v>
      </c>
      <c r="P1897" s="262"/>
      <c r="Q1897" s="262"/>
      <c r="R1897" s="263"/>
      <c r="S1897" s="167"/>
      <c r="T1897" s="194"/>
      <c r="U1897" s="194"/>
      <c r="V1897" s="136">
        <f t="shared" si="1355"/>
        <v>0</v>
      </c>
      <c r="W1897" s="136">
        <f t="shared" si="1340"/>
        <v>0</v>
      </c>
      <c r="X1897" s="136">
        <f t="shared" si="1356"/>
        <v>0</v>
      </c>
      <c r="Y1897" s="262"/>
      <c r="Z1897" s="262"/>
      <c r="AA1897" s="263"/>
      <c r="AB1897" s="167"/>
      <c r="AC1897" s="194"/>
      <c r="AD1897" s="194"/>
      <c r="AE1897" s="136">
        <f t="shared" si="1357"/>
        <v>0</v>
      </c>
      <c r="AF1897" s="136">
        <f t="shared" si="1341"/>
        <v>0</v>
      </c>
      <c r="AG1897" s="136">
        <f t="shared" si="1358"/>
        <v>0</v>
      </c>
      <c r="AH1897" s="262"/>
      <c r="AI1897" s="262"/>
      <c r="AJ1897" s="263"/>
      <c r="AK1897" s="167"/>
      <c r="AL1897" s="194"/>
      <c r="AM1897" s="194"/>
      <c r="AN1897" s="136">
        <f t="shared" si="1359"/>
        <v>0</v>
      </c>
      <c r="AO1897" s="136">
        <f t="shared" si="1342"/>
        <v>0</v>
      </c>
      <c r="AP1897" s="136">
        <f t="shared" si="1360"/>
        <v>0</v>
      </c>
      <c r="AQ1897" s="262"/>
      <c r="AR1897" s="262"/>
      <c r="AS1897" s="263"/>
      <c r="AT1897" s="167"/>
      <c r="AU1897" s="194"/>
      <c r="AV1897" s="194"/>
      <c r="AW1897" s="136">
        <f t="shared" si="1361"/>
        <v>0</v>
      </c>
      <c r="AX1897" s="136">
        <f t="shared" si="1343"/>
        <v>0</v>
      </c>
      <c r="AY1897" s="136">
        <f t="shared" si="1362"/>
        <v>0</v>
      </c>
      <c r="AZ1897" s="262"/>
      <c r="BA1897" s="262"/>
      <c r="BB1897" s="263"/>
      <c r="BC1897" s="167"/>
      <c r="BD1897" s="194"/>
      <c r="BE1897" s="194"/>
      <c r="BF1897" s="136">
        <f t="shared" si="1363"/>
        <v>0</v>
      </c>
      <c r="BG1897" s="136">
        <f t="shared" si="1344"/>
        <v>0</v>
      </c>
      <c r="BH1897" s="136">
        <f t="shared" si="1364"/>
        <v>0</v>
      </c>
      <c r="BI1897" s="262"/>
      <c r="BJ1897" s="262"/>
      <c r="BK1897" s="263"/>
      <c r="BL1897" s="167"/>
      <c r="BM1897" s="194"/>
      <c r="BN1897" s="194"/>
      <c r="BO1897" s="136">
        <f t="shared" si="1365"/>
        <v>0</v>
      </c>
      <c r="BP1897" s="136">
        <f t="shared" si="1345"/>
        <v>0</v>
      </c>
      <c r="BQ1897" s="136">
        <f t="shared" si="1366"/>
        <v>0</v>
      </c>
      <c r="BR1897" s="262"/>
      <c r="BS1897" s="262"/>
      <c r="BT1897" s="263"/>
      <c r="BU1897" s="167"/>
      <c r="BV1897" s="194"/>
      <c r="BW1897" s="194"/>
      <c r="BX1897" s="136">
        <f t="shared" si="1367"/>
        <v>0</v>
      </c>
      <c r="BY1897" s="136">
        <f t="shared" si="1346"/>
        <v>0</v>
      </c>
      <c r="BZ1897" s="136">
        <f t="shared" si="1368"/>
        <v>0</v>
      </c>
      <c r="CA1897" s="262"/>
      <c r="CB1897" s="262"/>
      <c r="CC1897" s="263"/>
      <c r="CD1897" s="167"/>
      <c r="CE1897" s="194"/>
      <c r="CF1897" s="194"/>
      <c r="CG1897" s="136">
        <f t="shared" si="1369"/>
        <v>0</v>
      </c>
      <c r="CH1897" s="136">
        <f t="shared" si="1347"/>
        <v>0</v>
      </c>
      <c r="CI1897" s="136">
        <f t="shared" si="1370"/>
        <v>0</v>
      </c>
      <c r="CJ1897" s="262"/>
      <c r="CK1897" s="262"/>
      <c r="CL1897" s="263"/>
      <c r="CM1897" s="167"/>
      <c r="CN1897" s="194"/>
      <c r="CO1897" s="194"/>
      <c r="CP1897" s="136">
        <f t="shared" si="1371"/>
        <v>0</v>
      </c>
      <c r="CQ1897" s="136">
        <f t="shared" si="1348"/>
        <v>0</v>
      </c>
      <c r="CR1897" s="136">
        <f t="shared" si="1372"/>
        <v>0</v>
      </c>
      <c r="CS1897" s="262"/>
      <c r="CT1897" s="262"/>
      <c r="CU1897" s="263"/>
      <c r="CV1897" s="167"/>
      <c r="CW1897" s="194"/>
      <c r="CX1897" s="194"/>
      <c r="CY1897" s="136">
        <f t="shared" si="1373"/>
        <v>0</v>
      </c>
      <c r="CZ1897" s="136">
        <f t="shared" si="1349"/>
        <v>0</v>
      </c>
      <c r="DA1897" s="136">
        <f t="shared" si="1374"/>
        <v>0</v>
      </c>
      <c r="DB1897" s="262"/>
      <c r="DC1897" s="262"/>
      <c r="DD1897" s="263"/>
    </row>
    <row r="1898" spans="1:108" x14ac:dyDescent="0.25">
      <c r="A1898" s="167"/>
      <c r="B1898" s="194"/>
      <c r="C1898" s="194"/>
      <c r="D1898" s="136">
        <f t="shared" si="1350"/>
        <v>0</v>
      </c>
      <c r="E1898" s="136">
        <f t="shared" si="1351"/>
        <v>0</v>
      </c>
      <c r="F1898" s="136">
        <f t="shared" si="1352"/>
        <v>0</v>
      </c>
      <c r="G1898" s="262"/>
      <c r="H1898" s="262"/>
      <c r="I1898" s="263"/>
      <c r="J1898" s="167"/>
      <c r="K1898" s="194"/>
      <c r="L1898" s="194"/>
      <c r="M1898" s="136">
        <f t="shared" si="1353"/>
        <v>0</v>
      </c>
      <c r="N1898" s="136">
        <f t="shared" si="1339"/>
        <v>0</v>
      </c>
      <c r="O1898" s="136">
        <f t="shared" si="1354"/>
        <v>0</v>
      </c>
      <c r="P1898" s="262"/>
      <c r="Q1898" s="262"/>
      <c r="R1898" s="263"/>
      <c r="S1898" s="167"/>
      <c r="T1898" s="194"/>
      <c r="U1898" s="194"/>
      <c r="V1898" s="136">
        <f t="shared" si="1355"/>
        <v>0</v>
      </c>
      <c r="W1898" s="136">
        <f t="shared" si="1340"/>
        <v>0</v>
      </c>
      <c r="X1898" s="136">
        <f t="shared" si="1356"/>
        <v>0</v>
      </c>
      <c r="Y1898" s="262"/>
      <c r="Z1898" s="262"/>
      <c r="AA1898" s="263"/>
      <c r="AB1898" s="167"/>
      <c r="AC1898" s="194"/>
      <c r="AD1898" s="194"/>
      <c r="AE1898" s="136">
        <f t="shared" si="1357"/>
        <v>0</v>
      </c>
      <c r="AF1898" s="136">
        <f t="shared" si="1341"/>
        <v>0</v>
      </c>
      <c r="AG1898" s="136">
        <f t="shared" si="1358"/>
        <v>0</v>
      </c>
      <c r="AH1898" s="262"/>
      <c r="AI1898" s="262"/>
      <c r="AJ1898" s="263"/>
      <c r="AK1898" s="167"/>
      <c r="AL1898" s="194"/>
      <c r="AM1898" s="194"/>
      <c r="AN1898" s="136">
        <f t="shared" si="1359"/>
        <v>0</v>
      </c>
      <c r="AO1898" s="136">
        <f t="shared" si="1342"/>
        <v>0</v>
      </c>
      <c r="AP1898" s="136">
        <f t="shared" si="1360"/>
        <v>0</v>
      </c>
      <c r="AQ1898" s="262"/>
      <c r="AR1898" s="262"/>
      <c r="AS1898" s="263"/>
      <c r="AT1898" s="167"/>
      <c r="AU1898" s="194"/>
      <c r="AV1898" s="194"/>
      <c r="AW1898" s="136">
        <f t="shared" si="1361"/>
        <v>0</v>
      </c>
      <c r="AX1898" s="136">
        <f t="shared" si="1343"/>
        <v>0</v>
      </c>
      <c r="AY1898" s="136">
        <f t="shared" si="1362"/>
        <v>0</v>
      </c>
      <c r="AZ1898" s="262"/>
      <c r="BA1898" s="262"/>
      <c r="BB1898" s="263"/>
      <c r="BC1898" s="167"/>
      <c r="BD1898" s="194"/>
      <c r="BE1898" s="194"/>
      <c r="BF1898" s="136">
        <f t="shared" si="1363"/>
        <v>0</v>
      </c>
      <c r="BG1898" s="136">
        <f t="shared" si="1344"/>
        <v>0</v>
      </c>
      <c r="BH1898" s="136">
        <f t="shared" si="1364"/>
        <v>0</v>
      </c>
      <c r="BI1898" s="262"/>
      <c r="BJ1898" s="262"/>
      <c r="BK1898" s="263"/>
      <c r="BL1898" s="167"/>
      <c r="BM1898" s="194"/>
      <c r="BN1898" s="194"/>
      <c r="BO1898" s="136">
        <f t="shared" si="1365"/>
        <v>0</v>
      </c>
      <c r="BP1898" s="136">
        <f t="shared" si="1345"/>
        <v>0</v>
      </c>
      <c r="BQ1898" s="136">
        <f t="shared" si="1366"/>
        <v>0</v>
      </c>
      <c r="BR1898" s="262"/>
      <c r="BS1898" s="262"/>
      <c r="BT1898" s="263"/>
      <c r="BU1898" s="167"/>
      <c r="BV1898" s="194"/>
      <c r="BW1898" s="194"/>
      <c r="BX1898" s="136">
        <f t="shared" si="1367"/>
        <v>0</v>
      </c>
      <c r="BY1898" s="136">
        <f t="shared" si="1346"/>
        <v>0</v>
      </c>
      <c r="BZ1898" s="136">
        <f t="shared" si="1368"/>
        <v>0</v>
      </c>
      <c r="CA1898" s="262"/>
      <c r="CB1898" s="262"/>
      <c r="CC1898" s="263"/>
      <c r="CD1898" s="167"/>
      <c r="CE1898" s="194"/>
      <c r="CF1898" s="194"/>
      <c r="CG1898" s="136">
        <f t="shared" si="1369"/>
        <v>0</v>
      </c>
      <c r="CH1898" s="136">
        <f t="shared" si="1347"/>
        <v>0</v>
      </c>
      <c r="CI1898" s="136">
        <f t="shared" si="1370"/>
        <v>0</v>
      </c>
      <c r="CJ1898" s="262"/>
      <c r="CK1898" s="262"/>
      <c r="CL1898" s="263"/>
      <c r="CM1898" s="167"/>
      <c r="CN1898" s="194"/>
      <c r="CO1898" s="194"/>
      <c r="CP1898" s="136">
        <f t="shared" si="1371"/>
        <v>0</v>
      </c>
      <c r="CQ1898" s="136">
        <f t="shared" si="1348"/>
        <v>0</v>
      </c>
      <c r="CR1898" s="136">
        <f t="shared" si="1372"/>
        <v>0</v>
      </c>
      <c r="CS1898" s="262"/>
      <c r="CT1898" s="262"/>
      <c r="CU1898" s="263"/>
      <c r="CV1898" s="167"/>
      <c r="CW1898" s="194"/>
      <c r="CX1898" s="194"/>
      <c r="CY1898" s="136">
        <f t="shared" si="1373"/>
        <v>0</v>
      </c>
      <c r="CZ1898" s="136">
        <f t="shared" si="1349"/>
        <v>0</v>
      </c>
      <c r="DA1898" s="136">
        <f t="shared" si="1374"/>
        <v>0</v>
      </c>
      <c r="DB1898" s="262"/>
      <c r="DC1898" s="262"/>
      <c r="DD1898" s="263"/>
    </row>
    <row r="1899" spans="1:108" x14ac:dyDescent="0.25">
      <c r="A1899" s="167"/>
      <c r="B1899" s="194"/>
      <c r="C1899" s="194"/>
      <c r="D1899" s="136">
        <f t="shared" si="1350"/>
        <v>0</v>
      </c>
      <c r="E1899" s="136">
        <f t="shared" si="1351"/>
        <v>0</v>
      </c>
      <c r="F1899" s="136">
        <f t="shared" si="1352"/>
        <v>0</v>
      </c>
      <c r="G1899" s="262"/>
      <c r="H1899" s="262"/>
      <c r="I1899" s="263"/>
      <c r="J1899" s="167"/>
      <c r="K1899" s="194"/>
      <c r="L1899" s="194"/>
      <c r="M1899" s="136">
        <f t="shared" si="1353"/>
        <v>0</v>
      </c>
      <c r="N1899" s="136">
        <f t="shared" si="1339"/>
        <v>0</v>
      </c>
      <c r="O1899" s="136">
        <f t="shared" si="1354"/>
        <v>0</v>
      </c>
      <c r="P1899" s="262"/>
      <c r="Q1899" s="262"/>
      <c r="R1899" s="263"/>
      <c r="S1899" s="167"/>
      <c r="T1899" s="194"/>
      <c r="U1899" s="194"/>
      <c r="V1899" s="136">
        <f t="shared" si="1355"/>
        <v>0</v>
      </c>
      <c r="W1899" s="136">
        <f t="shared" si="1340"/>
        <v>0</v>
      </c>
      <c r="X1899" s="136">
        <f t="shared" si="1356"/>
        <v>0</v>
      </c>
      <c r="Y1899" s="262"/>
      <c r="Z1899" s="262"/>
      <c r="AA1899" s="263"/>
      <c r="AB1899" s="167"/>
      <c r="AC1899" s="194"/>
      <c r="AD1899" s="194"/>
      <c r="AE1899" s="136">
        <f t="shared" si="1357"/>
        <v>0</v>
      </c>
      <c r="AF1899" s="136">
        <f t="shared" si="1341"/>
        <v>0</v>
      </c>
      <c r="AG1899" s="136">
        <f t="shared" si="1358"/>
        <v>0</v>
      </c>
      <c r="AH1899" s="262"/>
      <c r="AI1899" s="262"/>
      <c r="AJ1899" s="263"/>
      <c r="AK1899" s="167"/>
      <c r="AL1899" s="194"/>
      <c r="AM1899" s="194"/>
      <c r="AN1899" s="136">
        <f t="shared" si="1359"/>
        <v>0</v>
      </c>
      <c r="AO1899" s="136">
        <f t="shared" si="1342"/>
        <v>0</v>
      </c>
      <c r="AP1899" s="136">
        <f t="shared" si="1360"/>
        <v>0</v>
      </c>
      <c r="AQ1899" s="262"/>
      <c r="AR1899" s="262"/>
      <c r="AS1899" s="263"/>
      <c r="AT1899" s="167"/>
      <c r="AU1899" s="194"/>
      <c r="AV1899" s="194"/>
      <c r="AW1899" s="136">
        <f t="shared" si="1361"/>
        <v>0</v>
      </c>
      <c r="AX1899" s="136">
        <f t="shared" si="1343"/>
        <v>0</v>
      </c>
      <c r="AY1899" s="136">
        <f t="shared" si="1362"/>
        <v>0</v>
      </c>
      <c r="AZ1899" s="262"/>
      <c r="BA1899" s="262"/>
      <c r="BB1899" s="263"/>
      <c r="BC1899" s="167"/>
      <c r="BD1899" s="194"/>
      <c r="BE1899" s="194"/>
      <c r="BF1899" s="136">
        <f t="shared" si="1363"/>
        <v>0</v>
      </c>
      <c r="BG1899" s="136">
        <f t="shared" si="1344"/>
        <v>0</v>
      </c>
      <c r="BH1899" s="136">
        <f t="shared" si="1364"/>
        <v>0</v>
      </c>
      <c r="BI1899" s="262"/>
      <c r="BJ1899" s="262"/>
      <c r="BK1899" s="263"/>
      <c r="BL1899" s="167"/>
      <c r="BM1899" s="194"/>
      <c r="BN1899" s="194"/>
      <c r="BO1899" s="136">
        <f t="shared" si="1365"/>
        <v>0</v>
      </c>
      <c r="BP1899" s="136">
        <f t="shared" si="1345"/>
        <v>0</v>
      </c>
      <c r="BQ1899" s="136">
        <f t="shared" si="1366"/>
        <v>0</v>
      </c>
      <c r="BR1899" s="262"/>
      <c r="BS1899" s="262"/>
      <c r="BT1899" s="263"/>
      <c r="BU1899" s="167"/>
      <c r="BV1899" s="194"/>
      <c r="BW1899" s="194"/>
      <c r="BX1899" s="136">
        <f t="shared" si="1367"/>
        <v>0</v>
      </c>
      <c r="BY1899" s="136">
        <f t="shared" si="1346"/>
        <v>0</v>
      </c>
      <c r="BZ1899" s="136">
        <f t="shared" si="1368"/>
        <v>0</v>
      </c>
      <c r="CA1899" s="262"/>
      <c r="CB1899" s="262"/>
      <c r="CC1899" s="263"/>
      <c r="CD1899" s="167"/>
      <c r="CE1899" s="194"/>
      <c r="CF1899" s="194"/>
      <c r="CG1899" s="136">
        <f t="shared" si="1369"/>
        <v>0</v>
      </c>
      <c r="CH1899" s="136">
        <f t="shared" si="1347"/>
        <v>0</v>
      </c>
      <c r="CI1899" s="136">
        <f t="shared" si="1370"/>
        <v>0</v>
      </c>
      <c r="CJ1899" s="262"/>
      <c r="CK1899" s="262"/>
      <c r="CL1899" s="263"/>
      <c r="CM1899" s="167"/>
      <c r="CN1899" s="194"/>
      <c r="CO1899" s="194"/>
      <c r="CP1899" s="136">
        <f t="shared" si="1371"/>
        <v>0</v>
      </c>
      <c r="CQ1899" s="136">
        <f t="shared" si="1348"/>
        <v>0</v>
      </c>
      <c r="CR1899" s="136">
        <f t="shared" si="1372"/>
        <v>0</v>
      </c>
      <c r="CS1899" s="262"/>
      <c r="CT1899" s="262"/>
      <c r="CU1899" s="263"/>
      <c r="CV1899" s="167"/>
      <c r="CW1899" s="194"/>
      <c r="CX1899" s="194"/>
      <c r="CY1899" s="136">
        <f t="shared" si="1373"/>
        <v>0</v>
      </c>
      <c r="CZ1899" s="136">
        <f t="shared" si="1349"/>
        <v>0</v>
      </c>
      <c r="DA1899" s="136">
        <f t="shared" si="1374"/>
        <v>0</v>
      </c>
      <c r="DB1899" s="262"/>
      <c r="DC1899" s="262"/>
      <c r="DD1899" s="263"/>
    </row>
    <row r="1900" spans="1:108" x14ac:dyDescent="0.25">
      <c r="A1900" s="167"/>
      <c r="B1900" s="194"/>
      <c r="C1900" s="194"/>
      <c r="D1900" s="136">
        <f t="shared" si="1350"/>
        <v>0</v>
      </c>
      <c r="E1900" s="136">
        <f t="shared" si="1351"/>
        <v>0</v>
      </c>
      <c r="F1900" s="136">
        <f t="shared" si="1352"/>
        <v>0</v>
      </c>
      <c r="G1900" s="262"/>
      <c r="H1900" s="262"/>
      <c r="I1900" s="263"/>
      <c r="J1900" s="167"/>
      <c r="K1900" s="194"/>
      <c r="L1900" s="194"/>
      <c r="M1900" s="136">
        <f t="shared" si="1353"/>
        <v>0</v>
      </c>
      <c r="N1900" s="136">
        <f t="shared" si="1339"/>
        <v>0</v>
      </c>
      <c r="O1900" s="136">
        <f t="shared" si="1354"/>
        <v>0</v>
      </c>
      <c r="P1900" s="262"/>
      <c r="Q1900" s="262"/>
      <c r="R1900" s="263"/>
      <c r="S1900" s="167"/>
      <c r="T1900" s="194"/>
      <c r="U1900" s="194"/>
      <c r="V1900" s="136">
        <f t="shared" si="1355"/>
        <v>0</v>
      </c>
      <c r="W1900" s="136">
        <f t="shared" si="1340"/>
        <v>0</v>
      </c>
      <c r="X1900" s="136">
        <f t="shared" si="1356"/>
        <v>0</v>
      </c>
      <c r="Y1900" s="262"/>
      <c r="Z1900" s="262"/>
      <c r="AA1900" s="263"/>
      <c r="AB1900" s="167"/>
      <c r="AC1900" s="194"/>
      <c r="AD1900" s="194"/>
      <c r="AE1900" s="136">
        <f t="shared" si="1357"/>
        <v>0</v>
      </c>
      <c r="AF1900" s="136">
        <f t="shared" si="1341"/>
        <v>0</v>
      </c>
      <c r="AG1900" s="136">
        <f t="shared" si="1358"/>
        <v>0</v>
      </c>
      <c r="AH1900" s="262"/>
      <c r="AI1900" s="262"/>
      <c r="AJ1900" s="263"/>
      <c r="AK1900" s="167"/>
      <c r="AL1900" s="194"/>
      <c r="AM1900" s="194"/>
      <c r="AN1900" s="136">
        <f t="shared" si="1359"/>
        <v>0</v>
      </c>
      <c r="AO1900" s="136">
        <f t="shared" si="1342"/>
        <v>0</v>
      </c>
      <c r="AP1900" s="136">
        <f t="shared" si="1360"/>
        <v>0</v>
      </c>
      <c r="AQ1900" s="262"/>
      <c r="AR1900" s="262"/>
      <c r="AS1900" s="263"/>
      <c r="AT1900" s="167"/>
      <c r="AU1900" s="194"/>
      <c r="AV1900" s="194"/>
      <c r="AW1900" s="136">
        <f t="shared" si="1361"/>
        <v>0</v>
      </c>
      <c r="AX1900" s="136">
        <f t="shared" si="1343"/>
        <v>0</v>
      </c>
      <c r="AY1900" s="136">
        <f t="shared" si="1362"/>
        <v>0</v>
      </c>
      <c r="AZ1900" s="262"/>
      <c r="BA1900" s="262"/>
      <c r="BB1900" s="263"/>
      <c r="BC1900" s="167"/>
      <c r="BD1900" s="194"/>
      <c r="BE1900" s="194"/>
      <c r="BF1900" s="136">
        <f t="shared" si="1363"/>
        <v>0</v>
      </c>
      <c r="BG1900" s="136">
        <f t="shared" si="1344"/>
        <v>0</v>
      </c>
      <c r="BH1900" s="136">
        <f t="shared" si="1364"/>
        <v>0</v>
      </c>
      <c r="BI1900" s="262"/>
      <c r="BJ1900" s="262"/>
      <c r="BK1900" s="263"/>
      <c r="BL1900" s="167"/>
      <c r="BM1900" s="194"/>
      <c r="BN1900" s="194"/>
      <c r="BO1900" s="136">
        <f t="shared" si="1365"/>
        <v>0</v>
      </c>
      <c r="BP1900" s="136">
        <f t="shared" si="1345"/>
        <v>0</v>
      </c>
      <c r="BQ1900" s="136">
        <f t="shared" si="1366"/>
        <v>0</v>
      </c>
      <c r="BR1900" s="262"/>
      <c r="BS1900" s="262"/>
      <c r="BT1900" s="263"/>
      <c r="BU1900" s="167"/>
      <c r="BV1900" s="194"/>
      <c r="BW1900" s="194"/>
      <c r="BX1900" s="136">
        <f t="shared" si="1367"/>
        <v>0</v>
      </c>
      <c r="BY1900" s="136">
        <f t="shared" si="1346"/>
        <v>0</v>
      </c>
      <c r="BZ1900" s="136">
        <f t="shared" si="1368"/>
        <v>0</v>
      </c>
      <c r="CA1900" s="262"/>
      <c r="CB1900" s="262"/>
      <c r="CC1900" s="263"/>
      <c r="CD1900" s="167"/>
      <c r="CE1900" s="194"/>
      <c r="CF1900" s="194"/>
      <c r="CG1900" s="136">
        <f t="shared" si="1369"/>
        <v>0</v>
      </c>
      <c r="CH1900" s="136">
        <f t="shared" si="1347"/>
        <v>0</v>
      </c>
      <c r="CI1900" s="136">
        <f t="shared" si="1370"/>
        <v>0</v>
      </c>
      <c r="CJ1900" s="262"/>
      <c r="CK1900" s="262"/>
      <c r="CL1900" s="263"/>
      <c r="CM1900" s="167"/>
      <c r="CN1900" s="194"/>
      <c r="CO1900" s="194"/>
      <c r="CP1900" s="136">
        <f t="shared" si="1371"/>
        <v>0</v>
      </c>
      <c r="CQ1900" s="136">
        <f t="shared" si="1348"/>
        <v>0</v>
      </c>
      <c r="CR1900" s="136">
        <f t="shared" si="1372"/>
        <v>0</v>
      </c>
      <c r="CS1900" s="262"/>
      <c r="CT1900" s="262"/>
      <c r="CU1900" s="263"/>
      <c r="CV1900" s="167"/>
      <c r="CW1900" s="194"/>
      <c r="CX1900" s="194"/>
      <c r="CY1900" s="136">
        <f t="shared" si="1373"/>
        <v>0</v>
      </c>
      <c r="CZ1900" s="136">
        <f t="shared" si="1349"/>
        <v>0</v>
      </c>
      <c r="DA1900" s="136">
        <f t="shared" si="1374"/>
        <v>0</v>
      </c>
      <c r="DB1900" s="262"/>
      <c r="DC1900" s="262"/>
      <c r="DD1900" s="263"/>
    </row>
    <row r="1901" spans="1:108" x14ac:dyDescent="0.25">
      <c r="A1901" s="167"/>
      <c r="B1901" s="194"/>
      <c r="C1901" s="194"/>
      <c r="D1901" s="136">
        <f t="shared" si="1350"/>
        <v>0</v>
      </c>
      <c r="E1901" s="136">
        <f t="shared" si="1351"/>
        <v>0</v>
      </c>
      <c r="F1901" s="136">
        <f t="shared" si="1352"/>
        <v>0</v>
      </c>
      <c r="G1901" s="262"/>
      <c r="H1901" s="262"/>
      <c r="I1901" s="263"/>
      <c r="J1901" s="167"/>
      <c r="K1901" s="194"/>
      <c r="L1901" s="194"/>
      <c r="M1901" s="136">
        <f t="shared" si="1353"/>
        <v>0</v>
      </c>
      <c r="N1901" s="136">
        <f t="shared" si="1339"/>
        <v>0</v>
      </c>
      <c r="O1901" s="136">
        <f t="shared" si="1354"/>
        <v>0</v>
      </c>
      <c r="P1901" s="262"/>
      <c r="Q1901" s="262"/>
      <c r="R1901" s="263"/>
      <c r="S1901" s="167"/>
      <c r="T1901" s="194"/>
      <c r="U1901" s="194"/>
      <c r="V1901" s="136">
        <f t="shared" si="1355"/>
        <v>0</v>
      </c>
      <c r="W1901" s="136">
        <f t="shared" si="1340"/>
        <v>0</v>
      </c>
      <c r="X1901" s="136">
        <f t="shared" si="1356"/>
        <v>0</v>
      </c>
      <c r="Y1901" s="262"/>
      <c r="Z1901" s="262"/>
      <c r="AA1901" s="263"/>
      <c r="AB1901" s="167"/>
      <c r="AC1901" s="194"/>
      <c r="AD1901" s="194"/>
      <c r="AE1901" s="136">
        <f t="shared" si="1357"/>
        <v>0</v>
      </c>
      <c r="AF1901" s="136">
        <f t="shared" si="1341"/>
        <v>0</v>
      </c>
      <c r="AG1901" s="136">
        <f t="shared" si="1358"/>
        <v>0</v>
      </c>
      <c r="AH1901" s="262"/>
      <c r="AI1901" s="262"/>
      <c r="AJ1901" s="263"/>
      <c r="AK1901" s="167"/>
      <c r="AL1901" s="194"/>
      <c r="AM1901" s="194"/>
      <c r="AN1901" s="136">
        <f t="shared" si="1359"/>
        <v>0</v>
      </c>
      <c r="AO1901" s="136">
        <f t="shared" si="1342"/>
        <v>0</v>
      </c>
      <c r="AP1901" s="136">
        <f t="shared" si="1360"/>
        <v>0</v>
      </c>
      <c r="AQ1901" s="262"/>
      <c r="AR1901" s="262"/>
      <c r="AS1901" s="263"/>
      <c r="AT1901" s="167"/>
      <c r="AU1901" s="194"/>
      <c r="AV1901" s="194"/>
      <c r="AW1901" s="136">
        <f t="shared" si="1361"/>
        <v>0</v>
      </c>
      <c r="AX1901" s="136">
        <f t="shared" si="1343"/>
        <v>0</v>
      </c>
      <c r="AY1901" s="136">
        <f t="shared" si="1362"/>
        <v>0</v>
      </c>
      <c r="AZ1901" s="262"/>
      <c r="BA1901" s="262"/>
      <c r="BB1901" s="263"/>
      <c r="BC1901" s="167"/>
      <c r="BD1901" s="194"/>
      <c r="BE1901" s="194"/>
      <c r="BF1901" s="136">
        <f t="shared" si="1363"/>
        <v>0</v>
      </c>
      <c r="BG1901" s="136">
        <f t="shared" si="1344"/>
        <v>0</v>
      </c>
      <c r="BH1901" s="136">
        <f t="shared" si="1364"/>
        <v>0</v>
      </c>
      <c r="BI1901" s="262"/>
      <c r="BJ1901" s="262"/>
      <c r="BK1901" s="263"/>
      <c r="BL1901" s="167"/>
      <c r="BM1901" s="194"/>
      <c r="BN1901" s="194"/>
      <c r="BO1901" s="136">
        <f t="shared" si="1365"/>
        <v>0</v>
      </c>
      <c r="BP1901" s="136">
        <f t="shared" si="1345"/>
        <v>0</v>
      </c>
      <c r="BQ1901" s="136">
        <f t="shared" si="1366"/>
        <v>0</v>
      </c>
      <c r="BR1901" s="262"/>
      <c r="BS1901" s="262"/>
      <c r="BT1901" s="263"/>
      <c r="BU1901" s="167"/>
      <c r="BV1901" s="194"/>
      <c r="BW1901" s="194"/>
      <c r="BX1901" s="136">
        <f t="shared" si="1367"/>
        <v>0</v>
      </c>
      <c r="BY1901" s="136">
        <f t="shared" si="1346"/>
        <v>0</v>
      </c>
      <c r="BZ1901" s="136">
        <f t="shared" si="1368"/>
        <v>0</v>
      </c>
      <c r="CA1901" s="262"/>
      <c r="CB1901" s="262"/>
      <c r="CC1901" s="263"/>
      <c r="CD1901" s="167"/>
      <c r="CE1901" s="194"/>
      <c r="CF1901" s="194"/>
      <c r="CG1901" s="136">
        <f t="shared" si="1369"/>
        <v>0</v>
      </c>
      <c r="CH1901" s="136">
        <f t="shared" si="1347"/>
        <v>0</v>
      </c>
      <c r="CI1901" s="136">
        <f t="shared" si="1370"/>
        <v>0</v>
      </c>
      <c r="CJ1901" s="262"/>
      <c r="CK1901" s="262"/>
      <c r="CL1901" s="263"/>
      <c r="CM1901" s="167"/>
      <c r="CN1901" s="194"/>
      <c r="CO1901" s="194"/>
      <c r="CP1901" s="136">
        <f t="shared" si="1371"/>
        <v>0</v>
      </c>
      <c r="CQ1901" s="136">
        <f t="shared" si="1348"/>
        <v>0</v>
      </c>
      <c r="CR1901" s="136">
        <f t="shared" si="1372"/>
        <v>0</v>
      </c>
      <c r="CS1901" s="262"/>
      <c r="CT1901" s="262"/>
      <c r="CU1901" s="263"/>
      <c r="CV1901" s="167"/>
      <c r="CW1901" s="194"/>
      <c r="CX1901" s="194"/>
      <c r="CY1901" s="136">
        <f t="shared" si="1373"/>
        <v>0</v>
      </c>
      <c r="CZ1901" s="136">
        <f t="shared" si="1349"/>
        <v>0</v>
      </c>
      <c r="DA1901" s="136">
        <f t="shared" si="1374"/>
        <v>0</v>
      </c>
      <c r="DB1901" s="262"/>
      <c r="DC1901" s="262"/>
      <c r="DD1901" s="263"/>
    </row>
    <row r="1902" spans="1:108" x14ac:dyDescent="0.25">
      <c r="A1902" s="167"/>
      <c r="B1902" s="194"/>
      <c r="C1902" s="194"/>
      <c r="D1902" s="136">
        <f t="shared" si="1350"/>
        <v>0</v>
      </c>
      <c r="E1902" s="136">
        <f t="shared" si="1351"/>
        <v>0</v>
      </c>
      <c r="F1902" s="136">
        <f t="shared" si="1352"/>
        <v>0</v>
      </c>
      <c r="G1902" s="262"/>
      <c r="H1902" s="262"/>
      <c r="I1902" s="263"/>
      <c r="J1902" s="167"/>
      <c r="K1902" s="194"/>
      <c r="L1902" s="194"/>
      <c r="M1902" s="136">
        <f t="shared" si="1353"/>
        <v>0</v>
      </c>
      <c r="N1902" s="136">
        <f t="shared" si="1339"/>
        <v>0</v>
      </c>
      <c r="O1902" s="136">
        <f t="shared" si="1354"/>
        <v>0</v>
      </c>
      <c r="P1902" s="262"/>
      <c r="Q1902" s="262"/>
      <c r="R1902" s="263"/>
      <c r="S1902" s="167"/>
      <c r="T1902" s="194"/>
      <c r="U1902" s="194"/>
      <c r="V1902" s="136">
        <f t="shared" si="1355"/>
        <v>0</v>
      </c>
      <c r="W1902" s="136">
        <f t="shared" si="1340"/>
        <v>0</v>
      </c>
      <c r="X1902" s="136">
        <f t="shared" si="1356"/>
        <v>0</v>
      </c>
      <c r="Y1902" s="262"/>
      <c r="Z1902" s="262"/>
      <c r="AA1902" s="263"/>
      <c r="AB1902" s="167"/>
      <c r="AC1902" s="194"/>
      <c r="AD1902" s="194"/>
      <c r="AE1902" s="136">
        <f t="shared" si="1357"/>
        <v>0</v>
      </c>
      <c r="AF1902" s="136">
        <f t="shared" si="1341"/>
        <v>0</v>
      </c>
      <c r="AG1902" s="136">
        <f t="shared" si="1358"/>
        <v>0</v>
      </c>
      <c r="AH1902" s="262"/>
      <c r="AI1902" s="262"/>
      <c r="AJ1902" s="263"/>
      <c r="AK1902" s="167"/>
      <c r="AL1902" s="194"/>
      <c r="AM1902" s="194"/>
      <c r="AN1902" s="136">
        <f t="shared" si="1359"/>
        <v>0</v>
      </c>
      <c r="AO1902" s="136">
        <f t="shared" si="1342"/>
        <v>0</v>
      </c>
      <c r="AP1902" s="136">
        <f t="shared" si="1360"/>
        <v>0</v>
      </c>
      <c r="AQ1902" s="262"/>
      <c r="AR1902" s="262"/>
      <c r="AS1902" s="263"/>
      <c r="AT1902" s="167"/>
      <c r="AU1902" s="194"/>
      <c r="AV1902" s="194"/>
      <c r="AW1902" s="136">
        <f t="shared" si="1361"/>
        <v>0</v>
      </c>
      <c r="AX1902" s="136">
        <f t="shared" si="1343"/>
        <v>0</v>
      </c>
      <c r="AY1902" s="136">
        <f t="shared" si="1362"/>
        <v>0</v>
      </c>
      <c r="AZ1902" s="262"/>
      <c r="BA1902" s="262"/>
      <c r="BB1902" s="263"/>
      <c r="BC1902" s="167"/>
      <c r="BD1902" s="194"/>
      <c r="BE1902" s="194"/>
      <c r="BF1902" s="136">
        <f t="shared" si="1363"/>
        <v>0</v>
      </c>
      <c r="BG1902" s="136">
        <f t="shared" si="1344"/>
        <v>0</v>
      </c>
      <c r="BH1902" s="136">
        <f t="shared" si="1364"/>
        <v>0</v>
      </c>
      <c r="BI1902" s="262"/>
      <c r="BJ1902" s="262"/>
      <c r="BK1902" s="263"/>
      <c r="BL1902" s="167"/>
      <c r="BM1902" s="194"/>
      <c r="BN1902" s="194"/>
      <c r="BO1902" s="136">
        <f t="shared" si="1365"/>
        <v>0</v>
      </c>
      <c r="BP1902" s="136">
        <f t="shared" si="1345"/>
        <v>0</v>
      </c>
      <c r="BQ1902" s="136">
        <f t="shared" si="1366"/>
        <v>0</v>
      </c>
      <c r="BR1902" s="262"/>
      <c r="BS1902" s="262"/>
      <c r="BT1902" s="263"/>
      <c r="BU1902" s="167"/>
      <c r="BV1902" s="194"/>
      <c r="BW1902" s="194"/>
      <c r="BX1902" s="136">
        <f t="shared" si="1367"/>
        <v>0</v>
      </c>
      <c r="BY1902" s="136">
        <f t="shared" si="1346"/>
        <v>0</v>
      </c>
      <c r="BZ1902" s="136">
        <f t="shared" si="1368"/>
        <v>0</v>
      </c>
      <c r="CA1902" s="262"/>
      <c r="CB1902" s="262"/>
      <c r="CC1902" s="263"/>
      <c r="CD1902" s="167"/>
      <c r="CE1902" s="194"/>
      <c r="CF1902" s="194"/>
      <c r="CG1902" s="136">
        <f t="shared" si="1369"/>
        <v>0</v>
      </c>
      <c r="CH1902" s="136">
        <f t="shared" si="1347"/>
        <v>0</v>
      </c>
      <c r="CI1902" s="136">
        <f t="shared" si="1370"/>
        <v>0</v>
      </c>
      <c r="CJ1902" s="262"/>
      <c r="CK1902" s="262"/>
      <c r="CL1902" s="263"/>
      <c r="CM1902" s="167"/>
      <c r="CN1902" s="194"/>
      <c r="CO1902" s="194"/>
      <c r="CP1902" s="136">
        <f t="shared" si="1371"/>
        <v>0</v>
      </c>
      <c r="CQ1902" s="136">
        <f t="shared" si="1348"/>
        <v>0</v>
      </c>
      <c r="CR1902" s="136">
        <f t="shared" si="1372"/>
        <v>0</v>
      </c>
      <c r="CS1902" s="262"/>
      <c r="CT1902" s="262"/>
      <c r="CU1902" s="263"/>
      <c r="CV1902" s="167"/>
      <c r="CW1902" s="194"/>
      <c r="CX1902" s="194"/>
      <c r="CY1902" s="136">
        <f t="shared" si="1373"/>
        <v>0</v>
      </c>
      <c r="CZ1902" s="136">
        <f t="shared" si="1349"/>
        <v>0</v>
      </c>
      <c r="DA1902" s="136">
        <f t="shared" si="1374"/>
        <v>0</v>
      </c>
      <c r="DB1902" s="262"/>
      <c r="DC1902" s="262"/>
      <c r="DD1902" s="263"/>
    </row>
    <row r="1903" spans="1:108" x14ac:dyDescent="0.25">
      <c r="A1903" s="167"/>
      <c r="B1903" s="194"/>
      <c r="C1903" s="194"/>
      <c r="D1903" s="136">
        <f t="shared" si="1350"/>
        <v>0</v>
      </c>
      <c r="E1903" s="136">
        <f t="shared" si="1351"/>
        <v>0</v>
      </c>
      <c r="F1903" s="136">
        <f t="shared" si="1352"/>
        <v>0</v>
      </c>
      <c r="G1903" s="262"/>
      <c r="H1903" s="262"/>
      <c r="I1903" s="263"/>
      <c r="J1903" s="167"/>
      <c r="K1903" s="194"/>
      <c r="L1903" s="194"/>
      <c r="M1903" s="136">
        <f t="shared" si="1353"/>
        <v>0</v>
      </c>
      <c r="N1903" s="136">
        <f t="shared" si="1339"/>
        <v>0</v>
      </c>
      <c r="O1903" s="136">
        <f t="shared" si="1354"/>
        <v>0</v>
      </c>
      <c r="P1903" s="262"/>
      <c r="Q1903" s="262"/>
      <c r="R1903" s="263"/>
      <c r="S1903" s="167"/>
      <c r="T1903" s="194"/>
      <c r="U1903" s="194"/>
      <c r="V1903" s="136">
        <f t="shared" si="1355"/>
        <v>0</v>
      </c>
      <c r="W1903" s="136">
        <f t="shared" si="1340"/>
        <v>0</v>
      </c>
      <c r="X1903" s="136">
        <f t="shared" si="1356"/>
        <v>0</v>
      </c>
      <c r="Y1903" s="262"/>
      <c r="Z1903" s="262"/>
      <c r="AA1903" s="263"/>
      <c r="AB1903" s="167"/>
      <c r="AC1903" s="194"/>
      <c r="AD1903" s="194"/>
      <c r="AE1903" s="136">
        <f t="shared" si="1357"/>
        <v>0</v>
      </c>
      <c r="AF1903" s="136">
        <f t="shared" si="1341"/>
        <v>0</v>
      </c>
      <c r="AG1903" s="136">
        <f t="shared" si="1358"/>
        <v>0</v>
      </c>
      <c r="AH1903" s="262"/>
      <c r="AI1903" s="262"/>
      <c r="AJ1903" s="263"/>
      <c r="AK1903" s="167"/>
      <c r="AL1903" s="194"/>
      <c r="AM1903" s="194"/>
      <c r="AN1903" s="136">
        <f t="shared" si="1359"/>
        <v>0</v>
      </c>
      <c r="AO1903" s="136">
        <f t="shared" si="1342"/>
        <v>0</v>
      </c>
      <c r="AP1903" s="136">
        <f t="shared" si="1360"/>
        <v>0</v>
      </c>
      <c r="AQ1903" s="262"/>
      <c r="AR1903" s="262"/>
      <c r="AS1903" s="263"/>
      <c r="AT1903" s="167"/>
      <c r="AU1903" s="194"/>
      <c r="AV1903" s="194"/>
      <c r="AW1903" s="136">
        <f t="shared" si="1361"/>
        <v>0</v>
      </c>
      <c r="AX1903" s="136">
        <f t="shared" si="1343"/>
        <v>0</v>
      </c>
      <c r="AY1903" s="136">
        <f t="shared" si="1362"/>
        <v>0</v>
      </c>
      <c r="AZ1903" s="262"/>
      <c r="BA1903" s="262"/>
      <c r="BB1903" s="263"/>
      <c r="BC1903" s="167"/>
      <c r="BD1903" s="194"/>
      <c r="BE1903" s="194"/>
      <c r="BF1903" s="136">
        <f t="shared" si="1363"/>
        <v>0</v>
      </c>
      <c r="BG1903" s="136">
        <f t="shared" si="1344"/>
        <v>0</v>
      </c>
      <c r="BH1903" s="136">
        <f t="shared" si="1364"/>
        <v>0</v>
      </c>
      <c r="BI1903" s="262"/>
      <c r="BJ1903" s="262"/>
      <c r="BK1903" s="263"/>
      <c r="BL1903" s="167"/>
      <c r="BM1903" s="194"/>
      <c r="BN1903" s="194"/>
      <c r="BO1903" s="136">
        <f t="shared" si="1365"/>
        <v>0</v>
      </c>
      <c r="BP1903" s="136">
        <f t="shared" si="1345"/>
        <v>0</v>
      </c>
      <c r="BQ1903" s="136">
        <f t="shared" si="1366"/>
        <v>0</v>
      </c>
      <c r="BR1903" s="262"/>
      <c r="BS1903" s="262"/>
      <c r="BT1903" s="263"/>
      <c r="BU1903" s="167"/>
      <c r="BV1903" s="194"/>
      <c r="BW1903" s="194"/>
      <c r="BX1903" s="136">
        <f t="shared" si="1367"/>
        <v>0</v>
      </c>
      <c r="BY1903" s="136">
        <f t="shared" si="1346"/>
        <v>0</v>
      </c>
      <c r="BZ1903" s="136">
        <f t="shared" si="1368"/>
        <v>0</v>
      </c>
      <c r="CA1903" s="262"/>
      <c r="CB1903" s="262"/>
      <c r="CC1903" s="263"/>
      <c r="CD1903" s="167"/>
      <c r="CE1903" s="194"/>
      <c r="CF1903" s="194"/>
      <c r="CG1903" s="136">
        <f t="shared" si="1369"/>
        <v>0</v>
      </c>
      <c r="CH1903" s="136">
        <f t="shared" si="1347"/>
        <v>0</v>
      </c>
      <c r="CI1903" s="136">
        <f t="shared" si="1370"/>
        <v>0</v>
      </c>
      <c r="CJ1903" s="262"/>
      <c r="CK1903" s="262"/>
      <c r="CL1903" s="263"/>
      <c r="CM1903" s="167"/>
      <c r="CN1903" s="194"/>
      <c r="CO1903" s="194"/>
      <c r="CP1903" s="136">
        <f t="shared" si="1371"/>
        <v>0</v>
      </c>
      <c r="CQ1903" s="136">
        <f t="shared" si="1348"/>
        <v>0</v>
      </c>
      <c r="CR1903" s="136">
        <f t="shared" si="1372"/>
        <v>0</v>
      </c>
      <c r="CS1903" s="262"/>
      <c r="CT1903" s="262"/>
      <c r="CU1903" s="263"/>
      <c r="CV1903" s="167"/>
      <c r="CW1903" s="194"/>
      <c r="CX1903" s="194"/>
      <c r="CY1903" s="136">
        <f t="shared" si="1373"/>
        <v>0</v>
      </c>
      <c r="CZ1903" s="136">
        <f t="shared" si="1349"/>
        <v>0</v>
      </c>
      <c r="DA1903" s="136">
        <f t="shared" si="1374"/>
        <v>0</v>
      </c>
      <c r="DB1903" s="262"/>
      <c r="DC1903" s="262"/>
      <c r="DD1903" s="263"/>
    </row>
    <row r="1904" spans="1:108" x14ac:dyDescent="0.25">
      <c r="A1904" s="167"/>
      <c r="B1904" s="194"/>
      <c r="C1904" s="194"/>
      <c r="D1904" s="136">
        <f t="shared" si="1350"/>
        <v>0</v>
      </c>
      <c r="E1904" s="136">
        <f t="shared" si="1351"/>
        <v>0</v>
      </c>
      <c r="F1904" s="136">
        <f t="shared" si="1352"/>
        <v>0</v>
      </c>
      <c r="G1904" s="262"/>
      <c r="H1904" s="262"/>
      <c r="I1904" s="263"/>
      <c r="J1904" s="167"/>
      <c r="K1904" s="194"/>
      <c r="L1904" s="194"/>
      <c r="M1904" s="136">
        <f t="shared" si="1353"/>
        <v>0</v>
      </c>
      <c r="N1904" s="136">
        <f t="shared" si="1339"/>
        <v>0</v>
      </c>
      <c r="O1904" s="136">
        <f t="shared" si="1354"/>
        <v>0</v>
      </c>
      <c r="P1904" s="262"/>
      <c r="Q1904" s="262"/>
      <c r="R1904" s="263"/>
      <c r="S1904" s="167"/>
      <c r="T1904" s="194"/>
      <c r="U1904" s="194"/>
      <c r="V1904" s="136">
        <f t="shared" si="1355"/>
        <v>0</v>
      </c>
      <c r="W1904" s="136">
        <f t="shared" si="1340"/>
        <v>0</v>
      </c>
      <c r="X1904" s="136">
        <f t="shared" si="1356"/>
        <v>0</v>
      </c>
      <c r="Y1904" s="262"/>
      <c r="Z1904" s="262"/>
      <c r="AA1904" s="263"/>
      <c r="AB1904" s="167"/>
      <c r="AC1904" s="194"/>
      <c r="AD1904" s="194"/>
      <c r="AE1904" s="136">
        <f t="shared" si="1357"/>
        <v>0</v>
      </c>
      <c r="AF1904" s="136">
        <f t="shared" si="1341"/>
        <v>0</v>
      </c>
      <c r="AG1904" s="136">
        <f t="shared" si="1358"/>
        <v>0</v>
      </c>
      <c r="AH1904" s="262"/>
      <c r="AI1904" s="262"/>
      <c r="AJ1904" s="263"/>
      <c r="AK1904" s="167"/>
      <c r="AL1904" s="194"/>
      <c r="AM1904" s="194"/>
      <c r="AN1904" s="136">
        <f t="shared" si="1359"/>
        <v>0</v>
      </c>
      <c r="AO1904" s="136">
        <f t="shared" si="1342"/>
        <v>0</v>
      </c>
      <c r="AP1904" s="136">
        <f t="shared" si="1360"/>
        <v>0</v>
      </c>
      <c r="AQ1904" s="262"/>
      <c r="AR1904" s="262"/>
      <c r="AS1904" s="263"/>
      <c r="AT1904" s="167"/>
      <c r="AU1904" s="194"/>
      <c r="AV1904" s="194"/>
      <c r="AW1904" s="136">
        <f t="shared" si="1361"/>
        <v>0</v>
      </c>
      <c r="AX1904" s="136">
        <f t="shared" si="1343"/>
        <v>0</v>
      </c>
      <c r="AY1904" s="136">
        <f t="shared" si="1362"/>
        <v>0</v>
      </c>
      <c r="AZ1904" s="262"/>
      <c r="BA1904" s="262"/>
      <c r="BB1904" s="263"/>
      <c r="BC1904" s="167"/>
      <c r="BD1904" s="194"/>
      <c r="BE1904" s="194"/>
      <c r="BF1904" s="136">
        <f t="shared" si="1363"/>
        <v>0</v>
      </c>
      <c r="BG1904" s="136">
        <f t="shared" si="1344"/>
        <v>0</v>
      </c>
      <c r="BH1904" s="136">
        <f t="shared" si="1364"/>
        <v>0</v>
      </c>
      <c r="BI1904" s="262"/>
      <c r="BJ1904" s="262"/>
      <c r="BK1904" s="263"/>
      <c r="BL1904" s="167"/>
      <c r="BM1904" s="194"/>
      <c r="BN1904" s="194"/>
      <c r="BO1904" s="136">
        <f t="shared" si="1365"/>
        <v>0</v>
      </c>
      <c r="BP1904" s="136">
        <f t="shared" si="1345"/>
        <v>0</v>
      </c>
      <c r="BQ1904" s="136">
        <f t="shared" si="1366"/>
        <v>0</v>
      </c>
      <c r="BR1904" s="262"/>
      <c r="BS1904" s="262"/>
      <c r="BT1904" s="263"/>
      <c r="BU1904" s="167"/>
      <c r="BV1904" s="194"/>
      <c r="BW1904" s="194"/>
      <c r="BX1904" s="136">
        <f t="shared" si="1367"/>
        <v>0</v>
      </c>
      <c r="BY1904" s="136">
        <f t="shared" si="1346"/>
        <v>0</v>
      </c>
      <c r="BZ1904" s="136">
        <f t="shared" si="1368"/>
        <v>0</v>
      </c>
      <c r="CA1904" s="262"/>
      <c r="CB1904" s="262"/>
      <c r="CC1904" s="263"/>
      <c r="CD1904" s="167"/>
      <c r="CE1904" s="194"/>
      <c r="CF1904" s="194"/>
      <c r="CG1904" s="136">
        <f t="shared" si="1369"/>
        <v>0</v>
      </c>
      <c r="CH1904" s="136">
        <f t="shared" si="1347"/>
        <v>0</v>
      </c>
      <c r="CI1904" s="136">
        <f t="shared" si="1370"/>
        <v>0</v>
      </c>
      <c r="CJ1904" s="262"/>
      <c r="CK1904" s="262"/>
      <c r="CL1904" s="263"/>
      <c r="CM1904" s="167"/>
      <c r="CN1904" s="194"/>
      <c r="CO1904" s="194"/>
      <c r="CP1904" s="136">
        <f t="shared" si="1371"/>
        <v>0</v>
      </c>
      <c r="CQ1904" s="136">
        <f t="shared" si="1348"/>
        <v>0</v>
      </c>
      <c r="CR1904" s="136">
        <f t="shared" si="1372"/>
        <v>0</v>
      </c>
      <c r="CS1904" s="262"/>
      <c r="CT1904" s="262"/>
      <c r="CU1904" s="263"/>
      <c r="CV1904" s="167"/>
      <c r="CW1904" s="194"/>
      <c r="CX1904" s="194"/>
      <c r="CY1904" s="136">
        <f t="shared" si="1373"/>
        <v>0</v>
      </c>
      <c r="CZ1904" s="136">
        <f t="shared" si="1349"/>
        <v>0</v>
      </c>
      <c r="DA1904" s="136">
        <f t="shared" si="1374"/>
        <v>0</v>
      </c>
      <c r="DB1904" s="262"/>
      <c r="DC1904" s="262"/>
      <c r="DD1904" s="263"/>
    </row>
    <row r="1905" spans="1:108" x14ac:dyDescent="0.25">
      <c r="A1905" s="167"/>
      <c r="B1905" s="194"/>
      <c r="C1905" s="194"/>
      <c r="D1905" s="136">
        <f t="shared" si="1350"/>
        <v>0</v>
      </c>
      <c r="E1905" s="136">
        <f t="shared" si="1351"/>
        <v>0</v>
      </c>
      <c r="F1905" s="136">
        <f t="shared" si="1352"/>
        <v>0</v>
      </c>
      <c r="G1905" s="262"/>
      <c r="H1905" s="262"/>
      <c r="I1905" s="263"/>
      <c r="J1905" s="167"/>
      <c r="K1905" s="194"/>
      <c r="L1905" s="194"/>
      <c r="M1905" s="136">
        <f t="shared" si="1353"/>
        <v>0</v>
      </c>
      <c r="N1905" s="136">
        <f t="shared" si="1339"/>
        <v>0</v>
      </c>
      <c r="O1905" s="136">
        <f t="shared" si="1354"/>
        <v>0</v>
      </c>
      <c r="P1905" s="262"/>
      <c r="Q1905" s="262"/>
      <c r="R1905" s="263"/>
      <c r="S1905" s="167"/>
      <c r="T1905" s="194"/>
      <c r="U1905" s="194"/>
      <c r="V1905" s="136">
        <f t="shared" si="1355"/>
        <v>0</v>
      </c>
      <c r="W1905" s="136">
        <f t="shared" si="1340"/>
        <v>0</v>
      </c>
      <c r="X1905" s="136">
        <f t="shared" si="1356"/>
        <v>0</v>
      </c>
      <c r="Y1905" s="262"/>
      <c r="Z1905" s="262"/>
      <c r="AA1905" s="263"/>
      <c r="AB1905" s="167"/>
      <c r="AC1905" s="194"/>
      <c r="AD1905" s="194"/>
      <c r="AE1905" s="136">
        <f t="shared" si="1357"/>
        <v>0</v>
      </c>
      <c r="AF1905" s="136">
        <f t="shared" si="1341"/>
        <v>0</v>
      </c>
      <c r="AG1905" s="136">
        <f t="shared" si="1358"/>
        <v>0</v>
      </c>
      <c r="AH1905" s="262"/>
      <c r="AI1905" s="262"/>
      <c r="AJ1905" s="263"/>
      <c r="AK1905" s="167"/>
      <c r="AL1905" s="194"/>
      <c r="AM1905" s="194"/>
      <c r="AN1905" s="136">
        <f t="shared" si="1359"/>
        <v>0</v>
      </c>
      <c r="AO1905" s="136">
        <f t="shared" si="1342"/>
        <v>0</v>
      </c>
      <c r="AP1905" s="136">
        <f t="shared" si="1360"/>
        <v>0</v>
      </c>
      <c r="AQ1905" s="262"/>
      <c r="AR1905" s="262"/>
      <c r="AS1905" s="263"/>
      <c r="AT1905" s="167"/>
      <c r="AU1905" s="194"/>
      <c r="AV1905" s="194"/>
      <c r="AW1905" s="136">
        <f t="shared" si="1361"/>
        <v>0</v>
      </c>
      <c r="AX1905" s="136">
        <f t="shared" si="1343"/>
        <v>0</v>
      </c>
      <c r="AY1905" s="136">
        <f t="shared" si="1362"/>
        <v>0</v>
      </c>
      <c r="AZ1905" s="262"/>
      <c r="BA1905" s="262"/>
      <c r="BB1905" s="263"/>
      <c r="BC1905" s="167"/>
      <c r="BD1905" s="194"/>
      <c r="BE1905" s="194"/>
      <c r="BF1905" s="136">
        <f t="shared" si="1363"/>
        <v>0</v>
      </c>
      <c r="BG1905" s="136">
        <f t="shared" si="1344"/>
        <v>0</v>
      </c>
      <c r="BH1905" s="136">
        <f t="shared" si="1364"/>
        <v>0</v>
      </c>
      <c r="BI1905" s="262"/>
      <c r="BJ1905" s="262"/>
      <c r="BK1905" s="263"/>
      <c r="BL1905" s="167"/>
      <c r="BM1905" s="194"/>
      <c r="BN1905" s="194"/>
      <c r="BO1905" s="136">
        <f t="shared" si="1365"/>
        <v>0</v>
      </c>
      <c r="BP1905" s="136">
        <f t="shared" si="1345"/>
        <v>0</v>
      </c>
      <c r="BQ1905" s="136">
        <f t="shared" si="1366"/>
        <v>0</v>
      </c>
      <c r="BR1905" s="262"/>
      <c r="BS1905" s="262"/>
      <c r="BT1905" s="263"/>
      <c r="BU1905" s="167"/>
      <c r="BV1905" s="194"/>
      <c r="BW1905" s="194"/>
      <c r="BX1905" s="136">
        <f t="shared" si="1367"/>
        <v>0</v>
      </c>
      <c r="BY1905" s="136">
        <f t="shared" si="1346"/>
        <v>0</v>
      </c>
      <c r="BZ1905" s="136">
        <f t="shared" si="1368"/>
        <v>0</v>
      </c>
      <c r="CA1905" s="262"/>
      <c r="CB1905" s="262"/>
      <c r="CC1905" s="263"/>
      <c r="CD1905" s="167"/>
      <c r="CE1905" s="194"/>
      <c r="CF1905" s="194"/>
      <c r="CG1905" s="136">
        <f t="shared" si="1369"/>
        <v>0</v>
      </c>
      <c r="CH1905" s="136">
        <f t="shared" si="1347"/>
        <v>0</v>
      </c>
      <c r="CI1905" s="136">
        <f t="shared" si="1370"/>
        <v>0</v>
      </c>
      <c r="CJ1905" s="262"/>
      <c r="CK1905" s="262"/>
      <c r="CL1905" s="263"/>
      <c r="CM1905" s="167"/>
      <c r="CN1905" s="194"/>
      <c r="CO1905" s="194"/>
      <c r="CP1905" s="136">
        <f t="shared" si="1371"/>
        <v>0</v>
      </c>
      <c r="CQ1905" s="136">
        <f t="shared" si="1348"/>
        <v>0</v>
      </c>
      <c r="CR1905" s="136">
        <f t="shared" si="1372"/>
        <v>0</v>
      </c>
      <c r="CS1905" s="262"/>
      <c r="CT1905" s="262"/>
      <c r="CU1905" s="263"/>
      <c r="CV1905" s="167"/>
      <c r="CW1905" s="194"/>
      <c r="CX1905" s="194"/>
      <c r="CY1905" s="136">
        <f t="shared" si="1373"/>
        <v>0</v>
      </c>
      <c r="CZ1905" s="136">
        <f t="shared" si="1349"/>
        <v>0</v>
      </c>
      <c r="DA1905" s="136">
        <f t="shared" si="1374"/>
        <v>0</v>
      </c>
      <c r="DB1905" s="262"/>
      <c r="DC1905" s="262"/>
      <c r="DD1905" s="263"/>
    </row>
    <row r="1906" spans="1:108" x14ac:dyDescent="0.25">
      <c r="A1906" s="167"/>
      <c r="B1906" s="194"/>
      <c r="C1906" s="194"/>
      <c r="D1906" s="136">
        <f t="shared" si="1350"/>
        <v>0</v>
      </c>
      <c r="E1906" s="136">
        <f t="shared" si="1351"/>
        <v>0</v>
      </c>
      <c r="F1906" s="136">
        <f t="shared" si="1352"/>
        <v>0</v>
      </c>
      <c r="G1906" s="262"/>
      <c r="H1906" s="262"/>
      <c r="I1906" s="263"/>
      <c r="J1906" s="167"/>
      <c r="K1906" s="194"/>
      <c r="L1906" s="194"/>
      <c r="M1906" s="136">
        <f t="shared" si="1353"/>
        <v>0</v>
      </c>
      <c r="N1906" s="136">
        <f t="shared" si="1339"/>
        <v>0</v>
      </c>
      <c r="O1906" s="136">
        <f t="shared" si="1354"/>
        <v>0</v>
      </c>
      <c r="P1906" s="262"/>
      <c r="Q1906" s="262"/>
      <c r="R1906" s="263"/>
      <c r="S1906" s="167"/>
      <c r="T1906" s="194"/>
      <c r="U1906" s="194"/>
      <c r="V1906" s="136">
        <f t="shared" si="1355"/>
        <v>0</v>
      </c>
      <c r="W1906" s="136">
        <f t="shared" si="1340"/>
        <v>0</v>
      </c>
      <c r="X1906" s="136">
        <f t="shared" si="1356"/>
        <v>0</v>
      </c>
      <c r="Y1906" s="262"/>
      <c r="Z1906" s="262"/>
      <c r="AA1906" s="263"/>
      <c r="AB1906" s="167"/>
      <c r="AC1906" s="194"/>
      <c r="AD1906" s="194"/>
      <c r="AE1906" s="136">
        <f t="shared" si="1357"/>
        <v>0</v>
      </c>
      <c r="AF1906" s="136">
        <f t="shared" si="1341"/>
        <v>0</v>
      </c>
      <c r="AG1906" s="136">
        <f t="shared" si="1358"/>
        <v>0</v>
      </c>
      <c r="AH1906" s="262"/>
      <c r="AI1906" s="262"/>
      <c r="AJ1906" s="263"/>
      <c r="AK1906" s="167"/>
      <c r="AL1906" s="194"/>
      <c r="AM1906" s="194"/>
      <c r="AN1906" s="136">
        <f t="shared" si="1359"/>
        <v>0</v>
      </c>
      <c r="AO1906" s="136">
        <f t="shared" si="1342"/>
        <v>0</v>
      </c>
      <c r="AP1906" s="136">
        <f t="shared" si="1360"/>
        <v>0</v>
      </c>
      <c r="AQ1906" s="262"/>
      <c r="AR1906" s="262"/>
      <c r="AS1906" s="263"/>
      <c r="AT1906" s="167"/>
      <c r="AU1906" s="194"/>
      <c r="AV1906" s="194"/>
      <c r="AW1906" s="136">
        <f t="shared" si="1361"/>
        <v>0</v>
      </c>
      <c r="AX1906" s="136">
        <f t="shared" si="1343"/>
        <v>0</v>
      </c>
      <c r="AY1906" s="136">
        <f t="shared" si="1362"/>
        <v>0</v>
      </c>
      <c r="AZ1906" s="262"/>
      <c r="BA1906" s="262"/>
      <c r="BB1906" s="263"/>
      <c r="BC1906" s="167"/>
      <c r="BD1906" s="194"/>
      <c r="BE1906" s="194"/>
      <c r="BF1906" s="136">
        <f t="shared" si="1363"/>
        <v>0</v>
      </c>
      <c r="BG1906" s="136">
        <f t="shared" si="1344"/>
        <v>0</v>
      </c>
      <c r="BH1906" s="136">
        <f t="shared" si="1364"/>
        <v>0</v>
      </c>
      <c r="BI1906" s="262"/>
      <c r="BJ1906" s="262"/>
      <c r="BK1906" s="263"/>
      <c r="BL1906" s="167"/>
      <c r="BM1906" s="194"/>
      <c r="BN1906" s="194"/>
      <c r="BO1906" s="136">
        <f t="shared" si="1365"/>
        <v>0</v>
      </c>
      <c r="BP1906" s="136">
        <f t="shared" si="1345"/>
        <v>0</v>
      </c>
      <c r="BQ1906" s="136">
        <f t="shared" si="1366"/>
        <v>0</v>
      </c>
      <c r="BR1906" s="262"/>
      <c r="BS1906" s="262"/>
      <c r="BT1906" s="263"/>
      <c r="BU1906" s="167"/>
      <c r="BV1906" s="194"/>
      <c r="BW1906" s="194"/>
      <c r="BX1906" s="136">
        <f t="shared" si="1367"/>
        <v>0</v>
      </c>
      <c r="BY1906" s="136">
        <f t="shared" si="1346"/>
        <v>0</v>
      </c>
      <c r="BZ1906" s="136">
        <f t="shared" si="1368"/>
        <v>0</v>
      </c>
      <c r="CA1906" s="262"/>
      <c r="CB1906" s="262"/>
      <c r="CC1906" s="263"/>
      <c r="CD1906" s="167"/>
      <c r="CE1906" s="194"/>
      <c r="CF1906" s="194"/>
      <c r="CG1906" s="136">
        <f t="shared" si="1369"/>
        <v>0</v>
      </c>
      <c r="CH1906" s="136">
        <f t="shared" si="1347"/>
        <v>0</v>
      </c>
      <c r="CI1906" s="136">
        <f t="shared" si="1370"/>
        <v>0</v>
      </c>
      <c r="CJ1906" s="262"/>
      <c r="CK1906" s="262"/>
      <c r="CL1906" s="263"/>
      <c r="CM1906" s="167"/>
      <c r="CN1906" s="194"/>
      <c r="CO1906" s="194"/>
      <c r="CP1906" s="136">
        <f t="shared" si="1371"/>
        <v>0</v>
      </c>
      <c r="CQ1906" s="136">
        <f t="shared" si="1348"/>
        <v>0</v>
      </c>
      <c r="CR1906" s="136">
        <f t="shared" si="1372"/>
        <v>0</v>
      </c>
      <c r="CS1906" s="262"/>
      <c r="CT1906" s="262"/>
      <c r="CU1906" s="263"/>
      <c r="CV1906" s="167"/>
      <c r="CW1906" s="194"/>
      <c r="CX1906" s="194"/>
      <c r="CY1906" s="136">
        <f t="shared" si="1373"/>
        <v>0</v>
      </c>
      <c r="CZ1906" s="136">
        <f t="shared" si="1349"/>
        <v>0</v>
      </c>
      <c r="DA1906" s="136">
        <f t="shared" si="1374"/>
        <v>0</v>
      </c>
      <c r="DB1906" s="262"/>
      <c r="DC1906" s="262"/>
      <c r="DD1906" s="263"/>
    </row>
    <row r="1907" spans="1:108" x14ac:dyDescent="0.25">
      <c r="A1907" s="167"/>
      <c r="B1907" s="194"/>
      <c r="C1907" s="194"/>
      <c r="D1907" s="136">
        <f t="shared" si="1350"/>
        <v>0</v>
      </c>
      <c r="E1907" s="136">
        <f t="shared" si="1351"/>
        <v>0</v>
      </c>
      <c r="F1907" s="136">
        <f t="shared" si="1352"/>
        <v>0</v>
      </c>
      <c r="G1907" s="262"/>
      <c r="H1907" s="262"/>
      <c r="I1907" s="263"/>
      <c r="J1907" s="167"/>
      <c r="K1907" s="194"/>
      <c r="L1907" s="194"/>
      <c r="M1907" s="136">
        <f t="shared" si="1353"/>
        <v>0</v>
      </c>
      <c r="N1907" s="136">
        <f t="shared" si="1339"/>
        <v>0</v>
      </c>
      <c r="O1907" s="136">
        <f t="shared" si="1354"/>
        <v>0</v>
      </c>
      <c r="P1907" s="262"/>
      <c r="Q1907" s="262"/>
      <c r="R1907" s="263"/>
      <c r="S1907" s="167"/>
      <c r="T1907" s="194"/>
      <c r="U1907" s="194"/>
      <c r="V1907" s="136">
        <f t="shared" si="1355"/>
        <v>0</v>
      </c>
      <c r="W1907" s="136">
        <f t="shared" si="1340"/>
        <v>0</v>
      </c>
      <c r="X1907" s="136">
        <f t="shared" si="1356"/>
        <v>0</v>
      </c>
      <c r="Y1907" s="262"/>
      <c r="Z1907" s="262"/>
      <c r="AA1907" s="263"/>
      <c r="AB1907" s="167"/>
      <c r="AC1907" s="194"/>
      <c r="AD1907" s="194"/>
      <c r="AE1907" s="136">
        <f t="shared" si="1357"/>
        <v>0</v>
      </c>
      <c r="AF1907" s="136">
        <f t="shared" si="1341"/>
        <v>0</v>
      </c>
      <c r="AG1907" s="136">
        <f t="shared" si="1358"/>
        <v>0</v>
      </c>
      <c r="AH1907" s="262"/>
      <c r="AI1907" s="262"/>
      <c r="AJ1907" s="263"/>
      <c r="AK1907" s="167"/>
      <c r="AL1907" s="194"/>
      <c r="AM1907" s="194"/>
      <c r="AN1907" s="136">
        <f t="shared" si="1359"/>
        <v>0</v>
      </c>
      <c r="AO1907" s="136">
        <f t="shared" si="1342"/>
        <v>0</v>
      </c>
      <c r="AP1907" s="136">
        <f t="shared" si="1360"/>
        <v>0</v>
      </c>
      <c r="AQ1907" s="262"/>
      <c r="AR1907" s="262"/>
      <c r="AS1907" s="263"/>
      <c r="AT1907" s="167"/>
      <c r="AU1907" s="194"/>
      <c r="AV1907" s="194"/>
      <c r="AW1907" s="136">
        <f t="shared" si="1361"/>
        <v>0</v>
      </c>
      <c r="AX1907" s="136">
        <f t="shared" si="1343"/>
        <v>0</v>
      </c>
      <c r="AY1907" s="136">
        <f t="shared" si="1362"/>
        <v>0</v>
      </c>
      <c r="AZ1907" s="262"/>
      <c r="BA1907" s="262"/>
      <c r="BB1907" s="263"/>
      <c r="BC1907" s="167"/>
      <c r="BD1907" s="194"/>
      <c r="BE1907" s="194"/>
      <c r="BF1907" s="136">
        <f t="shared" si="1363"/>
        <v>0</v>
      </c>
      <c r="BG1907" s="136">
        <f t="shared" si="1344"/>
        <v>0</v>
      </c>
      <c r="BH1907" s="136">
        <f t="shared" si="1364"/>
        <v>0</v>
      </c>
      <c r="BI1907" s="262"/>
      <c r="BJ1907" s="262"/>
      <c r="BK1907" s="263"/>
      <c r="BL1907" s="167"/>
      <c r="BM1907" s="194"/>
      <c r="BN1907" s="194"/>
      <c r="BO1907" s="136">
        <f t="shared" si="1365"/>
        <v>0</v>
      </c>
      <c r="BP1907" s="136">
        <f t="shared" si="1345"/>
        <v>0</v>
      </c>
      <c r="BQ1907" s="136">
        <f t="shared" si="1366"/>
        <v>0</v>
      </c>
      <c r="BR1907" s="262"/>
      <c r="BS1907" s="262"/>
      <c r="BT1907" s="263"/>
      <c r="BU1907" s="167"/>
      <c r="BV1907" s="194"/>
      <c r="BW1907" s="194"/>
      <c r="BX1907" s="136">
        <f t="shared" si="1367"/>
        <v>0</v>
      </c>
      <c r="BY1907" s="136">
        <f t="shared" si="1346"/>
        <v>0</v>
      </c>
      <c r="BZ1907" s="136">
        <f t="shared" si="1368"/>
        <v>0</v>
      </c>
      <c r="CA1907" s="262"/>
      <c r="CB1907" s="262"/>
      <c r="CC1907" s="263"/>
      <c r="CD1907" s="167"/>
      <c r="CE1907" s="194"/>
      <c r="CF1907" s="194"/>
      <c r="CG1907" s="136">
        <f t="shared" si="1369"/>
        <v>0</v>
      </c>
      <c r="CH1907" s="136">
        <f t="shared" si="1347"/>
        <v>0</v>
      </c>
      <c r="CI1907" s="136">
        <f t="shared" si="1370"/>
        <v>0</v>
      </c>
      <c r="CJ1907" s="262"/>
      <c r="CK1907" s="262"/>
      <c r="CL1907" s="263"/>
      <c r="CM1907" s="167"/>
      <c r="CN1907" s="194"/>
      <c r="CO1907" s="194"/>
      <c r="CP1907" s="136">
        <f t="shared" si="1371"/>
        <v>0</v>
      </c>
      <c r="CQ1907" s="136">
        <f t="shared" si="1348"/>
        <v>0</v>
      </c>
      <c r="CR1907" s="136">
        <f t="shared" si="1372"/>
        <v>0</v>
      </c>
      <c r="CS1907" s="262"/>
      <c r="CT1907" s="262"/>
      <c r="CU1907" s="263"/>
      <c r="CV1907" s="167"/>
      <c r="CW1907" s="194"/>
      <c r="CX1907" s="194"/>
      <c r="CY1907" s="136">
        <f t="shared" si="1373"/>
        <v>0</v>
      </c>
      <c r="CZ1907" s="136">
        <f t="shared" si="1349"/>
        <v>0</v>
      </c>
      <c r="DA1907" s="136">
        <f t="shared" si="1374"/>
        <v>0</v>
      </c>
      <c r="DB1907" s="262"/>
      <c r="DC1907" s="262"/>
      <c r="DD1907" s="263"/>
    </row>
    <row r="1908" spans="1:108" x14ac:dyDescent="0.25">
      <c r="A1908" s="167"/>
      <c r="B1908" s="194"/>
      <c r="C1908" s="194"/>
      <c r="D1908" s="136">
        <f t="shared" si="1350"/>
        <v>0</v>
      </c>
      <c r="E1908" s="136">
        <f t="shared" si="1351"/>
        <v>0</v>
      </c>
      <c r="F1908" s="136">
        <f t="shared" si="1352"/>
        <v>0</v>
      </c>
      <c r="G1908" s="262"/>
      <c r="H1908" s="262"/>
      <c r="I1908" s="263"/>
      <c r="J1908" s="167"/>
      <c r="K1908" s="194"/>
      <c r="L1908" s="194"/>
      <c r="M1908" s="136">
        <f t="shared" si="1353"/>
        <v>0</v>
      </c>
      <c r="N1908" s="136">
        <f t="shared" si="1339"/>
        <v>0</v>
      </c>
      <c r="O1908" s="136">
        <f t="shared" si="1354"/>
        <v>0</v>
      </c>
      <c r="P1908" s="262"/>
      <c r="Q1908" s="262"/>
      <c r="R1908" s="263"/>
      <c r="S1908" s="167"/>
      <c r="T1908" s="194"/>
      <c r="U1908" s="194"/>
      <c r="V1908" s="136">
        <f t="shared" si="1355"/>
        <v>0</v>
      </c>
      <c r="W1908" s="136">
        <f t="shared" si="1340"/>
        <v>0</v>
      </c>
      <c r="X1908" s="136">
        <f t="shared" si="1356"/>
        <v>0</v>
      </c>
      <c r="Y1908" s="262"/>
      <c r="Z1908" s="262"/>
      <c r="AA1908" s="263"/>
      <c r="AB1908" s="167"/>
      <c r="AC1908" s="194"/>
      <c r="AD1908" s="194"/>
      <c r="AE1908" s="136">
        <f t="shared" si="1357"/>
        <v>0</v>
      </c>
      <c r="AF1908" s="136">
        <f t="shared" si="1341"/>
        <v>0</v>
      </c>
      <c r="AG1908" s="136">
        <f t="shared" si="1358"/>
        <v>0</v>
      </c>
      <c r="AH1908" s="262"/>
      <c r="AI1908" s="262"/>
      <c r="AJ1908" s="263"/>
      <c r="AK1908" s="167"/>
      <c r="AL1908" s="194"/>
      <c r="AM1908" s="194"/>
      <c r="AN1908" s="136">
        <f t="shared" si="1359"/>
        <v>0</v>
      </c>
      <c r="AO1908" s="136">
        <f t="shared" si="1342"/>
        <v>0</v>
      </c>
      <c r="AP1908" s="136">
        <f t="shared" si="1360"/>
        <v>0</v>
      </c>
      <c r="AQ1908" s="262"/>
      <c r="AR1908" s="262"/>
      <c r="AS1908" s="263"/>
      <c r="AT1908" s="167"/>
      <c r="AU1908" s="194"/>
      <c r="AV1908" s="194"/>
      <c r="AW1908" s="136">
        <f t="shared" si="1361"/>
        <v>0</v>
      </c>
      <c r="AX1908" s="136">
        <f t="shared" si="1343"/>
        <v>0</v>
      </c>
      <c r="AY1908" s="136">
        <f t="shared" si="1362"/>
        <v>0</v>
      </c>
      <c r="AZ1908" s="262"/>
      <c r="BA1908" s="262"/>
      <c r="BB1908" s="263"/>
      <c r="BC1908" s="167"/>
      <c r="BD1908" s="194"/>
      <c r="BE1908" s="194"/>
      <c r="BF1908" s="136">
        <f t="shared" si="1363"/>
        <v>0</v>
      </c>
      <c r="BG1908" s="136">
        <f t="shared" si="1344"/>
        <v>0</v>
      </c>
      <c r="BH1908" s="136">
        <f t="shared" si="1364"/>
        <v>0</v>
      </c>
      <c r="BI1908" s="262"/>
      <c r="BJ1908" s="262"/>
      <c r="BK1908" s="263"/>
      <c r="BL1908" s="167"/>
      <c r="BM1908" s="194"/>
      <c r="BN1908" s="194"/>
      <c r="BO1908" s="136">
        <f t="shared" si="1365"/>
        <v>0</v>
      </c>
      <c r="BP1908" s="136">
        <f t="shared" si="1345"/>
        <v>0</v>
      </c>
      <c r="BQ1908" s="136">
        <f t="shared" si="1366"/>
        <v>0</v>
      </c>
      <c r="BR1908" s="262"/>
      <c r="BS1908" s="262"/>
      <c r="BT1908" s="263"/>
      <c r="BU1908" s="167"/>
      <c r="BV1908" s="194"/>
      <c r="BW1908" s="194"/>
      <c r="BX1908" s="136">
        <f t="shared" si="1367"/>
        <v>0</v>
      </c>
      <c r="BY1908" s="136">
        <f t="shared" si="1346"/>
        <v>0</v>
      </c>
      <c r="BZ1908" s="136">
        <f t="shared" si="1368"/>
        <v>0</v>
      </c>
      <c r="CA1908" s="262"/>
      <c r="CB1908" s="262"/>
      <c r="CC1908" s="263"/>
      <c r="CD1908" s="167"/>
      <c r="CE1908" s="194"/>
      <c r="CF1908" s="194"/>
      <c r="CG1908" s="136">
        <f t="shared" si="1369"/>
        <v>0</v>
      </c>
      <c r="CH1908" s="136">
        <f t="shared" si="1347"/>
        <v>0</v>
      </c>
      <c r="CI1908" s="136">
        <f t="shared" si="1370"/>
        <v>0</v>
      </c>
      <c r="CJ1908" s="262"/>
      <c r="CK1908" s="262"/>
      <c r="CL1908" s="263"/>
      <c r="CM1908" s="167"/>
      <c r="CN1908" s="194"/>
      <c r="CO1908" s="194"/>
      <c r="CP1908" s="136">
        <f t="shared" si="1371"/>
        <v>0</v>
      </c>
      <c r="CQ1908" s="136">
        <f t="shared" si="1348"/>
        <v>0</v>
      </c>
      <c r="CR1908" s="136">
        <f t="shared" si="1372"/>
        <v>0</v>
      </c>
      <c r="CS1908" s="262"/>
      <c r="CT1908" s="262"/>
      <c r="CU1908" s="263"/>
      <c r="CV1908" s="167"/>
      <c r="CW1908" s="194"/>
      <c r="CX1908" s="194"/>
      <c r="CY1908" s="136">
        <f t="shared" si="1373"/>
        <v>0</v>
      </c>
      <c r="CZ1908" s="136">
        <f t="shared" si="1349"/>
        <v>0</v>
      </c>
      <c r="DA1908" s="136">
        <f t="shared" si="1374"/>
        <v>0</v>
      </c>
      <c r="DB1908" s="262"/>
      <c r="DC1908" s="262"/>
      <c r="DD1908" s="263"/>
    </row>
    <row r="1909" spans="1:108" x14ac:dyDescent="0.25">
      <c r="A1909" s="167"/>
      <c r="B1909" s="194"/>
      <c r="C1909" s="194"/>
      <c r="D1909" s="136">
        <f t="shared" si="1350"/>
        <v>0</v>
      </c>
      <c r="E1909" s="136">
        <f t="shared" si="1351"/>
        <v>0</v>
      </c>
      <c r="F1909" s="136">
        <f t="shared" si="1352"/>
        <v>0</v>
      </c>
      <c r="G1909" s="262"/>
      <c r="H1909" s="262"/>
      <c r="I1909" s="263"/>
      <c r="J1909" s="167"/>
      <c r="K1909" s="194"/>
      <c r="L1909" s="194"/>
      <c r="M1909" s="136">
        <f t="shared" si="1353"/>
        <v>0</v>
      </c>
      <c r="N1909" s="136">
        <f t="shared" si="1339"/>
        <v>0</v>
      </c>
      <c r="O1909" s="136">
        <f t="shared" si="1354"/>
        <v>0</v>
      </c>
      <c r="P1909" s="262"/>
      <c r="Q1909" s="262"/>
      <c r="R1909" s="263"/>
      <c r="S1909" s="167"/>
      <c r="T1909" s="194"/>
      <c r="U1909" s="194"/>
      <c r="V1909" s="136">
        <f t="shared" si="1355"/>
        <v>0</v>
      </c>
      <c r="W1909" s="136">
        <f t="shared" si="1340"/>
        <v>0</v>
      </c>
      <c r="X1909" s="136">
        <f t="shared" si="1356"/>
        <v>0</v>
      </c>
      <c r="Y1909" s="262"/>
      <c r="Z1909" s="262"/>
      <c r="AA1909" s="263"/>
      <c r="AB1909" s="167"/>
      <c r="AC1909" s="194"/>
      <c r="AD1909" s="194"/>
      <c r="AE1909" s="136">
        <f t="shared" si="1357"/>
        <v>0</v>
      </c>
      <c r="AF1909" s="136">
        <f t="shared" si="1341"/>
        <v>0</v>
      </c>
      <c r="AG1909" s="136">
        <f t="shared" si="1358"/>
        <v>0</v>
      </c>
      <c r="AH1909" s="262"/>
      <c r="AI1909" s="262"/>
      <c r="AJ1909" s="263"/>
      <c r="AK1909" s="167"/>
      <c r="AL1909" s="194"/>
      <c r="AM1909" s="194"/>
      <c r="AN1909" s="136">
        <f t="shared" si="1359"/>
        <v>0</v>
      </c>
      <c r="AO1909" s="136">
        <f t="shared" si="1342"/>
        <v>0</v>
      </c>
      <c r="AP1909" s="136">
        <f t="shared" si="1360"/>
        <v>0</v>
      </c>
      <c r="AQ1909" s="262"/>
      <c r="AR1909" s="262"/>
      <c r="AS1909" s="263"/>
      <c r="AT1909" s="167"/>
      <c r="AU1909" s="194"/>
      <c r="AV1909" s="194"/>
      <c r="AW1909" s="136">
        <f t="shared" si="1361"/>
        <v>0</v>
      </c>
      <c r="AX1909" s="136">
        <f t="shared" si="1343"/>
        <v>0</v>
      </c>
      <c r="AY1909" s="136">
        <f t="shared" si="1362"/>
        <v>0</v>
      </c>
      <c r="AZ1909" s="262"/>
      <c r="BA1909" s="262"/>
      <c r="BB1909" s="263"/>
      <c r="BC1909" s="167"/>
      <c r="BD1909" s="194"/>
      <c r="BE1909" s="194"/>
      <c r="BF1909" s="136">
        <f t="shared" si="1363"/>
        <v>0</v>
      </c>
      <c r="BG1909" s="136">
        <f t="shared" si="1344"/>
        <v>0</v>
      </c>
      <c r="BH1909" s="136">
        <f t="shared" si="1364"/>
        <v>0</v>
      </c>
      <c r="BI1909" s="262"/>
      <c r="BJ1909" s="262"/>
      <c r="BK1909" s="263"/>
      <c r="BL1909" s="167"/>
      <c r="BM1909" s="194"/>
      <c r="BN1909" s="194"/>
      <c r="BO1909" s="136">
        <f t="shared" si="1365"/>
        <v>0</v>
      </c>
      <c r="BP1909" s="136">
        <f t="shared" si="1345"/>
        <v>0</v>
      </c>
      <c r="BQ1909" s="136">
        <f t="shared" si="1366"/>
        <v>0</v>
      </c>
      <c r="BR1909" s="262"/>
      <c r="BS1909" s="262"/>
      <c r="BT1909" s="263"/>
      <c r="BU1909" s="167"/>
      <c r="BV1909" s="194"/>
      <c r="BW1909" s="194"/>
      <c r="BX1909" s="136">
        <f t="shared" si="1367"/>
        <v>0</v>
      </c>
      <c r="BY1909" s="136">
        <f t="shared" si="1346"/>
        <v>0</v>
      </c>
      <c r="BZ1909" s="136">
        <f t="shared" si="1368"/>
        <v>0</v>
      </c>
      <c r="CA1909" s="262"/>
      <c r="CB1909" s="262"/>
      <c r="CC1909" s="263"/>
      <c r="CD1909" s="167"/>
      <c r="CE1909" s="194"/>
      <c r="CF1909" s="194"/>
      <c r="CG1909" s="136">
        <f t="shared" si="1369"/>
        <v>0</v>
      </c>
      <c r="CH1909" s="136">
        <f t="shared" si="1347"/>
        <v>0</v>
      </c>
      <c r="CI1909" s="136">
        <f t="shared" si="1370"/>
        <v>0</v>
      </c>
      <c r="CJ1909" s="262"/>
      <c r="CK1909" s="262"/>
      <c r="CL1909" s="263"/>
      <c r="CM1909" s="167"/>
      <c r="CN1909" s="194"/>
      <c r="CO1909" s="194"/>
      <c r="CP1909" s="136">
        <f t="shared" si="1371"/>
        <v>0</v>
      </c>
      <c r="CQ1909" s="136">
        <f t="shared" si="1348"/>
        <v>0</v>
      </c>
      <c r="CR1909" s="136">
        <f t="shared" si="1372"/>
        <v>0</v>
      </c>
      <c r="CS1909" s="262"/>
      <c r="CT1909" s="262"/>
      <c r="CU1909" s="263"/>
      <c r="CV1909" s="167"/>
      <c r="CW1909" s="194"/>
      <c r="CX1909" s="194"/>
      <c r="CY1909" s="136">
        <f t="shared" si="1373"/>
        <v>0</v>
      </c>
      <c r="CZ1909" s="136">
        <f t="shared" si="1349"/>
        <v>0</v>
      </c>
      <c r="DA1909" s="136">
        <f t="shared" si="1374"/>
        <v>0</v>
      </c>
      <c r="DB1909" s="262"/>
      <c r="DC1909" s="262"/>
      <c r="DD1909" s="263"/>
    </row>
    <row r="1910" spans="1:108" x14ac:dyDescent="0.25">
      <c r="A1910" s="167"/>
      <c r="B1910" s="194"/>
      <c r="C1910" s="194"/>
      <c r="D1910" s="136">
        <f t="shared" si="1350"/>
        <v>0</v>
      </c>
      <c r="E1910" s="136">
        <f t="shared" si="1351"/>
        <v>0</v>
      </c>
      <c r="F1910" s="136">
        <f t="shared" si="1352"/>
        <v>0</v>
      </c>
      <c r="G1910" s="262"/>
      <c r="H1910" s="262"/>
      <c r="I1910" s="263"/>
      <c r="J1910" s="167"/>
      <c r="K1910" s="194"/>
      <c r="L1910" s="194"/>
      <c r="M1910" s="136">
        <f t="shared" si="1353"/>
        <v>0</v>
      </c>
      <c r="N1910" s="136">
        <f t="shared" ref="N1910:N1973" si="1375">IF(P1910="TAK",1,0)</f>
        <v>0</v>
      </c>
      <c r="O1910" s="136">
        <f t="shared" si="1354"/>
        <v>0</v>
      </c>
      <c r="P1910" s="262"/>
      <c r="Q1910" s="262"/>
      <c r="R1910" s="263"/>
      <c r="S1910" s="167"/>
      <c r="T1910" s="194"/>
      <c r="U1910" s="194"/>
      <c r="V1910" s="136">
        <f t="shared" si="1355"/>
        <v>0</v>
      </c>
      <c r="W1910" s="136">
        <f t="shared" ref="W1910:W1973" si="1376">IF(Y1910="TAK",1,0)</f>
        <v>0</v>
      </c>
      <c r="X1910" s="136">
        <f t="shared" si="1356"/>
        <v>0</v>
      </c>
      <c r="Y1910" s="262"/>
      <c r="Z1910" s="262"/>
      <c r="AA1910" s="263"/>
      <c r="AB1910" s="167"/>
      <c r="AC1910" s="194"/>
      <c r="AD1910" s="194"/>
      <c r="AE1910" s="136">
        <f t="shared" si="1357"/>
        <v>0</v>
      </c>
      <c r="AF1910" s="136">
        <f t="shared" ref="AF1910:AF1973" si="1377">IF(AH1910="TAK",1,0)</f>
        <v>0</v>
      </c>
      <c r="AG1910" s="136">
        <f t="shared" si="1358"/>
        <v>0</v>
      </c>
      <c r="AH1910" s="262"/>
      <c r="AI1910" s="262"/>
      <c r="AJ1910" s="263"/>
      <c r="AK1910" s="167"/>
      <c r="AL1910" s="194"/>
      <c r="AM1910" s="194"/>
      <c r="AN1910" s="136">
        <f t="shared" si="1359"/>
        <v>0</v>
      </c>
      <c r="AO1910" s="136">
        <f t="shared" ref="AO1910:AO1973" si="1378">IF(AQ1910="TAK",1,0)</f>
        <v>0</v>
      </c>
      <c r="AP1910" s="136">
        <f t="shared" si="1360"/>
        <v>0</v>
      </c>
      <c r="AQ1910" s="262"/>
      <c r="AR1910" s="262"/>
      <c r="AS1910" s="263"/>
      <c r="AT1910" s="167"/>
      <c r="AU1910" s="194"/>
      <c r="AV1910" s="194"/>
      <c r="AW1910" s="136">
        <f t="shared" si="1361"/>
        <v>0</v>
      </c>
      <c r="AX1910" s="136">
        <f t="shared" ref="AX1910:AX1973" si="1379">IF(AZ1910="TAK",1,0)</f>
        <v>0</v>
      </c>
      <c r="AY1910" s="136">
        <f t="shared" si="1362"/>
        <v>0</v>
      </c>
      <c r="AZ1910" s="262"/>
      <c r="BA1910" s="262"/>
      <c r="BB1910" s="263"/>
      <c r="BC1910" s="167"/>
      <c r="BD1910" s="194"/>
      <c r="BE1910" s="194"/>
      <c r="BF1910" s="136">
        <f t="shared" si="1363"/>
        <v>0</v>
      </c>
      <c r="BG1910" s="136">
        <f t="shared" ref="BG1910:BG1973" si="1380">IF(BI1910="TAK",1,0)</f>
        <v>0</v>
      </c>
      <c r="BH1910" s="136">
        <f t="shared" si="1364"/>
        <v>0</v>
      </c>
      <c r="BI1910" s="262"/>
      <c r="BJ1910" s="262"/>
      <c r="BK1910" s="263"/>
      <c r="BL1910" s="167"/>
      <c r="BM1910" s="194"/>
      <c r="BN1910" s="194"/>
      <c r="BO1910" s="136">
        <f t="shared" si="1365"/>
        <v>0</v>
      </c>
      <c r="BP1910" s="136">
        <f t="shared" ref="BP1910:BP1973" si="1381">IF(BR1910="TAK",1,0)</f>
        <v>0</v>
      </c>
      <c r="BQ1910" s="136">
        <f t="shared" si="1366"/>
        <v>0</v>
      </c>
      <c r="BR1910" s="262"/>
      <c r="BS1910" s="262"/>
      <c r="BT1910" s="263"/>
      <c r="BU1910" s="167"/>
      <c r="BV1910" s="194"/>
      <c r="BW1910" s="194"/>
      <c r="BX1910" s="136">
        <f t="shared" si="1367"/>
        <v>0</v>
      </c>
      <c r="BY1910" s="136">
        <f t="shared" ref="BY1910:BY1973" si="1382">IF(CA1910="TAK",1,0)</f>
        <v>0</v>
      </c>
      <c r="BZ1910" s="136">
        <f t="shared" si="1368"/>
        <v>0</v>
      </c>
      <c r="CA1910" s="262"/>
      <c r="CB1910" s="262"/>
      <c r="CC1910" s="263"/>
      <c r="CD1910" s="167"/>
      <c r="CE1910" s="194"/>
      <c r="CF1910" s="194"/>
      <c r="CG1910" s="136">
        <f t="shared" si="1369"/>
        <v>0</v>
      </c>
      <c r="CH1910" s="136">
        <f t="shared" ref="CH1910:CH1973" si="1383">IF(CJ1910="TAK",1,0)</f>
        <v>0</v>
      </c>
      <c r="CI1910" s="136">
        <f t="shared" si="1370"/>
        <v>0</v>
      </c>
      <c r="CJ1910" s="262"/>
      <c r="CK1910" s="262"/>
      <c r="CL1910" s="263"/>
      <c r="CM1910" s="167"/>
      <c r="CN1910" s="194"/>
      <c r="CO1910" s="194"/>
      <c r="CP1910" s="136">
        <f t="shared" si="1371"/>
        <v>0</v>
      </c>
      <c r="CQ1910" s="136">
        <f t="shared" ref="CQ1910:CQ1973" si="1384">IF(CS1910="TAK",1,0)</f>
        <v>0</v>
      </c>
      <c r="CR1910" s="136">
        <f t="shared" si="1372"/>
        <v>0</v>
      </c>
      <c r="CS1910" s="262"/>
      <c r="CT1910" s="262"/>
      <c r="CU1910" s="263"/>
      <c r="CV1910" s="167"/>
      <c r="CW1910" s="194"/>
      <c r="CX1910" s="194"/>
      <c r="CY1910" s="136">
        <f t="shared" si="1373"/>
        <v>0</v>
      </c>
      <c r="CZ1910" s="136">
        <f t="shared" ref="CZ1910:CZ1973" si="1385">IF(DB1910="TAK",1,0)</f>
        <v>0</v>
      </c>
      <c r="DA1910" s="136">
        <f t="shared" si="1374"/>
        <v>0</v>
      </c>
      <c r="DB1910" s="262"/>
      <c r="DC1910" s="262"/>
      <c r="DD1910" s="263"/>
    </row>
    <row r="1911" spans="1:108" x14ac:dyDescent="0.25">
      <c r="A1911" s="167"/>
      <c r="B1911" s="194"/>
      <c r="C1911" s="194"/>
      <c r="D1911" s="136">
        <f t="shared" ref="D1911:D1974" si="1386">IF(C1911="",0,1)</f>
        <v>0</v>
      </c>
      <c r="E1911" s="136">
        <f t="shared" ref="E1911:E1974" si="1387">IF(G1911="TAK",1,0)</f>
        <v>0</v>
      </c>
      <c r="F1911" s="136">
        <f t="shared" ref="F1911:F1974" si="1388">IF(G1911="NIE",1,0)</f>
        <v>0</v>
      </c>
      <c r="G1911" s="262"/>
      <c r="H1911" s="262"/>
      <c r="I1911" s="263"/>
      <c r="J1911" s="167"/>
      <c r="K1911" s="194"/>
      <c r="L1911" s="194"/>
      <c r="M1911" s="136">
        <f t="shared" si="1353"/>
        <v>0</v>
      </c>
      <c r="N1911" s="136">
        <f t="shared" si="1375"/>
        <v>0</v>
      </c>
      <c r="O1911" s="136">
        <f t="shared" si="1354"/>
        <v>0</v>
      </c>
      <c r="P1911" s="262"/>
      <c r="Q1911" s="262"/>
      <c r="R1911" s="263"/>
      <c r="S1911" s="167"/>
      <c r="T1911" s="194"/>
      <c r="U1911" s="194"/>
      <c r="V1911" s="136">
        <f t="shared" si="1355"/>
        <v>0</v>
      </c>
      <c r="W1911" s="136">
        <f t="shared" si="1376"/>
        <v>0</v>
      </c>
      <c r="X1911" s="136">
        <f t="shared" si="1356"/>
        <v>0</v>
      </c>
      <c r="Y1911" s="262"/>
      <c r="Z1911" s="262"/>
      <c r="AA1911" s="263"/>
      <c r="AB1911" s="167"/>
      <c r="AC1911" s="194"/>
      <c r="AD1911" s="194"/>
      <c r="AE1911" s="136">
        <f t="shared" si="1357"/>
        <v>0</v>
      </c>
      <c r="AF1911" s="136">
        <f t="shared" si="1377"/>
        <v>0</v>
      </c>
      <c r="AG1911" s="136">
        <f t="shared" si="1358"/>
        <v>0</v>
      </c>
      <c r="AH1911" s="262"/>
      <c r="AI1911" s="262"/>
      <c r="AJ1911" s="263"/>
      <c r="AK1911" s="167"/>
      <c r="AL1911" s="194"/>
      <c r="AM1911" s="194"/>
      <c r="AN1911" s="136">
        <f t="shared" si="1359"/>
        <v>0</v>
      </c>
      <c r="AO1911" s="136">
        <f t="shared" si="1378"/>
        <v>0</v>
      </c>
      <c r="AP1911" s="136">
        <f t="shared" si="1360"/>
        <v>0</v>
      </c>
      <c r="AQ1911" s="262"/>
      <c r="AR1911" s="262"/>
      <c r="AS1911" s="263"/>
      <c r="AT1911" s="167"/>
      <c r="AU1911" s="194"/>
      <c r="AV1911" s="194"/>
      <c r="AW1911" s="136">
        <f t="shared" si="1361"/>
        <v>0</v>
      </c>
      <c r="AX1911" s="136">
        <f t="shared" si="1379"/>
        <v>0</v>
      </c>
      <c r="AY1911" s="136">
        <f t="shared" si="1362"/>
        <v>0</v>
      </c>
      <c r="AZ1911" s="262"/>
      <c r="BA1911" s="262"/>
      <c r="BB1911" s="263"/>
      <c r="BC1911" s="167"/>
      <c r="BD1911" s="194"/>
      <c r="BE1911" s="194"/>
      <c r="BF1911" s="136">
        <f t="shared" si="1363"/>
        <v>0</v>
      </c>
      <c r="BG1911" s="136">
        <f t="shared" si="1380"/>
        <v>0</v>
      </c>
      <c r="BH1911" s="136">
        <f t="shared" si="1364"/>
        <v>0</v>
      </c>
      <c r="BI1911" s="262"/>
      <c r="BJ1911" s="262"/>
      <c r="BK1911" s="263"/>
      <c r="BL1911" s="167"/>
      <c r="BM1911" s="194"/>
      <c r="BN1911" s="194"/>
      <c r="BO1911" s="136">
        <f t="shared" si="1365"/>
        <v>0</v>
      </c>
      <c r="BP1911" s="136">
        <f t="shared" si="1381"/>
        <v>0</v>
      </c>
      <c r="BQ1911" s="136">
        <f t="shared" si="1366"/>
        <v>0</v>
      </c>
      <c r="BR1911" s="262"/>
      <c r="BS1911" s="262"/>
      <c r="BT1911" s="263"/>
      <c r="BU1911" s="167"/>
      <c r="BV1911" s="194"/>
      <c r="BW1911" s="194"/>
      <c r="BX1911" s="136">
        <f t="shared" si="1367"/>
        <v>0</v>
      </c>
      <c r="BY1911" s="136">
        <f t="shared" si="1382"/>
        <v>0</v>
      </c>
      <c r="BZ1911" s="136">
        <f t="shared" si="1368"/>
        <v>0</v>
      </c>
      <c r="CA1911" s="262"/>
      <c r="CB1911" s="262"/>
      <c r="CC1911" s="263"/>
      <c r="CD1911" s="167"/>
      <c r="CE1911" s="194"/>
      <c r="CF1911" s="194"/>
      <c r="CG1911" s="136">
        <f t="shared" si="1369"/>
        <v>0</v>
      </c>
      <c r="CH1911" s="136">
        <f t="shared" si="1383"/>
        <v>0</v>
      </c>
      <c r="CI1911" s="136">
        <f t="shared" si="1370"/>
        <v>0</v>
      </c>
      <c r="CJ1911" s="262"/>
      <c r="CK1911" s="262"/>
      <c r="CL1911" s="263"/>
      <c r="CM1911" s="167"/>
      <c r="CN1911" s="194"/>
      <c r="CO1911" s="194"/>
      <c r="CP1911" s="136">
        <f t="shared" si="1371"/>
        <v>0</v>
      </c>
      <c r="CQ1911" s="136">
        <f t="shared" si="1384"/>
        <v>0</v>
      </c>
      <c r="CR1911" s="136">
        <f t="shared" si="1372"/>
        <v>0</v>
      </c>
      <c r="CS1911" s="262"/>
      <c r="CT1911" s="262"/>
      <c r="CU1911" s="263"/>
      <c r="CV1911" s="167"/>
      <c r="CW1911" s="194"/>
      <c r="CX1911" s="194"/>
      <c r="CY1911" s="136">
        <f t="shared" si="1373"/>
        <v>0</v>
      </c>
      <c r="CZ1911" s="136">
        <f t="shared" si="1385"/>
        <v>0</v>
      </c>
      <c r="DA1911" s="136">
        <f t="shared" si="1374"/>
        <v>0</v>
      </c>
      <c r="DB1911" s="262"/>
      <c r="DC1911" s="262"/>
      <c r="DD1911" s="263"/>
    </row>
    <row r="1912" spans="1:108" x14ac:dyDescent="0.25">
      <c r="A1912" s="167"/>
      <c r="B1912" s="194"/>
      <c r="C1912" s="194"/>
      <c r="D1912" s="136">
        <f t="shared" si="1386"/>
        <v>0</v>
      </c>
      <c r="E1912" s="136">
        <f t="shared" si="1387"/>
        <v>0</v>
      </c>
      <c r="F1912" s="136">
        <f t="shared" si="1388"/>
        <v>0</v>
      </c>
      <c r="G1912" s="262"/>
      <c r="H1912" s="262"/>
      <c r="I1912" s="263"/>
      <c r="J1912" s="167"/>
      <c r="K1912" s="194"/>
      <c r="L1912" s="194"/>
      <c r="M1912" s="136">
        <f t="shared" si="1353"/>
        <v>0</v>
      </c>
      <c r="N1912" s="136">
        <f t="shared" si="1375"/>
        <v>0</v>
      </c>
      <c r="O1912" s="136">
        <f t="shared" si="1354"/>
        <v>0</v>
      </c>
      <c r="P1912" s="262"/>
      <c r="Q1912" s="262"/>
      <c r="R1912" s="263"/>
      <c r="S1912" s="167"/>
      <c r="T1912" s="194"/>
      <c r="U1912" s="194"/>
      <c r="V1912" s="136">
        <f t="shared" si="1355"/>
        <v>0</v>
      </c>
      <c r="W1912" s="136">
        <f t="shared" si="1376"/>
        <v>0</v>
      </c>
      <c r="X1912" s="136">
        <f t="shared" si="1356"/>
        <v>0</v>
      </c>
      <c r="Y1912" s="262"/>
      <c r="Z1912" s="262"/>
      <c r="AA1912" s="263"/>
      <c r="AB1912" s="167"/>
      <c r="AC1912" s="194"/>
      <c r="AD1912" s="194"/>
      <c r="AE1912" s="136">
        <f t="shared" si="1357"/>
        <v>0</v>
      </c>
      <c r="AF1912" s="136">
        <f t="shared" si="1377"/>
        <v>0</v>
      </c>
      <c r="AG1912" s="136">
        <f t="shared" si="1358"/>
        <v>0</v>
      </c>
      <c r="AH1912" s="262"/>
      <c r="AI1912" s="262"/>
      <c r="AJ1912" s="263"/>
      <c r="AK1912" s="167"/>
      <c r="AL1912" s="194"/>
      <c r="AM1912" s="194"/>
      <c r="AN1912" s="136">
        <f t="shared" si="1359"/>
        <v>0</v>
      </c>
      <c r="AO1912" s="136">
        <f t="shared" si="1378"/>
        <v>0</v>
      </c>
      <c r="AP1912" s="136">
        <f t="shared" si="1360"/>
        <v>0</v>
      </c>
      <c r="AQ1912" s="262"/>
      <c r="AR1912" s="262"/>
      <c r="AS1912" s="263"/>
      <c r="AT1912" s="167"/>
      <c r="AU1912" s="194"/>
      <c r="AV1912" s="194"/>
      <c r="AW1912" s="136">
        <f t="shared" si="1361"/>
        <v>0</v>
      </c>
      <c r="AX1912" s="136">
        <f t="shared" si="1379"/>
        <v>0</v>
      </c>
      <c r="AY1912" s="136">
        <f t="shared" si="1362"/>
        <v>0</v>
      </c>
      <c r="AZ1912" s="262"/>
      <c r="BA1912" s="262"/>
      <c r="BB1912" s="263"/>
      <c r="BC1912" s="167"/>
      <c r="BD1912" s="194"/>
      <c r="BE1912" s="194"/>
      <c r="BF1912" s="136">
        <f t="shared" si="1363"/>
        <v>0</v>
      </c>
      <c r="BG1912" s="136">
        <f t="shared" si="1380"/>
        <v>0</v>
      </c>
      <c r="BH1912" s="136">
        <f t="shared" si="1364"/>
        <v>0</v>
      </c>
      <c r="BI1912" s="262"/>
      <c r="BJ1912" s="262"/>
      <c r="BK1912" s="263"/>
      <c r="BL1912" s="167"/>
      <c r="BM1912" s="194"/>
      <c r="BN1912" s="194"/>
      <c r="BO1912" s="136">
        <f t="shared" si="1365"/>
        <v>0</v>
      </c>
      <c r="BP1912" s="136">
        <f t="shared" si="1381"/>
        <v>0</v>
      </c>
      <c r="BQ1912" s="136">
        <f t="shared" si="1366"/>
        <v>0</v>
      </c>
      <c r="BR1912" s="262"/>
      <c r="BS1912" s="262"/>
      <c r="BT1912" s="263"/>
      <c r="BU1912" s="167"/>
      <c r="BV1912" s="194"/>
      <c r="BW1912" s="194"/>
      <c r="BX1912" s="136">
        <f t="shared" si="1367"/>
        <v>0</v>
      </c>
      <c r="BY1912" s="136">
        <f t="shared" si="1382"/>
        <v>0</v>
      </c>
      <c r="BZ1912" s="136">
        <f t="shared" si="1368"/>
        <v>0</v>
      </c>
      <c r="CA1912" s="262"/>
      <c r="CB1912" s="262"/>
      <c r="CC1912" s="263"/>
      <c r="CD1912" s="167"/>
      <c r="CE1912" s="194"/>
      <c r="CF1912" s="194"/>
      <c r="CG1912" s="136">
        <f t="shared" si="1369"/>
        <v>0</v>
      </c>
      <c r="CH1912" s="136">
        <f t="shared" si="1383"/>
        <v>0</v>
      </c>
      <c r="CI1912" s="136">
        <f t="shared" si="1370"/>
        <v>0</v>
      </c>
      <c r="CJ1912" s="262"/>
      <c r="CK1912" s="262"/>
      <c r="CL1912" s="263"/>
      <c r="CM1912" s="167"/>
      <c r="CN1912" s="194"/>
      <c r="CO1912" s="194"/>
      <c r="CP1912" s="136">
        <f t="shared" si="1371"/>
        <v>0</v>
      </c>
      <c r="CQ1912" s="136">
        <f t="shared" si="1384"/>
        <v>0</v>
      </c>
      <c r="CR1912" s="136">
        <f t="shared" si="1372"/>
        <v>0</v>
      </c>
      <c r="CS1912" s="262"/>
      <c r="CT1912" s="262"/>
      <c r="CU1912" s="263"/>
      <c r="CV1912" s="167"/>
      <c r="CW1912" s="194"/>
      <c r="CX1912" s="194"/>
      <c r="CY1912" s="136">
        <f t="shared" si="1373"/>
        <v>0</v>
      </c>
      <c r="CZ1912" s="136">
        <f t="shared" si="1385"/>
        <v>0</v>
      </c>
      <c r="DA1912" s="136">
        <f t="shared" si="1374"/>
        <v>0</v>
      </c>
      <c r="DB1912" s="262"/>
      <c r="DC1912" s="262"/>
      <c r="DD1912" s="263"/>
    </row>
    <row r="1913" spans="1:108" x14ac:dyDescent="0.25">
      <c r="A1913" s="167"/>
      <c r="B1913" s="194"/>
      <c r="C1913" s="194"/>
      <c r="D1913" s="136">
        <f t="shared" si="1386"/>
        <v>0</v>
      </c>
      <c r="E1913" s="136">
        <f t="shared" si="1387"/>
        <v>0</v>
      </c>
      <c r="F1913" s="136">
        <f t="shared" si="1388"/>
        <v>0</v>
      </c>
      <c r="G1913" s="262"/>
      <c r="H1913" s="262"/>
      <c r="I1913" s="263"/>
      <c r="J1913" s="167"/>
      <c r="K1913" s="194"/>
      <c r="L1913" s="194"/>
      <c r="M1913" s="136">
        <f t="shared" si="1353"/>
        <v>0</v>
      </c>
      <c r="N1913" s="136">
        <f t="shared" si="1375"/>
        <v>0</v>
      </c>
      <c r="O1913" s="136">
        <f t="shared" si="1354"/>
        <v>0</v>
      </c>
      <c r="P1913" s="262"/>
      <c r="Q1913" s="262"/>
      <c r="R1913" s="263"/>
      <c r="S1913" s="167"/>
      <c r="T1913" s="194"/>
      <c r="U1913" s="194"/>
      <c r="V1913" s="136">
        <f t="shared" si="1355"/>
        <v>0</v>
      </c>
      <c r="W1913" s="136">
        <f t="shared" si="1376"/>
        <v>0</v>
      </c>
      <c r="X1913" s="136">
        <f t="shared" si="1356"/>
        <v>0</v>
      </c>
      <c r="Y1913" s="262"/>
      <c r="Z1913" s="262"/>
      <c r="AA1913" s="263"/>
      <c r="AB1913" s="167"/>
      <c r="AC1913" s="194"/>
      <c r="AD1913" s="194"/>
      <c r="AE1913" s="136">
        <f t="shared" si="1357"/>
        <v>0</v>
      </c>
      <c r="AF1913" s="136">
        <f t="shared" si="1377"/>
        <v>0</v>
      </c>
      <c r="AG1913" s="136">
        <f t="shared" si="1358"/>
        <v>0</v>
      </c>
      <c r="AH1913" s="262"/>
      <c r="AI1913" s="262"/>
      <c r="AJ1913" s="263"/>
      <c r="AK1913" s="167"/>
      <c r="AL1913" s="194"/>
      <c r="AM1913" s="194"/>
      <c r="AN1913" s="136">
        <f t="shared" si="1359"/>
        <v>0</v>
      </c>
      <c r="AO1913" s="136">
        <f t="shared" si="1378"/>
        <v>0</v>
      </c>
      <c r="AP1913" s="136">
        <f t="shared" si="1360"/>
        <v>0</v>
      </c>
      <c r="AQ1913" s="262"/>
      <c r="AR1913" s="262"/>
      <c r="AS1913" s="263"/>
      <c r="AT1913" s="167"/>
      <c r="AU1913" s="194"/>
      <c r="AV1913" s="194"/>
      <c r="AW1913" s="136">
        <f t="shared" si="1361"/>
        <v>0</v>
      </c>
      <c r="AX1913" s="136">
        <f t="shared" si="1379"/>
        <v>0</v>
      </c>
      <c r="AY1913" s="136">
        <f t="shared" si="1362"/>
        <v>0</v>
      </c>
      <c r="AZ1913" s="262"/>
      <c r="BA1913" s="262"/>
      <c r="BB1913" s="263"/>
      <c r="BC1913" s="167"/>
      <c r="BD1913" s="194"/>
      <c r="BE1913" s="194"/>
      <c r="BF1913" s="136">
        <f t="shared" si="1363"/>
        <v>0</v>
      </c>
      <c r="BG1913" s="136">
        <f t="shared" si="1380"/>
        <v>0</v>
      </c>
      <c r="BH1913" s="136">
        <f t="shared" si="1364"/>
        <v>0</v>
      </c>
      <c r="BI1913" s="262"/>
      <c r="BJ1913" s="262"/>
      <c r="BK1913" s="263"/>
      <c r="BL1913" s="167"/>
      <c r="BM1913" s="194"/>
      <c r="BN1913" s="194"/>
      <c r="BO1913" s="136">
        <f t="shared" si="1365"/>
        <v>0</v>
      </c>
      <c r="BP1913" s="136">
        <f t="shared" si="1381"/>
        <v>0</v>
      </c>
      <c r="BQ1913" s="136">
        <f t="shared" si="1366"/>
        <v>0</v>
      </c>
      <c r="BR1913" s="262"/>
      <c r="BS1913" s="262"/>
      <c r="BT1913" s="263"/>
      <c r="BU1913" s="167"/>
      <c r="BV1913" s="194"/>
      <c r="BW1913" s="194"/>
      <c r="BX1913" s="136">
        <f t="shared" si="1367"/>
        <v>0</v>
      </c>
      <c r="BY1913" s="136">
        <f t="shared" si="1382"/>
        <v>0</v>
      </c>
      <c r="BZ1913" s="136">
        <f t="shared" si="1368"/>
        <v>0</v>
      </c>
      <c r="CA1913" s="262"/>
      <c r="CB1913" s="262"/>
      <c r="CC1913" s="263"/>
      <c r="CD1913" s="167"/>
      <c r="CE1913" s="194"/>
      <c r="CF1913" s="194"/>
      <c r="CG1913" s="136">
        <f t="shared" si="1369"/>
        <v>0</v>
      </c>
      <c r="CH1913" s="136">
        <f t="shared" si="1383"/>
        <v>0</v>
      </c>
      <c r="CI1913" s="136">
        <f t="shared" si="1370"/>
        <v>0</v>
      </c>
      <c r="CJ1913" s="262"/>
      <c r="CK1913" s="262"/>
      <c r="CL1913" s="263"/>
      <c r="CM1913" s="167"/>
      <c r="CN1913" s="194"/>
      <c r="CO1913" s="194"/>
      <c r="CP1913" s="136">
        <f t="shared" si="1371"/>
        <v>0</v>
      </c>
      <c r="CQ1913" s="136">
        <f t="shared" si="1384"/>
        <v>0</v>
      </c>
      <c r="CR1913" s="136">
        <f t="shared" si="1372"/>
        <v>0</v>
      </c>
      <c r="CS1913" s="262"/>
      <c r="CT1913" s="262"/>
      <c r="CU1913" s="263"/>
      <c r="CV1913" s="167"/>
      <c r="CW1913" s="194"/>
      <c r="CX1913" s="194"/>
      <c r="CY1913" s="136">
        <f t="shared" si="1373"/>
        <v>0</v>
      </c>
      <c r="CZ1913" s="136">
        <f t="shared" si="1385"/>
        <v>0</v>
      </c>
      <c r="DA1913" s="136">
        <f t="shared" si="1374"/>
        <v>0</v>
      </c>
      <c r="DB1913" s="262"/>
      <c r="DC1913" s="262"/>
      <c r="DD1913" s="263"/>
    </row>
    <row r="1914" spans="1:108" x14ac:dyDescent="0.25">
      <c r="A1914" s="167"/>
      <c r="B1914" s="194"/>
      <c r="C1914" s="194"/>
      <c r="D1914" s="136">
        <f t="shared" si="1386"/>
        <v>0</v>
      </c>
      <c r="E1914" s="136">
        <f t="shared" si="1387"/>
        <v>0</v>
      </c>
      <c r="F1914" s="136">
        <f t="shared" si="1388"/>
        <v>0</v>
      </c>
      <c r="G1914" s="262"/>
      <c r="H1914" s="262"/>
      <c r="I1914" s="263"/>
      <c r="J1914" s="167"/>
      <c r="K1914" s="194"/>
      <c r="L1914" s="194"/>
      <c r="M1914" s="136">
        <f t="shared" si="1353"/>
        <v>0</v>
      </c>
      <c r="N1914" s="136">
        <f t="shared" si="1375"/>
        <v>0</v>
      </c>
      <c r="O1914" s="136">
        <f t="shared" si="1354"/>
        <v>0</v>
      </c>
      <c r="P1914" s="262"/>
      <c r="Q1914" s="262"/>
      <c r="R1914" s="263"/>
      <c r="S1914" s="167"/>
      <c r="T1914" s="194"/>
      <c r="U1914" s="194"/>
      <c r="V1914" s="136">
        <f t="shared" si="1355"/>
        <v>0</v>
      </c>
      <c r="W1914" s="136">
        <f t="shared" si="1376"/>
        <v>0</v>
      </c>
      <c r="X1914" s="136">
        <f t="shared" si="1356"/>
        <v>0</v>
      </c>
      <c r="Y1914" s="262"/>
      <c r="Z1914" s="262"/>
      <c r="AA1914" s="263"/>
      <c r="AB1914" s="167"/>
      <c r="AC1914" s="194"/>
      <c r="AD1914" s="194"/>
      <c r="AE1914" s="136">
        <f t="shared" si="1357"/>
        <v>0</v>
      </c>
      <c r="AF1914" s="136">
        <f t="shared" si="1377"/>
        <v>0</v>
      </c>
      <c r="AG1914" s="136">
        <f t="shared" si="1358"/>
        <v>0</v>
      </c>
      <c r="AH1914" s="262"/>
      <c r="AI1914" s="262"/>
      <c r="AJ1914" s="263"/>
      <c r="AK1914" s="167"/>
      <c r="AL1914" s="194"/>
      <c r="AM1914" s="194"/>
      <c r="AN1914" s="136">
        <f t="shared" si="1359"/>
        <v>0</v>
      </c>
      <c r="AO1914" s="136">
        <f t="shared" si="1378"/>
        <v>0</v>
      </c>
      <c r="AP1914" s="136">
        <f t="shared" si="1360"/>
        <v>0</v>
      </c>
      <c r="AQ1914" s="262"/>
      <c r="AR1914" s="262"/>
      <c r="AS1914" s="263"/>
      <c r="AT1914" s="167"/>
      <c r="AU1914" s="194"/>
      <c r="AV1914" s="194"/>
      <c r="AW1914" s="136">
        <f t="shared" si="1361"/>
        <v>0</v>
      </c>
      <c r="AX1914" s="136">
        <f t="shared" si="1379"/>
        <v>0</v>
      </c>
      <c r="AY1914" s="136">
        <f t="shared" si="1362"/>
        <v>0</v>
      </c>
      <c r="AZ1914" s="262"/>
      <c r="BA1914" s="262"/>
      <c r="BB1914" s="263"/>
      <c r="BC1914" s="167"/>
      <c r="BD1914" s="194"/>
      <c r="BE1914" s="194"/>
      <c r="BF1914" s="136">
        <f t="shared" si="1363"/>
        <v>0</v>
      </c>
      <c r="BG1914" s="136">
        <f t="shared" si="1380"/>
        <v>0</v>
      </c>
      <c r="BH1914" s="136">
        <f t="shared" si="1364"/>
        <v>0</v>
      </c>
      <c r="BI1914" s="262"/>
      <c r="BJ1914" s="262"/>
      <c r="BK1914" s="263"/>
      <c r="BL1914" s="167"/>
      <c r="BM1914" s="194"/>
      <c r="BN1914" s="194"/>
      <c r="BO1914" s="136">
        <f t="shared" si="1365"/>
        <v>0</v>
      </c>
      <c r="BP1914" s="136">
        <f t="shared" si="1381"/>
        <v>0</v>
      </c>
      <c r="BQ1914" s="136">
        <f t="shared" si="1366"/>
        <v>0</v>
      </c>
      <c r="BR1914" s="262"/>
      <c r="BS1914" s="262"/>
      <c r="BT1914" s="263"/>
      <c r="BU1914" s="167"/>
      <c r="BV1914" s="194"/>
      <c r="BW1914" s="194"/>
      <c r="BX1914" s="136">
        <f t="shared" si="1367"/>
        <v>0</v>
      </c>
      <c r="BY1914" s="136">
        <f t="shared" si="1382"/>
        <v>0</v>
      </c>
      <c r="BZ1914" s="136">
        <f t="shared" si="1368"/>
        <v>0</v>
      </c>
      <c r="CA1914" s="262"/>
      <c r="CB1914" s="262"/>
      <c r="CC1914" s="263"/>
      <c r="CD1914" s="167"/>
      <c r="CE1914" s="194"/>
      <c r="CF1914" s="194"/>
      <c r="CG1914" s="136">
        <f t="shared" si="1369"/>
        <v>0</v>
      </c>
      <c r="CH1914" s="136">
        <f t="shared" si="1383"/>
        <v>0</v>
      </c>
      <c r="CI1914" s="136">
        <f t="shared" si="1370"/>
        <v>0</v>
      </c>
      <c r="CJ1914" s="262"/>
      <c r="CK1914" s="262"/>
      <c r="CL1914" s="263"/>
      <c r="CM1914" s="167"/>
      <c r="CN1914" s="194"/>
      <c r="CO1914" s="194"/>
      <c r="CP1914" s="136">
        <f t="shared" si="1371"/>
        <v>0</v>
      </c>
      <c r="CQ1914" s="136">
        <f t="shared" si="1384"/>
        <v>0</v>
      </c>
      <c r="CR1914" s="136">
        <f t="shared" si="1372"/>
        <v>0</v>
      </c>
      <c r="CS1914" s="262"/>
      <c r="CT1914" s="262"/>
      <c r="CU1914" s="263"/>
      <c r="CV1914" s="167"/>
      <c r="CW1914" s="194"/>
      <c r="CX1914" s="194"/>
      <c r="CY1914" s="136">
        <f t="shared" si="1373"/>
        <v>0</v>
      </c>
      <c r="CZ1914" s="136">
        <f t="shared" si="1385"/>
        <v>0</v>
      </c>
      <c r="DA1914" s="136">
        <f t="shared" si="1374"/>
        <v>0</v>
      </c>
      <c r="DB1914" s="262"/>
      <c r="DC1914" s="262"/>
      <c r="DD1914" s="263"/>
    </row>
    <row r="1915" spans="1:108" x14ac:dyDescent="0.25">
      <c r="A1915" s="167"/>
      <c r="B1915" s="194"/>
      <c r="C1915" s="194"/>
      <c r="D1915" s="136">
        <f t="shared" si="1386"/>
        <v>0</v>
      </c>
      <c r="E1915" s="136">
        <f t="shared" si="1387"/>
        <v>0</v>
      </c>
      <c r="F1915" s="136">
        <f t="shared" si="1388"/>
        <v>0</v>
      </c>
      <c r="G1915" s="262"/>
      <c r="H1915" s="262"/>
      <c r="I1915" s="263"/>
      <c r="J1915" s="167"/>
      <c r="K1915" s="194"/>
      <c r="L1915" s="194"/>
      <c r="M1915" s="136">
        <f t="shared" si="1353"/>
        <v>0</v>
      </c>
      <c r="N1915" s="136">
        <f t="shared" si="1375"/>
        <v>0</v>
      </c>
      <c r="O1915" s="136">
        <f t="shared" si="1354"/>
        <v>0</v>
      </c>
      <c r="P1915" s="262"/>
      <c r="Q1915" s="262"/>
      <c r="R1915" s="263"/>
      <c r="S1915" s="167"/>
      <c r="T1915" s="194"/>
      <c r="U1915" s="194"/>
      <c r="V1915" s="136">
        <f t="shared" si="1355"/>
        <v>0</v>
      </c>
      <c r="W1915" s="136">
        <f t="shared" si="1376"/>
        <v>0</v>
      </c>
      <c r="X1915" s="136">
        <f t="shared" si="1356"/>
        <v>0</v>
      </c>
      <c r="Y1915" s="262"/>
      <c r="Z1915" s="262"/>
      <c r="AA1915" s="263"/>
      <c r="AB1915" s="167"/>
      <c r="AC1915" s="194"/>
      <c r="AD1915" s="194"/>
      <c r="AE1915" s="136">
        <f t="shared" si="1357"/>
        <v>0</v>
      </c>
      <c r="AF1915" s="136">
        <f t="shared" si="1377"/>
        <v>0</v>
      </c>
      <c r="AG1915" s="136">
        <f t="shared" si="1358"/>
        <v>0</v>
      </c>
      <c r="AH1915" s="262"/>
      <c r="AI1915" s="262"/>
      <c r="AJ1915" s="263"/>
      <c r="AK1915" s="167"/>
      <c r="AL1915" s="194"/>
      <c r="AM1915" s="194"/>
      <c r="AN1915" s="136">
        <f t="shared" si="1359"/>
        <v>0</v>
      </c>
      <c r="AO1915" s="136">
        <f t="shared" si="1378"/>
        <v>0</v>
      </c>
      <c r="AP1915" s="136">
        <f t="shared" si="1360"/>
        <v>0</v>
      </c>
      <c r="AQ1915" s="262"/>
      <c r="AR1915" s="262"/>
      <c r="AS1915" s="263"/>
      <c r="AT1915" s="167"/>
      <c r="AU1915" s="194"/>
      <c r="AV1915" s="194"/>
      <c r="AW1915" s="136">
        <f t="shared" si="1361"/>
        <v>0</v>
      </c>
      <c r="AX1915" s="136">
        <f t="shared" si="1379"/>
        <v>0</v>
      </c>
      <c r="AY1915" s="136">
        <f t="shared" si="1362"/>
        <v>0</v>
      </c>
      <c r="AZ1915" s="262"/>
      <c r="BA1915" s="262"/>
      <c r="BB1915" s="263"/>
      <c r="BC1915" s="167"/>
      <c r="BD1915" s="194"/>
      <c r="BE1915" s="194"/>
      <c r="BF1915" s="136">
        <f t="shared" si="1363"/>
        <v>0</v>
      </c>
      <c r="BG1915" s="136">
        <f t="shared" si="1380"/>
        <v>0</v>
      </c>
      <c r="BH1915" s="136">
        <f t="shared" si="1364"/>
        <v>0</v>
      </c>
      <c r="BI1915" s="262"/>
      <c r="BJ1915" s="262"/>
      <c r="BK1915" s="263"/>
      <c r="BL1915" s="167"/>
      <c r="BM1915" s="194"/>
      <c r="BN1915" s="194"/>
      <c r="BO1915" s="136">
        <f t="shared" si="1365"/>
        <v>0</v>
      </c>
      <c r="BP1915" s="136">
        <f t="shared" si="1381"/>
        <v>0</v>
      </c>
      <c r="BQ1915" s="136">
        <f t="shared" si="1366"/>
        <v>0</v>
      </c>
      <c r="BR1915" s="262"/>
      <c r="BS1915" s="262"/>
      <c r="BT1915" s="263"/>
      <c r="BU1915" s="167"/>
      <c r="BV1915" s="194"/>
      <c r="BW1915" s="194"/>
      <c r="BX1915" s="136">
        <f t="shared" si="1367"/>
        <v>0</v>
      </c>
      <c r="BY1915" s="136">
        <f t="shared" si="1382"/>
        <v>0</v>
      </c>
      <c r="BZ1915" s="136">
        <f t="shared" si="1368"/>
        <v>0</v>
      </c>
      <c r="CA1915" s="262"/>
      <c r="CB1915" s="262"/>
      <c r="CC1915" s="263"/>
      <c r="CD1915" s="167"/>
      <c r="CE1915" s="194"/>
      <c r="CF1915" s="194"/>
      <c r="CG1915" s="136">
        <f t="shared" si="1369"/>
        <v>0</v>
      </c>
      <c r="CH1915" s="136">
        <f t="shared" si="1383"/>
        <v>0</v>
      </c>
      <c r="CI1915" s="136">
        <f t="shared" si="1370"/>
        <v>0</v>
      </c>
      <c r="CJ1915" s="262"/>
      <c r="CK1915" s="262"/>
      <c r="CL1915" s="263"/>
      <c r="CM1915" s="167"/>
      <c r="CN1915" s="194"/>
      <c r="CO1915" s="194"/>
      <c r="CP1915" s="136">
        <f t="shared" si="1371"/>
        <v>0</v>
      </c>
      <c r="CQ1915" s="136">
        <f t="shared" si="1384"/>
        <v>0</v>
      </c>
      <c r="CR1915" s="136">
        <f t="shared" si="1372"/>
        <v>0</v>
      </c>
      <c r="CS1915" s="262"/>
      <c r="CT1915" s="262"/>
      <c r="CU1915" s="263"/>
      <c r="CV1915" s="167"/>
      <c r="CW1915" s="194"/>
      <c r="CX1915" s="194"/>
      <c r="CY1915" s="136">
        <f t="shared" si="1373"/>
        <v>0</v>
      </c>
      <c r="CZ1915" s="136">
        <f t="shared" si="1385"/>
        <v>0</v>
      </c>
      <c r="DA1915" s="136">
        <f t="shared" si="1374"/>
        <v>0</v>
      </c>
      <c r="DB1915" s="262"/>
      <c r="DC1915" s="262"/>
      <c r="DD1915" s="263"/>
    </row>
    <row r="1916" spans="1:108" x14ac:dyDescent="0.25">
      <c r="A1916" s="167"/>
      <c r="B1916" s="194"/>
      <c r="C1916" s="194"/>
      <c r="D1916" s="136">
        <f t="shared" si="1386"/>
        <v>0</v>
      </c>
      <c r="E1916" s="136">
        <f t="shared" si="1387"/>
        <v>0</v>
      </c>
      <c r="F1916" s="136">
        <f t="shared" si="1388"/>
        <v>0</v>
      </c>
      <c r="G1916" s="262"/>
      <c r="H1916" s="262"/>
      <c r="I1916" s="263"/>
      <c r="J1916" s="167"/>
      <c r="K1916" s="194"/>
      <c r="L1916" s="194"/>
      <c r="M1916" s="136">
        <f t="shared" si="1353"/>
        <v>0</v>
      </c>
      <c r="N1916" s="136">
        <f t="shared" si="1375"/>
        <v>0</v>
      </c>
      <c r="O1916" s="136">
        <f t="shared" si="1354"/>
        <v>0</v>
      </c>
      <c r="P1916" s="262"/>
      <c r="Q1916" s="262"/>
      <c r="R1916" s="263"/>
      <c r="S1916" s="167"/>
      <c r="T1916" s="194"/>
      <c r="U1916" s="194"/>
      <c r="V1916" s="136">
        <f t="shared" si="1355"/>
        <v>0</v>
      </c>
      <c r="W1916" s="136">
        <f t="shared" si="1376"/>
        <v>0</v>
      </c>
      <c r="X1916" s="136">
        <f t="shared" si="1356"/>
        <v>0</v>
      </c>
      <c r="Y1916" s="262"/>
      <c r="Z1916" s="262"/>
      <c r="AA1916" s="263"/>
      <c r="AB1916" s="167"/>
      <c r="AC1916" s="194"/>
      <c r="AD1916" s="194"/>
      <c r="AE1916" s="136">
        <f t="shared" si="1357"/>
        <v>0</v>
      </c>
      <c r="AF1916" s="136">
        <f t="shared" si="1377"/>
        <v>0</v>
      </c>
      <c r="AG1916" s="136">
        <f t="shared" si="1358"/>
        <v>0</v>
      </c>
      <c r="AH1916" s="262"/>
      <c r="AI1916" s="262"/>
      <c r="AJ1916" s="263"/>
      <c r="AK1916" s="167"/>
      <c r="AL1916" s="194"/>
      <c r="AM1916" s="194"/>
      <c r="AN1916" s="136">
        <f t="shared" si="1359"/>
        <v>0</v>
      </c>
      <c r="AO1916" s="136">
        <f t="shared" si="1378"/>
        <v>0</v>
      </c>
      <c r="AP1916" s="136">
        <f t="shared" si="1360"/>
        <v>0</v>
      </c>
      <c r="AQ1916" s="262"/>
      <c r="AR1916" s="262"/>
      <c r="AS1916" s="263"/>
      <c r="AT1916" s="167"/>
      <c r="AU1916" s="194"/>
      <c r="AV1916" s="194"/>
      <c r="AW1916" s="136">
        <f t="shared" si="1361"/>
        <v>0</v>
      </c>
      <c r="AX1916" s="136">
        <f t="shared" si="1379"/>
        <v>0</v>
      </c>
      <c r="AY1916" s="136">
        <f t="shared" si="1362"/>
        <v>0</v>
      </c>
      <c r="AZ1916" s="262"/>
      <c r="BA1916" s="262"/>
      <c r="BB1916" s="263"/>
      <c r="BC1916" s="167"/>
      <c r="BD1916" s="194"/>
      <c r="BE1916" s="194"/>
      <c r="BF1916" s="136">
        <f t="shared" si="1363"/>
        <v>0</v>
      </c>
      <c r="BG1916" s="136">
        <f t="shared" si="1380"/>
        <v>0</v>
      </c>
      <c r="BH1916" s="136">
        <f t="shared" si="1364"/>
        <v>0</v>
      </c>
      <c r="BI1916" s="262"/>
      <c r="BJ1916" s="262"/>
      <c r="BK1916" s="263"/>
      <c r="BL1916" s="167"/>
      <c r="BM1916" s="194"/>
      <c r="BN1916" s="194"/>
      <c r="BO1916" s="136">
        <f t="shared" si="1365"/>
        <v>0</v>
      </c>
      <c r="BP1916" s="136">
        <f t="shared" si="1381"/>
        <v>0</v>
      </c>
      <c r="BQ1916" s="136">
        <f t="shared" si="1366"/>
        <v>0</v>
      </c>
      <c r="BR1916" s="262"/>
      <c r="BS1916" s="262"/>
      <c r="BT1916" s="263"/>
      <c r="BU1916" s="167"/>
      <c r="BV1916" s="194"/>
      <c r="BW1916" s="194"/>
      <c r="BX1916" s="136">
        <f t="shared" si="1367"/>
        <v>0</v>
      </c>
      <c r="BY1916" s="136">
        <f t="shared" si="1382"/>
        <v>0</v>
      </c>
      <c r="BZ1916" s="136">
        <f t="shared" si="1368"/>
        <v>0</v>
      </c>
      <c r="CA1916" s="262"/>
      <c r="CB1916" s="262"/>
      <c r="CC1916" s="263"/>
      <c r="CD1916" s="167"/>
      <c r="CE1916" s="194"/>
      <c r="CF1916" s="194"/>
      <c r="CG1916" s="136">
        <f t="shared" si="1369"/>
        <v>0</v>
      </c>
      <c r="CH1916" s="136">
        <f t="shared" si="1383"/>
        <v>0</v>
      </c>
      <c r="CI1916" s="136">
        <f t="shared" si="1370"/>
        <v>0</v>
      </c>
      <c r="CJ1916" s="262"/>
      <c r="CK1916" s="262"/>
      <c r="CL1916" s="263"/>
      <c r="CM1916" s="167"/>
      <c r="CN1916" s="194"/>
      <c r="CO1916" s="194"/>
      <c r="CP1916" s="136">
        <f t="shared" si="1371"/>
        <v>0</v>
      </c>
      <c r="CQ1916" s="136">
        <f t="shared" si="1384"/>
        <v>0</v>
      </c>
      <c r="CR1916" s="136">
        <f t="shared" si="1372"/>
        <v>0</v>
      </c>
      <c r="CS1916" s="262"/>
      <c r="CT1916" s="262"/>
      <c r="CU1916" s="263"/>
      <c r="CV1916" s="167"/>
      <c r="CW1916" s="194"/>
      <c r="CX1916" s="194"/>
      <c r="CY1916" s="136">
        <f t="shared" si="1373"/>
        <v>0</v>
      </c>
      <c r="CZ1916" s="136">
        <f t="shared" si="1385"/>
        <v>0</v>
      </c>
      <c r="DA1916" s="136">
        <f t="shared" si="1374"/>
        <v>0</v>
      </c>
      <c r="DB1916" s="262"/>
      <c r="DC1916" s="262"/>
      <c r="DD1916" s="263"/>
    </row>
    <row r="1917" spans="1:108" x14ac:dyDescent="0.25">
      <c r="A1917" s="167"/>
      <c r="B1917" s="194"/>
      <c r="C1917" s="194"/>
      <c r="D1917" s="136">
        <f t="shared" si="1386"/>
        <v>0</v>
      </c>
      <c r="E1917" s="136">
        <f t="shared" si="1387"/>
        <v>0</v>
      </c>
      <c r="F1917" s="136">
        <f t="shared" si="1388"/>
        <v>0</v>
      </c>
      <c r="G1917" s="262"/>
      <c r="H1917" s="262"/>
      <c r="I1917" s="263"/>
      <c r="J1917" s="167"/>
      <c r="K1917" s="194"/>
      <c r="L1917" s="194"/>
      <c r="M1917" s="136">
        <f t="shared" si="1353"/>
        <v>0</v>
      </c>
      <c r="N1917" s="136">
        <f t="shared" si="1375"/>
        <v>0</v>
      </c>
      <c r="O1917" s="136">
        <f t="shared" si="1354"/>
        <v>0</v>
      </c>
      <c r="P1917" s="262"/>
      <c r="Q1917" s="262"/>
      <c r="R1917" s="263"/>
      <c r="S1917" s="167"/>
      <c r="T1917" s="194"/>
      <c r="U1917" s="194"/>
      <c r="V1917" s="136">
        <f t="shared" si="1355"/>
        <v>0</v>
      </c>
      <c r="W1917" s="136">
        <f t="shared" si="1376"/>
        <v>0</v>
      </c>
      <c r="X1917" s="136">
        <f t="shared" si="1356"/>
        <v>0</v>
      </c>
      <c r="Y1917" s="262"/>
      <c r="Z1917" s="262"/>
      <c r="AA1917" s="263"/>
      <c r="AB1917" s="167"/>
      <c r="AC1917" s="194"/>
      <c r="AD1917" s="194"/>
      <c r="AE1917" s="136">
        <f t="shared" si="1357"/>
        <v>0</v>
      </c>
      <c r="AF1917" s="136">
        <f t="shared" si="1377"/>
        <v>0</v>
      </c>
      <c r="AG1917" s="136">
        <f t="shared" si="1358"/>
        <v>0</v>
      </c>
      <c r="AH1917" s="262"/>
      <c r="AI1917" s="262"/>
      <c r="AJ1917" s="263"/>
      <c r="AK1917" s="167"/>
      <c r="AL1917" s="194"/>
      <c r="AM1917" s="194"/>
      <c r="AN1917" s="136">
        <f t="shared" si="1359"/>
        <v>0</v>
      </c>
      <c r="AO1917" s="136">
        <f t="shared" si="1378"/>
        <v>0</v>
      </c>
      <c r="AP1917" s="136">
        <f t="shared" si="1360"/>
        <v>0</v>
      </c>
      <c r="AQ1917" s="262"/>
      <c r="AR1917" s="262"/>
      <c r="AS1917" s="263"/>
      <c r="AT1917" s="167"/>
      <c r="AU1917" s="194"/>
      <c r="AV1917" s="194"/>
      <c r="AW1917" s="136">
        <f t="shared" si="1361"/>
        <v>0</v>
      </c>
      <c r="AX1917" s="136">
        <f t="shared" si="1379"/>
        <v>0</v>
      </c>
      <c r="AY1917" s="136">
        <f t="shared" si="1362"/>
        <v>0</v>
      </c>
      <c r="AZ1917" s="262"/>
      <c r="BA1917" s="262"/>
      <c r="BB1917" s="263"/>
      <c r="BC1917" s="167"/>
      <c r="BD1917" s="194"/>
      <c r="BE1917" s="194"/>
      <c r="BF1917" s="136">
        <f t="shared" si="1363"/>
        <v>0</v>
      </c>
      <c r="BG1917" s="136">
        <f t="shared" si="1380"/>
        <v>0</v>
      </c>
      <c r="BH1917" s="136">
        <f t="shared" si="1364"/>
        <v>0</v>
      </c>
      <c r="BI1917" s="262"/>
      <c r="BJ1917" s="262"/>
      <c r="BK1917" s="263"/>
      <c r="BL1917" s="167"/>
      <c r="BM1917" s="194"/>
      <c r="BN1917" s="194"/>
      <c r="BO1917" s="136">
        <f t="shared" si="1365"/>
        <v>0</v>
      </c>
      <c r="BP1917" s="136">
        <f t="shared" si="1381"/>
        <v>0</v>
      </c>
      <c r="BQ1917" s="136">
        <f t="shared" si="1366"/>
        <v>0</v>
      </c>
      <c r="BR1917" s="262"/>
      <c r="BS1917" s="262"/>
      <c r="BT1917" s="263"/>
      <c r="BU1917" s="167"/>
      <c r="BV1917" s="194"/>
      <c r="BW1917" s="194"/>
      <c r="BX1917" s="136">
        <f t="shared" si="1367"/>
        <v>0</v>
      </c>
      <c r="BY1917" s="136">
        <f t="shared" si="1382"/>
        <v>0</v>
      </c>
      <c r="BZ1917" s="136">
        <f t="shared" si="1368"/>
        <v>0</v>
      </c>
      <c r="CA1917" s="262"/>
      <c r="CB1917" s="262"/>
      <c r="CC1917" s="263"/>
      <c r="CD1917" s="167"/>
      <c r="CE1917" s="194"/>
      <c r="CF1917" s="194"/>
      <c r="CG1917" s="136">
        <f t="shared" si="1369"/>
        <v>0</v>
      </c>
      <c r="CH1917" s="136">
        <f t="shared" si="1383"/>
        <v>0</v>
      </c>
      <c r="CI1917" s="136">
        <f t="shared" si="1370"/>
        <v>0</v>
      </c>
      <c r="CJ1917" s="262"/>
      <c r="CK1917" s="262"/>
      <c r="CL1917" s="263"/>
      <c r="CM1917" s="167"/>
      <c r="CN1917" s="194"/>
      <c r="CO1917" s="194"/>
      <c r="CP1917" s="136">
        <f t="shared" si="1371"/>
        <v>0</v>
      </c>
      <c r="CQ1917" s="136">
        <f t="shared" si="1384"/>
        <v>0</v>
      </c>
      <c r="CR1917" s="136">
        <f t="shared" si="1372"/>
        <v>0</v>
      </c>
      <c r="CS1917" s="262"/>
      <c r="CT1917" s="262"/>
      <c r="CU1917" s="263"/>
      <c r="CV1917" s="167"/>
      <c r="CW1917" s="194"/>
      <c r="CX1917" s="194"/>
      <c r="CY1917" s="136">
        <f t="shared" si="1373"/>
        <v>0</v>
      </c>
      <c r="CZ1917" s="136">
        <f t="shared" si="1385"/>
        <v>0</v>
      </c>
      <c r="DA1917" s="136">
        <f t="shared" si="1374"/>
        <v>0</v>
      </c>
      <c r="DB1917" s="262"/>
      <c r="DC1917" s="262"/>
      <c r="DD1917" s="263"/>
    </row>
    <row r="1918" spans="1:108" x14ac:dyDescent="0.25">
      <c r="A1918" s="167"/>
      <c r="B1918" s="194"/>
      <c r="C1918" s="194"/>
      <c r="D1918" s="136">
        <f t="shared" si="1386"/>
        <v>0</v>
      </c>
      <c r="E1918" s="136">
        <f t="shared" si="1387"/>
        <v>0</v>
      </c>
      <c r="F1918" s="136">
        <f t="shared" si="1388"/>
        <v>0</v>
      </c>
      <c r="G1918" s="262"/>
      <c r="H1918" s="262"/>
      <c r="I1918" s="263"/>
      <c r="J1918" s="167"/>
      <c r="K1918" s="194"/>
      <c r="L1918" s="194"/>
      <c r="M1918" s="136">
        <f t="shared" si="1353"/>
        <v>0</v>
      </c>
      <c r="N1918" s="136">
        <f t="shared" si="1375"/>
        <v>0</v>
      </c>
      <c r="O1918" s="136">
        <f t="shared" si="1354"/>
        <v>0</v>
      </c>
      <c r="P1918" s="262"/>
      <c r="Q1918" s="262"/>
      <c r="R1918" s="263"/>
      <c r="S1918" s="167"/>
      <c r="T1918" s="194"/>
      <c r="U1918" s="194"/>
      <c r="V1918" s="136">
        <f t="shared" si="1355"/>
        <v>0</v>
      </c>
      <c r="W1918" s="136">
        <f t="shared" si="1376"/>
        <v>0</v>
      </c>
      <c r="X1918" s="136">
        <f t="shared" si="1356"/>
        <v>0</v>
      </c>
      <c r="Y1918" s="262"/>
      <c r="Z1918" s="262"/>
      <c r="AA1918" s="263"/>
      <c r="AB1918" s="167"/>
      <c r="AC1918" s="194"/>
      <c r="AD1918" s="194"/>
      <c r="AE1918" s="136">
        <f t="shared" si="1357"/>
        <v>0</v>
      </c>
      <c r="AF1918" s="136">
        <f t="shared" si="1377"/>
        <v>0</v>
      </c>
      <c r="AG1918" s="136">
        <f t="shared" si="1358"/>
        <v>0</v>
      </c>
      <c r="AH1918" s="262"/>
      <c r="AI1918" s="262"/>
      <c r="AJ1918" s="263"/>
      <c r="AK1918" s="167"/>
      <c r="AL1918" s="194"/>
      <c r="AM1918" s="194"/>
      <c r="AN1918" s="136">
        <f t="shared" si="1359"/>
        <v>0</v>
      </c>
      <c r="AO1918" s="136">
        <f t="shared" si="1378"/>
        <v>0</v>
      </c>
      <c r="AP1918" s="136">
        <f t="shared" si="1360"/>
        <v>0</v>
      </c>
      <c r="AQ1918" s="262"/>
      <c r="AR1918" s="262"/>
      <c r="AS1918" s="263"/>
      <c r="AT1918" s="167"/>
      <c r="AU1918" s="194"/>
      <c r="AV1918" s="194"/>
      <c r="AW1918" s="136">
        <f t="shared" si="1361"/>
        <v>0</v>
      </c>
      <c r="AX1918" s="136">
        <f t="shared" si="1379"/>
        <v>0</v>
      </c>
      <c r="AY1918" s="136">
        <f t="shared" si="1362"/>
        <v>0</v>
      </c>
      <c r="AZ1918" s="262"/>
      <c r="BA1918" s="262"/>
      <c r="BB1918" s="263"/>
      <c r="BC1918" s="167"/>
      <c r="BD1918" s="194"/>
      <c r="BE1918" s="194"/>
      <c r="BF1918" s="136">
        <f t="shared" si="1363"/>
        <v>0</v>
      </c>
      <c r="BG1918" s="136">
        <f t="shared" si="1380"/>
        <v>0</v>
      </c>
      <c r="BH1918" s="136">
        <f t="shared" si="1364"/>
        <v>0</v>
      </c>
      <c r="BI1918" s="262"/>
      <c r="BJ1918" s="262"/>
      <c r="BK1918" s="263"/>
      <c r="BL1918" s="167"/>
      <c r="BM1918" s="194"/>
      <c r="BN1918" s="194"/>
      <c r="BO1918" s="136">
        <f t="shared" si="1365"/>
        <v>0</v>
      </c>
      <c r="BP1918" s="136">
        <f t="shared" si="1381"/>
        <v>0</v>
      </c>
      <c r="BQ1918" s="136">
        <f t="shared" si="1366"/>
        <v>0</v>
      </c>
      <c r="BR1918" s="262"/>
      <c r="BS1918" s="262"/>
      <c r="BT1918" s="263"/>
      <c r="BU1918" s="167"/>
      <c r="BV1918" s="194"/>
      <c r="BW1918" s="194"/>
      <c r="BX1918" s="136">
        <f t="shared" si="1367"/>
        <v>0</v>
      </c>
      <c r="BY1918" s="136">
        <f t="shared" si="1382"/>
        <v>0</v>
      </c>
      <c r="BZ1918" s="136">
        <f t="shared" si="1368"/>
        <v>0</v>
      </c>
      <c r="CA1918" s="262"/>
      <c r="CB1918" s="262"/>
      <c r="CC1918" s="263"/>
      <c r="CD1918" s="167"/>
      <c r="CE1918" s="194"/>
      <c r="CF1918" s="194"/>
      <c r="CG1918" s="136">
        <f t="shared" si="1369"/>
        <v>0</v>
      </c>
      <c r="CH1918" s="136">
        <f t="shared" si="1383"/>
        <v>0</v>
      </c>
      <c r="CI1918" s="136">
        <f t="shared" si="1370"/>
        <v>0</v>
      </c>
      <c r="CJ1918" s="262"/>
      <c r="CK1918" s="262"/>
      <c r="CL1918" s="263"/>
      <c r="CM1918" s="167"/>
      <c r="CN1918" s="194"/>
      <c r="CO1918" s="194"/>
      <c r="CP1918" s="136">
        <f t="shared" si="1371"/>
        <v>0</v>
      </c>
      <c r="CQ1918" s="136">
        <f t="shared" si="1384"/>
        <v>0</v>
      </c>
      <c r="CR1918" s="136">
        <f t="shared" si="1372"/>
        <v>0</v>
      </c>
      <c r="CS1918" s="262"/>
      <c r="CT1918" s="262"/>
      <c r="CU1918" s="263"/>
      <c r="CV1918" s="167"/>
      <c r="CW1918" s="194"/>
      <c r="CX1918" s="194"/>
      <c r="CY1918" s="136">
        <f t="shared" si="1373"/>
        <v>0</v>
      </c>
      <c r="CZ1918" s="136">
        <f t="shared" si="1385"/>
        <v>0</v>
      </c>
      <c r="DA1918" s="136">
        <f t="shared" si="1374"/>
        <v>0</v>
      </c>
      <c r="DB1918" s="262"/>
      <c r="DC1918" s="262"/>
      <c r="DD1918" s="263"/>
    </row>
    <row r="1919" spans="1:108" x14ac:dyDescent="0.25">
      <c r="A1919" s="167"/>
      <c r="B1919" s="194"/>
      <c r="C1919" s="194"/>
      <c r="D1919" s="136">
        <f t="shared" si="1386"/>
        <v>0</v>
      </c>
      <c r="E1919" s="136">
        <f t="shared" si="1387"/>
        <v>0</v>
      </c>
      <c r="F1919" s="136">
        <f t="shared" si="1388"/>
        <v>0</v>
      </c>
      <c r="G1919" s="262"/>
      <c r="H1919" s="262"/>
      <c r="I1919" s="263"/>
      <c r="J1919" s="167"/>
      <c r="K1919" s="194"/>
      <c r="L1919" s="194"/>
      <c r="M1919" s="136">
        <f t="shared" si="1353"/>
        <v>0</v>
      </c>
      <c r="N1919" s="136">
        <f t="shared" si="1375"/>
        <v>0</v>
      </c>
      <c r="O1919" s="136">
        <f t="shared" si="1354"/>
        <v>0</v>
      </c>
      <c r="P1919" s="262"/>
      <c r="Q1919" s="262"/>
      <c r="R1919" s="263"/>
      <c r="S1919" s="167"/>
      <c r="T1919" s="194"/>
      <c r="U1919" s="194"/>
      <c r="V1919" s="136">
        <f t="shared" si="1355"/>
        <v>0</v>
      </c>
      <c r="W1919" s="136">
        <f t="shared" si="1376"/>
        <v>0</v>
      </c>
      <c r="X1919" s="136">
        <f t="shared" si="1356"/>
        <v>0</v>
      </c>
      <c r="Y1919" s="262"/>
      <c r="Z1919" s="262"/>
      <c r="AA1919" s="263"/>
      <c r="AB1919" s="167"/>
      <c r="AC1919" s="194"/>
      <c r="AD1919" s="194"/>
      <c r="AE1919" s="136">
        <f t="shared" si="1357"/>
        <v>0</v>
      </c>
      <c r="AF1919" s="136">
        <f t="shared" si="1377"/>
        <v>0</v>
      </c>
      <c r="AG1919" s="136">
        <f t="shared" si="1358"/>
        <v>0</v>
      </c>
      <c r="AH1919" s="262"/>
      <c r="AI1919" s="262"/>
      <c r="AJ1919" s="263"/>
      <c r="AK1919" s="167"/>
      <c r="AL1919" s="194"/>
      <c r="AM1919" s="194"/>
      <c r="AN1919" s="136">
        <f t="shared" si="1359"/>
        <v>0</v>
      </c>
      <c r="AO1919" s="136">
        <f t="shared" si="1378"/>
        <v>0</v>
      </c>
      <c r="AP1919" s="136">
        <f t="shared" si="1360"/>
        <v>0</v>
      </c>
      <c r="AQ1919" s="262"/>
      <c r="AR1919" s="262"/>
      <c r="AS1919" s="263"/>
      <c r="AT1919" s="167"/>
      <c r="AU1919" s="194"/>
      <c r="AV1919" s="194"/>
      <c r="AW1919" s="136">
        <f t="shared" si="1361"/>
        <v>0</v>
      </c>
      <c r="AX1919" s="136">
        <f t="shared" si="1379"/>
        <v>0</v>
      </c>
      <c r="AY1919" s="136">
        <f t="shared" si="1362"/>
        <v>0</v>
      </c>
      <c r="AZ1919" s="262"/>
      <c r="BA1919" s="262"/>
      <c r="BB1919" s="263"/>
      <c r="BC1919" s="167"/>
      <c r="BD1919" s="194"/>
      <c r="BE1919" s="194"/>
      <c r="BF1919" s="136">
        <f t="shared" si="1363"/>
        <v>0</v>
      </c>
      <c r="BG1919" s="136">
        <f t="shared" si="1380"/>
        <v>0</v>
      </c>
      <c r="BH1919" s="136">
        <f t="shared" si="1364"/>
        <v>0</v>
      </c>
      <c r="BI1919" s="262"/>
      <c r="BJ1919" s="262"/>
      <c r="BK1919" s="263"/>
      <c r="BL1919" s="167"/>
      <c r="BM1919" s="194"/>
      <c r="BN1919" s="194"/>
      <c r="BO1919" s="136">
        <f t="shared" si="1365"/>
        <v>0</v>
      </c>
      <c r="BP1919" s="136">
        <f t="shared" si="1381"/>
        <v>0</v>
      </c>
      <c r="BQ1919" s="136">
        <f t="shared" si="1366"/>
        <v>0</v>
      </c>
      <c r="BR1919" s="262"/>
      <c r="BS1919" s="262"/>
      <c r="BT1919" s="263"/>
      <c r="BU1919" s="167"/>
      <c r="BV1919" s="194"/>
      <c r="BW1919" s="194"/>
      <c r="BX1919" s="136">
        <f t="shared" si="1367"/>
        <v>0</v>
      </c>
      <c r="BY1919" s="136">
        <f t="shared" si="1382"/>
        <v>0</v>
      </c>
      <c r="BZ1919" s="136">
        <f t="shared" si="1368"/>
        <v>0</v>
      </c>
      <c r="CA1919" s="262"/>
      <c r="CB1919" s="262"/>
      <c r="CC1919" s="263"/>
      <c r="CD1919" s="167"/>
      <c r="CE1919" s="194"/>
      <c r="CF1919" s="194"/>
      <c r="CG1919" s="136">
        <f t="shared" si="1369"/>
        <v>0</v>
      </c>
      <c r="CH1919" s="136">
        <f t="shared" si="1383"/>
        <v>0</v>
      </c>
      <c r="CI1919" s="136">
        <f t="shared" si="1370"/>
        <v>0</v>
      </c>
      <c r="CJ1919" s="262"/>
      <c r="CK1919" s="262"/>
      <c r="CL1919" s="263"/>
      <c r="CM1919" s="167"/>
      <c r="CN1919" s="194"/>
      <c r="CO1919" s="194"/>
      <c r="CP1919" s="136">
        <f t="shared" si="1371"/>
        <v>0</v>
      </c>
      <c r="CQ1919" s="136">
        <f t="shared" si="1384"/>
        <v>0</v>
      </c>
      <c r="CR1919" s="136">
        <f t="shared" si="1372"/>
        <v>0</v>
      </c>
      <c r="CS1919" s="262"/>
      <c r="CT1919" s="262"/>
      <c r="CU1919" s="263"/>
      <c r="CV1919" s="167"/>
      <c r="CW1919" s="194"/>
      <c r="CX1919" s="194"/>
      <c r="CY1919" s="136">
        <f t="shared" si="1373"/>
        <v>0</v>
      </c>
      <c r="CZ1919" s="136">
        <f t="shared" si="1385"/>
        <v>0</v>
      </c>
      <c r="DA1919" s="136">
        <f t="shared" si="1374"/>
        <v>0</v>
      </c>
      <c r="DB1919" s="262"/>
      <c r="DC1919" s="262"/>
      <c r="DD1919" s="263"/>
    </row>
    <row r="1920" spans="1:108" x14ac:dyDescent="0.25">
      <c r="A1920" s="167"/>
      <c r="B1920" s="194"/>
      <c r="C1920" s="194"/>
      <c r="D1920" s="136">
        <f t="shared" si="1386"/>
        <v>0</v>
      </c>
      <c r="E1920" s="136">
        <f t="shared" si="1387"/>
        <v>0</v>
      </c>
      <c r="F1920" s="136">
        <f t="shared" si="1388"/>
        <v>0</v>
      </c>
      <c r="G1920" s="262"/>
      <c r="H1920" s="262"/>
      <c r="I1920" s="263"/>
      <c r="J1920" s="167"/>
      <c r="K1920" s="194"/>
      <c r="L1920" s="194"/>
      <c r="M1920" s="136">
        <f t="shared" si="1353"/>
        <v>0</v>
      </c>
      <c r="N1920" s="136">
        <f t="shared" si="1375"/>
        <v>0</v>
      </c>
      <c r="O1920" s="136">
        <f t="shared" si="1354"/>
        <v>0</v>
      </c>
      <c r="P1920" s="262"/>
      <c r="Q1920" s="262"/>
      <c r="R1920" s="263"/>
      <c r="S1920" s="167"/>
      <c r="T1920" s="194"/>
      <c r="U1920" s="194"/>
      <c r="V1920" s="136">
        <f t="shared" si="1355"/>
        <v>0</v>
      </c>
      <c r="W1920" s="136">
        <f t="shared" si="1376"/>
        <v>0</v>
      </c>
      <c r="X1920" s="136">
        <f t="shared" si="1356"/>
        <v>0</v>
      </c>
      <c r="Y1920" s="262"/>
      <c r="Z1920" s="262"/>
      <c r="AA1920" s="263"/>
      <c r="AB1920" s="167"/>
      <c r="AC1920" s="194"/>
      <c r="AD1920" s="194"/>
      <c r="AE1920" s="136">
        <f t="shared" si="1357"/>
        <v>0</v>
      </c>
      <c r="AF1920" s="136">
        <f t="shared" si="1377"/>
        <v>0</v>
      </c>
      <c r="AG1920" s="136">
        <f t="shared" si="1358"/>
        <v>0</v>
      </c>
      <c r="AH1920" s="262"/>
      <c r="AI1920" s="262"/>
      <c r="AJ1920" s="263"/>
      <c r="AK1920" s="167"/>
      <c r="AL1920" s="194"/>
      <c r="AM1920" s="194"/>
      <c r="AN1920" s="136">
        <f t="shared" si="1359"/>
        <v>0</v>
      </c>
      <c r="AO1920" s="136">
        <f t="shared" si="1378"/>
        <v>0</v>
      </c>
      <c r="AP1920" s="136">
        <f t="shared" si="1360"/>
        <v>0</v>
      </c>
      <c r="AQ1920" s="262"/>
      <c r="AR1920" s="262"/>
      <c r="AS1920" s="263"/>
      <c r="AT1920" s="167"/>
      <c r="AU1920" s="194"/>
      <c r="AV1920" s="194"/>
      <c r="AW1920" s="136">
        <f t="shared" si="1361"/>
        <v>0</v>
      </c>
      <c r="AX1920" s="136">
        <f t="shared" si="1379"/>
        <v>0</v>
      </c>
      <c r="AY1920" s="136">
        <f t="shared" si="1362"/>
        <v>0</v>
      </c>
      <c r="AZ1920" s="262"/>
      <c r="BA1920" s="262"/>
      <c r="BB1920" s="263"/>
      <c r="BC1920" s="167"/>
      <c r="BD1920" s="194"/>
      <c r="BE1920" s="194"/>
      <c r="BF1920" s="136">
        <f t="shared" si="1363"/>
        <v>0</v>
      </c>
      <c r="BG1920" s="136">
        <f t="shared" si="1380"/>
        <v>0</v>
      </c>
      <c r="BH1920" s="136">
        <f t="shared" si="1364"/>
        <v>0</v>
      </c>
      <c r="BI1920" s="262"/>
      <c r="BJ1920" s="262"/>
      <c r="BK1920" s="263"/>
      <c r="BL1920" s="167"/>
      <c r="BM1920" s="194"/>
      <c r="BN1920" s="194"/>
      <c r="BO1920" s="136">
        <f t="shared" si="1365"/>
        <v>0</v>
      </c>
      <c r="BP1920" s="136">
        <f t="shared" si="1381"/>
        <v>0</v>
      </c>
      <c r="BQ1920" s="136">
        <f t="shared" si="1366"/>
        <v>0</v>
      </c>
      <c r="BR1920" s="262"/>
      <c r="BS1920" s="262"/>
      <c r="BT1920" s="263"/>
      <c r="BU1920" s="167"/>
      <c r="BV1920" s="194"/>
      <c r="BW1920" s="194"/>
      <c r="BX1920" s="136">
        <f t="shared" si="1367"/>
        <v>0</v>
      </c>
      <c r="BY1920" s="136">
        <f t="shared" si="1382"/>
        <v>0</v>
      </c>
      <c r="BZ1920" s="136">
        <f t="shared" si="1368"/>
        <v>0</v>
      </c>
      <c r="CA1920" s="262"/>
      <c r="CB1920" s="262"/>
      <c r="CC1920" s="263"/>
      <c r="CD1920" s="167"/>
      <c r="CE1920" s="194"/>
      <c r="CF1920" s="194"/>
      <c r="CG1920" s="136">
        <f t="shared" si="1369"/>
        <v>0</v>
      </c>
      <c r="CH1920" s="136">
        <f t="shared" si="1383"/>
        <v>0</v>
      </c>
      <c r="CI1920" s="136">
        <f t="shared" si="1370"/>
        <v>0</v>
      </c>
      <c r="CJ1920" s="262"/>
      <c r="CK1920" s="262"/>
      <c r="CL1920" s="263"/>
      <c r="CM1920" s="167"/>
      <c r="CN1920" s="194"/>
      <c r="CO1920" s="194"/>
      <c r="CP1920" s="136">
        <f t="shared" si="1371"/>
        <v>0</v>
      </c>
      <c r="CQ1920" s="136">
        <f t="shared" si="1384"/>
        <v>0</v>
      </c>
      <c r="CR1920" s="136">
        <f t="shared" si="1372"/>
        <v>0</v>
      </c>
      <c r="CS1920" s="262"/>
      <c r="CT1920" s="262"/>
      <c r="CU1920" s="263"/>
      <c r="CV1920" s="167"/>
      <c r="CW1920" s="194"/>
      <c r="CX1920" s="194"/>
      <c r="CY1920" s="136">
        <f t="shared" si="1373"/>
        <v>0</v>
      </c>
      <c r="CZ1920" s="136">
        <f t="shared" si="1385"/>
        <v>0</v>
      </c>
      <c r="DA1920" s="136">
        <f t="shared" si="1374"/>
        <v>0</v>
      </c>
      <c r="DB1920" s="262"/>
      <c r="DC1920" s="262"/>
      <c r="DD1920" s="263"/>
    </row>
    <row r="1921" spans="1:108" x14ac:dyDescent="0.25">
      <c r="A1921" s="167"/>
      <c r="B1921" s="194"/>
      <c r="C1921" s="194"/>
      <c r="D1921" s="136">
        <f t="shared" si="1386"/>
        <v>0</v>
      </c>
      <c r="E1921" s="136">
        <f t="shared" si="1387"/>
        <v>0</v>
      </c>
      <c r="F1921" s="136">
        <f t="shared" si="1388"/>
        <v>0</v>
      </c>
      <c r="G1921" s="262"/>
      <c r="H1921" s="262"/>
      <c r="I1921" s="263"/>
      <c r="J1921" s="167"/>
      <c r="K1921" s="194"/>
      <c r="L1921" s="194"/>
      <c r="M1921" s="136">
        <f t="shared" si="1353"/>
        <v>0</v>
      </c>
      <c r="N1921" s="136">
        <f t="shared" si="1375"/>
        <v>0</v>
      </c>
      <c r="O1921" s="136">
        <f t="shared" si="1354"/>
        <v>0</v>
      </c>
      <c r="P1921" s="262"/>
      <c r="Q1921" s="262"/>
      <c r="R1921" s="263"/>
      <c r="S1921" s="167"/>
      <c r="T1921" s="194"/>
      <c r="U1921" s="194"/>
      <c r="V1921" s="136">
        <f t="shared" si="1355"/>
        <v>0</v>
      </c>
      <c r="W1921" s="136">
        <f t="shared" si="1376"/>
        <v>0</v>
      </c>
      <c r="X1921" s="136">
        <f t="shared" si="1356"/>
        <v>0</v>
      </c>
      <c r="Y1921" s="262"/>
      <c r="Z1921" s="262"/>
      <c r="AA1921" s="263"/>
      <c r="AB1921" s="167"/>
      <c r="AC1921" s="194"/>
      <c r="AD1921" s="194"/>
      <c r="AE1921" s="136">
        <f t="shared" si="1357"/>
        <v>0</v>
      </c>
      <c r="AF1921" s="136">
        <f t="shared" si="1377"/>
        <v>0</v>
      </c>
      <c r="AG1921" s="136">
        <f t="shared" si="1358"/>
        <v>0</v>
      </c>
      <c r="AH1921" s="262"/>
      <c r="AI1921" s="262"/>
      <c r="AJ1921" s="263"/>
      <c r="AK1921" s="167"/>
      <c r="AL1921" s="194"/>
      <c r="AM1921" s="194"/>
      <c r="AN1921" s="136">
        <f t="shared" si="1359"/>
        <v>0</v>
      </c>
      <c r="AO1921" s="136">
        <f t="shared" si="1378"/>
        <v>0</v>
      </c>
      <c r="AP1921" s="136">
        <f t="shared" si="1360"/>
        <v>0</v>
      </c>
      <c r="AQ1921" s="262"/>
      <c r="AR1921" s="262"/>
      <c r="AS1921" s="263"/>
      <c r="AT1921" s="167"/>
      <c r="AU1921" s="194"/>
      <c r="AV1921" s="194"/>
      <c r="AW1921" s="136">
        <f t="shared" si="1361"/>
        <v>0</v>
      </c>
      <c r="AX1921" s="136">
        <f t="shared" si="1379"/>
        <v>0</v>
      </c>
      <c r="AY1921" s="136">
        <f t="shared" si="1362"/>
        <v>0</v>
      </c>
      <c r="AZ1921" s="262"/>
      <c r="BA1921" s="262"/>
      <c r="BB1921" s="263"/>
      <c r="BC1921" s="167"/>
      <c r="BD1921" s="194"/>
      <c r="BE1921" s="194"/>
      <c r="BF1921" s="136">
        <f t="shared" si="1363"/>
        <v>0</v>
      </c>
      <c r="BG1921" s="136">
        <f t="shared" si="1380"/>
        <v>0</v>
      </c>
      <c r="BH1921" s="136">
        <f t="shared" si="1364"/>
        <v>0</v>
      </c>
      <c r="BI1921" s="262"/>
      <c r="BJ1921" s="262"/>
      <c r="BK1921" s="263"/>
      <c r="BL1921" s="167"/>
      <c r="BM1921" s="194"/>
      <c r="BN1921" s="194"/>
      <c r="BO1921" s="136">
        <f t="shared" si="1365"/>
        <v>0</v>
      </c>
      <c r="BP1921" s="136">
        <f t="shared" si="1381"/>
        <v>0</v>
      </c>
      <c r="BQ1921" s="136">
        <f t="shared" si="1366"/>
        <v>0</v>
      </c>
      <c r="BR1921" s="262"/>
      <c r="BS1921" s="262"/>
      <c r="BT1921" s="263"/>
      <c r="BU1921" s="167"/>
      <c r="BV1921" s="194"/>
      <c r="BW1921" s="194"/>
      <c r="BX1921" s="136">
        <f t="shared" si="1367"/>
        <v>0</v>
      </c>
      <c r="BY1921" s="136">
        <f t="shared" si="1382"/>
        <v>0</v>
      </c>
      <c r="BZ1921" s="136">
        <f t="shared" si="1368"/>
        <v>0</v>
      </c>
      <c r="CA1921" s="262"/>
      <c r="CB1921" s="262"/>
      <c r="CC1921" s="263"/>
      <c r="CD1921" s="167"/>
      <c r="CE1921" s="194"/>
      <c r="CF1921" s="194"/>
      <c r="CG1921" s="136">
        <f t="shared" si="1369"/>
        <v>0</v>
      </c>
      <c r="CH1921" s="136">
        <f t="shared" si="1383"/>
        <v>0</v>
      </c>
      <c r="CI1921" s="136">
        <f t="shared" si="1370"/>
        <v>0</v>
      </c>
      <c r="CJ1921" s="262"/>
      <c r="CK1921" s="262"/>
      <c r="CL1921" s="263"/>
      <c r="CM1921" s="167"/>
      <c r="CN1921" s="194"/>
      <c r="CO1921" s="194"/>
      <c r="CP1921" s="136">
        <f t="shared" si="1371"/>
        <v>0</v>
      </c>
      <c r="CQ1921" s="136">
        <f t="shared" si="1384"/>
        <v>0</v>
      </c>
      <c r="CR1921" s="136">
        <f t="shared" si="1372"/>
        <v>0</v>
      </c>
      <c r="CS1921" s="262"/>
      <c r="CT1921" s="262"/>
      <c r="CU1921" s="263"/>
      <c r="CV1921" s="167"/>
      <c r="CW1921" s="194"/>
      <c r="CX1921" s="194"/>
      <c r="CY1921" s="136">
        <f t="shared" si="1373"/>
        <v>0</v>
      </c>
      <c r="CZ1921" s="136">
        <f t="shared" si="1385"/>
        <v>0</v>
      </c>
      <c r="DA1921" s="136">
        <f t="shared" si="1374"/>
        <v>0</v>
      </c>
      <c r="DB1921" s="262"/>
      <c r="DC1921" s="262"/>
      <c r="DD1921" s="263"/>
    </row>
    <row r="1922" spans="1:108" x14ac:dyDescent="0.25">
      <c r="A1922" s="167"/>
      <c r="B1922" s="194"/>
      <c r="C1922" s="194"/>
      <c r="D1922" s="136">
        <f t="shared" si="1386"/>
        <v>0</v>
      </c>
      <c r="E1922" s="136">
        <f t="shared" si="1387"/>
        <v>0</v>
      </c>
      <c r="F1922" s="136">
        <f t="shared" si="1388"/>
        <v>0</v>
      </c>
      <c r="G1922" s="262"/>
      <c r="H1922" s="262"/>
      <c r="I1922" s="263"/>
      <c r="J1922" s="167"/>
      <c r="K1922" s="194"/>
      <c r="L1922" s="194"/>
      <c r="M1922" s="136">
        <f t="shared" si="1353"/>
        <v>0</v>
      </c>
      <c r="N1922" s="136">
        <f t="shared" si="1375"/>
        <v>0</v>
      </c>
      <c r="O1922" s="136">
        <f t="shared" si="1354"/>
        <v>0</v>
      </c>
      <c r="P1922" s="262"/>
      <c r="Q1922" s="262"/>
      <c r="R1922" s="263"/>
      <c r="S1922" s="167"/>
      <c r="T1922" s="194"/>
      <c r="U1922" s="194"/>
      <c r="V1922" s="136">
        <f t="shared" si="1355"/>
        <v>0</v>
      </c>
      <c r="W1922" s="136">
        <f t="shared" si="1376"/>
        <v>0</v>
      </c>
      <c r="X1922" s="136">
        <f t="shared" si="1356"/>
        <v>0</v>
      </c>
      <c r="Y1922" s="262"/>
      <c r="Z1922" s="262"/>
      <c r="AA1922" s="263"/>
      <c r="AB1922" s="167"/>
      <c r="AC1922" s="194"/>
      <c r="AD1922" s="194"/>
      <c r="AE1922" s="136">
        <f t="shared" si="1357"/>
        <v>0</v>
      </c>
      <c r="AF1922" s="136">
        <f t="shared" si="1377"/>
        <v>0</v>
      </c>
      <c r="AG1922" s="136">
        <f t="shared" si="1358"/>
        <v>0</v>
      </c>
      <c r="AH1922" s="262"/>
      <c r="AI1922" s="262"/>
      <c r="AJ1922" s="263"/>
      <c r="AK1922" s="167"/>
      <c r="AL1922" s="194"/>
      <c r="AM1922" s="194"/>
      <c r="AN1922" s="136">
        <f t="shared" si="1359"/>
        <v>0</v>
      </c>
      <c r="AO1922" s="136">
        <f t="shared" si="1378"/>
        <v>0</v>
      </c>
      <c r="AP1922" s="136">
        <f t="shared" si="1360"/>
        <v>0</v>
      </c>
      <c r="AQ1922" s="262"/>
      <c r="AR1922" s="262"/>
      <c r="AS1922" s="263"/>
      <c r="AT1922" s="167"/>
      <c r="AU1922" s="194"/>
      <c r="AV1922" s="194"/>
      <c r="AW1922" s="136">
        <f t="shared" si="1361"/>
        <v>0</v>
      </c>
      <c r="AX1922" s="136">
        <f t="shared" si="1379"/>
        <v>0</v>
      </c>
      <c r="AY1922" s="136">
        <f t="shared" si="1362"/>
        <v>0</v>
      </c>
      <c r="AZ1922" s="262"/>
      <c r="BA1922" s="262"/>
      <c r="BB1922" s="263"/>
      <c r="BC1922" s="167"/>
      <c r="BD1922" s="194"/>
      <c r="BE1922" s="194"/>
      <c r="BF1922" s="136">
        <f t="shared" si="1363"/>
        <v>0</v>
      </c>
      <c r="BG1922" s="136">
        <f t="shared" si="1380"/>
        <v>0</v>
      </c>
      <c r="BH1922" s="136">
        <f t="shared" si="1364"/>
        <v>0</v>
      </c>
      <c r="BI1922" s="262"/>
      <c r="BJ1922" s="262"/>
      <c r="BK1922" s="263"/>
      <c r="BL1922" s="167"/>
      <c r="BM1922" s="194"/>
      <c r="BN1922" s="194"/>
      <c r="BO1922" s="136">
        <f t="shared" si="1365"/>
        <v>0</v>
      </c>
      <c r="BP1922" s="136">
        <f t="shared" si="1381"/>
        <v>0</v>
      </c>
      <c r="BQ1922" s="136">
        <f t="shared" si="1366"/>
        <v>0</v>
      </c>
      <c r="BR1922" s="262"/>
      <c r="BS1922" s="262"/>
      <c r="BT1922" s="263"/>
      <c r="BU1922" s="167"/>
      <c r="BV1922" s="194"/>
      <c r="BW1922" s="194"/>
      <c r="BX1922" s="136">
        <f t="shared" si="1367"/>
        <v>0</v>
      </c>
      <c r="BY1922" s="136">
        <f t="shared" si="1382"/>
        <v>0</v>
      </c>
      <c r="BZ1922" s="136">
        <f t="shared" si="1368"/>
        <v>0</v>
      </c>
      <c r="CA1922" s="262"/>
      <c r="CB1922" s="262"/>
      <c r="CC1922" s="263"/>
      <c r="CD1922" s="167"/>
      <c r="CE1922" s="194"/>
      <c r="CF1922" s="194"/>
      <c r="CG1922" s="136">
        <f t="shared" si="1369"/>
        <v>0</v>
      </c>
      <c r="CH1922" s="136">
        <f t="shared" si="1383"/>
        <v>0</v>
      </c>
      <c r="CI1922" s="136">
        <f t="shared" si="1370"/>
        <v>0</v>
      </c>
      <c r="CJ1922" s="262"/>
      <c r="CK1922" s="262"/>
      <c r="CL1922" s="263"/>
      <c r="CM1922" s="167"/>
      <c r="CN1922" s="194"/>
      <c r="CO1922" s="194"/>
      <c r="CP1922" s="136">
        <f t="shared" si="1371"/>
        <v>0</v>
      </c>
      <c r="CQ1922" s="136">
        <f t="shared" si="1384"/>
        <v>0</v>
      </c>
      <c r="CR1922" s="136">
        <f t="shared" si="1372"/>
        <v>0</v>
      </c>
      <c r="CS1922" s="262"/>
      <c r="CT1922" s="262"/>
      <c r="CU1922" s="263"/>
      <c r="CV1922" s="167"/>
      <c r="CW1922" s="194"/>
      <c r="CX1922" s="194"/>
      <c r="CY1922" s="136">
        <f t="shared" si="1373"/>
        <v>0</v>
      </c>
      <c r="CZ1922" s="136">
        <f t="shared" si="1385"/>
        <v>0</v>
      </c>
      <c r="DA1922" s="136">
        <f t="shared" si="1374"/>
        <v>0</v>
      </c>
      <c r="DB1922" s="262"/>
      <c r="DC1922" s="262"/>
      <c r="DD1922" s="263"/>
    </row>
    <row r="1923" spans="1:108" x14ac:dyDescent="0.25">
      <c r="A1923" s="167"/>
      <c r="B1923" s="194"/>
      <c r="C1923" s="194"/>
      <c r="D1923" s="136">
        <f t="shared" si="1386"/>
        <v>0</v>
      </c>
      <c r="E1923" s="136">
        <f t="shared" si="1387"/>
        <v>0</v>
      </c>
      <c r="F1923" s="136">
        <f t="shared" si="1388"/>
        <v>0</v>
      </c>
      <c r="G1923" s="262"/>
      <c r="H1923" s="262"/>
      <c r="I1923" s="263"/>
      <c r="J1923" s="167"/>
      <c r="K1923" s="194"/>
      <c r="L1923" s="194"/>
      <c r="M1923" s="136">
        <f t="shared" si="1353"/>
        <v>0</v>
      </c>
      <c r="N1923" s="136">
        <f t="shared" si="1375"/>
        <v>0</v>
      </c>
      <c r="O1923" s="136">
        <f t="shared" si="1354"/>
        <v>0</v>
      </c>
      <c r="P1923" s="262"/>
      <c r="Q1923" s="262"/>
      <c r="R1923" s="263"/>
      <c r="S1923" s="167"/>
      <c r="T1923" s="194"/>
      <c r="U1923" s="194"/>
      <c r="V1923" s="136">
        <f t="shared" si="1355"/>
        <v>0</v>
      </c>
      <c r="W1923" s="136">
        <f t="shared" si="1376"/>
        <v>0</v>
      </c>
      <c r="X1923" s="136">
        <f t="shared" si="1356"/>
        <v>0</v>
      </c>
      <c r="Y1923" s="262"/>
      <c r="Z1923" s="262"/>
      <c r="AA1923" s="263"/>
      <c r="AB1923" s="167"/>
      <c r="AC1923" s="194"/>
      <c r="AD1923" s="194"/>
      <c r="AE1923" s="136">
        <f t="shared" si="1357"/>
        <v>0</v>
      </c>
      <c r="AF1923" s="136">
        <f t="shared" si="1377"/>
        <v>0</v>
      </c>
      <c r="AG1923" s="136">
        <f t="shared" si="1358"/>
        <v>0</v>
      </c>
      <c r="AH1923" s="262"/>
      <c r="AI1923" s="262"/>
      <c r="AJ1923" s="263"/>
      <c r="AK1923" s="167"/>
      <c r="AL1923" s="194"/>
      <c r="AM1923" s="194"/>
      <c r="AN1923" s="136">
        <f t="shared" si="1359"/>
        <v>0</v>
      </c>
      <c r="AO1923" s="136">
        <f t="shared" si="1378"/>
        <v>0</v>
      </c>
      <c r="AP1923" s="136">
        <f t="shared" si="1360"/>
        <v>0</v>
      </c>
      <c r="AQ1923" s="262"/>
      <c r="AR1923" s="262"/>
      <c r="AS1923" s="263"/>
      <c r="AT1923" s="167"/>
      <c r="AU1923" s="194"/>
      <c r="AV1923" s="194"/>
      <c r="AW1923" s="136">
        <f t="shared" si="1361"/>
        <v>0</v>
      </c>
      <c r="AX1923" s="136">
        <f t="shared" si="1379"/>
        <v>0</v>
      </c>
      <c r="AY1923" s="136">
        <f t="shared" si="1362"/>
        <v>0</v>
      </c>
      <c r="AZ1923" s="262"/>
      <c r="BA1923" s="262"/>
      <c r="BB1923" s="263"/>
      <c r="BC1923" s="167"/>
      <c r="BD1923" s="194"/>
      <c r="BE1923" s="194"/>
      <c r="BF1923" s="136">
        <f t="shared" si="1363"/>
        <v>0</v>
      </c>
      <c r="BG1923" s="136">
        <f t="shared" si="1380"/>
        <v>0</v>
      </c>
      <c r="BH1923" s="136">
        <f t="shared" si="1364"/>
        <v>0</v>
      </c>
      <c r="BI1923" s="262"/>
      <c r="BJ1923" s="262"/>
      <c r="BK1923" s="263"/>
      <c r="BL1923" s="167"/>
      <c r="BM1923" s="194"/>
      <c r="BN1923" s="194"/>
      <c r="BO1923" s="136">
        <f t="shared" si="1365"/>
        <v>0</v>
      </c>
      <c r="BP1923" s="136">
        <f t="shared" si="1381"/>
        <v>0</v>
      </c>
      <c r="BQ1923" s="136">
        <f t="shared" si="1366"/>
        <v>0</v>
      </c>
      <c r="BR1923" s="262"/>
      <c r="BS1923" s="262"/>
      <c r="BT1923" s="263"/>
      <c r="BU1923" s="167"/>
      <c r="BV1923" s="194"/>
      <c r="BW1923" s="194"/>
      <c r="BX1923" s="136">
        <f t="shared" si="1367"/>
        <v>0</v>
      </c>
      <c r="BY1923" s="136">
        <f t="shared" si="1382"/>
        <v>0</v>
      </c>
      <c r="BZ1923" s="136">
        <f t="shared" si="1368"/>
        <v>0</v>
      </c>
      <c r="CA1923" s="262"/>
      <c r="CB1923" s="262"/>
      <c r="CC1923" s="263"/>
      <c r="CD1923" s="167"/>
      <c r="CE1923" s="194"/>
      <c r="CF1923" s="194"/>
      <c r="CG1923" s="136">
        <f t="shared" si="1369"/>
        <v>0</v>
      </c>
      <c r="CH1923" s="136">
        <f t="shared" si="1383"/>
        <v>0</v>
      </c>
      <c r="CI1923" s="136">
        <f t="shared" si="1370"/>
        <v>0</v>
      </c>
      <c r="CJ1923" s="262"/>
      <c r="CK1923" s="262"/>
      <c r="CL1923" s="263"/>
      <c r="CM1923" s="167"/>
      <c r="CN1923" s="194"/>
      <c r="CO1923" s="194"/>
      <c r="CP1923" s="136">
        <f t="shared" si="1371"/>
        <v>0</v>
      </c>
      <c r="CQ1923" s="136">
        <f t="shared" si="1384"/>
        <v>0</v>
      </c>
      <c r="CR1923" s="136">
        <f t="shared" si="1372"/>
        <v>0</v>
      </c>
      <c r="CS1923" s="262"/>
      <c r="CT1923" s="262"/>
      <c r="CU1923" s="263"/>
      <c r="CV1923" s="167"/>
      <c r="CW1923" s="194"/>
      <c r="CX1923" s="194"/>
      <c r="CY1923" s="136">
        <f t="shared" si="1373"/>
        <v>0</v>
      </c>
      <c r="CZ1923" s="136">
        <f t="shared" si="1385"/>
        <v>0</v>
      </c>
      <c r="DA1923" s="136">
        <f t="shared" si="1374"/>
        <v>0</v>
      </c>
      <c r="DB1923" s="262"/>
      <c r="DC1923" s="262"/>
      <c r="DD1923" s="263"/>
    </row>
    <row r="1924" spans="1:108" x14ac:dyDescent="0.25">
      <c r="A1924" s="167"/>
      <c r="B1924" s="194"/>
      <c r="C1924" s="194"/>
      <c r="D1924" s="136">
        <f t="shared" si="1386"/>
        <v>0</v>
      </c>
      <c r="E1924" s="136">
        <f t="shared" si="1387"/>
        <v>0</v>
      </c>
      <c r="F1924" s="136">
        <f t="shared" si="1388"/>
        <v>0</v>
      </c>
      <c r="G1924" s="262"/>
      <c r="H1924" s="262"/>
      <c r="I1924" s="263"/>
      <c r="J1924" s="167"/>
      <c r="K1924" s="194"/>
      <c r="L1924" s="194"/>
      <c r="M1924" s="136">
        <f t="shared" si="1353"/>
        <v>0</v>
      </c>
      <c r="N1924" s="136">
        <f t="shared" si="1375"/>
        <v>0</v>
      </c>
      <c r="O1924" s="136">
        <f t="shared" si="1354"/>
        <v>0</v>
      </c>
      <c r="P1924" s="262"/>
      <c r="Q1924" s="262"/>
      <c r="R1924" s="263"/>
      <c r="S1924" s="167"/>
      <c r="T1924" s="194"/>
      <c r="U1924" s="194"/>
      <c r="V1924" s="136">
        <f t="shared" si="1355"/>
        <v>0</v>
      </c>
      <c r="W1924" s="136">
        <f t="shared" si="1376"/>
        <v>0</v>
      </c>
      <c r="X1924" s="136">
        <f t="shared" si="1356"/>
        <v>0</v>
      </c>
      <c r="Y1924" s="262"/>
      <c r="Z1924" s="262"/>
      <c r="AA1924" s="263"/>
      <c r="AB1924" s="167"/>
      <c r="AC1924" s="194"/>
      <c r="AD1924" s="194"/>
      <c r="AE1924" s="136">
        <f t="shared" si="1357"/>
        <v>0</v>
      </c>
      <c r="AF1924" s="136">
        <f t="shared" si="1377"/>
        <v>0</v>
      </c>
      <c r="AG1924" s="136">
        <f t="shared" si="1358"/>
        <v>0</v>
      </c>
      <c r="AH1924" s="262"/>
      <c r="AI1924" s="262"/>
      <c r="AJ1924" s="263"/>
      <c r="AK1924" s="167"/>
      <c r="AL1924" s="194"/>
      <c r="AM1924" s="194"/>
      <c r="AN1924" s="136">
        <f t="shared" si="1359"/>
        <v>0</v>
      </c>
      <c r="AO1924" s="136">
        <f t="shared" si="1378"/>
        <v>0</v>
      </c>
      <c r="AP1924" s="136">
        <f t="shared" si="1360"/>
        <v>0</v>
      </c>
      <c r="AQ1924" s="262"/>
      <c r="AR1924" s="262"/>
      <c r="AS1924" s="263"/>
      <c r="AT1924" s="167"/>
      <c r="AU1924" s="194"/>
      <c r="AV1924" s="194"/>
      <c r="AW1924" s="136">
        <f t="shared" si="1361"/>
        <v>0</v>
      </c>
      <c r="AX1924" s="136">
        <f t="shared" si="1379"/>
        <v>0</v>
      </c>
      <c r="AY1924" s="136">
        <f t="shared" si="1362"/>
        <v>0</v>
      </c>
      <c r="AZ1924" s="262"/>
      <c r="BA1924" s="262"/>
      <c r="BB1924" s="263"/>
      <c r="BC1924" s="167"/>
      <c r="BD1924" s="194"/>
      <c r="BE1924" s="194"/>
      <c r="BF1924" s="136">
        <f t="shared" si="1363"/>
        <v>0</v>
      </c>
      <c r="BG1924" s="136">
        <f t="shared" si="1380"/>
        <v>0</v>
      </c>
      <c r="BH1924" s="136">
        <f t="shared" si="1364"/>
        <v>0</v>
      </c>
      <c r="BI1924" s="262"/>
      <c r="BJ1924" s="262"/>
      <c r="BK1924" s="263"/>
      <c r="BL1924" s="167"/>
      <c r="BM1924" s="194"/>
      <c r="BN1924" s="194"/>
      <c r="BO1924" s="136">
        <f t="shared" si="1365"/>
        <v>0</v>
      </c>
      <c r="BP1924" s="136">
        <f t="shared" si="1381"/>
        <v>0</v>
      </c>
      <c r="BQ1924" s="136">
        <f t="shared" si="1366"/>
        <v>0</v>
      </c>
      <c r="BR1924" s="262"/>
      <c r="BS1924" s="262"/>
      <c r="BT1924" s="263"/>
      <c r="BU1924" s="167"/>
      <c r="BV1924" s="194"/>
      <c r="BW1924" s="194"/>
      <c r="BX1924" s="136">
        <f t="shared" si="1367"/>
        <v>0</v>
      </c>
      <c r="BY1924" s="136">
        <f t="shared" si="1382"/>
        <v>0</v>
      </c>
      <c r="BZ1924" s="136">
        <f t="shared" si="1368"/>
        <v>0</v>
      </c>
      <c r="CA1924" s="262"/>
      <c r="CB1924" s="262"/>
      <c r="CC1924" s="263"/>
      <c r="CD1924" s="167"/>
      <c r="CE1924" s="194"/>
      <c r="CF1924" s="194"/>
      <c r="CG1924" s="136">
        <f t="shared" si="1369"/>
        <v>0</v>
      </c>
      <c r="CH1924" s="136">
        <f t="shared" si="1383"/>
        <v>0</v>
      </c>
      <c r="CI1924" s="136">
        <f t="shared" si="1370"/>
        <v>0</v>
      </c>
      <c r="CJ1924" s="262"/>
      <c r="CK1924" s="262"/>
      <c r="CL1924" s="263"/>
      <c r="CM1924" s="167"/>
      <c r="CN1924" s="194"/>
      <c r="CO1924" s="194"/>
      <c r="CP1924" s="136">
        <f t="shared" si="1371"/>
        <v>0</v>
      </c>
      <c r="CQ1924" s="136">
        <f t="shared" si="1384"/>
        <v>0</v>
      </c>
      <c r="CR1924" s="136">
        <f t="shared" si="1372"/>
        <v>0</v>
      </c>
      <c r="CS1924" s="262"/>
      <c r="CT1924" s="262"/>
      <c r="CU1924" s="263"/>
      <c r="CV1924" s="167"/>
      <c r="CW1924" s="194"/>
      <c r="CX1924" s="194"/>
      <c r="CY1924" s="136">
        <f t="shared" si="1373"/>
        <v>0</v>
      </c>
      <c r="CZ1924" s="136">
        <f t="shared" si="1385"/>
        <v>0</v>
      </c>
      <c r="DA1924" s="136">
        <f t="shared" si="1374"/>
        <v>0</v>
      </c>
      <c r="DB1924" s="262"/>
      <c r="DC1924" s="262"/>
      <c r="DD1924" s="263"/>
    </row>
    <row r="1925" spans="1:108" x14ac:dyDescent="0.25">
      <c r="A1925" s="167"/>
      <c r="B1925" s="194"/>
      <c r="C1925" s="194"/>
      <c r="D1925" s="136">
        <f t="shared" si="1386"/>
        <v>0</v>
      </c>
      <c r="E1925" s="136">
        <f t="shared" si="1387"/>
        <v>0</v>
      </c>
      <c r="F1925" s="136">
        <f t="shared" si="1388"/>
        <v>0</v>
      </c>
      <c r="G1925" s="262"/>
      <c r="H1925" s="262"/>
      <c r="I1925" s="263"/>
      <c r="J1925" s="167"/>
      <c r="K1925" s="194"/>
      <c r="L1925" s="194"/>
      <c r="M1925" s="136">
        <f t="shared" si="1353"/>
        <v>0</v>
      </c>
      <c r="N1925" s="136">
        <f t="shared" si="1375"/>
        <v>0</v>
      </c>
      <c r="O1925" s="136">
        <f t="shared" si="1354"/>
        <v>0</v>
      </c>
      <c r="P1925" s="262"/>
      <c r="Q1925" s="262"/>
      <c r="R1925" s="263"/>
      <c r="S1925" s="167"/>
      <c r="T1925" s="194"/>
      <c r="U1925" s="194"/>
      <c r="V1925" s="136">
        <f t="shared" si="1355"/>
        <v>0</v>
      </c>
      <c r="W1925" s="136">
        <f t="shared" si="1376"/>
        <v>0</v>
      </c>
      <c r="X1925" s="136">
        <f t="shared" si="1356"/>
        <v>0</v>
      </c>
      <c r="Y1925" s="262"/>
      <c r="Z1925" s="262"/>
      <c r="AA1925" s="263"/>
      <c r="AB1925" s="167"/>
      <c r="AC1925" s="194"/>
      <c r="AD1925" s="194"/>
      <c r="AE1925" s="136">
        <f t="shared" si="1357"/>
        <v>0</v>
      </c>
      <c r="AF1925" s="136">
        <f t="shared" si="1377"/>
        <v>0</v>
      </c>
      <c r="AG1925" s="136">
        <f t="shared" si="1358"/>
        <v>0</v>
      </c>
      <c r="AH1925" s="262"/>
      <c r="AI1925" s="262"/>
      <c r="AJ1925" s="263"/>
      <c r="AK1925" s="167"/>
      <c r="AL1925" s="194"/>
      <c r="AM1925" s="194"/>
      <c r="AN1925" s="136">
        <f t="shared" si="1359"/>
        <v>0</v>
      </c>
      <c r="AO1925" s="136">
        <f t="shared" si="1378"/>
        <v>0</v>
      </c>
      <c r="AP1925" s="136">
        <f t="shared" si="1360"/>
        <v>0</v>
      </c>
      <c r="AQ1925" s="262"/>
      <c r="AR1925" s="262"/>
      <c r="AS1925" s="263"/>
      <c r="AT1925" s="167"/>
      <c r="AU1925" s="194"/>
      <c r="AV1925" s="194"/>
      <c r="AW1925" s="136">
        <f t="shared" si="1361"/>
        <v>0</v>
      </c>
      <c r="AX1925" s="136">
        <f t="shared" si="1379"/>
        <v>0</v>
      </c>
      <c r="AY1925" s="136">
        <f t="shared" si="1362"/>
        <v>0</v>
      </c>
      <c r="AZ1925" s="262"/>
      <c r="BA1925" s="262"/>
      <c r="BB1925" s="263"/>
      <c r="BC1925" s="167"/>
      <c r="BD1925" s="194"/>
      <c r="BE1925" s="194"/>
      <c r="BF1925" s="136">
        <f t="shared" si="1363"/>
        <v>0</v>
      </c>
      <c r="BG1925" s="136">
        <f t="shared" si="1380"/>
        <v>0</v>
      </c>
      <c r="BH1925" s="136">
        <f t="shared" si="1364"/>
        <v>0</v>
      </c>
      <c r="BI1925" s="262"/>
      <c r="BJ1925" s="262"/>
      <c r="BK1925" s="263"/>
      <c r="BL1925" s="167"/>
      <c r="BM1925" s="194"/>
      <c r="BN1925" s="194"/>
      <c r="BO1925" s="136">
        <f t="shared" si="1365"/>
        <v>0</v>
      </c>
      <c r="BP1925" s="136">
        <f t="shared" si="1381"/>
        <v>0</v>
      </c>
      <c r="BQ1925" s="136">
        <f t="shared" si="1366"/>
        <v>0</v>
      </c>
      <c r="BR1925" s="262"/>
      <c r="BS1925" s="262"/>
      <c r="BT1925" s="263"/>
      <c r="BU1925" s="167"/>
      <c r="BV1925" s="194"/>
      <c r="BW1925" s="194"/>
      <c r="BX1925" s="136">
        <f t="shared" si="1367"/>
        <v>0</v>
      </c>
      <c r="BY1925" s="136">
        <f t="shared" si="1382"/>
        <v>0</v>
      </c>
      <c r="BZ1925" s="136">
        <f t="shared" si="1368"/>
        <v>0</v>
      </c>
      <c r="CA1925" s="262"/>
      <c r="CB1925" s="262"/>
      <c r="CC1925" s="263"/>
      <c r="CD1925" s="167"/>
      <c r="CE1925" s="194"/>
      <c r="CF1925" s="194"/>
      <c r="CG1925" s="136">
        <f t="shared" si="1369"/>
        <v>0</v>
      </c>
      <c r="CH1925" s="136">
        <f t="shared" si="1383"/>
        <v>0</v>
      </c>
      <c r="CI1925" s="136">
        <f t="shared" si="1370"/>
        <v>0</v>
      </c>
      <c r="CJ1925" s="262"/>
      <c r="CK1925" s="262"/>
      <c r="CL1925" s="263"/>
      <c r="CM1925" s="167"/>
      <c r="CN1925" s="194"/>
      <c r="CO1925" s="194"/>
      <c r="CP1925" s="136">
        <f t="shared" si="1371"/>
        <v>0</v>
      </c>
      <c r="CQ1925" s="136">
        <f t="shared" si="1384"/>
        <v>0</v>
      </c>
      <c r="CR1925" s="136">
        <f t="shared" si="1372"/>
        <v>0</v>
      </c>
      <c r="CS1925" s="262"/>
      <c r="CT1925" s="262"/>
      <c r="CU1925" s="263"/>
      <c r="CV1925" s="167"/>
      <c r="CW1925" s="194"/>
      <c r="CX1925" s="194"/>
      <c r="CY1925" s="136">
        <f t="shared" si="1373"/>
        <v>0</v>
      </c>
      <c r="CZ1925" s="136">
        <f t="shared" si="1385"/>
        <v>0</v>
      </c>
      <c r="DA1925" s="136">
        <f t="shared" si="1374"/>
        <v>0</v>
      </c>
      <c r="DB1925" s="262"/>
      <c r="DC1925" s="262"/>
      <c r="DD1925" s="263"/>
    </row>
    <row r="1926" spans="1:108" x14ac:dyDescent="0.25">
      <c r="A1926" s="167"/>
      <c r="B1926" s="194"/>
      <c r="C1926" s="194"/>
      <c r="D1926" s="136">
        <f t="shared" si="1386"/>
        <v>0</v>
      </c>
      <c r="E1926" s="136">
        <f t="shared" si="1387"/>
        <v>0</v>
      </c>
      <c r="F1926" s="136">
        <f t="shared" si="1388"/>
        <v>0</v>
      </c>
      <c r="G1926" s="262"/>
      <c r="H1926" s="262"/>
      <c r="I1926" s="263"/>
      <c r="J1926" s="167"/>
      <c r="K1926" s="194"/>
      <c r="L1926" s="194"/>
      <c r="M1926" s="136">
        <f t="shared" ref="M1926:M1989" si="1389">IF(L1926="",0,1)</f>
        <v>0</v>
      </c>
      <c r="N1926" s="136">
        <f t="shared" si="1375"/>
        <v>0</v>
      </c>
      <c r="O1926" s="136">
        <f t="shared" ref="O1926:O1989" si="1390">IF(P1926="NIE",1,0)</f>
        <v>0</v>
      </c>
      <c r="P1926" s="262"/>
      <c r="Q1926" s="262"/>
      <c r="R1926" s="263"/>
      <c r="S1926" s="167"/>
      <c r="T1926" s="194"/>
      <c r="U1926" s="194"/>
      <c r="V1926" s="136">
        <f t="shared" ref="V1926:V1989" si="1391">IF(U1926="",0,1)</f>
        <v>0</v>
      </c>
      <c r="W1926" s="136">
        <f t="shared" si="1376"/>
        <v>0</v>
      </c>
      <c r="X1926" s="136">
        <f t="shared" ref="X1926:X1989" si="1392">IF(Y1926="NIE",1,0)</f>
        <v>0</v>
      </c>
      <c r="Y1926" s="262"/>
      <c r="Z1926" s="262"/>
      <c r="AA1926" s="263"/>
      <c r="AB1926" s="167"/>
      <c r="AC1926" s="194"/>
      <c r="AD1926" s="194"/>
      <c r="AE1926" s="136">
        <f t="shared" ref="AE1926:AE1989" si="1393">IF(AD1926="",0,1)</f>
        <v>0</v>
      </c>
      <c r="AF1926" s="136">
        <f t="shared" si="1377"/>
        <v>0</v>
      </c>
      <c r="AG1926" s="136">
        <f t="shared" ref="AG1926:AG1989" si="1394">IF(AH1926="NIE",1,0)</f>
        <v>0</v>
      </c>
      <c r="AH1926" s="262"/>
      <c r="AI1926" s="262"/>
      <c r="AJ1926" s="263"/>
      <c r="AK1926" s="167"/>
      <c r="AL1926" s="194"/>
      <c r="AM1926" s="194"/>
      <c r="AN1926" s="136">
        <f t="shared" ref="AN1926:AN1989" si="1395">IF(AM1926="",0,1)</f>
        <v>0</v>
      </c>
      <c r="AO1926" s="136">
        <f t="shared" si="1378"/>
        <v>0</v>
      </c>
      <c r="AP1926" s="136">
        <f t="shared" ref="AP1926:AP1989" si="1396">IF(AQ1926="NIE",1,0)</f>
        <v>0</v>
      </c>
      <c r="AQ1926" s="262"/>
      <c r="AR1926" s="262"/>
      <c r="AS1926" s="263"/>
      <c r="AT1926" s="167"/>
      <c r="AU1926" s="194"/>
      <c r="AV1926" s="194"/>
      <c r="AW1926" s="136">
        <f t="shared" ref="AW1926:AW1989" si="1397">IF(AV1926="",0,1)</f>
        <v>0</v>
      </c>
      <c r="AX1926" s="136">
        <f t="shared" si="1379"/>
        <v>0</v>
      </c>
      <c r="AY1926" s="136">
        <f t="shared" ref="AY1926:AY1989" si="1398">IF(AZ1926="NIE",1,0)</f>
        <v>0</v>
      </c>
      <c r="AZ1926" s="262"/>
      <c r="BA1926" s="262"/>
      <c r="BB1926" s="263"/>
      <c r="BC1926" s="167"/>
      <c r="BD1926" s="194"/>
      <c r="BE1926" s="194"/>
      <c r="BF1926" s="136">
        <f t="shared" ref="BF1926:BF1989" si="1399">IF(BE1926="",0,1)</f>
        <v>0</v>
      </c>
      <c r="BG1926" s="136">
        <f t="shared" si="1380"/>
        <v>0</v>
      </c>
      <c r="BH1926" s="136">
        <f t="shared" ref="BH1926:BH1989" si="1400">IF(BI1926="NIE",1,0)</f>
        <v>0</v>
      </c>
      <c r="BI1926" s="262"/>
      <c r="BJ1926" s="262"/>
      <c r="BK1926" s="263"/>
      <c r="BL1926" s="167"/>
      <c r="BM1926" s="194"/>
      <c r="BN1926" s="194"/>
      <c r="BO1926" s="136">
        <f t="shared" ref="BO1926:BO1989" si="1401">IF(BN1926="",0,1)</f>
        <v>0</v>
      </c>
      <c r="BP1926" s="136">
        <f t="shared" si="1381"/>
        <v>0</v>
      </c>
      <c r="BQ1926" s="136">
        <f t="shared" ref="BQ1926:BQ1989" si="1402">IF(BR1926="NIE",1,0)</f>
        <v>0</v>
      </c>
      <c r="BR1926" s="262"/>
      <c r="BS1926" s="262"/>
      <c r="BT1926" s="263"/>
      <c r="BU1926" s="167"/>
      <c r="BV1926" s="194"/>
      <c r="BW1926" s="194"/>
      <c r="BX1926" s="136">
        <f t="shared" ref="BX1926:BX1989" si="1403">IF(BW1926="",0,1)</f>
        <v>0</v>
      </c>
      <c r="BY1926" s="136">
        <f t="shared" si="1382"/>
        <v>0</v>
      </c>
      <c r="BZ1926" s="136">
        <f t="shared" ref="BZ1926:BZ1989" si="1404">IF(CA1926="NIE",1,0)</f>
        <v>0</v>
      </c>
      <c r="CA1926" s="262"/>
      <c r="CB1926" s="262"/>
      <c r="CC1926" s="263"/>
      <c r="CD1926" s="167"/>
      <c r="CE1926" s="194"/>
      <c r="CF1926" s="194"/>
      <c r="CG1926" s="136">
        <f t="shared" ref="CG1926:CG1989" si="1405">IF(CF1926="",0,1)</f>
        <v>0</v>
      </c>
      <c r="CH1926" s="136">
        <f t="shared" si="1383"/>
        <v>0</v>
      </c>
      <c r="CI1926" s="136">
        <f t="shared" ref="CI1926:CI1989" si="1406">IF(CJ1926="NIE",1,0)</f>
        <v>0</v>
      </c>
      <c r="CJ1926" s="262"/>
      <c r="CK1926" s="262"/>
      <c r="CL1926" s="263"/>
      <c r="CM1926" s="167"/>
      <c r="CN1926" s="194"/>
      <c r="CO1926" s="194"/>
      <c r="CP1926" s="136">
        <f t="shared" ref="CP1926:CP1989" si="1407">IF(CO1926="",0,1)</f>
        <v>0</v>
      </c>
      <c r="CQ1926" s="136">
        <f t="shared" si="1384"/>
        <v>0</v>
      </c>
      <c r="CR1926" s="136">
        <f t="shared" ref="CR1926:CR1989" si="1408">IF(CS1926="NIE",1,0)</f>
        <v>0</v>
      </c>
      <c r="CS1926" s="262"/>
      <c r="CT1926" s="262"/>
      <c r="CU1926" s="263"/>
      <c r="CV1926" s="167"/>
      <c r="CW1926" s="194"/>
      <c r="CX1926" s="194"/>
      <c r="CY1926" s="136">
        <f t="shared" ref="CY1926:CY1989" si="1409">IF(CX1926="",0,1)</f>
        <v>0</v>
      </c>
      <c r="CZ1926" s="136">
        <f t="shared" si="1385"/>
        <v>0</v>
      </c>
      <c r="DA1926" s="136">
        <f t="shared" ref="DA1926:DA1989" si="1410">IF(DB1926="NIE",1,0)</f>
        <v>0</v>
      </c>
      <c r="DB1926" s="262"/>
      <c r="DC1926" s="262"/>
      <c r="DD1926" s="263"/>
    </row>
    <row r="1927" spans="1:108" x14ac:dyDescent="0.25">
      <c r="A1927" s="167"/>
      <c r="B1927" s="194"/>
      <c r="C1927" s="194"/>
      <c r="D1927" s="136">
        <f t="shared" si="1386"/>
        <v>0</v>
      </c>
      <c r="E1927" s="136">
        <f t="shared" si="1387"/>
        <v>0</v>
      </c>
      <c r="F1927" s="136">
        <f t="shared" si="1388"/>
        <v>0</v>
      </c>
      <c r="G1927" s="262"/>
      <c r="H1927" s="262"/>
      <c r="I1927" s="263"/>
      <c r="J1927" s="167"/>
      <c r="K1927" s="194"/>
      <c r="L1927" s="194"/>
      <c r="M1927" s="136">
        <f t="shared" si="1389"/>
        <v>0</v>
      </c>
      <c r="N1927" s="136">
        <f t="shared" si="1375"/>
        <v>0</v>
      </c>
      <c r="O1927" s="136">
        <f t="shared" si="1390"/>
        <v>0</v>
      </c>
      <c r="P1927" s="262"/>
      <c r="Q1927" s="262"/>
      <c r="R1927" s="263"/>
      <c r="S1927" s="167"/>
      <c r="T1927" s="194"/>
      <c r="U1927" s="194"/>
      <c r="V1927" s="136">
        <f t="shared" si="1391"/>
        <v>0</v>
      </c>
      <c r="W1927" s="136">
        <f t="shared" si="1376"/>
        <v>0</v>
      </c>
      <c r="X1927" s="136">
        <f t="shared" si="1392"/>
        <v>0</v>
      </c>
      <c r="Y1927" s="262"/>
      <c r="Z1927" s="262"/>
      <c r="AA1927" s="263"/>
      <c r="AB1927" s="167"/>
      <c r="AC1927" s="194"/>
      <c r="AD1927" s="194"/>
      <c r="AE1927" s="136">
        <f t="shared" si="1393"/>
        <v>0</v>
      </c>
      <c r="AF1927" s="136">
        <f t="shared" si="1377"/>
        <v>0</v>
      </c>
      <c r="AG1927" s="136">
        <f t="shared" si="1394"/>
        <v>0</v>
      </c>
      <c r="AH1927" s="262"/>
      <c r="AI1927" s="262"/>
      <c r="AJ1927" s="263"/>
      <c r="AK1927" s="167"/>
      <c r="AL1927" s="194"/>
      <c r="AM1927" s="194"/>
      <c r="AN1927" s="136">
        <f t="shared" si="1395"/>
        <v>0</v>
      </c>
      <c r="AO1927" s="136">
        <f t="shared" si="1378"/>
        <v>0</v>
      </c>
      <c r="AP1927" s="136">
        <f t="shared" si="1396"/>
        <v>0</v>
      </c>
      <c r="AQ1927" s="262"/>
      <c r="AR1927" s="262"/>
      <c r="AS1927" s="263"/>
      <c r="AT1927" s="167"/>
      <c r="AU1927" s="194"/>
      <c r="AV1927" s="194"/>
      <c r="AW1927" s="136">
        <f t="shared" si="1397"/>
        <v>0</v>
      </c>
      <c r="AX1927" s="136">
        <f t="shared" si="1379"/>
        <v>0</v>
      </c>
      <c r="AY1927" s="136">
        <f t="shared" si="1398"/>
        <v>0</v>
      </c>
      <c r="AZ1927" s="262"/>
      <c r="BA1927" s="262"/>
      <c r="BB1927" s="263"/>
      <c r="BC1927" s="167"/>
      <c r="BD1927" s="194"/>
      <c r="BE1927" s="194"/>
      <c r="BF1927" s="136">
        <f t="shared" si="1399"/>
        <v>0</v>
      </c>
      <c r="BG1927" s="136">
        <f t="shared" si="1380"/>
        <v>0</v>
      </c>
      <c r="BH1927" s="136">
        <f t="shared" si="1400"/>
        <v>0</v>
      </c>
      <c r="BI1927" s="262"/>
      <c r="BJ1927" s="262"/>
      <c r="BK1927" s="263"/>
      <c r="BL1927" s="167"/>
      <c r="BM1927" s="194"/>
      <c r="BN1927" s="194"/>
      <c r="BO1927" s="136">
        <f t="shared" si="1401"/>
        <v>0</v>
      </c>
      <c r="BP1927" s="136">
        <f t="shared" si="1381"/>
        <v>0</v>
      </c>
      <c r="BQ1927" s="136">
        <f t="shared" si="1402"/>
        <v>0</v>
      </c>
      <c r="BR1927" s="262"/>
      <c r="BS1927" s="262"/>
      <c r="BT1927" s="263"/>
      <c r="BU1927" s="167"/>
      <c r="BV1927" s="194"/>
      <c r="BW1927" s="194"/>
      <c r="BX1927" s="136">
        <f t="shared" si="1403"/>
        <v>0</v>
      </c>
      <c r="BY1927" s="136">
        <f t="shared" si="1382"/>
        <v>0</v>
      </c>
      <c r="BZ1927" s="136">
        <f t="shared" si="1404"/>
        <v>0</v>
      </c>
      <c r="CA1927" s="262"/>
      <c r="CB1927" s="262"/>
      <c r="CC1927" s="263"/>
      <c r="CD1927" s="167"/>
      <c r="CE1927" s="194"/>
      <c r="CF1927" s="194"/>
      <c r="CG1927" s="136">
        <f t="shared" si="1405"/>
        <v>0</v>
      </c>
      <c r="CH1927" s="136">
        <f t="shared" si="1383"/>
        <v>0</v>
      </c>
      <c r="CI1927" s="136">
        <f t="shared" si="1406"/>
        <v>0</v>
      </c>
      <c r="CJ1927" s="262"/>
      <c r="CK1927" s="262"/>
      <c r="CL1927" s="263"/>
      <c r="CM1927" s="167"/>
      <c r="CN1927" s="194"/>
      <c r="CO1927" s="194"/>
      <c r="CP1927" s="136">
        <f t="shared" si="1407"/>
        <v>0</v>
      </c>
      <c r="CQ1927" s="136">
        <f t="shared" si="1384"/>
        <v>0</v>
      </c>
      <c r="CR1927" s="136">
        <f t="shared" si="1408"/>
        <v>0</v>
      </c>
      <c r="CS1927" s="262"/>
      <c r="CT1927" s="262"/>
      <c r="CU1927" s="263"/>
      <c r="CV1927" s="167"/>
      <c r="CW1927" s="194"/>
      <c r="CX1927" s="194"/>
      <c r="CY1927" s="136">
        <f t="shared" si="1409"/>
        <v>0</v>
      </c>
      <c r="CZ1927" s="136">
        <f t="shared" si="1385"/>
        <v>0</v>
      </c>
      <c r="DA1927" s="136">
        <f t="shared" si="1410"/>
        <v>0</v>
      </c>
      <c r="DB1927" s="262"/>
      <c r="DC1927" s="262"/>
      <c r="DD1927" s="263"/>
    </row>
    <row r="1928" spans="1:108" x14ac:dyDescent="0.25">
      <c r="A1928" s="167"/>
      <c r="B1928" s="194"/>
      <c r="C1928" s="194"/>
      <c r="D1928" s="136">
        <f t="shared" si="1386"/>
        <v>0</v>
      </c>
      <c r="E1928" s="136">
        <f t="shared" si="1387"/>
        <v>0</v>
      </c>
      <c r="F1928" s="136">
        <f t="shared" si="1388"/>
        <v>0</v>
      </c>
      <c r="G1928" s="262"/>
      <c r="H1928" s="262"/>
      <c r="I1928" s="263"/>
      <c r="J1928" s="167"/>
      <c r="K1928" s="194"/>
      <c r="L1928" s="194"/>
      <c r="M1928" s="136">
        <f t="shared" si="1389"/>
        <v>0</v>
      </c>
      <c r="N1928" s="136">
        <f t="shared" si="1375"/>
        <v>0</v>
      </c>
      <c r="O1928" s="136">
        <f t="shared" si="1390"/>
        <v>0</v>
      </c>
      <c r="P1928" s="262"/>
      <c r="Q1928" s="262"/>
      <c r="R1928" s="263"/>
      <c r="S1928" s="167"/>
      <c r="T1928" s="194"/>
      <c r="U1928" s="194"/>
      <c r="V1928" s="136">
        <f t="shared" si="1391"/>
        <v>0</v>
      </c>
      <c r="W1928" s="136">
        <f t="shared" si="1376"/>
        <v>0</v>
      </c>
      <c r="X1928" s="136">
        <f t="shared" si="1392"/>
        <v>0</v>
      </c>
      <c r="Y1928" s="262"/>
      <c r="Z1928" s="262"/>
      <c r="AA1928" s="263"/>
      <c r="AB1928" s="167"/>
      <c r="AC1928" s="194"/>
      <c r="AD1928" s="194"/>
      <c r="AE1928" s="136">
        <f t="shared" si="1393"/>
        <v>0</v>
      </c>
      <c r="AF1928" s="136">
        <f t="shared" si="1377"/>
        <v>0</v>
      </c>
      <c r="AG1928" s="136">
        <f t="shared" si="1394"/>
        <v>0</v>
      </c>
      <c r="AH1928" s="262"/>
      <c r="AI1928" s="262"/>
      <c r="AJ1928" s="263"/>
      <c r="AK1928" s="167"/>
      <c r="AL1928" s="194"/>
      <c r="AM1928" s="194"/>
      <c r="AN1928" s="136">
        <f t="shared" si="1395"/>
        <v>0</v>
      </c>
      <c r="AO1928" s="136">
        <f t="shared" si="1378"/>
        <v>0</v>
      </c>
      <c r="AP1928" s="136">
        <f t="shared" si="1396"/>
        <v>0</v>
      </c>
      <c r="AQ1928" s="262"/>
      <c r="AR1928" s="262"/>
      <c r="AS1928" s="263"/>
      <c r="AT1928" s="167"/>
      <c r="AU1928" s="194"/>
      <c r="AV1928" s="194"/>
      <c r="AW1928" s="136">
        <f t="shared" si="1397"/>
        <v>0</v>
      </c>
      <c r="AX1928" s="136">
        <f t="shared" si="1379"/>
        <v>0</v>
      </c>
      <c r="AY1928" s="136">
        <f t="shared" si="1398"/>
        <v>0</v>
      </c>
      <c r="AZ1928" s="262"/>
      <c r="BA1928" s="262"/>
      <c r="BB1928" s="263"/>
      <c r="BC1928" s="167"/>
      <c r="BD1928" s="194"/>
      <c r="BE1928" s="194"/>
      <c r="BF1928" s="136">
        <f t="shared" si="1399"/>
        <v>0</v>
      </c>
      <c r="BG1928" s="136">
        <f t="shared" si="1380"/>
        <v>0</v>
      </c>
      <c r="BH1928" s="136">
        <f t="shared" si="1400"/>
        <v>0</v>
      </c>
      <c r="BI1928" s="262"/>
      <c r="BJ1928" s="262"/>
      <c r="BK1928" s="263"/>
      <c r="BL1928" s="167"/>
      <c r="BM1928" s="194"/>
      <c r="BN1928" s="194"/>
      <c r="BO1928" s="136">
        <f t="shared" si="1401"/>
        <v>0</v>
      </c>
      <c r="BP1928" s="136">
        <f t="shared" si="1381"/>
        <v>0</v>
      </c>
      <c r="BQ1928" s="136">
        <f t="shared" si="1402"/>
        <v>0</v>
      </c>
      <c r="BR1928" s="262"/>
      <c r="BS1928" s="262"/>
      <c r="BT1928" s="263"/>
      <c r="BU1928" s="167"/>
      <c r="BV1928" s="194"/>
      <c r="BW1928" s="194"/>
      <c r="BX1928" s="136">
        <f t="shared" si="1403"/>
        <v>0</v>
      </c>
      <c r="BY1928" s="136">
        <f t="shared" si="1382"/>
        <v>0</v>
      </c>
      <c r="BZ1928" s="136">
        <f t="shared" si="1404"/>
        <v>0</v>
      </c>
      <c r="CA1928" s="262"/>
      <c r="CB1928" s="262"/>
      <c r="CC1928" s="263"/>
      <c r="CD1928" s="167"/>
      <c r="CE1928" s="194"/>
      <c r="CF1928" s="194"/>
      <c r="CG1928" s="136">
        <f t="shared" si="1405"/>
        <v>0</v>
      </c>
      <c r="CH1928" s="136">
        <f t="shared" si="1383"/>
        <v>0</v>
      </c>
      <c r="CI1928" s="136">
        <f t="shared" si="1406"/>
        <v>0</v>
      </c>
      <c r="CJ1928" s="262"/>
      <c r="CK1928" s="262"/>
      <c r="CL1928" s="263"/>
      <c r="CM1928" s="167"/>
      <c r="CN1928" s="194"/>
      <c r="CO1928" s="194"/>
      <c r="CP1928" s="136">
        <f t="shared" si="1407"/>
        <v>0</v>
      </c>
      <c r="CQ1928" s="136">
        <f t="shared" si="1384"/>
        <v>0</v>
      </c>
      <c r="CR1928" s="136">
        <f t="shared" si="1408"/>
        <v>0</v>
      </c>
      <c r="CS1928" s="262"/>
      <c r="CT1928" s="262"/>
      <c r="CU1928" s="263"/>
      <c r="CV1928" s="167"/>
      <c r="CW1928" s="194"/>
      <c r="CX1928" s="194"/>
      <c r="CY1928" s="136">
        <f t="shared" si="1409"/>
        <v>0</v>
      </c>
      <c r="CZ1928" s="136">
        <f t="shared" si="1385"/>
        <v>0</v>
      </c>
      <c r="DA1928" s="136">
        <f t="shared" si="1410"/>
        <v>0</v>
      </c>
      <c r="DB1928" s="262"/>
      <c r="DC1928" s="262"/>
      <c r="DD1928" s="263"/>
    </row>
    <row r="1929" spans="1:108" x14ac:dyDescent="0.25">
      <c r="A1929" s="167"/>
      <c r="B1929" s="194"/>
      <c r="C1929" s="194"/>
      <c r="D1929" s="136">
        <f t="shared" si="1386"/>
        <v>0</v>
      </c>
      <c r="E1929" s="136">
        <f t="shared" si="1387"/>
        <v>0</v>
      </c>
      <c r="F1929" s="136">
        <f t="shared" si="1388"/>
        <v>0</v>
      </c>
      <c r="G1929" s="262"/>
      <c r="H1929" s="262"/>
      <c r="I1929" s="263"/>
      <c r="J1929" s="167"/>
      <c r="K1929" s="194"/>
      <c r="L1929" s="194"/>
      <c r="M1929" s="136">
        <f t="shared" si="1389"/>
        <v>0</v>
      </c>
      <c r="N1929" s="136">
        <f t="shared" si="1375"/>
        <v>0</v>
      </c>
      <c r="O1929" s="136">
        <f t="shared" si="1390"/>
        <v>0</v>
      </c>
      <c r="P1929" s="262"/>
      <c r="Q1929" s="262"/>
      <c r="R1929" s="263"/>
      <c r="S1929" s="167"/>
      <c r="T1929" s="194"/>
      <c r="U1929" s="194"/>
      <c r="V1929" s="136">
        <f t="shared" si="1391"/>
        <v>0</v>
      </c>
      <c r="W1929" s="136">
        <f t="shared" si="1376"/>
        <v>0</v>
      </c>
      <c r="X1929" s="136">
        <f t="shared" si="1392"/>
        <v>0</v>
      </c>
      <c r="Y1929" s="262"/>
      <c r="Z1929" s="262"/>
      <c r="AA1929" s="263"/>
      <c r="AB1929" s="167"/>
      <c r="AC1929" s="194"/>
      <c r="AD1929" s="194"/>
      <c r="AE1929" s="136">
        <f t="shared" si="1393"/>
        <v>0</v>
      </c>
      <c r="AF1929" s="136">
        <f t="shared" si="1377"/>
        <v>0</v>
      </c>
      <c r="AG1929" s="136">
        <f t="shared" si="1394"/>
        <v>0</v>
      </c>
      <c r="AH1929" s="262"/>
      <c r="AI1929" s="262"/>
      <c r="AJ1929" s="263"/>
      <c r="AK1929" s="167"/>
      <c r="AL1929" s="194"/>
      <c r="AM1929" s="194"/>
      <c r="AN1929" s="136">
        <f t="shared" si="1395"/>
        <v>0</v>
      </c>
      <c r="AO1929" s="136">
        <f t="shared" si="1378"/>
        <v>0</v>
      </c>
      <c r="AP1929" s="136">
        <f t="shared" si="1396"/>
        <v>0</v>
      </c>
      <c r="AQ1929" s="262"/>
      <c r="AR1929" s="262"/>
      <c r="AS1929" s="263"/>
      <c r="AT1929" s="167"/>
      <c r="AU1929" s="194"/>
      <c r="AV1929" s="194"/>
      <c r="AW1929" s="136">
        <f t="shared" si="1397"/>
        <v>0</v>
      </c>
      <c r="AX1929" s="136">
        <f t="shared" si="1379"/>
        <v>0</v>
      </c>
      <c r="AY1929" s="136">
        <f t="shared" si="1398"/>
        <v>0</v>
      </c>
      <c r="AZ1929" s="262"/>
      <c r="BA1929" s="262"/>
      <c r="BB1929" s="263"/>
      <c r="BC1929" s="167"/>
      <c r="BD1929" s="194"/>
      <c r="BE1929" s="194"/>
      <c r="BF1929" s="136">
        <f t="shared" si="1399"/>
        <v>0</v>
      </c>
      <c r="BG1929" s="136">
        <f t="shared" si="1380"/>
        <v>0</v>
      </c>
      <c r="BH1929" s="136">
        <f t="shared" si="1400"/>
        <v>0</v>
      </c>
      <c r="BI1929" s="262"/>
      <c r="BJ1929" s="262"/>
      <c r="BK1929" s="263"/>
      <c r="BL1929" s="167"/>
      <c r="BM1929" s="194"/>
      <c r="BN1929" s="194"/>
      <c r="BO1929" s="136">
        <f t="shared" si="1401"/>
        <v>0</v>
      </c>
      <c r="BP1929" s="136">
        <f t="shared" si="1381"/>
        <v>0</v>
      </c>
      <c r="BQ1929" s="136">
        <f t="shared" si="1402"/>
        <v>0</v>
      </c>
      <c r="BR1929" s="262"/>
      <c r="BS1929" s="262"/>
      <c r="BT1929" s="263"/>
      <c r="BU1929" s="167"/>
      <c r="BV1929" s="194"/>
      <c r="BW1929" s="194"/>
      <c r="BX1929" s="136">
        <f t="shared" si="1403"/>
        <v>0</v>
      </c>
      <c r="BY1929" s="136">
        <f t="shared" si="1382"/>
        <v>0</v>
      </c>
      <c r="BZ1929" s="136">
        <f t="shared" si="1404"/>
        <v>0</v>
      </c>
      <c r="CA1929" s="262"/>
      <c r="CB1929" s="262"/>
      <c r="CC1929" s="263"/>
      <c r="CD1929" s="167"/>
      <c r="CE1929" s="194"/>
      <c r="CF1929" s="194"/>
      <c r="CG1929" s="136">
        <f t="shared" si="1405"/>
        <v>0</v>
      </c>
      <c r="CH1929" s="136">
        <f t="shared" si="1383"/>
        <v>0</v>
      </c>
      <c r="CI1929" s="136">
        <f t="shared" si="1406"/>
        <v>0</v>
      </c>
      <c r="CJ1929" s="262"/>
      <c r="CK1929" s="262"/>
      <c r="CL1929" s="263"/>
      <c r="CM1929" s="167"/>
      <c r="CN1929" s="194"/>
      <c r="CO1929" s="194"/>
      <c r="CP1929" s="136">
        <f t="shared" si="1407"/>
        <v>0</v>
      </c>
      <c r="CQ1929" s="136">
        <f t="shared" si="1384"/>
        <v>0</v>
      </c>
      <c r="CR1929" s="136">
        <f t="shared" si="1408"/>
        <v>0</v>
      </c>
      <c r="CS1929" s="262"/>
      <c r="CT1929" s="262"/>
      <c r="CU1929" s="263"/>
      <c r="CV1929" s="167"/>
      <c r="CW1929" s="194"/>
      <c r="CX1929" s="194"/>
      <c r="CY1929" s="136">
        <f t="shared" si="1409"/>
        <v>0</v>
      </c>
      <c r="CZ1929" s="136">
        <f t="shared" si="1385"/>
        <v>0</v>
      </c>
      <c r="DA1929" s="136">
        <f t="shared" si="1410"/>
        <v>0</v>
      </c>
      <c r="DB1929" s="262"/>
      <c r="DC1929" s="262"/>
      <c r="DD1929" s="263"/>
    </row>
    <row r="1930" spans="1:108" x14ac:dyDescent="0.25">
      <c r="A1930" s="167"/>
      <c r="B1930" s="194"/>
      <c r="C1930" s="194"/>
      <c r="D1930" s="136">
        <f t="shared" si="1386"/>
        <v>0</v>
      </c>
      <c r="E1930" s="136">
        <f t="shared" si="1387"/>
        <v>0</v>
      </c>
      <c r="F1930" s="136">
        <f t="shared" si="1388"/>
        <v>0</v>
      </c>
      <c r="G1930" s="262"/>
      <c r="H1930" s="262"/>
      <c r="I1930" s="263"/>
      <c r="J1930" s="167"/>
      <c r="K1930" s="194"/>
      <c r="L1930" s="194"/>
      <c r="M1930" s="136">
        <f t="shared" si="1389"/>
        <v>0</v>
      </c>
      <c r="N1930" s="136">
        <f t="shared" si="1375"/>
        <v>0</v>
      </c>
      <c r="O1930" s="136">
        <f t="shared" si="1390"/>
        <v>0</v>
      </c>
      <c r="P1930" s="262"/>
      <c r="Q1930" s="262"/>
      <c r="R1930" s="263"/>
      <c r="S1930" s="167"/>
      <c r="T1930" s="194"/>
      <c r="U1930" s="194"/>
      <c r="V1930" s="136">
        <f t="shared" si="1391"/>
        <v>0</v>
      </c>
      <c r="W1930" s="136">
        <f t="shared" si="1376"/>
        <v>0</v>
      </c>
      <c r="X1930" s="136">
        <f t="shared" si="1392"/>
        <v>0</v>
      </c>
      <c r="Y1930" s="262"/>
      <c r="Z1930" s="262"/>
      <c r="AA1930" s="263"/>
      <c r="AB1930" s="167"/>
      <c r="AC1930" s="194"/>
      <c r="AD1930" s="194"/>
      <c r="AE1930" s="136">
        <f t="shared" si="1393"/>
        <v>0</v>
      </c>
      <c r="AF1930" s="136">
        <f t="shared" si="1377"/>
        <v>0</v>
      </c>
      <c r="AG1930" s="136">
        <f t="shared" si="1394"/>
        <v>0</v>
      </c>
      <c r="AH1930" s="262"/>
      <c r="AI1930" s="262"/>
      <c r="AJ1930" s="263"/>
      <c r="AK1930" s="167"/>
      <c r="AL1930" s="194"/>
      <c r="AM1930" s="194"/>
      <c r="AN1930" s="136">
        <f t="shared" si="1395"/>
        <v>0</v>
      </c>
      <c r="AO1930" s="136">
        <f t="shared" si="1378"/>
        <v>0</v>
      </c>
      <c r="AP1930" s="136">
        <f t="shared" si="1396"/>
        <v>0</v>
      </c>
      <c r="AQ1930" s="262"/>
      <c r="AR1930" s="262"/>
      <c r="AS1930" s="263"/>
      <c r="AT1930" s="167"/>
      <c r="AU1930" s="194"/>
      <c r="AV1930" s="194"/>
      <c r="AW1930" s="136">
        <f t="shared" si="1397"/>
        <v>0</v>
      </c>
      <c r="AX1930" s="136">
        <f t="shared" si="1379"/>
        <v>0</v>
      </c>
      <c r="AY1930" s="136">
        <f t="shared" si="1398"/>
        <v>0</v>
      </c>
      <c r="AZ1930" s="262"/>
      <c r="BA1930" s="262"/>
      <c r="BB1930" s="263"/>
      <c r="BC1930" s="167"/>
      <c r="BD1930" s="194"/>
      <c r="BE1930" s="194"/>
      <c r="BF1930" s="136">
        <f t="shared" si="1399"/>
        <v>0</v>
      </c>
      <c r="BG1930" s="136">
        <f t="shared" si="1380"/>
        <v>0</v>
      </c>
      <c r="BH1930" s="136">
        <f t="shared" si="1400"/>
        <v>0</v>
      </c>
      <c r="BI1930" s="262"/>
      <c r="BJ1930" s="262"/>
      <c r="BK1930" s="263"/>
      <c r="BL1930" s="167"/>
      <c r="BM1930" s="194"/>
      <c r="BN1930" s="194"/>
      <c r="BO1930" s="136">
        <f t="shared" si="1401"/>
        <v>0</v>
      </c>
      <c r="BP1930" s="136">
        <f t="shared" si="1381"/>
        <v>0</v>
      </c>
      <c r="BQ1930" s="136">
        <f t="shared" si="1402"/>
        <v>0</v>
      </c>
      <c r="BR1930" s="262"/>
      <c r="BS1930" s="262"/>
      <c r="BT1930" s="263"/>
      <c r="BU1930" s="167"/>
      <c r="BV1930" s="194"/>
      <c r="BW1930" s="194"/>
      <c r="BX1930" s="136">
        <f t="shared" si="1403"/>
        <v>0</v>
      </c>
      <c r="BY1930" s="136">
        <f t="shared" si="1382"/>
        <v>0</v>
      </c>
      <c r="BZ1930" s="136">
        <f t="shared" si="1404"/>
        <v>0</v>
      </c>
      <c r="CA1930" s="262"/>
      <c r="CB1930" s="262"/>
      <c r="CC1930" s="263"/>
      <c r="CD1930" s="167"/>
      <c r="CE1930" s="194"/>
      <c r="CF1930" s="194"/>
      <c r="CG1930" s="136">
        <f t="shared" si="1405"/>
        <v>0</v>
      </c>
      <c r="CH1930" s="136">
        <f t="shared" si="1383"/>
        <v>0</v>
      </c>
      <c r="CI1930" s="136">
        <f t="shared" si="1406"/>
        <v>0</v>
      </c>
      <c r="CJ1930" s="262"/>
      <c r="CK1930" s="262"/>
      <c r="CL1930" s="263"/>
      <c r="CM1930" s="167"/>
      <c r="CN1930" s="194"/>
      <c r="CO1930" s="194"/>
      <c r="CP1930" s="136">
        <f t="shared" si="1407"/>
        <v>0</v>
      </c>
      <c r="CQ1930" s="136">
        <f t="shared" si="1384"/>
        <v>0</v>
      </c>
      <c r="CR1930" s="136">
        <f t="shared" si="1408"/>
        <v>0</v>
      </c>
      <c r="CS1930" s="262"/>
      <c r="CT1930" s="262"/>
      <c r="CU1930" s="263"/>
      <c r="CV1930" s="167"/>
      <c r="CW1930" s="194"/>
      <c r="CX1930" s="194"/>
      <c r="CY1930" s="136">
        <f t="shared" si="1409"/>
        <v>0</v>
      </c>
      <c r="CZ1930" s="136">
        <f t="shared" si="1385"/>
        <v>0</v>
      </c>
      <c r="DA1930" s="136">
        <f t="shared" si="1410"/>
        <v>0</v>
      </c>
      <c r="DB1930" s="262"/>
      <c r="DC1930" s="262"/>
      <c r="DD1930" s="263"/>
    </row>
    <row r="1931" spans="1:108" x14ac:dyDescent="0.25">
      <c r="A1931" s="167"/>
      <c r="B1931" s="194"/>
      <c r="C1931" s="194"/>
      <c r="D1931" s="136">
        <f t="shared" si="1386"/>
        <v>0</v>
      </c>
      <c r="E1931" s="136">
        <f t="shared" si="1387"/>
        <v>0</v>
      </c>
      <c r="F1931" s="136">
        <f t="shared" si="1388"/>
        <v>0</v>
      </c>
      <c r="G1931" s="262"/>
      <c r="H1931" s="262"/>
      <c r="I1931" s="263"/>
      <c r="J1931" s="167"/>
      <c r="K1931" s="194"/>
      <c r="L1931" s="194"/>
      <c r="M1931" s="136">
        <f t="shared" si="1389"/>
        <v>0</v>
      </c>
      <c r="N1931" s="136">
        <f t="shared" si="1375"/>
        <v>0</v>
      </c>
      <c r="O1931" s="136">
        <f t="shared" si="1390"/>
        <v>0</v>
      </c>
      <c r="P1931" s="262"/>
      <c r="Q1931" s="262"/>
      <c r="R1931" s="263"/>
      <c r="S1931" s="167"/>
      <c r="T1931" s="194"/>
      <c r="U1931" s="194"/>
      <c r="V1931" s="136">
        <f t="shared" si="1391"/>
        <v>0</v>
      </c>
      <c r="W1931" s="136">
        <f t="shared" si="1376"/>
        <v>0</v>
      </c>
      <c r="X1931" s="136">
        <f t="shared" si="1392"/>
        <v>0</v>
      </c>
      <c r="Y1931" s="262"/>
      <c r="Z1931" s="262"/>
      <c r="AA1931" s="263"/>
      <c r="AB1931" s="167"/>
      <c r="AC1931" s="194"/>
      <c r="AD1931" s="194"/>
      <c r="AE1931" s="136">
        <f t="shared" si="1393"/>
        <v>0</v>
      </c>
      <c r="AF1931" s="136">
        <f t="shared" si="1377"/>
        <v>0</v>
      </c>
      <c r="AG1931" s="136">
        <f t="shared" si="1394"/>
        <v>0</v>
      </c>
      <c r="AH1931" s="262"/>
      <c r="AI1931" s="262"/>
      <c r="AJ1931" s="263"/>
      <c r="AK1931" s="167"/>
      <c r="AL1931" s="194"/>
      <c r="AM1931" s="194"/>
      <c r="AN1931" s="136">
        <f t="shared" si="1395"/>
        <v>0</v>
      </c>
      <c r="AO1931" s="136">
        <f t="shared" si="1378"/>
        <v>0</v>
      </c>
      <c r="AP1931" s="136">
        <f t="shared" si="1396"/>
        <v>0</v>
      </c>
      <c r="AQ1931" s="262"/>
      <c r="AR1931" s="262"/>
      <c r="AS1931" s="263"/>
      <c r="AT1931" s="167"/>
      <c r="AU1931" s="194"/>
      <c r="AV1931" s="194"/>
      <c r="AW1931" s="136">
        <f t="shared" si="1397"/>
        <v>0</v>
      </c>
      <c r="AX1931" s="136">
        <f t="shared" si="1379"/>
        <v>0</v>
      </c>
      <c r="AY1931" s="136">
        <f t="shared" si="1398"/>
        <v>0</v>
      </c>
      <c r="AZ1931" s="262"/>
      <c r="BA1931" s="262"/>
      <c r="BB1931" s="263"/>
      <c r="BC1931" s="167"/>
      <c r="BD1931" s="194"/>
      <c r="BE1931" s="194"/>
      <c r="BF1931" s="136">
        <f t="shared" si="1399"/>
        <v>0</v>
      </c>
      <c r="BG1931" s="136">
        <f t="shared" si="1380"/>
        <v>0</v>
      </c>
      <c r="BH1931" s="136">
        <f t="shared" si="1400"/>
        <v>0</v>
      </c>
      <c r="BI1931" s="262"/>
      <c r="BJ1931" s="262"/>
      <c r="BK1931" s="263"/>
      <c r="BL1931" s="167"/>
      <c r="BM1931" s="194"/>
      <c r="BN1931" s="194"/>
      <c r="BO1931" s="136">
        <f t="shared" si="1401"/>
        <v>0</v>
      </c>
      <c r="BP1931" s="136">
        <f t="shared" si="1381"/>
        <v>0</v>
      </c>
      <c r="BQ1931" s="136">
        <f t="shared" si="1402"/>
        <v>0</v>
      </c>
      <c r="BR1931" s="262"/>
      <c r="BS1931" s="262"/>
      <c r="BT1931" s="263"/>
      <c r="BU1931" s="167"/>
      <c r="BV1931" s="194"/>
      <c r="BW1931" s="194"/>
      <c r="BX1931" s="136">
        <f t="shared" si="1403"/>
        <v>0</v>
      </c>
      <c r="BY1931" s="136">
        <f t="shared" si="1382"/>
        <v>0</v>
      </c>
      <c r="BZ1931" s="136">
        <f t="shared" si="1404"/>
        <v>0</v>
      </c>
      <c r="CA1931" s="262"/>
      <c r="CB1931" s="262"/>
      <c r="CC1931" s="263"/>
      <c r="CD1931" s="167"/>
      <c r="CE1931" s="194"/>
      <c r="CF1931" s="194"/>
      <c r="CG1931" s="136">
        <f t="shared" si="1405"/>
        <v>0</v>
      </c>
      <c r="CH1931" s="136">
        <f t="shared" si="1383"/>
        <v>0</v>
      </c>
      <c r="CI1931" s="136">
        <f t="shared" si="1406"/>
        <v>0</v>
      </c>
      <c r="CJ1931" s="262"/>
      <c r="CK1931" s="262"/>
      <c r="CL1931" s="263"/>
      <c r="CM1931" s="167"/>
      <c r="CN1931" s="194"/>
      <c r="CO1931" s="194"/>
      <c r="CP1931" s="136">
        <f t="shared" si="1407"/>
        <v>0</v>
      </c>
      <c r="CQ1931" s="136">
        <f t="shared" si="1384"/>
        <v>0</v>
      </c>
      <c r="CR1931" s="136">
        <f t="shared" si="1408"/>
        <v>0</v>
      </c>
      <c r="CS1931" s="262"/>
      <c r="CT1931" s="262"/>
      <c r="CU1931" s="263"/>
      <c r="CV1931" s="167"/>
      <c r="CW1931" s="194"/>
      <c r="CX1931" s="194"/>
      <c r="CY1931" s="136">
        <f t="shared" si="1409"/>
        <v>0</v>
      </c>
      <c r="CZ1931" s="136">
        <f t="shared" si="1385"/>
        <v>0</v>
      </c>
      <c r="DA1931" s="136">
        <f t="shared" si="1410"/>
        <v>0</v>
      </c>
      <c r="DB1931" s="262"/>
      <c r="DC1931" s="262"/>
      <c r="DD1931" s="263"/>
    </row>
    <row r="1932" spans="1:108" x14ac:dyDescent="0.25">
      <c r="A1932" s="167"/>
      <c r="B1932" s="194"/>
      <c r="C1932" s="194"/>
      <c r="D1932" s="136">
        <f t="shared" si="1386"/>
        <v>0</v>
      </c>
      <c r="E1932" s="136">
        <f t="shared" si="1387"/>
        <v>0</v>
      </c>
      <c r="F1932" s="136">
        <f t="shared" si="1388"/>
        <v>0</v>
      </c>
      <c r="G1932" s="262"/>
      <c r="H1932" s="262"/>
      <c r="I1932" s="263"/>
      <c r="J1932" s="167"/>
      <c r="K1932" s="194"/>
      <c r="L1932" s="194"/>
      <c r="M1932" s="136">
        <f t="shared" si="1389"/>
        <v>0</v>
      </c>
      <c r="N1932" s="136">
        <f t="shared" si="1375"/>
        <v>0</v>
      </c>
      <c r="O1932" s="136">
        <f t="shared" si="1390"/>
        <v>0</v>
      </c>
      <c r="P1932" s="262"/>
      <c r="Q1932" s="262"/>
      <c r="R1932" s="263"/>
      <c r="S1932" s="167"/>
      <c r="T1932" s="194"/>
      <c r="U1932" s="194"/>
      <c r="V1932" s="136">
        <f t="shared" si="1391"/>
        <v>0</v>
      </c>
      <c r="W1932" s="136">
        <f t="shared" si="1376"/>
        <v>0</v>
      </c>
      <c r="X1932" s="136">
        <f t="shared" si="1392"/>
        <v>0</v>
      </c>
      <c r="Y1932" s="262"/>
      <c r="Z1932" s="262"/>
      <c r="AA1932" s="263"/>
      <c r="AB1932" s="167"/>
      <c r="AC1932" s="194"/>
      <c r="AD1932" s="194"/>
      <c r="AE1932" s="136">
        <f t="shared" si="1393"/>
        <v>0</v>
      </c>
      <c r="AF1932" s="136">
        <f t="shared" si="1377"/>
        <v>0</v>
      </c>
      <c r="AG1932" s="136">
        <f t="shared" si="1394"/>
        <v>0</v>
      </c>
      <c r="AH1932" s="262"/>
      <c r="AI1932" s="262"/>
      <c r="AJ1932" s="263"/>
      <c r="AK1932" s="167"/>
      <c r="AL1932" s="194"/>
      <c r="AM1932" s="194"/>
      <c r="AN1932" s="136">
        <f t="shared" si="1395"/>
        <v>0</v>
      </c>
      <c r="AO1932" s="136">
        <f t="shared" si="1378"/>
        <v>0</v>
      </c>
      <c r="AP1932" s="136">
        <f t="shared" si="1396"/>
        <v>0</v>
      </c>
      <c r="AQ1932" s="262"/>
      <c r="AR1932" s="262"/>
      <c r="AS1932" s="263"/>
      <c r="AT1932" s="167"/>
      <c r="AU1932" s="194"/>
      <c r="AV1932" s="194"/>
      <c r="AW1932" s="136">
        <f t="shared" si="1397"/>
        <v>0</v>
      </c>
      <c r="AX1932" s="136">
        <f t="shared" si="1379"/>
        <v>0</v>
      </c>
      <c r="AY1932" s="136">
        <f t="shared" si="1398"/>
        <v>0</v>
      </c>
      <c r="AZ1932" s="262"/>
      <c r="BA1932" s="262"/>
      <c r="BB1932" s="263"/>
      <c r="BC1932" s="167"/>
      <c r="BD1932" s="194"/>
      <c r="BE1932" s="194"/>
      <c r="BF1932" s="136">
        <f t="shared" si="1399"/>
        <v>0</v>
      </c>
      <c r="BG1932" s="136">
        <f t="shared" si="1380"/>
        <v>0</v>
      </c>
      <c r="BH1932" s="136">
        <f t="shared" si="1400"/>
        <v>0</v>
      </c>
      <c r="BI1932" s="262"/>
      <c r="BJ1932" s="262"/>
      <c r="BK1932" s="263"/>
      <c r="BL1932" s="167"/>
      <c r="BM1932" s="194"/>
      <c r="BN1932" s="194"/>
      <c r="BO1932" s="136">
        <f t="shared" si="1401"/>
        <v>0</v>
      </c>
      <c r="BP1932" s="136">
        <f t="shared" si="1381"/>
        <v>0</v>
      </c>
      <c r="BQ1932" s="136">
        <f t="shared" si="1402"/>
        <v>0</v>
      </c>
      <c r="BR1932" s="262"/>
      <c r="BS1932" s="262"/>
      <c r="BT1932" s="263"/>
      <c r="BU1932" s="167"/>
      <c r="BV1932" s="194"/>
      <c r="BW1932" s="194"/>
      <c r="BX1932" s="136">
        <f t="shared" si="1403"/>
        <v>0</v>
      </c>
      <c r="BY1932" s="136">
        <f t="shared" si="1382"/>
        <v>0</v>
      </c>
      <c r="BZ1932" s="136">
        <f t="shared" si="1404"/>
        <v>0</v>
      </c>
      <c r="CA1932" s="262"/>
      <c r="CB1932" s="262"/>
      <c r="CC1932" s="263"/>
      <c r="CD1932" s="167"/>
      <c r="CE1932" s="194"/>
      <c r="CF1932" s="194"/>
      <c r="CG1932" s="136">
        <f t="shared" si="1405"/>
        <v>0</v>
      </c>
      <c r="CH1932" s="136">
        <f t="shared" si="1383"/>
        <v>0</v>
      </c>
      <c r="CI1932" s="136">
        <f t="shared" si="1406"/>
        <v>0</v>
      </c>
      <c r="CJ1932" s="262"/>
      <c r="CK1932" s="262"/>
      <c r="CL1932" s="263"/>
      <c r="CM1932" s="167"/>
      <c r="CN1932" s="194"/>
      <c r="CO1932" s="194"/>
      <c r="CP1932" s="136">
        <f t="shared" si="1407"/>
        <v>0</v>
      </c>
      <c r="CQ1932" s="136">
        <f t="shared" si="1384"/>
        <v>0</v>
      </c>
      <c r="CR1932" s="136">
        <f t="shared" si="1408"/>
        <v>0</v>
      </c>
      <c r="CS1932" s="262"/>
      <c r="CT1932" s="262"/>
      <c r="CU1932" s="263"/>
      <c r="CV1932" s="167"/>
      <c r="CW1932" s="194"/>
      <c r="CX1932" s="194"/>
      <c r="CY1932" s="136">
        <f t="shared" si="1409"/>
        <v>0</v>
      </c>
      <c r="CZ1932" s="136">
        <f t="shared" si="1385"/>
        <v>0</v>
      </c>
      <c r="DA1932" s="136">
        <f t="shared" si="1410"/>
        <v>0</v>
      </c>
      <c r="DB1932" s="262"/>
      <c r="DC1932" s="262"/>
      <c r="DD1932" s="263"/>
    </row>
    <row r="1933" spans="1:108" x14ac:dyDescent="0.25">
      <c r="A1933" s="167"/>
      <c r="B1933" s="194"/>
      <c r="C1933" s="194"/>
      <c r="D1933" s="136">
        <f t="shared" si="1386"/>
        <v>0</v>
      </c>
      <c r="E1933" s="136">
        <f t="shared" si="1387"/>
        <v>0</v>
      </c>
      <c r="F1933" s="136">
        <f t="shared" si="1388"/>
        <v>0</v>
      </c>
      <c r="G1933" s="262"/>
      <c r="H1933" s="262"/>
      <c r="I1933" s="263"/>
      <c r="J1933" s="167"/>
      <c r="K1933" s="194"/>
      <c r="L1933" s="194"/>
      <c r="M1933" s="136">
        <f t="shared" si="1389"/>
        <v>0</v>
      </c>
      <c r="N1933" s="136">
        <f t="shared" si="1375"/>
        <v>0</v>
      </c>
      <c r="O1933" s="136">
        <f t="shared" si="1390"/>
        <v>0</v>
      </c>
      <c r="P1933" s="262"/>
      <c r="Q1933" s="262"/>
      <c r="R1933" s="263"/>
      <c r="S1933" s="167"/>
      <c r="T1933" s="194"/>
      <c r="U1933" s="194"/>
      <c r="V1933" s="136">
        <f t="shared" si="1391"/>
        <v>0</v>
      </c>
      <c r="W1933" s="136">
        <f t="shared" si="1376"/>
        <v>0</v>
      </c>
      <c r="X1933" s="136">
        <f t="shared" si="1392"/>
        <v>0</v>
      </c>
      <c r="Y1933" s="262"/>
      <c r="Z1933" s="262"/>
      <c r="AA1933" s="263"/>
      <c r="AB1933" s="167"/>
      <c r="AC1933" s="194"/>
      <c r="AD1933" s="194"/>
      <c r="AE1933" s="136">
        <f t="shared" si="1393"/>
        <v>0</v>
      </c>
      <c r="AF1933" s="136">
        <f t="shared" si="1377"/>
        <v>0</v>
      </c>
      <c r="AG1933" s="136">
        <f t="shared" si="1394"/>
        <v>0</v>
      </c>
      <c r="AH1933" s="262"/>
      <c r="AI1933" s="262"/>
      <c r="AJ1933" s="263"/>
      <c r="AK1933" s="167"/>
      <c r="AL1933" s="194"/>
      <c r="AM1933" s="194"/>
      <c r="AN1933" s="136">
        <f t="shared" si="1395"/>
        <v>0</v>
      </c>
      <c r="AO1933" s="136">
        <f t="shared" si="1378"/>
        <v>0</v>
      </c>
      <c r="AP1933" s="136">
        <f t="shared" si="1396"/>
        <v>0</v>
      </c>
      <c r="AQ1933" s="262"/>
      <c r="AR1933" s="262"/>
      <c r="AS1933" s="263"/>
      <c r="AT1933" s="167"/>
      <c r="AU1933" s="194"/>
      <c r="AV1933" s="194"/>
      <c r="AW1933" s="136">
        <f t="shared" si="1397"/>
        <v>0</v>
      </c>
      <c r="AX1933" s="136">
        <f t="shared" si="1379"/>
        <v>0</v>
      </c>
      <c r="AY1933" s="136">
        <f t="shared" si="1398"/>
        <v>0</v>
      </c>
      <c r="AZ1933" s="262"/>
      <c r="BA1933" s="262"/>
      <c r="BB1933" s="263"/>
      <c r="BC1933" s="167"/>
      <c r="BD1933" s="194"/>
      <c r="BE1933" s="194"/>
      <c r="BF1933" s="136">
        <f t="shared" si="1399"/>
        <v>0</v>
      </c>
      <c r="BG1933" s="136">
        <f t="shared" si="1380"/>
        <v>0</v>
      </c>
      <c r="BH1933" s="136">
        <f t="shared" si="1400"/>
        <v>0</v>
      </c>
      <c r="BI1933" s="262"/>
      <c r="BJ1933" s="262"/>
      <c r="BK1933" s="263"/>
      <c r="BL1933" s="167"/>
      <c r="BM1933" s="194"/>
      <c r="BN1933" s="194"/>
      <c r="BO1933" s="136">
        <f t="shared" si="1401"/>
        <v>0</v>
      </c>
      <c r="BP1933" s="136">
        <f t="shared" si="1381"/>
        <v>0</v>
      </c>
      <c r="BQ1933" s="136">
        <f t="shared" si="1402"/>
        <v>0</v>
      </c>
      <c r="BR1933" s="262"/>
      <c r="BS1933" s="262"/>
      <c r="BT1933" s="263"/>
      <c r="BU1933" s="167"/>
      <c r="BV1933" s="194"/>
      <c r="BW1933" s="194"/>
      <c r="BX1933" s="136">
        <f t="shared" si="1403"/>
        <v>0</v>
      </c>
      <c r="BY1933" s="136">
        <f t="shared" si="1382"/>
        <v>0</v>
      </c>
      <c r="BZ1933" s="136">
        <f t="shared" si="1404"/>
        <v>0</v>
      </c>
      <c r="CA1933" s="262"/>
      <c r="CB1933" s="262"/>
      <c r="CC1933" s="263"/>
      <c r="CD1933" s="167"/>
      <c r="CE1933" s="194"/>
      <c r="CF1933" s="194"/>
      <c r="CG1933" s="136">
        <f t="shared" si="1405"/>
        <v>0</v>
      </c>
      <c r="CH1933" s="136">
        <f t="shared" si="1383"/>
        <v>0</v>
      </c>
      <c r="CI1933" s="136">
        <f t="shared" si="1406"/>
        <v>0</v>
      </c>
      <c r="CJ1933" s="262"/>
      <c r="CK1933" s="262"/>
      <c r="CL1933" s="263"/>
      <c r="CM1933" s="167"/>
      <c r="CN1933" s="194"/>
      <c r="CO1933" s="194"/>
      <c r="CP1933" s="136">
        <f t="shared" si="1407"/>
        <v>0</v>
      </c>
      <c r="CQ1933" s="136">
        <f t="shared" si="1384"/>
        <v>0</v>
      </c>
      <c r="CR1933" s="136">
        <f t="shared" si="1408"/>
        <v>0</v>
      </c>
      <c r="CS1933" s="262"/>
      <c r="CT1933" s="262"/>
      <c r="CU1933" s="263"/>
      <c r="CV1933" s="167"/>
      <c r="CW1933" s="194"/>
      <c r="CX1933" s="194"/>
      <c r="CY1933" s="136">
        <f t="shared" si="1409"/>
        <v>0</v>
      </c>
      <c r="CZ1933" s="136">
        <f t="shared" si="1385"/>
        <v>0</v>
      </c>
      <c r="DA1933" s="136">
        <f t="shared" si="1410"/>
        <v>0</v>
      </c>
      <c r="DB1933" s="262"/>
      <c r="DC1933" s="262"/>
      <c r="DD1933" s="263"/>
    </row>
    <row r="1934" spans="1:108" x14ac:dyDescent="0.25">
      <c r="A1934" s="167"/>
      <c r="B1934" s="194"/>
      <c r="C1934" s="194"/>
      <c r="D1934" s="136">
        <f t="shared" si="1386"/>
        <v>0</v>
      </c>
      <c r="E1934" s="136">
        <f t="shared" si="1387"/>
        <v>0</v>
      </c>
      <c r="F1934" s="136">
        <f t="shared" si="1388"/>
        <v>0</v>
      </c>
      <c r="G1934" s="262"/>
      <c r="H1934" s="262"/>
      <c r="I1934" s="263"/>
      <c r="J1934" s="167"/>
      <c r="K1934" s="194"/>
      <c r="L1934" s="194"/>
      <c r="M1934" s="136">
        <f t="shared" si="1389"/>
        <v>0</v>
      </c>
      <c r="N1934" s="136">
        <f t="shared" si="1375"/>
        <v>0</v>
      </c>
      <c r="O1934" s="136">
        <f t="shared" si="1390"/>
        <v>0</v>
      </c>
      <c r="P1934" s="262"/>
      <c r="Q1934" s="262"/>
      <c r="R1934" s="263"/>
      <c r="S1934" s="167"/>
      <c r="T1934" s="194"/>
      <c r="U1934" s="194"/>
      <c r="V1934" s="136">
        <f t="shared" si="1391"/>
        <v>0</v>
      </c>
      <c r="W1934" s="136">
        <f t="shared" si="1376"/>
        <v>0</v>
      </c>
      <c r="X1934" s="136">
        <f t="shared" si="1392"/>
        <v>0</v>
      </c>
      <c r="Y1934" s="262"/>
      <c r="Z1934" s="262"/>
      <c r="AA1934" s="263"/>
      <c r="AB1934" s="167"/>
      <c r="AC1934" s="194"/>
      <c r="AD1934" s="194"/>
      <c r="AE1934" s="136">
        <f t="shared" si="1393"/>
        <v>0</v>
      </c>
      <c r="AF1934" s="136">
        <f t="shared" si="1377"/>
        <v>0</v>
      </c>
      <c r="AG1934" s="136">
        <f t="shared" si="1394"/>
        <v>0</v>
      </c>
      <c r="AH1934" s="262"/>
      <c r="AI1934" s="262"/>
      <c r="AJ1934" s="263"/>
      <c r="AK1934" s="167"/>
      <c r="AL1934" s="194"/>
      <c r="AM1934" s="194"/>
      <c r="AN1934" s="136">
        <f t="shared" si="1395"/>
        <v>0</v>
      </c>
      <c r="AO1934" s="136">
        <f t="shared" si="1378"/>
        <v>0</v>
      </c>
      <c r="AP1934" s="136">
        <f t="shared" si="1396"/>
        <v>0</v>
      </c>
      <c r="AQ1934" s="262"/>
      <c r="AR1934" s="262"/>
      <c r="AS1934" s="263"/>
      <c r="AT1934" s="167"/>
      <c r="AU1934" s="194"/>
      <c r="AV1934" s="194"/>
      <c r="AW1934" s="136">
        <f t="shared" si="1397"/>
        <v>0</v>
      </c>
      <c r="AX1934" s="136">
        <f t="shared" si="1379"/>
        <v>0</v>
      </c>
      <c r="AY1934" s="136">
        <f t="shared" si="1398"/>
        <v>0</v>
      </c>
      <c r="AZ1934" s="262"/>
      <c r="BA1934" s="262"/>
      <c r="BB1934" s="263"/>
      <c r="BC1934" s="167"/>
      <c r="BD1934" s="194"/>
      <c r="BE1934" s="194"/>
      <c r="BF1934" s="136">
        <f t="shared" si="1399"/>
        <v>0</v>
      </c>
      <c r="BG1934" s="136">
        <f t="shared" si="1380"/>
        <v>0</v>
      </c>
      <c r="BH1934" s="136">
        <f t="shared" si="1400"/>
        <v>0</v>
      </c>
      <c r="BI1934" s="262"/>
      <c r="BJ1934" s="262"/>
      <c r="BK1934" s="263"/>
      <c r="BL1934" s="167"/>
      <c r="BM1934" s="194"/>
      <c r="BN1934" s="194"/>
      <c r="BO1934" s="136">
        <f t="shared" si="1401"/>
        <v>0</v>
      </c>
      <c r="BP1934" s="136">
        <f t="shared" si="1381"/>
        <v>0</v>
      </c>
      <c r="BQ1934" s="136">
        <f t="shared" si="1402"/>
        <v>0</v>
      </c>
      <c r="BR1934" s="262"/>
      <c r="BS1934" s="262"/>
      <c r="BT1934" s="263"/>
      <c r="BU1934" s="167"/>
      <c r="BV1934" s="194"/>
      <c r="BW1934" s="194"/>
      <c r="BX1934" s="136">
        <f t="shared" si="1403"/>
        <v>0</v>
      </c>
      <c r="BY1934" s="136">
        <f t="shared" si="1382"/>
        <v>0</v>
      </c>
      <c r="BZ1934" s="136">
        <f t="shared" si="1404"/>
        <v>0</v>
      </c>
      <c r="CA1934" s="262"/>
      <c r="CB1934" s="262"/>
      <c r="CC1934" s="263"/>
      <c r="CD1934" s="167"/>
      <c r="CE1934" s="194"/>
      <c r="CF1934" s="194"/>
      <c r="CG1934" s="136">
        <f t="shared" si="1405"/>
        <v>0</v>
      </c>
      <c r="CH1934" s="136">
        <f t="shared" si="1383"/>
        <v>0</v>
      </c>
      <c r="CI1934" s="136">
        <f t="shared" si="1406"/>
        <v>0</v>
      </c>
      <c r="CJ1934" s="262"/>
      <c r="CK1934" s="262"/>
      <c r="CL1934" s="263"/>
      <c r="CM1934" s="167"/>
      <c r="CN1934" s="194"/>
      <c r="CO1934" s="194"/>
      <c r="CP1934" s="136">
        <f t="shared" si="1407"/>
        <v>0</v>
      </c>
      <c r="CQ1934" s="136">
        <f t="shared" si="1384"/>
        <v>0</v>
      </c>
      <c r="CR1934" s="136">
        <f t="shared" si="1408"/>
        <v>0</v>
      </c>
      <c r="CS1934" s="262"/>
      <c r="CT1934" s="262"/>
      <c r="CU1934" s="263"/>
      <c r="CV1934" s="167"/>
      <c r="CW1934" s="194"/>
      <c r="CX1934" s="194"/>
      <c r="CY1934" s="136">
        <f t="shared" si="1409"/>
        <v>0</v>
      </c>
      <c r="CZ1934" s="136">
        <f t="shared" si="1385"/>
        <v>0</v>
      </c>
      <c r="DA1934" s="136">
        <f t="shared" si="1410"/>
        <v>0</v>
      </c>
      <c r="DB1934" s="262"/>
      <c r="DC1934" s="262"/>
      <c r="DD1934" s="263"/>
    </row>
    <row r="1935" spans="1:108" x14ac:dyDescent="0.25">
      <c r="A1935" s="167"/>
      <c r="B1935" s="194"/>
      <c r="C1935" s="194"/>
      <c r="D1935" s="136">
        <f t="shared" si="1386"/>
        <v>0</v>
      </c>
      <c r="E1935" s="136">
        <f t="shared" si="1387"/>
        <v>0</v>
      </c>
      <c r="F1935" s="136">
        <f t="shared" si="1388"/>
        <v>0</v>
      </c>
      <c r="G1935" s="262"/>
      <c r="H1935" s="262"/>
      <c r="I1935" s="263"/>
      <c r="J1935" s="167"/>
      <c r="K1935" s="194"/>
      <c r="L1935" s="194"/>
      <c r="M1935" s="136">
        <f t="shared" si="1389"/>
        <v>0</v>
      </c>
      <c r="N1935" s="136">
        <f t="shared" si="1375"/>
        <v>0</v>
      </c>
      <c r="O1935" s="136">
        <f t="shared" si="1390"/>
        <v>0</v>
      </c>
      <c r="P1935" s="262"/>
      <c r="Q1935" s="262"/>
      <c r="R1935" s="263"/>
      <c r="S1935" s="167"/>
      <c r="T1935" s="194"/>
      <c r="U1935" s="194"/>
      <c r="V1935" s="136">
        <f t="shared" si="1391"/>
        <v>0</v>
      </c>
      <c r="W1935" s="136">
        <f t="shared" si="1376"/>
        <v>0</v>
      </c>
      <c r="X1935" s="136">
        <f t="shared" si="1392"/>
        <v>0</v>
      </c>
      <c r="Y1935" s="262"/>
      <c r="Z1935" s="262"/>
      <c r="AA1935" s="263"/>
      <c r="AB1935" s="167"/>
      <c r="AC1935" s="194"/>
      <c r="AD1935" s="194"/>
      <c r="AE1935" s="136">
        <f t="shared" si="1393"/>
        <v>0</v>
      </c>
      <c r="AF1935" s="136">
        <f t="shared" si="1377"/>
        <v>0</v>
      </c>
      <c r="AG1935" s="136">
        <f t="shared" si="1394"/>
        <v>0</v>
      </c>
      <c r="AH1935" s="262"/>
      <c r="AI1935" s="262"/>
      <c r="AJ1935" s="263"/>
      <c r="AK1935" s="167"/>
      <c r="AL1935" s="194"/>
      <c r="AM1935" s="194"/>
      <c r="AN1935" s="136">
        <f t="shared" si="1395"/>
        <v>0</v>
      </c>
      <c r="AO1935" s="136">
        <f t="shared" si="1378"/>
        <v>0</v>
      </c>
      <c r="AP1935" s="136">
        <f t="shared" si="1396"/>
        <v>0</v>
      </c>
      <c r="AQ1935" s="262"/>
      <c r="AR1935" s="262"/>
      <c r="AS1935" s="263"/>
      <c r="AT1935" s="167"/>
      <c r="AU1935" s="194"/>
      <c r="AV1935" s="194"/>
      <c r="AW1935" s="136">
        <f t="shared" si="1397"/>
        <v>0</v>
      </c>
      <c r="AX1935" s="136">
        <f t="shared" si="1379"/>
        <v>0</v>
      </c>
      <c r="AY1935" s="136">
        <f t="shared" si="1398"/>
        <v>0</v>
      </c>
      <c r="AZ1935" s="262"/>
      <c r="BA1935" s="262"/>
      <c r="BB1935" s="263"/>
      <c r="BC1935" s="167"/>
      <c r="BD1935" s="194"/>
      <c r="BE1935" s="194"/>
      <c r="BF1935" s="136">
        <f t="shared" si="1399"/>
        <v>0</v>
      </c>
      <c r="BG1935" s="136">
        <f t="shared" si="1380"/>
        <v>0</v>
      </c>
      <c r="BH1935" s="136">
        <f t="shared" si="1400"/>
        <v>0</v>
      </c>
      <c r="BI1935" s="262"/>
      <c r="BJ1935" s="262"/>
      <c r="BK1935" s="263"/>
      <c r="BL1935" s="167"/>
      <c r="BM1935" s="194"/>
      <c r="BN1935" s="194"/>
      <c r="BO1935" s="136">
        <f t="shared" si="1401"/>
        <v>0</v>
      </c>
      <c r="BP1935" s="136">
        <f t="shared" si="1381"/>
        <v>0</v>
      </c>
      <c r="BQ1935" s="136">
        <f t="shared" si="1402"/>
        <v>0</v>
      </c>
      <c r="BR1935" s="262"/>
      <c r="BS1935" s="262"/>
      <c r="BT1935" s="263"/>
      <c r="BU1935" s="167"/>
      <c r="BV1935" s="194"/>
      <c r="BW1935" s="194"/>
      <c r="BX1935" s="136">
        <f t="shared" si="1403"/>
        <v>0</v>
      </c>
      <c r="BY1935" s="136">
        <f t="shared" si="1382"/>
        <v>0</v>
      </c>
      <c r="BZ1935" s="136">
        <f t="shared" si="1404"/>
        <v>0</v>
      </c>
      <c r="CA1935" s="262"/>
      <c r="CB1935" s="262"/>
      <c r="CC1935" s="263"/>
      <c r="CD1935" s="167"/>
      <c r="CE1935" s="194"/>
      <c r="CF1935" s="194"/>
      <c r="CG1935" s="136">
        <f t="shared" si="1405"/>
        <v>0</v>
      </c>
      <c r="CH1935" s="136">
        <f t="shared" si="1383"/>
        <v>0</v>
      </c>
      <c r="CI1935" s="136">
        <f t="shared" si="1406"/>
        <v>0</v>
      </c>
      <c r="CJ1935" s="262"/>
      <c r="CK1935" s="262"/>
      <c r="CL1935" s="263"/>
      <c r="CM1935" s="167"/>
      <c r="CN1935" s="194"/>
      <c r="CO1935" s="194"/>
      <c r="CP1935" s="136">
        <f t="shared" si="1407"/>
        <v>0</v>
      </c>
      <c r="CQ1935" s="136">
        <f t="shared" si="1384"/>
        <v>0</v>
      </c>
      <c r="CR1935" s="136">
        <f t="shared" si="1408"/>
        <v>0</v>
      </c>
      <c r="CS1935" s="262"/>
      <c r="CT1935" s="262"/>
      <c r="CU1935" s="263"/>
      <c r="CV1935" s="167"/>
      <c r="CW1935" s="194"/>
      <c r="CX1935" s="194"/>
      <c r="CY1935" s="136">
        <f t="shared" si="1409"/>
        <v>0</v>
      </c>
      <c r="CZ1935" s="136">
        <f t="shared" si="1385"/>
        <v>0</v>
      </c>
      <c r="DA1935" s="136">
        <f t="shared" si="1410"/>
        <v>0</v>
      </c>
      <c r="DB1935" s="262"/>
      <c r="DC1935" s="262"/>
      <c r="DD1935" s="263"/>
    </row>
    <row r="1936" spans="1:108" x14ac:dyDescent="0.25">
      <c r="A1936" s="167"/>
      <c r="B1936" s="194"/>
      <c r="C1936" s="194"/>
      <c r="D1936" s="136">
        <f t="shared" si="1386"/>
        <v>0</v>
      </c>
      <c r="E1936" s="136">
        <f t="shared" si="1387"/>
        <v>0</v>
      </c>
      <c r="F1936" s="136">
        <f t="shared" si="1388"/>
        <v>0</v>
      </c>
      <c r="G1936" s="262"/>
      <c r="H1936" s="262"/>
      <c r="I1936" s="263"/>
      <c r="J1936" s="167"/>
      <c r="K1936" s="194"/>
      <c r="L1936" s="194"/>
      <c r="M1936" s="136">
        <f t="shared" si="1389"/>
        <v>0</v>
      </c>
      <c r="N1936" s="136">
        <f t="shared" si="1375"/>
        <v>0</v>
      </c>
      <c r="O1936" s="136">
        <f t="shared" si="1390"/>
        <v>0</v>
      </c>
      <c r="P1936" s="262"/>
      <c r="Q1936" s="262"/>
      <c r="R1936" s="263"/>
      <c r="S1936" s="167"/>
      <c r="T1936" s="194"/>
      <c r="U1936" s="194"/>
      <c r="V1936" s="136">
        <f t="shared" si="1391"/>
        <v>0</v>
      </c>
      <c r="W1936" s="136">
        <f t="shared" si="1376"/>
        <v>0</v>
      </c>
      <c r="X1936" s="136">
        <f t="shared" si="1392"/>
        <v>0</v>
      </c>
      <c r="Y1936" s="262"/>
      <c r="Z1936" s="262"/>
      <c r="AA1936" s="263"/>
      <c r="AB1936" s="167"/>
      <c r="AC1936" s="194"/>
      <c r="AD1936" s="194"/>
      <c r="AE1936" s="136">
        <f t="shared" si="1393"/>
        <v>0</v>
      </c>
      <c r="AF1936" s="136">
        <f t="shared" si="1377"/>
        <v>0</v>
      </c>
      <c r="AG1936" s="136">
        <f t="shared" si="1394"/>
        <v>0</v>
      </c>
      <c r="AH1936" s="262"/>
      <c r="AI1936" s="262"/>
      <c r="AJ1936" s="263"/>
      <c r="AK1936" s="167"/>
      <c r="AL1936" s="194"/>
      <c r="AM1936" s="194"/>
      <c r="AN1936" s="136">
        <f t="shared" si="1395"/>
        <v>0</v>
      </c>
      <c r="AO1936" s="136">
        <f t="shared" si="1378"/>
        <v>0</v>
      </c>
      <c r="AP1936" s="136">
        <f t="shared" si="1396"/>
        <v>0</v>
      </c>
      <c r="AQ1936" s="262"/>
      <c r="AR1936" s="262"/>
      <c r="AS1936" s="263"/>
      <c r="AT1936" s="167"/>
      <c r="AU1936" s="194"/>
      <c r="AV1936" s="194"/>
      <c r="AW1936" s="136">
        <f t="shared" si="1397"/>
        <v>0</v>
      </c>
      <c r="AX1936" s="136">
        <f t="shared" si="1379"/>
        <v>0</v>
      </c>
      <c r="AY1936" s="136">
        <f t="shared" si="1398"/>
        <v>0</v>
      </c>
      <c r="AZ1936" s="262"/>
      <c r="BA1936" s="262"/>
      <c r="BB1936" s="263"/>
      <c r="BC1936" s="167"/>
      <c r="BD1936" s="194"/>
      <c r="BE1936" s="194"/>
      <c r="BF1936" s="136">
        <f t="shared" si="1399"/>
        <v>0</v>
      </c>
      <c r="BG1936" s="136">
        <f t="shared" si="1380"/>
        <v>0</v>
      </c>
      <c r="BH1936" s="136">
        <f t="shared" si="1400"/>
        <v>0</v>
      </c>
      <c r="BI1936" s="262"/>
      <c r="BJ1936" s="262"/>
      <c r="BK1936" s="263"/>
      <c r="BL1936" s="167"/>
      <c r="BM1936" s="194"/>
      <c r="BN1936" s="194"/>
      <c r="BO1936" s="136">
        <f t="shared" si="1401"/>
        <v>0</v>
      </c>
      <c r="BP1936" s="136">
        <f t="shared" si="1381"/>
        <v>0</v>
      </c>
      <c r="BQ1936" s="136">
        <f t="shared" si="1402"/>
        <v>0</v>
      </c>
      <c r="BR1936" s="262"/>
      <c r="BS1936" s="262"/>
      <c r="BT1936" s="263"/>
      <c r="BU1936" s="167"/>
      <c r="BV1936" s="194"/>
      <c r="BW1936" s="194"/>
      <c r="BX1936" s="136">
        <f t="shared" si="1403"/>
        <v>0</v>
      </c>
      <c r="BY1936" s="136">
        <f t="shared" si="1382"/>
        <v>0</v>
      </c>
      <c r="BZ1936" s="136">
        <f t="shared" si="1404"/>
        <v>0</v>
      </c>
      <c r="CA1936" s="262"/>
      <c r="CB1936" s="262"/>
      <c r="CC1936" s="263"/>
      <c r="CD1936" s="167"/>
      <c r="CE1936" s="194"/>
      <c r="CF1936" s="194"/>
      <c r="CG1936" s="136">
        <f t="shared" si="1405"/>
        <v>0</v>
      </c>
      <c r="CH1936" s="136">
        <f t="shared" si="1383"/>
        <v>0</v>
      </c>
      <c r="CI1936" s="136">
        <f t="shared" si="1406"/>
        <v>0</v>
      </c>
      <c r="CJ1936" s="262"/>
      <c r="CK1936" s="262"/>
      <c r="CL1936" s="263"/>
      <c r="CM1936" s="167"/>
      <c r="CN1936" s="194"/>
      <c r="CO1936" s="194"/>
      <c r="CP1936" s="136">
        <f t="shared" si="1407"/>
        <v>0</v>
      </c>
      <c r="CQ1936" s="136">
        <f t="shared" si="1384"/>
        <v>0</v>
      </c>
      <c r="CR1936" s="136">
        <f t="shared" si="1408"/>
        <v>0</v>
      </c>
      <c r="CS1936" s="262"/>
      <c r="CT1936" s="262"/>
      <c r="CU1936" s="263"/>
      <c r="CV1936" s="167"/>
      <c r="CW1936" s="194"/>
      <c r="CX1936" s="194"/>
      <c r="CY1936" s="136">
        <f t="shared" si="1409"/>
        <v>0</v>
      </c>
      <c r="CZ1936" s="136">
        <f t="shared" si="1385"/>
        <v>0</v>
      </c>
      <c r="DA1936" s="136">
        <f t="shared" si="1410"/>
        <v>0</v>
      </c>
      <c r="DB1936" s="262"/>
      <c r="DC1936" s="262"/>
      <c r="DD1936" s="263"/>
    </row>
    <row r="1937" spans="1:108" x14ac:dyDescent="0.25">
      <c r="A1937" s="167"/>
      <c r="B1937" s="194"/>
      <c r="C1937" s="194"/>
      <c r="D1937" s="136">
        <f t="shared" si="1386"/>
        <v>0</v>
      </c>
      <c r="E1937" s="136">
        <f t="shared" si="1387"/>
        <v>0</v>
      </c>
      <c r="F1937" s="136">
        <f t="shared" si="1388"/>
        <v>0</v>
      </c>
      <c r="G1937" s="262"/>
      <c r="H1937" s="262"/>
      <c r="I1937" s="263"/>
      <c r="J1937" s="167"/>
      <c r="K1937" s="194"/>
      <c r="L1937" s="194"/>
      <c r="M1937" s="136">
        <f t="shared" si="1389"/>
        <v>0</v>
      </c>
      <c r="N1937" s="136">
        <f t="shared" si="1375"/>
        <v>0</v>
      </c>
      <c r="O1937" s="136">
        <f t="shared" si="1390"/>
        <v>0</v>
      </c>
      <c r="P1937" s="262"/>
      <c r="Q1937" s="262"/>
      <c r="R1937" s="263"/>
      <c r="S1937" s="167"/>
      <c r="T1937" s="194"/>
      <c r="U1937" s="194"/>
      <c r="V1937" s="136">
        <f t="shared" si="1391"/>
        <v>0</v>
      </c>
      <c r="W1937" s="136">
        <f t="shared" si="1376"/>
        <v>0</v>
      </c>
      <c r="X1937" s="136">
        <f t="shared" si="1392"/>
        <v>0</v>
      </c>
      <c r="Y1937" s="262"/>
      <c r="Z1937" s="262"/>
      <c r="AA1937" s="263"/>
      <c r="AB1937" s="167"/>
      <c r="AC1937" s="194"/>
      <c r="AD1937" s="194"/>
      <c r="AE1937" s="136">
        <f t="shared" si="1393"/>
        <v>0</v>
      </c>
      <c r="AF1937" s="136">
        <f t="shared" si="1377"/>
        <v>0</v>
      </c>
      <c r="AG1937" s="136">
        <f t="shared" si="1394"/>
        <v>0</v>
      </c>
      <c r="AH1937" s="262"/>
      <c r="AI1937" s="262"/>
      <c r="AJ1937" s="263"/>
      <c r="AK1937" s="167"/>
      <c r="AL1937" s="194"/>
      <c r="AM1937" s="194"/>
      <c r="AN1937" s="136">
        <f t="shared" si="1395"/>
        <v>0</v>
      </c>
      <c r="AO1937" s="136">
        <f t="shared" si="1378"/>
        <v>0</v>
      </c>
      <c r="AP1937" s="136">
        <f t="shared" si="1396"/>
        <v>0</v>
      </c>
      <c r="AQ1937" s="262"/>
      <c r="AR1937" s="262"/>
      <c r="AS1937" s="263"/>
      <c r="AT1937" s="167"/>
      <c r="AU1937" s="194"/>
      <c r="AV1937" s="194"/>
      <c r="AW1937" s="136">
        <f t="shared" si="1397"/>
        <v>0</v>
      </c>
      <c r="AX1937" s="136">
        <f t="shared" si="1379"/>
        <v>0</v>
      </c>
      <c r="AY1937" s="136">
        <f t="shared" si="1398"/>
        <v>0</v>
      </c>
      <c r="AZ1937" s="262"/>
      <c r="BA1937" s="262"/>
      <c r="BB1937" s="263"/>
      <c r="BC1937" s="167"/>
      <c r="BD1937" s="194"/>
      <c r="BE1937" s="194"/>
      <c r="BF1937" s="136">
        <f t="shared" si="1399"/>
        <v>0</v>
      </c>
      <c r="BG1937" s="136">
        <f t="shared" si="1380"/>
        <v>0</v>
      </c>
      <c r="BH1937" s="136">
        <f t="shared" si="1400"/>
        <v>0</v>
      </c>
      <c r="BI1937" s="262"/>
      <c r="BJ1937" s="262"/>
      <c r="BK1937" s="263"/>
      <c r="BL1937" s="167"/>
      <c r="BM1937" s="194"/>
      <c r="BN1937" s="194"/>
      <c r="BO1937" s="136">
        <f t="shared" si="1401"/>
        <v>0</v>
      </c>
      <c r="BP1937" s="136">
        <f t="shared" si="1381"/>
        <v>0</v>
      </c>
      <c r="BQ1937" s="136">
        <f t="shared" si="1402"/>
        <v>0</v>
      </c>
      <c r="BR1937" s="262"/>
      <c r="BS1937" s="262"/>
      <c r="BT1937" s="263"/>
      <c r="BU1937" s="167"/>
      <c r="BV1937" s="194"/>
      <c r="BW1937" s="194"/>
      <c r="BX1937" s="136">
        <f t="shared" si="1403"/>
        <v>0</v>
      </c>
      <c r="BY1937" s="136">
        <f t="shared" si="1382"/>
        <v>0</v>
      </c>
      <c r="BZ1937" s="136">
        <f t="shared" si="1404"/>
        <v>0</v>
      </c>
      <c r="CA1937" s="262"/>
      <c r="CB1937" s="262"/>
      <c r="CC1937" s="263"/>
      <c r="CD1937" s="167"/>
      <c r="CE1937" s="194"/>
      <c r="CF1937" s="194"/>
      <c r="CG1937" s="136">
        <f t="shared" si="1405"/>
        <v>0</v>
      </c>
      <c r="CH1937" s="136">
        <f t="shared" si="1383"/>
        <v>0</v>
      </c>
      <c r="CI1937" s="136">
        <f t="shared" si="1406"/>
        <v>0</v>
      </c>
      <c r="CJ1937" s="262"/>
      <c r="CK1937" s="262"/>
      <c r="CL1937" s="263"/>
      <c r="CM1937" s="167"/>
      <c r="CN1937" s="194"/>
      <c r="CO1937" s="194"/>
      <c r="CP1937" s="136">
        <f t="shared" si="1407"/>
        <v>0</v>
      </c>
      <c r="CQ1937" s="136">
        <f t="shared" si="1384"/>
        <v>0</v>
      </c>
      <c r="CR1937" s="136">
        <f t="shared" si="1408"/>
        <v>0</v>
      </c>
      <c r="CS1937" s="262"/>
      <c r="CT1937" s="262"/>
      <c r="CU1937" s="263"/>
      <c r="CV1937" s="167"/>
      <c r="CW1937" s="194"/>
      <c r="CX1937" s="194"/>
      <c r="CY1937" s="136">
        <f t="shared" si="1409"/>
        <v>0</v>
      </c>
      <c r="CZ1937" s="136">
        <f t="shared" si="1385"/>
        <v>0</v>
      </c>
      <c r="DA1937" s="136">
        <f t="shared" si="1410"/>
        <v>0</v>
      </c>
      <c r="DB1937" s="262"/>
      <c r="DC1937" s="262"/>
      <c r="DD1937" s="263"/>
    </row>
    <row r="1938" spans="1:108" x14ac:dyDescent="0.25">
      <c r="A1938" s="167"/>
      <c r="B1938" s="194"/>
      <c r="C1938" s="194"/>
      <c r="D1938" s="136">
        <f t="shared" si="1386"/>
        <v>0</v>
      </c>
      <c r="E1938" s="136">
        <f t="shared" si="1387"/>
        <v>0</v>
      </c>
      <c r="F1938" s="136">
        <f t="shared" si="1388"/>
        <v>0</v>
      </c>
      <c r="G1938" s="262"/>
      <c r="H1938" s="262"/>
      <c r="I1938" s="263"/>
      <c r="J1938" s="167"/>
      <c r="K1938" s="194"/>
      <c r="L1938" s="194"/>
      <c r="M1938" s="136">
        <f t="shared" si="1389"/>
        <v>0</v>
      </c>
      <c r="N1938" s="136">
        <f t="shared" si="1375"/>
        <v>0</v>
      </c>
      <c r="O1938" s="136">
        <f t="shared" si="1390"/>
        <v>0</v>
      </c>
      <c r="P1938" s="262"/>
      <c r="Q1938" s="262"/>
      <c r="R1938" s="263"/>
      <c r="S1938" s="167"/>
      <c r="T1938" s="194"/>
      <c r="U1938" s="194"/>
      <c r="V1938" s="136">
        <f t="shared" si="1391"/>
        <v>0</v>
      </c>
      <c r="W1938" s="136">
        <f t="shared" si="1376"/>
        <v>0</v>
      </c>
      <c r="X1938" s="136">
        <f t="shared" si="1392"/>
        <v>0</v>
      </c>
      <c r="Y1938" s="262"/>
      <c r="Z1938" s="262"/>
      <c r="AA1938" s="263"/>
      <c r="AB1938" s="167"/>
      <c r="AC1938" s="194"/>
      <c r="AD1938" s="194"/>
      <c r="AE1938" s="136">
        <f t="shared" si="1393"/>
        <v>0</v>
      </c>
      <c r="AF1938" s="136">
        <f t="shared" si="1377"/>
        <v>0</v>
      </c>
      <c r="AG1938" s="136">
        <f t="shared" si="1394"/>
        <v>0</v>
      </c>
      <c r="AH1938" s="262"/>
      <c r="AI1938" s="262"/>
      <c r="AJ1938" s="263"/>
      <c r="AK1938" s="167"/>
      <c r="AL1938" s="194"/>
      <c r="AM1938" s="194"/>
      <c r="AN1938" s="136">
        <f t="shared" si="1395"/>
        <v>0</v>
      </c>
      <c r="AO1938" s="136">
        <f t="shared" si="1378"/>
        <v>0</v>
      </c>
      <c r="AP1938" s="136">
        <f t="shared" si="1396"/>
        <v>0</v>
      </c>
      <c r="AQ1938" s="262"/>
      <c r="AR1938" s="262"/>
      <c r="AS1938" s="263"/>
      <c r="AT1938" s="167"/>
      <c r="AU1938" s="194"/>
      <c r="AV1938" s="194"/>
      <c r="AW1938" s="136">
        <f t="shared" si="1397"/>
        <v>0</v>
      </c>
      <c r="AX1938" s="136">
        <f t="shared" si="1379"/>
        <v>0</v>
      </c>
      <c r="AY1938" s="136">
        <f t="shared" si="1398"/>
        <v>0</v>
      </c>
      <c r="AZ1938" s="262"/>
      <c r="BA1938" s="262"/>
      <c r="BB1938" s="263"/>
      <c r="BC1938" s="167"/>
      <c r="BD1938" s="194"/>
      <c r="BE1938" s="194"/>
      <c r="BF1938" s="136">
        <f t="shared" si="1399"/>
        <v>0</v>
      </c>
      <c r="BG1938" s="136">
        <f t="shared" si="1380"/>
        <v>0</v>
      </c>
      <c r="BH1938" s="136">
        <f t="shared" si="1400"/>
        <v>0</v>
      </c>
      <c r="BI1938" s="262"/>
      <c r="BJ1938" s="262"/>
      <c r="BK1938" s="263"/>
      <c r="BL1938" s="167"/>
      <c r="BM1938" s="194"/>
      <c r="BN1938" s="194"/>
      <c r="BO1938" s="136">
        <f t="shared" si="1401"/>
        <v>0</v>
      </c>
      <c r="BP1938" s="136">
        <f t="shared" si="1381"/>
        <v>0</v>
      </c>
      <c r="BQ1938" s="136">
        <f t="shared" si="1402"/>
        <v>0</v>
      </c>
      <c r="BR1938" s="262"/>
      <c r="BS1938" s="262"/>
      <c r="BT1938" s="263"/>
      <c r="BU1938" s="167"/>
      <c r="BV1938" s="194"/>
      <c r="BW1938" s="194"/>
      <c r="BX1938" s="136">
        <f t="shared" si="1403"/>
        <v>0</v>
      </c>
      <c r="BY1938" s="136">
        <f t="shared" si="1382"/>
        <v>0</v>
      </c>
      <c r="BZ1938" s="136">
        <f t="shared" si="1404"/>
        <v>0</v>
      </c>
      <c r="CA1938" s="262"/>
      <c r="CB1938" s="262"/>
      <c r="CC1938" s="263"/>
      <c r="CD1938" s="167"/>
      <c r="CE1938" s="194"/>
      <c r="CF1938" s="194"/>
      <c r="CG1938" s="136">
        <f t="shared" si="1405"/>
        <v>0</v>
      </c>
      <c r="CH1938" s="136">
        <f t="shared" si="1383"/>
        <v>0</v>
      </c>
      <c r="CI1938" s="136">
        <f t="shared" si="1406"/>
        <v>0</v>
      </c>
      <c r="CJ1938" s="262"/>
      <c r="CK1938" s="262"/>
      <c r="CL1938" s="263"/>
      <c r="CM1938" s="167"/>
      <c r="CN1938" s="194"/>
      <c r="CO1938" s="194"/>
      <c r="CP1938" s="136">
        <f t="shared" si="1407"/>
        <v>0</v>
      </c>
      <c r="CQ1938" s="136">
        <f t="shared" si="1384"/>
        <v>0</v>
      </c>
      <c r="CR1938" s="136">
        <f t="shared" si="1408"/>
        <v>0</v>
      </c>
      <c r="CS1938" s="262"/>
      <c r="CT1938" s="262"/>
      <c r="CU1938" s="263"/>
      <c r="CV1938" s="167"/>
      <c r="CW1938" s="194"/>
      <c r="CX1938" s="194"/>
      <c r="CY1938" s="136">
        <f t="shared" si="1409"/>
        <v>0</v>
      </c>
      <c r="CZ1938" s="136">
        <f t="shared" si="1385"/>
        <v>0</v>
      </c>
      <c r="DA1938" s="136">
        <f t="shared" si="1410"/>
        <v>0</v>
      </c>
      <c r="DB1938" s="262"/>
      <c r="DC1938" s="262"/>
      <c r="DD1938" s="263"/>
    </row>
    <row r="1939" spans="1:108" x14ac:dyDescent="0.25">
      <c r="A1939" s="167"/>
      <c r="B1939" s="194"/>
      <c r="C1939" s="194"/>
      <c r="D1939" s="136">
        <f t="shared" si="1386"/>
        <v>0</v>
      </c>
      <c r="E1939" s="136">
        <f t="shared" si="1387"/>
        <v>0</v>
      </c>
      <c r="F1939" s="136">
        <f t="shared" si="1388"/>
        <v>0</v>
      </c>
      <c r="G1939" s="262"/>
      <c r="H1939" s="262"/>
      <c r="I1939" s="263"/>
      <c r="J1939" s="167"/>
      <c r="K1939" s="194"/>
      <c r="L1939" s="194"/>
      <c r="M1939" s="136">
        <f t="shared" si="1389"/>
        <v>0</v>
      </c>
      <c r="N1939" s="136">
        <f t="shared" si="1375"/>
        <v>0</v>
      </c>
      <c r="O1939" s="136">
        <f t="shared" si="1390"/>
        <v>0</v>
      </c>
      <c r="P1939" s="262"/>
      <c r="Q1939" s="262"/>
      <c r="R1939" s="263"/>
      <c r="S1939" s="167"/>
      <c r="T1939" s="194"/>
      <c r="U1939" s="194"/>
      <c r="V1939" s="136">
        <f t="shared" si="1391"/>
        <v>0</v>
      </c>
      <c r="W1939" s="136">
        <f t="shared" si="1376"/>
        <v>0</v>
      </c>
      <c r="X1939" s="136">
        <f t="shared" si="1392"/>
        <v>0</v>
      </c>
      <c r="Y1939" s="262"/>
      <c r="Z1939" s="262"/>
      <c r="AA1939" s="263"/>
      <c r="AB1939" s="167"/>
      <c r="AC1939" s="194"/>
      <c r="AD1939" s="194"/>
      <c r="AE1939" s="136">
        <f t="shared" si="1393"/>
        <v>0</v>
      </c>
      <c r="AF1939" s="136">
        <f t="shared" si="1377"/>
        <v>0</v>
      </c>
      <c r="AG1939" s="136">
        <f t="shared" si="1394"/>
        <v>0</v>
      </c>
      <c r="AH1939" s="262"/>
      <c r="AI1939" s="262"/>
      <c r="AJ1939" s="263"/>
      <c r="AK1939" s="167"/>
      <c r="AL1939" s="194"/>
      <c r="AM1939" s="194"/>
      <c r="AN1939" s="136">
        <f t="shared" si="1395"/>
        <v>0</v>
      </c>
      <c r="AO1939" s="136">
        <f t="shared" si="1378"/>
        <v>0</v>
      </c>
      <c r="AP1939" s="136">
        <f t="shared" si="1396"/>
        <v>0</v>
      </c>
      <c r="AQ1939" s="262"/>
      <c r="AR1939" s="262"/>
      <c r="AS1939" s="263"/>
      <c r="AT1939" s="167"/>
      <c r="AU1939" s="194"/>
      <c r="AV1939" s="194"/>
      <c r="AW1939" s="136">
        <f t="shared" si="1397"/>
        <v>0</v>
      </c>
      <c r="AX1939" s="136">
        <f t="shared" si="1379"/>
        <v>0</v>
      </c>
      <c r="AY1939" s="136">
        <f t="shared" si="1398"/>
        <v>0</v>
      </c>
      <c r="AZ1939" s="262"/>
      <c r="BA1939" s="262"/>
      <c r="BB1939" s="263"/>
      <c r="BC1939" s="167"/>
      <c r="BD1939" s="194"/>
      <c r="BE1939" s="194"/>
      <c r="BF1939" s="136">
        <f t="shared" si="1399"/>
        <v>0</v>
      </c>
      <c r="BG1939" s="136">
        <f t="shared" si="1380"/>
        <v>0</v>
      </c>
      <c r="BH1939" s="136">
        <f t="shared" si="1400"/>
        <v>0</v>
      </c>
      <c r="BI1939" s="262"/>
      <c r="BJ1939" s="262"/>
      <c r="BK1939" s="263"/>
      <c r="BL1939" s="167"/>
      <c r="BM1939" s="194"/>
      <c r="BN1939" s="194"/>
      <c r="BO1939" s="136">
        <f t="shared" si="1401"/>
        <v>0</v>
      </c>
      <c r="BP1939" s="136">
        <f t="shared" si="1381"/>
        <v>0</v>
      </c>
      <c r="BQ1939" s="136">
        <f t="shared" si="1402"/>
        <v>0</v>
      </c>
      <c r="BR1939" s="262"/>
      <c r="BS1939" s="262"/>
      <c r="BT1939" s="263"/>
      <c r="BU1939" s="167"/>
      <c r="BV1939" s="194"/>
      <c r="BW1939" s="194"/>
      <c r="BX1939" s="136">
        <f t="shared" si="1403"/>
        <v>0</v>
      </c>
      <c r="BY1939" s="136">
        <f t="shared" si="1382"/>
        <v>0</v>
      </c>
      <c r="BZ1939" s="136">
        <f t="shared" si="1404"/>
        <v>0</v>
      </c>
      <c r="CA1939" s="262"/>
      <c r="CB1939" s="262"/>
      <c r="CC1939" s="263"/>
      <c r="CD1939" s="167"/>
      <c r="CE1939" s="194"/>
      <c r="CF1939" s="194"/>
      <c r="CG1939" s="136">
        <f t="shared" si="1405"/>
        <v>0</v>
      </c>
      <c r="CH1939" s="136">
        <f t="shared" si="1383"/>
        <v>0</v>
      </c>
      <c r="CI1939" s="136">
        <f t="shared" si="1406"/>
        <v>0</v>
      </c>
      <c r="CJ1939" s="262"/>
      <c r="CK1939" s="262"/>
      <c r="CL1939" s="263"/>
      <c r="CM1939" s="167"/>
      <c r="CN1939" s="194"/>
      <c r="CO1939" s="194"/>
      <c r="CP1939" s="136">
        <f t="shared" si="1407"/>
        <v>0</v>
      </c>
      <c r="CQ1939" s="136">
        <f t="shared" si="1384"/>
        <v>0</v>
      </c>
      <c r="CR1939" s="136">
        <f t="shared" si="1408"/>
        <v>0</v>
      </c>
      <c r="CS1939" s="262"/>
      <c r="CT1939" s="262"/>
      <c r="CU1939" s="263"/>
      <c r="CV1939" s="167"/>
      <c r="CW1939" s="194"/>
      <c r="CX1939" s="194"/>
      <c r="CY1939" s="136">
        <f t="shared" si="1409"/>
        <v>0</v>
      </c>
      <c r="CZ1939" s="136">
        <f t="shared" si="1385"/>
        <v>0</v>
      </c>
      <c r="DA1939" s="136">
        <f t="shared" si="1410"/>
        <v>0</v>
      </c>
      <c r="DB1939" s="262"/>
      <c r="DC1939" s="262"/>
      <c r="DD1939" s="263"/>
    </row>
    <row r="1940" spans="1:108" x14ac:dyDescent="0.25">
      <c r="A1940" s="167"/>
      <c r="B1940" s="194"/>
      <c r="C1940" s="194"/>
      <c r="D1940" s="136">
        <f t="shared" si="1386"/>
        <v>0</v>
      </c>
      <c r="E1940" s="136">
        <f t="shared" si="1387"/>
        <v>0</v>
      </c>
      <c r="F1940" s="136">
        <f t="shared" si="1388"/>
        <v>0</v>
      </c>
      <c r="G1940" s="262"/>
      <c r="H1940" s="262"/>
      <c r="I1940" s="263"/>
      <c r="J1940" s="167"/>
      <c r="K1940" s="194"/>
      <c r="L1940" s="194"/>
      <c r="M1940" s="136">
        <f t="shared" si="1389"/>
        <v>0</v>
      </c>
      <c r="N1940" s="136">
        <f t="shared" si="1375"/>
        <v>0</v>
      </c>
      <c r="O1940" s="136">
        <f t="shared" si="1390"/>
        <v>0</v>
      </c>
      <c r="P1940" s="262"/>
      <c r="Q1940" s="262"/>
      <c r="R1940" s="263"/>
      <c r="S1940" s="167"/>
      <c r="T1940" s="194"/>
      <c r="U1940" s="194"/>
      <c r="V1940" s="136">
        <f t="shared" si="1391"/>
        <v>0</v>
      </c>
      <c r="W1940" s="136">
        <f t="shared" si="1376"/>
        <v>0</v>
      </c>
      <c r="X1940" s="136">
        <f t="shared" si="1392"/>
        <v>0</v>
      </c>
      <c r="Y1940" s="262"/>
      <c r="Z1940" s="262"/>
      <c r="AA1940" s="263"/>
      <c r="AB1940" s="167"/>
      <c r="AC1940" s="194"/>
      <c r="AD1940" s="194"/>
      <c r="AE1940" s="136">
        <f t="shared" si="1393"/>
        <v>0</v>
      </c>
      <c r="AF1940" s="136">
        <f t="shared" si="1377"/>
        <v>0</v>
      </c>
      <c r="AG1940" s="136">
        <f t="shared" si="1394"/>
        <v>0</v>
      </c>
      <c r="AH1940" s="262"/>
      <c r="AI1940" s="262"/>
      <c r="AJ1940" s="263"/>
      <c r="AK1940" s="167"/>
      <c r="AL1940" s="194"/>
      <c r="AM1940" s="194"/>
      <c r="AN1940" s="136">
        <f t="shared" si="1395"/>
        <v>0</v>
      </c>
      <c r="AO1940" s="136">
        <f t="shared" si="1378"/>
        <v>0</v>
      </c>
      <c r="AP1940" s="136">
        <f t="shared" si="1396"/>
        <v>0</v>
      </c>
      <c r="AQ1940" s="262"/>
      <c r="AR1940" s="262"/>
      <c r="AS1940" s="263"/>
      <c r="AT1940" s="167"/>
      <c r="AU1940" s="194"/>
      <c r="AV1940" s="194"/>
      <c r="AW1940" s="136">
        <f t="shared" si="1397"/>
        <v>0</v>
      </c>
      <c r="AX1940" s="136">
        <f t="shared" si="1379"/>
        <v>0</v>
      </c>
      <c r="AY1940" s="136">
        <f t="shared" si="1398"/>
        <v>0</v>
      </c>
      <c r="AZ1940" s="262"/>
      <c r="BA1940" s="262"/>
      <c r="BB1940" s="263"/>
      <c r="BC1940" s="167"/>
      <c r="BD1940" s="194"/>
      <c r="BE1940" s="194"/>
      <c r="BF1940" s="136">
        <f t="shared" si="1399"/>
        <v>0</v>
      </c>
      <c r="BG1940" s="136">
        <f t="shared" si="1380"/>
        <v>0</v>
      </c>
      <c r="BH1940" s="136">
        <f t="shared" si="1400"/>
        <v>0</v>
      </c>
      <c r="BI1940" s="262"/>
      <c r="BJ1940" s="262"/>
      <c r="BK1940" s="263"/>
      <c r="BL1940" s="167"/>
      <c r="BM1940" s="194"/>
      <c r="BN1940" s="194"/>
      <c r="BO1940" s="136">
        <f t="shared" si="1401"/>
        <v>0</v>
      </c>
      <c r="BP1940" s="136">
        <f t="shared" si="1381"/>
        <v>0</v>
      </c>
      <c r="BQ1940" s="136">
        <f t="shared" si="1402"/>
        <v>0</v>
      </c>
      <c r="BR1940" s="262"/>
      <c r="BS1940" s="262"/>
      <c r="BT1940" s="263"/>
      <c r="BU1940" s="167"/>
      <c r="BV1940" s="194"/>
      <c r="BW1940" s="194"/>
      <c r="BX1940" s="136">
        <f t="shared" si="1403"/>
        <v>0</v>
      </c>
      <c r="BY1940" s="136">
        <f t="shared" si="1382"/>
        <v>0</v>
      </c>
      <c r="BZ1940" s="136">
        <f t="shared" si="1404"/>
        <v>0</v>
      </c>
      <c r="CA1940" s="262"/>
      <c r="CB1940" s="262"/>
      <c r="CC1940" s="263"/>
      <c r="CD1940" s="167"/>
      <c r="CE1940" s="194"/>
      <c r="CF1940" s="194"/>
      <c r="CG1940" s="136">
        <f t="shared" si="1405"/>
        <v>0</v>
      </c>
      <c r="CH1940" s="136">
        <f t="shared" si="1383"/>
        <v>0</v>
      </c>
      <c r="CI1940" s="136">
        <f t="shared" si="1406"/>
        <v>0</v>
      </c>
      <c r="CJ1940" s="262"/>
      <c r="CK1940" s="262"/>
      <c r="CL1940" s="263"/>
      <c r="CM1940" s="167"/>
      <c r="CN1940" s="194"/>
      <c r="CO1940" s="194"/>
      <c r="CP1940" s="136">
        <f t="shared" si="1407"/>
        <v>0</v>
      </c>
      <c r="CQ1940" s="136">
        <f t="shared" si="1384"/>
        <v>0</v>
      </c>
      <c r="CR1940" s="136">
        <f t="shared" si="1408"/>
        <v>0</v>
      </c>
      <c r="CS1940" s="262"/>
      <c r="CT1940" s="262"/>
      <c r="CU1940" s="263"/>
      <c r="CV1940" s="167"/>
      <c r="CW1940" s="194"/>
      <c r="CX1940" s="194"/>
      <c r="CY1940" s="136">
        <f t="shared" si="1409"/>
        <v>0</v>
      </c>
      <c r="CZ1940" s="136">
        <f t="shared" si="1385"/>
        <v>0</v>
      </c>
      <c r="DA1940" s="136">
        <f t="shared" si="1410"/>
        <v>0</v>
      </c>
      <c r="DB1940" s="262"/>
      <c r="DC1940" s="262"/>
      <c r="DD1940" s="263"/>
    </row>
    <row r="1941" spans="1:108" x14ac:dyDescent="0.25">
      <c r="A1941" s="167"/>
      <c r="B1941" s="194"/>
      <c r="C1941" s="194"/>
      <c r="D1941" s="136">
        <f t="shared" si="1386"/>
        <v>0</v>
      </c>
      <c r="E1941" s="136">
        <f t="shared" si="1387"/>
        <v>0</v>
      </c>
      <c r="F1941" s="136">
        <f t="shared" si="1388"/>
        <v>0</v>
      </c>
      <c r="G1941" s="262"/>
      <c r="H1941" s="262"/>
      <c r="I1941" s="263"/>
      <c r="J1941" s="167"/>
      <c r="K1941" s="194"/>
      <c r="L1941" s="194"/>
      <c r="M1941" s="136">
        <f t="shared" si="1389"/>
        <v>0</v>
      </c>
      <c r="N1941" s="136">
        <f t="shared" si="1375"/>
        <v>0</v>
      </c>
      <c r="O1941" s="136">
        <f t="shared" si="1390"/>
        <v>0</v>
      </c>
      <c r="P1941" s="262"/>
      <c r="Q1941" s="262"/>
      <c r="R1941" s="263"/>
      <c r="S1941" s="167"/>
      <c r="T1941" s="194"/>
      <c r="U1941" s="194"/>
      <c r="V1941" s="136">
        <f t="shared" si="1391"/>
        <v>0</v>
      </c>
      <c r="W1941" s="136">
        <f t="shared" si="1376"/>
        <v>0</v>
      </c>
      <c r="X1941" s="136">
        <f t="shared" si="1392"/>
        <v>0</v>
      </c>
      <c r="Y1941" s="262"/>
      <c r="Z1941" s="262"/>
      <c r="AA1941" s="263"/>
      <c r="AB1941" s="167"/>
      <c r="AC1941" s="194"/>
      <c r="AD1941" s="194"/>
      <c r="AE1941" s="136">
        <f t="shared" si="1393"/>
        <v>0</v>
      </c>
      <c r="AF1941" s="136">
        <f t="shared" si="1377"/>
        <v>0</v>
      </c>
      <c r="AG1941" s="136">
        <f t="shared" si="1394"/>
        <v>0</v>
      </c>
      <c r="AH1941" s="262"/>
      <c r="AI1941" s="262"/>
      <c r="AJ1941" s="263"/>
      <c r="AK1941" s="167"/>
      <c r="AL1941" s="194"/>
      <c r="AM1941" s="194"/>
      <c r="AN1941" s="136">
        <f t="shared" si="1395"/>
        <v>0</v>
      </c>
      <c r="AO1941" s="136">
        <f t="shared" si="1378"/>
        <v>0</v>
      </c>
      <c r="AP1941" s="136">
        <f t="shared" si="1396"/>
        <v>0</v>
      </c>
      <c r="AQ1941" s="262"/>
      <c r="AR1941" s="262"/>
      <c r="AS1941" s="263"/>
      <c r="AT1941" s="167"/>
      <c r="AU1941" s="194"/>
      <c r="AV1941" s="194"/>
      <c r="AW1941" s="136">
        <f t="shared" si="1397"/>
        <v>0</v>
      </c>
      <c r="AX1941" s="136">
        <f t="shared" si="1379"/>
        <v>0</v>
      </c>
      <c r="AY1941" s="136">
        <f t="shared" si="1398"/>
        <v>0</v>
      </c>
      <c r="AZ1941" s="262"/>
      <c r="BA1941" s="262"/>
      <c r="BB1941" s="263"/>
      <c r="BC1941" s="167"/>
      <c r="BD1941" s="194"/>
      <c r="BE1941" s="194"/>
      <c r="BF1941" s="136">
        <f t="shared" si="1399"/>
        <v>0</v>
      </c>
      <c r="BG1941" s="136">
        <f t="shared" si="1380"/>
        <v>0</v>
      </c>
      <c r="BH1941" s="136">
        <f t="shared" si="1400"/>
        <v>0</v>
      </c>
      <c r="BI1941" s="262"/>
      <c r="BJ1941" s="262"/>
      <c r="BK1941" s="263"/>
      <c r="BL1941" s="167"/>
      <c r="BM1941" s="194"/>
      <c r="BN1941" s="194"/>
      <c r="BO1941" s="136">
        <f t="shared" si="1401"/>
        <v>0</v>
      </c>
      <c r="BP1941" s="136">
        <f t="shared" si="1381"/>
        <v>0</v>
      </c>
      <c r="BQ1941" s="136">
        <f t="shared" si="1402"/>
        <v>0</v>
      </c>
      <c r="BR1941" s="262"/>
      <c r="BS1941" s="262"/>
      <c r="BT1941" s="263"/>
      <c r="BU1941" s="167"/>
      <c r="BV1941" s="194"/>
      <c r="BW1941" s="194"/>
      <c r="BX1941" s="136">
        <f t="shared" si="1403"/>
        <v>0</v>
      </c>
      <c r="BY1941" s="136">
        <f t="shared" si="1382"/>
        <v>0</v>
      </c>
      <c r="BZ1941" s="136">
        <f t="shared" si="1404"/>
        <v>0</v>
      </c>
      <c r="CA1941" s="262"/>
      <c r="CB1941" s="262"/>
      <c r="CC1941" s="263"/>
      <c r="CD1941" s="167"/>
      <c r="CE1941" s="194"/>
      <c r="CF1941" s="194"/>
      <c r="CG1941" s="136">
        <f t="shared" si="1405"/>
        <v>0</v>
      </c>
      <c r="CH1941" s="136">
        <f t="shared" si="1383"/>
        <v>0</v>
      </c>
      <c r="CI1941" s="136">
        <f t="shared" si="1406"/>
        <v>0</v>
      </c>
      <c r="CJ1941" s="262"/>
      <c r="CK1941" s="262"/>
      <c r="CL1941" s="263"/>
      <c r="CM1941" s="167"/>
      <c r="CN1941" s="194"/>
      <c r="CO1941" s="194"/>
      <c r="CP1941" s="136">
        <f t="shared" si="1407"/>
        <v>0</v>
      </c>
      <c r="CQ1941" s="136">
        <f t="shared" si="1384"/>
        <v>0</v>
      </c>
      <c r="CR1941" s="136">
        <f t="shared" si="1408"/>
        <v>0</v>
      </c>
      <c r="CS1941" s="262"/>
      <c r="CT1941" s="262"/>
      <c r="CU1941" s="263"/>
      <c r="CV1941" s="167"/>
      <c r="CW1941" s="194"/>
      <c r="CX1941" s="194"/>
      <c r="CY1941" s="136">
        <f t="shared" si="1409"/>
        <v>0</v>
      </c>
      <c r="CZ1941" s="136">
        <f t="shared" si="1385"/>
        <v>0</v>
      </c>
      <c r="DA1941" s="136">
        <f t="shared" si="1410"/>
        <v>0</v>
      </c>
      <c r="DB1941" s="262"/>
      <c r="DC1941" s="262"/>
      <c r="DD1941" s="263"/>
    </row>
    <row r="1942" spans="1:108" x14ac:dyDescent="0.25">
      <c r="A1942" s="167"/>
      <c r="B1942" s="194"/>
      <c r="C1942" s="194"/>
      <c r="D1942" s="136">
        <f t="shared" si="1386"/>
        <v>0</v>
      </c>
      <c r="E1942" s="136">
        <f t="shared" si="1387"/>
        <v>0</v>
      </c>
      <c r="F1942" s="136">
        <f t="shared" si="1388"/>
        <v>0</v>
      </c>
      <c r="G1942" s="262"/>
      <c r="H1942" s="262"/>
      <c r="I1942" s="263"/>
      <c r="J1942" s="167"/>
      <c r="K1942" s="194"/>
      <c r="L1942" s="194"/>
      <c r="M1942" s="136">
        <f t="shared" si="1389"/>
        <v>0</v>
      </c>
      <c r="N1942" s="136">
        <f t="shared" si="1375"/>
        <v>0</v>
      </c>
      <c r="O1942" s="136">
        <f t="shared" si="1390"/>
        <v>0</v>
      </c>
      <c r="P1942" s="262"/>
      <c r="Q1942" s="262"/>
      <c r="R1942" s="263"/>
      <c r="S1942" s="167"/>
      <c r="T1942" s="194"/>
      <c r="U1942" s="194"/>
      <c r="V1942" s="136">
        <f t="shared" si="1391"/>
        <v>0</v>
      </c>
      <c r="W1942" s="136">
        <f t="shared" si="1376"/>
        <v>0</v>
      </c>
      <c r="X1942" s="136">
        <f t="shared" si="1392"/>
        <v>0</v>
      </c>
      <c r="Y1942" s="262"/>
      <c r="Z1942" s="262"/>
      <c r="AA1942" s="263"/>
      <c r="AB1942" s="167"/>
      <c r="AC1942" s="194"/>
      <c r="AD1942" s="194"/>
      <c r="AE1942" s="136">
        <f t="shared" si="1393"/>
        <v>0</v>
      </c>
      <c r="AF1942" s="136">
        <f t="shared" si="1377"/>
        <v>0</v>
      </c>
      <c r="AG1942" s="136">
        <f t="shared" si="1394"/>
        <v>0</v>
      </c>
      <c r="AH1942" s="262"/>
      <c r="AI1942" s="262"/>
      <c r="AJ1942" s="263"/>
      <c r="AK1942" s="167"/>
      <c r="AL1942" s="194"/>
      <c r="AM1942" s="194"/>
      <c r="AN1942" s="136">
        <f t="shared" si="1395"/>
        <v>0</v>
      </c>
      <c r="AO1942" s="136">
        <f t="shared" si="1378"/>
        <v>0</v>
      </c>
      <c r="AP1942" s="136">
        <f t="shared" si="1396"/>
        <v>0</v>
      </c>
      <c r="AQ1942" s="262"/>
      <c r="AR1942" s="262"/>
      <c r="AS1942" s="263"/>
      <c r="AT1942" s="167"/>
      <c r="AU1942" s="194"/>
      <c r="AV1942" s="194"/>
      <c r="AW1942" s="136">
        <f t="shared" si="1397"/>
        <v>0</v>
      </c>
      <c r="AX1942" s="136">
        <f t="shared" si="1379"/>
        <v>0</v>
      </c>
      <c r="AY1942" s="136">
        <f t="shared" si="1398"/>
        <v>0</v>
      </c>
      <c r="AZ1942" s="262"/>
      <c r="BA1942" s="262"/>
      <c r="BB1942" s="263"/>
      <c r="BC1942" s="167"/>
      <c r="BD1942" s="194"/>
      <c r="BE1942" s="194"/>
      <c r="BF1942" s="136">
        <f t="shared" si="1399"/>
        <v>0</v>
      </c>
      <c r="BG1942" s="136">
        <f t="shared" si="1380"/>
        <v>0</v>
      </c>
      <c r="BH1942" s="136">
        <f t="shared" si="1400"/>
        <v>0</v>
      </c>
      <c r="BI1942" s="262"/>
      <c r="BJ1942" s="262"/>
      <c r="BK1942" s="263"/>
      <c r="BL1942" s="167"/>
      <c r="BM1942" s="194"/>
      <c r="BN1942" s="194"/>
      <c r="BO1942" s="136">
        <f t="shared" si="1401"/>
        <v>0</v>
      </c>
      <c r="BP1942" s="136">
        <f t="shared" si="1381"/>
        <v>0</v>
      </c>
      <c r="BQ1942" s="136">
        <f t="shared" si="1402"/>
        <v>0</v>
      </c>
      <c r="BR1942" s="262"/>
      <c r="BS1942" s="262"/>
      <c r="BT1942" s="263"/>
      <c r="BU1942" s="167"/>
      <c r="BV1942" s="194"/>
      <c r="BW1942" s="194"/>
      <c r="BX1942" s="136">
        <f t="shared" si="1403"/>
        <v>0</v>
      </c>
      <c r="BY1942" s="136">
        <f t="shared" si="1382"/>
        <v>0</v>
      </c>
      <c r="BZ1942" s="136">
        <f t="shared" si="1404"/>
        <v>0</v>
      </c>
      <c r="CA1942" s="262"/>
      <c r="CB1942" s="262"/>
      <c r="CC1942" s="263"/>
      <c r="CD1942" s="167"/>
      <c r="CE1942" s="194"/>
      <c r="CF1942" s="194"/>
      <c r="CG1942" s="136">
        <f t="shared" si="1405"/>
        <v>0</v>
      </c>
      <c r="CH1942" s="136">
        <f t="shared" si="1383"/>
        <v>0</v>
      </c>
      <c r="CI1942" s="136">
        <f t="shared" si="1406"/>
        <v>0</v>
      </c>
      <c r="CJ1942" s="262"/>
      <c r="CK1942" s="262"/>
      <c r="CL1942" s="263"/>
      <c r="CM1942" s="167"/>
      <c r="CN1942" s="194"/>
      <c r="CO1942" s="194"/>
      <c r="CP1942" s="136">
        <f t="shared" si="1407"/>
        <v>0</v>
      </c>
      <c r="CQ1942" s="136">
        <f t="shared" si="1384"/>
        <v>0</v>
      </c>
      <c r="CR1942" s="136">
        <f t="shared" si="1408"/>
        <v>0</v>
      </c>
      <c r="CS1942" s="262"/>
      <c r="CT1942" s="262"/>
      <c r="CU1942" s="263"/>
      <c r="CV1942" s="167"/>
      <c r="CW1942" s="194"/>
      <c r="CX1942" s="194"/>
      <c r="CY1942" s="136">
        <f t="shared" si="1409"/>
        <v>0</v>
      </c>
      <c r="CZ1942" s="136">
        <f t="shared" si="1385"/>
        <v>0</v>
      </c>
      <c r="DA1942" s="136">
        <f t="shared" si="1410"/>
        <v>0</v>
      </c>
      <c r="DB1942" s="262"/>
      <c r="DC1942" s="262"/>
      <c r="DD1942" s="263"/>
    </row>
    <row r="1943" spans="1:108" x14ac:dyDescent="0.25">
      <c r="A1943" s="167"/>
      <c r="B1943" s="194"/>
      <c r="C1943" s="194"/>
      <c r="D1943" s="136">
        <f t="shared" si="1386"/>
        <v>0</v>
      </c>
      <c r="E1943" s="136">
        <f t="shared" si="1387"/>
        <v>0</v>
      </c>
      <c r="F1943" s="136">
        <f t="shared" si="1388"/>
        <v>0</v>
      </c>
      <c r="G1943" s="262"/>
      <c r="H1943" s="262"/>
      <c r="I1943" s="263"/>
      <c r="J1943" s="167"/>
      <c r="K1943" s="194"/>
      <c r="L1943" s="194"/>
      <c r="M1943" s="136">
        <f t="shared" si="1389"/>
        <v>0</v>
      </c>
      <c r="N1943" s="136">
        <f t="shared" si="1375"/>
        <v>0</v>
      </c>
      <c r="O1943" s="136">
        <f t="shared" si="1390"/>
        <v>0</v>
      </c>
      <c r="P1943" s="262"/>
      <c r="Q1943" s="262"/>
      <c r="R1943" s="263"/>
      <c r="S1943" s="167"/>
      <c r="T1943" s="194"/>
      <c r="U1943" s="194"/>
      <c r="V1943" s="136">
        <f t="shared" si="1391"/>
        <v>0</v>
      </c>
      <c r="W1943" s="136">
        <f t="shared" si="1376"/>
        <v>0</v>
      </c>
      <c r="X1943" s="136">
        <f t="shared" si="1392"/>
        <v>0</v>
      </c>
      <c r="Y1943" s="262"/>
      <c r="Z1943" s="262"/>
      <c r="AA1943" s="263"/>
      <c r="AB1943" s="167"/>
      <c r="AC1943" s="194"/>
      <c r="AD1943" s="194"/>
      <c r="AE1943" s="136">
        <f t="shared" si="1393"/>
        <v>0</v>
      </c>
      <c r="AF1943" s="136">
        <f t="shared" si="1377"/>
        <v>0</v>
      </c>
      <c r="AG1943" s="136">
        <f t="shared" si="1394"/>
        <v>0</v>
      </c>
      <c r="AH1943" s="262"/>
      <c r="AI1943" s="262"/>
      <c r="AJ1943" s="263"/>
      <c r="AK1943" s="167"/>
      <c r="AL1943" s="194"/>
      <c r="AM1943" s="194"/>
      <c r="AN1943" s="136">
        <f t="shared" si="1395"/>
        <v>0</v>
      </c>
      <c r="AO1943" s="136">
        <f t="shared" si="1378"/>
        <v>0</v>
      </c>
      <c r="AP1943" s="136">
        <f t="shared" si="1396"/>
        <v>0</v>
      </c>
      <c r="AQ1943" s="262"/>
      <c r="AR1943" s="262"/>
      <c r="AS1943" s="263"/>
      <c r="AT1943" s="167"/>
      <c r="AU1943" s="194"/>
      <c r="AV1943" s="194"/>
      <c r="AW1943" s="136">
        <f t="shared" si="1397"/>
        <v>0</v>
      </c>
      <c r="AX1943" s="136">
        <f t="shared" si="1379"/>
        <v>0</v>
      </c>
      <c r="AY1943" s="136">
        <f t="shared" si="1398"/>
        <v>0</v>
      </c>
      <c r="AZ1943" s="262"/>
      <c r="BA1943" s="262"/>
      <c r="BB1943" s="263"/>
      <c r="BC1943" s="167"/>
      <c r="BD1943" s="194"/>
      <c r="BE1943" s="194"/>
      <c r="BF1943" s="136">
        <f t="shared" si="1399"/>
        <v>0</v>
      </c>
      <c r="BG1943" s="136">
        <f t="shared" si="1380"/>
        <v>0</v>
      </c>
      <c r="BH1943" s="136">
        <f t="shared" si="1400"/>
        <v>0</v>
      </c>
      <c r="BI1943" s="262"/>
      <c r="BJ1943" s="262"/>
      <c r="BK1943" s="263"/>
      <c r="BL1943" s="167"/>
      <c r="BM1943" s="194"/>
      <c r="BN1943" s="194"/>
      <c r="BO1943" s="136">
        <f t="shared" si="1401"/>
        <v>0</v>
      </c>
      <c r="BP1943" s="136">
        <f t="shared" si="1381"/>
        <v>0</v>
      </c>
      <c r="BQ1943" s="136">
        <f t="shared" si="1402"/>
        <v>0</v>
      </c>
      <c r="BR1943" s="262"/>
      <c r="BS1943" s="262"/>
      <c r="BT1943" s="263"/>
      <c r="BU1943" s="167"/>
      <c r="BV1943" s="194"/>
      <c r="BW1943" s="194"/>
      <c r="BX1943" s="136">
        <f t="shared" si="1403"/>
        <v>0</v>
      </c>
      <c r="BY1943" s="136">
        <f t="shared" si="1382"/>
        <v>0</v>
      </c>
      <c r="BZ1943" s="136">
        <f t="shared" si="1404"/>
        <v>0</v>
      </c>
      <c r="CA1943" s="262"/>
      <c r="CB1943" s="262"/>
      <c r="CC1943" s="263"/>
      <c r="CD1943" s="167"/>
      <c r="CE1943" s="194"/>
      <c r="CF1943" s="194"/>
      <c r="CG1943" s="136">
        <f t="shared" si="1405"/>
        <v>0</v>
      </c>
      <c r="CH1943" s="136">
        <f t="shared" si="1383"/>
        <v>0</v>
      </c>
      <c r="CI1943" s="136">
        <f t="shared" si="1406"/>
        <v>0</v>
      </c>
      <c r="CJ1943" s="262"/>
      <c r="CK1943" s="262"/>
      <c r="CL1943" s="263"/>
      <c r="CM1943" s="167"/>
      <c r="CN1943" s="194"/>
      <c r="CO1943" s="194"/>
      <c r="CP1943" s="136">
        <f t="shared" si="1407"/>
        <v>0</v>
      </c>
      <c r="CQ1943" s="136">
        <f t="shared" si="1384"/>
        <v>0</v>
      </c>
      <c r="CR1943" s="136">
        <f t="shared" si="1408"/>
        <v>0</v>
      </c>
      <c r="CS1943" s="262"/>
      <c r="CT1943" s="262"/>
      <c r="CU1943" s="263"/>
      <c r="CV1943" s="167"/>
      <c r="CW1943" s="194"/>
      <c r="CX1943" s="194"/>
      <c r="CY1943" s="136">
        <f t="shared" si="1409"/>
        <v>0</v>
      </c>
      <c r="CZ1943" s="136">
        <f t="shared" si="1385"/>
        <v>0</v>
      </c>
      <c r="DA1943" s="136">
        <f t="shared" si="1410"/>
        <v>0</v>
      </c>
      <c r="DB1943" s="262"/>
      <c r="DC1943" s="262"/>
      <c r="DD1943" s="263"/>
    </row>
    <row r="1944" spans="1:108" x14ac:dyDescent="0.25">
      <c r="A1944" s="167"/>
      <c r="B1944" s="194"/>
      <c r="C1944" s="194"/>
      <c r="D1944" s="136">
        <f t="shared" si="1386"/>
        <v>0</v>
      </c>
      <c r="E1944" s="136">
        <f t="shared" si="1387"/>
        <v>0</v>
      </c>
      <c r="F1944" s="136">
        <f t="shared" si="1388"/>
        <v>0</v>
      </c>
      <c r="G1944" s="262"/>
      <c r="H1944" s="262"/>
      <c r="I1944" s="263"/>
      <c r="J1944" s="167"/>
      <c r="K1944" s="194"/>
      <c r="L1944" s="194"/>
      <c r="M1944" s="136">
        <f t="shared" si="1389"/>
        <v>0</v>
      </c>
      <c r="N1944" s="136">
        <f t="shared" si="1375"/>
        <v>0</v>
      </c>
      <c r="O1944" s="136">
        <f t="shared" si="1390"/>
        <v>0</v>
      </c>
      <c r="P1944" s="262"/>
      <c r="Q1944" s="262"/>
      <c r="R1944" s="263"/>
      <c r="S1944" s="167"/>
      <c r="T1944" s="194"/>
      <c r="U1944" s="194"/>
      <c r="V1944" s="136">
        <f t="shared" si="1391"/>
        <v>0</v>
      </c>
      <c r="W1944" s="136">
        <f t="shared" si="1376"/>
        <v>0</v>
      </c>
      <c r="X1944" s="136">
        <f t="shared" si="1392"/>
        <v>0</v>
      </c>
      <c r="Y1944" s="262"/>
      <c r="Z1944" s="262"/>
      <c r="AA1944" s="263"/>
      <c r="AB1944" s="167"/>
      <c r="AC1944" s="194"/>
      <c r="AD1944" s="194"/>
      <c r="AE1944" s="136">
        <f t="shared" si="1393"/>
        <v>0</v>
      </c>
      <c r="AF1944" s="136">
        <f t="shared" si="1377"/>
        <v>0</v>
      </c>
      <c r="AG1944" s="136">
        <f t="shared" si="1394"/>
        <v>0</v>
      </c>
      <c r="AH1944" s="262"/>
      <c r="AI1944" s="262"/>
      <c r="AJ1944" s="263"/>
      <c r="AK1944" s="167"/>
      <c r="AL1944" s="194"/>
      <c r="AM1944" s="194"/>
      <c r="AN1944" s="136">
        <f t="shared" si="1395"/>
        <v>0</v>
      </c>
      <c r="AO1944" s="136">
        <f t="shared" si="1378"/>
        <v>0</v>
      </c>
      <c r="AP1944" s="136">
        <f t="shared" si="1396"/>
        <v>0</v>
      </c>
      <c r="AQ1944" s="262"/>
      <c r="AR1944" s="262"/>
      <c r="AS1944" s="263"/>
      <c r="AT1944" s="167"/>
      <c r="AU1944" s="194"/>
      <c r="AV1944" s="194"/>
      <c r="AW1944" s="136">
        <f t="shared" si="1397"/>
        <v>0</v>
      </c>
      <c r="AX1944" s="136">
        <f t="shared" si="1379"/>
        <v>0</v>
      </c>
      <c r="AY1944" s="136">
        <f t="shared" si="1398"/>
        <v>0</v>
      </c>
      <c r="AZ1944" s="262"/>
      <c r="BA1944" s="262"/>
      <c r="BB1944" s="263"/>
      <c r="BC1944" s="167"/>
      <c r="BD1944" s="194"/>
      <c r="BE1944" s="194"/>
      <c r="BF1944" s="136">
        <f t="shared" si="1399"/>
        <v>0</v>
      </c>
      <c r="BG1944" s="136">
        <f t="shared" si="1380"/>
        <v>0</v>
      </c>
      <c r="BH1944" s="136">
        <f t="shared" si="1400"/>
        <v>0</v>
      </c>
      <c r="BI1944" s="262"/>
      <c r="BJ1944" s="262"/>
      <c r="BK1944" s="263"/>
      <c r="BL1944" s="167"/>
      <c r="BM1944" s="194"/>
      <c r="BN1944" s="194"/>
      <c r="BO1944" s="136">
        <f t="shared" si="1401"/>
        <v>0</v>
      </c>
      <c r="BP1944" s="136">
        <f t="shared" si="1381"/>
        <v>0</v>
      </c>
      <c r="BQ1944" s="136">
        <f t="shared" si="1402"/>
        <v>0</v>
      </c>
      <c r="BR1944" s="262"/>
      <c r="BS1944" s="262"/>
      <c r="BT1944" s="263"/>
      <c r="BU1944" s="167"/>
      <c r="BV1944" s="194"/>
      <c r="BW1944" s="194"/>
      <c r="BX1944" s="136">
        <f t="shared" si="1403"/>
        <v>0</v>
      </c>
      <c r="BY1944" s="136">
        <f t="shared" si="1382"/>
        <v>0</v>
      </c>
      <c r="BZ1944" s="136">
        <f t="shared" si="1404"/>
        <v>0</v>
      </c>
      <c r="CA1944" s="262"/>
      <c r="CB1944" s="262"/>
      <c r="CC1944" s="263"/>
      <c r="CD1944" s="167"/>
      <c r="CE1944" s="194"/>
      <c r="CF1944" s="194"/>
      <c r="CG1944" s="136">
        <f t="shared" si="1405"/>
        <v>0</v>
      </c>
      <c r="CH1944" s="136">
        <f t="shared" si="1383"/>
        <v>0</v>
      </c>
      <c r="CI1944" s="136">
        <f t="shared" si="1406"/>
        <v>0</v>
      </c>
      <c r="CJ1944" s="262"/>
      <c r="CK1944" s="262"/>
      <c r="CL1944" s="263"/>
      <c r="CM1944" s="167"/>
      <c r="CN1944" s="194"/>
      <c r="CO1944" s="194"/>
      <c r="CP1944" s="136">
        <f t="shared" si="1407"/>
        <v>0</v>
      </c>
      <c r="CQ1944" s="136">
        <f t="shared" si="1384"/>
        <v>0</v>
      </c>
      <c r="CR1944" s="136">
        <f t="shared" si="1408"/>
        <v>0</v>
      </c>
      <c r="CS1944" s="262"/>
      <c r="CT1944" s="262"/>
      <c r="CU1944" s="263"/>
      <c r="CV1944" s="167"/>
      <c r="CW1944" s="194"/>
      <c r="CX1944" s="194"/>
      <c r="CY1944" s="136">
        <f t="shared" si="1409"/>
        <v>0</v>
      </c>
      <c r="CZ1944" s="136">
        <f t="shared" si="1385"/>
        <v>0</v>
      </c>
      <c r="DA1944" s="136">
        <f t="shared" si="1410"/>
        <v>0</v>
      </c>
      <c r="DB1944" s="262"/>
      <c r="DC1944" s="262"/>
      <c r="DD1944" s="263"/>
    </row>
    <row r="1945" spans="1:108" x14ac:dyDescent="0.25">
      <c r="A1945" s="167"/>
      <c r="B1945" s="194"/>
      <c r="C1945" s="194"/>
      <c r="D1945" s="136">
        <f t="shared" si="1386"/>
        <v>0</v>
      </c>
      <c r="E1945" s="136">
        <f t="shared" si="1387"/>
        <v>0</v>
      </c>
      <c r="F1945" s="136">
        <f t="shared" si="1388"/>
        <v>0</v>
      </c>
      <c r="G1945" s="262"/>
      <c r="H1945" s="262"/>
      <c r="I1945" s="263"/>
      <c r="J1945" s="167"/>
      <c r="K1945" s="194"/>
      <c r="L1945" s="194"/>
      <c r="M1945" s="136">
        <f t="shared" si="1389"/>
        <v>0</v>
      </c>
      <c r="N1945" s="136">
        <f t="shared" si="1375"/>
        <v>0</v>
      </c>
      <c r="O1945" s="136">
        <f t="shared" si="1390"/>
        <v>0</v>
      </c>
      <c r="P1945" s="262"/>
      <c r="Q1945" s="262"/>
      <c r="R1945" s="263"/>
      <c r="S1945" s="167"/>
      <c r="T1945" s="194"/>
      <c r="U1945" s="194"/>
      <c r="V1945" s="136">
        <f t="shared" si="1391"/>
        <v>0</v>
      </c>
      <c r="W1945" s="136">
        <f t="shared" si="1376"/>
        <v>0</v>
      </c>
      <c r="X1945" s="136">
        <f t="shared" si="1392"/>
        <v>0</v>
      </c>
      <c r="Y1945" s="262"/>
      <c r="Z1945" s="262"/>
      <c r="AA1945" s="263"/>
      <c r="AB1945" s="167"/>
      <c r="AC1945" s="194"/>
      <c r="AD1945" s="194"/>
      <c r="AE1945" s="136">
        <f t="shared" si="1393"/>
        <v>0</v>
      </c>
      <c r="AF1945" s="136">
        <f t="shared" si="1377"/>
        <v>0</v>
      </c>
      <c r="AG1945" s="136">
        <f t="shared" si="1394"/>
        <v>0</v>
      </c>
      <c r="AH1945" s="262"/>
      <c r="AI1945" s="262"/>
      <c r="AJ1945" s="263"/>
      <c r="AK1945" s="167"/>
      <c r="AL1945" s="194"/>
      <c r="AM1945" s="194"/>
      <c r="AN1945" s="136">
        <f t="shared" si="1395"/>
        <v>0</v>
      </c>
      <c r="AO1945" s="136">
        <f t="shared" si="1378"/>
        <v>0</v>
      </c>
      <c r="AP1945" s="136">
        <f t="shared" si="1396"/>
        <v>0</v>
      </c>
      <c r="AQ1945" s="262"/>
      <c r="AR1945" s="262"/>
      <c r="AS1945" s="263"/>
      <c r="AT1945" s="167"/>
      <c r="AU1945" s="194"/>
      <c r="AV1945" s="194"/>
      <c r="AW1945" s="136">
        <f t="shared" si="1397"/>
        <v>0</v>
      </c>
      <c r="AX1945" s="136">
        <f t="shared" si="1379"/>
        <v>0</v>
      </c>
      <c r="AY1945" s="136">
        <f t="shared" si="1398"/>
        <v>0</v>
      </c>
      <c r="AZ1945" s="262"/>
      <c r="BA1945" s="262"/>
      <c r="BB1945" s="263"/>
      <c r="BC1945" s="167"/>
      <c r="BD1945" s="194"/>
      <c r="BE1945" s="194"/>
      <c r="BF1945" s="136">
        <f t="shared" si="1399"/>
        <v>0</v>
      </c>
      <c r="BG1945" s="136">
        <f t="shared" si="1380"/>
        <v>0</v>
      </c>
      <c r="BH1945" s="136">
        <f t="shared" si="1400"/>
        <v>0</v>
      </c>
      <c r="BI1945" s="262"/>
      <c r="BJ1945" s="262"/>
      <c r="BK1945" s="263"/>
      <c r="BL1945" s="167"/>
      <c r="BM1945" s="194"/>
      <c r="BN1945" s="194"/>
      <c r="BO1945" s="136">
        <f t="shared" si="1401"/>
        <v>0</v>
      </c>
      <c r="BP1945" s="136">
        <f t="shared" si="1381"/>
        <v>0</v>
      </c>
      <c r="BQ1945" s="136">
        <f t="shared" si="1402"/>
        <v>0</v>
      </c>
      <c r="BR1945" s="262"/>
      <c r="BS1945" s="262"/>
      <c r="BT1945" s="263"/>
      <c r="BU1945" s="167"/>
      <c r="BV1945" s="194"/>
      <c r="BW1945" s="194"/>
      <c r="BX1945" s="136">
        <f t="shared" si="1403"/>
        <v>0</v>
      </c>
      <c r="BY1945" s="136">
        <f t="shared" si="1382"/>
        <v>0</v>
      </c>
      <c r="BZ1945" s="136">
        <f t="shared" si="1404"/>
        <v>0</v>
      </c>
      <c r="CA1945" s="262"/>
      <c r="CB1945" s="262"/>
      <c r="CC1945" s="263"/>
      <c r="CD1945" s="167"/>
      <c r="CE1945" s="194"/>
      <c r="CF1945" s="194"/>
      <c r="CG1945" s="136">
        <f t="shared" si="1405"/>
        <v>0</v>
      </c>
      <c r="CH1945" s="136">
        <f t="shared" si="1383"/>
        <v>0</v>
      </c>
      <c r="CI1945" s="136">
        <f t="shared" si="1406"/>
        <v>0</v>
      </c>
      <c r="CJ1945" s="262"/>
      <c r="CK1945" s="262"/>
      <c r="CL1945" s="263"/>
      <c r="CM1945" s="167"/>
      <c r="CN1945" s="194"/>
      <c r="CO1945" s="194"/>
      <c r="CP1945" s="136">
        <f t="shared" si="1407"/>
        <v>0</v>
      </c>
      <c r="CQ1945" s="136">
        <f t="shared" si="1384"/>
        <v>0</v>
      </c>
      <c r="CR1945" s="136">
        <f t="shared" si="1408"/>
        <v>0</v>
      </c>
      <c r="CS1945" s="262"/>
      <c r="CT1945" s="262"/>
      <c r="CU1945" s="263"/>
      <c r="CV1945" s="167"/>
      <c r="CW1945" s="194"/>
      <c r="CX1945" s="194"/>
      <c r="CY1945" s="136">
        <f t="shared" si="1409"/>
        <v>0</v>
      </c>
      <c r="CZ1945" s="136">
        <f t="shared" si="1385"/>
        <v>0</v>
      </c>
      <c r="DA1945" s="136">
        <f t="shared" si="1410"/>
        <v>0</v>
      </c>
      <c r="DB1945" s="262"/>
      <c r="DC1945" s="262"/>
      <c r="DD1945" s="263"/>
    </row>
    <row r="1946" spans="1:108" x14ac:dyDescent="0.25">
      <c r="A1946" s="167"/>
      <c r="B1946" s="194"/>
      <c r="C1946" s="194"/>
      <c r="D1946" s="136">
        <f t="shared" si="1386"/>
        <v>0</v>
      </c>
      <c r="E1946" s="136">
        <f t="shared" si="1387"/>
        <v>0</v>
      </c>
      <c r="F1946" s="136">
        <f t="shared" si="1388"/>
        <v>0</v>
      </c>
      <c r="G1946" s="262"/>
      <c r="H1946" s="262"/>
      <c r="I1946" s="263"/>
      <c r="J1946" s="167"/>
      <c r="K1946" s="194"/>
      <c r="L1946" s="194"/>
      <c r="M1946" s="136">
        <f t="shared" si="1389"/>
        <v>0</v>
      </c>
      <c r="N1946" s="136">
        <f t="shared" si="1375"/>
        <v>0</v>
      </c>
      <c r="O1946" s="136">
        <f t="shared" si="1390"/>
        <v>0</v>
      </c>
      <c r="P1946" s="262"/>
      <c r="Q1946" s="262"/>
      <c r="R1946" s="263"/>
      <c r="S1946" s="167"/>
      <c r="T1946" s="194"/>
      <c r="U1946" s="194"/>
      <c r="V1946" s="136">
        <f t="shared" si="1391"/>
        <v>0</v>
      </c>
      <c r="W1946" s="136">
        <f t="shared" si="1376"/>
        <v>0</v>
      </c>
      <c r="X1946" s="136">
        <f t="shared" si="1392"/>
        <v>0</v>
      </c>
      <c r="Y1946" s="262"/>
      <c r="Z1946" s="262"/>
      <c r="AA1946" s="263"/>
      <c r="AB1946" s="167"/>
      <c r="AC1946" s="194"/>
      <c r="AD1946" s="194"/>
      <c r="AE1946" s="136">
        <f t="shared" si="1393"/>
        <v>0</v>
      </c>
      <c r="AF1946" s="136">
        <f t="shared" si="1377"/>
        <v>0</v>
      </c>
      <c r="AG1946" s="136">
        <f t="shared" si="1394"/>
        <v>0</v>
      </c>
      <c r="AH1946" s="262"/>
      <c r="AI1946" s="262"/>
      <c r="AJ1946" s="263"/>
      <c r="AK1946" s="167"/>
      <c r="AL1946" s="194"/>
      <c r="AM1946" s="194"/>
      <c r="AN1946" s="136">
        <f t="shared" si="1395"/>
        <v>0</v>
      </c>
      <c r="AO1946" s="136">
        <f t="shared" si="1378"/>
        <v>0</v>
      </c>
      <c r="AP1946" s="136">
        <f t="shared" si="1396"/>
        <v>0</v>
      </c>
      <c r="AQ1946" s="262"/>
      <c r="AR1946" s="262"/>
      <c r="AS1946" s="263"/>
      <c r="AT1946" s="167"/>
      <c r="AU1946" s="194"/>
      <c r="AV1946" s="194"/>
      <c r="AW1946" s="136">
        <f t="shared" si="1397"/>
        <v>0</v>
      </c>
      <c r="AX1946" s="136">
        <f t="shared" si="1379"/>
        <v>0</v>
      </c>
      <c r="AY1946" s="136">
        <f t="shared" si="1398"/>
        <v>0</v>
      </c>
      <c r="AZ1946" s="262"/>
      <c r="BA1946" s="262"/>
      <c r="BB1946" s="263"/>
      <c r="BC1946" s="167"/>
      <c r="BD1946" s="194"/>
      <c r="BE1946" s="194"/>
      <c r="BF1946" s="136">
        <f t="shared" si="1399"/>
        <v>0</v>
      </c>
      <c r="BG1946" s="136">
        <f t="shared" si="1380"/>
        <v>0</v>
      </c>
      <c r="BH1946" s="136">
        <f t="shared" si="1400"/>
        <v>0</v>
      </c>
      <c r="BI1946" s="262"/>
      <c r="BJ1946" s="262"/>
      <c r="BK1946" s="263"/>
      <c r="BL1946" s="167"/>
      <c r="BM1946" s="194"/>
      <c r="BN1946" s="194"/>
      <c r="BO1946" s="136">
        <f t="shared" si="1401"/>
        <v>0</v>
      </c>
      <c r="BP1946" s="136">
        <f t="shared" si="1381"/>
        <v>0</v>
      </c>
      <c r="BQ1946" s="136">
        <f t="shared" si="1402"/>
        <v>0</v>
      </c>
      <c r="BR1946" s="262"/>
      <c r="BS1946" s="262"/>
      <c r="BT1946" s="263"/>
      <c r="BU1946" s="167"/>
      <c r="BV1946" s="194"/>
      <c r="BW1946" s="194"/>
      <c r="BX1946" s="136">
        <f t="shared" si="1403"/>
        <v>0</v>
      </c>
      <c r="BY1946" s="136">
        <f t="shared" si="1382"/>
        <v>0</v>
      </c>
      <c r="BZ1946" s="136">
        <f t="shared" si="1404"/>
        <v>0</v>
      </c>
      <c r="CA1946" s="262"/>
      <c r="CB1946" s="262"/>
      <c r="CC1946" s="263"/>
      <c r="CD1946" s="167"/>
      <c r="CE1946" s="194"/>
      <c r="CF1946" s="194"/>
      <c r="CG1946" s="136">
        <f t="shared" si="1405"/>
        <v>0</v>
      </c>
      <c r="CH1946" s="136">
        <f t="shared" si="1383"/>
        <v>0</v>
      </c>
      <c r="CI1946" s="136">
        <f t="shared" si="1406"/>
        <v>0</v>
      </c>
      <c r="CJ1946" s="262"/>
      <c r="CK1946" s="262"/>
      <c r="CL1946" s="263"/>
      <c r="CM1946" s="167"/>
      <c r="CN1946" s="194"/>
      <c r="CO1946" s="194"/>
      <c r="CP1946" s="136">
        <f t="shared" si="1407"/>
        <v>0</v>
      </c>
      <c r="CQ1946" s="136">
        <f t="shared" si="1384"/>
        <v>0</v>
      </c>
      <c r="CR1946" s="136">
        <f t="shared" si="1408"/>
        <v>0</v>
      </c>
      <c r="CS1946" s="262"/>
      <c r="CT1946" s="262"/>
      <c r="CU1946" s="263"/>
      <c r="CV1946" s="167"/>
      <c r="CW1946" s="194"/>
      <c r="CX1946" s="194"/>
      <c r="CY1946" s="136">
        <f t="shared" si="1409"/>
        <v>0</v>
      </c>
      <c r="CZ1946" s="136">
        <f t="shared" si="1385"/>
        <v>0</v>
      </c>
      <c r="DA1946" s="136">
        <f t="shared" si="1410"/>
        <v>0</v>
      </c>
      <c r="DB1946" s="262"/>
      <c r="DC1946" s="262"/>
      <c r="DD1946" s="263"/>
    </row>
    <row r="1947" spans="1:108" x14ac:dyDescent="0.25">
      <c r="A1947" s="167"/>
      <c r="B1947" s="194"/>
      <c r="C1947" s="194"/>
      <c r="D1947" s="136">
        <f t="shared" si="1386"/>
        <v>0</v>
      </c>
      <c r="E1947" s="136">
        <f t="shared" si="1387"/>
        <v>0</v>
      </c>
      <c r="F1947" s="136">
        <f t="shared" si="1388"/>
        <v>0</v>
      </c>
      <c r="G1947" s="262"/>
      <c r="H1947" s="262"/>
      <c r="I1947" s="263"/>
      <c r="J1947" s="167"/>
      <c r="K1947" s="194"/>
      <c r="L1947" s="194"/>
      <c r="M1947" s="136">
        <f t="shared" si="1389"/>
        <v>0</v>
      </c>
      <c r="N1947" s="136">
        <f t="shared" si="1375"/>
        <v>0</v>
      </c>
      <c r="O1947" s="136">
        <f t="shared" si="1390"/>
        <v>0</v>
      </c>
      <c r="P1947" s="262"/>
      <c r="Q1947" s="262"/>
      <c r="R1947" s="263"/>
      <c r="S1947" s="167"/>
      <c r="T1947" s="194"/>
      <c r="U1947" s="194"/>
      <c r="V1947" s="136">
        <f t="shared" si="1391"/>
        <v>0</v>
      </c>
      <c r="W1947" s="136">
        <f t="shared" si="1376"/>
        <v>0</v>
      </c>
      <c r="X1947" s="136">
        <f t="shared" si="1392"/>
        <v>0</v>
      </c>
      <c r="Y1947" s="262"/>
      <c r="Z1947" s="262"/>
      <c r="AA1947" s="263"/>
      <c r="AB1947" s="167"/>
      <c r="AC1947" s="194"/>
      <c r="AD1947" s="194"/>
      <c r="AE1947" s="136">
        <f t="shared" si="1393"/>
        <v>0</v>
      </c>
      <c r="AF1947" s="136">
        <f t="shared" si="1377"/>
        <v>0</v>
      </c>
      <c r="AG1947" s="136">
        <f t="shared" si="1394"/>
        <v>0</v>
      </c>
      <c r="AH1947" s="262"/>
      <c r="AI1947" s="262"/>
      <c r="AJ1947" s="263"/>
      <c r="AK1947" s="167"/>
      <c r="AL1947" s="194"/>
      <c r="AM1947" s="194"/>
      <c r="AN1947" s="136">
        <f t="shared" si="1395"/>
        <v>0</v>
      </c>
      <c r="AO1947" s="136">
        <f t="shared" si="1378"/>
        <v>0</v>
      </c>
      <c r="AP1947" s="136">
        <f t="shared" si="1396"/>
        <v>0</v>
      </c>
      <c r="AQ1947" s="262"/>
      <c r="AR1947" s="262"/>
      <c r="AS1947" s="263"/>
      <c r="AT1947" s="167"/>
      <c r="AU1947" s="194"/>
      <c r="AV1947" s="194"/>
      <c r="AW1947" s="136">
        <f t="shared" si="1397"/>
        <v>0</v>
      </c>
      <c r="AX1947" s="136">
        <f t="shared" si="1379"/>
        <v>0</v>
      </c>
      <c r="AY1947" s="136">
        <f t="shared" si="1398"/>
        <v>0</v>
      </c>
      <c r="AZ1947" s="262"/>
      <c r="BA1947" s="262"/>
      <c r="BB1947" s="263"/>
      <c r="BC1947" s="167"/>
      <c r="BD1947" s="194"/>
      <c r="BE1947" s="194"/>
      <c r="BF1947" s="136">
        <f t="shared" si="1399"/>
        <v>0</v>
      </c>
      <c r="BG1947" s="136">
        <f t="shared" si="1380"/>
        <v>0</v>
      </c>
      <c r="BH1947" s="136">
        <f t="shared" si="1400"/>
        <v>0</v>
      </c>
      <c r="BI1947" s="262"/>
      <c r="BJ1947" s="262"/>
      <c r="BK1947" s="263"/>
      <c r="BL1947" s="167"/>
      <c r="BM1947" s="194"/>
      <c r="BN1947" s="194"/>
      <c r="BO1947" s="136">
        <f t="shared" si="1401"/>
        <v>0</v>
      </c>
      <c r="BP1947" s="136">
        <f t="shared" si="1381"/>
        <v>0</v>
      </c>
      <c r="BQ1947" s="136">
        <f t="shared" si="1402"/>
        <v>0</v>
      </c>
      <c r="BR1947" s="262"/>
      <c r="BS1947" s="262"/>
      <c r="BT1947" s="263"/>
      <c r="BU1947" s="167"/>
      <c r="BV1947" s="194"/>
      <c r="BW1947" s="194"/>
      <c r="BX1947" s="136">
        <f t="shared" si="1403"/>
        <v>0</v>
      </c>
      <c r="BY1947" s="136">
        <f t="shared" si="1382"/>
        <v>0</v>
      </c>
      <c r="BZ1947" s="136">
        <f t="shared" si="1404"/>
        <v>0</v>
      </c>
      <c r="CA1947" s="262"/>
      <c r="CB1947" s="262"/>
      <c r="CC1947" s="263"/>
      <c r="CD1947" s="167"/>
      <c r="CE1947" s="194"/>
      <c r="CF1947" s="194"/>
      <c r="CG1947" s="136">
        <f t="shared" si="1405"/>
        <v>0</v>
      </c>
      <c r="CH1947" s="136">
        <f t="shared" si="1383"/>
        <v>0</v>
      </c>
      <c r="CI1947" s="136">
        <f t="shared" si="1406"/>
        <v>0</v>
      </c>
      <c r="CJ1947" s="262"/>
      <c r="CK1947" s="262"/>
      <c r="CL1947" s="263"/>
      <c r="CM1947" s="167"/>
      <c r="CN1947" s="194"/>
      <c r="CO1947" s="194"/>
      <c r="CP1947" s="136">
        <f t="shared" si="1407"/>
        <v>0</v>
      </c>
      <c r="CQ1947" s="136">
        <f t="shared" si="1384"/>
        <v>0</v>
      </c>
      <c r="CR1947" s="136">
        <f t="shared" si="1408"/>
        <v>0</v>
      </c>
      <c r="CS1947" s="262"/>
      <c r="CT1947" s="262"/>
      <c r="CU1947" s="263"/>
      <c r="CV1947" s="167"/>
      <c r="CW1947" s="194"/>
      <c r="CX1947" s="194"/>
      <c r="CY1947" s="136">
        <f t="shared" si="1409"/>
        <v>0</v>
      </c>
      <c r="CZ1947" s="136">
        <f t="shared" si="1385"/>
        <v>0</v>
      </c>
      <c r="DA1947" s="136">
        <f t="shared" si="1410"/>
        <v>0</v>
      </c>
      <c r="DB1947" s="262"/>
      <c r="DC1947" s="262"/>
      <c r="DD1947" s="263"/>
    </row>
    <row r="1948" spans="1:108" x14ac:dyDescent="0.25">
      <c r="A1948" s="167"/>
      <c r="B1948" s="194"/>
      <c r="C1948" s="194"/>
      <c r="D1948" s="136">
        <f t="shared" si="1386"/>
        <v>0</v>
      </c>
      <c r="E1948" s="136">
        <f t="shared" si="1387"/>
        <v>0</v>
      </c>
      <c r="F1948" s="136">
        <f t="shared" si="1388"/>
        <v>0</v>
      </c>
      <c r="G1948" s="262"/>
      <c r="H1948" s="262"/>
      <c r="I1948" s="263"/>
      <c r="J1948" s="167"/>
      <c r="K1948" s="194"/>
      <c r="L1948" s="194"/>
      <c r="M1948" s="136">
        <f t="shared" si="1389"/>
        <v>0</v>
      </c>
      <c r="N1948" s="136">
        <f t="shared" si="1375"/>
        <v>0</v>
      </c>
      <c r="O1948" s="136">
        <f t="shared" si="1390"/>
        <v>0</v>
      </c>
      <c r="P1948" s="262"/>
      <c r="Q1948" s="262"/>
      <c r="R1948" s="263"/>
      <c r="S1948" s="167"/>
      <c r="T1948" s="194"/>
      <c r="U1948" s="194"/>
      <c r="V1948" s="136">
        <f t="shared" si="1391"/>
        <v>0</v>
      </c>
      <c r="W1948" s="136">
        <f t="shared" si="1376"/>
        <v>0</v>
      </c>
      <c r="X1948" s="136">
        <f t="shared" si="1392"/>
        <v>0</v>
      </c>
      <c r="Y1948" s="262"/>
      <c r="Z1948" s="262"/>
      <c r="AA1948" s="263"/>
      <c r="AB1948" s="167"/>
      <c r="AC1948" s="194"/>
      <c r="AD1948" s="194"/>
      <c r="AE1948" s="136">
        <f t="shared" si="1393"/>
        <v>0</v>
      </c>
      <c r="AF1948" s="136">
        <f t="shared" si="1377"/>
        <v>0</v>
      </c>
      <c r="AG1948" s="136">
        <f t="shared" si="1394"/>
        <v>0</v>
      </c>
      <c r="AH1948" s="262"/>
      <c r="AI1948" s="262"/>
      <c r="AJ1948" s="263"/>
      <c r="AK1948" s="167"/>
      <c r="AL1948" s="194"/>
      <c r="AM1948" s="194"/>
      <c r="AN1948" s="136">
        <f t="shared" si="1395"/>
        <v>0</v>
      </c>
      <c r="AO1948" s="136">
        <f t="shared" si="1378"/>
        <v>0</v>
      </c>
      <c r="AP1948" s="136">
        <f t="shared" si="1396"/>
        <v>0</v>
      </c>
      <c r="AQ1948" s="262"/>
      <c r="AR1948" s="262"/>
      <c r="AS1948" s="263"/>
      <c r="AT1948" s="167"/>
      <c r="AU1948" s="194"/>
      <c r="AV1948" s="194"/>
      <c r="AW1948" s="136">
        <f t="shared" si="1397"/>
        <v>0</v>
      </c>
      <c r="AX1948" s="136">
        <f t="shared" si="1379"/>
        <v>0</v>
      </c>
      <c r="AY1948" s="136">
        <f t="shared" si="1398"/>
        <v>0</v>
      </c>
      <c r="AZ1948" s="262"/>
      <c r="BA1948" s="262"/>
      <c r="BB1948" s="263"/>
      <c r="BC1948" s="167"/>
      <c r="BD1948" s="194"/>
      <c r="BE1948" s="194"/>
      <c r="BF1948" s="136">
        <f t="shared" si="1399"/>
        <v>0</v>
      </c>
      <c r="BG1948" s="136">
        <f t="shared" si="1380"/>
        <v>0</v>
      </c>
      <c r="BH1948" s="136">
        <f t="shared" si="1400"/>
        <v>0</v>
      </c>
      <c r="BI1948" s="262"/>
      <c r="BJ1948" s="262"/>
      <c r="BK1948" s="263"/>
      <c r="BL1948" s="167"/>
      <c r="BM1948" s="194"/>
      <c r="BN1948" s="194"/>
      <c r="BO1948" s="136">
        <f t="shared" si="1401"/>
        <v>0</v>
      </c>
      <c r="BP1948" s="136">
        <f t="shared" si="1381"/>
        <v>0</v>
      </c>
      <c r="BQ1948" s="136">
        <f t="shared" si="1402"/>
        <v>0</v>
      </c>
      <c r="BR1948" s="262"/>
      <c r="BS1948" s="262"/>
      <c r="BT1948" s="263"/>
      <c r="BU1948" s="167"/>
      <c r="BV1948" s="194"/>
      <c r="BW1948" s="194"/>
      <c r="BX1948" s="136">
        <f t="shared" si="1403"/>
        <v>0</v>
      </c>
      <c r="BY1948" s="136">
        <f t="shared" si="1382"/>
        <v>0</v>
      </c>
      <c r="BZ1948" s="136">
        <f t="shared" si="1404"/>
        <v>0</v>
      </c>
      <c r="CA1948" s="262"/>
      <c r="CB1948" s="262"/>
      <c r="CC1948" s="263"/>
      <c r="CD1948" s="167"/>
      <c r="CE1948" s="194"/>
      <c r="CF1948" s="194"/>
      <c r="CG1948" s="136">
        <f t="shared" si="1405"/>
        <v>0</v>
      </c>
      <c r="CH1948" s="136">
        <f t="shared" si="1383"/>
        <v>0</v>
      </c>
      <c r="CI1948" s="136">
        <f t="shared" si="1406"/>
        <v>0</v>
      </c>
      <c r="CJ1948" s="262"/>
      <c r="CK1948" s="262"/>
      <c r="CL1948" s="263"/>
      <c r="CM1948" s="167"/>
      <c r="CN1948" s="194"/>
      <c r="CO1948" s="194"/>
      <c r="CP1948" s="136">
        <f t="shared" si="1407"/>
        <v>0</v>
      </c>
      <c r="CQ1948" s="136">
        <f t="shared" si="1384"/>
        <v>0</v>
      </c>
      <c r="CR1948" s="136">
        <f t="shared" si="1408"/>
        <v>0</v>
      </c>
      <c r="CS1948" s="262"/>
      <c r="CT1948" s="262"/>
      <c r="CU1948" s="263"/>
      <c r="CV1948" s="167"/>
      <c r="CW1948" s="194"/>
      <c r="CX1948" s="194"/>
      <c r="CY1948" s="136">
        <f t="shared" si="1409"/>
        <v>0</v>
      </c>
      <c r="CZ1948" s="136">
        <f t="shared" si="1385"/>
        <v>0</v>
      </c>
      <c r="DA1948" s="136">
        <f t="shared" si="1410"/>
        <v>0</v>
      </c>
      <c r="DB1948" s="262"/>
      <c r="DC1948" s="262"/>
      <c r="DD1948" s="263"/>
    </row>
    <row r="1949" spans="1:108" x14ac:dyDescent="0.25">
      <c r="A1949" s="167"/>
      <c r="B1949" s="194"/>
      <c r="C1949" s="194"/>
      <c r="D1949" s="136">
        <f t="shared" si="1386"/>
        <v>0</v>
      </c>
      <c r="E1949" s="136">
        <f t="shared" si="1387"/>
        <v>0</v>
      </c>
      <c r="F1949" s="136">
        <f t="shared" si="1388"/>
        <v>0</v>
      </c>
      <c r="G1949" s="262"/>
      <c r="H1949" s="262"/>
      <c r="I1949" s="263"/>
      <c r="J1949" s="167"/>
      <c r="K1949" s="194"/>
      <c r="L1949" s="194"/>
      <c r="M1949" s="136">
        <f t="shared" si="1389"/>
        <v>0</v>
      </c>
      <c r="N1949" s="136">
        <f t="shared" si="1375"/>
        <v>0</v>
      </c>
      <c r="O1949" s="136">
        <f t="shared" si="1390"/>
        <v>0</v>
      </c>
      <c r="P1949" s="262"/>
      <c r="Q1949" s="262"/>
      <c r="R1949" s="263"/>
      <c r="S1949" s="167"/>
      <c r="T1949" s="194"/>
      <c r="U1949" s="194"/>
      <c r="V1949" s="136">
        <f t="shared" si="1391"/>
        <v>0</v>
      </c>
      <c r="W1949" s="136">
        <f t="shared" si="1376"/>
        <v>0</v>
      </c>
      <c r="X1949" s="136">
        <f t="shared" si="1392"/>
        <v>0</v>
      </c>
      <c r="Y1949" s="262"/>
      <c r="Z1949" s="262"/>
      <c r="AA1949" s="263"/>
      <c r="AB1949" s="167"/>
      <c r="AC1949" s="194"/>
      <c r="AD1949" s="194"/>
      <c r="AE1949" s="136">
        <f t="shared" si="1393"/>
        <v>0</v>
      </c>
      <c r="AF1949" s="136">
        <f t="shared" si="1377"/>
        <v>0</v>
      </c>
      <c r="AG1949" s="136">
        <f t="shared" si="1394"/>
        <v>0</v>
      </c>
      <c r="AH1949" s="262"/>
      <c r="AI1949" s="262"/>
      <c r="AJ1949" s="263"/>
      <c r="AK1949" s="167"/>
      <c r="AL1949" s="194"/>
      <c r="AM1949" s="194"/>
      <c r="AN1949" s="136">
        <f t="shared" si="1395"/>
        <v>0</v>
      </c>
      <c r="AO1949" s="136">
        <f t="shared" si="1378"/>
        <v>0</v>
      </c>
      <c r="AP1949" s="136">
        <f t="shared" si="1396"/>
        <v>0</v>
      </c>
      <c r="AQ1949" s="262"/>
      <c r="AR1949" s="262"/>
      <c r="AS1949" s="263"/>
      <c r="AT1949" s="167"/>
      <c r="AU1949" s="194"/>
      <c r="AV1949" s="194"/>
      <c r="AW1949" s="136">
        <f t="shared" si="1397"/>
        <v>0</v>
      </c>
      <c r="AX1949" s="136">
        <f t="shared" si="1379"/>
        <v>0</v>
      </c>
      <c r="AY1949" s="136">
        <f t="shared" si="1398"/>
        <v>0</v>
      </c>
      <c r="AZ1949" s="262"/>
      <c r="BA1949" s="262"/>
      <c r="BB1949" s="263"/>
      <c r="BC1949" s="167"/>
      <c r="BD1949" s="194"/>
      <c r="BE1949" s="194"/>
      <c r="BF1949" s="136">
        <f t="shared" si="1399"/>
        <v>0</v>
      </c>
      <c r="BG1949" s="136">
        <f t="shared" si="1380"/>
        <v>0</v>
      </c>
      <c r="BH1949" s="136">
        <f t="shared" si="1400"/>
        <v>0</v>
      </c>
      <c r="BI1949" s="262"/>
      <c r="BJ1949" s="262"/>
      <c r="BK1949" s="263"/>
      <c r="BL1949" s="167"/>
      <c r="BM1949" s="194"/>
      <c r="BN1949" s="194"/>
      <c r="BO1949" s="136">
        <f t="shared" si="1401"/>
        <v>0</v>
      </c>
      <c r="BP1949" s="136">
        <f t="shared" si="1381"/>
        <v>0</v>
      </c>
      <c r="BQ1949" s="136">
        <f t="shared" si="1402"/>
        <v>0</v>
      </c>
      <c r="BR1949" s="262"/>
      <c r="BS1949" s="262"/>
      <c r="BT1949" s="263"/>
      <c r="BU1949" s="167"/>
      <c r="BV1949" s="194"/>
      <c r="BW1949" s="194"/>
      <c r="BX1949" s="136">
        <f t="shared" si="1403"/>
        <v>0</v>
      </c>
      <c r="BY1949" s="136">
        <f t="shared" si="1382"/>
        <v>0</v>
      </c>
      <c r="BZ1949" s="136">
        <f t="shared" si="1404"/>
        <v>0</v>
      </c>
      <c r="CA1949" s="262"/>
      <c r="CB1949" s="262"/>
      <c r="CC1949" s="263"/>
      <c r="CD1949" s="167"/>
      <c r="CE1949" s="194"/>
      <c r="CF1949" s="194"/>
      <c r="CG1949" s="136">
        <f t="shared" si="1405"/>
        <v>0</v>
      </c>
      <c r="CH1949" s="136">
        <f t="shared" si="1383"/>
        <v>0</v>
      </c>
      <c r="CI1949" s="136">
        <f t="shared" si="1406"/>
        <v>0</v>
      </c>
      <c r="CJ1949" s="262"/>
      <c r="CK1949" s="262"/>
      <c r="CL1949" s="263"/>
      <c r="CM1949" s="167"/>
      <c r="CN1949" s="194"/>
      <c r="CO1949" s="194"/>
      <c r="CP1949" s="136">
        <f t="shared" si="1407"/>
        <v>0</v>
      </c>
      <c r="CQ1949" s="136">
        <f t="shared" si="1384"/>
        <v>0</v>
      </c>
      <c r="CR1949" s="136">
        <f t="shared" si="1408"/>
        <v>0</v>
      </c>
      <c r="CS1949" s="262"/>
      <c r="CT1949" s="262"/>
      <c r="CU1949" s="263"/>
      <c r="CV1949" s="167"/>
      <c r="CW1949" s="194"/>
      <c r="CX1949" s="194"/>
      <c r="CY1949" s="136">
        <f t="shared" si="1409"/>
        <v>0</v>
      </c>
      <c r="CZ1949" s="136">
        <f t="shared" si="1385"/>
        <v>0</v>
      </c>
      <c r="DA1949" s="136">
        <f t="shared" si="1410"/>
        <v>0</v>
      </c>
      <c r="DB1949" s="262"/>
      <c r="DC1949" s="262"/>
      <c r="DD1949" s="263"/>
    </row>
    <row r="1950" spans="1:108" x14ac:dyDescent="0.25">
      <c r="A1950" s="167"/>
      <c r="B1950" s="194"/>
      <c r="C1950" s="194"/>
      <c r="D1950" s="136">
        <f t="shared" si="1386"/>
        <v>0</v>
      </c>
      <c r="E1950" s="136">
        <f t="shared" si="1387"/>
        <v>0</v>
      </c>
      <c r="F1950" s="136">
        <f t="shared" si="1388"/>
        <v>0</v>
      </c>
      <c r="G1950" s="262"/>
      <c r="H1950" s="262"/>
      <c r="I1950" s="263"/>
      <c r="J1950" s="167"/>
      <c r="K1950" s="194"/>
      <c r="L1950" s="194"/>
      <c r="M1950" s="136">
        <f t="shared" si="1389"/>
        <v>0</v>
      </c>
      <c r="N1950" s="136">
        <f t="shared" si="1375"/>
        <v>0</v>
      </c>
      <c r="O1950" s="136">
        <f t="shared" si="1390"/>
        <v>0</v>
      </c>
      <c r="P1950" s="262"/>
      <c r="Q1950" s="262"/>
      <c r="R1950" s="263"/>
      <c r="S1950" s="167"/>
      <c r="T1950" s="194"/>
      <c r="U1950" s="194"/>
      <c r="V1950" s="136">
        <f t="shared" si="1391"/>
        <v>0</v>
      </c>
      <c r="W1950" s="136">
        <f t="shared" si="1376"/>
        <v>0</v>
      </c>
      <c r="X1950" s="136">
        <f t="shared" si="1392"/>
        <v>0</v>
      </c>
      <c r="Y1950" s="262"/>
      <c r="Z1950" s="262"/>
      <c r="AA1950" s="263"/>
      <c r="AB1950" s="167"/>
      <c r="AC1950" s="194"/>
      <c r="AD1950" s="194"/>
      <c r="AE1950" s="136">
        <f t="shared" si="1393"/>
        <v>0</v>
      </c>
      <c r="AF1950" s="136">
        <f t="shared" si="1377"/>
        <v>0</v>
      </c>
      <c r="AG1950" s="136">
        <f t="shared" si="1394"/>
        <v>0</v>
      </c>
      <c r="AH1950" s="262"/>
      <c r="AI1950" s="262"/>
      <c r="AJ1950" s="263"/>
      <c r="AK1950" s="167"/>
      <c r="AL1950" s="194"/>
      <c r="AM1950" s="194"/>
      <c r="AN1950" s="136">
        <f t="shared" si="1395"/>
        <v>0</v>
      </c>
      <c r="AO1950" s="136">
        <f t="shared" si="1378"/>
        <v>0</v>
      </c>
      <c r="AP1950" s="136">
        <f t="shared" si="1396"/>
        <v>0</v>
      </c>
      <c r="AQ1950" s="262"/>
      <c r="AR1950" s="262"/>
      <c r="AS1950" s="263"/>
      <c r="AT1950" s="167"/>
      <c r="AU1950" s="194"/>
      <c r="AV1950" s="194"/>
      <c r="AW1950" s="136">
        <f t="shared" si="1397"/>
        <v>0</v>
      </c>
      <c r="AX1950" s="136">
        <f t="shared" si="1379"/>
        <v>0</v>
      </c>
      <c r="AY1950" s="136">
        <f t="shared" si="1398"/>
        <v>0</v>
      </c>
      <c r="AZ1950" s="262"/>
      <c r="BA1950" s="262"/>
      <c r="BB1950" s="263"/>
      <c r="BC1950" s="167"/>
      <c r="BD1950" s="194"/>
      <c r="BE1950" s="194"/>
      <c r="BF1950" s="136">
        <f t="shared" si="1399"/>
        <v>0</v>
      </c>
      <c r="BG1950" s="136">
        <f t="shared" si="1380"/>
        <v>0</v>
      </c>
      <c r="BH1950" s="136">
        <f t="shared" si="1400"/>
        <v>0</v>
      </c>
      <c r="BI1950" s="262"/>
      <c r="BJ1950" s="262"/>
      <c r="BK1950" s="263"/>
      <c r="BL1950" s="167"/>
      <c r="BM1950" s="194"/>
      <c r="BN1950" s="194"/>
      <c r="BO1950" s="136">
        <f t="shared" si="1401"/>
        <v>0</v>
      </c>
      <c r="BP1950" s="136">
        <f t="shared" si="1381"/>
        <v>0</v>
      </c>
      <c r="BQ1950" s="136">
        <f t="shared" si="1402"/>
        <v>0</v>
      </c>
      <c r="BR1950" s="262"/>
      <c r="BS1950" s="262"/>
      <c r="BT1950" s="263"/>
      <c r="BU1950" s="167"/>
      <c r="BV1950" s="194"/>
      <c r="BW1950" s="194"/>
      <c r="BX1950" s="136">
        <f t="shared" si="1403"/>
        <v>0</v>
      </c>
      <c r="BY1950" s="136">
        <f t="shared" si="1382"/>
        <v>0</v>
      </c>
      <c r="BZ1950" s="136">
        <f t="shared" si="1404"/>
        <v>0</v>
      </c>
      <c r="CA1950" s="262"/>
      <c r="CB1950" s="262"/>
      <c r="CC1950" s="263"/>
      <c r="CD1950" s="167"/>
      <c r="CE1950" s="194"/>
      <c r="CF1950" s="194"/>
      <c r="CG1950" s="136">
        <f t="shared" si="1405"/>
        <v>0</v>
      </c>
      <c r="CH1950" s="136">
        <f t="shared" si="1383"/>
        <v>0</v>
      </c>
      <c r="CI1950" s="136">
        <f t="shared" si="1406"/>
        <v>0</v>
      </c>
      <c r="CJ1950" s="262"/>
      <c r="CK1950" s="262"/>
      <c r="CL1950" s="263"/>
      <c r="CM1950" s="167"/>
      <c r="CN1950" s="194"/>
      <c r="CO1950" s="194"/>
      <c r="CP1950" s="136">
        <f t="shared" si="1407"/>
        <v>0</v>
      </c>
      <c r="CQ1950" s="136">
        <f t="shared" si="1384"/>
        <v>0</v>
      </c>
      <c r="CR1950" s="136">
        <f t="shared" si="1408"/>
        <v>0</v>
      </c>
      <c r="CS1950" s="262"/>
      <c r="CT1950" s="262"/>
      <c r="CU1950" s="263"/>
      <c r="CV1950" s="167"/>
      <c r="CW1950" s="194"/>
      <c r="CX1950" s="194"/>
      <c r="CY1950" s="136">
        <f t="shared" si="1409"/>
        <v>0</v>
      </c>
      <c r="CZ1950" s="136">
        <f t="shared" si="1385"/>
        <v>0</v>
      </c>
      <c r="DA1950" s="136">
        <f t="shared" si="1410"/>
        <v>0</v>
      </c>
      <c r="DB1950" s="262"/>
      <c r="DC1950" s="262"/>
      <c r="DD1950" s="263"/>
    </row>
    <row r="1951" spans="1:108" x14ac:dyDescent="0.25">
      <c r="A1951" s="167"/>
      <c r="B1951" s="194"/>
      <c r="C1951" s="194"/>
      <c r="D1951" s="136">
        <f t="shared" si="1386"/>
        <v>0</v>
      </c>
      <c r="E1951" s="136">
        <f t="shared" si="1387"/>
        <v>0</v>
      </c>
      <c r="F1951" s="136">
        <f t="shared" si="1388"/>
        <v>0</v>
      </c>
      <c r="G1951" s="262"/>
      <c r="H1951" s="262"/>
      <c r="I1951" s="263"/>
      <c r="J1951" s="167"/>
      <c r="K1951" s="194"/>
      <c r="L1951" s="194"/>
      <c r="M1951" s="136">
        <f t="shared" si="1389"/>
        <v>0</v>
      </c>
      <c r="N1951" s="136">
        <f t="shared" si="1375"/>
        <v>0</v>
      </c>
      <c r="O1951" s="136">
        <f t="shared" si="1390"/>
        <v>0</v>
      </c>
      <c r="P1951" s="262"/>
      <c r="Q1951" s="262"/>
      <c r="R1951" s="263"/>
      <c r="S1951" s="167"/>
      <c r="T1951" s="194"/>
      <c r="U1951" s="194"/>
      <c r="V1951" s="136">
        <f t="shared" si="1391"/>
        <v>0</v>
      </c>
      <c r="W1951" s="136">
        <f t="shared" si="1376"/>
        <v>0</v>
      </c>
      <c r="X1951" s="136">
        <f t="shared" si="1392"/>
        <v>0</v>
      </c>
      <c r="Y1951" s="262"/>
      <c r="Z1951" s="262"/>
      <c r="AA1951" s="263"/>
      <c r="AB1951" s="167"/>
      <c r="AC1951" s="194"/>
      <c r="AD1951" s="194"/>
      <c r="AE1951" s="136">
        <f t="shared" si="1393"/>
        <v>0</v>
      </c>
      <c r="AF1951" s="136">
        <f t="shared" si="1377"/>
        <v>0</v>
      </c>
      <c r="AG1951" s="136">
        <f t="shared" si="1394"/>
        <v>0</v>
      </c>
      <c r="AH1951" s="262"/>
      <c r="AI1951" s="262"/>
      <c r="AJ1951" s="263"/>
      <c r="AK1951" s="167"/>
      <c r="AL1951" s="194"/>
      <c r="AM1951" s="194"/>
      <c r="AN1951" s="136">
        <f t="shared" si="1395"/>
        <v>0</v>
      </c>
      <c r="AO1951" s="136">
        <f t="shared" si="1378"/>
        <v>0</v>
      </c>
      <c r="AP1951" s="136">
        <f t="shared" si="1396"/>
        <v>0</v>
      </c>
      <c r="AQ1951" s="262"/>
      <c r="AR1951" s="262"/>
      <c r="AS1951" s="263"/>
      <c r="AT1951" s="167"/>
      <c r="AU1951" s="194"/>
      <c r="AV1951" s="194"/>
      <c r="AW1951" s="136">
        <f t="shared" si="1397"/>
        <v>0</v>
      </c>
      <c r="AX1951" s="136">
        <f t="shared" si="1379"/>
        <v>0</v>
      </c>
      <c r="AY1951" s="136">
        <f t="shared" si="1398"/>
        <v>0</v>
      </c>
      <c r="AZ1951" s="262"/>
      <c r="BA1951" s="262"/>
      <c r="BB1951" s="263"/>
      <c r="BC1951" s="167"/>
      <c r="BD1951" s="194"/>
      <c r="BE1951" s="194"/>
      <c r="BF1951" s="136">
        <f t="shared" si="1399"/>
        <v>0</v>
      </c>
      <c r="BG1951" s="136">
        <f t="shared" si="1380"/>
        <v>0</v>
      </c>
      <c r="BH1951" s="136">
        <f t="shared" si="1400"/>
        <v>0</v>
      </c>
      <c r="BI1951" s="262"/>
      <c r="BJ1951" s="262"/>
      <c r="BK1951" s="263"/>
      <c r="BL1951" s="167"/>
      <c r="BM1951" s="194"/>
      <c r="BN1951" s="194"/>
      <c r="BO1951" s="136">
        <f t="shared" si="1401"/>
        <v>0</v>
      </c>
      <c r="BP1951" s="136">
        <f t="shared" si="1381"/>
        <v>0</v>
      </c>
      <c r="BQ1951" s="136">
        <f t="shared" si="1402"/>
        <v>0</v>
      </c>
      <c r="BR1951" s="262"/>
      <c r="BS1951" s="262"/>
      <c r="BT1951" s="263"/>
      <c r="BU1951" s="167"/>
      <c r="BV1951" s="194"/>
      <c r="BW1951" s="194"/>
      <c r="BX1951" s="136">
        <f t="shared" si="1403"/>
        <v>0</v>
      </c>
      <c r="BY1951" s="136">
        <f t="shared" si="1382"/>
        <v>0</v>
      </c>
      <c r="BZ1951" s="136">
        <f t="shared" si="1404"/>
        <v>0</v>
      </c>
      <c r="CA1951" s="262"/>
      <c r="CB1951" s="262"/>
      <c r="CC1951" s="263"/>
      <c r="CD1951" s="167"/>
      <c r="CE1951" s="194"/>
      <c r="CF1951" s="194"/>
      <c r="CG1951" s="136">
        <f t="shared" si="1405"/>
        <v>0</v>
      </c>
      <c r="CH1951" s="136">
        <f t="shared" si="1383"/>
        <v>0</v>
      </c>
      <c r="CI1951" s="136">
        <f t="shared" si="1406"/>
        <v>0</v>
      </c>
      <c r="CJ1951" s="262"/>
      <c r="CK1951" s="262"/>
      <c r="CL1951" s="263"/>
      <c r="CM1951" s="167"/>
      <c r="CN1951" s="194"/>
      <c r="CO1951" s="194"/>
      <c r="CP1951" s="136">
        <f t="shared" si="1407"/>
        <v>0</v>
      </c>
      <c r="CQ1951" s="136">
        <f t="shared" si="1384"/>
        <v>0</v>
      </c>
      <c r="CR1951" s="136">
        <f t="shared" si="1408"/>
        <v>0</v>
      </c>
      <c r="CS1951" s="262"/>
      <c r="CT1951" s="262"/>
      <c r="CU1951" s="263"/>
      <c r="CV1951" s="167"/>
      <c r="CW1951" s="194"/>
      <c r="CX1951" s="194"/>
      <c r="CY1951" s="136">
        <f t="shared" si="1409"/>
        <v>0</v>
      </c>
      <c r="CZ1951" s="136">
        <f t="shared" si="1385"/>
        <v>0</v>
      </c>
      <c r="DA1951" s="136">
        <f t="shared" si="1410"/>
        <v>0</v>
      </c>
      <c r="DB1951" s="262"/>
      <c r="DC1951" s="262"/>
      <c r="DD1951" s="263"/>
    </row>
    <row r="1952" spans="1:108" x14ac:dyDescent="0.25">
      <c r="A1952" s="167"/>
      <c r="B1952" s="194"/>
      <c r="C1952" s="194"/>
      <c r="D1952" s="136">
        <f t="shared" si="1386"/>
        <v>0</v>
      </c>
      <c r="E1952" s="136">
        <f t="shared" si="1387"/>
        <v>0</v>
      </c>
      <c r="F1952" s="136">
        <f t="shared" si="1388"/>
        <v>0</v>
      </c>
      <c r="G1952" s="262"/>
      <c r="H1952" s="262"/>
      <c r="I1952" s="263"/>
      <c r="J1952" s="167"/>
      <c r="K1952" s="194"/>
      <c r="L1952" s="194"/>
      <c r="M1952" s="136">
        <f t="shared" si="1389"/>
        <v>0</v>
      </c>
      <c r="N1952" s="136">
        <f t="shared" si="1375"/>
        <v>0</v>
      </c>
      <c r="O1952" s="136">
        <f t="shared" si="1390"/>
        <v>0</v>
      </c>
      <c r="P1952" s="262"/>
      <c r="Q1952" s="262"/>
      <c r="R1952" s="263"/>
      <c r="S1952" s="167"/>
      <c r="T1952" s="194"/>
      <c r="U1952" s="194"/>
      <c r="V1952" s="136">
        <f t="shared" si="1391"/>
        <v>0</v>
      </c>
      <c r="W1952" s="136">
        <f t="shared" si="1376"/>
        <v>0</v>
      </c>
      <c r="X1952" s="136">
        <f t="shared" si="1392"/>
        <v>0</v>
      </c>
      <c r="Y1952" s="262"/>
      <c r="Z1952" s="262"/>
      <c r="AA1952" s="263"/>
      <c r="AB1952" s="167"/>
      <c r="AC1952" s="194"/>
      <c r="AD1952" s="194"/>
      <c r="AE1952" s="136">
        <f t="shared" si="1393"/>
        <v>0</v>
      </c>
      <c r="AF1952" s="136">
        <f t="shared" si="1377"/>
        <v>0</v>
      </c>
      <c r="AG1952" s="136">
        <f t="shared" si="1394"/>
        <v>0</v>
      </c>
      <c r="AH1952" s="262"/>
      <c r="AI1952" s="262"/>
      <c r="AJ1952" s="263"/>
      <c r="AK1952" s="167"/>
      <c r="AL1952" s="194"/>
      <c r="AM1952" s="194"/>
      <c r="AN1952" s="136">
        <f t="shared" si="1395"/>
        <v>0</v>
      </c>
      <c r="AO1952" s="136">
        <f t="shared" si="1378"/>
        <v>0</v>
      </c>
      <c r="AP1952" s="136">
        <f t="shared" si="1396"/>
        <v>0</v>
      </c>
      <c r="AQ1952" s="262"/>
      <c r="AR1952" s="262"/>
      <c r="AS1952" s="263"/>
      <c r="AT1952" s="167"/>
      <c r="AU1952" s="194"/>
      <c r="AV1952" s="194"/>
      <c r="AW1952" s="136">
        <f t="shared" si="1397"/>
        <v>0</v>
      </c>
      <c r="AX1952" s="136">
        <f t="shared" si="1379"/>
        <v>0</v>
      </c>
      <c r="AY1952" s="136">
        <f t="shared" si="1398"/>
        <v>0</v>
      </c>
      <c r="AZ1952" s="262"/>
      <c r="BA1952" s="262"/>
      <c r="BB1952" s="263"/>
      <c r="BC1952" s="167"/>
      <c r="BD1952" s="194"/>
      <c r="BE1952" s="194"/>
      <c r="BF1952" s="136">
        <f t="shared" si="1399"/>
        <v>0</v>
      </c>
      <c r="BG1952" s="136">
        <f t="shared" si="1380"/>
        <v>0</v>
      </c>
      <c r="BH1952" s="136">
        <f t="shared" si="1400"/>
        <v>0</v>
      </c>
      <c r="BI1952" s="262"/>
      <c r="BJ1952" s="262"/>
      <c r="BK1952" s="263"/>
      <c r="BL1952" s="167"/>
      <c r="BM1952" s="194"/>
      <c r="BN1952" s="194"/>
      <c r="BO1952" s="136">
        <f t="shared" si="1401"/>
        <v>0</v>
      </c>
      <c r="BP1952" s="136">
        <f t="shared" si="1381"/>
        <v>0</v>
      </c>
      <c r="BQ1952" s="136">
        <f t="shared" si="1402"/>
        <v>0</v>
      </c>
      <c r="BR1952" s="262"/>
      <c r="BS1952" s="262"/>
      <c r="BT1952" s="263"/>
      <c r="BU1952" s="167"/>
      <c r="BV1952" s="194"/>
      <c r="BW1952" s="194"/>
      <c r="BX1952" s="136">
        <f t="shared" si="1403"/>
        <v>0</v>
      </c>
      <c r="BY1952" s="136">
        <f t="shared" si="1382"/>
        <v>0</v>
      </c>
      <c r="BZ1952" s="136">
        <f t="shared" si="1404"/>
        <v>0</v>
      </c>
      <c r="CA1952" s="262"/>
      <c r="CB1952" s="262"/>
      <c r="CC1952" s="263"/>
      <c r="CD1952" s="167"/>
      <c r="CE1952" s="194"/>
      <c r="CF1952" s="194"/>
      <c r="CG1952" s="136">
        <f t="shared" si="1405"/>
        <v>0</v>
      </c>
      <c r="CH1952" s="136">
        <f t="shared" si="1383"/>
        <v>0</v>
      </c>
      <c r="CI1952" s="136">
        <f t="shared" si="1406"/>
        <v>0</v>
      </c>
      <c r="CJ1952" s="262"/>
      <c r="CK1952" s="262"/>
      <c r="CL1952" s="263"/>
      <c r="CM1952" s="167"/>
      <c r="CN1952" s="194"/>
      <c r="CO1952" s="194"/>
      <c r="CP1952" s="136">
        <f t="shared" si="1407"/>
        <v>0</v>
      </c>
      <c r="CQ1952" s="136">
        <f t="shared" si="1384"/>
        <v>0</v>
      </c>
      <c r="CR1952" s="136">
        <f t="shared" si="1408"/>
        <v>0</v>
      </c>
      <c r="CS1952" s="262"/>
      <c r="CT1952" s="262"/>
      <c r="CU1952" s="263"/>
      <c r="CV1952" s="167"/>
      <c r="CW1952" s="194"/>
      <c r="CX1952" s="194"/>
      <c r="CY1952" s="136">
        <f t="shared" si="1409"/>
        <v>0</v>
      </c>
      <c r="CZ1952" s="136">
        <f t="shared" si="1385"/>
        <v>0</v>
      </c>
      <c r="DA1952" s="136">
        <f t="shared" si="1410"/>
        <v>0</v>
      </c>
      <c r="DB1952" s="262"/>
      <c r="DC1952" s="262"/>
      <c r="DD1952" s="263"/>
    </row>
    <row r="1953" spans="1:108" x14ac:dyDescent="0.25">
      <c r="A1953" s="167"/>
      <c r="B1953" s="194"/>
      <c r="C1953" s="194"/>
      <c r="D1953" s="136">
        <f t="shared" si="1386"/>
        <v>0</v>
      </c>
      <c r="E1953" s="136">
        <f t="shared" si="1387"/>
        <v>0</v>
      </c>
      <c r="F1953" s="136">
        <f t="shared" si="1388"/>
        <v>0</v>
      </c>
      <c r="G1953" s="262"/>
      <c r="H1953" s="262"/>
      <c r="I1953" s="263"/>
      <c r="J1953" s="167"/>
      <c r="K1953" s="194"/>
      <c r="L1953" s="194"/>
      <c r="M1953" s="136">
        <f t="shared" si="1389"/>
        <v>0</v>
      </c>
      <c r="N1953" s="136">
        <f t="shared" si="1375"/>
        <v>0</v>
      </c>
      <c r="O1953" s="136">
        <f t="shared" si="1390"/>
        <v>0</v>
      </c>
      <c r="P1953" s="262"/>
      <c r="Q1953" s="262"/>
      <c r="R1953" s="263"/>
      <c r="S1953" s="167"/>
      <c r="T1953" s="194"/>
      <c r="U1953" s="194"/>
      <c r="V1953" s="136">
        <f t="shared" si="1391"/>
        <v>0</v>
      </c>
      <c r="W1953" s="136">
        <f t="shared" si="1376"/>
        <v>0</v>
      </c>
      <c r="X1953" s="136">
        <f t="shared" si="1392"/>
        <v>0</v>
      </c>
      <c r="Y1953" s="262"/>
      <c r="Z1953" s="262"/>
      <c r="AA1953" s="263"/>
      <c r="AB1953" s="167"/>
      <c r="AC1953" s="194"/>
      <c r="AD1953" s="194"/>
      <c r="AE1953" s="136">
        <f t="shared" si="1393"/>
        <v>0</v>
      </c>
      <c r="AF1953" s="136">
        <f t="shared" si="1377"/>
        <v>0</v>
      </c>
      <c r="AG1953" s="136">
        <f t="shared" si="1394"/>
        <v>0</v>
      </c>
      <c r="AH1953" s="262"/>
      <c r="AI1953" s="262"/>
      <c r="AJ1953" s="263"/>
      <c r="AK1953" s="167"/>
      <c r="AL1953" s="194"/>
      <c r="AM1953" s="194"/>
      <c r="AN1953" s="136">
        <f t="shared" si="1395"/>
        <v>0</v>
      </c>
      <c r="AO1953" s="136">
        <f t="shared" si="1378"/>
        <v>0</v>
      </c>
      <c r="AP1953" s="136">
        <f t="shared" si="1396"/>
        <v>0</v>
      </c>
      <c r="AQ1953" s="262"/>
      <c r="AR1953" s="262"/>
      <c r="AS1953" s="263"/>
      <c r="AT1953" s="167"/>
      <c r="AU1953" s="194"/>
      <c r="AV1953" s="194"/>
      <c r="AW1953" s="136">
        <f t="shared" si="1397"/>
        <v>0</v>
      </c>
      <c r="AX1953" s="136">
        <f t="shared" si="1379"/>
        <v>0</v>
      </c>
      <c r="AY1953" s="136">
        <f t="shared" si="1398"/>
        <v>0</v>
      </c>
      <c r="AZ1953" s="262"/>
      <c r="BA1953" s="262"/>
      <c r="BB1953" s="263"/>
      <c r="BC1953" s="167"/>
      <c r="BD1953" s="194"/>
      <c r="BE1953" s="194"/>
      <c r="BF1953" s="136">
        <f t="shared" si="1399"/>
        <v>0</v>
      </c>
      <c r="BG1953" s="136">
        <f t="shared" si="1380"/>
        <v>0</v>
      </c>
      <c r="BH1953" s="136">
        <f t="shared" si="1400"/>
        <v>0</v>
      </c>
      <c r="BI1953" s="262"/>
      <c r="BJ1953" s="262"/>
      <c r="BK1953" s="263"/>
      <c r="BL1953" s="167"/>
      <c r="BM1953" s="194"/>
      <c r="BN1953" s="194"/>
      <c r="BO1953" s="136">
        <f t="shared" si="1401"/>
        <v>0</v>
      </c>
      <c r="BP1953" s="136">
        <f t="shared" si="1381"/>
        <v>0</v>
      </c>
      <c r="BQ1953" s="136">
        <f t="shared" si="1402"/>
        <v>0</v>
      </c>
      <c r="BR1953" s="262"/>
      <c r="BS1953" s="262"/>
      <c r="BT1953" s="263"/>
      <c r="BU1953" s="167"/>
      <c r="BV1953" s="194"/>
      <c r="BW1953" s="194"/>
      <c r="BX1953" s="136">
        <f t="shared" si="1403"/>
        <v>0</v>
      </c>
      <c r="BY1953" s="136">
        <f t="shared" si="1382"/>
        <v>0</v>
      </c>
      <c r="BZ1953" s="136">
        <f t="shared" si="1404"/>
        <v>0</v>
      </c>
      <c r="CA1953" s="262"/>
      <c r="CB1953" s="262"/>
      <c r="CC1953" s="263"/>
      <c r="CD1953" s="167"/>
      <c r="CE1953" s="194"/>
      <c r="CF1953" s="194"/>
      <c r="CG1953" s="136">
        <f t="shared" si="1405"/>
        <v>0</v>
      </c>
      <c r="CH1953" s="136">
        <f t="shared" si="1383"/>
        <v>0</v>
      </c>
      <c r="CI1953" s="136">
        <f t="shared" si="1406"/>
        <v>0</v>
      </c>
      <c r="CJ1953" s="262"/>
      <c r="CK1953" s="262"/>
      <c r="CL1953" s="263"/>
      <c r="CM1953" s="167"/>
      <c r="CN1953" s="194"/>
      <c r="CO1953" s="194"/>
      <c r="CP1953" s="136">
        <f t="shared" si="1407"/>
        <v>0</v>
      </c>
      <c r="CQ1953" s="136">
        <f t="shared" si="1384"/>
        <v>0</v>
      </c>
      <c r="CR1953" s="136">
        <f t="shared" si="1408"/>
        <v>0</v>
      </c>
      <c r="CS1953" s="262"/>
      <c r="CT1953" s="262"/>
      <c r="CU1953" s="263"/>
      <c r="CV1953" s="167"/>
      <c r="CW1953" s="194"/>
      <c r="CX1953" s="194"/>
      <c r="CY1953" s="136">
        <f t="shared" si="1409"/>
        <v>0</v>
      </c>
      <c r="CZ1953" s="136">
        <f t="shared" si="1385"/>
        <v>0</v>
      </c>
      <c r="DA1953" s="136">
        <f t="shared" si="1410"/>
        <v>0</v>
      </c>
      <c r="DB1953" s="262"/>
      <c r="DC1953" s="262"/>
      <c r="DD1953" s="263"/>
    </row>
    <row r="1954" spans="1:108" x14ac:dyDescent="0.25">
      <c r="A1954" s="167"/>
      <c r="B1954" s="194"/>
      <c r="C1954" s="194"/>
      <c r="D1954" s="136">
        <f t="shared" si="1386"/>
        <v>0</v>
      </c>
      <c r="E1954" s="136">
        <f t="shared" si="1387"/>
        <v>0</v>
      </c>
      <c r="F1954" s="136">
        <f t="shared" si="1388"/>
        <v>0</v>
      </c>
      <c r="G1954" s="262"/>
      <c r="H1954" s="262"/>
      <c r="I1954" s="263"/>
      <c r="J1954" s="167"/>
      <c r="K1954" s="194"/>
      <c r="L1954" s="194"/>
      <c r="M1954" s="136">
        <f t="shared" si="1389"/>
        <v>0</v>
      </c>
      <c r="N1954" s="136">
        <f t="shared" si="1375"/>
        <v>0</v>
      </c>
      <c r="O1954" s="136">
        <f t="shared" si="1390"/>
        <v>0</v>
      </c>
      <c r="P1954" s="262"/>
      <c r="Q1954" s="262"/>
      <c r="R1954" s="263"/>
      <c r="S1954" s="167"/>
      <c r="T1954" s="194"/>
      <c r="U1954" s="194"/>
      <c r="V1954" s="136">
        <f t="shared" si="1391"/>
        <v>0</v>
      </c>
      <c r="W1954" s="136">
        <f t="shared" si="1376"/>
        <v>0</v>
      </c>
      <c r="X1954" s="136">
        <f t="shared" si="1392"/>
        <v>0</v>
      </c>
      <c r="Y1954" s="262"/>
      <c r="Z1954" s="262"/>
      <c r="AA1954" s="263"/>
      <c r="AB1954" s="167"/>
      <c r="AC1954" s="194"/>
      <c r="AD1954" s="194"/>
      <c r="AE1954" s="136">
        <f t="shared" si="1393"/>
        <v>0</v>
      </c>
      <c r="AF1954" s="136">
        <f t="shared" si="1377"/>
        <v>0</v>
      </c>
      <c r="AG1954" s="136">
        <f t="shared" si="1394"/>
        <v>0</v>
      </c>
      <c r="AH1954" s="262"/>
      <c r="AI1954" s="262"/>
      <c r="AJ1954" s="263"/>
      <c r="AK1954" s="167"/>
      <c r="AL1954" s="194"/>
      <c r="AM1954" s="194"/>
      <c r="AN1954" s="136">
        <f t="shared" si="1395"/>
        <v>0</v>
      </c>
      <c r="AO1954" s="136">
        <f t="shared" si="1378"/>
        <v>0</v>
      </c>
      <c r="AP1954" s="136">
        <f t="shared" si="1396"/>
        <v>0</v>
      </c>
      <c r="AQ1954" s="262"/>
      <c r="AR1954" s="262"/>
      <c r="AS1954" s="263"/>
      <c r="AT1954" s="167"/>
      <c r="AU1954" s="194"/>
      <c r="AV1954" s="194"/>
      <c r="AW1954" s="136">
        <f t="shared" si="1397"/>
        <v>0</v>
      </c>
      <c r="AX1954" s="136">
        <f t="shared" si="1379"/>
        <v>0</v>
      </c>
      <c r="AY1954" s="136">
        <f t="shared" si="1398"/>
        <v>0</v>
      </c>
      <c r="AZ1954" s="262"/>
      <c r="BA1954" s="262"/>
      <c r="BB1954" s="263"/>
      <c r="BC1954" s="167"/>
      <c r="BD1954" s="194"/>
      <c r="BE1954" s="194"/>
      <c r="BF1954" s="136">
        <f t="shared" si="1399"/>
        <v>0</v>
      </c>
      <c r="BG1954" s="136">
        <f t="shared" si="1380"/>
        <v>0</v>
      </c>
      <c r="BH1954" s="136">
        <f t="shared" si="1400"/>
        <v>0</v>
      </c>
      <c r="BI1954" s="262"/>
      <c r="BJ1954" s="262"/>
      <c r="BK1954" s="263"/>
      <c r="BL1954" s="167"/>
      <c r="BM1954" s="194"/>
      <c r="BN1954" s="194"/>
      <c r="BO1954" s="136">
        <f t="shared" si="1401"/>
        <v>0</v>
      </c>
      <c r="BP1954" s="136">
        <f t="shared" si="1381"/>
        <v>0</v>
      </c>
      <c r="BQ1954" s="136">
        <f t="shared" si="1402"/>
        <v>0</v>
      </c>
      <c r="BR1954" s="262"/>
      <c r="BS1954" s="262"/>
      <c r="BT1954" s="263"/>
      <c r="BU1954" s="167"/>
      <c r="BV1954" s="194"/>
      <c r="BW1954" s="194"/>
      <c r="BX1954" s="136">
        <f t="shared" si="1403"/>
        <v>0</v>
      </c>
      <c r="BY1954" s="136">
        <f t="shared" si="1382"/>
        <v>0</v>
      </c>
      <c r="BZ1954" s="136">
        <f t="shared" si="1404"/>
        <v>0</v>
      </c>
      <c r="CA1954" s="262"/>
      <c r="CB1954" s="262"/>
      <c r="CC1954" s="263"/>
      <c r="CD1954" s="167"/>
      <c r="CE1954" s="194"/>
      <c r="CF1954" s="194"/>
      <c r="CG1954" s="136">
        <f t="shared" si="1405"/>
        <v>0</v>
      </c>
      <c r="CH1954" s="136">
        <f t="shared" si="1383"/>
        <v>0</v>
      </c>
      <c r="CI1954" s="136">
        <f t="shared" si="1406"/>
        <v>0</v>
      </c>
      <c r="CJ1954" s="262"/>
      <c r="CK1954" s="262"/>
      <c r="CL1954" s="263"/>
      <c r="CM1954" s="167"/>
      <c r="CN1954" s="194"/>
      <c r="CO1954" s="194"/>
      <c r="CP1954" s="136">
        <f t="shared" si="1407"/>
        <v>0</v>
      </c>
      <c r="CQ1954" s="136">
        <f t="shared" si="1384"/>
        <v>0</v>
      </c>
      <c r="CR1954" s="136">
        <f t="shared" si="1408"/>
        <v>0</v>
      </c>
      <c r="CS1954" s="262"/>
      <c r="CT1954" s="262"/>
      <c r="CU1954" s="263"/>
      <c r="CV1954" s="167"/>
      <c r="CW1954" s="194"/>
      <c r="CX1954" s="194"/>
      <c r="CY1954" s="136">
        <f t="shared" si="1409"/>
        <v>0</v>
      </c>
      <c r="CZ1954" s="136">
        <f t="shared" si="1385"/>
        <v>0</v>
      </c>
      <c r="DA1954" s="136">
        <f t="shared" si="1410"/>
        <v>0</v>
      </c>
      <c r="DB1954" s="262"/>
      <c r="DC1954" s="262"/>
      <c r="DD1954" s="263"/>
    </row>
    <row r="1955" spans="1:108" x14ac:dyDescent="0.25">
      <c r="A1955" s="167"/>
      <c r="B1955" s="194"/>
      <c r="C1955" s="194"/>
      <c r="D1955" s="136">
        <f t="shared" si="1386"/>
        <v>0</v>
      </c>
      <c r="E1955" s="136">
        <f t="shared" si="1387"/>
        <v>0</v>
      </c>
      <c r="F1955" s="136">
        <f t="shared" si="1388"/>
        <v>0</v>
      </c>
      <c r="G1955" s="262"/>
      <c r="H1955" s="262"/>
      <c r="I1955" s="263"/>
      <c r="J1955" s="167"/>
      <c r="K1955" s="194"/>
      <c r="L1955" s="194"/>
      <c r="M1955" s="136">
        <f t="shared" si="1389"/>
        <v>0</v>
      </c>
      <c r="N1955" s="136">
        <f t="shared" si="1375"/>
        <v>0</v>
      </c>
      <c r="O1955" s="136">
        <f t="shared" si="1390"/>
        <v>0</v>
      </c>
      <c r="P1955" s="262"/>
      <c r="Q1955" s="262"/>
      <c r="R1955" s="263"/>
      <c r="S1955" s="167"/>
      <c r="T1955" s="194"/>
      <c r="U1955" s="194"/>
      <c r="V1955" s="136">
        <f t="shared" si="1391"/>
        <v>0</v>
      </c>
      <c r="W1955" s="136">
        <f t="shared" si="1376"/>
        <v>0</v>
      </c>
      <c r="X1955" s="136">
        <f t="shared" si="1392"/>
        <v>0</v>
      </c>
      <c r="Y1955" s="262"/>
      <c r="Z1955" s="262"/>
      <c r="AA1955" s="263"/>
      <c r="AB1955" s="167"/>
      <c r="AC1955" s="194"/>
      <c r="AD1955" s="194"/>
      <c r="AE1955" s="136">
        <f t="shared" si="1393"/>
        <v>0</v>
      </c>
      <c r="AF1955" s="136">
        <f t="shared" si="1377"/>
        <v>0</v>
      </c>
      <c r="AG1955" s="136">
        <f t="shared" si="1394"/>
        <v>0</v>
      </c>
      <c r="AH1955" s="262"/>
      <c r="AI1955" s="262"/>
      <c r="AJ1955" s="263"/>
      <c r="AK1955" s="167"/>
      <c r="AL1955" s="194"/>
      <c r="AM1955" s="194"/>
      <c r="AN1955" s="136">
        <f t="shared" si="1395"/>
        <v>0</v>
      </c>
      <c r="AO1955" s="136">
        <f t="shared" si="1378"/>
        <v>0</v>
      </c>
      <c r="AP1955" s="136">
        <f t="shared" si="1396"/>
        <v>0</v>
      </c>
      <c r="AQ1955" s="262"/>
      <c r="AR1955" s="262"/>
      <c r="AS1955" s="263"/>
      <c r="AT1955" s="167"/>
      <c r="AU1955" s="194"/>
      <c r="AV1955" s="194"/>
      <c r="AW1955" s="136">
        <f t="shared" si="1397"/>
        <v>0</v>
      </c>
      <c r="AX1955" s="136">
        <f t="shared" si="1379"/>
        <v>0</v>
      </c>
      <c r="AY1955" s="136">
        <f t="shared" si="1398"/>
        <v>0</v>
      </c>
      <c r="AZ1955" s="262"/>
      <c r="BA1955" s="262"/>
      <c r="BB1955" s="263"/>
      <c r="BC1955" s="167"/>
      <c r="BD1955" s="194"/>
      <c r="BE1955" s="194"/>
      <c r="BF1955" s="136">
        <f t="shared" si="1399"/>
        <v>0</v>
      </c>
      <c r="BG1955" s="136">
        <f t="shared" si="1380"/>
        <v>0</v>
      </c>
      <c r="BH1955" s="136">
        <f t="shared" si="1400"/>
        <v>0</v>
      </c>
      <c r="BI1955" s="262"/>
      <c r="BJ1955" s="262"/>
      <c r="BK1955" s="263"/>
      <c r="BL1955" s="167"/>
      <c r="BM1955" s="194"/>
      <c r="BN1955" s="194"/>
      <c r="BO1955" s="136">
        <f t="shared" si="1401"/>
        <v>0</v>
      </c>
      <c r="BP1955" s="136">
        <f t="shared" si="1381"/>
        <v>0</v>
      </c>
      <c r="BQ1955" s="136">
        <f t="shared" si="1402"/>
        <v>0</v>
      </c>
      <c r="BR1955" s="262"/>
      <c r="BS1955" s="262"/>
      <c r="BT1955" s="263"/>
      <c r="BU1955" s="167"/>
      <c r="BV1955" s="194"/>
      <c r="BW1955" s="194"/>
      <c r="BX1955" s="136">
        <f t="shared" si="1403"/>
        <v>0</v>
      </c>
      <c r="BY1955" s="136">
        <f t="shared" si="1382"/>
        <v>0</v>
      </c>
      <c r="BZ1955" s="136">
        <f t="shared" si="1404"/>
        <v>0</v>
      </c>
      <c r="CA1955" s="262"/>
      <c r="CB1955" s="262"/>
      <c r="CC1955" s="263"/>
      <c r="CD1955" s="167"/>
      <c r="CE1955" s="194"/>
      <c r="CF1955" s="194"/>
      <c r="CG1955" s="136">
        <f t="shared" si="1405"/>
        <v>0</v>
      </c>
      <c r="CH1955" s="136">
        <f t="shared" si="1383"/>
        <v>0</v>
      </c>
      <c r="CI1955" s="136">
        <f t="shared" si="1406"/>
        <v>0</v>
      </c>
      <c r="CJ1955" s="262"/>
      <c r="CK1955" s="262"/>
      <c r="CL1955" s="263"/>
      <c r="CM1955" s="167"/>
      <c r="CN1955" s="194"/>
      <c r="CO1955" s="194"/>
      <c r="CP1955" s="136">
        <f t="shared" si="1407"/>
        <v>0</v>
      </c>
      <c r="CQ1955" s="136">
        <f t="shared" si="1384"/>
        <v>0</v>
      </c>
      <c r="CR1955" s="136">
        <f t="shared" si="1408"/>
        <v>0</v>
      </c>
      <c r="CS1955" s="262"/>
      <c r="CT1955" s="262"/>
      <c r="CU1955" s="263"/>
      <c r="CV1955" s="167"/>
      <c r="CW1955" s="194"/>
      <c r="CX1955" s="194"/>
      <c r="CY1955" s="136">
        <f t="shared" si="1409"/>
        <v>0</v>
      </c>
      <c r="CZ1955" s="136">
        <f t="shared" si="1385"/>
        <v>0</v>
      </c>
      <c r="DA1955" s="136">
        <f t="shared" si="1410"/>
        <v>0</v>
      </c>
      <c r="DB1955" s="262"/>
      <c r="DC1955" s="262"/>
      <c r="DD1955" s="263"/>
    </row>
    <row r="1956" spans="1:108" x14ac:dyDescent="0.25">
      <c r="A1956" s="167"/>
      <c r="B1956" s="194"/>
      <c r="C1956" s="194"/>
      <c r="D1956" s="136">
        <f t="shared" si="1386"/>
        <v>0</v>
      </c>
      <c r="E1956" s="136">
        <f t="shared" si="1387"/>
        <v>0</v>
      </c>
      <c r="F1956" s="136">
        <f t="shared" si="1388"/>
        <v>0</v>
      </c>
      <c r="G1956" s="262"/>
      <c r="H1956" s="262"/>
      <c r="I1956" s="263"/>
      <c r="J1956" s="167"/>
      <c r="K1956" s="194"/>
      <c r="L1956" s="194"/>
      <c r="M1956" s="136">
        <f t="shared" si="1389"/>
        <v>0</v>
      </c>
      <c r="N1956" s="136">
        <f t="shared" si="1375"/>
        <v>0</v>
      </c>
      <c r="O1956" s="136">
        <f t="shared" si="1390"/>
        <v>0</v>
      </c>
      <c r="P1956" s="262"/>
      <c r="Q1956" s="262"/>
      <c r="R1956" s="263"/>
      <c r="S1956" s="167"/>
      <c r="T1956" s="194"/>
      <c r="U1956" s="194"/>
      <c r="V1956" s="136">
        <f t="shared" si="1391"/>
        <v>0</v>
      </c>
      <c r="W1956" s="136">
        <f t="shared" si="1376"/>
        <v>0</v>
      </c>
      <c r="X1956" s="136">
        <f t="shared" si="1392"/>
        <v>0</v>
      </c>
      <c r="Y1956" s="262"/>
      <c r="Z1956" s="262"/>
      <c r="AA1956" s="263"/>
      <c r="AB1956" s="167"/>
      <c r="AC1956" s="194"/>
      <c r="AD1956" s="194"/>
      <c r="AE1956" s="136">
        <f t="shared" si="1393"/>
        <v>0</v>
      </c>
      <c r="AF1956" s="136">
        <f t="shared" si="1377"/>
        <v>0</v>
      </c>
      <c r="AG1956" s="136">
        <f t="shared" si="1394"/>
        <v>0</v>
      </c>
      <c r="AH1956" s="262"/>
      <c r="AI1956" s="262"/>
      <c r="AJ1956" s="263"/>
      <c r="AK1956" s="167"/>
      <c r="AL1956" s="194"/>
      <c r="AM1956" s="194"/>
      <c r="AN1956" s="136">
        <f t="shared" si="1395"/>
        <v>0</v>
      </c>
      <c r="AO1956" s="136">
        <f t="shared" si="1378"/>
        <v>0</v>
      </c>
      <c r="AP1956" s="136">
        <f t="shared" si="1396"/>
        <v>0</v>
      </c>
      <c r="AQ1956" s="262"/>
      <c r="AR1956" s="262"/>
      <c r="AS1956" s="263"/>
      <c r="AT1956" s="167"/>
      <c r="AU1956" s="194"/>
      <c r="AV1956" s="194"/>
      <c r="AW1956" s="136">
        <f t="shared" si="1397"/>
        <v>0</v>
      </c>
      <c r="AX1956" s="136">
        <f t="shared" si="1379"/>
        <v>0</v>
      </c>
      <c r="AY1956" s="136">
        <f t="shared" si="1398"/>
        <v>0</v>
      </c>
      <c r="AZ1956" s="262"/>
      <c r="BA1956" s="262"/>
      <c r="BB1956" s="263"/>
      <c r="BC1956" s="167"/>
      <c r="BD1956" s="194"/>
      <c r="BE1956" s="194"/>
      <c r="BF1956" s="136">
        <f t="shared" si="1399"/>
        <v>0</v>
      </c>
      <c r="BG1956" s="136">
        <f t="shared" si="1380"/>
        <v>0</v>
      </c>
      <c r="BH1956" s="136">
        <f t="shared" si="1400"/>
        <v>0</v>
      </c>
      <c r="BI1956" s="262"/>
      <c r="BJ1956" s="262"/>
      <c r="BK1956" s="263"/>
      <c r="BL1956" s="167"/>
      <c r="BM1956" s="194"/>
      <c r="BN1956" s="194"/>
      <c r="BO1956" s="136">
        <f t="shared" si="1401"/>
        <v>0</v>
      </c>
      <c r="BP1956" s="136">
        <f t="shared" si="1381"/>
        <v>0</v>
      </c>
      <c r="BQ1956" s="136">
        <f t="shared" si="1402"/>
        <v>0</v>
      </c>
      <c r="BR1956" s="262"/>
      <c r="BS1956" s="262"/>
      <c r="BT1956" s="263"/>
      <c r="BU1956" s="167"/>
      <c r="BV1956" s="194"/>
      <c r="BW1956" s="194"/>
      <c r="BX1956" s="136">
        <f t="shared" si="1403"/>
        <v>0</v>
      </c>
      <c r="BY1956" s="136">
        <f t="shared" si="1382"/>
        <v>0</v>
      </c>
      <c r="BZ1956" s="136">
        <f t="shared" si="1404"/>
        <v>0</v>
      </c>
      <c r="CA1956" s="262"/>
      <c r="CB1956" s="262"/>
      <c r="CC1956" s="263"/>
      <c r="CD1956" s="167"/>
      <c r="CE1956" s="194"/>
      <c r="CF1956" s="194"/>
      <c r="CG1956" s="136">
        <f t="shared" si="1405"/>
        <v>0</v>
      </c>
      <c r="CH1956" s="136">
        <f t="shared" si="1383"/>
        <v>0</v>
      </c>
      <c r="CI1956" s="136">
        <f t="shared" si="1406"/>
        <v>0</v>
      </c>
      <c r="CJ1956" s="262"/>
      <c r="CK1956" s="262"/>
      <c r="CL1956" s="263"/>
      <c r="CM1956" s="167"/>
      <c r="CN1956" s="194"/>
      <c r="CO1956" s="194"/>
      <c r="CP1956" s="136">
        <f t="shared" si="1407"/>
        <v>0</v>
      </c>
      <c r="CQ1956" s="136">
        <f t="shared" si="1384"/>
        <v>0</v>
      </c>
      <c r="CR1956" s="136">
        <f t="shared" si="1408"/>
        <v>0</v>
      </c>
      <c r="CS1956" s="262"/>
      <c r="CT1956" s="262"/>
      <c r="CU1956" s="263"/>
      <c r="CV1956" s="167"/>
      <c r="CW1956" s="194"/>
      <c r="CX1956" s="194"/>
      <c r="CY1956" s="136">
        <f t="shared" si="1409"/>
        <v>0</v>
      </c>
      <c r="CZ1956" s="136">
        <f t="shared" si="1385"/>
        <v>0</v>
      </c>
      <c r="DA1956" s="136">
        <f t="shared" si="1410"/>
        <v>0</v>
      </c>
      <c r="DB1956" s="262"/>
      <c r="DC1956" s="262"/>
      <c r="DD1956" s="263"/>
    </row>
    <row r="1957" spans="1:108" x14ac:dyDescent="0.25">
      <c r="A1957" s="167"/>
      <c r="B1957" s="194"/>
      <c r="C1957" s="194"/>
      <c r="D1957" s="136">
        <f t="shared" si="1386"/>
        <v>0</v>
      </c>
      <c r="E1957" s="136">
        <f t="shared" si="1387"/>
        <v>0</v>
      </c>
      <c r="F1957" s="136">
        <f t="shared" si="1388"/>
        <v>0</v>
      </c>
      <c r="G1957" s="262"/>
      <c r="H1957" s="262"/>
      <c r="I1957" s="263"/>
      <c r="J1957" s="167"/>
      <c r="K1957" s="194"/>
      <c r="L1957" s="194"/>
      <c r="M1957" s="136">
        <f t="shared" si="1389"/>
        <v>0</v>
      </c>
      <c r="N1957" s="136">
        <f t="shared" si="1375"/>
        <v>0</v>
      </c>
      <c r="O1957" s="136">
        <f t="shared" si="1390"/>
        <v>0</v>
      </c>
      <c r="P1957" s="262"/>
      <c r="Q1957" s="262"/>
      <c r="R1957" s="263"/>
      <c r="S1957" s="167"/>
      <c r="T1957" s="194"/>
      <c r="U1957" s="194"/>
      <c r="V1957" s="136">
        <f t="shared" si="1391"/>
        <v>0</v>
      </c>
      <c r="W1957" s="136">
        <f t="shared" si="1376"/>
        <v>0</v>
      </c>
      <c r="X1957" s="136">
        <f t="shared" si="1392"/>
        <v>0</v>
      </c>
      <c r="Y1957" s="262"/>
      <c r="Z1957" s="262"/>
      <c r="AA1957" s="263"/>
      <c r="AB1957" s="167"/>
      <c r="AC1957" s="194"/>
      <c r="AD1957" s="194"/>
      <c r="AE1957" s="136">
        <f t="shared" si="1393"/>
        <v>0</v>
      </c>
      <c r="AF1957" s="136">
        <f t="shared" si="1377"/>
        <v>0</v>
      </c>
      <c r="AG1957" s="136">
        <f t="shared" si="1394"/>
        <v>0</v>
      </c>
      <c r="AH1957" s="262"/>
      <c r="AI1957" s="262"/>
      <c r="AJ1957" s="263"/>
      <c r="AK1957" s="167"/>
      <c r="AL1957" s="194"/>
      <c r="AM1957" s="194"/>
      <c r="AN1957" s="136">
        <f t="shared" si="1395"/>
        <v>0</v>
      </c>
      <c r="AO1957" s="136">
        <f t="shared" si="1378"/>
        <v>0</v>
      </c>
      <c r="AP1957" s="136">
        <f t="shared" si="1396"/>
        <v>0</v>
      </c>
      <c r="AQ1957" s="262"/>
      <c r="AR1957" s="262"/>
      <c r="AS1957" s="263"/>
      <c r="AT1957" s="167"/>
      <c r="AU1957" s="194"/>
      <c r="AV1957" s="194"/>
      <c r="AW1957" s="136">
        <f t="shared" si="1397"/>
        <v>0</v>
      </c>
      <c r="AX1957" s="136">
        <f t="shared" si="1379"/>
        <v>0</v>
      </c>
      <c r="AY1957" s="136">
        <f t="shared" si="1398"/>
        <v>0</v>
      </c>
      <c r="AZ1957" s="262"/>
      <c r="BA1957" s="262"/>
      <c r="BB1957" s="263"/>
      <c r="BC1957" s="167"/>
      <c r="BD1957" s="194"/>
      <c r="BE1957" s="194"/>
      <c r="BF1957" s="136">
        <f t="shared" si="1399"/>
        <v>0</v>
      </c>
      <c r="BG1957" s="136">
        <f t="shared" si="1380"/>
        <v>0</v>
      </c>
      <c r="BH1957" s="136">
        <f t="shared" si="1400"/>
        <v>0</v>
      </c>
      <c r="BI1957" s="262"/>
      <c r="BJ1957" s="262"/>
      <c r="BK1957" s="263"/>
      <c r="BL1957" s="167"/>
      <c r="BM1957" s="194"/>
      <c r="BN1957" s="194"/>
      <c r="BO1957" s="136">
        <f t="shared" si="1401"/>
        <v>0</v>
      </c>
      <c r="BP1957" s="136">
        <f t="shared" si="1381"/>
        <v>0</v>
      </c>
      <c r="BQ1957" s="136">
        <f t="shared" si="1402"/>
        <v>0</v>
      </c>
      <c r="BR1957" s="262"/>
      <c r="BS1957" s="262"/>
      <c r="BT1957" s="263"/>
      <c r="BU1957" s="167"/>
      <c r="BV1957" s="194"/>
      <c r="BW1957" s="194"/>
      <c r="BX1957" s="136">
        <f t="shared" si="1403"/>
        <v>0</v>
      </c>
      <c r="BY1957" s="136">
        <f t="shared" si="1382"/>
        <v>0</v>
      </c>
      <c r="BZ1957" s="136">
        <f t="shared" si="1404"/>
        <v>0</v>
      </c>
      <c r="CA1957" s="262"/>
      <c r="CB1957" s="262"/>
      <c r="CC1957" s="263"/>
      <c r="CD1957" s="167"/>
      <c r="CE1957" s="194"/>
      <c r="CF1957" s="194"/>
      <c r="CG1957" s="136">
        <f t="shared" si="1405"/>
        <v>0</v>
      </c>
      <c r="CH1957" s="136">
        <f t="shared" si="1383"/>
        <v>0</v>
      </c>
      <c r="CI1957" s="136">
        <f t="shared" si="1406"/>
        <v>0</v>
      </c>
      <c r="CJ1957" s="262"/>
      <c r="CK1957" s="262"/>
      <c r="CL1957" s="263"/>
      <c r="CM1957" s="167"/>
      <c r="CN1957" s="194"/>
      <c r="CO1957" s="194"/>
      <c r="CP1957" s="136">
        <f t="shared" si="1407"/>
        <v>0</v>
      </c>
      <c r="CQ1957" s="136">
        <f t="shared" si="1384"/>
        <v>0</v>
      </c>
      <c r="CR1957" s="136">
        <f t="shared" si="1408"/>
        <v>0</v>
      </c>
      <c r="CS1957" s="262"/>
      <c r="CT1957" s="262"/>
      <c r="CU1957" s="263"/>
      <c r="CV1957" s="167"/>
      <c r="CW1957" s="194"/>
      <c r="CX1957" s="194"/>
      <c r="CY1957" s="136">
        <f t="shared" si="1409"/>
        <v>0</v>
      </c>
      <c r="CZ1957" s="136">
        <f t="shared" si="1385"/>
        <v>0</v>
      </c>
      <c r="DA1957" s="136">
        <f t="shared" si="1410"/>
        <v>0</v>
      </c>
      <c r="DB1957" s="262"/>
      <c r="DC1957" s="262"/>
      <c r="DD1957" s="263"/>
    </row>
    <row r="1958" spans="1:108" x14ac:dyDescent="0.25">
      <c r="A1958" s="167"/>
      <c r="B1958" s="194"/>
      <c r="C1958" s="194"/>
      <c r="D1958" s="136">
        <f t="shared" si="1386"/>
        <v>0</v>
      </c>
      <c r="E1958" s="136">
        <f t="shared" si="1387"/>
        <v>0</v>
      </c>
      <c r="F1958" s="136">
        <f t="shared" si="1388"/>
        <v>0</v>
      </c>
      <c r="G1958" s="262"/>
      <c r="H1958" s="262"/>
      <c r="I1958" s="263"/>
      <c r="J1958" s="167"/>
      <c r="K1958" s="194"/>
      <c r="L1958" s="194"/>
      <c r="M1958" s="136">
        <f t="shared" si="1389"/>
        <v>0</v>
      </c>
      <c r="N1958" s="136">
        <f t="shared" si="1375"/>
        <v>0</v>
      </c>
      <c r="O1958" s="136">
        <f t="shared" si="1390"/>
        <v>0</v>
      </c>
      <c r="P1958" s="262"/>
      <c r="Q1958" s="262"/>
      <c r="R1958" s="263"/>
      <c r="S1958" s="167"/>
      <c r="T1958" s="194"/>
      <c r="U1958" s="194"/>
      <c r="V1958" s="136">
        <f t="shared" si="1391"/>
        <v>0</v>
      </c>
      <c r="W1958" s="136">
        <f t="shared" si="1376"/>
        <v>0</v>
      </c>
      <c r="X1958" s="136">
        <f t="shared" si="1392"/>
        <v>0</v>
      </c>
      <c r="Y1958" s="262"/>
      <c r="Z1958" s="262"/>
      <c r="AA1958" s="263"/>
      <c r="AB1958" s="167"/>
      <c r="AC1958" s="194"/>
      <c r="AD1958" s="194"/>
      <c r="AE1958" s="136">
        <f t="shared" si="1393"/>
        <v>0</v>
      </c>
      <c r="AF1958" s="136">
        <f t="shared" si="1377"/>
        <v>0</v>
      </c>
      <c r="AG1958" s="136">
        <f t="shared" si="1394"/>
        <v>0</v>
      </c>
      <c r="AH1958" s="262"/>
      <c r="AI1958" s="262"/>
      <c r="AJ1958" s="263"/>
      <c r="AK1958" s="167"/>
      <c r="AL1958" s="194"/>
      <c r="AM1958" s="194"/>
      <c r="AN1958" s="136">
        <f t="shared" si="1395"/>
        <v>0</v>
      </c>
      <c r="AO1958" s="136">
        <f t="shared" si="1378"/>
        <v>0</v>
      </c>
      <c r="AP1958" s="136">
        <f t="shared" si="1396"/>
        <v>0</v>
      </c>
      <c r="AQ1958" s="262"/>
      <c r="AR1958" s="262"/>
      <c r="AS1958" s="263"/>
      <c r="AT1958" s="167"/>
      <c r="AU1958" s="194"/>
      <c r="AV1958" s="194"/>
      <c r="AW1958" s="136">
        <f t="shared" si="1397"/>
        <v>0</v>
      </c>
      <c r="AX1958" s="136">
        <f t="shared" si="1379"/>
        <v>0</v>
      </c>
      <c r="AY1958" s="136">
        <f t="shared" si="1398"/>
        <v>0</v>
      </c>
      <c r="AZ1958" s="262"/>
      <c r="BA1958" s="262"/>
      <c r="BB1958" s="263"/>
      <c r="BC1958" s="167"/>
      <c r="BD1958" s="194"/>
      <c r="BE1958" s="194"/>
      <c r="BF1958" s="136">
        <f t="shared" si="1399"/>
        <v>0</v>
      </c>
      <c r="BG1958" s="136">
        <f t="shared" si="1380"/>
        <v>0</v>
      </c>
      <c r="BH1958" s="136">
        <f t="shared" si="1400"/>
        <v>0</v>
      </c>
      <c r="BI1958" s="262"/>
      <c r="BJ1958" s="262"/>
      <c r="BK1958" s="263"/>
      <c r="BL1958" s="167"/>
      <c r="BM1958" s="194"/>
      <c r="BN1958" s="194"/>
      <c r="BO1958" s="136">
        <f t="shared" si="1401"/>
        <v>0</v>
      </c>
      <c r="BP1958" s="136">
        <f t="shared" si="1381"/>
        <v>0</v>
      </c>
      <c r="BQ1958" s="136">
        <f t="shared" si="1402"/>
        <v>0</v>
      </c>
      <c r="BR1958" s="262"/>
      <c r="BS1958" s="262"/>
      <c r="BT1958" s="263"/>
      <c r="BU1958" s="167"/>
      <c r="BV1958" s="194"/>
      <c r="BW1958" s="194"/>
      <c r="BX1958" s="136">
        <f t="shared" si="1403"/>
        <v>0</v>
      </c>
      <c r="BY1958" s="136">
        <f t="shared" si="1382"/>
        <v>0</v>
      </c>
      <c r="BZ1958" s="136">
        <f t="shared" si="1404"/>
        <v>0</v>
      </c>
      <c r="CA1958" s="262"/>
      <c r="CB1958" s="262"/>
      <c r="CC1958" s="263"/>
      <c r="CD1958" s="167"/>
      <c r="CE1958" s="194"/>
      <c r="CF1958" s="194"/>
      <c r="CG1958" s="136">
        <f t="shared" si="1405"/>
        <v>0</v>
      </c>
      <c r="CH1958" s="136">
        <f t="shared" si="1383"/>
        <v>0</v>
      </c>
      <c r="CI1958" s="136">
        <f t="shared" si="1406"/>
        <v>0</v>
      </c>
      <c r="CJ1958" s="262"/>
      <c r="CK1958" s="262"/>
      <c r="CL1958" s="263"/>
      <c r="CM1958" s="167"/>
      <c r="CN1958" s="194"/>
      <c r="CO1958" s="194"/>
      <c r="CP1958" s="136">
        <f t="shared" si="1407"/>
        <v>0</v>
      </c>
      <c r="CQ1958" s="136">
        <f t="shared" si="1384"/>
        <v>0</v>
      </c>
      <c r="CR1958" s="136">
        <f t="shared" si="1408"/>
        <v>0</v>
      </c>
      <c r="CS1958" s="262"/>
      <c r="CT1958" s="262"/>
      <c r="CU1958" s="263"/>
      <c r="CV1958" s="167"/>
      <c r="CW1958" s="194"/>
      <c r="CX1958" s="194"/>
      <c r="CY1958" s="136">
        <f t="shared" si="1409"/>
        <v>0</v>
      </c>
      <c r="CZ1958" s="136">
        <f t="shared" si="1385"/>
        <v>0</v>
      </c>
      <c r="DA1958" s="136">
        <f t="shared" si="1410"/>
        <v>0</v>
      </c>
      <c r="DB1958" s="262"/>
      <c r="DC1958" s="262"/>
      <c r="DD1958" s="263"/>
    </row>
    <row r="1959" spans="1:108" x14ac:dyDescent="0.25">
      <c r="A1959" s="167"/>
      <c r="B1959" s="194"/>
      <c r="C1959" s="194"/>
      <c r="D1959" s="136">
        <f t="shared" si="1386"/>
        <v>0</v>
      </c>
      <c r="E1959" s="136">
        <f t="shared" si="1387"/>
        <v>0</v>
      </c>
      <c r="F1959" s="136">
        <f t="shared" si="1388"/>
        <v>0</v>
      </c>
      <c r="G1959" s="262"/>
      <c r="H1959" s="262"/>
      <c r="I1959" s="263"/>
      <c r="J1959" s="167"/>
      <c r="K1959" s="194"/>
      <c r="L1959" s="194"/>
      <c r="M1959" s="136">
        <f t="shared" si="1389"/>
        <v>0</v>
      </c>
      <c r="N1959" s="136">
        <f t="shared" si="1375"/>
        <v>0</v>
      </c>
      <c r="O1959" s="136">
        <f t="shared" si="1390"/>
        <v>0</v>
      </c>
      <c r="P1959" s="262"/>
      <c r="Q1959" s="262"/>
      <c r="R1959" s="263"/>
      <c r="S1959" s="167"/>
      <c r="T1959" s="194"/>
      <c r="U1959" s="194"/>
      <c r="V1959" s="136">
        <f t="shared" si="1391"/>
        <v>0</v>
      </c>
      <c r="W1959" s="136">
        <f t="shared" si="1376"/>
        <v>0</v>
      </c>
      <c r="X1959" s="136">
        <f t="shared" si="1392"/>
        <v>0</v>
      </c>
      <c r="Y1959" s="262"/>
      <c r="Z1959" s="262"/>
      <c r="AA1959" s="263"/>
      <c r="AB1959" s="167"/>
      <c r="AC1959" s="194"/>
      <c r="AD1959" s="194"/>
      <c r="AE1959" s="136">
        <f t="shared" si="1393"/>
        <v>0</v>
      </c>
      <c r="AF1959" s="136">
        <f t="shared" si="1377"/>
        <v>0</v>
      </c>
      <c r="AG1959" s="136">
        <f t="shared" si="1394"/>
        <v>0</v>
      </c>
      <c r="AH1959" s="262"/>
      <c r="AI1959" s="262"/>
      <c r="AJ1959" s="263"/>
      <c r="AK1959" s="167"/>
      <c r="AL1959" s="194"/>
      <c r="AM1959" s="194"/>
      <c r="AN1959" s="136">
        <f t="shared" si="1395"/>
        <v>0</v>
      </c>
      <c r="AO1959" s="136">
        <f t="shared" si="1378"/>
        <v>0</v>
      </c>
      <c r="AP1959" s="136">
        <f t="shared" si="1396"/>
        <v>0</v>
      </c>
      <c r="AQ1959" s="262"/>
      <c r="AR1959" s="262"/>
      <c r="AS1959" s="263"/>
      <c r="AT1959" s="167"/>
      <c r="AU1959" s="194"/>
      <c r="AV1959" s="194"/>
      <c r="AW1959" s="136">
        <f t="shared" si="1397"/>
        <v>0</v>
      </c>
      <c r="AX1959" s="136">
        <f t="shared" si="1379"/>
        <v>0</v>
      </c>
      <c r="AY1959" s="136">
        <f t="shared" si="1398"/>
        <v>0</v>
      </c>
      <c r="AZ1959" s="262"/>
      <c r="BA1959" s="262"/>
      <c r="BB1959" s="263"/>
      <c r="BC1959" s="167"/>
      <c r="BD1959" s="194"/>
      <c r="BE1959" s="194"/>
      <c r="BF1959" s="136">
        <f t="shared" si="1399"/>
        <v>0</v>
      </c>
      <c r="BG1959" s="136">
        <f t="shared" si="1380"/>
        <v>0</v>
      </c>
      <c r="BH1959" s="136">
        <f t="shared" si="1400"/>
        <v>0</v>
      </c>
      <c r="BI1959" s="262"/>
      <c r="BJ1959" s="262"/>
      <c r="BK1959" s="263"/>
      <c r="BL1959" s="167"/>
      <c r="BM1959" s="194"/>
      <c r="BN1959" s="194"/>
      <c r="BO1959" s="136">
        <f t="shared" si="1401"/>
        <v>0</v>
      </c>
      <c r="BP1959" s="136">
        <f t="shared" si="1381"/>
        <v>0</v>
      </c>
      <c r="BQ1959" s="136">
        <f t="shared" si="1402"/>
        <v>0</v>
      </c>
      <c r="BR1959" s="262"/>
      <c r="BS1959" s="262"/>
      <c r="BT1959" s="263"/>
      <c r="BU1959" s="167"/>
      <c r="BV1959" s="194"/>
      <c r="BW1959" s="194"/>
      <c r="BX1959" s="136">
        <f t="shared" si="1403"/>
        <v>0</v>
      </c>
      <c r="BY1959" s="136">
        <f t="shared" si="1382"/>
        <v>0</v>
      </c>
      <c r="BZ1959" s="136">
        <f t="shared" si="1404"/>
        <v>0</v>
      </c>
      <c r="CA1959" s="262"/>
      <c r="CB1959" s="262"/>
      <c r="CC1959" s="263"/>
      <c r="CD1959" s="167"/>
      <c r="CE1959" s="194"/>
      <c r="CF1959" s="194"/>
      <c r="CG1959" s="136">
        <f t="shared" si="1405"/>
        <v>0</v>
      </c>
      <c r="CH1959" s="136">
        <f t="shared" si="1383"/>
        <v>0</v>
      </c>
      <c r="CI1959" s="136">
        <f t="shared" si="1406"/>
        <v>0</v>
      </c>
      <c r="CJ1959" s="262"/>
      <c r="CK1959" s="262"/>
      <c r="CL1959" s="263"/>
      <c r="CM1959" s="167"/>
      <c r="CN1959" s="194"/>
      <c r="CO1959" s="194"/>
      <c r="CP1959" s="136">
        <f t="shared" si="1407"/>
        <v>0</v>
      </c>
      <c r="CQ1959" s="136">
        <f t="shared" si="1384"/>
        <v>0</v>
      </c>
      <c r="CR1959" s="136">
        <f t="shared" si="1408"/>
        <v>0</v>
      </c>
      <c r="CS1959" s="262"/>
      <c r="CT1959" s="262"/>
      <c r="CU1959" s="263"/>
      <c r="CV1959" s="167"/>
      <c r="CW1959" s="194"/>
      <c r="CX1959" s="194"/>
      <c r="CY1959" s="136">
        <f t="shared" si="1409"/>
        <v>0</v>
      </c>
      <c r="CZ1959" s="136">
        <f t="shared" si="1385"/>
        <v>0</v>
      </c>
      <c r="DA1959" s="136">
        <f t="shared" si="1410"/>
        <v>0</v>
      </c>
      <c r="DB1959" s="262"/>
      <c r="DC1959" s="262"/>
      <c r="DD1959" s="263"/>
    </row>
    <row r="1960" spans="1:108" x14ac:dyDescent="0.25">
      <c r="A1960" s="167"/>
      <c r="B1960" s="194"/>
      <c r="C1960" s="194"/>
      <c r="D1960" s="136">
        <f t="shared" si="1386"/>
        <v>0</v>
      </c>
      <c r="E1960" s="136">
        <f t="shared" si="1387"/>
        <v>0</v>
      </c>
      <c r="F1960" s="136">
        <f t="shared" si="1388"/>
        <v>0</v>
      </c>
      <c r="G1960" s="262"/>
      <c r="H1960" s="262"/>
      <c r="I1960" s="263"/>
      <c r="J1960" s="167"/>
      <c r="K1960" s="194"/>
      <c r="L1960" s="194"/>
      <c r="M1960" s="136">
        <f t="shared" si="1389"/>
        <v>0</v>
      </c>
      <c r="N1960" s="136">
        <f t="shared" si="1375"/>
        <v>0</v>
      </c>
      <c r="O1960" s="136">
        <f t="shared" si="1390"/>
        <v>0</v>
      </c>
      <c r="P1960" s="262"/>
      <c r="Q1960" s="262"/>
      <c r="R1960" s="263"/>
      <c r="S1960" s="167"/>
      <c r="T1960" s="194"/>
      <c r="U1960" s="194"/>
      <c r="V1960" s="136">
        <f t="shared" si="1391"/>
        <v>0</v>
      </c>
      <c r="W1960" s="136">
        <f t="shared" si="1376"/>
        <v>0</v>
      </c>
      <c r="X1960" s="136">
        <f t="shared" si="1392"/>
        <v>0</v>
      </c>
      <c r="Y1960" s="262"/>
      <c r="Z1960" s="262"/>
      <c r="AA1960" s="263"/>
      <c r="AB1960" s="167"/>
      <c r="AC1960" s="194"/>
      <c r="AD1960" s="194"/>
      <c r="AE1960" s="136">
        <f t="shared" si="1393"/>
        <v>0</v>
      </c>
      <c r="AF1960" s="136">
        <f t="shared" si="1377"/>
        <v>0</v>
      </c>
      <c r="AG1960" s="136">
        <f t="shared" si="1394"/>
        <v>0</v>
      </c>
      <c r="AH1960" s="262"/>
      <c r="AI1960" s="262"/>
      <c r="AJ1960" s="263"/>
      <c r="AK1960" s="167"/>
      <c r="AL1960" s="194"/>
      <c r="AM1960" s="194"/>
      <c r="AN1960" s="136">
        <f t="shared" si="1395"/>
        <v>0</v>
      </c>
      <c r="AO1960" s="136">
        <f t="shared" si="1378"/>
        <v>0</v>
      </c>
      <c r="AP1960" s="136">
        <f t="shared" si="1396"/>
        <v>0</v>
      </c>
      <c r="AQ1960" s="262"/>
      <c r="AR1960" s="262"/>
      <c r="AS1960" s="263"/>
      <c r="AT1960" s="167"/>
      <c r="AU1960" s="194"/>
      <c r="AV1960" s="194"/>
      <c r="AW1960" s="136">
        <f t="shared" si="1397"/>
        <v>0</v>
      </c>
      <c r="AX1960" s="136">
        <f t="shared" si="1379"/>
        <v>0</v>
      </c>
      <c r="AY1960" s="136">
        <f t="shared" si="1398"/>
        <v>0</v>
      </c>
      <c r="AZ1960" s="262"/>
      <c r="BA1960" s="262"/>
      <c r="BB1960" s="263"/>
      <c r="BC1960" s="167"/>
      <c r="BD1960" s="194"/>
      <c r="BE1960" s="194"/>
      <c r="BF1960" s="136">
        <f t="shared" si="1399"/>
        <v>0</v>
      </c>
      <c r="BG1960" s="136">
        <f t="shared" si="1380"/>
        <v>0</v>
      </c>
      <c r="BH1960" s="136">
        <f t="shared" si="1400"/>
        <v>0</v>
      </c>
      <c r="BI1960" s="262"/>
      <c r="BJ1960" s="262"/>
      <c r="BK1960" s="263"/>
      <c r="BL1960" s="167"/>
      <c r="BM1960" s="194"/>
      <c r="BN1960" s="194"/>
      <c r="BO1960" s="136">
        <f t="shared" si="1401"/>
        <v>0</v>
      </c>
      <c r="BP1960" s="136">
        <f t="shared" si="1381"/>
        <v>0</v>
      </c>
      <c r="BQ1960" s="136">
        <f t="shared" si="1402"/>
        <v>0</v>
      </c>
      <c r="BR1960" s="262"/>
      <c r="BS1960" s="262"/>
      <c r="BT1960" s="263"/>
      <c r="BU1960" s="167"/>
      <c r="BV1960" s="194"/>
      <c r="BW1960" s="194"/>
      <c r="BX1960" s="136">
        <f t="shared" si="1403"/>
        <v>0</v>
      </c>
      <c r="BY1960" s="136">
        <f t="shared" si="1382"/>
        <v>0</v>
      </c>
      <c r="BZ1960" s="136">
        <f t="shared" si="1404"/>
        <v>0</v>
      </c>
      <c r="CA1960" s="262"/>
      <c r="CB1960" s="262"/>
      <c r="CC1960" s="263"/>
      <c r="CD1960" s="167"/>
      <c r="CE1960" s="194"/>
      <c r="CF1960" s="194"/>
      <c r="CG1960" s="136">
        <f t="shared" si="1405"/>
        <v>0</v>
      </c>
      <c r="CH1960" s="136">
        <f t="shared" si="1383"/>
        <v>0</v>
      </c>
      <c r="CI1960" s="136">
        <f t="shared" si="1406"/>
        <v>0</v>
      </c>
      <c r="CJ1960" s="262"/>
      <c r="CK1960" s="262"/>
      <c r="CL1960" s="263"/>
      <c r="CM1960" s="167"/>
      <c r="CN1960" s="194"/>
      <c r="CO1960" s="194"/>
      <c r="CP1960" s="136">
        <f t="shared" si="1407"/>
        <v>0</v>
      </c>
      <c r="CQ1960" s="136">
        <f t="shared" si="1384"/>
        <v>0</v>
      </c>
      <c r="CR1960" s="136">
        <f t="shared" si="1408"/>
        <v>0</v>
      </c>
      <c r="CS1960" s="262"/>
      <c r="CT1960" s="262"/>
      <c r="CU1960" s="263"/>
      <c r="CV1960" s="167"/>
      <c r="CW1960" s="194"/>
      <c r="CX1960" s="194"/>
      <c r="CY1960" s="136">
        <f t="shared" si="1409"/>
        <v>0</v>
      </c>
      <c r="CZ1960" s="136">
        <f t="shared" si="1385"/>
        <v>0</v>
      </c>
      <c r="DA1960" s="136">
        <f t="shared" si="1410"/>
        <v>0</v>
      </c>
      <c r="DB1960" s="262"/>
      <c r="DC1960" s="262"/>
      <c r="DD1960" s="263"/>
    </row>
    <row r="1961" spans="1:108" x14ac:dyDescent="0.25">
      <c r="A1961" s="167"/>
      <c r="B1961" s="194"/>
      <c r="C1961" s="194"/>
      <c r="D1961" s="136">
        <f t="shared" si="1386"/>
        <v>0</v>
      </c>
      <c r="E1961" s="136">
        <f t="shared" si="1387"/>
        <v>0</v>
      </c>
      <c r="F1961" s="136">
        <f t="shared" si="1388"/>
        <v>0</v>
      </c>
      <c r="G1961" s="262"/>
      <c r="H1961" s="262"/>
      <c r="I1961" s="263"/>
      <c r="J1961" s="167"/>
      <c r="K1961" s="194"/>
      <c r="L1961" s="194"/>
      <c r="M1961" s="136">
        <f t="shared" si="1389"/>
        <v>0</v>
      </c>
      <c r="N1961" s="136">
        <f t="shared" si="1375"/>
        <v>0</v>
      </c>
      <c r="O1961" s="136">
        <f t="shared" si="1390"/>
        <v>0</v>
      </c>
      <c r="P1961" s="262"/>
      <c r="Q1961" s="262"/>
      <c r="R1961" s="263"/>
      <c r="S1961" s="167"/>
      <c r="T1961" s="194"/>
      <c r="U1961" s="194"/>
      <c r="V1961" s="136">
        <f t="shared" si="1391"/>
        <v>0</v>
      </c>
      <c r="W1961" s="136">
        <f t="shared" si="1376"/>
        <v>0</v>
      </c>
      <c r="X1961" s="136">
        <f t="shared" si="1392"/>
        <v>0</v>
      </c>
      <c r="Y1961" s="262"/>
      <c r="Z1961" s="262"/>
      <c r="AA1961" s="263"/>
      <c r="AB1961" s="167"/>
      <c r="AC1961" s="194"/>
      <c r="AD1961" s="194"/>
      <c r="AE1961" s="136">
        <f t="shared" si="1393"/>
        <v>0</v>
      </c>
      <c r="AF1961" s="136">
        <f t="shared" si="1377"/>
        <v>0</v>
      </c>
      <c r="AG1961" s="136">
        <f t="shared" si="1394"/>
        <v>0</v>
      </c>
      <c r="AH1961" s="262"/>
      <c r="AI1961" s="262"/>
      <c r="AJ1961" s="263"/>
      <c r="AK1961" s="167"/>
      <c r="AL1961" s="194"/>
      <c r="AM1961" s="194"/>
      <c r="AN1961" s="136">
        <f t="shared" si="1395"/>
        <v>0</v>
      </c>
      <c r="AO1961" s="136">
        <f t="shared" si="1378"/>
        <v>0</v>
      </c>
      <c r="AP1961" s="136">
        <f t="shared" si="1396"/>
        <v>0</v>
      </c>
      <c r="AQ1961" s="262"/>
      <c r="AR1961" s="262"/>
      <c r="AS1961" s="263"/>
      <c r="AT1961" s="167"/>
      <c r="AU1961" s="194"/>
      <c r="AV1961" s="194"/>
      <c r="AW1961" s="136">
        <f t="shared" si="1397"/>
        <v>0</v>
      </c>
      <c r="AX1961" s="136">
        <f t="shared" si="1379"/>
        <v>0</v>
      </c>
      <c r="AY1961" s="136">
        <f t="shared" si="1398"/>
        <v>0</v>
      </c>
      <c r="AZ1961" s="262"/>
      <c r="BA1961" s="262"/>
      <c r="BB1961" s="263"/>
      <c r="BC1961" s="167"/>
      <c r="BD1961" s="194"/>
      <c r="BE1961" s="194"/>
      <c r="BF1961" s="136">
        <f t="shared" si="1399"/>
        <v>0</v>
      </c>
      <c r="BG1961" s="136">
        <f t="shared" si="1380"/>
        <v>0</v>
      </c>
      <c r="BH1961" s="136">
        <f t="shared" si="1400"/>
        <v>0</v>
      </c>
      <c r="BI1961" s="262"/>
      <c r="BJ1961" s="262"/>
      <c r="BK1961" s="263"/>
      <c r="BL1961" s="167"/>
      <c r="BM1961" s="194"/>
      <c r="BN1961" s="194"/>
      <c r="BO1961" s="136">
        <f t="shared" si="1401"/>
        <v>0</v>
      </c>
      <c r="BP1961" s="136">
        <f t="shared" si="1381"/>
        <v>0</v>
      </c>
      <c r="BQ1961" s="136">
        <f t="shared" si="1402"/>
        <v>0</v>
      </c>
      <c r="BR1961" s="262"/>
      <c r="BS1961" s="262"/>
      <c r="BT1961" s="263"/>
      <c r="BU1961" s="167"/>
      <c r="BV1961" s="194"/>
      <c r="BW1961" s="194"/>
      <c r="BX1961" s="136">
        <f t="shared" si="1403"/>
        <v>0</v>
      </c>
      <c r="BY1961" s="136">
        <f t="shared" si="1382"/>
        <v>0</v>
      </c>
      <c r="BZ1961" s="136">
        <f t="shared" si="1404"/>
        <v>0</v>
      </c>
      <c r="CA1961" s="262"/>
      <c r="CB1961" s="262"/>
      <c r="CC1961" s="263"/>
      <c r="CD1961" s="167"/>
      <c r="CE1961" s="194"/>
      <c r="CF1961" s="194"/>
      <c r="CG1961" s="136">
        <f t="shared" si="1405"/>
        <v>0</v>
      </c>
      <c r="CH1961" s="136">
        <f t="shared" si="1383"/>
        <v>0</v>
      </c>
      <c r="CI1961" s="136">
        <f t="shared" si="1406"/>
        <v>0</v>
      </c>
      <c r="CJ1961" s="262"/>
      <c r="CK1961" s="262"/>
      <c r="CL1961" s="263"/>
      <c r="CM1961" s="167"/>
      <c r="CN1961" s="194"/>
      <c r="CO1961" s="194"/>
      <c r="CP1961" s="136">
        <f t="shared" si="1407"/>
        <v>0</v>
      </c>
      <c r="CQ1961" s="136">
        <f t="shared" si="1384"/>
        <v>0</v>
      </c>
      <c r="CR1961" s="136">
        <f t="shared" si="1408"/>
        <v>0</v>
      </c>
      <c r="CS1961" s="262"/>
      <c r="CT1961" s="262"/>
      <c r="CU1961" s="263"/>
      <c r="CV1961" s="167"/>
      <c r="CW1961" s="194"/>
      <c r="CX1961" s="194"/>
      <c r="CY1961" s="136">
        <f t="shared" si="1409"/>
        <v>0</v>
      </c>
      <c r="CZ1961" s="136">
        <f t="shared" si="1385"/>
        <v>0</v>
      </c>
      <c r="DA1961" s="136">
        <f t="shared" si="1410"/>
        <v>0</v>
      </c>
      <c r="DB1961" s="262"/>
      <c r="DC1961" s="262"/>
      <c r="DD1961" s="263"/>
    </row>
    <row r="1962" spans="1:108" x14ac:dyDescent="0.25">
      <c r="A1962" s="167"/>
      <c r="B1962" s="194"/>
      <c r="C1962" s="194"/>
      <c r="D1962" s="136">
        <f t="shared" si="1386"/>
        <v>0</v>
      </c>
      <c r="E1962" s="136">
        <f t="shared" si="1387"/>
        <v>0</v>
      </c>
      <c r="F1962" s="136">
        <f t="shared" si="1388"/>
        <v>0</v>
      </c>
      <c r="G1962" s="262"/>
      <c r="H1962" s="262"/>
      <c r="I1962" s="263"/>
      <c r="J1962" s="167"/>
      <c r="K1962" s="194"/>
      <c r="L1962" s="194"/>
      <c r="M1962" s="136">
        <f t="shared" si="1389"/>
        <v>0</v>
      </c>
      <c r="N1962" s="136">
        <f t="shared" si="1375"/>
        <v>0</v>
      </c>
      <c r="O1962" s="136">
        <f t="shared" si="1390"/>
        <v>0</v>
      </c>
      <c r="P1962" s="262"/>
      <c r="Q1962" s="262"/>
      <c r="R1962" s="263"/>
      <c r="S1962" s="167"/>
      <c r="T1962" s="194"/>
      <c r="U1962" s="194"/>
      <c r="V1962" s="136">
        <f t="shared" si="1391"/>
        <v>0</v>
      </c>
      <c r="W1962" s="136">
        <f t="shared" si="1376"/>
        <v>0</v>
      </c>
      <c r="X1962" s="136">
        <f t="shared" si="1392"/>
        <v>0</v>
      </c>
      <c r="Y1962" s="262"/>
      <c r="Z1962" s="262"/>
      <c r="AA1962" s="263"/>
      <c r="AB1962" s="167"/>
      <c r="AC1962" s="194"/>
      <c r="AD1962" s="194"/>
      <c r="AE1962" s="136">
        <f t="shared" si="1393"/>
        <v>0</v>
      </c>
      <c r="AF1962" s="136">
        <f t="shared" si="1377"/>
        <v>0</v>
      </c>
      <c r="AG1962" s="136">
        <f t="shared" si="1394"/>
        <v>0</v>
      </c>
      <c r="AH1962" s="262"/>
      <c r="AI1962" s="262"/>
      <c r="AJ1962" s="263"/>
      <c r="AK1962" s="167"/>
      <c r="AL1962" s="194"/>
      <c r="AM1962" s="194"/>
      <c r="AN1962" s="136">
        <f t="shared" si="1395"/>
        <v>0</v>
      </c>
      <c r="AO1962" s="136">
        <f t="shared" si="1378"/>
        <v>0</v>
      </c>
      <c r="AP1962" s="136">
        <f t="shared" si="1396"/>
        <v>0</v>
      </c>
      <c r="AQ1962" s="262"/>
      <c r="AR1962" s="262"/>
      <c r="AS1962" s="263"/>
      <c r="AT1962" s="167"/>
      <c r="AU1962" s="194"/>
      <c r="AV1962" s="194"/>
      <c r="AW1962" s="136">
        <f t="shared" si="1397"/>
        <v>0</v>
      </c>
      <c r="AX1962" s="136">
        <f t="shared" si="1379"/>
        <v>0</v>
      </c>
      <c r="AY1962" s="136">
        <f t="shared" si="1398"/>
        <v>0</v>
      </c>
      <c r="AZ1962" s="262"/>
      <c r="BA1962" s="262"/>
      <c r="BB1962" s="263"/>
      <c r="BC1962" s="167"/>
      <c r="BD1962" s="194"/>
      <c r="BE1962" s="194"/>
      <c r="BF1962" s="136">
        <f t="shared" si="1399"/>
        <v>0</v>
      </c>
      <c r="BG1962" s="136">
        <f t="shared" si="1380"/>
        <v>0</v>
      </c>
      <c r="BH1962" s="136">
        <f t="shared" si="1400"/>
        <v>0</v>
      </c>
      <c r="BI1962" s="262"/>
      <c r="BJ1962" s="262"/>
      <c r="BK1962" s="263"/>
      <c r="BL1962" s="167"/>
      <c r="BM1962" s="194"/>
      <c r="BN1962" s="194"/>
      <c r="BO1962" s="136">
        <f t="shared" si="1401"/>
        <v>0</v>
      </c>
      <c r="BP1962" s="136">
        <f t="shared" si="1381"/>
        <v>0</v>
      </c>
      <c r="BQ1962" s="136">
        <f t="shared" si="1402"/>
        <v>0</v>
      </c>
      <c r="BR1962" s="262"/>
      <c r="BS1962" s="262"/>
      <c r="BT1962" s="263"/>
      <c r="BU1962" s="167"/>
      <c r="BV1962" s="194"/>
      <c r="BW1962" s="194"/>
      <c r="BX1962" s="136">
        <f t="shared" si="1403"/>
        <v>0</v>
      </c>
      <c r="BY1962" s="136">
        <f t="shared" si="1382"/>
        <v>0</v>
      </c>
      <c r="BZ1962" s="136">
        <f t="shared" si="1404"/>
        <v>0</v>
      </c>
      <c r="CA1962" s="262"/>
      <c r="CB1962" s="262"/>
      <c r="CC1962" s="263"/>
      <c r="CD1962" s="167"/>
      <c r="CE1962" s="194"/>
      <c r="CF1962" s="194"/>
      <c r="CG1962" s="136">
        <f t="shared" si="1405"/>
        <v>0</v>
      </c>
      <c r="CH1962" s="136">
        <f t="shared" si="1383"/>
        <v>0</v>
      </c>
      <c r="CI1962" s="136">
        <f t="shared" si="1406"/>
        <v>0</v>
      </c>
      <c r="CJ1962" s="262"/>
      <c r="CK1962" s="262"/>
      <c r="CL1962" s="263"/>
      <c r="CM1962" s="167"/>
      <c r="CN1962" s="194"/>
      <c r="CO1962" s="194"/>
      <c r="CP1962" s="136">
        <f t="shared" si="1407"/>
        <v>0</v>
      </c>
      <c r="CQ1962" s="136">
        <f t="shared" si="1384"/>
        <v>0</v>
      </c>
      <c r="CR1962" s="136">
        <f t="shared" si="1408"/>
        <v>0</v>
      </c>
      <c r="CS1962" s="262"/>
      <c r="CT1962" s="262"/>
      <c r="CU1962" s="263"/>
      <c r="CV1962" s="167"/>
      <c r="CW1962" s="194"/>
      <c r="CX1962" s="194"/>
      <c r="CY1962" s="136">
        <f t="shared" si="1409"/>
        <v>0</v>
      </c>
      <c r="CZ1962" s="136">
        <f t="shared" si="1385"/>
        <v>0</v>
      </c>
      <c r="DA1962" s="136">
        <f t="shared" si="1410"/>
        <v>0</v>
      </c>
      <c r="DB1962" s="262"/>
      <c r="DC1962" s="262"/>
      <c r="DD1962" s="263"/>
    </row>
    <row r="1963" spans="1:108" x14ac:dyDescent="0.25">
      <c r="A1963" s="167"/>
      <c r="B1963" s="194"/>
      <c r="C1963" s="194"/>
      <c r="D1963" s="136">
        <f t="shared" si="1386"/>
        <v>0</v>
      </c>
      <c r="E1963" s="136">
        <f t="shared" si="1387"/>
        <v>0</v>
      </c>
      <c r="F1963" s="136">
        <f t="shared" si="1388"/>
        <v>0</v>
      </c>
      <c r="G1963" s="262"/>
      <c r="H1963" s="262"/>
      <c r="I1963" s="263"/>
      <c r="J1963" s="167"/>
      <c r="K1963" s="194"/>
      <c r="L1963" s="194"/>
      <c r="M1963" s="136">
        <f t="shared" si="1389"/>
        <v>0</v>
      </c>
      <c r="N1963" s="136">
        <f t="shared" si="1375"/>
        <v>0</v>
      </c>
      <c r="O1963" s="136">
        <f t="shared" si="1390"/>
        <v>0</v>
      </c>
      <c r="P1963" s="262"/>
      <c r="Q1963" s="262"/>
      <c r="R1963" s="263"/>
      <c r="S1963" s="167"/>
      <c r="T1963" s="194"/>
      <c r="U1963" s="194"/>
      <c r="V1963" s="136">
        <f t="shared" si="1391"/>
        <v>0</v>
      </c>
      <c r="W1963" s="136">
        <f t="shared" si="1376"/>
        <v>0</v>
      </c>
      <c r="X1963" s="136">
        <f t="shared" si="1392"/>
        <v>0</v>
      </c>
      <c r="Y1963" s="262"/>
      <c r="Z1963" s="262"/>
      <c r="AA1963" s="263"/>
      <c r="AB1963" s="167"/>
      <c r="AC1963" s="194"/>
      <c r="AD1963" s="194"/>
      <c r="AE1963" s="136">
        <f t="shared" si="1393"/>
        <v>0</v>
      </c>
      <c r="AF1963" s="136">
        <f t="shared" si="1377"/>
        <v>0</v>
      </c>
      <c r="AG1963" s="136">
        <f t="shared" si="1394"/>
        <v>0</v>
      </c>
      <c r="AH1963" s="262"/>
      <c r="AI1963" s="262"/>
      <c r="AJ1963" s="263"/>
      <c r="AK1963" s="167"/>
      <c r="AL1963" s="194"/>
      <c r="AM1963" s="194"/>
      <c r="AN1963" s="136">
        <f t="shared" si="1395"/>
        <v>0</v>
      </c>
      <c r="AO1963" s="136">
        <f t="shared" si="1378"/>
        <v>0</v>
      </c>
      <c r="AP1963" s="136">
        <f t="shared" si="1396"/>
        <v>0</v>
      </c>
      <c r="AQ1963" s="262"/>
      <c r="AR1963" s="262"/>
      <c r="AS1963" s="263"/>
      <c r="AT1963" s="167"/>
      <c r="AU1963" s="194"/>
      <c r="AV1963" s="194"/>
      <c r="AW1963" s="136">
        <f t="shared" si="1397"/>
        <v>0</v>
      </c>
      <c r="AX1963" s="136">
        <f t="shared" si="1379"/>
        <v>0</v>
      </c>
      <c r="AY1963" s="136">
        <f t="shared" si="1398"/>
        <v>0</v>
      </c>
      <c r="AZ1963" s="262"/>
      <c r="BA1963" s="262"/>
      <c r="BB1963" s="263"/>
      <c r="BC1963" s="167"/>
      <c r="BD1963" s="194"/>
      <c r="BE1963" s="194"/>
      <c r="BF1963" s="136">
        <f t="shared" si="1399"/>
        <v>0</v>
      </c>
      <c r="BG1963" s="136">
        <f t="shared" si="1380"/>
        <v>0</v>
      </c>
      <c r="BH1963" s="136">
        <f t="shared" si="1400"/>
        <v>0</v>
      </c>
      <c r="BI1963" s="262"/>
      <c r="BJ1963" s="262"/>
      <c r="BK1963" s="263"/>
      <c r="BL1963" s="167"/>
      <c r="BM1963" s="194"/>
      <c r="BN1963" s="194"/>
      <c r="BO1963" s="136">
        <f t="shared" si="1401"/>
        <v>0</v>
      </c>
      <c r="BP1963" s="136">
        <f t="shared" si="1381"/>
        <v>0</v>
      </c>
      <c r="BQ1963" s="136">
        <f t="shared" si="1402"/>
        <v>0</v>
      </c>
      <c r="BR1963" s="262"/>
      <c r="BS1963" s="262"/>
      <c r="BT1963" s="263"/>
      <c r="BU1963" s="167"/>
      <c r="BV1963" s="194"/>
      <c r="BW1963" s="194"/>
      <c r="BX1963" s="136">
        <f t="shared" si="1403"/>
        <v>0</v>
      </c>
      <c r="BY1963" s="136">
        <f t="shared" si="1382"/>
        <v>0</v>
      </c>
      <c r="BZ1963" s="136">
        <f t="shared" si="1404"/>
        <v>0</v>
      </c>
      <c r="CA1963" s="262"/>
      <c r="CB1963" s="262"/>
      <c r="CC1963" s="263"/>
      <c r="CD1963" s="167"/>
      <c r="CE1963" s="194"/>
      <c r="CF1963" s="194"/>
      <c r="CG1963" s="136">
        <f t="shared" si="1405"/>
        <v>0</v>
      </c>
      <c r="CH1963" s="136">
        <f t="shared" si="1383"/>
        <v>0</v>
      </c>
      <c r="CI1963" s="136">
        <f t="shared" si="1406"/>
        <v>0</v>
      </c>
      <c r="CJ1963" s="262"/>
      <c r="CK1963" s="262"/>
      <c r="CL1963" s="263"/>
      <c r="CM1963" s="167"/>
      <c r="CN1963" s="194"/>
      <c r="CO1963" s="194"/>
      <c r="CP1963" s="136">
        <f t="shared" si="1407"/>
        <v>0</v>
      </c>
      <c r="CQ1963" s="136">
        <f t="shared" si="1384"/>
        <v>0</v>
      </c>
      <c r="CR1963" s="136">
        <f t="shared" si="1408"/>
        <v>0</v>
      </c>
      <c r="CS1963" s="262"/>
      <c r="CT1963" s="262"/>
      <c r="CU1963" s="263"/>
      <c r="CV1963" s="167"/>
      <c r="CW1963" s="194"/>
      <c r="CX1963" s="194"/>
      <c r="CY1963" s="136">
        <f t="shared" si="1409"/>
        <v>0</v>
      </c>
      <c r="CZ1963" s="136">
        <f t="shared" si="1385"/>
        <v>0</v>
      </c>
      <c r="DA1963" s="136">
        <f t="shared" si="1410"/>
        <v>0</v>
      </c>
      <c r="DB1963" s="262"/>
      <c r="DC1963" s="262"/>
      <c r="DD1963" s="263"/>
    </row>
    <row r="1964" spans="1:108" x14ac:dyDescent="0.25">
      <c r="A1964" s="167"/>
      <c r="B1964" s="194"/>
      <c r="C1964" s="194"/>
      <c r="D1964" s="136">
        <f t="shared" si="1386"/>
        <v>0</v>
      </c>
      <c r="E1964" s="136">
        <f t="shared" si="1387"/>
        <v>0</v>
      </c>
      <c r="F1964" s="136">
        <f t="shared" si="1388"/>
        <v>0</v>
      </c>
      <c r="G1964" s="262"/>
      <c r="H1964" s="262"/>
      <c r="I1964" s="263"/>
      <c r="J1964" s="167"/>
      <c r="K1964" s="194"/>
      <c r="L1964" s="194"/>
      <c r="M1964" s="136">
        <f t="shared" si="1389"/>
        <v>0</v>
      </c>
      <c r="N1964" s="136">
        <f t="shared" si="1375"/>
        <v>0</v>
      </c>
      <c r="O1964" s="136">
        <f t="shared" si="1390"/>
        <v>0</v>
      </c>
      <c r="P1964" s="262"/>
      <c r="Q1964" s="262"/>
      <c r="R1964" s="263"/>
      <c r="S1964" s="167"/>
      <c r="T1964" s="194"/>
      <c r="U1964" s="194"/>
      <c r="V1964" s="136">
        <f t="shared" si="1391"/>
        <v>0</v>
      </c>
      <c r="W1964" s="136">
        <f t="shared" si="1376"/>
        <v>0</v>
      </c>
      <c r="X1964" s="136">
        <f t="shared" si="1392"/>
        <v>0</v>
      </c>
      <c r="Y1964" s="262"/>
      <c r="Z1964" s="262"/>
      <c r="AA1964" s="263"/>
      <c r="AB1964" s="167"/>
      <c r="AC1964" s="194"/>
      <c r="AD1964" s="194"/>
      <c r="AE1964" s="136">
        <f t="shared" si="1393"/>
        <v>0</v>
      </c>
      <c r="AF1964" s="136">
        <f t="shared" si="1377"/>
        <v>0</v>
      </c>
      <c r="AG1964" s="136">
        <f t="shared" si="1394"/>
        <v>0</v>
      </c>
      <c r="AH1964" s="262"/>
      <c r="AI1964" s="262"/>
      <c r="AJ1964" s="263"/>
      <c r="AK1964" s="167"/>
      <c r="AL1964" s="194"/>
      <c r="AM1964" s="194"/>
      <c r="AN1964" s="136">
        <f t="shared" si="1395"/>
        <v>0</v>
      </c>
      <c r="AO1964" s="136">
        <f t="shared" si="1378"/>
        <v>0</v>
      </c>
      <c r="AP1964" s="136">
        <f t="shared" si="1396"/>
        <v>0</v>
      </c>
      <c r="AQ1964" s="262"/>
      <c r="AR1964" s="262"/>
      <c r="AS1964" s="263"/>
      <c r="AT1964" s="167"/>
      <c r="AU1964" s="194"/>
      <c r="AV1964" s="194"/>
      <c r="AW1964" s="136">
        <f t="shared" si="1397"/>
        <v>0</v>
      </c>
      <c r="AX1964" s="136">
        <f t="shared" si="1379"/>
        <v>0</v>
      </c>
      <c r="AY1964" s="136">
        <f t="shared" si="1398"/>
        <v>0</v>
      </c>
      <c r="AZ1964" s="262"/>
      <c r="BA1964" s="262"/>
      <c r="BB1964" s="263"/>
      <c r="BC1964" s="167"/>
      <c r="BD1964" s="194"/>
      <c r="BE1964" s="194"/>
      <c r="BF1964" s="136">
        <f t="shared" si="1399"/>
        <v>0</v>
      </c>
      <c r="BG1964" s="136">
        <f t="shared" si="1380"/>
        <v>0</v>
      </c>
      <c r="BH1964" s="136">
        <f t="shared" si="1400"/>
        <v>0</v>
      </c>
      <c r="BI1964" s="262"/>
      <c r="BJ1964" s="262"/>
      <c r="BK1964" s="263"/>
      <c r="BL1964" s="167"/>
      <c r="BM1964" s="194"/>
      <c r="BN1964" s="194"/>
      <c r="BO1964" s="136">
        <f t="shared" si="1401"/>
        <v>0</v>
      </c>
      <c r="BP1964" s="136">
        <f t="shared" si="1381"/>
        <v>0</v>
      </c>
      <c r="BQ1964" s="136">
        <f t="shared" si="1402"/>
        <v>0</v>
      </c>
      <c r="BR1964" s="262"/>
      <c r="BS1964" s="262"/>
      <c r="BT1964" s="263"/>
      <c r="BU1964" s="167"/>
      <c r="BV1964" s="194"/>
      <c r="BW1964" s="194"/>
      <c r="BX1964" s="136">
        <f t="shared" si="1403"/>
        <v>0</v>
      </c>
      <c r="BY1964" s="136">
        <f t="shared" si="1382"/>
        <v>0</v>
      </c>
      <c r="BZ1964" s="136">
        <f t="shared" si="1404"/>
        <v>0</v>
      </c>
      <c r="CA1964" s="262"/>
      <c r="CB1964" s="262"/>
      <c r="CC1964" s="263"/>
      <c r="CD1964" s="167"/>
      <c r="CE1964" s="194"/>
      <c r="CF1964" s="194"/>
      <c r="CG1964" s="136">
        <f t="shared" si="1405"/>
        <v>0</v>
      </c>
      <c r="CH1964" s="136">
        <f t="shared" si="1383"/>
        <v>0</v>
      </c>
      <c r="CI1964" s="136">
        <f t="shared" si="1406"/>
        <v>0</v>
      </c>
      <c r="CJ1964" s="262"/>
      <c r="CK1964" s="262"/>
      <c r="CL1964" s="263"/>
      <c r="CM1964" s="167"/>
      <c r="CN1964" s="194"/>
      <c r="CO1964" s="194"/>
      <c r="CP1964" s="136">
        <f t="shared" si="1407"/>
        <v>0</v>
      </c>
      <c r="CQ1964" s="136">
        <f t="shared" si="1384"/>
        <v>0</v>
      </c>
      <c r="CR1964" s="136">
        <f t="shared" si="1408"/>
        <v>0</v>
      </c>
      <c r="CS1964" s="262"/>
      <c r="CT1964" s="262"/>
      <c r="CU1964" s="263"/>
      <c r="CV1964" s="167"/>
      <c r="CW1964" s="194"/>
      <c r="CX1964" s="194"/>
      <c r="CY1964" s="136">
        <f t="shared" si="1409"/>
        <v>0</v>
      </c>
      <c r="CZ1964" s="136">
        <f t="shared" si="1385"/>
        <v>0</v>
      </c>
      <c r="DA1964" s="136">
        <f t="shared" si="1410"/>
        <v>0</v>
      </c>
      <c r="DB1964" s="262"/>
      <c r="DC1964" s="262"/>
      <c r="DD1964" s="263"/>
    </row>
    <row r="1965" spans="1:108" x14ac:dyDescent="0.25">
      <c r="A1965" s="167"/>
      <c r="B1965" s="194"/>
      <c r="C1965" s="194"/>
      <c r="D1965" s="136">
        <f t="shared" si="1386"/>
        <v>0</v>
      </c>
      <c r="E1965" s="136">
        <f t="shared" si="1387"/>
        <v>0</v>
      </c>
      <c r="F1965" s="136">
        <f t="shared" si="1388"/>
        <v>0</v>
      </c>
      <c r="G1965" s="262"/>
      <c r="H1965" s="262"/>
      <c r="I1965" s="263"/>
      <c r="J1965" s="167"/>
      <c r="K1965" s="194"/>
      <c r="L1965" s="194"/>
      <c r="M1965" s="136">
        <f t="shared" si="1389"/>
        <v>0</v>
      </c>
      <c r="N1965" s="136">
        <f t="shared" si="1375"/>
        <v>0</v>
      </c>
      <c r="O1965" s="136">
        <f t="shared" si="1390"/>
        <v>0</v>
      </c>
      <c r="P1965" s="262"/>
      <c r="Q1965" s="262"/>
      <c r="R1965" s="263"/>
      <c r="S1965" s="167"/>
      <c r="T1965" s="194"/>
      <c r="U1965" s="194"/>
      <c r="V1965" s="136">
        <f t="shared" si="1391"/>
        <v>0</v>
      </c>
      <c r="W1965" s="136">
        <f t="shared" si="1376"/>
        <v>0</v>
      </c>
      <c r="X1965" s="136">
        <f t="shared" si="1392"/>
        <v>0</v>
      </c>
      <c r="Y1965" s="262"/>
      <c r="Z1965" s="262"/>
      <c r="AA1965" s="263"/>
      <c r="AB1965" s="167"/>
      <c r="AC1965" s="194"/>
      <c r="AD1965" s="194"/>
      <c r="AE1965" s="136">
        <f t="shared" si="1393"/>
        <v>0</v>
      </c>
      <c r="AF1965" s="136">
        <f t="shared" si="1377"/>
        <v>0</v>
      </c>
      <c r="AG1965" s="136">
        <f t="shared" si="1394"/>
        <v>0</v>
      </c>
      <c r="AH1965" s="262"/>
      <c r="AI1965" s="262"/>
      <c r="AJ1965" s="263"/>
      <c r="AK1965" s="167"/>
      <c r="AL1965" s="194"/>
      <c r="AM1965" s="194"/>
      <c r="AN1965" s="136">
        <f t="shared" si="1395"/>
        <v>0</v>
      </c>
      <c r="AO1965" s="136">
        <f t="shared" si="1378"/>
        <v>0</v>
      </c>
      <c r="AP1965" s="136">
        <f t="shared" si="1396"/>
        <v>0</v>
      </c>
      <c r="AQ1965" s="262"/>
      <c r="AR1965" s="262"/>
      <c r="AS1965" s="263"/>
      <c r="AT1965" s="167"/>
      <c r="AU1965" s="194"/>
      <c r="AV1965" s="194"/>
      <c r="AW1965" s="136">
        <f t="shared" si="1397"/>
        <v>0</v>
      </c>
      <c r="AX1965" s="136">
        <f t="shared" si="1379"/>
        <v>0</v>
      </c>
      <c r="AY1965" s="136">
        <f t="shared" si="1398"/>
        <v>0</v>
      </c>
      <c r="AZ1965" s="262"/>
      <c r="BA1965" s="262"/>
      <c r="BB1965" s="263"/>
      <c r="BC1965" s="167"/>
      <c r="BD1965" s="194"/>
      <c r="BE1965" s="194"/>
      <c r="BF1965" s="136">
        <f t="shared" si="1399"/>
        <v>0</v>
      </c>
      <c r="BG1965" s="136">
        <f t="shared" si="1380"/>
        <v>0</v>
      </c>
      <c r="BH1965" s="136">
        <f t="shared" si="1400"/>
        <v>0</v>
      </c>
      <c r="BI1965" s="262"/>
      <c r="BJ1965" s="262"/>
      <c r="BK1965" s="263"/>
      <c r="BL1965" s="167"/>
      <c r="BM1965" s="194"/>
      <c r="BN1965" s="194"/>
      <c r="BO1965" s="136">
        <f t="shared" si="1401"/>
        <v>0</v>
      </c>
      <c r="BP1965" s="136">
        <f t="shared" si="1381"/>
        <v>0</v>
      </c>
      <c r="BQ1965" s="136">
        <f t="shared" si="1402"/>
        <v>0</v>
      </c>
      <c r="BR1965" s="262"/>
      <c r="BS1965" s="262"/>
      <c r="BT1965" s="263"/>
      <c r="BU1965" s="167"/>
      <c r="BV1965" s="194"/>
      <c r="BW1965" s="194"/>
      <c r="BX1965" s="136">
        <f t="shared" si="1403"/>
        <v>0</v>
      </c>
      <c r="BY1965" s="136">
        <f t="shared" si="1382"/>
        <v>0</v>
      </c>
      <c r="BZ1965" s="136">
        <f t="shared" si="1404"/>
        <v>0</v>
      </c>
      <c r="CA1965" s="262"/>
      <c r="CB1965" s="262"/>
      <c r="CC1965" s="263"/>
      <c r="CD1965" s="167"/>
      <c r="CE1965" s="194"/>
      <c r="CF1965" s="194"/>
      <c r="CG1965" s="136">
        <f t="shared" si="1405"/>
        <v>0</v>
      </c>
      <c r="CH1965" s="136">
        <f t="shared" si="1383"/>
        <v>0</v>
      </c>
      <c r="CI1965" s="136">
        <f t="shared" si="1406"/>
        <v>0</v>
      </c>
      <c r="CJ1965" s="262"/>
      <c r="CK1965" s="262"/>
      <c r="CL1965" s="263"/>
      <c r="CM1965" s="167"/>
      <c r="CN1965" s="194"/>
      <c r="CO1965" s="194"/>
      <c r="CP1965" s="136">
        <f t="shared" si="1407"/>
        <v>0</v>
      </c>
      <c r="CQ1965" s="136">
        <f t="shared" si="1384"/>
        <v>0</v>
      </c>
      <c r="CR1965" s="136">
        <f t="shared" si="1408"/>
        <v>0</v>
      </c>
      <c r="CS1965" s="262"/>
      <c r="CT1965" s="262"/>
      <c r="CU1965" s="263"/>
      <c r="CV1965" s="167"/>
      <c r="CW1965" s="194"/>
      <c r="CX1965" s="194"/>
      <c r="CY1965" s="136">
        <f t="shared" si="1409"/>
        <v>0</v>
      </c>
      <c r="CZ1965" s="136">
        <f t="shared" si="1385"/>
        <v>0</v>
      </c>
      <c r="DA1965" s="136">
        <f t="shared" si="1410"/>
        <v>0</v>
      </c>
      <c r="DB1965" s="262"/>
      <c r="DC1965" s="262"/>
      <c r="DD1965" s="263"/>
    </row>
    <row r="1966" spans="1:108" x14ac:dyDescent="0.25">
      <c r="A1966" s="167"/>
      <c r="B1966" s="194"/>
      <c r="C1966" s="194"/>
      <c r="D1966" s="136">
        <f t="shared" si="1386"/>
        <v>0</v>
      </c>
      <c r="E1966" s="136">
        <f t="shared" si="1387"/>
        <v>0</v>
      </c>
      <c r="F1966" s="136">
        <f t="shared" si="1388"/>
        <v>0</v>
      </c>
      <c r="G1966" s="262"/>
      <c r="H1966" s="262"/>
      <c r="I1966" s="263"/>
      <c r="J1966" s="167"/>
      <c r="K1966" s="194"/>
      <c r="L1966" s="194"/>
      <c r="M1966" s="136">
        <f t="shared" si="1389"/>
        <v>0</v>
      </c>
      <c r="N1966" s="136">
        <f t="shared" si="1375"/>
        <v>0</v>
      </c>
      <c r="O1966" s="136">
        <f t="shared" si="1390"/>
        <v>0</v>
      </c>
      <c r="P1966" s="262"/>
      <c r="Q1966" s="262"/>
      <c r="R1966" s="263"/>
      <c r="S1966" s="167"/>
      <c r="T1966" s="194"/>
      <c r="U1966" s="194"/>
      <c r="V1966" s="136">
        <f t="shared" si="1391"/>
        <v>0</v>
      </c>
      <c r="W1966" s="136">
        <f t="shared" si="1376"/>
        <v>0</v>
      </c>
      <c r="X1966" s="136">
        <f t="shared" si="1392"/>
        <v>0</v>
      </c>
      <c r="Y1966" s="262"/>
      <c r="Z1966" s="262"/>
      <c r="AA1966" s="263"/>
      <c r="AB1966" s="167"/>
      <c r="AC1966" s="194"/>
      <c r="AD1966" s="194"/>
      <c r="AE1966" s="136">
        <f t="shared" si="1393"/>
        <v>0</v>
      </c>
      <c r="AF1966" s="136">
        <f t="shared" si="1377"/>
        <v>0</v>
      </c>
      <c r="AG1966" s="136">
        <f t="shared" si="1394"/>
        <v>0</v>
      </c>
      <c r="AH1966" s="262"/>
      <c r="AI1966" s="262"/>
      <c r="AJ1966" s="263"/>
      <c r="AK1966" s="167"/>
      <c r="AL1966" s="194"/>
      <c r="AM1966" s="194"/>
      <c r="AN1966" s="136">
        <f t="shared" si="1395"/>
        <v>0</v>
      </c>
      <c r="AO1966" s="136">
        <f t="shared" si="1378"/>
        <v>0</v>
      </c>
      <c r="AP1966" s="136">
        <f t="shared" si="1396"/>
        <v>0</v>
      </c>
      <c r="AQ1966" s="262"/>
      <c r="AR1966" s="262"/>
      <c r="AS1966" s="263"/>
      <c r="AT1966" s="167"/>
      <c r="AU1966" s="194"/>
      <c r="AV1966" s="194"/>
      <c r="AW1966" s="136">
        <f t="shared" si="1397"/>
        <v>0</v>
      </c>
      <c r="AX1966" s="136">
        <f t="shared" si="1379"/>
        <v>0</v>
      </c>
      <c r="AY1966" s="136">
        <f t="shared" si="1398"/>
        <v>0</v>
      </c>
      <c r="AZ1966" s="262"/>
      <c r="BA1966" s="262"/>
      <c r="BB1966" s="263"/>
      <c r="BC1966" s="167"/>
      <c r="BD1966" s="194"/>
      <c r="BE1966" s="194"/>
      <c r="BF1966" s="136">
        <f t="shared" si="1399"/>
        <v>0</v>
      </c>
      <c r="BG1966" s="136">
        <f t="shared" si="1380"/>
        <v>0</v>
      </c>
      <c r="BH1966" s="136">
        <f t="shared" si="1400"/>
        <v>0</v>
      </c>
      <c r="BI1966" s="262"/>
      <c r="BJ1966" s="262"/>
      <c r="BK1966" s="263"/>
      <c r="BL1966" s="167"/>
      <c r="BM1966" s="194"/>
      <c r="BN1966" s="194"/>
      <c r="BO1966" s="136">
        <f t="shared" si="1401"/>
        <v>0</v>
      </c>
      <c r="BP1966" s="136">
        <f t="shared" si="1381"/>
        <v>0</v>
      </c>
      <c r="BQ1966" s="136">
        <f t="shared" si="1402"/>
        <v>0</v>
      </c>
      <c r="BR1966" s="262"/>
      <c r="BS1966" s="262"/>
      <c r="BT1966" s="263"/>
      <c r="BU1966" s="167"/>
      <c r="BV1966" s="194"/>
      <c r="BW1966" s="194"/>
      <c r="BX1966" s="136">
        <f t="shared" si="1403"/>
        <v>0</v>
      </c>
      <c r="BY1966" s="136">
        <f t="shared" si="1382"/>
        <v>0</v>
      </c>
      <c r="BZ1966" s="136">
        <f t="shared" si="1404"/>
        <v>0</v>
      </c>
      <c r="CA1966" s="262"/>
      <c r="CB1966" s="262"/>
      <c r="CC1966" s="263"/>
      <c r="CD1966" s="167"/>
      <c r="CE1966" s="194"/>
      <c r="CF1966" s="194"/>
      <c r="CG1966" s="136">
        <f t="shared" si="1405"/>
        <v>0</v>
      </c>
      <c r="CH1966" s="136">
        <f t="shared" si="1383"/>
        <v>0</v>
      </c>
      <c r="CI1966" s="136">
        <f t="shared" si="1406"/>
        <v>0</v>
      </c>
      <c r="CJ1966" s="262"/>
      <c r="CK1966" s="262"/>
      <c r="CL1966" s="263"/>
      <c r="CM1966" s="167"/>
      <c r="CN1966" s="194"/>
      <c r="CO1966" s="194"/>
      <c r="CP1966" s="136">
        <f t="shared" si="1407"/>
        <v>0</v>
      </c>
      <c r="CQ1966" s="136">
        <f t="shared" si="1384"/>
        <v>0</v>
      </c>
      <c r="CR1966" s="136">
        <f t="shared" si="1408"/>
        <v>0</v>
      </c>
      <c r="CS1966" s="262"/>
      <c r="CT1966" s="262"/>
      <c r="CU1966" s="263"/>
      <c r="CV1966" s="167"/>
      <c r="CW1966" s="194"/>
      <c r="CX1966" s="194"/>
      <c r="CY1966" s="136">
        <f t="shared" si="1409"/>
        <v>0</v>
      </c>
      <c r="CZ1966" s="136">
        <f t="shared" si="1385"/>
        <v>0</v>
      </c>
      <c r="DA1966" s="136">
        <f t="shared" si="1410"/>
        <v>0</v>
      </c>
      <c r="DB1966" s="262"/>
      <c r="DC1966" s="262"/>
      <c r="DD1966" s="263"/>
    </row>
    <row r="1967" spans="1:108" x14ac:dyDescent="0.25">
      <c r="A1967" s="167"/>
      <c r="B1967" s="194"/>
      <c r="C1967" s="194"/>
      <c r="D1967" s="136">
        <f t="shared" si="1386"/>
        <v>0</v>
      </c>
      <c r="E1967" s="136">
        <f t="shared" si="1387"/>
        <v>0</v>
      </c>
      <c r="F1967" s="136">
        <f t="shared" si="1388"/>
        <v>0</v>
      </c>
      <c r="G1967" s="262"/>
      <c r="H1967" s="262"/>
      <c r="I1967" s="263"/>
      <c r="J1967" s="167"/>
      <c r="K1967" s="194"/>
      <c r="L1967" s="194"/>
      <c r="M1967" s="136">
        <f t="shared" si="1389"/>
        <v>0</v>
      </c>
      <c r="N1967" s="136">
        <f t="shared" si="1375"/>
        <v>0</v>
      </c>
      <c r="O1967" s="136">
        <f t="shared" si="1390"/>
        <v>0</v>
      </c>
      <c r="P1967" s="262"/>
      <c r="Q1967" s="262"/>
      <c r="R1967" s="263"/>
      <c r="S1967" s="167"/>
      <c r="T1967" s="194"/>
      <c r="U1967" s="194"/>
      <c r="V1967" s="136">
        <f t="shared" si="1391"/>
        <v>0</v>
      </c>
      <c r="W1967" s="136">
        <f t="shared" si="1376"/>
        <v>0</v>
      </c>
      <c r="X1967" s="136">
        <f t="shared" si="1392"/>
        <v>0</v>
      </c>
      <c r="Y1967" s="262"/>
      <c r="Z1967" s="262"/>
      <c r="AA1967" s="263"/>
      <c r="AB1967" s="167"/>
      <c r="AC1967" s="194"/>
      <c r="AD1967" s="194"/>
      <c r="AE1967" s="136">
        <f t="shared" si="1393"/>
        <v>0</v>
      </c>
      <c r="AF1967" s="136">
        <f t="shared" si="1377"/>
        <v>0</v>
      </c>
      <c r="AG1967" s="136">
        <f t="shared" si="1394"/>
        <v>0</v>
      </c>
      <c r="AH1967" s="262"/>
      <c r="AI1967" s="262"/>
      <c r="AJ1967" s="263"/>
      <c r="AK1967" s="167"/>
      <c r="AL1967" s="194"/>
      <c r="AM1967" s="194"/>
      <c r="AN1967" s="136">
        <f t="shared" si="1395"/>
        <v>0</v>
      </c>
      <c r="AO1967" s="136">
        <f t="shared" si="1378"/>
        <v>0</v>
      </c>
      <c r="AP1967" s="136">
        <f t="shared" si="1396"/>
        <v>0</v>
      </c>
      <c r="AQ1967" s="262"/>
      <c r="AR1967" s="262"/>
      <c r="AS1967" s="263"/>
      <c r="AT1967" s="167"/>
      <c r="AU1967" s="194"/>
      <c r="AV1967" s="194"/>
      <c r="AW1967" s="136">
        <f t="shared" si="1397"/>
        <v>0</v>
      </c>
      <c r="AX1967" s="136">
        <f t="shared" si="1379"/>
        <v>0</v>
      </c>
      <c r="AY1967" s="136">
        <f t="shared" si="1398"/>
        <v>0</v>
      </c>
      <c r="AZ1967" s="262"/>
      <c r="BA1967" s="262"/>
      <c r="BB1967" s="263"/>
      <c r="BC1967" s="167"/>
      <c r="BD1967" s="194"/>
      <c r="BE1967" s="194"/>
      <c r="BF1967" s="136">
        <f t="shared" si="1399"/>
        <v>0</v>
      </c>
      <c r="BG1967" s="136">
        <f t="shared" si="1380"/>
        <v>0</v>
      </c>
      <c r="BH1967" s="136">
        <f t="shared" si="1400"/>
        <v>0</v>
      </c>
      <c r="BI1967" s="262"/>
      <c r="BJ1967" s="262"/>
      <c r="BK1967" s="263"/>
      <c r="BL1967" s="167"/>
      <c r="BM1967" s="194"/>
      <c r="BN1967" s="194"/>
      <c r="BO1967" s="136">
        <f t="shared" si="1401"/>
        <v>0</v>
      </c>
      <c r="BP1967" s="136">
        <f t="shared" si="1381"/>
        <v>0</v>
      </c>
      <c r="BQ1967" s="136">
        <f t="shared" si="1402"/>
        <v>0</v>
      </c>
      <c r="BR1967" s="262"/>
      <c r="BS1967" s="262"/>
      <c r="BT1967" s="263"/>
      <c r="BU1967" s="167"/>
      <c r="BV1967" s="194"/>
      <c r="BW1967" s="194"/>
      <c r="BX1967" s="136">
        <f t="shared" si="1403"/>
        <v>0</v>
      </c>
      <c r="BY1967" s="136">
        <f t="shared" si="1382"/>
        <v>0</v>
      </c>
      <c r="BZ1967" s="136">
        <f t="shared" si="1404"/>
        <v>0</v>
      </c>
      <c r="CA1967" s="262"/>
      <c r="CB1967" s="262"/>
      <c r="CC1967" s="263"/>
      <c r="CD1967" s="167"/>
      <c r="CE1967" s="194"/>
      <c r="CF1967" s="194"/>
      <c r="CG1967" s="136">
        <f t="shared" si="1405"/>
        <v>0</v>
      </c>
      <c r="CH1967" s="136">
        <f t="shared" si="1383"/>
        <v>0</v>
      </c>
      <c r="CI1967" s="136">
        <f t="shared" si="1406"/>
        <v>0</v>
      </c>
      <c r="CJ1967" s="262"/>
      <c r="CK1967" s="262"/>
      <c r="CL1967" s="263"/>
      <c r="CM1967" s="167"/>
      <c r="CN1967" s="194"/>
      <c r="CO1967" s="194"/>
      <c r="CP1967" s="136">
        <f t="shared" si="1407"/>
        <v>0</v>
      </c>
      <c r="CQ1967" s="136">
        <f t="shared" si="1384"/>
        <v>0</v>
      </c>
      <c r="CR1967" s="136">
        <f t="shared" si="1408"/>
        <v>0</v>
      </c>
      <c r="CS1967" s="262"/>
      <c r="CT1967" s="262"/>
      <c r="CU1967" s="263"/>
      <c r="CV1967" s="167"/>
      <c r="CW1967" s="194"/>
      <c r="CX1967" s="194"/>
      <c r="CY1967" s="136">
        <f t="shared" si="1409"/>
        <v>0</v>
      </c>
      <c r="CZ1967" s="136">
        <f t="shared" si="1385"/>
        <v>0</v>
      </c>
      <c r="DA1967" s="136">
        <f t="shared" si="1410"/>
        <v>0</v>
      </c>
      <c r="DB1967" s="262"/>
      <c r="DC1967" s="262"/>
      <c r="DD1967" s="263"/>
    </row>
    <row r="1968" spans="1:108" x14ac:dyDescent="0.25">
      <c r="A1968" s="167"/>
      <c r="B1968" s="194"/>
      <c r="C1968" s="194"/>
      <c r="D1968" s="136">
        <f t="shared" si="1386"/>
        <v>0</v>
      </c>
      <c r="E1968" s="136">
        <f t="shared" si="1387"/>
        <v>0</v>
      </c>
      <c r="F1968" s="136">
        <f t="shared" si="1388"/>
        <v>0</v>
      </c>
      <c r="G1968" s="262"/>
      <c r="H1968" s="262"/>
      <c r="I1968" s="263"/>
      <c r="J1968" s="167"/>
      <c r="K1968" s="194"/>
      <c r="L1968" s="194"/>
      <c r="M1968" s="136">
        <f t="shared" si="1389"/>
        <v>0</v>
      </c>
      <c r="N1968" s="136">
        <f t="shared" si="1375"/>
        <v>0</v>
      </c>
      <c r="O1968" s="136">
        <f t="shared" si="1390"/>
        <v>0</v>
      </c>
      <c r="P1968" s="262"/>
      <c r="Q1968" s="262"/>
      <c r="R1968" s="263"/>
      <c r="S1968" s="167"/>
      <c r="T1968" s="194"/>
      <c r="U1968" s="194"/>
      <c r="V1968" s="136">
        <f t="shared" si="1391"/>
        <v>0</v>
      </c>
      <c r="W1968" s="136">
        <f t="shared" si="1376"/>
        <v>0</v>
      </c>
      <c r="X1968" s="136">
        <f t="shared" si="1392"/>
        <v>0</v>
      </c>
      <c r="Y1968" s="262"/>
      <c r="Z1968" s="262"/>
      <c r="AA1968" s="263"/>
      <c r="AB1968" s="167"/>
      <c r="AC1968" s="194"/>
      <c r="AD1968" s="194"/>
      <c r="AE1968" s="136">
        <f t="shared" si="1393"/>
        <v>0</v>
      </c>
      <c r="AF1968" s="136">
        <f t="shared" si="1377"/>
        <v>0</v>
      </c>
      <c r="AG1968" s="136">
        <f t="shared" si="1394"/>
        <v>0</v>
      </c>
      <c r="AH1968" s="262"/>
      <c r="AI1968" s="262"/>
      <c r="AJ1968" s="263"/>
      <c r="AK1968" s="167"/>
      <c r="AL1968" s="194"/>
      <c r="AM1968" s="194"/>
      <c r="AN1968" s="136">
        <f t="shared" si="1395"/>
        <v>0</v>
      </c>
      <c r="AO1968" s="136">
        <f t="shared" si="1378"/>
        <v>0</v>
      </c>
      <c r="AP1968" s="136">
        <f t="shared" si="1396"/>
        <v>0</v>
      </c>
      <c r="AQ1968" s="262"/>
      <c r="AR1968" s="262"/>
      <c r="AS1968" s="263"/>
      <c r="AT1968" s="167"/>
      <c r="AU1968" s="194"/>
      <c r="AV1968" s="194"/>
      <c r="AW1968" s="136">
        <f t="shared" si="1397"/>
        <v>0</v>
      </c>
      <c r="AX1968" s="136">
        <f t="shared" si="1379"/>
        <v>0</v>
      </c>
      <c r="AY1968" s="136">
        <f t="shared" si="1398"/>
        <v>0</v>
      </c>
      <c r="AZ1968" s="262"/>
      <c r="BA1968" s="262"/>
      <c r="BB1968" s="263"/>
      <c r="BC1968" s="167"/>
      <c r="BD1968" s="194"/>
      <c r="BE1968" s="194"/>
      <c r="BF1968" s="136">
        <f t="shared" si="1399"/>
        <v>0</v>
      </c>
      <c r="BG1968" s="136">
        <f t="shared" si="1380"/>
        <v>0</v>
      </c>
      <c r="BH1968" s="136">
        <f t="shared" si="1400"/>
        <v>0</v>
      </c>
      <c r="BI1968" s="262"/>
      <c r="BJ1968" s="262"/>
      <c r="BK1968" s="263"/>
      <c r="BL1968" s="167"/>
      <c r="BM1968" s="194"/>
      <c r="BN1968" s="194"/>
      <c r="BO1968" s="136">
        <f t="shared" si="1401"/>
        <v>0</v>
      </c>
      <c r="BP1968" s="136">
        <f t="shared" si="1381"/>
        <v>0</v>
      </c>
      <c r="BQ1968" s="136">
        <f t="shared" si="1402"/>
        <v>0</v>
      </c>
      <c r="BR1968" s="262"/>
      <c r="BS1968" s="262"/>
      <c r="BT1968" s="263"/>
      <c r="BU1968" s="167"/>
      <c r="BV1968" s="194"/>
      <c r="BW1968" s="194"/>
      <c r="BX1968" s="136">
        <f t="shared" si="1403"/>
        <v>0</v>
      </c>
      <c r="BY1968" s="136">
        <f t="shared" si="1382"/>
        <v>0</v>
      </c>
      <c r="BZ1968" s="136">
        <f t="shared" si="1404"/>
        <v>0</v>
      </c>
      <c r="CA1968" s="262"/>
      <c r="CB1968" s="262"/>
      <c r="CC1968" s="263"/>
      <c r="CD1968" s="167"/>
      <c r="CE1968" s="194"/>
      <c r="CF1968" s="194"/>
      <c r="CG1968" s="136">
        <f t="shared" si="1405"/>
        <v>0</v>
      </c>
      <c r="CH1968" s="136">
        <f t="shared" si="1383"/>
        <v>0</v>
      </c>
      <c r="CI1968" s="136">
        <f t="shared" si="1406"/>
        <v>0</v>
      </c>
      <c r="CJ1968" s="262"/>
      <c r="CK1968" s="262"/>
      <c r="CL1968" s="263"/>
      <c r="CM1968" s="167"/>
      <c r="CN1968" s="194"/>
      <c r="CO1968" s="194"/>
      <c r="CP1968" s="136">
        <f t="shared" si="1407"/>
        <v>0</v>
      </c>
      <c r="CQ1968" s="136">
        <f t="shared" si="1384"/>
        <v>0</v>
      </c>
      <c r="CR1968" s="136">
        <f t="shared" si="1408"/>
        <v>0</v>
      </c>
      <c r="CS1968" s="262"/>
      <c r="CT1968" s="262"/>
      <c r="CU1968" s="263"/>
      <c r="CV1968" s="167"/>
      <c r="CW1968" s="194"/>
      <c r="CX1968" s="194"/>
      <c r="CY1968" s="136">
        <f t="shared" si="1409"/>
        <v>0</v>
      </c>
      <c r="CZ1968" s="136">
        <f t="shared" si="1385"/>
        <v>0</v>
      </c>
      <c r="DA1968" s="136">
        <f t="shared" si="1410"/>
        <v>0</v>
      </c>
      <c r="DB1968" s="262"/>
      <c r="DC1968" s="262"/>
      <c r="DD1968" s="263"/>
    </row>
    <row r="1969" spans="1:108" x14ac:dyDescent="0.25">
      <c r="A1969" s="167"/>
      <c r="B1969" s="194"/>
      <c r="C1969" s="194"/>
      <c r="D1969" s="136">
        <f t="shared" si="1386"/>
        <v>0</v>
      </c>
      <c r="E1969" s="136">
        <f t="shared" si="1387"/>
        <v>0</v>
      </c>
      <c r="F1969" s="136">
        <f t="shared" si="1388"/>
        <v>0</v>
      </c>
      <c r="G1969" s="262"/>
      <c r="H1969" s="262"/>
      <c r="I1969" s="263"/>
      <c r="J1969" s="167"/>
      <c r="K1969" s="194"/>
      <c r="L1969" s="194"/>
      <c r="M1969" s="136">
        <f t="shared" si="1389"/>
        <v>0</v>
      </c>
      <c r="N1969" s="136">
        <f t="shared" si="1375"/>
        <v>0</v>
      </c>
      <c r="O1969" s="136">
        <f t="shared" si="1390"/>
        <v>0</v>
      </c>
      <c r="P1969" s="262"/>
      <c r="Q1969" s="262"/>
      <c r="R1969" s="263"/>
      <c r="S1969" s="167"/>
      <c r="T1969" s="194"/>
      <c r="U1969" s="194"/>
      <c r="V1969" s="136">
        <f t="shared" si="1391"/>
        <v>0</v>
      </c>
      <c r="W1969" s="136">
        <f t="shared" si="1376"/>
        <v>0</v>
      </c>
      <c r="X1969" s="136">
        <f t="shared" si="1392"/>
        <v>0</v>
      </c>
      <c r="Y1969" s="262"/>
      <c r="Z1969" s="262"/>
      <c r="AA1969" s="263"/>
      <c r="AB1969" s="167"/>
      <c r="AC1969" s="194"/>
      <c r="AD1969" s="194"/>
      <c r="AE1969" s="136">
        <f t="shared" si="1393"/>
        <v>0</v>
      </c>
      <c r="AF1969" s="136">
        <f t="shared" si="1377"/>
        <v>0</v>
      </c>
      <c r="AG1969" s="136">
        <f t="shared" si="1394"/>
        <v>0</v>
      </c>
      <c r="AH1969" s="262"/>
      <c r="AI1969" s="262"/>
      <c r="AJ1969" s="263"/>
      <c r="AK1969" s="167"/>
      <c r="AL1969" s="194"/>
      <c r="AM1969" s="194"/>
      <c r="AN1969" s="136">
        <f t="shared" si="1395"/>
        <v>0</v>
      </c>
      <c r="AO1969" s="136">
        <f t="shared" si="1378"/>
        <v>0</v>
      </c>
      <c r="AP1969" s="136">
        <f t="shared" si="1396"/>
        <v>0</v>
      </c>
      <c r="AQ1969" s="262"/>
      <c r="AR1969" s="262"/>
      <c r="AS1969" s="263"/>
      <c r="AT1969" s="167"/>
      <c r="AU1969" s="194"/>
      <c r="AV1969" s="194"/>
      <c r="AW1969" s="136">
        <f t="shared" si="1397"/>
        <v>0</v>
      </c>
      <c r="AX1969" s="136">
        <f t="shared" si="1379"/>
        <v>0</v>
      </c>
      <c r="AY1969" s="136">
        <f t="shared" si="1398"/>
        <v>0</v>
      </c>
      <c r="AZ1969" s="262"/>
      <c r="BA1969" s="262"/>
      <c r="BB1969" s="263"/>
      <c r="BC1969" s="167"/>
      <c r="BD1969" s="194"/>
      <c r="BE1969" s="194"/>
      <c r="BF1969" s="136">
        <f t="shared" si="1399"/>
        <v>0</v>
      </c>
      <c r="BG1969" s="136">
        <f t="shared" si="1380"/>
        <v>0</v>
      </c>
      <c r="BH1969" s="136">
        <f t="shared" si="1400"/>
        <v>0</v>
      </c>
      <c r="BI1969" s="262"/>
      <c r="BJ1969" s="262"/>
      <c r="BK1969" s="263"/>
      <c r="BL1969" s="167"/>
      <c r="BM1969" s="194"/>
      <c r="BN1969" s="194"/>
      <c r="BO1969" s="136">
        <f t="shared" si="1401"/>
        <v>0</v>
      </c>
      <c r="BP1969" s="136">
        <f t="shared" si="1381"/>
        <v>0</v>
      </c>
      <c r="BQ1969" s="136">
        <f t="shared" si="1402"/>
        <v>0</v>
      </c>
      <c r="BR1969" s="262"/>
      <c r="BS1969" s="262"/>
      <c r="BT1969" s="263"/>
      <c r="BU1969" s="167"/>
      <c r="BV1969" s="194"/>
      <c r="BW1969" s="194"/>
      <c r="BX1969" s="136">
        <f t="shared" si="1403"/>
        <v>0</v>
      </c>
      <c r="BY1969" s="136">
        <f t="shared" si="1382"/>
        <v>0</v>
      </c>
      <c r="BZ1969" s="136">
        <f t="shared" si="1404"/>
        <v>0</v>
      </c>
      <c r="CA1969" s="262"/>
      <c r="CB1969" s="262"/>
      <c r="CC1969" s="263"/>
      <c r="CD1969" s="167"/>
      <c r="CE1969" s="194"/>
      <c r="CF1969" s="194"/>
      <c r="CG1969" s="136">
        <f t="shared" si="1405"/>
        <v>0</v>
      </c>
      <c r="CH1969" s="136">
        <f t="shared" si="1383"/>
        <v>0</v>
      </c>
      <c r="CI1969" s="136">
        <f t="shared" si="1406"/>
        <v>0</v>
      </c>
      <c r="CJ1969" s="262"/>
      <c r="CK1969" s="262"/>
      <c r="CL1969" s="263"/>
      <c r="CM1969" s="167"/>
      <c r="CN1969" s="194"/>
      <c r="CO1969" s="194"/>
      <c r="CP1969" s="136">
        <f t="shared" si="1407"/>
        <v>0</v>
      </c>
      <c r="CQ1969" s="136">
        <f t="shared" si="1384"/>
        <v>0</v>
      </c>
      <c r="CR1969" s="136">
        <f t="shared" si="1408"/>
        <v>0</v>
      </c>
      <c r="CS1969" s="262"/>
      <c r="CT1969" s="262"/>
      <c r="CU1969" s="263"/>
      <c r="CV1969" s="167"/>
      <c r="CW1969" s="194"/>
      <c r="CX1969" s="194"/>
      <c r="CY1969" s="136">
        <f t="shared" si="1409"/>
        <v>0</v>
      </c>
      <c r="CZ1969" s="136">
        <f t="shared" si="1385"/>
        <v>0</v>
      </c>
      <c r="DA1969" s="136">
        <f t="shared" si="1410"/>
        <v>0</v>
      </c>
      <c r="DB1969" s="262"/>
      <c r="DC1969" s="262"/>
      <c r="DD1969" s="263"/>
    </row>
    <row r="1970" spans="1:108" x14ac:dyDescent="0.25">
      <c r="A1970" s="167"/>
      <c r="B1970" s="194"/>
      <c r="C1970" s="194"/>
      <c r="D1970" s="136">
        <f t="shared" si="1386"/>
        <v>0</v>
      </c>
      <c r="E1970" s="136">
        <f t="shared" si="1387"/>
        <v>0</v>
      </c>
      <c r="F1970" s="136">
        <f t="shared" si="1388"/>
        <v>0</v>
      </c>
      <c r="G1970" s="262"/>
      <c r="H1970" s="262"/>
      <c r="I1970" s="263"/>
      <c r="J1970" s="167"/>
      <c r="K1970" s="194"/>
      <c r="L1970" s="194"/>
      <c r="M1970" s="136">
        <f t="shared" si="1389"/>
        <v>0</v>
      </c>
      <c r="N1970" s="136">
        <f t="shared" si="1375"/>
        <v>0</v>
      </c>
      <c r="O1970" s="136">
        <f t="shared" si="1390"/>
        <v>0</v>
      </c>
      <c r="P1970" s="262"/>
      <c r="Q1970" s="262"/>
      <c r="R1970" s="263"/>
      <c r="S1970" s="167"/>
      <c r="T1970" s="194"/>
      <c r="U1970" s="194"/>
      <c r="V1970" s="136">
        <f t="shared" si="1391"/>
        <v>0</v>
      </c>
      <c r="W1970" s="136">
        <f t="shared" si="1376"/>
        <v>0</v>
      </c>
      <c r="X1970" s="136">
        <f t="shared" si="1392"/>
        <v>0</v>
      </c>
      <c r="Y1970" s="262"/>
      <c r="Z1970" s="262"/>
      <c r="AA1970" s="263"/>
      <c r="AB1970" s="167"/>
      <c r="AC1970" s="194"/>
      <c r="AD1970" s="194"/>
      <c r="AE1970" s="136">
        <f t="shared" si="1393"/>
        <v>0</v>
      </c>
      <c r="AF1970" s="136">
        <f t="shared" si="1377"/>
        <v>0</v>
      </c>
      <c r="AG1970" s="136">
        <f t="shared" si="1394"/>
        <v>0</v>
      </c>
      <c r="AH1970" s="262"/>
      <c r="AI1970" s="262"/>
      <c r="AJ1970" s="263"/>
      <c r="AK1970" s="167"/>
      <c r="AL1970" s="194"/>
      <c r="AM1970" s="194"/>
      <c r="AN1970" s="136">
        <f t="shared" si="1395"/>
        <v>0</v>
      </c>
      <c r="AO1970" s="136">
        <f t="shared" si="1378"/>
        <v>0</v>
      </c>
      <c r="AP1970" s="136">
        <f t="shared" si="1396"/>
        <v>0</v>
      </c>
      <c r="AQ1970" s="262"/>
      <c r="AR1970" s="262"/>
      <c r="AS1970" s="263"/>
      <c r="AT1970" s="167"/>
      <c r="AU1970" s="194"/>
      <c r="AV1970" s="194"/>
      <c r="AW1970" s="136">
        <f t="shared" si="1397"/>
        <v>0</v>
      </c>
      <c r="AX1970" s="136">
        <f t="shared" si="1379"/>
        <v>0</v>
      </c>
      <c r="AY1970" s="136">
        <f t="shared" si="1398"/>
        <v>0</v>
      </c>
      <c r="AZ1970" s="262"/>
      <c r="BA1970" s="262"/>
      <c r="BB1970" s="263"/>
      <c r="BC1970" s="167"/>
      <c r="BD1970" s="194"/>
      <c r="BE1970" s="194"/>
      <c r="BF1970" s="136">
        <f t="shared" si="1399"/>
        <v>0</v>
      </c>
      <c r="BG1970" s="136">
        <f t="shared" si="1380"/>
        <v>0</v>
      </c>
      <c r="BH1970" s="136">
        <f t="shared" si="1400"/>
        <v>0</v>
      </c>
      <c r="BI1970" s="262"/>
      <c r="BJ1970" s="262"/>
      <c r="BK1970" s="263"/>
      <c r="BL1970" s="167"/>
      <c r="BM1970" s="194"/>
      <c r="BN1970" s="194"/>
      <c r="BO1970" s="136">
        <f t="shared" si="1401"/>
        <v>0</v>
      </c>
      <c r="BP1970" s="136">
        <f t="shared" si="1381"/>
        <v>0</v>
      </c>
      <c r="BQ1970" s="136">
        <f t="shared" si="1402"/>
        <v>0</v>
      </c>
      <c r="BR1970" s="262"/>
      <c r="BS1970" s="262"/>
      <c r="BT1970" s="263"/>
      <c r="BU1970" s="167"/>
      <c r="BV1970" s="194"/>
      <c r="BW1970" s="194"/>
      <c r="BX1970" s="136">
        <f t="shared" si="1403"/>
        <v>0</v>
      </c>
      <c r="BY1970" s="136">
        <f t="shared" si="1382"/>
        <v>0</v>
      </c>
      <c r="BZ1970" s="136">
        <f t="shared" si="1404"/>
        <v>0</v>
      </c>
      <c r="CA1970" s="262"/>
      <c r="CB1970" s="262"/>
      <c r="CC1970" s="263"/>
      <c r="CD1970" s="167"/>
      <c r="CE1970" s="194"/>
      <c r="CF1970" s="194"/>
      <c r="CG1970" s="136">
        <f t="shared" si="1405"/>
        <v>0</v>
      </c>
      <c r="CH1970" s="136">
        <f t="shared" si="1383"/>
        <v>0</v>
      </c>
      <c r="CI1970" s="136">
        <f t="shared" si="1406"/>
        <v>0</v>
      </c>
      <c r="CJ1970" s="262"/>
      <c r="CK1970" s="262"/>
      <c r="CL1970" s="263"/>
      <c r="CM1970" s="167"/>
      <c r="CN1970" s="194"/>
      <c r="CO1970" s="194"/>
      <c r="CP1970" s="136">
        <f t="shared" si="1407"/>
        <v>0</v>
      </c>
      <c r="CQ1970" s="136">
        <f t="shared" si="1384"/>
        <v>0</v>
      </c>
      <c r="CR1970" s="136">
        <f t="shared" si="1408"/>
        <v>0</v>
      </c>
      <c r="CS1970" s="262"/>
      <c r="CT1970" s="262"/>
      <c r="CU1970" s="263"/>
      <c r="CV1970" s="167"/>
      <c r="CW1970" s="194"/>
      <c r="CX1970" s="194"/>
      <c r="CY1970" s="136">
        <f t="shared" si="1409"/>
        <v>0</v>
      </c>
      <c r="CZ1970" s="136">
        <f t="shared" si="1385"/>
        <v>0</v>
      </c>
      <c r="DA1970" s="136">
        <f t="shared" si="1410"/>
        <v>0</v>
      </c>
      <c r="DB1970" s="262"/>
      <c r="DC1970" s="262"/>
      <c r="DD1970" s="263"/>
    </row>
    <row r="1971" spans="1:108" x14ac:dyDescent="0.25">
      <c r="A1971" s="167"/>
      <c r="B1971" s="194"/>
      <c r="C1971" s="194"/>
      <c r="D1971" s="136">
        <f t="shared" si="1386"/>
        <v>0</v>
      </c>
      <c r="E1971" s="136">
        <f t="shared" si="1387"/>
        <v>0</v>
      </c>
      <c r="F1971" s="136">
        <f t="shared" si="1388"/>
        <v>0</v>
      </c>
      <c r="G1971" s="262"/>
      <c r="H1971" s="262"/>
      <c r="I1971" s="263"/>
      <c r="J1971" s="167"/>
      <c r="K1971" s="194"/>
      <c r="L1971" s="194"/>
      <c r="M1971" s="136">
        <f t="shared" si="1389"/>
        <v>0</v>
      </c>
      <c r="N1971" s="136">
        <f t="shared" si="1375"/>
        <v>0</v>
      </c>
      <c r="O1971" s="136">
        <f t="shared" si="1390"/>
        <v>0</v>
      </c>
      <c r="P1971" s="262"/>
      <c r="Q1971" s="262"/>
      <c r="R1971" s="263"/>
      <c r="S1971" s="167"/>
      <c r="T1971" s="194"/>
      <c r="U1971" s="194"/>
      <c r="V1971" s="136">
        <f t="shared" si="1391"/>
        <v>0</v>
      </c>
      <c r="W1971" s="136">
        <f t="shared" si="1376"/>
        <v>0</v>
      </c>
      <c r="X1971" s="136">
        <f t="shared" si="1392"/>
        <v>0</v>
      </c>
      <c r="Y1971" s="262"/>
      <c r="Z1971" s="262"/>
      <c r="AA1971" s="263"/>
      <c r="AB1971" s="167"/>
      <c r="AC1971" s="194"/>
      <c r="AD1971" s="194"/>
      <c r="AE1971" s="136">
        <f t="shared" si="1393"/>
        <v>0</v>
      </c>
      <c r="AF1971" s="136">
        <f t="shared" si="1377"/>
        <v>0</v>
      </c>
      <c r="AG1971" s="136">
        <f t="shared" si="1394"/>
        <v>0</v>
      </c>
      <c r="AH1971" s="262"/>
      <c r="AI1971" s="262"/>
      <c r="AJ1971" s="263"/>
      <c r="AK1971" s="167"/>
      <c r="AL1971" s="194"/>
      <c r="AM1971" s="194"/>
      <c r="AN1971" s="136">
        <f t="shared" si="1395"/>
        <v>0</v>
      </c>
      <c r="AO1971" s="136">
        <f t="shared" si="1378"/>
        <v>0</v>
      </c>
      <c r="AP1971" s="136">
        <f t="shared" si="1396"/>
        <v>0</v>
      </c>
      <c r="AQ1971" s="262"/>
      <c r="AR1971" s="262"/>
      <c r="AS1971" s="263"/>
      <c r="AT1971" s="167"/>
      <c r="AU1971" s="194"/>
      <c r="AV1971" s="194"/>
      <c r="AW1971" s="136">
        <f t="shared" si="1397"/>
        <v>0</v>
      </c>
      <c r="AX1971" s="136">
        <f t="shared" si="1379"/>
        <v>0</v>
      </c>
      <c r="AY1971" s="136">
        <f t="shared" si="1398"/>
        <v>0</v>
      </c>
      <c r="AZ1971" s="262"/>
      <c r="BA1971" s="262"/>
      <c r="BB1971" s="263"/>
      <c r="BC1971" s="167"/>
      <c r="BD1971" s="194"/>
      <c r="BE1971" s="194"/>
      <c r="BF1971" s="136">
        <f t="shared" si="1399"/>
        <v>0</v>
      </c>
      <c r="BG1971" s="136">
        <f t="shared" si="1380"/>
        <v>0</v>
      </c>
      <c r="BH1971" s="136">
        <f t="shared" si="1400"/>
        <v>0</v>
      </c>
      <c r="BI1971" s="262"/>
      <c r="BJ1971" s="262"/>
      <c r="BK1971" s="263"/>
      <c r="BL1971" s="167"/>
      <c r="BM1971" s="194"/>
      <c r="BN1971" s="194"/>
      <c r="BO1971" s="136">
        <f t="shared" si="1401"/>
        <v>0</v>
      </c>
      <c r="BP1971" s="136">
        <f t="shared" si="1381"/>
        <v>0</v>
      </c>
      <c r="BQ1971" s="136">
        <f t="shared" si="1402"/>
        <v>0</v>
      </c>
      <c r="BR1971" s="262"/>
      <c r="BS1971" s="262"/>
      <c r="BT1971" s="263"/>
      <c r="BU1971" s="167"/>
      <c r="BV1971" s="194"/>
      <c r="BW1971" s="194"/>
      <c r="BX1971" s="136">
        <f t="shared" si="1403"/>
        <v>0</v>
      </c>
      <c r="BY1971" s="136">
        <f t="shared" si="1382"/>
        <v>0</v>
      </c>
      <c r="BZ1971" s="136">
        <f t="shared" si="1404"/>
        <v>0</v>
      </c>
      <c r="CA1971" s="262"/>
      <c r="CB1971" s="262"/>
      <c r="CC1971" s="263"/>
      <c r="CD1971" s="167"/>
      <c r="CE1971" s="194"/>
      <c r="CF1971" s="194"/>
      <c r="CG1971" s="136">
        <f t="shared" si="1405"/>
        <v>0</v>
      </c>
      <c r="CH1971" s="136">
        <f t="shared" si="1383"/>
        <v>0</v>
      </c>
      <c r="CI1971" s="136">
        <f t="shared" si="1406"/>
        <v>0</v>
      </c>
      <c r="CJ1971" s="262"/>
      <c r="CK1971" s="262"/>
      <c r="CL1971" s="263"/>
      <c r="CM1971" s="167"/>
      <c r="CN1971" s="194"/>
      <c r="CO1971" s="194"/>
      <c r="CP1971" s="136">
        <f t="shared" si="1407"/>
        <v>0</v>
      </c>
      <c r="CQ1971" s="136">
        <f t="shared" si="1384"/>
        <v>0</v>
      </c>
      <c r="CR1971" s="136">
        <f t="shared" si="1408"/>
        <v>0</v>
      </c>
      <c r="CS1971" s="262"/>
      <c r="CT1971" s="262"/>
      <c r="CU1971" s="263"/>
      <c r="CV1971" s="167"/>
      <c r="CW1971" s="194"/>
      <c r="CX1971" s="194"/>
      <c r="CY1971" s="136">
        <f t="shared" si="1409"/>
        <v>0</v>
      </c>
      <c r="CZ1971" s="136">
        <f t="shared" si="1385"/>
        <v>0</v>
      </c>
      <c r="DA1971" s="136">
        <f t="shared" si="1410"/>
        <v>0</v>
      </c>
      <c r="DB1971" s="262"/>
      <c r="DC1971" s="262"/>
      <c r="DD1971" s="263"/>
    </row>
    <row r="1972" spans="1:108" x14ac:dyDescent="0.25">
      <c r="A1972" s="167"/>
      <c r="B1972" s="194"/>
      <c r="C1972" s="194"/>
      <c r="D1972" s="136">
        <f t="shared" si="1386"/>
        <v>0</v>
      </c>
      <c r="E1972" s="136">
        <f t="shared" si="1387"/>
        <v>0</v>
      </c>
      <c r="F1972" s="136">
        <f t="shared" si="1388"/>
        <v>0</v>
      </c>
      <c r="G1972" s="262"/>
      <c r="H1972" s="262"/>
      <c r="I1972" s="263"/>
      <c r="J1972" s="167"/>
      <c r="K1972" s="194"/>
      <c r="L1972" s="194"/>
      <c r="M1972" s="136">
        <f t="shared" si="1389"/>
        <v>0</v>
      </c>
      <c r="N1972" s="136">
        <f t="shared" si="1375"/>
        <v>0</v>
      </c>
      <c r="O1972" s="136">
        <f t="shared" si="1390"/>
        <v>0</v>
      </c>
      <c r="P1972" s="262"/>
      <c r="Q1972" s="262"/>
      <c r="R1972" s="263"/>
      <c r="S1972" s="167"/>
      <c r="T1972" s="194"/>
      <c r="U1972" s="194"/>
      <c r="V1972" s="136">
        <f t="shared" si="1391"/>
        <v>0</v>
      </c>
      <c r="W1972" s="136">
        <f t="shared" si="1376"/>
        <v>0</v>
      </c>
      <c r="X1972" s="136">
        <f t="shared" si="1392"/>
        <v>0</v>
      </c>
      <c r="Y1972" s="262"/>
      <c r="Z1972" s="262"/>
      <c r="AA1972" s="263"/>
      <c r="AB1972" s="167"/>
      <c r="AC1972" s="194"/>
      <c r="AD1972" s="194"/>
      <c r="AE1972" s="136">
        <f t="shared" si="1393"/>
        <v>0</v>
      </c>
      <c r="AF1972" s="136">
        <f t="shared" si="1377"/>
        <v>0</v>
      </c>
      <c r="AG1972" s="136">
        <f t="shared" si="1394"/>
        <v>0</v>
      </c>
      <c r="AH1972" s="262"/>
      <c r="AI1972" s="262"/>
      <c r="AJ1972" s="263"/>
      <c r="AK1972" s="167"/>
      <c r="AL1972" s="194"/>
      <c r="AM1972" s="194"/>
      <c r="AN1972" s="136">
        <f t="shared" si="1395"/>
        <v>0</v>
      </c>
      <c r="AO1972" s="136">
        <f t="shared" si="1378"/>
        <v>0</v>
      </c>
      <c r="AP1972" s="136">
        <f t="shared" si="1396"/>
        <v>0</v>
      </c>
      <c r="AQ1972" s="262"/>
      <c r="AR1972" s="262"/>
      <c r="AS1972" s="263"/>
      <c r="AT1972" s="167"/>
      <c r="AU1972" s="194"/>
      <c r="AV1972" s="194"/>
      <c r="AW1972" s="136">
        <f t="shared" si="1397"/>
        <v>0</v>
      </c>
      <c r="AX1972" s="136">
        <f t="shared" si="1379"/>
        <v>0</v>
      </c>
      <c r="AY1972" s="136">
        <f t="shared" si="1398"/>
        <v>0</v>
      </c>
      <c r="AZ1972" s="262"/>
      <c r="BA1972" s="262"/>
      <c r="BB1972" s="263"/>
      <c r="BC1972" s="167"/>
      <c r="BD1972" s="194"/>
      <c r="BE1972" s="194"/>
      <c r="BF1972" s="136">
        <f t="shared" si="1399"/>
        <v>0</v>
      </c>
      <c r="BG1972" s="136">
        <f t="shared" si="1380"/>
        <v>0</v>
      </c>
      <c r="BH1972" s="136">
        <f t="shared" si="1400"/>
        <v>0</v>
      </c>
      <c r="BI1972" s="262"/>
      <c r="BJ1972" s="262"/>
      <c r="BK1972" s="263"/>
      <c r="BL1972" s="167"/>
      <c r="BM1972" s="194"/>
      <c r="BN1972" s="194"/>
      <c r="BO1972" s="136">
        <f t="shared" si="1401"/>
        <v>0</v>
      </c>
      <c r="BP1972" s="136">
        <f t="shared" si="1381"/>
        <v>0</v>
      </c>
      <c r="BQ1972" s="136">
        <f t="shared" si="1402"/>
        <v>0</v>
      </c>
      <c r="BR1972" s="262"/>
      <c r="BS1972" s="262"/>
      <c r="BT1972" s="263"/>
      <c r="BU1972" s="167"/>
      <c r="BV1972" s="194"/>
      <c r="BW1972" s="194"/>
      <c r="BX1972" s="136">
        <f t="shared" si="1403"/>
        <v>0</v>
      </c>
      <c r="BY1972" s="136">
        <f t="shared" si="1382"/>
        <v>0</v>
      </c>
      <c r="BZ1972" s="136">
        <f t="shared" si="1404"/>
        <v>0</v>
      </c>
      <c r="CA1972" s="262"/>
      <c r="CB1972" s="262"/>
      <c r="CC1972" s="263"/>
      <c r="CD1972" s="167"/>
      <c r="CE1972" s="194"/>
      <c r="CF1972" s="194"/>
      <c r="CG1972" s="136">
        <f t="shared" si="1405"/>
        <v>0</v>
      </c>
      <c r="CH1972" s="136">
        <f t="shared" si="1383"/>
        <v>0</v>
      </c>
      <c r="CI1972" s="136">
        <f t="shared" si="1406"/>
        <v>0</v>
      </c>
      <c r="CJ1972" s="262"/>
      <c r="CK1972" s="262"/>
      <c r="CL1972" s="263"/>
      <c r="CM1972" s="167"/>
      <c r="CN1972" s="194"/>
      <c r="CO1972" s="194"/>
      <c r="CP1972" s="136">
        <f t="shared" si="1407"/>
        <v>0</v>
      </c>
      <c r="CQ1972" s="136">
        <f t="shared" si="1384"/>
        <v>0</v>
      </c>
      <c r="CR1972" s="136">
        <f t="shared" si="1408"/>
        <v>0</v>
      </c>
      <c r="CS1972" s="262"/>
      <c r="CT1972" s="262"/>
      <c r="CU1972" s="263"/>
      <c r="CV1972" s="167"/>
      <c r="CW1972" s="194"/>
      <c r="CX1972" s="194"/>
      <c r="CY1972" s="136">
        <f t="shared" si="1409"/>
        <v>0</v>
      </c>
      <c r="CZ1972" s="136">
        <f t="shared" si="1385"/>
        <v>0</v>
      </c>
      <c r="DA1972" s="136">
        <f t="shared" si="1410"/>
        <v>0</v>
      </c>
      <c r="DB1972" s="262"/>
      <c r="DC1972" s="262"/>
      <c r="DD1972" s="263"/>
    </row>
    <row r="1973" spans="1:108" x14ac:dyDescent="0.25">
      <c r="A1973" s="167"/>
      <c r="B1973" s="194"/>
      <c r="C1973" s="194"/>
      <c r="D1973" s="136">
        <f t="shared" si="1386"/>
        <v>0</v>
      </c>
      <c r="E1973" s="136">
        <f t="shared" si="1387"/>
        <v>0</v>
      </c>
      <c r="F1973" s="136">
        <f t="shared" si="1388"/>
        <v>0</v>
      </c>
      <c r="G1973" s="262"/>
      <c r="H1973" s="262"/>
      <c r="I1973" s="263"/>
      <c r="J1973" s="167"/>
      <c r="K1973" s="194"/>
      <c r="L1973" s="194"/>
      <c r="M1973" s="136">
        <f t="shared" si="1389"/>
        <v>0</v>
      </c>
      <c r="N1973" s="136">
        <f t="shared" si="1375"/>
        <v>0</v>
      </c>
      <c r="O1973" s="136">
        <f t="shared" si="1390"/>
        <v>0</v>
      </c>
      <c r="P1973" s="262"/>
      <c r="Q1973" s="262"/>
      <c r="R1973" s="263"/>
      <c r="S1973" s="167"/>
      <c r="T1973" s="194"/>
      <c r="U1973" s="194"/>
      <c r="V1973" s="136">
        <f t="shared" si="1391"/>
        <v>0</v>
      </c>
      <c r="W1973" s="136">
        <f t="shared" si="1376"/>
        <v>0</v>
      </c>
      <c r="X1973" s="136">
        <f t="shared" si="1392"/>
        <v>0</v>
      </c>
      <c r="Y1973" s="262"/>
      <c r="Z1973" s="262"/>
      <c r="AA1973" s="263"/>
      <c r="AB1973" s="167"/>
      <c r="AC1973" s="194"/>
      <c r="AD1973" s="194"/>
      <c r="AE1973" s="136">
        <f t="shared" si="1393"/>
        <v>0</v>
      </c>
      <c r="AF1973" s="136">
        <f t="shared" si="1377"/>
        <v>0</v>
      </c>
      <c r="AG1973" s="136">
        <f t="shared" si="1394"/>
        <v>0</v>
      </c>
      <c r="AH1973" s="262"/>
      <c r="AI1973" s="262"/>
      <c r="AJ1973" s="263"/>
      <c r="AK1973" s="167"/>
      <c r="AL1973" s="194"/>
      <c r="AM1973" s="194"/>
      <c r="AN1973" s="136">
        <f t="shared" si="1395"/>
        <v>0</v>
      </c>
      <c r="AO1973" s="136">
        <f t="shared" si="1378"/>
        <v>0</v>
      </c>
      <c r="AP1973" s="136">
        <f t="shared" si="1396"/>
        <v>0</v>
      </c>
      <c r="AQ1973" s="262"/>
      <c r="AR1973" s="262"/>
      <c r="AS1973" s="263"/>
      <c r="AT1973" s="167"/>
      <c r="AU1973" s="194"/>
      <c r="AV1973" s="194"/>
      <c r="AW1973" s="136">
        <f t="shared" si="1397"/>
        <v>0</v>
      </c>
      <c r="AX1973" s="136">
        <f t="shared" si="1379"/>
        <v>0</v>
      </c>
      <c r="AY1973" s="136">
        <f t="shared" si="1398"/>
        <v>0</v>
      </c>
      <c r="AZ1973" s="262"/>
      <c r="BA1973" s="262"/>
      <c r="BB1973" s="263"/>
      <c r="BC1973" s="167"/>
      <c r="BD1973" s="194"/>
      <c r="BE1973" s="194"/>
      <c r="BF1973" s="136">
        <f t="shared" si="1399"/>
        <v>0</v>
      </c>
      <c r="BG1973" s="136">
        <f t="shared" si="1380"/>
        <v>0</v>
      </c>
      <c r="BH1973" s="136">
        <f t="shared" si="1400"/>
        <v>0</v>
      </c>
      <c r="BI1973" s="262"/>
      <c r="BJ1973" s="262"/>
      <c r="BK1973" s="263"/>
      <c r="BL1973" s="167"/>
      <c r="BM1973" s="194"/>
      <c r="BN1973" s="194"/>
      <c r="BO1973" s="136">
        <f t="shared" si="1401"/>
        <v>0</v>
      </c>
      <c r="BP1973" s="136">
        <f t="shared" si="1381"/>
        <v>0</v>
      </c>
      <c r="BQ1973" s="136">
        <f t="shared" si="1402"/>
        <v>0</v>
      </c>
      <c r="BR1973" s="262"/>
      <c r="BS1973" s="262"/>
      <c r="BT1973" s="263"/>
      <c r="BU1973" s="167"/>
      <c r="BV1973" s="194"/>
      <c r="BW1973" s="194"/>
      <c r="BX1973" s="136">
        <f t="shared" si="1403"/>
        <v>0</v>
      </c>
      <c r="BY1973" s="136">
        <f t="shared" si="1382"/>
        <v>0</v>
      </c>
      <c r="BZ1973" s="136">
        <f t="shared" si="1404"/>
        <v>0</v>
      </c>
      <c r="CA1973" s="262"/>
      <c r="CB1973" s="262"/>
      <c r="CC1973" s="263"/>
      <c r="CD1973" s="167"/>
      <c r="CE1973" s="194"/>
      <c r="CF1973" s="194"/>
      <c r="CG1973" s="136">
        <f t="shared" si="1405"/>
        <v>0</v>
      </c>
      <c r="CH1973" s="136">
        <f t="shared" si="1383"/>
        <v>0</v>
      </c>
      <c r="CI1973" s="136">
        <f t="shared" si="1406"/>
        <v>0</v>
      </c>
      <c r="CJ1973" s="262"/>
      <c r="CK1973" s="262"/>
      <c r="CL1973" s="263"/>
      <c r="CM1973" s="167"/>
      <c r="CN1973" s="194"/>
      <c r="CO1973" s="194"/>
      <c r="CP1973" s="136">
        <f t="shared" si="1407"/>
        <v>0</v>
      </c>
      <c r="CQ1973" s="136">
        <f t="shared" si="1384"/>
        <v>0</v>
      </c>
      <c r="CR1973" s="136">
        <f t="shared" si="1408"/>
        <v>0</v>
      </c>
      <c r="CS1973" s="262"/>
      <c r="CT1973" s="262"/>
      <c r="CU1973" s="263"/>
      <c r="CV1973" s="167"/>
      <c r="CW1973" s="194"/>
      <c r="CX1973" s="194"/>
      <c r="CY1973" s="136">
        <f t="shared" si="1409"/>
        <v>0</v>
      </c>
      <c r="CZ1973" s="136">
        <f t="shared" si="1385"/>
        <v>0</v>
      </c>
      <c r="DA1973" s="136">
        <f t="shared" si="1410"/>
        <v>0</v>
      </c>
      <c r="DB1973" s="262"/>
      <c r="DC1973" s="262"/>
      <c r="DD1973" s="263"/>
    </row>
    <row r="1974" spans="1:108" x14ac:dyDescent="0.25">
      <c r="A1974" s="167"/>
      <c r="B1974" s="194"/>
      <c r="C1974" s="194"/>
      <c r="D1974" s="136">
        <f t="shared" si="1386"/>
        <v>0</v>
      </c>
      <c r="E1974" s="136">
        <f t="shared" si="1387"/>
        <v>0</v>
      </c>
      <c r="F1974" s="136">
        <f t="shared" si="1388"/>
        <v>0</v>
      </c>
      <c r="G1974" s="262"/>
      <c r="H1974" s="262"/>
      <c r="I1974" s="263"/>
      <c r="J1974" s="167"/>
      <c r="K1974" s="194"/>
      <c r="L1974" s="194"/>
      <c r="M1974" s="136">
        <f t="shared" si="1389"/>
        <v>0</v>
      </c>
      <c r="N1974" s="136">
        <f t="shared" ref="N1974:N2019" si="1411">IF(P1974="TAK",1,0)</f>
        <v>0</v>
      </c>
      <c r="O1974" s="136">
        <f t="shared" si="1390"/>
        <v>0</v>
      </c>
      <c r="P1974" s="262"/>
      <c r="Q1974" s="262"/>
      <c r="R1974" s="263"/>
      <c r="S1974" s="167"/>
      <c r="T1974" s="194"/>
      <c r="U1974" s="194"/>
      <c r="V1974" s="136">
        <f t="shared" si="1391"/>
        <v>0</v>
      </c>
      <c r="W1974" s="136">
        <f t="shared" ref="W1974:W2019" si="1412">IF(Y1974="TAK",1,0)</f>
        <v>0</v>
      </c>
      <c r="X1974" s="136">
        <f t="shared" si="1392"/>
        <v>0</v>
      </c>
      <c r="Y1974" s="262"/>
      <c r="Z1974" s="262"/>
      <c r="AA1974" s="263"/>
      <c r="AB1974" s="167"/>
      <c r="AC1974" s="194"/>
      <c r="AD1974" s="194"/>
      <c r="AE1974" s="136">
        <f t="shared" si="1393"/>
        <v>0</v>
      </c>
      <c r="AF1974" s="136">
        <f t="shared" ref="AF1974:AF2019" si="1413">IF(AH1974="TAK",1,0)</f>
        <v>0</v>
      </c>
      <c r="AG1974" s="136">
        <f t="shared" si="1394"/>
        <v>0</v>
      </c>
      <c r="AH1974" s="262"/>
      <c r="AI1974" s="262"/>
      <c r="AJ1974" s="263"/>
      <c r="AK1974" s="167"/>
      <c r="AL1974" s="194"/>
      <c r="AM1974" s="194"/>
      <c r="AN1974" s="136">
        <f t="shared" si="1395"/>
        <v>0</v>
      </c>
      <c r="AO1974" s="136">
        <f t="shared" ref="AO1974:AO2019" si="1414">IF(AQ1974="TAK",1,0)</f>
        <v>0</v>
      </c>
      <c r="AP1974" s="136">
        <f t="shared" si="1396"/>
        <v>0</v>
      </c>
      <c r="AQ1974" s="262"/>
      <c r="AR1974" s="262"/>
      <c r="AS1974" s="263"/>
      <c r="AT1974" s="167"/>
      <c r="AU1974" s="194"/>
      <c r="AV1974" s="194"/>
      <c r="AW1974" s="136">
        <f t="shared" si="1397"/>
        <v>0</v>
      </c>
      <c r="AX1974" s="136">
        <f t="shared" ref="AX1974:AX2019" si="1415">IF(AZ1974="TAK",1,0)</f>
        <v>0</v>
      </c>
      <c r="AY1974" s="136">
        <f t="shared" si="1398"/>
        <v>0</v>
      </c>
      <c r="AZ1974" s="262"/>
      <c r="BA1974" s="262"/>
      <c r="BB1974" s="263"/>
      <c r="BC1974" s="167"/>
      <c r="BD1974" s="194"/>
      <c r="BE1974" s="194"/>
      <c r="BF1974" s="136">
        <f t="shared" si="1399"/>
        <v>0</v>
      </c>
      <c r="BG1974" s="136">
        <f t="shared" ref="BG1974:BG2019" si="1416">IF(BI1974="TAK",1,0)</f>
        <v>0</v>
      </c>
      <c r="BH1974" s="136">
        <f t="shared" si="1400"/>
        <v>0</v>
      </c>
      <c r="BI1974" s="262"/>
      <c r="BJ1974" s="262"/>
      <c r="BK1974" s="263"/>
      <c r="BL1974" s="167"/>
      <c r="BM1974" s="194"/>
      <c r="BN1974" s="194"/>
      <c r="BO1974" s="136">
        <f t="shared" si="1401"/>
        <v>0</v>
      </c>
      <c r="BP1974" s="136">
        <f t="shared" ref="BP1974:BP2019" si="1417">IF(BR1974="TAK",1,0)</f>
        <v>0</v>
      </c>
      <c r="BQ1974" s="136">
        <f t="shared" si="1402"/>
        <v>0</v>
      </c>
      <c r="BR1974" s="262"/>
      <c r="BS1974" s="262"/>
      <c r="BT1974" s="263"/>
      <c r="BU1974" s="167"/>
      <c r="BV1974" s="194"/>
      <c r="BW1974" s="194"/>
      <c r="BX1974" s="136">
        <f t="shared" si="1403"/>
        <v>0</v>
      </c>
      <c r="BY1974" s="136">
        <f t="shared" ref="BY1974:BY2019" si="1418">IF(CA1974="TAK",1,0)</f>
        <v>0</v>
      </c>
      <c r="BZ1974" s="136">
        <f t="shared" si="1404"/>
        <v>0</v>
      </c>
      <c r="CA1974" s="262"/>
      <c r="CB1974" s="262"/>
      <c r="CC1974" s="263"/>
      <c r="CD1974" s="167"/>
      <c r="CE1974" s="194"/>
      <c r="CF1974" s="194"/>
      <c r="CG1974" s="136">
        <f t="shared" si="1405"/>
        <v>0</v>
      </c>
      <c r="CH1974" s="136">
        <f t="shared" ref="CH1974:CH2019" si="1419">IF(CJ1974="TAK",1,0)</f>
        <v>0</v>
      </c>
      <c r="CI1974" s="136">
        <f t="shared" si="1406"/>
        <v>0</v>
      </c>
      <c r="CJ1974" s="262"/>
      <c r="CK1974" s="262"/>
      <c r="CL1974" s="263"/>
      <c r="CM1974" s="167"/>
      <c r="CN1974" s="194"/>
      <c r="CO1974" s="194"/>
      <c r="CP1974" s="136">
        <f t="shared" si="1407"/>
        <v>0</v>
      </c>
      <c r="CQ1974" s="136">
        <f t="shared" ref="CQ1974:CQ2019" si="1420">IF(CS1974="TAK",1,0)</f>
        <v>0</v>
      </c>
      <c r="CR1974" s="136">
        <f t="shared" si="1408"/>
        <v>0</v>
      </c>
      <c r="CS1974" s="262"/>
      <c r="CT1974" s="262"/>
      <c r="CU1974" s="263"/>
      <c r="CV1974" s="167"/>
      <c r="CW1974" s="194"/>
      <c r="CX1974" s="194"/>
      <c r="CY1974" s="136">
        <f t="shared" si="1409"/>
        <v>0</v>
      </c>
      <c r="CZ1974" s="136">
        <f t="shared" ref="CZ1974:CZ2019" si="1421">IF(DB1974="TAK",1,0)</f>
        <v>0</v>
      </c>
      <c r="DA1974" s="136">
        <f t="shared" si="1410"/>
        <v>0</v>
      </c>
      <c r="DB1974" s="262"/>
      <c r="DC1974" s="262"/>
      <c r="DD1974" s="263"/>
    </row>
    <row r="1975" spans="1:108" x14ac:dyDescent="0.25">
      <c r="A1975" s="167"/>
      <c r="B1975" s="194"/>
      <c r="C1975" s="194"/>
      <c r="D1975" s="136">
        <f t="shared" ref="D1975:D2019" si="1422">IF(C1975="",0,1)</f>
        <v>0</v>
      </c>
      <c r="E1975" s="136">
        <f t="shared" ref="E1975:E2019" si="1423">IF(G1975="TAK",1,0)</f>
        <v>0</v>
      </c>
      <c r="F1975" s="136">
        <f t="shared" ref="F1975:F2019" si="1424">IF(G1975="NIE",1,0)</f>
        <v>0</v>
      </c>
      <c r="G1975" s="262"/>
      <c r="H1975" s="262"/>
      <c r="I1975" s="263"/>
      <c r="J1975" s="167"/>
      <c r="K1975" s="194"/>
      <c r="L1975" s="194"/>
      <c r="M1975" s="136">
        <f t="shared" si="1389"/>
        <v>0</v>
      </c>
      <c r="N1975" s="136">
        <f t="shared" si="1411"/>
        <v>0</v>
      </c>
      <c r="O1975" s="136">
        <f t="shared" si="1390"/>
        <v>0</v>
      </c>
      <c r="P1975" s="262"/>
      <c r="Q1975" s="262"/>
      <c r="R1975" s="263"/>
      <c r="S1975" s="167"/>
      <c r="T1975" s="194"/>
      <c r="U1975" s="194"/>
      <c r="V1975" s="136">
        <f t="shared" si="1391"/>
        <v>0</v>
      </c>
      <c r="W1975" s="136">
        <f t="shared" si="1412"/>
        <v>0</v>
      </c>
      <c r="X1975" s="136">
        <f t="shared" si="1392"/>
        <v>0</v>
      </c>
      <c r="Y1975" s="262"/>
      <c r="Z1975" s="262"/>
      <c r="AA1975" s="263"/>
      <c r="AB1975" s="167"/>
      <c r="AC1975" s="194"/>
      <c r="AD1975" s="194"/>
      <c r="AE1975" s="136">
        <f t="shared" si="1393"/>
        <v>0</v>
      </c>
      <c r="AF1975" s="136">
        <f t="shared" si="1413"/>
        <v>0</v>
      </c>
      <c r="AG1975" s="136">
        <f t="shared" si="1394"/>
        <v>0</v>
      </c>
      <c r="AH1975" s="262"/>
      <c r="AI1975" s="262"/>
      <c r="AJ1975" s="263"/>
      <c r="AK1975" s="167"/>
      <c r="AL1975" s="194"/>
      <c r="AM1975" s="194"/>
      <c r="AN1975" s="136">
        <f t="shared" si="1395"/>
        <v>0</v>
      </c>
      <c r="AO1975" s="136">
        <f t="shared" si="1414"/>
        <v>0</v>
      </c>
      <c r="AP1975" s="136">
        <f t="shared" si="1396"/>
        <v>0</v>
      </c>
      <c r="AQ1975" s="262"/>
      <c r="AR1975" s="262"/>
      <c r="AS1975" s="263"/>
      <c r="AT1975" s="167"/>
      <c r="AU1975" s="194"/>
      <c r="AV1975" s="194"/>
      <c r="AW1975" s="136">
        <f t="shared" si="1397"/>
        <v>0</v>
      </c>
      <c r="AX1975" s="136">
        <f t="shared" si="1415"/>
        <v>0</v>
      </c>
      <c r="AY1975" s="136">
        <f t="shared" si="1398"/>
        <v>0</v>
      </c>
      <c r="AZ1975" s="262"/>
      <c r="BA1975" s="262"/>
      <c r="BB1975" s="263"/>
      <c r="BC1975" s="167"/>
      <c r="BD1975" s="194"/>
      <c r="BE1975" s="194"/>
      <c r="BF1975" s="136">
        <f t="shared" si="1399"/>
        <v>0</v>
      </c>
      <c r="BG1975" s="136">
        <f t="shared" si="1416"/>
        <v>0</v>
      </c>
      <c r="BH1975" s="136">
        <f t="shared" si="1400"/>
        <v>0</v>
      </c>
      <c r="BI1975" s="262"/>
      <c r="BJ1975" s="262"/>
      <c r="BK1975" s="263"/>
      <c r="BL1975" s="167"/>
      <c r="BM1975" s="194"/>
      <c r="BN1975" s="194"/>
      <c r="BO1975" s="136">
        <f t="shared" si="1401"/>
        <v>0</v>
      </c>
      <c r="BP1975" s="136">
        <f t="shared" si="1417"/>
        <v>0</v>
      </c>
      <c r="BQ1975" s="136">
        <f t="shared" si="1402"/>
        <v>0</v>
      </c>
      <c r="BR1975" s="262"/>
      <c r="BS1975" s="262"/>
      <c r="BT1975" s="263"/>
      <c r="BU1975" s="167"/>
      <c r="BV1975" s="194"/>
      <c r="BW1975" s="194"/>
      <c r="BX1975" s="136">
        <f t="shared" si="1403"/>
        <v>0</v>
      </c>
      <c r="BY1975" s="136">
        <f t="shared" si="1418"/>
        <v>0</v>
      </c>
      <c r="BZ1975" s="136">
        <f t="shared" si="1404"/>
        <v>0</v>
      </c>
      <c r="CA1975" s="262"/>
      <c r="CB1975" s="262"/>
      <c r="CC1975" s="263"/>
      <c r="CD1975" s="167"/>
      <c r="CE1975" s="194"/>
      <c r="CF1975" s="194"/>
      <c r="CG1975" s="136">
        <f t="shared" si="1405"/>
        <v>0</v>
      </c>
      <c r="CH1975" s="136">
        <f t="shared" si="1419"/>
        <v>0</v>
      </c>
      <c r="CI1975" s="136">
        <f t="shared" si="1406"/>
        <v>0</v>
      </c>
      <c r="CJ1975" s="262"/>
      <c r="CK1975" s="262"/>
      <c r="CL1975" s="263"/>
      <c r="CM1975" s="167"/>
      <c r="CN1975" s="194"/>
      <c r="CO1975" s="194"/>
      <c r="CP1975" s="136">
        <f t="shared" si="1407"/>
        <v>0</v>
      </c>
      <c r="CQ1975" s="136">
        <f t="shared" si="1420"/>
        <v>0</v>
      </c>
      <c r="CR1975" s="136">
        <f t="shared" si="1408"/>
        <v>0</v>
      </c>
      <c r="CS1975" s="262"/>
      <c r="CT1975" s="262"/>
      <c r="CU1975" s="263"/>
      <c r="CV1975" s="167"/>
      <c r="CW1975" s="194"/>
      <c r="CX1975" s="194"/>
      <c r="CY1975" s="136">
        <f t="shared" si="1409"/>
        <v>0</v>
      </c>
      <c r="CZ1975" s="136">
        <f t="shared" si="1421"/>
        <v>0</v>
      </c>
      <c r="DA1975" s="136">
        <f t="shared" si="1410"/>
        <v>0</v>
      </c>
      <c r="DB1975" s="262"/>
      <c r="DC1975" s="262"/>
      <c r="DD1975" s="263"/>
    </row>
    <row r="1976" spans="1:108" x14ac:dyDescent="0.25">
      <c r="A1976" s="167"/>
      <c r="B1976" s="194"/>
      <c r="C1976" s="194"/>
      <c r="D1976" s="136">
        <f t="shared" si="1422"/>
        <v>0</v>
      </c>
      <c r="E1976" s="136">
        <f t="shared" si="1423"/>
        <v>0</v>
      </c>
      <c r="F1976" s="136">
        <f t="shared" si="1424"/>
        <v>0</v>
      </c>
      <c r="G1976" s="262"/>
      <c r="H1976" s="262"/>
      <c r="I1976" s="263"/>
      <c r="J1976" s="167"/>
      <c r="K1976" s="194"/>
      <c r="L1976" s="194"/>
      <c r="M1976" s="136">
        <f t="shared" si="1389"/>
        <v>0</v>
      </c>
      <c r="N1976" s="136">
        <f t="shared" si="1411"/>
        <v>0</v>
      </c>
      <c r="O1976" s="136">
        <f t="shared" si="1390"/>
        <v>0</v>
      </c>
      <c r="P1976" s="262"/>
      <c r="Q1976" s="262"/>
      <c r="R1976" s="263"/>
      <c r="S1976" s="167"/>
      <c r="T1976" s="194"/>
      <c r="U1976" s="194"/>
      <c r="V1976" s="136">
        <f t="shared" si="1391"/>
        <v>0</v>
      </c>
      <c r="W1976" s="136">
        <f t="shared" si="1412"/>
        <v>0</v>
      </c>
      <c r="X1976" s="136">
        <f t="shared" si="1392"/>
        <v>0</v>
      </c>
      <c r="Y1976" s="262"/>
      <c r="Z1976" s="262"/>
      <c r="AA1976" s="263"/>
      <c r="AB1976" s="167"/>
      <c r="AC1976" s="194"/>
      <c r="AD1976" s="194"/>
      <c r="AE1976" s="136">
        <f t="shared" si="1393"/>
        <v>0</v>
      </c>
      <c r="AF1976" s="136">
        <f t="shared" si="1413"/>
        <v>0</v>
      </c>
      <c r="AG1976" s="136">
        <f t="shared" si="1394"/>
        <v>0</v>
      </c>
      <c r="AH1976" s="262"/>
      <c r="AI1976" s="262"/>
      <c r="AJ1976" s="263"/>
      <c r="AK1976" s="167"/>
      <c r="AL1976" s="194"/>
      <c r="AM1976" s="194"/>
      <c r="AN1976" s="136">
        <f t="shared" si="1395"/>
        <v>0</v>
      </c>
      <c r="AO1976" s="136">
        <f t="shared" si="1414"/>
        <v>0</v>
      </c>
      <c r="AP1976" s="136">
        <f t="shared" si="1396"/>
        <v>0</v>
      </c>
      <c r="AQ1976" s="262"/>
      <c r="AR1976" s="262"/>
      <c r="AS1976" s="263"/>
      <c r="AT1976" s="167"/>
      <c r="AU1976" s="194"/>
      <c r="AV1976" s="194"/>
      <c r="AW1976" s="136">
        <f t="shared" si="1397"/>
        <v>0</v>
      </c>
      <c r="AX1976" s="136">
        <f t="shared" si="1415"/>
        <v>0</v>
      </c>
      <c r="AY1976" s="136">
        <f t="shared" si="1398"/>
        <v>0</v>
      </c>
      <c r="AZ1976" s="262"/>
      <c r="BA1976" s="262"/>
      <c r="BB1976" s="263"/>
      <c r="BC1976" s="167"/>
      <c r="BD1976" s="194"/>
      <c r="BE1976" s="194"/>
      <c r="BF1976" s="136">
        <f t="shared" si="1399"/>
        <v>0</v>
      </c>
      <c r="BG1976" s="136">
        <f t="shared" si="1416"/>
        <v>0</v>
      </c>
      <c r="BH1976" s="136">
        <f t="shared" si="1400"/>
        <v>0</v>
      </c>
      <c r="BI1976" s="262"/>
      <c r="BJ1976" s="262"/>
      <c r="BK1976" s="263"/>
      <c r="BL1976" s="167"/>
      <c r="BM1976" s="194"/>
      <c r="BN1976" s="194"/>
      <c r="BO1976" s="136">
        <f t="shared" si="1401"/>
        <v>0</v>
      </c>
      <c r="BP1976" s="136">
        <f t="shared" si="1417"/>
        <v>0</v>
      </c>
      <c r="BQ1976" s="136">
        <f t="shared" si="1402"/>
        <v>0</v>
      </c>
      <c r="BR1976" s="262"/>
      <c r="BS1976" s="262"/>
      <c r="BT1976" s="263"/>
      <c r="BU1976" s="167"/>
      <c r="BV1976" s="194"/>
      <c r="BW1976" s="194"/>
      <c r="BX1976" s="136">
        <f t="shared" si="1403"/>
        <v>0</v>
      </c>
      <c r="BY1976" s="136">
        <f t="shared" si="1418"/>
        <v>0</v>
      </c>
      <c r="BZ1976" s="136">
        <f t="shared" si="1404"/>
        <v>0</v>
      </c>
      <c r="CA1976" s="262"/>
      <c r="CB1976" s="262"/>
      <c r="CC1976" s="263"/>
      <c r="CD1976" s="167"/>
      <c r="CE1976" s="194"/>
      <c r="CF1976" s="194"/>
      <c r="CG1976" s="136">
        <f t="shared" si="1405"/>
        <v>0</v>
      </c>
      <c r="CH1976" s="136">
        <f t="shared" si="1419"/>
        <v>0</v>
      </c>
      <c r="CI1976" s="136">
        <f t="shared" si="1406"/>
        <v>0</v>
      </c>
      <c r="CJ1976" s="262"/>
      <c r="CK1976" s="262"/>
      <c r="CL1976" s="263"/>
      <c r="CM1976" s="167"/>
      <c r="CN1976" s="194"/>
      <c r="CO1976" s="194"/>
      <c r="CP1976" s="136">
        <f t="shared" si="1407"/>
        <v>0</v>
      </c>
      <c r="CQ1976" s="136">
        <f t="shared" si="1420"/>
        <v>0</v>
      </c>
      <c r="CR1976" s="136">
        <f t="shared" si="1408"/>
        <v>0</v>
      </c>
      <c r="CS1976" s="262"/>
      <c r="CT1976" s="262"/>
      <c r="CU1976" s="263"/>
      <c r="CV1976" s="167"/>
      <c r="CW1976" s="194"/>
      <c r="CX1976" s="194"/>
      <c r="CY1976" s="136">
        <f t="shared" si="1409"/>
        <v>0</v>
      </c>
      <c r="CZ1976" s="136">
        <f t="shared" si="1421"/>
        <v>0</v>
      </c>
      <c r="DA1976" s="136">
        <f t="shared" si="1410"/>
        <v>0</v>
      </c>
      <c r="DB1976" s="262"/>
      <c r="DC1976" s="262"/>
      <c r="DD1976" s="263"/>
    </row>
    <row r="1977" spans="1:108" x14ac:dyDescent="0.25">
      <c r="A1977" s="167"/>
      <c r="B1977" s="194"/>
      <c r="C1977" s="194"/>
      <c r="D1977" s="136">
        <f t="shared" si="1422"/>
        <v>0</v>
      </c>
      <c r="E1977" s="136">
        <f t="shared" si="1423"/>
        <v>0</v>
      </c>
      <c r="F1977" s="136">
        <f t="shared" si="1424"/>
        <v>0</v>
      </c>
      <c r="G1977" s="262"/>
      <c r="H1977" s="262"/>
      <c r="I1977" s="263"/>
      <c r="J1977" s="167"/>
      <c r="K1977" s="194"/>
      <c r="L1977" s="194"/>
      <c r="M1977" s="136">
        <f t="shared" si="1389"/>
        <v>0</v>
      </c>
      <c r="N1977" s="136">
        <f t="shared" si="1411"/>
        <v>0</v>
      </c>
      <c r="O1977" s="136">
        <f t="shared" si="1390"/>
        <v>0</v>
      </c>
      <c r="P1977" s="262"/>
      <c r="Q1977" s="262"/>
      <c r="R1977" s="263"/>
      <c r="S1977" s="167"/>
      <c r="T1977" s="194"/>
      <c r="U1977" s="194"/>
      <c r="V1977" s="136">
        <f t="shared" si="1391"/>
        <v>0</v>
      </c>
      <c r="W1977" s="136">
        <f t="shared" si="1412"/>
        <v>0</v>
      </c>
      <c r="X1977" s="136">
        <f t="shared" si="1392"/>
        <v>0</v>
      </c>
      <c r="Y1977" s="262"/>
      <c r="Z1977" s="262"/>
      <c r="AA1977" s="263"/>
      <c r="AB1977" s="167"/>
      <c r="AC1977" s="194"/>
      <c r="AD1977" s="194"/>
      <c r="AE1977" s="136">
        <f t="shared" si="1393"/>
        <v>0</v>
      </c>
      <c r="AF1977" s="136">
        <f t="shared" si="1413"/>
        <v>0</v>
      </c>
      <c r="AG1977" s="136">
        <f t="shared" si="1394"/>
        <v>0</v>
      </c>
      <c r="AH1977" s="262"/>
      <c r="AI1977" s="262"/>
      <c r="AJ1977" s="263"/>
      <c r="AK1977" s="167"/>
      <c r="AL1977" s="194"/>
      <c r="AM1977" s="194"/>
      <c r="AN1977" s="136">
        <f t="shared" si="1395"/>
        <v>0</v>
      </c>
      <c r="AO1977" s="136">
        <f t="shared" si="1414"/>
        <v>0</v>
      </c>
      <c r="AP1977" s="136">
        <f t="shared" si="1396"/>
        <v>0</v>
      </c>
      <c r="AQ1977" s="262"/>
      <c r="AR1977" s="262"/>
      <c r="AS1977" s="263"/>
      <c r="AT1977" s="167"/>
      <c r="AU1977" s="194"/>
      <c r="AV1977" s="194"/>
      <c r="AW1977" s="136">
        <f t="shared" si="1397"/>
        <v>0</v>
      </c>
      <c r="AX1977" s="136">
        <f t="shared" si="1415"/>
        <v>0</v>
      </c>
      <c r="AY1977" s="136">
        <f t="shared" si="1398"/>
        <v>0</v>
      </c>
      <c r="AZ1977" s="262"/>
      <c r="BA1977" s="262"/>
      <c r="BB1977" s="263"/>
      <c r="BC1977" s="167"/>
      <c r="BD1977" s="194"/>
      <c r="BE1977" s="194"/>
      <c r="BF1977" s="136">
        <f t="shared" si="1399"/>
        <v>0</v>
      </c>
      <c r="BG1977" s="136">
        <f t="shared" si="1416"/>
        <v>0</v>
      </c>
      <c r="BH1977" s="136">
        <f t="shared" si="1400"/>
        <v>0</v>
      </c>
      <c r="BI1977" s="262"/>
      <c r="BJ1977" s="262"/>
      <c r="BK1977" s="263"/>
      <c r="BL1977" s="167"/>
      <c r="BM1977" s="194"/>
      <c r="BN1977" s="194"/>
      <c r="BO1977" s="136">
        <f t="shared" si="1401"/>
        <v>0</v>
      </c>
      <c r="BP1977" s="136">
        <f t="shared" si="1417"/>
        <v>0</v>
      </c>
      <c r="BQ1977" s="136">
        <f t="shared" si="1402"/>
        <v>0</v>
      </c>
      <c r="BR1977" s="262"/>
      <c r="BS1977" s="262"/>
      <c r="BT1977" s="263"/>
      <c r="BU1977" s="167"/>
      <c r="BV1977" s="194"/>
      <c r="BW1977" s="194"/>
      <c r="BX1977" s="136">
        <f t="shared" si="1403"/>
        <v>0</v>
      </c>
      <c r="BY1977" s="136">
        <f t="shared" si="1418"/>
        <v>0</v>
      </c>
      <c r="BZ1977" s="136">
        <f t="shared" si="1404"/>
        <v>0</v>
      </c>
      <c r="CA1977" s="262"/>
      <c r="CB1977" s="262"/>
      <c r="CC1977" s="263"/>
      <c r="CD1977" s="167"/>
      <c r="CE1977" s="194"/>
      <c r="CF1977" s="194"/>
      <c r="CG1977" s="136">
        <f t="shared" si="1405"/>
        <v>0</v>
      </c>
      <c r="CH1977" s="136">
        <f t="shared" si="1419"/>
        <v>0</v>
      </c>
      <c r="CI1977" s="136">
        <f t="shared" si="1406"/>
        <v>0</v>
      </c>
      <c r="CJ1977" s="262"/>
      <c r="CK1977" s="262"/>
      <c r="CL1977" s="263"/>
      <c r="CM1977" s="167"/>
      <c r="CN1977" s="194"/>
      <c r="CO1977" s="194"/>
      <c r="CP1977" s="136">
        <f t="shared" si="1407"/>
        <v>0</v>
      </c>
      <c r="CQ1977" s="136">
        <f t="shared" si="1420"/>
        <v>0</v>
      </c>
      <c r="CR1977" s="136">
        <f t="shared" si="1408"/>
        <v>0</v>
      </c>
      <c r="CS1977" s="262"/>
      <c r="CT1977" s="262"/>
      <c r="CU1977" s="263"/>
      <c r="CV1977" s="167"/>
      <c r="CW1977" s="194"/>
      <c r="CX1977" s="194"/>
      <c r="CY1977" s="136">
        <f t="shared" si="1409"/>
        <v>0</v>
      </c>
      <c r="CZ1977" s="136">
        <f t="shared" si="1421"/>
        <v>0</v>
      </c>
      <c r="DA1977" s="136">
        <f t="shared" si="1410"/>
        <v>0</v>
      </c>
      <c r="DB1977" s="262"/>
      <c r="DC1977" s="262"/>
      <c r="DD1977" s="263"/>
    </row>
    <row r="1978" spans="1:108" x14ac:dyDescent="0.25">
      <c r="A1978" s="167"/>
      <c r="B1978" s="194"/>
      <c r="C1978" s="194"/>
      <c r="D1978" s="136">
        <f t="shared" si="1422"/>
        <v>0</v>
      </c>
      <c r="E1978" s="136">
        <f t="shared" si="1423"/>
        <v>0</v>
      </c>
      <c r="F1978" s="136">
        <f t="shared" si="1424"/>
        <v>0</v>
      </c>
      <c r="G1978" s="262"/>
      <c r="H1978" s="262"/>
      <c r="I1978" s="263"/>
      <c r="J1978" s="167"/>
      <c r="K1978" s="194"/>
      <c r="L1978" s="194"/>
      <c r="M1978" s="136">
        <f t="shared" si="1389"/>
        <v>0</v>
      </c>
      <c r="N1978" s="136">
        <f t="shared" si="1411"/>
        <v>0</v>
      </c>
      <c r="O1978" s="136">
        <f t="shared" si="1390"/>
        <v>0</v>
      </c>
      <c r="P1978" s="262"/>
      <c r="Q1978" s="262"/>
      <c r="R1978" s="263"/>
      <c r="S1978" s="167"/>
      <c r="T1978" s="194"/>
      <c r="U1978" s="194"/>
      <c r="V1978" s="136">
        <f t="shared" si="1391"/>
        <v>0</v>
      </c>
      <c r="W1978" s="136">
        <f t="shared" si="1412"/>
        <v>0</v>
      </c>
      <c r="X1978" s="136">
        <f t="shared" si="1392"/>
        <v>0</v>
      </c>
      <c r="Y1978" s="262"/>
      <c r="Z1978" s="262"/>
      <c r="AA1978" s="263"/>
      <c r="AB1978" s="167"/>
      <c r="AC1978" s="194"/>
      <c r="AD1978" s="194"/>
      <c r="AE1978" s="136">
        <f t="shared" si="1393"/>
        <v>0</v>
      </c>
      <c r="AF1978" s="136">
        <f t="shared" si="1413"/>
        <v>0</v>
      </c>
      <c r="AG1978" s="136">
        <f t="shared" si="1394"/>
        <v>0</v>
      </c>
      <c r="AH1978" s="262"/>
      <c r="AI1978" s="262"/>
      <c r="AJ1978" s="263"/>
      <c r="AK1978" s="167"/>
      <c r="AL1978" s="194"/>
      <c r="AM1978" s="194"/>
      <c r="AN1978" s="136">
        <f t="shared" si="1395"/>
        <v>0</v>
      </c>
      <c r="AO1978" s="136">
        <f t="shared" si="1414"/>
        <v>0</v>
      </c>
      <c r="AP1978" s="136">
        <f t="shared" si="1396"/>
        <v>0</v>
      </c>
      <c r="AQ1978" s="262"/>
      <c r="AR1978" s="262"/>
      <c r="AS1978" s="263"/>
      <c r="AT1978" s="167"/>
      <c r="AU1978" s="194"/>
      <c r="AV1978" s="194"/>
      <c r="AW1978" s="136">
        <f t="shared" si="1397"/>
        <v>0</v>
      </c>
      <c r="AX1978" s="136">
        <f t="shared" si="1415"/>
        <v>0</v>
      </c>
      <c r="AY1978" s="136">
        <f t="shared" si="1398"/>
        <v>0</v>
      </c>
      <c r="AZ1978" s="262"/>
      <c r="BA1978" s="262"/>
      <c r="BB1978" s="263"/>
      <c r="BC1978" s="167"/>
      <c r="BD1978" s="194"/>
      <c r="BE1978" s="194"/>
      <c r="BF1978" s="136">
        <f t="shared" si="1399"/>
        <v>0</v>
      </c>
      <c r="BG1978" s="136">
        <f t="shared" si="1416"/>
        <v>0</v>
      </c>
      <c r="BH1978" s="136">
        <f t="shared" si="1400"/>
        <v>0</v>
      </c>
      <c r="BI1978" s="262"/>
      <c r="BJ1978" s="262"/>
      <c r="BK1978" s="263"/>
      <c r="BL1978" s="167"/>
      <c r="BM1978" s="194"/>
      <c r="BN1978" s="194"/>
      <c r="BO1978" s="136">
        <f t="shared" si="1401"/>
        <v>0</v>
      </c>
      <c r="BP1978" s="136">
        <f t="shared" si="1417"/>
        <v>0</v>
      </c>
      <c r="BQ1978" s="136">
        <f t="shared" si="1402"/>
        <v>0</v>
      </c>
      <c r="BR1978" s="262"/>
      <c r="BS1978" s="262"/>
      <c r="BT1978" s="263"/>
      <c r="BU1978" s="167"/>
      <c r="BV1978" s="194"/>
      <c r="BW1978" s="194"/>
      <c r="BX1978" s="136">
        <f t="shared" si="1403"/>
        <v>0</v>
      </c>
      <c r="BY1978" s="136">
        <f t="shared" si="1418"/>
        <v>0</v>
      </c>
      <c r="BZ1978" s="136">
        <f t="shared" si="1404"/>
        <v>0</v>
      </c>
      <c r="CA1978" s="262"/>
      <c r="CB1978" s="262"/>
      <c r="CC1978" s="263"/>
      <c r="CD1978" s="167"/>
      <c r="CE1978" s="194"/>
      <c r="CF1978" s="194"/>
      <c r="CG1978" s="136">
        <f t="shared" si="1405"/>
        <v>0</v>
      </c>
      <c r="CH1978" s="136">
        <f t="shared" si="1419"/>
        <v>0</v>
      </c>
      <c r="CI1978" s="136">
        <f t="shared" si="1406"/>
        <v>0</v>
      </c>
      <c r="CJ1978" s="262"/>
      <c r="CK1978" s="262"/>
      <c r="CL1978" s="263"/>
      <c r="CM1978" s="167"/>
      <c r="CN1978" s="194"/>
      <c r="CO1978" s="194"/>
      <c r="CP1978" s="136">
        <f t="shared" si="1407"/>
        <v>0</v>
      </c>
      <c r="CQ1978" s="136">
        <f t="shared" si="1420"/>
        <v>0</v>
      </c>
      <c r="CR1978" s="136">
        <f t="shared" si="1408"/>
        <v>0</v>
      </c>
      <c r="CS1978" s="262"/>
      <c r="CT1978" s="262"/>
      <c r="CU1978" s="263"/>
      <c r="CV1978" s="167"/>
      <c r="CW1978" s="194"/>
      <c r="CX1978" s="194"/>
      <c r="CY1978" s="136">
        <f t="shared" si="1409"/>
        <v>0</v>
      </c>
      <c r="CZ1978" s="136">
        <f t="shared" si="1421"/>
        <v>0</v>
      </c>
      <c r="DA1978" s="136">
        <f t="shared" si="1410"/>
        <v>0</v>
      </c>
      <c r="DB1978" s="262"/>
      <c r="DC1978" s="262"/>
      <c r="DD1978" s="263"/>
    </row>
    <row r="1979" spans="1:108" x14ac:dyDescent="0.25">
      <c r="A1979" s="167"/>
      <c r="B1979" s="194"/>
      <c r="C1979" s="194"/>
      <c r="D1979" s="136">
        <f t="shared" si="1422"/>
        <v>0</v>
      </c>
      <c r="E1979" s="136">
        <f t="shared" si="1423"/>
        <v>0</v>
      </c>
      <c r="F1979" s="136">
        <f t="shared" si="1424"/>
        <v>0</v>
      </c>
      <c r="G1979" s="262"/>
      <c r="H1979" s="262"/>
      <c r="I1979" s="263"/>
      <c r="J1979" s="167"/>
      <c r="K1979" s="194"/>
      <c r="L1979" s="194"/>
      <c r="M1979" s="136">
        <f t="shared" si="1389"/>
        <v>0</v>
      </c>
      <c r="N1979" s="136">
        <f t="shared" si="1411"/>
        <v>0</v>
      </c>
      <c r="O1979" s="136">
        <f t="shared" si="1390"/>
        <v>0</v>
      </c>
      <c r="P1979" s="262"/>
      <c r="Q1979" s="262"/>
      <c r="R1979" s="263"/>
      <c r="S1979" s="167"/>
      <c r="T1979" s="194"/>
      <c r="U1979" s="194"/>
      <c r="V1979" s="136">
        <f t="shared" si="1391"/>
        <v>0</v>
      </c>
      <c r="W1979" s="136">
        <f t="shared" si="1412"/>
        <v>0</v>
      </c>
      <c r="X1979" s="136">
        <f t="shared" si="1392"/>
        <v>0</v>
      </c>
      <c r="Y1979" s="262"/>
      <c r="Z1979" s="262"/>
      <c r="AA1979" s="263"/>
      <c r="AB1979" s="167"/>
      <c r="AC1979" s="194"/>
      <c r="AD1979" s="194"/>
      <c r="AE1979" s="136">
        <f t="shared" si="1393"/>
        <v>0</v>
      </c>
      <c r="AF1979" s="136">
        <f t="shared" si="1413"/>
        <v>0</v>
      </c>
      <c r="AG1979" s="136">
        <f t="shared" si="1394"/>
        <v>0</v>
      </c>
      <c r="AH1979" s="262"/>
      <c r="AI1979" s="262"/>
      <c r="AJ1979" s="263"/>
      <c r="AK1979" s="167"/>
      <c r="AL1979" s="194"/>
      <c r="AM1979" s="194"/>
      <c r="AN1979" s="136">
        <f t="shared" si="1395"/>
        <v>0</v>
      </c>
      <c r="AO1979" s="136">
        <f t="shared" si="1414"/>
        <v>0</v>
      </c>
      <c r="AP1979" s="136">
        <f t="shared" si="1396"/>
        <v>0</v>
      </c>
      <c r="AQ1979" s="262"/>
      <c r="AR1979" s="262"/>
      <c r="AS1979" s="263"/>
      <c r="AT1979" s="167"/>
      <c r="AU1979" s="194"/>
      <c r="AV1979" s="194"/>
      <c r="AW1979" s="136">
        <f t="shared" si="1397"/>
        <v>0</v>
      </c>
      <c r="AX1979" s="136">
        <f t="shared" si="1415"/>
        <v>0</v>
      </c>
      <c r="AY1979" s="136">
        <f t="shared" si="1398"/>
        <v>0</v>
      </c>
      <c r="AZ1979" s="262"/>
      <c r="BA1979" s="262"/>
      <c r="BB1979" s="263"/>
      <c r="BC1979" s="167"/>
      <c r="BD1979" s="194"/>
      <c r="BE1979" s="194"/>
      <c r="BF1979" s="136">
        <f t="shared" si="1399"/>
        <v>0</v>
      </c>
      <c r="BG1979" s="136">
        <f t="shared" si="1416"/>
        <v>0</v>
      </c>
      <c r="BH1979" s="136">
        <f t="shared" si="1400"/>
        <v>0</v>
      </c>
      <c r="BI1979" s="262"/>
      <c r="BJ1979" s="262"/>
      <c r="BK1979" s="263"/>
      <c r="BL1979" s="167"/>
      <c r="BM1979" s="194"/>
      <c r="BN1979" s="194"/>
      <c r="BO1979" s="136">
        <f t="shared" si="1401"/>
        <v>0</v>
      </c>
      <c r="BP1979" s="136">
        <f t="shared" si="1417"/>
        <v>0</v>
      </c>
      <c r="BQ1979" s="136">
        <f t="shared" si="1402"/>
        <v>0</v>
      </c>
      <c r="BR1979" s="262"/>
      <c r="BS1979" s="262"/>
      <c r="BT1979" s="263"/>
      <c r="BU1979" s="167"/>
      <c r="BV1979" s="194"/>
      <c r="BW1979" s="194"/>
      <c r="BX1979" s="136">
        <f t="shared" si="1403"/>
        <v>0</v>
      </c>
      <c r="BY1979" s="136">
        <f t="shared" si="1418"/>
        <v>0</v>
      </c>
      <c r="BZ1979" s="136">
        <f t="shared" si="1404"/>
        <v>0</v>
      </c>
      <c r="CA1979" s="262"/>
      <c r="CB1979" s="262"/>
      <c r="CC1979" s="263"/>
      <c r="CD1979" s="167"/>
      <c r="CE1979" s="194"/>
      <c r="CF1979" s="194"/>
      <c r="CG1979" s="136">
        <f t="shared" si="1405"/>
        <v>0</v>
      </c>
      <c r="CH1979" s="136">
        <f t="shared" si="1419"/>
        <v>0</v>
      </c>
      <c r="CI1979" s="136">
        <f t="shared" si="1406"/>
        <v>0</v>
      </c>
      <c r="CJ1979" s="262"/>
      <c r="CK1979" s="262"/>
      <c r="CL1979" s="263"/>
      <c r="CM1979" s="167"/>
      <c r="CN1979" s="194"/>
      <c r="CO1979" s="194"/>
      <c r="CP1979" s="136">
        <f t="shared" si="1407"/>
        <v>0</v>
      </c>
      <c r="CQ1979" s="136">
        <f t="shared" si="1420"/>
        <v>0</v>
      </c>
      <c r="CR1979" s="136">
        <f t="shared" si="1408"/>
        <v>0</v>
      </c>
      <c r="CS1979" s="262"/>
      <c r="CT1979" s="262"/>
      <c r="CU1979" s="263"/>
      <c r="CV1979" s="167"/>
      <c r="CW1979" s="194"/>
      <c r="CX1979" s="194"/>
      <c r="CY1979" s="136">
        <f t="shared" si="1409"/>
        <v>0</v>
      </c>
      <c r="CZ1979" s="136">
        <f t="shared" si="1421"/>
        <v>0</v>
      </c>
      <c r="DA1979" s="136">
        <f t="shared" si="1410"/>
        <v>0</v>
      </c>
      <c r="DB1979" s="262"/>
      <c r="DC1979" s="262"/>
      <c r="DD1979" s="263"/>
    </row>
    <row r="1980" spans="1:108" x14ac:dyDescent="0.25">
      <c r="A1980" s="167"/>
      <c r="B1980" s="194"/>
      <c r="C1980" s="194"/>
      <c r="D1980" s="136">
        <f t="shared" si="1422"/>
        <v>0</v>
      </c>
      <c r="E1980" s="136">
        <f t="shared" si="1423"/>
        <v>0</v>
      </c>
      <c r="F1980" s="136">
        <f t="shared" si="1424"/>
        <v>0</v>
      </c>
      <c r="G1980" s="262"/>
      <c r="H1980" s="262"/>
      <c r="I1980" s="263"/>
      <c r="J1980" s="167"/>
      <c r="K1980" s="194"/>
      <c r="L1980" s="194"/>
      <c r="M1980" s="136">
        <f t="shared" si="1389"/>
        <v>0</v>
      </c>
      <c r="N1980" s="136">
        <f t="shared" si="1411"/>
        <v>0</v>
      </c>
      <c r="O1980" s="136">
        <f t="shared" si="1390"/>
        <v>0</v>
      </c>
      <c r="P1980" s="262"/>
      <c r="Q1980" s="262"/>
      <c r="R1980" s="263"/>
      <c r="S1980" s="167"/>
      <c r="T1980" s="194"/>
      <c r="U1980" s="194"/>
      <c r="V1980" s="136">
        <f t="shared" si="1391"/>
        <v>0</v>
      </c>
      <c r="W1980" s="136">
        <f t="shared" si="1412"/>
        <v>0</v>
      </c>
      <c r="X1980" s="136">
        <f t="shared" si="1392"/>
        <v>0</v>
      </c>
      <c r="Y1980" s="262"/>
      <c r="Z1980" s="262"/>
      <c r="AA1980" s="263"/>
      <c r="AB1980" s="167"/>
      <c r="AC1980" s="194"/>
      <c r="AD1980" s="194"/>
      <c r="AE1980" s="136">
        <f t="shared" si="1393"/>
        <v>0</v>
      </c>
      <c r="AF1980" s="136">
        <f t="shared" si="1413"/>
        <v>0</v>
      </c>
      <c r="AG1980" s="136">
        <f t="shared" si="1394"/>
        <v>0</v>
      </c>
      <c r="AH1980" s="262"/>
      <c r="AI1980" s="262"/>
      <c r="AJ1980" s="263"/>
      <c r="AK1980" s="167"/>
      <c r="AL1980" s="194"/>
      <c r="AM1980" s="194"/>
      <c r="AN1980" s="136">
        <f t="shared" si="1395"/>
        <v>0</v>
      </c>
      <c r="AO1980" s="136">
        <f t="shared" si="1414"/>
        <v>0</v>
      </c>
      <c r="AP1980" s="136">
        <f t="shared" si="1396"/>
        <v>0</v>
      </c>
      <c r="AQ1980" s="262"/>
      <c r="AR1980" s="262"/>
      <c r="AS1980" s="263"/>
      <c r="AT1980" s="167"/>
      <c r="AU1980" s="194"/>
      <c r="AV1980" s="194"/>
      <c r="AW1980" s="136">
        <f t="shared" si="1397"/>
        <v>0</v>
      </c>
      <c r="AX1980" s="136">
        <f t="shared" si="1415"/>
        <v>0</v>
      </c>
      <c r="AY1980" s="136">
        <f t="shared" si="1398"/>
        <v>0</v>
      </c>
      <c r="AZ1980" s="262"/>
      <c r="BA1980" s="262"/>
      <c r="BB1980" s="263"/>
      <c r="BC1980" s="167"/>
      <c r="BD1980" s="194"/>
      <c r="BE1980" s="194"/>
      <c r="BF1980" s="136">
        <f t="shared" si="1399"/>
        <v>0</v>
      </c>
      <c r="BG1980" s="136">
        <f t="shared" si="1416"/>
        <v>0</v>
      </c>
      <c r="BH1980" s="136">
        <f t="shared" si="1400"/>
        <v>0</v>
      </c>
      <c r="BI1980" s="262"/>
      <c r="BJ1980" s="262"/>
      <c r="BK1980" s="263"/>
      <c r="BL1980" s="167"/>
      <c r="BM1980" s="194"/>
      <c r="BN1980" s="194"/>
      <c r="BO1980" s="136">
        <f t="shared" si="1401"/>
        <v>0</v>
      </c>
      <c r="BP1980" s="136">
        <f t="shared" si="1417"/>
        <v>0</v>
      </c>
      <c r="BQ1980" s="136">
        <f t="shared" si="1402"/>
        <v>0</v>
      </c>
      <c r="BR1980" s="262"/>
      <c r="BS1980" s="262"/>
      <c r="BT1980" s="263"/>
      <c r="BU1980" s="167"/>
      <c r="BV1980" s="194"/>
      <c r="BW1980" s="194"/>
      <c r="BX1980" s="136">
        <f t="shared" si="1403"/>
        <v>0</v>
      </c>
      <c r="BY1980" s="136">
        <f t="shared" si="1418"/>
        <v>0</v>
      </c>
      <c r="BZ1980" s="136">
        <f t="shared" si="1404"/>
        <v>0</v>
      </c>
      <c r="CA1980" s="262"/>
      <c r="CB1980" s="262"/>
      <c r="CC1980" s="263"/>
      <c r="CD1980" s="167"/>
      <c r="CE1980" s="194"/>
      <c r="CF1980" s="194"/>
      <c r="CG1980" s="136">
        <f t="shared" si="1405"/>
        <v>0</v>
      </c>
      <c r="CH1980" s="136">
        <f t="shared" si="1419"/>
        <v>0</v>
      </c>
      <c r="CI1980" s="136">
        <f t="shared" si="1406"/>
        <v>0</v>
      </c>
      <c r="CJ1980" s="262"/>
      <c r="CK1980" s="262"/>
      <c r="CL1980" s="263"/>
      <c r="CM1980" s="167"/>
      <c r="CN1980" s="194"/>
      <c r="CO1980" s="194"/>
      <c r="CP1980" s="136">
        <f t="shared" si="1407"/>
        <v>0</v>
      </c>
      <c r="CQ1980" s="136">
        <f t="shared" si="1420"/>
        <v>0</v>
      </c>
      <c r="CR1980" s="136">
        <f t="shared" si="1408"/>
        <v>0</v>
      </c>
      <c r="CS1980" s="262"/>
      <c r="CT1980" s="262"/>
      <c r="CU1980" s="263"/>
      <c r="CV1980" s="167"/>
      <c r="CW1980" s="194"/>
      <c r="CX1980" s="194"/>
      <c r="CY1980" s="136">
        <f t="shared" si="1409"/>
        <v>0</v>
      </c>
      <c r="CZ1980" s="136">
        <f t="shared" si="1421"/>
        <v>0</v>
      </c>
      <c r="DA1980" s="136">
        <f t="shared" si="1410"/>
        <v>0</v>
      </c>
      <c r="DB1980" s="262"/>
      <c r="DC1980" s="262"/>
      <c r="DD1980" s="263"/>
    </row>
    <row r="1981" spans="1:108" x14ac:dyDescent="0.25">
      <c r="A1981" s="167"/>
      <c r="B1981" s="194"/>
      <c r="C1981" s="194"/>
      <c r="D1981" s="136">
        <f t="shared" si="1422"/>
        <v>0</v>
      </c>
      <c r="E1981" s="136">
        <f t="shared" si="1423"/>
        <v>0</v>
      </c>
      <c r="F1981" s="136">
        <f t="shared" si="1424"/>
        <v>0</v>
      </c>
      <c r="G1981" s="262"/>
      <c r="H1981" s="262"/>
      <c r="I1981" s="263"/>
      <c r="J1981" s="167"/>
      <c r="K1981" s="194"/>
      <c r="L1981" s="194"/>
      <c r="M1981" s="136">
        <f t="shared" si="1389"/>
        <v>0</v>
      </c>
      <c r="N1981" s="136">
        <f t="shared" si="1411"/>
        <v>0</v>
      </c>
      <c r="O1981" s="136">
        <f t="shared" si="1390"/>
        <v>0</v>
      </c>
      <c r="P1981" s="262"/>
      <c r="Q1981" s="262"/>
      <c r="R1981" s="263"/>
      <c r="S1981" s="167"/>
      <c r="T1981" s="194"/>
      <c r="U1981" s="194"/>
      <c r="V1981" s="136">
        <f t="shared" si="1391"/>
        <v>0</v>
      </c>
      <c r="W1981" s="136">
        <f t="shared" si="1412"/>
        <v>0</v>
      </c>
      <c r="X1981" s="136">
        <f t="shared" si="1392"/>
        <v>0</v>
      </c>
      <c r="Y1981" s="262"/>
      <c r="Z1981" s="262"/>
      <c r="AA1981" s="263"/>
      <c r="AB1981" s="167"/>
      <c r="AC1981" s="194"/>
      <c r="AD1981" s="194"/>
      <c r="AE1981" s="136">
        <f t="shared" si="1393"/>
        <v>0</v>
      </c>
      <c r="AF1981" s="136">
        <f t="shared" si="1413"/>
        <v>0</v>
      </c>
      <c r="AG1981" s="136">
        <f t="shared" si="1394"/>
        <v>0</v>
      </c>
      <c r="AH1981" s="262"/>
      <c r="AI1981" s="262"/>
      <c r="AJ1981" s="263"/>
      <c r="AK1981" s="167"/>
      <c r="AL1981" s="194"/>
      <c r="AM1981" s="194"/>
      <c r="AN1981" s="136">
        <f t="shared" si="1395"/>
        <v>0</v>
      </c>
      <c r="AO1981" s="136">
        <f t="shared" si="1414"/>
        <v>0</v>
      </c>
      <c r="AP1981" s="136">
        <f t="shared" si="1396"/>
        <v>0</v>
      </c>
      <c r="AQ1981" s="262"/>
      <c r="AR1981" s="262"/>
      <c r="AS1981" s="263"/>
      <c r="AT1981" s="167"/>
      <c r="AU1981" s="194"/>
      <c r="AV1981" s="194"/>
      <c r="AW1981" s="136">
        <f t="shared" si="1397"/>
        <v>0</v>
      </c>
      <c r="AX1981" s="136">
        <f t="shared" si="1415"/>
        <v>0</v>
      </c>
      <c r="AY1981" s="136">
        <f t="shared" si="1398"/>
        <v>0</v>
      </c>
      <c r="AZ1981" s="262"/>
      <c r="BA1981" s="262"/>
      <c r="BB1981" s="263"/>
      <c r="BC1981" s="167"/>
      <c r="BD1981" s="194"/>
      <c r="BE1981" s="194"/>
      <c r="BF1981" s="136">
        <f t="shared" si="1399"/>
        <v>0</v>
      </c>
      <c r="BG1981" s="136">
        <f t="shared" si="1416"/>
        <v>0</v>
      </c>
      <c r="BH1981" s="136">
        <f t="shared" si="1400"/>
        <v>0</v>
      </c>
      <c r="BI1981" s="262"/>
      <c r="BJ1981" s="262"/>
      <c r="BK1981" s="263"/>
      <c r="BL1981" s="167"/>
      <c r="BM1981" s="194"/>
      <c r="BN1981" s="194"/>
      <c r="BO1981" s="136">
        <f t="shared" si="1401"/>
        <v>0</v>
      </c>
      <c r="BP1981" s="136">
        <f t="shared" si="1417"/>
        <v>0</v>
      </c>
      <c r="BQ1981" s="136">
        <f t="shared" si="1402"/>
        <v>0</v>
      </c>
      <c r="BR1981" s="262"/>
      <c r="BS1981" s="262"/>
      <c r="BT1981" s="263"/>
      <c r="BU1981" s="167"/>
      <c r="BV1981" s="194"/>
      <c r="BW1981" s="194"/>
      <c r="BX1981" s="136">
        <f t="shared" si="1403"/>
        <v>0</v>
      </c>
      <c r="BY1981" s="136">
        <f t="shared" si="1418"/>
        <v>0</v>
      </c>
      <c r="BZ1981" s="136">
        <f t="shared" si="1404"/>
        <v>0</v>
      </c>
      <c r="CA1981" s="262"/>
      <c r="CB1981" s="262"/>
      <c r="CC1981" s="263"/>
      <c r="CD1981" s="167"/>
      <c r="CE1981" s="194"/>
      <c r="CF1981" s="194"/>
      <c r="CG1981" s="136">
        <f t="shared" si="1405"/>
        <v>0</v>
      </c>
      <c r="CH1981" s="136">
        <f t="shared" si="1419"/>
        <v>0</v>
      </c>
      <c r="CI1981" s="136">
        <f t="shared" si="1406"/>
        <v>0</v>
      </c>
      <c r="CJ1981" s="262"/>
      <c r="CK1981" s="262"/>
      <c r="CL1981" s="263"/>
      <c r="CM1981" s="167"/>
      <c r="CN1981" s="194"/>
      <c r="CO1981" s="194"/>
      <c r="CP1981" s="136">
        <f t="shared" si="1407"/>
        <v>0</v>
      </c>
      <c r="CQ1981" s="136">
        <f t="shared" si="1420"/>
        <v>0</v>
      </c>
      <c r="CR1981" s="136">
        <f t="shared" si="1408"/>
        <v>0</v>
      </c>
      <c r="CS1981" s="262"/>
      <c r="CT1981" s="262"/>
      <c r="CU1981" s="263"/>
      <c r="CV1981" s="167"/>
      <c r="CW1981" s="194"/>
      <c r="CX1981" s="194"/>
      <c r="CY1981" s="136">
        <f t="shared" si="1409"/>
        <v>0</v>
      </c>
      <c r="CZ1981" s="136">
        <f t="shared" si="1421"/>
        <v>0</v>
      </c>
      <c r="DA1981" s="136">
        <f t="shared" si="1410"/>
        <v>0</v>
      </c>
      <c r="DB1981" s="262"/>
      <c r="DC1981" s="262"/>
      <c r="DD1981" s="263"/>
    </row>
    <row r="1982" spans="1:108" x14ac:dyDescent="0.25">
      <c r="A1982" s="167"/>
      <c r="B1982" s="194"/>
      <c r="C1982" s="194"/>
      <c r="D1982" s="136">
        <f t="shared" si="1422"/>
        <v>0</v>
      </c>
      <c r="E1982" s="136">
        <f t="shared" si="1423"/>
        <v>0</v>
      </c>
      <c r="F1982" s="136">
        <f t="shared" si="1424"/>
        <v>0</v>
      </c>
      <c r="G1982" s="262"/>
      <c r="H1982" s="262"/>
      <c r="I1982" s="263"/>
      <c r="J1982" s="167"/>
      <c r="K1982" s="194"/>
      <c r="L1982" s="194"/>
      <c r="M1982" s="136">
        <f t="shared" si="1389"/>
        <v>0</v>
      </c>
      <c r="N1982" s="136">
        <f t="shared" si="1411"/>
        <v>0</v>
      </c>
      <c r="O1982" s="136">
        <f t="shared" si="1390"/>
        <v>0</v>
      </c>
      <c r="P1982" s="262"/>
      <c r="Q1982" s="262"/>
      <c r="R1982" s="263"/>
      <c r="S1982" s="167"/>
      <c r="T1982" s="194"/>
      <c r="U1982" s="194"/>
      <c r="V1982" s="136">
        <f t="shared" si="1391"/>
        <v>0</v>
      </c>
      <c r="W1982" s="136">
        <f t="shared" si="1412"/>
        <v>0</v>
      </c>
      <c r="X1982" s="136">
        <f t="shared" si="1392"/>
        <v>0</v>
      </c>
      <c r="Y1982" s="262"/>
      <c r="Z1982" s="262"/>
      <c r="AA1982" s="263"/>
      <c r="AB1982" s="167"/>
      <c r="AC1982" s="194"/>
      <c r="AD1982" s="194"/>
      <c r="AE1982" s="136">
        <f t="shared" si="1393"/>
        <v>0</v>
      </c>
      <c r="AF1982" s="136">
        <f t="shared" si="1413"/>
        <v>0</v>
      </c>
      <c r="AG1982" s="136">
        <f t="shared" si="1394"/>
        <v>0</v>
      </c>
      <c r="AH1982" s="262"/>
      <c r="AI1982" s="262"/>
      <c r="AJ1982" s="263"/>
      <c r="AK1982" s="167"/>
      <c r="AL1982" s="194"/>
      <c r="AM1982" s="194"/>
      <c r="AN1982" s="136">
        <f t="shared" si="1395"/>
        <v>0</v>
      </c>
      <c r="AO1982" s="136">
        <f t="shared" si="1414"/>
        <v>0</v>
      </c>
      <c r="AP1982" s="136">
        <f t="shared" si="1396"/>
        <v>0</v>
      </c>
      <c r="AQ1982" s="262"/>
      <c r="AR1982" s="262"/>
      <c r="AS1982" s="263"/>
      <c r="AT1982" s="167"/>
      <c r="AU1982" s="194"/>
      <c r="AV1982" s="194"/>
      <c r="AW1982" s="136">
        <f t="shared" si="1397"/>
        <v>0</v>
      </c>
      <c r="AX1982" s="136">
        <f t="shared" si="1415"/>
        <v>0</v>
      </c>
      <c r="AY1982" s="136">
        <f t="shared" si="1398"/>
        <v>0</v>
      </c>
      <c r="AZ1982" s="262"/>
      <c r="BA1982" s="262"/>
      <c r="BB1982" s="263"/>
      <c r="BC1982" s="167"/>
      <c r="BD1982" s="194"/>
      <c r="BE1982" s="194"/>
      <c r="BF1982" s="136">
        <f t="shared" si="1399"/>
        <v>0</v>
      </c>
      <c r="BG1982" s="136">
        <f t="shared" si="1416"/>
        <v>0</v>
      </c>
      <c r="BH1982" s="136">
        <f t="shared" si="1400"/>
        <v>0</v>
      </c>
      <c r="BI1982" s="262"/>
      <c r="BJ1982" s="262"/>
      <c r="BK1982" s="263"/>
      <c r="BL1982" s="167"/>
      <c r="BM1982" s="194"/>
      <c r="BN1982" s="194"/>
      <c r="BO1982" s="136">
        <f t="shared" si="1401"/>
        <v>0</v>
      </c>
      <c r="BP1982" s="136">
        <f t="shared" si="1417"/>
        <v>0</v>
      </c>
      <c r="BQ1982" s="136">
        <f t="shared" si="1402"/>
        <v>0</v>
      </c>
      <c r="BR1982" s="262"/>
      <c r="BS1982" s="262"/>
      <c r="BT1982" s="263"/>
      <c r="BU1982" s="167"/>
      <c r="BV1982" s="194"/>
      <c r="BW1982" s="194"/>
      <c r="BX1982" s="136">
        <f t="shared" si="1403"/>
        <v>0</v>
      </c>
      <c r="BY1982" s="136">
        <f t="shared" si="1418"/>
        <v>0</v>
      </c>
      <c r="BZ1982" s="136">
        <f t="shared" si="1404"/>
        <v>0</v>
      </c>
      <c r="CA1982" s="262"/>
      <c r="CB1982" s="262"/>
      <c r="CC1982" s="263"/>
      <c r="CD1982" s="167"/>
      <c r="CE1982" s="194"/>
      <c r="CF1982" s="194"/>
      <c r="CG1982" s="136">
        <f t="shared" si="1405"/>
        <v>0</v>
      </c>
      <c r="CH1982" s="136">
        <f t="shared" si="1419"/>
        <v>0</v>
      </c>
      <c r="CI1982" s="136">
        <f t="shared" si="1406"/>
        <v>0</v>
      </c>
      <c r="CJ1982" s="262"/>
      <c r="CK1982" s="262"/>
      <c r="CL1982" s="263"/>
      <c r="CM1982" s="167"/>
      <c r="CN1982" s="194"/>
      <c r="CO1982" s="194"/>
      <c r="CP1982" s="136">
        <f t="shared" si="1407"/>
        <v>0</v>
      </c>
      <c r="CQ1982" s="136">
        <f t="shared" si="1420"/>
        <v>0</v>
      </c>
      <c r="CR1982" s="136">
        <f t="shared" si="1408"/>
        <v>0</v>
      </c>
      <c r="CS1982" s="262"/>
      <c r="CT1982" s="262"/>
      <c r="CU1982" s="263"/>
      <c r="CV1982" s="167"/>
      <c r="CW1982" s="194"/>
      <c r="CX1982" s="194"/>
      <c r="CY1982" s="136">
        <f t="shared" si="1409"/>
        <v>0</v>
      </c>
      <c r="CZ1982" s="136">
        <f t="shared" si="1421"/>
        <v>0</v>
      </c>
      <c r="DA1982" s="136">
        <f t="shared" si="1410"/>
        <v>0</v>
      </c>
      <c r="DB1982" s="262"/>
      <c r="DC1982" s="262"/>
      <c r="DD1982" s="263"/>
    </row>
    <row r="1983" spans="1:108" x14ac:dyDescent="0.25">
      <c r="A1983" s="167"/>
      <c r="B1983" s="194"/>
      <c r="C1983" s="194"/>
      <c r="D1983" s="136">
        <f t="shared" si="1422"/>
        <v>0</v>
      </c>
      <c r="E1983" s="136">
        <f t="shared" si="1423"/>
        <v>0</v>
      </c>
      <c r="F1983" s="136">
        <f t="shared" si="1424"/>
        <v>0</v>
      </c>
      <c r="G1983" s="262"/>
      <c r="H1983" s="262"/>
      <c r="I1983" s="263"/>
      <c r="J1983" s="167"/>
      <c r="K1983" s="194"/>
      <c r="L1983" s="194"/>
      <c r="M1983" s="136">
        <f t="shared" si="1389"/>
        <v>0</v>
      </c>
      <c r="N1983" s="136">
        <f t="shared" si="1411"/>
        <v>0</v>
      </c>
      <c r="O1983" s="136">
        <f t="shared" si="1390"/>
        <v>0</v>
      </c>
      <c r="P1983" s="262"/>
      <c r="Q1983" s="262"/>
      <c r="R1983" s="263"/>
      <c r="S1983" s="167"/>
      <c r="T1983" s="194"/>
      <c r="U1983" s="194"/>
      <c r="V1983" s="136">
        <f t="shared" si="1391"/>
        <v>0</v>
      </c>
      <c r="W1983" s="136">
        <f t="shared" si="1412"/>
        <v>0</v>
      </c>
      <c r="X1983" s="136">
        <f t="shared" si="1392"/>
        <v>0</v>
      </c>
      <c r="Y1983" s="262"/>
      <c r="Z1983" s="262"/>
      <c r="AA1983" s="263"/>
      <c r="AB1983" s="167"/>
      <c r="AC1983" s="194"/>
      <c r="AD1983" s="194"/>
      <c r="AE1983" s="136">
        <f t="shared" si="1393"/>
        <v>0</v>
      </c>
      <c r="AF1983" s="136">
        <f t="shared" si="1413"/>
        <v>0</v>
      </c>
      <c r="AG1983" s="136">
        <f t="shared" si="1394"/>
        <v>0</v>
      </c>
      <c r="AH1983" s="262"/>
      <c r="AI1983" s="262"/>
      <c r="AJ1983" s="263"/>
      <c r="AK1983" s="167"/>
      <c r="AL1983" s="194"/>
      <c r="AM1983" s="194"/>
      <c r="AN1983" s="136">
        <f t="shared" si="1395"/>
        <v>0</v>
      </c>
      <c r="AO1983" s="136">
        <f t="shared" si="1414"/>
        <v>0</v>
      </c>
      <c r="AP1983" s="136">
        <f t="shared" si="1396"/>
        <v>0</v>
      </c>
      <c r="AQ1983" s="262"/>
      <c r="AR1983" s="262"/>
      <c r="AS1983" s="263"/>
      <c r="AT1983" s="167"/>
      <c r="AU1983" s="194"/>
      <c r="AV1983" s="194"/>
      <c r="AW1983" s="136">
        <f t="shared" si="1397"/>
        <v>0</v>
      </c>
      <c r="AX1983" s="136">
        <f t="shared" si="1415"/>
        <v>0</v>
      </c>
      <c r="AY1983" s="136">
        <f t="shared" si="1398"/>
        <v>0</v>
      </c>
      <c r="AZ1983" s="262"/>
      <c r="BA1983" s="262"/>
      <c r="BB1983" s="263"/>
      <c r="BC1983" s="167"/>
      <c r="BD1983" s="194"/>
      <c r="BE1983" s="194"/>
      <c r="BF1983" s="136">
        <f t="shared" si="1399"/>
        <v>0</v>
      </c>
      <c r="BG1983" s="136">
        <f t="shared" si="1416"/>
        <v>0</v>
      </c>
      <c r="BH1983" s="136">
        <f t="shared" si="1400"/>
        <v>0</v>
      </c>
      <c r="BI1983" s="262"/>
      <c r="BJ1983" s="262"/>
      <c r="BK1983" s="263"/>
      <c r="BL1983" s="167"/>
      <c r="BM1983" s="194"/>
      <c r="BN1983" s="194"/>
      <c r="BO1983" s="136">
        <f t="shared" si="1401"/>
        <v>0</v>
      </c>
      <c r="BP1983" s="136">
        <f t="shared" si="1417"/>
        <v>0</v>
      </c>
      <c r="BQ1983" s="136">
        <f t="shared" si="1402"/>
        <v>0</v>
      </c>
      <c r="BR1983" s="262"/>
      <c r="BS1983" s="262"/>
      <c r="BT1983" s="263"/>
      <c r="BU1983" s="167"/>
      <c r="BV1983" s="194"/>
      <c r="BW1983" s="194"/>
      <c r="BX1983" s="136">
        <f t="shared" si="1403"/>
        <v>0</v>
      </c>
      <c r="BY1983" s="136">
        <f t="shared" si="1418"/>
        <v>0</v>
      </c>
      <c r="BZ1983" s="136">
        <f t="shared" si="1404"/>
        <v>0</v>
      </c>
      <c r="CA1983" s="262"/>
      <c r="CB1983" s="262"/>
      <c r="CC1983" s="263"/>
      <c r="CD1983" s="167"/>
      <c r="CE1983" s="194"/>
      <c r="CF1983" s="194"/>
      <c r="CG1983" s="136">
        <f t="shared" si="1405"/>
        <v>0</v>
      </c>
      <c r="CH1983" s="136">
        <f t="shared" si="1419"/>
        <v>0</v>
      </c>
      <c r="CI1983" s="136">
        <f t="shared" si="1406"/>
        <v>0</v>
      </c>
      <c r="CJ1983" s="262"/>
      <c r="CK1983" s="262"/>
      <c r="CL1983" s="263"/>
      <c r="CM1983" s="167"/>
      <c r="CN1983" s="194"/>
      <c r="CO1983" s="194"/>
      <c r="CP1983" s="136">
        <f t="shared" si="1407"/>
        <v>0</v>
      </c>
      <c r="CQ1983" s="136">
        <f t="shared" si="1420"/>
        <v>0</v>
      </c>
      <c r="CR1983" s="136">
        <f t="shared" si="1408"/>
        <v>0</v>
      </c>
      <c r="CS1983" s="262"/>
      <c r="CT1983" s="262"/>
      <c r="CU1983" s="263"/>
      <c r="CV1983" s="167"/>
      <c r="CW1983" s="194"/>
      <c r="CX1983" s="194"/>
      <c r="CY1983" s="136">
        <f t="shared" si="1409"/>
        <v>0</v>
      </c>
      <c r="CZ1983" s="136">
        <f t="shared" si="1421"/>
        <v>0</v>
      </c>
      <c r="DA1983" s="136">
        <f t="shared" si="1410"/>
        <v>0</v>
      </c>
      <c r="DB1983" s="262"/>
      <c r="DC1983" s="262"/>
      <c r="DD1983" s="263"/>
    </row>
    <row r="1984" spans="1:108" x14ac:dyDescent="0.25">
      <c r="A1984" s="167"/>
      <c r="B1984" s="194"/>
      <c r="C1984" s="194"/>
      <c r="D1984" s="136">
        <f t="shared" si="1422"/>
        <v>0</v>
      </c>
      <c r="E1984" s="136">
        <f t="shared" si="1423"/>
        <v>0</v>
      </c>
      <c r="F1984" s="136">
        <f t="shared" si="1424"/>
        <v>0</v>
      </c>
      <c r="G1984" s="262"/>
      <c r="H1984" s="262"/>
      <c r="I1984" s="263"/>
      <c r="J1984" s="167"/>
      <c r="K1984" s="194"/>
      <c r="L1984" s="194"/>
      <c r="M1984" s="136">
        <f t="shared" si="1389"/>
        <v>0</v>
      </c>
      <c r="N1984" s="136">
        <f t="shared" si="1411"/>
        <v>0</v>
      </c>
      <c r="O1984" s="136">
        <f t="shared" si="1390"/>
        <v>0</v>
      </c>
      <c r="P1984" s="262"/>
      <c r="Q1984" s="262"/>
      <c r="R1984" s="263"/>
      <c r="S1984" s="167"/>
      <c r="T1984" s="194"/>
      <c r="U1984" s="194"/>
      <c r="V1984" s="136">
        <f t="shared" si="1391"/>
        <v>0</v>
      </c>
      <c r="W1984" s="136">
        <f t="shared" si="1412"/>
        <v>0</v>
      </c>
      <c r="X1984" s="136">
        <f t="shared" si="1392"/>
        <v>0</v>
      </c>
      <c r="Y1984" s="262"/>
      <c r="Z1984" s="262"/>
      <c r="AA1984" s="263"/>
      <c r="AB1984" s="167"/>
      <c r="AC1984" s="194"/>
      <c r="AD1984" s="194"/>
      <c r="AE1984" s="136">
        <f t="shared" si="1393"/>
        <v>0</v>
      </c>
      <c r="AF1984" s="136">
        <f t="shared" si="1413"/>
        <v>0</v>
      </c>
      <c r="AG1984" s="136">
        <f t="shared" si="1394"/>
        <v>0</v>
      </c>
      <c r="AH1984" s="262"/>
      <c r="AI1984" s="262"/>
      <c r="AJ1984" s="263"/>
      <c r="AK1984" s="167"/>
      <c r="AL1984" s="194"/>
      <c r="AM1984" s="194"/>
      <c r="AN1984" s="136">
        <f t="shared" si="1395"/>
        <v>0</v>
      </c>
      <c r="AO1984" s="136">
        <f t="shared" si="1414"/>
        <v>0</v>
      </c>
      <c r="AP1984" s="136">
        <f t="shared" si="1396"/>
        <v>0</v>
      </c>
      <c r="AQ1984" s="262"/>
      <c r="AR1984" s="262"/>
      <c r="AS1984" s="263"/>
      <c r="AT1984" s="167"/>
      <c r="AU1984" s="194"/>
      <c r="AV1984" s="194"/>
      <c r="AW1984" s="136">
        <f t="shared" si="1397"/>
        <v>0</v>
      </c>
      <c r="AX1984" s="136">
        <f t="shared" si="1415"/>
        <v>0</v>
      </c>
      <c r="AY1984" s="136">
        <f t="shared" si="1398"/>
        <v>0</v>
      </c>
      <c r="AZ1984" s="262"/>
      <c r="BA1984" s="262"/>
      <c r="BB1984" s="263"/>
      <c r="BC1984" s="167"/>
      <c r="BD1984" s="194"/>
      <c r="BE1984" s="194"/>
      <c r="BF1984" s="136">
        <f t="shared" si="1399"/>
        <v>0</v>
      </c>
      <c r="BG1984" s="136">
        <f t="shared" si="1416"/>
        <v>0</v>
      </c>
      <c r="BH1984" s="136">
        <f t="shared" si="1400"/>
        <v>0</v>
      </c>
      <c r="BI1984" s="262"/>
      <c r="BJ1984" s="262"/>
      <c r="BK1984" s="263"/>
      <c r="BL1984" s="167"/>
      <c r="BM1984" s="194"/>
      <c r="BN1984" s="194"/>
      <c r="BO1984" s="136">
        <f t="shared" si="1401"/>
        <v>0</v>
      </c>
      <c r="BP1984" s="136">
        <f t="shared" si="1417"/>
        <v>0</v>
      </c>
      <c r="BQ1984" s="136">
        <f t="shared" si="1402"/>
        <v>0</v>
      </c>
      <c r="BR1984" s="262"/>
      <c r="BS1984" s="262"/>
      <c r="BT1984" s="263"/>
      <c r="BU1984" s="167"/>
      <c r="BV1984" s="194"/>
      <c r="BW1984" s="194"/>
      <c r="BX1984" s="136">
        <f t="shared" si="1403"/>
        <v>0</v>
      </c>
      <c r="BY1984" s="136">
        <f t="shared" si="1418"/>
        <v>0</v>
      </c>
      <c r="BZ1984" s="136">
        <f t="shared" si="1404"/>
        <v>0</v>
      </c>
      <c r="CA1984" s="262"/>
      <c r="CB1984" s="262"/>
      <c r="CC1984" s="263"/>
      <c r="CD1984" s="167"/>
      <c r="CE1984" s="194"/>
      <c r="CF1984" s="194"/>
      <c r="CG1984" s="136">
        <f t="shared" si="1405"/>
        <v>0</v>
      </c>
      <c r="CH1984" s="136">
        <f t="shared" si="1419"/>
        <v>0</v>
      </c>
      <c r="CI1984" s="136">
        <f t="shared" si="1406"/>
        <v>0</v>
      </c>
      <c r="CJ1984" s="262"/>
      <c r="CK1984" s="262"/>
      <c r="CL1984" s="263"/>
      <c r="CM1984" s="167"/>
      <c r="CN1984" s="194"/>
      <c r="CO1984" s="194"/>
      <c r="CP1984" s="136">
        <f t="shared" si="1407"/>
        <v>0</v>
      </c>
      <c r="CQ1984" s="136">
        <f t="shared" si="1420"/>
        <v>0</v>
      </c>
      <c r="CR1984" s="136">
        <f t="shared" si="1408"/>
        <v>0</v>
      </c>
      <c r="CS1984" s="262"/>
      <c r="CT1984" s="262"/>
      <c r="CU1984" s="263"/>
      <c r="CV1984" s="167"/>
      <c r="CW1984" s="194"/>
      <c r="CX1984" s="194"/>
      <c r="CY1984" s="136">
        <f t="shared" si="1409"/>
        <v>0</v>
      </c>
      <c r="CZ1984" s="136">
        <f t="shared" si="1421"/>
        <v>0</v>
      </c>
      <c r="DA1984" s="136">
        <f t="shared" si="1410"/>
        <v>0</v>
      </c>
      <c r="DB1984" s="262"/>
      <c r="DC1984" s="262"/>
      <c r="DD1984" s="263"/>
    </row>
    <row r="1985" spans="1:108" x14ac:dyDescent="0.25">
      <c r="A1985" s="167"/>
      <c r="B1985" s="194"/>
      <c r="C1985" s="194"/>
      <c r="D1985" s="136">
        <f t="shared" si="1422"/>
        <v>0</v>
      </c>
      <c r="E1985" s="136">
        <f t="shared" si="1423"/>
        <v>0</v>
      </c>
      <c r="F1985" s="136">
        <f t="shared" si="1424"/>
        <v>0</v>
      </c>
      <c r="G1985" s="262"/>
      <c r="H1985" s="262"/>
      <c r="I1985" s="263"/>
      <c r="J1985" s="167"/>
      <c r="K1985" s="194"/>
      <c r="L1985" s="194"/>
      <c r="M1985" s="136">
        <f t="shared" si="1389"/>
        <v>0</v>
      </c>
      <c r="N1985" s="136">
        <f t="shared" si="1411"/>
        <v>0</v>
      </c>
      <c r="O1985" s="136">
        <f t="shared" si="1390"/>
        <v>0</v>
      </c>
      <c r="P1985" s="262"/>
      <c r="Q1985" s="262"/>
      <c r="R1985" s="263"/>
      <c r="S1985" s="167"/>
      <c r="T1985" s="194"/>
      <c r="U1985" s="194"/>
      <c r="V1985" s="136">
        <f t="shared" si="1391"/>
        <v>0</v>
      </c>
      <c r="W1985" s="136">
        <f t="shared" si="1412"/>
        <v>0</v>
      </c>
      <c r="X1985" s="136">
        <f t="shared" si="1392"/>
        <v>0</v>
      </c>
      <c r="Y1985" s="262"/>
      <c r="Z1985" s="262"/>
      <c r="AA1985" s="263"/>
      <c r="AB1985" s="167"/>
      <c r="AC1985" s="194"/>
      <c r="AD1985" s="194"/>
      <c r="AE1985" s="136">
        <f t="shared" si="1393"/>
        <v>0</v>
      </c>
      <c r="AF1985" s="136">
        <f t="shared" si="1413"/>
        <v>0</v>
      </c>
      <c r="AG1985" s="136">
        <f t="shared" si="1394"/>
        <v>0</v>
      </c>
      <c r="AH1985" s="262"/>
      <c r="AI1985" s="262"/>
      <c r="AJ1985" s="263"/>
      <c r="AK1985" s="167"/>
      <c r="AL1985" s="194"/>
      <c r="AM1985" s="194"/>
      <c r="AN1985" s="136">
        <f t="shared" si="1395"/>
        <v>0</v>
      </c>
      <c r="AO1985" s="136">
        <f t="shared" si="1414"/>
        <v>0</v>
      </c>
      <c r="AP1985" s="136">
        <f t="shared" si="1396"/>
        <v>0</v>
      </c>
      <c r="AQ1985" s="262"/>
      <c r="AR1985" s="262"/>
      <c r="AS1985" s="263"/>
      <c r="AT1985" s="167"/>
      <c r="AU1985" s="194"/>
      <c r="AV1985" s="194"/>
      <c r="AW1985" s="136">
        <f t="shared" si="1397"/>
        <v>0</v>
      </c>
      <c r="AX1985" s="136">
        <f t="shared" si="1415"/>
        <v>0</v>
      </c>
      <c r="AY1985" s="136">
        <f t="shared" si="1398"/>
        <v>0</v>
      </c>
      <c r="AZ1985" s="262"/>
      <c r="BA1985" s="262"/>
      <c r="BB1985" s="263"/>
      <c r="BC1985" s="167"/>
      <c r="BD1985" s="194"/>
      <c r="BE1985" s="194"/>
      <c r="BF1985" s="136">
        <f t="shared" si="1399"/>
        <v>0</v>
      </c>
      <c r="BG1985" s="136">
        <f t="shared" si="1416"/>
        <v>0</v>
      </c>
      <c r="BH1985" s="136">
        <f t="shared" si="1400"/>
        <v>0</v>
      </c>
      <c r="BI1985" s="262"/>
      <c r="BJ1985" s="262"/>
      <c r="BK1985" s="263"/>
      <c r="BL1985" s="167"/>
      <c r="BM1985" s="194"/>
      <c r="BN1985" s="194"/>
      <c r="BO1985" s="136">
        <f t="shared" si="1401"/>
        <v>0</v>
      </c>
      <c r="BP1985" s="136">
        <f t="shared" si="1417"/>
        <v>0</v>
      </c>
      <c r="BQ1985" s="136">
        <f t="shared" si="1402"/>
        <v>0</v>
      </c>
      <c r="BR1985" s="262"/>
      <c r="BS1985" s="262"/>
      <c r="BT1985" s="263"/>
      <c r="BU1985" s="167"/>
      <c r="BV1985" s="194"/>
      <c r="BW1985" s="194"/>
      <c r="BX1985" s="136">
        <f t="shared" si="1403"/>
        <v>0</v>
      </c>
      <c r="BY1985" s="136">
        <f t="shared" si="1418"/>
        <v>0</v>
      </c>
      <c r="BZ1985" s="136">
        <f t="shared" si="1404"/>
        <v>0</v>
      </c>
      <c r="CA1985" s="262"/>
      <c r="CB1985" s="262"/>
      <c r="CC1985" s="263"/>
      <c r="CD1985" s="167"/>
      <c r="CE1985" s="194"/>
      <c r="CF1985" s="194"/>
      <c r="CG1985" s="136">
        <f t="shared" si="1405"/>
        <v>0</v>
      </c>
      <c r="CH1985" s="136">
        <f t="shared" si="1419"/>
        <v>0</v>
      </c>
      <c r="CI1985" s="136">
        <f t="shared" si="1406"/>
        <v>0</v>
      </c>
      <c r="CJ1985" s="262"/>
      <c r="CK1985" s="262"/>
      <c r="CL1985" s="263"/>
      <c r="CM1985" s="167"/>
      <c r="CN1985" s="194"/>
      <c r="CO1985" s="194"/>
      <c r="CP1985" s="136">
        <f t="shared" si="1407"/>
        <v>0</v>
      </c>
      <c r="CQ1985" s="136">
        <f t="shared" si="1420"/>
        <v>0</v>
      </c>
      <c r="CR1985" s="136">
        <f t="shared" si="1408"/>
        <v>0</v>
      </c>
      <c r="CS1985" s="262"/>
      <c r="CT1985" s="262"/>
      <c r="CU1985" s="263"/>
      <c r="CV1985" s="167"/>
      <c r="CW1985" s="194"/>
      <c r="CX1985" s="194"/>
      <c r="CY1985" s="136">
        <f t="shared" si="1409"/>
        <v>0</v>
      </c>
      <c r="CZ1985" s="136">
        <f t="shared" si="1421"/>
        <v>0</v>
      </c>
      <c r="DA1985" s="136">
        <f t="shared" si="1410"/>
        <v>0</v>
      </c>
      <c r="DB1985" s="262"/>
      <c r="DC1985" s="262"/>
      <c r="DD1985" s="263"/>
    </row>
    <row r="1986" spans="1:108" x14ac:dyDescent="0.25">
      <c r="A1986" s="167"/>
      <c r="B1986" s="194"/>
      <c r="C1986" s="194"/>
      <c r="D1986" s="136">
        <f t="shared" si="1422"/>
        <v>0</v>
      </c>
      <c r="E1986" s="136">
        <f t="shared" si="1423"/>
        <v>0</v>
      </c>
      <c r="F1986" s="136">
        <f t="shared" si="1424"/>
        <v>0</v>
      </c>
      <c r="G1986" s="262"/>
      <c r="H1986" s="262"/>
      <c r="I1986" s="263"/>
      <c r="J1986" s="167"/>
      <c r="K1986" s="194"/>
      <c r="L1986" s="194"/>
      <c r="M1986" s="136">
        <f t="shared" si="1389"/>
        <v>0</v>
      </c>
      <c r="N1986" s="136">
        <f t="shared" si="1411"/>
        <v>0</v>
      </c>
      <c r="O1986" s="136">
        <f t="shared" si="1390"/>
        <v>0</v>
      </c>
      <c r="P1986" s="262"/>
      <c r="Q1986" s="262"/>
      <c r="R1986" s="263"/>
      <c r="S1986" s="167"/>
      <c r="T1986" s="194"/>
      <c r="U1986" s="194"/>
      <c r="V1986" s="136">
        <f t="shared" si="1391"/>
        <v>0</v>
      </c>
      <c r="W1986" s="136">
        <f t="shared" si="1412"/>
        <v>0</v>
      </c>
      <c r="X1986" s="136">
        <f t="shared" si="1392"/>
        <v>0</v>
      </c>
      <c r="Y1986" s="262"/>
      <c r="Z1986" s="262"/>
      <c r="AA1986" s="263"/>
      <c r="AB1986" s="167"/>
      <c r="AC1986" s="194"/>
      <c r="AD1986" s="194"/>
      <c r="AE1986" s="136">
        <f t="shared" si="1393"/>
        <v>0</v>
      </c>
      <c r="AF1986" s="136">
        <f t="shared" si="1413"/>
        <v>0</v>
      </c>
      <c r="AG1986" s="136">
        <f t="shared" si="1394"/>
        <v>0</v>
      </c>
      <c r="AH1986" s="262"/>
      <c r="AI1986" s="262"/>
      <c r="AJ1986" s="263"/>
      <c r="AK1986" s="167"/>
      <c r="AL1986" s="194"/>
      <c r="AM1986" s="194"/>
      <c r="AN1986" s="136">
        <f t="shared" si="1395"/>
        <v>0</v>
      </c>
      <c r="AO1986" s="136">
        <f t="shared" si="1414"/>
        <v>0</v>
      </c>
      <c r="AP1986" s="136">
        <f t="shared" si="1396"/>
        <v>0</v>
      </c>
      <c r="AQ1986" s="262"/>
      <c r="AR1986" s="262"/>
      <c r="AS1986" s="263"/>
      <c r="AT1986" s="167"/>
      <c r="AU1986" s="194"/>
      <c r="AV1986" s="194"/>
      <c r="AW1986" s="136">
        <f t="shared" si="1397"/>
        <v>0</v>
      </c>
      <c r="AX1986" s="136">
        <f t="shared" si="1415"/>
        <v>0</v>
      </c>
      <c r="AY1986" s="136">
        <f t="shared" si="1398"/>
        <v>0</v>
      </c>
      <c r="AZ1986" s="262"/>
      <c r="BA1986" s="262"/>
      <c r="BB1986" s="263"/>
      <c r="BC1986" s="167"/>
      <c r="BD1986" s="194"/>
      <c r="BE1986" s="194"/>
      <c r="BF1986" s="136">
        <f t="shared" si="1399"/>
        <v>0</v>
      </c>
      <c r="BG1986" s="136">
        <f t="shared" si="1416"/>
        <v>0</v>
      </c>
      <c r="BH1986" s="136">
        <f t="shared" si="1400"/>
        <v>0</v>
      </c>
      <c r="BI1986" s="262"/>
      <c r="BJ1986" s="262"/>
      <c r="BK1986" s="263"/>
      <c r="BL1986" s="167"/>
      <c r="BM1986" s="194"/>
      <c r="BN1986" s="194"/>
      <c r="BO1986" s="136">
        <f t="shared" si="1401"/>
        <v>0</v>
      </c>
      <c r="BP1986" s="136">
        <f t="shared" si="1417"/>
        <v>0</v>
      </c>
      <c r="BQ1986" s="136">
        <f t="shared" si="1402"/>
        <v>0</v>
      </c>
      <c r="BR1986" s="262"/>
      <c r="BS1986" s="262"/>
      <c r="BT1986" s="263"/>
      <c r="BU1986" s="167"/>
      <c r="BV1986" s="194"/>
      <c r="BW1986" s="194"/>
      <c r="BX1986" s="136">
        <f t="shared" si="1403"/>
        <v>0</v>
      </c>
      <c r="BY1986" s="136">
        <f t="shared" si="1418"/>
        <v>0</v>
      </c>
      <c r="BZ1986" s="136">
        <f t="shared" si="1404"/>
        <v>0</v>
      </c>
      <c r="CA1986" s="262"/>
      <c r="CB1986" s="262"/>
      <c r="CC1986" s="263"/>
      <c r="CD1986" s="167"/>
      <c r="CE1986" s="194"/>
      <c r="CF1986" s="194"/>
      <c r="CG1986" s="136">
        <f t="shared" si="1405"/>
        <v>0</v>
      </c>
      <c r="CH1986" s="136">
        <f t="shared" si="1419"/>
        <v>0</v>
      </c>
      <c r="CI1986" s="136">
        <f t="shared" si="1406"/>
        <v>0</v>
      </c>
      <c r="CJ1986" s="262"/>
      <c r="CK1986" s="262"/>
      <c r="CL1986" s="263"/>
      <c r="CM1986" s="167"/>
      <c r="CN1986" s="194"/>
      <c r="CO1986" s="194"/>
      <c r="CP1986" s="136">
        <f t="shared" si="1407"/>
        <v>0</v>
      </c>
      <c r="CQ1986" s="136">
        <f t="shared" si="1420"/>
        <v>0</v>
      </c>
      <c r="CR1986" s="136">
        <f t="shared" si="1408"/>
        <v>0</v>
      </c>
      <c r="CS1986" s="262"/>
      <c r="CT1986" s="262"/>
      <c r="CU1986" s="263"/>
      <c r="CV1986" s="167"/>
      <c r="CW1986" s="194"/>
      <c r="CX1986" s="194"/>
      <c r="CY1986" s="136">
        <f t="shared" si="1409"/>
        <v>0</v>
      </c>
      <c r="CZ1986" s="136">
        <f t="shared" si="1421"/>
        <v>0</v>
      </c>
      <c r="DA1986" s="136">
        <f t="shared" si="1410"/>
        <v>0</v>
      </c>
      <c r="DB1986" s="262"/>
      <c r="DC1986" s="262"/>
      <c r="DD1986" s="263"/>
    </row>
    <row r="1987" spans="1:108" x14ac:dyDescent="0.25">
      <c r="A1987" s="167"/>
      <c r="B1987" s="194"/>
      <c r="C1987" s="194"/>
      <c r="D1987" s="136">
        <f t="shared" si="1422"/>
        <v>0</v>
      </c>
      <c r="E1987" s="136">
        <f t="shared" si="1423"/>
        <v>0</v>
      </c>
      <c r="F1987" s="136">
        <f t="shared" si="1424"/>
        <v>0</v>
      </c>
      <c r="G1987" s="262"/>
      <c r="H1987" s="262"/>
      <c r="I1987" s="263"/>
      <c r="J1987" s="167"/>
      <c r="K1987" s="194"/>
      <c r="L1987" s="194"/>
      <c r="M1987" s="136">
        <f t="shared" si="1389"/>
        <v>0</v>
      </c>
      <c r="N1987" s="136">
        <f t="shared" si="1411"/>
        <v>0</v>
      </c>
      <c r="O1987" s="136">
        <f t="shared" si="1390"/>
        <v>0</v>
      </c>
      <c r="P1987" s="262"/>
      <c r="Q1987" s="262"/>
      <c r="R1987" s="263"/>
      <c r="S1987" s="167"/>
      <c r="T1987" s="194"/>
      <c r="U1987" s="194"/>
      <c r="V1987" s="136">
        <f t="shared" si="1391"/>
        <v>0</v>
      </c>
      <c r="W1987" s="136">
        <f t="shared" si="1412"/>
        <v>0</v>
      </c>
      <c r="X1987" s="136">
        <f t="shared" si="1392"/>
        <v>0</v>
      </c>
      <c r="Y1987" s="262"/>
      <c r="Z1987" s="262"/>
      <c r="AA1987" s="263"/>
      <c r="AB1987" s="167"/>
      <c r="AC1987" s="194"/>
      <c r="AD1987" s="194"/>
      <c r="AE1987" s="136">
        <f t="shared" si="1393"/>
        <v>0</v>
      </c>
      <c r="AF1987" s="136">
        <f t="shared" si="1413"/>
        <v>0</v>
      </c>
      <c r="AG1987" s="136">
        <f t="shared" si="1394"/>
        <v>0</v>
      </c>
      <c r="AH1987" s="262"/>
      <c r="AI1987" s="262"/>
      <c r="AJ1987" s="263"/>
      <c r="AK1987" s="167"/>
      <c r="AL1987" s="194"/>
      <c r="AM1987" s="194"/>
      <c r="AN1987" s="136">
        <f t="shared" si="1395"/>
        <v>0</v>
      </c>
      <c r="AO1987" s="136">
        <f t="shared" si="1414"/>
        <v>0</v>
      </c>
      <c r="AP1987" s="136">
        <f t="shared" si="1396"/>
        <v>0</v>
      </c>
      <c r="AQ1987" s="262"/>
      <c r="AR1987" s="262"/>
      <c r="AS1987" s="263"/>
      <c r="AT1987" s="167"/>
      <c r="AU1987" s="194"/>
      <c r="AV1987" s="194"/>
      <c r="AW1987" s="136">
        <f t="shared" si="1397"/>
        <v>0</v>
      </c>
      <c r="AX1987" s="136">
        <f t="shared" si="1415"/>
        <v>0</v>
      </c>
      <c r="AY1987" s="136">
        <f t="shared" si="1398"/>
        <v>0</v>
      </c>
      <c r="AZ1987" s="262"/>
      <c r="BA1987" s="262"/>
      <c r="BB1987" s="263"/>
      <c r="BC1987" s="167"/>
      <c r="BD1987" s="194"/>
      <c r="BE1987" s="194"/>
      <c r="BF1987" s="136">
        <f t="shared" si="1399"/>
        <v>0</v>
      </c>
      <c r="BG1987" s="136">
        <f t="shared" si="1416"/>
        <v>0</v>
      </c>
      <c r="BH1987" s="136">
        <f t="shared" si="1400"/>
        <v>0</v>
      </c>
      <c r="BI1987" s="262"/>
      <c r="BJ1987" s="262"/>
      <c r="BK1987" s="263"/>
      <c r="BL1987" s="167"/>
      <c r="BM1987" s="194"/>
      <c r="BN1987" s="194"/>
      <c r="BO1987" s="136">
        <f t="shared" si="1401"/>
        <v>0</v>
      </c>
      <c r="BP1987" s="136">
        <f t="shared" si="1417"/>
        <v>0</v>
      </c>
      <c r="BQ1987" s="136">
        <f t="shared" si="1402"/>
        <v>0</v>
      </c>
      <c r="BR1987" s="262"/>
      <c r="BS1987" s="262"/>
      <c r="BT1987" s="263"/>
      <c r="BU1987" s="167"/>
      <c r="BV1987" s="194"/>
      <c r="BW1987" s="194"/>
      <c r="BX1987" s="136">
        <f t="shared" si="1403"/>
        <v>0</v>
      </c>
      <c r="BY1987" s="136">
        <f t="shared" si="1418"/>
        <v>0</v>
      </c>
      <c r="BZ1987" s="136">
        <f t="shared" si="1404"/>
        <v>0</v>
      </c>
      <c r="CA1987" s="262"/>
      <c r="CB1987" s="262"/>
      <c r="CC1987" s="263"/>
      <c r="CD1987" s="167"/>
      <c r="CE1987" s="194"/>
      <c r="CF1987" s="194"/>
      <c r="CG1987" s="136">
        <f t="shared" si="1405"/>
        <v>0</v>
      </c>
      <c r="CH1987" s="136">
        <f t="shared" si="1419"/>
        <v>0</v>
      </c>
      <c r="CI1987" s="136">
        <f t="shared" si="1406"/>
        <v>0</v>
      </c>
      <c r="CJ1987" s="262"/>
      <c r="CK1987" s="262"/>
      <c r="CL1987" s="263"/>
      <c r="CM1987" s="167"/>
      <c r="CN1987" s="194"/>
      <c r="CO1987" s="194"/>
      <c r="CP1987" s="136">
        <f t="shared" si="1407"/>
        <v>0</v>
      </c>
      <c r="CQ1987" s="136">
        <f t="shared" si="1420"/>
        <v>0</v>
      </c>
      <c r="CR1987" s="136">
        <f t="shared" si="1408"/>
        <v>0</v>
      </c>
      <c r="CS1987" s="262"/>
      <c r="CT1987" s="262"/>
      <c r="CU1987" s="263"/>
      <c r="CV1987" s="167"/>
      <c r="CW1987" s="194"/>
      <c r="CX1987" s="194"/>
      <c r="CY1987" s="136">
        <f t="shared" si="1409"/>
        <v>0</v>
      </c>
      <c r="CZ1987" s="136">
        <f t="shared" si="1421"/>
        <v>0</v>
      </c>
      <c r="DA1987" s="136">
        <f t="shared" si="1410"/>
        <v>0</v>
      </c>
      <c r="DB1987" s="262"/>
      <c r="DC1987" s="262"/>
      <c r="DD1987" s="263"/>
    </row>
    <row r="1988" spans="1:108" x14ac:dyDescent="0.25">
      <c r="A1988" s="167"/>
      <c r="B1988" s="194"/>
      <c r="C1988" s="194"/>
      <c r="D1988" s="136">
        <f t="shared" si="1422"/>
        <v>0</v>
      </c>
      <c r="E1988" s="136">
        <f t="shared" si="1423"/>
        <v>0</v>
      </c>
      <c r="F1988" s="136">
        <f t="shared" si="1424"/>
        <v>0</v>
      </c>
      <c r="G1988" s="262"/>
      <c r="H1988" s="262"/>
      <c r="I1988" s="263"/>
      <c r="J1988" s="167"/>
      <c r="K1988" s="194"/>
      <c r="L1988" s="194"/>
      <c r="M1988" s="136">
        <f t="shared" si="1389"/>
        <v>0</v>
      </c>
      <c r="N1988" s="136">
        <f t="shared" si="1411"/>
        <v>0</v>
      </c>
      <c r="O1988" s="136">
        <f t="shared" si="1390"/>
        <v>0</v>
      </c>
      <c r="P1988" s="262"/>
      <c r="Q1988" s="262"/>
      <c r="R1988" s="263"/>
      <c r="S1988" s="167"/>
      <c r="T1988" s="194"/>
      <c r="U1988" s="194"/>
      <c r="V1988" s="136">
        <f t="shared" si="1391"/>
        <v>0</v>
      </c>
      <c r="W1988" s="136">
        <f t="shared" si="1412"/>
        <v>0</v>
      </c>
      <c r="X1988" s="136">
        <f t="shared" si="1392"/>
        <v>0</v>
      </c>
      <c r="Y1988" s="262"/>
      <c r="Z1988" s="262"/>
      <c r="AA1988" s="263"/>
      <c r="AB1988" s="167"/>
      <c r="AC1988" s="194"/>
      <c r="AD1988" s="194"/>
      <c r="AE1988" s="136">
        <f t="shared" si="1393"/>
        <v>0</v>
      </c>
      <c r="AF1988" s="136">
        <f t="shared" si="1413"/>
        <v>0</v>
      </c>
      <c r="AG1988" s="136">
        <f t="shared" si="1394"/>
        <v>0</v>
      </c>
      <c r="AH1988" s="262"/>
      <c r="AI1988" s="262"/>
      <c r="AJ1988" s="263"/>
      <c r="AK1988" s="167"/>
      <c r="AL1988" s="194"/>
      <c r="AM1988" s="194"/>
      <c r="AN1988" s="136">
        <f t="shared" si="1395"/>
        <v>0</v>
      </c>
      <c r="AO1988" s="136">
        <f t="shared" si="1414"/>
        <v>0</v>
      </c>
      <c r="AP1988" s="136">
        <f t="shared" si="1396"/>
        <v>0</v>
      </c>
      <c r="AQ1988" s="262"/>
      <c r="AR1988" s="262"/>
      <c r="AS1988" s="263"/>
      <c r="AT1988" s="167"/>
      <c r="AU1988" s="194"/>
      <c r="AV1988" s="194"/>
      <c r="AW1988" s="136">
        <f t="shared" si="1397"/>
        <v>0</v>
      </c>
      <c r="AX1988" s="136">
        <f t="shared" si="1415"/>
        <v>0</v>
      </c>
      <c r="AY1988" s="136">
        <f t="shared" si="1398"/>
        <v>0</v>
      </c>
      <c r="AZ1988" s="262"/>
      <c r="BA1988" s="262"/>
      <c r="BB1988" s="263"/>
      <c r="BC1988" s="167"/>
      <c r="BD1988" s="194"/>
      <c r="BE1988" s="194"/>
      <c r="BF1988" s="136">
        <f t="shared" si="1399"/>
        <v>0</v>
      </c>
      <c r="BG1988" s="136">
        <f t="shared" si="1416"/>
        <v>0</v>
      </c>
      <c r="BH1988" s="136">
        <f t="shared" si="1400"/>
        <v>0</v>
      </c>
      <c r="BI1988" s="262"/>
      <c r="BJ1988" s="262"/>
      <c r="BK1988" s="263"/>
      <c r="BL1988" s="167"/>
      <c r="BM1988" s="194"/>
      <c r="BN1988" s="194"/>
      <c r="BO1988" s="136">
        <f t="shared" si="1401"/>
        <v>0</v>
      </c>
      <c r="BP1988" s="136">
        <f t="shared" si="1417"/>
        <v>0</v>
      </c>
      <c r="BQ1988" s="136">
        <f t="shared" si="1402"/>
        <v>0</v>
      </c>
      <c r="BR1988" s="262"/>
      <c r="BS1988" s="262"/>
      <c r="BT1988" s="263"/>
      <c r="BU1988" s="167"/>
      <c r="BV1988" s="194"/>
      <c r="BW1988" s="194"/>
      <c r="BX1988" s="136">
        <f t="shared" si="1403"/>
        <v>0</v>
      </c>
      <c r="BY1988" s="136">
        <f t="shared" si="1418"/>
        <v>0</v>
      </c>
      <c r="BZ1988" s="136">
        <f t="shared" si="1404"/>
        <v>0</v>
      </c>
      <c r="CA1988" s="262"/>
      <c r="CB1988" s="262"/>
      <c r="CC1988" s="263"/>
      <c r="CD1988" s="167"/>
      <c r="CE1988" s="194"/>
      <c r="CF1988" s="194"/>
      <c r="CG1988" s="136">
        <f t="shared" si="1405"/>
        <v>0</v>
      </c>
      <c r="CH1988" s="136">
        <f t="shared" si="1419"/>
        <v>0</v>
      </c>
      <c r="CI1988" s="136">
        <f t="shared" si="1406"/>
        <v>0</v>
      </c>
      <c r="CJ1988" s="262"/>
      <c r="CK1988" s="262"/>
      <c r="CL1988" s="263"/>
      <c r="CM1988" s="167"/>
      <c r="CN1988" s="194"/>
      <c r="CO1988" s="194"/>
      <c r="CP1988" s="136">
        <f t="shared" si="1407"/>
        <v>0</v>
      </c>
      <c r="CQ1988" s="136">
        <f t="shared" si="1420"/>
        <v>0</v>
      </c>
      <c r="CR1988" s="136">
        <f t="shared" si="1408"/>
        <v>0</v>
      </c>
      <c r="CS1988" s="262"/>
      <c r="CT1988" s="262"/>
      <c r="CU1988" s="263"/>
      <c r="CV1988" s="167"/>
      <c r="CW1988" s="194"/>
      <c r="CX1988" s="194"/>
      <c r="CY1988" s="136">
        <f t="shared" si="1409"/>
        <v>0</v>
      </c>
      <c r="CZ1988" s="136">
        <f t="shared" si="1421"/>
        <v>0</v>
      </c>
      <c r="DA1988" s="136">
        <f t="shared" si="1410"/>
        <v>0</v>
      </c>
      <c r="DB1988" s="262"/>
      <c r="DC1988" s="262"/>
      <c r="DD1988" s="263"/>
    </row>
    <row r="1989" spans="1:108" x14ac:dyDescent="0.25">
      <c r="A1989" s="167"/>
      <c r="B1989" s="194"/>
      <c r="C1989" s="194"/>
      <c r="D1989" s="136">
        <f t="shared" si="1422"/>
        <v>0</v>
      </c>
      <c r="E1989" s="136">
        <f t="shared" si="1423"/>
        <v>0</v>
      </c>
      <c r="F1989" s="136">
        <f t="shared" si="1424"/>
        <v>0</v>
      </c>
      <c r="G1989" s="262"/>
      <c r="H1989" s="262"/>
      <c r="I1989" s="263"/>
      <c r="J1989" s="167"/>
      <c r="K1989" s="194"/>
      <c r="L1989" s="194"/>
      <c r="M1989" s="136">
        <f t="shared" si="1389"/>
        <v>0</v>
      </c>
      <c r="N1989" s="136">
        <f t="shared" si="1411"/>
        <v>0</v>
      </c>
      <c r="O1989" s="136">
        <f t="shared" si="1390"/>
        <v>0</v>
      </c>
      <c r="P1989" s="262"/>
      <c r="Q1989" s="262"/>
      <c r="R1989" s="263"/>
      <c r="S1989" s="167"/>
      <c r="T1989" s="194"/>
      <c r="U1989" s="194"/>
      <c r="V1989" s="136">
        <f t="shared" si="1391"/>
        <v>0</v>
      </c>
      <c r="W1989" s="136">
        <f t="shared" si="1412"/>
        <v>0</v>
      </c>
      <c r="X1989" s="136">
        <f t="shared" si="1392"/>
        <v>0</v>
      </c>
      <c r="Y1989" s="262"/>
      <c r="Z1989" s="262"/>
      <c r="AA1989" s="263"/>
      <c r="AB1989" s="167"/>
      <c r="AC1989" s="194"/>
      <c r="AD1989" s="194"/>
      <c r="AE1989" s="136">
        <f t="shared" si="1393"/>
        <v>0</v>
      </c>
      <c r="AF1989" s="136">
        <f t="shared" si="1413"/>
        <v>0</v>
      </c>
      <c r="AG1989" s="136">
        <f t="shared" si="1394"/>
        <v>0</v>
      </c>
      <c r="AH1989" s="262"/>
      <c r="AI1989" s="262"/>
      <c r="AJ1989" s="263"/>
      <c r="AK1989" s="167"/>
      <c r="AL1989" s="194"/>
      <c r="AM1989" s="194"/>
      <c r="AN1989" s="136">
        <f t="shared" si="1395"/>
        <v>0</v>
      </c>
      <c r="AO1989" s="136">
        <f t="shared" si="1414"/>
        <v>0</v>
      </c>
      <c r="AP1989" s="136">
        <f t="shared" si="1396"/>
        <v>0</v>
      </c>
      <c r="AQ1989" s="262"/>
      <c r="AR1989" s="262"/>
      <c r="AS1989" s="263"/>
      <c r="AT1989" s="167"/>
      <c r="AU1989" s="194"/>
      <c r="AV1989" s="194"/>
      <c r="AW1989" s="136">
        <f t="shared" si="1397"/>
        <v>0</v>
      </c>
      <c r="AX1989" s="136">
        <f t="shared" si="1415"/>
        <v>0</v>
      </c>
      <c r="AY1989" s="136">
        <f t="shared" si="1398"/>
        <v>0</v>
      </c>
      <c r="AZ1989" s="262"/>
      <c r="BA1989" s="262"/>
      <c r="BB1989" s="263"/>
      <c r="BC1989" s="167"/>
      <c r="BD1989" s="194"/>
      <c r="BE1989" s="194"/>
      <c r="BF1989" s="136">
        <f t="shared" si="1399"/>
        <v>0</v>
      </c>
      <c r="BG1989" s="136">
        <f t="shared" si="1416"/>
        <v>0</v>
      </c>
      <c r="BH1989" s="136">
        <f t="shared" si="1400"/>
        <v>0</v>
      </c>
      <c r="BI1989" s="262"/>
      <c r="BJ1989" s="262"/>
      <c r="BK1989" s="263"/>
      <c r="BL1989" s="167"/>
      <c r="BM1989" s="194"/>
      <c r="BN1989" s="194"/>
      <c r="BO1989" s="136">
        <f t="shared" si="1401"/>
        <v>0</v>
      </c>
      <c r="BP1989" s="136">
        <f t="shared" si="1417"/>
        <v>0</v>
      </c>
      <c r="BQ1989" s="136">
        <f t="shared" si="1402"/>
        <v>0</v>
      </c>
      <c r="BR1989" s="262"/>
      <c r="BS1989" s="262"/>
      <c r="BT1989" s="263"/>
      <c r="BU1989" s="167"/>
      <c r="BV1989" s="194"/>
      <c r="BW1989" s="194"/>
      <c r="BX1989" s="136">
        <f t="shared" si="1403"/>
        <v>0</v>
      </c>
      <c r="BY1989" s="136">
        <f t="shared" si="1418"/>
        <v>0</v>
      </c>
      <c r="BZ1989" s="136">
        <f t="shared" si="1404"/>
        <v>0</v>
      </c>
      <c r="CA1989" s="262"/>
      <c r="CB1989" s="262"/>
      <c r="CC1989" s="263"/>
      <c r="CD1989" s="167"/>
      <c r="CE1989" s="194"/>
      <c r="CF1989" s="194"/>
      <c r="CG1989" s="136">
        <f t="shared" si="1405"/>
        <v>0</v>
      </c>
      <c r="CH1989" s="136">
        <f t="shared" si="1419"/>
        <v>0</v>
      </c>
      <c r="CI1989" s="136">
        <f t="shared" si="1406"/>
        <v>0</v>
      </c>
      <c r="CJ1989" s="262"/>
      <c r="CK1989" s="262"/>
      <c r="CL1989" s="263"/>
      <c r="CM1989" s="167"/>
      <c r="CN1989" s="194"/>
      <c r="CO1989" s="194"/>
      <c r="CP1989" s="136">
        <f t="shared" si="1407"/>
        <v>0</v>
      </c>
      <c r="CQ1989" s="136">
        <f t="shared" si="1420"/>
        <v>0</v>
      </c>
      <c r="CR1989" s="136">
        <f t="shared" si="1408"/>
        <v>0</v>
      </c>
      <c r="CS1989" s="262"/>
      <c r="CT1989" s="262"/>
      <c r="CU1989" s="263"/>
      <c r="CV1989" s="167"/>
      <c r="CW1989" s="194"/>
      <c r="CX1989" s="194"/>
      <c r="CY1989" s="136">
        <f t="shared" si="1409"/>
        <v>0</v>
      </c>
      <c r="CZ1989" s="136">
        <f t="shared" si="1421"/>
        <v>0</v>
      </c>
      <c r="DA1989" s="136">
        <f t="shared" si="1410"/>
        <v>0</v>
      </c>
      <c r="DB1989" s="262"/>
      <c r="DC1989" s="262"/>
      <c r="DD1989" s="263"/>
    </row>
    <row r="1990" spans="1:108" x14ac:dyDescent="0.25">
      <c r="A1990" s="167"/>
      <c r="B1990" s="194"/>
      <c r="C1990" s="194"/>
      <c r="D1990" s="136">
        <f t="shared" si="1422"/>
        <v>0</v>
      </c>
      <c r="E1990" s="136">
        <f t="shared" si="1423"/>
        <v>0</v>
      </c>
      <c r="F1990" s="136">
        <f t="shared" si="1424"/>
        <v>0</v>
      </c>
      <c r="G1990" s="262"/>
      <c r="H1990" s="262"/>
      <c r="I1990" s="263"/>
      <c r="J1990" s="167"/>
      <c r="K1990" s="194"/>
      <c r="L1990" s="194"/>
      <c r="M1990" s="136">
        <f t="shared" ref="M1990:M2019" si="1425">IF(L1990="",0,1)</f>
        <v>0</v>
      </c>
      <c r="N1990" s="136">
        <f t="shared" si="1411"/>
        <v>0</v>
      </c>
      <c r="O1990" s="136">
        <f t="shared" ref="O1990:O2019" si="1426">IF(P1990="NIE",1,0)</f>
        <v>0</v>
      </c>
      <c r="P1990" s="262"/>
      <c r="Q1990" s="262"/>
      <c r="R1990" s="263"/>
      <c r="S1990" s="167"/>
      <c r="T1990" s="194"/>
      <c r="U1990" s="194"/>
      <c r="V1990" s="136">
        <f t="shared" ref="V1990:V2019" si="1427">IF(U1990="",0,1)</f>
        <v>0</v>
      </c>
      <c r="W1990" s="136">
        <f t="shared" si="1412"/>
        <v>0</v>
      </c>
      <c r="X1990" s="136">
        <f t="shared" ref="X1990:X2019" si="1428">IF(Y1990="NIE",1,0)</f>
        <v>0</v>
      </c>
      <c r="Y1990" s="262"/>
      <c r="Z1990" s="262"/>
      <c r="AA1990" s="263"/>
      <c r="AB1990" s="167"/>
      <c r="AC1990" s="194"/>
      <c r="AD1990" s="194"/>
      <c r="AE1990" s="136">
        <f t="shared" ref="AE1990:AE2019" si="1429">IF(AD1990="",0,1)</f>
        <v>0</v>
      </c>
      <c r="AF1990" s="136">
        <f t="shared" si="1413"/>
        <v>0</v>
      </c>
      <c r="AG1990" s="136">
        <f t="shared" ref="AG1990:AG2019" si="1430">IF(AH1990="NIE",1,0)</f>
        <v>0</v>
      </c>
      <c r="AH1990" s="262"/>
      <c r="AI1990" s="262"/>
      <c r="AJ1990" s="263"/>
      <c r="AK1990" s="167"/>
      <c r="AL1990" s="194"/>
      <c r="AM1990" s="194"/>
      <c r="AN1990" s="136">
        <f t="shared" ref="AN1990:AN2019" si="1431">IF(AM1990="",0,1)</f>
        <v>0</v>
      </c>
      <c r="AO1990" s="136">
        <f t="shared" si="1414"/>
        <v>0</v>
      </c>
      <c r="AP1990" s="136">
        <f t="shared" ref="AP1990:AP2019" si="1432">IF(AQ1990="NIE",1,0)</f>
        <v>0</v>
      </c>
      <c r="AQ1990" s="262"/>
      <c r="AR1990" s="262"/>
      <c r="AS1990" s="263"/>
      <c r="AT1990" s="167"/>
      <c r="AU1990" s="194"/>
      <c r="AV1990" s="194"/>
      <c r="AW1990" s="136">
        <f t="shared" ref="AW1990:AW2019" si="1433">IF(AV1990="",0,1)</f>
        <v>0</v>
      </c>
      <c r="AX1990" s="136">
        <f t="shared" si="1415"/>
        <v>0</v>
      </c>
      <c r="AY1990" s="136">
        <f t="shared" ref="AY1990:AY2019" si="1434">IF(AZ1990="NIE",1,0)</f>
        <v>0</v>
      </c>
      <c r="AZ1990" s="262"/>
      <c r="BA1990" s="262"/>
      <c r="BB1990" s="263"/>
      <c r="BC1990" s="167"/>
      <c r="BD1990" s="194"/>
      <c r="BE1990" s="194"/>
      <c r="BF1990" s="136">
        <f t="shared" ref="BF1990:BF2019" si="1435">IF(BE1990="",0,1)</f>
        <v>0</v>
      </c>
      <c r="BG1990" s="136">
        <f t="shared" si="1416"/>
        <v>0</v>
      </c>
      <c r="BH1990" s="136">
        <f t="shared" ref="BH1990:BH2019" si="1436">IF(BI1990="NIE",1,0)</f>
        <v>0</v>
      </c>
      <c r="BI1990" s="262"/>
      <c r="BJ1990" s="262"/>
      <c r="BK1990" s="263"/>
      <c r="BL1990" s="167"/>
      <c r="BM1990" s="194"/>
      <c r="BN1990" s="194"/>
      <c r="BO1990" s="136">
        <f t="shared" ref="BO1990:BO2019" si="1437">IF(BN1990="",0,1)</f>
        <v>0</v>
      </c>
      <c r="BP1990" s="136">
        <f t="shared" si="1417"/>
        <v>0</v>
      </c>
      <c r="BQ1990" s="136">
        <f t="shared" ref="BQ1990:BQ2019" si="1438">IF(BR1990="NIE",1,0)</f>
        <v>0</v>
      </c>
      <c r="BR1990" s="262"/>
      <c r="BS1990" s="262"/>
      <c r="BT1990" s="263"/>
      <c r="BU1990" s="167"/>
      <c r="BV1990" s="194"/>
      <c r="BW1990" s="194"/>
      <c r="BX1990" s="136">
        <f t="shared" ref="BX1990:BX2019" si="1439">IF(BW1990="",0,1)</f>
        <v>0</v>
      </c>
      <c r="BY1990" s="136">
        <f t="shared" si="1418"/>
        <v>0</v>
      </c>
      <c r="BZ1990" s="136">
        <f t="shared" ref="BZ1990:BZ2019" si="1440">IF(CA1990="NIE",1,0)</f>
        <v>0</v>
      </c>
      <c r="CA1990" s="262"/>
      <c r="CB1990" s="262"/>
      <c r="CC1990" s="263"/>
      <c r="CD1990" s="167"/>
      <c r="CE1990" s="194"/>
      <c r="CF1990" s="194"/>
      <c r="CG1990" s="136">
        <f t="shared" ref="CG1990:CG2019" si="1441">IF(CF1990="",0,1)</f>
        <v>0</v>
      </c>
      <c r="CH1990" s="136">
        <f t="shared" si="1419"/>
        <v>0</v>
      </c>
      <c r="CI1990" s="136">
        <f t="shared" ref="CI1990:CI2019" si="1442">IF(CJ1990="NIE",1,0)</f>
        <v>0</v>
      </c>
      <c r="CJ1990" s="262"/>
      <c r="CK1990" s="262"/>
      <c r="CL1990" s="263"/>
      <c r="CM1990" s="167"/>
      <c r="CN1990" s="194"/>
      <c r="CO1990" s="194"/>
      <c r="CP1990" s="136">
        <f t="shared" ref="CP1990:CP2019" si="1443">IF(CO1990="",0,1)</f>
        <v>0</v>
      </c>
      <c r="CQ1990" s="136">
        <f t="shared" si="1420"/>
        <v>0</v>
      </c>
      <c r="CR1990" s="136">
        <f t="shared" ref="CR1990:CR2019" si="1444">IF(CS1990="NIE",1,0)</f>
        <v>0</v>
      </c>
      <c r="CS1990" s="262"/>
      <c r="CT1990" s="262"/>
      <c r="CU1990" s="263"/>
      <c r="CV1990" s="167"/>
      <c r="CW1990" s="194"/>
      <c r="CX1990" s="194"/>
      <c r="CY1990" s="136">
        <f t="shared" ref="CY1990:CY2019" si="1445">IF(CX1990="",0,1)</f>
        <v>0</v>
      </c>
      <c r="CZ1990" s="136">
        <f t="shared" si="1421"/>
        <v>0</v>
      </c>
      <c r="DA1990" s="136">
        <f t="shared" ref="DA1990:DA2019" si="1446">IF(DB1990="NIE",1,0)</f>
        <v>0</v>
      </c>
      <c r="DB1990" s="262"/>
      <c r="DC1990" s="262"/>
      <c r="DD1990" s="263"/>
    </row>
    <row r="1991" spans="1:108" x14ac:dyDescent="0.25">
      <c r="A1991" s="167"/>
      <c r="B1991" s="194"/>
      <c r="C1991" s="194"/>
      <c r="D1991" s="136">
        <f t="shared" si="1422"/>
        <v>0</v>
      </c>
      <c r="E1991" s="136">
        <f t="shared" si="1423"/>
        <v>0</v>
      </c>
      <c r="F1991" s="136">
        <f t="shared" si="1424"/>
        <v>0</v>
      </c>
      <c r="G1991" s="262"/>
      <c r="H1991" s="262"/>
      <c r="I1991" s="263"/>
      <c r="J1991" s="167"/>
      <c r="K1991" s="194"/>
      <c r="L1991" s="194"/>
      <c r="M1991" s="136">
        <f t="shared" si="1425"/>
        <v>0</v>
      </c>
      <c r="N1991" s="136">
        <f t="shared" si="1411"/>
        <v>0</v>
      </c>
      <c r="O1991" s="136">
        <f t="shared" si="1426"/>
        <v>0</v>
      </c>
      <c r="P1991" s="262"/>
      <c r="Q1991" s="262"/>
      <c r="R1991" s="263"/>
      <c r="S1991" s="167"/>
      <c r="T1991" s="194"/>
      <c r="U1991" s="194"/>
      <c r="V1991" s="136">
        <f t="shared" si="1427"/>
        <v>0</v>
      </c>
      <c r="W1991" s="136">
        <f t="shared" si="1412"/>
        <v>0</v>
      </c>
      <c r="X1991" s="136">
        <f t="shared" si="1428"/>
        <v>0</v>
      </c>
      <c r="Y1991" s="262"/>
      <c r="Z1991" s="262"/>
      <c r="AA1991" s="263"/>
      <c r="AB1991" s="167"/>
      <c r="AC1991" s="194"/>
      <c r="AD1991" s="194"/>
      <c r="AE1991" s="136">
        <f t="shared" si="1429"/>
        <v>0</v>
      </c>
      <c r="AF1991" s="136">
        <f t="shared" si="1413"/>
        <v>0</v>
      </c>
      <c r="AG1991" s="136">
        <f t="shared" si="1430"/>
        <v>0</v>
      </c>
      <c r="AH1991" s="262"/>
      <c r="AI1991" s="262"/>
      <c r="AJ1991" s="263"/>
      <c r="AK1991" s="167"/>
      <c r="AL1991" s="194"/>
      <c r="AM1991" s="194"/>
      <c r="AN1991" s="136">
        <f t="shared" si="1431"/>
        <v>0</v>
      </c>
      <c r="AO1991" s="136">
        <f t="shared" si="1414"/>
        <v>0</v>
      </c>
      <c r="AP1991" s="136">
        <f t="shared" si="1432"/>
        <v>0</v>
      </c>
      <c r="AQ1991" s="262"/>
      <c r="AR1991" s="262"/>
      <c r="AS1991" s="263"/>
      <c r="AT1991" s="167"/>
      <c r="AU1991" s="194"/>
      <c r="AV1991" s="194"/>
      <c r="AW1991" s="136">
        <f t="shared" si="1433"/>
        <v>0</v>
      </c>
      <c r="AX1991" s="136">
        <f t="shared" si="1415"/>
        <v>0</v>
      </c>
      <c r="AY1991" s="136">
        <f t="shared" si="1434"/>
        <v>0</v>
      </c>
      <c r="AZ1991" s="262"/>
      <c r="BA1991" s="262"/>
      <c r="BB1991" s="263"/>
      <c r="BC1991" s="167"/>
      <c r="BD1991" s="194"/>
      <c r="BE1991" s="194"/>
      <c r="BF1991" s="136">
        <f t="shared" si="1435"/>
        <v>0</v>
      </c>
      <c r="BG1991" s="136">
        <f t="shared" si="1416"/>
        <v>0</v>
      </c>
      <c r="BH1991" s="136">
        <f t="shared" si="1436"/>
        <v>0</v>
      </c>
      <c r="BI1991" s="262"/>
      <c r="BJ1991" s="262"/>
      <c r="BK1991" s="263"/>
      <c r="BL1991" s="167"/>
      <c r="BM1991" s="194"/>
      <c r="BN1991" s="194"/>
      <c r="BO1991" s="136">
        <f t="shared" si="1437"/>
        <v>0</v>
      </c>
      <c r="BP1991" s="136">
        <f t="shared" si="1417"/>
        <v>0</v>
      </c>
      <c r="BQ1991" s="136">
        <f t="shared" si="1438"/>
        <v>0</v>
      </c>
      <c r="BR1991" s="262"/>
      <c r="BS1991" s="262"/>
      <c r="BT1991" s="263"/>
      <c r="BU1991" s="167"/>
      <c r="BV1991" s="194"/>
      <c r="BW1991" s="194"/>
      <c r="BX1991" s="136">
        <f t="shared" si="1439"/>
        <v>0</v>
      </c>
      <c r="BY1991" s="136">
        <f t="shared" si="1418"/>
        <v>0</v>
      </c>
      <c r="BZ1991" s="136">
        <f t="shared" si="1440"/>
        <v>0</v>
      </c>
      <c r="CA1991" s="262"/>
      <c r="CB1991" s="262"/>
      <c r="CC1991" s="263"/>
      <c r="CD1991" s="167"/>
      <c r="CE1991" s="194"/>
      <c r="CF1991" s="194"/>
      <c r="CG1991" s="136">
        <f t="shared" si="1441"/>
        <v>0</v>
      </c>
      <c r="CH1991" s="136">
        <f t="shared" si="1419"/>
        <v>0</v>
      </c>
      <c r="CI1991" s="136">
        <f t="shared" si="1442"/>
        <v>0</v>
      </c>
      <c r="CJ1991" s="262"/>
      <c r="CK1991" s="262"/>
      <c r="CL1991" s="263"/>
      <c r="CM1991" s="167"/>
      <c r="CN1991" s="194"/>
      <c r="CO1991" s="194"/>
      <c r="CP1991" s="136">
        <f t="shared" si="1443"/>
        <v>0</v>
      </c>
      <c r="CQ1991" s="136">
        <f t="shared" si="1420"/>
        <v>0</v>
      </c>
      <c r="CR1991" s="136">
        <f t="shared" si="1444"/>
        <v>0</v>
      </c>
      <c r="CS1991" s="262"/>
      <c r="CT1991" s="262"/>
      <c r="CU1991" s="263"/>
      <c r="CV1991" s="167"/>
      <c r="CW1991" s="194"/>
      <c r="CX1991" s="194"/>
      <c r="CY1991" s="136">
        <f t="shared" si="1445"/>
        <v>0</v>
      </c>
      <c r="CZ1991" s="136">
        <f t="shared" si="1421"/>
        <v>0</v>
      </c>
      <c r="DA1991" s="136">
        <f t="shared" si="1446"/>
        <v>0</v>
      </c>
      <c r="DB1991" s="262"/>
      <c r="DC1991" s="262"/>
      <c r="DD1991" s="263"/>
    </row>
    <row r="1992" spans="1:108" x14ac:dyDescent="0.25">
      <c r="A1992" s="167"/>
      <c r="B1992" s="194"/>
      <c r="C1992" s="194"/>
      <c r="D1992" s="136">
        <f t="shared" si="1422"/>
        <v>0</v>
      </c>
      <c r="E1992" s="136">
        <f t="shared" si="1423"/>
        <v>0</v>
      </c>
      <c r="F1992" s="136">
        <f t="shared" si="1424"/>
        <v>0</v>
      </c>
      <c r="G1992" s="262"/>
      <c r="H1992" s="262"/>
      <c r="I1992" s="263"/>
      <c r="J1992" s="167"/>
      <c r="K1992" s="194"/>
      <c r="L1992" s="194"/>
      <c r="M1992" s="136">
        <f t="shared" si="1425"/>
        <v>0</v>
      </c>
      <c r="N1992" s="136">
        <f t="shared" si="1411"/>
        <v>0</v>
      </c>
      <c r="O1992" s="136">
        <f t="shared" si="1426"/>
        <v>0</v>
      </c>
      <c r="P1992" s="262"/>
      <c r="Q1992" s="262"/>
      <c r="R1992" s="263"/>
      <c r="S1992" s="167"/>
      <c r="T1992" s="194"/>
      <c r="U1992" s="194"/>
      <c r="V1992" s="136">
        <f t="shared" si="1427"/>
        <v>0</v>
      </c>
      <c r="W1992" s="136">
        <f t="shared" si="1412"/>
        <v>0</v>
      </c>
      <c r="X1992" s="136">
        <f t="shared" si="1428"/>
        <v>0</v>
      </c>
      <c r="Y1992" s="262"/>
      <c r="Z1992" s="262"/>
      <c r="AA1992" s="263"/>
      <c r="AB1992" s="167"/>
      <c r="AC1992" s="194"/>
      <c r="AD1992" s="194"/>
      <c r="AE1992" s="136">
        <f t="shared" si="1429"/>
        <v>0</v>
      </c>
      <c r="AF1992" s="136">
        <f t="shared" si="1413"/>
        <v>0</v>
      </c>
      <c r="AG1992" s="136">
        <f t="shared" si="1430"/>
        <v>0</v>
      </c>
      <c r="AH1992" s="262"/>
      <c r="AI1992" s="262"/>
      <c r="AJ1992" s="263"/>
      <c r="AK1992" s="167"/>
      <c r="AL1992" s="194"/>
      <c r="AM1992" s="194"/>
      <c r="AN1992" s="136">
        <f t="shared" si="1431"/>
        <v>0</v>
      </c>
      <c r="AO1992" s="136">
        <f t="shared" si="1414"/>
        <v>0</v>
      </c>
      <c r="AP1992" s="136">
        <f t="shared" si="1432"/>
        <v>0</v>
      </c>
      <c r="AQ1992" s="262"/>
      <c r="AR1992" s="262"/>
      <c r="AS1992" s="263"/>
      <c r="AT1992" s="167"/>
      <c r="AU1992" s="194"/>
      <c r="AV1992" s="194"/>
      <c r="AW1992" s="136">
        <f t="shared" si="1433"/>
        <v>0</v>
      </c>
      <c r="AX1992" s="136">
        <f t="shared" si="1415"/>
        <v>0</v>
      </c>
      <c r="AY1992" s="136">
        <f t="shared" si="1434"/>
        <v>0</v>
      </c>
      <c r="AZ1992" s="262"/>
      <c r="BA1992" s="262"/>
      <c r="BB1992" s="263"/>
      <c r="BC1992" s="167"/>
      <c r="BD1992" s="194"/>
      <c r="BE1992" s="194"/>
      <c r="BF1992" s="136">
        <f t="shared" si="1435"/>
        <v>0</v>
      </c>
      <c r="BG1992" s="136">
        <f t="shared" si="1416"/>
        <v>0</v>
      </c>
      <c r="BH1992" s="136">
        <f t="shared" si="1436"/>
        <v>0</v>
      </c>
      <c r="BI1992" s="262"/>
      <c r="BJ1992" s="262"/>
      <c r="BK1992" s="263"/>
      <c r="BL1992" s="167"/>
      <c r="BM1992" s="194"/>
      <c r="BN1992" s="194"/>
      <c r="BO1992" s="136">
        <f t="shared" si="1437"/>
        <v>0</v>
      </c>
      <c r="BP1992" s="136">
        <f t="shared" si="1417"/>
        <v>0</v>
      </c>
      <c r="BQ1992" s="136">
        <f t="shared" si="1438"/>
        <v>0</v>
      </c>
      <c r="BR1992" s="262"/>
      <c r="BS1992" s="262"/>
      <c r="BT1992" s="263"/>
      <c r="BU1992" s="167"/>
      <c r="BV1992" s="194"/>
      <c r="BW1992" s="194"/>
      <c r="BX1992" s="136">
        <f t="shared" si="1439"/>
        <v>0</v>
      </c>
      <c r="BY1992" s="136">
        <f t="shared" si="1418"/>
        <v>0</v>
      </c>
      <c r="BZ1992" s="136">
        <f t="shared" si="1440"/>
        <v>0</v>
      </c>
      <c r="CA1992" s="262"/>
      <c r="CB1992" s="262"/>
      <c r="CC1992" s="263"/>
      <c r="CD1992" s="167"/>
      <c r="CE1992" s="194"/>
      <c r="CF1992" s="194"/>
      <c r="CG1992" s="136">
        <f t="shared" si="1441"/>
        <v>0</v>
      </c>
      <c r="CH1992" s="136">
        <f t="shared" si="1419"/>
        <v>0</v>
      </c>
      <c r="CI1992" s="136">
        <f t="shared" si="1442"/>
        <v>0</v>
      </c>
      <c r="CJ1992" s="262"/>
      <c r="CK1992" s="262"/>
      <c r="CL1992" s="263"/>
      <c r="CM1992" s="167"/>
      <c r="CN1992" s="194"/>
      <c r="CO1992" s="194"/>
      <c r="CP1992" s="136">
        <f t="shared" si="1443"/>
        <v>0</v>
      </c>
      <c r="CQ1992" s="136">
        <f t="shared" si="1420"/>
        <v>0</v>
      </c>
      <c r="CR1992" s="136">
        <f t="shared" si="1444"/>
        <v>0</v>
      </c>
      <c r="CS1992" s="262"/>
      <c r="CT1992" s="262"/>
      <c r="CU1992" s="263"/>
      <c r="CV1992" s="167"/>
      <c r="CW1992" s="194"/>
      <c r="CX1992" s="194"/>
      <c r="CY1992" s="136">
        <f t="shared" si="1445"/>
        <v>0</v>
      </c>
      <c r="CZ1992" s="136">
        <f t="shared" si="1421"/>
        <v>0</v>
      </c>
      <c r="DA1992" s="136">
        <f t="shared" si="1446"/>
        <v>0</v>
      </c>
      <c r="DB1992" s="262"/>
      <c r="DC1992" s="262"/>
      <c r="DD1992" s="263"/>
    </row>
    <row r="1993" spans="1:108" x14ac:dyDescent="0.25">
      <c r="A1993" s="167"/>
      <c r="B1993" s="194"/>
      <c r="C1993" s="194"/>
      <c r="D1993" s="136">
        <f t="shared" si="1422"/>
        <v>0</v>
      </c>
      <c r="E1993" s="136">
        <f t="shared" si="1423"/>
        <v>0</v>
      </c>
      <c r="F1993" s="136">
        <f t="shared" si="1424"/>
        <v>0</v>
      </c>
      <c r="G1993" s="262"/>
      <c r="H1993" s="262"/>
      <c r="I1993" s="263"/>
      <c r="J1993" s="167"/>
      <c r="K1993" s="194"/>
      <c r="L1993" s="194"/>
      <c r="M1993" s="136">
        <f t="shared" si="1425"/>
        <v>0</v>
      </c>
      <c r="N1993" s="136">
        <f t="shared" si="1411"/>
        <v>0</v>
      </c>
      <c r="O1993" s="136">
        <f t="shared" si="1426"/>
        <v>0</v>
      </c>
      <c r="P1993" s="262"/>
      <c r="Q1993" s="262"/>
      <c r="R1993" s="263"/>
      <c r="S1993" s="167"/>
      <c r="T1993" s="194"/>
      <c r="U1993" s="194"/>
      <c r="V1993" s="136">
        <f t="shared" si="1427"/>
        <v>0</v>
      </c>
      <c r="W1993" s="136">
        <f t="shared" si="1412"/>
        <v>0</v>
      </c>
      <c r="X1993" s="136">
        <f t="shared" si="1428"/>
        <v>0</v>
      </c>
      <c r="Y1993" s="262"/>
      <c r="Z1993" s="262"/>
      <c r="AA1993" s="263"/>
      <c r="AB1993" s="167"/>
      <c r="AC1993" s="194"/>
      <c r="AD1993" s="194"/>
      <c r="AE1993" s="136">
        <f t="shared" si="1429"/>
        <v>0</v>
      </c>
      <c r="AF1993" s="136">
        <f t="shared" si="1413"/>
        <v>0</v>
      </c>
      <c r="AG1993" s="136">
        <f t="shared" si="1430"/>
        <v>0</v>
      </c>
      <c r="AH1993" s="262"/>
      <c r="AI1993" s="262"/>
      <c r="AJ1993" s="263"/>
      <c r="AK1993" s="167"/>
      <c r="AL1993" s="194"/>
      <c r="AM1993" s="194"/>
      <c r="AN1993" s="136">
        <f t="shared" si="1431"/>
        <v>0</v>
      </c>
      <c r="AO1993" s="136">
        <f t="shared" si="1414"/>
        <v>0</v>
      </c>
      <c r="AP1993" s="136">
        <f t="shared" si="1432"/>
        <v>0</v>
      </c>
      <c r="AQ1993" s="262"/>
      <c r="AR1993" s="262"/>
      <c r="AS1993" s="263"/>
      <c r="AT1993" s="167"/>
      <c r="AU1993" s="194"/>
      <c r="AV1993" s="194"/>
      <c r="AW1993" s="136">
        <f t="shared" si="1433"/>
        <v>0</v>
      </c>
      <c r="AX1993" s="136">
        <f t="shared" si="1415"/>
        <v>0</v>
      </c>
      <c r="AY1993" s="136">
        <f t="shared" si="1434"/>
        <v>0</v>
      </c>
      <c r="AZ1993" s="262"/>
      <c r="BA1993" s="262"/>
      <c r="BB1993" s="263"/>
      <c r="BC1993" s="167"/>
      <c r="BD1993" s="194"/>
      <c r="BE1993" s="194"/>
      <c r="BF1993" s="136">
        <f t="shared" si="1435"/>
        <v>0</v>
      </c>
      <c r="BG1993" s="136">
        <f t="shared" si="1416"/>
        <v>0</v>
      </c>
      <c r="BH1993" s="136">
        <f t="shared" si="1436"/>
        <v>0</v>
      </c>
      <c r="BI1993" s="262"/>
      <c r="BJ1993" s="262"/>
      <c r="BK1993" s="263"/>
      <c r="BL1993" s="167"/>
      <c r="BM1993" s="194"/>
      <c r="BN1993" s="194"/>
      <c r="BO1993" s="136">
        <f t="shared" si="1437"/>
        <v>0</v>
      </c>
      <c r="BP1993" s="136">
        <f t="shared" si="1417"/>
        <v>0</v>
      </c>
      <c r="BQ1993" s="136">
        <f t="shared" si="1438"/>
        <v>0</v>
      </c>
      <c r="BR1993" s="262"/>
      <c r="BS1993" s="262"/>
      <c r="BT1993" s="263"/>
      <c r="BU1993" s="167"/>
      <c r="BV1993" s="194"/>
      <c r="BW1993" s="194"/>
      <c r="BX1993" s="136">
        <f t="shared" si="1439"/>
        <v>0</v>
      </c>
      <c r="BY1993" s="136">
        <f t="shared" si="1418"/>
        <v>0</v>
      </c>
      <c r="BZ1993" s="136">
        <f t="shared" si="1440"/>
        <v>0</v>
      </c>
      <c r="CA1993" s="262"/>
      <c r="CB1993" s="262"/>
      <c r="CC1993" s="263"/>
      <c r="CD1993" s="167"/>
      <c r="CE1993" s="194"/>
      <c r="CF1993" s="194"/>
      <c r="CG1993" s="136">
        <f t="shared" si="1441"/>
        <v>0</v>
      </c>
      <c r="CH1993" s="136">
        <f t="shared" si="1419"/>
        <v>0</v>
      </c>
      <c r="CI1993" s="136">
        <f t="shared" si="1442"/>
        <v>0</v>
      </c>
      <c r="CJ1993" s="262"/>
      <c r="CK1993" s="262"/>
      <c r="CL1993" s="263"/>
      <c r="CM1993" s="167"/>
      <c r="CN1993" s="194"/>
      <c r="CO1993" s="194"/>
      <c r="CP1993" s="136">
        <f t="shared" si="1443"/>
        <v>0</v>
      </c>
      <c r="CQ1993" s="136">
        <f t="shared" si="1420"/>
        <v>0</v>
      </c>
      <c r="CR1993" s="136">
        <f t="shared" si="1444"/>
        <v>0</v>
      </c>
      <c r="CS1993" s="262"/>
      <c r="CT1993" s="262"/>
      <c r="CU1993" s="263"/>
      <c r="CV1993" s="167"/>
      <c r="CW1993" s="194"/>
      <c r="CX1993" s="194"/>
      <c r="CY1993" s="136">
        <f t="shared" si="1445"/>
        <v>0</v>
      </c>
      <c r="CZ1993" s="136">
        <f t="shared" si="1421"/>
        <v>0</v>
      </c>
      <c r="DA1993" s="136">
        <f t="shared" si="1446"/>
        <v>0</v>
      </c>
      <c r="DB1993" s="262"/>
      <c r="DC1993" s="262"/>
      <c r="DD1993" s="263"/>
    </row>
    <row r="1994" spans="1:108" x14ac:dyDescent="0.25">
      <c r="A1994" s="167"/>
      <c r="B1994" s="194"/>
      <c r="C1994" s="194"/>
      <c r="D1994" s="136">
        <f t="shared" si="1422"/>
        <v>0</v>
      </c>
      <c r="E1994" s="136">
        <f t="shared" si="1423"/>
        <v>0</v>
      </c>
      <c r="F1994" s="136">
        <f t="shared" si="1424"/>
        <v>0</v>
      </c>
      <c r="G1994" s="262"/>
      <c r="H1994" s="262"/>
      <c r="I1994" s="263"/>
      <c r="J1994" s="167"/>
      <c r="K1994" s="194"/>
      <c r="L1994" s="194"/>
      <c r="M1994" s="136">
        <f t="shared" si="1425"/>
        <v>0</v>
      </c>
      <c r="N1994" s="136">
        <f t="shared" si="1411"/>
        <v>0</v>
      </c>
      <c r="O1994" s="136">
        <f t="shared" si="1426"/>
        <v>0</v>
      </c>
      <c r="P1994" s="262"/>
      <c r="Q1994" s="262"/>
      <c r="R1994" s="263"/>
      <c r="S1994" s="167"/>
      <c r="T1994" s="194"/>
      <c r="U1994" s="194"/>
      <c r="V1994" s="136">
        <f t="shared" si="1427"/>
        <v>0</v>
      </c>
      <c r="W1994" s="136">
        <f t="shared" si="1412"/>
        <v>0</v>
      </c>
      <c r="X1994" s="136">
        <f t="shared" si="1428"/>
        <v>0</v>
      </c>
      <c r="Y1994" s="262"/>
      <c r="Z1994" s="262"/>
      <c r="AA1994" s="263"/>
      <c r="AB1994" s="167"/>
      <c r="AC1994" s="194"/>
      <c r="AD1994" s="194"/>
      <c r="AE1994" s="136">
        <f t="shared" si="1429"/>
        <v>0</v>
      </c>
      <c r="AF1994" s="136">
        <f t="shared" si="1413"/>
        <v>0</v>
      </c>
      <c r="AG1994" s="136">
        <f t="shared" si="1430"/>
        <v>0</v>
      </c>
      <c r="AH1994" s="262"/>
      <c r="AI1994" s="262"/>
      <c r="AJ1994" s="263"/>
      <c r="AK1994" s="167"/>
      <c r="AL1994" s="194"/>
      <c r="AM1994" s="194"/>
      <c r="AN1994" s="136">
        <f t="shared" si="1431"/>
        <v>0</v>
      </c>
      <c r="AO1994" s="136">
        <f t="shared" si="1414"/>
        <v>0</v>
      </c>
      <c r="AP1994" s="136">
        <f t="shared" si="1432"/>
        <v>0</v>
      </c>
      <c r="AQ1994" s="262"/>
      <c r="AR1994" s="262"/>
      <c r="AS1994" s="263"/>
      <c r="AT1994" s="167"/>
      <c r="AU1994" s="194"/>
      <c r="AV1994" s="194"/>
      <c r="AW1994" s="136">
        <f t="shared" si="1433"/>
        <v>0</v>
      </c>
      <c r="AX1994" s="136">
        <f t="shared" si="1415"/>
        <v>0</v>
      </c>
      <c r="AY1994" s="136">
        <f t="shared" si="1434"/>
        <v>0</v>
      </c>
      <c r="AZ1994" s="262"/>
      <c r="BA1994" s="262"/>
      <c r="BB1994" s="263"/>
      <c r="BC1994" s="167"/>
      <c r="BD1994" s="194"/>
      <c r="BE1994" s="194"/>
      <c r="BF1994" s="136">
        <f t="shared" si="1435"/>
        <v>0</v>
      </c>
      <c r="BG1994" s="136">
        <f t="shared" si="1416"/>
        <v>0</v>
      </c>
      <c r="BH1994" s="136">
        <f t="shared" si="1436"/>
        <v>0</v>
      </c>
      <c r="BI1994" s="262"/>
      <c r="BJ1994" s="262"/>
      <c r="BK1994" s="263"/>
      <c r="BL1994" s="167"/>
      <c r="BM1994" s="194"/>
      <c r="BN1994" s="194"/>
      <c r="BO1994" s="136">
        <f t="shared" si="1437"/>
        <v>0</v>
      </c>
      <c r="BP1994" s="136">
        <f t="shared" si="1417"/>
        <v>0</v>
      </c>
      <c r="BQ1994" s="136">
        <f t="shared" si="1438"/>
        <v>0</v>
      </c>
      <c r="BR1994" s="262"/>
      <c r="BS1994" s="262"/>
      <c r="BT1994" s="263"/>
      <c r="BU1994" s="167"/>
      <c r="BV1994" s="194"/>
      <c r="BW1994" s="194"/>
      <c r="BX1994" s="136">
        <f t="shared" si="1439"/>
        <v>0</v>
      </c>
      <c r="BY1994" s="136">
        <f t="shared" si="1418"/>
        <v>0</v>
      </c>
      <c r="BZ1994" s="136">
        <f t="shared" si="1440"/>
        <v>0</v>
      </c>
      <c r="CA1994" s="262"/>
      <c r="CB1994" s="262"/>
      <c r="CC1994" s="263"/>
      <c r="CD1994" s="167"/>
      <c r="CE1994" s="194"/>
      <c r="CF1994" s="194"/>
      <c r="CG1994" s="136">
        <f t="shared" si="1441"/>
        <v>0</v>
      </c>
      <c r="CH1994" s="136">
        <f t="shared" si="1419"/>
        <v>0</v>
      </c>
      <c r="CI1994" s="136">
        <f t="shared" si="1442"/>
        <v>0</v>
      </c>
      <c r="CJ1994" s="262"/>
      <c r="CK1994" s="262"/>
      <c r="CL1994" s="263"/>
      <c r="CM1994" s="167"/>
      <c r="CN1994" s="194"/>
      <c r="CO1994" s="194"/>
      <c r="CP1994" s="136">
        <f t="shared" si="1443"/>
        <v>0</v>
      </c>
      <c r="CQ1994" s="136">
        <f t="shared" si="1420"/>
        <v>0</v>
      </c>
      <c r="CR1994" s="136">
        <f t="shared" si="1444"/>
        <v>0</v>
      </c>
      <c r="CS1994" s="262"/>
      <c r="CT1994" s="262"/>
      <c r="CU1994" s="263"/>
      <c r="CV1994" s="167"/>
      <c r="CW1994" s="194"/>
      <c r="CX1994" s="194"/>
      <c r="CY1994" s="136">
        <f t="shared" si="1445"/>
        <v>0</v>
      </c>
      <c r="CZ1994" s="136">
        <f t="shared" si="1421"/>
        <v>0</v>
      </c>
      <c r="DA1994" s="136">
        <f t="shared" si="1446"/>
        <v>0</v>
      </c>
      <c r="DB1994" s="262"/>
      <c r="DC1994" s="262"/>
      <c r="DD1994" s="263"/>
    </row>
    <row r="1995" spans="1:108" x14ac:dyDescent="0.25">
      <c r="A1995" s="167"/>
      <c r="B1995" s="194"/>
      <c r="C1995" s="194"/>
      <c r="D1995" s="136">
        <f t="shared" si="1422"/>
        <v>0</v>
      </c>
      <c r="E1995" s="136">
        <f t="shared" si="1423"/>
        <v>0</v>
      </c>
      <c r="F1995" s="136">
        <f t="shared" si="1424"/>
        <v>0</v>
      </c>
      <c r="G1995" s="262"/>
      <c r="H1995" s="262"/>
      <c r="I1995" s="263"/>
      <c r="J1995" s="167"/>
      <c r="K1995" s="194"/>
      <c r="L1995" s="194"/>
      <c r="M1995" s="136">
        <f t="shared" si="1425"/>
        <v>0</v>
      </c>
      <c r="N1995" s="136">
        <f t="shared" si="1411"/>
        <v>0</v>
      </c>
      <c r="O1995" s="136">
        <f t="shared" si="1426"/>
        <v>0</v>
      </c>
      <c r="P1995" s="262"/>
      <c r="Q1995" s="262"/>
      <c r="R1995" s="263"/>
      <c r="S1995" s="167"/>
      <c r="T1995" s="194"/>
      <c r="U1995" s="194"/>
      <c r="V1995" s="136">
        <f t="shared" si="1427"/>
        <v>0</v>
      </c>
      <c r="W1995" s="136">
        <f t="shared" si="1412"/>
        <v>0</v>
      </c>
      <c r="X1995" s="136">
        <f t="shared" si="1428"/>
        <v>0</v>
      </c>
      <c r="Y1995" s="262"/>
      <c r="Z1995" s="262"/>
      <c r="AA1995" s="263"/>
      <c r="AB1995" s="167"/>
      <c r="AC1995" s="194"/>
      <c r="AD1995" s="194"/>
      <c r="AE1995" s="136">
        <f t="shared" si="1429"/>
        <v>0</v>
      </c>
      <c r="AF1995" s="136">
        <f t="shared" si="1413"/>
        <v>0</v>
      </c>
      <c r="AG1995" s="136">
        <f t="shared" si="1430"/>
        <v>0</v>
      </c>
      <c r="AH1995" s="262"/>
      <c r="AI1995" s="262"/>
      <c r="AJ1995" s="263"/>
      <c r="AK1995" s="167"/>
      <c r="AL1995" s="194"/>
      <c r="AM1995" s="194"/>
      <c r="AN1995" s="136">
        <f t="shared" si="1431"/>
        <v>0</v>
      </c>
      <c r="AO1995" s="136">
        <f t="shared" si="1414"/>
        <v>0</v>
      </c>
      <c r="AP1995" s="136">
        <f t="shared" si="1432"/>
        <v>0</v>
      </c>
      <c r="AQ1995" s="262"/>
      <c r="AR1995" s="262"/>
      <c r="AS1995" s="263"/>
      <c r="AT1995" s="167"/>
      <c r="AU1995" s="194"/>
      <c r="AV1995" s="194"/>
      <c r="AW1995" s="136">
        <f t="shared" si="1433"/>
        <v>0</v>
      </c>
      <c r="AX1995" s="136">
        <f t="shared" si="1415"/>
        <v>0</v>
      </c>
      <c r="AY1995" s="136">
        <f t="shared" si="1434"/>
        <v>0</v>
      </c>
      <c r="AZ1995" s="262"/>
      <c r="BA1995" s="262"/>
      <c r="BB1995" s="263"/>
      <c r="BC1995" s="167"/>
      <c r="BD1995" s="194"/>
      <c r="BE1995" s="194"/>
      <c r="BF1995" s="136">
        <f t="shared" si="1435"/>
        <v>0</v>
      </c>
      <c r="BG1995" s="136">
        <f t="shared" si="1416"/>
        <v>0</v>
      </c>
      <c r="BH1995" s="136">
        <f t="shared" si="1436"/>
        <v>0</v>
      </c>
      <c r="BI1995" s="262"/>
      <c r="BJ1995" s="262"/>
      <c r="BK1995" s="263"/>
      <c r="BL1995" s="167"/>
      <c r="BM1995" s="194"/>
      <c r="BN1995" s="194"/>
      <c r="BO1995" s="136">
        <f t="shared" si="1437"/>
        <v>0</v>
      </c>
      <c r="BP1995" s="136">
        <f t="shared" si="1417"/>
        <v>0</v>
      </c>
      <c r="BQ1995" s="136">
        <f t="shared" si="1438"/>
        <v>0</v>
      </c>
      <c r="BR1995" s="262"/>
      <c r="BS1995" s="262"/>
      <c r="BT1995" s="263"/>
      <c r="BU1995" s="167"/>
      <c r="BV1995" s="194"/>
      <c r="BW1995" s="194"/>
      <c r="BX1995" s="136">
        <f t="shared" si="1439"/>
        <v>0</v>
      </c>
      <c r="BY1995" s="136">
        <f t="shared" si="1418"/>
        <v>0</v>
      </c>
      <c r="BZ1995" s="136">
        <f t="shared" si="1440"/>
        <v>0</v>
      </c>
      <c r="CA1995" s="262"/>
      <c r="CB1995" s="262"/>
      <c r="CC1995" s="263"/>
      <c r="CD1995" s="167"/>
      <c r="CE1995" s="194"/>
      <c r="CF1995" s="194"/>
      <c r="CG1995" s="136">
        <f t="shared" si="1441"/>
        <v>0</v>
      </c>
      <c r="CH1995" s="136">
        <f t="shared" si="1419"/>
        <v>0</v>
      </c>
      <c r="CI1995" s="136">
        <f t="shared" si="1442"/>
        <v>0</v>
      </c>
      <c r="CJ1995" s="262"/>
      <c r="CK1995" s="262"/>
      <c r="CL1995" s="263"/>
      <c r="CM1995" s="167"/>
      <c r="CN1995" s="194"/>
      <c r="CO1995" s="194"/>
      <c r="CP1995" s="136">
        <f t="shared" si="1443"/>
        <v>0</v>
      </c>
      <c r="CQ1995" s="136">
        <f t="shared" si="1420"/>
        <v>0</v>
      </c>
      <c r="CR1995" s="136">
        <f t="shared" si="1444"/>
        <v>0</v>
      </c>
      <c r="CS1995" s="262"/>
      <c r="CT1995" s="262"/>
      <c r="CU1995" s="263"/>
      <c r="CV1995" s="167"/>
      <c r="CW1995" s="194"/>
      <c r="CX1995" s="194"/>
      <c r="CY1995" s="136">
        <f t="shared" si="1445"/>
        <v>0</v>
      </c>
      <c r="CZ1995" s="136">
        <f t="shared" si="1421"/>
        <v>0</v>
      </c>
      <c r="DA1995" s="136">
        <f t="shared" si="1446"/>
        <v>0</v>
      </c>
      <c r="DB1995" s="262"/>
      <c r="DC1995" s="262"/>
      <c r="DD1995" s="263"/>
    </row>
    <row r="1996" spans="1:108" x14ac:dyDescent="0.25">
      <c r="A1996" s="167"/>
      <c r="B1996" s="194"/>
      <c r="C1996" s="194"/>
      <c r="D1996" s="136">
        <f t="shared" si="1422"/>
        <v>0</v>
      </c>
      <c r="E1996" s="136">
        <f t="shared" si="1423"/>
        <v>0</v>
      </c>
      <c r="F1996" s="136">
        <f t="shared" si="1424"/>
        <v>0</v>
      </c>
      <c r="G1996" s="262"/>
      <c r="H1996" s="262"/>
      <c r="I1996" s="263"/>
      <c r="J1996" s="167"/>
      <c r="K1996" s="194"/>
      <c r="L1996" s="194"/>
      <c r="M1996" s="136">
        <f t="shared" si="1425"/>
        <v>0</v>
      </c>
      <c r="N1996" s="136">
        <f t="shared" si="1411"/>
        <v>0</v>
      </c>
      <c r="O1996" s="136">
        <f t="shared" si="1426"/>
        <v>0</v>
      </c>
      <c r="P1996" s="262"/>
      <c r="Q1996" s="262"/>
      <c r="R1996" s="263"/>
      <c r="S1996" s="167"/>
      <c r="T1996" s="194"/>
      <c r="U1996" s="194"/>
      <c r="V1996" s="136">
        <f t="shared" si="1427"/>
        <v>0</v>
      </c>
      <c r="W1996" s="136">
        <f t="shared" si="1412"/>
        <v>0</v>
      </c>
      <c r="X1996" s="136">
        <f t="shared" si="1428"/>
        <v>0</v>
      </c>
      <c r="Y1996" s="262"/>
      <c r="Z1996" s="262"/>
      <c r="AA1996" s="263"/>
      <c r="AB1996" s="167"/>
      <c r="AC1996" s="194"/>
      <c r="AD1996" s="194"/>
      <c r="AE1996" s="136">
        <f t="shared" si="1429"/>
        <v>0</v>
      </c>
      <c r="AF1996" s="136">
        <f t="shared" si="1413"/>
        <v>0</v>
      </c>
      <c r="AG1996" s="136">
        <f t="shared" si="1430"/>
        <v>0</v>
      </c>
      <c r="AH1996" s="262"/>
      <c r="AI1996" s="262"/>
      <c r="AJ1996" s="263"/>
      <c r="AK1996" s="167"/>
      <c r="AL1996" s="194"/>
      <c r="AM1996" s="194"/>
      <c r="AN1996" s="136">
        <f t="shared" si="1431"/>
        <v>0</v>
      </c>
      <c r="AO1996" s="136">
        <f t="shared" si="1414"/>
        <v>0</v>
      </c>
      <c r="AP1996" s="136">
        <f t="shared" si="1432"/>
        <v>0</v>
      </c>
      <c r="AQ1996" s="262"/>
      <c r="AR1996" s="262"/>
      <c r="AS1996" s="263"/>
      <c r="AT1996" s="167"/>
      <c r="AU1996" s="194"/>
      <c r="AV1996" s="194"/>
      <c r="AW1996" s="136">
        <f t="shared" si="1433"/>
        <v>0</v>
      </c>
      <c r="AX1996" s="136">
        <f t="shared" si="1415"/>
        <v>0</v>
      </c>
      <c r="AY1996" s="136">
        <f t="shared" si="1434"/>
        <v>0</v>
      </c>
      <c r="AZ1996" s="262"/>
      <c r="BA1996" s="262"/>
      <c r="BB1996" s="263"/>
      <c r="BC1996" s="167"/>
      <c r="BD1996" s="194"/>
      <c r="BE1996" s="194"/>
      <c r="BF1996" s="136">
        <f t="shared" si="1435"/>
        <v>0</v>
      </c>
      <c r="BG1996" s="136">
        <f t="shared" si="1416"/>
        <v>0</v>
      </c>
      <c r="BH1996" s="136">
        <f t="shared" si="1436"/>
        <v>0</v>
      </c>
      <c r="BI1996" s="262"/>
      <c r="BJ1996" s="262"/>
      <c r="BK1996" s="263"/>
      <c r="BL1996" s="167"/>
      <c r="BM1996" s="194"/>
      <c r="BN1996" s="194"/>
      <c r="BO1996" s="136">
        <f t="shared" si="1437"/>
        <v>0</v>
      </c>
      <c r="BP1996" s="136">
        <f t="shared" si="1417"/>
        <v>0</v>
      </c>
      <c r="BQ1996" s="136">
        <f t="shared" si="1438"/>
        <v>0</v>
      </c>
      <c r="BR1996" s="262"/>
      <c r="BS1996" s="262"/>
      <c r="BT1996" s="263"/>
      <c r="BU1996" s="167"/>
      <c r="BV1996" s="194"/>
      <c r="BW1996" s="194"/>
      <c r="BX1996" s="136">
        <f t="shared" si="1439"/>
        <v>0</v>
      </c>
      <c r="BY1996" s="136">
        <f t="shared" si="1418"/>
        <v>0</v>
      </c>
      <c r="BZ1996" s="136">
        <f t="shared" si="1440"/>
        <v>0</v>
      </c>
      <c r="CA1996" s="262"/>
      <c r="CB1996" s="262"/>
      <c r="CC1996" s="263"/>
      <c r="CD1996" s="167"/>
      <c r="CE1996" s="194"/>
      <c r="CF1996" s="194"/>
      <c r="CG1996" s="136">
        <f t="shared" si="1441"/>
        <v>0</v>
      </c>
      <c r="CH1996" s="136">
        <f t="shared" si="1419"/>
        <v>0</v>
      </c>
      <c r="CI1996" s="136">
        <f t="shared" si="1442"/>
        <v>0</v>
      </c>
      <c r="CJ1996" s="262"/>
      <c r="CK1996" s="262"/>
      <c r="CL1996" s="263"/>
      <c r="CM1996" s="167"/>
      <c r="CN1996" s="194"/>
      <c r="CO1996" s="194"/>
      <c r="CP1996" s="136">
        <f t="shared" si="1443"/>
        <v>0</v>
      </c>
      <c r="CQ1996" s="136">
        <f t="shared" si="1420"/>
        <v>0</v>
      </c>
      <c r="CR1996" s="136">
        <f t="shared" si="1444"/>
        <v>0</v>
      </c>
      <c r="CS1996" s="262"/>
      <c r="CT1996" s="262"/>
      <c r="CU1996" s="263"/>
      <c r="CV1996" s="167"/>
      <c r="CW1996" s="194"/>
      <c r="CX1996" s="194"/>
      <c r="CY1996" s="136">
        <f t="shared" si="1445"/>
        <v>0</v>
      </c>
      <c r="CZ1996" s="136">
        <f t="shared" si="1421"/>
        <v>0</v>
      </c>
      <c r="DA1996" s="136">
        <f t="shared" si="1446"/>
        <v>0</v>
      </c>
      <c r="DB1996" s="262"/>
      <c r="DC1996" s="262"/>
      <c r="DD1996" s="263"/>
    </row>
    <row r="1997" spans="1:108" x14ac:dyDescent="0.25">
      <c r="A1997" s="167"/>
      <c r="B1997" s="194"/>
      <c r="C1997" s="194"/>
      <c r="D1997" s="136">
        <f t="shared" si="1422"/>
        <v>0</v>
      </c>
      <c r="E1997" s="136">
        <f t="shared" si="1423"/>
        <v>0</v>
      </c>
      <c r="F1997" s="136">
        <f t="shared" si="1424"/>
        <v>0</v>
      </c>
      <c r="G1997" s="262"/>
      <c r="H1997" s="262"/>
      <c r="I1997" s="263"/>
      <c r="J1997" s="167"/>
      <c r="K1997" s="194"/>
      <c r="L1997" s="194"/>
      <c r="M1997" s="136">
        <f t="shared" si="1425"/>
        <v>0</v>
      </c>
      <c r="N1997" s="136">
        <f t="shared" si="1411"/>
        <v>0</v>
      </c>
      <c r="O1997" s="136">
        <f t="shared" si="1426"/>
        <v>0</v>
      </c>
      <c r="P1997" s="262"/>
      <c r="Q1997" s="262"/>
      <c r="R1997" s="263"/>
      <c r="S1997" s="167"/>
      <c r="T1997" s="194"/>
      <c r="U1997" s="194"/>
      <c r="V1997" s="136">
        <f t="shared" si="1427"/>
        <v>0</v>
      </c>
      <c r="W1997" s="136">
        <f t="shared" si="1412"/>
        <v>0</v>
      </c>
      <c r="X1997" s="136">
        <f t="shared" si="1428"/>
        <v>0</v>
      </c>
      <c r="Y1997" s="262"/>
      <c r="Z1997" s="262"/>
      <c r="AA1997" s="263"/>
      <c r="AB1997" s="167"/>
      <c r="AC1997" s="194"/>
      <c r="AD1997" s="194"/>
      <c r="AE1997" s="136">
        <f t="shared" si="1429"/>
        <v>0</v>
      </c>
      <c r="AF1997" s="136">
        <f t="shared" si="1413"/>
        <v>0</v>
      </c>
      <c r="AG1997" s="136">
        <f t="shared" si="1430"/>
        <v>0</v>
      </c>
      <c r="AH1997" s="262"/>
      <c r="AI1997" s="262"/>
      <c r="AJ1997" s="263"/>
      <c r="AK1997" s="167"/>
      <c r="AL1997" s="194"/>
      <c r="AM1997" s="194"/>
      <c r="AN1997" s="136">
        <f t="shared" si="1431"/>
        <v>0</v>
      </c>
      <c r="AO1997" s="136">
        <f t="shared" si="1414"/>
        <v>0</v>
      </c>
      <c r="AP1997" s="136">
        <f t="shared" si="1432"/>
        <v>0</v>
      </c>
      <c r="AQ1997" s="262"/>
      <c r="AR1997" s="262"/>
      <c r="AS1997" s="263"/>
      <c r="AT1997" s="167"/>
      <c r="AU1997" s="194"/>
      <c r="AV1997" s="194"/>
      <c r="AW1997" s="136">
        <f t="shared" si="1433"/>
        <v>0</v>
      </c>
      <c r="AX1997" s="136">
        <f t="shared" si="1415"/>
        <v>0</v>
      </c>
      <c r="AY1997" s="136">
        <f t="shared" si="1434"/>
        <v>0</v>
      </c>
      <c r="AZ1997" s="262"/>
      <c r="BA1997" s="262"/>
      <c r="BB1997" s="263"/>
      <c r="BC1997" s="167"/>
      <c r="BD1997" s="194"/>
      <c r="BE1997" s="194"/>
      <c r="BF1997" s="136">
        <f t="shared" si="1435"/>
        <v>0</v>
      </c>
      <c r="BG1997" s="136">
        <f t="shared" si="1416"/>
        <v>0</v>
      </c>
      <c r="BH1997" s="136">
        <f t="shared" si="1436"/>
        <v>0</v>
      </c>
      <c r="BI1997" s="262"/>
      <c r="BJ1997" s="262"/>
      <c r="BK1997" s="263"/>
      <c r="BL1997" s="167"/>
      <c r="BM1997" s="194"/>
      <c r="BN1997" s="194"/>
      <c r="BO1997" s="136">
        <f t="shared" si="1437"/>
        <v>0</v>
      </c>
      <c r="BP1997" s="136">
        <f t="shared" si="1417"/>
        <v>0</v>
      </c>
      <c r="BQ1997" s="136">
        <f t="shared" si="1438"/>
        <v>0</v>
      </c>
      <c r="BR1997" s="262"/>
      <c r="BS1997" s="262"/>
      <c r="BT1997" s="263"/>
      <c r="BU1997" s="167"/>
      <c r="BV1997" s="194"/>
      <c r="BW1997" s="194"/>
      <c r="BX1997" s="136">
        <f t="shared" si="1439"/>
        <v>0</v>
      </c>
      <c r="BY1997" s="136">
        <f t="shared" si="1418"/>
        <v>0</v>
      </c>
      <c r="BZ1997" s="136">
        <f t="shared" si="1440"/>
        <v>0</v>
      </c>
      <c r="CA1997" s="262"/>
      <c r="CB1997" s="262"/>
      <c r="CC1997" s="263"/>
      <c r="CD1997" s="167"/>
      <c r="CE1997" s="194"/>
      <c r="CF1997" s="194"/>
      <c r="CG1997" s="136">
        <f t="shared" si="1441"/>
        <v>0</v>
      </c>
      <c r="CH1997" s="136">
        <f t="shared" si="1419"/>
        <v>0</v>
      </c>
      <c r="CI1997" s="136">
        <f t="shared" si="1442"/>
        <v>0</v>
      </c>
      <c r="CJ1997" s="262"/>
      <c r="CK1997" s="262"/>
      <c r="CL1997" s="263"/>
      <c r="CM1997" s="167"/>
      <c r="CN1997" s="194"/>
      <c r="CO1997" s="194"/>
      <c r="CP1997" s="136">
        <f t="shared" si="1443"/>
        <v>0</v>
      </c>
      <c r="CQ1997" s="136">
        <f t="shared" si="1420"/>
        <v>0</v>
      </c>
      <c r="CR1997" s="136">
        <f t="shared" si="1444"/>
        <v>0</v>
      </c>
      <c r="CS1997" s="262"/>
      <c r="CT1997" s="262"/>
      <c r="CU1997" s="263"/>
      <c r="CV1997" s="167"/>
      <c r="CW1997" s="194"/>
      <c r="CX1997" s="194"/>
      <c r="CY1997" s="136">
        <f t="shared" si="1445"/>
        <v>0</v>
      </c>
      <c r="CZ1997" s="136">
        <f t="shared" si="1421"/>
        <v>0</v>
      </c>
      <c r="DA1997" s="136">
        <f t="shared" si="1446"/>
        <v>0</v>
      </c>
      <c r="DB1997" s="262"/>
      <c r="DC1997" s="262"/>
      <c r="DD1997" s="263"/>
    </row>
    <row r="1998" spans="1:108" x14ac:dyDescent="0.25">
      <c r="A1998" s="167"/>
      <c r="B1998" s="194"/>
      <c r="C1998" s="194"/>
      <c r="D1998" s="136">
        <f t="shared" si="1422"/>
        <v>0</v>
      </c>
      <c r="E1998" s="136">
        <f t="shared" si="1423"/>
        <v>0</v>
      </c>
      <c r="F1998" s="136">
        <f t="shared" si="1424"/>
        <v>0</v>
      </c>
      <c r="G1998" s="262"/>
      <c r="H1998" s="262"/>
      <c r="I1998" s="263"/>
      <c r="J1998" s="167"/>
      <c r="K1998" s="194"/>
      <c r="L1998" s="194"/>
      <c r="M1998" s="136">
        <f t="shared" si="1425"/>
        <v>0</v>
      </c>
      <c r="N1998" s="136">
        <f t="shared" si="1411"/>
        <v>0</v>
      </c>
      <c r="O1998" s="136">
        <f t="shared" si="1426"/>
        <v>0</v>
      </c>
      <c r="P1998" s="262"/>
      <c r="Q1998" s="262"/>
      <c r="R1998" s="263"/>
      <c r="S1998" s="167"/>
      <c r="T1998" s="194"/>
      <c r="U1998" s="194"/>
      <c r="V1998" s="136">
        <f t="shared" si="1427"/>
        <v>0</v>
      </c>
      <c r="W1998" s="136">
        <f t="shared" si="1412"/>
        <v>0</v>
      </c>
      <c r="X1998" s="136">
        <f t="shared" si="1428"/>
        <v>0</v>
      </c>
      <c r="Y1998" s="262"/>
      <c r="Z1998" s="262"/>
      <c r="AA1998" s="263"/>
      <c r="AB1998" s="167"/>
      <c r="AC1998" s="194"/>
      <c r="AD1998" s="194"/>
      <c r="AE1998" s="136">
        <f t="shared" si="1429"/>
        <v>0</v>
      </c>
      <c r="AF1998" s="136">
        <f t="shared" si="1413"/>
        <v>0</v>
      </c>
      <c r="AG1998" s="136">
        <f t="shared" si="1430"/>
        <v>0</v>
      </c>
      <c r="AH1998" s="262"/>
      <c r="AI1998" s="262"/>
      <c r="AJ1998" s="263"/>
      <c r="AK1998" s="167"/>
      <c r="AL1998" s="194"/>
      <c r="AM1998" s="194"/>
      <c r="AN1998" s="136">
        <f t="shared" si="1431"/>
        <v>0</v>
      </c>
      <c r="AO1998" s="136">
        <f t="shared" si="1414"/>
        <v>0</v>
      </c>
      <c r="AP1998" s="136">
        <f t="shared" si="1432"/>
        <v>0</v>
      </c>
      <c r="AQ1998" s="262"/>
      <c r="AR1998" s="262"/>
      <c r="AS1998" s="263"/>
      <c r="AT1998" s="167"/>
      <c r="AU1998" s="194"/>
      <c r="AV1998" s="194"/>
      <c r="AW1998" s="136">
        <f t="shared" si="1433"/>
        <v>0</v>
      </c>
      <c r="AX1998" s="136">
        <f t="shared" si="1415"/>
        <v>0</v>
      </c>
      <c r="AY1998" s="136">
        <f t="shared" si="1434"/>
        <v>0</v>
      </c>
      <c r="AZ1998" s="262"/>
      <c r="BA1998" s="262"/>
      <c r="BB1998" s="263"/>
      <c r="BC1998" s="167"/>
      <c r="BD1998" s="194"/>
      <c r="BE1998" s="194"/>
      <c r="BF1998" s="136">
        <f t="shared" si="1435"/>
        <v>0</v>
      </c>
      <c r="BG1998" s="136">
        <f t="shared" si="1416"/>
        <v>0</v>
      </c>
      <c r="BH1998" s="136">
        <f t="shared" si="1436"/>
        <v>0</v>
      </c>
      <c r="BI1998" s="262"/>
      <c r="BJ1998" s="262"/>
      <c r="BK1998" s="263"/>
      <c r="BL1998" s="167"/>
      <c r="BM1998" s="194"/>
      <c r="BN1998" s="194"/>
      <c r="BO1998" s="136">
        <f t="shared" si="1437"/>
        <v>0</v>
      </c>
      <c r="BP1998" s="136">
        <f t="shared" si="1417"/>
        <v>0</v>
      </c>
      <c r="BQ1998" s="136">
        <f t="shared" si="1438"/>
        <v>0</v>
      </c>
      <c r="BR1998" s="262"/>
      <c r="BS1998" s="262"/>
      <c r="BT1998" s="263"/>
      <c r="BU1998" s="167"/>
      <c r="BV1998" s="194"/>
      <c r="BW1998" s="194"/>
      <c r="BX1998" s="136">
        <f t="shared" si="1439"/>
        <v>0</v>
      </c>
      <c r="BY1998" s="136">
        <f t="shared" si="1418"/>
        <v>0</v>
      </c>
      <c r="BZ1998" s="136">
        <f t="shared" si="1440"/>
        <v>0</v>
      </c>
      <c r="CA1998" s="262"/>
      <c r="CB1998" s="262"/>
      <c r="CC1998" s="263"/>
      <c r="CD1998" s="167"/>
      <c r="CE1998" s="194"/>
      <c r="CF1998" s="194"/>
      <c r="CG1998" s="136">
        <f t="shared" si="1441"/>
        <v>0</v>
      </c>
      <c r="CH1998" s="136">
        <f t="shared" si="1419"/>
        <v>0</v>
      </c>
      <c r="CI1998" s="136">
        <f t="shared" si="1442"/>
        <v>0</v>
      </c>
      <c r="CJ1998" s="262"/>
      <c r="CK1998" s="262"/>
      <c r="CL1998" s="263"/>
      <c r="CM1998" s="167"/>
      <c r="CN1998" s="194"/>
      <c r="CO1998" s="194"/>
      <c r="CP1998" s="136">
        <f t="shared" si="1443"/>
        <v>0</v>
      </c>
      <c r="CQ1998" s="136">
        <f t="shared" si="1420"/>
        <v>0</v>
      </c>
      <c r="CR1998" s="136">
        <f t="shared" si="1444"/>
        <v>0</v>
      </c>
      <c r="CS1998" s="262"/>
      <c r="CT1998" s="262"/>
      <c r="CU1998" s="263"/>
      <c r="CV1998" s="167"/>
      <c r="CW1998" s="194"/>
      <c r="CX1998" s="194"/>
      <c r="CY1998" s="136">
        <f t="shared" si="1445"/>
        <v>0</v>
      </c>
      <c r="CZ1998" s="136">
        <f t="shared" si="1421"/>
        <v>0</v>
      </c>
      <c r="DA1998" s="136">
        <f t="shared" si="1446"/>
        <v>0</v>
      </c>
      <c r="DB1998" s="262"/>
      <c r="DC1998" s="262"/>
      <c r="DD1998" s="263"/>
    </row>
    <row r="1999" spans="1:108" x14ac:dyDescent="0.25">
      <c r="A1999" s="167"/>
      <c r="B1999" s="194"/>
      <c r="C1999" s="194"/>
      <c r="D1999" s="136">
        <f t="shared" si="1422"/>
        <v>0</v>
      </c>
      <c r="E1999" s="136">
        <f t="shared" si="1423"/>
        <v>0</v>
      </c>
      <c r="F1999" s="136">
        <f t="shared" si="1424"/>
        <v>0</v>
      </c>
      <c r="G1999" s="262"/>
      <c r="H1999" s="262"/>
      <c r="I1999" s="263"/>
      <c r="J1999" s="167"/>
      <c r="K1999" s="194"/>
      <c r="L1999" s="194"/>
      <c r="M1999" s="136">
        <f t="shared" si="1425"/>
        <v>0</v>
      </c>
      <c r="N1999" s="136">
        <f t="shared" si="1411"/>
        <v>0</v>
      </c>
      <c r="O1999" s="136">
        <f t="shared" si="1426"/>
        <v>0</v>
      </c>
      <c r="P1999" s="262"/>
      <c r="Q1999" s="262"/>
      <c r="R1999" s="263"/>
      <c r="S1999" s="167"/>
      <c r="T1999" s="194"/>
      <c r="U1999" s="194"/>
      <c r="V1999" s="136">
        <f t="shared" si="1427"/>
        <v>0</v>
      </c>
      <c r="W1999" s="136">
        <f t="shared" si="1412"/>
        <v>0</v>
      </c>
      <c r="X1999" s="136">
        <f t="shared" si="1428"/>
        <v>0</v>
      </c>
      <c r="Y1999" s="262"/>
      <c r="Z1999" s="262"/>
      <c r="AA1999" s="263"/>
      <c r="AB1999" s="167"/>
      <c r="AC1999" s="194"/>
      <c r="AD1999" s="194"/>
      <c r="AE1999" s="136">
        <f t="shared" si="1429"/>
        <v>0</v>
      </c>
      <c r="AF1999" s="136">
        <f t="shared" si="1413"/>
        <v>0</v>
      </c>
      <c r="AG1999" s="136">
        <f t="shared" si="1430"/>
        <v>0</v>
      </c>
      <c r="AH1999" s="262"/>
      <c r="AI1999" s="262"/>
      <c r="AJ1999" s="263"/>
      <c r="AK1999" s="167"/>
      <c r="AL1999" s="194"/>
      <c r="AM1999" s="194"/>
      <c r="AN1999" s="136">
        <f t="shared" si="1431"/>
        <v>0</v>
      </c>
      <c r="AO1999" s="136">
        <f t="shared" si="1414"/>
        <v>0</v>
      </c>
      <c r="AP1999" s="136">
        <f t="shared" si="1432"/>
        <v>0</v>
      </c>
      <c r="AQ1999" s="262"/>
      <c r="AR1999" s="262"/>
      <c r="AS1999" s="263"/>
      <c r="AT1999" s="167"/>
      <c r="AU1999" s="194"/>
      <c r="AV1999" s="194"/>
      <c r="AW1999" s="136">
        <f t="shared" si="1433"/>
        <v>0</v>
      </c>
      <c r="AX1999" s="136">
        <f t="shared" si="1415"/>
        <v>0</v>
      </c>
      <c r="AY1999" s="136">
        <f t="shared" si="1434"/>
        <v>0</v>
      </c>
      <c r="AZ1999" s="262"/>
      <c r="BA1999" s="262"/>
      <c r="BB1999" s="263"/>
      <c r="BC1999" s="167"/>
      <c r="BD1999" s="194"/>
      <c r="BE1999" s="194"/>
      <c r="BF1999" s="136">
        <f t="shared" si="1435"/>
        <v>0</v>
      </c>
      <c r="BG1999" s="136">
        <f t="shared" si="1416"/>
        <v>0</v>
      </c>
      <c r="BH1999" s="136">
        <f t="shared" si="1436"/>
        <v>0</v>
      </c>
      <c r="BI1999" s="262"/>
      <c r="BJ1999" s="262"/>
      <c r="BK1999" s="263"/>
      <c r="BL1999" s="167"/>
      <c r="BM1999" s="194"/>
      <c r="BN1999" s="194"/>
      <c r="BO1999" s="136">
        <f t="shared" si="1437"/>
        <v>0</v>
      </c>
      <c r="BP1999" s="136">
        <f t="shared" si="1417"/>
        <v>0</v>
      </c>
      <c r="BQ1999" s="136">
        <f t="shared" si="1438"/>
        <v>0</v>
      </c>
      <c r="BR1999" s="262"/>
      <c r="BS1999" s="262"/>
      <c r="BT1999" s="263"/>
      <c r="BU1999" s="167"/>
      <c r="BV1999" s="194"/>
      <c r="BW1999" s="194"/>
      <c r="BX1999" s="136">
        <f t="shared" si="1439"/>
        <v>0</v>
      </c>
      <c r="BY1999" s="136">
        <f t="shared" si="1418"/>
        <v>0</v>
      </c>
      <c r="BZ1999" s="136">
        <f t="shared" si="1440"/>
        <v>0</v>
      </c>
      <c r="CA1999" s="262"/>
      <c r="CB1999" s="262"/>
      <c r="CC1999" s="263"/>
      <c r="CD1999" s="167"/>
      <c r="CE1999" s="194"/>
      <c r="CF1999" s="194"/>
      <c r="CG1999" s="136">
        <f t="shared" si="1441"/>
        <v>0</v>
      </c>
      <c r="CH1999" s="136">
        <f t="shared" si="1419"/>
        <v>0</v>
      </c>
      <c r="CI1999" s="136">
        <f t="shared" si="1442"/>
        <v>0</v>
      </c>
      <c r="CJ1999" s="262"/>
      <c r="CK1999" s="262"/>
      <c r="CL1999" s="263"/>
      <c r="CM1999" s="167"/>
      <c r="CN1999" s="194"/>
      <c r="CO1999" s="194"/>
      <c r="CP1999" s="136">
        <f t="shared" si="1443"/>
        <v>0</v>
      </c>
      <c r="CQ1999" s="136">
        <f t="shared" si="1420"/>
        <v>0</v>
      </c>
      <c r="CR1999" s="136">
        <f t="shared" si="1444"/>
        <v>0</v>
      </c>
      <c r="CS1999" s="262"/>
      <c r="CT1999" s="262"/>
      <c r="CU1999" s="263"/>
      <c r="CV1999" s="167"/>
      <c r="CW1999" s="194"/>
      <c r="CX1999" s="194"/>
      <c r="CY1999" s="136">
        <f t="shared" si="1445"/>
        <v>0</v>
      </c>
      <c r="CZ1999" s="136">
        <f t="shared" si="1421"/>
        <v>0</v>
      </c>
      <c r="DA1999" s="136">
        <f t="shared" si="1446"/>
        <v>0</v>
      </c>
      <c r="DB1999" s="262"/>
      <c r="DC1999" s="262"/>
      <c r="DD1999" s="263"/>
    </row>
    <row r="2000" spans="1:108" x14ac:dyDescent="0.25">
      <c r="A2000" s="167"/>
      <c r="B2000" s="194"/>
      <c r="C2000" s="194"/>
      <c r="D2000" s="136">
        <f t="shared" si="1422"/>
        <v>0</v>
      </c>
      <c r="E2000" s="136">
        <f t="shared" si="1423"/>
        <v>0</v>
      </c>
      <c r="F2000" s="136">
        <f t="shared" si="1424"/>
        <v>0</v>
      </c>
      <c r="G2000" s="262"/>
      <c r="H2000" s="262"/>
      <c r="I2000" s="263"/>
      <c r="J2000" s="167"/>
      <c r="K2000" s="194"/>
      <c r="L2000" s="194"/>
      <c r="M2000" s="136">
        <f t="shared" si="1425"/>
        <v>0</v>
      </c>
      <c r="N2000" s="136">
        <f t="shared" si="1411"/>
        <v>0</v>
      </c>
      <c r="O2000" s="136">
        <f t="shared" si="1426"/>
        <v>0</v>
      </c>
      <c r="P2000" s="262"/>
      <c r="Q2000" s="262"/>
      <c r="R2000" s="263"/>
      <c r="S2000" s="167"/>
      <c r="T2000" s="194"/>
      <c r="U2000" s="194"/>
      <c r="V2000" s="136">
        <f t="shared" si="1427"/>
        <v>0</v>
      </c>
      <c r="W2000" s="136">
        <f t="shared" si="1412"/>
        <v>0</v>
      </c>
      <c r="X2000" s="136">
        <f t="shared" si="1428"/>
        <v>0</v>
      </c>
      <c r="Y2000" s="262"/>
      <c r="Z2000" s="262"/>
      <c r="AA2000" s="263"/>
      <c r="AB2000" s="167"/>
      <c r="AC2000" s="194"/>
      <c r="AD2000" s="194"/>
      <c r="AE2000" s="136">
        <f t="shared" si="1429"/>
        <v>0</v>
      </c>
      <c r="AF2000" s="136">
        <f t="shared" si="1413"/>
        <v>0</v>
      </c>
      <c r="AG2000" s="136">
        <f t="shared" si="1430"/>
        <v>0</v>
      </c>
      <c r="AH2000" s="262"/>
      <c r="AI2000" s="262"/>
      <c r="AJ2000" s="263"/>
      <c r="AK2000" s="167"/>
      <c r="AL2000" s="194"/>
      <c r="AM2000" s="194"/>
      <c r="AN2000" s="136">
        <f t="shared" si="1431"/>
        <v>0</v>
      </c>
      <c r="AO2000" s="136">
        <f t="shared" si="1414"/>
        <v>0</v>
      </c>
      <c r="AP2000" s="136">
        <f t="shared" si="1432"/>
        <v>0</v>
      </c>
      <c r="AQ2000" s="262"/>
      <c r="AR2000" s="262"/>
      <c r="AS2000" s="263"/>
      <c r="AT2000" s="167"/>
      <c r="AU2000" s="194"/>
      <c r="AV2000" s="194"/>
      <c r="AW2000" s="136">
        <f t="shared" si="1433"/>
        <v>0</v>
      </c>
      <c r="AX2000" s="136">
        <f t="shared" si="1415"/>
        <v>0</v>
      </c>
      <c r="AY2000" s="136">
        <f t="shared" si="1434"/>
        <v>0</v>
      </c>
      <c r="AZ2000" s="262"/>
      <c r="BA2000" s="262"/>
      <c r="BB2000" s="263"/>
      <c r="BC2000" s="167"/>
      <c r="BD2000" s="194"/>
      <c r="BE2000" s="194"/>
      <c r="BF2000" s="136">
        <f t="shared" si="1435"/>
        <v>0</v>
      </c>
      <c r="BG2000" s="136">
        <f t="shared" si="1416"/>
        <v>0</v>
      </c>
      <c r="BH2000" s="136">
        <f t="shared" si="1436"/>
        <v>0</v>
      </c>
      <c r="BI2000" s="262"/>
      <c r="BJ2000" s="262"/>
      <c r="BK2000" s="263"/>
      <c r="BL2000" s="167"/>
      <c r="BM2000" s="194"/>
      <c r="BN2000" s="194"/>
      <c r="BO2000" s="136">
        <f t="shared" si="1437"/>
        <v>0</v>
      </c>
      <c r="BP2000" s="136">
        <f t="shared" si="1417"/>
        <v>0</v>
      </c>
      <c r="BQ2000" s="136">
        <f t="shared" si="1438"/>
        <v>0</v>
      </c>
      <c r="BR2000" s="262"/>
      <c r="BS2000" s="262"/>
      <c r="BT2000" s="263"/>
      <c r="BU2000" s="167"/>
      <c r="BV2000" s="194"/>
      <c r="BW2000" s="194"/>
      <c r="BX2000" s="136">
        <f t="shared" si="1439"/>
        <v>0</v>
      </c>
      <c r="BY2000" s="136">
        <f t="shared" si="1418"/>
        <v>0</v>
      </c>
      <c r="BZ2000" s="136">
        <f t="shared" si="1440"/>
        <v>0</v>
      </c>
      <c r="CA2000" s="262"/>
      <c r="CB2000" s="262"/>
      <c r="CC2000" s="263"/>
      <c r="CD2000" s="167"/>
      <c r="CE2000" s="194"/>
      <c r="CF2000" s="194"/>
      <c r="CG2000" s="136">
        <f t="shared" si="1441"/>
        <v>0</v>
      </c>
      <c r="CH2000" s="136">
        <f t="shared" si="1419"/>
        <v>0</v>
      </c>
      <c r="CI2000" s="136">
        <f t="shared" si="1442"/>
        <v>0</v>
      </c>
      <c r="CJ2000" s="262"/>
      <c r="CK2000" s="262"/>
      <c r="CL2000" s="263"/>
      <c r="CM2000" s="167"/>
      <c r="CN2000" s="194"/>
      <c r="CO2000" s="194"/>
      <c r="CP2000" s="136">
        <f t="shared" si="1443"/>
        <v>0</v>
      </c>
      <c r="CQ2000" s="136">
        <f t="shared" si="1420"/>
        <v>0</v>
      </c>
      <c r="CR2000" s="136">
        <f t="shared" si="1444"/>
        <v>0</v>
      </c>
      <c r="CS2000" s="262"/>
      <c r="CT2000" s="262"/>
      <c r="CU2000" s="263"/>
      <c r="CV2000" s="167"/>
      <c r="CW2000" s="194"/>
      <c r="CX2000" s="194"/>
      <c r="CY2000" s="136">
        <f t="shared" si="1445"/>
        <v>0</v>
      </c>
      <c r="CZ2000" s="136">
        <f t="shared" si="1421"/>
        <v>0</v>
      </c>
      <c r="DA2000" s="136">
        <f t="shared" si="1446"/>
        <v>0</v>
      </c>
      <c r="DB2000" s="262"/>
      <c r="DC2000" s="262"/>
      <c r="DD2000" s="263"/>
    </row>
    <row r="2001" spans="1:108" x14ac:dyDescent="0.25">
      <c r="A2001" s="167"/>
      <c r="B2001" s="194"/>
      <c r="C2001" s="194"/>
      <c r="D2001" s="136">
        <f t="shared" si="1422"/>
        <v>0</v>
      </c>
      <c r="E2001" s="136">
        <f t="shared" si="1423"/>
        <v>0</v>
      </c>
      <c r="F2001" s="136">
        <f t="shared" si="1424"/>
        <v>0</v>
      </c>
      <c r="G2001" s="262"/>
      <c r="H2001" s="262"/>
      <c r="I2001" s="263"/>
      <c r="J2001" s="167"/>
      <c r="K2001" s="194"/>
      <c r="L2001" s="194"/>
      <c r="M2001" s="136">
        <f t="shared" si="1425"/>
        <v>0</v>
      </c>
      <c r="N2001" s="136">
        <f t="shared" si="1411"/>
        <v>0</v>
      </c>
      <c r="O2001" s="136">
        <f t="shared" si="1426"/>
        <v>0</v>
      </c>
      <c r="P2001" s="262"/>
      <c r="Q2001" s="262"/>
      <c r="R2001" s="263"/>
      <c r="S2001" s="167"/>
      <c r="T2001" s="194"/>
      <c r="U2001" s="194"/>
      <c r="V2001" s="136">
        <f t="shared" si="1427"/>
        <v>0</v>
      </c>
      <c r="W2001" s="136">
        <f t="shared" si="1412"/>
        <v>0</v>
      </c>
      <c r="X2001" s="136">
        <f t="shared" si="1428"/>
        <v>0</v>
      </c>
      <c r="Y2001" s="262"/>
      <c r="Z2001" s="262"/>
      <c r="AA2001" s="263"/>
      <c r="AB2001" s="167"/>
      <c r="AC2001" s="194"/>
      <c r="AD2001" s="194"/>
      <c r="AE2001" s="136">
        <f t="shared" si="1429"/>
        <v>0</v>
      </c>
      <c r="AF2001" s="136">
        <f t="shared" si="1413"/>
        <v>0</v>
      </c>
      <c r="AG2001" s="136">
        <f t="shared" si="1430"/>
        <v>0</v>
      </c>
      <c r="AH2001" s="262"/>
      <c r="AI2001" s="262"/>
      <c r="AJ2001" s="263"/>
      <c r="AK2001" s="167"/>
      <c r="AL2001" s="194"/>
      <c r="AM2001" s="194"/>
      <c r="AN2001" s="136">
        <f t="shared" si="1431"/>
        <v>0</v>
      </c>
      <c r="AO2001" s="136">
        <f t="shared" si="1414"/>
        <v>0</v>
      </c>
      <c r="AP2001" s="136">
        <f t="shared" si="1432"/>
        <v>0</v>
      </c>
      <c r="AQ2001" s="262"/>
      <c r="AR2001" s="262"/>
      <c r="AS2001" s="263"/>
      <c r="AT2001" s="167"/>
      <c r="AU2001" s="194"/>
      <c r="AV2001" s="194"/>
      <c r="AW2001" s="136">
        <f t="shared" si="1433"/>
        <v>0</v>
      </c>
      <c r="AX2001" s="136">
        <f t="shared" si="1415"/>
        <v>0</v>
      </c>
      <c r="AY2001" s="136">
        <f t="shared" si="1434"/>
        <v>0</v>
      </c>
      <c r="AZ2001" s="262"/>
      <c r="BA2001" s="262"/>
      <c r="BB2001" s="263"/>
      <c r="BC2001" s="167"/>
      <c r="BD2001" s="194"/>
      <c r="BE2001" s="194"/>
      <c r="BF2001" s="136">
        <f t="shared" si="1435"/>
        <v>0</v>
      </c>
      <c r="BG2001" s="136">
        <f t="shared" si="1416"/>
        <v>0</v>
      </c>
      <c r="BH2001" s="136">
        <f t="shared" si="1436"/>
        <v>0</v>
      </c>
      <c r="BI2001" s="262"/>
      <c r="BJ2001" s="262"/>
      <c r="BK2001" s="263"/>
      <c r="BL2001" s="167"/>
      <c r="BM2001" s="194"/>
      <c r="BN2001" s="194"/>
      <c r="BO2001" s="136">
        <f t="shared" si="1437"/>
        <v>0</v>
      </c>
      <c r="BP2001" s="136">
        <f t="shared" si="1417"/>
        <v>0</v>
      </c>
      <c r="BQ2001" s="136">
        <f t="shared" si="1438"/>
        <v>0</v>
      </c>
      <c r="BR2001" s="262"/>
      <c r="BS2001" s="262"/>
      <c r="BT2001" s="263"/>
      <c r="BU2001" s="167"/>
      <c r="BV2001" s="194"/>
      <c r="BW2001" s="194"/>
      <c r="BX2001" s="136">
        <f t="shared" si="1439"/>
        <v>0</v>
      </c>
      <c r="BY2001" s="136">
        <f t="shared" si="1418"/>
        <v>0</v>
      </c>
      <c r="BZ2001" s="136">
        <f t="shared" si="1440"/>
        <v>0</v>
      </c>
      <c r="CA2001" s="262"/>
      <c r="CB2001" s="262"/>
      <c r="CC2001" s="263"/>
      <c r="CD2001" s="167"/>
      <c r="CE2001" s="194"/>
      <c r="CF2001" s="194"/>
      <c r="CG2001" s="136">
        <f t="shared" si="1441"/>
        <v>0</v>
      </c>
      <c r="CH2001" s="136">
        <f t="shared" si="1419"/>
        <v>0</v>
      </c>
      <c r="CI2001" s="136">
        <f t="shared" si="1442"/>
        <v>0</v>
      </c>
      <c r="CJ2001" s="262"/>
      <c r="CK2001" s="262"/>
      <c r="CL2001" s="263"/>
      <c r="CM2001" s="167"/>
      <c r="CN2001" s="194"/>
      <c r="CO2001" s="194"/>
      <c r="CP2001" s="136">
        <f t="shared" si="1443"/>
        <v>0</v>
      </c>
      <c r="CQ2001" s="136">
        <f t="shared" si="1420"/>
        <v>0</v>
      </c>
      <c r="CR2001" s="136">
        <f t="shared" si="1444"/>
        <v>0</v>
      </c>
      <c r="CS2001" s="262"/>
      <c r="CT2001" s="262"/>
      <c r="CU2001" s="263"/>
      <c r="CV2001" s="167"/>
      <c r="CW2001" s="194"/>
      <c r="CX2001" s="194"/>
      <c r="CY2001" s="136">
        <f t="shared" si="1445"/>
        <v>0</v>
      </c>
      <c r="CZ2001" s="136">
        <f t="shared" si="1421"/>
        <v>0</v>
      </c>
      <c r="DA2001" s="136">
        <f t="shared" si="1446"/>
        <v>0</v>
      </c>
      <c r="DB2001" s="262"/>
      <c r="DC2001" s="262"/>
      <c r="DD2001" s="263"/>
    </row>
    <row r="2002" spans="1:108" x14ac:dyDescent="0.25">
      <c r="A2002" s="167"/>
      <c r="B2002" s="194"/>
      <c r="C2002" s="194"/>
      <c r="D2002" s="136">
        <f t="shared" si="1422"/>
        <v>0</v>
      </c>
      <c r="E2002" s="136">
        <f t="shared" si="1423"/>
        <v>0</v>
      </c>
      <c r="F2002" s="136">
        <f t="shared" si="1424"/>
        <v>0</v>
      </c>
      <c r="G2002" s="262"/>
      <c r="H2002" s="262"/>
      <c r="I2002" s="263"/>
      <c r="J2002" s="167"/>
      <c r="K2002" s="194"/>
      <c r="L2002" s="194"/>
      <c r="M2002" s="136">
        <f t="shared" si="1425"/>
        <v>0</v>
      </c>
      <c r="N2002" s="136">
        <f t="shared" si="1411"/>
        <v>0</v>
      </c>
      <c r="O2002" s="136">
        <f t="shared" si="1426"/>
        <v>0</v>
      </c>
      <c r="P2002" s="262"/>
      <c r="Q2002" s="262"/>
      <c r="R2002" s="263"/>
      <c r="S2002" s="167"/>
      <c r="T2002" s="194"/>
      <c r="U2002" s="194"/>
      <c r="V2002" s="136">
        <f t="shared" si="1427"/>
        <v>0</v>
      </c>
      <c r="W2002" s="136">
        <f t="shared" si="1412"/>
        <v>0</v>
      </c>
      <c r="X2002" s="136">
        <f t="shared" si="1428"/>
        <v>0</v>
      </c>
      <c r="Y2002" s="262"/>
      <c r="Z2002" s="262"/>
      <c r="AA2002" s="263"/>
      <c r="AB2002" s="167"/>
      <c r="AC2002" s="194"/>
      <c r="AD2002" s="194"/>
      <c r="AE2002" s="136">
        <f t="shared" si="1429"/>
        <v>0</v>
      </c>
      <c r="AF2002" s="136">
        <f t="shared" si="1413"/>
        <v>0</v>
      </c>
      <c r="AG2002" s="136">
        <f t="shared" si="1430"/>
        <v>0</v>
      </c>
      <c r="AH2002" s="262"/>
      <c r="AI2002" s="262"/>
      <c r="AJ2002" s="263"/>
      <c r="AK2002" s="167"/>
      <c r="AL2002" s="194"/>
      <c r="AM2002" s="194"/>
      <c r="AN2002" s="136">
        <f t="shared" si="1431"/>
        <v>0</v>
      </c>
      <c r="AO2002" s="136">
        <f t="shared" si="1414"/>
        <v>0</v>
      </c>
      <c r="AP2002" s="136">
        <f t="shared" si="1432"/>
        <v>0</v>
      </c>
      <c r="AQ2002" s="262"/>
      <c r="AR2002" s="262"/>
      <c r="AS2002" s="263"/>
      <c r="AT2002" s="167"/>
      <c r="AU2002" s="194"/>
      <c r="AV2002" s="194"/>
      <c r="AW2002" s="136">
        <f t="shared" si="1433"/>
        <v>0</v>
      </c>
      <c r="AX2002" s="136">
        <f t="shared" si="1415"/>
        <v>0</v>
      </c>
      <c r="AY2002" s="136">
        <f t="shared" si="1434"/>
        <v>0</v>
      </c>
      <c r="AZ2002" s="262"/>
      <c r="BA2002" s="262"/>
      <c r="BB2002" s="263"/>
      <c r="BC2002" s="167"/>
      <c r="BD2002" s="194"/>
      <c r="BE2002" s="194"/>
      <c r="BF2002" s="136">
        <f t="shared" si="1435"/>
        <v>0</v>
      </c>
      <c r="BG2002" s="136">
        <f t="shared" si="1416"/>
        <v>0</v>
      </c>
      <c r="BH2002" s="136">
        <f t="shared" si="1436"/>
        <v>0</v>
      </c>
      <c r="BI2002" s="262"/>
      <c r="BJ2002" s="262"/>
      <c r="BK2002" s="263"/>
      <c r="BL2002" s="167"/>
      <c r="BM2002" s="194"/>
      <c r="BN2002" s="194"/>
      <c r="BO2002" s="136">
        <f t="shared" si="1437"/>
        <v>0</v>
      </c>
      <c r="BP2002" s="136">
        <f t="shared" si="1417"/>
        <v>0</v>
      </c>
      <c r="BQ2002" s="136">
        <f t="shared" si="1438"/>
        <v>0</v>
      </c>
      <c r="BR2002" s="262"/>
      <c r="BS2002" s="262"/>
      <c r="BT2002" s="263"/>
      <c r="BU2002" s="167"/>
      <c r="BV2002" s="194"/>
      <c r="BW2002" s="194"/>
      <c r="BX2002" s="136">
        <f t="shared" si="1439"/>
        <v>0</v>
      </c>
      <c r="BY2002" s="136">
        <f t="shared" si="1418"/>
        <v>0</v>
      </c>
      <c r="BZ2002" s="136">
        <f t="shared" si="1440"/>
        <v>0</v>
      </c>
      <c r="CA2002" s="262"/>
      <c r="CB2002" s="262"/>
      <c r="CC2002" s="263"/>
      <c r="CD2002" s="167"/>
      <c r="CE2002" s="194"/>
      <c r="CF2002" s="194"/>
      <c r="CG2002" s="136">
        <f t="shared" si="1441"/>
        <v>0</v>
      </c>
      <c r="CH2002" s="136">
        <f t="shared" si="1419"/>
        <v>0</v>
      </c>
      <c r="CI2002" s="136">
        <f t="shared" si="1442"/>
        <v>0</v>
      </c>
      <c r="CJ2002" s="262"/>
      <c r="CK2002" s="262"/>
      <c r="CL2002" s="263"/>
      <c r="CM2002" s="167"/>
      <c r="CN2002" s="194"/>
      <c r="CO2002" s="194"/>
      <c r="CP2002" s="136">
        <f t="shared" si="1443"/>
        <v>0</v>
      </c>
      <c r="CQ2002" s="136">
        <f t="shared" si="1420"/>
        <v>0</v>
      </c>
      <c r="CR2002" s="136">
        <f t="shared" si="1444"/>
        <v>0</v>
      </c>
      <c r="CS2002" s="262"/>
      <c r="CT2002" s="262"/>
      <c r="CU2002" s="263"/>
      <c r="CV2002" s="167"/>
      <c r="CW2002" s="194"/>
      <c r="CX2002" s="194"/>
      <c r="CY2002" s="136">
        <f t="shared" si="1445"/>
        <v>0</v>
      </c>
      <c r="CZ2002" s="136">
        <f t="shared" si="1421"/>
        <v>0</v>
      </c>
      <c r="DA2002" s="136">
        <f t="shared" si="1446"/>
        <v>0</v>
      </c>
      <c r="DB2002" s="262"/>
      <c r="DC2002" s="262"/>
      <c r="DD2002" s="263"/>
    </row>
    <row r="2003" spans="1:108" x14ac:dyDescent="0.25">
      <c r="A2003" s="167"/>
      <c r="B2003" s="194"/>
      <c r="C2003" s="194"/>
      <c r="D2003" s="136">
        <f t="shared" si="1422"/>
        <v>0</v>
      </c>
      <c r="E2003" s="136">
        <f t="shared" si="1423"/>
        <v>0</v>
      </c>
      <c r="F2003" s="136">
        <f t="shared" si="1424"/>
        <v>0</v>
      </c>
      <c r="G2003" s="262"/>
      <c r="H2003" s="262"/>
      <c r="I2003" s="263"/>
      <c r="J2003" s="167"/>
      <c r="K2003" s="194"/>
      <c r="L2003" s="194"/>
      <c r="M2003" s="136">
        <f t="shared" si="1425"/>
        <v>0</v>
      </c>
      <c r="N2003" s="136">
        <f t="shared" si="1411"/>
        <v>0</v>
      </c>
      <c r="O2003" s="136">
        <f t="shared" si="1426"/>
        <v>0</v>
      </c>
      <c r="P2003" s="262"/>
      <c r="Q2003" s="262"/>
      <c r="R2003" s="263"/>
      <c r="S2003" s="167"/>
      <c r="T2003" s="194"/>
      <c r="U2003" s="194"/>
      <c r="V2003" s="136">
        <f t="shared" si="1427"/>
        <v>0</v>
      </c>
      <c r="W2003" s="136">
        <f t="shared" si="1412"/>
        <v>0</v>
      </c>
      <c r="X2003" s="136">
        <f t="shared" si="1428"/>
        <v>0</v>
      </c>
      <c r="Y2003" s="262"/>
      <c r="Z2003" s="262"/>
      <c r="AA2003" s="263"/>
      <c r="AB2003" s="167"/>
      <c r="AC2003" s="194"/>
      <c r="AD2003" s="194"/>
      <c r="AE2003" s="136">
        <f t="shared" si="1429"/>
        <v>0</v>
      </c>
      <c r="AF2003" s="136">
        <f t="shared" si="1413"/>
        <v>0</v>
      </c>
      <c r="AG2003" s="136">
        <f t="shared" si="1430"/>
        <v>0</v>
      </c>
      <c r="AH2003" s="262"/>
      <c r="AI2003" s="262"/>
      <c r="AJ2003" s="263"/>
      <c r="AK2003" s="167"/>
      <c r="AL2003" s="194"/>
      <c r="AM2003" s="194"/>
      <c r="AN2003" s="136">
        <f t="shared" si="1431"/>
        <v>0</v>
      </c>
      <c r="AO2003" s="136">
        <f t="shared" si="1414"/>
        <v>0</v>
      </c>
      <c r="AP2003" s="136">
        <f t="shared" si="1432"/>
        <v>0</v>
      </c>
      <c r="AQ2003" s="262"/>
      <c r="AR2003" s="262"/>
      <c r="AS2003" s="263"/>
      <c r="AT2003" s="167"/>
      <c r="AU2003" s="194"/>
      <c r="AV2003" s="194"/>
      <c r="AW2003" s="136">
        <f t="shared" si="1433"/>
        <v>0</v>
      </c>
      <c r="AX2003" s="136">
        <f t="shared" si="1415"/>
        <v>0</v>
      </c>
      <c r="AY2003" s="136">
        <f t="shared" si="1434"/>
        <v>0</v>
      </c>
      <c r="AZ2003" s="262"/>
      <c r="BA2003" s="262"/>
      <c r="BB2003" s="263"/>
      <c r="BC2003" s="167"/>
      <c r="BD2003" s="194"/>
      <c r="BE2003" s="194"/>
      <c r="BF2003" s="136">
        <f t="shared" si="1435"/>
        <v>0</v>
      </c>
      <c r="BG2003" s="136">
        <f t="shared" si="1416"/>
        <v>0</v>
      </c>
      <c r="BH2003" s="136">
        <f t="shared" si="1436"/>
        <v>0</v>
      </c>
      <c r="BI2003" s="262"/>
      <c r="BJ2003" s="262"/>
      <c r="BK2003" s="263"/>
      <c r="BL2003" s="167"/>
      <c r="BM2003" s="194"/>
      <c r="BN2003" s="194"/>
      <c r="BO2003" s="136">
        <f t="shared" si="1437"/>
        <v>0</v>
      </c>
      <c r="BP2003" s="136">
        <f t="shared" si="1417"/>
        <v>0</v>
      </c>
      <c r="BQ2003" s="136">
        <f t="shared" si="1438"/>
        <v>0</v>
      </c>
      <c r="BR2003" s="262"/>
      <c r="BS2003" s="262"/>
      <c r="BT2003" s="263"/>
      <c r="BU2003" s="167"/>
      <c r="BV2003" s="194"/>
      <c r="BW2003" s="194"/>
      <c r="BX2003" s="136">
        <f t="shared" si="1439"/>
        <v>0</v>
      </c>
      <c r="BY2003" s="136">
        <f t="shared" si="1418"/>
        <v>0</v>
      </c>
      <c r="BZ2003" s="136">
        <f t="shared" si="1440"/>
        <v>0</v>
      </c>
      <c r="CA2003" s="262"/>
      <c r="CB2003" s="262"/>
      <c r="CC2003" s="263"/>
      <c r="CD2003" s="167"/>
      <c r="CE2003" s="194"/>
      <c r="CF2003" s="194"/>
      <c r="CG2003" s="136">
        <f t="shared" si="1441"/>
        <v>0</v>
      </c>
      <c r="CH2003" s="136">
        <f t="shared" si="1419"/>
        <v>0</v>
      </c>
      <c r="CI2003" s="136">
        <f t="shared" si="1442"/>
        <v>0</v>
      </c>
      <c r="CJ2003" s="262"/>
      <c r="CK2003" s="262"/>
      <c r="CL2003" s="263"/>
      <c r="CM2003" s="167"/>
      <c r="CN2003" s="194"/>
      <c r="CO2003" s="194"/>
      <c r="CP2003" s="136">
        <f t="shared" si="1443"/>
        <v>0</v>
      </c>
      <c r="CQ2003" s="136">
        <f t="shared" si="1420"/>
        <v>0</v>
      </c>
      <c r="CR2003" s="136">
        <f t="shared" si="1444"/>
        <v>0</v>
      </c>
      <c r="CS2003" s="262"/>
      <c r="CT2003" s="262"/>
      <c r="CU2003" s="263"/>
      <c r="CV2003" s="167"/>
      <c r="CW2003" s="194"/>
      <c r="CX2003" s="194"/>
      <c r="CY2003" s="136">
        <f t="shared" si="1445"/>
        <v>0</v>
      </c>
      <c r="CZ2003" s="136">
        <f t="shared" si="1421"/>
        <v>0</v>
      </c>
      <c r="DA2003" s="136">
        <f t="shared" si="1446"/>
        <v>0</v>
      </c>
      <c r="DB2003" s="262"/>
      <c r="DC2003" s="262"/>
      <c r="DD2003" s="263"/>
    </row>
    <row r="2004" spans="1:108" x14ac:dyDescent="0.25">
      <c r="A2004" s="167"/>
      <c r="B2004" s="194"/>
      <c r="C2004" s="194"/>
      <c r="D2004" s="136">
        <f t="shared" si="1422"/>
        <v>0</v>
      </c>
      <c r="E2004" s="136">
        <f t="shared" si="1423"/>
        <v>0</v>
      </c>
      <c r="F2004" s="136">
        <f t="shared" si="1424"/>
        <v>0</v>
      </c>
      <c r="G2004" s="262"/>
      <c r="H2004" s="262"/>
      <c r="I2004" s="263"/>
      <c r="J2004" s="167"/>
      <c r="K2004" s="194"/>
      <c r="L2004" s="194"/>
      <c r="M2004" s="136">
        <f t="shared" si="1425"/>
        <v>0</v>
      </c>
      <c r="N2004" s="136">
        <f t="shared" si="1411"/>
        <v>0</v>
      </c>
      <c r="O2004" s="136">
        <f t="shared" si="1426"/>
        <v>0</v>
      </c>
      <c r="P2004" s="262"/>
      <c r="Q2004" s="262"/>
      <c r="R2004" s="263"/>
      <c r="S2004" s="167"/>
      <c r="T2004" s="194"/>
      <c r="U2004" s="194"/>
      <c r="V2004" s="136">
        <f t="shared" si="1427"/>
        <v>0</v>
      </c>
      <c r="W2004" s="136">
        <f t="shared" si="1412"/>
        <v>0</v>
      </c>
      <c r="X2004" s="136">
        <f t="shared" si="1428"/>
        <v>0</v>
      </c>
      <c r="Y2004" s="262"/>
      <c r="Z2004" s="262"/>
      <c r="AA2004" s="263"/>
      <c r="AB2004" s="167"/>
      <c r="AC2004" s="194"/>
      <c r="AD2004" s="194"/>
      <c r="AE2004" s="136">
        <f t="shared" si="1429"/>
        <v>0</v>
      </c>
      <c r="AF2004" s="136">
        <f t="shared" si="1413"/>
        <v>0</v>
      </c>
      <c r="AG2004" s="136">
        <f t="shared" si="1430"/>
        <v>0</v>
      </c>
      <c r="AH2004" s="262"/>
      <c r="AI2004" s="262"/>
      <c r="AJ2004" s="263"/>
      <c r="AK2004" s="167"/>
      <c r="AL2004" s="194"/>
      <c r="AM2004" s="194"/>
      <c r="AN2004" s="136">
        <f t="shared" si="1431"/>
        <v>0</v>
      </c>
      <c r="AO2004" s="136">
        <f t="shared" si="1414"/>
        <v>0</v>
      </c>
      <c r="AP2004" s="136">
        <f t="shared" si="1432"/>
        <v>0</v>
      </c>
      <c r="AQ2004" s="262"/>
      <c r="AR2004" s="262"/>
      <c r="AS2004" s="263"/>
      <c r="AT2004" s="167"/>
      <c r="AU2004" s="194"/>
      <c r="AV2004" s="194"/>
      <c r="AW2004" s="136">
        <f t="shared" si="1433"/>
        <v>0</v>
      </c>
      <c r="AX2004" s="136">
        <f t="shared" si="1415"/>
        <v>0</v>
      </c>
      <c r="AY2004" s="136">
        <f t="shared" si="1434"/>
        <v>0</v>
      </c>
      <c r="AZ2004" s="262"/>
      <c r="BA2004" s="262"/>
      <c r="BB2004" s="263"/>
      <c r="BC2004" s="167"/>
      <c r="BD2004" s="194"/>
      <c r="BE2004" s="194"/>
      <c r="BF2004" s="136">
        <f t="shared" si="1435"/>
        <v>0</v>
      </c>
      <c r="BG2004" s="136">
        <f t="shared" si="1416"/>
        <v>0</v>
      </c>
      <c r="BH2004" s="136">
        <f t="shared" si="1436"/>
        <v>0</v>
      </c>
      <c r="BI2004" s="262"/>
      <c r="BJ2004" s="262"/>
      <c r="BK2004" s="263"/>
      <c r="BL2004" s="167"/>
      <c r="BM2004" s="194"/>
      <c r="BN2004" s="194"/>
      <c r="BO2004" s="136">
        <f t="shared" si="1437"/>
        <v>0</v>
      </c>
      <c r="BP2004" s="136">
        <f t="shared" si="1417"/>
        <v>0</v>
      </c>
      <c r="BQ2004" s="136">
        <f t="shared" si="1438"/>
        <v>0</v>
      </c>
      <c r="BR2004" s="262"/>
      <c r="BS2004" s="262"/>
      <c r="BT2004" s="263"/>
      <c r="BU2004" s="167"/>
      <c r="BV2004" s="194"/>
      <c r="BW2004" s="194"/>
      <c r="BX2004" s="136">
        <f t="shared" si="1439"/>
        <v>0</v>
      </c>
      <c r="BY2004" s="136">
        <f t="shared" si="1418"/>
        <v>0</v>
      </c>
      <c r="BZ2004" s="136">
        <f t="shared" si="1440"/>
        <v>0</v>
      </c>
      <c r="CA2004" s="262"/>
      <c r="CB2004" s="262"/>
      <c r="CC2004" s="263"/>
      <c r="CD2004" s="167"/>
      <c r="CE2004" s="194"/>
      <c r="CF2004" s="194"/>
      <c r="CG2004" s="136">
        <f t="shared" si="1441"/>
        <v>0</v>
      </c>
      <c r="CH2004" s="136">
        <f t="shared" si="1419"/>
        <v>0</v>
      </c>
      <c r="CI2004" s="136">
        <f t="shared" si="1442"/>
        <v>0</v>
      </c>
      <c r="CJ2004" s="262"/>
      <c r="CK2004" s="262"/>
      <c r="CL2004" s="263"/>
      <c r="CM2004" s="167"/>
      <c r="CN2004" s="194"/>
      <c r="CO2004" s="194"/>
      <c r="CP2004" s="136">
        <f t="shared" si="1443"/>
        <v>0</v>
      </c>
      <c r="CQ2004" s="136">
        <f t="shared" si="1420"/>
        <v>0</v>
      </c>
      <c r="CR2004" s="136">
        <f t="shared" si="1444"/>
        <v>0</v>
      </c>
      <c r="CS2004" s="262"/>
      <c r="CT2004" s="262"/>
      <c r="CU2004" s="263"/>
      <c r="CV2004" s="167"/>
      <c r="CW2004" s="194"/>
      <c r="CX2004" s="194"/>
      <c r="CY2004" s="136">
        <f t="shared" si="1445"/>
        <v>0</v>
      </c>
      <c r="CZ2004" s="136">
        <f t="shared" si="1421"/>
        <v>0</v>
      </c>
      <c r="DA2004" s="136">
        <f t="shared" si="1446"/>
        <v>0</v>
      </c>
      <c r="DB2004" s="262"/>
      <c r="DC2004" s="262"/>
      <c r="DD2004" s="263"/>
    </row>
    <row r="2005" spans="1:108" x14ac:dyDescent="0.25">
      <c r="A2005" s="167"/>
      <c r="B2005" s="194"/>
      <c r="C2005" s="194"/>
      <c r="D2005" s="136">
        <f t="shared" si="1422"/>
        <v>0</v>
      </c>
      <c r="E2005" s="136">
        <f t="shared" si="1423"/>
        <v>0</v>
      </c>
      <c r="F2005" s="136">
        <f t="shared" si="1424"/>
        <v>0</v>
      </c>
      <c r="G2005" s="262"/>
      <c r="H2005" s="262"/>
      <c r="I2005" s="263"/>
      <c r="J2005" s="167"/>
      <c r="K2005" s="194"/>
      <c r="L2005" s="194"/>
      <c r="M2005" s="136">
        <f t="shared" si="1425"/>
        <v>0</v>
      </c>
      <c r="N2005" s="136">
        <f t="shared" si="1411"/>
        <v>0</v>
      </c>
      <c r="O2005" s="136">
        <f t="shared" si="1426"/>
        <v>0</v>
      </c>
      <c r="P2005" s="262"/>
      <c r="Q2005" s="262"/>
      <c r="R2005" s="263"/>
      <c r="S2005" s="167"/>
      <c r="T2005" s="194"/>
      <c r="U2005" s="194"/>
      <c r="V2005" s="136">
        <f t="shared" si="1427"/>
        <v>0</v>
      </c>
      <c r="W2005" s="136">
        <f t="shared" si="1412"/>
        <v>0</v>
      </c>
      <c r="X2005" s="136">
        <f t="shared" si="1428"/>
        <v>0</v>
      </c>
      <c r="Y2005" s="262"/>
      <c r="Z2005" s="262"/>
      <c r="AA2005" s="263"/>
      <c r="AB2005" s="167"/>
      <c r="AC2005" s="194"/>
      <c r="AD2005" s="194"/>
      <c r="AE2005" s="136">
        <f t="shared" si="1429"/>
        <v>0</v>
      </c>
      <c r="AF2005" s="136">
        <f t="shared" si="1413"/>
        <v>0</v>
      </c>
      <c r="AG2005" s="136">
        <f t="shared" si="1430"/>
        <v>0</v>
      </c>
      <c r="AH2005" s="262"/>
      <c r="AI2005" s="262"/>
      <c r="AJ2005" s="263"/>
      <c r="AK2005" s="167"/>
      <c r="AL2005" s="194"/>
      <c r="AM2005" s="194"/>
      <c r="AN2005" s="136">
        <f t="shared" si="1431"/>
        <v>0</v>
      </c>
      <c r="AO2005" s="136">
        <f t="shared" si="1414"/>
        <v>0</v>
      </c>
      <c r="AP2005" s="136">
        <f t="shared" si="1432"/>
        <v>0</v>
      </c>
      <c r="AQ2005" s="262"/>
      <c r="AR2005" s="262"/>
      <c r="AS2005" s="263"/>
      <c r="AT2005" s="167"/>
      <c r="AU2005" s="194"/>
      <c r="AV2005" s="194"/>
      <c r="AW2005" s="136">
        <f t="shared" si="1433"/>
        <v>0</v>
      </c>
      <c r="AX2005" s="136">
        <f t="shared" si="1415"/>
        <v>0</v>
      </c>
      <c r="AY2005" s="136">
        <f t="shared" si="1434"/>
        <v>0</v>
      </c>
      <c r="AZ2005" s="262"/>
      <c r="BA2005" s="262"/>
      <c r="BB2005" s="263"/>
      <c r="BC2005" s="167"/>
      <c r="BD2005" s="194"/>
      <c r="BE2005" s="194"/>
      <c r="BF2005" s="136">
        <f t="shared" si="1435"/>
        <v>0</v>
      </c>
      <c r="BG2005" s="136">
        <f t="shared" si="1416"/>
        <v>0</v>
      </c>
      <c r="BH2005" s="136">
        <f t="shared" si="1436"/>
        <v>0</v>
      </c>
      <c r="BI2005" s="262"/>
      <c r="BJ2005" s="262"/>
      <c r="BK2005" s="263"/>
      <c r="BL2005" s="167"/>
      <c r="BM2005" s="194"/>
      <c r="BN2005" s="194"/>
      <c r="BO2005" s="136">
        <f t="shared" si="1437"/>
        <v>0</v>
      </c>
      <c r="BP2005" s="136">
        <f t="shared" si="1417"/>
        <v>0</v>
      </c>
      <c r="BQ2005" s="136">
        <f t="shared" si="1438"/>
        <v>0</v>
      </c>
      <c r="BR2005" s="262"/>
      <c r="BS2005" s="262"/>
      <c r="BT2005" s="263"/>
      <c r="BU2005" s="167"/>
      <c r="BV2005" s="194"/>
      <c r="BW2005" s="194"/>
      <c r="BX2005" s="136">
        <f t="shared" si="1439"/>
        <v>0</v>
      </c>
      <c r="BY2005" s="136">
        <f t="shared" si="1418"/>
        <v>0</v>
      </c>
      <c r="BZ2005" s="136">
        <f t="shared" si="1440"/>
        <v>0</v>
      </c>
      <c r="CA2005" s="262"/>
      <c r="CB2005" s="262"/>
      <c r="CC2005" s="263"/>
      <c r="CD2005" s="167"/>
      <c r="CE2005" s="194"/>
      <c r="CF2005" s="194"/>
      <c r="CG2005" s="136">
        <f t="shared" si="1441"/>
        <v>0</v>
      </c>
      <c r="CH2005" s="136">
        <f t="shared" si="1419"/>
        <v>0</v>
      </c>
      <c r="CI2005" s="136">
        <f t="shared" si="1442"/>
        <v>0</v>
      </c>
      <c r="CJ2005" s="262"/>
      <c r="CK2005" s="262"/>
      <c r="CL2005" s="263"/>
      <c r="CM2005" s="167"/>
      <c r="CN2005" s="194"/>
      <c r="CO2005" s="194"/>
      <c r="CP2005" s="136">
        <f t="shared" si="1443"/>
        <v>0</v>
      </c>
      <c r="CQ2005" s="136">
        <f t="shared" si="1420"/>
        <v>0</v>
      </c>
      <c r="CR2005" s="136">
        <f t="shared" si="1444"/>
        <v>0</v>
      </c>
      <c r="CS2005" s="262"/>
      <c r="CT2005" s="262"/>
      <c r="CU2005" s="263"/>
      <c r="CV2005" s="167"/>
      <c r="CW2005" s="194"/>
      <c r="CX2005" s="194"/>
      <c r="CY2005" s="136">
        <f t="shared" si="1445"/>
        <v>0</v>
      </c>
      <c r="CZ2005" s="136">
        <f t="shared" si="1421"/>
        <v>0</v>
      </c>
      <c r="DA2005" s="136">
        <f t="shared" si="1446"/>
        <v>0</v>
      </c>
      <c r="DB2005" s="262"/>
      <c r="DC2005" s="262"/>
      <c r="DD2005" s="263"/>
    </row>
    <row r="2006" spans="1:108" x14ac:dyDescent="0.25">
      <c r="A2006" s="167"/>
      <c r="B2006" s="194"/>
      <c r="C2006" s="194"/>
      <c r="D2006" s="136">
        <f t="shared" si="1422"/>
        <v>0</v>
      </c>
      <c r="E2006" s="136">
        <f t="shared" si="1423"/>
        <v>0</v>
      </c>
      <c r="F2006" s="136">
        <f t="shared" si="1424"/>
        <v>0</v>
      </c>
      <c r="G2006" s="262"/>
      <c r="H2006" s="262"/>
      <c r="I2006" s="263"/>
      <c r="J2006" s="167"/>
      <c r="K2006" s="194"/>
      <c r="L2006" s="194"/>
      <c r="M2006" s="136">
        <f t="shared" si="1425"/>
        <v>0</v>
      </c>
      <c r="N2006" s="136">
        <f t="shared" si="1411"/>
        <v>0</v>
      </c>
      <c r="O2006" s="136">
        <f t="shared" si="1426"/>
        <v>0</v>
      </c>
      <c r="P2006" s="262"/>
      <c r="Q2006" s="262"/>
      <c r="R2006" s="263"/>
      <c r="S2006" s="167"/>
      <c r="T2006" s="194"/>
      <c r="U2006" s="194"/>
      <c r="V2006" s="136">
        <f t="shared" si="1427"/>
        <v>0</v>
      </c>
      <c r="W2006" s="136">
        <f t="shared" si="1412"/>
        <v>0</v>
      </c>
      <c r="X2006" s="136">
        <f t="shared" si="1428"/>
        <v>0</v>
      </c>
      <c r="Y2006" s="262"/>
      <c r="Z2006" s="262"/>
      <c r="AA2006" s="263"/>
      <c r="AB2006" s="167"/>
      <c r="AC2006" s="194"/>
      <c r="AD2006" s="194"/>
      <c r="AE2006" s="136">
        <f t="shared" si="1429"/>
        <v>0</v>
      </c>
      <c r="AF2006" s="136">
        <f t="shared" si="1413"/>
        <v>0</v>
      </c>
      <c r="AG2006" s="136">
        <f t="shared" si="1430"/>
        <v>0</v>
      </c>
      <c r="AH2006" s="262"/>
      <c r="AI2006" s="262"/>
      <c r="AJ2006" s="263"/>
      <c r="AK2006" s="167"/>
      <c r="AL2006" s="194"/>
      <c r="AM2006" s="194"/>
      <c r="AN2006" s="136">
        <f t="shared" si="1431"/>
        <v>0</v>
      </c>
      <c r="AO2006" s="136">
        <f t="shared" si="1414"/>
        <v>0</v>
      </c>
      <c r="AP2006" s="136">
        <f t="shared" si="1432"/>
        <v>0</v>
      </c>
      <c r="AQ2006" s="262"/>
      <c r="AR2006" s="262"/>
      <c r="AS2006" s="263"/>
      <c r="AT2006" s="167"/>
      <c r="AU2006" s="194"/>
      <c r="AV2006" s="194"/>
      <c r="AW2006" s="136">
        <f t="shared" si="1433"/>
        <v>0</v>
      </c>
      <c r="AX2006" s="136">
        <f t="shared" si="1415"/>
        <v>0</v>
      </c>
      <c r="AY2006" s="136">
        <f t="shared" si="1434"/>
        <v>0</v>
      </c>
      <c r="AZ2006" s="262"/>
      <c r="BA2006" s="262"/>
      <c r="BB2006" s="263"/>
      <c r="BC2006" s="167"/>
      <c r="BD2006" s="194"/>
      <c r="BE2006" s="194"/>
      <c r="BF2006" s="136">
        <f t="shared" si="1435"/>
        <v>0</v>
      </c>
      <c r="BG2006" s="136">
        <f t="shared" si="1416"/>
        <v>0</v>
      </c>
      <c r="BH2006" s="136">
        <f t="shared" si="1436"/>
        <v>0</v>
      </c>
      <c r="BI2006" s="262"/>
      <c r="BJ2006" s="262"/>
      <c r="BK2006" s="263"/>
      <c r="BL2006" s="167"/>
      <c r="BM2006" s="194"/>
      <c r="BN2006" s="194"/>
      <c r="BO2006" s="136">
        <f t="shared" si="1437"/>
        <v>0</v>
      </c>
      <c r="BP2006" s="136">
        <f t="shared" si="1417"/>
        <v>0</v>
      </c>
      <c r="BQ2006" s="136">
        <f t="shared" si="1438"/>
        <v>0</v>
      </c>
      <c r="BR2006" s="262"/>
      <c r="BS2006" s="262"/>
      <c r="BT2006" s="263"/>
      <c r="BU2006" s="167"/>
      <c r="BV2006" s="194"/>
      <c r="BW2006" s="194"/>
      <c r="BX2006" s="136">
        <f t="shared" si="1439"/>
        <v>0</v>
      </c>
      <c r="BY2006" s="136">
        <f t="shared" si="1418"/>
        <v>0</v>
      </c>
      <c r="BZ2006" s="136">
        <f t="shared" si="1440"/>
        <v>0</v>
      </c>
      <c r="CA2006" s="262"/>
      <c r="CB2006" s="262"/>
      <c r="CC2006" s="263"/>
      <c r="CD2006" s="167"/>
      <c r="CE2006" s="194"/>
      <c r="CF2006" s="194"/>
      <c r="CG2006" s="136">
        <f t="shared" si="1441"/>
        <v>0</v>
      </c>
      <c r="CH2006" s="136">
        <f t="shared" si="1419"/>
        <v>0</v>
      </c>
      <c r="CI2006" s="136">
        <f t="shared" si="1442"/>
        <v>0</v>
      </c>
      <c r="CJ2006" s="262"/>
      <c r="CK2006" s="262"/>
      <c r="CL2006" s="263"/>
      <c r="CM2006" s="167"/>
      <c r="CN2006" s="194"/>
      <c r="CO2006" s="194"/>
      <c r="CP2006" s="136">
        <f t="shared" si="1443"/>
        <v>0</v>
      </c>
      <c r="CQ2006" s="136">
        <f t="shared" si="1420"/>
        <v>0</v>
      </c>
      <c r="CR2006" s="136">
        <f t="shared" si="1444"/>
        <v>0</v>
      </c>
      <c r="CS2006" s="262"/>
      <c r="CT2006" s="262"/>
      <c r="CU2006" s="263"/>
      <c r="CV2006" s="167"/>
      <c r="CW2006" s="194"/>
      <c r="CX2006" s="194"/>
      <c r="CY2006" s="136">
        <f t="shared" si="1445"/>
        <v>0</v>
      </c>
      <c r="CZ2006" s="136">
        <f t="shared" si="1421"/>
        <v>0</v>
      </c>
      <c r="DA2006" s="136">
        <f t="shared" si="1446"/>
        <v>0</v>
      </c>
      <c r="DB2006" s="262"/>
      <c r="DC2006" s="262"/>
      <c r="DD2006" s="263"/>
    </row>
    <row r="2007" spans="1:108" x14ac:dyDescent="0.25">
      <c r="A2007" s="167"/>
      <c r="B2007" s="194"/>
      <c r="C2007" s="194"/>
      <c r="D2007" s="136">
        <f t="shared" si="1422"/>
        <v>0</v>
      </c>
      <c r="E2007" s="136">
        <f t="shared" si="1423"/>
        <v>0</v>
      </c>
      <c r="F2007" s="136">
        <f t="shared" si="1424"/>
        <v>0</v>
      </c>
      <c r="G2007" s="262"/>
      <c r="H2007" s="262"/>
      <c r="I2007" s="263"/>
      <c r="J2007" s="167"/>
      <c r="K2007" s="194"/>
      <c r="L2007" s="194"/>
      <c r="M2007" s="136">
        <f t="shared" si="1425"/>
        <v>0</v>
      </c>
      <c r="N2007" s="136">
        <f t="shared" si="1411"/>
        <v>0</v>
      </c>
      <c r="O2007" s="136">
        <f t="shared" si="1426"/>
        <v>0</v>
      </c>
      <c r="P2007" s="262"/>
      <c r="Q2007" s="262"/>
      <c r="R2007" s="263"/>
      <c r="S2007" s="167"/>
      <c r="T2007" s="194"/>
      <c r="U2007" s="194"/>
      <c r="V2007" s="136">
        <f t="shared" si="1427"/>
        <v>0</v>
      </c>
      <c r="W2007" s="136">
        <f t="shared" si="1412"/>
        <v>0</v>
      </c>
      <c r="X2007" s="136">
        <f t="shared" si="1428"/>
        <v>0</v>
      </c>
      <c r="Y2007" s="262"/>
      <c r="Z2007" s="262"/>
      <c r="AA2007" s="263"/>
      <c r="AB2007" s="167"/>
      <c r="AC2007" s="194"/>
      <c r="AD2007" s="194"/>
      <c r="AE2007" s="136">
        <f t="shared" si="1429"/>
        <v>0</v>
      </c>
      <c r="AF2007" s="136">
        <f t="shared" si="1413"/>
        <v>0</v>
      </c>
      <c r="AG2007" s="136">
        <f t="shared" si="1430"/>
        <v>0</v>
      </c>
      <c r="AH2007" s="262"/>
      <c r="AI2007" s="262"/>
      <c r="AJ2007" s="263"/>
      <c r="AK2007" s="167"/>
      <c r="AL2007" s="194"/>
      <c r="AM2007" s="194"/>
      <c r="AN2007" s="136">
        <f t="shared" si="1431"/>
        <v>0</v>
      </c>
      <c r="AO2007" s="136">
        <f t="shared" si="1414"/>
        <v>0</v>
      </c>
      <c r="AP2007" s="136">
        <f t="shared" si="1432"/>
        <v>0</v>
      </c>
      <c r="AQ2007" s="262"/>
      <c r="AR2007" s="262"/>
      <c r="AS2007" s="263"/>
      <c r="AT2007" s="167"/>
      <c r="AU2007" s="194"/>
      <c r="AV2007" s="194"/>
      <c r="AW2007" s="136">
        <f t="shared" si="1433"/>
        <v>0</v>
      </c>
      <c r="AX2007" s="136">
        <f t="shared" si="1415"/>
        <v>0</v>
      </c>
      <c r="AY2007" s="136">
        <f t="shared" si="1434"/>
        <v>0</v>
      </c>
      <c r="AZ2007" s="262"/>
      <c r="BA2007" s="262"/>
      <c r="BB2007" s="263"/>
      <c r="BC2007" s="167"/>
      <c r="BD2007" s="194"/>
      <c r="BE2007" s="194"/>
      <c r="BF2007" s="136">
        <f t="shared" si="1435"/>
        <v>0</v>
      </c>
      <c r="BG2007" s="136">
        <f t="shared" si="1416"/>
        <v>0</v>
      </c>
      <c r="BH2007" s="136">
        <f t="shared" si="1436"/>
        <v>0</v>
      </c>
      <c r="BI2007" s="262"/>
      <c r="BJ2007" s="262"/>
      <c r="BK2007" s="263"/>
      <c r="BL2007" s="167"/>
      <c r="BM2007" s="194"/>
      <c r="BN2007" s="194"/>
      <c r="BO2007" s="136">
        <f t="shared" si="1437"/>
        <v>0</v>
      </c>
      <c r="BP2007" s="136">
        <f t="shared" si="1417"/>
        <v>0</v>
      </c>
      <c r="BQ2007" s="136">
        <f t="shared" si="1438"/>
        <v>0</v>
      </c>
      <c r="BR2007" s="262"/>
      <c r="BS2007" s="262"/>
      <c r="BT2007" s="263"/>
      <c r="BU2007" s="167"/>
      <c r="BV2007" s="194"/>
      <c r="BW2007" s="194"/>
      <c r="BX2007" s="136">
        <f t="shared" si="1439"/>
        <v>0</v>
      </c>
      <c r="BY2007" s="136">
        <f t="shared" si="1418"/>
        <v>0</v>
      </c>
      <c r="BZ2007" s="136">
        <f t="shared" si="1440"/>
        <v>0</v>
      </c>
      <c r="CA2007" s="262"/>
      <c r="CB2007" s="262"/>
      <c r="CC2007" s="263"/>
      <c r="CD2007" s="167"/>
      <c r="CE2007" s="194"/>
      <c r="CF2007" s="194"/>
      <c r="CG2007" s="136">
        <f t="shared" si="1441"/>
        <v>0</v>
      </c>
      <c r="CH2007" s="136">
        <f t="shared" si="1419"/>
        <v>0</v>
      </c>
      <c r="CI2007" s="136">
        <f t="shared" si="1442"/>
        <v>0</v>
      </c>
      <c r="CJ2007" s="262"/>
      <c r="CK2007" s="262"/>
      <c r="CL2007" s="263"/>
      <c r="CM2007" s="167"/>
      <c r="CN2007" s="194"/>
      <c r="CO2007" s="194"/>
      <c r="CP2007" s="136">
        <f t="shared" si="1443"/>
        <v>0</v>
      </c>
      <c r="CQ2007" s="136">
        <f t="shared" si="1420"/>
        <v>0</v>
      </c>
      <c r="CR2007" s="136">
        <f t="shared" si="1444"/>
        <v>0</v>
      </c>
      <c r="CS2007" s="262"/>
      <c r="CT2007" s="262"/>
      <c r="CU2007" s="263"/>
      <c r="CV2007" s="167"/>
      <c r="CW2007" s="194"/>
      <c r="CX2007" s="194"/>
      <c r="CY2007" s="136">
        <f t="shared" si="1445"/>
        <v>0</v>
      </c>
      <c r="CZ2007" s="136">
        <f t="shared" si="1421"/>
        <v>0</v>
      </c>
      <c r="DA2007" s="136">
        <f t="shared" si="1446"/>
        <v>0</v>
      </c>
      <c r="DB2007" s="262"/>
      <c r="DC2007" s="262"/>
      <c r="DD2007" s="263"/>
    </row>
    <row r="2008" spans="1:108" x14ac:dyDescent="0.25">
      <c r="A2008" s="167"/>
      <c r="B2008" s="194"/>
      <c r="C2008" s="194"/>
      <c r="D2008" s="136">
        <f t="shared" si="1422"/>
        <v>0</v>
      </c>
      <c r="E2008" s="136">
        <f t="shared" si="1423"/>
        <v>0</v>
      </c>
      <c r="F2008" s="136">
        <f t="shared" si="1424"/>
        <v>0</v>
      </c>
      <c r="G2008" s="262"/>
      <c r="H2008" s="262"/>
      <c r="I2008" s="263"/>
      <c r="J2008" s="167"/>
      <c r="K2008" s="194"/>
      <c r="L2008" s="194"/>
      <c r="M2008" s="136">
        <f t="shared" si="1425"/>
        <v>0</v>
      </c>
      <c r="N2008" s="136">
        <f t="shared" si="1411"/>
        <v>0</v>
      </c>
      <c r="O2008" s="136">
        <f t="shared" si="1426"/>
        <v>0</v>
      </c>
      <c r="P2008" s="262"/>
      <c r="Q2008" s="262"/>
      <c r="R2008" s="263"/>
      <c r="S2008" s="167"/>
      <c r="T2008" s="194"/>
      <c r="U2008" s="194"/>
      <c r="V2008" s="136">
        <f t="shared" si="1427"/>
        <v>0</v>
      </c>
      <c r="W2008" s="136">
        <f t="shared" si="1412"/>
        <v>0</v>
      </c>
      <c r="X2008" s="136">
        <f t="shared" si="1428"/>
        <v>0</v>
      </c>
      <c r="Y2008" s="262"/>
      <c r="Z2008" s="262"/>
      <c r="AA2008" s="263"/>
      <c r="AB2008" s="167"/>
      <c r="AC2008" s="194"/>
      <c r="AD2008" s="194"/>
      <c r="AE2008" s="136">
        <f t="shared" si="1429"/>
        <v>0</v>
      </c>
      <c r="AF2008" s="136">
        <f t="shared" si="1413"/>
        <v>0</v>
      </c>
      <c r="AG2008" s="136">
        <f t="shared" si="1430"/>
        <v>0</v>
      </c>
      <c r="AH2008" s="262"/>
      <c r="AI2008" s="262"/>
      <c r="AJ2008" s="263"/>
      <c r="AK2008" s="167"/>
      <c r="AL2008" s="194"/>
      <c r="AM2008" s="194"/>
      <c r="AN2008" s="136">
        <f t="shared" si="1431"/>
        <v>0</v>
      </c>
      <c r="AO2008" s="136">
        <f t="shared" si="1414"/>
        <v>0</v>
      </c>
      <c r="AP2008" s="136">
        <f t="shared" si="1432"/>
        <v>0</v>
      </c>
      <c r="AQ2008" s="262"/>
      <c r="AR2008" s="262"/>
      <c r="AS2008" s="263"/>
      <c r="AT2008" s="167"/>
      <c r="AU2008" s="194"/>
      <c r="AV2008" s="194"/>
      <c r="AW2008" s="136">
        <f t="shared" si="1433"/>
        <v>0</v>
      </c>
      <c r="AX2008" s="136">
        <f t="shared" si="1415"/>
        <v>0</v>
      </c>
      <c r="AY2008" s="136">
        <f t="shared" si="1434"/>
        <v>0</v>
      </c>
      <c r="AZ2008" s="262"/>
      <c r="BA2008" s="262"/>
      <c r="BB2008" s="263"/>
      <c r="BC2008" s="167"/>
      <c r="BD2008" s="194"/>
      <c r="BE2008" s="194"/>
      <c r="BF2008" s="136">
        <f t="shared" si="1435"/>
        <v>0</v>
      </c>
      <c r="BG2008" s="136">
        <f t="shared" si="1416"/>
        <v>0</v>
      </c>
      <c r="BH2008" s="136">
        <f t="shared" si="1436"/>
        <v>0</v>
      </c>
      <c r="BI2008" s="262"/>
      <c r="BJ2008" s="262"/>
      <c r="BK2008" s="263"/>
      <c r="BL2008" s="167"/>
      <c r="BM2008" s="194"/>
      <c r="BN2008" s="194"/>
      <c r="BO2008" s="136">
        <f t="shared" si="1437"/>
        <v>0</v>
      </c>
      <c r="BP2008" s="136">
        <f t="shared" si="1417"/>
        <v>0</v>
      </c>
      <c r="BQ2008" s="136">
        <f t="shared" si="1438"/>
        <v>0</v>
      </c>
      <c r="BR2008" s="262"/>
      <c r="BS2008" s="262"/>
      <c r="BT2008" s="263"/>
      <c r="BU2008" s="167"/>
      <c r="BV2008" s="194"/>
      <c r="BW2008" s="194"/>
      <c r="BX2008" s="136">
        <f t="shared" si="1439"/>
        <v>0</v>
      </c>
      <c r="BY2008" s="136">
        <f t="shared" si="1418"/>
        <v>0</v>
      </c>
      <c r="BZ2008" s="136">
        <f t="shared" si="1440"/>
        <v>0</v>
      </c>
      <c r="CA2008" s="262"/>
      <c r="CB2008" s="262"/>
      <c r="CC2008" s="263"/>
      <c r="CD2008" s="167"/>
      <c r="CE2008" s="194"/>
      <c r="CF2008" s="194"/>
      <c r="CG2008" s="136">
        <f t="shared" si="1441"/>
        <v>0</v>
      </c>
      <c r="CH2008" s="136">
        <f t="shared" si="1419"/>
        <v>0</v>
      </c>
      <c r="CI2008" s="136">
        <f t="shared" si="1442"/>
        <v>0</v>
      </c>
      <c r="CJ2008" s="262"/>
      <c r="CK2008" s="262"/>
      <c r="CL2008" s="263"/>
      <c r="CM2008" s="167"/>
      <c r="CN2008" s="194"/>
      <c r="CO2008" s="194"/>
      <c r="CP2008" s="136">
        <f t="shared" si="1443"/>
        <v>0</v>
      </c>
      <c r="CQ2008" s="136">
        <f t="shared" si="1420"/>
        <v>0</v>
      </c>
      <c r="CR2008" s="136">
        <f t="shared" si="1444"/>
        <v>0</v>
      </c>
      <c r="CS2008" s="262"/>
      <c r="CT2008" s="262"/>
      <c r="CU2008" s="263"/>
      <c r="CV2008" s="167"/>
      <c r="CW2008" s="194"/>
      <c r="CX2008" s="194"/>
      <c r="CY2008" s="136">
        <f t="shared" si="1445"/>
        <v>0</v>
      </c>
      <c r="CZ2008" s="136">
        <f t="shared" si="1421"/>
        <v>0</v>
      </c>
      <c r="DA2008" s="136">
        <f t="shared" si="1446"/>
        <v>0</v>
      </c>
      <c r="DB2008" s="262"/>
      <c r="DC2008" s="262"/>
      <c r="DD2008" s="263"/>
    </row>
    <row r="2009" spans="1:108" x14ac:dyDescent="0.25">
      <c r="A2009" s="167"/>
      <c r="B2009" s="194"/>
      <c r="C2009" s="194"/>
      <c r="D2009" s="136">
        <f t="shared" si="1422"/>
        <v>0</v>
      </c>
      <c r="E2009" s="136">
        <f t="shared" si="1423"/>
        <v>0</v>
      </c>
      <c r="F2009" s="136">
        <f t="shared" si="1424"/>
        <v>0</v>
      </c>
      <c r="G2009" s="262"/>
      <c r="H2009" s="262"/>
      <c r="I2009" s="263"/>
      <c r="J2009" s="167"/>
      <c r="K2009" s="194"/>
      <c r="L2009" s="194"/>
      <c r="M2009" s="136">
        <f t="shared" si="1425"/>
        <v>0</v>
      </c>
      <c r="N2009" s="136">
        <f t="shared" si="1411"/>
        <v>0</v>
      </c>
      <c r="O2009" s="136">
        <f t="shared" si="1426"/>
        <v>0</v>
      </c>
      <c r="P2009" s="262"/>
      <c r="Q2009" s="262"/>
      <c r="R2009" s="263"/>
      <c r="S2009" s="167"/>
      <c r="T2009" s="194"/>
      <c r="U2009" s="194"/>
      <c r="V2009" s="136">
        <f t="shared" si="1427"/>
        <v>0</v>
      </c>
      <c r="W2009" s="136">
        <f t="shared" si="1412"/>
        <v>0</v>
      </c>
      <c r="X2009" s="136">
        <f t="shared" si="1428"/>
        <v>0</v>
      </c>
      <c r="Y2009" s="262"/>
      <c r="Z2009" s="262"/>
      <c r="AA2009" s="263"/>
      <c r="AB2009" s="167"/>
      <c r="AC2009" s="194"/>
      <c r="AD2009" s="194"/>
      <c r="AE2009" s="136">
        <f t="shared" si="1429"/>
        <v>0</v>
      </c>
      <c r="AF2009" s="136">
        <f t="shared" si="1413"/>
        <v>0</v>
      </c>
      <c r="AG2009" s="136">
        <f t="shared" si="1430"/>
        <v>0</v>
      </c>
      <c r="AH2009" s="262"/>
      <c r="AI2009" s="262"/>
      <c r="AJ2009" s="263"/>
      <c r="AK2009" s="167"/>
      <c r="AL2009" s="194"/>
      <c r="AM2009" s="194"/>
      <c r="AN2009" s="136">
        <f t="shared" si="1431"/>
        <v>0</v>
      </c>
      <c r="AO2009" s="136">
        <f t="shared" si="1414"/>
        <v>0</v>
      </c>
      <c r="AP2009" s="136">
        <f t="shared" si="1432"/>
        <v>0</v>
      </c>
      <c r="AQ2009" s="262"/>
      <c r="AR2009" s="262"/>
      <c r="AS2009" s="263"/>
      <c r="AT2009" s="167"/>
      <c r="AU2009" s="194"/>
      <c r="AV2009" s="194"/>
      <c r="AW2009" s="136">
        <f t="shared" si="1433"/>
        <v>0</v>
      </c>
      <c r="AX2009" s="136">
        <f t="shared" si="1415"/>
        <v>0</v>
      </c>
      <c r="AY2009" s="136">
        <f t="shared" si="1434"/>
        <v>0</v>
      </c>
      <c r="AZ2009" s="262"/>
      <c r="BA2009" s="262"/>
      <c r="BB2009" s="263"/>
      <c r="BC2009" s="167"/>
      <c r="BD2009" s="194"/>
      <c r="BE2009" s="194"/>
      <c r="BF2009" s="136">
        <f t="shared" si="1435"/>
        <v>0</v>
      </c>
      <c r="BG2009" s="136">
        <f t="shared" si="1416"/>
        <v>0</v>
      </c>
      <c r="BH2009" s="136">
        <f t="shared" si="1436"/>
        <v>0</v>
      </c>
      <c r="BI2009" s="262"/>
      <c r="BJ2009" s="262"/>
      <c r="BK2009" s="263"/>
      <c r="BL2009" s="167"/>
      <c r="BM2009" s="194"/>
      <c r="BN2009" s="194"/>
      <c r="BO2009" s="136">
        <f t="shared" si="1437"/>
        <v>0</v>
      </c>
      <c r="BP2009" s="136">
        <f t="shared" si="1417"/>
        <v>0</v>
      </c>
      <c r="BQ2009" s="136">
        <f t="shared" si="1438"/>
        <v>0</v>
      </c>
      <c r="BR2009" s="262"/>
      <c r="BS2009" s="262"/>
      <c r="BT2009" s="263"/>
      <c r="BU2009" s="167"/>
      <c r="BV2009" s="194"/>
      <c r="BW2009" s="194"/>
      <c r="BX2009" s="136">
        <f t="shared" si="1439"/>
        <v>0</v>
      </c>
      <c r="BY2009" s="136">
        <f t="shared" si="1418"/>
        <v>0</v>
      </c>
      <c r="BZ2009" s="136">
        <f t="shared" si="1440"/>
        <v>0</v>
      </c>
      <c r="CA2009" s="262"/>
      <c r="CB2009" s="262"/>
      <c r="CC2009" s="263"/>
      <c r="CD2009" s="167"/>
      <c r="CE2009" s="194"/>
      <c r="CF2009" s="194"/>
      <c r="CG2009" s="136">
        <f t="shared" si="1441"/>
        <v>0</v>
      </c>
      <c r="CH2009" s="136">
        <f t="shared" si="1419"/>
        <v>0</v>
      </c>
      <c r="CI2009" s="136">
        <f t="shared" si="1442"/>
        <v>0</v>
      </c>
      <c r="CJ2009" s="262"/>
      <c r="CK2009" s="262"/>
      <c r="CL2009" s="263"/>
      <c r="CM2009" s="167"/>
      <c r="CN2009" s="194"/>
      <c r="CO2009" s="194"/>
      <c r="CP2009" s="136">
        <f t="shared" si="1443"/>
        <v>0</v>
      </c>
      <c r="CQ2009" s="136">
        <f t="shared" si="1420"/>
        <v>0</v>
      </c>
      <c r="CR2009" s="136">
        <f t="shared" si="1444"/>
        <v>0</v>
      </c>
      <c r="CS2009" s="262"/>
      <c r="CT2009" s="262"/>
      <c r="CU2009" s="263"/>
      <c r="CV2009" s="167"/>
      <c r="CW2009" s="194"/>
      <c r="CX2009" s="194"/>
      <c r="CY2009" s="136">
        <f t="shared" si="1445"/>
        <v>0</v>
      </c>
      <c r="CZ2009" s="136">
        <f t="shared" si="1421"/>
        <v>0</v>
      </c>
      <c r="DA2009" s="136">
        <f t="shared" si="1446"/>
        <v>0</v>
      </c>
      <c r="DB2009" s="262"/>
      <c r="DC2009" s="262"/>
      <c r="DD2009" s="263"/>
    </row>
    <row r="2010" spans="1:108" x14ac:dyDescent="0.25">
      <c r="A2010" s="167"/>
      <c r="C2010" s="140"/>
      <c r="D2010" s="136">
        <f t="shared" si="1422"/>
        <v>0</v>
      </c>
      <c r="E2010" s="136">
        <f t="shared" si="1423"/>
        <v>0</v>
      </c>
      <c r="F2010" s="136">
        <f t="shared" si="1424"/>
        <v>0</v>
      </c>
      <c r="G2010" s="262"/>
      <c r="H2010" s="262"/>
      <c r="I2010" s="263"/>
      <c r="J2010" s="167"/>
      <c r="L2010" s="140"/>
      <c r="M2010" s="136">
        <f t="shared" si="1425"/>
        <v>0</v>
      </c>
      <c r="N2010" s="136">
        <f t="shared" si="1411"/>
        <v>0</v>
      </c>
      <c r="O2010" s="136">
        <f t="shared" si="1426"/>
        <v>0</v>
      </c>
      <c r="P2010" s="262"/>
      <c r="Q2010" s="262"/>
      <c r="R2010" s="263"/>
      <c r="S2010" s="167"/>
      <c r="U2010" s="140"/>
      <c r="V2010" s="136">
        <f t="shared" si="1427"/>
        <v>0</v>
      </c>
      <c r="W2010" s="136">
        <f t="shared" si="1412"/>
        <v>0</v>
      </c>
      <c r="X2010" s="136">
        <f t="shared" si="1428"/>
        <v>0</v>
      </c>
      <c r="Y2010" s="262"/>
      <c r="Z2010" s="262"/>
      <c r="AA2010" s="263"/>
      <c r="AB2010" s="167"/>
      <c r="AD2010" s="140"/>
      <c r="AE2010" s="136">
        <f t="shared" si="1429"/>
        <v>0</v>
      </c>
      <c r="AF2010" s="136">
        <f t="shared" si="1413"/>
        <v>0</v>
      </c>
      <c r="AG2010" s="136">
        <f t="shared" si="1430"/>
        <v>0</v>
      </c>
      <c r="AH2010" s="262"/>
      <c r="AI2010" s="262"/>
      <c r="AJ2010" s="263"/>
      <c r="AK2010" s="167"/>
      <c r="AM2010" s="140"/>
      <c r="AN2010" s="136">
        <f t="shared" si="1431"/>
        <v>0</v>
      </c>
      <c r="AO2010" s="136">
        <f t="shared" si="1414"/>
        <v>0</v>
      </c>
      <c r="AP2010" s="136">
        <f t="shared" si="1432"/>
        <v>0</v>
      </c>
      <c r="AQ2010" s="262"/>
      <c r="AR2010" s="262"/>
      <c r="AS2010" s="263"/>
      <c r="AT2010" s="167"/>
      <c r="AV2010" s="140"/>
      <c r="AW2010" s="136">
        <f t="shared" si="1433"/>
        <v>0</v>
      </c>
      <c r="AX2010" s="136">
        <f t="shared" si="1415"/>
        <v>0</v>
      </c>
      <c r="AY2010" s="136">
        <f t="shared" si="1434"/>
        <v>0</v>
      </c>
      <c r="AZ2010" s="262"/>
      <c r="BA2010" s="262"/>
      <c r="BB2010" s="263"/>
      <c r="BC2010" s="167"/>
      <c r="BE2010" s="140"/>
      <c r="BF2010" s="136">
        <f t="shared" si="1435"/>
        <v>0</v>
      </c>
      <c r="BG2010" s="136">
        <f t="shared" si="1416"/>
        <v>0</v>
      </c>
      <c r="BH2010" s="136">
        <f t="shared" si="1436"/>
        <v>0</v>
      </c>
      <c r="BI2010" s="262"/>
      <c r="BJ2010" s="262"/>
      <c r="BK2010" s="263"/>
      <c r="BL2010" s="167"/>
      <c r="BN2010" s="140"/>
      <c r="BO2010" s="136">
        <f t="shared" si="1437"/>
        <v>0</v>
      </c>
      <c r="BP2010" s="136">
        <f t="shared" si="1417"/>
        <v>0</v>
      </c>
      <c r="BQ2010" s="136">
        <f t="shared" si="1438"/>
        <v>0</v>
      </c>
      <c r="BR2010" s="262"/>
      <c r="BS2010" s="262"/>
      <c r="BT2010" s="263"/>
      <c r="BU2010" s="167"/>
      <c r="BW2010" s="140"/>
      <c r="BX2010" s="136">
        <f t="shared" si="1439"/>
        <v>0</v>
      </c>
      <c r="BY2010" s="136">
        <f t="shared" si="1418"/>
        <v>0</v>
      </c>
      <c r="BZ2010" s="136">
        <f t="shared" si="1440"/>
        <v>0</v>
      </c>
      <c r="CA2010" s="262"/>
      <c r="CB2010" s="262"/>
      <c r="CC2010" s="263"/>
      <c r="CD2010" s="167"/>
      <c r="CF2010" s="140"/>
      <c r="CG2010" s="136">
        <f t="shared" si="1441"/>
        <v>0</v>
      </c>
      <c r="CH2010" s="136">
        <f t="shared" si="1419"/>
        <v>0</v>
      </c>
      <c r="CI2010" s="136">
        <f t="shared" si="1442"/>
        <v>0</v>
      </c>
      <c r="CJ2010" s="262"/>
      <c r="CK2010" s="262"/>
      <c r="CL2010" s="263"/>
      <c r="CM2010" s="167"/>
      <c r="CO2010" s="140"/>
      <c r="CP2010" s="136">
        <f t="shared" si="1443"/>
        <v>0</v>
      </c>
      <c r="CQ2010" s="136">
        <f t="shared" si="1420"/>
        <v>0</v>
      </c>
      <c r="CR2010" s="136">
        <f t="shared" si="1444"/>
        <v>0</v>
      </c>
      <c r="CS2010" s="262"/>
      <c r="CT2010" s="262"/>
      <c r="CU2010" s="263"/>
      <c r="CV2010" s="167"/>
      <c r="CX2010" s="140"/>
      <c r="CY2010" s="136">
        <f t="shared" si="1445"/>
        <v>0</v>
      </c>
      <c r="CZ2010" s="136">
        <f t="shared" si="1421"/>
        <v>0</v>
      </c>
      <c r="DA2010" s="136">
        <f t="shared" si="1446"/>
        <v>0</v>
      </c>
      <c r="DB2010" s="262"/>
      <c r="DC2010" s="262"/>
      <c r="DD2010" s="263"/>
    </row>
    <row r="2011" spans="1:108" x14ac:dyDescent="0.25">
      <c r="A2011" s="167"/>
      <c r="C2011" s="140"/>
      <c r="D2011" s="136">
        <f t="shared" si="1422"/>
        <v>0</v>
      </c>
      <c r="E2011" s="136">
        <f t="shared" si="1423"/>
        <v>0</v>
      </c>
      <c r="F2011" s="136">
        <f t="shared" si="1424"/>
        <v>0</v>
      </c>
      <c r="G2011" s="262"/>
      <c r="H2011" s="262"/>
      <c r="I2011" s="263"/>
      <c r="J2011" s="167"/>
      <c r="L2011" s="140"/>
      <c r="M2011" s="136">
        <f t="shared" si="1425"/>
        <v>0</v>
      </c>
      <c r="N2011" s="136">
        <f t="shared" si="1411"/>
        <v>0</v>
      </c>
      <c r="O2011" s="136">
        <f t="shared" si="1426"/>
        <v>0</v>
      </c>
      <c r="P2011" s="262"/>
      <c r="Q2011" s="262"/>
      <c r="R2011" s="263"/>
      <c r="S2011" s="167"/>
      <c r="U2011" s="140"/>
      <c r="V2011" s="136">
        <f t="shared" si="1427"/>
        <v>0</v>
      </c>
      <c r="W2011" s="136">
        <f t="shared" si="1412"/>
        <v>0</v>
      </c>
      <c r="X2011" s="136">
        <f t="shared" si="1428"/>
        <v>0</v>
      </c>
      <c r="Y2011" s="262"/>
      <c r="Z2011" s="262"/>
      <c r="AA2011" s="263"/>
      <c r="AB2011" s="167"/>
      <c r="AD2011" s="140"/>
      <c r="AE2011" s="136">
        <f t="shared" si="1429"/>
        <v>0</v>
      </c>
      <c r="AF2011" s="136">
        <f t="shared" si="1413"/>
        <v>0</v>
      </c>
      <c r="AG2011" s="136">
        <f t="shared" si="1430"/>
        <v>0</v>
      </c>
      <c r="AH2011" s="262"/>
      <c r="AI2011" s="262"/>
      <c r="AJ2011" s="263"/>
      <c r="AK2011" s="167"/>
      <c r="AM2011" s="140"/>
      <c r="AN2011" s="136">
        <f t="shared" si="1431"/>
        <v>0</v>
      </c>
      <c r="AO2011" s="136">
        <f t="shared" si="1414"/>
        <v>0</v>
      </c>
      <c r="AP2011" s="136">
        <f t="shared" si="1432"/>
        <v>0</v>
      </c>
      <c r="AQ2011" s="262"/>
      <c r="AR2011" s="262"/>
      <c r="AS2011" s="263"/>
      <c r="AT2011" s="167"/>
      <c r="AV2011" s="140"/>
      <c r="AW2011" s="136">
        <f t="shared" si="1433"/>
        <v>0</v>
      </c>
      <c r="AX2011" s="136">
        <f t="shared" si="1415"/>
        <v>0</v>
      </c>
      <c r="AY2011" s="136">
        <f t="shared" si="1434"/>
        <v>0</v>
      </c>
      <c r="AZ2011" s="262"/>
      <c r="BA2011" s="262"/>
      <c r="BB2011" s="263"/>
      <c r="BC2011" s="167"/>
      <c r="BE2011" s="140"/>
      <c r="BF2011" s="136">
        <f t="shared" si="1435"/>
        <v>0</v>
      </c>
      <c r="BG2011" s="136">
        <f t="shared" si="1416"/>
        <v>0</v>
      </c>
      <c r="BH2011" s="136">
        <f t="shared" si="1436"/>
        <v>0</v>
      </c>
      <c r="BI2011" s="262"/>
      <c r="BJ2011" s="262"/>
      <c r="BK2011" s="263"/>
      <c r="BL2011" s="167"/>
      <c r="BN2011" s="140"/>
      <c r="BO2011" s="136">
        <f t="shared" si="1437"/>
        <v>0</v>
      </c>
      <c r="BP2011" s="136">
        <f t="shared" si="1417"/>
        <v>0</v>
      </c>
      <c r="BQ2011" s="136">
        <f t="shared" si="1438"/>
        <v>0</v>
      </c>
      <c r="BR2011" s="262"/>
      <c r="BS2011" s="262"/>
      <c r="BT2011" s="263"/>
      <c r="BU2011" s="167"/>
      <c r="BW2011" s="140"/>
      <c r="BX2011" s="136">
        <f t="shared" si="1439"/>
        <v>0</v>
      </c>
      <c r="BY2011" s="136">
        <f t="shared" si="1418"/>
        <v>0</v>
      </c>
      <c r="BZ2011" s="136">
        <f t="shared" si="1440"/>
        <v>0</v>
      </c>
      <c r="CA2011" s="262"/>
      <c r="CB2011" s="262"/>
      <c r="CC2011" s="263"/>
      <c r="CD2011" s="167"/>
      <c r="CF2011" s="140"/>
      <c r="CG2011" s="136">
        <f t="shared" si="1441"/>
        <v>0</v>
      </c>
      <c r="CH2011" s="136">
        <f t="shared" si="1419"/>
        <v>0</v>
      </c>
      <c r="CI2011" s="136">
        <f t="shared" si="1442"/>
        <v>0</v>
      </c>
      <c r="CJ2011" s="262"/>
      <c r="CK2011" s="262"/>
      <c r="CL2011" s="263"/>
      <c r="CM2011" s="167"/>
      <c r="CO2011" s="140"/>
      <c r="CP2011" s="136">
        <f t="shared" si="1443"/>
        <v>0</v>
      </c>
      <c r="CQ2011" s="136">
        <f t="shared" si="1420"/>
        <v>0</v>
      </c>
      <c r="CR2011" s="136">
        <f t="shared" si="1444"/>
        <v>0</v>
      </c>
      <c r="CS2011" s="262"/>
      <c r="CT2011" s="262"/>
      <c r="CU2011" s="263"/>
      <c r="CV2011" s="167"/>
      <c r="CX2011" s="140"/>
      <c r="CY2011" s="136">
        <f t="shared" si="1445"/>
        <v>0</v>
      </c>
      <c r="CZ2011" s="136">
        <f t="shared" si="1421"/>
        <v>0</v>
      </c>
      <c r="DA2011" s="136">
        <f t="shared" si="1446"/>
        <v>0</v>
      </c>
      <c r="DB2011" s="262"/>
      <c r="DC2011" s="262"/>
      <c r="DD2011" s="263"/>
    </row>
    <row r="2012" spans="1:108" x14ac:dyDescent="0.25">
      <c r="A2012" s="167"/>
      <c r="C2012" s="140"/>
      <c r="D2012" s="136">
        <f t="shared" si="1422"/>
        <v>0</v>
      </c>
      <c r="E2012" s="136">
        <f t="shared" si="1423"/>
        <v>0</v>
      </c>
      <c r="F2012" s="136">
        <f t="shared" si="1424"/>
        <v>0</v>
      </c>
      <c r="G2012" s="262"/>
      <c r="H2012" s="262"/>
      <c r="I2012" s="263"/>
      <c r="J2012" s="167"/>
      <c r="L2012" s="140"/>
      <c r="M2012" s="136">
        <f t="shared" si="1425"/>
        <v>0</v>
      </c>
      <c r="N2012" s="136">
        <f t="shared" si="1411"/>
        <v>0</v>
      </c>
      <c r="O2012" s="136">
        <f t="shared" si="1426"/>
        <v>0</v>
      </c>
      <c r="P2012" s="262"/>
      <c r="Q2012" s="262"/>
      <c r="R2012" s="263"/>
      <c r="S2012" s="167"/>
      <c r="U2012" s="140"/>
      <c r="V2012" s="136">
        <f t="shared" si="1427"/>
        <v>0</v>
      </c>
      <c r="W2012" s="136">
        <f t="shared" si="1412"/>
        <v>0</v>
      </c>
      <c r="X2012" s="136">
        <f t="shared" si="1428"/>
        <v>0</v>
      </c>
      <c r="Y2012" s="262"/>
      <c r="Z2012" s="262"/>
      <c r="AA2012" s="263"/>
      <c r="AB2012" s="167"/>
      <c r="AD2012" s="140"/>
      <c r="AE2012" s="136">
        <f t="shared" si="1429"/>
        <v>0</v>
      </c>
      <c r="AF2012" s="136">
        <f t="shared" si="1413"/>
        <v>0</v>
      </c>
      <c r="AG2012" s="136">
        <f t="shared" si="1430"/>
        <v>0</v>
      </c>
      <c r="AH2012" s="262"/>
      <c r="AI2012" s="262"/>
      <c r="AJ2012" s="263"/>
      <c r="AK2012" s="167"/>
      <c r="AM2012" s="140"/>
      <c r="AN2012" s="136">
        <f t="shared" si="1431"/>
        <v>0</v>
      </c>
      <c r="AO2012" s="136">
        <f t="shared" si="1414"/>
        <v>0</v>
      </c>
      <c r="AP2012" s="136">
        <f t="shared" si="1432"/>
        <v>0</v>
      </c>
      <c r="AQ2012" s="262"/>
      <c r="AR2012" s="262"/>
      <c r="AS2012" s="263"/>
      <c r="AT2012" s="167"/>
      <c r="AV2012" s="140"/>
      <c r="AW2012" s="136">
        <f t="shared" si="1433"/>
        <v>0</v>
      </c>
      <c r="AX2012" s="136">
        <f t="shared" si="1415"/>
        <v>0</v>
      </c>
      <c r="AY2012" s="136">
        <f t="shared" si="1434"/>
        <v>0</v>
      </c>
      <c r="AZ2012" s="262"/>
      <c r="BA2012" s="262"/>
      <c r="BB2012" s="263"/>
      <c r="BC2012" s="167"/>
      <c r="BE2012" s="140"/>
      <c r="BF2012" s="136">
        <f t="shared" si="1435"/>
        <v>0</v>
      </c>
      <c r="BG2012" s="136">
        <f t="shared" si="1416"/>
        <v>0</v>
      </c>
      <c r="BH2012" s="136">
        <f t="shared" si="1436"/>
        <v>0</v>
      </c>
      <c r="BI2012" s="262"/>
      <c r="BJ2012" s="262"/>
      <c r="BK2012" s="263"/>
      <c r="BL2012" s="167"/>
      <c r="BN2012" s="140"/>
      <c r="BO2012" s="136">
        <f t="shared" si="1437"/>
        <v>0</v>
      </c>
      <c r="BP2012" s="136">
        <f t="shared" si="1417"/>
        <v>0</v>
      </c>
      <c r="BQ2012" s="136">
        <f t="shared" si="1438"/>
        <v>0</v>
      </c>
      <c r="BR2012" s="262"/>
      <c r="BS2012" s="262"/>
      <c r="BT2012" s="263"/>
      <c r="BU2012" s="167"/>
      <c r="BW2012" s="140"/>
      <c r="BX2012" s="136">
        <f t="shared" si="1439"/>
        <v>0</v>
      </c>
      <c r="BY2012" s="136">
        <f t="shared" si="1418"/>
        <v>0</v>
      </c>
      <c r="BZ2012" s="136">
        <f t="shared" si="1440"/>
        <v>0</v>
      </c>
      <c r="CA2012" s="262"/>
      <c r="CB2012" s="262"/>
      <c r="CC2012" s="263"/>
      <c r="CD2012" s="167"/>
      <c r="CF2012" s="140"/>
      <c r="CG2012" s="136">
        <f t="shared" si="1441"/>
        <v>0</v>
      </c>
      <c r="CH2012" s="136">
        <f t="shared" si="1419"/>
        <v>0</v>
      </c>
      <c r="CI2012" s="136">
        <f t="shared" si="1442"/>
        <v>0</v>
      </c>
      <c r="CJ2012" s="262"/>
      <c r="CK2012" s="262"/>
      <c r="CL2012" s="263"/>
      <c r="CM2012" s="167"/>
      <c r="CO2012" s="140"/>
      <c r="CP2012" s="136">
        <f t="shared" si="1443"/>
        <v>0</v>
      </c>
      <c r="CQ2012" s="136">
        <f t="shared" si="1420"/>
        <v>0</v>
      </c>
      <c r="CR2012" s="136">
        <f t="shared" si="1444"/>
        <v>0</v>
      </c>
      <c r="CS2012" s="262"/>
      <c r="CT2012" s="262"/>
      <c r="CU2012" s="263"/>
      <c r="CV2012" s="167"/>
      <c r="CX2012" s="140"/>
      <c r="CY2012" s="136">
        <f t="shared" si="1445"/>
        <v>0</v>
      </c>
      <c r="CZ2012" s="136">
        <f t="shared" si="1421"/>
        <v>0</v>
      </c>
      <c r="DA2012" s="136">
        <f t="shared" si="1446"/>
        <v>0</v>
      </c>
      <c r="DB2012" s="262"/>
      <c r="DC2012" s="262"/>
      <c r="DD2012" s="263"/>
    </row>
    <row r="2013" spans="1:108" x14ac:dyDescent="0.25">
      <c r="A2013" s="167"/>
      <c r="C2013" s="140"/>
      <c r="D2013" s="136">
        <f t="shared" si="1422"/>
        <v>0</v>
      </c>
      <c r="E2013" s="136">
        <f t="shared" si="1423"/>
        <v>0</v>
      </c>
      <c r="F2013" s="136">
        <f t="shared" si="1424"/>
        <v>0</v>
      </c>
      <c r="G2013" s="262"/>
      <c r="H2013" s="262"/>
      <c r="I2013" s="263"/>
      <c r="J2013" s="167"/>
      <c r="L2013" s="140"/>
      <c r="M2013" s="136">
        <f t="shared" si="1425"/>
        <v>0</v>
      </c>
      <c r="N2013" s="136">
        <f t="shared" si="1411"/>
        <v>0</v>
      </c>
      <c r="O2013" s="136">
        <f t="shared" si="1426"/>
        <v>0</v>
      </c>
      <c r="P2013" s="262"/>
      <c r="Q2013" s="262"/>
      <c r="R2013" s="263"/>
      <c r="S2013" s="167"/>
      <c r="U2013" s="140"/>
      <c r="V2013" s="136">
        <f t="shared" si="1427"/>
        <v>0</v>
      </c>
      <c r="W2013" s="136">
        <f t="shared" si="1412"/>
        <v>0</v>
      </c>
      <c r="X2013" s="136">
        <f t="shared" si="1428"/>
        <v>0</v>
      </c>
      <c r="Y2013" s="262"/>
      <c r="Z2013" s="262"/>
      <c r="AA2013" s="263"/>
      <c r="AB2013" s="167"/>
      <c r="AD2013" s="140"/>
      <c r="AE2013" s="136">
        <f t="shared" si="1429"/>
        <v>0</v>
      </c>
      <c r="AF2013" s="136">
        <f t="shared" si="1413"/>
        <v>0</v>
      </c>
      <c r="AG2013" s="136">
        <f t="shared" si="1430"/>
        <v>0</v>
      </c>
      <c r="AH2013" s="262"/>
      <c r="AI2013" s="262"/>
      <c r="AJ2013" s="263"/>
      <c r="AK2013" s="167"/>
      <c r="AM2013" s="140"/>
      <c r="AN2013" s="136">
        <f t="shared" si="1431"/>
        <v>0</v>
      </c>
      <c r="AO2013" s="136">
        <f t="shared" si="1414"/>
        <v>0</v>
      </c>
      <c r="AP2013" s="136">
        <f t="shared" si="1432"/>
        <v>0</v>
      </c>
      <c r="AQ2013" s="262"/>
      <c r="AR2013" s="262"/>
      <c r="AS2013" s="263"/>
      <c r="AT2013" s="167"/>
      <c r="AV2013" s="140"/>
      <c r="AW2013" s="136">
        <f t="shared" si="1433"/>
        <v>0</v>
      </c>
      <c r="AX2013" s="136">
        <f t="shared" si="1415"/>
        <v>0</v>
      </c>
      <c r="AY2013" s="136">
        <f t="shared" si="1434"/>
        <v>0</v>
      </c>
      <c r="AZ2013" s="262"/>
      <c r="BA2013" s="262"/>
      <c r="BB2013" s="263"/>
      <c r="BC2013" s="167"/>
      <c r="BE2013" s="140"/>
      <c r="BF2013" s="136">
        <f t="shared" si="1435"/>
        <v>0</v>
      </c>
      <c r="BG2013" s="136">
        <f t="shared" si="1416"/>
        <v>0</v>
      </c>
      <c r="BH2013" s="136">
        <f t="shared" si="1436"/>
        <v>0</v>
      </c>
      <c r="BI2013" s="262"/>
      <c r="BJ2013" s="262"/>
      <c r="BK2013" s="263"/>
      <c r="BL2013" s="167"/>
      <c r="BN2013" s="140"/>
      <c r="BO2013" s="136">
        <f t="shared" si="1437"/>
        <v>0</v>
      </c>
      <c r="BP2013" s="136">
        <f t="shared" si="1417"/>
        <v>0</v>
      </c>
      <c r="BQ2013" s="136">
        <f t="shared" si="1438"/>
        <v>0</v>
      </c>
      <c r="BR2013" s="262"/>
      <c r="BS2013" s="262"/>
      <c r="BT2013" s="263"/>
      <c r="BU2013" s="167"/>
      <c r="BW2013" s="140"/>
      <c r="BX2013" s="136">
        <f t="shared" si="1439"/>
        <v>0</v>
      </c>
      <c r="BY2013" s="136">
        <f t="shared" si="1418"/>
        <v>0</v>
      </c>
      <c r="BZ2013" s="136">
        <f t="shared" si="1440"/>
        <v>0</v>
      </c>
      <c r="CA2013" s="262"/>
      <c r="CB2013" s="262"/>
      <c r="CC2013" s="263"/>
      <c r="CD2013" s="167"/>
      <c r="CF2013" s="140"/>
      <c r="CG2013" s="136">
        <f t="shared" si="1441"/>
        <v>0</v>
      </c>
      <c r="CH2013" s="136">
        <f t="shared" si="1419"/>
        <v>0</v>
      </c>
      <c r="CI2013" s="136">
        <f t="shared" si="1442"/>
        <v>0</v>
      </c>
      <c r="CJ2013" s="262"/>
      <c r="CK2013" s="262"/>
      <c r="CL2013" s="263"/>
      <c r="CM2013" s="167"/>
      <c r="CO2013" s="140"/>
      <c r="CP2013" s="136">
        <f t="shared" si="1443"/>
        <v>0</v>
      </c>
      <c r="CQ2013" s="136">
        <f t="shared" si="1420"/>
        <v>0</v>
      </c>
      <c r="CR2013" s="136">
        <f t="shared" si="1444"/>
        <v>0</v>
      </c>
      <c r="CS2013" s="262"/>
      <c r="CT2013" s="262"/>
      <c r="CU2013" s="263"/>
      <c r="CV2013" s="167"/>
      <c r="CX2013" s="140"/>
      <c r="CY2013" s="136">
        <f t="shared" si="1445"/>
        <v>0</v>
      </c>
      <c r="CZ2013" s="136">
        <f t="shared" si="1421"/>
        <v>0</v>
      </c>
      <c r="DA2013" s="136">
        <f t="shared" si="1446"/>
        <v>0</v>
      </c>
      <c r="DB2013" s="262"/>
      <c r="DC2013" s="262"/>
      <c r="DD2013" s="263"/>
    </row>
    <row r="2014" spans="1:108" x14ac:dyDescent="0.25">
      <c r="A2014" s="167"/>
      <c r="C2014" s="140"/>
      <c r="D2014" s="136">
        <f t="shared" si="1422"/>
        <v>0</v>
      </c>
      <c r="E2014" s="136">
        <f t="shared" si="1423"/>
        <v>0</v>
      </c>
      <c r="F2014" s="136">
        <f t="shared" si="1424"/>
        <v>0</v>
      </c>
      <c r="G2014" s="262"/>
      <c r="H2014" s="262"/>
      <c r="I2014" s="263"/>
      <c r="J2014" s="167"/>
      <c r="L2014" s="140"/>
      <c r="M2014" s="136">
        <f t="shared" si="1425"/>
        <v>0</v>
      </c>
      <c r="N2014" s="136">
        <f t="shared" si="1411"/>
        <v>0</v>
      </c>
      <c r="O2014" s="136">
        <f t="shared" si="1426"/>
        <v>0</v>
      </c>
      <c r="P2014" s="262"/>
      <c r="Q2014" s="262"/>
      <c r="R2014" s="263"/>
      <c r="S2014" s="167"/>
      <c r="U2014" s="140"/>
      <c r="V2014" s="136">
        <f t="shared" si="1427"/>
        <v>0</v>
      </c>
      <c r="W2014" s="136">
        <f t="shared" si="1412"/>
        <v>0</v>
      </c>
      <c r="X2014" s="136">
        <f t="shared" si="1428"/>
        <v>0</v>
      </c>
      <c r="Y2014" s="262"/>
      <c r="Z2014" s="262"/>
      <c r="AA2014" s="263"/>
      <c r="AB2014" s="167"/>
      <c r="AD2014" s="140"/>
      <c r="AE2014" s="136">
        <f t="shared" si="1429"/>
        <v>0</v>
      </c>
      <c r="AF2014" s="136">
        <f t="shared" si="1413"/>
        <v>0</v>
      </c>
      <c r="AG2014" s="136">
        <f t="shared" si="1430"/>
        <v>0</v>
      </c>
      <c r="AH2014" s="262"/>
      <c r="AI2014" s="262"/>
      <c r="AJ2014" s="263"/>
      <c r="AK2014" s="167"/>
      <c r="AM2014" s="140"/>
      <c r="AN2014" s="136">
        <f t="shared" si="1431"/>
        <v>0</v>
      </c>
      <c r="AO2014" s="136">
        <f t="shared" si="1414"/>
        <v>0</v>
      </c>
      <c r="AP2014" s="136">
        <f t="shared" si="1432"/>
        <v>0</v>
      </c>
      <c r="AQ2014" s="262"/>
      <c r="AR2014" s="262"/>
      <c r="AS2014" s="263"/>
      <c r="AT2014" s="167"/>
      <c r="AV2014" s="140"/>
      <c r="AW2014" s="136">
        <f t="shared" si="1433"/>
        <v>0</v>
      </c>
      <c r="AX2014" s="136">
        <f t="shared" si="1415"/>
        <v>0</v>
      </c>
      <c r="AY2014" s="136">
        <f t="shared" si="1434"/>
        <v>0</v>
      </c>
      <c r="AZ2014" s="262"/>
      <c r="BA2014" s="262"/>
      <c r="BB2014" s="263"/>
      <c r="BC2014" s="167"/>
      <c r="BE2014" s="140"/>
      <c r="BF2014" s="136">
        <f t="shared" si="1435"/>
        <v>0</v>
      </c>
      <c r="BG2014" s="136">
        <f t="shared" si="1416"/>
        <v>0</v>
      </c>
      <c r="BH2014" s="136">
        <f t="shared" si="1436"/>
        <v>0</v>
      </c>
      <c r="BI2014" s="262"/>
      <c r="BJ2014" s="262"/>
      <c r="BK2014" s="263"/>
      <c r="BL2014" s="167"/>
      <c r="BN2014" s="140"/>
      <c r="BO2014" s="136">
        <f t="shared" si="1437"/>
        <v>0</v>
      </c>
      <c r="BP2014" s="136">
        <f t="shared" si="1417"/>
        <v>0</v>
      </c>
      <c r="BQ2014" s="136">
        <f t="shared" si="1438"/>
        <v>0</v>
      </c>
      <c r="BR2014" s="262"/>
      <c r="BS2014" s="262"/>
      <c r="BT2014" s="263"/>
      <c r="BU2014" s="167"/>
      <c r="BW2014" s="140"/>
      <c r="BX2014" s="136">
        <f t="shared" si="1439"/>
        <v>0</v>
      </c>
      <c r="BY2014" s="136">
        <f t="shared" si="1418"/>
        <v>0</v>
      </c>
      <c r="BZ2014" s="136">
        <f t="shared" si="1440"/>
        <v>0</v>
      </c>
      <c r="CA2014" s="262"/>
      <c r="CB2014" s="262"/>
      <c r="CC2014" s="263"/>
      <c r="CD2014" s="167"/>
      <c r="CF2014" s="140"/>
      <c r="CG2014" s="136">
        <f t="shared" si="1441"/>
        <v>0</v>
      </c>
      <c r="CH2014" s="136">
        <f t="shared" si="1419"/>
        <v>0</v>
      </c>
      <c r="CI2014" s="136">
        <f t="shared" si="1442"/>
        <v>0</v>
      </c>
      <c r="CJ2014" s="262"/>
      <c r="CK2014" s="262"/>
      <c r="CL2014" s="263"/>
      <c r="CM2014" s="167"/>
      <c r="CO2014" s="140"/>
      <c r="CP2014" s="136">
        <f t="shared" si="1443"/>
        <v>0</v>
      </c>
      <c r="CQ2014" s="136">
        <f t="shared" si="1420"/>
        <v>0</v>
      </c>
      <c r="CR2014" s="136">
        <f t="shared" si="1444"/>
        <v>0</v>
      </c>
      <c r="CS2014" s="262"/>
      <c r="CT2014" s="262"/>
      <c r="CU2014" s="263"/>
      <c r="CV2014" s="167"/>
      <c r="CX2014" s="140"/>
      <c r="CY2014" s="136">
        <f t="shared" si="1445"/>
        <v>0</v>
      </c>
      <c r="CZ2014" s="136">
        <f t="shared" si="1421"/>
        <v>0</v>
      </c>
      <c r="DA2014" s="136">
        <f t="shared" si="1446"/>
        <v>0</v>
      </c>
      <c r="DB2014" s="262"/>
      <c r="DC2014" s="262"/>
      <c r="DD2014" s="263"/>
    </row>
    <row r="2015" spans="1:108" x14ac:dyDescent="0.25">
      <c r="A2015" s="167"/>
      <c r="C2015" s="140"/>
      <c r="D2015" s="136">
        <f t="shared" si="1422"/>
        <v>0</v>
      </c>
      <c r="E2015" s="136">
        <f t="shared" si="1423"/>
        <v>0</v>
      </c>
      <c r="F2015" s="136">
        <f t="shared" si="1424"/>
        <v>0</v>
      </c>
      <c r="G2015" s="262"/>
      <c r="H2015" s="262"/>
      <c r="I2015" s="263"/>
      <c r="J2015" s="167"/>
      <c r="L2015" s="140"/>
      <c r="M2015" s="136">
        <f t="shared" si="1425"/>
        <v>0</v>
      </c>
      <c r="N2015" s="136">
        <f t="shared" si="1411"/>
        <v>0</v>
      </c>
      <c r="O2015" s="136">
        <f t="shared" si="1426"/>
        <v>0</v>
      </c>
      <c r="P2015" s="262"/>
      <c r="Q2015" s="262"/>
      <c r="R2015" s="263"/>
      <c r="S2015" s="167"/>
      <c r="U2015" s="140"/>
      <c r="V2015" s="136">
        <f t="shared" si="1427"/>
        <v>0</v>
      </c>
      <c r="W2015" s="136">
        <f t="shared" si="1412"/>
        <v>0</v>
      </c>
      <c r="X2015" s="136">
        <f t="shared" si="1428"/>
        <v>0</v>
      </c>
      <c r="Y2015" s="262"/>
      <c r="Z2015" s="262"/>
      <c r="AA2015" s="263"/>
      <c r="AB2015" s="167"/>
      <c r="AD2015" s="140"/>
      <c r="AE2015" s="136">
        <f t="shared" si="1429"/>
        <v>0</v>
      </c>
      <c r="AF2015" s="136">
        <f t="shared" si="1413"/>
        <v>0</v>
      </c>
      <c r="AG2015" s="136">
        <f t="shared" si="1430"/>
        <v>0</v>
      </c>
      <c r="AH2015" s="262"/>
      <c r="AI2015" s="262"/>
      <c r="AJ2015" s="263"/>
      <c r="AK2015" s="167"/>
      <c r="AM2015" s="140"/>
      <c r="AN2015" s="136">
        <f t="shared" si="1431"/>
        <v>0</v>
      </c>
      <c r="AO2015" s="136">
        <f t="shared" si="1414"/>
        <v>0</v>
      </c>
      <c r="AP2015" s="136">
        <f t="shared" si="1432"/>
        <v>0</v>
      </c>
      <c r="AQ2015" s="262"/>
      <c r="AR2015" s="262"/>
      <c r="AS2015" s="263"/>
      <c r="AT2015" s="167"/>
      <c r="AV2015" s="140"/>
      <c r="AW2015" s="136">
        <f t="shared" si="1433"/>
        <v>0</v>
      </c>
      <c r="AX2015" s="136">
        <f t="shared" si="1415"/>
        <v>0</v>
      </c>
      <c r="AY2015" s="136">
        <f t="shared" si="1434"/>
        <v>0</v>
      </c>
      <c r="AZ2015" s="262"/>
      <c r="BA2015" s="262"/>
      <c r="BB2015" s="263"/>
      <c r="BC2015" s="167"/>
      <c r="BE2015" s="140"/>
      <c r="BF2015" s="136">
        <f t="shared" si="1435"/>
        <v>0</v>
      </c>
      <c r="BG2015" s="136">
        <f t="shared" si="1416"/>
        <v>0</v>
      </c>
      <c r="BH2015" s="136">
        <f t="shared" si="1436"/>
        <v>0</v>
      </c>
      <c r="BI2015" s="262"/>
      <c r="BJ2015" s="262"/>
      <c r="BK2015" s="263"/>
      <c r="BL2015" s="167"/>
      <c r="BN2015" s="140"/>
      <c r="BO2015" s="136">
        <f t="shared" si="1437"/>
        <v>0</v>
      </c>
      <c r="BP2015" s="136">
        <f t="shared" si="1417"/>
        <v>0</v>
      </c>
      <c r="BQ2015" s="136">
        <f t="shared" si="1438"/>
        <v>0</v>
      </c>
      <c r="BR2015" s="262"/>
      <c r="BS2015" s="262"/>
      <c r="BT2015" s="263"/>
      <c r="BU2015" s="167"/>
      <c r="BW2015" s="140"/>
      <c r="BX2015" s="136">
        <f t="shared" si="1439"/>
        <v>0</v>
      </c>
      <c r="BY2015" s="136">
        <f t="shared" si="1418"/>
        <v>0</v>
      </c>
      <c r="BZ2015" s="136">
        <f t="shared" si="1440"/>
        <v>0</v>
      </c>
      <c r="CA2015" s="262"/>
      <c r="CB2015" s="262"/>
      <c r="CC2015" s="263"/>
      <c r="CD2015" s="167"/>
      <c r="CF2015" s="140"/>
      <c r="CG2015" s="136">
        <f t="shared" si="1441"/>
        <v>0</v>
      </c>
      <c r="CH2015" s="136">
        <f t="shared" si="1419"/>
        <v>0</v>
      </c>
      <c r="CI2015" s="136">
        <f t="shared" si="1442"/>
        <v>0</v>
      </c>
      <c r="CJ2015" s="262"/>
      <c r="CK2015" s="262"/>
      <c r="CL2015" s="263"/>
      <c r="CM2015" s="167"/>
      <c r="CO2015" s="140"/>
      <c r="CP2015" s="136">
        <f t="shared" si="1443"/>
        <v>0</v>
      </c>
      <c r="CQ2015" s="136">
        <f t="shared" si="1420"/>
        <v>0</v>
      </c>
      <c r="CR2015" s="136">
        <f t="shared" si="1444"/>
        <v>0</v>
      </c>
      <c r="CS2015" s="262"/>
      <c r="CT2015" s="262"/>
      <c r="CU2015" s="263"/>
      <c r="CV2015" s="167"/>
      <c r="CX2015" s="140"/>
      <c r="CY2015" s="136">
        <f t="shared" si="1445"/>
        <v>0</v>
      </c>
      <c r="CZ2015" s="136">
        <f t="shared" si="1421"/>
        <v>0</v>
      </c>
      <c r="DA2015" s="136">
        <f t="shared" si="1446"/>
        <v>0</v>
      </c>
      <c r="DB2015" s="262"/>
      <c r="DC2015" s="262"/>
      <c r="DD2015" s="263"/>
    </row>
    <row r="2016" spans="1:108" x14ac:dyDescent="0.25">
      <c r="A2016" s="167"/>
      <c r="C2016" s="140"/>
      <c r="D2016" s="136">
        <f t="shared" si="1422"/>
        <v>0</v>
      </c>
      <c r="E2016" s="136">
        <f t="shared" si="1423"/>
        <v>0</v>
      </c>
      <c r="F2016" s="136">
        <f t="shared" si="1424"/>
        <v>0</v>
      </c>
      <c r="G2016" s="262"/>
      <c r="H2016" s="262"/>
      <c r="I2016" s="263"/>
      <c r="J2016" s="167"/>
      <c r="L2016" s="140"/>
      <c r="M2016" s="136">
        <f t="shared" si="1425"/>
        <v>0</v>
      </c>
      <c r="N2016" s="136">
        <f t="shared" si="1411"/>
        <v>0</v>
      </c>
      <c r="O2016" s="136">
        <f t="shared" si="1426"/>
        <v>0</v>
      </c>
      <c r="P2016" s="262"/>
      <c r="Q2016" s="262"/>
      <c r="R2016" s="263"/>
      <c r="S2016" s="167"/>
      <c r="U2016" s="140"/>
      <c r="V2016" s="136">
        <f t="shared" si="1427"/>
        <v>0</v>
      </c>
      <c r="W2016" s="136">
        <f t="shared" si="1412"/>
        <v>0</v>
      </c>
      <c r="X2016" s="136">
        <f t="shared" si="1428"/>
        <v>0</v>
      </c>
      <c r="Y2016" s="262"/>
      <c r="Z2016" s="262"/>
      <c r="AA2016" s="263"/>
      <c r="AB2016" s="167"/>
      <c r="AD2016" s="140"/>
      <c r="AE2016" s="136">
        <f t="shared" si="1429"/>
        <v>0</v>
      </c>
      <c r="AF2016" s="136">
        <f t="shared" si="1413"/>
        <v>0</v>
      </c>
      <c r="AG2016" s="136">
        <f t="shared" si="1430"/>
        <v>0</v>
      </c>
      <c r="AH2016" s="262"/>
      <c r="AI2016" s="262"/>
      <c r="AJ2016" s="263"/>
      <c r="AK2016" s="167"/>
      <c r="AM2016" s="140"/>
      <c r="AN2016" s="136">
        <f t="shared" si="1431"/>
        <v>0</v>
      </c>
      <c r="AO2016" s="136">
        <f t="shared" si="1414"/>
        <v>0</v>
      </c>
      <c r="AP2016" s="136">
        <f t="shared" si="1432"/>
        <v>0</v>
      </c>
      <c r="AQ2016" s="262"/>
      <c r="AR2016" s="262"/>
      <c r="AS2016" s="263"/>
      <c r="AT2016" s="167"/>
      <c r="AV2016" s="140"/>
      <c r="AW2016" s="136">
        <f t="shared" si="1433"/>
        <v>0</v>
      </c>
      <c r="AX2016" s="136">
        <f t="shared" si="1415"/>
        <v>0</v>
      </c>
      <c r="AY2016" s="136">
        <f t="shared" si="1434"/>
        <v>0</v>
      </c>
      <c r="AZ2016" s="262"/>
      <c r="BA2016" s="262"/>
      <c r="BB2016" s="263"/>
      <c r="BC2016" s="167"/>
      <c r="BE2016" s="140"/>
      <c r="BF2016" s="136">
        <f t="shared" si="1435"/>
        <v>0</v>
      </c>
      <c r="BG2016" s="136">
        <f t="shared" si="1416"/>
        <v>0</v>
      </c>
      <c r="BH2016" s="136">
        <f t="shared" si="1436"/>
        <v>0</v>
      </c>
      <c r="BI2016" s="262"/>
      <c r="BJ2016" s="262"/>
      <c r="BK2016" s="263"/>
      <c r="BL2016" s="167"/>
      <c r="BN2016" s="140"/>
      <c r="BO2016" s="136">
        <f t="shared" si="1437"/>
        <v>0</v>
      </c>
      <c r="BP2016" s="136">
        <f t="shared" si="1417"/>
        <v>0</v>
      </c>
      <c r="BQ2016" s="136">
        <f t="shared" si="1438"/>
        <v>0</v>
      </c>
      <c r="BR2016" s="262"/>
      <c r="BS2016" s="262"/>
      <c r="BT2016" s="263"/>
      <c r="BU2016" s="167"/>
      <c r="BW2016" s="140"/>
      <c r="BX2016" s="136">
        <f t="shared" si="1439"/>
        <v>0</v>
      </c>
      <c r="BY2016" s="136">
        <f t="shared" si="1418"/>
        <v>0</v>
      </c>
      <c r="BZ2016" s="136">
        <f t="shared" si="1440"/>
        <v>0</v>
      </c>
      <c r="CA2016" s="262"/>
      <c r="CB2016" s="262"/>
      <c r="CC2016" s="263"/>
      <c r="CD2016" s="167"/>
      <c r="CF2016" s="140"/>
      <c r="CG2016" s="136">
        <f t="shared" si="1441"/>
        <v>0</v>
      </c>
      <c r="CH2016" s="136">
        <f t="shared" si="1419"/>
        <v>0</v>
      </c>
      <c r="CI2016" s="136">
        <f t="shared" si="1442"/>
        <v>0</v>
      </c>
      <c r="CJ2016" s="262"/>
      <c r="CK2016" s="262"/>
      <c r="CL2016" s="263"/>
      <c r="CM2016" s="167"/>
      <c r="CO2016" s="140"/>
      <c r="CP2016" s="136">
        <f t="shared" si="1443"/>
        <v>0</v>
      </c>
      <c r="CQ2016" s="136">
        <f t="shared" si="1420"/>
        <v>0</v>
      </c>
      <c r="CR2016" s="136">
        <f t="shared" si="1444"/>
        <v>0</v>
      </c>
      <c r="CS2016" s="262"/>
      <c r="CT2016" s="262"/>
      <c r="CU2016" s="263"/>
      <c r="CV2016" s="167"/>
      <c r="CX2016" s="140"/>
      <c r="CY2016" s="136">
        <f t="shared" si="1445"/>
        <v>0</v>
      </c>
      <c r="CZ2016" s="136">
        <f t="shared" si="1421"/>
        <v>0</v>
      </c>
      <c r="DA2016" s="136">
        <f t="shared" si="1446"/>
        <v>0</v>
      </c>
      <c r="DB2016" s="262"/>
      <c r="DC2016" s="262"/>
      <c r="DD2016" s="263"/>
    </row>
    <row r="2017" spans="1:108" x14ac:dyDescent="0.25">
      <c r="A2017" s="167"/>
      <c r="C2017" s="140"/>
      <c r="D2017" s="136">
        <f t="shared" si="1422"/>
        <v>0</v>
      </c>
      <c r="E2017" s="136">
        <f t="shared" si="1423"/>
        <v>0</v>
      </c>
      <c r="F2017" s="136">
        <f t="shared" si="1424"/>
        <v>0</v>
      </c>
      <c r="G2017" s="262"/>
      <c r="H2017" s="262"/>
      <c r="I2017" s="263"/>
      <c r="J2017" s="167"/>
      <c r="L2017" s="140"/>
      <c r="M2017" s="136">
        <f t="shared" si="1425"/>
        <v>0</v>
      </c>
      <c r="N2017" s="136">
        <f t="shared" si="1411"/>
        <v>0</v>
      </c>
      <c r="O2017" s="136">
        <f t="shared" si="1426"/>
        <v>0</v>
      </c>
      <c r="P2017" s="262"/>
      <c r="Q2017" s="262"/>
      <c r="R2017" s="263"/>
      <c r="S2017" s="167"/>
      <c r="U2017" s="140"/>
      <c r="V2017" s="136">
        <f t="shared" si="1427"/>
        <v>0</v>
      </c>
      <c r="W2017" s="136">
        <f t="shared" si="1412"/>
        <v>0</v>
      </c>
      <c r="X2017" s="136">
        <f t="shared" si="1428"/>
        <v>0</v>
      </c>
      <c r="Y2017" s="262"/>
      <c r="Z2017" s="262"/>
      <c r="AA2017" s="263"/>
      <c r="AB2017" s="167"/>
      <c r="AD2017" s="140"/>
      <c r="AE2017" s="136">
        <f t="shared" si="1429"/>
        <v>0</v>
      </c>
      <c r="AF2017" s="136">
        <f t="shared" si="1413"/>
        <v>0</v>
      </c>
      <c r="AG2017" s="136">
        <f t="shared" si="1430"/>
        <v>0</v>
      </c>
      <c r="AH2017" s="262"/>
      <c r="AI2017" s="262"/>
      <c r="AJ2017" s="263"/>
      <c r="AK2017" s="167"/>
      <c r="AM2017" s="140"/>
      <c r="AN2017" s="136">
        <f t="shared" si="1431"/>
        <v>0</v>
      </c>
      <c r="AO2017" s="136">
        <f t="shared" si="1414"/>
        <v>0</v>
      </c>
      <c r="AP2017" s="136">
        <f t="shared" si="1432"/>
        <v>0</v>
      </c>
      <c r="AQ2017" s="262"/>
      <c r="AR2017" s="262"/>
      <c r="AS2017" s="263"/>
      <c r="AT2017" s="167"/>
      <c r="AV2017" s="140"/>
      <c r="AW2017" s="136">
        <f t="shared" si="1433"/>
        <v>0</v>
      </c>
      <c r="AX2017" s="136">
        <f t="shared" si="1415"/>
        <v>0</v>
      </c>
      <c r="AY2017" s="136">
        <f t="shared" si="1434"/>
        <v>0</v>
      </c>
      <c r="AZ2017" s="262"/>
      <c r="BA2017" s="262"/>
      <c r="BB2017" s="263"/>
      <c r="BC2017" s="167"/>
      <c r="BE2017" s="140"/>
      <c r="BF2017" s="136">
        <f t="shared" si="1435"/>
        <v>0</v>
      </c>
      <c r="BG2017" s="136">
        <f t="shared" si="1416"/>
        <v>0</v>
      </c>
      <c r="BH2017" s="136">
        <f t="shared" si="1436"/>
        <v>0</v>
      </c>
      <c r="BI2017" s="262"/>
      <c r="BJ2017" s="262"/>
      <c r="BK2017" s="263"/>
      <c r="BL2017" s="167"/>
      <c r="BN2017" s="140"/>
      <c r="BO2017" s="136">
        <f t="shared" si="1437"/>
        <v>0</v>
      </c>
      <c r="BP2017" s="136">
        <f t="shared" si="1417"/>
        <v>0</v>
      </c>
      <c r="BQ2017" s="136">
        <f t="shared" si="1438"/>
        <v>0</v>
      </c>
      <c r="BR2017" s="262"/>
      <c r="BS2017" s="262"/>
      <c r="BT2017" s="263"/>
      <c r="BU2017" s="167"/>
      <c r="BW2017" s="140"/>
      <c r="BX2017" s="136">
        <f t="shared" si="1439"/>
        <v>0</v>
      </c>
      <c r="BY2017" s="136">
        <f t="shared" si="1418"/>
        <v>0</v>
      </c>
      <c r="BZ2017" s="136">
        <f t="shared" si="1440"/>
        <v>0</v>
      </c>
      <c r="CA2017" s="262"/>
      <c r="CB2017" s="262"/>
      <c r="CC2017" s="263"/>
      <c r="CD2017" s="167"/>
      <c r="CF2017" s="140"/>
      <c r="CG2017" s="136">
        <f t="shared" si="1441"/>
        <v>0</v>
      </c>
      <c r="CH2017" s="136">
        <f t="shared" si="1419"/>
        <v>0</v>
      </c>
      <c r="CI2017" s="136">
        <f t="shared" si="1442"/>
        <v>0</v>
      </c>
      <c r="CJ2017" s="262"/>
      <c r="CK2017" s="262"/>
      <c r="CL2017" s="263"/>
      <c r="CM2017" s="167"/>
      <c r="CO2017" s="140"/>
      <c r="CP2017" s="136">
        <f t="shared" si="1443"/>
        <v>0</v>
      </c>
      <c r="CQ2017" s="136">
        <f t="shared" si="1420"/>
        <v>0</v>
      </c>
      <c r="CR2017" s="136">
        <f t="shared" si="1444"/>
        <v>0</v>
      </c>
      <c r="CS2017" s="262"/>
      <c r="CT2017" s="262"/>
      <c r="CU2017" s="263"/>
      <c r="CV2017" s="167"/>
      <c r="CX2017" s="140"/>
      <c r="CY2017" s="136">
        <f t="shared" si="1445"/>
        <v>0</v>
      </c>
      <c r="CZ2017" s="136">
        <f t="shared" si="1421"/>
        <v>0</v>
      </c>
      <c r="DA2017" s="136">
        <f t="shared" si="1446"/>
        <v>0</v>
      </c>
      <c r="DB2017" s="262"/>
      <c r="DC2017" s="262"/>
      <c r="DD2017" s="263"/>
    </row>
    <row r="2018" spans="1:108" x14ac:dyDescent="0.25">
      <c r="A2018" s="167"/>
      <c r="C2018" s="140"/>
      <c r="D2018" s="136">
        <f t="shared" si="1422"/>
        <v>0</v>
      </c>
      <c r="E2018" s="136">
        <f t="shared" si="1423"/>
        <v>0</v>
      </c>
      <c r="F2018" s="136">
        <f t="shared" si="1424"/>
        <v>0</v>
      </c>
      <c r="G2018" s="262"/>
      <c r="H2018" s="262"/>
      <c r="I2018" s="263"/>
      <c r="J2018" s="167"/>
      <c r="L2018" s="140"/>
      <c r="M2018" s="136">
        <f t="shared" si="1425"/>
        <v>0</v>
      </c>
      <c r="N2018" s="136">
        <f t="shared" si="1411"/>
        <v>0</v>
      </c>
      <c r="O2018" s="136">
        <f t="shared" si="1426"/>
        <v>0</v>
      </c>
      <c r="P2018" s="262"/>
      <c r="Q2018" s="262"/>
      <c r="R2018" s="263"/>
      <c r="S2018" s="167"/>
      <c r="U2018" s="140"/>
      <c r="V2018" s="136">
        <f t="shared" si="1427"/>
        <v>0</v>
      </c>
      <c r="W2018" s="136">
        <f t="shared" si="1412"/>
        <v>0</v>
      </c>
      <c r="X2018" s="136">
        <f t="shared" si="1428"/>
        <v>0</v>
      </c>
      <c r="Y2018" s="262"/>
      <c r="Z2018" s="262"/>
      <c r="AA2018" s="263"/>
      <c r="AB2018" s="167"/>
      <c r="AD2018" s="140"/>
      <c r="AE2018" s="136">
        <f t="shared" si="1429"/>
        <v>0</v>
      </c>
      <c r="AF2018" s="136">
        <f t="shared" si="1413"/>
        <v>0</v>
      </c>
      <c r="AG2018" s="136">
        <f t="shared" si="1430"/>
        <v>0</v>
      </c>
      <c r="AH2018" s="262"/>
      <c r="AI2018" s="262"/>
      <c r="AJ2018" s="263"/>
      <c r="AK2018" s="167"/>
      <c r="AM2018" s="140"/>
      <c r="AN2018" s="136">
        <f t="shared" si="1431"/>
        <v>0</v>
      </c>
      <c r="AO2018" s="136">
        <f t="shared" si="1414"/>
        <v>0</v>
      </c>
      <c r="AP2018" s="136">
        <f t="shared" si="1432"/>
        <v>0</v>
      </c>
      <c r="AQ2018" s="262"/>
      <c r="AR2018" s="262"/>
      <c r="AS2018" s="263"/>
      <c r="AT2018" s="167"/>
      <c r="AV2018" s="140"/>
      <c r="AW2018" s="136">
        <f t="shared" si="1433"/>
        <v>0</v>
      </c>
      <c r="AX2018" s="136">
        <f t="shared" si="1415"/>
        <v>0</v>
      </c>
      <c r="AY2018" s="136">
        <f t="shared" si="1434"/>
        <v>0</v>
      </c>
      <c r="AZ2018" s="262"/>
      <c r="BA2018" s="262"/>
      <c r="BB2018" s="263"/>
      <c r="BC2018" s="167"/>
      <c r="BE2018" s="140"/>
      <c r="BF2018" s="136">
        <f t="shared" si="1435"/>
        <v>0</v>
      </c>
      <c r="BG2018" s="136">
        <f t="shared" si="1416"/>
        <v>0</v>
      </c>
      <c r="BH2018" s="136">
        <f t="shared" si="1436"/>
        <v>0</v>
      </c>
      <c r="BI2018" s="262"/>
      <c r="BJ2018" s="262"/>
      <c r="BK2018" s="263"/>
      <c r="BL2018" s="167"/>
      <c r="BN2018" s="140"/>
      <c r="BO2018" s="136">
        <f t="shared" si="1437"/>
        <v>0</v>
      </c>
      <c r="BP2018" s="136">
        <f t="shared" si="1417"/>
        <v>0</v>
      </c>
      <c r="BQ2018" s="136">
        <f t="shared" si="1438"/>
        <v>0</v>
      </c>
      <c r="BR2018" s="262"/>
      <c r="BS2018" s="262"/>
      <c r="BT2018" s="263"/>
      <c r="BU2018" s="167"/>
      <c r="BW2018" s="140"/>
      <c r="BX2018" s="136">
        <f t="shared" si="1439"/>
        <v>0</v>
      </c>
      <c r="BY2018" s="136">
        <f t="shared" si="1418"/>
        <v>0</v>
      </c>
      <c r="BZ2018" s="136">
        <f t="shared" si="1440"/>
        <v>0</v>
      </c>
      <c r="CA2018" s="262"/>
      <c r="CB2018" s="262"/>
      <c r="CC2018" s="263"/>
      <c r="CD2018" s="167"/>
      <c r="CF2018" s="140"/>
      <c r="CG2018" s="136">
        <f t="shared" si="1441"/>
        <v>0</v>
      </c>
      <c r="CH2018" s="136">
        <f t="shared" si="1419"/>
        <v>0</v>
      </c>
      <c r="CI2018" s="136">
        <f t="shared" si="1442"/>
        <v>0</v>
      </c>
      <c r="CJ2018" s="262"/>
      <c r="CK2018" s="262"/>
      <c r="CL2018" s="263"/>
      <c r="CM2018" s="167"/>
      <c r="CO2018" s="140"/>
      <c r="CP2018" s="136">
        <f t="shared" si="1443"/>
        <v>0</v>
      </c>
      <c r="CQ2018" s="136">
        <f t="shared" si="1420"/>
        <v>0</v>
      </c>
      <c r="CR2018" s="136">
        <f t="shared" si="1444"/>
        <v>0</v>
      </c>
      <c r="CS2018" s="262"/>
      <c r="CT2018" s="262"/>
      <c r="CU2018" s="263"/>
      <c r="CV2018" s="167"/>
      <c r="CX2018" s="140"/>
      <c r="CY2018" s="136">
        <f t="shared" si="1445"/>
        <v>0</v>
      </c>
      <c r="CZ2018" s="136">
        <f t="shared" si="1421"/>
        <v>0</v>
      </c>
      <c r="DA2018" s="136">
        <f t="shared" si="1446"/>
        <v>0</v>
      </c>
      <c r="DB2018" s="262"/>
      <c r="DC2018" s="262"/>
      <c r="DD2018" s="263"/>
    </row>
    <row r="2019" spans="1:108" x14ac:dyDescent="0.25">
      <c r="A2019" s="167"/>
      <c r="C2019" s="140"/>
      <c r="D2019" s="136">
        <f t="shared" si="1422"/>
        <v>0</v>
      </c>
      <c r="E2019" s="136">
        <f t="shared" si="1423"/>
        <v>0</v>
      </c>
      <c r="F2019" s="136">
        <f t="shared" si="1424"/>
        <v>0</v>
      </c>
      <c r="G2019" s="262"/>
      <c r="H2019" s="262"/>
      <c r="I2019" s="263"/>
      <c r="J2019" s="167"/>
      <c r="L2019" s="140"/>
      <c r="M2019" s="136">
        <f t="shared" si="1425"/>
        <v>0</v>
      </c>
      <c r="N2019" s="136">
        <f t="shared" si="1411"/>
        <v>0</v>
      </c>
      <c r="O2019" s="136">
        <f t="shared" si="1426"/>
        <v>0</v>
      </c>
      <c r="P2019" s="262"/>
      <c r="Q2019" s="262"/>
      <c r="R2019" s="263"/>
      <c r="S2019" s="167"/>
      <c r="U2019" s="140"/>
      <c r="V2019" s="136">
        <f t="shared" si="1427"/>
        <v>0</v>
      </c>
      <c r="W2019" s="136">
        <f t="shared" si="1412"/>
        <v>0</v>
      </c>
      <c r="X2019" s="136">
        <f t="shared" si="1428"/>
        <v>0</v>
      </c>
      <c r="Y2019" s="262"/>
      <c r="Z2019" s="262"/>
      <c r="AA2019" s="263"/>
      <c r="AB2019" s="167"/>
      <c r="AD2019" s="140"/>
      <c r="AE2019" s="136">
        <f t="shared" si="1429"/>
        <v>0</v>
      </c>
      <c r="AF2019" s="136">
        <f t="shared" si="1413"/>
        <v>0</v>
      </c>
      <c r="AG2019" s="136">
        <f t="shared" si="1430"/>
        <v>0</v>
      </c>
      <c r="AH2019" s="262"/>
      <c r="AI2019" s="262"/>
      <c r="AJ2019" s="263"/>
      <c r="AK2019" s="167"/>
      <c r="AM2019" s="140"/>
      <c r="AN2019" s="136">
        <f t="shared" si="1431"/>
        <v>0</v>
      </c>
      <c r="AO2019" s="136">
        <f t="shared" si="1414"/>
        <v>0</v>
      </c>
      <c r="AP2019" s="136">
        <f t="shared" si="1432"/>
        <v>0</v>
      </c>
      <c r="AQ2019" s="262"/>
      <c r="AR2019" s="262"/>
      <c r="AS2019" s="263"/>
      <c r="AT2019" s="167"/>
      <c r="AV2019" s="140"/>
      <c r="AW2019" s="136">
        <f t="shared" si="1433"/>
        <v>0</v>
      </c>
      <c r="AX2019" s="136">
        <f t="shared" si="1415"/>
        <v>0</v>
      </c>
      <c r="AY2019" s="136">
        <f t="shared" si="1434"/>
        <v>0</v>
      </c>
      <c r="AZ2019" s="262"/>
      <c r="BA2019" s="262"/>
      <c r="BB2019" s="263"/>
      <c r="BC2019" s="167"/>
      <c r="BE2019" s="140"/>
      <c r="BF2019" s="136">
        <f t="shared" si="1435"/>
        <v>0</v>
      </c>
      <c r="BG2019" s="136">
        <f t="shared" si="1416"/>
        <v>0</v>
      </c>
      <c r="BH2019" s="136">
        <f t="shared" si="1436"/>
        <v>0</v>
      </c>
      <c r="BI2019" s="262"/>
      <c r="BJ2019" s="262"/>
      <c r="BK2019" s="263"/>
      <c r="BL2019" s="167"/>
      <c r="BN2019" s="140"/>
      <c r="BO2019" s="136">
        <f t="shared" si="1437"/>
        <v>0</v>
      </c>
      <c r="BP2019" s="136">
        <f t="shared" si="1417"/>
        <v>0</v>
      </c>
      <c r="BQ2019" s="136">
        <f t="shared" si="1438"/>
        <v>0</v>
      </c>
      <c r="BR2019" s="262"/>
      <c r="BS2019" s="262"/>
      <c r="BT2019" s="263"/>
      <c r="BU2019" s="167"/>
      <c r="BW2019" s="140"/>
      <c r="BX2019" s="136">
        <f t="shared" si="1439"/>
        <v>0</v>
      </c>
      <c r="BY2019" s="136">
        <f t="shared" si="1418"/>
        <v>0</v>
      </c>
      <c r="BZ2019" s="136">
        <f t="shared" si="1440"/>
        <v>0</v>
      </c>
      <c r="CA2019" s="262"/>
      <c r="CB2019" s="262"/>
      <c r="CC2019" s="263"/>
      <c r="CD2019" s="167"/>
      <c r="CF2019" s="140"/>
      <c r="CG2019" s="136">
        <f t="shared" si="1441"/>
        <v>0</v>
      </c>
      <c r="CH2019" s="136">
        <f t="shared" si="1419"/>
        <v>0</v>
      </c>
      <c r="CI2019" s="136">
        <f t="shared" si="1442"/>
        <v>0</v>
      </c>
      <c r="CJ2019" s="262"/>
      <c r="CK2019" s="262"/>
      <c r="CL2019" s="263"/>
      <c r="CM2019" s="167"/>
      <c r="CO2019" s="140"/>
      <c r="CP2019" s="136">
        <f t="shared" si="1443"/>
        <v>0</v>
      </c>
      <c r="CQ2019" s="136">
        <f t="shared" si="1420"/>
        <v>0</v>
      </c>
      <c r="CR2019" s="136">
        <f t="shared" si="1444"/>
        <v>0</v>
      </c>
      <c r="CS2019" s="262"/>
      <c r="CT2019" s="262"/>
      <c r="CU2019" s="263"/>
      <c r="CV2019" s="167"/>
      <c r="CX2019" s="140"/>
      <c r="CY2019" s="136">
        <f t="shared" si="1445"/>
        <v>0</v>
      </c>
      <c r="CZ2019" s="136">
        <f t="shared" si="1421"/>
        <v>0</v>
      </c>
      <c r="DA2019" s="136">
        <f t="shared" si="1446"/>
        <v>0</v>
      </c>
      <c r="DB2019" s="262"/>
      <c r="DC2019" s="262"/>
      <c r="DD2019" s="263"/>
    </row>
    <row r="2020" spans="1:108" x14ac:dyDescent="0.25">
      <c r="G2020" s="260"/>
      <c r="H2020" s="260"/>
      <c r="I2020" s="261"/>
      <c r="P2020" s="260"/>
      <c r="Q2020" s="260"/>
      <c r="R2020" s="261"/>
      <c r="Y2020" s="260"/>
      <c r="Z2020" s="260"/>
      <c r="AA2020" s="261"/>
      <c r="AH2020" s="260"/>
      <c r="AI2020" s="260"/>
      <c r="AJ2020" s="261"/>
      <c r="AQ2020" s="260"/>
      <c r="AR2020" s="260"/>
      <c r="AS2020" s="261"/>
      <c r="AZ2020" s="260"/>
      <c r="BA2020" s="260"/>
      <c r="BB2020" s="261"/>
      <c r="BI2020" s="260"/>
      <c r="BJ2020" s="260"/>
      <c r="BK2020" s="261"/>
      <c r="BR2020" s="260"/>
      <c r="BS2020" s="260"/>
      <c r="BT2020" s="261"/>
      <c r="CA2020" s="260"/>
      <c r="CB2020" s="260"/>
      <c r="CC2020" s="261"/>
      <c r="CJ2020" s="260"/>
      <c r="CK2020" s="260"/>
      <c r="CL2020" s="261"/>
      <c r="CS2020" s="260"/>
      <c r="CT2020" s="260"/>
      <c r="CU2020" s="261"/>
      <c r="DB2020" s="260"/>
      <c r="DC2020" s="260"/>
      <c r="DD2020" s="261"/>
    </row>
    <row r="2021" spans="1:108" x14ac:dyDescent="0.25">
      <c r="G2021" s="260"/>
      <c r="H2021" s="260"/>
      <c r="I2021" s="261"/>
      <c r="P2021" s="260"/>
      <c r="Q2021" s="260"/>
      <c r="R2021" s="261"/>
      <c r="Y2021" s="260"/>
      <c r="Z2021" s="260"/>
      <c r="AA2021" s="261"/>
      <c r="AH2021" s="260"/>
      <c r="AI2021" s="260"/>
      <c r="AJ2021" s="261"/>
      <c r="AQ2021" s="260"/>
      <c r="AR2021" s="260"/>
      <c r="AS2021" s="261"/>
      <c r="AZ2021" s="260"/>
      <c r="BA2021" s="260"/>
      <c r="BB2021" s="261"/>
      <c r="BI2021" s="260"/>
      <c r="BJ2021" s="260"/>
      <c r="BK2021" s="261"/>
      <c r="BR2021" s="260"/>
      <c r="BS2021" s="260"/>
      <c r="BT2021" s="261"/>
      <c r="CA2021" s="260"/>
      <c r="CB2021" s="260"/>
      <c r="CC2021" s="261"/>
      <c r="CJ2021" s="260"/>
      <c r="CK2021" s="260"/>
      <c r="CL2021" s="261"/>
      <c r="CS2021" s="260"/>
      <c r="CT2021" s="260"/>
      <c r="CU2021" s="261"/>
      <c r="DB2021" s="260"/>
      <c r="DC2021" s="260"/>
      <c r="DD2021" s="261"/>
    </row>
    <row r="2022" spans="1:108" x14ac:dyDescent="0.25">
      <c r="G2022" s="260"/>
      <c r="H2022" s="260"/>
      <c r="I2022" s="261"/>
      <c r="P2022" s="260"/>
      <c r="Q2022" s="260"/>
      <c r="R2022" s="261"/>
      <c r="Y2022" s="260"/>
      <c r="Z2022" s="260"/>
      <c r="AA2022" s="261"/>
      <c r="AH2022" s="260"/>
      <c r="AI2022" s="260"/>
      <c r="AJ2022" s="261"/>
      <c r="AQ2022" s="260"/>
      <c r="AR2022" s="260"/>
      <c r="AS2022" s="261"/>
      <c r="AZ2022" s="260"/>
      <c r="BA2022" s="260"/>
      <c r="BB2022" s="261"/>
      <c r="BI2022" s="260"/>
      <c r="BJ2022" s="260"/>
      <c r="BK2022" s="261"/>
      <c r="BR2022" s="260"/>
      <c r="BS2022" s="260"/>
      <c r="BT2022" s="261"/>
      <c r="CA2022" s="260"/>
      <c r="CB2022" s="260"/>
      <c r="CC2022" s="261"/>
      <c r="CJ2022" s="260"/>
      <c r="CK2022" s="260"/>
      <c r="CL2022" s="261"/>
      <c r="CS2022" s="260"/>
      <c r="CT2022" s="260"/>
      <c r="CU2022" s="261"/>
      <c r="DB2022" s="260"/>
      <c r="DC2022" s="260"/>
      <c r="DD2022" s="261"/>
    </row>
    <row r="2023" spans="1:108" x14ac:dyDescent="0.25">
      <c r="G2023" s="260"/>
      <c r="H2023" s="260"/>
      <c r="I2023" s="261"/>
      <c r="P2023" s="260"/>
      <c r="Q2023" s="260"/>
      <c r="R2023" s="261"/>
      <c r="Y2023" s="260"/>
      <c r="Z2023" s="260"/>
      <c r="AA2023" s="261"/>
      <c r="AH2023" s="260"/>
      <c r="AI2023" s="260"/>
      <c r="AJ2023" s="261"/>
      <c r="AQ2023" s="260"/>
      <c r="AR2023" s="260"/>
      <c r="AS2023" s="261"/>
      <c r="AZ2023" s="260"/>
      <c r="BA2023" s="260"/>
      <c r="BB2023" s="261"/>
      <c r="BI2023" s="260"/>
      <c r="BJ2023" s="260"/>
      <c r="BK2023" s="261"/>
      <c r="BR2023" s="260"/>
      <c r="BS2023" s="260"/>
      <c r="BT2023" s="261"/>
      <c r="CA2023" s="260"/>
      <c r="CB2023" s="260"/>
      <c r="CC2023" s="261"/>
      <c r="CJ2023" s="260"/>
      <c r="CK2023" s="260"/>
      <c r="CL2023" s="261"/>
      <c r="CS2023" s="260"/>
      <c r="CT2023" s="260"/>
      <c r="CU2023" s="261"/>
      <c r="DB2023" s="260"/>
      <c r="DC2023" s="260"/>
      <c r="DD2023" s="261"/>
    </row>
    <row r="2024" spans="1:108" x14ac:dyDescent="0.25">
      <c r="G2024" s="260"/>
      <c r="H2024" s="260"/>
      <c r="I2024" s="261"/>
      <c r="P2024" s="260"/>
      <c r="Q2024" s="260"/>
      <c r="R2024" s="261"/>
      <c r="Y2024" s="260"/>
      <c r="Z2024" s="260"/>
      <c r="AA2024" s="261"/>
      <c r="AH2024" s="260"/>
      <c r="AI2024" s="260"/>
      <c r="AJ2024" s="261"/>
      <c r="AQ2024" s="260"/>
      <c r="AR2024" s="260"/>
      <c r="AS2024" s="261"/>
      <c r="AZ2024" s="260"/>
      <c r="BA2024" s="260"/>
      <c r="BB2024" s="261"/>
      <c r="BI2024" s="260"/>
      <c r="BJ2024" s="260"/>
      <c r="BK2024" s="261"/>
      <c r="BR2024" s="260"/>
      <c r="BS2024" s="260"/>
      <c r="BT2024" s="261"/>
      <c r="CA2024" s="260"/>
      <c r="CB2024" s="260"/>
      <c r="CC2024" s="261"/>
      <c r="CJ2024" s="260"/>
      <c r="CK2024" s="260"/>
      <c r="CL2024" s="261"/>
      <c r="CS2024" s="260"/>
      <c r="CT2024" s="260"/>
      <c r="CU2024" s="261"/>
      <c r="DB2024" s="260"/>
      <c r="DC2024" s="260"/>
      <c r="DD2024" s="261"/>
    </row>
    <row r="2025" spans="1:108" x14ac:dyDescent="0.25">
      <c r="G2025" s="260"/>
      <c r="H2025" s="260"/>
      <c r="I2025" s="261"/>
      <c r="P2025" s="260"/>
      <c r="Q2025" s="260"/>
      <c r="R2025" s="261"/>
      <c r="Y2025" s="260"/>
      <c r="Z2025" s="260"/>
      <c r="AA2025" s="261"/>
      <c r="AH2025" s="260"/>
      <c r="AI2025" s="260"/>
      <c r="AJ2025" s="261"/>
      <c r="AQ2025" s="260"/>
      <c r="AR2025" s="260"/>
      <c r="AS2025" s="261"/>
      <c r="AZ2025" s="260"/>
      <c r="BA2025" s="260"/>
      <c r="BB2025" s="261"/>
      <c r="BI2025" s="260"/>
      <c r="BJ2025" s="260"/>
      <c r="BK2025" s="261"/>
      <c r="BR2025" s="260"/>
      <c r="BS2025" s="260"/>
      <c r="BT2025" s="261"/>
      <c r="CA2025" s="260"/>
      <c r="CB2025" s="260"/>
      <c r="CC2025" s="261"/>
      <c r="CJ2025" s="260"/>
      <c r="CK2025" s="260"/>
      <c r="CL2025" s="261"/>
      <c r="CS2025" s="260"/>
      <c r="CT2025" s="260"/>
      <c r="CU2025" s="261"/>
      <c r="DB2025" s="260"/>
      <c r="DC2025" s="260"/>
      <c r="DD2025" s="261"/>
    </row>
    <row r="2026" spans="1:108" x14ac:dyDescent="0.25">
      <c r="G2026" s="260"/>
      <c r="H2026" s="260"/>
      <c r="I2026" s="261"/>
      <c r="P2026" s="260"/>
      <c r="Q2026" s="260"/>
      <c r="R2026" s="261"/>
      <c r="Y2026" s="260"/>
      <c r="Z2026" s="260"/>
      <c r="AA2026" s="261"/>
      <c r="AH2026" s="260"/>
      <c r="AI2026" s="260"/>
      <c r="AJ2026" s="261"/>
      <c r="AQ2026" s="260"/>
      <c r="AR2026" s="260"/>
      <c r="AS2026" s="261"/>
      <c r="AZ2026" s="260"/>
      <c r="BA2026" s="260"/>
      <c r="BB2026" s="261"/>
      <c r="BI2026" s="260"/>
      <c r="BJ2026" s="260"/>
      <c r="BK2026" s="261"/>
      <c r="BR2026" s="260"/>
      <c r="BS2026" s="260"/>
      <c r="BT2026" s="261"/>
      <c r="CA2026" s="260"/>
      <c r="CB2026" s="260"/>
      <c r="CC2026" s="261"/>
      <c r="CJ2026" s="260"/>
      <c r="CK2026" s="260"/>
      <c r="CL2026" s="261"/>
      <c r="CS2026" s="260"/>
      <c r="CT2026" s="260"/>
      <c r="CU2026" s="261"/>
      <c r="DB2026" s="260"/>
      <c r="DC2026" s="260"/>
      <c r="DD2026" s="261"/>
    </row>
    <row r="2027" spans="1:108" x14ac:dyDescent="0.25">
      <c r="G2027" s="260"/>
      <c r="H2027" s="260"/>
      <c r="I2027" s="261"/>
      <c r="P2027" s="260"/>
      <c r="Q2027" s="260"/>
      <c r="R2027" s="261"/>
      <c r="Y2027" s="260"/>
      <c r="Z2027" s="260"/>
      <c r="AA2027" s="261"/>
      <c r="AH2027" s="260"/>
      <c r="AI2027" s="260"/>
      <c r="AJ2027" s="261"/>
      <c r="AQ2027" s="260"/>
      <c r="AR2027" s="260"/>
      <c r="AS2027" s="261"/>
      <c r="AZ2027" s="260"/>
      <c r="BA2027" s="260"/>
      <c r="BB2027" s="261"/>
      <c r="BI2027" s="260"/>
      <c r="BJ2027" s="260"/>
      <c r="BK2027" s="261"/>
      <c r="BR2027" s="260"/>
      <c r="BS2027" s="260"/>
      <c r="BT2027" s="261"/>
      <c r="CA2027" s="260"/>
      <c r="CB2027" s="260"/>
      <c r="CC2027" s="261"/>
      <c r="CJ2027" s="260"/>
      <c r="CK2027" s="260"/>
      <c r="CL2027" s="261"/>
      <c r="CS2027" s="260"/>
      <c r="CT2027" s="260"/>
      <c r="CU2027" s="261"/>
      <c r="DB2027" s="260"/>
      <c r="DC2027" s="260"/>
      <c r="DD2027" s="261"/>
    </row>
    <row r="2028" spans="1:108" x14ac:dyDescent="0.25">
      <c r="G2028" s="260"/>
      <c r="H2028" s="260"/>
      <c r="I2028" s="261"/>
      <c r="P2028" s="260"/>
      <c r="Q2028" s="260"/>
      <c r="R2028" s="261"/>
      <c r="Y2028" s="260"/>
      <c r="Z2028" s="260"/>
      <c r="AA2028" s="261"/>
      <c r="AH2028" s="260"/>
      <c r="AI2028" s="260"/>
      <c r="AJ2028" s="261"/>
      <c r="AQ2028" s="260"/>
      <c r="AR2028" s="260"/>
      <c r="AS2028" s="261"/>
      <c r="AZ2028" s="260"/>
      <c r="BA2028" s="260"/>
      <c r="BB2028" s="261"/>
      <c r="BI2028" s="260"/>
      <c r="BJ2028" s="260"/>
      <c r="BK2028" s="261"/>
      <c r="BR2028" s="260"/>
      <c r="BS2028" s="260"/>
      <c r="BT2028" s="261"/>
      <c r="CA2028" s="260"/>
      <c r="CB2028" s="260"/>
      <c r="CC2028" s="261"/>
      <c r="CJ2028" s="260"/>
      <c r="CK2028" s="260"/>
      <c r="CL2028" s="261"/>
      <c r="CS2028" s="260"/>
      <c r="CT2028" s="260"/>
      <c r="CU2028" s="261"/>
      <c r="DB2028" s="260"/>
      <c r="DC2028" s="260"/>
      <c r="DD2028" s="261"/>
    </row>
    <row r="2029" spans="1:108" x14ac:dyDescent="0.25">
      <c r="G2029" s="260"/>
      <c r="H2029" s="260"/>
      <c r="I2029" s="261"/>
      <c r="P2029" s="260"/>
      <c r="Q2029" s="260"/>
      <c r="R2029" s="261"/>
      <c r="Y2029" s="260"/>
      <c r="Z2029" s="260"/>
      <c r="AA2029" s="261"/>
      <c r="AH2029" s="260"/>
      <c r="AI2029" s="260"/>
      <c r="AJ2029" s="261"/>
      <c r="AQ2029" s="260"/>
      <c r="AR2029" s="260"/>
      <c r="AS2029" s="261"/>
      <c r="AZ2029" s="260"/>
      <c r="BA2029" s="260"/>
      <c r="BB2029" s="261"/>
      <c r="BI2029" s="260"/>
      <c r="BJ2029" s="260"/>
      <c r="BK2029" s="261"/>
      <c r="BR2029" s="260"/>
      <c r="BS2029" s="260"/>
      <c r="BT2029" s="261"/>
      <c r="CA2029" s="260"/>
      <c r="CB2029" s="260"/>
      <c r="CC2029" s="261"/>
      <c r="CJ2029" s="260"/>
      <c r="CK2029" s="260"/>
      <c r="CL2029" s="261"/>
      <c r="CS2029" s="260"/>
      <c r="CT2029" s="260"/>
      <c r="CU2029" s="261"/>
      <c r="DB2029" s="260"/>
      <c r="DC2029" s="260"/>
      <c r="DD2029" s="261"/>
    </row>
  </sheetData>
  <sheetProtection password="CBFF" sheet="1" objects="1" scenarios="1"/>
  <dataConsolidate/>
  <mergeCells count="24108">
    <mergeCell ref="AZ2023:BB2023"/>
    <mergeCell ref="BI2023:BK2023"/>
    <mergeCell ref="BR2023:BT2023"/>
    <mergeCell ref="CA2023:CC2023"/>
    <mergeCell ref="CJ2023:CL2023"/>
    <mergeCell ref="CS2023:CU2023"/>
    <mergeCell ref="DB2023:DD2023"/>
    <mergeCell ref="AZ2024:BB2024"/>
    <mergeCell ref="BI2024:BK2024"/>
    <mergeCell ref="BR2024:BT2024"/>
    <mergeCell ref="CA2024:CC2024"/>
    <mergeCell ref="CJ2024:CL2024"/>
    <mergeCell ref="CS2024:CU2024"/>
    <mergeCell ref="DB2024:DD2024"/>
    <mergeCell ref="AZ2025:BB2025"/>
    <mergeCell ref="BI2025:BK2025"/>
    <mergeCell ref="BR2025:BT2025"/>
    <mergeCell ref="CA2025:CC2025"/>
    <mergeCell ref="CJ2025:CL2025"/>
    <mergeCell ref="CS2025:CU2025"/>
    <mergeCell ref="DB2025:DD2025"/>
    <mergeCell ref="AZ2026:BB2026"/>
    <mergeCell ref="BI2026:BK2026"/>
    <mergeCell ref="BR2026:BT2026"/>
    <mergeCell ref="CA2026:CC2026"/>
    <mergeCell ref="CJ2026:CL2026"/>
    <mergeCell ref="CS2026:CU2026"/>
    <mergeCell ref="DB2026:DD2026"/>
    <mergeCell ref="AZ2029:BB2029"/>
    <mergeCell ref="BI2029:BK2029"/>
    <mergeCell ref="BR2029:BT2029"/>
    <mergeCell ref="CA2029:CC2029"/>
    <mergeCell ref="CJ2029:CL2029"/>
    <mergeCell ref="CS2029:CU2029"/>
    <mergeCell ref="DB2029:DD2029"/>
    <mergeCell ref="AZ2027:BB2027"/>
    <mergeCell ref="BI2027:BK2027"/>
    <mergeCell ref="BR2027:BT2027"/>
    <mergeCell ref="CA2027:CC2027"/>
    <mergeCell ref="CJ2027:CL2027"/>
    <mergeCell ref="CS2027:CU2027"/>
    <mergeCell ref="DB2027:DD2027"/>
    <mergeCell ref="AZ2028:BB2028"/>
    <mergeCell ref="BI2028:BK2028"/>
    <mergeCell ref="BR2028:BT2028"/>
    <mergeCell ref="CA2028:CC2028"/>
    <mergeCell ref="CJ2028:CL2028"/>
    <mergeCell ref="CS2028:CU2028"/>
    <mergeCell ref="DB2028:DD2028"/>
    <mergeCell ref="AZ2018:BB2018"/>
    <mergeCell ref="BI2018:BK2018"/>
    <mergeCell ref="BR2018:BT2018"/>
    <mergeCell ref="CA2018:CC2018"/>
    <mergeCell ref="CJ2018:CL2018"/>
    <mergeCell ref="CS2018:CU2018"/>
    <mergeCell ref="DB2018:DD2018"/>
    <mergeCell ref="AZ2019:BB2019"/>
    <mergeCell ref="BI2019:BK2019"/>
    <mergeCell ref="BR2019:BT2019"/>
    <mergeCell ref="CA2019:CC2019"/>
    <mergeCell ref="CJ2019:CL2019"/>
    <mergeCell ref="CS2019:CU2019"/>
    <mergeCell ref="DB2019:DD2019"/>
    <mergeCell ref="AZ2020:BB2020"/>
    <mergeCell ref="BI2020:BK2020"/>
    <mergeCell ref="BR2020:BT2020"/>
    <mergeCell ref="CA2020:CC2020"/>
    <mergeCell ref="CJ2020:CL2020"/>
    <mergeCell ref="CS2020:CU2020"/>
    <mergeCell ref="DB2020:DD2020"/>
    <mergeCell ref="AZ2021:BB2021"/>
    <mergeCell ref="BI2021:BK2021"/>
    <mergeCell ref="BR2021:BT2021"/>
    <mergeCell ref="CA2021:CC2021"/>
    <mergeCell ref="CJ2021:CL2021"/>
    <mergeCell ref="CS2021:CU2021"/>
    <mergeCell ref="DB2021:DD2021"/>
    <mergeCell ref="AZ2022:BB2022"/>
    <mergeCell ref="BI2022:BK2022"/>
    <mergeCell ref="BR2022:BT2022"/>
    <mergeCell ref="CA2022:CC2022"/>
    <mergeCell ref="CJ2022:CL2022"/>
    <mergeCell ref="CS2022:CU2022"/>
    <mergeCell ref="DB2022:DD2022"/>
    <mergeCell ref="AZ2013:BB2013"/>
    <mergeCell ref="BI2013:BK2013"/>
    <mergeCell ref="BR2013:BT2013"/>
    <mergeCell ref="CA2013:CC2013"/>
    <mergeCell ref="CJ2013:CL2013"/>
    <mergeCell ref="CS2013:CU2013"/>
    <mergeCell ref="DB2013:DD2013"/>
    <mergeCell ref="AZ2014:BB2014"/>
    <mergeCell ref="BI2014:BK2014"/>
    <mergeCell ref="BR2014:BT2014"/>
    <mergeCell ref="CA2014:CC2014"/>
    <mergeCell ref="CJ2014:CL2014"/>
    <mergeCell ref="CS2014:CU2014"/>
    <mergeCell ref="DB2014:DD2014"/>
    <mergeCell ref="AZ2015:BB2015"/>
    <mergeCell ref="BI2015:BK2015"/>
    <mergeCell ref="BR2015:BT2015"/>
    <mergeCell ref="CA2015:CC2015"/>
    <mergeCell ref="CJ2015:CL2015"/>
    <mergeCell ref="CS2015:CU2015"/>
    <mergeCell ref="DB2015:DD2015"/>
    <mergeCell ref="AZ2016:BB2016"/>
    <mergeCell ref="BI2016:BK2016"/>
    <mergeCell ref="BR2016:BT2016"/>
    <mergeCell ref="CA2016:CC2016"/>
    <mergeCell ref="CJ2016:CL2016"/>
    <mergeCell ref="CS2016:CU2016"/>
    <mergeCell ref="DB2016:DD2016"/>
    <mergeCell ref="AZ2017:BB2017"/>
    <mergeCell ref="BI2017:BK2017"/>
    <mergeCell ref="BR2017:BT2017"/>
    <mergeCell ref="CA2017:CC2017"/>
    <mergeCell ref="CJ2017:CL2017"/>
    <mergeCell ref="CS2017:CU2017"/>
    <mergeCell ref="DB2017:DD2017"/>
    <mergeCell ref="AZ2008:BB2008"/>
    <mergeCell ref="BI2008:BK2008"/>
    <mergeCell ref="BR2008:BT2008"/>
    <mergeCell ref="CA2008:CC2008"/>
    <mergeCell ref="CJ2008:CL2008"/>
    <mergeCell ref="CS2008:CU2008"/>
    <mergeCell ref="DB2008:DD2008"/>
    <mergeCell ref="AZ2009:BB2009"/>
    <mergeCell ref="BI2009:BK2009"/>
    <mergeCell ref="BR2009:BT2009"/>
    <mergeCell ref="CA2009:CC2009"/>
    <mergeCell ref="CJ2009:CL2009"/>
    <mergeCell ref="CS2009:CU2009"/>
    <mergeCell ref="DB2009:DD2009"/>
    <mergeCell ref="AZ2010:BB2010"/>
    <mergeCell ref="BI2010:BK2010"/>
    <mergeCell ref="BR2010:BT2010"/>
    <mergeCell ref="CA2010:CC2010"/>
    <mergeCell ref="CJ2010:CL2010"/>
    <mergeCell ref="CS2010:CU2010"/>
    <mergeCell ref="DB2010:DD2010"/>
    <mergeCell ref="AZ2011:BB2011"/>
    <mergeCell ref="BI2011:BK2011"/>
    <mergeCell ref="BR2011:BT2011"/>
    <mergeCell ref="CA2011:CC2011"/>
    <mergeCell ref="CJ2011:CL2011"/>
    <mergeCell ref="CS2011:CU2011"/>
    <mergeCell ref="DB2011:DD2011"/>
    <mergeCell ref="AZ2012:BB2012"/>
    <mergeCell ref="BI2012:BK2012"/>
    <mergeCell ref="BR2012:BT2012"/>
    <mergeCell ref="CA2012:CC2012"/>
    <mergeCell ref="CJ2012:CL2012"/>
    <mergeCell ref="CS2012:CU2012"/>
    <mergeCell ref="DB2012:DD2012"/>
    <mergeCell ref="AZ2003:BB2003"/>
    <mergeCell ref="BI2003:BK2003"/>
    <mergeCell ref="BR2003:BT2003"/>
    <mergeCell ref="CA2003:CC2003"/>
    <mergeCell ref="CJ2003:CL2003"/>
    <mergeCell ref="CS2003:CU2003"/>
    <mergeCell ref="DB2003:DD2003"/>
    <mergeCell ref="AZ2004:BB2004"/>
    <mergeCell ref="BI2004:BK2004"/>
    <mergeCell ref="BR2004:BT2004"/>
    <mergeCell ref="CA2004:CC2004"/>
    <mergeCell ref="CJ2004:CL2004"/>
    <mergeCell ref="CS2004:CU2004"/>
    <mergeCell ref="DB2004:DD2004"/>
    <mergeCell ref="AZ2005:BB2005"/>
    <mergeCell ref="BI2005:BK2005"/>
    <mergeCell ref="BR2005:BT2005"/>
    <mergeCell ref="CA2005:CC2005"/>
    <mergeCell ref="CJ2005:CL2005"/>
    <mergeCell ref="CS2005:CU2005"/>
    <mergeCell ref="DB2005:DD2005"/>
    <mergeCell ref="AZ2006:BB2006"/>
    <mergeCell ref="BI2006:BK2006"/>
    <mergeCell ref="BR2006:BT2006"/>
    <mergeCell ref="CA2006:CC2006"/>
    <mergeCell ref="CJ2006:CL2006"/>
    <mergeCell ref="CS2006:CU2006"/>
    <mergeCell ref="DB2006:DD2006"/>
    <mergeCell ref="AZ2007:BB2007"/>
    <mergeCell ref="BI2007:BK2007"/>
    <mergeCell ref="BR2007:BT2007"/>
    <mergeCell ref="CA2007:CC2007"/>
    <mergeCell ref="CJ2007:CL2007"/>
    <mergeCell ref="CS2007:CU2007"/>
    <mergeCell ref="DB2007:DD2007"/>
    <mergeCell ref="AZ1998:BB1998"/>
    <mergeCell ref="BI1998:BK1998"/>
    <mergeCell ref="BR1998:BT1998"/>
    <mergeCell ref="CA1998:CC1998"/>
    <mergeCell ref="CJ1998:CL1998"/>
    <mergeCell ref="CS1998:CU1998"/>
    <mergeCell ref="DB1998:DD1998"/>
    <mergeCell ref="AZ1999:BB1999"/>
    <mergeCell ref="BI1999:BK1999"/>
    <mergeCell ref="BR1999:BT1999"/>
    <mergeCell ref="CA1999:CC1999"/>
    <mergeCell ref="CJ1999:CL1999"/>
    <mergeCell ref="CS1999:CU1999"/>
    <mergeCell ref="DB1999:DD1999"/>
    <mergeCell ref="AZ2000:BB2000"/>
    <mergeCell ref="BI2000:BK2000"/>
    <mergeCell ref="BR2000:BT2000"/>
    <mergeCell ref="CA2000:CC2000"/>
    <mergeCell ref="CJ2000:CL2000"/>
    <mergeCell ref="CS2000:CU2000"/>
    <mergeCell ref="DB2000:DD2000"/>
    <mergeCell ref="AZ2001:BB2001"/>
    <mergeCell ref="BI2001:BK2001"/>
    <mergeCell ref="BR2001:BT2001"/>
    <mergeCell ref="CA2001:CC2001"/>
    <mergeCell ref="CJ2001:CL2001"/>
    <mergeCell ref="CS2001:CU2001"/>
    <mergeCell ref="DB2001:DD2001"/>
    <mergeCell ref="AZ2002:BB2002"/>
    <mergeCell ref="BI2002:BK2002"/>
    <mergeCell ref="BR2002:BT2002"/>
    <mergeCell ref="CA2002:CC2002"/>
    <mergeCell ref="CJ2002:CL2002"/>
    <mergeCell ref="CS2002:CU2002"/>
    <mergeCell ref="DB2002:DD2002"/>
    <mergeCell ref="AZ1993:BB1993"/>
    <mergeCell ref="BI1993:BK1993"/>
    <mergeCell ref="BR1993:BT1993"/>
    <mergeCell ref="CA1993:CC1993"/>
    <mergeCell ref="CJ1993:CL1993"/>
    <mergeCell ref="CS1993:CU1993"/>
    <mergeCell ref="DB1993:DD1993"/>
    <mergeCell ref="AZ1994:BB1994"/>
    <mergeCell ref="BI1994:BK1994"/>
    <mergeCell ref="BR1994:BT1994"/>
    <mergeCell ref="CA1994:CC1994"/>
    <mergeCell ref="CJ1994:CL1994"/>
    <mergeCell ref="CS1994:CU1994"/>
    <mergeCell ref="DB1994:DD1994"/>
    <mergeCell ref="AZ1995:BB1995"/>
    <mergeCell ref="BI1995:BK1995"/>
    <mergeCell ref="BR1995:BT1995"/>
    <mergeCell ref="CA1995:CC1995"/>
    <mergeCell ref="CJ1995:CL1995"/>
    <mergeCell ref="CS1995:CU1995"/>
    <mergeCell ref="DB1995:DD1995"/>
    <mergeCell ref="AZ1996:BB1996"/>
    <mergeCell ref="BI1996:BK1996"/>
    <mergeCell ref="BR1996:BT1996"/>
    <mergeCell ref="CA1996:CC1996"/>
    <mergeCell ref="CJ1996:CL1996"/>
    <mergeCell ref="CS1996:CU1996"/>
    <mergeCell ref="DB1996:DD1996"/>
    <mergeCell ref="AZ1997:BB1997"/>
    <mergeCell ref="BI1997:BK1997"/>
    <mergeCell ref="BR1997:BT1997"/>
    <mergeCell ref="CA1997:CC1997"/>
    <mergeCell ref="CJ1997:CL1997"/>
    <mergeCell ref="CS1997:CU1997"/>
    <mergeCell ref="DB1997:DD1997"/>
    <mergeCell ref="AZ1988:BB1988"/>
    <mergeCell ref="BI1988:BK1988"/>
    <mergeCell ref="BR1988:BT1988"/>
    <mergeCell ref="CA1988:CC1988"/>
    <mergeCell ref="CJ1988:CL1988"/>
    <mergeCell ref="CS1988:CU1988"/>
    <mergeCell ref="DB1988:DD1988"/>
    <mergeCell ref="AZ1989:BB1989"/>
    <mergeCell ref="BI1989:BK1989"/>
    <mergeCell ref="BR1989:BT1989"/>
    <mergeCell ref="CA1989:CC1989"/>
    <mergeCell ref="CJ1989:CL1989"/>
    <mergeCell ref="CS1989:CU1989"/>
    <mergeCell ref="DB1989:DD1989"/>
    <mergeCell ref="AZ1990:BB1990"/>
    <mergeCell ref="BI1990:BK1990"/>
    <mergeCell ref="BR1990:BT1990"/>
    <mergeCell ref="CA1990:CC1990"/>
    <mergeCell ref="CJ1990:CL1990"/>
    <mergeCell ref="CS1990:CU1990"/>
    <mergeCell ref="DB1990:DD1990"/>
    <mergeCell ref="AZ1991:BB1991"/>
    <mergeCell ref="BI1991:BK1991"/>
    <mergeCell ref="BR1991:BT1991"/>
    <mergeCell ref="CA1991:CC1991"/>
    <mergeCell ref="CJ1991:CL1991"/>
    <mergeCell ref="CS1991:CU1991"/>
    <mergeCell ref="DB1991:DD1991"/>
    <mergeCell ref="AZ1992:BB1992"/>
    <mergeCell ref="BI1992:BK1992"/>
    <mergeCell ref="BR1992:BT1992"/>
    <mergeCell ref="CA1992:CC1992"/>
    <mergeCell ref="CJ1992:CL1992"/>
    <mergeCell ref="CS1992:CU1992"/>
    <mergeCell ref="DB1992:DD1992"/>
    <mergeCell ref="AZ1983:BB1983"/>
    <mergeCell ref="BI1983:BK1983"/>
    <mergeCell ref="BR1983:BT1983"/>
    <mergeCell ref="CA1983:CC1983"/>
    <mergeCell ref="CJ1983:CL1983"/>
    <mergeCell ref="CS1983:CU1983"/>
    <mergeCell ref="DB1983:DD1983"/>
    <mergeCell ref="AZ1984:BB1984"/>
    <mergeCell ref="BI1984:BK1984"/>
    <mergeCell ref="BR1984:BT1984"/>
    <mergeCell ref="CA1984:CC1984"/>
    <mergeCell ref="CJ1984:CL1984"/>
    <mergeCell ref="CS1984:CU1984"/>
    <mergeCell ref="DB1984:DD1984"/>
    <mergeCell ref="AZ1985:BB1985"/>
    <mergeCell ref="BI1985:BK1985"/>
    <mergeCell ref="BR1985:BT1985"/>
    <mergeCell ref="CA1985:CC1985"/>
    <mergeCell ref="CJ1985:CL1985"/>
    <mergeCell ref="CS1985:CU1985"/>
    <mergeCell ref="DB1985:DD1985"/>
    <mergeCell ref="AZ1986:BB1986"/>
    <mergeCell ref="BI1986:BK1986"/>
    <mergeCell ref="BR1986:BT1986"/>
    <mergeCell ref="CA1986:CC1986"/>
    <mergeCell ref="CJ1986:CL1986"/>
    <mergeCell ref="CS1986:CU1986"/>
    <mergeCell ref="DB1986:DD1986"/>
    <mergeCell ref="AZ1987:BB1987"/>
    <mergeCell ref="BI1987:BK1987"/>
    <mergeCell ref="BR1987:BT1987"/>
    <mergeCell ref="CA1987:CC1987"/>
    <mergeCell ref="CJ1987:CL1987"/>
    <mergeCell ref="CS1987:CU1987"/>
    <mergeCell ref="DB1987:DD1987"/>
    <mergeCell ref="AZ1978:BB1978"/>
    <mergeCell ref="BI1978:BK1978"/>
    <mergeCell ref="BR1978:BT1978"/>
    <mergeCell ref="CA1978:CC1978"/>
    <mergeCell ref="CJ1978:CL1978"/>
    <mergeCell ref="CS1978:CU1978"/>
    <mergeCell ref="DB1978:DD1978"/>
    <mergeCell ref="AZ1979:BB1979"/>
    <mergeCell ref="BI1979:BK1979"/>
    <mergeCell ref="BR1979:BT1979"/>
    <mergeCell ref="CA1979:CC1979"/>
    <mergeCell ref="CJ1979:CL1979"/>
    <mergeCell ref="CS1979:CU1979"/>
    <mergeCell ref="DB1979:DD1979"/>
    <mergeCell ref="AZ1980:BB1980"/>
    <mergeCell ref="BI1980:BK1980"/>
    <mergeCell ref="BR1980:BT1980"/>
    <mergeCell ref="CA1980:CC1980"/>
    <mergeCell ref="CJ1980:CL1980"/>
    <mergeCell ref="CS1980:CU1980"/>
    <mergeCell ref="DB1980:DD1980"/>
    <mergeCell ref="AZ1981:BB1981"/>
    <mergeCell ref="BI1981:BK1981"/>
    <mergeCell ref="BR1981:BT1981"/>
    <mergeCell ref="CA1981:CC1981"/>
    <mergeCell ref="CJ1981:CL1981"/>
    <mergeCell ref="CS1981:CU1981"/>
    <mergeCell ref="DB1981:DD1981"/>
    <mergeCell ref="AZ1982:BB1982"/>
    <mergeCell ref="BI1982:BK1982"/>
    <mergeCell ref="BR1982:BT1982"/>
    <mergeCell ref="CA1982:CC1982"/>
    <mergeCell ref="CJ1982:CL1982"/>
    <mergeCell ref="CS1982:CU1982"/>
    <mergeCell ref="DB1982:DD1982"/>
    <mergeCell ref="AZ1973:BB1973"/>
    <mergeCell ref="BI1973:BK1973"/>
    <mergeCell ref="BR1973:BT1973"/>
    <mergeCell ref="CA1973:CC1973"/>
    <mergeCell ref="CJ1973:CL1973"/>
    <mergeCell ref="CS1973:CU1973"/>
    <mergeCell ref="DB1973:DD1973"/>
    <mergeCell ref="AZ1974:BB1974"/>
    <mergeCell ref="BI1974:BK1974"/>
    <mergeCell ref="BR1974:BT1974"/>
    <mergeCell ref="CA1974:CC1974"/>
    <mergeCell ref="CJ1974:CL1974"/>
    <mergeCell ref="CS1974:CU1974"/>
    <mergeCell ref="DB1974:DD1974"/>
    <mergeCell ref="AZ1975:BB1975"/>
    <mergeCell ref="BI1975:BK1975"/>
    <mergeCell ref="BR1975:BT1975"/>
    <mergeCell ref="CA1975:CC1975"/>
    <mergeCell ref="CJ1975:CL1975"/>
    <mergeCell ref="CS1975:CU1975"/>
    <mergeCell ref="DB1975:DD1975"/>
    <mergeCell ref="AZ1976:BB1976"/>
    <mergeCell ref="BI1976:BK1976"/>
    <mergeCell ref="BR1976:BT1976"/>
    <mergeCell ref="CA1976:CC1976"/>
    <mergeCell ref="CJ1976:CL1976"/>
    <mergeCell ref="CS1976:CU1976"/>
    <mergeCell ref="DB1976:DD1976"/>
    <mergeCell ref="AZ1977:BB1977"/>
    <mergeCell ref="BI1977:BK1977"/>
    <mergeCell ref="BR1977:BT1977"/>
    <mergeCell ref="CA1977:CC1977"/>
    <mergeCell ref="CJ1977:CL1977"/>
    <mergeCell ref="CS1977:CU1977"/>
    <mergeCell ref="DB1977:DD1977"/>
    <mergeCell ref="AZ1968:BB1968"/>
    <mergeCell ref="BI1968:BK1968"/>
    <mergeCell ref="BR1968:BT1968"/>
    <mergeCell ref="CA1968:CC1968"/>
    <mergeCell ref="CJ1968:CL1968"/>
    <mergeCell ref="CS1968:CU1968"/>
    <mergeCell ref="DB1968:DD1968"/>
    <mergeCell ref="AZ1969:BB1969"/>
    <mergeCell ref="BI1969:BK1969"/>
    <mergeCell ref="BR1969:BT1969"/>
    <mergeCell ref="CA1969:CC1969"/>
    <mergeCell ref="CJ1969:CL1969"/>
    <mergeCell ref="CS1969:CU1969"/>
    <mergeCell ref="DB1969:DD1969"/>
    <mergeCell ref="AZ1970:BB1970"/>
    <mergeCell ref="BI1970:BK1970"/>
    <mergeCell ref="BR1970:BT1970"/>
    <mergeCell ref="CA1970:CC1970"/>
    <mergeCell ref="CJ1970:CL1970"/>
    <mergeCell ref="CS1970:CU1970"/>
    <mergeCell ref="DB1970:DD1970"/>
    <mergeCell ref="AZ1971:BB1971"/>
    <mergeCell ref="BI1971:BK1971"/>
    <mergeCell ref="BR1971:BT1971"/>
    <mergeCell ref="CA1971:CC1971"/>
    <mergeCell ref="CJ1971:CL1971"/>
    <mergeCell ref="CS1971:CU1971"/>
    <mergeCell ref="DB1971:DD1971"/>
    <mergeCell ref="AZ1972:BB1972"/>
    <mergeCell ref="BI1972:BK1972"/>
    <mergeCell ref="BR1972:BT1972"/>
    <mergeCell ref="CA1972:CC1972"/>
    <mergeCell ref="CJ1972:CL1972"/>
    <mergeCell ref="CS1972:CU1972"/>
    <mergeCell ref="DB1972:DD1972"/>
    <mergeCell ref="AZ1963:BB1963"/>
    <mergeCell ref="BI1963:BK1963"/>
    <mergeCell ref="BR1963:BT1963"/>
    <mergeCell ref="CA1963:CC1963"/>
    <mergeCell ref="CJ1963:CL1963"/>
    <mergeCell ref="CS1963:CU1963"/>
    <mergeCell ref="DB1963:DD1963"/>
    <mergeCell ref="AZ1964:BB1964"/>
    <mergeCell ref="BI1964:BK1964"/>
    <mergeCell ref="BR1964:BT1964"/>
    <mergeCell ref="CA1964:CC1964"/>
    <mergeCell ref="CJ1964:CL1964"/>
    <mergeCell ref="CS1964:CU1964"/>
    <mergeCell ref="DB1964:DD1964"/>
    <mergeCell ref="AZ1965:BB1965"/>
    <mergeCell ref="BI1965:BK1965"/>
    <mergeCell ref="BR1965:BT1965"/>
    <mergeCell ref="CA1965:CC1965"/>
    <mergeCell ref="CJ1965:CL1965"/>
    <mergeCell ref="CS1965:CU1965"/>
    <mergeCell ref="DB1965:DD1965"/>
    <mergeCell ref="AZ1966:BB1966"/>
    <mergeCell ref="BI1966:BK1966"/>
    <mergeCell ref="BR1966:BT1966"/>
    <mergeCell ref="CA1966:CC1966"/>
    <mergeCell ref="CJ1966:CL1966"/>
    <mergeCell ref="CS1966:CU1966"/>
    <mergeCell ref="DB1966:DD1966"/>
    <mergeCell ref="AZ1967:BB1967"/>
    <mergeCell ref="BI1967:BK1967"/>
    <mergeCell ref="BR1967:BT1967"/>
    <mergeCell ref="CA1967:CC1967"/>
    <mergeCell ref="CJ1967:CL1967"/>
    <mergeCell ref="CS1967:CU1967"/>
    <mergeCell ref="DB1967:DD1967"/>
    <mergeCell ref="AZ1958:BB1958"/>
    <mergeCell ref="BI1958:BK1958"/>
    <mergeCell ref="BR1958:BT1958"/>
    <mergeCell ref="CA1958:CC1958"/>
    <mergeCell ref="CJ1958:CL1958"/>
    <mergeCell ref="CS1958:CU1958"/>
    <mergeCell ref="DB1958:DD1958"/>
    <mergeCell ref="AZ1959:BB1959"/>
    <mergeCell ref="BI1959:BK1959"/>
    <mergeCell ref="BR1959:BT1959"/>
    <mergeCell ref="CA1959:CC1959"/>
    <mergeCell ref="CJ1959:CL1959"/>
    <mergeCell ref="CS1959:CU1959"/>
    <mergeCell ref="DB1959:DD1959"/>
    <mergeCell ref="AZ1960:BB1960"/>
    <mergeCell ref="BI1960:BK1960"/>
    <mergeCell ref="BR1960:BT1960"/>
    <mergeCell ref="CA1960:CC1960"/>
    <mergeCell ref="CJ1960:CL1960"/>
    <mergeCell ref="CS1960:CU1960"/>
    <mergeCell ref="DB1960:DD1960"/>
    <mergeCell ref="AZ1961:BB1961"/>
    <mergeCell ref="BI1961:BK1961"/>
    <mergeCell ref="BR1961:BT1961"/>
    <mergeCell ref="CA1961:CC1961"/>
    <mergeCell ref="CJ1961:CL1961"/>
    <mergeCell ref="CS1961:CU1961"/>
    <mergeCell ref="DB1961:DD1961"/>
    <mergeCell ref="AZ1962:BB1962"/>
    <mergeCell ref="BI1962:BK1962"/>
    <mergeCell ref="BR1962:BT1962"/>
    <mergeCell ref="CA1962:CC1962"/>
    <mergeCell ref="CJ1962:CL1962"/>
    <mergeCell ref="CS1962:CU1962"/>
    <mergeCell ref="DB1962:DD1962"/>
    <mergeCell ref="AZ1953:BB1953"/>
    <mergeCell ref="BI1953:BK1953"/>
    <mergeCell ref="BR1953:BT1953"/>
    <mergeCell ref="CA1953:CC1953"/>
    <mergeCell ref="CJ1953:CL1953"/>
    <mergeCell ref="CS1953:CU1953"/>
    <mergeCell ref="DB1953:DD1953"/>
    <mergeCell ref="AZ1954:BB1954"/>
    <mergeCell ref="BI1954:BK1954"/>
    <mergeCell ref="BR1954:BT1954"/>
    <mergeCell ref="CA1954:CC1954"/>
    <mergeCell ref="CJ1954:CL1954"/>
    <mergeCell ref="CS1954:CU1954"/>
    <mergeCell ref="DB1954:DD1954"/>
    <mergeCell ref="AZ1955:BB1955"/>
    <mergeCell ref="BI1955:BK1955"/>
    <mergeCell ref="BR1955:BT1955"/>
    <mergeCell ref="CA1955:CC1955"/>
    <mergeCell ref="CJ1955:CL1955"/>
    <mergeCell ref="CS1955:CU1955"/>
    <mergeCell ref="DB1955:DD1955"/>
    <mergeCell ref="AZ1956:BB1956"/>
    <mergeCell ref="BI1956:BK1956"/>
    <mergeCell ref="BR1956:BT1956"/>
    <mergeCell ref="CA1956:CC1956"/>
    <mergeCell ref="CJ1956:CL1956"/>
    <mergeCell ref="CS1956:CU1956"/>
    <mergeCell ref="DB1956:DD1956"/>
    <mergeCell ref="AZ1957:BB1957"/>
    <mergeCell ref="BI1957:BK1957"/>
    <mergeCell ref="BR1957:BT1957"/>
    <mergeCell ref="CA1957:CC1957"/>
    <mergeCell ref="CJ1957:CL1957"/>
    <mergeCell ref="CS1957:CU1957"/>
    <mergeCell ref="DB1957:DD1957"/>
    <mergeCell ref="AZ1948:BB1948"/>
    <mergeCell ref="BI1948:BK1948"/>
    <mergeCell ref="BR1948:BT1948"/>
    <mergeCell ref="CA1948:CC1948"/>
    <mergeCell ref="CJ1948:CL1948"/>
    <mergeCell ref="CS1948:CU1948"/>
    <mergeCell ref="DB1948:DD1948"/>
    <mergeCell ref="AZ1949:BB1949"/>
    <mergeCell ref="BI1949:BK1949"/>
    <mergeCell ref="BR1949:BT1949"/>
    <mergeCell ref="CA1949:CC1949"/>
    <mergeCell ref="CJ1949:CL1949"/>
    <mergeCell ref="CS1949:CU1949"/>
    <mergeCell ref="DB1949:DD1949"/>
    <mergeCell ref="AZ1950:BB1950"/>
    <mergeCell ref="BI1950:BK1950"/>
    <mergeCell ref="BR1950:BT1950"/>
    <mergeCell ref="CA1950:CC1950"/>
    <mergeCell ref="CJ1950:CL1950"/>
    <mergeCell ref="CS1950:CU1950"/>
    <mergeCell ref="DB1950:DD1950"/>
    <mergeCell ref="AZ1951:BB1951"/>
    <mergeCell ref="BI1951:BK1951"/>
    <mergeCell ref="BR1951:BT1951"/>
    <mergeCell ref="CA1951:CC1951"/>
    <mergeCell ref="CJ1951:CL1951"/>
    <mergeCell ref="CS1951:CU1951"/>
    <mergeCell ref="DB1951:DD1951"/>
    <mergeCell ref="AZ1952:BB1952"/>
    <mergeCell ref="BI1952:BK1952"/>
    <mergeCell ref="BR1952:BT1952"/>
    <mergeCell ref="CA1952:CC1952"/>
    <mergeCell ref="CJ1952:CL1952"/>
    <mergeCell ref="CS1952:CU1952"/>
    <mergeCell ref="DB1952:DD1952"/>
    <mergeCell ref="AZ1943:BB1943"/>
    <mergeCell ref="BI1943:BK1943"/>
    <mergeCell ref="BR1943:BT1943"/>
    <mergeCell ref="CA1943:CC1943"/>
    <mergeCell ref="CJ1943:CL1943"/>
    <mergeCell ref="CS1943:CU1943"/>
    <mergeCell ref="DB1943:DD1943"/>
    <mergeCell ref="AZ1944:BB1944"/>
    <mergeCell ref="BI1944:BK1944"/>
    <mergeCell ref="BR1944:BT1944"/>
    <mergeCell ref="CA1944:CC1944"/>
    <mergeCell ref="CJ1944:CL1944"/>
    <mergeCell ref="CS1944:CU1944"/>
    <mergeCell ref="DB1944:DD1944"/>
    <mergeCell ref="AZ1945:BB1945"/>
    <mergeCell ref="BI1945:BK1945"/>
    <mergeCell ref="BR1945:BT1945"/>
    <mergeCell ref="CA1945:CC1945"/>
    <mergeCell ref="CJ1945:CL1945"/>
    <mergeCell ref="CS1945:CU1945"/>
    <mergeCell ref="DB1945:DD1945"/>
    <mergeCell ref="AZ1946:BB1946"/>
    <mergeCell ref="BI1946:BK1946"/>
    <mergeCell ref="BR1946:BT1946"/>
    <mergeCell ref="CA1946:CC1946"/>
    <mergeCell ref="CJ1946:CL1946"/>
    <mergeCell ref="CS1946:CU1946"/>
    <mergeCell ref="DB1946:DD1946"/>
    <mergeCell ref="AZ1947:BB1947"/>
    <mergeCell ref="BI1947:BK1947"/>
    <mergeCell ref="BR1947:BT1947"/>
    <mergeCell ref="CA1947:CC1947"/>
    <mergeCell ref="CJ1947:CL1947"/>
    <mergeCell ref="CS1947:CU1947"/>
    <mergeCell ref="DB1947:DD1947"/>
    <mergeCell ref="AZ1938:BB1938"/>
    <mergeCell ref="BI1938:BK1938"/>
    <mergeCell ref="BR1938:BT1938"/>
    <mergeCell ref="CA1938:CC1938"/>
    <mergeCell ref="CJ1938:CL1938"/>
    <mergeCell ref="CS1938:CU1938"/>
    <mergeCell ref="DB1938:DD1938"/>
    <mergeCell ref="AZ1939:BB1939"/>
    <mergeCell ref="BI1939:BK1939"/>
    <mergeCell ref="BR1939:BT1939"/>
    <mergeCell ref="CA1939:CC1939"/>
    <mergeCell ref="CJ1939:CL1939"/>
    <mergeCell ref="CS1939:CU1939"/>
    <mergeCell ref="DB1939:DD1939"/>
    <mergeCell ref="AZ1940:BB1940"/>
    <mergeCell ref="BI1940:BK1940"/>
    <mergeCell ref="BR1940:BT1940"/>
    <mergeCell ref="CA1940:CC1940"/>
    <mergeCell ref="CJ1940:CL1940"/>
    <mergeCell ref="CS1940:CU1940"/>
    <mergeCell ref="DB1940:DD1940"/>
    <mergeCell ref="AZ1941:BB1941"/>
    <mergeCell ref="BI1941:BK1941"/>
    <mergeCell ref="BR1941:BT1941"/>
    <mergeCell ref="CA1941:CC1941"/>
    <mergeCell ref="CJ1941:CL1941"/>
    <mergeCell ref="CS1941:CU1941"/>
    <mergeCell ref="DB1941:DD1941"/>
    <mergeCell ref="AZ1942:BB1942"/>
    <mergeCell ref="BI1942:BK1942"/>
    <mergeCell ref="BR1942:BT1942"/>
    <mergeCell ref="CA1942:CC1942"/>
    <mergeCell ref="CJ1942:CL1942"/>
    <mergeCell ref="CS1942:CU1942"/>
    <mergeCell ref="DB1942:DD1942"/>
    <mergeCell ref="AZ1933:BB1933"/>
    <mergeCell ref="BI1933:BK1933"/>
    <mergeCell ref="BR1933:BT1933"/>
    <mergeCell ref="CA1933:CC1933"/>
    <mergeCell ref="CJ1933:CL1933"/>
    <mergeCell ref="CS1933:CU1933"/>
    <mergeCell ref="DB1933:DD1933"/>
    <mergeCell ref="AZ1934:BB1934"/>
    <mergeCell ref="BI1934:BK1934"/>
    <mergeCell ref="BR1934:BT1934"/>
    <mergeCell ref="CA1934:CC1934"/>
    <mergeCell ref="CJ1934:CL1934"/>
    <mergeCell ref="CS1934:CU1934"/>
    <mergeCell ref="DB1934:DD1934"/>
    <mergeCell ref="AZ1935:BB1935"/>
    <mergeCell ref="BI1935:BK1935"/>
    <mergeCell ref="BR1935:BT1935"/>
    <mergeCell ref="CA1935:CC1935"/>
    <mergeCell ref="CJ1935:CL1935"/>
    <mergeCell ref="CS1935:CU1935"/>
    <mergeCell ref="DB1935:DD1935"/>
    <mergeCell ref="AZ1936:BB1936"/>
    <mergeCell ref="BI1936:BK1936"/>
    <mergeCell ref="BR1936:BT1936"/>
    <mergeCell ref="CA1936:CC1936"/>
    <mergeCell ref="CJ1936:CL1936"/>
    <mergeCell ref="CS1936:CU1936"/>
    <mergeCell ref="DB1936:DD1936"/>
    <mergeCell ref="AZ1937:BB1937"/>
    <mergeCell ref="BI1937:BK1937"/>
    <mergeCell ref="BR1937:BT1937"/>
    <mergeCell ref="CA1937:CC1937"/>
    <mergeCell ref="CJ1937:CL1937"/>
    <mergeCell ref="CS1937:CU1937"/>
    <mergeCell ref="DB1937:DD1937"/>
    <mergeCell ref="AZ1928:BB1928"/>
    <mergeCell ref="BI1928:BK1928"/>
    <mergeCell ref="BR1928:BT1928"/>
    <mergeCell ref="CA1928:CC1928"/>
    <mergeCell ref="CJ1928:CL1928"/>
    <mergeCell ref="CS1928:CU1928"/>
    <mergeCell ref="DB1928:DD1928"/>
    <mergeCell ref="AZ1929:BB1929"/>
    <mergeCell ref="BI1929:BK1929"/>
    <mergeCell ref="BR1929:BT1929"/>
    <mergeCell ref="CA1929:CC1929"/>
    <mergeCell ref="CJ1929:CL1929"/>
    <mergeCell ref="CS1929:CU1929"/>
    <mergeCell ref="DB1929:DD1929"/>
    <mergeCell ref="AZ1930:BB1930"/>
    <mergeCell ref="BI1930:BK1930"/>
    <mergeCell ref="BR1930:BT1930"/>
    <mergeCell ref="CA1930:CC1930"/>
    <mergeCell ref="CJ1930:CL1930"/>
    <mergeCell ref="CS1930:CU1930"/>
    <mergeCell ref="DB1930:DD1930"/>
    <mergeCell ref="AZ1931:BB1931"/>
    <mergeCell ref="BI1931:BK1931"/>
    <mergeCell ref="BR1931:BT1931"/>
    <mergeCell ref="CA1931:CC1931"/>
    <mergeCell ref="CJ1931:CL1931"/>
    <mergeCell ref="CS1931:CU1931"/>
    <mergeCell ref="DB1931:DD1931"/>
    <mergeCell ref="AZ1932:BB1932"/>
    <mergeCell ref="BI1932:BK1932"/>
    <mergeCell ref="BR1932:BT1932"/>
    <mergeCell ref="CA1932:CC1932"/>
    <mergeCell ref="CJ1932:CL1932"/>
    <mergeCell ref="CS1932:CU1932"/>
    <mergeCell ref="DB1932:DD1932"/>
    <mergeCell ref="AZ1923:BB1923"/>
    <mergeCell ref="BI1923:BK1923"/>
    <mergeCell ref="BR1923:BT1923"/>
    <mergeCell ref="CA1923:CC1923"/>
    <mergeCell ref="CJ1923:CL1923"/>
    <mergeCell ref="CS1923:CU1923"/>
    <mergeCell ref="DB1923:DD1923"/>
    <mergeCell ref="AZ1924:BB1924"/>
    <mergeCell ref="BI1924:BK1924"/>
    <mergeCell ref="BR1924:BT1924"/>
    <mergeCell ref="CA1924:CC1924"/>
    <mergeCell ref="CJ1924:CL1924"/>
    <mergeCell ref="CS1924:CU1924"/>
    <mergeCell ref="DB1924:DD1924"/>
    <mergeCell ref="AZ1925:BB1925"/>
    <mergeCell ref="BI1925:BK1925"/>
    <mergeCell ref="BR1925:BT1925"/>
    <mergeCell ref="CA1925:CC1925"/>
    <mergeCell ref="CJ1925:CL1925"/>
    <mergeCell ref="CS1925:CU1925"/>
    <mergeCell ref="DB1925:DD1925"/>
    <mergeCell ref="AZ1926:BB1926"/>
    <mergeCell ref="BI1926:BK1926"/>
    <mergeCell ref="BR1926:BT1926"/>
    <mergeCell ref="CA1926:CC1926"/>
    <mergeCell ref="CJ1926:CL1926"/>
    <mergeCell ref="CS1926:CU1926"/>
    <mergeCell ref="DB1926:DD1926"/>
    <mergeCell ref="AZ1927:BB1927"/>
    <mergeCell ref="BI1927:BK1927"/>
    <mergeCell ref="BR1927:BT1927"/>
    <mergeCell ref="CA1927:CC1927"/>
    <mergeCell ref="CJ1927:CL1927"/>
    <mergeCell ref="CS1927:CU1927"/>
    <mergeCell ref="DB1927:DD1927"/>
    <mergeCell ref="AZ1918:BB1918"/>
    <mergeCell ref="BI1918:BK1918"/>
    <mergeCell ref="BR1918:BT1918"/>
    <mergeCell ref="CA1918:CC1918"/>
    <mergeCell ref="CJ1918:CL1918"/>
    <mergeCell ref="CS1918:CU1918"/>
    <mergeCell ref="DB1918:DD1918"/>
    <mergeCell ref="AZ1919:BB1919"/>
    <mergeCell ref="BI1919:BK1919"/>
    <mergeCell ref="BR1919:BT1919"/>
    <mergeCell ref="CA1919:CC1919"/>
    <mergeCell ref="CJ1919:CL1919"/>
    <mergeCell ref="CS1919:CU1919"/>
    <mergeCell ref="DB1919:DD1919"/>
    <mergeCell ref="AZ1920:BB1920"/>
    <mergeCell ref="BI1920:BK1920"/>
    <mergeCell ref="BR1920:BT1920"/>
    <mergeCell ref="CA1920:CC1920"/>
    <mergeCell ref="CJ1920:CL1920"/>
    <mergeCell ref="CS1920:CU1920"/>
    <mergeCell ref="DB1920:DD1920"/>
    <mergeCell ref="AZ1921:BB1921"/>
    <mergeCell ref="BI1921:BK1921"/>
    <mergeCell ref="BR1921:BT1921"/>
    <mergeCell ref="CA1921:CC1921"/>
    <mergeCell ref="CJ1921:CL1921"/>
    <mergeCell ref="CS1921:CU1921"/>
    <mergeCell ref="DB1921:DD1921"/>
    <mergeCell ref="AZ1922:BB1922"/>
    <mergeCell ref="BI1922:BK1922"/>
    <mergeCell ref="BR1922:BT1922"/>
    <mergeCell ref="CA1922:CC1922"/>
    <mergeCell ref="CJ1922:CL1922"/>
    <mergeCell ref="CS1922:CU1922"/>
    <mergeCell ref="DB1922:DD1922"/>
    <mergeCell ref="AZ1913:BB1913"/>
    <mergeCell ref="BI1913:BK1913"/>
    <mergeCell ref="BR1913:BT1913"/>
    <mergeCell ref="CA1913:CC1913"/>
    <mergeCell ref="CJ1913:CL1913"/>
    <mergeCell ref="CS1913:CU1913"/>
    <mergeCell ref="DB1913:DD1913"/>
    <mergeCell ref="AZ1914:BB1914"/>
    <mergeCell ref="BI1914:BK1914"/>
    <mergeCell ref="BR1914:BT1914"/>
    <mergeCell ref="CA1914:CC1914"/>
    <mergeCell ref="CJ1914:CL1914"/>
    <mergeCell ref="CS1914:CU1914"/>
    <mergeCell ref="DB1914:DD1914"/>
    <mergeCell ref="AZ1915:BB1915"/>
    <mergeCell ref="BI1915:BK1915"/>
    <mergeCell ref="BR1915:BT1915"/>
    <mergeCell ref="CA1915:CC1915"/>
    <mergeCell ref="CJ1915:CL1915"/>
    <mergeCell ref="CS1915:CU1915"/>
    <mergeCell ref="DB1915:DD1915"/>
    <mergeCell ref="AZ1916:BB1916"/>
    <mergeCell ref="BI1916:BK1916"/>
    <mergeCell ref="BR1916:BT1916"/>
    <mergeCell ref="CA1916:CC1916"/>
    <mergeCell ref="CJ1916:CL1916"/>
    <mergeCell ref="CS1916:CU1916"/>
    <mergeCell ref="DB1916:DD1916"/>
    <mergeCell ref="AZ1917:BB1917"/>
    <mergeCell ref="BI1917:BK1917"/>
    <mergeCell ref="BR1917:BT1917"/>
    <mergeCell ref="CA1917:CC1917"/>
    <mergeCell ref="CJ1917:CL1917"/>
    <mergeCell ref="CS1917:CU1917"/>
    <mergeCell ref="DB1917:DD1917"/>
    <mergeCell ref="AZ1908:BB1908"/>
    <mergeCell ref="BI1908:BK1908"/>
    <mergeCell ref="BR1908:BT1908"/>
    <mergeCell ref="CA1908:CC1908"/>
    <mergeCell ref="CJ1908:CL1908"/>
    <mergeCell ref="CS1908:CU1908"/>
    <mergeCell ref="DB1908:DD1908"/>
    <mergeCell ref="AZ1909:BB1909"/>
    <mergeCell ref="BI1909:BK1909"/>
    <mergeCell ref="BR1909:BT1909"/>
    <mergeCell ref="CA1909:CC1909"/>
    <mergeCell ref="CJ1909:CL1909"/>
    <mergeCell ref="CS1909:CU1909"/>
    <mergeCell ref="DB1909:DD1909"/>
    <mergeCell ref="AZ1910:BB1910"/>
    <mergeCell ref="BI1910:BK1910"/>
    <mergeCell ref="BR1910:BT1910"/>
    <mergeCell ref="CA1910:CC1910"/>
    <mergeCell ref="CJ1910:CL1910"/>
    <mergeCell ref="CS1910:CU1910"/>
    <mergeCell ref="DB1910:DD1910"/>
    <mergeCell ref="AZ1911:BB1911"/>
    <mergeCell ref="BI1911:BK1911"/>
    <mergeCell ref="BR1911:BT1911"/>
    <mergeCell ref="CA1911:CC1911"/>
    <mergeCell ref="CJ1911:CL1911"/>
    <mergeCell ref="CS1911:CU1911"/>
    <mergeCell ref="DB1911:DD1911"/>
    <mergeCell ref="AZ1912:BB1912"/>
    <mergeCell ref="BI1912:BK1912"/>
    <mergeCell ref="BR1912:BT1912"/>
    <mergeCell ref="CA1912:CC1912"/>
    <mergeCell ref="CJ1912:CL1912"/>
    <mergeCell ref="CS1912:CU1912"/>
    <mergeCell ref="DB1912:DD1912"/>
    <mergeCell ref="AZ1903:BB1903"/>
    <mergeCell ref="BI1903:BK1903"/>
    <mergeCell ref="BR1903:BT1903"/>
    <mergeCell ref="CA1903:CC1903"/>
    <mergeCell ref="CJ1903:CL1903"/>
    <mergeCell ref="CS1903:CU1903"/>
    <mergeCell ref="DB1903:DD1903"/>
    <mergeCell ref="AZ1904:BB1904"/>
    <mergeCell ref="BI1904:BK1904"/>
    <mergeCell ref="BR1904:BT1904"/>
    <mergeCell ref="CA1904:CC1904"/>
    <mergeCell ref="CJ1904:CL1904"/>
    <mergeCell ref="CS1904:CU1904"/>
    <mergeCell ref="DB1904:DD1904"/>
    <mergeCell ref="AZ1905:BB1905"/>
    <mergeCell ref="BI1905:BK1905"/>
    <mergeCell ref="BR1905:BT1905"/>
    <mergeCell ref="CA1905:CC1905"/>
    <mergeCell ref="CJ1905:CL1905"/>
    <mergeCell ref="CS1905:CU1905"/>
    <mergeCell ref="DB1905:DD1905"/>
    <mergeCell ref="AZ1906:BB1906"/>
    <mergeCell ref="BI1906:BK1906"/>
    <mergeCell ref="BR1906:BT1906"/>
    <mergeCell ref="CA1906:CC1906"/>
    <mergeCell ref="CJ1906:CL1906"/>
    <mergeCell ref="CS1906:CU1906"/>
    <mergeCell ref="DB1906:DD1906"/>
    <mergeCell ref="AZ1907:BB1907"/>
    <mergeCell ref="BI1907:BK1907"/>
    <mergeCell ref="BR1907:BT1907"/>
    <mergeCell ref="CA1907:CC1907"/>
    <mergeCell ref="CJ1907:CL1907"/>
    <mergeCell ref="CS1907:CU1907"/>
    <mergeCell ref="DB1907:DD1907"/>
    <mergeCell ref="AZ1898:BB1898"/>
    <mergeCell ref="BI1898:BK1898"/>
    <mergeCell ref="BR1898:BT1898"/>
    <mergeCell ref="CA1898:CC1898"/>
    <mergeCell ref="CJ1898:CL1898"/>
    <mergeCell ref="CS1898:CU1898"/>
    <mergeCell ref="DB1898:DD1898"/>
    <mergeCell ref="AZ1899:BB1899"/>
    <mergeCell ref="BI1899:BK1899"/>
    <mergeCell ref="BR1899:BT1899"/>
    <mergeCell ref="CA1899:CC1899"/>
    <mergeCell ref="CJ1899:CL1899"/>
    <mergeCell ref="CS1899:CU1899"/>
    <mergeCell ref="DB1899:DD1899"/>
    <mergeCell ref="AZ1900:BB1900"/>
    <mergeCell ref="BI1900:BK1900"/>
    <mergeCell ref="BR1900:BT1900"/>
    <mergeCell ref="CA1900:CC1900"/>
    <mergeCell ref="CJ1900:CL1900"/>
    <mergeCell ref="CS1900:CU1900"/>
    <mergeCell ref="DB1900:DD1900"/>
    <mergeCell ref="AZ1901:BB1901"/>
    <mergeCell ref="BI1901:BK1901"/>
    <mergeCell ref="BR1901:BT1901"/>
    <mergeCell ref="CA1901:CC1901"/>
    <mergeCell ref="CJ1901:CL1901"/>
    <mergeCell ref="CS1901:CU1901"/>
    <mergeCell ref="DB1901:DD1901"/>
    <mergeCell ref="AZ1902:BB1902"/>
    <mergeCell ref="BI1902:BK1902"/>
    <mergeCell ref="BR1902:BT1902"/>
    <mergeCell ref="CA1902:CC1902"/>
    <mergeCell ref="CJ1902:CL1902"/>
    <mergeCell ref="CS1902:CU1902"/>
    <mergeCell ref="DB1902:DD1902"/>
    <mergeCell ref="AZ1893:BB1893"/>
    <mergeCell ref="BI1893:BK1893"/>
    <mergeCell ref="BR1893:BT1893"/>
    <mergeCell ref="CA1893:CC1893"/>
    <mergeCell ref="CJ1893:CL1893"/>
    <mergeCell ref="CS1893:CU1893"/>
    <mergeCell ref="DB1893:DD1893"/>
    <mergeCell ref="AZ1894:BB1894"/>
    <mergeCell ref="BI1894:BK1894"/>
    <mergeCell ref="BR1894:BT1894"/>
    <mergeCell ref="CA1894:CC1894"/>
    <mergeCell ref="CJ1894:CL1894"/>
    <mergeCell ref="CS1894:CU1894"/>
    <mergeCell ref="DB1894:DD1894"/>
    <mergeCell ref="AZ1895:BB1895"/>
    <mergeCell ref="BI1895:BK1895"/>
    <mergeCell ref="BR1895:BT1895"/>
    <mergeCell ref="CA1895:CC1895"/>
    <mergeCell ref="CJ1895:CL1895"/>
    <mergeCell ref="CS1895:CU1895"/>
    <mergeCell ref="DB1895:DD1895"/>
    <mergeCell ref="AZ1896:BB1896"/>
    <mergeCell ref="BI1896:BK1896"/>
    <mergeCell ref="BR1896:BT1896"/>
    <mergeCell ref="CA1896:CC1896"/>
    <mergeCell ref="CJ1896:CL1896"/>
    <mergeCell ref="CS1896:CU1896"/>
    <mergeCell ref="DB1896:DD1896"/>
    <mergeCell ref="AZ1897:BB1897"/>
    <mergeCell ref="BI1897:BK1897"/>
    <mergeCell ref="BR1897:BT1897"/>
    <mergeCell ref="CA1897:CC1897"/>
    <mergeCell ref="CJ1897:CL1897"/>
    <mergeCell ref="CS1897:CU1897"/>
    <mergeCell ref="DB1897:DD1897"/>
    <mergeCell ref="AZ1888:BB1888"/>
    <mergeCell ref="BI1888:BK1888"/>
    <mergeCell ref="BR1888:BT1888"/>
    <mergeCell ref="CA1888:CC1888"/>
    <mergeCell ref="CJ1888:CL1888"/>
    <mergeCell ref="CS1888:CU1888"/>
    <mergeCell ref="DB1888:DD1888"/>
    <mergeCell ref="AZ1889:BB1889"/>
    <mergeCell ref="BI1889:BK1889"/>
    <mergeCell ref="BR1889:BT1889"/>
    <mergeCell ref="CA1889:CC1889"/>
    <mergeCell ref="CJ1889:CL1889"/>
    <mergeCell ref="CS1889:CU1889"/>
    <mergeCell ref="DB1889:DD1889"/>
    <mergeCell ref="AZ1890:BB1890"/>
    <mergeCell ref="BI1890:BK1890"/>
    <mergeCell ref="BR1890:BT1890"/>
    <mergeCell ref="CA1890:CC1890"/>
    <mergeCell ref="CJ1890:CL1890"/>
    <mergeCell ref="CS1890:CU1890"/>
    <mergeCell ref="DB1890:DD1890"/>
    <mergeCell ref="AZ1891:BB1891"/>
    <mergeCell ref="BI1891:BK1891"/>
    <mergeCell ref="BR1891:BT1891"/>
    <mergeCell ref="CA1891:CC1891"/>
    <mergeCell ref="CJ1891:CL1891"/>
    <mergeCell ref="CS1891:CU1891"/>
    <mergeCell ref="DB1891:DD1891"/>
    <mergeCell ref="AZ1892:BB1892"/>
    <mergeCell ref="BI1892:BK1892"/>
    <mergeCell ref="BR1892:BT1892"/>
    <mergeCell ref="CA1892:CC1892"/>
    <mergeCell ref="CJ1892:CL1892"/>
    <mergeCell ref="CS1892:CU1892"/>
    <mergeCell ref="DB1892:DD1892"/>
    <mergeCell ref="AZ1883:BB1883"/>
    <mergeCell ref="BI1883:BK1883"/>
    <mergeCell ref="BR1883:BT1883"/>
    <mergeCell ref="CA1883:CC1883"/>
    <mergeCell ref="CJ1883:CL1883"/>
    <mergeCell ref="CS1883:CU1883"/>
    <mergeCell ref="DB1883:DD1883"/>
    <mergeCell ref="AZ1884:BB1884"/>
    <mergeCell ref="BI1884:BK1884"/>
    <mergeCell ref="BR1884:BT1884"/>
    <mergeCell ref="CA1884:CC1884"/>
    <mergeCell ref="CJ1884:CL1884"/>
    <mergeCell ref="CS1884:CU1884"/>
    <mergeCell ref="DB1884:DD1884"/>
    <mergeCell ref="AZ1885:BB1885"/>
    <mergeCell ref="BI1885:BK1885"/>
    <mergeCell ref="BR1885:BT1885"/>
    <mergeCell ref="CA1885:CC1885"/>
    <mergeCell ref="CJ1885:CL1885"/>
    <mergeCell ref="CS1885:CU1885"/>
    <mergeCell ref="DB1885:DD1885"/>
    <mergeCell ref="AZ1886:BB1886"/>
    <mergeCell ref="BI1886:BK1886"/>
    <mergeCell ref="BR1886:BT1886"/>
    <mergeCell ref="CA1886:CC1886"/>
    <mergeCell ref="CJ1886:CL1886"/>
    <mergeCell ref="CS1886:CU1886"/>
    <mergeCell ref="DB1886:DD1886"/>
    <mergeCell ref="AZ1887:BB1887"/>
    <mergeCell ref="BI1887:BK1887"/>
    <mergeCell ref="BR1887:BT1887"/>
    <mergeCell ref="CA1887:CC1887"/>
    <mergeCell ref="CJ1887:CL1887"/>
    <mergeCell ref="CS1887:CU1887"/>
    <mergeCell ref="DB1887:DD1887"/>
    <mergeCell ref="AZ1878:BB1878"/>
    <mergeCell ref="BI1878:BK1878"/>
    <mergeCell ref="BR1878:BT1878"/>
    <mergeCell ref="CA1878:CC1878"/>
    <mergeCell ref="CJ1878:CL1878"/>
    <mergeCell ref="CS1878:CU1878"/>
    <mergeCell ref="DB1878:DD1878"/>
    <mergeCell ref="AZ1879:BB1879"/>
    <mergeCell ref="BI1879:BK1879"/>
    <mergeCell ref="BR1879:BT1879"/>
    <mergeCell ref="CA1879:CC1879"/>
    <mergeCell ref="CJ1879:CL1879"/>
    <mergeCell ref="CS1879:CU1879"/>
    <mergeCell ref="DB1879:DD1879"/>
    <mergeCell ref="AZ1880:BB1880"/>
    <mergeCell ref="BI1880:BK1880"/>
    <mergeCell ref="BR1880:BT1880"/>
    <mergeCell ref="CA1880:CC1880"/>
    <mergeCell ref="CJ1880:CL1880"/>
    <mergeCell ref="CS1880:CU1880"/>
    <mergeCell ref="DB1880:DD1880"/>
    <mergeCell ref="AZ1881:BB1881"/>
    <mergeCell ref="BI1881:BK1881"/>
    <mergeCell ref="BR1881:BT1881"/>
    <mergeCell ref="CA1881:CC1881"/>
    <mergeCell ref="CJ1881:CL1881"/>
    <mergeCell ref="CS1881:CU1881"/>
    <mergeCell ref="DB1881:DD1881"/>
    <mergeCell ref="AZ1882:BB1882"/>
    <mergeCell ref="BI1882:BK1882"/>
    <mergeCell ref="BR1882:BT1882"/>
    <mergeCell ref="CA1882:CC1882"/>
    <mergeCell ref="CJ1882:CL1882"/>
    <mergeCell ref="CS1882:CU1882"/>
    <mergeCell ref="DB1882:DD1882"/>
    <mergeCell ref="AZ1873:BB1873"/>
    <mergeCell ref="BI1873:BK1873"/>
    <mergeCell ref="BR1873:BT1873"/>
    <mergeCell ref="CA1873:CC1873"/>
    <mergeCell ref="CJ1873:CL1873"/>
    <mergeCell ref="CS1873:CU1873"/>
    <mergeCell ref="DB1873:DD1873"/>
    <mergeCell ref="AZ1874:BB1874"/>
    <mergeCell ref="BI1874:BK1874"/>
    <mergeCell ref="BR1874:BT1874"/>
    <mergeCell ref="CA1874:CC1874"/>
    <mergeCell ref="CJ1874:CL1874"/>
    <mergeCell ref="CS1874:CU1874"/>
    <mergeCell ref="DB1874:DD1874"/>
    <mergeCell ref="AZ1875:BB1875"/>
    <mergeCell ref="BI1875:BK1875"/>
    <mergeCell ref="BR1875:BT1875"/>
    <mergeCell ref="CA1875:CC1875"/>
    <mergeCell ref="CJ1875:CL1875"/>
    <mergeCell ref="CS1875:CU1875"/>
    <mergeCell ref="DB1875:DD1875"/>
    <mergeCell ref="AZ1876:BB1876"/>
    <mergeCell ref="BI1876:BK1876"/>
    <mergeCell ref="BR1876:BT1876"/>
    <mergeCell ref="CA1876:CC1876"/>
    <mergeCell ref="CJ1876:CL1876"/>
    <mergeCell ref="CS1876:CU1876"/>
    <mergeCell ref="DB1876:DD1876"/>
    <mergeCell ref="AZ1877:BB1877"/>
    <mergeCell ref="BI1877:BK1877"/>
    <mergeCell ref="BR1877:BT1877"/>
    <mergeCell ref="CA1877:CC1877"/>
    <mergeCell ref="CJ1877:CL1877"/>
    <mergeCell ref="CS1877:CU1877"/>
    <mergeCell ref="DB1877:DD1877"/>
    <mergeCell ref="AZ1868:BB1868"/>
    <mergeCell ref="BI1868:BK1868"/>
    <mergeCell ref="BR1868:BT1868"/>
    <mergeCell ref="CA1868:CC1868"/>
    <mergeCell ref="CJ1868:CL1868"/>
    <mergeCell ref="CS1868:CU1868"/>
    <mergeCell ref="DB1868:DD1868"/>
    <mergeCell ref="AZ1869:BB1869"/>
    <mergeCell ref="BI1869:BK1869"/>
    <mergeCell ref="BR1869:BT1869"/>
    <mergeCell ref="CA1869:CC1869"/>
    <mergeCell ref="CJ1869:CL1869"/>
    <mergeCell ref="CS1869:CU1869"/>
    <mergeCell ref="DB1869:DD1869"/>
    <mergeCell ref="AZ1870:BB1870"/>
    <mergeCell ref="BI1870:BK1870"/>
    <mergeCell ref="BR1870:BT1870"/>
    <mergeCell ref="CA1870:CC1870"/>
    <mergeCell ref="CJ1870:CL1870"/>
    <mergeCell ref="CS1870:CU1870"/>
    <mergeCell ref="DB1870:DD1870"/>
    <mergeCell ref="AZ1871:BB1871"/>
    <mergeCell ref="BI1871:BK1871"/>
    <mergeCell ref="BR1871:BT1871"/>
    <mergeCell ref="CA1871:CC1871"/>
    <mergeCell ref="CJ1871:CL1871"/>
    <mergeCell ref="CS1871:CU1871"/>
    <mergeCell ref="DB1871:DD1871"/>
    <mergeCell ref="AZ1872:BB1872"/>
    <mergeCell ref="BI1872:BK1872"/>
    <mergeCell ref="BR1872:BT1872"/>
    <mergeCell ref="CA1872:CC1872"/>
    <mergeCell ref="CJ1872:CL1872"/>
    <mergeCell ref="CS1872:CU1872"/>
    <mergeCell ref="DB1872:DD1872"/>
    <mergeCell ref="AZ1863:BB1863"/>
    <mergeCell ref="BI1863:BK1863"/>
    <mergeCell ref="BR1863:BT1863"/>
    <mergeCell ref="CA1863:CC1863"/>
    <mergeCell ref="CJ1863:CL1863"/>
    <mergeCell ref="CS1863:CU1863"/>
    <mergeCell ref="DB1863:DD1863"/>
    <mergeCell ref="AZ1864:BB1864"/>
    <mergeCell ref="BI1864:BK1864"/>
    <mergeCell ref="BR1864:BT1864"/>
    <mergeCell ref="CA1864:CC1864"/>
    <mergeCell ref="CJ1864:CL1864"/>
    <mergeCell ref="CS1864:CU1864"/>
    <mergeCell ref="DB1864:DD1864"/>
    <mergeCell ref="AZ1865:BB1865"/>
    <mergeCell ref="BI1865:BK1865"/>
    <mergeCell ref="BR1865:BT1865"/>
    <mergeCell ref="CA1865:CC1865"/>
    <mergeCell ref="CJ1865:CL1865"/>
    <mergeCell ref="CS1865:CU1865"/>
    <mergeCell ref="DB1865:DD1865"/>
    <mergeCell ref="AZ1866:BB1866"/>
    <mergeCell ref="BI1866:BK1866"/>
    <mergeCell ref="BR1866:BT1866"/>
    <mergeCell ref="CA1866:CC1866"/>
    <mergeCell ref="CJ1866:CL1866"/>
    <mergeCell ref="CS1866:CU1866"/>
    <mergeCell ref="DB1866:DD1866"/>
    <mergeCell ref="AZ1867:BB1867"/>
    <mergeCell ref="BI1867:BK1867"/>
    <mergeCell ref="BR1867:BT1867"/>
    <mergeCell ref="CA1867:CC1867"/>
    <mergeCell ref="CJ1867:CL1867"/>
    <mergeCell ref="CS1867:CU1867"/>
    <mergeCell ref="DB1867:DD1867"/>
    <mergeCell ref="AZ1858:BB1858"/>
    <mergeCell ref="BI1858:BK1858"/>
    <mergeCell ref="BR1858:BT1858"/>
    <mergeCell ref="CA1858:CC1858"/>
    <mergeCell ref="CJ1858:CL1858"/>
    <mergeCell ref="CS1858:CU1858"/>
    <mergeCell ref="DB1858:DD1858"/>
    <mergeCell ref="AZ1859:BB1859"/>
    <mergeCell ref="BI1859:BK1859"/>
    <mergeCell ref="BR1859:BT1859"/>
    <mergeCell ref="CA1859:CC1859"/>
    <mergeCell ref="CJ1859:CL1859"/>
    <mergeCell ref="CS1859:CU1859"/>
    <mergeCell ref="DB1859:DD1859"/>
    <mergeCell ref="AZ1860:BB1860"/>
    <mergeCell ref="BI1860:BK1860"/>
    <mergeCell ref="BR1860:BT1860"/>
    <mergeCell ref="CA1860:CC1860"/>
    <mergeCell ref="CJ1860:CL1860"/>
    <mergeCell ref="CS1860:CU1860"/>
    <mergeCell ref="DB1860:DD1860"/>
    <mergeCell ref="AZ1861:BB1861"/>
    <mergeCell ref="BI1861:BK1861"/>
    <mergeCell ref="BR1861:BT1861"/>
    <mergeCell ref="CA1861:CC1861"/>
    <mergeCell ref="CJ1861:CL1861"/>
    <mergeCell ref="CS1861:CU1861"/>
    <mergeCell ref="DB1861:DD1861"/>
    <mergeCell ref="AZ1862:BB1862"/>
    <mergeCell ref="BI1862:BK1862"/>
    <mergeCell ref="BR1862:BT1862"/>
    <mergeCell ref="CA1862:CC1862"/>
    <mergeCell ref="CJ1862:CL1862"/>
    <mergeCell ref="CS1862:CU1862"/>
    <mergeCell ref="DB1862:DD1862"/>
    <mergeCell ref="AZ1853:BB1853"/>
    <mergeCell ref="BI1853:BK1853"/>
    <mergeCell ref="BR1853:BT1853"/>
    <mergeCell ref="CA1853:CC1853"/>
    <mergeCell ref="CJ1853:CL1853"/>
    <mergeCell ref="CS1853:CU1853"/>
    <mergeCell ref="DB1853:DD1853"/>
    <mergeCell ref="AZ1854:BB1854"/>
    <mergeCell ref="BI1854:BK1854"/>
    <mergeCell ref="BR1854:BT1854"/>
    <mergeCell ref="CA1854:CC1854"/>
    <mergeCell ref="CJ1854:CL1854"/>
    <mergeCell ref="CS1854:CU1854"/>
    <mergeCell ref="DB1854:DD1854"/>
    <mergeCell ref="AZ1855:BB1855"/>
    <mergeCell ref="BI1855:BK1855"/>
    <mergeCell ref="BR1855:BT1855"/>
    <mergeCell ref="CA1855:CC1855"/>
    <mergeCell ref="CJ1855:CL1855"/>
    <mergeCell ref="CS1855:CU1855"/>
    <mergeCell ref="DB1855:DD1855"/>
    <mergeCell ref="AZ1856:BB1856"/>
    <mergeCell ref="BI1856:BK1856"/>
    <mergeCell ref="BR1856:BT1856"/>
    <mergeCell ref="CA1856:CC1856"/>
    <mergeCell ref="CJ1856:CL1856"/>
    <mergeCell ref="CS1856:CU1856"/>
    <mergeCell ref="DB1856:DD1856"/>
    <mergeCell ref="AZ1857:BB1857"/>
    <mergeCell ref="BI1857:BK1857"/>
    <mergeCell ref="BR1857:BT1857"/>
    <mergeCell ref="CA1857:CC1857"/>
    <mergeCell ref="CJ1857:CL1857"/>
    <mergeCell ref="CS1857:CU1857"/>
    <mergeCell ref="DB1857:DD1857"/>
    <mergeCell ref="AZ1848:BB1848"/>
    <mergeCell ref="BI1848:BK1848"/>
    <mergeCell ref="BR1848:BT1848"/>
    <mergeCell ref="CA1848:CC1848"/>
    <mergeCell ref="CJ1848:CL1848"/>
    <mergeCell ref="CS1848:CU1848"/>
    <mergeCell ref="DB1848:DD1848"/>
    <mergeCell ref="AZ1849:BB1849"/>
    <mergeCell ref="BI1849:BK1849"/>
    <mergeCell ref="BR1849:BT1849"/>
    <mergeCell ref="CA1849:CC1849"/>
    <mergeCell ref="CJ1849:CL1849"/>
    <mergeCell ref="CS1849:CU1849"/>
    <mergeCell ref="DB1849:DD1849"/>
    <mergeCell ref="AZ1850:BB1850"/>
    <mergeCell ref="BI1850:BK1850"/>
    <mergeCell ref="BR1850:BT1850"/>
    <mergeCell ref="CA1850:CC1850"/>
    <mergeCell ref="CJ1850:CL1850"/>
    <mergeCell ref="CS1850:CU1850"/>
    <mergeCell ref="DB1850:DD1850"/>
    <mergeCell ref="AZ1851:BB1851"/>
    <mergeCell ref="BI1851:BK1851"/>
    <mergeCell ref="BR1851:BT1851"/>
    <mergeCell ref="CA1851:CC1851"/>
    <mergeCell ref="CJ1851:CL1851"/>
    <mergeCell ref="CS1851:CU1851"/>
    <mergeCell ref="DB1851:DD1851"/>
    <mergeCell ref="AZ1852:BB1852"/>
    <mergeCell ref="BI1852:BK1852"/>
    <mergeCell ref="BR1852:BT1852"/>
    <mergeCell ref="CA1852:CC1852"/>
    <mergeCell ref="CJ1852:CL1852"/>
    <mergeCell ref="CS1852:CU1852"/>
    <mergeCell ref="DB1852:DD1852"/>
    <mergeCell ref="AZ1843:BB1843"/>
    <mergeCell ref="BI1843:BK1843"/>
    <mergeCell ref="BR1843:BT1843"/>
    <mergeCell ref="CA1843:CC1843"/>
    <mergeCell ref="CJ1843:CL1843"/>
    <mergeCell ref="CS1843:CU1843"/>
    <mergeCell ref="DB1843:DD1843"/>
    <mergeCell ref="AZ1844:BB1844"/>
    <mergeCell ref="BI1844:BK1844"/>
    <mergeCell ref="BR1844:BT1844"/>
    <mergeCell ref="CA1844:CC1844"/>
    <mergeCell ref="CJ1844:CL1844"/>
    <mergeCell ref="CS1844:CU1844"/>
    <mergeCell ref="DB1844:DD1844"/>
    <mergeCell ref="AZ1845:BB1845"/>
    <mergeCell ref="BI1845:BK1845"/>
    <mergeCell ref="BR1845:BT1845"/>
    <mergeCell ref="CA1845:CC1845"/>
    <mergeCell ref="CJ1845:CL1845"/>
    <mergeCell ref="CS1845:CU1845"/>
    <mergeCell ref="DB1845:DD1845"/>
    <mergeCell ref="AZ1846:BB1846"/>
    <mergeCell ref="BI1846:BK1846"/>
    <mergeCell ref="BR1846:BT1846"/>
    <mergeCell ref="CA1846:CC1846"/>
    <mergeCell ref="CJ1846:CL1846"/>
    <mergeCell ref="CS1846:CU1846"/>
    <mergeCell ref="DB1846:DD1846"/>
    <mergeCell ref="AZ1847:BB1847"/>
    <mergeCell ref="BI1847:BK1847"/>
    <mergeCell ref="BR1847:BT1847"/>
    <mergeCell ref="CA1847:CC1847"/>
    <mergeCell ref="CJ1847:CL1847"/>
    <mergeCell ref="CS1847:CU1847"/>
    <mergeCell ref="DB1847:DD1847"/>
    <mergeCell ref="AZ1838:BB1838"/>
    <mergeCell ref="BI1838:BK1838"/>
    <mergeCell ref="BR1838:BT1838"/>
    <mergeCell ref="CA1838:CC1838"/>
    <mergeCell ref="CJ1838:CL1838"/>
    <mergeCell ref="CS1838:CU1838"/>
    <mergeCell ref="DB1838:DD1838"/>
    <mergeCell ref="AZ1839:BB1839"/>
    <mergeCell ref="BI1839:BK1839"/>
    <mergeCell ref="BR1839:BT1839"/>
    <mergeCell ref="CA1839:CC1839"/>
    <mergeCell ref="CJ1839:CL1839"/>
    <mergeCell ref="CS1839:CU1839"/>
    <mergeCell ref="DB1839:DD1839"/>
    <mergeCell ref="AZ1840:BB1840"/>
    <mergeCell ref="BI1840:BK1840"/>
    <mergeCell ref="BR1840:BT1840"/>
    <mergeCell ref="CA1840:CC1840"/>
    <mergeCell ref="CJ1840:CL1840"/>
    <mergeCell ref="CS1840:CU1840"/>
    <mergeCell ref="DB1840:DD1840"/>
    <mergeCell ref="AZ1841:BB1841"/>
    <mergeCell ref="BI1841:BK1841"/>
    <mergeCell ref="BR1841:BT1841"/>
    <mergeCell ref="CA1841:CC1841"/>
    <mergeCell ref="CJ1841:CL1841"/>
    <mergeCell ref="CS1841:CU1841"/>
    <mergeCell ref="DB1841:DD1841"/>
    <mergeCell ref="AZ1842:BB1842"/>
    <mergeCell ref="BI1842:BK1842"/>
    <mergeCell ref="BR1842:BT1842"/>
    <mergeCell ref="CA1842:CC1842"/>
    <mergeCell ref="CJ1842:CL1842"/>
    <mergeCell ref="CS1842:CU1842"/>
    <mergeCell ref="DB1842:DD1842"/>
    <mergeCell ref="AZ1833:BB1833"/>
    <mergeCell ref="BI1833:BK1833"/>
    <mergeCell ref="BR1833:BT1833"/>
    <mergeCell ref="CA1833:CC1833"/>
    <mergeCell ref="CJ1833:CL1833"/>
    <mergeCell ref="CS1833:CU1833"/>
    <mergeCell ref="DB1833:DD1833"/>
    <mergeCell ref="AZ1834:BB1834"/>
    <mergeCell ref="BI1834:BK1834"/>
    <mergeCell ref="BR1834:BT1834"/>
    <mergeCell ref="CA1834:CC1834"/>
    <mergeCell ref="CJ1834:CL1834"/>
    <mergeCell ref="CS1834:CU1834"/>
    <mergeCell ref="DB1834:DD1834"/>
    <mergeCell ref="AZ1835:BB1835"/>
    <mergeCell ref="BI1835:BK1835"/>
    <mergeCell ref="BR1835:BT1835"/>
    <mergeCell ref="CA1835:CC1835"/>
    <mergeCell ref="CJ1835:CL1835"/>
    <mergeCell ref="CS1835:CU1835"/>
    <mergeCell ref="DB1835:DD1835"/>
    <mergeCell ref="AZ1836:BB1836"/>
    <mergeCell ref="BI1836:BK1836"/>
    <mergeCell ref="BR1836:BT1836"/>
    <mergeCell ref="CA1836:CC1836"/>
    <mergeCell ref="CJ1836:CL1836"/>
    <mergeCell ref="CS1836:CU1836"/>
    <mergeCell ref="DB1836:DD1836"/>
    <mergeCell ref="AZ1837:BB1837"/>
    <mergeCell ref="BI1837:BK1837"/>
    <mergeCell ref="BR1837:BT1837"/>
    <mergeCell ref="CA1837:CC1837"/>
    <mergeCell ref="CJ1837:CL1837"/>
    <mergeCell ref="CS1837:CU1837"/>
    <mergeCell ref="DB1837:DD1837"/>
    <mergeCell ref="AZ1828:BB1828"/>
    <mergeCell ref="BI1828:BK1828"/>
    <mergeCell ref="BR1828:BT1828"/>
    <mergeCell ref="CA1828:CC1828"/>
    <mergeCell ref="CJ1828:CL1828"/>
    <mergeCell ref="CS1828:CU1828"/>
    <mergeCell ref="DB1828:DD1828"/>
    <mergeCell ref="AZ1829:BB1829"/>
    <mergeCell ref="BI1829:BK1829"/>
    <mergeCell ref="BR1829:BT1829"/>
    <mergeCell ref="CA1829:CC1829"/>
    <mergeCell ref="CJ1829:CL1829"/>
    <mergeCell ref="CS1829:CU1829"/>
    <mergeCell ref="DB1829:DD1829"/>
    <mergeCell ref="AZ1830:BB1830"/>
    <mergeCell ref="BI1830:BK1830"/>
    <mergeCell ref="BR1830:BT1830"/>
    <mergeCell ref="CA1830:CC1830"/>
    <mergeCell ref="CJ1830:CL1830"/>
    <mergeCell ref="CS1830:CU1830"/>
    <mergeCell ref="DB1830:DD1830"/>
    <mergeCell ref="AZ1831:BB1831"/>
    <mergeCell ref="BI1831:BK1831"/>
    <mergeCell ref="BR1831:BT1831"/>
    <mergeCell ref="CA1831:CC1831"/>
    <mergeCell ref="CJ1831:CL1831"/>
    <mergeCell ref="CS1831:CU1831"/>
    <mergeCell ref="DB1831:DD1831"/>
    <mergeCell ref="AZ1832:BB1832"/>
    <mergeCell ref="BI1832:BK1832"/>
    <mergeCell ref="BR1832:BT1832"/>
    <mergeCell ref="CA1832:CC1832"/>
    <mergeCell ref="CJ1832:CL1832"/>
    <mergeCell ref="CS1832:CU1832"/>
    <mergeCell ref="DB1832:DD1832"/>
    <mergeCell ref="AZ1823:BB1823"/>
    <mergeCell ref="BI1823:BK1823"/>
    <mergeCell ref="BR1823:BT1823"/>
    <mergeCell ref="CA1823:CC1823"/>
    <mergeCell ref="CJ1823:CL1823"/>
    <mergeCell ref="CS1823:CU1823"/>
    <mergeCell ref="DB1823:DD1823"/>
    <mergeCell ref="AZ1824:BB1824"/>
    <mergeCell ref="BI1824:BK1824"/>
    <mergeCell ref="BR1824:BT1824"/>
    <mergeCell ref="CA1824:CC1824"/>
    <mergeCell ref="CJ1824:CL1824"/>
    <mergeCell ref="CS1824:CU1824"/>
    <mergeCell ref="DB1824:DD1824"/>
    <mergeCell ref="AZ1825:BB1825"/>
    <mergeCell ref="BI1825:BK1825"/>
    <mergeCell ref="BR1825:BT1825"/>
    <mergeCell ref="CA1825:CC1825"/>
    <mergeCell ref="CJ1825:CL1825"/>
    <mergeCell ref="CS1825:CU1825"/>
    <mergeCell ref="DB1825:DD1825"/>
    <mergeCell ref="AZ1826:BB1826"/>
    <mergeCell ref="BI1826:BK1826"/>
    <mergeCell ref="BR1826:BT1826"/>
    <mergeCell ref="CA1826:CC1826"/>
    <mergeCell ref="CJ1826:CL1826"/>
    <mergeCell ref="CS1826:CU1826"/>
    <mergeCell ref="DB1826:DD1826"/>
    <mergeCell ref="AZ1827:BB1827"/>
    <mergeCell ref="BI1827:BK1827"/>
    <mergeCell ref="BR1827:BT1827"/>
    <mergeCell ref="CA1827:CC1827"/>
    <mergeCell ref="CJ1827:CL1827"/>
    <mergeCell ref="CS1827:CU1827"/>
    <mergeCell ref="DB1827:DD1827"/>
    <mergeCell ref="AZ1818:BB1818"/>
    <mergeCell ref="BI1818:BK1818"/>
    <mergeCell ref="BR1818:BT1818"/>
    <mergeCell ref="CA1818:CC1818"/>
    <mergeCell ref="CJ1818:CL1818"/>
    <mergeCell ref="CS1818:CU1818"/>
    <mergeCell ref="DB1818:DD1818"/>
    <mergeCell ref="AZ1819:BB1819"/>
    <mergeCell ref="BI1819:BK1819"/>
    <mergeCell ref="BR1819:BT1819"/>
    <mergeCell ref="CA1819:CC1819"/>
    <mergeCell ref="CJ1819:CL1819"/>
    <mergeCell ref="CS1819:CU1819"/>
    <mergeCell ref="DB1819:DD1819"/>
    <mergeCell ref="AZ1820:BB1820"/>
    <mergeCell ref="BI1820:BK1820"/>
    <mergeCell ref="BR1820:BT1820"/>
    <mergeCell ref="CA1820:CC1820"/>
    <mergeCell ref="CJ1820:CL1820"/>
    <mergeCell ref="CS1820:CU1820"/>
    <mergeCell ref="DB1820:DD1820"/>
    <mergeCell ref="AZ1821:BB1821"/>
    <mergeCell ref="BI1821:BK1821"/>
    <mergeCell ref="BR1821:BT1821"/>
    <mergeCell ref="CA1821:CC1821"/>
    <mergeCell ref="CJ1821:CL1821"/>
    <mergeCell ref="CS1821:CU1821"/>
    <mergeCell ref="DB1821:DD1821"/>
    <mergeCell ref="AZ1822:BB1822"/>
    <mergeCell ref="BI1822:BK1822"/>
    <mergeCell ref="BR1822:BT1822"/>
    <mergeCell ref="CA1822:CC1822"/>
    <mergeCell ref="CJ1822:CL1822"/>
    <mergeCell ref="CS1822:CU1822"/>
    <mergeCell ref="DB1822:DD1822"/>
    <mergeCell ref="AZ1813:BB1813"/>
    <mergeCell ref="BI1813:BK1813"/>
    <mergeCell ref="BR1813:BT1813"/>
    <mergeCell ref="CA1813:CC1813"/>
    <mergeCell ref="CJ1813:CL1813"/>
    <mergeCell ref="CS1813:CU1813"/>
    <mergeCell ref="DB1813:DD1813"/>
    <mergeCell ref="AZ1814:BB1814"/>
    <mergeCell ref="BI1814:BK1814"/>
    <mergeCell ref="BR1814:BT1814"/>
    <mergeCell ref="CA1814:CC1814"/>
    <mergeCell ref="CJ1814:CL1814"/>
    <mergeCell ref="CS1814:CU1814"/>
    <mergeCell ref="DB1814:DD1814"/>
    <mergeCell ref="AZ1815:BB1815"/>
    <mergeCell ref="BI1815:BK1815"/>
    <mergeCell ref="BR1815:BT1815"/>
    <mergeCell ref="CA1815:CC1815"/>
    <mergeCell ref="CJ1815:CL1815"/>
    <mergeCell ref="CS1815:CU1815"/>
    <mergeCell ref="DB1815:DD1815"/>
    <mergeCell ref="AZ1816:BB1816"/>
    <mergeCell ref="BI1816:BK1816"/>
    <mergeCell ref="BR1816:BT1816"/>
    <mergeCell ref="CA1816:CC1816"/>
    <mergeCell ref="CJ1816:CL1816"/>
    <mergeCell ref="CS1816:CU1816"/>
    <mergeCell ref="DB1816:DD1816"/>
    <mergeCell ref="AZ1817:BB1817"/>
    <mergeCell ref="BI1817:BK1817"/>
    <mergeCell ref="BR1817:BT1817"/>
    <mergeCell ref="CA1817:CC1817"/>
    <mergeCell ref="CJ1817:CL1817"/>
    <mergeCell ref="CS1817:CU1817"/>
    <mergeCell ref="DB1817:DD1817"/>
    <mergeCell ref="AZ1808:BB1808"/>
    <mergeCell ref="BI1808:BK1808"/>
    <mergeCell ref="BR1808:BT1808"/>
    <mergeCell ref="CA1808:CC1808"/>
    <mergeCell ref="CJ1808:CL1808"/>
    <mergeCell ref="CS1808:CU1808"/>
    <mergeCell ref="DB1808:DD1808"/>
    <mergeCell ref="AZ1809:BB1809"/>
    <mergeCell ref="BI1809:BK1809"/>
    <mergeCell ref="BR1809:BT1809"/>
    <mergeCell ref="CA1809:CC1809"/>
    <mergeCell ref="CJ1809:CL1809"/>
    <mergeCell ref="CS1809:CU1809"/>
    <mergeCell ref="DB1809:DD1809"/>
    <mergeCell ref="AZ1810:BB1810"/>
    <mergeCell ref="BI1810:BK1810"/>
    <mergeCell ref="BR1810:BT1810"/>
    <mergeCell ref="CA1810:CC1810"/>
    <mergeCell ref="CJ1810:CL1810"/>
    <mergeCell ref="CS1810:CU1810"/>
    <mergeCell ref="DB1810:DD1810"/>
    <mergeCell ref="AZ1811:BB1811"/>
    <mergeCell ref="BI1811:BK1811"/>
    <mergeCell ref="BR1811:BT1811"/>
    <mergeCell ref="CA1811:CC1811"/>
    <mergeCell ref="CJ1811:CL1811"/>
    <mergeCell ref="CS1811:CU1811"/>
    <mergeCell ref="DB1811:DD1811"/>
    <mergeCell ref="AZ1812:BB1812"/>
    <mergeCell ref="BI1812:BK1812"/>
    <mergeCell ref="BR1812:BT1812"/>
    <mergeCell ref="CA1812:CC1812"/>
    <mergeCell ref="CJ1812:CL1812"/>
    <mergeCell ref="CS1812:CU1812"/>
    <mergeCell ref="DB1812:DD1812"/>
    <mergeCell ref="AZ1803:BB1803"/>
    <mergeCell ref="BI1803:BK1803"/>
    <mergeCell ref="BR1803:BT1803"/>
    <mergeCell ref="CA1803:CC1803"/>
    <mergeCell ref="CJ1803:CL1803"/>
    <mergeCell ref="CS1803:CU1803"/>
    <mergeCell ref="DB1803:DD1803"/>
    <mergeCell ref="AZ1804:BB1804"/>
    <mergeCell ref="BI1804:BK1804"/>
    <mergeCell ref="BR1804:BT1804"/>
    <mergeCell ref="CA1804:CC1804"/>
    <mergeCell ref="CJ1804:CL1804"/>
    <mergeCell ref="CS1804:CU1804"/>
    <mergeCell ref="DB1804:DD1804"/>
    <mergeCell ref="AZ1805:BB1805"/>
    <mergeCell ref="BI1805:BK1805"/>
    <mergeCell ref="BR1805:BT1805"/>
    <mergeCell ref="CA1805:CC1805"/>
    <mergeCell ref="CJ1805:CL1805"/>
    <mergeCell ref="CS1805:CU1805"/>
    <mergeCell ref="DB1805:DD1805"/>
    <mergeCell ref="AZ1806:BB1806"/>
    <mergeCell ref="BI1806:BK1806"/>
    <mergeCell ref="BR1806:BT1806"/>
    <mergeCell ref="CA1806:CC1806"/>
    <mergeCell ref="CJ1806:CL1806"/>
    <mergeCell ref="CS1806:CU1806"/>
    <mergeCell ref="DB1806:DD1806"/>
    <mergeCell ref="AZ1807:BB1807"/>
    <mergeCell ref="BI1807:BK1807"/>
    <mergeCell ref="BR1807:BT1807"/>
    <mergeCell ref="CA1807:CC1807"/>
    <mergeCell ref="CJ1807:CL1807"/>
    <mergeCell ref="CS1807:CU1807"/>
    <mergeCell ref="DB1807:DD1807"/>
    <mergeCell ref="AZ1798:BB1798"/>
    <mergeCell ref="BI1798:BK1798"/>
    <mergeCell ref="BR1798:BT1798"/>
    <mergeCell ref="CA1798:CC1798"/>
    <mergeCell ref="CJ1798:CL1798"/>
    <mergeCell ref="CS1798:CU1798"/>
    <mergeCell ref="DB1798:DD1798"/>
    <mergeCell ref="AZ1799:BB1799"/>
    <mergeCell ref="BI1799:BK1799"/>
    <mergeCell ref="BR1799:BT1799"/>
    <mergeCell ref="CA1799:CC1799"/>
    <mergeCell ref="CJ1799:CL1799"/>
    <mergeCell ref="CS1799:CU1799"/>
    <mergeCell ref="DB1799:DD1799"/>
    <mergeCell ref="AZ1800:BB1800"/>
    <mergeCell ref="BI1800:BK1800"/>
    <mergeCell ref="BR1800:BT1800"/>
    <mergeCell ref="CA1800:CC1800"/>
    <mergeCell ref="CJ1800:CL1800"/>
    <mergeCell ref="CS1800:CU1800"/>
    <mergeCell ref="DB1800:DD1800"/>
    <mergeCell ref="AZ1801:BB1801"/>
    <mergeCell ref="BI1801:BK1801"/>
    <mergeCell ref="BR1801:BT1801"/>
    <mergeCell ref="CA1801:CC1801"/>
    <mergeCell ref="CJ1801:CL1801"/>
    <mergeCell ref="CS1801:CU1801"/>
    <mergeCell ref="DB1801:DD1801"/>
    <mergeCell ref="AZ1802:BB1802"/>
    <mergeCell ref="BI1802:BK1802"/>
    <mergeCell ref="BR1802:BT1802"/>
    <mergeCell ref="CA1802:CC1802"/>
    <mergeCell ref="CJ1802:CL1802"/>
    <mergeCell ref="CS1802:CU1802"/>
    <mergeCell ref="DB1802:DD1802"/>
    <mergeCell ref="AZ1793:BB1793"/>
    <mergeCell ref="BI1793:BK1793"/>
    <mergeCell ref="BR1793:BT1793"/>
    <mergeCell ref="CA1793:CC1793"/>
    <mergeCell ref="CJ1793:CL1793"/>
    <mergeCell ref="CS1793:CU1793"/>
    <mergeCell ref="DB1793:DD1793"/>
    <mergeCell ref="AZ1794:BB1794"/>
    <mergeCell ref="BI1794:BK1794"/>
    <mergeCell ref="BR1794:BT1794"/>
    <mergeCell ref="CA1794:CC1794"/>
    <mergeCell ref="CJ1794:CL1794"/>
    <mergeCell ref="CS1794:CU1794"/>
    <mergeCell ref="DB1794:DD1794"/>
    <mergeCell ref="AZ1795:BB1795"/>
    <mergeCell ref="BI1795:BK1795"/>
    <mergeCell ref="BR1795:BT1795"/>
    <mergeCell ref="CA1795:CC1795"/>
    <mergeCell ref="CJ1795:CL1795"/>
    <mergeCell ref="CS1795:CU1795"/>
    <mergeCell ref="DB1795:DD1795"/>
    <mergeCell ref="AZ1796:BB1796"/>
    <mergeCell ref="BI1796:BK1796"/>
    <mergeCell ref="BR1796:BT1796"/>
    <mergeCell ref="CA1796:CC1796"/>
    <mergeCell ref="CJ1796:CL1796"/>
    <mergeCell ref="CS1796:CU1796"/>
    <mergeCell ref="DB1796:DD1796"/>
    <mergeCell ref="AZ1797:BB1797"/>
    <mergeCell ref="BI1797:BK1797"/>
    <mergeCell ref="BR1797:BT1797"/>
    <mergeCell ref="CA1797:CC1797"/>
    <mergeCell ref="CJ1797:CL1797"/>
    <mergeCell ref="CS1797:CU1797"/>
    <mergeCell ref="DB1797:DD1797"/>
    <mergeCell ref="AZ1788:BB1788"/>
    <mergeCell ref="BI1788:BK1788"/>
    <mergeCell ref="BR1788:BT1788"/>
    <mergeCell ref="CA1788:CC1788"/>
    <mergeCell ref="CJ1788:CL1788"/>
    <mergeCell ref="CS1788:CU1788"/>
    <mergeCell ref="DB1788:DD1788"/>
    <mergeCell ref="AZ1789:BB1789"/>
    <mergeCell ref="BI1789:BK1789"/>
    <mergeCell ref="BR1789:BT1789"/>
    <mergeCell ref="CA1789:CC1789"/>
    <mergeCell ref="CJ1789:CL1789"/>
    <mergeCell ref="CS1789:CU1789"/>
    <mergeCell ref="DB1789:DD1789"/>
    <mergeCell ref="AZ1790:BB1790"/>
    <mergeCell ref="BI1790:BK1790"/>
    <mergeCell ref="BR1790:BT1790"/>
    <mergeCell ref="CA1790:CC1790"/>
    <mergeCell ref="CJ1790:CL1790"/>
    <mergeCell ref="CS1790:CU1790"/>
    <mergeCell ref="DB1790:DD1790"/>
    <mergeCell ref="AZ1791:BB1791"/>
    <mergeCell ref="BI1791:BK1791"/>
    <mergeCell ref="BR1791:BT1791"/>
    <mergeCell ref="CA1791:CC1791"/>
    <mergeCell ref="CJ1791:CL1791"/>
    <mergeCell ref="CS1791:CU1791"/>
    <mergeCell ref="DB1791:DD1791"/>
    <mergeCell ref="AZ1792:BB1792"/>
    <mergeCell ref="BI1792:BK1792"/>
    <mergeCell ref="BR1792:BT1792"/>
    <mergeCell ref="CA1792:CC1792"/>
    <mergeCell ref="CJ1792:CL1792"/>
    <mergeCell ref="CS1792:CU1792"/>
    <mergeCell ref="DB1792:DD1792"/>
    <mergeCell ref="AZ1783:BB1783"/>
    <mergeCell ref="BI1783:BK1783"/>
    <mergeCell ref="BR1783:BT1783"/>
    <mergeCell ref="CA1783:CC1783"/>
    <mergeCell ref="CJ1783:CL1783"/>
    <mergeCell ref="CS1783:CU1783"/>
    <mergeCell ref="DB1783:DD1783"/>
    <mergeCell ref="AZ1784:BB1784"/>
    <mergeCell ref="BI1784:BK1784"/>
    <mergeCell ref="BR1784:BT1784"/>
    <mergeCell ref="CA1784:CC1784"/>
    <mergeCell ref="CJ1784:CL1784"/>
    <mergeCell ref="CS1784:CU1784"/>
    <mergeCell ref="DB1784:DD1784"/>
    <mergeCell ref="AZ1785:BB1785"/>
    <mergeCell ref="BI1785:BK1785"/>
    <mergeCell ref="BR1785:BT1785"/>
    <mergeCell ref="CA1785:CC1785"/>
    <mergeCell ref="CJ1785:CL1785"/>
    <mergeCell ref="CS1785:CU1785"/>
    <mergeCell ref="DB1785:DD1785"/>
    <mergeCell ref="AZ1786:BB1786"/>
    <mergeCell ref="BI1786:BK1786"/>
    <mergeCell ref="BR1786:BT1786"/>
    <mergeCell ref="CA1786:CC1786"/>
    <mergeCell ref="CJ1786:CL1786"/>
    <mergeCell ref="CS1786:CU1786"/>
    <mergeCell ref="DB1786:DD1786"/>
    <mergeCell ref="AZ1787:BB1787"/>
    <mergeCell ref="BI1787:BK1787"/>
    <mergeCell ref="BR1787:BT1787"/>
    <mergeCell ref="CA1787:CC1787"/>
    <mergeCell ref="CJ1787:CL1787"/>
    <mergeCell ref="CS1787:CU1787"/>
    <mergeCell ref="DB1787:DD1787"/>
    <mergeCell ref="AZ1778:BB1778"/>
    <mergeCell ref="BI1778:BK1778"/>
    <mergeCell ref="BR1778:BT1778"/>
    <mergeCell ref="CA1778:CC1778"/>
    <mergeCell ref="CJ1778:CL1778"/>
    <mergeCell ref="CS1778:CU1778"/>
    <mergeCell ref="DB1778:DD1778"/>
    <mergeCell ref="AZ1779:BB1779"/>
    <mergeCell ref="BI1779:BK1779"/>
    <mergeCell ref="BR1779:BT1779"/>
    <mergeCell ref="CA1779:CC1779"/>
    <mergeCell ref="CJ1779:CL1779"/>
    <mergeCell ref="CS1779:CU1779"/>
    <mergeCell ref="DB1779:DD1779"/>
    <mergeCell ref="AZ1780:BB1780"/>
    <mergeCell ref="BI1780:BK1780"/>
    <mergeCell ref="BR1780:BT1780"/>
    <mergeCell ref="CA1780:CC1780"/>
    <mergeCell ref="CJ1780:CL1780"/>
    <mergeCell ref="CS1780:CU1780"/>
    <mergeCell ref="DB1780:DD1780"/>
    <mergeCell ref="AZ1781:BB1781"/>
    <mergeCell ref="BI1781:BK1781"/>
    <mergeCell ref="BR1781:BT1781"/>
    <mergeCell ref="CA1781:CC1781"/>
    <mergeCell ref="CJ1781:CL1781"/>
    <mergeCell ref="CS1781:CU1781"/>
    <mergeCell ref="DB1781:DD1781"/>
    <mergeCell ref="AZ1782:BB1782"/>
    <mergeCell ref="BI1782:BK1782"/>
    <mergeCell ref="BR1782:BT1782"/>
    <mergeCell ref="CA1782:CC1782"/>
    <mergeCell ref="CJ1782:CL1782"/>
    <mergeCell ref="CS1782:CU1782"/>
    <mergeCell ref="DB1782:DD1782"/>
    <mergeCell ref="AZ1773:BB1773"/>
    <mergeCell ref="BI1773:BK1773"/>
    <mergeCell ref="BR1773:BT1773"/>
    <mergeCell ref="CA1773:CC1773"/>
    <mergeCell ref="CJ1773:CL1773"/>
    <mergeCell ref="CS1773:CU1773"/>
    <mergeCell ref="DB1773:DD1773"/>
    <mergeCell ref="AZ1774:BB1774"/>
    <mergeCell ref="BI1774:BK1774"/>
    <mergeCell ref="BR1774:BT1774"/>
    <mergeCell ref="CA1774:CC1774"/>
    <mergeCell ref="CJ1774:CL1774"/>
    <mergeCell ref="CS1774:CU1774"/>
    <mergeCell ref="DB1774:DD1774"/>
    <mergeCell ref="AZ1775:BB1775"/>
    <mergeCell ref="BI1775:BK1775"/>
    <mergeCell ref="BR1775:BT1775"/>
    <mergeCell ref="CA1775:CC1775"/>
    <mergeCell ref="CJ1775:CL1775"/>
    <mergeCell ref="CS1775:CU1775"/>
    <mergeCell ref="DB1775:DD1775"/>
    <mergeCell ref="AZ1776:BB1776"/>
    <mergeCell ref="BI1776:BK1776"/>
    <mergeCell ref="BR1776:BT1776"/>
    <mergeCell ref="CA1776:CC1776"/>
    <mergeCell ref="CJ1776:CL1776"/>
    <mergeCell ref="CS1776:CU1776"/>
    <mergeCell ref="DB1776:DD1776"/>
    <mergeCell ref="AZ1777:BB1777"/>
    <mergeCell ref="BI1777:BK1777"/>
    <mergeCell ref="BR1777:BT1777"/>
    <mergeCell ref="CA1777:CC1777"/>
    <mergeCell ref="CJ1777:CL1777"/>
    <mergeCell ref="CS1777:CU1777"/>
    <mergeCell ref="DB1777:DD1777"/>
    <mergeCell ref="AZ1768:BB1768"/>
    <mergeCell ref="BI1768:BK1768"/>
    <mergeCell ref="BR1768:BT1768"/>
    <mergeCell ref="CA1768:CC1768"/>
    <mergeCell ref="CJ1768:CL1768"/>
    <mergeCell ref="CS1768:CU1768"/>
    <mergeCell ref="DB1768:DD1768"/>
    <mergeCell ref="AZ1769:BB1769"/>
    <mergeCell ref="BI1769:BK1769"/>
    <mergeCell ref="BR1769:BT1769"/>
    <mergeCell ref="CA1769:CC1769"/>
    <mergeCell ref="CJ1769:CL1769"/>
    <mergeCell ref="CS1769:CU1769"/>
    <mergeCell ref="DB1769:DD1769"/>
    <mergeCell ref="AZ1770:BB1770"/>
    <mergeCell ref="BI1770:BK1770"/>
    <mergeCell ref="BR1770:BT1770"/>
    <mergeCell ref="CA1770:CC1770"/>
    <mergeCell ref="CJ1770:CL1770"/>
    <mergeCell ref="CS1770:CU1770"/>
    <mergeCell ref="DB1770:DD1770"/>
    <mergeCell ref="AZ1771:BB1771"/>
    <mergeCell ref="BI1771:BK1771"/>
    <mergeCell ref="BR1771:BT1771"/>
    <mergeCell ref="CA1771:CC1771"/>
    <mergeCell ref="CJ1771:CL1771"/>
    <mergeCell ref="CS1771:CU1771"/>
    <mergeCell ref="DB1771:DD1771"/>
    <mergeCell ref="AZ1772:BB1772"/>
    <mergeCell ref="BI1772:BK1772"/>
    <mergeCell ref="BR1772:BT1772"/>
    <mergeCell ref="CA1772:CC1772"/>
    <mergeCell ref="CJ1772:CL1772"/>
    <mergeCell ref="CS1772:CU1772"/>
    <mergeCell ref="DB1772:DD1772"/>
    <mergeCell ref="AZ1763:BB1763"/>
    <mergeCell ref="BI1763:BK1763"/>
    <mergeCell ref="BR1763:BT1763"/>
    <mergeCell ref="CA1763:CC1763"/>
    <mergeCell ref="CJ1763:CL1763"/>
    <mergeCell ref="CS1763:CU1763"/>
    <mergeCell ref="DB1763:DD1763"/>
    <mergeCell ref="AZ1764:BB1764"/>
    <mergeCell ref="BI1764:BK1764"/>
    <mergeCell ref="BR1764:BT1764"/>
    <mergeCell ref="CA1764:CC1764"/>
    <mergeCell ref="CJ1764:CL1764"/>
    <mergeCell ref="CS1764:CU1764"/>
    <mergeCell ref="DB1764:DD1764"/>
    <mergeCell ref="AZ1765:BB1765"/>
    <mergeCell ref="BI1765:BK1765"/>
    <mergeCell ref="BR1765:BT1765"/>
    <mergeCell ref="CA1765:CC1765"/>
    <mergeCell ref="CJ1765:CL1765"/>
    <mergeCell ref="CS1765:CU1765"/>
    <mergeCell ref="DB1765:DD1765"/>
    <mergeCell ref="AZ1766:BB1766"/>
    <mergeCell ref="BI1766:BK1766"/>
    <mergeCell ref="BR1766:BT1766"/>
    <mergeCell ref="CA1766:CC1766"/>
    <mergeCell ref="CJ1766:CL1766"/>
    <mergeCell ref="CS1766:CU1766"/>
    <mergeCell ref="DB1766:DD1766"/>
    <mergeCell ref="AZ1767:BB1767"/>
    <mergeCell ref="BI1767:BK1767"/>
    <mergeCell ref="BR1767:BT1767"/>
    <mergeCell ref="CA1767:CC1767"/>
    <mergeCell ref="CJ1767:CL1767"/>
    <mergeCell ref="CS1767:CU1767"/>
    <mergeCell ref="DB1767:DD1767"/>
    <mergeCell ref="AZ1758:BB1758"/>
    <mergeCell ref="BI1758:BK1758"/>
    <mergeCell ref="BR1758:BT1758"/>
    <mergeCell ref="CA1758:CC1758"/>
    <mergeCell ref="CJ1758:CL1758"/>
    <mergeCell ref="CS1758:CU1758"/>
    <mergeCell ref="DB1758:DD1758"/>
    <mergeCell ref="AZ1759:BB1759"/>
    <mergeCell ref="BI1759:BK1759"/>
    <mergeCell ref="BR1759:BT1759"/>
    <mergeCell ref="CA1759:CC1759"/>
    <mergeCell ref="CJ1759:CL1759"/>
    <mergeCell ref="CS1759:CU1759"/>
    <mergeCell ref="DB1759:DD1759"/>
    <mergeCell ref="AZ1760:BB1760"/>
    <mergeCell ref="BI1760:BK1760"/>
    <mergeCell ref="BR1760:BT1760"/>
    <mergeCell ref="CA1760:CC1760"/>
    <mergeCell ref="CJ1760:CL1760"/>
    <mergeCell ref="CS1760:CU1760"/>
    <mergeCell ref="DB1760:DD1760"/>
    <mergeCell ref="AZ1761:BB1761"/>
    <mergeCell ref="BI1761:BK1761"/>
    <mergeCell ref="BR1761:BT1761"/>
    <mergeCell ref="CA1761:CC1761"/>
    <mergeCell ref="CJ1761:CL1761"/>
    <mergeCell ref="CS1761:CU1761"/>
    <mergeCell ref="DB1761:DD1761"/>
    <mergeCell ref="AZ1762:BB1762"/>
    <mergeCell ref="BI1762:BK1762"/>
    <mergeCell ref="BR1762:BT1762"/>
    <mergeCell ref="CA1762:CC1762"/>
    <mergeCell ref="CJ1762:CL1762"/>
    <mergeCell ref="CS1762:CU1762"/>
    <mergeCell ref="DB1762:DD1762"/>
    <mergeCell ref="AZ1753:BB1753"/>
    <mergeCell ref="BI1753:BK1753"/>
    <mergeCell ref="BR1753:BT1753"/>
    <mergeCell ref="CA1753:CC1753"/>
    <mergeCell ref="CJ1753:CL1753"/>
    <mergeCell ref="CS1753:CU1753"/>
    <mergeCell ref="DB1753:DD1753"/>
    <mergeCell ref="AZ1754:BB1754"/>
    <mergeCell ref="BI1754:BK1754"/>
    <mergeCell ref="BR1754:BT1754"/>
    <mergeCell ref="CA1754:CC1754"/>
    <mergeCell ref="CJ1754:CL1754"/>
    <mergeCell ref="CS1754:CU1754"/>
    <mergeCell ref="DB1754:DD1754"/>
    <mergeCell ref="AZ1755:BB1755"/>
    <mergeCell ref="BI1755:BK1755"/>
    <mergeCell ref="BR1755:BT1755"/>
    <mergeCell ref="CA1755:CC1755"/>
    <mergeCell ref="CJ1755:CL1755"/>
    <mergeCell ref="CS1755:CU1755"/>
    <mergeCell ref="DB1755:DD1755"/>
    <mergeCell ref="AZ1756:BB1756"/>
    <mergeCell ref="BI1756:BK1756"/>
    <mergeCell ref="BR1756:BT1756"/>
    <mergeCell ref="CA1756:CC1756"/>
    <mergeCell ref="CJ1756:CL1756"/>
    <mergeCell ref="CS1756:CU1756"/>
    <mergeCell ref="DB1756:DD1756"/>
    <mergeCell ref="AZ1757:BB1757"/>
    <mergeCell ref="BI1757:BK1757"/>
    <mergeCell ref="BR1757:BT1757"/>
    <mergeCell ref="CA1757:CC1757"/>
    <mergeCell ref="CJ1757:CL1757"/>
    <mergeCell ref="CS1757:CU1757"/>
    <mergeCell ref="DB1757:DD1757"/>
    <mergeCell ref="AZ1748:BB1748"/>
    <mergeCell ref="BI1748:BK1748"/>
    <mergeCell ref="BR1748:BT1748"/>
    <mergeCell ref="CA1748:CC1748"/>
    <mergeCell ref="CJ1748:CL1748"/>
    <mergeCell ref="CS1748:CU1748"/>
    <mergeCell ref="DB1748:DD1748"/>
    <mergeCell ref="AZ1749:BB1749"/>
    <mergeCell ref="BI1749:BK1749"/>
    <mergeCell ref="BR1749:BT1749"/>
    <mergeCell ref="CA1749:CC1749"/>
    <mergeCell ref="CJ1749:CL1749"/>
    <mergeCell ref="CS1749:CU1749"/>
    <mergeCell ref="DB1749:DD1749"/>
    <mergeCell ref="AZ1750:BB1750"/>
    <mergeCell ref="BI1750:BK1750"/>
    <mergeCell ref="BR1750:BT1750"/>
    <mergeCell ref="CA1750:CC1750"/>
    <mergeCell ref="CJ1750:CL1750"/>
    <mergeCell ref="CS1750:CU1750"/>
    <mergeCell ref="DB1750:DD1750"/>
    <mergeCell ref="AZ1751:BB1751"/>
    <mergeCell ref="BI1751:BK1751"/>
    <mergeCell ref="BR1751:BT1751"/>
    <mergeCell ref="CA1751:CC1751"/>
    <mergeCell ref="CJ1751:CL1751"/>
    <mergeCell ref="CS1751:CU1751"/>
    <mergeCell ref="DB1751:DD1751"/>
    <mergeCell ref="AZ1752:BB1752"/>
    <mergeCell ref="BI1752:BK1752"/>
    <mergeCell ref="BR1752:BT1752"/>
    <mergeCell ref="CA1752:CC1752"/>
    <mergeCell ref="CJ1752:CL1752"/>
    <mergeCell ref="CS1752:CU1752"/>
    <mergeCell ref="DB1752:DD1752"/>
    <mergeCell ref="AZ1743:BB1743"/>
    <mergeCell ref="BI1743:BK1743"/>
    <mergeCell ref="BR1743:BT1743"/>
    <mergeCell ref="CA1743:CC1743"/>
    <mergeCell ref="CJ1743:CL1743"/>
    <mergeCell ref="CS1743:CU1743"/>
    <mergeCell ref="DB1743:DD1743"/>
    <mergeCell ref="AZ1744:BB1744"/>
    <mergeCell ref="BI1744:BK1744"/>
    <mergeCell ref="BR1744:BT1744"/>
    <mergeCell ref="CA1744:CC1744"/>
    <mergeCell ref="CJ1744:CL1744"/>
    <mergeCell ref="CS1744:CU1744"/>
    <mergeCell ref="DB1744:DD1744"/>
    <mergeCell ref="AZ1745:BB1745"/>
    <mergeCell ref="BI1745:BK1745"/>
    <mergeCell ref="BR1745:BT1745"/>
    <mergeCell ref="CA1745:CC1745"/>
    <mergeCell ref="CJ1745:CL1745"/>
    <mergeCell ref="CS1745:CU1745"/>
    <mergeCell ref="DB1745:DD1745"/>
    <mergeCell ref="AZ1746:BB1746"/>
    <mergeCell ref="BI1746:BK1746"/>
    <mergeCell ref="BR1746:BT1746"/>
    <mergeCell ref="CA1746:CC1746"/>
    <mergeCell ref="CJ1746:CL1746"/>
    <mergeCell ref="CS1746:CU1746"/>
    <mergeCell ref="DB1746:DD1746"/>
    <mergeCell ref="AZ1747:BB1747"/>
    <mergeCell ref="BI1747:BK1747"/>
    <mergeCell ref="BR1747:BT1747"/>
    <mergeCell ref="CA1747:CC1747"/>
    <mergeCell ref="CJ1747:CL1747"/>
    <mergeCell ref="CS1747:CU1747"/>
    <mergeCell ref="DB1747:DD1747"/>
    <mergeCell ref="AZ1738:BB1738"/>
    <mergeCell ref="BI1738:BK1738"/>
    <mergeCell ref="BR1738:BT1738"/>
    <mergeCell ref="CA1738:CC1738"/>
    <mergeCell ref="CJ1738:CL1738"/>
    <mergeCell ref="CS1738:CU1738"/>
    <mergeCell ref="DB1738:DD1738"/>
    <mergeCell ref="AZ1739:BB1739"/>
    <mergeCell ref="BI1739:BK1739"/>
    <mergeCell ref="BR1739:BT1739"/>
    <mergeCell ref="CA1739:CC1739"/>
    <mergeCell ref="CJ1739:CL1739"/>
    <mergeCell ref="CS1739:CU1739"/>
    <mergeCell ref="DB1739:DD1739"/>
    <mergeCell ref="AZ1740:BB1740"/>
    <mergeCell ref="BI1740:BK1740"/>
    <mergeCell ref="BR1740:BT1740"/>
    <mergeCell ref="CA1740:CC1740"/>
    <mergeCell ref="CJ1740:CL1740"/>
    <mergeCell ref="CS1740:CU1740"/>
    <mergeCell ref="DB1740:DD1740"/>
    <mergeCell ref="AZ1741:BB1741"/>
    <mergeCell ref="BI1741:BK1741"/>
    <mergeCell ref="BR1741:BT1741"/>
    <mergeCell ref="CA1741:CC1741"/>
    <mergeCell ref="CJ1741:CL1741"/>
    <mergeCell ref="CS1741:CU1741"/>
    <mergeCell ref="DB1741:DD1741"/>
    <mergeCell ref="AZ1742:BB1742"/>
    <mergeCell ref="BI1742:BK1742"/>
    <mergeCell ref="BR1742:BT1742"/>
    <mergeCell ref="CA1742:CC1742"/>
    <mergeCell ref="CJ1742:CL1742"/>
    <mergeCell ref="CS1742:CU1742"/>
    <mergeCell ref="DB1742:DD1742"/>
    <mergeCell ref="AZ1733:BB1733"/>
    <mergeCell ref="BI1733:BK1733"/>
    <mergeCell ref="BR1733:BT1733"/>
    <mergeCell ref="CA1733:CC1733"/>
    <mergeCell ref="CJ1733:CL1733"/>
    <mergeCell ref="CS1733:CU1733"/>
    <mergeCell ref="DB1733:DD1733"/>
    <mergeCell ref="AZ1734:BB1734"/>
    <mergeCell ref="BI1734:BK1734"/>
    <mergeCell ref="BR1734:BT1734"/>
    <mergeCell ref="CA1734:CC1734"/>
    <mergeCell ref="CJ1734:CL1734"/>
    <mergeCell ref="CS1734:CU1734"/>
    <mergeCell ref="DB1734:DD1734"/>
    <mergeCell ref="AZ1735:BB1735"/>
    <mergeCell ref="BI1735:BK1735"/>
    <mergeCell ref="BR1735:BT1735"/>
    <mergeCell ref="CA1735:CC1735"/>
    <mergeCell ref="CJ1735:CL1735"/>
    <mergeCell ref="CS1735:CU1735"/>
    <mergeCell ref="DB1735:DD1735"/>
    <mergeCell ref="AZ1736:BB1736"/>
    <mergeCell ref="BI1736:BK1736"/>
    <mergeCell ref="BR1736:BT1736"/>
    <mergeCell ref="CA1736:CC1736"/>
    <mergeCell ref="CJ1736:CL1736"/>
    <mergeCell ref="CS1736:CU1736"/>
    <mergeCell ref="DB1736:DD1736"/>
    <mergeCell ref="AZ1737:BB1737"/>
    <mergeCell ref="BI1737:BK1737"/>
    <mergeCell ref="BR1737:BT1737"/>
    <mergeCell ref="CA1737:CC1737"/>
    <mergeCell ref="CJ1737:CL1737"/>
    <mergeCell ref="CS1737:CU1737"/>
    <mergeCell ref="DB1737:DD1737"/>
    <mergeCell ref="AZ1728:BB1728"/>
    <mergeCell ref="BI1728:BK1728"/>
    <mergeCell ref="BR1728:BT1728"/>
    <mergeCell ref="CA1728:CC1728"/>
    <mergeCell ref="CJ1728:CL1728"/>
    <mergeCell ref="CS1728:CU1728"/>
    <mergeCell ref="DB1728:DD1728"/>
    <mergeCell ref="AZ1729:BB1729"/>
    <mergeCell ref="BI1729:BK1729"/>
    <mergeCell ref="BR1729:BT1729"/>
    <mergeCell ref="CA1729:CC1729"/>
    <mergeCell ref="CJ1729:CL1729"/>
    <mergeCell ref="CS1729:CU1729"/>
    <mergeCell ref="DB1729:DD1729"/>
    <mergeCell ref="AZ1730:BB1730"/>
    <mergeCell ref="BI1730:BK1730"/>
    <mergeCell ref="BR1730:BT1730"/>
    <mergeCell ref="CA1730:CC1730"/>
    <mergeCell ref="CJ1730:CL1730"/>
    <mergeCell ref="CS1730:CU1730"/>
    <mergeCell ref="DB1730:DD1730"/>
    <mergeCell ref="AZ1731:BB1731"/>
    <mergeCell ref="BI1731:BK1731"/>
    <mergeCell ref="BR1731:BT1731"/>
    <mergeCell ref="CA1731:CC1731"/>
    <mergeCell ref="CJ1731:CL1731"/>
    <mergeCell ref="CS1731:CU1731"/>
    <mergeCell ref="DB1731:DD1731"/>
    <mergeCell ref="AZ1732:BB1732"/>
    <mergeCell ref="BI1732:BK1732"/>
    <mergeCell ref="BR1732:BT1732"/>
    <mergeCell ref="CA1732:CC1732"/>
    <mergeCell ref="CJ1732:CL1732"/>
    <mergeCell ref="CS1732:CU1732"/>
    <mergeCell ref="DB1732:DD1732"/>
    <mergeCell ref="AZ1723:BB1723"/>
    <mergeCell ref="BI1723:BK1723"/>
    <mergeCell ref="BR1723:BT1723"/>
    <mergeCell ref="CA1723:CC1723"/>
    <mergeCell ref="CJ1723:CL1723"/>
    <mergeCell ref="CS1723:CU1723"/>
    <mergeCell ref="DB1723:DD1723"/>
    <mergeCell ref="AZ1724:BB1724"/>
    <mergeCell ref="BI1724:BK1724"/>
    <mergeCell ref="BR1724:BT1724"/>
    <mergeCell ref="CA1724:CC1724"/>
    <mergeCell ref="CJ1724:CL1724"/>
    <mergeCell ref="CS1724:CU1724"/>
    <mergeCell ref="DB1724:DD1724"/>
    <mergeCell ref="AZ1725:BB1725"/>
    <mergeCell ref="BI1725:BK1725"/>
    <mergeCell ref="BR1725:BT1725"/>
    <mergeCell ref="CA1725:CC1725"/>
    <mergeCell ref="CJ1725:CL1725"/>
    <mergeCell ref="CS1725:CU1725"/>
    <mergeCell ref="DB1725:DD1725"/>
    <mergeCell ref="AZ1726:BB1726"/>
    <mergeCell ref="BI1726:BK1726"/>
    <mergeCell ref="BR1726:BT1726"/>
    <mergeCell ref="CA1726:CC1726"/>
    <mergeCell ref="CJ1726:CL1726"/>
    <mergeCell ref="CS1726:CU1726"/>
    <mergeCell ref="DB1726:DD1726"/>
    <mergeCell ref="AZ1727:BB1727"/>
    <mergeCell ref="BI1727:BK1727"/>
    <mergeCell ref="BR1727:BT1727"/>
    <mergeCell ref="CA1727:CC1727"/>
    <mergeCell ref="CJ1727:CL1727"/>
    <mergeCell ref="CS1727:CU1727"/>
    <mergeCell ref="DB1727:DD1727"/>
    <mergeCell ref="AZ1718:BB1718"/>
    <mergeCell ref="BI1718:BK1718"/>
    <mergeCell ref="BR1718:BT1718"/>
    <mergeCell ref="CA1718:CC1718"/>
    <mergeCell ref="CJ1718:CL1718"/>
    <mergeCell ref="CS1718:CU1718"/>
    <mergeCell ref="DB1718:DD1718"/>
    <mergeCell ref="AZ1719:BB1719"/>
    <mergeCell ref="BI1719:BK1719"/>
    <mergeCell ref="BR1719:BT1719"/>
    <mergeCell ref="CA1719:CC1719"/>
    <mergeCell ref="CJ1719:CL1719"/>
    <mergeCell ref="CS1719:CU1719"/>
    <mergeCell ref="DB1719:DD1719"/>
    <mergeCell ref="AZ1720:BB1720"/>
    <mergeCell ref="BI1720:BK1720"/>
    <mergeCell ref="BR1720:BT1720"/>
    <mergeCell ref="CA1720:CC1720"/>
    <mergeCell ref="CJ1720:CL1720"/>
    <mergeCell ref="CS1720:CU1720"/>
    <mergeCell ref="DB1720:DD1720"/>
    <mergeCell ref="AZ1721:BB1721"/>
    <mergeCell ref="BI1721:BK1721"/>
    <mergeCell ref="BR1721:BT1721"/>
    <mergeCell ref="CA1721:CC1721"/>
    <mergeCell ref="CJ1721:CL1721"/>
    <mergeCell ref="CS1721:CU1721"/>
    <mergeCell ref="DB1721:DD1721"/>
    <mergeCell ref="AZ1722:BB1722"/>
    <mergeCell ref="BI1722:BK1722"/>
    <mergeCell ref="BR1722:BT1722"/>
    <mergeCell ref="CA1722:CC1722"/>
    <mergeCell ref="CJ1722:CL1722"/>
    <mergeCell ref="CS1722:CU1722"/>
    <mergeCell ref="DB1722:DD1722"/>
    <mergeCell ref="AZ1713:BB1713"/>
    <mergeCell ref="BI1713:BK1713"/>
    <mergeCell ref="BR1713:BT1713"/>
    <mergeCell ref="CA1713:CC1713"/>
    <mergeCell ref="CJ1713:CL1713"/>
    <mergeCell ref="CS1713:CU1713"/>
    <mergeCell ref="DB1713:DD1713"/>
    <mergeCell ref="AZ1714:BB1714"/>
    <mergeCell ref="BI1714:BK1714"/>
    <mergeCell ref="BR1714:BT1714"/>
    <mergeCell ref="CA1714:CC1714"/>
    <mergeCell ref="CJ1714:CL1714"/>
    <mergeCell ref="CS1714:CU1714"/>
    <mergeCell ref="DB1714:DD1714"/>
    <mergeCell ref="AZ1715:BB1715"/>
    <mergeCell ref="BI1715:BK1715"/>
    <mergeCell ref="BR1715:BT1715"/>
    <mergeCell ref="CA1715:CC1715"/>
    <mergeCell ref="CJ1715:CL1715"/>
    <mergeCell ref="CS1715:CU1715"/>
    <mergeCell ref="DB1715:DD1715"/>
    <mergeCell ref="AZ1716:BB1716"/>
    <mergeCell ref="BI1716:BK1716"/>
    <mergeCell ref="BR1716:BT1716"/>
    <mergeCell ref="CA1716:CC1716"/>
    <mergeCell ref="CJ1716:CL1716"/>
    <mergeCell ref="CS1716:CU1716"/>
    <mergeCell ref="DB1716:DD1716"/>
    <mergeCell ref="AZ1717:BB1717"/>
    <mergeCell ref="BI1717:BK1717"/>
    <mergeCell ref="BR1717:BT1717"/>
    <mergeCell ref="CA1717:CC1717"/>
    <mergeCell ref="CJ1717:CL1717"/>
    <mergeCell ref="CS1717:CU1717"/>
    <mergeCell ref="DB1717:DD1717"/>
    <mergeCell ref="AZ1708:BB1708"/>
    <mergeCell ref="BI1708:BK1708"/>
    <mergeCell ref="BR1708:BT1708"/>
    <mergeCell ref="CA1708:CC1708"/>
    <mergeCell ref="CJ1708:CL1708"/>
    <mergeCell ref="CS1708:CU1708"/>
    <mergeCell ref="DB1708:DD1708"/>
    <mergeCell ref="AZ1709:BB1709"/>
    <mergeCell ref="BI1709:BK1709"/>
    <mergeCell ref="BR1709:BT1709"/>
    <mergeCell ref="CA1709:CC1709"/>
    <mergeCell ref="CJ1709:CL1709"/>
    <mergeCell ref="CS1709:CU1709"/>
    <mergeCell ref="DB1709:DD1709"/>
    <mergeCell ref="AZ1710:BB1710"/>
    <mergeCell ref="BI1710:BK1710"/>
    <mergeCell ref="BR1710:BT1710"/>
    <mergeCell ref="CA1710:CC1710"/>
    <mergeCell ref="CJ1710:CL1710"/>
    <mergeCell ref="CS1710:CU1710"/>
    <mergeCell ref="DB1710:DD1710"/>
    <mergeCell ref="AZ1711:BB1711"/>
    <mergeCell ref="BI1711:BK1711"/>
    <mergeCell ref="BR1711:BT1711"/>
    <mergeCell ref="CA1711:CC1711"/>
    <mergeCell ref="CJ1711:CL1711"/>
    <mergeCell ref="CS1711:CU1711"/>
    <mergeCell ref="DB1711:DD1711"/>
    <mergeCell ref="AZ1712:BB1712"/>
    <mergeCell ref="BI1712:BK1712"/>
    <mergeCell ref="BR1712:BT1712"/>
    <mergeCell ref="CA1712:CC1712"/>
    <mergeCell ref="CJ1712:CL1712"/>
    <mergeCell ref="CS1712:CU1712"/>
    <mergeCell ref="DB1712:DD1712"/>
    <mergeCell ref="AZ1703:BB1703"/>
    <mergeCell ref="BI1703:BK1703"/>
    <mergeCell ref="BR1703:BT1703"/>
    <mergeCell ref="CA1703:CC1703"/>
    <mergeCell ref="CJ1703:CL1703"/>
    <mergeCell ref="CS1703:CU1703"/>
    <mergeCell ref="DB1703:DD1703"/>
    <mergeCell ref="AZ1704:BB1704"/>
    <mergeCell ref="BI1704:BK1704"/>
    <mergeCell ref="BR1704:BT1704"/>
    <mergeCell ref="CA1704:CC1704"/>
    <mergeCell ref="CJ1704:CL1704"/>
    <mergeCell ref="CS1704:CU1704"/>
    <mergeCell ref="DB1704:DD1704"/>
    <mergeCell ref="AZ1705:BB1705"/>
    <mergeCell ref="BI1705:BK1705"/>
    <mergeCell ref="BR1705:BT1705"/>
    <mergeCell ref="CA1705:CC1705"/>
    <mergeCell ref="CJ1705:CL1705"/>
    <mergeCell ref="CS1705:CU1705"/>
    <mergeCell ref="DB1705:DD1705"/>
    <mergeCell ref="AZ1706:BB1706"/>
    <mergeCell ref="BI1706:BK1706"/>
    <mergeCell ref="BR1706:BT1706"/>
    <mergeCell ref="CA1706:CC1706"/>
    <mergeCell ref="CJ1706:CL1706"/>
    <mergeCell ref="CS1706:CU1706"/>
    <mergeCell ref="DB1706:DD1706"/>
    <mergeCell ref="AZ1707:BB1707"/>
    <mergeCell ref="BI1707:BK1707"/>
    <mergeCell ref="BR1707:BT1707"/>
    <mergeCell ref="CA1707:CC1707"/>
    <mergeCell ref="CJ1707:CL1707"/>
    <mergeCell ref="CS1707:CU1707"/>
    <mergeCell ref="DB1707:DD1707"/>
    <mergeCell ref="AZ1698:BB1698"/>
    <mergeCell ref="BI1698:BK1698"/>
    <mergeCell ref="BR1698:BT1698"/>
    <mergeCell ref="CA1698:CC1698"/>
    <mergeCell ref="CJ1698:CL1698"/>
    <mergeCell ref="CS1698:CU1698"/>
    <mergeCell ref="DB1698:DD1698"/>
    <mergeCell ref="AZ1699:BB1699"/>
    <mergeCell ref="BI1699:BK1699"/>
    <mergeCell ref="BR1699:BT1699"/>
    <mergeCell ref="CA1699:CC1699"/>
    <mergeCell ref="CJ1699:CL1699"/>
    <mergeCell ref="CS1699:CU1699"/>
    <mergeCell ref="DB1699:DD1699"/>
    <mergeCell ref="AZ1700:BB1700"/>
    <mergeCell ref="BI1700:BK1700"/>
    <mergeCell ref="BR1700:BT1700"/>
    <mergeCell ref="CA1700:CC1700"/>
    <mergeCell ref="CJ1700:CL1700"/>
    <mergeCell ref="CS1700:CU1700"/>
    <mergeCell ref="DB1700:DD1700"/>
    <mergeCell ref="AZ1701:BB1701"/>
    <mergeCell ref="BI1701:BK1701"/>
    <mergeCell ref="BR1701:BT1701"/>
    <mergeCell ref="CA1701:CC1701"/>
    <mergeCell ref="CJ1701:CL1701"/>
    <mergeCell ref="CS1701:CU1701"/>
    <mergeCell ref="DB1701:DD1701"/>
    <mergeCell ref="AZ1702:BB1702"/>
    <mergeCell ref="BI1702:BK1702"/>
    <mergeCell ref="BR1702:BT1702"/>
    <mergeCell ref="CA1702:CC1702"/>
    <mergeCell ref="CJ1702:CL1702"/>
    <mergeCell ref="CS1702:CU1702"/>
    <mergeCell ref="DB1702:DD1702"/>
    <mergeCell ref="AZ1693:BB1693"/>
    <mergeCell ref="BI1693:BK1693"/>
    <mergeCell ref="BR1693:BT1693"/>
    <mergeCell ref="CA1693:CC1693"/>
    <mergeCell ref="CJ1693:CL1693"/>
    <mergeCell ref="CS1693:CU1693"/>
    <mergeCell ref="DB1693:DD1693"/>
    <mergeCell ref="AZ1694:BB1694"/>
    <mergeCell ref="BI1694:BK1694"/>
    <mergeCell ref="BR1694:BT1694"/>
    <mergeCell ref="CA1694:CC1694"/>
    <mergeCell ref="CJ1694:CL1694"/>
    <mergeCell ref="CS1694:CU1694"/>
    <mergeCell ref="DB1694:DD1694"/>
    <mergeCell ref="AZ1695:BB1695"/>
    <mergeCell ref="BI1695:BK1695"/>
    <mergeCell ref="BR1695:BT1695"/>
    <mergeCell ref="CA1695:CC1695"/>
    <mergeCell ref="CJ1695:CL1695"/>
    <mergeCell ref="CS1695:CU1695"/>
    <mergeCell ref="DB1695:DD1695"/>
    <mergeCell ref="AZ1696:BB1696"/>
    <mergeCell ref="BI1696:BK1696"/>
    <mergeCell ref="BR1696:BT1696"/>
    <mergeCell ref="CA1696:CC1696"/>
    <mergeCell ref="CJ1696:CL1696"/>
    <mergeCell ref="CS1696:CU1696"/>
    <mergeCell ref="DB1696:DD1696"/>
    <mergeCell ref="AZ1697:BB1697"/>
    <mergeCell ref="BI1697:BK1697"/>
    <mergeCell ref="BR1697:BT1697"/>
    <mergeCell ref="CA1697:CC1697"/>
    <mergeCell ref="CJ1697:CL1697"/>
    <mergeCell ref="CS1697:CU1697"/>
    <mergeCell ref="DB1697:DD1697"/>
    <mergeCell ref="AZ1688:BB1688"/>
    <mergeCell ref="BI1688:BK1688"/>
    <mergeCell ref="BR1688:BT1688"/>
    <mergeCell ref="CA1688:CC1688"/>
    <mergeCell ref="CJ1688:CL1688"/>
    <mergeCell ref="CS1688:CU1688"/>
    <mergeCell ref="DB1688:DD1688"/>
    <mergeCell ref="AZ1689:BB1689"/>
    <mergeCell ref="BI1689:BK1689"/>
    <mergeCell ref="BR1689:BT1689"/>
    <mergeCell ref="CA1689:CC1689"/>
    <mergeCell ref="CJ1689:CL1689"/>
    <mergeCell ref="CS1689:CU1689"/>
    <mergeCell ref="DB1689:DD1689"/>
    <mergeCell ref="AZ1690:BB1690"/>
    <mergeCell ref="BI1690:BK1690"/>
    <mergeCell ref="BR1690:BT1690"/>
    <mergeCell ref="CA1690:CC1690"/>
    <mergeCell ref="CJ1690:CL1690"/>
    <mergeCell ref="CS1690:CU1690"/>
    <mergeCell ref="DB1690:DD1690"/>
    <mergeCell ref="AZ1691:BB1691"/>
    <mergeCell ref="BI1691:BK1691"/>
    <mergeCell ref="BR1691:BT1691"/>
    <mergeCell ref="CA1691:CC1691"/>
    <mergeCell ref="CJ1691:CL1691"/>
    <mergeCell ref="CS1691:CU1691"/>
    <mergeCell ref="DB1691:DD1691"/>
    <mergeCell ref="AZ1692:BB1692"/>
    <mergeCell ref="BI1692:BK1692"/>
    <mergeCell ref="BR1692:BT1692"/>
    <mergeCell ref="CA1692:CC1692"/>
    <mergeCell ref="CJ1692:CL1692"/>
    <mergeCell ref="CS1692:CU1692"/>
    <mergeCell ref="DB1692:DD1692"/>
    <mergeCell ref="AZ1683:BB1683"/>
    <mergeCell ref="BI1683:BK1683"/>
    <mergeCell ref="BR1683:BT1683"/>
    <mergeCell ref="CA1683:CC1683"/>
    <mergeCell ref="CJ1683:CL1683"/>
    <mergeCell ref="CS1683:CU1683"/>
    <mergeCell ref="DB1683:DD1683"/>
    <mergeCell ref="AZ1684:BB1684"/>
    <mergeCell ref="BI1684:BK1684"/>
    <mergeCell ref="BR1684:BT1684"/>
    <mergeCell ref="CA1684:CC1684"/>
    <mergeCell ref="CJ1684:CL1684"/>
    <mergeCell ref="CS1684:CU1684"/>
    <mergeCell ref="DB1684:DD1684"/>
    <mergeCell ref="AZ1685:BB1685"/>
    <mergeCell ref="BI1685:BK1685"/>
    <mergeCell ref="BR1685:BT1685"/>
    <mergeCell ref="CA1685:CC1685"/>
    <mergeCell ref="CJ1685:CL1685"/>
    <mergeCell ref="CS1685:CU1685"/>
    <mergeCell ref="DB1685:DD1685"/>
    <mergeCell ref="AZ1686:BB1686"/>
    <mergeCell ref="BI1686:BK1686"/>
    <mergeCell ref="BR1686:BT1686"/>
    <mergeCell ref="CA1686:CC1686"/>
    <mergeCell ref="CJ1686:CL1686"/>
    <mergeCell ref="CS1686:CU1686"/>
    <mergeCell ref="DB1686:DD1686"/>
    <mergeCell ref="AZ1687:BB1687"/>
    <mergeCell ref="BI1687:BK1687"/>
    <mergeCell ref="BR1687:BT1687"/>
    <mergeCell ref="CA1687:CC1687"/>
    <mergeCell ref="CJ1687:CL1687"/>
    <mergeCell ref="CS1687:CU1687"/>
    <mergeCell ref="DB1687:DD1687"/>
    <mergeCell ref="AZ1678:BB1678"/>
    <mergeCell ref="BI1678:BK1678"/>
    <mergeCell ref="BR1678:BT1678"/>
    <mergeCell ref="CA1678:CC1678"/>
    <mergeCell ref="CJ1678:CL1678"/>
    <mergeCell ref="CS1678:CU1678"/>
    <mergeCell ref="DB1678:DD1678"/>
    <mergeCell ref="AZ1679:BB1679"/>
    <mergeCell ref="BI1679:BK1679"/>
    <mergeCell ref="BR1679:BT1679"/>
    <mergeCell ref="CA1679:CC1679"/>
    <mergeCell ref="CJ1679:CL1679"/>
    <mergeCell ref="CS1679:CU1679"/>
    <mergeCell ref="DB1679:DD1679"/>
    <mergeCell ref="AZ1680:BB1680"/>
    <mergeCell ref="BI1680:BK1680"/>
    <mergeCell ref="BR1680:BT1680"/>
    <mergeCell ref="CA1680:CC1680"/>
    <mergeCell ref="CJ1680:CL1680"/>
    <mergeCell ref="CS1680:CU1680"/>
    <mergeCell ref="DB1680:DD1680"/>
    <mergeCell ref="AZ1681:BB1681"/>
    <mergeCell ref="BI1681:BK1681"/>
    <mergeCell ref="BR1681:BT1681"/>
    <mergeCell ref="CA1681:CC1681"/>
    <mergeCell ref="CJ1681:CL1681"/>
    <mergeCell ref="CS1681:CU1681"/>
    <mergeCell ref="DB1681:DD1681"/>
    <mergeCell ref="AZ1682:BB1682"/>
    <mergeCell ref="BI1682:BK1682"/>
    <mergeCell ref="BR1682:BT1682"/>
    <mergeCell ref="CA1682:CC1682"/>
    <mergeCell ref="CJ1682:CL1682"/>
    <mergeCell ref="CS1682:CU1682"/>
    <mergeCell ref="DB1682:DD1682"/>
    <mergeCell ref="AZ1673:BB1673"/>
    <mergeCell ref="BI1673:BK1673"/>
    <mergeCell ref="BR1673:BT1673"/>
    <mergeCell ref="CA1673:CC1673"/>
    <mergeCell ref="CJ1673:CL1673"/>
    <mergeCell ref="CS1673:CU1673"/>
    <mergeCell ref="DB1673:DD1673"/>
    <mergeCell ref="AZ1674:BB1674"/>
    <mergeCell ref="BI1674:BK1674"/>
    <mergeCell ref="BR1674:BT1674"/>
    <mergeCell ref="CA1674:CC1674"/>
    <mergeCell ref="CJ1674:CL1674"/>
    <mergeCell ref="CS1674:CU1674"/>
    <mergeCell ref="DB1674:DD1674"/>
    <mergeCell ref="AZ1675:BB1675"/>
    <mergeCell ref="BI1675:BK1675"/>
    <mergeCell ref="BR1675:BT1675"/>
    <mergeCell ref="CA1675:CC1675"/>
    <mergeCell ref="CJ1675:CL1675"/>
    <mergeCell ref="CS1675:CU1675"/>
    <mergeCell ref="DB1675:DD1675"/>
    <mergeCell ref="AZ1676:BB1676"/>
    <mergeCell ref="BI1676:BK1676"/>
    <mergeCell ref="BR1676:BT1676"/>
    <mergeCell ref="CA1676:CC1676"/>
    <mergeCell ref="CJ1676:CL1676"/>
    <mergeCell ref="CS1676:CU1676"/>
    <mergeCell ref="DB1676:DD1676"/>
    <mergeCell ref="AZ1677:BB1677"/>
    <mergeCell ref="BI1677:BK1677"/>
    <mergeCell ref="BR1677:BT1677"/>
    <mergeCell ref="CA1677:CC1677"/>
    <mergeCell ref="CJ1677:CL1677"/>
    <mergeCell ref="CS1677:CU1677"/>
    <mergeCell ref="DB1677:DD1677"/>
    <mergeCell ref="AZ1668:BB1668"/>
    <mergeCell ref="BI1668:BK1668"/>
    <mergeCell ref="BR1668:BT1668"/>
    <mergeCell ref="CA1668:CC1668"/>
    <mergeCell ref="CJ1668:CL1668"/>
    <mergeCell ref="CS1668:CU1668"/>
    <mergeCell ref="DB1668:DD1668"/>
    <mergeCell ref="AZ1669:BB1669"/>
    <mergeCell ref="BI1669:BK1669"/>
    <mergeCell ref="BR1669:BT1669"/>
    <mergeCell ref="CA1669:CC1669"/>
    <mergeCell ref="CJ1669:CL1669"/>
    <mergeCell ref="CS1669:CU1669"/>
    <mergeCell ref="DB1669:DD1669"/>
    <mergeCell ref="AZ1670:BB1670"/>
    <mergeCell ref="BI1670:BK1670"/>
    <mergeCell ref="BR1670:BT1670"/>
    <mergeCell ref="CA1670:CC1670"/>
    <mergeCell ref="CJ1670:CL1670"/>
    <mergeCell ref="CS1670:CU1670"/>
    <mergeCell ref="DB1670:DD1670"/>
    <mergeCell ref="AZ1671:BB1671"/>
    <mergeCell ref="BI1671:BK1671"/>
    <mergeCell ref="BR1671:BT1671"/>
    <mergeCell ref="CA1671:CC1671"/>
    <mergeCell ref="CJ1671:CL1671"/>
    <mergeCell ref="CS1671:CU1671"/>
    <mergeCell ref="DB1671:DD1671"/>
    <mergeCell ref="AZ1672:BB1672"/>
    <mergeCell ref="BI1672:BK1672"/>
    <mergeCell ref="BR1672:BT1672"/>
    <mergeCell ref="CA1672:CC1672"/>
    <mergeCell ref="CJ1672:CL1672"/>
    <mergeCell ref="CS1672:CU1672"/>
    <mergeCell ref="DB1672:DD1672"/>
    <mergeCell ref="AZ1663:BB1663"/>
    <mergeCell ref="BI1663:BK1663"/>
    <mergeCell ref="BR1663:BT1663"/>
    <mergeCell ref="CA1663:CC1663"/>
    <mergeCell ref="CJ1663:CL1663"/>
    <mergeCell ref="CS1663:CU1663"/>
    <mergeCell ref="DB1663:DD1663"/>
    <mergeCell ref="AZ1664:BB1664"/>
    <mergeCell ref="BI1664:BK1664"/>
    <mergeCell ref="BR1664:BT1664"/>
    <mergeCell ref="CA1664:CC1664"/>
    <mergeCell ref="CJ1664:CL1664"/>
    <mergeCell ref="CS1664:CU1664"/>
    <mergeCell ref="DB1664:DD1664"/>
    <mergeCell ref="AZ1665:BB1665"/>
    <mergeCell ref="BI1665:BK1665"/>
    <mergeCell ref="BR1665:BT1665"/>
    <mergeCell ref="CA1665:CC1665"/>
    <mergeCell ref="CJ1665:CL1665"/>
    <mergeCell ref="CS1665:CU1665"/>
    <mergeCell ref="DB1665:DD1665"/>
    <mergeCell ref="AZ1666:BB1666"/>
    <mergeCell ref="BI1666:BK1666"/>
    <mergeCell ref="BR1666:BT1666"/>
    <mergeCell ref="CA1666:CC1666"/>
    <mergeCell ref="CJ1666:CL1666"/>
    <mergeCell ref="CS1666:CU1666"/>
    <mergeCell ref="DB1666:DD1666"/>
    <mergeCell ref="AZ1667:BB1667"/>
    <mergeCell ref="BI1667:BK1667"/>
    <mergeCell ref="BR1667:BT1667"/>
    <mergeCell ref="CA1667:CC1667"/>
    <mergeCell ref="CJ1667:CL1667"/>
    <mergeCell ref="CS1667:CU1667"/>
    <mergeCell ref="DB1667:DD1667"/>
    <mergeCell ref="AZ1658:BB1658"/>
    <mergeCell ref="BI1658:BK1658"/>
    <mergeCell ref="BR1658:BT1658"/>
    <mergeCell ref="CA1658:CC1658"/>
    <mergeCell ref="CJ1658:CL1658"/>
    <mergeCell ref="CS1658:CU1658"/>
    <mergeCell ref="DB1658:DD1658"/>
    <mergeCell ref="AZ1659:BB1659"/>
    <mergeCell ref="BI1659:BK1659"/>
    <mergeCell ref="BR1659:BT1659"/>
    <mergeCell ref="CA1659:CC1659"/>
    <mergeCell ref="CJ1659:CL1659"/>
    <mergeCell ref="CS1659:CU1659"/>
    <mergeCell ref="DB1659:DD1659"/>
    <mergeCell ref="AZ1660:BB1660"/>
    <mergeCell ref="BI1660:BK1660"/>
    <mergeCell ref="BR1660:BT1660"/>
    <mergeCell ref="CA1660:CC1660"/>
    <mergeCell ref="CJ1660:CL1660"/>
    <mergeCell ref="CS1660:CU1660"/>
    <mergeCell ref="DB1660:DD1660"/>
    <mergeCell ref="AZ1661:BB1661"/>
    <mergeCell ref="BI1661:BK1661"/>
    <mergeCell ref="BR1661:BT1661"/>
    <mergeCell ref="CA1661:CC1661"/>
    <mergeCell ref="CJ1661:CL1661"/>
    <mergeCell ref="CS1661:CU1661"/>
    <mergeCell ref="DB1661:DD1661"/>
    <mergeCell ref="AZ1662:BB1662"/>
    <mergeCell ref="BI1662:BK1662"/>
    <mergeCell ref="BR1662:BT1662"/>
    <mergeCell ref="CA1662:CC1662"/>
    <mergeCell ref="CJ1662:CL1662"/>
    <mergeCell ref="CS1662:CU1662"/>
    <mergeCell ref="DB1662:DD1662"/>
    <mergeCell ref="AZ1653:BB1653"/>
    <mergeCell ref="BI1653:BK1653"/>
    <mergeCell ref="BR1653:BT1653"/>
    <mergeCell ref="CA1653:CC1653"/>
    <mergeCell ref="CJ1653:CL1653"/>
    <mergeCell ref="CS1653:CU1653"/>
    <mergeCell ref="DB1653:DD1653"/>
    <mergeCell ref="AZ1654:BB1654"/>
    <mergeCell ref="BI1654:BK1654"/>
    <mergeCell ref="BR1654:BT1654"/>
    <mergeCell ref="CA1654:CC1654"/>
    <mergeCell ref="CJ1654:CL1654"/>
    <mergeCell ref="CS1654:CU1654"/>
    <mergeCell ref="DB1654:DD1654"/>
    <mergeCell ref="AZ1655:BB1655"/>
    <mergeCell ref="BI1655:BK1655"/>
    <mergeCell ref="BR1655:BT1655"/>
    <mergeCell ref="CA1655:CC1655"/>
    <mergeCell ref="CJ1655:CL1655"/>
    <mergeCell ref="CS1655:CU1655"/>
    <mergeCell ref="DB1655:DD1655"/>
    <mergeCell ref="AZ1656:BB1656"/>
    <mergeCell ref="BI1656:BK1656"/>
    <mergeCell ref="BR1656:BT1656"/>
    <mergeCell ref="CA1656:CC1656"/>
    <mergeCell ref="CJ1656:CL1656"/>
    <mergeCell ref="CS1656:CU1656"/>
    <mergeCell ref="DB1656:DD1656"/>
    <mergeCell ref="AZ1657:BB1657"/>
    <mergeCell ref="BI1657:BK1657"/>
    <mergeCell ref="BR1657:BT1657"/>
    <mergeCell ref="CA1657:CC1657"/>
    <mergeCell ref="CJ1657:CL1657"/>
    <mergeCell ref="CS1657:CU1657"/>
    <mergeCell ref="DB1657:DD1657"/>
    <mergeCell ref="AZ1648:BB1648"/>
    <mergeCell ref="BI1648:BK1648"/>
    <mergeCell ref="BR1648:BT1648"/>
    <mergeCell ref="CA1648:CC1648"/>
    <mergeCell ref="CJ1648:CL1648"/>
    <mergeCell ref="CS1648:CU1648"/>
    <mergeCell ref="DB1648:DD1648"/>
    <mergeCell ref="AZ1649:BB1649"/>
    <mergeCell ref="BI1649:BK1649"/>
    <mergeCell ref="BR1649:BT1649"/>
    <mergeCell ref="CA1649:CC1649"/>
    <mergeCell ref="CJ1649:CL1649"/>
    <mergeCell ref="CS1649:CU1649"/>
    <mergeCell ref="DB1649:DD1649"/>
    <mergeCell ref="AZ1650:BB1650"/>
    <mergeCell ref="BI1650:BK1650"/>
    <mergeCell ref="BR1650:BT1650"/>
    <mergeCell ref="CA1650:CC1650"/>
    <mergeCell ref="CJ1650:CL1650"/>
    <mergeCell ref="CS1650:CU1650"/>
    <mergeCell ref="DB1650:DD1650"/>
    <mergeCell ref="AZ1651:BB1651"/>
    <mergeCell ref="BI1651:BK1651"/>
    <mergeCell ref="BR1651:BT1651"/>
    <mergeCell ref="CA1651:CC1651"/>
    <mergeCell ref="CJ1651:CL1651"/>
    <mergeCell ref="CS1651:CU1651"/>
    <mergeCell ref="DB1651:DD1651"/>
    <mergeCell ref="AZ1652:BB1652"/>
    <mergeCell ref="BI1652:BK1652"/>
    <mergeCell ref="BR1652:BT1652"/>
    <mergeCell ref="CA1652:CC1652"/>
    <mergeCell ref="CJ1652:CL1652"/>
    <mergeCell ref="CS1652:CU1652"/>
    <mergeCell ref="DB1652:DD1652"/>
    <mergeCell ref="AZ1643:BB1643"/>
    <mergeCell ref="BI1643:BK1643"/>
    <mergeCell ref="BR1643:BT1643"/>
    <mergeCell ref="CA1643:CC1643"/>
    <mergeCell ref="CJ1643:CL1643"/>
    <mergeCell ref="CS1643:CU1643"/>
    <mergeCell ref="DB1643:DD1643"/>
    <mergeCell ref="AZ1644:BB1644"/>
    <mergeCell ref="BI1644:BK1644"/>
    <mergeCell ref="BR1644:BT1644"/>
    <mergeCell ref="CA1644:CC1644"/>
    <mergeCell ref="CJ1644:CL1644"/>
    <mergeCell ref="CS1644:CU1644"/>
    <mergeCell ref="DB1644:DD1644"/>
    <mergeCell ref="AZ1645:BB1645"/>
    <mergeCell ref="BI1645:BK1645"/>
    <mergeCell ref="BR1645:BT1645"/>
    <mergeCell ref="CA1645:CC1645"/>
    <mergeCell ref="CJ1645:CL1645"/>
    <mergeCell ref="CS1645:CU1645"/>
    <mergeCell ref="DB1645:DD1645"/>
    <mergeCell ref="AZ1646:BB1646"/>
    <mergeCell ref="BI1646:BK1646"/>
    <mergeCell ref="BR1646:BT1646"/>
    <mergeCell ref="CA1646:CC1646"/>
    <mergeCell ref="CJ1646:CL1646"/>
    <mergeCell ref="CS1646:CU1646"/>
    <mergeCell ref="DB1646:DD1646"/>
    <mergeCell ref="AZ1647:BB1647"/>
    <mergeCell ref="BI1647:BK1647"/>
    <mergeCell ref="BR1647:BT1647"/>
    <mergeCell ref="CA1647:CC1647"/>
    <mergeCell ref="CJ1647:CL1647"/>
    <mergeCell ref="CS1647:CU1647"/>
    <mergeCell ref="DB1647:DD1647"/>
    <mergeCell ref="AZ1638:BB1638"/>
    <mergeCell ref="BI1638:BK1638"/>
    <mergeCell ref="BR1638:BT1638"/>
    <mergeCell ref="CA1638:CC1638"/>
    <mergeCell ref="CJ1638:CL1638"/>
    <mergeCell ref="CS1638:CU1638"/>
    <mergeCell ref="DB1638:DD1638"/>
    <mergeCell ref="AZ1639:BB1639"/>
    <mergeCell ref="BI1639:BK1639"/>
    <mergeCell ref="BR1639:BT1639"/>
    <mergeCell ref="CA1639:CC1639"/>
    <mergeCell ref="CJ1639:CL1639"/>
    <mergeCell ref="CS1639:CU1639"/>
    <mergeCell ref="DB1639:DD1639"/>
    <mergeCell ref="AZ1640:BB1640"/>
    <mergeCell ref="BI1640:BK1640"/>
    <mergeCell ref="BR1640:BT1640"/>
    <mergeCell ref="CA1640:CC1640"/>
    <mergeCell ref="CJ1640:CL1640"/>
    <mergeCell ref="CS1640:CU1640"/>
    <mergeCell ref="DB1640:DD1640"/>
    <mergeCell ref="AZ1641:BB1641"/>
    <mergeCell ref="BI1641:BK1641"/>
    <mergeCell ref="BR1641:BT1641"/>
    <mergeCell ref="CA1641:CC1641"/>
    <mergeCell ref="CJ1641:CL1641"/>
    <mergeCell ref="CS1641:CU1641"/>
    <mergeCell ref="DB1641:DD1641"/>
    <mergeCell ref="AZ1642:BB1642"/>
    <mergeCell ref="BI1642:BK1642"/>
    <mergeCell ref="BR1642:BT1642"/>
    <mergeCell ref="CA1642:CC1642"/>
    <mergeCell ref="CJ1642:CL1642"/>
    <mergeCell ref="CS1642:CU1642"/>
    <mergeCell ref="DB1642:DD1642"/>
    <mergeCell ref="AZ1633:BB1633"/>
    <mergeCell ref="BI1633:BK1633"/>
    <mergeCell ref="BR1633:BT1633"/>
    <mergeCell ref="CA1633:CC1633"/>
    <mergeCell ref="CJ1633:CL1633"/>
    <mergeCell ref="CS1633:CU1633"/>
    <mergeCell ref="DB1633:DD1633"/>
    <mergeCell ref="AZ1634:BB1634"/>
    <mergeCell ref="BI1634:BK1634"/>
    <mergeCell ref="BR1634:BT1634"/>
    <mergeCell ref="CA1634:CC1634"/>
    <mergeCell ref="CJ1634:CL1634"/>
    <mergeCell ref="CS1634:CU1634"/>
    <mergeCell ref="DB1634:DD1634"/>
    <mergeCell ref="AZ1635:BB1635"/>
    <mergeCell ref="BI1635:BK1635"/>
    <mergeCell ref="BR1635:BT1635"/>
    <mergeCell ref="CA1635:CC1635"/>
    <mergeCell ref="CJ1635:CL1635"/>
    <mergeCell ref="CS1635:CU1635"/>
    <mergeCell ref="DB1635:DD1635"/>
    <mergeCell ref="AZ1636:BB1636"/>
    <mergeCell ref="BI1636:BK1636"/>
    <mergeCell ref="BR1636:BT1636"/>
    <mergeCell ref="CA1636:CC1636"/>
    <mergeCell ref="CJ1636:CL1636"/>
    <mergeCell ref="CS1636:CU1636"/>
    <mergeCell ref="DB1636:DD1636"/>
    <mergeCell ref="AZ1637:BB1637"/>
    <mergeCell ref="BI1637:BK1637"/>
    <mergeCell ref="BR1637:BT1637"/>
    <mergeCell ref="CA1637:CC1637"/>
    <mergeCell ref="CJ1637:CL1637"/>
    <mergeCell ref="CS1637:CU1637"/>
    <mergeCell ref="DB1637:DD1637"/>
    <mergeCell ref="AZ1628:BB1628"/>
    <mergeCell ref="BI1628:BK1628"/>
    <mergeCell ref="BR1628:BT1628"/>
    <mergeCell ref="CA1628:CC1628"/>
    <mergeCell ref="CJ1628:CL1628"/>
    <mergeCell ref="CS1628:CU1628"/>
    <mergeCell ref="DB1628:DD1628"/>
    <mergeCell ref="AZ1629:BB1629"/>
    <mergeCell ref="BI1629:BK1629"/>
    <mergeCell ref="BR1629:BT1629"/>
    <mergeCell ref="CA1629:CC1629"/>
    <mergeCell ref="CJ1629:CL1629"/>
    <mergeCell ref="CS1629:CU1629"/>
    <mergeCell ref="DB1629:DD1629"/>
    <mergeCell ref="AZ1630:BB1630"/>
    <mergeCell ref="BI1630:BK1630"/>
    <mergeCell ref="BR1630:BT1630"/>
    <mergeCell ref="CA1630:CC1630"/>
    <mergeCell ref="CJ1630:CL1630"/>
    <mergeCell ref="CS1630:CU1630"/>
    <mergeCell ref="DB1630:DD1630"/>
    <mergeCell ref="AZ1631:BB1631"/>
    <mergeCell ref="BI1631:BK1631"/>
    <mergeCell ref="BR1631:BT1631"/>
    <mergeCell ref="CA1631:CC1631"/>
    <mergeCell ref="CJ1631:CL1631"/>
    <mergeCell ref="CS1631:CU1631"/>
    <mergeCell ref="DB1631:DD1631"/>
    <mergeCell ref="AZ1632:BB1632"/>
    <mergeCell ref="BI1632:BK1632"/>
    <mergeCell ref="BR1632:BT1632"/>
    <mergeCell ref="CA1632:CC1632"/>
    <mergeCell ref="CJ1632:CL1632"/>
    <mergeCell ref="CS1632:CU1632"/>
    <mergeCell ref="DB1632:DD1632"/>
    <mergeCell ref="AZ1623:BB1623"/>
    <mergeCell ref="BI1623:BK1623"/>
    <mergeCell ref="BR1623:BT1623"/>
    <mergeCell ref="CA1623:CC1623"/>
    <mergeCell ref="CJ1623:CL1623"/>
    <mergeCell ref="CS1623:CU1623"/>
    <mergeCell ref="DB1623:DD1623"/>
    <mergeCell ref="AZ1624:BB1624"/>
    <mergeCell ref="BI1624:BK1624"/>
    <mergeCell ref="BR1624:BT1624"/>
    <mergeCell ref="CA1624:CC1624"/>
    <mergeCell ref="CJ1624:CL1624"/>
    <mergeCell ref="CS1624:CU1624"/>
    <mergeCell ref="DB1624:DD1624"/>
    <mergeCell ref="AZ1625:BB1625"/>
    <mergeCell ref="BI1625:BK1625"/>
    <mergeCell ref="BR1625:BT1625"/>
    <mergeCell ref="CA1625:CC1625"/>
    <mergeCell ref="CJ1625:CL1625"/>
    <mergeCell ref="CS1625:CU1625"/>
    <mergeCell ref="DB1625:DD1625"/>
    <mergeCell ref="AZ1626:BB1626"/>
    <mergeCell ref="BI1626:BK1626"/>
    <mergeCell ref="BR1626:BT1626"/>
    <mergeCell ref="CA1626:CC1626"/>
    <mergeCell ref="CJ1626:CL1626"/>
    <mergeCell ref="CS1626:CU1626"/>
    <mergeCell ref="DB1626:DD1626"/>
    <mergeCell ref="AZ1627:BB1627"/>
    <mergeCell ref="BI1627:BK1627"/>
    <mergeCell ref="BR1627:BT1627"/>
    <mergeCell ref="CA1627:CC1627"/>
    <mergeCell ref="CJ1627:CL1627"/>
    <mergeCell ref="CS1627:CU1627"/>
    <mergeCell ref="DB1627:DD1627"/>
    <mergeCell ref="AZ1618:BB1618"/>
    <mergeCell ref="BI1618:BK1618"/>
    <mergeCell ref="BR1618:BT1618"/>
    <mergeCell ref="CA1618:CC1618"/>
    <mergeCell ref="CJ1618:CL1618"/>
    <mergeCell ref="CS1618:CU1618"/>
    <mergeCell ref="DB1618:DD1618"/>
    <mergeCell ref="AZ1619:BB1619"/>
    <mergeCell ref="BI1619:BK1619"/>
    <mergeCell ref="BR1619:BT1619"/>
    <mergeCell ref="CA1619:CC1619"/>
    <mergeCell ref="CJ1619:CL1619"/>
    <mergeCell ref="CS1619:CU1619"/>
    <mergeCell ref="DB1619:DD1619"/>
    <mergeCell ref="AZ1620:BB1620"/>
    <mergeCell ref="BI1620:BK1620"/>
    <mergeCell ref="BR1620:BT1620"/>
    <mergeCell ref="CA1620:CC1620"/>
    <mergeCell ref="CJ1620:CL1620"/>
    <mergeCell ref="CS1620:CU1620"/>
    <mergeCell ref="DB1620:DD1620"/>
    <mergeCell ref="AZ1621:BB1621"/>
    <mergeCell ref="BI1621:BK1621"/>
    <mergeCell ref="BR1621:BT1621"/>
    <mergeCell ref="CA1621:CC1621"/>
    <mergeCell ref="CJ1621:CL1621"/>
    <mergeCell ref="CS1621:CU1621"/>
    <mergeCell ref="DB1621:DD1621"/>
    <mergeCell ref="AZ1622:BB1622"/>
    <mergeCell ref="BI1622:BK1622"/>
    <mergeCell ref="BR1622:BT1622"/>
    <mergeCell ref="CA1622:CC1622"/>
    <mergeCell ref="CJ1622:CL1622"/>
    <mergeCell ref="CS1622:CU1622"/>
    <mergeCell ref="DB1622:DD1622"/>
    <mergeCell ref="AZ1613:BB1613"/>
    <mergeCell ref="BI1613:BK1613"/>
    <mergeCell ref="BR1613:BT1613"/>
    <mergeCell ref="CA1613:CC1613"/>
    <mergeCell ref="CJ1613:CL1613"/>
    <mergeCell ref="CS1613:CU1613"/>
    <mergeCell ref="DB1613:DD1613"/>
    <mergeCell ref="AZ1614:BB1614"/>
    <mergeCell ref="BI1614:BK1614"/>
    <mergeCell ref="BR1614:BT1614"/>
    <mergeCell ref="CA1614:CC1614"/>
    <mergeCell ref="CJ1614:CL1614"/>
    <mergeCell ref="CS1614:CU1614"/>
    <mergeCell ref="DB1614:DD1614"/>
    <mergeCell ref="AZ1615:BB1615"/>
    <mergeCell ref="BI1615:BK1615"/>
    <mergeCell ref="BR1615:BT1615"/>
    <mergeCell ref="CA1615:CC1615"/>
    <mergeCell ref="CJ1615:CL1615"/>
    <mergeCell ref="CS1615:CU1615"/>
    <mergeCell ref="DB1615:DD1615"/>
    <mergeCell ref="AZ1616:BB1616"/>
    <mergeCell ref="BI1616:BK1616"/>
    <mergeCell ref="BR1616:BT1616"/>
    <mergeCell ref="CA1616:CC1616"/>
    <mergeCell ref="CJ1616:CL1616"/>
    <mergeCell ref="CS1616:CU1616"/>
    <mergeCell ref="DB1616:DD1616"/>
    <mergeCell ref="AZ1617:BB1617"/>
    <mergeCell ref="BI1617:BK1617"/>
    <mergeCell ref="BR1617:BT1617"/>
    <mergeCell ref="CA1617:CC1617"/>
    <mergeCell ref="CJ1617:CL1617"/>
    <mergeCell ref="CS1617:CU1617"/>
    <mergeCell ref="DB1617:DD1617"/>
    <mergeCell ref="AZ1608:BB1608"/>
    <mergeCell ref="BI1608:BK1608"/>
    <mergeCell ref="BR1608:BT1608"/>
    <mergeCell ref="CA1608:CC1608"/>
    <mergeCell ref="CJ1608:CL1608"/>
    <mergeCell ref="CS1608:CU1608"/>
    <mergeCell ref="DB1608:DD1608"/>
    <mergeCell ref="AZ1609:BB1609"/>
    <mergeCell ref="BI1609:BK1609"/>
    <mergeCell ref="BR1609:BT1609"/>
    <mergeCell ref="CA1609:CC1609"/>
    <mergeCell ref="CJ1609:CL1609"/>
    <mergeCell ref="CS1609:CU1609"/>
    <mergeCell ref="DB1609:DD1609"/>
    <mergeCell ref="AZ1610:BB1610"/>
    <mergeCell ref="BI1610:BK1610"/>
    <mergeCell ref="BR1610:BT1610"/>
    <mergeCell ref="CA1610:CC1610"/>
    <mergeCell ref="CJ1610:CL1610"/>
    <mergeCell ref="CS1610:CU1610"/>
    <mergeCell ref="DB1610:DD1610"/>
    <mergeCell ref="AZ1611:BB1611"/>
    <mergeCell ref="BI1611:BK1611"/>
    <mergeCell ref="BR1611:BT1611"/>
    <mergeCell ref="CA1611:CC1611"/>
    <mergeCell ref="CJ1611:CL1611"/>
    <mergeCell ref="CS1611:CU1611"/>
    <mergeCell ref="DB1611:DD1611"/>
    <mergeCell ref="AZ1612:BB1612"/>
    <mergeCell ref="BI1612:BK1612"/>
    <mergeCell ref="BR1612:BT1612"/>
    <mergeCell ref="CA1612:CC1612"/>
    <mergeCell ref="CJ1612:CL1612"/>
    <mergeCell ref="CS1612:CU1612"/>
    <mergeCell ref="DB1612:DD1612"/>
    <mergeCell ref="AZ1603:BB1603"/>
    <mergeCell ref="BI1603:BK1603"/>
    <mergeCell ref="BR1603:BT1603"/>
    <mergeCell ref="CA1603:CC1603"/>
    <mergeCell ref="CJ1603:CL1603"/>
    <mergeCell ref="CS1603:CU1603"/>
    <mergeCell ref="DB1603:DD1603"/>
    <mergeCell ref="AZ1604:BB1604"/>
    <mergeCell ref="BI1604:BK1604"/>
    <mergeCell ref="BR1604:BT1604"/>
    <mergeCell ref="CA1604:CC1604"/>
    <mergeCell ref="CJ1604:CL1604"/>
    <mergeCell ref="CS1604:CU1604"/>
    <mergeCell ref="DB1604:DD1604"/>
    <mergeCell ref="AZ1605:BB1605"/>
    <mergeCell ref="BI1605:BK1605"/>
    <mergeCell ref="BR1605:BT1605"/>
    <mergeCell ref="CA1605:CC1605"/>
    <mergeCell ref="CJ1605:CL1605"/>
    <mergeCell ref="CS1605:CU1605"/>
    <mergeCell ref="DB1605:DD1605"/>
    <mergeCell ref="AZ1606:BB1606"/>
    <mergeCell ref="BI1606:BK1606"/>
    <mergeCell ref="BR1606:BT1606"/>
    <mergeCell ref="CA1606:CC1606"/>
    <mergeCell ref="CJ1606:CL1606"/>
    <mergeCell ref="CS1606:CU1606"/>
    <mergeCell ref="DB1606:DD1606"/>
    <mergeCell ref="AZ1607:BB1607"/>
    <mergeCell ref="BI1607:BK1607"/>
    <mergeCell ref="BR1607:BT1607"/>
    <mergeCell ref="CA1607:CC1607"/>
    <mergeCell ref="CJ1607:CL1607"/>
    <mergeCell ref="CS1607:CU1607"/>
    <mergeCell ref="DB1607:DD1607"/>
    <mergeCell ref="AZ1598:BB1598"/>
    <mergeCell ref="BI1598:BK1598"/>
    <mergeCell ref="BR1598:BT1598"/>
    <mergeCell ref="CA1598:CC1598"/>
    <mergeCell ref="CJ1598:CL1598"/>
    <mergeCell ref="CS1598:CU1598"/>
    <mergeCell ref="DB1598:DD1598"/>
    <mergeCell ref="AZ1599:BB1599"/>
    <mergeCell ref="BI1599:BK1599"/>
    <mergeCell ref="BR1599:BT1599"/>
    <mergeCell ref="CA1599:CC1599"/>
    <mergeCell ref="CJ1599:CL1599"/>
    <mergeCell ref="CS1599:CU1599"/>
    <mergeCell ref="DB1599:DD1599"/>
    <mergeCell ref="AZ1600:BB1600"/>
    <mergeCell ref="BI1600:BK1600"/>
    <mergeCell ref="BR1600:BT1600"/>
    <mergeCell ref="CA1600:CC1600"/>
    <mergeCell ref="CJ1600:CL1600"/>
    <mergeCell ref="CS1600:CU1600"/>
    <mergeCell ref="DB1600:DD1600"/>
    <mergeCell ref="AZ1601:BB1601"/>
    <mergeCell ref="BI1601:BK1601"/>
    <mergeCell ref="BR1601:BT1601"/>
    <mergeCell ref="CA1601:CC1601"/>
    <mergeCell ref="CJ1601:CL1601"/>
    <mergeCell ref="CS1601:CU1601"/>
    <mergeCell ref="DB1601:DD1601"/>
    <mergeCell ref="AZ1602:BB1602"/>
    <mergeCell ref="BI1602:BK1602"/>
    <mergeCell ref="BR1602:BT1602"/>
    <mergeCell ref="CA1602:CC1602"/>
    <mergeCell ref="CJ1602:CL1602"/>
    <mergeCell ref="CS1602:CU1602"/>
    <mergeCell ref="DB1602:DD1602"/>
    <mergeCell ref="AZ1593:BB1593"/>
    <mergeCell ref="BI1593:BK1593"/>
    <mergeCell ref="BR1593:BT1593"/>
    <mergeCell ref="CA1593:CC1593"/>
    <mergeCell ref="CJ1593:CL1593"/>
    <mergeCell ref="CS1593:CU1593"/>
    <mergeCell ref="DB1593:DD1593"/>
    <mergeCell ref="AZ1594:BB1594"/>
    <mergeCell ref="BI1594:BK1594"/>
    <mergeCell ref="BR1594:BT1594"/>
    <mergeCell ref="CA1594:CC1594"/>
    <mergeCell ref="CJ1594:CL1594"/>
    <mergeCell ref="CS1594:CU1594"/>
    <mergeCell ref="DB1594:DD1594"/>
    <mergeCell ref="AZ1595:BB1595"/>
    <mergeCell ref="BI1595:BK1595"/>
    <mergeCell ref="BR1595:BT1595"/>
    <mergeCell ref="CA1595:CC1595"/>
    <mergeCell ref="CJ1595:CL1595"/>
    <mergeCell ref="CS1595:CU1595"/>
    <mergeCell ref="DB1595:DD1595"/>
    <mergeCell ref="AZ1596:BB1596"/>
    <mergeCell ref="BI1596:BK1596"/>
    <mergeCell ref="BR1596:BT1596"/>
    <mergeCell ref="CA1596:CC1596"/>
    <mergeCell ref="CJ1596:CL1596"/>
    <mergeCell ref="CS1596:CU1596"/>
    <mergeCell ref="DB1596:DD1596"/>
    <mergeCell ref="AZ1597:BB1597"/>
    <mergeCell ref="BI1597:BK1597"/>
    <mergeCell ref="BR1597:BT1597"/>
    <mergeCell ref="CA1597:CC1597"/>
    <mergeCell ref="CJ1597:CL1597"/>
    <mergeCell ref="CS1597:CU1597"/>
    <mergeCell ref="DB1597:DD1597"/>
    <mergeCell ref="AZ1588:BB1588"/>
    <mergeCell ref="BI1588:BK1588"/>
    <mergeCell ref="BR1588:BT1588"/>
    <mergeCell ref="CA1588:CC1588"/>
    <mergeCell ref="CJ1588:CL1588"/>
    <mergeCell ref="CS1588:CU1588"/>
    <mergeCell ref="DB1588:DD1588"/>
    <mergeCell ref="AZ1589:BB1589"/>
    <mergeCell ref="BI1589:BK1589"/>
    <mergeCell ref="BR1589:BT1589"/>
    <mergeCell ref="CA1589:CC1589"/>
    <mergeCell ref="CJ1589:CL1589"/>
    <mergeCell ref="CS1589:CU1589"/>
    <mergeCell ref="DB1589:DD1589"/>
    <mergeCell ref="AZ1590:BB1590"/>
    <mergeCell ref="BI1590:BK1590"/>
    <mergeCell ref="BR1590:BT1590"/>
    <mergeCell ref="CA1590:CC1590"/>
    <mergeCell ref="CJ1590:CL1590"/>
    <mergeCell ref="CS1590:CU1590"/>
    <mergeCell ref="DB1590:DD1590"/>
    <mergeCell ref="AZ1591:BB1591"/>
    <mergeCell ref="BI1591:BK1591"/>
    <mergeCell ref="BR1591:BT1591"/>
    <mergeCell ref="CA1591:CC1591"/>
    <mergeCell ref="CJ1591:CL1591"/>
    <mergeCell ref="CS1591:CU1591"/>
    <mergeCell ref="DB1591:DD1591"/>
    <mergeCell ref="AZ1592:BB1592"/>
    <mergeCell ref="BI1592:BK1592"/>
    <mergeCell ref="BR1592:BT1592"/>
    <mergeCell ref="CA1592:CC1592"/>
    <mergeCell ref="CJ1592:CL1592"/>
    <mergeCell ref="CS1592:CU1592"/>
    <mergeCell ref="DB1592:DD1592"/>
    <mergeCell ref="AZ1583:BB1583"/>
    <mergeCell ref="BI1583:BK1583"/>
    <mergeCell ref="BR1583:BT1583"/>
    <mergeCell ref="CA1583:CC1583"/>
    <mergeCell ref="CJ1583:CL1583"/>
    <mergeCell ref="CS1583:CU1583"/>
    <mergeCell ref="DB1583:DD1583"/>
    <mergeCell ref="AZ1584:BB1584"/>
    <mergeCell ref="BI1584:BK1584"/>
    <mergeCell ref="BR1584:BT1584"/>
    <mergeCell ref="CA1584:CC1584"/>
    <mergeCell ref="CJ1584:CL1584"/>
    <mergeCell ref="CS1584:CU1584"/>
    <mergeCell ref="DB1584:DD1584"/>
    <mergeCell ref="AZ1585:BB1585"/>
    <mergeCell ref="BI1585:BK1585"/>
    <mergeCell ref="BR1585:BT1585"/>
    <mergeCell ref="CA1585:CC1585"/>
    <mergeCell ref="CJ1585:CL1585"/>
    <mergeCell ref="CS1585:CU1585"/>
    <mergeCell ref="DB1585:DD1585"/>
    <mergeCell ref="AZ1586:BB1586"/>
    <mergeCell ref="BI1586:BK1586"/>
    <mergeCell ref="BR1586:BT1586"/>
    <mergeCell ref="CA1586:CC1586"/>
    <mergeCell ref="CJ1586:CL1586"/>
    <mergeCell ref="CS1586:CU1586"/>
    <mergeCell ref="DB1586:DD1586"/>
    <mergeCell ref="AZ1587:BB1587"/>
    <mergeCell ref="BI1587:BK1587"/>
    <mergeCell ref="BR1587:BT1587"/>
    <mergeCell ref="CA1587:CC1587"/>
    <mergeCell ref="CJ1587:CL1587"/>
    <mergeCell ref="CS1587:CU1587"/>
    <mergeCell ref="DB1587:DD1587"/>
    <mergeCell ref="AZ1578:BB1578"/>
    <mergeCell ref="BI1578:BK1578"/>
    <mergeCell ref="BR1578:BT1578"/>
    <mergeCell ref="CA1578:CC1578"/>
    <mergeCell ref="CJ1578:CL1578"/>
    <mergeCell ref="CS1578:CU1578"/>
    <mergeCell ref="DB1578:DD1578"/>
    <mergeCell ref="AZ1579:BB1579"/>
    <mergeCell ref="BI1579:BK1579"/>
    <mergeCell ref="BR1579:BT1579"/>
    <mergeCell ref="CA1579:CC1579"/>
    <mergeCell ref="CJ1579:CL1579"/>
    <mergeCell ref="CS1579:CU1579"/>
    <mergeCell ref="DB1579:DD1579"/>
    <mergeCell ref="AZ1580:BB1580"/>
    <mergeCell ref="BI1580:BK1580"/>
    <mergeCell ref="BR1580:BT1580"/>
    <mergeCell ref="CA1580:CC1580"/>
    <mergeCell ref="CJ1580:CL1580"/>
    <mergeCell ref="CS1580:CU1580"/>
    <mergeCell ref="DB1580:DD1580"/>
    <mergeCell ref="AZ1581:BB1581"/>
    <mergeCell ref="BI1581:BK1581"/>
    <mergeCell ref="BR1581:BT1581"/>
    <mergeCell ref="CA1581:CC1581"/>
    <mergeCell ref="CJ1581:CL1581"/>
    <mergeCell ref="CS1581:CU1581"/>
    <mergeCell ref="DB1581:DD1581"/>
    <mergeCell ref="AZ1582:BB1582"/>
    <mergeCell ref="BI1582:BK1582"/>
    <mergeCell ref="BR1582:BT1582"/>
    <mergeCell ref="CA1582:CC1582"/>
    <mergeCell ref="CJ1582:CL1582"/>
    <mergeCell ref="CS1582:CU1582"/>
    <mergeCell ref="DB1582:DD1582"/>
    <mergeCell ref="AZ1573:BB1573"/>
    <mergeCell ref="BI1573:BK1573"/>
    <mergeCell ref="BR1573:BT1573"/>
    <mergeCell ref="CA1573:CC1573"/>
    <mergeCell ref="CJ1573:CL1573"/>
    <mergeCell ref="CS1573:CU1573"/>
    <mergeCell ref="DB1573:DD1573"/>
    <mergeCell ref="AZ1574:BB1574"/>
    <mergeCell ref="BI1574:BK1574"/>
    <mergeCell ref="BR1574:BT1574"/>
    <mergeCell ref="CA1574:CC1574"/>
    <mergeCell ref="CJ1574:CL1574"/>
    <mergeCell ref="CS1574:CU1574"/>
    <mergeCell ref="DB1574:DD1574"/>
    <mergeCell ref="AZ1575:BB1575"/>
    <mergeCell ref="BI1575:BK1575"/>
    <mergeCell ref="BR1575:BT1575"/>
    <mergeCell ref="CA1575:CC1575"/>
    <mergeCell ref="CJ1575:CL1575"/>
    <mergeCell ref="CS1575:CU1575"/>
    <mergeCell ref="DB1575:DD1575"/>
    <mergeCell ref="AZ1576:BB1576"/>
    <mergeCell ref="BI1576:BK1576"/>
    <mergeCell ref="BR1576:BT1576"/>
    <mergeCell ref="CA1576:CC1576"/>
    <mergeCell ref="CJ1576:CL1576"/>
    <mergeCell ref="CS1576:CU1576"/>
    <mergeCell ref="DB1576:DD1576"/>
    <mergeCell ref="AZ1577:BB1577"/>
    <mergeCell ref="BI1577:BK1577"/>
    <mergeCell ref="BR1577:BT1577"/>
    <mergeCell ref="CA1577:CC1577"/>
    <mergeCell ref="CJ1577:CL1577"/>
    <mergeCell ref="CS1577:CU1577"/>
    <mergeCell ref="DB1577:DD1577"/>
    <mergeCell ref="AZ1568:BB1568"/>
    <mergeCell ref="BI1568:BK1568"/>
    <mergeCell ref="BR1568:BT1568"/>
    <mergeCell ref="CA1568:CC1568"/>
    <mergeCell ref="CJ1568:CL1568"/>
    <mergeCell ref="CS1568:CU1568"/>
    <mergeCell ref="DB1568:DD1568"/>
    <mergeCell ref="AZ1569:BB1569"/>
    <mergeCell ref="BI1569:BK1569"/>
    <mergeCell ref="BR1569:BT1569"/>
    <mergeCell ref="CA1569:CC1569"/>
    <mergeCell ref="CJ1569:CL1569"/>
    <mergeCell ref="CS1569:CU1569"/>
    <mergeCell ref="DB1569:DD1569"/>
    <mergeCell ref="AZ1570:BB1570"/>
    <mergeCell ref="BI1570:BK1570"/>
    <mergeCell ref="BR1570:BT1570"/>
    <mergeCell ref="CA1570:CC1570"/>
    <mergeCell ref="CJ1570:CL1570"/>
    <mergeCell ref="CS1570:CU1570"/>
    <mergeCell ref="DB1570:DD1570"/>
    <mergeCell ref="AZ1571:BB1571"/>
    <mergeCell ref="BI1571:BK1571"/>
    <mergeCell ref="BR1571:BT1571"/>
    <mergeCell ref="CA1571:CC1571"/>
    <mergeCell ref="CJ1571:CL1571"/>
    <mergeCell ref="CS1571:CU1571"/>
    <mergeCell ref="DB1571:DD1571"/>
    <mergeCell ref="AZ1572:BB1572"/>
    <mergeCell ref="BI1572:BK1572"/>
    <mergeCell ref="BR1572:BT1572"/>
    <mergeCell ref="CA1572:CC1572"/>
    <mergeCell ref="CJ1572:CL1572"/>
    <mergeCell ref="CS1572:CU1572"/>
    <mergeCell ref="DB1572:DD1572"/>
    <mergeCell ref="AZ1563:BB1563"/>
    <mergeCell ref="BI1563:BK1563"/>
    <mergeCell ref="BR1563:BT1563"/>
    <mergeCell ref="CA1563:CC1563"/>
    <mergeCell ref="CJ1563:CL1563"/>
    <mergeCell ref="CS1563:CU1563"/>
    <mergeCell ref="DB1563:DD1563"/>
    <mergeCell ref="AZ1564:BB1564"/>
    <mergeCell ref="BI1564:BK1564"/>
    <mergeCell ref="BR1564:BT1564"/>
    <mergeCell ref="CA1564:CC1564"/>
    <mergeCell ref="CJ1564:CL1564"/>
    <mergeCell ref="CS1564:CU1564"/>
    <mergeCell ref="DB1564:DD1564"/>
    <mergeCell ref="AZ1565:BB1565"/>
    <mergeCell ref="BI1565:BK1565"/>
    <mergeCell ref="BR1565:BT1565"/>
    <mergeCell ref="CA1565:CC1565"/>
    <mergeCell ref="CJ1565:CL1565"/>
    <mergeCell ref="CS1565:CU1565"/>
    <mergeCell ref="DB1565:DD1565"/>
    <mergeCell ref="AZ1566:BB1566"/>
    <mergeCell ref="BI1566:BK1566"/>
    <mergeCell ref="BR1566:BT1566"/>
    <mergeCell ref="CA1566:CC1566"/>
    <mergeCell ref="CJ1566:CL1566"/>
    <mergeCell ref="CS1566:CU1566"/>
    <mergeCell ref="DB1566:DD1566"/>
    <mergeCell ref="AZ1567:BB1567"/>
    <mergeCell ref="BI1567:BK1567"/>
    <mergeCell ref="BR1567:BT1567"/>
    <mergeCell ref="CA1567:CC1567"/>
    <mergeCell ref="CJ1567:CL1567"/>
    <mergeCell ref="CS1567:CU1567"/>
    <mergeCell ref="DB1567:DD1567"/>
    <mergeCell ref="AZ1558:BB1558"/>
    <mergeCell ref="BI1558:BK1558"/>
    <mergeCell ref="BR1558:BT1558"/>
    <mergeCell ref="CA1558:CC1558"/>
    <mergeCell ref="CJ1558:CL1558"/>
    <mergeCell ref="CS1558:CU1558"/>
    <mergeCell ref="DB1558:DD1558"/>
    <mergeCell ref="AZ1559:BB1559"/>
    <mergeCell ref="BI1559:BK1559"/>
    <mergeCell ref="BR1559:BT1559"/>
    <mergeCell ref="CA1559:CC1559"/>
    <mergeCell ref="CJ1559:CL1559"/>
    <mergeCell ref="CS1559:CU1559"/>
    <mergeCell ref="DB1559:DD1559"/>
    <mergeCell ref="AZ1560:BB1560"/>
    <mergeCell ref="BI1560:BK1560"/>
    <mergeCell ref="BR1560:BT1560"/>
    <mergeCell ref="CA1560:CC1560"/>
    <mergeCell ref="CJ1560:CL1560"/>
    <mergeCell ref="CS1560:CU1560"/>
    <mergeCell ref="DB1560:DD1560"/>
    <mergeCell ref="AZ1561:BB1561"/>
    <mergeCell ref="BI1561:BK1561"/>
    <mergeCell ref="BR1561:BT1561"/>
    <mergeCell ref="CA1561:CC1561"/>
    <mergeCell ref="CJ1561:CL1561"/>
    <mergeCell ref="CS1561:CU1561"/>
    <mergeCell ref="DB1561:DD1561"/>
    <mergeCell ref="AZ1562:BB1562"/>
    <mergeCell ref="BI1562:BK1562"/>
    <mergeCell ref="BR1562:BT1562"/>
    <mergeCell ref="CA1562:CC1562"/>
    <mergeCell ref="CJ1562:CL1562"/>
    <mergeCell ref="CS1562:CU1562"/>
    <mergeCell ref="DB1562:DD1562"/>
    <mergeCell ref="AZ1553:BB1553"/>
    <mergeCell ref="BI1553:BK1553"/>
    <mergeCell ref="BR1553:BT1553"/>
    <mergeCell ref="CA1553:CC1553"/>
    <mergeCell ref="CJ1553:CL1553"/>
    <mergeCell ref="CS1553:CU1553"/>
    <mergeCell ref="DB1553:DD1553"/>
    <mergeCell ref="AZ1554:BB1554"/>
    <mergeCell ref="BI1554:BK1554"/>
    <mergeCell ref="BR1554:BT1554"/>
    <mergeCell ref="CA1554:CC1554"/>
    <mergeCell ref="CJ1554:CL1554"/>
    <mergeCell ref="CS1554:CU1554"/>
    <mergeCell ref="DB1554:DD1554"/>
    <mergeCell ref="AZ1555:BB1555"/>
    <mergeCell ref="BI1555:BK1555"/>
    <mergeCell ref="BR1555:BT1555"/>
    <mergeCell ref="CA1555:CC1555"/>
    <mergeCell ref="CJ1555:CL1555"/>
    <mergeCell ref="CS1555:CU1555"/>
    <mergeCell ref="DB1555:DD1555"/>
    <mergeCell ref="AZ1556:BB1556"/>
    <mergeCell ref="BI1556:BK1556"/>
    <mergeCell ref="BR1556:BT1556"/>
    <mergeCell ref="CA1556:CC1556"/>
    <mergeCell ref="CJ1556:CL1556"/>
    <mergeCell ref="CS1556:CU1556"/>
    <mergeCell ref="DB1556:DD1556"/>
    <mergeCell ref="AZ1557:BB1557"/>
    <mergeCell ref="BI1557:BK1557"/>
    <mergeCell ref="BR1557:BT1557"/>
    <mergeCell ref="CA1557:CC1557"/>
    <mergeCell ref="CJ1557:CL1557"/>
    <mergeCell ref="CS1557:CU1557"/>
    <mergeCell ref="DB1557:DD1557"/>
    <mergeCell ref="AZ1548:BB1548"/>
    <mergeCell ref="BI1548:BK1548"/>
    <mergeCell ref="BR1548:BT1548"/>
    <mergeCell ref="CA1548:CC1548"/>
    <mergeCell ref="CJ1548:CL1548"/>
    <mergeCell ref="CS1548:CU1548"/>
    <mergeCell ref="DB1548:DD1548"/>
    <mergeCell ref="AZ1549:BB1549"/>
    <mergeCell ref="BI1549:BK1549"/>
    <mergeCell ref="BR1549:BT1549"/>
    <mergeCell ref="CA1549:CC1549"/>
    <mergeCell ref="CJ1549:CL1549"/>
    <mergeCell ref="CS1549:CU1549"/>
    <mergeCell ref="DB1549:DD1549"/>
    <mergeCell ref="AZ1550:BB1550"/>
    <mergeCell ref="BI1550:BK1550"/>
    <mergeCell ref="BR1550:BT1550"/>
    <mergeCell ref="CA1550:CC1550"/>
    <mergeCell ref="CJ1550:CL1550"/>
    <mergeCell ref="CS1550:CU1550"/>
    <mergeCell ref="DB1550:DD1550"/>
    <mergeCell ref="AZ1551:BB1551"/>
    <mergeCell ref="BI1551:BK1551"/>
    <mergeCell ref="BR1551:BT1551"/>
    <mergeCell ref="CA1551:CC1551"/>
    <mergeCell ref="CJ1551:CL1551"/>
    <mergeCell ref="CS1551:CU1551"/>
    <mergeCell ref="DB1551:DD1551"/>
    <mergeCell ref="AZ1552:BB1552"/>
    <mergeCell ref="BI1552:BK1552"/>
    <mergeCell ref="BR1552:BT1552"/>
    <mergeCell ref="CA1552:CC1552"/>
    <mergeCell ref="CJ1552:CL1552"/>
    <mergeCell ref="CS1552:CU1552"/>
    <mergeCell ref="DB1552:DD1552"/>
    <mergeCell ref="AZ1543:BB1543"/>
    <mergeCell ref="BI1543:BK1543"/>
    <mergeCell ref="BR1543:BT1543"/>
    <mergeCell ref="CA1543:CC1543"/>
    <mergeCell ref="CJ1543:CL1543"/>
    <mergeCell ref="CS1543:CU1543"/>
    <mergeCell ref="DB1543:DD1543"/>
    <mergeCell ref="AZ1544:BB1544"/>
    <mergeCell ref="BI1544:BK1544"/>
    <mergeCell ref="BR1544:BT1544"/>
    <mergeCell ref="CA1544:CC1544"/>
    <mergeCell ref="CJ1544:CL1544"/>
    <mergeCell ref="CS1544:CU1544"/>
    <mergeCell ref="DB1544:DD1544"/>
    <mergeCell ref="AZ1545:BB1545"/>
    <mergeCell ref="BI1545:BK1545"/>
    <mergeCell ref="BR1545:BT1545"/>
    <mergeCell ref="CA1545:CC1545"/>
    <mergeCell ref="CJ1545:CL1545"/>
    <mergeCell ref="CS1545:CU1545"/>
    <mergeCell ref="DB1545:DD1545"/>
    <mergeCell ref="AZ1546:BB1546"/>
    <mergeCell ref="BI1546:BK1546"/>
    <mergeCell ref="BR1546:BT1546"/>
    <mergeCell ref="CA1546:CC1546"/>
    <mergeCell ref="CJ1546:CL1546"/>
    <mergeCell ref="CS1546:CU1546"/>
    <mergeCell ref="DB1546:DD1546"/>
    <mergeCell ref="AZ1547:BB1547"/>
    <mergeCell ref="BI1547:BK1547"/>
    <mergeCell ref="BR1547:BT1547"/>
    <mergeCell ref="CA1547:CC1547"/>
    <mergeCell ref="CJ1547:CL1547"/>
    <mergeCell ref="CS1547:CU1547"/>
    <mergeCell ref="DB1547:DD1547"/>
    <mergeCell ref="AZ1538:BB1538"/>
    <mergeCell ref="BI1538:BK1538"/>
    <mergeCell ref="BR1538:BT1538"/>
    <mergeCell ref="CA1538:CC1538"/>
    <mergeCell ref="CJ1538:CL1538"/>
    <mergeCell ref="CS1538:CU1538"/>
    <mergeCell ref="DB1538:DD1538"/>
    <mergeCell ref="AZ1539:BB1539"/>
    <mergeCell ref="BI1539:BK1539"/>
    <mergeCell ref="BR1539:BT1539"/>
    <mergeCell ref="CA1539:CC1539"/>
    <mergeCell ref="CJ1539:CL1539"/>
    <mergeCell ref="CS1539:CU1539"/>
    <mergeCell ref="DB1539:DD1539"/>
    <mergeCell ref="AZ1540:BB1540"/>
    <mergeCell ref="BI1540:BK1540"/>
    <mergeCell ref="BR1540:BT1540"/>
    <mergeCell ref="CA1540:CC1540"/>
    <mergeCell ref="CJ1540:CL1540"/>
    <mergeCell ref="CS1540:CU1540"/>
    <mergeCell ref="DB1540:DD1540"/>
    <mergeCell ref="AZ1541:BB1541"/>
    <mergeCell ref="BI1541:BK1541"/>
    <mergeCell ref="BR1541:BT1541"/>
    <mergeCell ref="CA1541:CC1541"/>
    <mergeCell ref="CJ1541:CL1541"/>
    <mergeCell ref="CS1541:CU1541"/>
    <mergeCell ref="DB1541:DD1541"/>
    <mergeCell ref="AZ1542:BB1542"/>
    <mergeCell ref="BI1542:BK1542"/>
    <mergeCell ref="BR1542:BT1542"/>
    <mergeCell ref="CA1542:CC1542"/>
    <mergeCell ref="CJ1542:CL1542"/>
    <mergeCell ref="CS1542:CU1542"/>
    <mergeCell ref="DB1542:DD1542"/>
    <mergeCell ref="AZ1533:BB1533"/>
    <mergeCell ref="BI1533:BK1533"/>
    <mergeCell ref="BR1533:BT1533"/>
    <mergeCell ref="CA1533:CC1533"/>
    <mergeCell ref="CJ1533:CL1533"/>
    <mergeCell ref="CS1533:CU1533"/>
    <mergeCell ref="DB1533:DD1533"/>
    <mergeCell ref="AZ1534:BB1534"/>
    <mergeCell ref="BI1534:BK1534"/>
    <mergeCell ref="BR1534:BT1534"/>
    <mergeCell ref="CA1534:CC1534"/>
    <mergeCell ref="CJ1534:CL1534"/>
    <mergeCell ref="CS1534:CU1534"/>
    <mergeCell ref="DB1534:DD1534"/>
    <mergeCell ref="AZ1535:BB1535"/>
    <mergeCell ref="BI1535:BK1535"/>
    <mergeCell ref="BR1535:BT1535"/>
    <mergeCell ref="CA1535:CC1535"/>
    <mergeCell ref="CJ1535:CL1535"/>
    <mergeCell ref="CS1535:CU1535"/>
    <mergeCell ref="DB1535:DD1535"/>
    <mergeCell ref="AZ1536:BB1536"/>
    <mergeCell ref="BI1536:BK1536"/>
    <mergeCell ref="BR1536:BT1536"/>
    <mergeCell ref="CA1536:CC1536"/>
    <mergeCell ref="CJ1536:CL1536"/>
    <mergeCell ref="CS1536:CU1536"/>
    <mergeCell ref="DB1536:DD1536"/>
    <mergeCell ref="AZ1537:BB1537"/>
    <mergeCell ref="BI1537:BK1537"/>
    <mergeCell ref="BR1537:BT1537"/>
    <mergeCell ref="CA1537:CC1537"/>
    <mergeCell ref="CJ1537:CL1537"/>
    <mergeCell ref="CS1537:CU1537"/>
    <mergeCell ref="DB1537:DD1537"/>
    <mergeCell ref="AZ1528:BB1528"/>
    <mergeCell ref="BI1528:BK1528"/>
    <mergeCell ref="BR1528:BT1528"/>
    <mergeCell ref="CA1528:CC1528"/>
    <mergeCell ref="CJ1528:CL1528"/>
    <mergeCell ref="CS1528:CU1528"/>
    <mergeCell ref="DB1528:DD1528"/>
    <mergeCell ref="AZ1529:BB1529"/>
    <mergeCell ref="BI1529:BK1529"/>
    <mergeCell ref="BR1529:BT1529"/>
    <mergeCell ref="CA1529:CC1529"/>
    <mergeCell ref="CJ1529:CL1529"/>
    <mergeCell ref="CS1529:CU1529"/>
    <mergeCell ref="DB1529:DD1529"/>
    <mergeCell ref="AZ1530:BB1530"/>
    <mergeCell ref="BI1530:BK1530"/>
    <mergeCell ref="BR1530:BT1530"/>
    <mergeCell ref="CA1530:CC1530"/>
    <mergeCell ref="CJ1530:CL1530"/>
    <mergeCell ref="CS1530:CU1530"/>
    <mergeCell ref="DB1530:DD1530"/>
    <mergeCell ref="AZ1531:BB1531"/>
    <mergeCell ref="BI1531:BK1531"/>
    <mergeCell ref="BR1531:BT1531"/>
    <mergeCell ref="CA1531:CC1531"/>
    <mergeCell ref="CJ1531:CL1531"/>
    <mergeCell ref="CS1531:CU1531"/>
    <mergeCell ref="DB1531:DD1531"/>
    <mergeCell ref="AZ1532:BB1532"/>
    <mergeCell ref="BI1532:BK1532"/>
    <mergeCell ref="BR1532:BT1532"/>
    <mergeCell ref="CA1532:CC1532"/>
    <mergeCell ref="CJ1532:CL1532"/>
    <mergeCell ref="CS1532:CU1532"/>
    <mergeCell ref="DB1532:DD1532"/>
    <mergeCell ref="AZ1523:BB1523"/>
    <mergeCell ref="BI1523:BK1523"/>
    <mergeCell ref="BR1523:BT1523"/>
    <mergeCell ref="CA1523:CC1523"/>
    <mergeCell ref="CJ1523:CL1523"/>
    <mergeCell ref="CS1523:CU1523"/>
    <mergeCell ref="DB1523:DD1523"/>
    <mergeCell ref="AZ1524:BB1524"/>
    <mergeCell ref="BI1524:BK1524"/>
    <mergeCell ref="BR1524:BT1524"/>
    <mergeCell ref="CA1524:CC1524"/>
    <mergeCell ref="CJ1524:CL1524"/>
    <mergeCell ref="CS1524:CU1524"/>
    <mergeCell ref="DB1524:DD1524"/>
    <mergeCell ref="AZ1525:BB1525"/>
    <mergeCell ref="BI1525:BK1525"/>
    <mergeCell ref="BR1525:BT1525"/>
    <mergeCell ref="CA1525:CC1525"/>
    <mergeCell ref="CJ1525:CL1525"/>
    <mergeCell ref="CS1525:CU1525"/>
    <mergeCell ref="DB1525:DD1525"/>
    <mergeCell ref="AZ1526:BB1526"/>
    <mergeCell ref="BI1526:BK1526"/>
    <mergeCell ref="BR1526:BT1526"/>
    <mergeCell ref="CA1526:CC1526"/>
    <mergeCell ref="CJ1526:CL1526"/>
    <mergeCell ref="CS1526:CU1526"/>
    <mergeCell ref="DB1526:DD1526"/>
    <mergeCell ref="AZ1527:BB1527"/>
    <mergeCell ref="BI1527:BK1527"/>
    <mergeCell ref="BR1527:BT1527"/>
    <mergeCell ref="CA1527:CC1527"/>
    <mergeCell ref="CJ1527:CL1527"/>
    <mergeCell ref="CS1527:CU1527"/>
    <mergeCell ref="DB1527:DD1527"/>
    <mergeCell ref="AZ1518:BB1518"/>
    <mergeCell ref="BI1518:BK1518"/>
    <mergeCell ref="BR1518:BT1518"/>
    <mergeCell ref="CA1518:CC1518"/>
    <mergeCell ref="CJ1518:CL1518"/>
    <mergeCell ref="CS1518:CU1518"/>
    <mergeCell ref="DB1518:DD1518"/>
    <mergeCell ref="AZ1519:BB1519"/>
    <mergeCell ref="BI1519:BK1519"/>
    <mergeCell ref="BR1519:BT1519"/>
    <mergeCell ref="CA1519:CC1519"/>
    <mergeCell ref="CJ1519:CL1519"/>
    <mergeCell ref="CS1519:CU1519"/>
    <mergeCell ref="DB1519:DD1519"/>
    <mergeCell ref="AZ1520:BB1520"/>
    <mergeCell ref="BI1520:BK1520"/>
    <mergeCell ref="BR1520:BT1520"/>
    <mergeCell ref="CA1520:CC1520"/>
    <mergeCell ref="CJ1520:CL1520"/>
    <mergeCell ref="CS1520:CU1520"/>
    <mergeCell ref="DB1520:DD1520"/>
    <mergeCell ref="AZ1521:BB1521"/>
    <mergeCell ref="BI1521:BK1521"/>
    <mergeCell ref="BR1521:BT1521"/>
    <mergeCell ref="CA1521:CC1521"/>
    <mergeCell ref="CJ1521:CL1521"/>
    <mergeCell ref="CS1521:CU1521"/>
    <mergeCell ref="DB1521:DD1521"/>
    <mergeCell ref="AZ1522:BB1522"/>
    <mergeCell ref="BI1522:BK1522"/>
    <mergeCell ref="BR1522:BT1522"/>
    <mergeCell ref="CA1522:CC1522"/>
    <mergeCell ref="CJ1522:CL1522"/>
    <mergeCell ref="CS1522:CU1522"/>
    <mergeCell ref="DB1522:DD1522"/>
    <mergeCell ref="AZ1513:BB1513"/>
    <mergeCell ref="BI1513:BK1513"/>
    <mergeCell ref="BR1513:BT1513"/>
    <mergeCell ref="CA1513:CC1513"/>
    <mergeCell ref="CJ1513:CL1513"/>
    <mergeCell ref="CS1513:CU1513"/>
    <mergeCell ref="DB1513:DD1513"/>
    <mergeCell ref="AZ1514:BB1514"/>
    <mergeCell ref="BI1514:BK1514"/>
    <mergeCell ref="BR1514:BT1514"/>
    <mergeCell ref="CA1514:CC1514"/>
    <mergeCell ref="CJ1514:CL1514"/>
    <mergeCell ref="CS1514:CU1514"/>
    <mergeCell ref="DB1514:DD1514"/>
    <mergeCell ref="AZ1515:BB1515"/>
    <mergeCell ref="BI1515:BK1515"/>
    <mergeCell ref="BR1515:BT1515"/>
    <mergeCell ref="CA1515:CC1515"/>
    <mergeCell ref="CJ1515:CL1515"/>
    <mergeCell ref="CS1515:CU1515"/>
    <mergeCell ref="DB1515:DD1515"/>
    <mergeCell ref="AZ1516:BB1516"/>
    <mergeCell ref="BI1516:BK1516"/>
    <mergeCell ref="BR1516:BT1516"/>
    <mergeCell ref="CA1516:CC1516"/>
    <mergeCell ref="CJ1516:CL1516"/>
    <mergeCell ref="CS1516:CU1516"/>
    <mergeCell ref="DB1516:DD1516"/>
    <mergeCell ref="AZ1517:BB1517"/>
    <mergeCell ref="BI1517:BK1517"/>
    <mergeCell ref="BR1517:BT1517"/>
    <mergeCell ref="CA1517:CC1517"/>
    <mergeCell ref="CJ1517:CL1517"/>
    <mergeCell ref="CS1517:CU1517"/>
    <mergeCell ref="DB1517:DD1517"/>
    <mergeCell ref="AZ1508:BB1508"/>
    <mergeCell ref="BI1508:BK1508"/>
    <mergeCell ref="BR1508:BT1508"/>
    <mergeCell ref="CA1508:CC1508"/>
    <mergeCell ref="CJ1508:CL1508"/>
    <mergeCell ref="CS1508:CU1508"/>
    <mergeCell ref="DB1508:DD1508"/>
    <mergeCell ref="AZ1509:BB1509"/>
    <mergeCell ref="BI1509:BK1509"/>
    <mergeCell ref="BR1509:BT1509"/>
    <mergeCell ref="CA1509:CC1509"/>
    <mergeCell ref="CJ1509:CL1509"/>
    <mergeCell ref="CS1509:CU1509"/>
    <mergeCell ref="DB1509:DD1509"/>
    <mergeCell ref="AZ1510:BB1510"/>
    <mergeCell ref="BI1510:BK1510"/>
    <mergeCell ref="BR1510:BT1510"/>
    <mergeCell ref="CA1510:CC1510"/>
    <mergeCell ref="CJ1510:CL1510"/>
    <mergeCell ref="CS1510:CU1510"/>
    <mergeCell ref="DB1510:DD1510"/>
    <mergeCell ref="AZ1511:BB1511"/>
    <mergeCell ref="BI1511:BK1511"/>
    <mergeCell ref="BR1511:BT1511"/>
    <mergeCell ref="CA1511:CC1511"/>
    <mergeCell ref="CJ1511:CL1511"/>
    <mergeCell ref="CS1511:CU1511"/>
    <mergeCell ref="DB1511:DD1511"/>
    <mergeCell ref="AZ1512:BB1512"/>
    <mergeCell ref="BI1512:BK1512"/>
    <mergeCell ref="BR1512:BT1512"/>
    <mergeCell ref="CA1512:CC1512"/>
    <mergeCell ref="CJ1512:CL1512"/>
    <mergeCell ref="CS1512:CU1512"/>
    <mergeCell ref="DB1512:DD1512"/>
    <mergeCell ref="AZ1503:BB1503"/>
    <mergeCell ref="BI1503:BK1503"/>
    <mergeCell ref="BR1503:BT1503"/>
    <mergeCell ref="CA1503:CC1503"/>
    <mergeCell ref="CJ1503:CL1503"/>
    <mergeCell ref="CS1503:CU1503"/>
    <mergeCell ref="DB1503:DD1503"/>
    <mergeCell ref="AZ1504:BB1504"/>
    <mergeCell ref="BI1504:BK1504"/>
    <mergeCell ref="BR1504:BT1504"/>
    <mergeCell ref="CA1504:CC1504"/>
    <mergeCell ref="CJ1504:CL1504"/>
    <mergeCell ref="CS1504:CU1504"/>
    <mergeCell ref="DB1504:DD1504"/>
    <mergeCell ref="AZ1505:BB1505"/>
    <mergeCell ref="BI1505:BK1505"/>
    <mergeCell ref="BR1505:BT1505"/>
    <mergeCell ref="CA1505:CC1505"/>
    <mergeCell ref="CJ1505:CL1505"/>
    <mergeCell ref="CS1505:CU1505"/>
    <mergeCell ref="DB1505:DD1505"/>
    <mergeCell ref="AZ1506:BB1506"/>
    <mergeCell ref="BI1506:BK1506"/>
    <mergeCell ref="BR1506:BT1506"/>
    <mergeCell ref="CA1506:CC1506"/>
    <mergeCell ref="CJ1506:CL1506"/>
    <mergeCell ref="CS1506:CU1506"/>
    <mergeCell ref="DB1506:DD1506"/>
    <mergeCell ref="AZ1507:BB1507"/>
    <mergeCell ref="BI1507:BK1507"/>
    <mergeCell ref="BR1507:BT1507"/>
    <mergeCell ref="CA1507:CC1507"/>
    <mergeCell ref="CJ1507:CL1507"/>
    <mergeCell ref="CS1507:CU1507"/>
    <mergeCell ref="DB1507:DD1507"/>
    <mergeCell ref="AZ1498:BB1498"/>
    <mergeCell ref="BI1498:BK1498"/>
    <mergeCell ref="BR1498:BT1498"/>
    <mergeCell ref="CA1498:CC1498"/>
    <mergeCell ref="CJ1498:CL1498"/>
    <mergeCell ref="CS1498:CU1498"/>
    <mergeCell ref="DB1498:DD1498"/>
    <mergeCell ref="AZ1499:BB1499"/>
    <mergeCell ref="BI1499:BK1499"/>
    <mergeCell ref="BR1499:BT1499"/>
    <mergeCell ref="CA1499:CC1499"/>
    <mergeCell ref="CJ1499:CL1499"/>
    <mergeCell ref="CS1499:CU1499"/>
    <mergeCell ref="DB1499:DD1499"/>
    <mergeCell ref="AZ1500:BB1500"/>
    <mergeCell ref="BI1500:BK1500"/>
    <mergeCell ref="BR1500:BT1500"/>
    <mergeCell ref="CA1500:CC1500"/>
    <mergeCell ref="CJ1500:CL1500"/>
    <mergeCell ref="CS1500:CU1500"/>
    <mergeCell ref="DB1500:DD1500"/>
    <mergeCell ref="AZ1501:BB1501"/>
    <mergeCell ref="BI1501:BK1501"/>
    <mergeCell ref="BR1501:BT1501"/>
    <mergeCell ref="CA1501:CC1501"/>
    <mergeCell ref="CJ1501:CL1501"/>
    <mergeCell ref="CS1501:CU1501"/>
    <mergeCell ref="DB1501:DD1501"/>
    <mergeCell ref="AZ1502:BB1502"/>
    <mergeCell ref="BI1502:BK1502"/>
    <mergeCell ref="BR1502:BT1502"/>
    <mergeCell ref="CA1502:CC1502"/>
    <mergeCell ref="CJ1502:CL1502"/>
    <mergeCell ref="CS1502:CU1502"/>
    <mergeCell ref="DB1502:DD1502"/>
    <mergeCell ref="AZ1493:BB1493"/>
    <mergeCell ref="BI1493:BK1493"/>
    <mergeCell ref="BR1493:BT1493"/>
    <mergeCell ref="CA1493:CC1493"/>
    <mergeCell ref="CJ1493:CL1493"/>
    <mergeCell ref="CS1493:CU1493"/>
    <mergeCell ref="DB1493:DD1493"/>
    <mergeCell ref="AZ1494:BB1494"/>
    <mergeCell ref="BI1494:BK1494"/>
    <mergeCell ref="BR1494:BT1494"/>
    <mergeCell ref="CA1494:CC1494"/>
    <mergeCell ref="CJ1494:CL1494"/>
    <mergeCell ref="CS1494:CU1494"/>
    <mergeCell ref="DB1494:DD1494"/>
    <mergeCell ref="AZ1495:BB1495"/>
    <mergeCell ref="BI1495:BK1495"/>
    <mergeCell ref="BR1495:BT1495"/>
    <mergeCell ref="CA1495:CC1495"/>
    <mergeCell ref="CJ1495:CL1495"/>
    <mergeCell ref="CS1495:CU1495"/>
    <mergeCell ref="DB1495:DD1495"/>
    <mergeCell ref="AZ1496:BB1496"/>
    <mergeCell ref="BI1496:BK1496"/>
    <mergeCell ref="BR1496:BT1496"/>
    <mergeCell ref="CA1496:CC1496"/>
    <mergeCell ref="CJ1496:CL1496"/>
    <mergeCell ref="CS1496:CU1496"/>
    <mergeCell ref="DB1496:DD1496"/>
    <mergeCell ref="AZ1497:BB1497"/>
    <mergeCell ref="BI1497:BK1497"/>
    <mergeCell ref="BR1497:BT1497"/>
    <mergeCell ref="CA1497:CC1497"/>
    <mergeCell ref="CJ1497:CL1497"/>
    <mergeCell ref="CS1497:CU1497"/>
    <mergeCell ref="DB1497:DD1497"/>
    <mergeCell ref="AZ1488:BB1488"/>
    <mergeCell ref="BI1488:BK1488"/>
    <mergeCell ref="BR1488:BT1488"/>
    <mergeCell ref="CA1488:CC1488"/>
    <mergeCell ref="CJ1488:CL1488"/>
    <mergeCell ref="CS1488:CU1488"/>
    <mergeCell ref="DB1488:DD1488"/>
    <mergeCell ref="AZ1489:BB1489"/>
    <mergeCell ref="BI1489:BK1489"/>
    <mergeCell ref="BR1489:BT1489"/>
    <mergeCell ref="CA1489:CC1489"/>
    <mergeCell ref="CJ1489:CL1489"/>
    <mergeCell ref="CS1489:CU1489"/>
    <mergeCell ref="DB1489:DD1489"/>
    <mergeCell ref="AZ1490:BB1490"/>
    <mergeCell ref="BI1490:BK1490"/>
    <mergeCell ref="BR1490:BT1490"/>
    <mergeCell ref="CA1490:CC1490"/>
    <mergeCell ref="CJ1490:CL1490"/>
    <mergeCell ref="CS1490:CU1490"/>
    <mergeCell ref="DB1490:DD1490"/>
    <mergeCell ref="AZ1491:BB1491"/>
    <mergeCell ref="BI1491:BK1491"/>
    <mergeCell ref="BR1491:BT1491"/>
    <mergeCell ref="CA1491:CC1491"/>
    <mergeCell ref="CJ1491:CL1491"/>
    <mergeCell ref="CS1491:CU1491"/>
    <mergeCell ref="DB1491:DD1491"/>
    <mergeCell ref="AZ1492:BB1492"/>
    <mergeCell ref="BI1492:BK1492"/>
    <mergeCell ref="BR1492:BT1492"/>
    <mergeCell ref="CA1492:CC1492"/>
    <mergeCell ref="CJ1492:CL1492"/>
    <mergeCell ref="CS1492:CU1492"/>
    <mergeCell ref="DB1492:DD1492"/>
    <mergeCell ref="AZ1483:BB1483"/>
    <mergeCell ref="BI1483:BK1483"/>
    <mergeCell ref="BR1483:BT1483"/>
    <mergeCell ref="CA1483:CC1483"/>
    <mergeCell ref="CJ1483:CL1483"/>
    <mergeCell ref="CS1483:CU1483"/>
    <mergeCell ref="DB1483:DD1483"/>
    <mergeCell ref="AZ1484:BB1484"/>
    <mergeCell ref="BI1484:BK1484"/>
    <mergeCell ref="BR1484:BT1484"/>
    <mergeCell ref="CA1484:CC1484"/>
    <mergeCell ref="CJ1484:CL1484"/>
    <mergeCell ref="CS1484:CU1484"/>
    <mergeCell ref="DB1484:DD1484"/>
    <mergeCell ref="AZ1485:BB1485"/>
    <mergeCell ref="BI1485:BK1485"/>
    <mergeCell ref="BR1485:BT1485"/>
    <mergeCell ref="CA1485:CC1485"/>
    <mergeCell ref="CJ1485:CL1485"/>
    <mergeCell ref="CS1485:CU1485"/>
    <mergeCell ref="DB1485:DD1485"/>
    <mergeCell ref="AZ1486:BB1486"/>
    <mergeCell ref="BI1486:BK1486"/>
    <mergeCell ref="BR1486:BT1486"/>
    <mergeCell ref="CA1486:CC1486"/>
    <mergeCell ref="CJ1486:CL1486"/>
    <mergeCell ref="CS1486:CU1486"/>
    <mergeCell ref="DB1486:DD1486"/>
    <mergeCell ref="AZ1487:BB1487"/>
    <mergeCell ref="BI1487:BK1487"/>
    <mergeCell ref="BR1487:BT1487"/>
    <mergeCell ref="CA1487:CC1487"/>
    <mergeCell ref="CJ1487:CL1487"/>
    <mergeCell ref="CS1487:CU1487"/>
    <mergeCell ref="DB1487:DD1487"/>
    <mergeCell ref="AZ1478:BB1478"/>
    <mergeCell ref="BI1478:BK1478"/>
    <mergeCell ref="BR1478:BT1478"/>
    <mergeCell ref="CA1478:CC1478"/>
    <mergeCell ref="CJ1478:CL1478"/>
    <mergeCell ref="CS1478:CU1478"/>
    <mergeCell ref="DB1478:DD1478"/>
    <mergeCell ref="AZ1479:BB1479"/>
    <mergeCell ref="BI1479:BK1479"/>
    <mergeCell ref="BR1479:BT1479"/>
    <mergeCell ref="CA1479:CC1479"/>
    <mergeCell ref="CJ1479:CL1479"/>
    <mergeCell ref="CS1479:CU1479"/>
    <mergeCell ref="DB1479:DD1479"/>
    <mergeCell ref="AZ1480:BB1480"/>
    <mergeCell ref="BI1480:BK1480"/>
    <mergeCell ref="BR1480:BT1480"/>
    <mergeCell ref="CA1480:CC1480"/>
    <mergeCell ref="CJ1480:CL1480"/>
    <mergeCell ref="CS1480:CU1480"/>
    <mergeCell ref="DB1480:DD1480"/>
    <mergeCell ref="AZ1481:BB1481"/>
    <mergeCell ref="BI1481:BK1481"/>
    <mergeCell ref="BR1481:BT1481"/>
    <mergeCell ref="CA1481:CC1481"/>
    <mergeCell ref="CJ1481:CL1481"/>
    <mergeCell ref="CS1481:CU1481"/>
    <mergeCell ref="DB1481:DD1481"/>
    <mergeCell ref="AZ1482:BB1482"/>
    <mergeCell ref="BI1482:BK1482"/>
    <mergeCell ref="BR1482:BT1482"/>
    <mergeCell ref="CA1482:CC1482"/>
    <mergeCell ref="CJ1482:CL1482"/>
    <mergeCell ref="CS1482:CU1482"/>
    <mergeCell ref="DB1482:DD1482"/>
    <mergeCell ref="AZ1473:BB1473"/>
    <mergeCell ref="BI1473:BK1473"/>
    <mergeCell ref="BR1473:BT1473"/>
    <mergeCell ref="CA1473:CC1473"/>
    <mergeCell ref="CJ1473:CL1473"/>
    <mergeCell ref="CS1473:CU1473"/>
    <mergeCell ref="DB1473:DD1473"/>
    <mergeCell ref="AZ1474:BB1474"/>
    <mergeCell ref="BI1474:BK1474"/>
    <mergeCell ref="BR1474:BT1474"/>
    <mergeCell ref="CA1474:CC1474"/>
    <mergeCell ref="CJ1474:CL1474"/>
    <mergeCell ref="CS1474:CU1474"/>
    <mergeCell ref="DB1474:DD1474"/>
    <mergeCell ref="AZ1475:BB1475"/>
    <mergeCell ref="BI1475:BK1475"/>
    <mergeCell ref="BR1475:BT1475"/>
    <mergeCell ref="CA1475:CC1475"/>
    <mergeCell ref="CJ1475:CL1475"/>
    <mergeCell ref="CS1475:CU1475"/>
    <mergeCell ref="DB1475:DD1475"/>
    <mergeCell ref="AZ1476:BB1476"/>
    <mergeCell ref="BI1476:BK1476"/>
    <mergeCell ref="BR1476:BT1476"/>
    <mergeCell ref="CA1476:CC1476"/>
    <mergeCell ref="CJ1476:CL1476"/>
    <mergeCell ref="CS1476:CU1476"/>
    <mergeCell ref="DB1476:DD1476"/>
    <mergeCell ref="AZ1477:BB1477"/>
    <mergeCell ref="BI1477:BK1477"/>
    <mergeCell ref="BR1477:BT1477"/>
    <mergeCell ref="CA1477:CC1477"/>
    <mergeCell ref="CJ1477:CL1477"/>
    <mergeCell ref="CS1477:CU1477"/>
    <mergeCell ref="DB1477:DD1477"/>
    <mergeCell ref="AZ1468:BB1468"/>
    <mergeCell ref="BI1468:BK1468"/>
    <mergeCell ref="BR1468:BT1468"/>
    <mergeCell ref="CA1468:CC1468"/>
    <mergeCell ref="CJ1468:CL1468"/>
    <mergeCell ref="CS1468:CU1468"/>
    <mergeCell ref="DB1468:DD1468"/>
    <mergeCell ref="AZ1469:BB1469"/>
    <mergeCell ref="BI1469:BK1469"/>
    <mergeCell ref="BR1469:BT1469"/>
    <mergeCell ref="CA1469:CC1469"/>
    <mergeCell ref="CJ1469:CL1469"/>
    <mergeCell ref="CS1469:CU1469"/>
    <mergeCell ref="DB1469:DD1469"/>
    <mergeCell ref="AZ1470:BB1470"/>
    <mergeCell ref="BI1470:BK1470"/>
    <mergeCell ref="BR1470:BT1470"/>
    <mergeCell ref="CA1470:CC1470"/>
    <mergeCell ref="CJ1470:CL1470"/>
    <mergeCell ref="CS1470:CU1470"/>
    <mergeCell ref="DB1470:DD1470"/>
    <mergeCell ref="AZ1471:BB1471"/>
    <mergeCell ref="BI1471:BK1471"/>
    <mergeCell ref="BR1471:BT1471"/>
    <mergeCell ref="CA1471:CC1471"/>
    <mergeCell ref="CJ1471:CL1471"/>
    <mergeCell ref="CS1471:CU1471"/>
    <mergeCell ref="DB1471:DD1471"/>
    <mergeCell ref="AZ1472:BB1472"/>
    <mergeCell ref="BI1472:BK1472"/>
    <mergeCell ref="BR1472:BT1472"/>
    <mergeCell ref="CA1472:CC1472"/>
    <mergeCell ref="CJ1472:CL1472"/>
    <mergeCell ref="CS1472:CU1472"/>
    <mergeCell ref="DB1472:DD1472"/>
    <mergeCell ref="AZ1463:BB1463"/>
    <mergeCell ref="BI1463:BK1463"/>
    <mergeCell ref="BR1463:BT1463"/>
    <mergeCell ref="CA1463:CC1463"/>
    <mergeCell ref="CJ1463:CL1463"/>
    <mergeCell ref="CS1463:CU1463"/>
    <mergeCell ref="DB1463:DD1463"/>
    <mergeCell ref="AZ1464:BB1464"/>
    <mergeCell ref="BI1464:BK1464"/>
    <mergeCell ref="BR1464:BT1464"/>
    <mergeCell ref="CA1464:CC1464"/>
    <mergeCell ref="CJ1464:CL1464"/>
    <mergeCell ref="CS1464:CU1464"/>
    <mergeCell ref="DB1464:DD1464"/>
    <mergeCell ref="AZ1465:BB1465"/>
    <mergeCell ref="BI1465:BK1465"/>
    <mergeCell ref="BR1465:BT1465"/>
    <mergeCell ref="CA1465:CC1465"/>
    <mergeCell ref="CJ1465:CL1465"/>
    <mergeCell ref="CS1465:CU1465"/>
    <mergeCell ref="DB1465:DD1465"/>
    <mergeCell ref="AZ1466:BB1466"/>
    <mergeCell ref="BI1466:BK1466"/>
    <mergeCell ref="BR1466:BT1466"/>
    <mergeCell ref="CA1466:CC1466"/>
    <mergeCell ref="CJ1466:CL1466"/>
    <mergeCell ref="CS1466:CU1466"/>
    <mergeCell ref="DB1466:DD1466"/>
    <mergeCell ref="AZ1467:BB1467"/>
    <mergeCell ref="BI1467:BK1467"/>
    <mergeCell ref="BR1467:BT1467"/>
    <mergeCell ref="CA1467:CC1467"/>
    <mergeCell ref="CJ1467:CL1467"/>
    <mergeCell ref="CS1467:CU1467"/>
    <mergeCell ref="DB1467:DD1467"/>
    <mergeCell ref="AZ1458:BB1458"/>
    <mergeCell ref="BI1458:BK1458"/>
    <mergeCell ref="BR1458:BT1458"/>
    <mergeCell ref="CA1458:CC1458"/>
    <mergeCell ref="CJ1458:CL1458"/>
    <mergeCell ref="CS1458:CU1458"/>
    <mergeCell ref="DB1458:DD1458"/>
    <mergeCell ref="AZ1459:BB1459"/>
    <mergeCell ref="BI1459:BK1459"/>
    <mergeCell ref="BR1459:BT1459"/>
    <mergeCell ref="CA1459:CC1459"/>
    <mergeCell ref="CJ1459:CL1459"/>
    <mergeCell ref="CS1459:CU1459"/>
    <mergeCell ref="DB1459:DD1459"/>
    <mergeCell ref="AZ1460:BB1460"/>
    <mergeCell ref="BI1460:BK1460"/>
    <mergeCell ref="BR1460:BT1460"/>
    <mergeCell ref="CA1460:CC1460"/>
    <mergeCell ref="CJ1460:CL1460"/>
    <mergeCell ref="CS1460:CU1460"/>
    <mergeCell ref="DB1460:DD1460"/>
    <mergeCell ref="AZ1461:BB1461"/>
    <mergeCell ref="BI1461:BK1461"/>
    <mergeCell ref="BR1461:BT1461"/>
    <mergeCell ref="CA1461:CC1461"/>
    <mergeCell ref="CJ1461:CL1461"/>
    <mergeCell ref="CS1461:CU1461"/>
    <mergeCell ref="DB1461:DD1461"/>
    <mergeCell ref="AZ1462:BB1462"/>
    <mergeCell ref="BI1462:BK1462"/>
    <mergeCell ref="BR1462:BT1462"/>
    <mergeCell ref="CA1462:CC1462"/>
    <mergeCell ref="CJ1462:CL1462"/>
    <mergeCell ref="CS1462:CU1462"/>
    <mergeCell ref="DB1462:DD1462"/>
    <mergeCell ref="AZ1453:BB1453"/>
    <mergeCell ref="BI1453:BK1453"/>
    <mergeCell ref="BR1453:BT1453"/>
    <mergeCell ref="CA1453:CC1453"/>
    <mergeCell ref="CJ1453:CL1453"/>
    <mergeCell ref="CS1453:CU1453"/>
    <mergeCell ref="DB1453:DD1453"/>
    <mergeCell ref="AZ1454:BB1454"/>
    <mergeCell ref="BI1454:BK1454"/>
    <mergeCell ref="BR1454:BT1454"/>
    <mergeCell ref="CA1454:CC1454"/>
    <mergeCell ref="CJ1454:CL1454"/>
    <mergeCell ref="CS1454:CU1454"/>
    <mergeCell ref="DB1454:DD1454"/>
    <mergeCell ref="AZ1455:BB1455"/>
    <mergeCell ref="BI1455:BK1455"/>
    <mergeCell ref="BR1455:BT1455"/>
    <mergeCell ref="CA1455:CC1455"/>
    <mergeCell ref="CJ1455:CL1455"/>
    <mergeCell ref="CS1455:CU1455"/>
    <mergeCell ref="DB1455:DD1455"/>
    <mergeCell ref="AZ1456:BB1456"/>
    <mergeCell ref="BI1456:BK1456"/>
    <mergeCell ref="BR1456:BT1456"/>
    <mergeCell ref="CA1456:CC1456"/>
    <mergeCell ref="CJ1456:CL1456"/>
    <mergeCell ref="CS1456:CU1456"/>
    <mergeCell ref="DB1456:DD1456"/>
    <mergeCell ref="AZ1457:BB1457"/>
    <mergeCell ref="BI1457:BK1457"/>
    <mergeCell ref="BR1457:BT1457"/>
    <mergeCell ref="CA1457:CC1457"/>
    <mergeCell ref="CJ1457:CL1457"/>
    <mergeCell ref="CS1457:CU1457"/>
    <mergeCell ref="DB1457:DD1457"/>
    <mergeCell ref="AZ1448:BB1448"/>
    <mergeCell ref="BI1448:BK1448"/>
    <mergeCell ref="BR1448:BT1448"/>
    <mergeCell ref="CA1448:CC1448"/>
    <mergeCell ref="CJ1448:CL1448"/>
    <mergeCell ref="CS1448:CU1448"/>
    <mergeCell ref="DB1448:DD1448"/>
    <mergeCell ref="AZ1449:BB1449"/>
    <mergeCell ref="BI1449:BK1449"/>
    <mergeCell ref="BR1449:BT1449"/>
    <mergeCell ref="CA1449:CC1449"/>
    <mergeCell ref="CJ1449:CL1449"/>
    <mergeCell ref="CS1449:CU1449"/>
    <mergeCell ref="DB1449:DD1449"/>
    <mergeCell ref="AZ1450:BB1450"/>
    <mergeCell ref="BI1450:BK1450"/>
    <mergeCell ref="BR1450:BT1450"/>
    <mergeCell ref="CA1450:CC1450"/>
    <mergeCell ref="CJ1450:CL1450"/>
    <mergeCell ref="CS1450:CU1450"/>
    <mergeCell ref="DB1450:DD1450"/>
    <mergeCell ref="AZ1451:BB1451"/>
    <mergeCell ref="BI1451:BK1451"/>
    <mergeCell ref="BR1451:BT1451"/>
    <mergeCell ref="CA1451:CC1451"/>
    <mergeCell ref="CJ1451:CL1451"/>
    <mergeCell ref="CS1451:CU1451"/>
    <mergeCell ref="DB1451:DD1451"/>
    <mergeCell ref="AZ1452:BB1452"/>
    <mergeCell ref="BI1452:BK1452"/>
    <mergeCell ref="BR1452:BT1452"/>
    <mergeCell ref="CA1452:CC1452"/>
    <mergeCell ref="CJ1452:CL1452"/>
    <mergeCell ref="CS1452:CU1452"/>
    <mergeCell ref="DB1452:DD1452"/>
    <mergeCell ref="AZ1443:BB1443"/>
    <mergeCell ref="BI1443:BK1443"/>
    <mergeCell ref="BR1443:BT1443"/>
    <mergeCell ref="CA1443:CC1443"/>
    <mergeCell ref="CJ1443:CL1443"/>
    <mergeCell ref="CS1443:CU1443"/>
    <mergeCell ref="DB1443:DD1443"/>
    <mergeCell ref="AZ1444:BB1444"/>
    <mergeCell ref="BI1444:BK1444"/>
    <mergeCell ref="BR1444:BT1444"/>
    <mergeCell ref="CA1444:CC1444"/>
    <mergeCell ref="CJ1444:CL1444"/>
    <mergeCell ref="CS1444:CU1444"/>
    <mergeCell ref="DB1444:DD1444"/>
    <mergeCell ref="AZ1445:BB1445"/>
    <mergeCell ref="BI1445:BK1445"/>
    <mergeCell ref="BR1445:BT1445"/>
    <mergeCell ref="CA1445:CC1445"/>
    <mergeCell ref="CJ1445:CL1445"/>
    <mergeCell ref="CS1445:CU1445"/>
    <mergeCell ref="DB1445:DD1445"/>
    <mergeCell ref="AZ1446:BB1446"/>
    <mergeCell ref="BI1446:BK1446"/>
    <mergeCell ref="BR1446:BT1446"/>
    <mergeCell ref="CA1446:CC1446"/>
    <mergeCell ref="CJ1446:CL1446"/>
    <mergeCell ref="CS1446:CU1446"/>
    <mergeCell ref="DB1446:DD1446"/>
    <mergeCell ref="AZ1447:BB1447"/>
    <mergeCell ref="BI1447:BK1447"/>
    <mergeCell ref="BR1447:BT1447"/>
    <mergeCell ref="CA1447:CC1447"/>
    <mergeCell ref="CJ1447:CL1447"/>
    <mergeCell ref="CS1447:CU1447"/>
    <mergeCell ref="DB1447:DD1447"/>
    <mergeCell ref="AZ1438:BB1438"/>
    <mergeCell ref="BI1438:BK1438"/>
    <mergeCell ref="BR1438:BT1438"/>
    <mergeCell ref="CA1438:CC1438"/>
    <mergeCell ref="CJ1438:CL1438"/>
    <mergeCell ref="CS1438:CU1438"/>
    <mergeCell ref="DB1438:DD1438"/>
    <mergeCell ref="AZ1439:BB1439"/>
    <mergeCell ref="BI1439:BK1439"/>
    <mergeCell ref="BR1439:BT1439"/>
    <mergeCell ref="CA1439:CC1439"/>
    <mergeCell ref="CJ1439:CL1439"/>
    <mergeCell ref="CS1439:CU1439"/>
    <mergeCell ref="DB1439:DD1439"/>
    <mergeCell ref="AZ1440:BB1440"/>
    <mergeCell ref="BI1440:BK1440"/>
    <mergeCell ref="BR1440:BT1440"/>
    <mergeCell ref="CA1440:CC1440"/>
    <mergeCell ref="CJ1440:CL1440"/>
    <mergeCell ref="CS1440:CU1440"/>
    <mergeCell ref="DB1440:DD1440"/>
    <mergeCell ref="AZ1441:BB1441"/>
    <mergeCell ref="BI1441:BK1441"/>
    <mergeCell ref="BR1441:BT1441"/>
    <mergeCell ref="CA1441:CC1441"/>
    <mergeCell ref="CJ1441:CL1441"/>
    <mergeCell ref="CS1441:CU1441"/>
    <mergeCell ref="DB1441:DD1441"/>
    <mergeCell ref="AZ1442:BB1442"/>
    <mergeCell ref="BI1442:BK1442"/>
    <mergeCell ref="BR1442:BT1442"/>
    <mergeCell ref="CA1442:CC1442"/>
    <mergeCell ref="CJ1442:CL1442"/>
    <mergeCell ref="CS1442:CU1442"/>
    <mergeCell ref="DB1442:DD1442"/>
    <mergeCell ref="AZ1433:BB1433"/>
    <mergeCell ref="BI1433:BK1433"/>
    <mergeCell ref="BR1433:BT1433"/>
    <mergeCell ref="CA1433:CC1433"/>
    <mergeCell ref="CJ1433:CL1433"/>
    <mergeCell ref="CS1433:CU1433"/>
    <mergeCell ref="DB1433:DD1433"/>
    <mergeCell ref="AZ1434:BB1434"/>
    <mergeCell ref="BI1434:BK1434"/>
    <mergeCell ref="BR1434:BT1434"/>
    <mergeCell ref="CA1434:CC1434"/>
    <mergeCell ref="CJ1434:CL1434"/>
    <mergeCell ref="CS1434:CU1434"/>
    <mergeCell ref="DB1434:DD1434"/>
    <mergeCell ref="AZ1435:BB1435"/>
    <mergeCell ref="BI1435:BK1435"/>
    <mergeCell ref="BR1435:BT1435"/>
    <mergeCell ref="CA1435:CC1435"/>
    <mergeCell ref="CJ1435:CL1435"/>
    <mergeCell ref="CS1435:CU1435"/>
    <mergeCell ref="DB1435:DD1435"/>
    <mergeCell ref="AZ1436:BB1436"/>
    <mergeCell ref="BI1436:BK1436"/>
    <mergeCell ref="BR1436:BT1436"/>
    <mergeCell ref="CA1436:CC1436"/>
    <mergeCell ref="CJ1436:CL1436"/>
    <mergeCell ref="CS1436:CU1436"/>
    <mergeCell ref="DB1436:DD1436"/>
    <mergeCell ref="AZ1437:BB1437"/>
    <mergeCell ref="BI1437:BK1437"/>
    <mergeCell ref="BR1437:BT1437"/>
    <mergeCell ref="CA1437:CC1437"/>
    <mergeCell ref="CJ1437:CL1437"/>
    <mergeCell ref="CS1437:CU1437"/>
    <mergeCell ref="DB1437:DD1437"/>
    <mergeCell ref="AZ1428:BB1428"/>
    <mergeCell ref="BI1428:BK1428"/>
    <mergeCell ref="BR1428:BT1428"/>
    <mergeCell ref="CA1428:CC1428"/>
    <mergeCell ref="CJ1428:CL1428"/>
    <mergeCell ref="CS1428:CU1428"/>
    <mergeCell ref="DB1428:DD1428"/>
    <mergeCell ref="AZ1429:BB1429"/>
    <mergeCell ref="BI1429:BK1429"/>
    <mergeCell ref="BR1429:BT1429"/>
    <mergeCell ref="CA1429:CC1429"/>
    <mergeCell ref="CJ1429:CL1429"/>
    <mergeCell ref="CS1429:CU1429"/>
    <mergeCell ref="DB1429:DD1429"/>
    <mergeCell ref="AZ1430:BB1430"/>
    <mergeCell ref="BI1430:BK1430"/>
    <mergeCell ref="BR1430:BT1430"/>
    <mergeCell ref="CA1430:CC1430"/>
    <mergeCell ref="CJ1430:CL1430"/>
    <mergeCell ref="CS1430:CU1430"/>
    <mergeCell ref="DB1430:DD1430"/>
    <mergeCell ref="AZ1431:BB1431"/>
    <mergeCell ref="BI1431:BK1431"/>
    <mergeCell ref="BR1431:BT1431"/>
    <mergeCell ref="CA1431:CC1431"/>
    <mergeCell ref="CJ1431:CL1431"/>
    <mergeCell ref="CS1431:CU1431"/>
    <mergeCell ref="DB1431:DD1431"/>
    <mergeCell ref="AZ1432:BB1432"/>
    <mergeCell ref="BI1432:BK1432"/>
    <mergeCell ref="BR1432:BT1432"/>
    <mergeCell ref="CA1432:CC1432"/>
    <mergeCell ref="CJ1432:CL1432"/>
    <mergeCell ref="CS1432:CU1432"/>
    <mergeCell ref="DB1432:DD1432"/>
    <mergeCell ref="AZ1423:BB1423"/>
    <mergeCell ref="BI1423:BK1423"/>
    <mergeCell ref="BR1423:BT1423"/>
    <mergeCell ref="CA1423:CC1423"/>
    <mergeCell ref="CJ1423:CL1423"/>
    <mergeCell ref="CS1423:CU1423"/>
    <mergeCell ref="DB1423:DD1423"/>
    <mergeCell ref="AZ1424:BB1424"/>
    <mergeCell ref="BI1424:BK1424"/>
    <mergeCell ref="BR1424:BT1424"/>
    <mergeCell ref="CA1424:CC1424"/>
    <mergeCell ref="CJ1424:CL1424"/>
    <mergeCell ref="CS1424:CU1424"/>
    <mergeCell ref="DB1424:DD1424"/>
    <mergeCell ref="AZ1425:BB1425"/>
    <mergeCell ref="BI1425:BK1425"/>
    <mergeCell ref="BR1425:BT1425"/>
    <mergeCell ref="CA1425:CC1425"/>
    <mergeCell ref="CJ1425:CL1425"/>
    <mergeCell ref="CS1425:CU1425"/>
    <mergeCell ref="DB1425:DD1425"/>
    <mergeCell ref="AZ1426:BB1426"/>
    <mergeCell ref="BI1426:BK1426"/>
    <mergeCell ref="BR1426:BT1426"/>
    <mergeCell ref="CA1426:CC1426"/>
    <mergeCell ref="CJ1426:CL1426"/>
    <mergeCell ref="CS1426:CU1426"/>
    <mergeCell ref="DB1426:DD1426"/>
    <mergeCell ref="AZ1427:BB1427"/>
    <mergeCell ref="BI1427:BK1427"/>
    <mergeCell ref="BR1427:BT1427"/>
    <mergeCell ref="CA1427:CC1427"/>
    <mergeCell ref="CJ1427:CL1427"/>
    <mergeCell ref="CS1427:CU1427"/>
    <mergeCell ref="DB1427:DD1427"/>
    <mergeCell ref="AZ1418:BB1418"/>
    <mergeCell ref="BI1418:BK1418"/>
    <mergeCell ref="BR1418:BT1418"/>
    <mergeCell ref="CA1418:CC1418"/>
    <mergeCell ref="CJ1418:CL1418"/>
    <mergeCell ref="CS1418:CU1418"/>
    <mergeCell ref="DB1418:DD1418"/>
    <mergeCell ref="AZ1419:BB1419"/>
    <mergeCell ref="BI1419:BK1419"/>
    <mergeCell ref="BR1419:BT1419"/>
    <mergeCell ref="CA1419:CC1419"/>
    <mergeCell ref="CJ1419:CL1419"/>
    <mergeCell ref="CS1419:CU1419"/>
    <mergeCell ref="DB1419:DD1419"/>
    <mergeCell ref="AZ1420:BB1420"/>
    <mergeCell ref="BI1420:BK1420"/>
    <mergeCell ref="BR1420:BT1420"/>
    <mergeCell ref="CA1420:CC1420"/>
    <mergeCell ref="CJ1420:CL1420"/>
    <mergeCell ref="CS1420:CU1420"/>
    <mergeCell ref="DB1420:DD1420"/>
    <mergeCell ref="AZ1421:BB1421"/>
    <mergeCell ref="BI1421:BK1421"/>
    <mergeCell ref="BR1421:BT1421"/>
    <mergeCell ref="CA1421:CC1421"/>
    <mergeCell ref="CJ1421:CL1421"/>
    <mergeCell ref="CS1421:CU1421"/>
    <mergeCell ref="DB1421:DD1421"/>
    <mergeCell ref="AZ1422:BB1422"/>
    <mergeCell ref="BI1422:BK1422"/>
    <mergeCell ref="BR1422:BT1422"/>
    <mergeCell ref="CA1422:CC1422"/>
    <mergeCell ref="CJ1422:CL1422"/>
    <mergeCell ref="CS1422:CU1422"/>
    <mergeCell ref="DB1422:DD1422"/>
    <mergeCell ref="AZ1413:BB1413"/>
    <mergeCell ref="BI1413:BK1413"/>
    <mergeCell ref="BR1413:BT1413"/>
    <mergeCell ref="CA1413:CC1413"/>
    <mergeCell ref="CJ1413:CL1413"/>
    <mergeCell ref="CS1413:CU1413"/>
    <mergeCell ref="DB1413:DD1413"/>
    <mergeCell ref="AZ1414:BB1414"/>
    <mergeCell ref="BI1414:BK1414"/>
    <mergeCell ref="BR1414:BT1414"/>
    <mergeCell ref="CA1414:CC1414"/>
    <mergeCell ref="CJ1414:CL1414"/>
    <mergeCell ref="CS1414:CU1414"/>
    <mergeCell ref="DB1414:DD1414"/>
    <mergeCell ref="AZ1415:BB1415"/>
    <mergeCell ref="BI1415:BK1415"/>
    <mergeCell ref="BR1415:BT1415"/>
    <mergeCell ref="CA1415:CC1415"/>
    <mergeCell ref="CJ1415:CL1415"/>
    <mergeCell ref="CS1415:CU1415"/>
    <mergeCell ref="DB1415:DD1415"/>
    <mergeCell ref="AZ1416:BB1416"/>
    <mergeCell ref="BI1416:BK1416"/>
    <mergeCell ref="BR1416:BT1416"/>
    <mergeCell ref="CA1416:CC1416"/>
    <mergeCell ref="CJ1416:CL1416"/>
    <mergeCell ref="CS1416:CU1416"/>
    <mergeCell ref="DB1416:DD1416"/>
    <mergeCell ref="AZ1417:BB1417"/>
    <mergeCell ref="BI1417:BK1417"/>
    <mergeCell ref="BR1417:BT1417"/>
    <mergeCell ref="CA1417:CC1417"/>
    <mergeCell ref="CJ1417:CL1417"/>
    <mergeCell ref="CS1417:CU1417"/>
    <mergeCell ref="DB1417:DD1417"/>
    <mergeCell ref="AZ1408:BB1408"/>
    <mergeCell ref="BI1408:BK1408"/>
    <mergeCell ref="BR1408:BT1408"/>
    <mergeCell ref="CA1408:CC1408"/>
    <mergeCell ref="CJ1408:CL1408"/>
    <mergeCell ref="CS1408:CU1408"/>
    <mergeCell ref="DB1408:DD1408"/>
    <mergeCell ref="AZ1409:BB1409"/>
    <mergeCell ref="BI1409:BK1409"/>
    <mergeCell ref="BR1409:BT1409"/>
    <mergeCell ref="CA1409:CC1409"/>
    <mergeCell ref="CJ1409:CL1409"/>
    <mergeCell ref="CS1409:CU1409"/>
    <mergeCell ref="DB1409:DD1409"/>
    <mergeCell ref="AZ1410:BB1410"/>
    <mergeCell ref="BI1410:BK1410"/>
    <mergeCell ref="BR1410:BT1410"/>
    <mergeCell ref="CA1410:CC1410"/>
    <mergeCell ref="CJ1410:CL1410"/>
    <mergeCell ref="CS1410:CU1410"/>
    <mergeCell ref="DB1410:DD1410"/>
    <mergeCell ref="AZ1411:BB1411"/>
    <mergeCell ref="BI1411:BK1411"/>
    <mergeCell ref="BR1411:BT1411"/>
    <mergeCell ref="CA1411:CC1411"/>
    <mergeCell ref="CJ1411:CL1411"/>
    <mergeCell ref="CS1411:CU1411"/>
    <mergeCell ref="DB1411:DD1411"/>
    <mergeCell ref="AZ1412:BB1412"/>
    <mergeCell ref="BI1412:BK1412"/>
    <mergeCell ref="BR1412:BT1412"/>
    <mergeCell ref="CA1412:CC1412"/>
    <mergeCell ref="CJ1412:CL1412"/>
    <mergeCell ref="CS1412:CU1412"/>
    <mergeCell ref="DB1412:DD1412"/>
    <mergeCell ref="AZ1403:BB1403"/>
    <mergeCell ref="BI1403:BK1403"/>
    <mergeCell ref="BR1403:BT1403"/>
    <mergeCell ref="CA1403:CC1403"/>
    <mergeCell ref="CJ1403:CL1403"/>
    <mergeCell ref="CS1403:CU1403"/>
    <mergeCell ref="DB1403:DD1403"/>
    <mergeCell ref="AZ1404:BB1404"/>
    <mergeCell ref="BI1404:BK1404"/>
    <mergeCell ref="BR1404:BT1404"/>
    <mergeCell ref="CA1404:CC1404"/>
    <mergeCell ref="CJ1404:CL1404"/>
    <mergeCell ref="CS1404:CU1404"/>
    <mergeCell ref="DB1404:DD1404"/>
    <mergeCell ref="AZ1405:BB1405"/>
    <mergeCell ref="BI1405:BK1405"/>
    <mergeCell ref="BR1405:BT1405"/>
    <mergeCell ref="CA1405:CC1405"/>
    <mergeCell ref="CJ1405:CL1405"/>
    <mergeCell ref="CS1405:CU1405"/>
    <mergeCell ref="DB1405:DD1405"/>
    <mergeCell ref="AZ1406:BB1406"/>
    <mergeCell ref="BI1406:BK1406"/>
    <mergeCell ref="BR1406:BT1406"/>
    <mergeCell ref="CA1406:CC1406"/>
    <mergeCell ref="CJ1406:CL1406"/>
    <mergeCell ref="CS1406:CU1406"/>
    <mergeCell ref="DB1406:DD1406"/>
    <mergeCell ref="AZ1407:BB1407"/>
    <mergeCell ref="BI1407:BK1407"/>
    <mergeCell ref="BR1407:BT1407"/>
    <mergeCell ref="CA1407:CC1407"/>
    <mergeCell ref="CJ1407:CL1407"/>
    <mergeCell ref="CS1407:CU1407"/>
    <mergeCell ref="DB1407:DD1407"/>
    <mergeCell ref="AZ1398:BB1398"/>
    <mergeCell ref="BI1398:BK1398"/>
    <mergeCell ref="BR1398:BT1398"/>
    <mergeCell ref="CA1398:CC1398"/>
    <mergeCell ref="CJ1398:CL1398"/>
    <mergeCell ref="CS1398:CU1398"/>
    <mergeCell ref="DB1398:DD1398"/>
    <mergeCell ref="AZ1399:BB1399"/>
    <mergeCell ref="BI1399:BK1399"/>
    <mergeCell ref="BR1399:BT1399"/>
    <mergeCell ref="CA1399:CC1399"/>
    <mergeCell ref="CJ1399:CL1399"/>
    <mergeCell ref="CS1399:CU1399"/>
    <mergeCell ref="DB1399:DD1399"/>
    <mergeCell ref="AZ1400:BB1400"/>
    <mergeCell ref="BI1400:BK1400"/>
    <mergeCell ref="BR1400:BT1400"/>
    <mergeCell ref="CA1400:CC1400"/>
    <mergeCell ref="CJ1400:CL1400"/>
    <mergeCell ref="CS1400:CU1400"/>
    <mergeCell ref="DB1400:DD1400"/>
    <mergeCell ref="AZ1401:BB1401"/>
    <mergeCell ref="BI1401:BK1401"/>
    <mergeCell ref="BR1401:BT1401"/>
    <mergeCell ref="CA1401:CC1401"/>
    <mergeCell ref="CJ1401:CL1401"/>
    <mergeCell ref="CS1401:CU1401"/>
    <mergeCell ref="DB1401:DD1401"/>
    <mergeCell ref="AZ1402:BB1402"/>
    <mergeCell ref="BI1402:BK1402"/>
    <mergeCell ref="BR1402:BT1402"/>
    <mergeCell ref="CA1402:CC1402"/>
    <mergeCell ref="CJ1402:CL1402"/>
    <mergeCell ref="CS1402:CU1402"/>
    <mergeCell ref="DB1402:DD1402"/>
    <mergeCell ref="AZ1393:BB1393"/>
    <mergeCell ref="BI1393:BK1393"/>
    <mergeCell ref="BR1393:BT1393"/>
    <mergeCell ref="CA1393:CC1393"/>
    <mergeCell ref="CJ1393:CL1393"/>
    <mergeCell ref="CS1393:CU1393"/>
    <mergeCell ref="DB1393:DD1393"/>
    <mergeCell ref="AZ1394:BB1394"/>
    <mergeCell ref="BI1394:BK1394"/>
    <mergeCell ref="BR1394:BT1394"/>
    <mergeCell ref="CA1394:CC1394"/>
    <mergeCell ref="CJ1394:CL1394"/>
    <mergeCell ref="CS1394:CU1394"/>
    <mergeCell ref="DB1394:DD1394"/>
    <mergeCell ref="AZ1395:BB1395"/>
    <mergeCell ref="BI1395:BK1395"/>
    <mergeCell ref="BR1395:BT1395"/>
    <mergeCell ref="CA1395:CC1395"/>
    <mergeCell ref="CJ1395:CL1395"/>
    <mergeCell ref="CS1395:CU1395"/>
    <mergeCell ref="DB1395:DD1395"/>
    <mergeCell ref="AZ1396:BB1396"/>
    <mergeCell ref="BI1396:BK1396"/>
    <mergeCell ref="BR1396:BT1396"/>
    <mergeCell ref="CA1396:CC1396"/>
    <mergeCell ref="CJ1396:CL1396"/>
    <mergeCell ref="CS1396:CU1396"/>
    <mergeCell ref="DB1396:DD1396"/>
    <mergeCell ref="AZ1397:BB1397"/>
    <mergeCell ref="BI1397:BK1397"/>
    <mergeCell ref="BR1397:BT1397"/>
    <mergeCell ref="CA1397:CC1397"/>
    <mergeCell ref="CJ1397:CL1397"/>
    <mergeCell ref="CS1397:CU1397"/>
    <mergeCell ref="DB1397:DD1397"/>
    <mergeCell ref="AZ1388:BB1388"/>
    <mergeCell ref="BI1388:BK1388"/>
    <mergeCell ref="BR1388:BT1388"/>
    <mergeCell ref="CA1388:CC1388"/>
    <mergeCell ref="CJ1388:CL1388"/>
    <mergeCell ref="CS1388:CU1388"/>
    <mergeCell ref="DB1388:DD1388"/>
    <mergeCell ref="AZ1389:BB1389"/>
    <mergeCell ref="BI1389:BK1389"/>
    <mergeCell ref="BR1389:BT1389"/>
    <mergeCell ref="CA1389:CC1389"/>
    <mergeCell ref="CJ1389:CL1389"/>
    <mergeCell ref="CS1389:CU1389"/>
    <mergeCell ref="DB1389:DD1389"/>
    <mergeCell ref="AZ1390:BB1390"/>
    <mergeCell ref="BI1390:BK1390"/>
    <mergeCell ref="BR1390:BT1390"/>
    <mergeCell ref="CA1390:CC1390"/>
    <mergeCell ref="CJ1390:CL1390"/>
    <mergeCell ref="CS1390:CU1390"/>
    <mergeCell ref="DB1390:DD1390"/>
    <mergeCell ref="AZ1391:BB1391"/>
    <mergeCell ref="BI1391:BK1391"/>
    <mergeCell ref="BR1391:BT1391"/>
    <mergeCell ref="CA1391:CC1391"/>
    <mergeCell ref="CJ1391:CL1391"/>
    <mergeCell ref="CS1391:CU1391"/>
    <mergeCell ref="DB1391:DD1391"/>
    <mergeCell ref="AZ1392:BB1392"/>
    <mergeCell ref="BI1392:BK1392"/>
    <mergeCell ref="BR1392:BT1392"/>
    <mergeCell ref="CA1392:CC1392"/>
    <mergeCell ref="CJ1392:CL1392"/>
    <mergeCell ref="CS1392:CU1392"/>
    <mergeCell ref="DB1392:DD1392"/>
    <mergeCell ref="AZ1383:BB1383"/>
    <mergeCell ref="BI1383:BK1383"/>
    <mergeCell ref="BR1383:BT1383"/>
    <mergeCell ref="CA1383:CC1383"/>
    <mergeCell ref="CJ1383:CL1383"/>
    <mergeCell ref="CS1383:CU1383"/>
    <mergeCell ref="DB1383:DD1383"/>
    <mergeCell ref="AZ1384:BB1384"/>
    <mergeCell ref="BI1384:BK1384"/>
    <mergeCell ref="BR1384:BT1384"/>
    <mergeCell ref="CA1384:CC1384"/>
    <mergeCell ref="CJ1384:CL1384"/>
    <mergeCell ref="CS1384:CU1384"/>
    <mergeCell ref="DB1384:DD1384"/>
    <mergeCell ref="AZ1385:BB1385"/>
    <mergeCell ref="BI1385:BK1385"/>
    <mergeCell ref="BR1385:BT1385"/>
    <mergeCell ref="CA1385:CC1385"/>
    <mergeCell ref="CJ1385:CL1385"/>
    <mergeCell ref="CS1385:CU1385"/>
    <mergeCell ref="DB1385:DD1385"/>
    <mergeCell ref="AZ1386:BB1386"/>
    <mergeCell ref="BI1386:BK1386"/>
    <mergeCell ref="BR1386:BT1386"/>
    <mergeCell ref="CA1386:CC1386"/>
    <mergeCell ref="CJ1386:CL1386"/>
    <mergeCell ref="CS1386:CU1386"/>
    <mergeCell ref="DB1386:DD1386"/>
    <mergeCell ref="AZ1387:BB1387"/>
    <mergeCell ref="BI1387:BK1387"/>
    <mergeCell ref="BR1387:BT1387"/>
    <mergeCell ref="CA1387:CC1387"/>
    <mergeCell ref="CJ1387:CL1387"/>
    <mergeCell ref="CS1387:CU1387"/>
    <mergeCell ref="DB1387:DD1387"/>
    <mergeCell ref="AZ1378:BB1378"/>
    <mergeCell ref="BI1378:BK1378"/>
    <mergeCell ref="BR1378:BT1378"/>
    <mergeCell ref="CA1378:CC1378"/>
    <mergeCell ref="CJ1378:CL1378"/>
    <mergeCell ref="CS1378:CU1378"/>
    <mergeCell ref="DB1378:DD1378"/>
    <mergeCell ref="AZ1379:BB1379"/>
    <mergeCell ref="BI1379:BK1379"/>
    <mergeCell ref="BR1379:BT1379"/>
    <mergeCell ref="CA1379:CC1379"/>
    <mergeCell ref="CJ1379:CL1379"/>
    <mergeCell ref="CS1379:CU1379"/>
    <mergeCell ref="DB1379:DD1379"/>
    <mergeCell ref="AZ1380:BB1380"/>
    <mergeCell ref="BI1380:BK1380"/>
    <mergeCell ref="BR1380:BT1380"/>
    <mergeCell ref="CA1380:CC1380"/>
    <mergeCell ref="CJ1380:CL1380"/>
    <mergeCell ref="CS1380:CU1380"/>
    <mergeCell ref="DB1380:DD1380"/>
    <mergeCell ref="AZ1381:BB1381"/>
    <mergeCell ref="BI1381:BK1381"/>
    <mergeCell ref="BR1381:BT1381"/>
    <mergeCell ref="CA1381:CC1381"/>
    <mergeCell ref="CJ1381:CL1381"/>
    <mergeCell ref="CS1381:CU1381"/>
    <mergeCell ref="DB1381:DD1381"/>
    <mergeCell ref="AZ1382:BB1382"/>
    <mergeCell ref="BI1382:BK1382"/>
    <mergeCell ref="BR1382:BT1382"/>
    <mergeCell ref="CA1382:CC1382"/>
    <mergeCell ref="CJ1382:CL1382"/>
    <mergeCell ref="CS1382:CU1382"/>
    <mergeCell ref="DB1382:DD1382"/>
    <mergeCell ref="AZ1373:BB1373"/>
    <mergeCell ref="BI1373:BK1373"/>
    <mergeCell ref="BR1373:BT1373"/>
    <mergeCell ref="CA1373:CC1373"/>
    <mergeCell ref="CJ1373:CL1373"/>
    <mergeCell ref="CS1373:CU1373"/>
    <mergeCell ref="DB1373:DD1373"/>
    <mergeCell ref="AZ1374:BB1374"/>
    <mergeCell ref="BI1374:BK1374"/>
    <mergeCell ref="BR1374:BT1374"/>
    <mergeCell ref="CA1374:CC1374"/>
    <mergeCell ref="CJ1374:CL1374"/>
    <mergeCell ref="CS1374:CU1374"/>
    <mergeCell ref="DB1374:DD1374"/>
    <mergeCell ref="AZ1375:BB1375"/>
    <mergeCell ref="BI1375:BK1375"/>
    <mergeCell ref="BR1375:BT1375"/>
    <mergeCell ref="CA1375:CC1375"/>
    <mergeCell ref="CJ1375:CL1375"/>
    <mergeCell ref="CS1375:CU1375"/>
    <mergeCell ref="DB1375:DD1375"/>
    <mergeCell ref="AZ1376:BB1376"/>
    <mergeCell ref="BI1376:BK1376"/>
    <mergeCell ref="BR1376:BT1376"/>
    <mergeCell ref="CA1376:CC1376"/>
    <mergeCell ref="CJ1376:CL1376"/>
    <mergeCell ref="CS1376:CU1376"/>
    <mergeCell ref="DB1376:DD1376"/>
    <mergeCell ref="AZ1377:BB1377"/>
    <mergeCell ref="BI1377:BK1377"/>
    <mergeCell ref="BR1377:BT1377"/>
    <mergeCell ref="CA1377:CC1377"/>
    <mergeCell ref="CJ1377:CL1377"/>
    <mergeCell ref="CS1377:CU1377"/>
    <mergeCell ref="DB1377:DD1377"/>
    <mergeCell ref="AZ1368:BB1368"/>
    <mergeCell ref="BI1368:BK1368"/>
    <mergeCell ref="BR1368:BT1368"/>
    <mergeCell ref="CA1368:CC1368"/>
    <mergeCell ref="CJ1368:CL1368"/>
    <mergeCell ref="CS1368:CU1368"/>
    <mergeCell ref="DB1368:DD1368"/>
    <mergeCell ref="AZ1369:BB1369"/>
    <mergeCell ref="BI1369:BK1369"/>
    <mergeCell ref="BR1369:BT1369"/>
    <mergeCell ref="CA1369:CC1369"/>
    <mergeCell ref="CJ1369:CL1369"/>
    <mergeCell ref="CS1369:CU1369"/>
    <mergeCell ref="DB1369:DD1369"/>
    <mergeCell ref="AZ1370:BB1370"/>
    <mergeCell ref="BI1370:BK1370"/>
    <mergeCell ref="BR1370:BT1370"/>
    <mergeCell ref="CA1370:CC1370"/>
    <mergeCell ref="CJ1370:CL1370"/>
    <mergeCell ref="CS1370:CU1370"/>
    <mergeCell ref="DB1370:DD1370"/>
    <mergeCell ref="AZ1371:BB1371"/>
    <mergeCell ref="BI1371:BK1371"/>
    <mergeCell ref="BR1371:BT1371"/>
    <mergeCell ref="CA1371:CC1371"/>
    <mergeCell ref="CJ1371:CL1371"/>
    <mergeCell ref="CS1371:CU1371"/>
    <mergeCell ref="DB1371:DD1371"/>
    <mergeCell ref="AZ1372:BB1372"/>
    <mergeCell ref="BI1372:BK1372"/>
    <mergeCell ref="BR1372:BT1372"/>
    <mergeCell ref="CA1372:CC1372"/>
    <mergeCell ref="CJ1372:CL1372"/>
    <mergeCell ref="CS1372:CU1372"/>
    <mergeCell ref="DB1372:DD1372"/>
    <mergeCell ref="AZ1363:BB1363"/>
    <mergeCell ref="BI1363:BK1363"/>
    <mergeCell ref="BR1363:BT1363"/>
    <mergeCell ref="CA1363:CC1363"/>
    <mergeCell ref="CJ1363:CL1363"/>
    <mergeCell ref="CS1363:CU1363"/>
    <mergeCell ref="DB1363:DD1363"/>
    <mergeCell ref="AZ1364:BB1364"/>
    <mergeCell ref="BI1364:BK1364"/>
    <mergeCell ref="BR1364:BT1364"/>
    <mergeCell ref="CA1364:CC1364"/>
    <mergeCell ref="CJ1364:CL1364"/>
    <mergeCell ref="CS1364:CU1364"/>
    <mergeCell ref="DB1364:DD1364"/>
    <mergeCell ref="AZ1365:BB1365"/>
    <mergeCell ref="BI1365:BK1365"/>
    <mergeCell ref="BR1365:BT1365"/>
    <mergeCell ref="CA1365:CC1365"/>
    <mergeCell ref="CJ1365:CL1365"/>
    <mergeCell ref="CS1365:CU1365"/>
    <mergeCell ref="DB1365:DD1365"/>
    <mergeCell ref="AZ1366:BB1366"/>
    <mergeCell ref="BI1366:BK1366"/>
    <mergeCell ref="BR1366:BT1366"/>
    <mergeCell ref="CA1366:CC1366"/>
    <mergeCell ref="CJ1366:CL1366"/>
    <mergeCell ref="CS1366:CU1366"/>
    <mergeCell ref="DB1366:DD1366"/>
    <mergeCell ref="AZ1367:BB1367"/>
    <mergeCell ref="BI1367:BK1367"/>
    <mergeCell ref="BR1367:BT1367"/>
    <mergeCell ref="CA1367:CC1367"/>
    <mergeCell ref="CJ1367:CL1367"/>
    <mergeCell ref="CS1367:CU1367"/>
    <mergeCell ref="DB1367:DD1367"/>
    <mergeCell ref="AZ1358:BB1358"/>
    <mergeCell ref="BI1358:BK1358"/>
    <mergeCell ref="BR1358:BT1358"/>
    <mergeCell ref="CA1358:CC1358"/>
    <mergeCell ref="CJ1358:CL1358"/>
    <mergeCell ref="CS1358:CU1358"/>
    <mergeCell ref="DB1358:DD1358"/>
    <mergeCell ref="AZ1359:BB1359"/>
    <mergeCell ref="BI1359:BK1359"/>
    <mergeCell ref="BR1359:BT1359"/>
    <mergeCell ref="CA1359:CC1359"/>
    <mergeCell ref="CJ1359:CL1359"/>
    <mergeCell ref="CS1359:CU1359"/>
    <mergeCell ref="DB1359:DD1359"/>
    <mergeCell ref="AZ1360:BB1360"/>
    <mergeCell ref="BI1360:BK1360"/>
    <mergeCell ref="BR1360:BT1360"/>
    <mergeCell ref="CA1360:CC1360"/>
    <mergeCell ref="CJ1360:CL1360"/>
    <mergeCell ref="CS1360:CU1360"/>
    <mergeCell ref="DB1360:DD1360"/>
    <mergeCell ref="AZ1361:BB1361"/>
    <mergeCell ref="BI1361:BK1361"/>
    <mergeCell ref="BR1361:BT1361"/>
    <mergeCell ref="CA1361:CC1361"/>
    <mergeCell ref="CJ1361:CL1361"/>
    <mergeCell ref="CS1361:CU1361"/>
    <mergeCell ref="DB1361:DD1361"/>
    <mergeCell ref="AZ1362:BB1362"/>
    <mergeCell ref="BI1362:BK1362"/>
    <mergeCell ref="BR1362:BT1362"/>
    <mergeCell ref="CA1362:CC1362"/>
    <mergeCell ref="CJ1362:CL1362"/>
    <mergeCell ref="CS1362:CU1362"/>
    <mergeCell ref="DB1362:DD1362"/>
    <mergeCell ref="AZ1353:BB1353"/>
    <mergeCell ref="BI1353:BK1353"/>
    <mergeCell ref="BR1353:BT1353"/>
    <mergeCell ref="CA1353:CC1353"/>
    <mergeCell ref="CJ1353:CL1353"/>
    <mergeCell ref="CS1353:CU1353"/>
    <mergeCell ref="DB1353:DD1353"/>
    <mergeCell ref="AZ1354:BB1354"/>
    <mergeCell ref="BI1354:BK1354"/>
    <mergeCell ref="BR1354:BT1354"/>
    <mergeCell ref="CA1354:CC1354"/>
    <mergeCell ref="CJ1354:CL1354"/>
    <mergeCell ref="CS1354:CU1354"/>
    <mergeCell ref="DB1354:DD1354"/>
    <mergeCell ref="AZ1355:BB1355"/>
    <mergeCell ref="BI1355:BK1355"/>
    <mergeCell ref="BR1355:BT1355"/>
    <mergeCell ref="CA1355:CC1355"/>
    <mergeCell ref="CJ1355:CL1355"/>
    <mergeCell ref="CS1355:CU1355"/>
    <mergeCell ref="DB1355:DD1355"/>
    <mergeCell ref="AZ1356:BB1356"/>
    <mergeCell ref="BI1356:BK1356"/>
    <mergeCell ref="BR1356:BT1356"/>
    <mergeCell ref="CA1356:CC1356"/>
    <mergeCell ref="CJ1356:CL1356"/>
    <mergeCell ref="CS1356:CU1356"/>
    <mergeCell ref="DB1356:DD1356"/>
    <mergeCell ref="AZ1357:BB1357"/>
    <mergeCell ref="BI1357:BK1357"/>
    <mergeCell ref="BR1357:BT1357"/>
    <mergeCell ref="CA1357:CC1357"/>
    <mergeCell ref="CJ1357:CL1357"/>
    <mergeCell ref="CS1357:CU1357"/>
    <mergeCell ref="DB1357:DD1357"/>
    <mergeCell ref="AZ1348:BB1348"/>
    <mergeCell ref="BI1348:BK1348"/>
    <mergeCell ref="BR1348:BT1348"/>
    <mergeCell ref="CA1348:CC1348"/>
    <mergeCell ref="CJ1348:CL1348"/>
    <mergeCell ref="CS1348:CU1348"/>
    <mergeCell ref="DB1348:DD1348"/>
    <mergeCell ref="AZ1349:BB1349"/>
    <mergeCell ref="BI1349:BK1349"/>
    <mergeCell ref="BR1349:BT1349"/>
    <mergeCell ref="CA1349:CC1349"/>
    <mergeCell ref="CJ1349:CL1349"/>
    <mergeCell ref="CS1349:CU1349"/>
    <mergeCell ref="DB1349:DD1349"/>
    <mergeCell ref="AZ1350:BB1350"/>
    <mergeCell ref="BI1350:BK1350"/>
    <mergeCell ref="BR1350:BT1350"/>
    <mergeCell ref="CA1350:CC1350"/>
    <mergeCell ref="CJ1350:CL1350"/>
    <mergeCell ref="CS1350:CU1350"/>
    <mergeCell ref="DB1350:DD1350"/>
    <mergeCell ref="AZ1351:BB1351"/>
    <mergeCell ref="BI1351:BK1351"/>
    <mergeCell ref="BR1351:BT1351"/>
    <mergeCell ref="CA1351:CC1351"/>
    <mergeCell ref="CJ1351:CL1351"/>
    <mergeCell ref="CS1351:CU1351"/>
    <mergeCell ref="DB1351:DD1351"/>
    <mergeCell ref="AZ1352:BB1352"/>
    <mergeCell ref="BI1352:BK1352"/>
    <mergeCell ref="BR1352:BT1352"/>
    <mergeCell ref="CA1352:CC1352"/>
    <mergeCell ref="CJ1352:CL1352"/>
    <mergeCell ref="CS1352:CU1352"/>
    <mergeCell ref="DB1352:DD1352"/>
    <mergeCell ref="AZ1343:BB1343"/>
    <mergeCell ref="BI1343:BK1343"/>
    <mergeCell ref="BR1343:BT1343"/>
    <mergeCell ref="CA1343:CC1343"/>
    <mergeCell ref="CJ1343:CL1343"/>
    <mergeCell ref="CS1343:CU1343"/>
    <mergeCell ref="DB1343:DD1343"/>
    <mergeCell ref="AZ1344:BB1344"/>
    <mergeCell ref="BI1344:BK1344"/>
    <mergeCell ref="BR1344:BT1344"/>
    <mergeCell ref="CA1344:CC1344"/>
    <mergeCell ref="CJ1344:CL1344"/>
    <mergeCell ref="CS1344:CU1344"/>
    <mergeCell ref="DB1344:DD1344"/>
    <mergeCell ref="AZ1345:BB1345"/>
    <mergeCell ref="BI1345:BK1345"/>
    <mergeCell ref="BR1345:BT1345"/>
    <mergeCell ref="CA1345:CC1345"/>
    <mergeCell ref="CJ1345:CL1345"/>
    <mergeCell ref="CS1345:CU1345"/>
    <mergeCell ref="DB1345:DD1345"/>
    <mergeCell ref="AZ1346:BB1346"/>
    <mergeCell ref="BI1346:BK1346"/>
    <mergeCell ref="BR1346:BT1346"/>
    <mergeCell ref="CA1346:CC1346"/>
    <mergeCell ref="CJ1346:CL1346"/>
    <mergeCell ref="CS1346:CU1346"/>
    <mergeCell ref="DB1346:DD1346"/>
    <mergeCell ref="AZ1347:BB1347"/>
    <mergeCell ref="BI1347:BK1347"/>
    <mergeCell ref="BR1347:BT1347"/>
    <mergeCell ref="CA1347:CC1347"/>
    <mergeCell ref="CJ1347:CL1347"/>
    <mergeCell ref="CS1347:CU1347"/>
    <mergeCell ref="DB1347:DD1347"/>
    <mergeCell ref="AZ1338:BB1338"/>
    <mergeCell ref="BI1338:BK1338"/>
    <mergeCell ref="BR1338:BT1338"/>
    <mergeCell ref="CA1338:CC1338"/>
    <mergeCell ref="CJ1338:CL1338"/>
    <mergeCell ref="CS1338:CU1338"/>
    <mergeCell ref="DB1338:DD1338"/>
    <mergeCell ref="AZ1339:BB1339"/>
    <mergeCell ref="BI1339:BK1339"/>
    <mergeCell ref="BR1339:BT1339"/>
    <mergeCell ref="CA1339:CC1339"/>
    <mergeCell ref="CJ1339:CL1339"/>
    <mergeCell ref="CS1339:CU1339"/>
    <mergeCell ref="DB1339:DD1339"/>
    <mergeCell ref="AZ1340:BB1340"/>
    <mergeCell ref="BI1340:BK1340"/>
    <mergeCell ref="BR1340:BT1340"/>
    <mergeCell ref="CA1340:CC1340"/>
    <mergeCell ref="CJ1340:CL1340"/>
    <mergeCell ref="CS1340:CU1340"/>
    <mergeCell ref="DB1340:DD1340"/>
    <mergeCell ref="AZ1341:BB1341"/>
    <mergeCell ref="BI1341:BK1341"/>
    <mergeCell ref="BR1341:BT1341"/>
    <mergeCell ref="CA1341:CC1341"/>
    <mergeCell ref="CJ1341:CL1341"/>
    <mergeCell ref="CS1341:CU1341"/>
    <mergeCell ref="DB1341:DD1341"/>
    <mergeCell ref="AZ1342:BB1342"/>
    <mergeCell ref="BI1342:BK1342"/>
    <mergeCell ref="BR1342:BT1342"/>
    <mergeCell ref="CA1342:CC1342"/>
    <mergeCell ref="CJ1342:CL1342"/>
    <mergeCell ref="CS1342:CU1342"/>
    <mergeCell ref="DB1342:DD1342"/>
    <mergeCell ref="AZ1333:BB1333"/>
    <mergeCell ref="BI1333:BK1333"/>
    <mergeCell ref="BR1333:BT1333"/>
    <mergeCell ref="CA1333:CC1333"/>
    <mergeCell ref="CJ1333:CL1333"/>
    <mergeCell ref="CS1333:CU1333"/>
    <mergeCell ref="DB1333:DD1333"/>
    <mergeCell ref="AZ1334:BB1334"/>
    <mergeCell ref="BI1334:BK1334"/>
    <mergeCell ref="BR1334:BT1334"/>
    <mergeCell ref="CA1334:CC1334"/>
    <mergeCell ref="CJ1334:CL1334"/>
    <mergeCell ref="CS1334:CU1334"/>
    <mergeCell ref="DB1334:DD1334"/>
    <mergeCell ref="AZ1335:BB1335"/>
    <mergeCell ref="BI1335:BK1335"/>
    <mergeCell ref="BR1335:BT1335"/>
    <mergeCell ref="CA1335:CC1335"/>
    <mergeCell ref="CJ1335:CL1335"/>
    <mergeCell ref="CS1335:CU1335"/>
    <mergeCell ref="DB1335:DD1335"/>
    <mergeCell ref="AZ1336:BB1336"/>
    <mergeCell ref="BI1336:BK1336"/>
    <mergeCell ref="BR1336:BT1336"/>
    <mergeCell ref="CA1336:CC1336"/>
    <mergeCell ref="CJ1336:CL1336"/>
    <mergeCell ref="CS1336:CU1336"/>
    <mergeCell ref="DB1336:DD1336"/>
    <mergeCell ref="AZ1337:BB1337"/>
    <mergeCell ref="BI1337:BK1337"/>
    <mergeCell ref="BR1337:BT1337"/>
    <mergeCell ref="CA1337:CC1337"/>
    <mergeCell ref="CJ1337:CL1337"/>
    <mergeCell ref="CS1337:CU1337"/>
    <mergeCell ref="DB1337:DD1337"/>
    <mergeCell ref="AZ1328:BB1328"/>
    <mergeCell ref="BI1328:BK1328"/>
    <mergeCell ref="BR1328:BT1328"/>
    <mergeCell ref="CA1328:CC1328"/>
    <mergeCell ref="CJ1328:CL1328"/>
    <mergeCell ref="CS1328:CU1328"/>
    <mergeCell ref="DB1328:DD1328"/>
    <mergeCell ref="AZ1329:BB1329"/>
    <mergeCell ref="BI1329:BK1329"/>
    <mergeCell ref="BR1329:BT1329"/>
    <mergeCell ref="CA1329:CC1329"/>
    <mergeCell ref="CJ1329:CL1329"/>
    <mergeCell ref="CS1329:CU1329"/>
    <mergeCell ref="DB1329:DD1329"/>
    <mergeCell ref="AZ1330:BB1330"/>
    <mergeCell ref="BI1330:BK1330"/>
    <mergeCell ref="BR1330:BT1330"/>
    <mergeCell ref="CA1330:CC1330"/>
    <mergeCell ref="CJ1330:CL1330"/>
    <mergeCell ref="CS1330:CU1330"/>
    <mergeCell ref="DB1330:DD1330"/>
    <mergeCell ref="AZ1331:BB1331"/>
    <mergeCell ref="BI1331:BK1331"/>
    <mergeCell ref="BR1331:BT1331"/>
    <mergeCell ref="CA1331:CC1331"/>
    <mergeCell ref="CJ1331:CL1331"/>
    <mergeCell ref="CS1331:CU1331"/>
    <mergeCell ref="DB1331:DD1331"/>
    <mergeCell ref="AZ1332:BB1332"/>
    <mergeCell ref="BI1332:BK1332"/>
    <mergeCell ref="BR1332:BT1332"/>
    <mergeCell ref="CA1332:CC1332"/>
    <mergeCell ref="CJ1332:CL1332"/>
    <mergeCell ref="CS1332:CU1332"/>
    <mergeCell ref="DB1332:DD1332"/>
    <mergeCell ref="AZ1323:BB1323"/>
    <mergeCell ref="BI1323:BK1323"/>
    <mergeCell ref="BR1323:BT1323"/>
    <mergeCell ref="CA1323:CC1323"/>
    <mergeCell ref="CJ1323:CL1323"/>
    <mergeCell ref="CS1323:CU1323"/>
    <mergeCell ref="DB1323:DD1323"/>
    <mergeCell ref="AZ1324:BB1324"/>
    <mergeCell ref="BI1324:BK1324"/>
    <mergeCell ref="BR1324:BT1324"/>
    <mergeCell ref="CA1324:CC1324"/>
    <mergeCell ref="CJ1324:CL1324"/>
    <mergeCell ref="CS1324:CU1324"/>
    <mergeCell ref="DB1324:DD1324"/>
    <mergeCell ref="AZ1325:BB1325"/>
    <mergeCell ref="BI1325:BK1325"/>
    <mergeCell ref="BR1325:BT1325"/>
    <mergeCell ref="CA1325:CC1325"/>
    <mergeCell ref="CJ1325:CL1325"/>
    <mergeCell ref="CS1325:CU1325"/>
    <mergeCell ref="DB1325:DD1325"/>
    <mergeCell ref="AZ1326:BB1326"/>
    <mergeCell ref="BI1326:BK1326"/>
    <mergeCell ref="BR1326:BT1326"/>
    <mergeCell ref="CA1326:CC1326"/>
    <mergeCell ref="CJ1326:CL1326"/>
    <mergeCell ref="CS1326:CU1326"/>
    <mergeCell ref="DB1326:DD1326"/>
    <mergeCell ref="AZ1327:BB1327"/>
    <mergeCell ref="BI1327:BK1327"/>
    <mergeCell ref="BR1327:BT1327"/>
    <mergeCell ref="CA1327:CC1327"/>
    <mergeCell ref="CJ1327:CL1327"/>
    <mergeCell ref="CS1327:CU1327"/>
    <mergeCell ref="DB1327:DD1327"/>
    <mergeCell ref="AZ1318:BB1318"/>
    <mergeCell ref="BI1318:BK1318"/>
    <mergeCell ref="BR1318:BT1318"/>
    <mergeCell ref="CA1318:CC1318"/>
    <mergeCell ref="CJ1318:CL1318"/>
    <mergeCell ref="CS1318:CU1318"/>
    <mergeCell ref="DB1318:DD1318"/>
    <mergeCell ref="AZ1319:BB1319"/>
    <mergeCell ref="BI1319:BK1319"/>
    <mergeCell ref="BR1319:BT1319"/>
    <mergeCell ref="CA1319:CC1319"/>
    <mergeCell ref="CJ1319:CL1319"/>
    <mergeCell ref="CS1319:CU1319"/>
    <mergeCell ref="DB1319:DD1319"/>
    <mergeCell ref="AZ1320:BB1320"/>
    <mergeCell ref="BI1320:BK1320"/>
    <mergeCell ref="BR1320:BT1320"/>
    <mergeCell ref="CA1320:CC1320"/>
    <mergeCell ref="CJ1320:CL1320"/>
    <mergeCell ref="CS1320:CU1320"/>
    <mergeCell ref="DB1320:DD1320"/>
    <mergeCell ref="AZ1321:BB1321"/>
    <mergeCell ref="BI1321:BK1321"/>
    <mergeCell ref="BR1321:BT1321"/>
    <mergeCell ref="CA1321:CC1321"/>
    <mergeCell ref="CJ1321:CL1321"/>
    <mergeCell ref="CS1321:CU1321"/>
    <mergeCell ref="DB1321:DD1321"/>
    <mergeCell ref="AZ1322:BB1322"/>
    <mergeCell ref="BI1322:BK1322"/>
    <mergeCell ref="BR1322:BT1322"/>
    <mergeCell ref="CA1322:CC1322"/>
    <mergeCell ref="CJ1322:CL1322"/>
    <mergeCell ref="CS1322:CU1322"/>
    <mergeCell ref="DB1322:DD1322"/>
    <mergeCell ref="AZ1313:BB1313"/>
    <mergeCell ref="BI1313:BK1313"/>
    <mergeCell ref="BR1313:BT1313"/>
    <mergeCell ref="CA1313:CC1313"/>
    <mergeCell ref="CJ1313:CL1313"/>
    <mergeCell ref="CS1313:CU1313"/>
    <mergeCell ref="DB1313:DD1313"/>
    <mergeCell ref="AZ1314:BB1314"/>
    <mergeCell ref="BI1314:BK1314"/>
    <mergeCell ref="BR1314:BT1314"/>
    <mergeCell ref="CA1314:CC1314"/>
    <mergeCell ref="CJ1314:CL1314"/>
    <mergeCell ref="CS1314:CU1314"/>
    <mergeCell ref="DB1314:DD1314"/>
    <mergeCell ref="AZ1315:BB1315"/>
    <mergeCell ref="BI1315:BK1315"/>
    <mergeCell ref="BR1315:BT1315"/>
    <mergeCell ref="CA1315:CC1315"/>
    <mergeCell ref="CJ1315:CL1315"/>
    <mergeCell ref="CS1315:CU1315"/>
    <mergeCell ref="DB1315:DD1315"/>
    <mergeCell ref="AZ1316:BB1316"/>
    <mergeCell ref="BI1316:BK1316"/>
    <mergeCell ref="BR1316:BT1316"/>
    <mergeCell ref="CA1316:CC1316"/>
    <mergeCell ref="CJ1316:CL1316"/>
    <mergeCell ref="CS1316:CU1316"/>
    <mergeCell ref="DB1316:DD1316"/>
    <mergeCell ref="AZ1317:BB1317"/>
    <mergeCell ref="BI1317:BK1317"/>
    <mergeCell ref="BR1317:BT1317"/>
    <mergeCell ref="CA1317:CC1317"/>
    <mergeCell ref="CJ1317:CL1317"/>
    <mergeCell ref="CS1317:CU1317"/>
    <mergeCell ref="DB1317:DD1317"/>
    <mergeCell ref="AZ1308:BB1308"/>
    <mergeCell ref="BI1308:BK1308"/>
    <mergeCell ref="BR1308:BT1308"/>
    <mergeCell ref="CA1308:CC1308"/>
    <mergeCell ref="CJ1308:CL1308"/>
    <mergeCell ref="CS1308:CU1308"/>
    <mergeCell ref="DB1308:DD1308"/>
    <mergeCell ref="AZ1309:BB1309"/>
    <mergeCell ref="BI1309:BK1309"/>
    <mergeCell ref="BR1309:BT1309"/>
    <mergeCell ref="CA1309:CC1309"/>
    <mergeCell ref="CJ1309:CL1309"/>
    <mergeCell ref="CS1309:CU1309"/>
    <mergeCell ref="DB1309:DD1309"/>
    <mergeCell ref="AZ1310:BB1310"/>
    <mergeCell ref="BI1310:BK1310"/>
    <mergeCell ref="BR1310:BT1310"/>
    <mergeCell ref="CA1310:CC1310"/>
    <mergeCell ref="CJ1310:CL1310"/>
    <mergeCell ref="CS1310:CU1310"/>
    <mergeCell ref="DB1310:DD1310"/>
    <mergeCell ref="AZ1311:BB1311"/>
    <mergeCell ref="BI1311:BK1311"/>
    <mergeCell ref="BR1311:BT1311"/>
    <mergeCell ref="CA1311:CC1311"/>
    <mergeCell ref="CJ1311:CL1311"/>
    <mergeCell ref="CS1311:CU1311"/>
    <mergeCell ref="DB1311:DD1311"/>
    <mergeCell ref="AZ1312:BB1312"/>
    <mergeCell ref="BI1312:BK1312"/>
    <mergeCell ref="BR1312:BT1312"/>
    <mergeCell ref="CA1312:CC1312"/>
    <mergeCell ref="CJ1312:CL1312"/>
    <mergeCell ref="CS1312:CU1312"/>
    <mergeCell ref="DB1312:DD1312"/>
    <mergeCell ref="AZ1303:BB1303"/>
    <mergeCell ref="BI1303:BK1303"/>
    <mergeCell ref="BR1303:BT1303"/>
    <mergeCell ref="CA1303:CC1303"/>
    <mergeCell ref="CJ1303:CL1303"/>
    <mergeCell ref="CS1303:CU1303"/>
    <mergeCell ref="DB1303:DD1303"/>
    <mergeCell ref="AZ1304:BB1304"/>
    <mergeCell ref="BI1304:BK1304"/>
    <mergeCell ref="BR1304:BT1304"/>
    <mergeCell ref="CA1304:CC1304"/>
    <mergeCell ref="CJ1304:CL1304"/>
    <mergeCell ref="CS1304:CU1304"/>
    <mergeCell ref="DB1304:DD1304"/>
    <mergeCell ref="AZ1305:BB1305"/>
    <mergeCell ref="BI1305:BK1305"/>
    <mergeCell ref="BR1305:BT1305"/>
    <mergeCell ref="CA1305:CC1305"/>
    <mergeCell ref="CJ1305:CL1305"/>
    <mergeCell ref="CS1305:CU1305"/>
    <mergeCell ref="DB1305:DD1305"/>
    <mergeCell ref="AZ1306:BB1306"/>
    <mergeCell ref="BI1306:BK1306"/>
    <mergeCell ref="BR1306:BT1306"/>
    <mergeCell ref="CA1306:CC1306"/>
    <mergeCell ref="CJ1306:CL1306"/>
    <mergeCell ref="CS1306:CU1306"/>
    <mergeCell ref="DB1306:DD1306"/>
    <mergeCell ref="AZ1307:BB1307"/>
    <mergeCell ref="BI1307:BK1307"/>
    <mergeCell ref="BR1307:BT1307"/>
    <mergeCell ref="CA1307:CC1307"/>
    <mergeCell ref="CJ1307:CL1307"/>
    <mergeCell ref="CS1307:CU1307"/>
    <mergeCell ref="DB1307:DD1307"/>
    <mergeCell ref="AZ1298:BB1298"/>
    <mergeCell ref="BI1298:BK1298"/>
    <mergeCell ref="BR1298:BT1298"/>
    <mergeCell ref="CA1298:CC1298"/>
    <mergeCell ref="CJ1298:CL1298"/>
    <mergeCell ref="CS1298:CU1298"/>
    <mergeCell ref="DB1298:DD1298"/>
    <mergeCell ref="AZ1299:BB1299"/>
    <mergeCell ref="BI1299:BK1299"/>
    <mergeCell ref="BR1299:BT1299"/>
    <mergeCell ref="CA1299:CC1299"/>
    <mergeCell ref="CJ1299:CL1299"/>
    <mergeCell ref="CS1299:CU1299"/>
    <mergeCell ref="DB1299:DD1299"/>
    <mergeCell ref="AZ1300:BB1300"/>
    <mergeCell ref="BI1300:BK1300"/>
    <mergeCell ref="BR1300:BT1300"/>
    <mergeCell ref="CA1300:CC1300"/>
    <mergeCell ref="CJ1300:CL1300"/>
    <mergeCell ref="CS1300:CU1300"/>
    <mergeCell ref="DB1300:DD1300"/>
    <mergeCell ref="AZ1301:BB1301"/>
    <mergeCell ref="BI1301:BK1301"/>
    <mergeCell ref="BR1301:BT1301"/>
    <mergeCell ref="CA1301:CC1301"/>
    <mergeCell ref="CJ1301:CL1301"/>
    <mergeCell ref="CS1301:CU1301"/>
    <mergeCell ref="DB1301:DD1301"/>
    <mergeCell ref="AZ1302:BB1302"/>
    <mergeCell ref="BI1302:BK1302"/>
    <mergeCell ref="BR1302:BT1302"/>
    <mergeCell ref="CA1302:CC1302"/>
    <mergeCell ref="CJ1302:CL1302"/>
    <mergeCell ref="CS1302:CU1302"/>
    <mergeCell ref="DB1302:DD1302"/>
    <mergeCell ref="AZ1293:BB1293"/>
    <mergeCell ref="BI1293:BK1293"/>
    <mergeCell ref="BR1293:BT1293"/>
    <mergeCell ref="CA1293:CC1293"/>
    <mergeCell ref="CJ1293:CL1293"/>
    <mergeCell ref="CS1293:CU1293"/>
    <mergeCell ref="DB1293:DD1293"/>
    <mergeCell ref="AZ1294:BB1294"/>
    <mergeCell ref="BI1294:BK1294"/>
    <mergeCell ref="BR1294:BT1294"/>
    <mergeCell ref="CA1294:CC1294"/>
    <mergeCell ref="CJ1294:CL1294"/>
    <mergeCell ref="CS1294:CU1294"/>
    <mergeCell ref="DB1294:DD1294"/>
    <mergeCell ref="AZ1295:BB1295"/>
    <mergeCell ref="BI1295:BK1295"/>
    <mergeCell ref="BR1295:BT1295"/>
    <mergeCell ref="CA1295:CC1295"/>
    <mergeCell ref="CJ1295:CL1295"/>
    <mergeCell ref="CS1295:CU1295"/>
    <mergeCell ref="DB1295:DD1295"/>
    <mergeCell ref="AZ1296:BB1296"/>
    <mergeCell ref="BI1296:BK1296"/>
    <mergeCell ref="BR1296:BT1296"/>
    <mergeCell ref="CA1296:CC1296"/>
    <mergeCell ref="CJ1296:CL1296"/>
    <mergeCell ref="CS1296:CU1296"/>
    <mergeCell ref="DB1296:DD1296"/>
    <mergeCell ref="AZ1297:BB1297"/>
    <mergeCell ref="BI1297:BK1297"/>
    <mergeCell ref="BR1297:BT1297"/>
    <mergeCell ref="CA1297:CC1297"/>
    <mergeCell ref="CJ1297:CL1297"/>
    <mergeCell ref="CS1297:CU1297"/>
    <mergeCell ref="DB1297:DD1297"/>
    <mergeCell ref="AZ1288:BB1288"/>
    <mergeCell ref="BI1288:BK1288"/>
    <mergeCell ref="BR1288:BT1288"/>
    <mergeCell ref="CA1288:CC1288"/>
    <mergeCell ref="CJ1288:CL1288"/>
    <mergeCell ref="CS1288:CU1288"/>
    <mergeCell ref="DB1288:DD1288"/>
    <mergeCell ref="AZ1289:BB1289"/>
    <mergeCell ref="BI1289:BK1289"/>
    <mergeCell ref="BR1289:BT1289"/>
    <mergeCell ref="CA1289:CC1289"/>
    <mergeCell ref="CJ1289:CL1289"/>
    <mergeCell ref="CS1289:CU1289"/>
    <mergeCell ref="DB1289:DD1289"/>
    <mergeCell ref="AZ1290:BB1290"/>
    <mergeCell ref="BI1290:BK1290"/>
    <mergeCell ref="BR1290:BT1290"/>
    <mergeCell ref="CA1290:CC1290"/>
    <mergeCell ref="CJ1290:CL1290"/>
    <mergeCell ref="CS1290:CU1290"/>
    <mergeCell ref="DB1290:DD1290"/>
    <mergeCell ref="AZ1291:BB1291"/>
    <mergeCell ref="BI1291:BK1291"/>
    <mergeCell ref="BR1291:BT1291"/>
    <mergeCell ref="CA1291:CC1291"/>
    <mergeCell ref="CJ1291:CL1291"/>
    <mergeCell ref="CS1291:CU1291"/>
    <mergeCell ref="DB1291:DD1291"/>
    <mergeCell ref="AZ1292:BB1292"/>
    <mergeCell ref="BI1292:BK1292"/>
    <mergeCell ref="BR1292:BT1292"/>
    <mergeCell ref="CA1292:CC1292"/>
    <mergeCell ref="CJ1292:CL1292"/>
    <mergeCell ref="CS1292:CU1292"/>
    <mergeCell ref="DB1292:DD1292"/>
    <mergeCell ref="AZ1283:BB1283"/>
    <mergeCell ref="BI1283:BK1283"/>
    <mergeCell ref="BR1283:BT1283"/>
    <mergeCell ref="CA1283:CC1283"/>
    <mergeCell ref="CJ1283:CL1283"/>
    <mergeCell ref="CS1283:CU1283"/>
    <mergeCell ref="DB1283:DD1283"/>
    <mergeCell ref="AZ1284:BB1284"/>
    <mergeCell ref="BI1284:BK1284"/>
    <mergeCell ref="BR1284:BT1284"/>
    <mergeCell ref="CA1284:CC1284"/>
    <mergeCell ref="CJ1284:CL1284"/>
    <mergeCell ref="CS1284:CU1284"/>
    <mergeCell ref="DB1284:DD1284"/>
    <mergeCell ref="AZ1285:BB1285"/>
    <mergeCell ref="BI1285:BK1285"/>
    <mergeCell ref="BR1285:BT1285"/>
    <mergeCell ref="CA1285:CC1285"/>
    <mergeCell ref="CJ1285:CL1285"/>
    <mergeCell ref="CS1285:CU1285"/>
    <mergeCell ref="DB1285:DD1285"/>
    <mergeCell ref="AZ1286:BB1286"/>
    <mergeCell ref="BI1286:BK1286"/>
    <mergeCell ref="BR1286:BT1286"/>
    <mergeCell ref="CA1286:CC1286"/>
    <mergeCell ref="CJ1286:CL1286"/>
    <mergeCell ref="CS1286:CU1286"/>
    <mergeCell ref="DB1286:DD1286"/>
    <mergeCell ref="AZ1287:BB1287"/>
    <mergeCell ref="BI1287:BK1287"/>
    <mergeCell ref="BR1287:BT1287"/>
    <mergeCell ref="CA1287:CC1287"/>
    <mergeCell ref="CJ1287:CL1287"/>
    <mergeCell ref="CS1287:CU1287"/>
    <mergeCell ref="DB1287:DD1287"/>
    <mergeCell ref="AZ1278:BB1278"/>
    <mergeCell ref="BI1278:BK1278"/>
    <mergeCell ref="BR1278:BT1278"/>
    <mergeCell ref="CA1278:CC1278"/>
    <mergeCell ref="CJ1278:CL1278"/>
    <mergeCell ref="CS1278:CU1278"/>
    <mergeCell ref="DB1278:DD1278"/>
    <mergeCell ref="AZ1279:BB1279"/>
    <mergeCell ref="BI1279:BK1279"/>
    <mergeCell ref="BR1279:BT1279"/>
    <mergeCell ref="CA1279:CC1279"/>
    <mergeCell ref="CJ1279:CL1279"/>
    <mergeCell ref="CS1279:CU1279"/>
    <mergeCell ref="DB1279:DD1279"/>
    <mergeCell ref="AZ1280:BB1280"/>
    <mergeCell ref="BI1280:BK1280"/>
    <mergeCell ref="BR1280:BT1280"/>
    <mergeCell ref="CA1280:CC1280"/>
    <mergeCell ref="CJ1280:CL1280"/>
    <mergeCell ref="CS1280:CU1280"/>
    <mergeCell ref="DB1280:DD1280"/>
    <mergeCell ref="AZ1281:BB1281"/>
    <mergeCell ref="BI1281:BK1281"/>
    <mergeCell ref="BR1281:BT1281"/>
    <mergeCell ref="CA1281:CC1281"/>
    <mergeCell ref="CJ1281:CL1281"/>
    <mergeCell ref="CS1281:CU1281"/>
    <mergeCell ref="DB1281:DD1281"/>
    <mergeCell ref="AZ1282:BB1282"/>
    <mergeCell ref="BI1282:BK1282"/>
    <mergeCell ref="BR1282:BT1282"/>
    <mergeCell ref="CA1282:CC1282"/>
    <mergeCell ref="CJ1282:CL1282"/>
    <mergeCell ref="CS1282:CU1282"/>
    <mergeCell ref="DB1282:DD1282"/>
    <mergeCell ref="AZ1273:BB1273"/>
    <mergeCell ref="BI1273:BK1273"/>
    <mergeCell ref="BR1273:BT1273"/>
    <mergeCell ref="CA1273:CC1273"/>
    <mergeCell ref="CJ1273:CL1273"/>
    <mergeCell ref="CS1273:CU1273"/>
    <mergeCell ref="DB1273:DD1273"/>
    <mergeCell ref="AZ1274:BB1274"/>
    <mergeCell ref="BI1274:BK1274"/>
    <mergeCell ref="BR1274:BT1274"/>
    <mergeCell ref="CA1274:CC1274"/>
    <mergeCell ref="CJ1274:CL1274"/>
    <mergeCell ref="CS1274:CU1274"/>
    <mergeCell ref="DB1274:DD1274"/>
    <mergeCell ref="AZ1275:BB1275"/>
    <mergeCell ref="BI1275:BK1275"/>
    <mergeCell ref="BR1275:BT1275"/>
    <mergeCell ref="CA1275:CC1275"/>
    <mergeCell ref="CJ1275:CL1275"/>
    <mergeCell ref="CS1275:CU1275"/>
    <mergeCell ref="DB1275:DD1275"/>
    <mergeCell ref="AZ1276:BB1276"/>
    <mergeCell ref="BI1276:BK1276"/>
    <mergeCell ref="BR1276:BT1276"/>
    <mergeCell ref="CA1276:CC1276"/>
    <mergeCell ref="CJ1276:CL1276"/>
    <mergeCell ref="CS1276:CU1276"/>
    <mergeCell ref="DB1276:DD1276"/>
    <mergeCell ref="AZ1277:BB1277"/>
    <mergeCell ref="BI1277:BK1277"/>
    <mergeCell ref="BR1277:BT1277"/>
    <mergeCell ref="CA1277:CC1277"/>
    <mergeCell ref="CJ1277:CL1277"/>
    <mergeCell ref="CS1277:CU1277"/>
    <mergeCell ref="DB1277:DD1277"/>
    <mergeCell ref="AZ1268:BB1268"/>
    <mergeCell ref="BI1268:BK1268"/>
    <mergeCell ref="BR1268:BT1268"/>
    <mergeCell ref="CA1268:CC1268"/>
    <mergeCell ref="CJ1268:CL1268"/>
    <mergeCell ref="CS1268:CU1268"/>
    <mergeCell ref="DB1268:DD1268"/>
    <mergeCell ref="AZ1269:BB1269"/>
    <mergeCell ref="BI1269:BK1269"/>
    <mergeCell ref="BR1269:BT1269"/>
    <mergeCell ref="CA1269:CC1269"/>
    <mergeCell ref="CJ1269:CL1269"/>
    <mergeCell ref="CS1269:CU1269"/>
    <mergeCell ref="DB1269:DD1269"/>
    <mergeCell ref="AZ1270:BB1270"/>
    <mergeCell ref="BI1270:BK1270"/>
    <mergeCell ref="BR1270:BT1270"/>
    <mergeCell ref="CA1270:CC1270"/>
    <mergeCell ref="CJ1270:CL1270"/>
    <mergeCell ref="CS1270:CU1270"/>
    <mergeCell ref="DB1270:DD1270"/>
    <mergeCell ref="AZ1271:BB1271"/>
    <mergeCell ref="BI1271:BK1271"/>
    <mergeCell ref="BR1271:BT1271"/>
    <mergeCell ref="CA1271:CC1271"/>
    <mergeCell ref="CJ1271:CL1271"/>
    <mergeCell ref="CS1271:CU1271"/>
    <mergeCell ref="DB1271:DD1271"/>
    <mergeCell ref="AZ1272:BB1272"/>
    <mergeCell ref="BI1272:BK1272"/>
    <mergeCell ref="BR1272:BT1272"/>
    <mergeCell ref="CA1272:CC1272"/>
    <mergeCell ref="CJ1272:CL1272"/>
    <mergeCell ref="CS1272:CU1272"/>
    <mergeCell ref="DB1272:DD1272"/>
    <mergeCell ref="AZ1263:BB1263"/>
    <mergeCell ref="BI1263:BK1263"/>
    <mergeCell ref="BR1263:BT1263"/>
    <mergeCell ref="CA1263:CC1263"/>
    <mergeCell ref="CJ1263:CL1263"/>
    <mergeCell ref="CS1263:CU1263"/>
    <mergeCell ref="DB1263:DD1263"/>
    <mergeCell ref="AZ1264:BB1264"/>
    <mergeCell ref="BI1264:BK1264"/>
    <mergeCell ref="BR1264:BT1264"/>
    <mergeCell ref="CA1264:CC1264"/>
    <mergeCell ref="CJ1264:CL1264"/>
    <mergeCell ref="CS1264:CU1264"/>
    <mergeCell ref="DB1264:DD1264"/>
    <mergeCell ref="AZ1265:BB1265"/>
    <mergeCell ref="BI1265:BK1265"/>
    <mergeCell ref="BR1265:BT1265"/>
    <mergeCell ref="CA1265:CC1265"/>
    <mergeCell ref="CJ1265:CL1265"/>
    <mergeCell ref="CS1265:CU1265"/>
    <mergeCell ref="DB1265:DD1265"/>
    <mergeCell ref="AZ1266:BB1266"/>
    <mergeCell ref="BI1266:BK1266"/>
    <mergeCell ref="BR1266:BT1266"/>
    <mergeCell ref="CA1266:CC1266"/>
    <mergeCell ref="CJ1266:CL1266"/>
    <mergeCell ref="CS1266:CU1266"/>
    <mergeCell ref="DB1266:DD1266"/>
    <mergeCell ref="AZ1267:BB1267"/>
    <mergeCell ref="BI1267:BK1267"/>
    <mergeCell ref="BR1267:BT1267"/>
    <mergeCell ref="CA1267:CC1267"/>
    <mergeCell ref="CJ1267:CL1267"/>
    <mergeCell ref="CS1267:CU1267"/>
    <mergeCell ref="DB1267:DD1267"/>
    <mergeCell ref="AZ1258:BB1258"/>
    <mergeCell ref="BI1258:BK1258"/>
    <mergeCell ref="BR1258:BT1258"/>
    <mergeCell ref="CA1258:CC1258"/>
    <mergeCell ref="CJ1258:CL1258"/>
    <mergeCell ref="CS1258:CU1258"/>
    <mergeCell ref="DB1258:DD1258"/>
    <mergeCell ref="AZ1259:BB1259"/>
    <mergeCell ref="BI1259:BK1259"/>
    <mergeCell ref="BR1259:BT1259"/>
    <mergeCell ref="CA1259:CC1259"/>
    <mergeCell ref="CJ1259:CL1259"/>
    <mergeCell ref="CS1259:CU1259"/>
    <mergeCell ref="DB1259:DD1259"/>
    <mergeCell ref="AZ1260:BB1260"/>
    <mergeCell ref="BI1260:BK1260"/>
    <mergeCell ref="BR1260:BT1260"/>
    <mergeCell ref="CA1260:CC1260"/>
    <mergeCell ref="CJ1260:CL1260"/>
    <mergeCell ref="CS1260:CU1260"/>
    <mergeCell ref="DB1260:DD1260"/>
    <mergeCell ref="AZ1261:BB1261"/>
    <mergeCell ref="BI1261:BK1261"/>
    <mergeCell ref="BR1261:BT1261"/>
    <mergeCell ref="CA1261:CC1261"/>
    <mergeCell ref="CJ1261:CL1261"/>
    <mergeCell ref="CS1261:CU1261"/>
    <mergeCell ref="DB1261:DD1261"/>
    <mergeCell ref="AZ1262:BB1262"/>
    <mergeCell ref="BI1262:BK1262"/>
    <mergeCell ref="BR1262:BT1262"/>
    <mergeCell ref="CA1262:CC1262"/>
    <mergeCell ref="CJ1262:CL1262"/>
    <mergeCell ref="CS1262:CU1262"/>
    <mergeCell ref="DB1262:DD1262"/>
    <mergeCell ref="AZ1253:BB1253"/>
    <mergeCell ref="BI1253:BK1253"/>
    <mergeCell ref="BR1253:BT1253"/>
    <mergeCell ref="CA1253:CC1253"/>
    <mergeCell ref="CJ1253:CL1253"/>
    <mergeCell ref="CS1253:CU1253"/>
    <mergeCell ref="DB1253:DD1253"/>
    <mergeCell ref="AZ1254:BB1254"/>
    <mergeCell ref="BI1254:BK1254"/>
    <mergeCell ref="BR1254:BT1254"/>
    <mergeCell ref="CA1254:CC1254"/>
    <mergeCell ref="CJ1254:CL1254"/>
    <mergeCell ref="CS1254:CU1254"/>
    <mergeCell ref="DB1254:DD1254"/>
    <mergeCell ref="AZ1255:BB1255"/>
    <mergeCell ref="BI1255:BK1255"/>
    <mergeCell ref="BR1255:BT1255"/>
    <mergeCell ref="CA1255:CC1255"/>
    <mergeCell ref="CJ1255:CL1255"/>
    <mergeCell ref="CS1255:CU1255"/>
    <mergeCell ref="DB1255:DD1255"/>
    <mergeCell ref="AZ1256:BB1256"/>
    <mergeCell ref="BI1256:BK1256"/>
    <mergeCell ref="BR1256:BT1256"/>
    <mergeCell ref="CA1256:CC1256"/>
    <mergeCell ref="CJ1256:CL1256"/>
    <mergeCell ref="CS1256:CU1256"/>
    <mergeCell ref="DB1256:DD1256"/>
    <mergeCell ref="AZ1257:BB1257"/>
    <mergeCell ref="BI1257:BK1257"/>
    <mergeCell ref="BR1257:BT1257"/>
    <mergeCell ref="CA1257:CC1257"/>
    <mergeCell ref="CJ1257:CL1257"/>
    <mergeCell ref="CS1257:CU1257"/>
    <mergeCell ref="DB1257:DD1257"/>
    <mergeCell ref="AZ1248:BB1248"/>
    <mergeCell ref="BI1248:BK1248"/>
    <mergeCell ref="BR1248:BT1248"/>
    <mergeCell ref="CA1248:CC1248"/>
    <mergeCell ref="CJ1248:CL1248"/>
    <mergeCell ref="CS1248:CU1248"/>
    <mergeCell ref="DB1248:DD1248"/>
    <mergeCell ref="AZ1249:BB1249"/>
    <mergeCell ref="BI1249:BK1249"/>
    <mergeCell ref="BR1249:BT1249"/>
    <mergeCell ref="CA1249:CC1249"/>
    <mergeCell ref="CJ1249:CL1249"/>
    <mergeCell ref="CS1249:CU1249"/>
    <mergeCell ref="DB1249:DD1249"/>
    <mergeCell ref="AZ1250:BB1250"/>
    <mergeCell ref="BI1250:BK1250"/>
    <mergeCell ref="BR1250:BT1250"/>
    <mergeCell ref="CA1250:CC1250"/>
    <mergeCell ref="CJ1250:CL1250"/>
    <mergeCell ref="CS1250:CU1250"/>
    <mergeCell ref="DB1250:DD1250"/>
    <mergeCell ref="AZ1251:BB1251"/>
    <mergeCell ref="BI1251:BK1251"/>
    <mergeCell ref="BR1251:BT1251"/>
    <mergeCell ref="CA1251:CC1251"/>
    <mergeCell ref="CJ1251:CL1251"/>
    <mergeCell ref="CS1251:CU1251"/>
    <mergeCell ref="DB1251:DD1251"/>
    <mergeCell ref="AZ1252:BB1252"/>
    <mergeCell ref="BI1252:BK1252"/>
    <mergeCell ref="BR1252:BT1252"/>
    <mergeCell ref="CA1252:CC1252"/>
    <mergeCell ref="CJ1252:CL1252"/>
    <mergeCell ref="CS1252:CU1252"/>
    <mergeCell ref="DB1252:DD1252"/>
    <mergeCell ref="AZ1243:BB1243"/>
    <mergeCell ref="BI1243:BK1243"/>
    <mergeCell ref="BR1243:BT1243"/>
    <mergeCell ref="CA1243:CC1243"/>
    <mergeCell ref="CJ1243:CL1243"/>
    <mergeCell ref="CS1243:CU1243"/>
    <mergeCell ref="DB1243:DD1243"/>
    <mergeCell ref="AZ1244:BB1244"/>
    <mergeCell ref="BI1244:BK1244"/>
    <mergeCell ref="BR1244:BT1244"/>
    <mergeCell ref="CA1244:CC1244"/>
    <mergeCell ref="CJ1244:CL1244"/>
    <mergeCell ref="CS1244:CU1244"/>
    <mergeCell ref="DB1244:DD1244"/>
    <mergeCell ref="AZ1245:BB1245"/>
    <mergeCell ref="BI1245:BK1245"/>
    <mergeCell ref="BR1245:BT1245"/>
    <mergeCell ref="CA1245:CC1245"/>
    <mergeCell ref="CJ1245:CL1245"/>
    <mergeCell ref="CS1245:CU1245"/>
    <mergeCell ref="DB1245:DD1245"/>
    <mergeCell ref="AZ1246:BB1246"/>
    <mergeCell ref="BI1246:BK1246"/>
    <mergeCell ref="BR1246:BT1246"/>
    <mergeCell ref="CA1246:CC1246"/>
    <mergeCell ref="CJ1246:CL1246"/>
    <mergeCell ref="CS1246:CU1246"/>
    <mergeCell ref="DB1246:DD1246"/>
    <mergeCell ref="AZ1247:BB1247"/>
    <mergeCell ref="BI1247:BK1247"/>
    <mergeCell ref="BR1247:BT1247"/>
    <mergeCell ref="CA1247:CC1247"/>
    <mergeCell ref="CJ1247:CL1247"/>
    <mergeCell ref="CS1247:CU1247"/>
    <mergeCell ref="DB1247:DD1247"/>
    <mergeCell ref="AZ1238:BB1238"/>
    <mergeCell ref="BI1238:BK1238"/>
    <mergeCell ref="BR1238:BT1238"/>
    <mergeCell ref="CA1238:CC1238"/>
    <mergeCell ref="CJ1238:CL1238"/>
    <mergeCell ref="CS1238:CU1238"/>
    <mergeCell ref="DB1238:DD1238"/>
    <mergeCell ref="AZ1239:BB1239"/>
    <mergeCell ref="BI1239:BK1239"/>
    <mergeCell ref="BR1239:BT1239"/>
    <mergeCell ref="CA1239:CC1239"/>
    <mergeCell ref="CJ1239:CL1239"/>
    <mergeCell ref="CS1239:CU1239"/>
    <mergeCell ref="DB1239:DD1239"/>
    <mergeCell ref="AZ1240:BB1240"/>
    <mergeCell ref="BI1240:BK1240"/>
    <mergeCell ref="BR1240:BT1240"/>
    <mergeCell ref="CA1240:CC1240"/>
    <mergeCell ref="CJ1240:CL1240"/>
    <mergeCell ref="CS1240:CU1240"/>
    <mergeCell ref="DB1240:DD1240"/>
    <mergeCell ref="AZ1241:BB1241"/>
    <mergeCell ref="BI1241:BK1241"/>
    <mergeCell ref="BR1241:BT1241"/>
    <mergeCell ref="CA1241:CC1241"/>
    <mergeCell ref="CJ1241:CL1241"/>
    <mergeCell ref="CS1241:CU1241"/>
    <mergeCell ref="DB1241:DD1241"/>
    <mergeCell ref="AZ1242:BB1242"/>
    <mergeCell ref="BI1242:BK1242"/>
    <mergeCell ref="BR1242:BT1242"/>
    <mergeCell ref="CA1242:CC1242"/>
    <mergeCell ref="CJ1242:CL1242"/>
    <mergeCell ref="CS1242:CU1242"/>
    <mergeCell ref="DB1242:DD1242"/>
    <mergeCell ref="AZ1233:BB1233"/>
    <mergeCell ref="BI1233:BK1233"/>
    <mergeCell ref="BR1233:BT1233"/>
    <mergeCell ref="CA1233:CC1233"/>
    <mergeCell ref="CJ1233:CL1233"/>
    <mergeCell ref="CS1233:CU1233"/>
    <mergeCell ref="DB1233:DD1233"/>
    <mergeCell ref="AZ1234:BB1234"/>
    <mergeCell ref="BI1234:BK1234"/>
    <mergeCell ref="BR1234:BT1234"/>
    <mergeCell ref="CA1234:CC1234"/>
    <mergeCell ref="CJ1234:CL1234"/>
    <mergeCell ref="CS1234:CU1234"/>
    <mergeCell ref="DB1234:DD1234"/>
    <mergeCell ref="AZ1235:BB1235"/>
    <mergeCell ref="BI1235:BK1235"/>
    <mergeCell ref="BR1235:BT1235"/>
    <mergeCell ref="CA1235:CC1235"/>
    <mergeCell ref="CJ1235:CL1235"/>
    <mergeCell ref="CS1235:CU1235"/>
    <mergeCell ref="DB1235:DD1235"/>
    <mergeCell ref="AZ1236:BB1236"/>
    <mergeCell ref="BI1236:BK1236"/>
    <mergeCell ref="BR1236:BT1236"/>
    <mergeCell ref="CA1236:CC1236"/>
    <mergeCell ref="CJ1236:CL1236"/>
    <mergeCell ref="CS1236:CU1236"/>
    <mergeCell ref="DB1236:DD1236"/>
    <mergeCell ref="AZ1237:BB1237"/>
    <mergeCell ref="BI1237:BK1237"/>
    <mergeCell ref="BR1237:BT1237"/>
    <mergeCell ref="CA1237:CC1237"/>
    <mergeCell ref="CJ1237:CL1237"/>
    <mergeCell ref="CS1237:CU1237"/>
    <mergeCell ref="DB1237:DD1237"/>
    <mergeCell ref="AZ1228:BB1228"/>
    <mergeCell ref="BI1228:BK1228"/>
    <mergeCell ref="BR1228:BT1228"/>
    <mergeCell ref="CA1228:CC1228"/>
    <mergeCell ref="CJ1228:CL1228"/>
    <mergeCell ref="CS1228:CU1228"/>
    <mergeCell ref="DB1228:DD1228"/>
    <mergeCell ref="AZ1229:BB1229"/>
    <mergeCell ref="BI1229:BK1229"/>
    <mergeCell ref="BR1229:BT1229"/>
    <mergeCell ref="CA1229:CC1229"/>
    <mergeCell ref="CJ1229:CL1229"/>
    <mergeCell ref="CS1229:CU1229"/>
    <mergeCell ref="DB1229:DD1229"/>
    <mergeCell ref="AZ1230:BB1230"/>
    <mergeCell ref="BI1230:BK1230"/>
    <mergeCell ref="BR1230:BT1230"/>
    <mergeCell ref="CA1230:CC1230"/>
    <mergeCell ref="CJ1230:CL1230"/>
    <mergeCell ref="CS1230:CU1230"/>
    <mergeCell ref="DB1230:DD1230"/>
    <mergeCell ref="AZ1231:BB1231"/>
    <mergeCell ref="BI1231:BK1231"/>
    <mergeCell ref="BR1231:BT1231"/>
    <mergeCell ref="CA1231:CC1231"/>
    <mergeCell ref="CJ1231:CL1231"/>
    <mergeCell ref="CS1231:CU1231"/>
    <mergeCell ref="DB1231:DD1231"/>
    <mergeCell ref="AZ1232:BB1232"/>
    <mergeCell ref="BI1232:BK1232"/>
    <mergeCell ref="BR1232:BT1232"/>
    <mergeCell ref="CA1232:CC1232"/>
    <mergeCell ref="CJ1232:CL1232"/>
    <mergeCell ref="CS1232:CU1232"/>
    <mergeCell ref="DB1232:DD1232"/>
    <mergeCell ref="AZ1223:BB1223"/>
    <mergeCell ref="BI1223:BK1223"/>
    <mergeCell ref="BR1223:BT1223"/>
    <mergeCell ref="CA1223:CC1223"/>
    <mergeCell ref="CJ1223:CL1223"/>
    <mergeCell ref="CS1223:CU1223"/>
    <mergeCell ref="DB1223:DD1223"/>
    <mergeCell ref="AZ1224:BB1224"/>
    <mergeCell ref="BI1224:BK1224"/>
    <mergeCell ref="BR1224:BT1224"/>
    <mergeCell ref="CA1224:CC1224"/>
    <mergeCell ref="CJ1224:CL1224"/>
    <mergeCell ref="CS1224:CU1224"/>
    <mergeCell ref="DB1224:DD1224"/>
    <mergeCell ref="AZ1225:BB1225"/>
    <mergeCell ref="BI1225:BK1225"/>
    <mergeCell ref="BR1225:BT1225"/>
    <mergeCell ref="CA1225:CC1225"/>
    <mergeCell ref="CJ1225:CL1225"/>
    <mergeCell ref="CS1225:CU1225"/>
    <mergeCell ref="DB1225:DD1225"/>
    <mergeCell ref="AZ1226:BB1226"/>
    <mergeCell ref="BI1226:BK1226"/>
    <mergeCell ref="BR1226:BT1226"/>
    <mergeCell ref="CA1226:CC1226"/>
    <mergeCell ref="CJ1226:CL1226"/>
    <mergeCell ref="CS1226:CU1226"/>
    <mergeCell ref="DB1226:DD1226"/>
    <mergeCell ref="AZ1227:BB1227"/>
    <mergeCell ref="BI1227:BK1227"/>
    <mergeCell ref="BR1227:BT1227"/>
    <mergeCell ref="CA1227:CC1227"/>
    <mergeCell ref="CJ1227:CL1227"/>
    <mergeCell ref="CS1227:CU1227"/>
    <mergeCell ref="DB1227:DD1227"/>
    <mergeCell ref="AZ1218:BB1218"/>
    <mergeCell ref="BI1218:BK1218"/>
    <mergeCell ref="BR1218:BT1218"/>
    <mergeCell ref="CA1218:CC1218"/>
    <mergeCell ref="CJ1218:CL1218"/>
    <mergeCell ref="CS1218:CU1218"/>
    <mergeCell ref="DB1218:DD1218"/>
    <mergeCell ref="AZ1219:BB1219"/>
    <mergeCell ref="BI1219:BK1219"/>
    <mergeCell ref="BR1219:BT1219"/>
    <mergeCell ref="CA1219:CC1219"/>
    <mergeCell ref="CJ1219:CL1219"/>
    <mergeCell ref="CS1219:CU1219"/>
    <mergeCell ref="DB1219:DD1219"/>
    <mergeCell ref="AZ1220:BB1220"/>
    <mergeCell ref="BI1220:BK1220"/>
    <mergeCell ref="BR1220:BT1220"/>
    <mergeCell ref="CA1220:CC1220"/>
    <mergeCell ref="CJ1220:CL1220"/>
    <mergeCell ref="CS1220:CU1220"/>
    <mergeCell ref="DB1220:DD1220"/>
    <mergeCell ref="AZ1221:BB1221"/>
    <mergeCell ref="BI1221:BK1221"/>
    <mergeCell ref="BR1221:BT1221"/>
    <mergeCell ref="CA1221:CC1221"/>
    <mergeCell ref="CJ1221:CL1221"/>
    <mergeCell ref="CS1221:CU1221"/>
    <mergeCell ref="DB1221:DD1221"/>
    <mergeCell ref="AZ1222:BB1222"/>
    <mergeCell ref="BI1222:BK1222"/>
    <mergeCell ref="BR1222:BT1222"/>
    <mergeCell ref="CA1222:CC1222"/>
    <mergeCell ref="CJ1222:CL1222"/>
    <mergeCell ref="CS1222:CU1222"/>
    <mergeCell ref="DB1222:DD1222"/>
    <mergeCell ref="AZ1213:BB1213"/>
    <mergeCell ref="BI1213:BK1213"/>
    <mergeCell ref="BR1213:BT1213"/>
    <mergeCell ref="CA1213:CC1213"/>
    <mergeCell ref="CJ1213:CL1213"/>
    <mergeCell ref="CS1213:CU1213"/>
    <mergeCell ref="DB1213:DD1213"/>
    <mergeCell ref="AZ1214:BB1214"/>
    <mergeCell ref="BI1214:BK1214"/>
    <mergeCell ref="BR1214:BT1214"/>
    <mergeCell ref="CA1214:CC1214"/>
    <mergeCell ref="CJ1214:CL1214"/>
    <mergeCell ref="CS1214:CU1214"/>
    <mergeCell ref="DB1214:DD1214"/>
    <mergeCell ref="AZ1215:BB1215"/>
    <mergeCell ref="BI1215:BK1215"/>
    <mergeCell ref="BR1215:BT1215"/>
    <mergeCell ref="CA1215:CC1215"/>
    <mergeCell ref="CJ1215:CL1215"/>
    <mergeCell ref="CS1215:CU1215"/>
    <mergeCell ref="DB1215:DD1215"/>
    <mergeCell ref="AZ1216:BB1216"/>
    <mergeCell ref="BI1216:BK1216"/>
    <mergeCell ref="BR1216:BT1216"/>
    <mergeCell ref="CA1216:CC1216"/>
    <mergeCell ref="CJ1216:CL1216"/>
    <mergeCell ref="CS1216:CU1216"/>
    <mergeCell ref="DB1216:DD1216"/>
    <mergeCell ref="AZ1217:BB1217"/>
    <mergeCell ref="BI1217:BK1217"/>
    <mergeCell ref="BR1217:BT1217"/>
    <mergeCell ref="CA1217:CC1217"/>
    <mergeCell ref="CJ1217:CL1217"/>
    <mergeCell ref="CS1217:CU1217"/>
    <mergeCell ref="DB1217:DD1217"/>
    <mergeCell ref="AZ1208:BB1208"/>
    <mergeCell ref="BI1208:BK1208"/>
    <mergeCell ref="BR1208:BT1208"/>
    <mergeCell ref="CA1208:CC1208"/>
    <mergeCell ref="CJ1208:CL1208"/>
    <mergeCell ref="CS1208:CU1208"/>
    <mergeCell ref="DB1208:DD1208"/>
    <mergeCell ref="AZ1209:BB1209"/>
    <mergeCell ref="BI1209:BK1209"/>
    <mergeCell ref="BR1209:BT1209"/>
    <mergeCell ref="CA1209:CC1209"/>
    <mergeCell ref="CJ1209:CL1209"/>
    <mergeCell ref="CS1209:CU1209"/>
    <mergeCell ref="DB1209:DD1209"/>
    <mergeCell ref="AZ1210:BB1210"/>
    <mergeCell ref="BI1210:BK1210"/>
    <mergeCell ref="BR1210:BT1210"/>
    <mergeCell ref="CA1210:CC1210"/>
    <mergeCell ref="CJ1210:CL1210"/>
    <mergeCell ref="CS1210:CU1210"/>
    <mergeCell ref="DB1210:DD1210"/>
    <mergeCell ref="AZ1211:BB1211"/>
    <mergeCell ref="BI1211:BK1211"/>
    <mergeCell ref="BR1211:BT1211"/>
    <mergeCell ref="CA1211:CC1211"/>
    <mergeCell ref="CJ1211:CL1211"/>
    <mergeCell ref="CS1211:CU1211"/>
    <mergeCell ref="DB1211:DD1211"/>
    <mergeCell ref="AZ1212:BB1212"/>
    <mergeCell ref="BI1212:BK1212"/>
    <mergeCell ref="BR1212:BT1212"/>
    <mergeCell ref="CA1212:CC1212"/>
    <mergeCell ref="CJ1212:CL1212"/>
    <mergeCell ref="CS1212:CU1212"/>
    <mergeCell ref="DB1212:DD1212"/>
    <mergeCell ref="AZ1203:BB1203"/>
    <mergeCell ref="BI1203:BK1203"/>
    <mergeCell ref="BR1203:BT1203"/>
    <mergeCell ref="CA1203:CC1203"/>
    <mergeCell ref="CJ1203:CL1203"/>
    <mergeCell ref="CS1203:CU1203"/>
    <mergeCell ref="DB1203:DD1203"/>
    <mergeCell ref="AZ1204:BB1204"/>
    <mergeCell ref="BI1204:BK1204"/>
    <mergeCell ref="BR1204:BT1204"/>
    <mergeCell ref="CA1204:CC1204"/>
    <mergeCell ref="CJ1204:CL1204"/>
    <mergeCell ref="CS1204:CU1204"/>
    <mergeCell ref="DB1204:DD1204"/>
    <mergeCell ref="AZ1205:BB1205"/>
    <mergeCell ref="BI1205:BK1205"/>
    <mergeCell ref="BR1205:BT1205"/>
    <mergeCell ref="CA1205:CC1205"/>
    <mergeCell ref="CJ1205:CL1205"/>
    <mergeCell ref="CS1205:CU1205"/>
    <mergeCell ref="DB1205:DD1205"/>
    <mergeCell ref="AZ1206:BB1206"/>
    <mergeCell ref="BI1206:BK1206"/>
    <mergeCell ref="BR1206:BT1206"/>
    <mergeCell ref="CA1206:CC1206"/>
    <mergeCell ref="CJ1206:CL1206"/>
    <mergeCell ref="CS1206:CU1206"/>
    <mergeCell ref="DB1206:DD1206"/>
    <mergeCell ref="AZ1207:BB1207"/>
    <mergeCell ref="BI1207:BK1207"/>
    <mergeCell ref="BR1207:BT1207"/>
    <mergeCell ref="CA1207:CC1207"/>
    <mergeCell ref="CJ1207:CL1207"/>
    <mergeCell ref="CS1207:CU1207"/>
    <mergeCell ref="DB1207:DD1207"/>
    <mergeCell ref="AZ1198:BB1198"/>
    <mergeCell ref="BI1198:BK1198"/>
    <mergeCell ref="BR1198:BT1198"/>
    <mergeCell ref="CA1198:CC1198"/>
    <mergeCell ref="CJ1198:CL1198"/>
    <mergeCell ref="CS1198:CU1198"/>
    <mergeCell ref="DB1198:DD1198"/>
    <mergeCell ref="AZ1199:BB1199"/>
    <mergeCell ref="BI1199:BK1199"/>
    <mergeCell ref="BR1199:BT1199"/>
    <mergeCell ref="CA1199:CC1199"/>
    <mergeCell ref="CJ1199:CL1199"/>
    <mergeCell ref="CS1199:CU1199"/>
    <mergeCell ref="DB1199:DD1199"/>
    <mergeCell ref="AZ1200:BB1200"/>
    <mergeCell ref="BI1200:BK1200"/>
    <mergeCell ref="BR1200:BT1200"/>
    <mergeCell ref="CA1200:CC1200"/>
    <mergeCell ref="CJ1200:CL1200"/>
    <mergeCell ref="CS1200:CU1200"/>
    <mergeCell ref="DB1200:DD1200"/>
    <mergeCell ref="AZ1201:BB1201"/>
    <mergeCell ref="BI1201:BK1201"/>
    <mergeCell ref="BR1201:BT1201"/>
    <mergeCell ref="CA1201:CC1201"/>
    <mergeCell ref="CJ1201:CL1201"/>
    <mergeCell ref="CS1201:CU1201"/>
    <mergeCell ref="DB1201:DD1201"/>
    <mergeCell ref="AZ1202:BB1202"/>
    <mergeCell ref="BI1202:BK1202"/>
    <mergeCell ref="BR1202:BT1202"/>
    <mergeCell ref="CA1202:CC1202"/>
    <mergeCell ref="CJ1202:CL1202"/>
    <mergeCell ref="CS1202:CU1202"/>
    <mergeCell ref="DB1202:DD1202"/>
    <mergeCell ref="AZ1193:BB1193"/>
    <mergeCell ref="BI1193:BK1193"/>
    <mergeCell ref="BR1193:BT1193"/>
    <mergeCell ref="CA1193:CC1193"/>
    <mergeCell ref="CJ1193:CL1193"/>
    <mergeCell ref="CS1193:CU1193"/>
    <mergeCell ref="DB1193:DD1193"/>
    <mergeCell ref="AZ1194:BB1194"/>
    <mergeCell ref="BI1194:BK1194"/>
    <mergeCell ref="BR1194:BT1194"/>
    <mergeCell ref="CA1194:CC1194"/>
    <mergeCell ref="CJ1194:CL1194"/>
    <mergeCell ref="CS1194:CU1194"/>
    <mergeCell ref="DB1194:DD1194"/>
    <mergeCell ref="AZ1195:BB1195"/>
    <mergeCell ref="BI1195:BK1195"/>
    <mergeCell ref="BR1195:BT1195"/>
    <mergeCell ref="CA1195:CC1195"/>
    <mergeCell ref="CJ1195:CL1195"/>
    <mergeCell ref="CS1195:CU1195"/>
    <mergeCell ref="DB1195:DD1195"/>
    <mergeCell ref="AZ1196:BB1196"/>
    <mergeCell ref="BI1196:BK1196"/>
    <mergeCell ref="BR1196:BT1196"/>
    <mergeCell ref="CA1196:CC1196"/>
    <mergeCell ref="CJ1196:CL1196"/>
    <mergeCell ref="CS1196:CU1196"/>
    <mergeCell ref="DB1196:DD1196"/>
    <mergeCell ref="AZ1197:BB1197"/>
    <mergeCell ref="BI1197:BK1197"/>
    <mergeCell ref="BR1197:BT1197"/>
    <mergeCell ref="CA1197:CC1197"/>
    <mergeCell ref="CJ1197:CL1197"/>
    <mergeCell ref="CS1197:CU1197"/>
    <mergeCell ref="DB1197:DD1197"/>
    <mergeCell ref="AZ1188:BB1188"/>
    <mergeCell ref="BI1188:BK1188"/>
    <mergeCell ref="BR1188:BT1188"/>
    <mergeCell ref="CA1188:CC1188"/>
    <mergeCell ref="CJ1188:CL1188"/>
    <mergeCell ref="CS1188:CU1188"/>
    <mergeCell ref="DB1188:DD1188"/>
    <mergeCell ref="AZ1189:BB1189"/>
    <mergeCell ref="BI1189:BK1189"/>
    <mergeCell ref="BR1189:BT1189"/>
    <mergeCell ref="CA1189:CC1189"/>
    <mergeCell ref="CJ1189:CL1189"/>
    <mergeCell ref="CS1189:CU1189"/>
    <mergeCell ref="DB1189:DD1189"/>
    <mergeCell ref="AZ1190:BB1190"/>
    <mergeCell ref="BI1190:BK1190"/>
    <mergeCell ref="BR1190:BT1190"/>
    <mergeCell ref="CA1190:CC1190"/>
    <mergeCell ref="CJ1190:CL1190"/>
    <mergeCell ref="CS1190:CU1190"/>
    <mergeCell ref="DB1190:DD1190"/>
    <mergeCell ref="AZ1191:BB1191"/>
    <mergeCell ref="BI1191:BK1191"/>
    <mergeCell ref="BR1191:BT1191"/>
    <mergeCell ref="CA1191:CC1191"/>
    <mergeCell ref="CJ1191:CL1191"/>
    <mergeCell ref="CS1191:CU1191"/>
    <mergeCell ref="DB1191:DD1191"/>
    <mergeCell ref="AZ1192:BB1192"/>
    <mergeCell ref="BI1192:BK1192"/>
    <mergeCell ref="BR1192:BT1192"/>
    <mergeCell ref="CA1192:CC1192"/>
    <mergeCell ref="CJ1192:CL1192"/>
    <mergeCell ref="CS1192:CU1192"/>
    <mergeCell ref="DB1192:DD1192"/>
    <mergeCell ref="AZ1183:BB1183"/>
    <mergeCell ref="BI1183:BK1183"/>
    <mergeCell ref="BR1183:BT1183"/>
    <mergeCell ref="CA1183:CC1183"/>
    <mergeCell ref="CJ1183:CL1183"/>
    <mergeCell ref="CS1183:CU1183"/>
    <mergeCell ref="DB1183:DD1183"/>
    <mergeCell ref="AZ1184:BB1184"/>
    <mergeCell ref="BI1184:BK1184"/>
    <mergeCell ref="BR1184:BT1184"/>
    <mergeCell ref="CA1184:CC1184"/>
    <mergeCell ref="CJ1184:CL1184"/>
    <mergeCell ref="CS1184:CU1184"/>
    <mergeCell ref="DB1184:DD1184"/>
    <mergeCell ref="AZ1185:BB1185"/>
    <mergeCell ref="BI1185:BK1185"/>
    <mergeCell ref="BR1185:BT1185"/>
    <mergeCell ref="CA1185:CC1185"/>
    <mergeCell ref="CJ1185:CL1185"/>
    <mergeCell ref="CS1185:CU1185"/>
    <mergeCell ref="DB1185:DD1185"/>
    <mergeCell ref="AZ1186:BB1186"/>
    <mergeCell ref="BI1186:BK1186"/>
    <mergeCell ref="BR1186:BT1186"/>
    <mergeCell ref="CA1186:CC1186"/>
    <mergeCell ref="CJ1186:CL1186"/>
    <mergeCell ref="CS1186:CU1186"/>
    <mergeCell ref="DB1186:DD1186"/>
    <mergeCell ref="AZ1187:BB1187"/>
    <mergeCell ref="BI1187:BK1187"/>
    <mergeCell ref="BR1187:BT1187"/>
    <mergeCell ref="CA1187:CC1187"/>
    <mergeCell ref="CJ1187:CL1187"/>
    <mergeCell ref="CS1187:CU1187"/>
    <mergeCell ref="DB1187:DD1187"/>
    <mergeCell ref="AZ1178:BB1178"/>
    <mergeCell ref="BI1178:BK1178"/>
    <mergeCell ref="BR1178:BT1178"/>
    <mergeCell ref="CA1178:CC1178"/>
    <mergeCell ref="CJ1178:CL1178"/>
    <mergeCell ref="CS1178:CU1178"/>
    <mergeCell ref="DB1178:DD1178"/>
    <mergeCell ref="AZ1179:BB1179"/>
    <mergeCell ref="BI1179:BK1179"/>
    <mergeCell ref="BR1179:BT1179"/>
    <mergeCell ref="CA1179:CC1179"/>
    <mergeCell ref="CJ1179:CL1179"/>
    <mergeCell ref="CS1179:CU1179"/>
    <mergeCell ref="DB1179:DD1179"/>
    <mergeCell ref="AZ1180:BB1180"/>
    <mergeCell ref="BI1180:BK1180"/>
    <mergeCell ref="BR1180:BT1180"/>
    <mergeCell ref="CA1180:CC1180"/>
    <mergeCell ref="CJ1180:CL1180"/>
    <mergeCell ref="CS1180:CU1180"/>
    <mergeCell ref="DB1180:DD1180"/>
    <mergeCell ref="AZ1181:BB1181"/>
    <mergeCell ref="BI1181:BK1181"/>
    <mergeCell ref="BR1181:BT1181"/>
    <mergeCell ref="CA1181:CC1181"/>
    <mergeCell ref="CJ1181:CL1181"/>
    <mergeCell ref="CS1181:CU1181"/>
    <mergeCell ref="DB1181:DD1181"/>
    <mergeCell ref="AZ1182:BB1182"/>
    <mergeCell ref="BI1182:BK1182"/>
    <mergeCell ref="BR1182:BT1182"/>
    <mergeCell ref="CA1182:CC1182"/>
    <mergeCell ref="CJ1182:CL1182"/>
    <mergeCell ref="CS1182:CU1182"/>
    <mergeCell ref="DB1182:DD1182"/>
    <mergeCell ref="AZ1173:BB1173"/>
    <mergeCell ref="BI1173:BK1173"/>
    <mergeCell ref="BR1173:BT1173"/>
    <mergeCell ref="CA1173:CC1173"/>
    <mergeCell ref="CJ1173:CL1173"/>
    <mergeCell ref="CS1173:CU1173"/>
    <mergeCell ref="DB1173:DD1173"/>
    <mergeCell ref="AZ1174:BB1174"/>
    <mergeCell ref="BI1174:BK1174"/>
    <mergeCell ref="BR1174:BT1174"/>
    <mergeCell ref="CA1174:CC1174"/>
    <mergeCell ref="CJ1174:CL1174"/>
    <mergeCell ref="CS1174:CU1174"/>
    <mergeCell ref="DB1174:DD1174"/>
    <mergeCell ref="AZ1175:BB1175"/>
    <mergeCell ref="BI1175:BK1175"/>
    <mergeCell ref="BR1175:BT1175"/>
    <mergeCell ref="CA1175:CC1175"/>
    <mergeCell ref="CJ1175:CL1175"/>
    <mergeCell ref="CS1175:CU1175"/>
    <mergeCell ref="DB1175:DD1175"/>
    <mergeCell ref="AZ1176:BB1176"/>
    <mergeCell ref="BI1176:BK1176"/>
    <mergeCell ref="BR1176:BT1176"/>
    <mergeCell ref="CA1176:CC1176"/>
    <mergeCell ref="CJ1176:CL1176"/>
    <mergeCell ref="CS1176:CU1176"/>
    <mergeCell ref="DB1176:DD1176"/>
    <mergeCell ref="AZ1177:BB1177"/>
    <mergeCell ref="BI1177:BK1177"/>
    <mergeCell ref="BR1177:BT1177"/>
    <mergeCell ref="CA1177:CC1177"/>
    <mergeCell ref="CJ1177:CL1177"/>
    <mergeCell ref="CS1177:CU1177"/>
    <mergeCell ref="DB1177:DD1177"/>
    <mergeCell ref="AZ1168:BB1168"/>
    <mergeCell ref="BI1168:BK1168"/>
    <mergeCell ref="BR1168:BT1168"/>
    <mergeCell ref="CA1168:CC1168"/>
    <mergeCell ref="CJ1168:CL1168"/>
    <mergeCell ref="CS1168:CU1168"/>
    <mergeCell ref="DB1168:DD1168"/>
    <mergeCell ref="AZ1169:BB1169"/>
    <mergeCell ref="BI1169:BK1169"/>
    <mergeCell ref="BR1169:BT1169"/>
    <mergeCell ref="CA1169:CC1169"/>
    <mergeCell ref="CJ1169:CL1169"/>
    <mergeCell ref="CS1169:CU1169"/>
    <mergeCell ref="DB1169:DD1169"/>
    <mergeCell ref="AZ1170:BB1170"/>
    <mergeCell ref="BI1170:BK1170"/>
    <mergeCell ref="BR1170:BT1170"/>
    <mergeCell ref="CA1170:CC1170"/>
    <mergeCell ref="CJ1170:CL1170"/>
    <mergeCell ref="CS1170:CU1170"/>
    <mergeCell ref="DB1170:DD1170"/>
    <mergeCell ref="AZ1171:BB1171"/>
    <mergeCell ref="BI1171:BK1171"/>
    <mergeCell ref="BR1171:BT1171"/>
    <mergeCell ref="CA1171:CC1171"/>
    <mergeCell ref="CJ1171:CL1171"/>
    <mergeCell ref="CS1171:CU1171"/>
    <mergeCell ref="DB1171:DD1171"/>
    <mergeCell ref="AZ1172:BB1172"/>
    <mergeCell ref="BI1172:BK1172"/>
    <mergeCell ref="BR1172:BT1172"/>
    <mergeCell ref="CA1172:CC1172"/>
    <mergeCell ref="CJ1172:CL1172"/>
    <mergeCell ref="CS1172:CU1172"/>
    <mergeCell ref="DB1172:DD1172"/>
    <mergeCell ref="AZ1163:BB1163"/>
    <mergeCell ref="BI1163:BK1163"/>
    <mergeCell ref="BR1163:BT1163"/>
    <mergeCell ref="CA1163:CC1163"/>
    <mergeCell ref="CJ1163:CL1163"/>
    <mergeCell ref="CS1163:CU1163"/>
    <mergeCell ref="DB1163:DD1163"/>
    <mergeCell ref="AZ1164:BB1164"/>
    <mergeCell ref="BI1164:BK1164"/>
    <mergeCell ref="BR1164:BT1164"/>
    <mergeCell ref="CA1164:CC1164"/>
    <mergeCell ref="CJ1164:CL1164"/>
    <mergeCell ref="CS1164:CU1164"/>
    <mergeCell ref="DB1164:DD1164"/>
    <mergeCell ref="AZ1165:BB1165"/>
    <mergeCell ref="BI1165:BK1165"/>
    <mergeCell ref="BR1165:BT1165"/>
    <mergeCell ref="CA1165:CC1165"/>
    <mergeCell ref="CJ1165:CL1165"/>
    <mergeCell ref="CS1165:CU1165"/>
    <mergeCell ref="DB1165:DD1165"/>
    <mergeCell ref="AZ1166:BB1166"/>
    <mergeCell ref="BI1166:BK1166"/>
    <mergeCell ref="BR1166:BT1166"/>
    <mergeCell ref="CA1166:CC1166"/>
    <mergeCell ref="CJ1166:CL1166"/>
    <mergeCell ref="CS1166:CU1166"/>
    <mergeCell ref="DB1166:DD1166"/>
    <mergeCell ref="AZ1167:BB1167"/>
    <mergeCell ref="BI1167:BK1167"/>
    <mergeCell ref="BR1167:BT1167"/>
    <mergeCell ref="CA1167:CC1167"/>
    <mergeCell ref="CJ1167:CL1167"/>
    <mergeCell ref="CS1167:CU1167"/>
    <mergeCell ref="DB1167:DD1167"/>
    <mergeCell ref="AZ1158:BB1158"/>
    <mergeCell ref="BI1158:BK1158"/>
    <mergeCell ref="BR1158:BT1158"/>
    <mergeCell ref="CA1158:CC1158"/>
    <mergeCell ref="CJ1158:CL1158"/>
    <mergeCell ref="CS1158:CU1158"/>
    <mergeCell ref="DB1158:DD1158"/>
    <mergeCell ref="AZ1159:BB1159"/>
    <mergeCell ref="BI1159:BK1159"/>
    <mergeCell ref="BR1159:BT1159"/>
    <mergeCell ref="CA1159:CC1159"/>
    <mergeCell ref="CJ1159:CL1159"/>
    <mergeCell ref="CS1159:CU1159"/>
    <mergeCell ref="DB1159:DD1159"/>
    <mergeCell ref="AZ1160:BB1160"/>
    <mergeCell ref="BI1160:BK1160"/>
    <mergeCell ref="BR1160:BT1160"/>
    <mergeCell ref="CA1160:CC1160"/>
    <mergeCell ref="CJ1160:CL1160"/>
    <mergeCell ref="CS1160:CU1160"/>
    <mergeCell ref="DB1160:DD1160"/>
    <mergeCell ref="AZ1161:BB1161"/>
    <mergeCell ref="BI1161:BK1161"/>
    <mergeCell ref="BR1161:BT1161"/>
    <mergeCell ref="CA1161:CC1161"/>
    <mergeCell ref="CJ1161:CL1161"/>
    <mergeCell ref="CS1161:CU1161"/>
    <mergeCell ref="DB1161:DD1161"/>
    <mergeCell ref="AZ1162:BB1162"/>
    <mergeCell ref="BI1162:BK1162"/>
    <mergeCell ref="BR1162:BT1162"/>
    <mergeCell ref="CA1162:CC1162"/>
    <mergeCell ref="CJ1162:CL1162"/>
    <mergeCell ref="CS1162:CU1162"/>
    <mergeCell ref="DB1162:DD1162"/>
    <mergeCell ref="AZ1153:BB1153"/>
    <mergeCell ref="BI1153:BK1153"/>
    <mergeCell ref="BR1153:BT1153"/>
    <mergeCell ref="CA1153:CC1153"/>
    <mergeCell ref="CJ1153:CL1153"/>
    <mergeCell ref="CS1153:CU1153"/>
    <mergeCell ref="DB1153:DD1153"/>
    <mergeCell ref="AZ1154:BB1154"/>
    <mergeCell ref="BI1154:BK1154"/>
    <mergeCell ref="BR1154:BT1154"/>
    <mergeCell ref="CA1154:CC1154"/>
    <mergeCell ref="CJ1154:CL1154"/>
    <mergeCell ref="CS1154:CU1154"/>
    <mergeCell ref="DB1154:DD1154"/>
    <mergeCell ref="AZ1155:BB1155"/>
    <mergeCell ref="BI1155:BK1155"/>
    <mergeCell ref="BR1155:BT1155"/>
    <mergeCell ref="CA1155:CC1155"/>
    <mergeCell ref="CJ1155:CL1155"/>
    <mergeCell ref="CS1155:CU1155"/>
    <mergeCell ref="DB1155:DD1155"/>
    <mergeCell ref="AZ1156:BB1156"/>
    <mergeCell ref="BI1156:BK1156"/>
    <mergeCell ref="BR1156:BT1156"/>
    <mergeCell ref="CA1156:CC1156"/>
    <mergeCell ref="CJ1156:CL1156"/>
    <mergeCell ref="CS1156:CU1156"/>
    <mergeCell ref="DB1156:DD1156"/>
    <mergeCell ref="AZ1157:BB1157"/>
    <mergeCell ref="BI1157:BK1157"/>
    <mergeCell ref="BR1157:BT1157"/>
    <mergeCell ref="CA1157:CC1157"/>
    <mergeCell ref="CJ1157:CL1157"/>
    <mergeCell ref="CS1157:CU1157"/>
    <mergeCell ref="DB1157:DD1157"/>
    <mergeCell ref="AZ1148:BB1148"/>
    <mergeCell ref="BI1148:BK1148"/>
    <mergeCell ref="BR1148:BT1148"/>
    <mergeCell ref="CA1148:CC1148"/>
    <mergeCell ref="CJ1148:CL1148"/>
    <mergeCell ref="CS1148:CU1148"/>
    <mergeCell ref="DB1148:DD1148"/>
    <mergeCell ref="AZ1149:BB1149"/>
    <mergeCell ref="BI1149:BK1149"/>
    <mergeCell ref="BR1149:BT1149"/>
    <mergeCell ref="CA1149:CC1149"/>
    <mergeCell ref="CJ1149:CL1149"/>
    <mergeCell ref="CS1149:CU1149"/>
    <mergeCell ref="DB1149:DD1149"/>
    <mergeCell ref="AZ1150:BB1150"/>
    <mergeCell ref="BI1150:BK1150"/>
    <mergeCell ref="BR1150:BT1150"/>
    <mergeCell ref="CA1150:CC1150"/>
    <mergeCell ref="CJ1150:CL1150"/>
    <mergeCell ref="CS1150:CU1150"/>
    <mergeCell ref="DB1150:DD1150"/>
    <mergeCell ref="AZ1151:BB1151"/>
    <mergeCell ref="BI1151:BK1151"/>
    <mergeCell ref="BR1151:BT1151"/>
    <mergeCell ref="CA1151:CC1151"/>
    <mergeCell ref="CJ1151:CL1151"/>
    <mergeCell ref="CS1151:CU1151"/>
    <mergeCell ref="DB1151:DD1151"/>
    <mergeCell ref="AZ1152:BB1152"/>
    <mergeCell ref="BI1152:BK1152"/>
    <mergeCell ref="BR1152:BT1152"/>
    <mergeCell ref="CA1152:CC1152"/>
    <mergeCell ref="CJ1152:CL1152"/>
    <mergeCell ref="CS1152:CU1152"/>
    <mergeCell ref="DB1152:DD1152"/>
    <mergeCell ref="AZ1143:BB1143"/>
    <mergeCell ref="BI1143:BK1143"/>
    <mergeCell ref="BR1143:BT1143"/>
    <mergeCell ref="CA1143:CC1143"/>
    <mergeCell ref="CJ1143:CL1143"/>
    <mergeCell ref="CS1143:CU1143"/>
    <mergeCell ref="DB1143:DD1143"/>
    <mergeCell ref="AZ1144:BB1144"/>
    <mergeCell ref="BI1144:BK1144"/>
    <mergeCell ref="BR1144:BT1144"/>
    <mergeCell ref="CA1144:CC1144"/>
    <mergeCell ref="CJ1144:CL1144"/>
    <mergeCell ref="CS1144:CU1144"/>
    <mergeCell ref="DB1144:DD1144"/>
    <mergeCell ref="AZ1145:BB1145"/>
    <mergeCell ref="BI1145:BK1145"/>
    <mergeCell ref="BR1145:BT1145"/>
    <mergeCell ref="CA1145:CC1145"/>
    <mergeCell ref="CJ1145:CL1145"/>
    <mergeCell ref="CS1145:CU1145"/>
    <mergeCell ref="DB1145:DD1145"/>
    <mergeCell ref="AZ1146:BB1146"/>
    <mergeCell ref="BI1146:BK1146"/>
    <mergeCell ref="BR1146:BT1146"/>
    <mergeCell ref="CA1146:CC1146"/>
    <mergeCell ref="CJ1146:CL1146"/>
    <mergeCell ref="CS1146:CU1146"/>
    <mergeCell ref="DB1146:DD1146"/>
    <mergeCell ref="AZ1147:BB1147"/>
    <mergeCell ref="BI1147:BK1147"/>
    <mergeCell ref="BR1147:BT1147"/>
    <mergeCell ref="CA1147:CC1147"/>
    <mergeCell ref="CJ1147:CL1147"/>
    <mergeCell ref="CS1147:CU1147"/>
    <mergeCell ref="DB1147:DD1147"/>
    <mergeCell ref="AZ1138:BB1138"/>
    <mergeCell ref="BI1138:BK1138"/>
    <mergeCell ref="BR1138:BT1138"/>
    <mergeCell ref="CA1138:CC1138"/>
    <mergeCell ref="CJ1138:CL1138"/>
    <mergeCell ref="CS1138:CU1138"/>
    <mergeCell ref="DB1138:DD1138"/>
    <mergeCell ref="AZ1139:BB1139"/>
    <mergeCell ref="BI1139:BK1139"/>
    <mergeCell ref="BR1139:BT1139"/>
    <mergeCell ref="CA1139:CC1139"/>
    <mergeCell ref="CJ1139:CL1139"/>
    <mergeCell ref="CS1139:CU1139"/>
    <mergeCell ref="DB1139:DD1139"/>
    <mergeCell ref="AZ1140:BB1140"/>
    <mergeCell ref="BI1140:BK1140"/>
    <mergeCell ref="BR1140:BT1140"/>
    <mergeCell ref="CA1140:CC1140"/>
    <mergeCell ref="CJ1140:CL1140"/>
    <mergeCell ref="CS1140:CU1140"/>
    <mergeCell ref="DB1140:DD1140"/>
    <mergeCell ref="AZ1141:BB1141"/>
    <mergeCell ref="BI1141:BK1141"/>
    <mergeCell ref="BR1141:BT1141"/>
    <mergeCell ref="CA1141:CC1141"/>
    <mergeCell ref="CJ1141:CL1141"/>
    <mergeCell ref="CS1141:CU1141"/>
    <mergeCell ref="DB1141:DD1141"/>
    <mergeCell ref="AZ1142:BB1142"/>
    <mergeCell ref="BI1142:BK1142"/>
    <mergeCell ref="BR1142:BT1142"/>
    <mergeCell ref="CA1142:CC1142"/>
    <mergeCell ref="CJ1142:CL1142"/>
    <mergeCell ref="CS1142:CU1142"/>
    <mergeCell ref="DB1142:DD1142"/>
    <mergeCell ref="AZ1133:BB1133"/>
    <mergeCell ref="BI1133:BK1133"/>
    <mergeCell ref="BR1133:BT1133"/>
    <mergeCell ref="CA1133:CC1133"/>
    <mergeCell ref="CJ1133:CL1133"/>
    <mergeCell ref="CS1133:CU1133"/>
    <mergeCell ref="DB1133:DD1133"/>
    <mergeCell ref="AZ1134:BB1134"/>
    <mergeCell ref="BI1134:BK1134"/>
    <mergeCell ref="BR1134:BT1134"/>
    <mergeCell ref="CA1134:CC1134"/>
    <mergeCell ref="CJ1134:CL1134"/>
    <mergeCell ref="CS1134:CU1134"/>
    <mergeCell ref="DB1134:DD1134"/>
    <mergeCell ref="AZ1135:BB1135"/>
    <mergeCell ref="BI1135:BK1135"/>
    <mergeCell ref="BR1135:BT1135"/>
    <mergeCell ref="CA1135:CC1135"/>
    <mergeCell ref="CJ1135:CL1135"/>
    <mergeCell ref="CS1135:CU1135"/>
    <mergeCell ref="DB1135:DD1135"/>
    <mergeCell ref="AZ1136:BB1136"/>
    <mergeCell ref="BI1136:BK1136"/>
    <mergeCell ref="BR1136:BT1136"/>
    <mergeCell ref="CA1136:CC1136"/>
    <mergeCell ref="CJ1136:CL1136"/>
    <mergeCell ref="CS1136:CU1136"/>
    <mergeCell ref="DB1136:DD1136"/>
    <mergeCell ref="AZ1137:BB1137"/>
    <mergeCell ref="BI1137:BK1137"/>
    <mergeCell ref="BR1137:BT1137"/>
    <mergeCell ref="CA1137:CC1137"/>
    <mergeCell ref="CJ1137:CL1137"/>
    <mergeCell ref="CS1137:CU1137"/>
    <mergeCell ref="DB1137:DD1137"/>
    <mergeCell ref="AZ1128:BB1128"/>
    <mergeCell ref="BI1128:BK1128"/>
    <mergeCell ref="BR1128:BT1128"/>
    <mergeCell ref="CA1128:CC1128"/>
    <mergeCell ref="CJ1128:CL1128"/>
    <mergeCell ref="CS1128:CU1128"/>
    <mergeCell ref="DB1128:DD1128"/>
    <mergeCell ref="AZ1129:BB1129"/>
    <mergeCell ref="BI1129:BK1129"/>
    <mergeCell ref="BR1129:BT1129"/>
    <mergeCell ref="CA1129:CC1129"/>
    <mergeCell ref="CJ1129:CL1129"/>
    <mergeCell ref="CS1129:CU1129"/>
    <mergeCell ref="DB1129:DD1129"/>
    <mergeCell ref="AZ1130:BB1130"/>
    <mergeCell ref="BI1130:BK1130"/>
    <mergeCell ref="BR1130:BT1130"/>
    <mergeCell ref="CA1130:CC1130"/>
    <mergeCell ref="CJ1130:CL1130"/>
    <mergeCell ref="CS1130:CU1130"/>
    <mergeCell ref="DB1130:DD1130"/>
    <mergeCell ref="AZ1131:BB1131"/>
    <mergeCell ref="BI1131:BK1131"/>
    <mergeCell ref="BR1131:BT1131"/>
    <mergeCell ref="CA1131:CC1131"/>
    <mergeCell ref="CJ1131:CL1131"/>
    <mergeCell ref="CS1131:CU1131"/>
    <mergeCell ref="DB1131:DD1131"/>
    <mergeCell ref="AZ1132:BB1132"/>
    <mergeCell ref="BI1132:BK1132"/>
    <mergeCell ref="BR1132:BT1132"/>
    <mergeCell ref="CA1132:CC1132"/>
    <mergeCell ref="CJ1132:CL1132"/>
    <mergeCell ref="CS1132:CU1132"/>
    <mergeCell ref="DB1132:DD1132"/>
    <mergeCell ref="AZ1123:BB1123"/>
    <mergeCell ref="BI1123:BK1123"/>
    <mergeCell ref="BR1123:BT1123"/>
    <mergeCell ref="CA1123:CC1123"/>
    <mergeCell ref="CJ1123:CL1123"/>
    <mergeCell ref="CS1123:CU1123"/>
    <mergeCell ref="DB1123:DD1123"/>
    <mergeCell ref="AZ1124:BB1124"/>
    <mergeCell ref="BI1124:BK1124"/>
    <mergeCell ref="BR1124:BT1124"/>
    <mergeCell ref="CA1124:CC1124"/>
    <mergeCell ref="CJ1124:CL1124"/>
    <mergeCell ref="CS1124:CU1124"/>
    <mergeCell ref="DB1124:DD1124"/>
    <mergeCell ref="AZ1125:BB1125"/>
    <mergeCell ref="BI1125:BK1125"/>
    <mergeCell ref="BR1125:BT1125"/>
    <mergeCell ref="CA1125:CC1125"/>
    <mergeCell ref="CJ1125:CL1125"/>
    <mergeCell ref="CS1125:CU1125"/>
    <mergeCell ref="DB1125:DD1125"/>
    <mergeCell ref="AZ1126:BB1126"/>
    <mergeCell ref="BI1126:BK1126"/>
    <mergeCell ref="BR1126:BT1126"/>
    <mergeCell ref="CA1126:CC1126"/>
    <mergeCell ref="CJ1126:CL1126"/>
    <mergeCell ref="CS1126:CU1126"/>
    <mergeCell ref="DB1126:DD1126"/>
    <mergeCell ref="AZ1127:BB1127"/>
    <mergeCell ref="BI1127:BK1127"/>
    <mergeCell ref="BR1127:BT1127"/>
    <mergeCell ref="CA1127:CC1127"/>
    <mergeCell ref="CJ1127:CL1127"/>
    <mergeCell ref="CS1127:CU1127"/>
    <mergeCell ref="DB1127:DD1127"/>
    <mergeCell ref="AZ1118:BB1118"/>
    <mergeCell ref="BI1118:BK1118"/>
    <mergeCell ref="BR1118:BT1118"/>
    <mergeCell ref="CA1118:CC1118"/>
    <mergeCell ref="CJ1118:CL1118"/>
    <mergeCell ref="CS1118:CU1118"/>
    <mergeCell ref="DB1118:DD1118"/>
    <mergeCell ref="AZ1119:BB1119"/>
    <mergeCell ref="BI1119:BK1119"/>
    <mergeCell ref="BR1119:BT1119"/>
    <mergeCell ref="CA1119:CC1119"/>
    <mergeCell ref="CJ1119:CL1119"/>
    <mergeCell ref="CS1119:CU1119"/>
    <mergeCell ref="DB1119:DD1119"/>
    <mergeCell ref="AZ1120:BB1120"/>
    <mergeCell ref="BI1120:BK1120"/>
    <mergeCell ref="BR1120:BT1120"/>
    <mergeCell ref="CA1120:CC1120"/>
    <mergeCell ref="CJ1120:CL1120"/>
    <mergeCell ref="CS1120:CU1120"/>
    <mergeCell ref="DB1120:DD1120"/>
    <mergeCell ref="AZ1121:BB1121"/>
    <mergeCell ref="BI1121:BK1121"/>
    <mergeCell ref="BR1121:BT1121"/>
    <mergeCell ref="CA1121:CC1121"/>
    <mergeCell ref="CJ1121:CL1121"/>
    <mergeCell ref="CS1121:CU1121"/>
    <mergeCell ref="DB1121:DD1121"/>
    <mergeCell ref="AZ1122:BB1122"/>
    <mergeCell ref="BI1122:BK1122"/>
    <mergeCell ref="BR1122:BT1122"/>
    <mergeCell ref="CA1122:CC1122"/>
    <mergeCell ref="CJ1122:CL1122"/>
    <mergeCell ref="CS1122:CU1122"/>
    <mergeCell ref="DB1122:DD1122"/>
    <mergeCell ref="AZ1113:BB1113"/>
    <mergeCell ref="BI1113:BK1113"/>
    <mergeCell ref="BR1113:BT1113"/>
    <mergeCell ref="CA1113:CC1113"/>
    <mergeCell ref="CJ1113:CL1113"/>
    <mergeCell ref="CS1113:CU1113"/>
    <mergeCell ref="DB1113:DD1113"/>
    <mergeCell ref="AZ1114:BB1114"/>
    <mergeCell ref="BI1114:BK1114"/>
    <mergeCell ref="BR1114:BT1114"/>
    <mergeCell ref="CA1114:CC1114"/>
    <mergeCell ref="CJ1114:CL1114"/>
    <mergeCell ref="CS1114:CU1114"/>
    <mergeCell ref="DB1114:DD1114"/>
    <mergeCell ref="AZ1115:BB1115"/>
    <mergeCell ref="BI1115:BK1115"/>
    <mergeCell ref="BR1115:BT1115"/>
    <mergeCell ref="CA1115:CC1115"/>
    <mergeCell ref="CJ1115:CL1115"/>
    <mergeCell ref="CS1115:CU1115"/>
    <mergeCell ref="DB1115:DD1115"/>
    <mergeCell ref="AZ1116:BB1116"/>
    <mergeCell ref="BI1116:BK1116"/>
    <mergeCell ref="BR1116:BT1116"/>
    <mergeCell ref="CA1116:CC1116"/>
    <mergeCell ref="CJ1116:CL1116"/>
    <mergeCell ref="CS1116:CU1116"/>
    <mergeCell ref="DB1116:DD1116"/>
    <mergeCell ref="AZ1117:BB1117"/>
    <mergeCell ref="BI1117:BK1117"/>
    <mergeCell ref="BR1117:BT1117"/>
    <mergeCell ref="CA1117:CC1117"/>
    <mergeCell ref="CJ1117:CL1117"/>
    <mergeCell ref="CS1117:CU1117"/>
    <mergeCell ref="DB1117:DD1117"/>
    <mergeCell ref="AZ1108:BB1108"/>
    <mergeCell ref="BI1108:BK1108"/>
    <mergeCell ref="BR1108:BT1108"/>
    <mergeCell ref="CA1108:CC1108"/>
    <mergeCell ref="CJ1108:CL1108"/>
    <mergeCell ref="CS1108:CU1108"/>
    <mergeCell ref="DB1108:DD1108"/>
    <mergeCell ref="AZ1109:BB1109"/>
    <mergeCell ref="BI1109:BK1109"/>
    <mergeCell ref="BR1109:BT1109"/>
    <mergeCell ref="CA1109:CC1109"/>
    <mergeCell ref="CJ1109:CL1109"/>
    <mergeCell ref="CS1109:CU1109"/>
    <mergeCell ref="DB1109:DD1109"/>
    <mergeCell ref="AZ1110:BB1110"/>
    <mergeCell ref="BI1110:BK1110"/>
    <mergeCell ref="BR1110:BT1110"/>
    <mergeCell ref="CA1110:CC1110"/>
    <mergeCell ref="CJ1110:CL1110"/>
    <mergeCell ref="CS1110:CU1110"/>
    <mergeCell ref="DB1110:DD1110"/>
    <mergeCell ref="AZ1111:BB1111"/>
    <mergeCell ref="BI1111:BK1111"/>
    <mergeCell ref="BR1111:BT1111"/>
    <mergeCell ref="CA1111:CC1111"/>
    <mergeCell ref="CJ1111:CL1111"/>
    <mergeCell ref="CS1111:CU1111"/>
    <mergeCell ref="DB1111:DD1111"/>
    <mergeCell ref="AZ1112:BB1112"/>
    <mergeCell ref="BI1112:BK1112"/>
    <mergeCell ref="BR1112:BT1112"/>
    <mergeCell ref="CA1112:CC1112"/>
    <mergeCell ref="CJ1112:CL1112"/>
    <mergeCell ref="CS1112:CU1112"/>
    <mergeCell ref="DB1112:DD1112"/>
    <mergeCell ref="AZ1103:BB1103"/>
    <mergeCell ref="BI1103:BK1103"/>
    <mergeCell ref="BR1103:BT1103"/>
    <mergeCell ref="CA1103:CC1103"/>
    <mergeCell ref="CJ1103:CL1103"/>
    <mergeCell ref="CS1103:CU1103"/>
    <mergeCell ref="DB1103:DD1103"/>
    <mergeCell ref="AZ1104:BB1104"/>
    <mergeCell ref="BI1104:BK1104"/>
    <mergeCell ref="BR1104:BT1104"/>
    <mergeCell ref="CA1104:CC1104"/>
    <mergeCell ref="CJ1104:CL1104"/>
    <mergeCell ref="CS1104:CU1104"/>
    <mergeCell ref="DB1104:DD1104"/>
    <mergeCell ref="AZ1105:BB1105"/>
    <mergeCell ref="BI1105:BK1105"/>
    <mergeCell ref="BR1105:BT1105"/>
    <mergeCell ref="CA1105:CC1105"/>
    <mergeCell ref="CJ1105:CL1105"/>
    <mergeCell ref="CS1105:CU1105"/>
    <mergeCell ref="DB1105:DD1105"/>
    <mergeCell ref="AZ1106:BB1106"/>
    <mergeCell ref="BI1106:BK1106"/>
    <mergeCell ref="BR1106:BT1106"/>
    <mergeCell ref="CA1106:CC1106"/>
    <mergeCell ref="CJ1106:CL1106"/>
    <mergeCell ref="CS1106:CU1106"/>
    <mergeCell ref="DB1106:DD1106"/>
    <mergeCell ref="AZ1107:BB1107"/>
    <mergeCell ref="BI1107:BK1107"/>
    <mergeCell ref="BR1107:BT1107"/>
    <mergeCell ref="CA1107:CC1107"/>
    <mergeCell ref="CJ1107:CL1107"/>
    <mergeCell ref="CS1107:CU1107"/>
    <mergeCell ref="DB1107:DD1107"/>
    <mergeCell ref="AZ1098:BB1098"/>
    <mergeCell ref="BI1098:BK1098"/>
    <mergeCell ref="BR1098:BT1098"/>
    <mergeCell ref="CA1098:CC1098"/>
    <mergeCell ref="CJ1098:CL1098"/>
    <mergeCell ref="CS1098:CU1098"/>
    <mergeCell ref="DB1098:DD1098"/>
    <mergeCell ref="AZ1099:BB1099"/>
    <mergeCell ref="BI1099:BK1099"/>
    <mergeCell ref="BR1099:BT1099"/>
    <mergeCell ref="CA1099:CC1099"/>
    <mergeCell ref="CJ1099:CL1099"/>
    <mergeCell ref="CS1099:CU1099"/>
    <mergeCell ref="DB1099:DD1099"/>
    <mergeCell ref="AZ1100:BB1100"/>
    <mergeCell ref="BI1100:BK1100"/>
    <mergeCell ref="BR1100:BT1100"/>
    <mergeCell ref="CA1100:CC1100"/>
    <mergeCell ref="CJ1100:CL1100"/>
    <mergeCell ref="CS1100:CU1100"/>
    <mergeCell ref="DB1100:DD1100"/>
    <mergeCell ref="AZ1101:BB1101"/>
    <mergeCell ref="BI1101:BK1101"/>
    <mergeCell ref="BR1101:BT1101"/>
    <mergeCell ref="CA1101:CC1101"/>
    <mergeCell ref="CJ1101:CL1101"/>
    <mergeCell ref="CS1101:CU1101"/>
    <mergeCell ref="DB1101:DD1101"/>
    <mergeCell ref="AZ1102:BB1102"/>
    <mergeCell ref="BI1102:BK1102"/>
    <mergeCell ref="BR1102:BT1102"/>
    <mergeCell ref="CA1102:CC1102"/>
    <mergeCell ref="CJ1102:CL1102"/>
    <mergeCell ref="CS1102:CU1102"/>
    <mergeCell ref="DB1102:DD1102"/>
    <mergeCell ref="AZ1093:BB1093"/>
    <mergeCell ref="BI1093:BK1093"/>
    <mergeCell ref="BR1093:BT1093"/>
    <mergeCell ref="CA1093:CC1093"/>
    <mergeCell ref="CJ1093:CL1093"/>
    <mergeCell ref="CS1093:CU1093"/>
    <mergeCell ref="DB1093:DD1093"/>
    <mergeCell ref="AZ1094:BB1094"/>
    <mergeCell ref="BI1094:BK1094"/>
    <mergeCell ref="BR1094:BT1094"/>
    <mergeCell ref="CA1094:CC1094"/>
    <mergeCell ref="CJ1094:CL1094"/>
    <mergeCell ref="CS1094:CU1094"/>
    <mergeCell ref="DB1094:DD1094"/>
    <mergeCell ref="AZ1095:BB1095"/>
    <mergeCell ref="BI1095:BK1095"/>
    <mergeCell ref="BR1095:BT1095"/>
    <mergeCell ref="CA1095:CC1095"/>
    <mergeCell ref="CJ1095:CL1095"/>
    <mergeCell ref="CS1095:CU1095"/>
    <mergeCell ref="DB1095:DD1095"/>
    <mergeCell ref="AZ1096:BB1096"/>
    <mergeCell ref="BI1096:BK1096"/>
    <mergeCell ref="BR1096:BT1096"/>
    <mergeCell ref="CA1096:CC1096"/>
    <mergeCell ref="CJ1096:CL1096"/>
    <mergeCell ref="CS1096:CU1096"/>
    <mergeCell ref="DB1096:DD1096"/>
    <mergeCell ref="AZ1097:BB1097"/>
    <mergeCell ref="BI1097:BK1097"/>
    <mergeCell ref="BR1097:BT1097"/>
    <mergeCell ref="CA1097:CC1097"/>
    <mergeCell ref="CJ1097:CL1097"/>
    <mergeCell ref="CS1097:CU1097"/>
    <mergeCell ref="DB1097:DD1097"/>
    <mergeCell ref="AZ1088:BB1088"/>
    <mergeCell ref="BI1088:BK1088"/>
    <mergeCell ref="BR1088:BT1088"/>
    <mergeCell ref="CA1088:CC1088"/>
    <mergeCell ref="CJ1088:CL1088"/>
    <mergeCell ref="CS1088:CU1088"/>
    <mergeCell ref="DB1088:DD1088"/>
    <mergeCell ref="AZ1089:BB1089"/>
    <mergeCell ref="BI1089:BK1089"/>
    <mergeCell ref="BR1089:BT1089"/>
    <mergeCell ref="CA1089:CC1089"/>
    <mergeCell ref="CJ1089:CL1089"/>
    <mergeCell ref="CS1089:CU1089"/>
    <mergeCell ref="DB1089:DD1089"/>
    <mergeCell ref="AZ1090:BB1090"/>
    <mergeCell ref="BI1090:BK1090"/>
    <mergeCell ref="BR1090:BT1090"/>
    <mergeCell ref="CA1090:CC1090"/>
    <mergeCell ref="CJ1090:CL1090"/>
    <mergeCell ref="CS1090:CU1090"/>
    <mergeCell ref="DB1090:DD1090"/>
    <mergeCell ref="AZ1091:BB1091"/>
    <mergeCell ref="BI1091:BK1091"/>
    <mergeCell ref="BR1091:BT1091"/>
    <mergeCell ref="CA1091:CC1091"/>
    <mergeCell ref="CJ1091:CL1091"/>
    <mergeCell ref="CS1091:CU1091"/>
    <mergeCell ref="DB1091:DD1091"/>
    <mergeCell ref="AZ1092:BB1092"/>
    <mergeCell ref="BI1092:BK1092"/>
    <mergeCell ref="BR1092:BT1092"/>
    <mergeCell ref="CA1092:CC1092"/>
    <mergeCell ref="CJ1092:CL1092"/>
    <mergeCell ref="CS1092:CU1092"/>
    <mergeCell ref="DB1092:DD1092"/>
    <mergeCell ref="AZ1083:BB1083"/>
    <mergeCell ref="BI1083:BK1083"/>
    <mergeCell ref="BR1083:BT1083"/>
    <mergeCell ref="CA1083:CC1083"/>
    <mergeCell ref="CJ1083:CL1083"/>
    <mergeCell ref="CS1083:CU1083"/>
    <mergeCell ref="DB1083:DD1083"/>
    <mergeCell ref="AZ1084:BB1084"/>
    <mergeCell ref="BI1084:BK1084"/>
    <mergeCell ref="BR1084:BT1084"/>
    <mergeCell ref="CA1084:CC1084"/>
    <mergeCell ref="CJ1084:CL1084"/>
    <mergeCell ref="CS1084:CU1084"/>
    <mergeCell ref="DB1084:DD1084"/>
    <mergeCell ref="AZ1085:BB1085"/>
    <mergeCell ref="BI1085:BK1085"/>
    <mergeCell ref="BR1085:BT1085"/>
    <mergeCell ref="CA1085:CC1085"/>
    <mergeCell ref="CJ1085:CL1085"/>
    <mergeCell ref="CS1085:CU1085"/>
    <mergeCell ref="DB1085:DD1085"/>
    <mergeCell ref="AZ1086:BB1086"/>
    <mergeCell ref="BI1086:BK1086"/>
    <mergeCell ref="BR1086:BT1086"/>
    <mergeCell ref="CA1086:CC1086"/>
    <mergeCell ref="CJ1086:CL1086"/>
    <mergeCell ref="CS1086:CU1086"/>
    <mergeCell ref="DB1086:DD1086"/>
    <mergeCell ref="AZ1087:BB1087"/>
    <mergeCell ref="BI1087:BK1087"/>
    <mergeCell ref="BR1087:BT1087"/>
    <mergeCell ref="CA1087:CC1087"/>
    <mergeCell ref="CJ1087:CL1087"/>
    <mergeCell ref="CS1087:CU1087"/>
    <mergeCell ref="DB1087:DD1087"/>
    <mergeCell ref="AZ1078:BB1078"/>
    <mergeCell ref="BI1078:BK1078"/>
    <mergeCell ref="BR1078:BT1078"/>
    <mergeCell ref="CA1078:CC1078"/>
    <mergeCell ref="CJ1078:CL1078"/>
    <mergeCell ref="CS1078:CU1078"/>
    <mergeCell ref="DB1078:DD1078"/>
    <mergeCell ref="AZ1079:BB1079"/>
    <mergeCell ref="BI1079:BK1079"/>
    <mergeCell ref="BR1079:BT1079"/>
    <mergeCell ref="CA1079:CC1079"/>
    <mergeCell ref="CJ1079:CL1079"/>
    <mergeCell ref="CS1079:CU1079"/>
    <mergeCell ref="DB1079:DD1079"/>
    <mergeCell ref="AZ1080:BB1080"/>
    <mergeCell ref="BI1080:BK1080"/>
    <mergeCell ref="BR1080:BT1080"/>
    <mergeCell ref="CA1080:CC1080"/>
    <mergeCell ref="CJ1080:CL1080"/>
    <mergeCell ref="CS1080:CU1080"/>
    <mergeCell ref="DB1080:DD1080"/>
    <mergeCell ref="AZ1081:BB1081"/>
    <mergeCell ref="BI1081:BK1081"/>
    <mergeCell ref="BR1081:BT1081"/>
    <mergeCell ref="CA1081:CC1081"/>
    <mergeCell ref="CJ1081:CL1081"/>
    <mergeCell ref="CS1081:CU1081"/>
    <mergeCell ref="DB1081:DD1081"/>
    <mergeCell ref="AZ1082:BB1082"/>
    <mergeCell ref="BI1082:BK1082"/>
    <mergeCell ref="BR1082:BT1082"/>
    <mergeCell ref="CA1082:CC1082"/>
    <mergeCell ref="CJ1082:CL1082"/>
    <mergeCell ref="CS1082:CU1082"/>
    <mergeCell ref="DB1082:DD1082"/>
    <mergeCell ref="AZ1073:BB1073"/>
    <mergeCell ref="BI1073:BK1073"/>
    <mergeCell ref="BR1073:BT1073"/>
    <mergeCell ref="CA1073:CC1073"/>
    <mergeCell ref="CJ1073:CL1073"/>
    <mergeCell ref="CS1073:CU1073"/>
    <mergeCell ref="DB1073:DD1073"/>
    <mergeCell ref="AZ1074:BB1074"/>
    <mergeCell ref="BI1074:BK1074"/>
    <mergeCell ref="BR1074:BT1074"/>
    <mergeCell ref="CA1074:CC1074"/>
    <mergeCell ref="CJ1074:CL1074"/>
    <mergeCell ref="CS1074:CU1074"/>
    <mergeCell ref="DB1074:DD1074"/>
    <mergeCell ref="AZ1075:BB1075"/>
    <mergeCell ref="BI1075:BK1075"/>
    <mergeCell ref="BR1075:BT1075"/>
    <mergeCell ref="CA1075:CC1075"/>
    <mergeCell ref="CJ1075:CL1075"/>
    <mergeCell ref="CS1075:CU1075"/>
    <mergeCell ref="DB1075:DD1075"/>
    <mergeCell ref="AZ1076:BB1076"/>
    <mergeCell ref="BI1076:BK1076"/>
    <mergeCell ref="BR1076:BT1076"/>
    <mergeCell ref="CA1076:CC1076"/>
    <mergeCell ref="CJ1076:CL1076"/>
    <mergeCell ref="CS1076:CU1076"/>
    <mergeCell ref="DB1076:DD1076"/>
    <mergeCell ref="AZ1077:BB1077"/>
    <mergeCell ref="BI1077:BK1077"/>
    <mergeCell ref="BR1077:BT1077"/>
    <mergeCell ref="CA1077:CC1077"/>
    <mergeCell ref="CJ1077:CL1077"/>
    <mergeCell ref="CS1077:CU1077"/>
    <mergeCell ref="DB1077:DD1077"/>
    <mergeCell ref="AZ1068:BB1068"/>
    <mergeCell ref="BI1068:BK1068"/>
    <mergeCell ref="BR1068:BT1068"/>
    <mergeCell ref="CA1068:CC1068"/>
    <mergeCell ref="CJ1068:CL1068"/>
    <mergeCell ref="CS1068:CU1068"/>
    <mergeCell ref="DB1068:DD1068"/>
    <mergeCell ref="AZ1069:BB1069"/>
    <mergeCell ref="BI1069:BK1069"/>
    <mergeCell ref="BR1069:BT1069"/>
    <mergeCell ref="CA1069:CC1069"/>
    <mergeCell ref="CJ1069:CL1069"/>
    <mergeCell ref="CS1069:CU1069"/>
    <mergeCell ref="DB1069:DD1069"/>
    <mergeCell ref="AZ1070:BB1070"/>
    <mergeCell ref="BI1070:BK1070"/>
    <mergeCell ref="BR1070:BT1070"/>
    <mergeCell ref="CA1070:CC1070"/>
    <mergeCell ref="CJ1070:CL1070"/>
    <mergeCell ref="CS1070:CU1070"/>
    <mergeCell ref="DB1070:DD1070"/>
    <mergeCell ref="AZ1071:BB1071"/>
    <mergeCell ref="BI1071:BK1071"/>
    <mergeCell ref="BR1071:BT1071"/>
    <mergeCell ref="CA1071:CC1071"/>
    <mergeCell ref="CJ1071:CL1071"/>
    <mergeCell ref="CS1071:CU1071"/>
    <mergeCell ref="DB1071:DD1071"/>
    <mergeCell ref="AZ1072:BB1072"/>
    <mergeCell ref="BI1072:BK1072"/>
    <mergeCell ref="BR1072:BT1072"/>
    <mergeCell ref="CA1072:CC1072"/>
    <mergeCell ref="CJ1072:CL1072"/>
    <mergeCell ref="CS1072:CU1072"/>
    <mergeCell ref="DB1072:DD1072"/>
    <mergeCell ref="AZ1063:BB1063"/>
    <mergeCell ref="BI1063:BK1063"/>
    <mergeCell ref="BR1063:BT1063"/>
    <mergeCell ref="CA1063:CC1063"/>
    <mergeCell ref="CJ1063:CL1063"/>
    <mergeCell ref="CS1063:CU1063"/>
    <mergeCell ref="DB1063:DD1063"/>
    <mergeCell ref="AZ1064:BB1064"/>
    <mergeCell ref="BI1064:BK1064"/>
    <mergeCell ref="BR1064:BT1064"/>
    <mergeCell ref="CA1064:CC1064"/>
    <mergeCell ref="CJ1064:CL1064"/>
    <mergeCell ref="CS1064:CU1064"/>
    <mergeCell ref="DB1064:DD1064"/>
    <mergeCell ref="AZ1065:BB1065"/>
    <mergeCell ref="BI1065:BK1065"/>
    <mergeCell ref="BR1065:BT1065"/>
    <mergeCell ref="CA1065:CC1065"/>
    <mergeCell ref="CJ1065:CL1065"/>
    <mergeCell ref="CS1065:CU1065"/>
    <mergeCell ref="DB1065:DD1065"/>
    <mergeCell ref="AZ1066:BB1066"/>
    <mergeCell ref="BI1066:BK1066"/>
    <mergeCell ref="BR1066:BT1066"/>
    <mergeCell ref="CA1066:CC1066"/>
    <mergeCell ref="CJ1066:CL1066"/>
    <mergeCell ref="CS1066:CU1066"/>
    <mergeCell ref="DB1066:DD1066"/>
    <mergeCell ref="AZ1067:BB1067"/>
    <mergeCell ref="BI1067:BK1067"/>
    <mergeCell ref="BR1067:BT1067"/>
    <mergeCell ref="CA1067:CC1067"/>
    <mergeCell ref="CJ1067:CL1067"/>
    <mergeCell ref="CS1067:CU1067"/>
    <mergeCell ref="DB1067:DD1067"/>
    <mergeCell ref="AZ1058:BB1058"/>
    <mergeCell ref="BI1058:BK1058"/>
    <mergeCell ref="BR1058:BT1058"/>
    <mergeCell ref="CA1058:CC1058"/>
    <mergeCell ref="CJ1058:CL1058"/>
    <mergeCell ref="CS1058:CU1058"/>
    <mergeCell ref="DB1058:DD1058"/>
    <mergeCell ref="AZ1059:BB1059"/>
    <mergeCell ref="BI1059:BK1059"/>
    <mergeCell ref="BR1059:BT1059"/>
    <mergeCell ref="CA1059:CC1059"/>
    <mergeCell ref="CJ1059:CL1059"/>
    <mergeCell ref="CS1059:CU1059"/>
    <mergeCell ref="DB1059:DD1059"/>
    <mergeCell ref="AZ1060:BB1060"/>
    <mergeCell ref="BI1060:BK1060"/>
    <mergeCell ref="BR1060:BT1060"/>
    <mergeCell ref="CA1060:CC1060"/>
    <mergeCell ref="CJ1060:CL1060"/>
    <mergeCell ref="CS1060:CU1060"/>
    <mergeCell ref="DB1060:DD1060"/>
    <mergeCell ref="AZ1061:BB1061"/>
    <mergeCell ref="BI1061:BK1061"/>
    <mergeCell ref="BR1061:BT1061"/>
    <mergeCell ref="CA1061:CC1061"/>
    <mergeCell ref="CJ1061:CL1061"/>
    <mergeCell ref="CS1061:CU1061"/>
    <mergeCell ref="DB1061:DD1061"/>
    <mergeCell ref="AZ1062:BB1062"/>
    <mergeCell ref="BI1062:BK1062"/>
    <mergeCell ref="BR1062:BT1062"/>
    <mergeCell ref="CA1062:CC1062"/>
    <mergeCell ref="CJ1062:CL1062"/>
    <mergeCell ref="CS1062:CU1062"/>
    <mergeCell ref="DB1062:DD1062"/>
    <mergeCell ref="AZ1053:BB1053"/>
    <mergeCell ref="BI1053:BK1053"/>
    <mergeCell ref="BR1053:BT1053"/>
    <mergeCell ref="CA1053:CC1053"/>
    <mergeCell ref="CJ1053:CL1053"/>
    <mergeCell ref="CS1053:CU1053"/>
    <mergeCell ref="DB1053:DD1053"/>
    <mergeCell ref="AZ1054:BB1054"/>
    <mergeCell ref="BI1054:BK1054"/>
    <mergeCell ref="BR1054:BT1054"/>
    <mergeCell ref="CA1054:CC1054"/>
    <mergeCell ref="CJ1054:CL1054"/>
    <mergeCell ref="CS1054:CU1054"/>
    <mergeCell ref="DB1054:DD1054"/>
    <mergeCell ref="AZ1055:BB1055"/>
    <mergeCell ref="BI1055:BK1055"/>
    <mergeCell ref="BR1055:BT1055"/>
    <mergeCell ref="CA1055:CC1055"/>
    <mergeCell ref="CJ1055:CL1055"/>
    <mergeCell ref="CS1055:CU1055"/>
    <mergeCell ref="DB1055:DD1055"/>
    <mergeCell ref="AZ1056:BB1056"/>
    <mergeCell ref="BI1056:BK1056"/>
    <mergeCell ref="BR1056:BT1056"/>
    <mergeCell ref="CA1056:CC1056"/>
    <mergeCell ref="CJ1056:CL1056"/>
    <mergeCell ref="CS1056:CU1056"/>
    <mergeCell ref="DB1056:DD1056"/>
    <mergeCell ref="AZ1057:BB1057"/>
    <mergeCell ref="BI1057:BK1057"/>
    <mergeCell ref="BR1057:BT1057"/>
    <mergeCell ref="CA1057:CC1057"/>
    <mergeCell ref="CJ1057:CL1057"/>
    <mergeCell ref="CS1057:CU1057"/>
    <mergeCell ref="DB1057:DD1057"/>
    <mergeCell ref="AZ1048:BB1048"/>
    <mergeCell ref="BI1048:BK1048"/>
    <mergeCell ref="BR1048:BT1048"/>
    <mergeCell ref="CA1048:CC1048"/>
    <mergeCell ref="CJ1048:CL1048"/>
    <mergeCell ref="CS1048:CU1048"/>
    <mergeCell ref="DB1048:DD1048"/>
    <mergeCell ref="AZ1049:BB1049"/>
    <mergeCell ref="BI1049:BK1049"/>
    <mergeCell ref="BR1049:BT1049"/>
    <mergeCell ref="CA1049:CC1049"/>
    <mergeCell ref="CJ1049:CL1049"/>
    <mergeCell ref="CS1049:CU1049"/>
    <mergeCell ref="DB1049:DD1049"/>
    <mergeCell ref="AZ1050:BB1050"/>
    <mergeCell ref="BI1050:BK1050"/>
    <mergeCell ref="BR1050:BT1050"/>
    <mergeCell ref="CA1050:CC1050"/>
    <mergeCell ref="CJ1050:CL1050"/>
    <mergeCell ref="CS1050:CU1050"/>
    <mergeCell ref="DB1050:DD1050"/>
    <mergeCell ref="AZ1051:BB1051"/>
    <mergeCell ref="BI1051:BK1051"/>
    <mergeCell ref="BR1051:BT1051"/>
    <mergeCell ref="CA1051:CC1051"/>
    <mergeCell ref="CJ1051:CL1051"/>
    <mergeCell ref="CS1051:CU1051"/>
    <mergeCell ref="DB1051:DD1051"/>
    <mergeCell ref="AZ1052:BB1052"/>
    <mergeCell ref="BI1052:BK1052"/>
    <mergeCell ref="BR1052:BT1052"/>
    <mergeCell ref="CA1052:CC1052"/>
    <mergeCell ref="CJ1052:CL1052"/>
    <mergeCell ref="CS1052:CU1052"/>
    <mergeCell ref="DB1052:DD1052"/>
    <mergeCell ref="AZ1043:BB1043"/>
    <mergeCell ref="BI1043:BK1043"/>
    <mergeCell ref="BR1043:BT1043"/>
    <mergeCell ref="CA1043:CC1043"/>
    <mergeCell ref="CJ1043:CL1043"/>
    <mergeCell ref="CS1043:CU1043"/>
    <mergeCell ref="DB1043:DD1043"/>
    <mergeCell ref="AZ1044:BB1044"/>
    <mergeCell ref="BI1044:BK1044"/>
    <mergeCell ref="BR1044:BT1044"/>
    <mergeCell ref="CA1044:CC1044"/>
    <mergeCell ref="CJ1044:CL1044"/>
    <mergeCell ref="CS1044:CU1044"/>
    <mergeCell ref="DB1044:DD1044"/>
    <mergeCell ref="AZ1045:BB1045"/>
    <mergeCell ref="BI1045:BK1045"/>
    <mergeCell ref="BR1045:BT1045"/>
    <mergeCell ref="CA1045:CC1045"/>
    <mergeCell ref="CJ1045:CL1045"/>
    <mergeCell ref="CS1045:CU1045"/>
    <mergeCell ref="DB1045:DD1045"/>
    <mergeCell ref="AZ1046:BB1046"/>
    <mergeCell ref="BI1046:BK1046"/>
    <mergeCell ref="BR1046:BT1046"/>
    <mergeCell ref="CA1046:CC1046"/>
    <mergeCell ref="CJ1046:CL1046"/>
    <mergeCell ref="CS1046:CU1046"/>
    <mergeCell ref="DB1046:DD1046"/>
    <mergeCell ref="AZ1047:BB1047"/>
    <mergeCell ref="BI1047:BK1047"/>
    <mergeCell ref="BR1047:BT1047"/>
    <mergeCell ref="CA1047:CC1047"/>
    <mergeCell ref="CJ1047:CL1047"/>
    <mergeCell ref="CS1047:CU1047"/>
    <mergeCell ref="DB1047:DD1047"/>
    <mergeCell ref="AZ1038:BB1038"/>
    <mergeCell ref="BI1038:BK1038"/>
    <mergeCell ref="BR1038:BT1038"/>
    <mergeCell ref="CA1038:CC1038"/>
    <mergeCell ref="CJ1038:CL1038"/>
    <mergeCell ref="CS1038:CU1038"/>
    <mergeCell ref="DB1038:DD1038"/>
    <mergeCell ref="AZ1039:BB1039"/>
    <mergeCell ref="BI1039:BK1039"/>
    <mergeCell ref="BR1039:BT1039"/>
    <mergeCell ref="CA1039:CC1039"/>
    <mergeCell ref="CJ1039:CL1039"/>
    <mergeCell ref="CS1039:CU1039"/>
    <mergeCell ref="DB1039:DD1039"/>
    <mergeCell ref="AZ1040:BB1040"/>
    <mergeCell ref="BI1040:BK1040"/>
    <mergeCell ref="BR1040:BT1040"/>
    <mergeCell ref="CA1040:CC1040"/>
    <mergeCell ref="CJ1040:CL1040"/>
    <mergeCell ref="CS1040:CU1040"/>
    <mergeCell ref="DB1040:DD1040"/>
    <mergeCell ref="AZ1041:BB1041"/>
    <mergeCell ref="BI1041:BK1041"/>
    <mergeCell ref="BR1041:BT1041"/>
    <mergeCell ref="CA1041:CC1041"/>
    <mergeCell ref="CJ1041:CL1041"/>
    <mergeCell ref="CS1041:CU1041"/>
    <mergeCell ref="DB1041:DD1041"/>
    <mergeCell ref="AZ1042:BB1042"/>
    <mergeCell ref="BI1042:BK1042"/>
    <mergeCell ref="BR1042:BT1042"/>
    <mergeCell ref="CA1042:CC1042"/>
    <mergeCell ref="CJ1042:CL1042"/>
    <mergeCell ref="CS1042:CU1042"/>
    <mergeCell ref="DB1042:DD1042"/>
    <mergeCell ref="AZ1033:BB1033"/>
    <mergeCell ref="BI1033:BK1033"/>
    <mergeCell ref="BR1033:BT1033"/>
    <mergeCell ref="CA1033:CC1033"/>
    <mergeCell ref="CJ1033:CL1033"/>
    <mergeCell ref="CS1033:CU1033"/>
    <mergeCell ref="DB1033:DD1033"/>
    <mergeCell ref="AZ1034:BB1034"/>
    <mergeCell ref="BI1034:BK1034"/>
    <mergeCell ref="BR1034:BT1034"/>
    <mergeCell ref="CA1034:CC1034"/>
    <mergeCell ref="CJ1034:CL1034"/>
    <mergeCell ref="CS1034:CU1034"/>
    <mergeCell ref="DB1034:DD1034"/>
    <mergeCell ref="AZ1035:BB1035"/>
    <mergeCell ref="BI1035:BK1035"/>
    <mergeCell ref="BR1035:BT1035"/>
    <mergeCell ref="CA1035:CC1035"/>
    <mergeCell ref="CJ1035:CL1035"/>
    <mergeCell ref="CS1035:CU1035"/>
    <mergeCell ref="DB1035:DD1035"/>
    <mergeCell ref="AZ1036:BB1036"/>
    <mergeCell ref="BI1036:BK1036"/>
    <mergeCell ref="BR1036:BT1036"/>
    <mergeCell ref="CA1036:CC1036"/>
    <mergeCell ref="CJ1036:CL1036"/>
    <mergeCell ref="CS1036:CU1036"/>
    <mergeCell ref="DB1036:DD1036"/>
    <mergeCell ref="AZ1037:BB1037"/>
    <mergeCell ref="BI1037:BK1037"/>
    <mergeCell ref="BR1037:BT1037"/>
    <mergeCell ref="CA1037:CC1037"/>
    <mergeCell ref="CJ1037:CL1037"/>
    <mergeCell ref="CS1037:CU1037"/>
    <mergeCell ref="DB1037:DD1037"/>
    <mergeCell ref="AZ1028:BB1028"/>
    <mergeCell ref="BI1028:BK1028"/>
    <mergeCell ref="BR1028:BT1028"/>
    <mergeCell ref="CA1028:CC1028"/>
    <mergeCell ref="CJ1028:CL1028"/>
    <mergeCell ref="CS1028:CU1028"/>
    <mergeCell ref="DB1028:DD1028"/>
    <mergeCell ref="AZ1029:BB1029"/>
    <mergeCell ref="BI1029:BK1029"/>
    <mergeCell ref="BR1029:BT1029"/>
    <mergeCell ref="CA1029:CC1029"/>
    <mergeCell ref="CJ1029:CL1029"/>
    <mergeCell ref="CS1029:CU1029"/>
    <mergeCell ref="DB1029:DD1029"/>
    <mergeCell ref="AZ1030:BB1030"/>
    <mergeCell ref="BI1030:BK1030"/>
    <mergeCell ref="BR1030:BT1030"/>
    <mergeCell ref="CA1030:CC1030"/>
    <mergeCell ref="CJ1030:CL1030"/>
    <mergeCell ref="CS1030:CU1030"/>
    <mergeCell ref="DB1030:DD1030"/>
    <mergeCell ref="AZ1031:BB1031"/>
    <mergeCell ref="BI1031:BK1031"/>
    <mergeCell ref="BR1031:BT1031"/>
    <mergeCell ref="CA1031:CC1031"/>
    <mergeCell ref="CJ1031:CL1031"/>
    <mergeCell ref="CS1031:CU1031"/>
    <mergeCell ref="DB1031:DD1031"/>
    <mergeCell ref="AZ1032:BB1032"/>
    <mergeCell ref="BI1032:BK1032"/>
    <mergeCell ref="BR1032:BT1032"/>
    <mergeCell ref="CA1032:CC1032"/>
    <mergeCell ref="CJ1032:CL1032"/>
    <mergeCell ref="CS1032:CU1032"/>
    <mergeCell ref="DB1032:DD1032"/>
    <mergeCell ref="AZ1023:BB1023"/>
    <mergeCell ref="BI1023:BK1023"/>
    <mergeCell ref="BR1023:BT1023"/>
    <mergeCell ref="CA1023:CC1023"/>
    <mergeCell ref="CJ1023:CL1023"/>
    <mergeCell ref="CS1023:CU1023"/>
    <mergeCell ref="DB1023:DD1023"/>
    <mergeCell ref="AZ1024:BB1024"/>
    <mergeCell ref="BI1024:BK1024"/>
    <mergeCell ref="BR1024:BT1024"/>
    <mergeCell ref="CA1024:CC1024"/>
    <mergeCell ref="CJ1024:CL1024"/>
    <mergeCell ref="CS1024:CU1024"/>
    <mergeCell ref="DB1024:DD1024"/>
    <mergeCell ref="AZ1025:BB1025"/>
    <mergeCell ref="BI1025:BK1025"/>
    <mergeCell ref="BR1025:BT1025"/>
    <mergeCell ref="CA1025:CC1025"/>
    <mergeCell ref="CJ1025:CL1025"/>
    <mergeCell ref="CS1025:CU1025"/>
    <mergeCell ref="DB1025:DD1025"/>
    <mergeCell ref="AZ1026:BB1026"/>
    <mergeCell ref="BI1026:BK1026"/>
    <mergeCell ref="BR1026:BT1026"/>
    <mergeCell ref="CA1026:CC1026"/>
    <mergeCell ref="CJ1026:CL1026"/>
    <mergeCell ref="CS1026:CU1026"/>
    <mergeCell ref="DB1026:DD1026"/>
    <mergeCell ref="AZ1027:BB1027"/>
    <mergeCell ref="BI1027:BK1027"/>
    <mergeCell ref="BR1027:BT1027"/>
    <mergeCell ref="CA1027:CC1027"/>
    <mergeCell ref="CJ1027:CL1027"/>
    <mergeCell ref="CS1027:CU1027"/>
    <mergeCell ref="DB1027:DD1027"/>
    <mergeCell ref="AZ1018:BB1018"/>
    <mergeCell ref="BI1018:BK1018"/>
    <mergeCell ref="BR1018:BT1018"/>
    <mergeCell ref="CA1018:CC1018"/>
    <mergeCell ref="CJ1018:CL1018"/>
    <mergeCell ref="CS1018:CU1018"/>
    <mergeCell ref="DB1018:DD1018"/>
    <mergeCell ref="AZ1019:BB1019"/>
    <mergeCell ref="BI1019:BK1019"/>
    <mergeCell ref="BR1019:BT1019"/>
    <mergeCell ref="CA1019:CC1019"/>
    <mergeCell ref="CJ1019:CL1019"/>
    <mergeCell ref="CS1019:CU1019"/>
    <mergeCell ref="DB1019:DD1019"/>
    <mergeCell ref="AZ1020:BB1020"/>
    <mergeCell ref="BI1020:BK1020"/>
    <mergeCell ref="BR1020:BT1020"/>
    <mergeCell ref="CA1020:CC1020"/>
    <mergeCell ref="CJ1020:CL1020"/>
    <mergeCell ref="CS1020:CU1020"/>
    <mergeCell ref="DB1020:DD1020"/>
    <mergeCell ref="AZ1021:BB1021"/>
    <mergeCell ref="BI1021:BK1021"/>
    <mergeCell ref="BR1021:BT1021"/>
    <mergeCell ref="CA1021:CC1021"/>
    <mergeCell ref="CJ1021:CL1021"/>
    <mergeCell ref="CS1021:CU1021"/>
    <mergeCell ref="DB1021:DD1021"/>
    <mergeCell ref="AZ1022:BB1022"/>
    <mergeCell ref="BI1022:BK1022"/>
    <mergeCell ref="BR1022:BT1022"/>
    <mergeCell ref="CA1022:CC1022"/>
    <mergeCell ref="CJ1022:CL1022"/>
    <mergeCell ref="CS1022:CU1022"/>
    <mergeCell ref="DB1022:DD1022"/>
    <mergeCell ref="AZ1013:BB1013"/>
    <mergeCell ref="BI1013:BK1013"/>
    <mergeCell ref="BR1013:BT1013"/>
    <mergeCell ref="CA1013:CC1013"/>
    <mergeCell ref="CJ1013:CL1013"/>
    <mergeCell ref="CS1013:CU1013"/>
    <mergeCell ref="DB1013:DD1013"/>
    <mergeCell ref="AZ1014:BB1014"/>
    <mergeCell ref="BI1014:BK1014"/>
    <mergeCell ref="BR1014:BT1014"/>
    <mergeCell ref="CA1014:CC1014"/>
    <mergeCell ref="CJ1014:CL1014"/>
    <mergeCell ref="CS1014:CU1014"/>
    <mergeCell ref="DB1014:DD1014"/>
    <mergeCell ref="AZ1015:BB1015"/>
    <mergeCell ref="BI1015:BK1015"/>
    <mergeCell ref="BR1015:BT1015"/>
    <mergeCell ref="CA1015:CC1015"/>
    <mergeCell ref="CJ1015:CL1015"/>
    <mergeCell ref="CS1015:CU1015"/>
    <mergeCell ref="DB1015:DD1015"/>
    <mergeCell ref="AZ1016:BB1016"/>
    <mergeCell ref="BI1016:BK1016"/>
    <mergeCell ref="BR1016:BT1016"/>
    <mergeCell ref="CA1016:CC1016"/>
    <mergeCell ref="CJ1016:CL1016"/>
    <mergeCell ref="CS1016:CU1016"/>
    <mergeCell ref="DB1016:DD1016"/>
    <mergeCell ref="AZ1017:BB1017"/>
    <mergeCell ref="BI1017:BK1017"/>
    <mergeCell ref="BR1017:BT1017"/>
    <mergeCell ref="CA1017:CC1017"/>
    <mergeCell ref="CJ1017:CL1017"/>
    <mergeCell ref="CS1017:CU1017"/>
    <mergeCell ref="DB1017:DD1017"/>
    <mergeCell ref="AZ1008:BB1008"/>
    <mergeCell ref="BI1008:BK1008"/>
    <mergeCell ref="BR1008:BT1008"/>
    <mergeCell ref="CA1008:CC1008"/>
    <mergeCell ref="CJ1008:CL1008"/>
    <mergeCell ref="CS1008:CU1008"/>
    <mergeCell ref="DB1008:DD1008"/>
    <mergeCell ref="AZ1009:BB1009"/>
    <mergeCell ref="BI1009:BK1009"/>
    <mergeCell ref="BR1009:BT1009"/>
    <mergeCell ref="CA1009:CC1009"/>
    <mergeCell ref="CJ1009:CL1009"/>
    <mergeCell ref="CS1009:CU1009"/>
    <mergeCell ref="DB1009:DD1009"/>
    <mergeCell ref="AZ1010:BB1010"/>
    <mergeCell ref="BI1010:BK1010"/>
    <mergeCell ref="BR1010:BT1010"/>
    <mergeCell ref="CA1010:CC1010"/>
    <mergeCell ref="CJ1010:CL1010"/>
    <mergeCell ref="CS1010:CU1010"/>
    <mergeCell ref="DB1010:DD1010"/>
    <mergeCell ref="AZ1011:BB1011"/>
    <mergeCell ref="BI1011:BK1011"/>
    <mergeCell ref="BR1011:BT1011"/>
    <mergeCell ref="CA1011:CC1011"/>
    <mergeCell ref="CJ1011:CL1011"/>
    <mergeCell ref="CS1011:CU1011"/>
    <mergeCell ref="DB1011:DD1011"/>
    <mergeCell ref="AZ1012:BB1012"/>
    <mergeCell ref="BI1012:BK1012"/>
    <mergeCell ref="BR1012:BT1012"/>
    <mergeCell ref="CA1012:CC1012"/>
    <mergeCell ref="CJ1012:CL1012"/>
    <mergeCell ref="CS1012:CU1012"/>
    <mergeCell ref="DB1012:DD1012"/>
    <mergeCell ref="AZ1003:BB1003"/>
    <mergeCell ref="BI1003:BK1003"/>
    <mergeCell ref="BR1003:BT1003"/>
    <mergeCell ref="CA1003:CC1003"/>
    <mergeCell ref="CJ1003:CL1003"/>
    <mergeCell ref="CS1003:CU1003"/>
    <mergeCell ref="DB1003:DD1003"/>
    <mergeCell ref="AZ1004:BB1004"/>
    <mergeCell ref="BI1004:BK1004"/>
    <mergeCell ref="BR1004:BT1004"/>
    <mergeCell ref="CA1004:CC1004"/>
    <mergeCell ref="CJ1004:CL1004"/>
    <mergeCell ref="CS1004:CU1004"/>
    <mergeCell ref="DB1004:DD1004"/>
    <mergeCell ref="AZ1005:BB1005"/>
    <mergeCell ref="BI1005:BK1005"/>
    <mergeCell ref="BR1005:BT1005"/>
    <mergeCell ref="CA1005:CC1005"/>
    <mergeCell ref="CJ1005:CL1005"/>
    <mergeCell ref="CS1005:CU1005"/>
    <mergeCell ref="DB1005:DD1005"/>
    <mergeCell ref="AZ1006:BB1006"/>
    <mergeCell ref="BI1006:BK1006"/>
    <mergeCell ref="BR1006:BT1006"/>
    <mergeCell ref="CA1006:CC1006"/>
    <mergeCell ref="CJ1006:CL1006"/>
    <mergeCell ref="CS1006:CU1006"/>
    <mergeCell ref="DB1006:DD1006"/>
    <mergeCell ref="AZ1007:BB1007"/>
    <mergeCell ref="BI1007:BK1007"/>
    <mergeCell ref="BR1007:BT1007"/>
    <mergeCell ref="CA1007:CC1007"/>
    <mergeCell ref="CJ1007:CL1007"/>
    <mergeCell ref="CS1007:CU1007"/>
    <mergeCell ref="DB1007:DD1007"/>
    <mergeCell ref="AZ998:BB998"/>
    <mergeCell ref="BI998:BK998"/>
    <mergeCell ref="BR998:BT998"/>
    <mergeCell ref="CA998:CC998"/>
    <mergeCell ref="CJ998:CL998"/>
    <mergeCell ref="CS998:CU998"/>
    <mergeCell ref="DB998:DD998"/>
    <mergeCell ref="AZ999:BB999"/>
    <mergeCell ref="BI999:BK999"/>
    <mergeCell ref="BR999:BT999"/>
    <mergeCell ref="CA999:CC999"/>
    <mergeCell ref="CJ999:CL999"/>
    <mergeCell ref="CS999:CU999"/>
    <mergeCell ref="DB999:DD999"/>
    <mergeCell ref="AZ1000:BB1000"/>
    <mergeCell ref="BI1000:BK1000"/>
    <mergeCell ref="BR1000:BT1000"/>
    <mergeCell ref="CA1000:CC1000"/>
    <mergeCell ref="CJ1000:CL1000"/>
    <mergeCell ref="CS1000:CU1000"/>
    <mergeCell ref="DB1000:DD1000"/>
    <mergeCell ref="AZ1001:BB1001"/>
    <mergeCell ref="BI1001:BK1001"/>
    <mergeCell ref="BR1001:BT1001"/>
    <mergeCell ref="CA1001:CC1001"/>
    <mergeCell ref="CJ1001:CL1001"/>
    <mergeCell ref="CS1001:CU1001"/>
    <mergeCell ref="DB1001:DD1001"/>
    <mergeCell ref="AZ1002:BB1002"/>
    <mergeCell ref="BI1002:BK1002"/>
    <mergeCell ref="BR1002:BT1002"/>
    <mergeCell ref="CA1002:CC1002"/>
    <mergeCell ref="CJ1002:CL1002"/>
    <mergeCell ref="CS1002:CU1002"/>
    <mergeCell ref="DB1002:DD1002"/>
    <mergeCell ref="AZ993:BB993"/>
    <mergeCell ref="BI993:BK993"/>
    <mergeCell ref="BR993:BT993"/>
    <mergeCell ref="CA993:CC993"/>
    <mergeCell ref="CJ993:CL993"/>
    <mergeCell ref="CS993:CU993"/>
    <mergeCell ref="DB993:DD993"/>
    <mergeCell ref="AZ994:BB994"/>
    <mergeCell ref="BI994:BK994"/>
    <mergeCell ref="BR994:BT994"/>
    <mergeCell ref="CA994:CC994"/>
    <mergeCell ref="CJ994:CL994"/>
    <mergeCell ref="CS994:CU994"/>
    <mergeCell ref="DB994:DD994"/>
    <mergeCell ref="AZ995:BB995"/>
    <mergeCell ref="BI995:BK995"/>
    <mergeCell ref="BR995:BT995"/>
    <mergeCell ref="CA995:CC995"/>
    <mergeCell ref="CJ995:CL995"/>
    <mergeCell ref="CS995:CU995"/>
    <mergeCell ref="DB995:DD995"/>
    <mergeCell ref="AZ996:BB996"/>
    <mergeCell ref="BI996:BK996"/>
    <mergeCell ref="BR996:BT996"/>
    <mergeCell ref="CA996:CC996"/>
    <mergeCell ref="CJ996:CL996"/>
    <mergeCell ref="CS996:CU996"/>
    <mergeCell ref="DB996:DD996"/>
    <mergeCell ref="AZ997:BB997"/>
    <mergeCell ref="BI997:BK997"/>
    <mergeCell ref="BR997:BT997"/>
    <mergeCell ref="CA997:CC997"/>
    <mergeCell ref="CJ997:CL997"/>
    <mergeCell ref="CS997:CU997"/>
    <mergeCell ref="DB997:DD997"/>
    <mergeCell ref="AZ988:BB988"/>
    <mergeCell ref="BI988:BK988"/>
    <mergeCell ref="BR988:BT988"/>
    <mergeCell ref="CA988:CC988"/>
    <mergeCell ref="CJ988:CL988"/>
    <mergeCell ref="CS988:CU988"/>
    <mergeCell ref="DB988:DD988"/>
    <mergeCell ref="AZ989:BB989"/>
    <mergeCell ref="BI989:BK989"/>
    <mergeCell ref="BR989:BT989"/>
    <mergeCell ref="CA989:CC989"/>
    <mergeCell ref="CJ989:CL989"/>
    <mergeCell ref="CS989:CU989"/>
    <mergeCell ref="DB989:DD989"/>
    <mergeCell ref="AZ990:BB990"/>
    <mergeCell ref="BI990:BK990"/>
    <mergeCell ref="BR990:BT990"/>
    <mergeCell ref="CA990:CC990"/>
    <mergeCell ref="CJ990:CL990"/>
    <mergeCell ref="CS990:CU990"/>
    <mergeCell ref="DB990:DD990"/>
    <mergeCell ref="AZ991:BB991"/>
    <mergeCell ref="BI991:BK991"/>
    <mergeCell ref="BR991:BT991"/>
    <mergeCell ref="CA991:CC991"/>
    <mergeCell ref="CJ991:CL991"/>
    <mergeCell ref="CS991:CU991"/>
    <mergeCell ref="DB991:DD991"/>
    <mergeCell ref="AZ992:BB992"/>
    <mergeCell ref="BI992:BK992"/>
    <mergeCell ref="BR992:BT992"/>
    <mergeCell ref="CA992:CC992"/>
    <mergeCell ref="CJ992:CL992"/>
    <mergeCell ref="CS992:CU992"/>
    <mergeCell ref="DB992:DD992"/>
    <mergeCell ref="AZ983:BB983"/>
    <mergeCell ref="BI983:BK983"/>
    <mergeCell ref="BR983:BT983"/>
    <mergeCell ref="CA983:CC983"/>
    <mergeCell ref="CJ983:CL983"/>
    <mergeCell ref="CS983:CU983"/>
    <mergeCell ref="DB983:DD983"/>
    <mergeCell ref="AZ984:BB984"/>
    <mergeCell ref="BI984:BK984"/>
    <mergeCell ref="BR984:BT984"/>
    <mergeCell ref="CA984:CC984"/>
    <mergeCell ref="CJ984:CL984"/>
    <mergeCell ref="CS984:CU984"/>
    <mergeCell ref="DB984:DD984"/>
    <mergeCell ref="AZ985:BB985"/>
    <mergeCell ref="BI985:BK985"/>
    <mergeCell ref="BR985:BT985"/>
    <mergeCell ref="CA985:CC985"/>
    <mergeCell ref="CJ985:CL985"/>
    <mergeCell ref="CS985:CU985"/>
    <mergeCell ref="DB985:DD985"/>
    <mergeCell ref="AZ986:BB986"/>
    <mergeCell ref="BI986:BK986"/>
    <mergeCell ref="BR986:BT986"/>
    <mergeCell ref="CA986:CC986"/>
    <mergeCell ref="CJ986:CL986"/>
    <mergeCell ref="CS986:CU986"/>
    <mergeCell ref="DB986:DD986"/>
    <mergeCell ref="AZ987:BB987"/>
    <mergeCell ref="BI987:BK987"/>
    <mergeCell ref="BR987:BT987"/>
    <mergeCell ref="CA987:CC987"/>
    <mergeCell ref="CJ987:CL987"/>
    <mergeCell ref="CS987:CU987"/>
    <mergeCell ref="DB987:DD987"/>
    <mergeCell ref="AZ978:BB978"/>
    <mergeCell ref="BI978:BK978"/>
    <mergeCell ref="BR978:BT978"/>
    <mergeCell ref="CA978:CC978"/>
    <mergeCell ref="CJ978:CL978"/>
    <mergeCell ref="CS978:CU978"/>
    <mergeCell ref="DB978:DD978"/>
    <mergeCell ref="AZ979:BB979"/>
    <mergeCell ref="BI979:BK979"/>
    <mergeCell ref="BR979:BT979"/>
    <mergeCell ref="CA979:CC979"/>
    <mergeCell ref="CJ979:CL979"/>
    <mergeCell ref="CS979:CU979"/>
    <mergeCell ref="DB979:DD979"/>
    <mergeCell ref="AZ980:BB980"/>
    <mergeCell ref="BI980:BK980"/>
    <mergeCell ref="BR980:BT980"/>
    <mergeCell ref="CA980:CC980"/>
    <mergeCell ref="CJ980:CL980"/>
    <mergeCell ref="CS980:CU980"/>
    <mergeCell ref="DB980:DD980"/>
    <mergeCell ref="AZ981:BB981"/>
    <mergeCell ref="BI981:BK981"/>
    <mergeCell ref="BR981:BT981"/>
    <mergeCell ref="CA981:CC981"/>
    <mergeCell ref="CJ981:CL981"/>
    <mergeCell ref="CS981:CU981"/>
    <mergeCell ref="DB981:DD981"/>
    <mergeCell ref="AZ982:BB982"/>
    <mergeCell ref="BI982:BK982"/>
    <mergeCell ref="BR982:BT982"/>
    <mergeCell ref="CA982:CC982"/>
    <mergeCell ref="CJ982:CL982"/>
    <mergeCell ref="CS982:CU982"/>
    <mergeCell ref="DB982:DD982"/>
    <mergeCell ref="AZ973:BB973"/>
    <mergeCell ref="BI973:BK973"/>
    <mergeCell ref="BR973:BT973"/>
    <mergeCell ref="CA973:CC973"/>
    <mergeCell ref="CJ973:CL973"/>
    <mergeCell ref="CS973:CU973"/>
    <mergeCell ref="DB973:DD973"/>
    <mergeCell ref="AZ974:BB974"/>
    <mergeCell ref="BI974:BK974"/>
    <mergeCell ref="BR974:BT974"/>
    <mergeCell ref="CA974:CC974"/>
    <mergeCell ref="CJ974:CL974"/>
    <mergeCell ref="CS974:CU974"/>
    <mergeCell ref="DB974:DD974"/>
    <mergeCell ref="AZ975:BB975"/>
    <mergeCell ref="BI975:BK975"/>
    <mergeCell ref="BR975:BT975"/>
    <mergeCell ref="CA975:CC975"/>
    <mergeCell ref="CJ975:CL975"/>
    <mergeCell ref="CS975:CU975"/>
    <mergeCell ref="DB975:DD975"/>
    <mergeCell ref="AZ976:BB976"/>
    <mergeCell ref="BI976:BK976"/>
    <mergeCell ref="BR976:BT976"/>
    <mergeCell ref="CA976:CC976"/>
    <mergeCell ref="CJ976:CL976"/>
    <mergeCell ref="CS976:CU976"/>
    <mergeCell ref="DB976:DD976"/>
    <mergeCell ref="AZ977:BB977"/>
    <mergeCell ref="BI977:BK977"/>
    <mergeCell ref="BR977:BT977"/>
    <mergeCell ref="CA977:CC977"/>
    <mergeCell ref="CJ977:CL977"/>
    <mergeCell ref="CS977:CU977"/>
    <mergeCell ref="DB977:DD977"/>
    <mergeCell ref="AZ968:BB968"/>
    <mergeCell ref="BI968:BK968"/>
    <mergeCell ref="BR968:BT968"/>
    <mergeCell ref="CA968:CC968"/>
    <mergeCell ref="CJ968:CL968"/>
    <mergeCell ref="CS968:CU968"/>
    <mergeCell ref="DB968:DD968"/>
    <mergeCell ref="AZ969:BB969"/>
    <mergeCell ref="BI969:BK969"/>
    <mergeCell ref="BR969:BT969"/>
    <mergeCell ref="CA969:CC969"/>
    <mergeCell ref="CJ969:CL969"/>
    <mergeCell ref="CS969:CU969"/>
    <mergeCell ref="DB969:DD969"/>
    <mergeCell ref="AZ970:BB970"/>
    <mergeCell ref="BI970:BK970"/>
    <mergeCell ref="BR970:BT970"/>
    <mergeCell ref="CA970:CC970"/>
    <mergeCell ref="CJ970:CL970"/>
    <mergeCell ref="CS970:CU970"/>
    <mergeCell ref="DB970:DD970"/>
    <mergeCell ref="AZ971:BB971"/>
    <mergeCell ref="BI971:BK971"/>
    <mergeCell ref="BR971:BT971"/>
    <mergeCell ref="CA971:CC971"/>
    <mergeCell ref="CJ971:CL971"/>
    <mergeCell ref="CS971:CU971"/>
    <mergeCell ref="DB971:DD971"/>
    <mergeCell ref="AZ972:BB972"/>
    <mergeCell ref="BI972:BK972"/>
    <mergeCell ref="BR972:BT972"/>
    <mergeCell ref="CA972:CC972"/>
    <mergeCell ref="CJ972:CL972"/>
    <mergeCell ref="CS972:CU972"/>
    <mergeCell ref="DB972:DD972"/>
    <mergeCell ref="AZ963:BB963"/>
    <mergeCell ref="BI963:BK963"/>
    <mergeCell ref="BR963:BT963"/>
    <mergeCell ref="CA963:CC963"/>
    <mergeCell ref="CJ963:CL963"/>
    <mergeCell ref="CS963:CU963"/>
    <mergeCell ref="DB963:DD963"/>
    <mergeCell ref="AZ964:BB964"/>
    <mergeCell ref="BI964:BK964"/>
    <mergeCell ref="BR964:BT964"/>
    <mergeCell ref="CA964:CC964"/>
    <mergeCell ref="CJ964:CL964"/>
    <mergeCell ref="CS964:CU964"/>
    <mergeCell ref="DB964:DD964"/>
    <mergeCell ref="AZ965:BB965"/>
    <mergeCell ref="BI965:BK965"/>
    <mergeCell ref="BR965:BT965"/>
    <mergeCell ref="CA965:CC965"/>
    <mergeCell ref="CJ965:CL965"/>
    <mergeCell ref="CS965:CU965"/>
    <mergeCell ref="DB965:DD965"/>
    <mergeCell ref="AZ966:BB966"/>
    <mergeCell ref="BI966:BK966"/>
    <mergeCell ref="BR966:BT966"/>
    <mergeCell ref="CA966:CC966"/>
    <mergeCell ref="CJ966:CL966"/>
    <mergeCell ref="CS966:CU966"/>
    <mergeCell ref="DB966:DD966"/>
    <mergeCell ref="AZ967:BB967"/>
    <mergeCell ref="BI967:BK967"/>
    <mergeCell ref="BR967:BT967"/>
    <mergeCell ref="CA967:CC967"/>
    <mergeCell ref="CJ967:CL967"/>
    <mergeCell ref="CS967:CU967"/>
    <mergeCell ref="DB967:DD967"/>
    <mergeCell ref="AZ958:BB958"/>
    <mergeCell ref="BI958:BK958"/>
    <mergeCell ref="BR958:BT958"/>
    <mergeCell ref="CA958:CC958"/>
    <mergeCell ref="CJ958:CL958"/>
    <mergeCell ref="CS958:CU958"/>
    <mergeCell ref="DB958:DD958"/>
    <mergeCell ref="AZ959:BB959"/>
    <mergeCell ref="BI959:BK959"/>
    <mergeCell ref="BR959:BT959"/>
    <mergeCell ref="CA959:CC959"/>
    <mergeCell ref="CJ959:CL959"/>
    <mergeCell ref="CS959:CU959"/>
    <mergeCell ref="DB959:DD959"/>
    <mergeCell ref="AZ960:BB960"/>
    <mergeCell ref="BI960:BK960"/>
    <mergeCell ref="BR960:BT960"/>
    <mergeCell ref="CA960:CC960"/>
    <mergeCell ref="CJ960:CL960"/>
    <mergeCell ref="CS960:CU960"/>
    <mergeCell ref="DB960:DD960"/>
    <mergeCell ref="AZ961:BB961"/>
    <mergeCell ref="BI961:BK961"/>
    <mergeCell ref="BR961:BT961"/>
    <mergeCell ref="CA961:CC961"/>
    <mergeCell ref="CJ961:CL961"/>
    <mergeCell ref="CS961:CU961"/>
    <mergeCell ref="DB961:DD961"/>
    <mergeCell ref="AZ962:BB962"/>
    <mergeCell ref="BI962:BK962"/>
    <mergeCell ref="BR962:BT962"/>
    <mergeCell ref="CA962:CC962"/>
    <mergeCell ref="CJ962:CL962"/>
    <mergeCell ref="CS962:CU962"/>
    <mergeCell ref="DB962:DD962"/>
    <mergeCell ref="AZ953:BB953"/>
    <mergeCell ref="BI953:BK953"/>
    <mergeCell ref="BR953:BT953"/>
    <mergeCell ref="CA953:CC953"/>
    <mergeCell ref="CJ953:CL953"/>
    <mergeCell ref="CS953:CU953"/>
    <mergeCell ref="DB953:DD953"/>
    <mergeCell ref="AZ954:BB954"/>
    <mergeCell ref="BI954:BK954"/>
    <mergeCell ref="BR954:BT954"/>
    <mergeCell ref="CA954:CC954"/>
    <mergeCell ref="CJ954:CL954"/>
    <mergeCell ref="CS954:CU954"/>
    <mergeCell ref="DB954:DD954"/>
    <mergeCell ref="AZ955:BB955"/>
    <mergeCell ref="BI955:BK955"/>
    <mergeCell ref="BR955:BT955"/>
    <mergeCell ref="CA955:CC955"/>
    <mergeCell ref="CJ955:CL955"/>
    <mergeCell ref="CS955:CU955"/>
    <mergeCell ref="DB955:DD955"/>
    <mergeCell ref="AZ956:BB956"/>
    <mergeCell ref="BI956:BK956"/>
    <mergeCell ref="BR956:BT956"/>
    <mergeCell ref="CA956:CC956"/>
    <mergeCell ref="CJ956:CL956"/>
    <mergeCell ref="CS956:CU956"/>
    <mergeCell ref="DB956:DD956"/>
    <mergeCell ref="AZ957:BB957"/>
    <mergeCell ref="BI957:BK957"/>
    <mergeCell ref="BR957:BT957"/>
    <mergeCell ref="CA957:CC957"/>
    <mergeCell ref="CJ957:CL957"/>
    <mergeCell ref="CS957:CU957"/>
    <mergeCell ref="DB957:DD957"/>
    <mergeCell ref="AZ948:BB948"/>
    <mergeCell ref="BI948:BK948"/>
    <mergeCell ref="BR948:BT948"/>
    <mergeCell ref="CA948:CC948"/>
    <mergeCell ref="CJ948:CL948"/>
    <mergeCell ref="CS948:CU948"/>
    <mergeCell ref="DB948:DD948"/>
    <mergeCell ref="AZ949:BB949"/>
    <mergeCell ref="BI949:BK949"/>
    <mergeCell ref="BR949:BT949"/>
    <mergeCell ref="CA949:CC949"/>
    <mergeCell ref="CJ949:CL949"/>
    <mergeCell ref="CS949:CU949"/>
    <mergeCell ref="DB949:DD949"/>
    <mergeCell ref="AZ950:BB950"/>
    <mergeCell ref="BI950:BK950"/>
    <mergeCell ref="BR950:BT950"/>
    <mergeCell ref="CA950:CC950"/>
    <mergeCell ref="CJ950:CL950"/>
    <mergeCell ref="CS950:CU950"/>
    <mergeCell ref="DB950:DD950"/>
    <mergeCell ref="AZ951:BB951"/>
    <mergeCell ref="BI951:BK951"/>
    <mergeCell ref="BR951:BT951"/>
    <mergeCell ref="CA951:CC951"/>
    <mergeCell ref="CJ951:CL951"/>
    <mergeCell ref="CS951:CU951"/>
    <mergeCell ref="DB951:DD951"/>
    <mergeCell ref="AZ952:BB952"/>
    <mergeCell ref="BI952:BK952"/>
    <mergeCell ref="BR952:BT952"/>
    <mergeCell ref="CA952:CC952"/>
    <mergeCell ref="CJ952:CL952"/>
    <mergeCell ref="CS952:CU952"/>
    <mergeCell ref="DB952:DD952"/>
    <mergeCell ref="AZ943:BB943"/>
    <mergeCell ref="BI943:BK943"/>
    <mergeCell ref="BR943:BT943"/>
    <mergeCell ref="CA943:CC943"/>
    <mergeCell ref="CJ943:CL943"/>
    <mergeCell ref="CS943:CU943"/>
    <mergeCell ref="DB943:DD943"/>
    <mergeCell ref="AZ944:BB944"/>
    <mergeCell ref="BI944:BK944"/>
    <mergeCell ref="BR944:BT944"/>
    <mergeCell ref="CA944:CC944"/>
    <mergeCell ref="CJ944:CL944"/>
    <mergeCell ref="CS944:CU944"/>
    <mergeCell ref="DB944:DD944"/>
    <mergeCell ref="AZ945:BB945"/>
    <mergeCell ref="BI945:BK945"/>
    <mergeCell ref="BR945:BT945"/>
    <mergeCell ref="CA945:CC945"/>
    <mergeCell ref="CJ945:CL945"/>
    <mergeCell ref="CS945:CU945"/>
    <mergeCell ref="DB945:DD945"/>
    <mergeCell ref="AZ946:BB946"/>
    <mergeCell ref="BI946:BK946"/>
    <mergeCell ref="BR946:BT946"/>
    <mergeCell ref="CA946:CC946"/>
    <mergeCell ref="CJ946:CL946"/>
    <mergeCell ref="CS946:CU946"/>
    <mergeCell ref="DB946:DD946"/>
    <mergeCell ref="AZ947:BB947"/>
    <mergeCell ref="BI947:BK947"/>
    <mergeCell ref="BR947:BT947"/>
    <mergeCell ref="CA947:CC947"/>
    <mergeCell ref="CJ947:CL947"/>
    <mergeCell ref="CS947:CU947"/>
    <mergeCell ref="DB947:DD947"/>
    <mergeCell ref="AZ938:BB938"/>
    <mergeCell ref="BI938:BK938"/>
    <mergeCell ref="BR938:BT938"/>
    <mergeCell ref="CA938:CC938"/>
    <mergeCell ref="CJ938:CL938"/>
    <mergeCell ref="CS938:CU938"/>
    <mergeCell ref="DB938:DD938"/>
    <mergeCell ref="AZ939:BB939"/>
    <mergeCell ref="BI939:BK939"/>
    <mergeCell ref="BR939:BT939"/>
    <mergeCell ref="CA939:CC939"/>
    <mergeCell ref="CJ939:CL939"/>
    <mergeCell ref="CS939:CU939"/>
    <mergeCell ref="DB939:DD939"/>
    <mergeCell ref="AZ940:BB940"/>
    <mergeCell ref="BI940:BK940"/>
    <mergeCell ref="BR940:BT940"/>
    <mergeCell ref="CA940:CC940"/>
    <mergeCell ref="CJ940:CL940"/>
    <mergeCell ref="CS940:CU940"/>
    <mergeCell ref="DB940:DD940"/>
    <mergeCell ref="AZ941:BB941"/>
    <mergeCell ref="BI941:BK941"/>
    <mergeCell ref="BR941:BT941"/>
    <mergeCell ref="CA941:CC941"/>
    <mergeCell ref="CJ941:CL941"/>
    <mergeCell ref="CS941:CU941"/>
    <mergeCell ref="DB941:DD941"/>
    <mergeCell ref="AZ942:BB942"/>
    <mergeCell ref="BI942:BK942"/>
    <mergeCell ref="BR942:BT942"/>
    <mergeCell ref="CA942:CC942"/>
    <mergeCell ref="CJ942:CL942"/>
    <mergeCell ref="CS942:CU942"/>
    <mergeCell ref="DB942:DD942"/>
    <mergeCell ref="AZ933:BB933"/>
    <mergeCell ref="BI933:BK933"/>
    <mergeCell ref="BR933:BT933"/>
    <mergeCell ref="CA933:CC933"/>
    <mergeCell ref="CJ933:CL933"/>
    <mergeCell ref="CS933:CU933"/>
    <mergeCell ref="DB933:DD933"/>
    <mergeCell ref="AZ934:BB934"/>
    <mergeCell ref="BI934:BK934"/>
    <mergeCell ref="BR934:BT934"/>
    <mergeCell ref="CA934:CC934"/>
    <mergeCell ref="CJ934:CL934"/>
    <mergeCell ref="CS934:CU934"/>
    <mergeCell ref="DB934:DD934"/>
    <mergeCell ref="AZ935:BB935"/>
    <mergeCell ref="BI935:BK935"/>
    <mergeCell ref="BR935:BT935"/>
    <mergeCell ref="CA935:CC935"/>
    <mergeCell ref="CJ935:CL935"/>
    <mergeCell ref="CS935:CU935"/>
    <mergeCell ref="DB935:DD935"/>
    <mergeCell ref="AZ936:BB936"/>
    <mergeCell ref="BI936:BK936"/>
    <mergeCell ref="BR936:BT936"/>
    <mergeCell ref="CA936:CC936"/>
    <mergeCell ref="CJ936:CL936"/>
    <mergeCell ref="CS936:CU936"/>
    <mergeCell ref="DB936:DD936"/>
    <mergeCell ref="AZ937:BB937"/>
    <mergeCell ref="BI937:BK937"/>
    <mergeCell ref="BR937:BT937"/>
    <mergeCell ref="CA937:CC937"/>
    <mergeCell ref="CJ937:CL937"/>
    <mergeCell ref="CS937:CU937"/>
    <mergeCell ref="DB937:DD937"/>
    <mergeCell ref="AZ928:BB928"/>
    <mergeCell ref="BI928:BK928"/>
    <mergeCell ref="BR928:BT928"/>
    <mergeCell ref="CA928:CC928"/>
    <mergeCell ref="CJ928:CL928"/>
    <mergeCell ref="CS928:CU928"/>
    <mergeCell ref="DB928:DD928"/>
    <mergeCell ref="AZ929:BB929"/>
    <mergeCell ref="BI929:BK929"/>
    <mergeCell ref="BR929:BT929"/>
    <mergeCell ref="CA929:CC929"/>
    <mergeCell ref="CJ929:CL929"/>
    <mergeCell ref="CS929:CU929"/>
    <mergeCell ref="DB929:DD929"/>
    <mergeCell ref="AZ930:BB930"/>
    <mergeCell ref="BI930:BK930"/>
    <mergeCell ref="BR930:BT930"/>
    <mergeCell ref="CA930:CC930"/>
    <mergeCell ref="CJ930:CL930"/>
    <mergeCell ref="CS930:CU930"/>
    <mergeCell ref="DB930:DD930"/>
    <mergeCell ref="AZ931:BB931"/>
    <mergeCell ref="BI931:BK931"/>
    <mergeCell ref="BR931:BT931"/>
    <mergeCell ref="CA931:CC931"/>
    <mergeCell ref="CJ931:CL931"/>
    <mergeCell ref="CS931:CU931"/>
    <mergeCell ref="DB931:DD931"/>
    <mergeCell ref="AZ932:BB932"/>
    <mergeCell ref="BI932:BK932"/>
    <mergeCell ref="BR932:BT932"/>
    <mergeCell ref="CA932:CC932"/>
    <mergeCell ref="CJ932:CL932"/>
    <mergeCell ref="CS932:CU932"/>
    <mergeCell ref="DB932:DD932"/>
    <mergeCell ref="AZ923:BB923"/>
    <mergeCell ref="BI923:BK923"/>
    <mergeCell ref="BR923:BT923"/>
    <mergeCell ref="CA923:CC923"/>
    <mergeCell ref="CJ923:CL923"/>
    <mergeCell ref="CS923:CU923"/>
    <mergeCell ref="DB923:DD923"/>
    <mergeCell ref="AZ924:BB924"/>
    <mergeCell ref="BI924:BK924"/>
    <mergeCell ref="BR924:BT924"/>
    <mergeCell ref="CA924:CC924"/>
    <mergeCell ref="CJ924:CL924"/>
    <mergeCell ref="CS924:CU924"/>
    <mergeCell ref="DB924:DD924"/>
    <mergeCell ref="AZ925:BB925"/>
    <mergeCell ref="BI925:BK925"/>
    <mergeCell ref="BR925:BT925"/>
    <mergeCell ref="CA925:CC925"/>
    <mergeCell ref="CJ925:CL925"/>
    <mergeCell ref="CS925:CU925"/>
    <mergeCell ref="DB925:DD925"/>
    <mergeCell ref="AZ926:BB926"/>
    <mergeCell ref="BI926:BK926"/>
    <mergeCell ref="BR926:BT926"/>
    <mergeCell ref="CA926:CC926"/>
    <mergeCell ref="CJ926:CL926"/>
    <mergeCell ref="CS926:CU926"/>
    <mergeCell ref="DB926:DD926"/>
    <mergeCell ref="AZ927:BB927"/>
    <mergeCell ref="BI927:BK927"/>
    <mergeCell ref="BR927:BT927"/>
    <mergeCell ref="CA927:CC927"/>
    <mergeCell ref="CJ927:CL927"/>
    <mergeCell ref="CS927:CU927"/>
    <mergeCell ref="DB927:DD927"/>
    <mergeCell ref="AZ918:BB918"/>
    <mergeCell ref="BI918:BK918"/>
    <mergeCell ref="BR918:BT918"/>
    <mergeCell ref="CA918:CC918"/>
    <mergeCell ref="CJ918:CL918"/>
    <mergeCell ref="CS918:CU918"/>
    <mergeCell ref="DB918:DD918"/>
    <mergeCell ref="AZ919:BB919"/>
    <mergeCell ref="BI919:BK919"/>
    <mergeCell ref="BR919:BT919"/>
    <mergeCell ref="CA919:CC919"/>
    <mergeCell ref="CJ919:CL919"/>
    <mergeCell ref="CS919:CU919"/>
    <mergeCell ref="DB919:DD919"/>
    <mergeCell ref="AZ920:BB920"/>
    <mergeCell ref="BI920:BK920"/>
    <mergeCell ref="BR920:BT920"/>
    <mergeCell ref="CA920:CC920"/>
    <mergeCell ref="CJ920:CL920"/>
    <mergeCell ref="CS920:CU920"/>
    <mergeCell ref="DB920:DD920"/>
    <mergeCell ref="AZ921:BB921"/>
    <mergeCell ref="BI921:BK921"/>
    <mergeCell ref="BR921:BT921"/>
    <mergeCell ref="CA921:CC921"/>
    <mergeCell ref="CJ921:CL921"/>
    <mergeCell ref="CS921:CU921"/>
    <mergeCell ref="DB921:DD921"/>
    <mergeCell ref="AZ922:BB922"/>
    <mergeCell ref="BI922:BK922"/>
    <mergeCell ref="BR922:BT922"/>
    <mergeCell ref="CA922:CC922"/>
    <mergeCell ref="CJ922:CL922"/>
    <mergeCell ref="CS922:CU922"/>
    <mergeCell ref="DB922:DD922"/>
    <mergeCell ref="AZ913:BB913"/>
    <mergeCell ref="BI913:BK913"/>
    <mergeCell ref="BR913:BT913"/>
    <mergeCell ref="CA913:CC913"/>
    <mergeCell ref="CJ913:CL913"/>
    <mergeCell ref="CS913:CU913"/>
    <mergeCell ref="DB913:DD913"/>
    <mergeCell ref="AZ914:BB914"/>
    <mergeCell ref="BI914:BK914"/>
    <mergeCell ref="BR914:BT914"/>
    <mergeCell ref="CA914:CC914"/>
    <mergeCell ref="CJ914:CL914"/>
    <mergeCell ref="CS914:CU914"/>
    <mergeCell ref="DB914:DD914"/>
    <mergeCell ref="AZ915:BB915"/>
    <mergeCell ref="BI915:BK915"/>
    <mergeCell ref="BR915:BT915"/>
    <mergeCell ref="CA915:CC915"/>
    <mergeCell ref="CJ915:CL915"/>
    <mergeCell ref="CS915:CU915"/>
    <mergeCell ref="DB915:DD915"/>
    <mergeCell ref="AZ916:BB916"/>
    <mergeCell ref="BI916:BK916"/>
    <mergeCell ref="BR916:BT916"/>
    <mergeCell ref="CA916:CC916"/>
    <mergeCell ref="CJ916:CL916"/>
    <mergeCell ref="CS916:CU916"/>
    <mergeCell ref="DB916:DD916"/>
    <mergeCell ref="AZ917:BB917"/>
    <mergeCell ref="BI917:BK917"/>
    <mergeCell ref="BR917:BT917"/>
    <mergeCell ref="CA917:CC917"/>
    <mergeCell ref="CJ917:CL917"/>
    <mergeCell ref="CS917:CU917"/>
    <mergeCell ref="DB917:DD917"/>
    <mergeCell ref="AZ908:BB908"/>
    <mergeCell ref="BI908:BK908"/>
    <mergeCell ref="BR908:BT908"/>
    <mergeCell ref="CA908:CC908"/>
    <mergeCell ref="CJ908:CL908"/>
    <mergeCell ref="CS908:CU908"/>
    <mergeCell ref="DB908:DD908"/>
    <mergeCell ref="AZ909:BB909"/>
    <mergeCell ref="BI909:BK909"/>
    <mergeCell ref="BR909:BT909"/>
    <mergeCell ref="CA909:CC909"/>
    <mergeCell ref="CJ909:CL909"/>
    <mergeCell ref="CS909:CU909"/>
    <mergeCell ref="DB909:DD909"/>
    <mergeCell ref="AZ910:BB910"/>
    <mergeCell ref="BI910:BK910"/>
    <mergeCell ref="BR910:BT910"/>
    <mergeCell ref="CA910:CC910"/>
    <mergeCell ref="CJ910:CL910"/>
    <mergeCell ref="CS910:CU910"/>
    <mergeCell ref="DB910:DD910"/>
    <mergeCell ref="AZ911:BB911"/>
    <mergeCell ref="BI911:BK911"/>
    <mergeCell ref="BR911:BT911"/>
    <mergeCell ref="CA911:CC911"/>
    <mergeCell ref="CJ911:CL911"/>
    <mergeCell ref="CS911:CU911"/>
    <mergeCell ref="DB911:DD911"/>
    <mergeCell ref="AZ912:BB912"/>
    <mergeCell ref="BI912:BK912"/>
    <mergeCell ref="BR912:BT912"/>
    <mergeCell ref="CA912:CC912"/>
    <mergeCell ref="CJ912:CL912"/>
    <mergeCell ref="CS912:CU912"/>
    <mergeCell ref="DB912:DD912"/>
    <mergeCell ref="AZ903:BB903"/>
    <mergeCell ref="BI903:BK903"/>
    <mergeCell ref="BR903:BT903"/>
    <mergeCell ref="CA903:CC903"/>
    <mergeCell ref="CJ903:CL903"/>
    <mergeCell ref="CS903:CU903"/>
    <mergeCell ref="DB903:DD903"/>
    <mergeCell ref="AZ904:BB904"/>
    <mergeCell ref="BI904:BK904"/>
    <mergeCell ref="BR904:BT904"/>
    <mergeCell ref="CA904:CC904"/>
    <mergeCell ref="CJ904:CL904"/>
    <mergeCell ref="CS904:CU904"/>
    <mergeCell ref="DB904:DD904"/>
    <mergeCell ref="AZ905:BB905"/>
    <mergeCell ref="BI905:BK905"/>
    <mergeCell ref="BR905:BT905"/>
    <mergeCell ref="CA905:CC905"/>
    <mergeCell ref="CJ905:CL905"/>
    <mergeCell ref="CS905:CU905"/>
    <mergeCell ref="DB905:DD905"/>
    <mergeCell ref="AZ906:BB906"/>
    <mergeCell ref="BI906:BK906"/>
    <mergeCell ref="BR906:BT906"/>
    <mergeCell ref="CA906:CC906"/>
    <mergeCell ref="CJ906:CL906"/>
    <mergeCell ref="CS906:CU906"/>
    <mergeCell ref="DB906:DD906"/>
    <mergeCell ref="AZ907:BB907"/>
    <mergeCell ref="BI907:BK907"/>
    <mergeCell ref="BR907:BT907"/>
    <mergeCell ref="CA907:CC907"/>
    <mergeCell ref="CJ907:CL907"/>
    <mergeCell ref="CS907:CU907"/>
    <mergeCell ref="DB907:DD907"/>
    <mergeCell ref="AZ898:BB898"/>
    <mergeCell ref="BI898:BK898"/>
    <mergeCell ref="BR898:BT898"/>
    <mergeCell ref="CA898:CC898"/>
    <mergeCell ref="CJ898:CL898"/>
    <mergeCell ref="CS898:CU898"/>
    <mergeCell ref="DB898:DD898"/>
    <mergeCell ref="AZ899:BB899"/>
    <mergeCell ref="BI899:BK899"/>
    <mergeCell ref="BR899:BT899"/>
    <mergeCell ref="CA899:CC899"/>
    <mergeCell ref="CJ899:CL899"/>
    <mergeCell ref="CS899:CU899"/>
    <mergeCell ref="DB899:DD899"/>
    <mergeCell ref="AZ900:BB900"/>
    <mergeCell ref="BI900:BK900"/>
    <mergeCell ref="BR900:BT900"/>
    <mergeCell ref="CA900:CC900"/>
    <mergeCell ref="CJ900:CL900"/>
    <mergeCell ref="CS900:CU900"/>
    <mergeCell ref="DB900:DD900"/>
    <mergeCell ref="AZ901:BB901"/>
    <mergeCell ref="BI901:BK901"/>
    <mergeCell ref="BR901:BT901"/>
    <mergeCell ref="CA901:CC901"/>
    <mergeCell ref="CJ901:CL901"/>
    <mergeCell ref="CS901:CU901"/>
    <mergeCell ref="DB901:DD901"/>
    <mergeCell ref="AZ902:BB902"/>
    <mergeCell ref="BI902:BK902"/>
    <mergeCell ref="BR902:BT902"/>
    <mergeCell ref="CA902:CC902"/>
    <mergeCell ref="CJ902:CL902"/>
    <mergeCell ref="CS902:CU902"/>
    <mergeCell ref="DB902:DD902"/>
    <mergeCell ref="AZ893:BB893"/>
    <mergeCell ref="BI893:BK893"/>
    <mergeCell ref="BR893:BT893"/>
    <mergeCell ref="CA893:CC893"/>
    <mergeCell ref="CJ893:CL893"/>
    <mergeCell ref="CS893:CU893"/>
    <mergeCell ref="DB893:DD893"/>
    <mergeCell ref="AZ894:BB894"/>
    <mergeCell ref="BI894:BK894"/>
    <mergeCell ref="BR894:BT894"/>
    <mergeCell ref="CA894:CC894"/>
    <mergeCell ref="CJ894:CL894"/>
    <mergeCell ref="CS894:CU894"/>
    <mergeCell ref="DB894:DD894"/>
    <mergeCell ref="AZ895:BB895"/>
    <mergeCell ref="BI895:BK895"/>
    <mergeCell ref="BR895:BT895"/>
    <mergeCell ref="CA895:CC895"/>
    <mergeCell ref="CJ895:CL895"/>
    <mergeCell ref="CS895:CU895"/>
    <mergeCell ref="DB895:DD895"/>
    <mergeCell ref="AZ896:BB896"/>
    <mergeCell ref="BI896:BK896"/>
    <mergeCell ref="BR896:BT896"/>
    <mergeCell ref="CA896:CC896"/>
    <mergeCell ref="CJ896:CL896"/>
    <mergeCell ref="CS896:CU896"/>
    <mergeCell ref="DB896:DD896"/>
    <mergeCell ref="AZ897:BB897"/>
    <mergeCell ref="BI897:BK897"/>
    <mergeCell ref="BR897:BT897"/>
    <mergeCell ref="CA897:CC897"/>
    <mergeCell ref="CJ897:CL897"/>
    <mergeCell ref="CS897:CU897"/>
    <mergeCell ref="DB897:DD897"/>
    <mergeCell ref="AZ888:BB888"/>
    <mergeCell ref="BI888:BK888"/>
    <mergeCell ref="BR888:BT888"/>
    <mergeCell ref="CA888:CC888"/>
    <mergeCell ref="CJ888:CL888"/>
    <mergeCell ref="CS888:CU888"/>
    <mergeCell ref="DB888:DD888"/>
    <mergeCell ref="AZ889:BB889"/>
    <mergeCell ref="BI889:BK889"/>
    <mergeCell ref="BR889:BT889"/>
    <mergeCell ref="CA889:CC889"/>
    <mergeCell ref="CJ889:CL889"/>
    <mergeCell ref="CS889:CU889"/>
    <mergeCell ref="DB889:DD889"/>
    <mergeCell ref="AZ890:BB890"/>
    <mergeCell ref="BI890:BK890"/>
    <mergeCell ref="BR890:BT890"/>
    <mergeCell ref="CA890:CC890"/>
    <mergeCell ref="CJ890:CL890"/>
    <mergeCell ref="CS890:CU890"/>
    <mergeCell ref="DB890:DD890"/>
    <mergeCell ref="AZ891:BB891"/>
    <mergeCell ref="BI891:BK891"/>
    <mergeCell ref="BR891:BT891"/>
    <mergeCell ref="CA891:CC891"/>
    <mergeCell ref="CJ891:CL891"/>
    <mergeCell ref="CS891:CU891"/>
    <mergeCell ref="DB891:DD891"/>
    <mergeCell ref="AZ892:BB892"/>
    <mergeCell ref="BI892:BK892"/>
    <mergeCell ref="BR892:BT892"/>
    <mergeCell ref="CA892:CC892"/>
    <mergeCell ref="CJ892:CL892"/>
    <mergeCell ref="CS892:CU892"/>
    <mergeCell ref="DB892:DD892"/>
    <mergeCell ref="AZ883:BB883"/>
    <mergeCell ref="BI883:BK883"/>
    <mergeCell ref="BR883:BT883"/>
    <mergeCell ref="CA883:CC883"/>
    <mergeCell ref="CJ883:CL883"/>
    <mergeCell ref="CS883:CU883"/>
    <mergeCell ref="DB883:DD883"/>
    <mergeCell ref="AZ884:BB884"/>
    <mergeCell ref="BI884:BK884"/>
    <mergeCell ref="BR884:BT884"/>
    <mergeCell ref="CA884:CC884"/>
    <mergeCell ref="CJ884:CL884"/>
    <mergeCell ref="CS884:CU884"/>
    <mergeCell ref="DB884:DD884"/>
    <mergeCell ref="AZ885:BB885"/>
    <mergeCell ref="BI885:BK885"/>
    <mergeCell ref="BR885:BT885"/>
    <mergeCell ref="CA885:CC885"/>
    <mergeCell ref="CJ885:CL885"/>
    <mergeCell ref="CS885:CU885"/>
    <mergeCell ref="DB885:DD885"/>
    <mergeCell ref="AZ886:BB886"/>
    <mergeCell ref="BI886:BK886"/>
    <mergeCell ref="BR886:BT886"/>
    <mergeCell ref="CA886:CC886"/>
    <mergeCell ref="CJ886:CL886"/>
    <mergeCell ref="CS886:CU886"/>
    <mergeCell ref="DB886:DD886"/>
    <mergeCell ref="AZ887:BB887"/>
    <mergeCell ref="BI887:BK887"/>
    <mergeCell ref="BR887:BT887"/>
    <mergeCell ref="CA887:CC887"/>
    <mergeCell ref="CJ887:CL887"/>
    <mergeCell ref="CS887:CU887"/>
    <mergeCell ref="DB887:DD887"/>
    <mergeCell ref="AZ878:BB878"/>
    <mergeCell ref="BI878:BK878"/>
    <mergeCell ref="BR878:BT878"/>
    <mergeCell ref="CA878:CC878"/>
    <mergeCell ref="CJ878:CL878"/>
    <mergeCell ref="CS878:CU878"/>
    <mergeCell ref="DB878:DD878"/>
    <mergeCell ref="AZ879:BB879"/>
    <mergeCell ref="BI879:BK879"/>
    <mergeCell ref="BR879:BT879"/>
    <mergeCell ref="CA879:CC879"/>
    <mergeCell ref="CJ879:CL879"/>
    <mergeCell ref="CS879:CU879"/>
    <mergeCell ref="DB879:DD879"/>
    <mergeCell ref="AZ880:BB880"/>
    <mergeCell ref="BI880:BK880"/>
    <mergeCell ref="BR880:BT880"/>
    <mergeCell ref="CA880:CC880"/>
    <mergeCell ref="CJ880:CL880"/>
    <mergeCell ref="CS880:CU880"/>
    <mergeCell ref="DB880:DD880"/>
    <mergeCell ref="AZ881:BB881"/>
    <mergeCell ref="BI881:BK881"/>
    <mergeCell ref="BR881:BT881"/>
    <mergeCell ref="CA881:CC881"/>
    <mergeCell ref="CJ881:CL881"/>
    <mergeCell ref="CS881:CU881"/>
    <mergeCell ref="DB881:DD881"/>
    <mergeCell ref="AZ882:BB882"/>
    <mergeCell ref="BI882:BK882"/>
    <mergeCell ref="BR882:BT882"/>
    <mergeCell ref="CA882:CC882"/>
    <mergeCell ref="CJ882:CL882"/>
    <mergeCell ref="CS882:CU882"/>
    <mergeCell ref="DB882:DD882"/>
    <mergeCell ref="AZ873:BB873"/>
    <mergeCell ref="BI873:BK873"/>
    <mergeCell ref="BR873:BT873"/>
    <mergeCell ref="CA873:CC873"/>
    <mergeCell ref="CJ873:CL873"/>
    <mergeCell ref="CS873:CU873"/>
    <mergeCell ref="DB873:DD873"/>
    <mergeCell ref="AZ874:BB874"/>
    <mergeCell ref="BI874:BK874"/>
    <mergeCell ref="BR874:BT874"/>
    <mergeCell ref="CA874:CC874"/>
    <mergeCell ref="CJ874:CL874"/>
    <mergeCell ref="CS874:CU874"/>
    <mergeCell ref="DB874:DD874"/>
    <mergeCell ref="AZ875:BB875"/>
    <mergeCell ref="BI875:BK875"/>
    <mergeCell ref="BR875:BT875"/>
    <mergeCell ref="CA875:CC875"/>
    <mergeCell ref="CJ875:CL875"/>
    <mergeCell ref="CS875:CU875"/>
    <mergeCell ref="DB875:DD875"/>
    <mergeCell ref="AZ876:BB876"/>
    <mergeCell ref="BI876:BK876"/>
    <mergeCell ref="BR876:BT876"/>
    <mergeCell ref="CA876:CC876"/>
    <mergeCell ref="CJ876:CL876"/>
    <mergeCell ref="CS876:CU876"/>
    <mergeCell ref="DB876:DD876"/>
    <mergeCell ref="AZ877:BB877"/>
    <mergeCell ref="BI877:BK877"/>
    <mergeCell ref="BR877:BT877"/>
    <mergeCell ref="CA877:CC877"/>
    <mergeCell ref="CJ877:CL877"/>
    <mergeCell ref="CS877:CU877"/>
    <mergeCell ref="DB877:DD877"/>
    <mergeCell ref="AZ868:BB868"/>
    <mergeCell ref="BI868:BK868"/>
    <mergeCell ref="BR868:BT868"/>
    <mergeCell ref="CA868:CC868"/>
    <mergeCell ref="CJ868:CL868"/>
    <mergeCell ref="CS868:CU868"/>
    <mergeCell ref="DB868:DD868"/>
    <mergeCell ref="AZ869:BB869"/>
    <mergeCell ref="BI869:BK869"/>
    <mergeCell ref="BR869:BT869"/>
    <mergeCell ref="CA869:CC869"/>
    <mergeCell ref="CJ869:CL869"/>
    <mergeCell ref="CS869:CU869"/>
    <mergeCell ref="DB869:DD869"/>
    <mergeCell ref="AZ870:BB870"/>
    <mergeCell ref="BI870:BK870"/>
    <mergeCell ref="BR870:BT870"/>
    <mergeCell ref="CA870:CC870"/>
    <mergeCell ref="CJ870:CL870"/>
    <mergeCell ref="CS870:CU870"/>
    <mergeCell ref="DB870:DD870"/>
    <mergeCell ref="AZ871:BB871"/>
    <mergeCell ref="BI871:BK871"/>
    <mergeCell ref="BR871:BT871"/>
    <mergeCell ref="CA871:CC871"/>
    <mergeCell ref="CJ871:CL871"/>
    <mergeCell ref="CS871:CU871"/>
    <mergeCell ref="DB871:DD871"/>
    <mergeCell ref="AZ872:BB872"/>
    <mergeCell ref="BI872:BK872"/>
    <mergeCell ref="BR872:BT872"/>
    <mergeCell ref="CA872:CC872"/>
    <mergeCell ref="CJ872:CL872"/>
    <mergeCell ref="CS872:CU872"/>
    <mergeCell ref="DB872:DD872"/>
    <mergeCell ref="AZ863:BB863"/>
    <mergeCell ref="BI863:BK863"/>
    <mergeCell ref="BR863:BT863"/>
    <mergeCell ref="CA863:CC863"/>
    <mergeCell ref="CJ863:CL863"/>
    <mergeCell ref="CS863:CU863"/>
    <mergeCell ref="DB863:DD863"/>
    <mergeCell ref="AZ864:BB864"/>
    <mergeCell ref="BI864:BK864"/>
    <mergeCell ref="BR864:BT864"/>
    <mergeCell ref="CA864:CC864"/>
    <mergeCell ref="CJ864:CL864"/>
    <mergeCell ref="CS864:CU864"/>
    <mergeCell ref="DB864:DD864"/>
    <mergeCell ref="AZ865:BB865"/>
    <mergeCell ref="BI865:BK865"/>
    <mergeCell ref="BR865:BT865"/>
    <mergeCell ref="CA865:CC865"/>
    <mergeCell ref="CJ865:CL865"/>
    <mergeCell ref="CS865:CU865"/>
    <mergeCell ref="DB865:DD865"/>
    <mergeCell ref="AZ866:BB866"/>
    <mergeCell ref="BI866:BK866"/>
    <mergeCell ref="BR866:BT866"/>
    <mergeCell ref="CA866:CC866"/>
    <mergeCell ref="CJ866:CL866"/>
    <mergeCell ref="CS866:CU866"/>
    <mergeCell ref="DB866:DD866"/>
    <mergeCell ref="AZ867:BB867"/>
    <mergeCell ref="BI867:BK867"/>
    <mergeCell ref="BR867:BT867"/>
    <mergeCell ref="CA867:CC867"/>
    <mergeCell ref="CJ867:CL867"/>
    <mergeCell ref="CS867:CU867"/>
    <mergeCell ref="DB867:DD867"/>
    <mergeCell ref="AZ858:BB858"/>
    <mergeCell ref="BI858:BK858"/>
    <mergeCell ref="BR858:BT858"/>
    <mergeCell ref="CA858:CC858"/>
    <mergeCell ref="CJ858:CL858"/>
    <mergeCell ref="CS858:CU858"/>
    <mergeCell ref="DB858:DD858"/>
    <mergeCell ref="AZ859:BB859"/>
    <mergeCell ref="BI859:BK859"/>
    <mergeCell ref="BR859:BT859"/>
    <mergeCell ref="CA859:CC859"/>
    <mergeCell ref="CJ859:CL859"/>
    <mergeCell ref="CS859:CU859"/>
    <mergeCell ref="DB859:DD859"/>
    <mergeCell ref="AZ860:BB860"/>
    <mergeCell ref="BI860:BK860"/>
    <mergeCell ref="BR860:BT860"/>
    <mergeCell ref="CA860:CC860"/>
    <mergeCell ref="CJ860:CL860"/>
    <mergeCell ref="CS860:CU860"/>
    <mergeCell ref="DB860:DD860"/>
    <mergeCell ref="AZ861:BB861"/>
    <mergeCell ref="BI861:BK861"/>
    <mergeCell ref="BR861:BT861"/>
    <mergeCell ref="CA861:CC861"/>
    <mergeCell ref="CJ861:CL861"/>
    <mergeCell ref="CS861:CU861"/>
    <mergeCell ref="DB861:DD861"/>
    <mergeCell ref="AZ862:BB862"/>
    <mergeCell ref="BI862:BK862"/>
    <mergeCell ref="BR862:BT862"/>
    <mergeCell ref="CA862:CC862"/>
    <mergeCell ref="CJ862:CL862"/>
    <mergeCell ref="CS862:CU862"/>
    <mergeCell ref="DB862:DD862"/>
    <mergeCell ref="AZ853:BB853"/>
    <mergeCell ref="BI853:BK853"/>
    <mergeCell ref="BR853:BT853"/>
    <mergeCell ref="CA853:CC853"/>
    <mergeCell ref="CJ853:CL853"/>
    <mergeCell ref="CS853:CU853"/>
    <mergeCell ref="DB853:DD853"/>
    <mergeCell ref="AZ854:BB854"/>
    <mergeCell ref="BI854:BK854"/>
    <mergeCell ref="BR854:BT854"/>
    <mergeCell ref="CA854:CC854"/>
    <mergeCell ref="CJ854:CL854"/>
    <mergeCell ref="CS854:CU854"/>
    <mergeCell ref="DB854:DD854"/>
    <mergeCell ref="AZ855:BB855"/>
    <mergeCell ref="BI855:BK855"/>
    <mergeCell ref="BR855:BT855"/>
    <mergeCell ref="CA855:CC855"/>
    <mergeCell ref="CJ855:CL855"/>
    <mergeCell ref="CS855:CU855"/>
    <mergeCell ref="DB855:DD855"/>
    <mergeCell ref="AZ856:BB856"/>
    <mergeCell ref="BI856:BK856"/>
    <mergeCell ref="BR856:BT856"/>
    <mergeCell ref="CA856:CC856"/>
    <mergeCell ref="CJ856:CL856"/>
    <mergeCell ref="CS856:CU856"/>
    <mergeCell ref="DB856:DD856"/>
    <mergeCell ref="AZ857:BB857"/>
    <mergeCell ref="BI857:BK857"/>
    <mergeCell ref="BR857:BT857"/>
    <mergeCell ref="CA857:CC857"/>
    <mergeCell ref="CJ857:CL857"/>
    <mergeCell ref="CS857:CU857"/>
    <mergeCell ref="DB857:DD857"/>
    <mergeCell ref="AZ848:BB848"/>
    <mergeCell ref="BI848:BK848"/>
    <mergeCell ref="BR848:BT848"/>
    <mergeCell ref="CA848:CC848"/>
    <mergeCell ref="CJ848:CL848"/>
    <mergeCell ref="CS848:CU848"/>
    <mergeCell ref="DB848:DD848"/>
    <mergeCell ref="AZ849:BB849"/>
    <mergeCell ref="BI849:BK849"/>
    <mergeCell ref="BR849:BT849"/>
    <mergeCell ref="CA849:CC849"/>
    <mergeCell ref="CJ849:CL849"/>
    <mergeCell ref="CS849:CU849"/>
    <mergeCell ref="DB849:DD849"/>
    <mergeCell ref="AZ850:BB850"/>
    <mergeCell ref="BI850:BK850"/>
    <mergeCell ref="BR850:BT850"/>
    <mergeCell ref="CA850:CC850"/>
    <mergeCell ref="CJ850:CL850"/>
    <mergeCell ref="CS850:CU850"/>
    <mergeCell ref="DB850:DD850"/>
    <mergeCell ref="AZ851:BB851"/>
    <mergeCell ref="BI851:BK851"/>
    <mergeCell ref="BR851:BT851"/>
    <mergeCell ref="CA851:CC851"/>
    <mergeCell ref="CJ851:CL851"/>
    <mergeCell ref="CS851:CU851"/>
    <mergeCell ref="DB851:DD851"/>
    <mergeCell ref="AZ852:BB852"/>
    <mergeCell ref="BI852:BK852"/>
    <mergeCell ref="BR852:BT852"/>
    <mergeCell ref="CA852:CC852"/>
    <mergeCell ref="CJ852:CL852"/>
    <mergeCell ref="CS852:CU852"/>
    <mergeCell ref="DB852:DD852"/>
    <mergeCell ref="AZ843:BB843"/>
    <mergeCell ref="BI843:BK843"/>
    <mergeCell ref="BR843:BT843"/>
    <mergeCell ref="CA843:CC843"/>
    <mergeCell ref="CJ843:CL843"/>
    <mergeCell ref="CS843:CU843"/>
    <mergeCell ref="DB843:DD843"/>
    <mergeCell ref="AZ844:BB844"/>
    <mergeCell ref="BI844:BK844"/>
    <mergeCell ref="BR844:BT844"/>
    <mergeCell ref="CA844:CC844"/>
    <mergeCell ref="CJ844:CL844"/>
    <mergeCell ref="CS844:CU844"/>
    <mergeCell ref="DB844:DD844"/>
    <mergeCell ref="AZ845:BB845"/>
    <mergeCell ref="BI845:BK845"/>
    <mergeCell ref="BR845:BT845"/>
    <mergeCell ref="CA845:CC845"/>
    <mergeCell ref="CJ845:CL845"/>
    <mergeCell ref="CS845:CU845"/>
    <mergeCell ref="DB845:DD845"/>
    <mergeCell ref="AZ846:BB846"/>
    <mergeCell ref="BI846:BK846"/>
    <mergeCell ref="BR846:BT846"/>
    <mergeCell ref="CA846:CC846"/>
    <mergeCell ref="CJ846:CL846"/>
    <mergeCell ref="CS846:CU846"/>
    <mergeCell ref="DB846:DD846"/>
    <mergeCell ref="AZ847:BB847"/>
    <mergeCell ref="BI847:BK847"/>
    <mergeCell ref="BR847:BT847"/>
    <mergeCell ref="CA847:CC847"/>
    <mergeCell ref="CJ847:CL847"/>
    <mergeCell ref="CS847:CU847"/>
    <mergeCell ref="DB847:DD847"/>
    <mergeCell ref="AZ838:BB838"/>
    <mergeCell ref="BI838:BK838"/>
    <mergeCell ref="BR838:BT838"/>
    <mergeCell ref="CA838:CC838"/>
    <mergeCell ref="CJ838:CL838"/>
    <mergeCell ref="CS838:CU838"/>
    <mergeCell ref="DB838:DD838"/>
    <mergeCell ref="AZ839:BB839"/>
    <mergeCell ref="BI839:BK839"/>
    <mergeCell ref="BR839:BT839"/>
    <mergeCell ref="CA839:CC839"/>
    <mergeCell ref="CJ839:CL839"/>
    <mergeCell ref="CS839:CU839"/>
    <mergeCell ref="DB839:DD839"/>
    <mergeCell ref="AZ840:BB840"/>
    <mergeCell ref="BI840:BK840"/>
    <mergeCell ref="BR840:BT840"/>
    <mergeCell ref="CA840:CC840"/>
    <mergeCell ref="CJ840:CL840"/>
    <mergeCell ref="CS840:CU840"/>
    <mergeCell ref="DB840:DD840"/>
    <mergeCell ref="AZ841:BB841"/>
    <mergeCell ref="BI841:BK841"/>
    <mergeCell ref="BR841:BT841"/>
    <mergeCell ref="CA841:CC841"/>
    <mergeCell ref="CJ841:CL841"/>
    <mergeCell ref="CS841:CU841"/>
    <mergeCell ref="DB841:DD841"/>
    <mergeCell ref="AZ842:BB842"/>
    <mergeCell ref="BI842:BK842"/>
    <mergeCell ref="BR842:BT842"/>
    <mergeCell ref="CA842:CC842"/>
    <mergeCell ref="CJ842:CL842"/>
    <mergeCell ref="CS842:CU842"/>
    <mergeCell ref="DB842:DD842"/>
    <mergeCell ref="AZ833:BB833"/>
    <mergeCell ref="BI833:BK833"/>
    <mergeCell ref="BR833:BT833"/>
    <mergeCell ref="CA833:CC833"/>
    <mergeCell ref="CJ833:CL833"/>
    <mergeCell ref="CS833:CU833"/>
    <mergeCell ref="DB833:DD833"/>
    <mergeCell ref="AZ834:BB834"/>
    <mergeCell ref="BI834:BK834"/>
    <mergeCell ref="BR834:BT834"/>
    <mergeCell ref="CA834:CC834"/>
    <mergeCell ref="CJ834:CL834"/>
    <mergeCell ref="CS834:CU834"/>
    <mergeCell ref="DB834:DD834"/>
    <mergeCell ref="AZ835:BB835"/>
    <mergeCell ref="BI835:BK835"/>
    <mergeCell ref="BR835:BT835"/>
    <mergeCell ref="CA835:CC835"/>
    <mergeCell ref="CJ835:CL835"/>
    <mergeCell ref="CS835:CU835"/>
    <mergeCell ref="DB835:DD835"/>
    <mergeCell ref="AZ836:BB836"/>
    <mergeCell ref="BI836:BK836"/>
    <mergeCell ref="BR836:BT836"/>
    <mergeCell ref="CA836:CC836"/>
    <mergeCell ref="CJ836:CL836"/>
    <mergeCell ref="CS836:CU836"/>
    <mergeCell ref="DB836:DD836"/>
    <mergeCell ref="AZ837:BB837"/>
    <mergeCell ref="BI837:BK837"/>
    <mergeCell ref="BR837:BT837"/>
    <mergeCell ref="CA837:CC837"/>
    <mergeCell ref="CJ837:CL837"/>
    <mergeCell ref="CS837:CU837"/>
    <mergeCell ref="DB837:DD837"/>
    <mergeCell ref="AZ828:BB828"/>
    <mergeCell ref="BI828:BK828"/>
    <mergeCell ref="BR828:BT828"/>
    <mergeCell ref="CA828:CC828"/>
    <mergeCell ref="CJ828:CL828"/>
    <mergeCell ref="CS828:CU828"/>
    <mergeCell ref="DB828:DD828"/>
    <mergeCell ref="AZ829:BB829"/>
    <mergeCell ref="BI829:BK829"/>
    <mergeCell ref="BR829:BT829"/>
    <mergeCell ref="CA829:CC829"/>
    <mergeCell ref="CJ829:CL829"/>
    <mergeCell ref="CS829:CU829"/>
    <mergeCell ref="DB829:DD829"/>
    <mergeCell ref="AZ830:BB830"/>
    <mergeCell ref="BI830:BK830"/>
    <mergeCell ref="BR830:BT830"/>
    <mergeCell ref="CA830:CC830"/>
    <mergeCell ref="CJ830:CL830"/>
    <mergeCell ref="CS830:CU830"/>
    <mergeCell ref="DB830:DD830"/>
    <mergeCell ref="AZ831:BB831"/>
    <mergeCell ref="BI831:BK831"/>
    <mergeCell ref="BR831:BT831"/>
    <mergeCell ref="CA831:CC831"/>
    <mergeCell ref="CJ831:CL831"/>
    <mergeCell ref="CS831:CU831"/>
    <mergeCell ref="DB831:DD831"/>
    <mergeCell ref="AZ832:BB832"/>
    <mergeCell ref="BI832:BK832"/>
    <mergeCell ref="BR832:BT832"/>
    <mergeCell ref="CA832:CC832"/>
    <mergeCell ref="CJ832:CL832"/>
    <mergeCell ref="CS832:CU832"/>
    <mergeCell ref="DB832:DD832"/>
    <mergeCell ref="AZ823:BB823"/>
    <mergeCell ref="BI823:BK823"/>
    <mergeCell ref="BR823:BT823"/>
    <mergeCell ref="CA823:CC823"/>
    <mergeCell ref="CJ823:CL823"/>
    <mergeCell ref="CS823:CU823"/>
    <mergeCell ref="DB823:DD823"/>
    <mergeCell ref="AZ824:BB824"/>
    <mergeCell ref="BI824:BK824"/>
    <mergeCell ref="BR824:BT824"/>
    <mergeCell ref="CA824:CC824"/>
    <mergeCell ref="CJ824:CL824"/>
    <mergeCell ref="CS824:CU824"/>
    <mergeCell ref="DB824:DD824"/>
    <mergeCell ref="AZ825:BB825"/>
    <mergeCell ref="BI825:BK825"/>
    <mergeCell ref="BR825:BT825"/>
    <mergeCell ref="CA825:CC825"/>
    <mergeCell ref="CJ825:CL825"/>
    <mergeCell ref="CS825:CU825"/>
    <mergeCell ref="DB825:DD825"/>
    <mergeCell ref="AZ826:BB826"/>
    <mergeCell ref="BI826:BK826"/>
    <mergeCell ref="BR826:BT826"/>
    <mergeCell ref="CA826:CC826"/>
    <mergeCell ref="CJ826:CL826"/>
    <mergeCell ref="CS826:CU826"/>
    <mergeCell ref="DB826:DD826"/>
    <mergeCell ref="AZ827:BB827"/>
    <mergeCell ref="BI827:BK827"/>
    <mergeCell ref="BR827:BT827"/>
    <mergeCell ref="CA827:CC827"/>
    <mergeCell ref="CJ827:CL827"/>
    <mergeCell ref="CS827:CU827"/>
    <mergeCell ref="DB827:DD827"/>
    <mergeCell ref="AZ818:BB818"/>
    <mergeCell ref="BI818:BK818"/>
    <mergeCell ref="BR818:BT818"/>
    <mergeCell ref="CA818:CC818"/>
    <mergeCell ref="CJ818:CL818"/>
    <mergeCell ref="CS818:CU818"/>
    <mergeCell ref="DB818:DD818"/>
    <mergeCell ref="AZ819:BB819"/>
    <mergeCell ref="BI819:BK819"/>
    <mergeCell ref="BR819:BT819"/>
    <mergeCell ref="CA819:CC819"/>
    <mergeCell ref="CJ819:CL819"/>
    <mergeCell ref="CS819:CU819"/>
    <mergeCell ref="DB819:DD819"/>
    <mergeCell ref="AZ820:BB820"/>
    <mergeCell ref="BI820:BK820"/>
    <mergeCell ref="BR820:BT820"/>
    <mergeCell ref="CA820:CC820"/>
    <mergeCell ref="CJ820:CL820"/>
    <mergeCell ref="CS820:CU820"/>
    <mergeCell ref="DB820:DD820"/>
    <mergeCell ref="AZ821:BB821"/>
    <mergeCell ref="BI821:BK821"/>
    <mergeCell ref="BR821:BT821"/>
    <mergeCell ref="CA821:CC821"/>
    <mergeCell ref="CJ821:CL821"/>
    <mergeCell ref="CS821:CU821"/>
    <mergeCell ref="DB821:DD821"/>
    <mergeCell ref="AZ822:BB822"/>
    <mergeCell ref="BI822:BK822"/>
    <mergeCell ref="BR822:BT822"/>
    <mergeCell ref="CA822:CC822"/>
    <mergeCell ref="CJ822:CL822"/>
    <mergeCell ref="CS822:CU822"/>
    <mergeCell ref="DB822:DD822"/>
    <mergeCell ref="AZ813:BB813"/>
    <mergeCell ref="BI813:BK813"/>
    <mergeCell ref="BR813:BT813"/>
    <mergeCell ref="CA813:CC813"/>
    <mergeCell ref="CJ813:CL813"/>
    <mergeCell ref="CS813:CU813"/>
    <mergeCell ref="DB813:DD813"/>
    <mergeCell ref="AZ814:BB814"/>
    <mergeCell ref="BI814:BK814"/>
    <mergeCell ref="BR814:BT814"/>
    <mergeCell ref="CA814:CC814"/>
    <mergeCell ref="CJ814:CL814"/>
    <mergeCell ref="CS814:CU814"/>
    <mergeCell ref="DB814:DD814"/>
    <mergeCell ref="AZ815:BB815"/>
    <mergeCell ref="BI815:BK815"/>
    <mergeCell ref="BR815:BT815"/>
    <mergeCell ref="CA815:CC815"/>
    <mergeCell ref="CJ815:CL815"/>
    <mergeCell ref="CS815:CU815"/>
    <mergeCell ref="DB815:DD815"/>
    <mergeCell ref="AZ816:BB816"/>
    <mergeCell ref="BI816:BK816"/>
    <mergeCell ref="BR816:BT816"/>
    <mergeCell ref="CA816:CC816"/>
    <mergeCell ref="CJ816:CL816"/>
    <mergeCell ref="CS816:CU816"/>
    <mergeCell ref="DB816:DD816"/>
    <mergeCell ref="AZ817:BB817"/>
    <mergeCell ref="BI817:BK817"/>
    <mergeCell ref="BR817:BT817"/>
    <mergeCell ref="CA817:CC817"/>
    <mergeCell ref="CJ817:CL817"/>
    <mergeCell ref="CS817:CU817"/>
    <mergeCell ref="DB817:DD817"/>
    <mergeCell ref="AZ808:BB808"/>
    <mergeCell ref="BI808:BK808"/>
    <mergeCell ref="BR808:BT808"/>
    <mergeCell ref="CA808:CC808"/>
    <mergeCell ref="CJ808:CL808"/>
    <mergeCell ref="CS808:CU808"/>
    <mergeCell ref="DB808:DD808"/>
    <mergeCell ref="AZ809:BB809"/>
    <mergeCell ref="BI809:BK809"/>
    <mergeCell ref="BR809:BT809"/>
    <mergeCell ref="CA809:CC809"/>
    <mergeCell ref="CJ809:CL809"/>
    <mergeCell ref="CS809:CU809"/>
    <mergeCell ref="DB809:DD809"/>
    <mergeCell ref="AZ810:BB810"/>
    <mergeCell ref="BI810:BK810"/>
    <mergeCell ref="BR810:BT810"/>
    <mergeCell ref="CA810:CC810"/>
    <mergeCell ref="CJ810:CL810"/>
    <mergeCell ref="CS810:CU810"/>
    <mergeCell ref="DB810:DD810"/>
    <mergeCell ref="AZ811:BB811"/>
    <mergeCell ref="BI811:BK811"/>
    <mergeCell ref="BR811:BT811"/>
    <mergeCell ref="CA811:CC811"/>
    <mergeCell ref="CJ811:CL811"/>
    <mergeCell ref="CS811:CU811"/>
    <mergeCell ref="DB811:DD811"/>
    <mergeCell ref="AZ812:BB812"/>
    <mergeCell ref="BI812:BK812"/>
    <mergeCell ref="BR812:BT812"/>
    <mergeCell ref="CA812:CC812"/>
    <mergeCell ref="CJ812:CL812"/>
    <mergeCell ref="CS812:CU812"/>
    <mergeCell ref="DB812:DD812"/>
    <mergeCell ref="AZ803:BB803"/>
    <mergeCell ref="BI803:BK803"/>
    <mergeCell ref="BR803:BT803"/>
    <mergeCell ref="CA803:CC803"/>
    <mergeCell ref="CJ803:CL803"/>
    <mergeCell ref="CS803:CU803"/>
    <mergeCell ref="DB803:DD803"/>
    <mergeCell ref="AZ804:BB804"/>
    <mergeCell ref="BI804:BK804"/>
    <mergeCell ref="BR804:BT804"/>
    <mergeCell ref="CA804:CC804"/>
    <mergeCell ref="CJ804:CL804"/>
    <mergeCell ref="CS804:CU804"/>
    <mergeCell ref="DB804:DD804"/>
    <mergeCell ref="AZ805:BB805"/>
    <mergeCell ref="BI805:BK805"/>
    <mergeCell ref="BR805:BT805"/>
    <mergeCell ref="CA805:CC805"/>
    <mergeCell ref="CJ805:CL805"/>
    <mergeCell ref="CS805:CU805"/>
    <mergeCell ref="DB805:DD805"/>
    <mergeCell ref="AZ806:BB806"/>
    <mergeCell ref="BI806:BK806"/>
    <mergeCell ref="BR806:BT806"/>
    <mergeCell ref="CA806:CC806"/>
    <mergeCell ref="CJ806:CL806"/>
    <mergeCell ref="CS806:CU806"/>
    <mergeCell ref="DB806:DD806"/>
    <mergeCell ref="AZ807:BB807"/>
    <mergeCell ref="BI807:BK807"/>
    <mergeCell ref="BR807:BT807"/>
    <mergeCell ref="CA807:CC807"/>
    <mergeCell ref="CJ807:CL807"/>
    <mergeCell ref="CS807:CU807"/>
    <mergeCell ref="DB807:DD807"/>
    <mergeCell ref="AZ798:BB798"/>
    <mergeCell ref="BI798:BK798"/>
    <mergeCell ref="BR798:BT798"/>
    <mergeCell ref="CA798:CC798"/>
    <mergeCell ref="CJ798:CL798"/>
    <mergeCell ref="CS798:CU798"/>
    <mergeCell ref="DB798:DD798"/>
    <mergeCell ref="AZ799:BB799"/>
    <mergeCell ref="BI799:BK799"/>
    <mergeCell ref="BR799:BT799"/>
    <mergeCell ref="CA799:CC799"/>
    <mergeCell ref="CJ799:CL799"/>
    <mergeCell ref="CS799:CU799"/>
    <mergeCell ref="DB799:DD799"/>
    <mergeCell ref="AZ800:BB800"/>
    <mergeCell ref="BI800:BK800"/>
    <mergeCell ref="BR800:BT800"/>
    <mergeCell ref="CA800:CC800"/>
    <mergeCell ref="CJ800:CL800"/>
    <mergeCell ref="CS800:CU800"/>
    <mergeCell ref="DB800:DD800"/>
    <mergeCell ref="AZ801:BB801"/>
    <mergeCell ref="BI801:BK801"/>
    <mergeCell ref="BR801:BT801"/>
    <mergeCell ref="CA801:CC801"/>
    <mergeCell ref="CJ801:CL801"/>
    <mergeCell ref="CS801:CU801"/>
    <mergeCell ref="DB801:DD801"/>
    <mergeCell ref="AZ802:BB802"/>
    <mergeCell ref="BI802:BK802"/>
    <mergeCell ref="BR802:BT802"/>
    <mergeCell ref="CA802:CC802"/>
    <mergeCell ref="CJ802:CL802"/>
    <mergeCell ref="CS802:CU802"/>
    <mergeCell ref="DB802:DD802"/>
    <mergeCell ref="AZ793:BB793"/>
    <mergeCell ref="BI793:BK793"/>
    <mergeCell ref="BR793:BT793"/>
    <mergeCell ref="CA793:CC793"/>
    <mergeCell ref="CJ793:CL793"/>
    <mergeCell ref="CS793:CU793"/>
    <mergeCell ref="DB793:DD793"/>
    <mergeCell ref="AZ794:BB794"/>
    <mergeCell ref="BI794:BK794"/>
    <mergeCell ref="BR794:BT794"/>
    <mergeCell ref="CA794:CC794"/>
    <mergeCell ref="CJ794:CL794"/>
    <mergeCell ref="CS794:CU794"/>
    <mergeCell ref="DB794:DD794"/>
    <mergeCell ref="AZ795:BB795"/>
    <mergeCell ref="BI795:BK795"/>
    <mergeCell ref="BR795:BT795"/>
    <mergeCell ref="CA795:CC795"/>
    <mergeCell ref="CJ795:CL795"/>
    <mergeCell ref="CS795:CU795"/>
    <mergeCell ref="DB795:DD795"/>
    <mergeCell ref="AZ796:BB796"/>
    <mergeCell ref="BI796:BK796"/>
    <mergeCell ref="BR796:BT796"/>
    <mergeCell ref="CA796:CC796"/>
    <mergeCell ref="CJ796:CL796"/>
    <mergeCell ref="CS796:CU796"/>
    <mergeCell ref="DB796:DD796"/>
    <mergeCell ref="AZ797:BB797"/>
    <mergeCell ref="BI797:BK797"/>
    <mergeCell ref="BR797:BT797"/>
    <mergeCell ref="CA797:CC797"/>
    <mergeCell ref="CJ797:CL797"/>
    <mergeCell ref="CS797:CU797"/>
    <mergeCell ref="DB797:DD797"/>
    <mergeCell ref="AZ788:BB788"/>
    <mergeCell ref="BI788:BK788"/>
    <mergeCell ref="BR788:BT788"/>
    <mergeCell ref="CA788:CC788"/>
    <mergeCell ref="CJ788:CL788"/>
    <mergeCell ref="CS788:CU788"/>
    <mergeCell ref="DB788:DD788"/>
    <mergeCell ref="AZ789:BB789"/>
    <mergeCell ref="BI789:BK789"/>
    <mergeCell ref="BR789:BT789"/>
    <mergeCell ref="CA789:CC789"/>
    <mergeCell ref="CJ789:CL789"/>
    <mergeCell ref="CS789:CU789"/>
    <mergeCell ref="DB789:DD789"/>
    <mergeCell ref="AZ790:BB790"/>
    <mergeCell ref="BI790:BK790"/>
    <mergeCell ref="BR790:BT790"/>
    <mergeCell ref="CA790:CC790"/>
    <mergeCell ref="CJ790:CL790"/>
    <mergeCell ref="CS790:CU790"/>
    <mergeCell ref="DB790:DD790"/>
    <mergeCell ref="AZ791:BB791"/>
    <mergeCell ref="BI791:BK791"/>
    <mergeCell ref="BR791:BT791"/>
    <mergeCell ref="CA791:CC791"/>
    <mergeCell ref="CJ791:CL791"/>
    <mergeCell ref="CS791:CU791"/>
    <mergeCell ref="DB791:DD791"/>
    <mergeCell ref="AZ792:BB792"/>
    <mergeCell ref="BI792:BK792"/>
    <mergeCell ref="BR792:BT792"/>
    <mergeCell ref="CA792:CC792"/>
    <mergeCell ref="CJ792:CL792"/>
    <mergeCell ref="CS792:CU792"/>
    <mergeCell ref="DB792:DD792"/>
    <mergeCell ref="AZ783:BB783"/>
    <mergeCell ref="BI783:BK783"/>
    <mergeCell ref="BR783:BT783"/>
    <mergeCell ref="CA783:CC783"/>
    <mergeCell ref="CJ783:CL783"/>
    <mergeCell ref="CS783:CU783"/>
    <mergeCell ref="DB783:DD783"/>
    <mergeCell ref="AZ784:BB784"/>
    <mergeCell ref="BI784:BK784"/>
    <mergeCell ref="BR784:BT784"/>
    <mergeCell ref="CA784:CC784"/>
    <mergeCell ref="CJ784:CL784"/>
    <mergeCell ref="CS784:CU784"/>
    <mergeCell ref="DB784:DD784"/>
    <mergeCell ref="AZ785:BB785"/>
    <mergeCell ref="BI785:BK785"/>
    <mergeCell ref="BR785:BT785"/>
    <mergeCell ref="CA785:CC785"/>
    <mergeCell ref="CJ785:CL785"/>
    <mergeCell ref="CS785:CU785"/>
    <mergeCell ref="DB785:DD785"/>
    <mergeCell ref="AZ786:BB786"/>
    <mergeCell ref="BI786:BK786"/>
    <mergeCell ref="BR786:BT786"/>
    <mergeCell ref="CA786:CC786"/>
    <mergeCell ref="CJ786:CL786"/>
    <mergeCell ref="CS786:CU786"/>
    <mergeCell ref="DB786:DD786"/>
    <mergeCell ref="AZ787:BB787"/>
    <mergeCell ref="BI787:BK787"/>
    <mergeCell ref="BR787:BT787"/>
    <mergeCell ref="CA787:CC787"/>
    <mergeCell ref="CJ787:CL787"/>
    <mergeCell ref="CS787:CU787"/>
    <mergeCell ref="DB787:DD787"/>
    <mergeCell ref="AZ778:BB778"/>
    <mergeCell ref="BI778:BK778"/>
    <mergeCell ref="BR778:BT778"/>
    <mergeCell ref="CA778:CC778"/>
    <mergeCell ref="CJ778:CL778"/>
    <mergeCell ref="CS778:CU778"/>
    <mergeCell ref="DB778:DD778"/>
    <mergeCell ref="AZ779:BB779"/>
    <mergeCell ref="BI779:BK779"/>
    <mergeCell ref="BR779:BT779"/>
    <mergeCell ref="CA779:CC779"/>
    <mergeCell ref="CJ779:CL779"/>
    <mergeCell ref="CS779:CU779"/>
    <mergeCell ref="DB779:DD779"/>
    <mergeCell ref="AZ780:BB780"/>
    <mergeCell ref="BI780:BK780"/>
    <mergeCell ref="BR780:BT780"/>
    <mergeCell ref="CA780:CC780"/>
    <mergeCell ref="CJ780:CL780"/>
    <mergeCell ref="CS780:CU780"/>
    <mergeCell ref="DB780:DD780"/>
    <mergeCell ref="AZ781:BB781"/>
    <mergeCell ref="BI781:BK781"/>
    <mergeCell ref="BR781:BT781"/>
    <mergeCell ref="CA781:CC781"/>
    <mergeCell ref="CJ781:CL781"/>
    <mergeCell ref="CS781:CU781"/>
    <mergeCell ref="DB781:DD781"/>
    <mergeCell ref="AZ782:BB782"/>
    <mergeCell ref="BI782:BK782"/>
    <mergeCell ref="BR782:BT782"/>
    <mergeCell ref="CA782:CC782"/>
    <mergeCell ref="CJ782:CL782"/>
    <mergeCell ref="CS782:CU782"/>
    <mergeCell ref="DB782:DD782"/>
    <mergeCell ref="AZ773:BB773"/>
    <mergeCell ref="BI773:BK773"/>
    <mergeCell ref="BR773:BT773"/>
    <mergeCell ref="CA773:CC773"/>
    <mergeCell ref="CJ773:CL773"/>
    <mergeCell ref="CS773:CU773"/>
    <mergeCell ref="DB773:DD773"/>
    <mergeCell ref="AZ774:BB774"/>
    <mergeCell ref="BI774:BK774"/>
    <mergeCell ref="BR774:BT774"/>
    <mergeCell ref="CA774:CC774"/>
    <mergeCell ref="CJ774:CL774"/>
    <mergeCell ref="CS774:CU774"/>
    <mergeCell ref="DB774:DD774"/>
    <mergeCell ref="AZ775:BB775"/>
    <mergeCell ref="BI775:BK775"/>
    <mergeCell ref="BR775:BT775"/>
    <mergeCell ref="CA775:CC775"/>
    <mergeCell ref="CJ775:CL775"/>
    <mergeCell ref="CS775:CU775"/>
    <mergeCell ref="DB775:DD775"/>
    <mergeCell ref="AZ776:BB776"/>
    <mergeCell ref="BI776:BK776"/>
    <mergeCell ref="BR776:BT776"/>
    <mergeCell ref="CA776:CC776"/>
    <mergeCell ref="CJ776:CL776"/>
    <mergeCell ref="CS776:CU776"/>
    <mergeCell ref="DB776:DD776"/>
    <mergeCell ref="AZ777:BB777"/>
    <mergeCell ref="BI777:BK777"/>
    <mergeCell ref="BR777:BT777"/>
    <mergeCell ref="CA777:CC777"/>
    <mergeCell ref="CJ777:CL777"/>
    <mergeCell ref="CS777:CU777"/>
    <mergeCell ref="DB777:DD777"/>
    <mergeCell ref="AZ768:BB768"/>
    <mergeCell ref="BI768:BK768"/>
    <mergeCell ref="BR768:BT768"/>
    <mergeCell ref="CA768:CC768"/>
    <mergeCell ref="CJ768:CL768"/>
    <mergeCell ref="CS768:CU768"/>
    <mergeCell ref="DB768:DD768"/>
    <mergeCell ref="AZ769:BB769"/>
    <mergeCell ref="BI769:BK769"/>
    <mergeCell ref="BR769:BT769"/>
    <mergeCell ref="CA769:CC769"/>
    <mergeCell ref="CJ769:CL769"/>
    <mergeCell ref="CS769:CU769"/>
    <mergeCell ref="DB769:DD769"/>
    <mergeCell ref="AZ770:BB770"/>
    <mergeCell ref="BI770:BK770"/>
    <mergeCell ref="BR770:BT770"/>
    <mergeCell ref="CA770:CC770"/>
    <mergeCell ref="CJ770:CL770"/>
    <mergeCell ref="CS770:CU770"/>
    <mergeCell ref="DB770:DD770"/>
    <mergeCell ref="AZ771:BB771"/>
    <mergeCell ref="BI771:BK771"/>
    <mergeCell ref="BR771:BT771"/>
    <mergeCell ref="CA771:CC771"/>
    <mergeCell ref="CJ771:CL771"/>
    <mergeCell ref="CS771:CU771"/>
    <mergeCell ref="DB771:DD771"/>
    <mergeCell ref="AZ772:BB772"/>
    <mergeCell ref="BI772:BK772"/>
    <mergeCell ref="BR772:BT772"/>
    <mergeCell ref="CA772:CC772"/>
    <mergeCell ref="CJ772:CL772"/>
    <mergeCell ref="CS772:CU772"/>
    <mergeCell ref="DB772:DD772"/>
    <mergeCell ref="AZ763:BB763"/>
    <mergeCell ref="BI763:BK763"/>
    <mergeCell ref="BR763:BT763"/>
    <mergeCell ref="CA763:CC763"/>
    <mergeCell ref="CJ763:CL763"/>
    <mergeCell ref="CS763:CU763"/>
    <mergeCell ref="DB763:DD763"/>
    <mergeCell ref="AZ764:BB764"/>
    <mergeCell ref="BI764:BK764"/>
    <mergeCell ref="BR764:BT764"/>
    <mergeCell ref="CA764:CC764"/>
    <mergeCell ref="CJ764:CL764"/>
    <mergeCell ref="CS764:CU764"/>
    <mergeCell ref="DB764:DD764"/>
    <mergeCell ref="AZ765:BB765"/>
    <mergeCell ref="BI765:BK765"/>
    <mergeCell ref="BR765:BT765"/>
    <mergeCell ref="CA765:CC765"/>
    <mergeCell ref="CJ765:CL765"/>
    <mergeCell ref="CS765:CU765"/>
    <mergeCell ref="DB765:DD765"/>
    <mergeCell ref="AZ766:BB766"/>
    <mergeCell ref="BI766:BK766"/>
    <mergeCell ref="BR766:BT766"/>
    <mergeCell ref="CA766:CC766"/>
    <mergeCell ref="CJ766:CL766"/>
    <mergeCell ref="CS766:CU766"/>
    <mergeCell ref="DB766:DD766"/>
    <mergeCell ref="AZ767:BB767"/>
    <mergeCell ref="BI767:BK767"/>
    <mergeCell ref="BR767:BT767"/>
    <mergeCell ref="CA767:CC767"/>
    <mergeCell ref="CJ767:CL767"/>
    <mergeCell ref="CS767:CU767"/>
    <mergeCell ref="DB767:DD767"/>
    <mergeCell ref="AZ758:BB758"/>
    <mergeCell ref="BI758:BK758"/>
    <mergeCell ref="BR758:BT758"/>
    <mergeCell ref="CA758:CC758"/>
    <mergeCell ref="CJ758:CL758"/>
    <mergeCell ref="CS758:CU758"/>
    <mergeCell ref="DB758:DD758"/>
    <mergeCell ref="AZ759:BB759"/>
    <mergeCell ref="BI759:BK759"/>
    <mergeCell ref="BR759:BT759"/>
    <mergeCell ref="CA759:CC759"/>
    <mergeCell ref="CJ759:CL759"/>
    <mergeCell ref="CS759:CU759"/>
    <mergeCell ref="DB759:DD759"/>
    <mergeCell ref="AZ760:BB760"/>
    <mergeCell ref="BI760:BK760"/>
    <mergeCell ref="BR760:BT760"/>
    <mergeCell ref="CA760:CC760"/>
    <mergeCell ref="CJ760:CL760"/>
    <mergeCell ref="CS760:CU760"/>
    <mergeCell ref="DB760:DD760"/>
    <mergeCell ref="AZ761:BB761"/>
    <mergeCell ref="BI761:BK761"/>
    <mergeCell ref="BR761:BT761"/>
    <mergeCell ref="CA761:CC761"/>
    <mergeCell ref="CJ761:CL761"/>
    <mergeCell ref="CS761:CU761"/>
    <mergeCell ref="DB761:DD761"/>
    <mergeCell ref="AZ762:BB762"/>
    <mergeCell ref="BI762:BK762"/>
    <mergeCell ref="BR762:BT762"/>
    <mergeCell ref="CA762:CC762"/>
    <mergeCell ref="CJ762:CL762"/>
    <mergeCell ref="CS762:CU762"/>
    <mergeCell ref="DB762:DD762"/>
    <mergeCell ref="AZ753:BB753"/>
    <mergeCell ref="BI753:BK753"/>
    <mergeCell ref="BR753:BT753"/>
    <mergeCell ref="CA753:CC753"/>
    <mergeCell ref="CJ753:CL753"/>
    <mergeCell ref="CS753:CU753"/>
    <mergeCell ref="DB753:DD753"/>
    <mergeCell ref="AZ754:BB754"/>
    <mergeCell ref="BI754:BK754"/>
    <mergeCell ref="BR754:BT754"/>
    <mergeCell ref="CA754:CC754"/>
    <mergeCell ref="CJ754:CL754"/>
    <mergeCell ref="CS754:CU754"/>
    <mergeCell ref="DB754:DD754"/>
    <mergeCell ref="AZ755:BB755"/>
    <mergeCell ref="BI755:BK755"/>
    <mergeCell ref="BR755:BT755"/>
    <mergeCell ref="CA755:CC755"/>
    <mergeCell ref="CJ755:CL755"/>
    <mergeCell ref="CS755:CU755"/>
    <mergeCell ref="DB755:DD755"/>
    <mergeCell ref="AZ756:BB756"/>
    <mergeCell ref="BI756:BK756"/>
    <mergeCell ref="BR756:BT756"/>
    <mergeCell ref="CA756:CC756"/>
    <mergeCell ref="CJ756:CL756"/>
    <mergeCell ref="CS756:CU756"/>
    <mergeCell ref="DB756:DD756"/>
    <mergeCell ref="AZ757:BB757"/>
    <mergeCell ref="BI757:BK757"/>
    <mergeCell ref="BR757:BT757"/>
    <mergeCell ref="CA757:CC757"/>
    <mergeCell ref="CJ757:CL757"/>
    <mergeCell ref="CS757:CU757"/>
    <mergeCell ref="DB757:DD757"/>
    <mergeCell ref="AZ748:BB748"/>
    <mergeCell ref="BI748:BK748"/>
    <mergeCell ref="BR748:BT748"/>
    <mergeCell ref="CA748:CC748"/>
    <mergeCell ref="CJ748:CL748"/>
    <mergeCell ref="CS748:CU748"/>
    <mergeCell ref="DB748:DD748"/>
    <mergeCell ref="AZ749:BB749"/>
    <mergeCell ref="BI749:BK749"/>
    <mergeCell ref="BR749:BT749"/>
    <mergeCell ref="CA749:CC749"/>
    <mergeCell ref="CJ749:CL749"/>
    <mergeCell ref="CS749:CU749"/>
    <mergeCell ref="DB749:DD749"/>
    <mergeCell ref="AZ750:BB750"/>
    <mergeCell ref="BI750:BK750"/>
    <mergeCell ref="BR750:BT750"/>
    <mergeCell ref="CA750:CC750"/>
    <mergeCell ref="CJ750:CL750"/>
    <mergeCell ref="CS750:CU750"/>
    <mergeCell ref="DB750:DD750"/>
    <mergeCell ref="AZ751:BB751"/>
    <mergeCell ref="BI751:BK751"/>
    <mergeCell ref="BR751:BT751"/>
    <mergeCell ref="CA751:CC751"/>
    <mergeCell ref="CJ751:CL751"/>
    <mergeCell ref="CS751:CU751"/>
    <mergeCell ref="DB751:DD751"/>
    <mergeCell ref="AZ752:BB752"/>
    <mergeCell ref="BI752:BK752"/>
    <mergeCell ref="BR752:BT752"/>
    <mergeCell ref="CA752:CC752"/>
    <mergeCell ref="CJ752:CL752"/>
    <mergeCell ref="CS752:CU752"/>
    <mergeCell ref="DB752:DD752"/>
    <mergeCell ref="AZ743:BB743"/>
    <mergeCell ref="BI743:BK743"/>
    <mergeCell ref="BR743:BT743"/>
    <mergeCell ref="CA743:CC743"/>
    <mergeCell ref="CJ743:CL743"/>
    <mergeCell ref="CS743:CU743"/>
    <mergeCell ref="DB743:DD743"/>
    <mergeCell ref="AZ744:BB744"/>
    <mergeCell ref="BI744:BK744"/>
    <mergeCell ref="BR744:BT744"/>
    <mergeCell ref="CA744:CC744"/>
    <mergeCell ref="CJ744:CL744"/>
    <mergeCell ref="CS744:CU744"/>
    <mergeCell ref="DB744:DD744"/>
    <mergeCell ref="AZ745:BB745"/>
    <mergeCell ref="BI745:BK745"/>
    <mergeCell ref="BR745:BT745"/>
    <mergeCell ref="CA745:CC745"/>
    <mergeCell ref="CJ745:CL745"/>
    <mergeCell ref="CS745:CU745"/>
    <mergeCell ref="DB745:DD745"/>
    <mergeCell ref="AZ746:BB746"/>
    <mergeCell ref="BI746:BK746"/>
    <mergeCell ref="BR746:BT746"/>
    <mergeCell ref="CA746:CC746"/>
    <mergeCell ref="CJ746:CL746"/>
    <mergeCell ref="CS746:CU746"/>
    <mergeCell ref="DB746:DD746"/>
    <mergeCell ref="AZ747:BB747"/>
    <mergeCell ref="BI747:BK747"/>
    <mergeCell ref="BR747:BT747"/>
    <mergeCell ref="CA747:CC747"/>
    <mergeCell ref="CJ747:CL747"/>
    <mergeCell ref="CS747:CU747"/>
    <mergeCell ref="DB747:DD747"/>
    <mergeCell ref="AZ738:BB738"/>
    <mergeCell ref="BI738:BK738"/>
    <mergeCell ref="BR738:BT738"/>
    <mergeCell ref="CA738:CC738"/>
    <mergeCell ref="CJ738:CL738"/>
    <mergeCell ref="CS738:CU738"/>
    <mergeCell ref="DB738:DD738"/>
    <mergeCell ref="AZ739:BB739"/>
    <mergeCell ref="BI739:BK739"/>
    <mergeCell ref="BR739:BT739"/>
    <mergeCell ref="CA739:CC739"/>
    <mergeCell ref="CJ739:CL739"/>
    <mergeCell ref="CS739:CU739"/>
    <mergeCell ref="DB739:DD739"/>
    <mergeCell ref="AZ740:BB740"/>
    <mergeCell ref="BI740:BK740"/>
    <mergeCell ref="BR740:BT740"/>
    <mergeCell ref="CA740:CC740"/>
    <mergeCell ref="CJ740:CL740"/>
    <mergeCell ref="CS740:CU740"/>
    <mergeCell ref="DB740:DD740"/>
    <mergeCell ref="AZ741:BB741"/>
    <mergeCell ref="BI741:BK741"/>
    <mergeCell ref="BR741:BT741"/>
    <mergeCell ref="CA741:CC741"/>
    <mergeCell ref="CJ741:CL741"/>
    <mergeCell ref="CS741:CU741"/>
    <mergeCell ref="DB741:DD741"/>
    <mergeCell ref="AZ742:BB742"/>
    <mergeCell ref="BI742:BK742"/>
    <mergeCell ref="BR742:BT742"/>
    <mergeCell ref="CA742:CC742"/>
    <mergeCell ref="CJ742:CL742"/>
    <mergeCell ref="CS742:CU742"/>
    <mergeCell ref="DB742:DD742"/>
    <mergeCell ref="AZ733:BB733"/>
    <mergeCell ref="BI733:BK733"/>
    <mergeCell ref="BR733:BT733"/>
    <mergeCell ref="CA733:CC733"/>
    <mergeCell ref="CJ733:CL733"/>
    <mergeCell ref="CS733:CU733"/>
    <mergeCell ref="DB733:DD733"/>
    <mergeCell ref="AZ734:BB734"/>
    <mergeCell ref="BI734:BK734"/>
    <mergeCell ref="BR734:BT734"/>
    <mergeCell ref="CA734:CC734"/>
    <mergeCell ref="CJ734:CL734"/>
    <mergeCell ref="CS734:CU734"/>
    <mergeCell ref="DB734:DD734"/>
    <mergeCell ref="AZ735:BB735"/>
    <mergeCell ref="BI735:BK735"/>
    <mergeCell ref="BR735:BT735"/>
    <mergeCell ref="CA735:CC735"/>
    <mergeCell ref="CJ735:CL735"/>
    <mergeCell ref="CS735:CU735"/>
    <mergeCell ref="DB735:DD735"/>
    <mergeCell ref="AZ736:BB736"/>
    <mergeCell ref="BI736:BK736"/>
    <mergeCell ref="BR736:BT736"/>
    <mergeCell ref="CA736:CC736"/>
    <mergeCell ref="CJ736:CL736"/>
    <mergeCell ref="CS736:CU736"/>
    <mergeCell ref="DB736:DD736"/>
    <mergeCell ref="AZ737:BB737"/>
    <mergeCell ref="BI737:BK737"/>
    <mergeCell ref="BR737:BT737"/>
    <mergeCell ref="CA737:CC737"/>
    <mergeCell ref="CJ737:CL737"/>
    <mergeCell ref="CS737:CU737"/>
    <mergeCell ref="DB737:DD737"/>
    <mergeCell ref="AZ728:BB728"/>
    <mergeCell ref="BI728:BK728"/>
    <mergeCell ref="BR728:BT728"/>
    <mergeCell ref="CA728:CC728"/>
    <mergeCell ref="CJ728:CL728"/>
    <mergeCell ref="CS728:CU728"/>
    <mergeCell ref="DB728:DD728"/>
    <mergeCell ref="AZ729:BB729"/>
    <mergeCell ref="BI729:BK729"/>
    <mergeCell ref="BR729:BT729"/>
    <mergeCell ref="CA729:CC729"/>
    <mergeCell ref="CJ729:CL729"/>
    <mergeCell ref="CS729:CU729"/>
    <mergeCell ref="DB729:DD729"/>
    <mergeCell ref="AZ730:BB730"/>
    <mergeCell ref="BI730:BK730"/>
    <mergeCell ref="BR730:BT730"/>
    <mergeCell ref="CA730:CC730"/>
    <mergeCell ref="CJ730:CL730"/>
    <mergeCell ref="CS730:CU730"/>
    <mergeCell ref="DB730:DD730"/>
    <mergeCell ref="AZ731:BB731"/>
    <mergeCell ref="BI731:BK731"/>
    <mergeCell ref="BR731:BT731"/>
    <mergeCell ref="CA731:CC731"/>
    <mergeCell ref="CJ731:CL731"/>
    <mergeCell ref="CS731:CU731"/>
    <mergeCell ref="DB731:DD731"/>
    <mergeCell ref="AZ732:BB732"/>
    <mergeCell ref="BI732:BK732"/>
    <mergeCell ref="BR732:BT732"/>
    <mergeCell ref="CA732:CC732"/>
    <mergeCell ref="CJ732:CL732"/>
    <mergeCell ref="CS732:CU732"/>
    <mergeCell ref="DB732:DD732"/>
    <mergeCell ref="AZ723:BB723"/>
    <mergeCell ref="BI723:BK723"/>
    <mergeCell ref="BR723:BT723"/>
    <mergeCell ref="CA723:CC723"/>
    <mergeCell ref="CJ723:CL723"/>
    <mergeCell ref="CS723:CU723"/>
    <mergeCell ref="DB723:DD723"/>
    <mergeCell ref="AZ724:BB724"/>
    <mergeCell ref="BI724:BK724"/>
    <mergeCell ref="BR724:BT724"/>
    <mergeCell ref="CA724:CC724"/>
    <mergeCell ref="CJ724:CL724"/>
    <mergeCell ref="CS724:CU724"/>
    <mergeCell ref="DB724:DD724"/>
    <mergeCell ref="AZ725:BB725"/>
    <mergeCell ref="BI725:BK725"/>
    <mergeCell ref="BR725:BT725"/>
    <mergeCell ref="CA725:CC725"/>
    <mergeCell ref="CJ725:CL725"/>
    <mergeCell ref="CS725:CU725"/>
    <mergeCell ref="DB725:DD725"/>
    <mergeCell ref="AZ726:BB726"/>
    <mergeCell ref="BI726:BK726"/>
    <mergeCell ref="BR726:BT726"/>
    <mergeCell ref="CA726:CC726"/>
    <mergeCell ref="CJ726:CL726"/>
    <mergeCell ref="CS726:CU726"/>
    <mergeCell ref="DB726:DD726"/>
    <mergeCell ref="AZ727:BB727"/>
    <mergeCell ref="BI727:BK727"/>
    <mergeCell ref="BR727:BT727"/>
    <mergeCell ref="CA727:CC727"/>
    <mergeCell ref="CJ727:CL727"/>
    <mergeCell ref="CS727:CU727"/>
    <mergeCell ref="DB727:DD727"/>
    <mergeCell ref="AZ718:BB718"/>
    <mergeCell ref="BI718:BK718"/>
    <mergeCell ref="BR718:BT718"/>
    <mergeCell ref="CA718:CC718"/>
    <mergeCell ref="CJ718:CL718"/>
    <mergeCell ref="CS718:CU718"/>
    <mergeCell ref="DB718:DD718"/>
    <mergeCell ref="AZ719:BB719"/>
    <mergeCell ref="BI719:BK719"/>
    <mergeCell ref="BR719:BT719"/>
    <mergeCell ref="CA719:CC719"/>
    <mergeCell ref="CJ719:CL719"/>
    <mergeCell ref="CS719:CU719"/>
    <mergeCell ref="DB719:DD719"/>
    <mergeCell ref="AZ720:BB720"/>
    <mergeCell ref="BI720:BK720"/>
    <mergeCell ref="BR720:BT720"/>
    <mergeCell ref="CA720:CC720"/>
    <mergeCell ref="CJ720:CL720"/>
    <mergeCell ref="CS720:CU720"/>
    <mergeCell ref="DB720:DD720"/>
    <mergeCell ref="AZ721:BB721"/>
    <mergeCell ref="BI721:BK721"/>
    <mergeCell ref="BR721:BT721"/>
    <mergeCell ref="CA721:CC721"/>
    <mergeCell ref="CJ721:CL721"/>
    <mergeCell ref="CS721:CU721"/>
    <mergeCell ref="DB721:DD721"/>
    <mergeCell ref="AZ722:BB722"/>
    <mergeCell ref="BI722:BK722"/>
    <mergeCell ref="BR722:BT722"/>
    <mergeCell ref="CA722:CC722"/>
    <mergeCell ref="CJ722:CL722"/>
    <mergeCell ref="CS722:CU722"/>
    <mergeCell ref="DB722:DD722"/>
    <mergeCell ref="AZ713:BB713"/>
    <mergeCell ref="BI713:BK713"/>
    <mergeCell ref="BR713:BT713"/>
    <mergeCell ref="CA713:CC713"/>
    <mergeCell ref="CJ713:CL713"/>
    <mergeCell ref="CS713:CU713"/>
    <mergeCell ref="DB713:DD713"/>
    <mergeCell ref="AZ714:BB714"/>
    <mergeCell ref="BI714:BK714"/>
    <mergeCell ref="BR714:BT714"/>
    <mergeCell ref="CA714:CC714"/>
    <mergeCell ref="CJ714:CL714"/>
    <mergeCell ref="CS714:CU714"/>
    <mergeCell ref="DB714:DD714"/>
    <mergeCell ref="AZ715:BB715"/>
    <mergeCell ref="BI715:BK715"/>
    <mergeCell ref="BR715:BT715"/>
    <mergeCell ref="CA715:CC715"/>
    <mergeCell ref="CJ715:CL715"/>
    <mergeCell ref="CS715:CU715"/>
    <mergeCell ref="DB715:DD715"/>
    <mergeCell ref="AZ716:BB716"/>
    <mergeCell ref="BI716:BK716"/>
    <mergeCell ref="BR716:BT716"/>
    <mergeCell ref="CA716:CC716"/>
    <mergeCell ref="CJ716:CL716"/>
    <mergeCell ref="CS716:CU716"/>
    <mergeCell ref="DB716:DD716"/>
    <mergeCell ref="AZ717:BB717"/>
    <mergeCell ref="BI717:BK717"/>
    <mergeCell ref="BR717:BT717"/>
    <mergeCell ref="CA717:CC717"/>
    <mergeCell ref="CJ717:CL717"/>
    <mergeCell ref="CS717:CU717"/>
    <mergeCell ref="DB717:DD717"/>
    <mergeCell ref="AZ708:BB708"/>
    <mergeCell ref="BI708:BK708"/>
    <mergeCell ref="BR708:BT708"/>
    <mergeCell ref="CA708:CC708"/>
    <mergeCell ref="CJ708:CL708"/>
    <mergeCell ref="CS708:CU708"/>
    <mergeCell ref="DB708:DD708"/>
    <mergeCell ref="AZ709:BB709"/>
    <mergeCell ref="BI709:BK709"/>
    <mergeCell ref="BR709:BT709"/>
    <mergeCell ref="CA709:CC709"/>
    <mergeCell ref="CJ709:CL709"/>
    <mergeCell ref="CS709:CU709"/>
    <mergeCell ref="DB709:DD709"/>
    <mergeCell ref="AZ710:BB710"/>
    <mergeCell ref="BI710:BK710"/>
    <mergeCell ref="BR710:BT710"/>
    <mergeCell ref="CA710:CC710"/>
    <mergeCell ref="CJ710:CL710"/>
    <mergeCell ref="CS710:CU710"/>
    <mergeCell ref="DB710:DD710"/>
    <mergeCell ref="AZ711:BB711"/>
    <mergeCell ref="BI711:BK711"/>
    <mergeCell ref="BR711:BT711"/>
    <mergeCell ref="CA711:CC711"/>
    <mergeCell ref="CJ711:CL711"/>
    <mergeCell ref="CS711:CU711"/>
    <mergeCell ref="DB711:DD711"/>
    <mergeCell ref="AZ712:BB712"/>
    <mergeCell ref="BI712:BK712"/>
    <mergeCell ref="BR712:BT712"/>
    <mergeCell ref="CA712:CC712"/>
    <mergeCell ref="CJ712:CL712"/>
    <mergeCell ref="CS712:CU712"/>
    <mergeCell ref="DB712:DD712"/>
    <mergeCell ref="AZ703:BB703"/>
    <mergeCell ref="BI703:BK703"/>
    <mergeCell ref="BR703:BT703"/>
    <mergeCell ref="CA703:CC703"/>
    <mergeCell ref="CJ703:CL703"/>
    <mergeCell ref="CS703:CU703"/>
    <mergeCell ref="DB703:DD703"/>
    <mergeCell ref="AZ704:BB704"/>
    <mergeCell ref="BI704:BK704"/>
    <mergeCell ref="BR704:BT704"/>
    <mergeCell ref="CA704:CC704"/>
    <mergeCell ref="CJ704:CL704"/>
    <mergeCell ref="CS704:CU704"/>
    <mergeCell ref="DB704:DD704"/>
    <mergeCell ref="AZ705:BB705"/>
    <mergeCell ref="BI705:BK705"/>
    <mergeCell ref="BR705:BT705"/>
    <mergeCell ref="CA705:CC705"/>
    <mergeCell ref="CJ705:CL705"/>
    <mergeCell ref="CS705:CU705"/>
    <mergeCell ref="DB705:DD705"/>
    <mergeCell ref="AZ706:BB706"/>
    <mergeCell ref="BI706:BK706"/>
    <mergeCell ref="BR706:BT706"/>
    <mergeCell ref="CA706:CC706"/>
    <mergeCell ref="CJ706:CL706"/>
    <mergeCell ref="CS706:CU706"/>
    <mergeCell ref="DB706:DD706"/>
    <mergeCell ref="AZ707:BB707"/>
    <mergeCell ref="BI707:BK707"/>
    <mergeCell ref="BR707:BT707"/>
    <mergeCell ref="CA707:CC707"/>
    <mergeCell ref="CJ707:CL707"/>
    <mergeCell ref="CS707:CU707"/>
    <mergeCell ref="DB707:DD707"/>
    <mergeCell ref="AZ698:BB698"/>
    <mergeCell ref="BI698:BK698"/>
    <mergeCell ref="BR698:BT698"/>
    <mergeCell ref="CA698:CC698"/>
    <mergeCell ref="CJ698:CL698"/>
    <mergeCell ref="CS698:CU698"/>
    <mergeCell ref="DB698:DD698"/>
    <mergeCell ref="AZ699:BB699"/>
    <mergeCell ref="BI699:BK699"/>
    <mergeCell ref="BR699:BT699"/>
    <mergeCell ref="CA699:CC699"/>
    <mergeCell ref="CJ699:CL699"/>
    <mergeCell ref="CS699:CU699"/>
    <mergeCell ref="DB699:DD699"/>
    <mergeCell ref="AZ700:BB700"/>
    <mergeCell ref="BI700:BK700"/>
    <mergeCell ref="BR700:BT700"/>
    <mergeCell ref="CA700:CC700"/>
    <mergeCell ref="CJ700:CL700"/>
    <mergeCell ref="CS700:CU700"/>
    <mergeCell ref="DB700:DD700"/>
    <mergeCell ref="AZ701:BB701"/>
    <mergeCell ref="BI701:BK701"/>
    <mergeCell ref="BR701:BT701"/>
    <mergeCell ref="CA701:CC701"/>
    <mergeCell ref="CJ701:CL701"/>
    <mergeCell ref="CS701:CU701"/>
    <mergeCell ref="DB701:DD701"/>
    <mergeCell ref="AZ702:BB702"/>
    <mergeCell ref="BI702:BK702"/>
    <mergeCell ref="BR702:BT702"/>
    <mergeCell ref="CA702:CC702"/>
    <mergeCell ref="CJ702:CL702"/>
    <mergeCell ref="CS702:CU702"/>
    <mergeCell ref="DB702:DD702"/>
    <mergeCell ref="AZ693:BB693"/>
    <mergeCell ref="BI693:BK693"/>
    <mergeCell ref="BR693:BT693"/>
    <mergeCell ref="CA693:CC693"/>
    <mergeCell ref="CJ693:CL693"/>
    <mergeCell ref="CS693:CU693"/>
    <mergeCell ref="DB693:DD693"/>
    <mergeCell ref="AZ694:BB694"/>
    <mergeCell ref="BI694:BK694"/>
    <mergeCell ref="BR694:BT694"/>
    <mergeCell ref="CA694:CC694"/>
    <mergeCell ref="CJ694:CL694"/>
    <mergeCell ref="CS694:CU694"/>
    <mergeCell ref="DB694:DD694"/>
    <mergeCell ref="AZ695:BB695"/>
    <mergeCell ref="BI695:BK695"/>
    <mergeCell ref="BR695:BT695"/>
    <mergeCell ref="CA695:CC695"/>
    <mergeCell ref="CJ695:CL695"/>
    <mergeCell ref="CS695:CU695"/>
    <mergeCell ref="DB695:DD695"/>
    <mergeCell ref="AZ696:BB696"/>
    <mergeCell ref="BI696:BK696"/>
    <mergeCell ref="BR696:BT696"/>
    <mergeCell ref="CA696:CC696"/>
    <mergeCell ref="CJ696:CL696"/>
    <mergeCell ref="CS696:CU696"/>
    <mergeCell ref="DB696:DD696"/>
    <mergeCell ref="AZ697:BB697"/>
    <mergeCell ref="BI697:BK697"/>
    <mergeCell ref="BR697:BT697"/>
    <mergeCell ref="CA697:CC697"/>
    <mergeCell ref="CJ697:CL697"/>
    <mergeCell ref="CS697:CU697"/>
    <mergeCell ref="DB697:DD697"/>
    <mergeCell ref="AZ688:BB688"/>
    <mergeCell ref="BI688:BK688"/>
    <mergeCell ref="BR688:BT688"/>
    <mergeCell ref="CA688:CC688"/>
    <mergeCell ref="CJ688:CL688"/>
    <mergeCell ref="CS688:CU688"/>
    <mergeCell ref="DB688:DD688"/>
    <mergeCell ref="AZ689:BB689"/>
    <mergeCell ref="BI689:BK689"/>
    <mergeCell ref="BR689:BT689"/>
    <mergeCell ref="CA689:CC689"/>
    <mergeCell ref="CJ689:CL689"/>
    <mergeCell ref="CS689:CU689"/>
    <mergeCell ref="DB689:DD689"/>
    <mergeCell ref="AZ690:BB690"/>
    <mergeCell ref="BI690:BK690"/>
    <mergeCell ref="BR690:BT690"/>
    <mergeCell ref="CA690:CC690"/>
    <mergeCell ref="CJ690:CL690"/>
    <mergeCell ref="CS690:CU690"/>
    <mergeCell ref="DB690:DD690"/>
    <mergeCell ref="AZ691:BB691"/>
    <mergeCell ref="BI691:BK691"/>
    <mergeCell ref="BR691:BT691"/>
    <mergeCell ref="CA691:CC691"/>
    <mergeCell ref="CJ691:CL691"/>
    <mergeCell ref="CS691:CU691"/>
    <mergeCell ref="DB691:DD691"/>
    <mergeCell ref="AZ692:BB692"/>
    <mergeCell ref="BI692:BK692"/>
    <mergeCell ref="BR692:BT692"/>
    <mergeCell ref="CA692:CC692"/>
    <mergeCell ref="CJ692:CL692"/>
    <mergeCell ref="CS692:CU692"/>
    <mergeCell ref="DB692:DD692"/>
    <mergeCell ref="AZ683:BB683"/>
    <mergeCell ref="BI683:BK683"/>
    <mergeCell ref="BR683:BT683"/>
    <mergeCell ref="CA683:CC683"/>
    <mergeCell ref="CJ683:CL683"/>
    <mergeCell ref="CS683:CU683"/>
    <mergeCell ref="DB683:DD683"/>
    <mergeCell ref="AZ684:BB684"/>
    <mergeCell ref="BI684:BK684"/>
    <mergeCell ref="BR684:BT684"/>
    <mergeCell ref="CA684:CC684"/>
    <mergeCell ref="CJ684:CL684"/>
    <mergeCell ref="CS684:CU684"/>
    <mergeCell ref="DB684:DD684"/>
    <mergeCell ref="AZ685:BB685"/>
    <mergeCell ref="BI685:BK685"/>
    <mergeCell ref="BR685:BT685"/>
    <mergeCell ref="CA685:CC685"/>
    <mergeCell ref="CJ685:CL685"/>
    <mergeCell ref="CS685:CU685"/>
    <mergeCell ref="DB685:DD685"/>
    <mergeCell ref="AZ686:BB686"/>
    <mergeCell ref="BI686:BK686"/>
    <mergeCell ref="BR686:BT686"/>
    <mergeCell ref="CA686:CC686"/>
    <mergeCell ref="CJ686:CL686"/>
    <mergeCell ref="CS686:CU686"/>
    <mergeCell ref="DB686:DD686"/>
    <mergeCell ref="AZ687:BB687"/>
    <mergeCell ref="BI687:BK687"/>
    <mergeCell ref="BR687:BT687"/>
    <mergeCell ref="CA687:CC687"/>
    <mergeCell ref="CJ687:CL687"/>
    <mergeCell ref="CS687:CU687"/>
    <mergeCell ref="DB687:DD687"/>
    <mergeCell ref="AZ678:BB678"/>
    <mergeCell ref="BI678:BK678"/>
    <mergeCell ref="BR678:BT678"/>
    <mergeCell ref="CA678:CC678"/>
    <mergeCell ref="CJ678:CL678"/>
    <mergeCell ref="CS678:CU678"/>
    <mergeCell ref="DB678:DD678"/>
    <mergeCell ref="AZ679:BB679"/>
    <mergeCell ref="BI679:BK679"/>
    <mergeCell ref="BR679:BT679"/>
    <mergeCell ref="CA679:CC679"/>
    <mergeCell ref="CJ679:CL679"/>
    <mergeCell ref="CS679:CU679"/>
    <mergeCell ref="DB679:DD679"/>
    <mergeCell ref="AZ680:BB680"/>
    <mergeCell ref="BI680:BK680"/>
    <mergeCell ref="BR680:BT680"/>
    <mergeCell ref="CA680:CC680"/>
    <mergeCell ref="CJ680:CL680"/>
    <mergeCell ref="CS680:CU680"/>
    <mergeCell ref="DB680:DD680"/>
    <mergeCell ref="AZ681:BB681"/>
    <mergeCell ref="BI681:BK681"/>
    <mergeCell ref="BR681:BT681"/>
    <mergeCell ref="CA681:CC681"/>
    <mergeCell ref="CJ681:CL681"/>
    <mergeCell ref="CS681:CU681"/>
    <mergeCell ref="DB681:DD681"/>
    <mergeCell ref="AZ682:BB682"/>
    <mergeCell ref="BI682:BK682"/>
    <mergeCell ref="BR682:BT682"/>
    <mergeCell ref="CA682:CC682"/>
    <mergeCell ref="CJ682:CL682"/>
    <mergeCell ref="CS682:CU682"/>
    <mergeCell ref="DB682:DD682"/>
    <mergeCell ref="AZ673:BB673"/>
    <mergeCell ref="BI673:BK673"/>
    <mergeCell ref="BR673:BT673"/>
    <mergeCell ref="CA673:CC673"/>
    <mergeCell ref="CJ673:CL673"/>
    <mergeCell ref="CS673:CU673"/>
    <mergeCell ref="DB673:DD673"/>
    <mergeCell ref="AZ674:BB674"/>
    <mergeCell ref="BI674:BK674"/>
    <mergeCell ref="BR674:BT674"/>
    <mergeCell ref="CA674:CC674"/>
    <mergeCell ref="CJ674:CL674"/>
    <mergeCell ref="CS674:CU674"/>
    <mergeCell ref="DB674:DD674"/>
    <mergeCell ref="AZ675:BB675"/>
    <mergeCell ref="BI675:BK675"/>
    <mergeCell ref="BR675:BT675"/>
    <mergeCell ref="CA675:CC675"/>
    <mergeCell ref="CJ675:CL675"/>
    <mergeCell ref="CS675:CU675"/>
    <mergeCell ref="DB675:DD675"/>
    <mergeCell ref="AZ676:BB676"/>
    <mergeCell ref="BI676:BK676"/>
    <mergeCell ref="BR676:BT676"/>
    <mergeCell ref="CA676:CC676"/>
    <mergeCell ref="CJ676:CL676"/>
    <mergeCell ref="CS676:CU676"/>
    <mergeCell ref="DB676:DD676"/>
    <mergeCell ref="AZ677:BB677"/>
    <mergeCell ref="BI677:BK677"/>
    <mergeCell ref="BR677:BT677"/>
    <mergeCell ref="CA677:CC677"/>
    <mergeCell ref="CJ677:CL677"/>
    <mergeCell ref="CS677:CU677"/>
    <mergeCell ref="DB677:DD677"/>
    <mergeCell ref="AZ668:BB668"/>
    <mergeCell ref="BI668:BK668"/>
    <mergeCell ref="BR668:BT668"/>
    <mergeCell ref="CA668:CC668"/>
    <mergeCell ref="CJ668:CL668"/>
    <mergeCell ref="CS668:CU668"/>
    <mergeCell ref="DB668:DD668"/>
    <mergeCell ref="AZ669:BB669"/>
    <mergeCell ref="BI669:BK669"/>
    <mergeCell ref="BR669:BT669"/>
    <mergeCell ref="CA669:CC669"/>
    <mergeCell ref="CJ669:CL669"/>
    <mergeCell ref="CS669:CU669"/>
    <mergeCell ref="DB669:DD669"/>
    <mergeCell ref="AZ670:BB670"/>
    <mergeCell ref="BI670:BK670"/>
    <mergeCell ref="BR670:BT670"/>
    <mergeCell ref="CA670:CC670"/>
    <mergeCell ref="CJ670:CL670"/>
    <mergeCell ref="CS670:CU670"/>
    <mergeCell ref="DB670:DD670"/>
    <mergeCell ref="AZ671:BB671"/>
    <mergeCell ref="BI671:BK671"/>
    <mergeCell ref="BR671:BT671"/>
    <mergeCell ref="CA671:CC671"/>
    <mergeCell ref="CJ671:CL671"/>
    <mergeCell ref="CS671:CU671"/>
    <mergeCell ref="DB671:DD671"/>
    <mergeCell ref="AZ672:BB672"/>
    <mergeCell ref="BI672:BK672"/>
    <mergeCell ref="BR672:BT672"/>
    <mergeCell ref="CA672:CC672"/>
    <mergeCell ref="CJ672:CL672"/>
    <mergeCell ref="CS672:CU672"/>
    <mergeCell ref="DB672:DD672"/>
    <mergeCell ref="AZ663:BB663"/>
    <mergeCell ref="BI663:BK663"/>
    <mergeCell ref="BR663:BT663"/>
    <mergeCell ref="CA663:CC663"/>
    <mergeCell ref="CJ663:CL663"/>
    <mergeCell ref="CS663:CU663"/>
    <mergeCell ref="DB663:DD663"/>
    <mergeCell ref="AZ664:BB664"/>
    <mergeCell ref="BI664:BK664"/>
    <mergeCell ref="BR664:BT664"/>
    <mergeCell ref="CA664:CC664"/>
    <mergeCell ref="CJ664:CL664"/>
    <mergeCell ref="CS664:CU664"/>
    <mergeCell ref="DB664:DD664"/>
    <mergeCell ref="AZ665:BB665"/>
    <mergeCell ref="BI665:BK665"/>
    <mergeCell ref="BR665:BT665"/>
    <mergeCell ref="CA665:CC665"/>
    <mergeCell ref="CJ665:CL665"/>
    <mergeCell ref="CS665:CU665"/>
    <mergeCell ref="DB665:DD665"/>
    <mergeCell ref="AZ666:BB666"/>
    <mergeCell ref="BI666:BK666"/>
    <mergeCell ref="BR666:BT666"/>
    <mergeCell ref="CA666:CC666"/>
    <mergeCell ref="CJ666:CL666"/>
    <mergeCell ref="CS666:CU666"/>
    <mergeCell ref="DB666:DD666"/>
    <mergeCell ref="AZ667:BB667"/>
    <mergeCell ref="BI667:BK667"/>
    <mergeCell ref="BR667:BT667"/>
    <mergeCell ref="CA667:CC667"/>
    <mergeCell ref="CJ667:CL667"/>
    <mergeCell ref="CS667:CU667"/>
    <mergeCell ref="DB667:DD667"/>
    <mergeCell ref="AZ658:BB658"/>
    <mergeCell ref="BI658:BK658"/>
    <mergeCell ref="BR658:BT658"/>
    <mergeCell ref="CA658:CC658"/>
    <mergeCell ref="CJ658:CL658"/>
    <mergeCell ref="CS658:CU658"/>
    <mergeCell ref="DB658:DD658"/>
    <mergeCell ref="AZ659:BB659"/>
    <mergeCell ref="BI659:BK659"/>
    <mergeCell ref="BR659:BT659"/>
    <mergeCell ref="CA659:CC659"/>
    <mergeCell ref="CJ659:CL659"/>
    <mergeCell ref="CS659:CU659"/>
    <mergeCell ref="DB659:DD659"/>
    <mergeCell ref="AZ660:BB660"/>
    <mergeCell ref="BI660:BK660"/>
    <mergeCell ref="BR660:BT660"/>
    <mergeCell ref="CA660:CC660"/>
    <mergeCell ref="CJ660:CL660"/>
    <mergeCell ref="CS660:CU660"/>
    <mergeCell ref="DB660:DD660"/>
    <mergeCell ref="AZ661:BB661"/>
    <mergeCell ref="BI661:BK661"/>
    <mergeCell ref="BR661:BT661"/>
    <mergeCell ref="CA661:CC661"/>
    <mergeCell ref="CJ661:CL661"/>
    <mergeCell ref="CS661:CU661"/>
    <mergeCell ref="DB661:DD661"/>
    <mergeCell ref="AZ662:BB662"/>
    <mergeCell ref="BI662:BK662"/>
    <mergeCell ref="BR662:BT662"/>
    <mergeCell ref="CA662:CC662"/>
    <mergeCell ref="CJ662:CL662"/>
    <mergeCell ref="CS662:CU662"/>
    <mergeCell ref="DB662:DD662"/>
    <mergeCell ref="AZ653:BB653"/>
    <mergeCell ref="BI653:BK653"/>
    <mergeCell ref="BR653:BT653"/>
    <mergeCell ref="CA653:CC653"/>
    <mergeCell ref="CJ653:CL653"/>
    <mergeCell ref="CS653:CU653"/>
    <mergeCell ref="DB653:DD653"/>
    <mergeCell ref="AZ654:BB654"/>
    <mergeCell ref="BI654:BK654"/>
    <mergeCell ref="BR654:BT654"/>
    <mergeCell ref="CA654:CC654"/>
    <mergeCell ref="CJ654:CL654"/>
    <mergeCell ref="CS654:CU654"/>
    <mergeCell ref="DB654:DD654"/>
    <mergeCell ref="AZ655:BB655"/>
    <mergeCell ref="BI655:BK655"/>
    <mergeCell ref="BR655:BT655"/>
    <mergeCell ref="CA655:CC655"/>
    <mergeCell ref="CJ655:CL655"/>
    <mergeCell ref="CS655:CU655"/>
    <mergeCell ref="DB655:DD655"/>
    <mergeCell ref="AZ656:BB656"/>
    <mergeCell ref="BI656:BK656"/>
    <mergeCell ref="BR656:BT656"/>
    <mergeCell ref="CA656:CC656"/>
    <mergeCell ref="CJ656:CL656"/>
    <mergeCell ref="CS656:CU656"/>
    <mergeCell ref="DB656:DD656"/>
    <mergeCell ref="AZ657:BB657"/>
    <mergeCell ref="BI657:BK657"/>
    <mergeCell ref="BR657:BT657"/>
    <mergeCell ref="CA657:CC657"/>
    <mergeCell ref="CJ657:CL657"/>
    <mergeCell ref="CS657:CU657"/>
    <mergeCell ref="DB657:DD657"/>
    <mergeCell ref="AZ648:BB648"/>
    <mergeCell ref="BI648:BK648"/>
    <mergeCell ref="BR648:BT648"/>
    <mergeCell ref="CA648:CC648"/>
    <mergeCell ref="CJ648:CL648"/>
    <mergeCell ref="CS648:CU648"/>
    <mergeCell ref="DB648:DD648"/>
    <mergeCell ref="AZ649:BB649"/>
    <mergeCell ref="BI649:BK649"/>
    <mergeCell ref="BR649:BT649"/>
    <mergeCell ref="CA649:CC649"/>
    <mergeCell ref="CJ649:CL649"/>
    <mergeCell ref="CS649:CU649"/>
    <mergeCell ref="DB649:DD649"/>
    <mergeCell ref="AZ650:BB650"/>
    <mergeCell ref="BI650:BK650"/>
    <mergeCell ref="BR650:BT650"/>
    <mergeCell ref="CA650:CC650"/>
    <mergeCell ref="CJ650:CL650"/>
    <mergeCell ref="CS650:CU650"/>
    <mergeCell ref="DB650:DD650"/>
    <mergeCell ref="AZ651:BB651"/>
    <mergeCell ref="BI651:BK651"/>
    <mergeCell ref="BR651:BT651"/>
    <mergeCell ref="CA651:CC651"/>
    <mergeCell ref="CJ651:CL651"/>
    <mergeCell ref="CS651:CU651"/>
    <mergeCell ref="DB651:DD651"/>
    <mergeCell ref="AZ652:BB652"/>
    <mergeCell ref="BI652:BK652"/>
    <mergeCell ref="BR652:BT652"/>
    <mergeCell ref="CA652:CC652"/>
    <mergeCell ref="CJ652:CL652"/>
    <mergeCell ref="CS652:CU652"/>
    <mergeCell ref="DB652:DD652"/>
    <mergeCell ref="AZ643:BB643"/>
    <mergeCell ref="BI643:BK643"/>
    <mergeCell ref="BR643:BT643"/>
    <mergeCell ref="CA643:CC643"/>
    <mergeCell ref="CJ643:CL643"/>
    <mergeCell ref="CS643:CU643"/>
    <mergeCell ref="DB643:DD643"/>
    <mergeCell ref="AZ644:BB644"/>
    <mergeCell ref="BI644:BK644"/>
    <mergeCell ref="BR644:BT644"/>
    <mergeCell ref="CA644:CC644"/>
    <mergeCell ref="CJ644:CL644"/>
    <mergeCell ref="CS644:CU644"/>
    <mergeCell ref="DB644:DD644"/>
    <mergeCell ref="AZ645:BB645"/>
    <mergeCell ref="BI645:BK645"/>
    <mergeCell ref="BR645:BT645"/>
    <mergeCell ref="CA645:CC645"/>
    <mergeCell ref="CJ645:CL645"/>
    <mergeCell ref="CS645:CU645"/>
    <mergeCell ref="DB645:DD645"/>
    <mergeCell ref="AZ646:BB646"/>
    <mergeCell ref="BI646:BK646"/>
    <mergeCell ref="BR646:BT646"/>
    <mergeCell ref="CA646:CC646"/>
    <mergeCell ref="CJ646:CL646"/>
    <mergeCell ref="CS646:CU646"/>
    <mergeCell ref="DB646:DD646"/>
    <mergeCell ref="AZ647:BB647"/>
    <mergeCell ref="BI647:BK647"/>
    <mergeCell ref="BR647:BT647"/>
    <mergeCell ref="CA647:CC647"/>
    <mergeCell ref="CJ647:CL647"/>
    <mergeCell ref="CS647:CU647"/>
    <mergeCell ref="DB647:DD647"/>
    <mergeCell ref="AZ638:BB638"/>
    <mergeCell ref="BI638:BK638"/>
    <mergeCell ref="BR638:BT638"/>
    <mergeCell ref="CA638:CC638"/>
    <mergeCell ref="CJ638:CL638"/>
    <mergeCell ref="CS638:CU638"/>
    <mergeCell ref="DB638:DD638"/>
    <mergeCell ref="AZ639:BB639"/>
    <mergeCell ref="BI639:BK639"/>
    <mergeCell ref="BR639:BT639"/>
    <mergeCell ref="CA639:CC639"/>
    <mergeCell ref="CJ639:CL639"/>
    <mergeCell ref="CS639:CU639"/>
    <mergeCell ref="DB639:DD639"/>
    <mergeCell ref="AZ640:BB640"/>
    <mergeCell ref="BI640:BK640"/>
    <mergeCell ref="BR640:BT640"/>
    <mergeCell ref="CA640:CC640"/>
    <mergeCell ref="CJ640:CL640"/>
    <mergeCell ref="CS640:CU640"/>
    <mergeCell ref="DB640:DD640"/>
    <mergeCell ref="AZ641:BB641"/>
    <mergeCell ref="BI641:BK641"/>
    <mergeCell ref="BR641:BT641"/>
    <mergeCell ref="CA641:CC641"/>
    <mergeCell ref="CJ641:CL641"/>
    <mergeCell ref="CS641:CU641"/>
    <mergeCell ref="DB641:DD641"/>
    <mergeCell ref="AZ642:BB642"/>
    <mergeCell ref="BI642:BK642"/>
    <mergeCell ref="BR642:BT642"/>
    <mergeCell ref="CA642:CC642"/>
    <mergeCell ref="CJ642:CL642"/>
    <mergeCell ref="CS642:CU642"/>
    <mergeCell ref="DB642:DD642"/>
    <mergeCell ref="AZ633:BB633"/>
    <mergeCell ref="BI633:BK633"/>
    <mergeCell ref="BR633:BT633"/>
    <mergeCell ref="CA633:CC633"/>
    <mergeCell ref="CJ633:CL633"/>
    <mergeCell ref="CS633:CU633"/>
    <mergeCell ref="DB633:DD633"/>
    <mergeCell ref="AZ634:BB634"/>
    <mergeCell ref="BI634:BK634"/>
    <mergeCell ref="BR634:BT634"/>
    <mergeCell ref="CA634:CC634"/>
    <mergeCell ref="CJ634:CL634"/>
    <mergeCell ref="CS634:CU634"/>
    <mergeCell ref="DB634:DD634"/>
    <mergeCell ref="AZ635:BB635"/>
    <mergeCell ref="BI635:BK635"/>
    <mergeCell ref="BR635:BT635"/>
    <mergeCell ref="CA635:CC635"/>
    <mergeCell ref="CJ635:CL635"/>
    <mergeCell ref="CS635:CU635"/>
    <mergeCell ref="DB635:DD635"/>
    <mergeCell ref="AZ636:BB636"/>
    <mergeCell ref="BI636:BK636"/>
    <mergeCell ref="BR636:BT636"/>
    <mergeCell ref="CA636:CC636"/>
    <mergeCell ref="CJ636:CL636"/>
    <mergeCell ref="CS636:CU636"/>
    <mergeCell ref="DB636:DD636"/>
    <mergeCell ref="AZ637:BB637"/>
    <mergeCell ref="BI637:BK637"/>
    <mergeCell ref="BR637:BT637"/>
    <mergeCell ref="CA637:CC637"/>
    <mergeCell ref="CJ637:CL637"/>
    <mergeCell ref="CS637:CU637"/>
    <mergeCell ref="DB637:DD637"/>
    <mergeCell ref="AZ628:BB628"/>
    <mergeCell ref="BI628:BK628"/>
    <mergeCell ref="BR628:BT628"/>
    <mergeCell ref="CA628:CC628"/>
    <mergeCell ref="CJ628:CL628"/>
    <mergeCell ref="CS628:CU628"/>
    <mergeCell ref="DB628:DD628"/>
    <mergeCell ref="AZ629:BB629"/>
    <mergeCell ref="BI629:BK629"/>
    <mergeCell ref="BR629:BT629"/>
    <mergeCell ref="CA629:CC629"/>
    <mergeCell ref="CJ629:CL629"/>
    <mergeCell ref="CS629:CU629"/>
    <mergeCell ref="DB629:DD629"/>
    <mergeCell ref="AZ630:BB630"/>
    <mergeCell ref="BI630:BK630"/>
    <mergeCell ref="BR630:BT630"/>
    <mergeCell ref="CA630:CC630"/>
    <mergeCell ref="CJ630:CL630"/>
    <mergeCell ref="CS630:CU630"/>
    <mergeCell ref="DB630:DD630"/>
    <mergeCell ref="AZ631:BB631"/>
    <mergeCell ref="BI631:BK631"/>
    <mergeCell ref="BR631:BT631"/>
    <mergeCell ref="CA631:CC631"/>
    <mergeCell ref="CJ631:CL631"/>
    <mergeCell ref="CS631:CU631"/>
    <mergeCell ref="DB631:DD631"/>
    <mergeCell ref="AZ632:BB632"/>
    <mergeCell ref="BI632:BK632"/>
    <mergeCell ref="BR632:BT632"/>
    <mergeCell ref="CA632:CC632"/>
    <mergeCell ref="CJ632:CL632"/>
    <mergeCell ref="CS632:CU632"/>
    <mergeCell ref="DB632:DD632"/>
    <mergeCell ref="AZ623:BB623"/>
    <mergeCell ref="BI623:BK623"/>
    <mergeCell ref="BR623:BT623"/>
    <mergeCell ref="CA623:CC623"/>
    <mergeCell ref="CJ623:CL623"/>
    <mergeCell ref="CS623:CU623"/>
    <mergeCell ref="DB623:DD623"/>
    <mergeCell ref="AZ624:BB624"/>
    <mergeCell ref="BI624:BK624"/>
    <mergeCell ref="BR624:BT624"/>
    <mergeCell ref="CA624:CC624"/>
    <mergeCell ref="CJ624:CL624"/>
    <mergeCell ref="CS624:CU624"/>
    <mergeCell ref="DB624:DD624"/>
    <mergeCell ref="AZ625:BB625"/>
    <mergeCell ref="BI625:BK625"/>
    <mergeCell ref="BR625:BT625"/>
    <mergeCell ref="CA625:CC625"/>
    <mergeCell ref="CJ625:CL625"/>
    <mergeCell ref="CS625:CU625"/>
    <mergeCell ref="DB625:DD625"/>
    <mergeCell ref="AZ626:BB626"/>
    <mergeCell ref="BI626:BK626"/>
    <mergeCell ref="BR626:BT626"/>
    <mergeCell ref="CA626:CC626"/>
    <mergeCell ref="CJ626:CL626"/>
    <mergeCell ref="CS626:CU626"/>
    <mergeCell ref="DB626:DD626"/>
    <mergeCell ref="AZ627:BB627"/>
    <mergeCell ref="BI627:BK627"/>
    <mergeCell ref="BR627:BT627"/>
    <mergeCell ref="CA627:CC627"/>
    <mergeCell ref="CJ627:CL627"/>
    <mergeCell ref="CS627:CU627"/>
    <mergeCell ref="DB627:DD627"/>
    <mergeCell ref="AZ618:BB618"/>
    <mergeCell ref="BI618:BK618"/>
    <mergeCell ref="BR618:BT618"/>
    <mergeCell ref="CA618:CC618"/>
    <mergeCell ref="CJ618:CL618"/>
    <mergeCell ref="CS618:CU618"/>
    <mergeCell ref="DB618:DD618"/>
    <mergeCell ref="AZ619:BB619"/>
    <mergeCell ref="BI619:BK619"/>
    <mergeCell ref="BR619:BT619"/>
    <mergeCell ref="CA619:CC619"/>
    <mergeCell ref="CJ619:CL619"/>
    <mergeCell ref="CS619:CU619"/>
    <mergeCell ref="DB619:DD619"/>
    <mergeCell ref="AZ620:BB620"/>
    <mergeCell ref="BI620:BK620"/>
    <mergeCell ref="BR620:BT620"/>
    <mergeCell ref="CA620:CC620"/>
    <mergeCell ref="CJ620:CL620"/>
    <mergeCell ref="CS620:CU620"/>
    <mergeCell ref="DB620:DD620"/>
    <mergeCell ref="AZ621:BB621"/>
    <mergeCell ref="BI621:BK621"/>
    <mergeCell ref="BR621:BT621"/>
    <mergeCell ref="CA621:CC621"/>
    <mergeCell ref="CJ621:CL621"/>
    <mergeCell ref="CS621:CU621"/>
    <mergeCell ref="DB621:DD621"/>
    <mergeCell ref="AZ622:BB622"/>
    <mergeCell ref="BI622:BK622"/>
    <mergeCell ref="BR622:BT622"/>
    <mergeCell ref="CA622:CC622"/>
    <mergeCell ref="CJ622:CL622"/>
    <mergeCell ref="CS622:CU622"/>
    <mergeCell ref="DB622:DD622"/>
    <mergeCell ref="AZ613:BB613"/>
    <mergeCell ref="BI613:BK613"/>
    <mergeCell ref="BR613:BT613"/>
    <mergeCell ref="CA613:CC613"/>
    <mergeCell ref="CJ613:CL613"/>
    <mergeCell ref="CS613:CU613"/>
    <mergeCell ref="DB613:DD613"/>
    <mergeCell ref="AZ614:BB614"/>
    <mergeCell ref="BI614:BK614"/>
    <mergeCell ref="BR614:BT614"/>
    <mergeCell ref="CA614:CC614"/>
    <mergeCell ref="CJ614:CL614"/>
    <mergeCell ref="CS614:CU614"/>
    <mergeCell ref="DB614:DD614"/>
    <mergeCell ref="AZ615:BB615"/>
    <mergeCell ref="BI615:BK615"/>
    <mergeCell ref="BR615:BT615"/>
    <mergeCell ref="CA615:CC615"/>
    <mergeCell ref="CJ615:CL615"/>
    <mergeCell ref="CS615:CU615"/>
    <mergeCell ref="DB615:DD615"/>
    <mergeCell ref="AZ616:BB616"/>
    <mergeCell ref="BI616:BK616"/>
    <mergeCell ref="BR616:BT616"/>
    <mergeCell ref="CA616:CC616"/>
    <mergeCell ref="CJ616:CL616"/>
    <mergeCell ref="CS616:CU616"/>
    <mergeCell ref="DB616:DD616"/>
    <mergeCell ref="AZ617:BB617"/>
    <mergeCell ref="BI617:BK617"/>
    <mergeCell ref="BR617:BT617"/>
    <mergeCell ref="CA617:CC617"/>
    <mergeCell ref="CJ617:CL617"/>
    <mergeCell ref="CS617:CU617"/>
    <mergeCell ref="DB617:DD617"/>
    <mergeCell ref="AZ608:BB608"/>
    <mergeCell ref="BI608:BK608"/>
    <mergeCell ref="BR608:BT608"/>
    <mergeCell ref="CA608:CC608"/>
    <mergeCell ref="CJ608:CL608"/>
    <mergeCell ref="CS608:CU608"/>
    <mergeCell ref="DB608:DD608"/>
    <mergeCell ref="AZ609:BB609"/>
    <mergeCell ref="BI609:BK609"/>
    <mergeCell ref="BR609:BT609"/>
    <mergeCell ref="CA609:CC609"/>
    <mergeCell ref="CJ609:CL609"/>
    <mergeCell ref="CS609:CU609"/>
    <mergeCell ref="DB609:DD609"/>
    <mergeCell ref="AZ610:BB610"/>
    <mergeCell ref="BI610:BK610"/>
    <mergeCell ref="BR610:BT610"/>
    <mergeCell ref="CA610:CC610"/>
    <mergeCell ref="CJ610:CL610"/>
    <mergeCell ref="CS610:CU610"/>
    <mergeCell ref="DB610:DD610"/>
    <mergeCell ref="AZ611:BB611"/>
    <mergeCell ref="BI611:BK611"/>
    <mergeCell ref="BR611:BT611"/>
    <mergeCell ref="CA611:CC611"/>
    <mergeCell ref="CJ611:CL611"/>
    <mergeCell ref="CS611:CU611"/>
    <mergeCell ref="DB611:DD611"/>
    <mergeCell ref="AZ612:BB612"/>
    <mergeCell ref="BI612:BK612"/>
    <mergeCell ref="BR612:BT612"/>
    <mergeCell ref="CA612:CC612"/>
    <mergeCell ref="CJ612:CL612"/>
    <mergeCell ref="CS612:CU612"/>
    <mergeCell ref="DB612:DD612"/>
    <mergeCell ref="AZ603:BB603"/>
    <mergeCell ref="BI603:BK603"/>
    <mergeCell ref="BR603:BT603"/>
    <mergeCell ref="CA603:CC603"/>
    <mergeCell ref="CJ603:CL603"/>
    <mergeCell ref="CS603:CU603"/>
    <mergeCell ref="DB603:DD603"/>
    <mergeCell ref="AZ604:BB604"/>
    <mergeCell ref="BI604:BK604"/>
    <mergeCell ref="BR604:BT604"/>
    <mergeCell ref="CA604:CC604"/>
    <mergeCell ref="CJ604:CL604"/>
    <mergeCell ref="CS604:CU604"/>
    <mergeCell ref="DB604:DD604"/>
    <mergeCell ref="AZ605:BB605"/>
    <mergeCell ref="BI605:BK605"/>
    <mergeCell ref="BR605:BT605"/>
    <mergeCell ref="CA605:CC605"/>
    <mergeCell ref="CJ605:CL605"/>
    <mergeCell ref="CS605:CU605"/>
    <mergeCell ref="DB605:DD605"/>
    <mergeCell ref="AZ606:BB606"/>
    <mergeCell ref="BI606:BK606"/>
    <mergeCell ref="BR606:BT606"/>
    <mergeCell ref="CA606:CC606"/>
    <mergeCell ref="CJ606:CL606"/>
    <mergeCell ref="CS606:CU606"/>
    <mergeCell ref="DB606:DD606"/>
    <mergeCell ref="AZ607:BB607"/>
    <mergeCell ref="BI607:BK607"/>
    <mergeCell ref="BR607:BT607"/>
    <mergeCell ref="CA607:CC607"/>
    <mergeCell ref="CJ607:CL607"/>
    <mergeCell ref="CS607:CU607"/>
    <mergeCell ref="DB607:DD607"/>
    <mergeCell ref="AZ598:BB598"/>
    <mergeCell ref="BI598:BK598"/>
    <mergeCell ref="BR598:BT598"/>
    <mergeCell ref="CA598:CC598"/>
    <mergeCell ref="CJ598:CL598"/>
    <mergeCell ref="CS598:CU598"/>
    <mergeCell ref="DB598:DD598"/>
    <mergeCell ref="AZ599:BB599"/>
    <mergeCell ref="BI599:BK599"/>
    <mergeCell ref="BR599:BT599"/>
    <mergeCell ref="CA599:CC599"/>
    <mergeCell ref="CJ599:CL599"/>
    <mergeCell ref="CS599:CU599"/>
    <mergeCell ref="DB599:DD599"/>
    <mergeCell ref="AZ600:BB600"/>
    <mergeCell ref="BI600:BK600"/>
    <mergeCell ref="BR600:BT600"/>
    <mergeCell ref="CA600:CC600"/>
    <mergeCell ref="CJ600:CL600"/>
    <mergeCell ref="CS600:CU600"/>
    <mergeCell ref="DB600:DD600"/>
    <mergeCell ref="AZ601:BB601"/>
    <mergeCell ref="BI601:BK601"/>
    <mergeCell ref="BR601:BT601"/>
    <mergeCell ref="CA601:CC601"/>
    <mergeCell ref="CJ601:CL601"/>
    <mergeCell ref="CS601:CU601"/>
    <mergeCell ref="DB601:DD601"/>
    <mergeCell ref="AZ602:BB602"/>
    <mergeCell ref="BI602:BK602"/>
    <mergeCell ref="BR602:BT602"/>
    <mergeCell ref="CA602:CC602"/>
    <mergeCell ref="CJ602:CL602"/>
    <mergeCell ref="CS602:CU602"/>
    <mergeCell ref="DB602:DD602"/>
    <mergeCell ref="AZ593:BB593"/>
    <mergeCell ref="BI593:BK593"/>
    <mergeCell ref="BR593:BT593"/>
    <mergeCell ref="CA593:CC593"/>
    <mergeCell ref="CJ593:CL593"/>
    <mergeCell ref="CS593:CU593"/>
    <mergeCell ref="DB593:DD593"/>
    <mergeCell ref="AZ594:BB594"/>
    <mergeCell ref="BI594:BK594"/>
    <mergeCell ref="BR594:BT594"/>
    <mergeCell ref="CA594:CC594"/>
    <mergeCell ref="CJ594:CL594"/>
    <mergeCell ref="CS594:CU594"/>
    <mergeCell ref="DB594:DD594"/>
    <mergeCell ref="AZ595:BB595"/>
    <mergeCell ref="BI595:BK595"/>
    <mergeCell ref="BR595:BT595"/>
    <mergeCell ref="CA595:CC595"/>
    <mergeCell ref="CJ595:CL595"/>
    <mergeCell ref="CS595:CU595"/>
    <mergeCell ref="DB595:DD595"/>
    <mergeCell ref="AZ596:BB596"/>
    <mergeCell ref="BI596:BK596"/>
    <mergeCell ref="BR596:BT596"/>
    <mergeCell ref="CA596:CC596"/>
    <mergeCell ref="CJ596:CL596"/>
    <mergeCell ref="CS596:CU596"/>
    <mergeCell ref="DB596:DD596"/>
    <mergeCell ref="AZ597:BB597"/>
    <mergeCell ref="BI597:BK597"/>
    <mergeCell ref="BR597:BT597"/>
    <mergeCell ref="CA597:CC597"/>
    <mergeCell ref="CJ597:CL597"/>
    <mergeCell ref="CS597:CU597"/>
    <mergeCell ref="DB597:DD597"/>
    <mergeCell ref="AZ588:BB588"/>
    <mergeCell ref="BI588:BK588"/>
    <mergeCell ref="BR588:BT588"/>
    <mergeCell ref="CA588:CC588"/>
    <mergeCell ref="CJ588:CL588"/>
    <mergeCell ref="CS588:CU588"/>
    <mergeCell ref="DB588:DD588"/>
    <mergeCell ref="AZ589:BB589"/>
    <mergeCell ref="BI589:BK589"/>
    <mergeCell ref="BR589:BT589"/>
    <mergeCell ref="CA589:CC589"/>
    <mergeCell ref="CJ589:CL589"/>
    <mergeCell ref="CS589:CU589"/>
    <mergeCell ref="DB589:DD589"/>
    <mergeCell ref="AZ590:BB590"/>
    <mergeCell ref="BI590:BK590"/>
    <mergeCell ref="BR590:BT590"/>
    <mergeCell ref="CA590:CC590"/>
    <mergeCell ref="CJ590:CL590"/>
    <mergeCell ref="CS590:CU590"/>
    <mergeCell ref="DB590:DD590"/>
    <mergeCell ref="AZ591:BB591"/>
    <mergeCell ref="BI591:BK591"/>
    <mergeCell ref="BR591:BT591"/>
    <mergeCell ref="CA591:CC591"/>
    <mergeCell ref="CJ591:CL591"/>
    <mergeCell ref="CS591:CU591"/>
    <mergeCell ref="DB591:DD591"/>
    <mergeCell ref="AZ592:BB592"/>
    <mergeCell ref="BI592:BK592"/>
    <mergeCell ref="BR592:BT592"/>
    <mergeCell ref="CA592:CC592"/>
    <mergeCell ref="CJ592:CL592"/>
    <mergeCell ref="CS592:CU592"/>
    <mergeCell ref="DB592:DD592"/>
    <mergeCell ref="AZ583:BB583"/>
    <mergeCell ref="BI583:BK583"/>
    <mergeCell ref="BR583:BT583"/>
    <mergeCell ref="CA583:CC583"/>
    <mergeCell ref="CJ583:CL583"/>
    <mergeCell ref="CS583:CU583"/>
    <mergeCell ref="DB583:DD583"/>
    <mergeCell ref="AZ584:BB584"/>
    <mergeCell ref="BI584:BK584"/>
    <mergeCell ref="BR584:BT584"/>
    <mergeCell ref="CA584:CC584"/>
    <mergeCell ref="CJ584:CL584"/>
    <mergeCell ref="CS584:CU584"/>
    <mergeCell ref="DB584:DD584"/>
    <mergeCell ref="AZ585:BB585"/>
    <mergeCell ref="BI585:BK585"/>
    <mergeCell ref="BR585:BT585"/>
    <mergeCell ref="CA585:CC585"/>
    <mergeCell ref="CJ585:CL585"/>
    <mergeCell ref="CS585:CU585"/>
    <mergeCell ref="DB585:DD585"/>
    <mergeCell ref="AZ586:BB586"/>
    <mergeCell ref="BI586:BK586"/>
    <mergeCell ref="BR586:BT586"/>
    <mergeCell ref="CA586:CC586"/>
    <mergeCell ref="CJ586:CL586"/>
    <mergeCell ref="CS586:CU586"/>
    <mergeCell ref="DB586:DD586"/>
    <mergeCell ref="AZ587:BB587"/>
    <mergeCell ref="BI587:BK587"/>
    <mergeCell ref="BR587:BT587"/>
    <mergeCell ref="CA587:CC587"/>
    <mergeCell ref="CJ587:CL587"/>
    <mergeCell ref="CS587:CU587"/>
    <mergeCell ref="DB587:DD587"/>
    <mergeCell ref="AZ578:BB578"/>
    <mergeCell ref="BI578:BK578"/>
    <mergeCell ref="BR578:BT578"/>
    <mergeCell ref="CA578:CC578"/>
    <mergeCell ref="CJ578:CL578"/>
    <mergeCell ref="CS578:CU578"/>
    <mergeCell ref="DB578:DD578"/>
    <mergeCell ref="AZ579:BB579"/>
    <mergeCell ref="BI579:BK579"/>
    <mergeCell ref="BR579:BT579"/>
    <mergeCell ref="CA579:CC579"/>
    <mergeCell ref="CJ579:CL579"/>
    <mergeCell ref="CS579:CU579"/>
    <mergeCell ref="DB579:DD579"/>
    <mergeCell ref="AZ580:BB580"/>
    <mergeCell ref="BI580:BK580"/>
    <mergeCell ref="BR580:BT580"/>
    <mergeCell ref="CA580:CC580"/>
    <mergeCell ref="CJ580:CL580"/>
    <mergeCell ref="CS580:CU580"/>
    <mergeCell ref="DB580:DD580"/>
    <mergeCell ref="AZ581:BB581"/>
    <mergeCell ref="BI581:BK581"/>
    <mergeCell ref="BR581:BT581"/>
    <mergeCell ref="CA581:CC581"/>
    <mergeCell ref="CJ581:CL581"/>
    <mergeCell ref="CS581:CU581"/>
    <mergeCell ref="DB581:DD581"/>
    <mergeCell ref="AZ582:BB582"/>
    <mergeCell ref="BI582:BK582"/>
    <mergeCell ref="BR582:BT582"/>
    <mergeCell ref="CA582:CC582"/>
    <mergeCell ref="CJ582:CL582"/>
    <mergeCell ref="CS582:CU582"/>
    <mergeCell ref="DB582:DD582"/>
    <mergeCell ref="AZ573:BB573"/>
    <mergeCell ref="BI573:BK573"/>
    <mergeCell ref="BR573:BT573"/>
    <mergeCell ref="CA573:CC573"/>
    <mergeCell ref="CJ573:CL573"/>
    <mergeCell ref="CS573:CU573"/>
    <mergeCell ref="DB573:DD573"/>
    <mergeCell ref="AZ574:BB574"/>
    <mergeCell ref="BI574:BK574"/>
    <mergeCell ref="BR574:BT574"/>
    <mergeCell ref="CA574:CC574"/>
    <mergeCell ref="CJ574:CL574"/>
    <mergeCell ref="CS574:CU574"/>
    <mergeCell ref="DB574:DD574"/>
    <mergeCell ref="AZ575:BB575"/>
    <mergeCell ref="BI575:BK575"/>
    <mergeCell ref="BR575:BT575"/>
    <mergeCell ref="CA575:CC575"/>
    <mergeCell ref="CJ575:CL575"/>
    <mergeCell ref="CS575:CU575"/>
    <mergeCell ref="DB575:DD575"/>
    <mergeCell ref="AZ576:BB576"/>
    <mergeCell ref="BI576:BK576"/>
    <mergeCell ref="BR576:BT576"/>
    <mergeCell ref="CA576:CC576"/>
    <mergeCell ref="CJ576:CL576"/>
    <mergeCell ref="CS576:CU576"/>
    <mergeCell ref="DB576:DD576"/>
    <mergeCell ref="AZ577:BB577"/>
    <mergeCell ref="BI577:BK577"/>
    <mergeCell ref="BR577:BT577"/>
    <mergeCell ref="CA577:CC577"/>
    <mergeCell ref="CJ577:CL577"/>
    <mergeCell ref="CS577:CU577"/>
    <mergeCell ref="DB577:DD577"/>
    <mergeCell ref="AZ568:BB568"/>
    <mergeCell ref="BI568:BK568"/>
    <mergeCell ref="BR568:BT568"/>
    <mergeCell ref="CA568:CC568"/>
    <mergeCell ref="CJ568:CL568"/>
    <mergeCell ref="CS568:CU568"/>
    <mergeCell ref="DB568:DD568"/>
    <mergeCell ref="AZ569:BB569"/>
    <mergeCell ref="BI569:BK569"/>
    <mergeCell ref="BR569:BT569"/>
    <mergeCell ref="CA569:CC569"/>
    <mergeCell ref="CJ569:CL569"/>
    <mergeCell ref="CS569:CU569"/>
    <mergeCell ref="DB569:DD569"/>
    <mergeCell ref="AZ570:BB570"/>
    <mergeCell ref="BI570:BK570"/>
    <mergeCell ref="BR570:BT570"/>
    <mergeCell ref="CA570:CC570"/>
    <mergeCell ref="CJ570:CL570"/>
    <mergeCell ref="CS570:CU570"/>
    <mergeCell ref="DB570:DD570"/>
    <mergeCell ref="AZ571:BB571"/>
    <mergeCell ref="BI571:BK571"/>
    <mergeCell ref="BR571:BT571"/>
    <mergeCell ref="CA571:CC571"/>
    <mergeCell ref="CJ571:CL571"/>
    <mergeCell ref="CS571:CU571"/>
    <mergeCell ref="DB571:DD571"/>
    <mergeCell ref="AZ572:BB572"/>
    <mergeCell ref="BI572:BK572"/>
    <mergeCell ref="BR572:BT572"/>
    <mergeCell ref="CA572:CC572"/>
    <mergeCell ref="CJ572:CL572"/>
    <mergeCell ref="CS572:CU572"/>
    <mergeCell ref="DB572:DD572"/>
    <mergeCell ref="AZ563:BB563"/>
    <mergeCell ref="BI563:BK563"/>
    <mergeCell ref="BR563:BT563"/>
    <mergeCell ref="CA563:CC563"/>
    <mergeCell ref="CJ563:CL563"/>
    <mergeCell ref="CS563:CU563"/>
    <mergeCell ref="DB563:DD563"/>
    <mergeCell ref="AZ564:BB564"/>
    <mergeCell ref="BI564:BK564"/>
    <mergeCell ref="BR564:BT564"/>
    <mergeCell ref="CA564:CC564"/>
    <mergeCell ref="CJ564:CL564"/>
    <mergeCell ref="CS564:CU564"/>
    <mergeCell ref="DB564:DD564"/>
    <mergeCell ref="AZ565:BB565"/>
    <mergeCell ref="BI565:BK565"/>
    <mergeCell ref="BR565:BT565"/>
    <mergeCell ref="CA565:CC565"/>
    <mergeCell ref="CJ565:CL565"/>
    <mergeCell ref="CS565:CU565"/>
    <mergeCell ref="DB565:DD565"/>
    <mergeCell ref="AZ566:BB566"/>
    <mergeCell ref="BI566:BK566"/>
    <mergeCell ref="BR566:BT566"/>
    <mergeCell ref="CA566:CC566"/>
    <mergeCell ref="CJ566:CL566"/>
    <mergeCell ref="CS566:CU566"/>
    <mergeCell ref="DB566:DD566"/>
    <mergeCell ref="AZ567:BB567"/>
    <mergeCell ref="BI567:BK567"/>
    <mergeCell ref="BR567:BT567"/>
    <mergeCell ref="CA567:CC567"/>
    <mergeCell ref="CJ567:CL567"/>
    <mergeCell ref="CS567:CU567"/>
    <mergeCell ref="DB567:DD567"/>
    <mergeCell ref="AZ558:BB558"/>
    <mergeCell ref="BI558:BK558"/>
    <mergeCell ref="BR558:BT558"/>
    <mergeCell ref="CA558:CC558"/>
    <mergeCell ref="CJ558:CL558"/>
    <mergeCell ref="CS558:CU558"/>
    <mergeCell ref="DB558:DD558"/>
    <mergeCell ref="AZ559:BB559"/>
    <mergeCell ref="BI559:BK559"/>
    <mergeCell ref="BR559:BT559"/>
    <mergeCell ref="CA559:CC559"/>
    <mergeCell ref="CJ559:CL559"/>
    <mergeCell ref="CS559:CU559"/>
    <mergeCell ref="DB559:DD559"/>
    <mergeCell ref="AZ560:BB560"/>
    <mergeCell ref="BI560:BK560"/>
    <mergeCell ref="BR560:BT560"/>
    <mergeCell ref="CA560:CC560"/>
    <mergeCell ref="CJ560:CL560"/>
    <mergeCell ref="CS560:CU560"/>
    <mergeCell ref="DB560:DD560"/>
    <mergeCell ref="AZ561:BB561"/>
    <mergeCell ref="BI561:BK561"/>
    <mergeCell ref="BR561:BT561"/>
    <mergeCell ref="CA561:CC561"/>
    <mergeCell ref="CJ561:CL561"/>
    <mergeCell ref="CS561:CU561"/>
    <mergeCell ref="DB561:DD561"/>
    <mergeCell ref="AZ562:BB562"/>
    <mergeCell ref="BI562:BK562"/>
    <mergeCell ref="BR562:BT562"/>
    <mergeCell ref="CA562:CC562"/>
    <mergeCell ref="CJ562:CL562"/>
    <mergeCell ref="CS562:CU562"/>
    <mergeCell ref="DB562:DD562"/>
    <mergeCell ref="AZ553:BB553"/>
    <mergeCell ref="BI553:BK553"/>
    <mergeCell ref="BR553:BT553"/>
    <mergeCell ref="CA553:CC553"/>
    <mergeCell ref="CJ553:CL553"/>
    <mergeCell ref="CS553:CU553"/>
    <mergeCell ref="DB553:DD553"/>
    <mergeCell ref="AZ554:BB554"/>
    <mergeCell ref="BI554:BK554"/>
    <mergeCell ref="BR554:BT554"/>
    <mergeCell ref="CA554:CC554"/>
    <mergeCell ref="CJ554:CL554"/>
    <mergeCell ref="CS554:CU554"/>
    <mergeCell ref="DB554:DD554"/>
    <mergeCell ref="AZ555:BB555"/>
    <mergeCell ref="BI555:BK555"/>
    <mergeCell ref="BR555:BT555"/>
    <mergeCell ref="CA555:CC555"/>
    <mergeCell ref="CJ555:CL555"/>
    <mergeCell ref="CS555:CU555"/>
    <mergeCell ref="DB555:DD555"/>
    <mergeCell ref="AZ556:BB556"/>
    <mergeCell ref="BI556:BK556"/>
    <mergeCell ref="BR556:BT556"/>
    <mergeCell ref="CA556:CC556"/>
    <mergeCell ref="CJ556:CL556"/>
    <mergeCell ref="CS556:CU556"/>
    <mergeCell ref="DB556:DD556"/>
    <mergeCell ref="AZ557:BB557"/>
    <mergeCell ref="BI557:BK557"/>
    <mergeCell ref="BR557:BT557"/>
    <mergeCell ref="CA557:CC557"/>
    <mergeCell ref="CJ557:CL557"/>
    <mergeCell ref="CS557:CU557"/>
    <mergeCell ref="DB557:DD557"/>
    <mergeCell ref="AZ548:BB548"/>
    <mergeCell ref="BI548:BK548"/>
    <mergeCell ref="BR548:BT548"/>
    <mergeCell ref="CA548:CC548"/>
    <mergeCell ref="CJ548:CL548"/>
    <mergeCell ref="CS548:CU548"/>
    <mergeCell ref="DB548:DD548"/>
    <mergeCell ref="AZ549:BB549"/>
    <mergeCell ref="BI549:BK549"/>
    <mergeCell ref="BR549:BT549"/>
    <mergeCell ref="CA549:CC549"/>
    <mergeCell ref="CJ549:CL549"/>
    <mergeCell ref="CS549:CU549"/>
    <mergeCell ref="DB549:DD549"/>
    <mergeCell ref="AZ550:BB550"/>
    <mergeCell ref="BI550:BK550"/>
    <mergeCell ref="BR550:BT550"/>
    <mergeCell ref="CA550:CC550"/>
    <mergeCell ref="CJ550:CL550"/>
    <mergeCell ref="CS550:CU550"/>
    <mergeCell ref="DB550:DD550"/>
    <mergeCell ref="AZ551:BB551"/>
    <mergeCell ref="BI551:BK551"/>
    <mergeCell ref="BR551:BT551"/>
    <mergeCell ref="CA551:CC551"/>
    <mergeCell ref="CJ551:CL551"/>
    <mergeCell ref="CS551:CU551"/>
    <mergeCell ref="DB551:DD551"/>
    <mergeCell ref="AZ552:BB552"/>
    <mergeCell ref="BI552:BK552"/>
    <mergeCell ref="BR552:BT552"/>
    <mergeCell ref="CA552:CC552"/>
    <mergeCell ref="CJ552:CL552"/>
    <mergeCell ref="CS552:CU552"/>
    <mergeCell ref="DB552:DD552"/>
    <mergeCell ref="AZ543:BB543"/>
    <mergeCell ref="BI543:BK543"/>
    <mergeCell ref="BR543:BT543"/>
    <mergeCell ref="CA543:CC543"/>
    <mergeCell ref="CJ543:CL543"/>
    <mergeCell ref="CS543:CU543"/>
    <mergeCell ref="DB543:DD543"/>
    <mergeCell ref="AZ544:BB544"/>
    <mergeCell ref="BI544:BK544"/>
    <mergeCell ref="BR544:BT544"/>
    <mergeCell ref="CA544:CC544"/>
    <mergeCell ref="CJ544:CL544"/>
    <mergeCell ref="CS544:CU544"/>
    <mergeCell ref="DB544:DD544"/>
    <mergeCell ref="AZ545:BB545"/>
    <mergeCell ref="BI545:BK545"/>
    <mergeCell ref="BR545:BT545"/>
    <mergeCell ref="CA545:CC545"/>
    <mergeCell ref="CJ545:CL545"/>
    <mergeCell ref="CS545:CU545"/>
    <mergeCell ref="DB545:DD545"/>
    <mergeCell ref="AZ546:BB546"/>
    <mergeCell ref="BI546:BK546"/>
    <mergeCell ref="BR546:BT546"/>
    <mergeCell ref="CA546:CC546"/>
    <mergeCell ref="CJ546:CL546"/>
    <mergeCell ref="CS546:CU546"/>
    <mergeCell ref="DB546:DD546"/>
    <mergeCell ref="AZ547:BB547"/>
    <mergeCell ref="BI547:BK547"/>
    <mergeCell ref="BR547:BT547"/>
    <mergeCell ref="CA547:CC547"/>
    <mergeCell ref="CJ547:CL547"/>
    <mergeCell ref="CS547:CU547"/>
    <mergeCell ref="DB547:DD547"/>
    <mergeCell ref="AZ538:BB538"/>
    <mergeCell ref="BI538:BK538"/>
    <mergeCell ref="BR538:BT538"/>
    <mergeCell ref="CA538:CC538"/>
    <mergeCell ref="CJ538:CL538"/>
    <mergeCell ref="CS538:CU538"/>
    <mergeCell ref="DB538:DD538"/>
    <mergeCell ref="AZ539:BB539"/>
    <mergeCell ref="BI539:BK539"/>
    <mergeCell ref="BR539:BT539"/>
    <mergeCell ref="CA539:CC539"/>
    <mergeCell ref="CJ539:CL539"/>
    <mergeCell ref="CS539:CU539"/>
    <mergeCell ref="DB539:DD539"/>
    <mergeCell ref="AZ540:BB540"/>
    <mergeCell ref="BI540:BK540"/>
    <mergeCell ref="BR540:BT540"/>
    <mergeCell ref="CA540:CC540"/>
    <mergeCell ref="CJ540:CL540"/>
    <mergeCell ref="CS540:CU540"/>
    <mergeCell ref="DB540:DD540"/>
    <mergeCell ref="AZ541:BB541"/>
    <mergeCell ref="BI541:BK541"/>
    <mergeCell ref="BR541:BT541"/>
    <mergeCell ref="CA541:CC541"/>
    <mergeCell ref="CJ541:CL541"/>
    <mergeCell ref="CS541:CU541"/>
    <mergeCell ref="DB541:DD541"/>
    <mergeCell ref="AZ542:BB542"/>
    <mergeCell ref="BI542:BK542"/>
    <mergeCell ref="BR542:BT542"/>
    <mergeCell ref="CA542:CC542"/>
    <mergeCell ref="CJ542:CL542"/>
    <mergeCell ref="CS542:CU542"/>
    <mergeCell ref="DB542:DD542"/>
    <mergeCell ref="AZ533:BB533"/>
    <mergeCell ref="BI533:BK533"/>
    <mergeCell ref="BR533:BT533"/>
    <mergeCell ref="CA533:CC533"/>
    <mergeCell ref="CJ533:CL533"/>
    <mergeCell ref="CS533:CU533"/>
    <mergeCell ref="DB533:DD533"/>
    <mergeCell ref="AZ534:BB534"/>
    <mergeCell ref="BI534:BK534"/>
    <mergeCell ref="BR534:BT534"/>
    <mergeCell ref="CA534:CC534"/>
    <mergeCell ref="CJ534:CL534"/>
    <mergeCell ref="CS534:CU534"/>
    <mergeCell ref="DB534:DD534"/>
    <mergeCell ref="AZ535:BB535"/>
    <mergeCell ref="BI535:BK535"/>
    <mergeCell ref="BR535:BT535"/>
    <mergeCell ref="CA535:CC535"/>
    <mergeCell ref="CJ535:CL535"/>
    <mergeCell ref="CS535:CU535"/>
    <mergeCell ref="DB535:DD535"/>
    <mergeCell ref="AZ536:BB536"/>
    <mergeCell ref="BI536:BK536"/>
    <mergeCell ref="BR536:BT536"/>
    <mergeCell ref="CA536:CC536"/>
    <mergeCell ref="CJ536:CL536"/>
    <mergeCell ref="CS536:CU536"/>
    <mergeCell ref="DB536:DD536"/>
    <mergeCell ref="AZ537:BB537"/>
    <mergeCell ref="BI537:BK537"/>
    <mergeCell ref="BR537:BT537"/>
    <mergeCell ref="CA537:CC537"/>
    <mergeCell ref="CJ537:CL537"/>
    <mergeCell ref="CS537:CU537"/>
    <mergeCell ref="DB537:DD537"/>
    <mergeCell ref="AZ528:BB528"/>
    <mergeCell ref="BI528:BK528"/>
    <mergeCell ref="BR528:BT528"/>
    <mergeCell ref="CA528:CC528"/>
    <mergeCell ref="CJ528:CL528"/>
    <mergeCell ref="CS528:CU528"/>
    <mergeCell ref="DB528:DD528"/>
    <mergeCell ref="AZ529:BB529"/>
    <mergeCell ref="BI529:BK529"/>
    <mergeCell ref="BR529:BT529"/>
    <mergeCell ref="CA529:CC529"/>
    <mergeCell ref="CJ529:CL529"/>
    <mergeCell ref="CS529:CU529"/>
    <mergeCell ref="DB529:DD529"/>
    <mergeCell ref="AZ530:BB530"/>
    <mergeCell ref="BI530:BK530"/>
    <mergeCell ref="BR530:BT530"/>
    <mergeCell ref="CA530:CC530"/>
    <mergeCell ref="CJ530:CL530"/>
    <mergeCell ref="CS530:CU530"/>
    <mergeCell ref="DB530:DD530"/>
    <mergeCell ref="AZ531:BB531"/>
    <mergeCell ref="BI531:BK531"/>
    <mergeCell ref="BR531:BT531"/>
    <mergeCell ref="CA531:CC531"/>
    <mergeCell ref="CJ531:CL531"/>
    <mergeCell ref="CS531:CU531"/>
    <mergeCell ref="DB531:DD531"/>
    <mergeCell ref="AZ532:BB532"/>
    <mergeCell ref="BI532:BK532"/>
    <mergeCell ref="BR532:BT532"/>
    <mergeCell ref="CA532:CC532"/>
    <mergeCell ref="CJ532:CL532"/>
    <mergeCell ref="CS532:CU532"/>
    <mergeCell ref="DB532:DD532"/>
    <mergeCell ref="AZ523:BB523"/>
    <mergeCell ref="BI523:BK523"/>
    <mergeCell ref="BR523:BT523"/>
    <mergeCell ref="CA523:CC523"/>
    <mergeCell ref="CJ523:CL523"/>
    <mergeCell ref="CS523:CU523"/>
    <mergeCell ref="DB523:DD523"/>
    <mergeCell ref="AZ524:BB524"/>
    <mergeCell ref="BI524:BK524"/>
    <mergeCell ref="BR524:BT524"/>
    <mergeCell ref="CA524:CC524"/>
    <mergeCell ref="CJ524:CL524"/>
    <mergeCell ref="CS524:CU524"/>
    <mergeCell ref="DB524:DD524"/>
    <mergeCell ref="AZ525:BB525"/>
    <mergeCell ref="BI525:BK525"/>
    <mergeCell ref="BR525:BT525"/>
    <mergeCell ref="CA525:CC525"/>
    <mergeCell ref="CJ525:CL525"/>
    <mergeCell ref="CS525:CU525"/>
    <mergeCell ref="DB525:DD525"/>
    <mergeCell ref="AZ526:BB526"/>
    <mergeCell ref="BI526:BK526"/>
    <mergeCell ref="BR526:BT526"/>
    <mergeCell ref="CA526:CC526"/>
    <mergeCell ref="CJ526:CL526"/>
    <mergeCell ref="CS526:CU526"/>
    <mergeCell ref="DB526:DD526"/>
    <mergeCell ref="AZ527:BB527"/>
    <mergeCell ref="BI527:BK527"/>
    <mergeCell ref="BR527:BT527"/>
    <mergeCell ref="CA527:CC527"/>
    <mergeCell ref="CJ527:CL527"/>
    <mergeCell ref="CS527:CU527"/>
    <mergeCell ref="DB527:DD527"/>
    <mergeCell ref="AZ518:BB518"/>
    <mergeCell ref="BI518:BK518"/>
    <mergeCell ref="BR518:BT518"/>
    <mergeCell ref="CA518:CC518"/>
    <mergeCell ref="CJ518:CL518"/>
    <mergeCell ref="CS518:CU518"/>
    <mergeCell ref="DB518:DD518"/>
    <mergeCell ref="AZ519:BB519"/>
    <mergeCell ref="BI519:BK519"/>
    <mergeCell ref="BR519:BT519"/>
    <mergeCell ref="CA519:CC519"/>
    <mergeCell ref="CJ519:CL519"/>
    <mergeCell ref="CS519:CU519"/>
    <mergeCell ref="DB519:DD519"/>
    <mergeCell ref="AZ520:BB520"/>
    <mergeCell ref="BI520:BK520"/>
    <mergeCell ref="BR520:BT520"/>
    <mergeCell ref="CA520:CC520"/>
    <mergeCell ref="CJ520:CL520"/>
    <mergeCell ref="CS520:CU520"/>
    <mergeCell ref="DB520:DD520"/>
    <mergeCell ref="AZ521:BB521"/>
    <mergeCell ref="BI521:BK521"/>
    <mergeCell ref="BR521:BT521"/>
    <mergeCell ref="CA521:CC521"/>
    <mergeCell ref="CJ521:CL521"/>
    <mergeCell ref="CS521:CU521"/>
    <mergeCell ref="DB521:DD521"/>
    <mergeCell ref="AZ522:BB522"/>
    <mergeCell ref="BI522:BK522"/>
    <mergeCell ref="BR522:BT522"/>
    <mergeCell ref="CA522:CC522"/>
    <mergeCell ref="CJ522:CL522"/>
    <mergeCell ref="CS522:CU522"/>
    <mergeCell ref="DB522:DD522"/>
    <mergeCell ref="AZ513:BB513"/>
    <mergeCell ref="BI513:BK513"/>
    <mergeCell ref="BR513:BT513"/>
    <mergeCell ref="CA513:CC513"/>
    <mergeCell ref="CJ513:CL513"/>
    <mergeCell ref="CS513:CU513"/>
    <mergeCell ref="DB513:DD513"/>
    <mergeCell ref="AZ514:BB514"/>
    <mergeCell ref="BI514:BK514"/>
    <mergeCell ref="BR514:BT514"/>
    <mergeCell ref="CA514:CC514"/>
    <mergeCell ref="CJ514:CL514"/>
    <mergeCell ref="CS514:CU514"/>
    <mergeCell ref="DB514:DD514"/>
    <mergeCell ref="AZ515:BB515"/>
    <mergeCell ref="BI515:BK515"/>
    <mergeCell ref="BR515:BT515"/>
    <mergeCell ref="CA515:CC515"/>
    <mergeCell ref="CJ515:CL515"/>
    <mergeCell ref="CS515:CU515"/>
    <mergeCell ref="DB515:DD515"/>
    <mergeCell ref="AZ516:BB516"/>
    <mergeCell ref="BI516:BK516"/>
    <mergeCell ref="BR516:BT516"/>
    <mergeCell ref="CA516:CC516"/>
    <mergeCell ref="CJ516:CL516"/>
    <mergeCell ref="CS516:CU516"/>
    <mergeCell ref="DB516:DD516"/>
    <mergeCell ref="AZ517:BB517"/>
    <mergeCell ref="BI517:BK517"/>
    <mergeCell ref="BR517:BT517"/>
    <mergeCell ref="CA517:CC517"/>
    <mergeCell ref="CJ517:CL517"/>
    <mergeCell ref="CS517:CU517"/>
    <mergeCell ref="DB517:DD517"/>
    <mergeCell ref="AZ508:BB508"/>
    <mergeCell ref="BI508:BK508"/>
    <mergeCell ref="BR508:BT508"/>
    <mergeCell ref="CA508:CC508"/>
    <mergeCell ref="CJ508:CL508"/>
    <mergeCell ref="CS508:CU508"/>
    <mergeCell ref="DB508:DD508"/>
    <mergeCell ref="AZ509:BB509"/>
    <mergeCell ref="BI509:BK509"/>
    <mergeCell ref="BR509:BT509"/>
    <mergeCell ref="CA509:CC509"/>
    <mergeCell ref="CJ509:CL509"/>
    <mergeCell ref="CS509:CU509"/>
    <mergeCell ref="DB509:DD509"/>
    <mergeCell ref="AZ510:BB510"/>
    <mergeCell ref="BI510:BK510"/>
    <mergeCell ref="BR510:BT510"/>
    <mergeCell ref="CA510:CC510"/>
    <mergeCell ref="CJ510:CL510"/>
    <mergeCell ref="CS510:CU510"/>
    <mergeCell ref="DB510:DD510"/>
    <mergeCell ref="AZ511:BB511"/>
    <mergeCell ref="BI511:BK511"/>
    <mergeCell ref="BR511:BT511"/>
    <mergeCell ref="CA511:CC511"/>
    <mergeCell ref="CJ511:CL511"/>
    <mergeCell ref="CS511:CU511"/>
    <mergeCell ref="DB511:DD511"/>
    <mergeCell ref="AZ512:BB512"/>
    <mergeCell ref="BI512:BK512"/>
    <mergeCell ref="BR512:BT512"/>
    <mergeCell ref="CA512:CC512"/>
    <mergeCell ref="CJ512:CL512"/>
    <mergeCell ref="CS512:CU512"/>
    <mergeCell ref="DB512:DD512"/>
    <mergeCell ref="AZ503:BB503"/>
    <mergeCell ref="BI503:BK503"/>
    <mergeCell ref="BR503:BT503"/>
    <mergeCell ref="CA503:CC503"/>
    <mergeCell ref="CJ503:CL503"/>
    <mergeCell ref="CS503:CU503"/>
    <mergeCell ref="DB503:DD503"/>
    <mergeCell ref="AZ504:BB504"/>
    <mergeCell ref="BI504:BK504"/>
    <mergeCell ref="BR504:BT504"/>
    <mergeCell ref="CA504:CC504"/>
    <mergeCell ref="CJ504:CL504"/>
    <mergeCell ref="CS504:CU504"/>
    <mergeCell ref="DB504:DD504"/>
    <mergeCell ref="AZ505:BB505"/>
    <mergeCell ref="BI505:BK505"/>
    <mergeCell ref="BR505:BT505"/>
    <mergeCell ref="CA505:CC505"/>
    <mergeCell ref="CJ505:CL505"/>
    <mergeCell ref="CS505:CU505"/>
    <mergeCell ref="DB505:DD505"/>
    <mergeCell ref="AZ506:BB506"/>
    <mergeCell ref="BI506:BK506"/>
    <mergeCell ref="BR506:BT506"/>
    <mergeCell ref="CA506:CC506"/>
    <mergeCell ref="CJ506:CL506"/>
    <mergeCell ref="CS506:CU506"/>
    <mergeCell ref="DB506:DD506"/>
    <mergeCell ref="AZ507:BB507"/>
    <mergeCell ref="BI507:BK507"/>
    <mergeCell ref="BR507:BT507"/>
    <mergeCell ref="CA507:CC507"/>
    <mergeCell ref="CJ507:CL507"/>
    <mergeCell ref="CS507:CU507"/>
    <mergeCell ref="DB507:DD507"/>
    <mergeCell ref="AZ498:BB498"/>
    <mergeCell ref="BI498:BK498"/>
    <mergeCell ref="BR498:BT498"/>
    <mergeCell ref="CA498:CC498"/>
    <mergeCell ref="CJ498:CL498"/>
    <mergeCell ref="CS498:CU498"/>
    <mergeCell ref="DB498:DD498"/>
    <mergeCell ref="AZ499:BB499"/>
    <mergeCell ref="BI499:BK499"/>
    <mergeCell ref="BR499:BT499"/>
    <mergeCell ref="CA499:CC499"/>
    <mergeCell ref="CJ499:CL499"/>
    <mergeCell ref="CS499:CU499"/>
    <mergeCell ref="DB499:DD499"/>
    <mergeCell ref="AZ500:BB500"/>
    <mergeCell ref="BI500:BK500"/>
    <mergeCell ref="BR500:BT500"/>
    <mergeCell ref="CA500:CC500"/>
    <mergeCell ref="CJ500:CL500"/>
    <mergeCell ref="CS500:CU500"/>
    <mergeCell ref="DB500:DD500"/>
    <mergeCell ref="AZ501:BB501"/>
    <mergeCell ref="BI501:BK501"/>
    <mergeCell ref="BR501:BT501"/>
    <mergeCell ref="CA501:CC501"/>
    <mergeCell ref="CJ501:CL501"/>
    <mergeCell ref="CS501:CU501"/>
    <mergeCell ref="DB501:DD501"/>
    <mergeCell ref="AZ502:BB502"/>
    <mergeCell ref="BI502:BK502"/>
    <mergeCell ref="BR502:BT502"/>
    <mergeCell ref="CA502:CC502"/>
    <mergeCell ref="CJ502:CL502"/>
    <mergeCell ref="CS502:CU502"/>
    <mergeCell ref="DB502:DD502"/>
    <mergeCell ref="AZ493:BB493"/>
    <mergeCell ref="BI493:BK493"/>
    <mergeCell ref="BR493:BT493"/>
    <mergeCell ref="CA493:CC493"/>
    <mergeCell ref="CJ493:CL493"/>
    <mergeCell ref="CS493:CU493"/>
    <mergeCell ref="DB493:DD493"/>
    <mergeCell ref="AZ494:BB494"/>
    <mergeCell ref="BI494:BK494"/>
    <mergeCell ref="BR494:BT494"/>
    <mergeCell ref="CA494:CC494"/>
    <mergeCell ref="CJ494:CL494"/>
    <mergeCell ref="CS494:CU494"/>
    <mergeCell ref="DB494:DD494"/>
    <mergeCell ref="AZ495:BB495"/>
    <mergeCell ref="BI495:BK495"/>
    <mergeCell ref="BR495:BT495"/>
    <mergeCell ref="CA495:CC495"/>
    <mergeCell ref="CJ495:CL495"/>
    <mergeCell ref="CS495:CU495"/>
    <mergeCell ref="DB495:DD495"/>
    <mergeCell ref="AZ496:BB496"/>
    <mergeCell ref="BI496:BK496"/>
    <mergeCell ref="BR496:BT496"/>
    <mergeCell ref="CA496:CC496"/>
    <mergeCell ref="CJ496:CL496"/>
    <mergeCell ref="CS496:CU496"/>
    <mergeCell ref="DB496:DD496"/>
    <mergeCell ref="AZ497:BB497"/>
    <mergeCell ref="BI497:BK497"/>
    <mergeCell ref="BR497:BT497"/>
    <mergeCell ref="CA497:CC497"/>
    <mergeCell ref="CJ497:CL497"/>
    <mergeCell ref="CS497:CU497"/>
    <mergeCell ref="DB497:DD497"/>
    <mergeCell ref="AZ488:BB488"/>
    <mergeCell ref="BI488:BK488"/>
    <mergeCell ref="BR488:BT488"/>
    <mergeCell ref="CA488:CC488"/>
    <mergeCell ref="CJ488:CL488"/>
    <mergeCell ref="CS488:CU488"/>
    <mergeCell ref="DB488:DD488"/>
    <mergeCell ref="AZ489:BB489"/>
    <mergeCell ref="BI489:BK489"/>
    <mergeCell ref="BR489:BT489"/>
    <mergeCell ref="CA489:CC489"/>
    <mergeCell ref="CJ489:CL489"/>
    <mergeCell ref="CS489:CU489"/>
    <mergeCell ref="DB489:DD489"/>
    <mergeCell ref="AZ490:BB490"/>
    <mergeCell ref="BI490:BK490"/>
    <mergeCell ref="BR490:BT490"/>
    <mergeCell ref="CA490:CC490"/>
    <mergeCell ref="CJ490:CL490"/>
    <mergeCell ref="CS490:CU490"/>
    <mergeCell ref="DB490:DD490"/>
    <mergeCell ref="AZ491:BB491"/>
    <mergeCell ref="BI491:BK491"/>
    <mergeCell ref="BR491:BT491"/>
    <mergeCell ref="CA491:CC491"/>
    <mergeCell ref="CJ491:CL491"/>
    <mergeCell ref="CS491:CU491"/>
    <mergeCell ref="DB491:DD491"/>
    <mergeCell ref="AZ492:BB492"/>
    <mergeCell ref="BI492:BK492"/>
    <mergeCell ref="BR492:BT492"/>
    <mergeCell ref="CA492:CC492"/>
    <mergeCell ref="CJ492:CL492"/>
    <mergeCell ref="CS492:CU492"/>
    <mergeCell ref="DB492:DD492"/>
    <mergeCell ref="AZ483:BB483"/>
    <mergeCell ref="BI483:BK483"/>
    <mergeCell ref="BR483:BT483"/>
    <mergeCell ref="CA483:CC483"/>
    <mergeCell ref="CJ483:CL483"/>
    <mergeCell ref="CS483:CU483"/>
    <mergeCell ref="DB483:DD483"/>
    <mergeCell ref="AZ484:BB484"/>
    <mergeCell ref="BI484:BK484"/>
    <mergeCell ref="BR484:BT484"/>
    <mergeCell ref="CA484:CC484"/>
    <mergeCell ref="CJ484:CL484"/>
    <mergeCell ref="CS484:CU484"/>
    <mergeCell ref="DB484:DD484"/>
    <mergeCell ref="AZ485:BB485"/>
    <mergeCell ref="BI485:BK485"/>
    <mergeCell ref="BR485:BT485"/>
    <mergeCell ref="CA485:CC485"/>
    <mergeCell ref="CJ485:CL485"/>
    <mergeCell ref="CS485:CU485"/>
    <mergeCell ref="DB485:DD485"/>
    <mergeCell ref="AZ486:BB486"/>
    <mergeCell ref="BI486:BK486"/>
    <mergeCell ref="BR486:BT486"/>
    <mergeCell ref="CA486:CC486"/>
    <mergeCell ref="CJ486:CL486"/>
    <mergeCell ref="CS486:CU486"/>
    <mergeCell ref="DB486:DD486"/>
    <mergeCell ref="AZ487:BB487"/>
    <mergeCell ref="BI487:BK487"/>
    <mergeCell ref="BR487:BT487"/>
    <mergeCell ref="CA487:CC487"/>
    <mergeCell ref="CJ487:CL487"/>
    <mergeCell ref="CS487:CU487"/>
    <mergeCell ref="DB487:DD487"/>
    <mergeCell ref="AZ478:BB478"/>
    <mergeCell ref="BI478:BK478"/>
    <mergeCell ref="BR478:BT478"/>
    <mergeCell ref="CA478:CC478"/>
    <mergeCell ref="CJ478:CL478"/>
    <mergeCell ref="CS478:CU478"/>
    <mergeCell ref="DB478:DD478"/>
    <mergeCell ref="AZ479:BB479"/>
    <mergeCell ref="BI479:BK479"/>
    <mergeCell ref="BR479:BT479"/>
    <mergeCell ref="CA479:CC479"/>
    <mergeCell ref="CJ479:CL479"/>
    <mergeCell ref="CS479:CU479"/>
    <mergeCell ref="DB479:DD479"/>
    <mergeCell ref="AZ480:BB480"/>
    <mergeCell ref="BI480:BK480"/>
    <mergeCell ref="BR480:BT480"/>
    <mergeCell ref="CA480:CC480"/>
    <mergeCell ref="CJ480:CL480"/>
    <mergeCell ref="CS480:CU480"/>
    <mergeCell ref="DB480:DD480"/>
    <mergeCell ref="AZ481:BB481"/>
    <mergeCell ref="BI481:BK481"/>
    <mergeCell ref="BR481:BT481"/>
    <mergeCell ref="CA481:CC481"/>
    <mergeCell ref="CJ481:CL481"/>
    <mergeCell ref="CS481:CU481"/>
    <mergeCell ref="DB481:DD481"/>
    <mergeCell ref="AZ482:BB482"/>
    <mergeCell ref="BI482:BK482"/>
    <mergeCell ref="BR482:BT482"/>
    <mergeCell ref="CA482:CC482"/>
    <mergeCell ref="CJ482:CL482"/>
    <mergeCell ref="CS482:CU482"/>
    <mergeCell ref="DB482:DD482"/>
    <mergeCell ref="AZ473:BB473"/>
    <mergeCell ref="BI473:BK473"/>
    <mergeCell ref="BR473:BT473"/>
    <mergeCell ref="CA473:CC473"/>
    <mergeCell ref="CJ473:CL473"/>
    <mergeCell ref="CS473:CU473"/>
    <mergeCell ref="DB473:DD473"/>
    <mergeCell ref="AZ474:BB474"/>
    <mergeCell ref="BI474:BK474"/>
    <mergeCell ref="BR474:BT474"/>
    <mergeCell ref="CA474:CC474"/>
    <mergeCell ref="CJ474:CL474"/>
    <mergeCell ref="CS474:CU474"/>
    <mergeCell ref="DB474:DD474"/>
    <mergeCell ref="AZ475:BB475"/>
    <mergeCell ref="BI475:BK475"/>
    <mergeCell ref="BR475:BT475"/>
    <mergeCell ref="CA475:CC475"/>
    <mergeCell ref="CJ475:CL475"/>
    <mergeCell ref="CS475:CU475"/>
    <mergeCell ref="DB475:DD475"/>
    <mergeCell ref="AZ476:BB476"/>
    <mergeCell ref="BI476:BK476"/>
    <mergeCell ref="BR476:BT476"/>
    <mergeCell ref="CA476:CC476"/>
    <mergeCell ref="CJ476:CL476"/>
    <mergeCell ref="CS476:CU476"/>
    <mergeCell ref="DB476:DD476"/>
    <mergeCell ref="AZ477:BB477"/>
    <mergeCell ref="BI477:BK477"/>
    <mergeCell ref="BR477:BT477"/>
    <mergeCell ref="CA477:CC477"/>
    <mergeCell ref="CJ477:CL477"/>
    <mergeCell ref="CS477:CU477"/>
    <mergeCell ref="DB477:DD477"/>
    <mergeCell ref="AZ468:BB468"/>
    <mergeCell ref="BI468:BK468"/>
    <mergeCell ref="BR468:BT468"/>
    <mergeCell ref="CA468:CC468"/>
    <mergeCell ref="CJ468:CL468"/>
    <mergeCell ref="CS468:CU468"/>
    <mergeCell ref="DB468:DD468"/>
    <mergeCell ref="AZ469:BB469"/>
    <mergeCell ref="BI469:BK469"/>
    <mergeCell ref="BR469:BT469"/>
    <mergeCell ref="CA469:CC469"/>
    <mergeCell ref="CJ469:CL469"/>
    <mergeCell ref="CS469:CU469"/>
    <mergeCell ref="DB469:DD469"/>
    <mergeCell ref="AZ470:BB470"/>
    <mergeCell ref="BI470:BK470"/>
    <mergeCell ref="BR470:BT470"/>
    <mergeCell ref="CA470:CC470"/>
    <mergeCell ref="CJ470:CL470"/>
    <mergeCell ref="CS470:CU470"/>
    <mergeCell ref="DB470:DD470"/>
    <mergeCell ref="AZ471:BB471"/>
    <mergeCell ref="BI471:BK471"/>
    <mergeCell ref="BR471:BT471"/>
    <mergeCell ref="CA471:CC471"/>
    <mergeCell ref="CJ471:CL471"/>
    <mergeCell ref="CS471:CU471"/>
    <mergeCell ref="DB471:DD471"/>
    <mergeCell ref="AZ472:BB472"/>
    <mergeCell ref="BI472:BK472"/>
    <mergeCell ref="BR472:BT472"/>
    <mergeCell ref="CA472:CC472"/>
    <mergeCell ref="CJ472:CL472"/>
    <mergeCell ref="CS472:CU472"/>
    <mergeCell ref="DB472:DD472"/>
    <mergeCell ref="AZ463:BB463"/>
    <mergeCell ref="BI463:BK463"/>
    <mergeCell ref="BR463:BT463"/>
    <mergeCell ref="CA463:CC463"/>
    <mergeCell ref="CJ463:CL463"/>
    <mergeCell ref="CS463:CU463"/>
    <mergeCell ref="DB463:DD463"/>
    <mergeCell ref="AZ464:BB464"/>
    <mergeCell ref="BI464:BK464"/>
    <mergeCell ref="BR464:BT464"/>
    <mergeCell ref="CA464:CC464"/>
    <mergeCell ref="CJ464:CL464"/>
    <mergeCell ref="CS464:CU464"/>
    <mergeCell ref="DB464:DD464"/>
    <mergeCell ref="AZ465:BB465"/>
    <mergeCell ref="BI465:BK465"/>
    <mergeCell ref="BR465:BT465"/>
    <mergeCell ref="CA465:CC465"/>
    <mergeCell ref="CJ465:CL465"/>
    <mergeCell ref="CS465:CU465"/>
    <mergeCell ref="DB465:DD465"/>
    <mergeCell ref="AZ466:BB466"/>
    <mergeCell ref="BI466:BK466"/>
    <mergeCell ref="BR466:BT466"/>
    <mergeCell ref="CA466:CC466"/>
    <mergeCell ref="CJ466:CL466"/>
    <mergeCell ref="CS466:CU466"/>
    <mergeCell ref="DB466:DD466"/>
    <mergeCell ref="AZ467:BB467"/>
    <mergeCell ref="BI467:BK467"/>
    <mergeCell ref="BR467:BT467"/>
    <mergeCell ref="CA467:CC467"/>
    <mergeCell ref="CJ467:CL467"/>
    <mergeCell ref="CS467:CU467"/>
    <mergeCell ref="DB467:DD467"/>
    <mergeCell ref="AZ458:BB458"/>
    <mergeCell ref="BI458:BK458"/>
    <mergeCell ref="BR458:BT458"/>
    <mergeCell ref="CA458:CC458"/>
    <mergeCell ref="CJ458:CL458"/>
    <mergeCell ref="CS458:CU458"/>
    <mergeCell ref="DB458:DD458"/>
    <mergeCell ref="AZ459:BB459"/>
    <mergeCell ref="BI459:BK459"/>
    <mergeCell ref="BR459:BT459"/>
    <mergeCell ref="CA459:CC459"/>
    <mergeCell ref="CJ459:CL459"/>
    <mergeCell ref="CS459:CU459"/>
    <mergeCell ref="DB459:DD459"/>
    <mergeCell ref="AZ460:BB460"/>
    <mergeCell ref="BI460:BK460"/>
    <mergeCell ref="BR460:BT460"/>
    <mergeCell ref="CA460:CC460"/>
    <mergeCell ref="CJ460:CL460"/>
    <mergeCell ref="CS460:CU460"/>
    <mergeCell ref="DB460:DD460"/>
    <mergeCell ref="AZ461:BB461"/>
    <mergeCell ref="BI461:BK461"/>
    <mergeCell ref="BR461:BT461"/>
    <mergeCell ref="CA461:CC461"/>
    <mergeCell ref="CJ461:CL461"/>
    <mergeCell ref="CS461:CU461"/>
    <mergeCell ref="DB461:DD461"/>
    <mergeCell ref="AZ462:BB462"/>
    <mergeCell ref="BI462:BK462"/>
    <mergeCell ref="BR462:BT462"/>
    <mergeCell ref="CA462:CC462"/>
    <mergeCell ref="CJ462:CL462"/>
    <mergeCell ref="CS462:CU462"/>
    <mergeCell ref="DB462:DD462"/>
    <mergeCell ref="AZ453:BB453"/>
    <mergeCell ref="BI453:BK453"/>
    <mergeCell ref="BR453:BT453"/>
    <mergeCell ref="CA453:CC453"/>
    <mergeCell ref="CJ453:CL453"/>
    <mergeCell ref="CS453:CU453"/>
    <mergeCell ref="DB453:DD453"/>
    <mergeCell ref="AZ454:BB454"/>
    <mergeCell ref="BI454:BK454"/>
    <mergeCell ref="BR454:BT454"/>
    <mergeCell ref="CA454:CC454"/>
    <mergeCell ref="CJ454:CL454"/>
    <mergeCell ref="CS454:CU454"/>
    <mergeCell ref="DB454:DD454"/>
    <mergeCell ref="AZ455:BB455"/>
    <mergeCell ref="BI455:BK455"/>
    <mergeCell ref="BR455:BT455"/>
    <mergeCell ref="CA455:CC455"/>
    <mergeCell ref="CJ455:CL455"/>
    <mergeCell ref="CS455:CU455"/>
    <mergeCell ref="DB455:DD455"/>
    <mergeCell ref="AZ456:BB456"/>
    <mergeCell ref="BI456:BK456"/>
    <mergeCell ref="BR456:BT456"/>
    <mergeCell ref="CA456:CC456"/>
    <mergeCell ref="CJ456:CL456"/>
    <mergeCell ref="CS456:CU456"/>
    <mergeCell ref="DB456:DD456"/>
    <mergeCell ref="AZ457:BB457"/>
    <mergeCell ref="BI457:BK457"/>
    <mergeCell ref="BR457:BT457"/>
    <mergeCell ref="CA457:CC457"/>
    <mergeCell ref="CJ457:CL457"/>
    <mergeCell ref="CS457:CU457"/>
    <mergeCell ref="DB457:DD457"/>
    <mergeCell ref="AZ448:BB448"/>
    <mergeCell ref="BI448:BK448"/>
    <mergeCell ref="BR448:BT448"/>
    <mergeCell ref="CA448:CC448"/>
    <mergeCell ref="CJ448:CL448"/>
    <mergeCell ref="CS448:CU448"/>
    <mergeCell ref="DB448:DD448"/>
    <mergeCell ref="AZ449:BB449"/>
    <mergeCell ref="BI449:BK449"/>
    <mergeCell ref="BR449:BT449"/>
    <mergeCell ref="CA449:CC449"/>
    <mergeCell ref="CJ449:CL449"/>
    <mergeCell ref="CS449:CU449"/>
    <mergeCell ref="DB449:DD449"/>
    <mergeCell ref="AZ450:BB450"/>
    <mergeCell ref="BI450:BK450"/>
    <mergeCell ref="BR450:BT450"/>
    <mergeCell ref="CA450:CC450"/>
    <mergeCell ref="CJ450:CL450"/>
    <mergeCell ref="CS450:CU450"/>
    <mergeCell ref="DB450:DD450"/>
    <mergeCell ref="AZ451:BB451"/>
    <mergeCell ref="BI451:BK451"/>
    <mergeCell ref="BR451:BT451"/>
    <mergeCell ref="CA451:CC451"/>
    <mergeCell ref="CJ451:CL451"/>
    <mergeCell ref="CS451:CU451"/>
    <mergeCell ref="DB451:DD451"/>
    <mergeCell ref="AZ452:BB452"/>
    <mergeCell ref="BI452:BK452"/>
    <mergeCell ref="BR452:BT452"/>
    <mergeCell ref="CA452:CC452"/>
    <mergeCell ref="CJ452:CL452"/>
    <mergeCell ref="CS452:CU452"/>
    <mergeCell ref="DB452:DD452"/>
    <mergeCell ref="AZ443:BB443"/>
    <mergeCell ref="BI443:BK443"/>
    <mergeCell ref="BR443:BT443"/>
    <mergeCell ref="CA443:CC443"/>
    <mergeCell ref="CJ443:CL443"/>
    <mergeCell ref="CS443:CU443"/>
    <mergeCell ref="DB443:DD443"/>
    <mergeCell ref="AZ444:BB444"/>
    <mergeCell ref="BI444:BK444"/>
    <mergeCell ref="BR444:BT444"/>
    <mergeCell ref="CA444:CC444"/>
    <mergeCell ref="CJ444:CL444"/>
    <mergeCell ref="CS444:CU444"/>
    <mergeCell ref="DB444:DD444"/>
    <mergeCell ref="AZ445:BB445"/>
    <mergeCell ref="BI445:BK445"/>
    <mergeCell ref="BR445:BT445"/>
    <mergeCell ref="CA445:CC445"/>
    <mergeCell ref="CJ445:CL445"/>
    <mergeCell ref="CS445:CU445"/>
    <mergeCell ref="DB445:DD445"/>
    <mergeCell ref="AZ446:BB446"/>
    <mergeCell ref="BI446:BK446"/>
    <mergeCell ref="BR446:BT446"/>
    <mergeCell ref="CA446:CC446"/>
    <mergeCell ref="CJ446:CL446"/>
    <mergeCell ref="CS446:CU446"/>
    <mergeCell ref="DB446:DD446"/>
    <mergeCell ref="AZ447:BB447"/>
    <mergeCell ref="BI447:BK447"/>
    <mergeCell ref="BR447:BT447"/>
    <mergeCell ref="CA447:CC447"/>
    <mergeCell ref="CJ447:CL447"/>
    <mergeCell ref="CS447:CU447"/>
    <mergeCell ref="DB447:DD447"/>
    <mergeCell ref="AZ438:BB438"/>
    <mergeCell ref="BI438:BK438"/>
    <mergeCell ref="BR438:BT438"/>
    <mergeCell ref="CA438:CC438"/>
    <mergeCell ref="CJ438:CL438"/>
    <mergeCell ref="CS438:CU438"/>
    <mergeCell ref="DB438:DD438"/>
    <mergeCell ref="AZ439:BB439"/>
    <mergeCell ref="BI439:BK439"/>
    <mergeCell ref="BR439:BT439"/>
    <mergeCell ref="CA439:CC439"/>
    <mergeCell ref="CJ439:CL439"/>
    <mergeCell ref="CS439:CU439"/>
    <mergeCell ref="DB439:DD439"/>
    <mergeCell ref="AZ440:BB440"/>
    <mergeCell ref="BI440:BK440"/>
    <mergeCell ref="BR440:BT440"/>
    <mergeCell ref="CA440:CC440"/>
    <mergeCell ref="CJ440:CL440"/>
    <mergeCell ref="CS440:CU440"/>
    <mergeCell ref="DB440:DD440"/>
    <mergeCell ref="AZ441:BB441"/>
    <mergeCell ref="BI441:BK441"/>
    <mergeCell ref="BR441:BT441"/>
    <mergeCell ref="CA441:CC441"/>
    <mergeCell ref="CJ441:CL441"/>
    <mergeCell ref="CS441:CU441"/>
    <mergeCell ref="DB441:DD441"/>
    <mergeCell ref="AZ442:BB442"/>
    <mergeCell ref="BI442:BK442"/>
    <mergeCell ref="BR442:BT442"/>
    <mergeCell ref="CA442:CC442"/>
    <mergeCell ref="CJ442:CL442"/>
    <mergeCell ref="CS442:CU442"/>
    <mergeCell ref="DB442:DD442"/>
    <mergeCell ref="AZ433:BB433"/>
    <mergeCell ref="BI433:BK433"/>
    <mergeCell ref="BR433:BT433"/>
    <mergeCell ref="CA433:CC433"/>
    <mergeCell ref="CJ433:CL433"/>
    <mergeCell ref="CS433:CU433"/>
    <mergeCell ref="DB433:DD433"/>
    <mergeCell ref="AZ434:BB434"/>
    <mergeCell ref="BI434:BK434"/>
    <mergeCell ref="BR434:BT434"/>
    <mergeCell ref="CA434:CC434"/>
    <mergeCell ref="CJ434:CL434"/>
    <mergeCell ref="CS434:CU434"/>
    <mergeCell ref="DB434:DD434"/>
    <mergeCell ref="AZ435:BB435"/>
    <mergeCell ref="BI435:BK435"/>
    <mergeCell ref="BR435:BT435"/>
    <mergeCell ref="CA435:CC435"/>
    <mergeCell ref="CJ435:CL435"/>
    <mergeCell ref="CS435:CU435"/>
    <mergeCell ref="DB435:DD435"/>
    <mergeCell ref="AZ436:BB436"/>
    <mergeCell ref="BI436:BK436"/>
    <mergeCell ref="BR436:BT436"/>
    <mergeCell ref="CA436:CC436"/>
    <mergeCell ref="CJ436:CL436"/>
    <mergeCell ref="CS436:CU436"/>
    <mergeCell ref="DB436:DD436"/>
    <mergeCell ref="AZ437:BB437"/>
    <mergeCell ref="BI437:BK437"/>
    <mergeCell ref="BR437:BT437"/>
    <mergeCell ref="CA437:CC437"/>
    <mergeCell ref="CJ437:CL437"/>
    <mergeCell ref="CS437:CU437"/>
    <mergeCell ref="DB437:DD437"/>
    <mergeCell ref="AZ428:BB428"/>
    <mergeCell ref="BI428:BK428"/>
    <mergeCell ref="BR428:BT428"/>
    <mergeCell ref="CA428:CC428"/>
    <mergeCell ref="CJ428:CL428"/>
    <mergeCell ref="CS428:CU428"/>
    <mergeCell ref="DB428:DD428"/>
    <mergeCell ref="AZ429:BB429"/>
    <mergeCell ref="BI429:BK429"/>
    <mergeCell ref="BR429:BT429"/>
    <mergeCell ref="CA429:CC429"/>
    <mergeCell ref="CJ429:CL429"/>
    <mergeCell ref="CS429:CU429"/>
    <mergeCell ref="DB429:DD429"/>
    <mergeCell ref="AZ430:BB430"/>
    <mergeCell ref="BI430:BK430"/>
    <mergeCell ref="BR430:BT430"/>
    <mergeCell ref="CA430:CC430"/>
    <mergeCell ref="CJ430:CL430"/>
    <mergeCell ref="CS430:CU430"/>
    <mergeCell ref="DB430:DD430"/>
    <mergeCell ref="AZ431:BB431"/>
    <mergeCell ref="BI431:BK431"/>
    <mergeCell ref="BR431:BT431"/>
    <mergeCell ref="CA431:CC431"/>
    <mergeCell ref="CJ431:CL431"/>
    <mergeCell ref="CS431:CU431"/>
    <mergeCell ref="DB431:DD431"/>
    <mergeCell ref="AZ432:BB432"/>
    <mergeCell ref="BI432:BK432"/>
    <mergeCell ref="BR432:BT432"/>
    <mergeCell ref="CA432:CC432"/>
    <mergeCell ref="CJ432:CL432"/>
    <mergeCell ref="CS432:CU432"/>
    <mergeCell ref="DB432:DD432"/>
    <mergeCell ref="AZ423:BB423"/>
    <mergeCell ref="BI423:BK423"/>
    <mergeCell ref="BR423:BT423"/>
    <mergeCell ref="CA423:CC423"/>
    <mergeCell ref="CJ423:CL423"/>
    <mergeCell ref="CS423:CU423"/>
    <mergeCell ref="DB423:DD423"/>
    <mergeCell ref="AZ424:BB424"/>
    <mergeCell ref="BI424:BK424"/>
    <mergeCell ref="BR424:BT424"/>
    <mergeCell ref="CA424:CC424"/>
    <mergeCell ref="CJ424:CL424"/>
    <mergeCell ref="CS424:CU424"/>
    <mergeCell ref="DB424:DD424"/>
    <mergeCell ref="AZ425:BB425"/>
    <mergeCell ref="BI425:BK425"/>
    <mergeCell ref="BR425:BT425"/>
    <mergeCell ref="CA425:CC425"/>
    <mergeCell ref="CJ425:CL425"/>
    <mergeCell ref="CS425:CU425"/>
    <mergeCell ref="DB425:DD425"/>
    <mergeCell ref="AZ426:BB426"/>
    <mergeCell ref="BI426:BK426"/>
    <mergeCell ref="BR426:BT426"/>
    <mergeCell ref="CA426:CC426"/>
    <mergeCell ref="CJ426:CL426"/>
    <mergeCell ref="CS426:CU426"/>
    <mergeCell ref="DB426:DD426"/>
    <mergeCell ref="AZ427:BB427"/>
    <mergeCell ref="BI427:BK427"/>
    <mergeCell ref="BR427:BT427"/>
    <mergeCell ref="CA427:CC427"/>
    <mergeCell ref="CJ427:CL427"/>
    <mergeCell ref="CS427:CU427"/>
    <mergeCell ref="DB427:DD427"/>
    <mergeCell ref="AZ418:BB418"/>
    <mergeCell ref="BI418:BK418"/>
    <mergeCell ref="BR418:BT418"/>
    <mergeCell ref="CA418:CC418"/>
    <mergeCell ref="CJ418:CL418"/>
    <mergeCell ref="CS418:CU418"/>
    <mergeCell ref="DB418:DD418"/>
    <mergeCell ref="AZ419:BB419"/>
    <mergeCell ref="BI419:BK419"/>
    <mergeCell ref="BR419:BT419"/>
    <mergeCell ref="CA419:CC419"/>
    <mergeCell ref="CJ419:CL419"/>
    <mergeCell ref="CS419:CU419"/>
    <mergeCell ref="DB419:DD419"/>
    <mergeCell ref="AZ420:BB420"/>
    <mergeCell ref="BI420:BK420"/>
    <mergeCell ref="BR420:BT420"/>
    <mergeCell ref="CA420:CC420"/>
    <mergeCell ref="CJ420:CL420"/>
    <mergeCell ref="CS420:CU420"/>
    <mergeCell ref="DB420:DD420"/>
    <mergeCell ref="AZ421:BB421"/>
    <mergeCell ref="BI421:BK421"/>
    <mergeCell ref="BR421:BT421"/>
    <mergeCell ref="CA421:CC421"/>
    <mergeCell ref="CJ421:CL421"/>
    <mergeCell ref="CS421:CU421"/>
    <mergeCell ref="DB421:DD421"/>
    <mergeCell ref="AZ422:BB422"/>
    <mergeCell ref="BI422:BK422"/>
    <mergeCell ref="BR422:BT422"/>
    <mergeCell ref="CA422:CC422"/>
    <mergeCell ref="CJ422:CL422"/>
    <mergeCell ref="CS422:CU422"/>
    <mergeCell ref="DB422:DD422"/>
    <mergeCell ref="AZ413:BB413"/>
    <mergeCell ref="BI413:BK413"/>
    <mergeCell ref="BR413:BT413"/>
    <mergeCell ref="CA413:CC413"/>
    <mergeCell ref="CJ413:CL413"/>
    <mergeCell ref="CS413:CU413"/>
    <mergeCell ref="DB413:DD413"/>
    <mergeCell ref="AZ414:BB414"/>
    <mergeCell ref="BI414:BK414"/>
    <mergeCell ref="BR414:BT414"/>
    <mergeCell ref="CA414:CC414"/>
    <mergeCell ref="CJ414:CL414"/>
    <mergeCell ref="CS414:CU414"/>
    <mergeCell ref="DB414:DD414"/>
    <mergeCell ref="AZ415:BB415"/>
    <mergeCell ref="BI415:BK415"/>
    <mergeCell ref="BR415:BT415"/>
    <mergeCell ref="CA415:CC415"/>
    <mergeCell ref="CJ415:CL415"/>
    <mergeCell ref="CS415:CU415"/>
    <mergeCell ref="DB415:DD415"/>
    <mergeCell ref="AZ416:BB416"/>
    <mergeCell ref="BI416:BK416"/>
    <mergeCell ref="BR416:BT416"/>
    <mergeCell ref="CA416:CC416"/>
    <mergeCell ref="CJ416:CL416"/>
    <mergeCell ref="CS416:CU416"/>
    <mergeCell ref="DB416:DD416"/>
    <mergeCell ref="AZ417:BB417"/>
    <mergeCell ref="BI417:BK417"/>
    <mergeCell ref="BR417:BT417"/>
    <mergeCell ref="CA417:CC417"/>
    <mergeCell ref="CJ417:CL417"/>
    <mergeCell ref="CS417:CU417"/>
    <mergeCell ref="DB417:DD417"/>
    <mergeCell ref="AZ408:BB408"/>
    <mergeCell ref="BI408:BK408"/>
    <mergeCell ref="BR408:BT408"/>
    <mergeCell ref="CA408:CC408"/>
    <mergeCell ref="CJ408:CL408"/>
    <mergeCell ref="CS408:CU408"/>
    <mergeCell ref="DB408:DD408"/>
    <mergeCell ref="AZ409:BB409"/>
    <mergeCell ref="BI409:BK409"/>
    <mergeCell ref="BR409:BT409"/>
    <mergeCell ref="CA409:CC409"/>
    <mergeCell ref="CJ409:CL409"/>
    <mergeCell ref="CS409:CU409"/>
    <mergeCell ref="DB409:DD409"/>
    <mergeCell ref="AZ410:BB410"/>
    <mergeCell ref="BI410:BK410"/>
    <mergeCell ref="BR410:BT410"/>
    <mergeCell ref="CA410:CC410"/>
    <mergeCell ref="CJ410:CL410"/>
    <mergeCell ref="CS410:CU410"/>
    <mergeCell ref="DB410:DD410"/>
    <mergeCell ref="AZ411:BB411"/>
    <mergeCell ref="BI411:BK411"/>
    <mergeCell ref="BR411:BT411"/>
    <mergeCell ref="CA411:CC411"/>
    <mergeCell ref="CJ411:CL411"/>
    <mergeCell ref="CS411:CU411"/>
    <mergeCell ref="DB411:DD411"/>
    <mergeCell ref="AZ412:BB412"/>
    <mergeCell ref="BI412:BK412"/>
    <mergeCell ref="BR412:BT412"/>
    <mergeCell ref="CA412:CC412"/>
    <mergeCell ref="CJ412:CL412"/>
    <mergeCell ref="CS412:CU412"/>
    <mergeCell ref="DB412:DD412"/>
    <mergeCell ref="AZ403:BB403"/>
    <mergeCell ref="BI403:BK403"/>
    <mergeCell ref="BR403:BT403"/>
    <mergeCell ref="CA403:CC403"/>
    <mergeCell ref="CJ403:CL403"/>
    <mergeCell ref="CS403:CU403"/>
    <mergeCell ref="DB403:DD403"/>
    <mergeCell ref="AZ404:BB404"/>
    <mergeCell ref="BI404:BK404"/>
    <mergeCell ref="BR404:BT404"/>
    <mergeCell ref="CA404:CC404"/>
    <mergeCell ref="CJ404:CL404"/>
    <mergeCell ref="CS404:CU404"/>
    <mergeCell ref="DB404:DD404"/>
    <mergeCell ref="AZ405:BB405"/>
    <mergeCell ref="BI405:BK405"/>
    <mergeCell ref="BR405:BT405"/>
    <mergeCell ref="CA405:CC405"/>
    <mergeCell ref="CJ405:CL405"/>
    <mergeCell ref="CS405:CU405"/>
    <mergeCell ref="DB405:DD405"/>
    <mergeCell ref="AZ406:BB406"/>
    <mergeCell ref="BI406:BK406"/>
    <mergeCell ref="BR406:BT406"/>
    <mergeCell ref="CA406:CC406"/>
    <mergeCell ref="CJ406:CL406"/>
    <mergeCell ref="CS406:CU406"/>
    <mergeCell ref="DB406:DD406"/>
    <mergeCell ref="AZ407:BB407"/>
    <mergeCell ref="BI407:BK407"/>
    <mergeCell ref="BR407:BT407"/>
    <mergeCell ref="CA407:CC407"/>
    <mergeCell ref="CJ407:CL407"/>
    <mergeCell ref="CS407:CU407"/>
    <mergeCell ref="DB407:DD407"/>
    <mergeCell ref="AZ398:BB398"/>
    <mergeCell ref="BI398:BK398"/>
    <mergeCell ref="BR398:BT398"/>
    <mergeCell ref="CA398:CC398"/>
    <mergeCell ref="CJ398:CL398"/>
    <mergeCell ref="CS398:CU398"/>
    <mergeCell ref="DB398:DD398"/>
    <mergeCell ref="AZ399:BB399"/>
    <mergeCell ref="BI399:BK399"/>
    <mergeCell ref="BR399:BT399"/>
    <mergeCell ref="CA399:CC399"/>
    <mergeCell ref="CJ399:CL399"/>
    <mergeCell ref="CS399:CU399"/>
    <mergeCell ref="DB399:DD399"/>
    <mergeCell ref="AZ400:BB400"/>
    <mergeCell ref="BI400:BK400"/>
    <mergeCell ref="BR400:BT400"/>
    <mergeCell ref="CA400:CC400"/>
    <mergeCell ref="CJ400:CL400"/>
    <mergeCell ref="CS400:CU400"/>
    <mergeCell ref="DB400:DD400"/>
    <mergeCell ref="AZ401:BB401"/>
    <mergeCell ref="BI401:BK401"/>
    <mergeCell ref="BR401:BT401"/>
    <mergeCell ref="CA401:CC401"/>
    <mergeCell ref="CJ401:CL401"/>
    <mergeCell ref="CS401:CU401"/>
    <mergeCell ref="DB401:DD401"/>
    <mergeCell ref="AZ402:BB402"/>
    <mergeCell ref="BI402:BK402"/>
    <mergeCell ref="BR402:BT402"/>
    <mergeCell ref="CA402:CC402"/>
    <mergeCell ref="CJ402:CL402"/>
    <mergeCell ref="CS402:CU402"/>
    <mergeCell ref="DB402:DD402"/>
    <mergeCell ref="AZ393:BB393"/>
    <mergeCell ref="BI393:BK393"/>
    <mergeCell ref="BR393:BT393"/>
    <mergeCell ref="CA393:CC393"/>
    <mergeCell ref="CJ393:CL393"/>
    <mergeCell ref="CS393:CU393"/>
    <mergeCell ref="DB393:DD393"/>
    <mergeCell ref="AZ394:BB394"/>
    <mergeCell ref="BI394:BK394"/>
    <mergeCell ref="BR394:BT394"/>
    <mergeCell ref="CA394:CC394"/>
    <mergeCell ref="CJ394:CL394"/>
    <mergeCell ref="CS394:CU394"/>
    <mergeCell ref="DB394:DD394"/>
    <mergeCell ref="AZ395:BB395"/>
    <mergeCell ref="BI395:BK395"/>
    <mergeCell ref="BR395:BT395"/>
    <mergeCell ref="CA395:CC395"/>
    <mergeCell ref="CJ395:CL395"/>
    <mergeCell ref="CS395:CU395"/>
    <mergeCell ref="DB395:DD395"/>
    <mergeCell ref="AZ396:BB396"/>
    <mergeCell ref="BI396:BK396"/>
    <mergeCell ref="BR396:BT396"/>
    <mergeCell ref="CA396:CC396"/>
    <mergeCell ref="CJ396:CL396"/>
    <mergeCell ref="CS396:CU396"/>
    <mergeCell ref="DB396:DD396"/>
    <mergeCell ref="AZ397:BB397"/>
    <mergeCell ref="BI397:BK397"/>
    <mergeCell ref="BR397:BT397"/>
    <mergeCell ref="CA397:CC397"/>
    <mergeCell ref="CJ397:CL397"/>
    <mergeCell ref="CS397:CU397"/>
    <mergeCell ref="DB397:DD397"/>
    <mergeCell ref="AZ388:BB388"/>
    <mergeCell ref="BI388:BK388"/>
    <mergeCell ref="BR388:BT388"/>
    <mergeCell ref="CA388:CC388"/>
    <mergeCell ref="CJ388:CL388"/>
    <mergeCell ref="CS388:CU388"/>
    <mergeCell ref="DB388:DD388"/>
    <mergeCell ref="AZ389:BB389"/>
    <mergeCell ref="BI389:BK389"/>
    <mergeCell ref="BR389:BT389"/>
    <mergeCell ref="CA389:CC389"/>
    <mergeCell ref="CJ389:CL389"/>
    <mergeCell ref="CS389:CU389"/>
    <mergeCell ref="DB389:DD389"/>
    <mergeCell ref="AZ390:BB390"/>
    <mergeCell ref="BI390:BK390"/>
    <mergeCell ref="BR390:BT390"/>
    <mergeCell ref="CA390:CC390"/>
    <mergeCell ref="CJ390:CL390"/>
    <mergeCell ref="CS390:CU390"/>
    <mergeCell ref="DB390:DD390"/>
    <mergeCell ref="AZ391:BB391"/>
    <mergeCell ref="BI391:BK391"/>
    <mergeCell ref="BR391:BT391"/>
    <mergeCell ref="CA391:CC391"/>
    <mergeCell ref="CJ391:CL391"/>
    <mergeCell ref="CS391:CU391"/>
    <mergeCell ref="DB391:DD391"/>
    <mergeCell ref="AZ392:BB392"/>
    <mergeCell ref="BI392:BK392"/>
    <mergeCell ref="BR392:BT392"/>
    <mergeCell ref="CA392:CC392"/>
    <mergeCell ref="CJ392:CL392"/>
    <mergeCell ref="CS392:CU392"/>
    <mergeCell ref="DB392:DD392"/>
    <mergeCell ref="AZ383:BB383"/>
    <mergeCell ref="BI383:BK383"/>
    <mergeCell ref="BR383:BT383"/>
    <mergeCell ref="CA383:CC383"/>
    <mergeCell ref="CJ383:CL383"/>
    <mergeCell ref="CS383:CU383"/>
    <mergeCell ref="DB383:DD383"/>
    <mergeCell ref="AZ384:BB384"/>
    <mergeCell ref="BI384:BK384"/>
    <mergeCell ref="BR384:BT384"/>
    <mergeCell ref="CA384:CC384"/>
    <mergeCell ref="CJ384:CL384"/>
    <mergeCell ref="CS384:CU384"/>
    <mergeCell ref="DB384:DD384"/>
    <mergeCell ref="AZ385:BB385"/>
    <mergeCell ref="BI385:BK385"/>
    <mergeCell ref="BR385:BT385"/>
    <mergeCell ref="CA385:CC385"/>
    <mergeCell ref="CJ385:CL385"/>
    <mergeCell ref="CS385:CU385"/>
    <mergeCell ref="DB385:DD385"/>
    <mergeCell ref="AZ386:BB386"/>
    <mergeCell ref="BI386:BK386"/>
    <mergeCell ref="BR386:BT386"/>
    <mergeCell ref="CA386:CC386"/>
    <mergeCell ref="CJ386:CL386"/>
    <mergeCell ref="CS386:CU386"/>
    <mergeCell ref="DB386:DD386"/>
    <mergeCell ref="AZ387:BB387"/>
    <mergeCell ref="BI387:BK387"/>
    <mergeCell ref="BR387:BT387"/>
    <mergeCell ref="CA387:CC387"/>
    <mergeCell ref="CJ387:CL387"/>
    <mergeCell ref="CS387:CU387"/>
    <mergeCell ref="DB387:DD387"/>
    <mergeCell ref="AZ378:BB378"/>
    <mergeCell ref="BI378:BK378"/>
    <mergeCell ref="BR378:BT378"/>
    <mergeCell ref="CA378:CC378"/>
    <mergeCell ref="CJ378:CL378"/>
    <mergeCell ref="CS378:CU378"/>
    <mergeCell ref="DB378:DD378"/>
    <mergeCell ref="AZ379:BB379"/>
    <mergeCell ref="BI379:BK379"/>
    <mergeCell ref="BR379:BT379"/>
    <mergeCell ref="CA379:CC379"/>
    <mergeCell ref="CJ379:CL379"/>
    <mergeCell ref="CS379:CU379"/>
    <mergeCell ref="DB379:DD379"/>
    <mergeCell ref="AZ380:BB380"/>
    <mergeCell ref="BI380:BK380"/>
    <mergeCell ref="BR380:BT380"/>
    <mergeCell ref="CA380:CC380"/>
    <mergeCell ref="CJ380:CL380"/>
    <mergeCell ref="CS380:CU380"/>
    <mergeCell ref="DB380:DD380"/>
    <mergeCell ref="AZ381:BB381"/>
    <mergeCell ref="BI381:BK381"/>
    <mergeCell ref="BR381:BT381"/>
    <mergeCell ref="CA381:CC381"/>
    <mergeCell ref="CJ381:CL381"/>
    <mergeCell ref="CS381:CU381"/>
    <mergeCell ref="DB381:DD381"/>
    <mergeCell ref="AZ382:BB382"/>
    <mergeCell ref="BI382:BK382"/>
    <mergeCell ref="BR382:BT382"/>
    <mergeCell ref="CA382:CC382"/>
    <mergeCell ref="CJ382:CL382"/>
    <mergeCell ref="CS382:CU382"/>
    <mergeCell ref="DB382:DD382"/>
    <mergeCell ref="AZ373:BB373"/>
    <mergeCell ref="BI373:BK373"/>
    <mergeCell ref="BR373:BT373"/>
    <mergeCell ref="CA373:CC373"/>
    <mergeCell ref="CJ373:CL373"/>
    <mergeCell ref="CS373:CU373"/>
    <mergeCell ref="DB373:DD373"/>
    <mergeCell ref="AZ374:BB374"/>
    <mergeCell ref="BI374:BK374"/>
    <mergeCell ref="BR374:BT374"/>
    <mergeCell ref="CA374:CC374"/>
    <mergeCell ref="CJ374:CL374"/>
    <mergeCell ref="CS374:CU374"/>
    <mergeCell ref="DB374:DD374"/>
    <mergeCell ref="AZ375:BB375"/>
    <mergeCell ref="BI375:BK375"/>
    <mergeCell ref="BR375:BT375"/>
    <mergeCell ref="CA375:CC375"/>
    <mergeCell ref="CJ375:CL375"/>
    <mergeCell ref="CS375:CU375"/>
    <mergeCell ref="DB375:DD375"/>
    <mergeCell ref="AZ376:BB376"/>
    <mergeCell ref="BI376:BK376"/>
    <mergeCell ref="BR376:BT376"/>
    <mergeCell ref="CA376:CC376"/>
    <mergeCell ref="CJ376:CL376"/>
    <mergeCell ref="CS376:CU376"/>
    <mergeCell ref="DB376:DD376"/>
    <mergeCell ref="AZ377:BB377"/>
    <mergeCell ref="BI377:BK377"/>
    <mergeCell ref="BR377:BT377"/>
    <mergeCell ref="CA377:CC377"/>
    <mergeCell ref="CJ377:CL377"/>
    <mergeCell ref="CS377:CU377"/>
    <mergeCell ref="DB377:DD377"/>
    <mergeCell ref="AZ368:BB368"/>
    <mergeCell ref="BI368:BK368"/>
    <mergeCell ref="BR368:BT368"/>
    <mergeCell ref="CA368:CC368"/>
    <mergeCell ref="CJ368:CL368"/>
    <mergeCell ref="CS368:CU368"/>
    <mergeCell ref="DB368:DD368"/>
    <mergeCell ref="AZ369:BB369"/>
    <mergeCell ref="BI369:BK369"/>
    <mergeCell ref="BR369:BT369"/>
    <mergeCell ref="CA369:CC369"/>
    <mergeCell ref="CJ369:CL369"/>
    <mergeCell ref="CS369:CU369"/>
    <mergeCell ref="DB369:DD369"/>
    <mergeCell ref="AZ370:BB370"/>
    <mergeCell ref="BI370:BK370"/>
    <mergeCell ref="BR370:BT370"/>
    <mergeCell ref="CA370:CC370"/>
    <mergeCell ref="CJ370:CL370"/>
    <mergeCell ref="CS370:CU370"/>
    <mergeCell ref="DB370:DD370"/>
    <mergeCell ref="AZ371:BB371"/>
    <mergeCell ref="BI371:BK371"/>
    <mergeCell ref="BR371:BT371"/>
    <mergeCell ref="CA371:CC371"/>
    <mergeCell ref="CJ371:CL371"/>
    <mergeCell ref="CS371:CU371"/>
    <mergeCell ref="DB371:DD371"/>
    <mergeCell ref="AZ372:BB372"/>
    <mergeCell ref="BI372:BK372"/>
    <mergeCell ref="BR372:BT372"/>
    <mergeCell ref="CA372:CC372"/>
    <mergeCell ref="CJ372:CL372"/>
    <mergeCell ref="CS372:CU372"/>
    <mergeCell ref="DB372:DD372"/>
    <mergeCell ref="AZ363:BB363"/>
    <mergeCell ref="BI363:BK363"/>
    <mergeCell ref="BR363:BT363"/>
    <mergeCell ref="CA363:CC363"/>
    <mergeCell ref="CJ363:CL363"/>
    <mergeCell ref="CS363:CU363"/>
    <mergeCell ref="DB363:DD363"/>
    <mergeCell ref="AZ364:BB364"/>
    <mergeCell ref="BI364:BK364"/>
    <mergeCell ref="BR364:BT364"/>
    <mergeCell ref="CA364:CC364"/>
    <mergeCell ref="CJ364:CL364"/>
    <mergeCell ref="CS364:CU364"/>
    <mergeCell ref="DB364:DD364"/>
    <mergeCell ref="AZ365:BB365"/>
    <mergeCell ref="BI365:BK365"/>
    <mergeCell ref="BR365:BT365"/>
    <mergeCell ref="CA365:CC365"/>
    <mergeCell ref="CJ365:CL365"/>
    <mergeCell ref="CS365:CU365"/>
    <mergeCell ref="DB365:DD365"/>
    <mergeCell ref="AZ366:BB366"/>
    <mergeCell ref="BI366:BK366"/>
    <mergeCell ref="BR366:BT366"/>
    <mergeCell ref="CA366:CC366"/>
    <mergeCell ref="CJ366:CL366"/>
    <mergeCell ref="CS366:CU366"/>
    <mergeCell ref="DB366:DD366"/>
    <mergeCell ref="AZ367:BB367"/>
    <mergeCell ref="BI367:BK367"/>
    <mergeCell ref="BR367:BT367"/>
    <mergeCell ref="CA367:CC367"/>
    <mergeCell ref="CJ367:CL367"/>
    <mergeCell ref="CS367:CU367"/>
    <mergeCell ref="DB367:DD367"/>
    <mergeCell ref="AZ358:BB358"/>
    <mergeCell ref="BI358:BK358"/>
    <mergeCell ref="BR358:BT358"/>
    <mergeCell ref="CA358:CC358"/>
    <mergeCell ref="CJ358:CL358"/>
    <mergeCell ref="CS358:CU358"/>
    <mergeCell ref="DB358:DD358"/>
    <mergeCell ref="AZ359:BB359"/>
    <mergeCell ref="BI359:BK359"/>
    <mergeCell ref="BR359:BT359"/>
    <mergeCell ref="CA359:CC359"/>
    <mergeCell ref="CJ359:CL359"/>
    <mergeCell ref="CS359:CU359"/>
    <mergeCell ref="DB359:DD359"/>
    <mergeCell ref="AZ360:BB360"/>
    <mergeCell ref="BI360:BK360"/>
    <mergeCell ref="BR360:BT360"/>
    <mergeCell ref="CA360:CC360"/>
    <mergeCell ref="CJ360:CL360"/>
    <mergeCell ref="CS360:CU360"/>
    <mergeCell ref="DB360:DD360"/>
    <mergeCell ref="AZ361:BB361"/>
    <mergeCell ref="BI361:BK361"/>
    <mergeCell ref="BR361:BT361"/>
    <mergeCell ref="CA361:CC361"/>
    <mergeCell ref="CJ361:CL361"/>
    <mergeCell ref="CS361:CU361"/>
    <mergeCell ref="DB361:DD361"/>
    <mergeCell ref="AZ362:BB362"/>
    <mergeCell ref="BI362:BK362"/>
    <mergeCell ref="BR362:BT362"/>
    <mergeCell ref="CA362:CC362"/>
    <mergeCell ref="CJ362:CL362"/>
    <mergeCell ref="CS362:CU362"/>
    <mergeCell ref="DB362:DD362"/>
    <mergeCell ref="AZ353:BB353"/>
    <mergeCell ref="BI353:BK353"/>
    <mergeCell ref="BR353:BT353"/>
    <mergeCell ref="CA353:CC353"/>
    <mergeCell ref="CJ353:CL353"/>
    <mergeCell ref="CS353:CU353"/>
    <mergeCell ref="DB353:DD353"/>
    <mergeCell ref="AZ354:BB354"/>
    <mergeCell ref="BI354:BK354"/>
    <mergeCell ref="BR354:BT354"/>
    <mergeCell ref="CA354:CC354"/>
    <mergeCell ref="CJ354:CL354"/>
    <mergeCell ref="CS354:CU354"/>
    <mergeCell ref="DB354:DD354"/>
    <mergeCell ref="AZ355:BB355"/>
    <mergeCell ref="BI355:BK355"/>
    <mergeCell ref="BR355:BT355"/>
    <mergeCell ref="CA355:CC355"/>
    <mergeCell ref="CJ355:CL355"/>
    <mergeCell ref="CS355:CU355"/>
    <mergeCell ref="DB355:DD355"/>
    <mergeCell ref="AZ356:BB356"/>
    <mergeCell ref="BI356:BK356"/>
    <mergeCell ref="BR356:BT356"/>
    <mergeCell ref="CA356:CC356"/>
    <mergeCell ref="CJ356:CL356"/>
    <mergeCell ref="CS356:CU356"/>
    <mergeCell ref="DB356:DD356"/>
    <mergeCell ref="AZ357:BB357"/>
    <mergeCell ref="BI357:BK357"/>
    <mergeCell ref="BR357:BT357"/>
    <mergeCell ref="CA357:CC357"/>
    <mergeCell ref="CJ357:CL357"/>
    <mergeCell ref="CS357:CU357"/>
    <mergeCell ref="DB357:DD357"/>
    <mergeCell ref="AZ348:BB348"/>
    <mergeCell ref="BI348:BK348"/>
    <mergeCell ref="BR348:BT348"/>
    <mergeCell ref="CA348:CC348"/>
    <mergeCell ref="CJ348:CL348"/>
    <mergeCell ref="CS348:CU348"/>
    <mergeCell ref="DB348:DD348"/>
    <mergeCell ref="AZ349:BB349"/>
    <mergeCell ref="BI349:BK349"/>
    <mergeCell ref="BR349:BT349"/>
    <mergeCell ref="CA349:CC349"/>
    <mergeCell ref="CJ349:CL349"/>
    <mergeCell ref="CS349:CU349"/>
    <mergeCell ref="DB349:DD349"/>
    <mergeCell ref="AZ350:BB350"/>
    <mergeCell ref="BI350:BK350"/>
    <mergeCell ref="BR350:BT350"/>
    <mergeCell ref="CA350:CC350"/>
    <mergeCell ref="CJ350:CL350"/>
    <mergeCell ref="CS350:CU350"/>
    <mergeCell ref="DB350:DD350"/>
    <mergeCell ref="AZ351:BB351"/>
    <mergeCell ref="BI351:BK351"/>
    <mergeCell ref="BR351:BT351"/>
    <mergeCell ref="CA351:CC351"/>
    <mergeCell ref="CJ351:CL351"/>
    <mergeCell ref="CS351:CU351"/>
    <mergeCell ref="DB351:DD351"/>
    <mergeCell ref="AZ352:BB352"/>
    <mergeCell ref="BI352:BK352"/>
    <mergeCell ref="BR352:BT352"/>
    <mergeCell ref="CA352:CC352"/>
    <mergeCell ref="CJ352:CL352"/>
    <mergeCell ref="CS352:CU352"/>
    <mergeCell ref="DB352:DD352"/>
    <mergeCell ref="AZ343:BB343"/>
    <mergeCell ref="BI343:BK343"/>
    <mergeCell ref="BR343:BT343"/>
    <mergeCell ref="CA343:CC343"/>
    <mergeCell ref="CJ343:CL343"/>
    <mergeCell ref="CS343:CU343"/>
    <mergeCell ref="DB343:DD343"/>
    <mergeCell ref="AZ344:BB344"/>
    <mergeCell ref="BI344:BK344"/>
    <mergeCell ref="BR344:BT344"/>
    <mergeCell ref="CA344:CC344"/>
    <mergeCell ref="CJ344:CL344"/>
    <mergeCell ref="CS344:CU344"/>
    <mergeCell ref="DB344:DD344"/>
    <mergeCell ref="AZ345:BB345"/>
    <mergeCell ref="BI345:BK345"/>
    <mergeCell ref="BR345:BT345"/>
    <mergeCell ref="CA345:CC345"/>
    <mergeCell ref="CJ345:CL345"/>
    <mergeCell ref="CS345:CU345"/>
    <mergeCell ref="DB345:DD345"/>
    <mergeCell ref="AZ346:BB346"/>
    <mergeCell ref="BI346:BK346"/>
    <mergeCell ref="BR346:BT346"/>
    <mergeCell ref="CA346:CC346"/>
    <mergeCell ref="CJ346:CL346"/>
    <mergeCell ref="CS346:CU346"/>
    <mergeCell ref="DB346:DD346"/>
    <mergeCell ref="AZ347:BB347"/>
    <mergeCell ref="BI347:BK347"/>
    <mergeCell ref="BR347:BT347"/>
    <mergeCell ref="CA347:CC347"/>
    <mergeCell ref="CJ347:CL347"/>
    <mergeCell ref="CS347:CU347"/>
    <mergeCell ref="DB347:DD347"/>
    <mergeCell ref="AZ338:BB338"/>
    <mergeCell ref="BI338:BK338"/>
    <mergeCell ref="BR338:BT338"/>
    <mergeCell ref="CA338:CC338"/>
    <mergeCell ref="CJ338:CL338"/>
    <mergeCell ref="CS338:CU338"/>
    <mergeCell ref="DB338:DD338"/>
    <mergeCell ref="AZ339:BB339"/>
    <mergeCell ref="BI339:BK339"/>
    <mergeCell ref="BR339:BT339"/>
    <mergeCell ref="CA339:CC339"/>
    <mergeCell ref="CJ339:CL339"/>
    <mergeCell ref="CS339:CU339"/>
    <mergeCell ref="DB339:DD339"/>
    <mergeCell ref="AZ340:BB340"/>
    <mergeCell ref="BI340:BK340"/>
    <mergeCell ref="BR340:BT340"/>
    <mergeCell ref="CA340:CC340"/>
    <mergeCell ref="CJ340:CL340"/>
    <mergeCell ref="CS340:CU340"/>
    <mergeCell ref="DB340:DD340"/>
    <mergeCell ref="AZ341:BB341"/>
    <mergeCell ref="BI341:BK341"/>
    <mergeCell ref="BR341:BT341"/>
    <mergeCell ref="CA341:CC341"/>
    <mergeCell ref="CJ341:CL341"/>
    <mergeCell ref="CS341:CU341"/>
    <mergeCell ref="DB341:DD341"/>
    <mergeCell ref="AZ342:BB342"/>
    <mergeCell ref="BI342:BK342"/>
    <mergeCell ref="BR342:BT342"/>
    <mergeCell ref="CA342:CC342"/>
    <mergeCell ref="CJ342:CL342"/>
    <mergeCell ref="CS342:CU342"/>
    <mergeCell ref="DB342:DD342"/>
    <mergeCell ref="AZ333:BB333"/>
    <mergeCell ref="BI333:BK333"/>
    <mergeCell ref="BR333:BT333"/>
    <mergeCell ref="CA333:CC333"/>
    <mergeCell ref="CJ333:CL333"/>
    <mergeCell ref="CS333:CU333"/>
    <mergeCell ref="DB333:DD333"/>
    <mergeCell ref="AZ334:BB334"/>
    <mergeCell ref="BI334:BK334"/>
    <mergeCell ref="BR334:BT334"/>
    <mergeCell ref="CA334:CC334"/>
    <mergeCell ref="CJ334:CL334"/>
    <mergeCell ref="CS334:CU334"/>
    <mergeCell ref="DB334:DD334"/>
    <mergeCell ref="AZ335:BB335"/>
    <mergeCell ref="BI335:BK335"/>
    <mergeCell ref="BR335:BT335"/>
    <mergeCell ref="CA335:CC335"/>
    <mergeCell ref="CJ335:CL335"/>
    <mergeCell ref="CS335:CU335"/>
    <mergeCell ref="DB335:DD335"/>
    <mergeCell ref="AZ336:BB336"/>
    <mergeCell ref="BI336:BK336"/>
    <mergeCell ref="BR336:BT336"/>
    <mergeCell ref="CA336:CC336"/>
    <mergeCell ref="CJ336:CL336"/>
    <mergeCell ref="CS336:CU336"/>
    <mergeCell ref="DB336:DD336"/>
    <mergeCell ref="AZ337:BB337"/>
    <mergeCell ref="BI337:BK337"/>
    <mergeCell ref="BR337:BT337"/>
    <mergeCell ref="CA337:CC337"/>
    <mergeCell ref="CJ337:CL337"/>
    <mergeCell ref="CS337:CU337"/>
    <mergeCell ref="DB337:DD337"/>
    <mergeCell ref="AZ328:BB328"/>
    <mergeCell ref="BI328:BK328"/>
    <mergeCell ref="BR328:BT328"/>
    <mergeCell ref="CA328:CC328"/>
    <mergeCell ref="CJ328:CL328"/>
    <mergeCell ref="CS328:CU328"/>
    <mergeCell ref="DB328:DD328"/>
    <mergeCell ref="AZ329:BB329"/>
    <mergeCell ref="BI329:BK329"/>
    <mergeCell ref="BR329:BT329"/>
    <mergeCell ref="CA329:CC329"/>
    <mergeCell ref="CJ329:CL329"/>
    <mergeCell ref="CS329:CU329"/>
    <mergeCell ref="DB329:DD329"/>
    <mergeCell ref="AZ330:BB330"/>
    <mergeCell ref="BI330:BK330"/>
    <mergeCell ref="BR330:BT330"/>
    <mergeCell ref="CA330:CC330"/>
    <mergeCell ref="CJ330:CL330"/>
    <mergeCell ref="CS330:CU330"/>
    <mergeCell ref="DB330:DD330"/>
    <mergeCell ref="AZ331:BB331"/>
    <mergeCell ref="BI331:BK331"/>
    <mergeCell ref="BR331:BT331"/>
    <mergeCell ref="CA331:CC331"/>
    <mergeCell ref="CJ331:CL331"/>
    <mergeCell ref="CS331:CU331"/>
    <mergeCell ref="DB331:DD331"/>
    <mergeCell ref="AZ332:BB332"/>
    <mergeCell ref="BI332:BK332"/>
    <mergeCell ref="BR332:BT332"/>
    <mergeCell ref="CA332:CC332"/>
    <mergeCell ref="CJ332:CL332"/>
    <mergeCell ref="CS332:CU332"/>
    <mergeCell ref="DB332:DD332"/>
    <mergeCell ref="AZ323:BB323"/>
    <mergeCell ref="BI323:BK323"/>
    <mergeCell ref="BR323:BT323"/>
    <mergeCell ref="CA323:CC323"/>
    <mergeCell ref="CJ323:CL323"/>
    <mergeCell ref="CS323:CU323"/>
    <mergeCell ref="DB323:DD323"/>
    <mergeCell ref="AZ324:BB324"/>
    <mergeCell ref="BI324:BK324"/>
    <mergeCell ref="BR324:BT324"/>
    <mergeCell ref="CA324:CC324"/>
    <mergeCell ref="CJ324:CL324"/>
    <mergeCell ref="CS324:CU324"/>
    <mergeCell ref="DB324:DD324"/>
    <mergeCell ref="AZ325:BB325"/>
    <mergeCell ref="BI325:BK325"/>
    <mergeCell ref="BR325:BT325"/>
    <mergeCell ref="CA325:CC325"/>
    <mergeCell ref="CJ325:CL325"/>
    <mergeCell ref="CS325:CU325"/>
    <mergeCell ref="DB325:DD325"/>
    <mergeCell ref="AZ326:BB326"/>
    <mergeCell ref="BI326:BK326"/>
    <mergeCell ref="BR326:BT326"/>
    <mergeCell ref="CA326:CC326"/>
    <mergeCell ref="CJ326:CL326"/>
    <mergeCell ref="CS326:CU326"/>
    <mergeCell ref="DB326:DD326"/>
    <mergeCell ref="AZ327:BB327"/>
    <mergeCell ref="BI327:BK327"/>
    <mergeCell ref="BR327:BT327"/>
    <mergeCell ref="CA327:CC327"/>
    <mergeCell ref="CJ327:CL327"/>
    <mergeCell ref="CS327:CU327"/>
    <mergeCell ref="DB327:DD327"/>
    <mergeCell ref="AZ318:BB318"/>
    <mergeCell ref="BI318:BK318"/>
    <mergeCell ref="BR318:BT318"/>
    <mergeCell ref="CA318:CC318"/>
    <mergeCell ref="CJ318:CL318"/>
    <mergeCell ref="CS318:CU318"/>
    <mergeCell ref="DB318:DD318"/>
    <mergeCell ref="AZ319:BB319"/>
    <mergeCell ref="BI319:BK319"/>
    <mergeCell ref="BR319:BT319"/>
    <mergeCell ref="CA319:CC319"/>
    <mergeCell ref="CJ319:CL319"/>
    <mergeCell ref="CS319:CU319"/>
    <mergeCell ref="DB319:DD319"/>
    <mergeCell ref="AZ320:BB320"/>
    <mergeCell ref="BI320:BK320"/>
    <mergeCell ref="BR320:BT320"/>
    <mergeCell ref="CA320:CC320"/>
    <mergeCell ref="CJ320:CL320"/>
    <mergeCell ref="CS320:CU320"/>
    <mergeCell ref="DB320:DD320"/>
    <mergeCell ref="AZ321:BB321"/>
    <mergeCell ref="BI321:BK321"/>
    <mergeCell ref="BR321:BT321"/>
    <mergeCell ref="CA321:CC321"/>
    <mergeCell ref="CJ321:CL321"/>
    <mergeCell ref="CS321:CU321"/>
    <mergeCell ref="DB321:DD321"/>
    <mergeCell ref="AZ322:BB322"/>
    <mergeCell ref="BI322:BK322"/>
    <mergeCell ref="BR322:BT322"/>
    <mergeCell ref="CA322:CC322"/>
    <mergeCell ref="CJ322:CL322"/>
    <mergeCell ref="CS322:CU322"/>
    <mergeCell ref="DB322:DD322"/>
    <mergeCell ref="AZ313:BB313"/>
    <mergeCell ref="BI313:BK313"/>
    <mergeCell ref="BR313:BT313"/>
    <mergeCell ref="CA313:CC313"/>
    <mergeCell ref="CJ313:CL313"/>
    <mergeCell ref="CS313:CU313"/>
    <mergeCell ref="DB313:DD313"/>
    <mergeCell ref="AZ314:BB314"/>
    <mergeCell ref="BI314:BK314"/>
    <mergeCell ref="BR314:BT314"/>
    <mergeCell ref="CA314:CC314"/>
    <mergeCell ref="CJ314:CL314"/>
    <mergeCell ref="CS314:CU314"/>
    <mergeCell ref="DB314:DD314"/>
    <mergeCell ref="AZ315:BB315"/>
    <mergeCell ref="BI315:BK315"/>
    <mergeCell ref="BR315:BT315"/>
    <mergeCell ref="CA315:CC315"/>
    <mergeCell ref="CJ315:CL315"/>
    <mergeCell ref="CS315:CU315"/>
    <mergeCell ref="DB315:DD315"/>
    <mergeCell ref="AZ316:BB316"/>
    <mergeCell ref="BI316:BK316"/>
    <mergeCell ref="BR316:BT316"/>
    <mergeCell ref="CA316:CC316"/>
    <mergeCell ref="CJ316:CL316"/>
    <mergeCell ref="CS316:CU316"/>
    <mergeCell ref="DB316:DD316"/>
    <mergeCell ref="AZ317:BB317"/>
    <mergeCell ref="BI317:BK317"/>
    <mergeCell ref="BR317:BT317"/>
    <mergeCell ref="CA317:CC317"/>
    <mergeCell ref="CJ317:CL317"/>
    <mergeCell ref="CS317:CU317"/>
    <mergeCell ref="DB317:DD317"/>
    <mergeCell ref="AZ308:BB308"/>
    <mergeCell ref="BI308:BK308"/>
    <mergeCell ref="BR308:BT308"/>
    <mergeCell ref="CA308:CC308"/>
    <mergeCell ref="CJ308:CL308"/>
    <mergeCell ref="CS308:CU308"/>
    <mergeCell ref="DB308:DD308"/>
    <mergeCell ref="AZ309:BB309"/>
    <mergeCell ref="BI309:BK309"/>
    <mergeCell ref="BR309:BT309"/>
    <mergeCell ref="CA309:CC309"/>
    <mergeCell ref="CJ309:CL309"/>
    <mergeCell ref="CS309:CU309"/>
    <mergeCell ref="DB309:DD309"/>
    <mergeCell ref="AZ310:BB310"/>
    <mergeCell ref="BI310:BK310"/>
    <mergeCell ref="BR310:BT310"/>
    <mergeCell ref="CA310:CC310"/>
    <mergeCell ref="CJ310:CL310"/>
    <mergeCell ref="CS310:CU310"/>
    <mergeCell ref="DB310:DD310"/>
    <mergeCell ref="AZ311:BB311"/>
    <mergeCell ref="BI311:BK311"/>
    <mergeCell ref="BR311:BT311"/>
    <mergeCell ref="CA311:CC311"/>
    <mergeCell ref="CJ311:CL311"/>
    <mergeCell ref="CS311:CU311"/>
    <mergeCell ref="DB311:DD311"/>
    <mergeCell ref="AZ312:BB312"/>
    <mergeCell ref="BI312:BK312"/>
    <mergeCell ref="BR312:BT312"/>
    <mergeCell ref="CA312:CC312"/>
    <mergeCell ref="CJ312:CL312"/>
    <mergeCell ref="CS312:CU312"/>
    <mergeCell ref="DB312:DD312"/>
    <mergeCell ref="AZ303:BB303"/>
    <mergeCell ref="BI303:BK303"/>
    <mergeCell ref="BR303:BT303"/>
    <mergeCell ref="CA303:CC303"/>
    <mergeCell ref="CJ303:CL303"/>
    <mergeCell ref="CS303:CU303"/>
    <mergeCell ref="DB303:DD303"/>
    <mergeCell ref="AZ304:BB304"/>
    <mergeCell ref="BI304:BK304"/>
    <mergeCell ref="BR304:BT304"/>
    <mergeCell ref="CA304:CC304"/>
    <mergeCell ref="CJ304:CL304"/>
    <mergeCell ref="CS304:CU304"/>
    <mergeCell ref="DB304:DD304"/>
    <mergeCell ref="AZ305:BB305"/>
    <mergeCell ref="BI305:BK305"/>
    <mergeCell ref="BR305:BT305"/>
    <mergeCell ref="CA305:CC305"/>
    <mergeCell ref="CJ305:CL305"/>
    <mergeCell ref="CS305:CU305"/>
    <mergeCell ref="DB305:DD305"/>
    <mergeCell ref="AZ306:BB306"/>
    <mergeCell ref="BI306:BK306"/>
    <mergeCell ref="BR306:BT306"/>
    <mergeCell ref="CA306:CC306"/>
    <mergeCell ref="CJ306:CL306"/>
    <mergeCell ref="CS306:CU306"/>
    <mergeCell ref="DB306:DD306"/>
    <mergeCell ref="AZ307:BB307"/>
    <mergeCell ref="BI307:BK307"/>
    <mergeCell ref="BR307:BT307"/>
    <mergeCell ref="CA307:CC307"/>
    <mergeCell ref="CJ307:CL307"/>
    <mergeCell ref="CS307:CU307"/>
    <mergeCell ref="DB307:DD307"/>
    <mergeCell ref="AZ298:BB298"/>
    <mergeCell ref="BI298:BK298"/>
    <mergeCell ref="BR298:BT298"/>
    <mergeCell ref="CA298:CC298"/>
    <mergeCell ref="CJ298:CL298"/>
    <mergeCell ref="CS298:CU298"/>
    <mergeCell ref="DB298:DD298"/>
    <mergeCell ref="AZ299:BB299"/>
    <mergeCell ref="BI299:BK299"/>
    <mergeCell ref="BR299:BT299"/>
    <mergeCell ref="CA299:CC299"/>
    <mergeCell ref="CJ299:CL299"/>
    <mergeCell ref="CS299:CU299"/>
    <mergeCell ref="DB299:DD299"/>
    <mergeCell ref="AZ300:BB300"/>
    <mergeCell ref="BI300:BK300"/>
    <mergeCell ref="BR300:BT300"/>
    <mergeCell ref="CA300:CC300"/>
    <mergeCell ref="CJ300:CL300"/>
    <mergeCell ref="CS300:CU300"/>
    <mergeCell ref="DB300:DD300"/>
    <mergeCell ref="AZ301:BB301"/>
    <mergeCell ref="BI301:BK301"/>
    <mergeCell ref="BR301:BT301"/>
    <mergeCell ref="CA301:CC301"/>
    <mergeCell ref="CJ301:CL301"/>
    <mergeCell ref="CS301:CU301"/>
    <mergeCell ref="DB301:DD301"/>
    <mergeCell ref="AZ302:BB302"/>
    <mergeCell ref="BI302:BK302"/>
    <mergeCell ref="BR302:BT302"/>
    <mergeCell ref="CA302:CC302"/>
    <mergeCell ref="CJ302:CL302"/>
    <mergeCell ref="CS302:CU302"/>
    <mergeCell ref="DB302:DD302"/>
    <mergeCell ref="AZ293:BB293"/>
    <mergeCell ref="BI293:BK293"/>
    <mergeCell ref="BR293:BT293"/>
    <mergeCell ref="CA293:CC293"/>
    <mergeCell ref="CJ293:CL293"/>
    <mergeCell ref="CS293:CU293"/>
    <mergeCell ref="DB293:DD293"/>
    <mergeCell ref="AZ294:BB294"/>
    <mergeCell ref="BI294:BK294"/>
    <mergeCell ref="BR294:BT294"/>
    <mergeCell ref="CA294:CC294"/>
    <mergeCell ref="CJ294:CL294"/>
    <mergeCell ref="CS294:CU294"/>
    <mergeCell ref="DB294:DD294"/>
    <mergeCell ref="AZ295:BB295"/>
    <mergeCell ref="BI295:BK295"/>
    <mergeCell ref="BR295:BT295"/>
    <mergeCell ref="CA295:CC295"/>
    <mergeCell ref="CJ295:CL295"/>
    <mergeCell ref="CS295:CU295"/>
    <mergeCell ref="DB295:DD295"/>
    <mergeCell ref="AZ296:BB296"/>
    <mergeCell ref="BI296:BK296"/>
    <mergeCell ref="BR296:BT296"/>
    <mergeCell ref="CA296:CC296"/>
    <mergeCell ref="CJ296:CL296"/>
    <mergeCell ref="CS296:CU296"/>
    <mergeCell ref="DB296:DD296"/>
    <mergeCell ref="AZ297:BB297"/>
    <mergeCell ref="BI297:BK297"/>
    <mergeCell ref="BR297:BT297"/>
    <mergeCell ref="CA297:CC297"/>
    <mergeCell ref="CJ297:CL297"/>
    <mergeCell ref="CS297:CU297"/>
    <mergeCell ref="DB297:DD297"/>
    <mergeCell ref="AZ288:BB288"/>
    <mergeCell ref="BI288:BK288"/>
    <mergeCell ref="BR288:BT288"/>
    <mergeCell ref="CA288:CC288"/>
    <mergeCell ref="CJ288:CL288"/>
    <mergeCell ref="CS288:CU288"/>
    <mergeCell ref="DB288:DD288"/>
    <mergeCell ref="AZ289:BB289"/>
    <mergeCell ref="BI289:BK289"/>
    <mergeCell ref="BR289:BT289"/>
    <mergeCell ref="CA289:CC289"/>
    <mergeCell ref="CJ289:CL289"/>
    <mergeCell ref="CS289:CU289"/>
    <mergeCell ref="DB289:DD289"/>
    <mergeCell ref="AZ290:BB290"/>
    <mergeCell ref="BI290:BK290"/>
    <mergeCell ref="BR290:BT290"/>
    <mergeCell ref="CA290:CC290"/>
    <mergeCell ref="CJ290:CL290"/>
    <mergeCell ref="CS290:CU290"/>
    <mergeCell ref="DB290:DD290"/>
    <mergeCell ref="AZ291:BB291"/>
    <mergeCell ref="BI291:BK291"/>
    <mergeCell ref="BR291:BT291"/>
    <mergeCell ref="CA291:CC291"/>
    <mergeCell ref="CJ291:CL291"/>
    <mergeCell ref="CS291:CU291"/>
    <mergeCell ref="DB291:DD291"/>
    <mergeCell ref="AZ292:BB292"/>
    <mergeCell ref="BI292:BK292"/>
    <mergeCell ref="BR292:BT292"/>
    <mergeCell ref="CA292:CC292"/>
    <mergeCell ref="CJ292:CL292"/>
    <mergeCell ref="CS292:CU292"/>
    <mergeCell ref="DB292:DD292"/>
    <mergeCell ref="AZ283:BB283"/>
    <mergeCell ref="BI283:BK283"/>
    <mergeCell ref="BR283:BT283"/>
    <mergeCell ref="CA283:CC283"/>
    <mergeCell ref="CJ283:CL283"/>
    <mergeCell ref="CS283:CU283"/>
    <mergeCell ref="DB283:DD283"/>
    <mergeCell ref="AZ284:BB284"/>
    <mergeCell ref="BI284:BK284"/>
    <mergeCell ref="BR284:BT284"/>
    <mergeCell ref="CA284:CC284"/>
    <mergeCell ref="CJ284:CL284"/>
    <mergeCell ref="CS284:CU284"/>
    <mergeCell ref="DB284:DD284"/>
    <mergeCell ref="AZ285:BB285"/>
    <mergeCell ref="BI285:BK285"/>
    <mergeCell ref="BR285:BT285"/>
    <mergeCell ref="CA285:CC285"/>
    <mergeCell ref="CJ285:CL285"/>
    <mergeCell ref="CS285:CU285"/>
    <mergeCell ref="DB285:DD285"/>
    <mergeCell ref="AZ286:BB286"/>
    <mergeCell ref="BI286:BK286"/>
    <mergeCell ref="BR286:BT286"/>
    <mergeCell ref="CA286:CC286"/>
    <mergeCell ref="CJ286:CL286"/>
    <mergeCell ref="CS286:CU286"/>
    <mergeCell ref="DB286:DD286"/>
    <mergeCell ref="AZ287:BB287"/>
    <mergeCell ref="BI287:BK287"/>
    <mergeCell ref="BR287:BT287"/>
    <mergeCell ref="CA287:CC287"/>
    <mergeCell ref="CJ287:CL287"/>
    <mergeCell ref="CS287:CU287"/>
    <mergeCell ref="DB287:DD287"/>
    <mergeCell ref="AZ278:BB278"/>
    <mergeCell ref="BI278:BK278"/>
    <mergeCell ref="BR278:BT278"/>
    <mergeCell ref="CA278:CC278"/>
    <mergeCell ref="CJ278:CL278"/>
    <mergeCell ref="CS278:CU278"/>
    <mergeCell ref="DB278:DD278"/>
    <mergeCell ref="AZ279:BB279"/>
    <mergeCell ref="BI279:BK279"/>
    <mergeCell ref="BR279:BT279"/>
    <mergeCell ref="CA279:CC279"/>
    <mergeCell ref="CJ279:CL279"/>
    <mergeCell ref="CS279:CU279"/>
    <mergeCell ref="DB279:DD279"/>
    <mergeCell ref="AZ280:BB280"/>
    <mergeCell ref="BI280:BK280"/>
    <mergeCell ref="BR280:BT280"/>
    <mergeCell ref="CA280:CC280"/>
    <mergeCell ref="CJ280:CL280"/>
    <mergeCell ref="CS280:CU280"/>
    <mergeCell ref="DB280:DD280"/>
    <mergeCell ref="AZ281:BB281"/>
    <mergeCell ref="BI281:BK281"/>
    <mergeCell ref="BR281:BT281"/>
    <mergeCell ref="CA281:CC281"/>
    <mergeCell ref="CJ281:CL281"/>
    <mergeCell ref="CS281:CU281"/>
    <mergeCell ref="DB281:DD281"/>
    <mergeCell ref="AZ282:BB282"/>
    <mergeCell ref="BI282:BK282"/>
    <mergeCell ref="BR282:BT282"/>
    <mergeCell ref="CA282:CC282"/>
    <mergeCell ref="CJ282:CL282"/>
    <mergeCell ref="CS282:CU282"/>
    <mergeCell ref="DB282:DD282"/>
    <mergeCell ref="AZ273:BB273"/>
    <mergeCell ref="BI273:BK273"/>
    <mergeCell ref="BR273:BT273"/>
    <mergeCell ref="CA273:CC273"/>
    <mergeCell ref="CJ273:CL273"/>
    <mergeCell ref="CS273:CU273"/>
    <mergeCell ref="DB273:DD273"/>
    <mergeCell ref="AZ274:BB274"/>
    <mergeCell ref="BI274:BK274"/>
    <mergeCell ref="BR274:BT274"/>
    <mergeCell ref="CA274:CC274"/>
    <mergeCell ref="CJ274:CL274"/>
    <mergeCell ref="CS274:CU274"/>
    <mergeCell ref="DB274:DD274"/>
    <mergeCell ref="AZ275:BB275"/>
    <mergeCell ref="BI275:BK275"/>
    <mergeCell ref="BR275:BT275"/>
    <mergeCell ref="CA275:CC275"/>
    <mergeCell ref="CJ275:CL275"/>
    <mergeCell ref="CS275:CU275"/>
    <mergeCell ref="DB275:DD275"/>
    <mergeCell ref="AZ276:BB276"/>
    <mergeCell ref="BI276:BK276"/>
    <mergeCell ref="BR276:BT276"/>
    <mergeCell ref="CA276:CC276"/>
    <mergeCell ref="CJ276:CL276"/>
    <mergeCell ref="CS276:CU276"/>
    <mergeCell ref="DB276:DD276"/>
    <mergeCell ref="AZ277:BB277"/>
    <mergeCell ref="BI277:BK277"/>
    <mergeCell ref="BR277:BT277"/>
    <mergeCell ref="CA277:CC277"/>
    <mergeCell ref="CJ277:CL277"/>
    <mergeCell ref="CS277:CU277"/>
    <mergeCell ref="DB277:DD277"/>
    <mergeCell ref="AZ268:BB268"/>
    <mergeCell ref="BI268:BK268"/>
    <mergeCell ref="BR268:BT268"/>
    <mergeCell ref="CA268:CC268"/>
    <mergeCell ref="CJ268:CL268"/>
    <mergeCell ref="CS268:CU268"/>
    <mergeCell ref="DB268:DD268"/>
    <mergeCell ref="AZ269:BB269"/>
    <mergeCell ref="BI269:BK269"/>
    <mergeCell ref="BR269:BT269"/>
    <mergeCell ref="CA269:CC269"/>
    <mergeCell ref="CJ269:CL269"/>
    <mergeCell ref="CS269:CU269"/>
    <mergeCell ref="DB269:DD269"/>
    <mergeCell ref="AZ270:BB270"/>
    <mergeCell ref="BI270:BK270"/>
    <mergeCell ref="BR270:BT270"/>
    <mergeCell ref="CA270:CC270"/>
    <mergeCell ref="CJ270:CL270"/>
    <mergeCell ref="CS270:CU270"/>
    <mergeCell ref="DB270:DD270"/>
    <mergeCell ref="AZ271:BB271"/>
    <mergeCell ref="BI271:BK271"/>
    <mergeCell ref="BR271:BT271"/>
    <mergeCell ref="CA271:CC271"/>
    <mergeCell ref="CJ271:CL271"/>
    <mergeCell ref="CS271:CU271"/>
    <mergeCell ref="DB271:DD271"/>
    <mergeCell ref="AZ272:BB272"/>
    <mergeCell ref="BI272:BK272"/>
    <mergeCell ref="BR272:BT272"/>
    <mergeCell ref="CA272:CC272"/>
    <mergeCell ref="CJ272:CL272"/>
    <mergeCell ref="CS272:CU272"/>
    <mergeCell ref="DB272:DD272"/>
    <mergeCell ref="AZ263:BB263"/>
    <mergeCell ref="BI263:BK263"/>
    <mergeCell ref="BR263:BT263"/>
    <mergeCell ref="CA263:CC263"/>
    <mergeCell ref="CJ263:CL263"/>
    <mergeCell ref="CS263:CU263"/>
    <mergeCell ref="DB263:DD263"/>
    <mergeCell ref="AZ264:BB264"/>
    <mergeCell ref="BI264:BK264"/>
    <mergeCell ref="BR264:BT264"/>
    <mergeCell ref="CA264:CC264"/>
    <mergeCell ref="CJ264:CL264"/>
    <mergeCell ref="CS264:CU264"/>
    <mergeCell ref="DB264:DD264"/>
    <mergeCell ref="AZ265:BB265"/>
    <mergeCell ref="BI265:BK265"/>
    <mergeCell ref="BR265:BT265"/>
    <mergeCell ref="CA265:CC265"/>
    <mergeCell ref="CJ265:CL265"/>
    <mergeCell ref="CS265:CU265"/>
    <mergeCell ref="DB265:DD265"/>
    <mergeCell ref="AZ266:BB266"/>
    <mergeCell ref="BI266:BK266"/>
    <mergeCell ref="BR266:BT266"/>
    <mergeCell ref="CA266:CC266"/>
    <mergeCell ref="CJ266:CL266"/>
    <mergeCell ref="CS266:CU266"/>
    <mergeCell ref="DB266:DD266"/>
    <mergeCell ref="AZ267:BB267"/>
    <mergeCell ref="BI267:BK267"/>
    <mergeCell ref="BR267:BT267"/>
    <mergeCell ref="CA267:CC267"/>
    <mergeCell ref="CJ267:CL267"/>
    <mergeCell ref="CS267:CU267"/>
    <mergeCell ref="DB267:DD267"/>
    <mergeCell ref="AZ258:BB258"/>
    <mergeCell ref="BI258:BK258"/>
    <mergeCell ref="BR258:BT258"/>
    <mergeCell ref="CA258:CC258"/>
    <mergeCell ref="CJ258:CL258"/>
    <mergeCell ref="CS258:CU258"/>
    <mergeCell ref="DB258:DD258"/>
    <mergeCell ref="AZ259:BB259"/>
    <mergeCell ref="BI259:BK259"/>
    <mergeCell ref="BR259:BT259"/>
    <mergeCell ref="CA259:CC259"/>
    <mergeCell ref="CJ259:CL259"/>
    <mergeCell ref="CS259:CU259"/>
    <mergeCell ref="DB259:DD259"/>
    <mergeCell ref="AZ260:BB260"/>
    <mergeCell ref="BI260:BK260"/>
    <mergeCell ref="BR260:BT260"/>
    <mergeCell ref="CA260:CC260"/>
    <mergeCell ref="CJ260:CL260"/>
    <mergeCell ref="CS260:CU260"/>
    <mergeCell ref="DB260:DD260"/>
    <mergeCell ref="AZ261:BB261"/>
    <mergeCell ref="BI261:BK261"/>
    <mergeCell ref="BR261:BT261"/>
    <mergeCell ref="CA261:CC261"/>
    <mergeCell ref="CJ261:CL261"/>
    <mergeCell ref="CS261:CU261"/>
    <mergeCell ref="DB261:DD261"/>
    <mergeCell ref="AZ262:BB262"/>
    <mergeCell ref="BI262:BK262"/>
    <mergeCell ref="BR262:BT262"/>
    <mergeCell ref="CA262:CC262"/>
    <mergeCell ref="CJ262:CL262"/>
    <mergeCell ref="CS262:CU262"/>
    <mergeCell ref="DB262:DD262"/>
    <mergeCell ref="AZ253:BB253"/>
    <mergeCell ref="BI253:BK253"/>
    <mergeCell ref="BR253:BT253"/>
    <mergeCell ref="CA253:CC253"/>
    <mergeCell ref="CJ253:CL253"/>
    <mergeCell ref="CS253:CU253"/>
    <mergeCell ref="DB253:DD253"/>
    <mergeCell ref="AZ254:BB254"/>
    <mergeCell ref="BI254:BK254"/>
    <mergeCell ref="BR254:BT254"/>
    <mergeCell ref="CA254:CC254"/>
    <mergeCell ref="CJ254:CL254"/>
    <mergeCell ref="CS254:CU254"/>
    <mergeCell ref="DB254:DD254"/>
    <mergeCell ref="AZ255:BB255"/>
    <mergeCell ref="BI255:BK255"/>
    <mergeCell ref="BR255:BT255"/>
    <mergeCell ref="CA255:CC255"/>
    <mergeCell ref="CJ255:CL255"/>
    <mergeCell ref="CS255:CU255"/>
    <mergeCell ref="DB255:DD255"/>
    <mergeCell ref="AZ256:BB256"/>
    <mergeCell ref="BI256:BK256"/>
    <mergeCell ref="BR256:BT256"/>
    <mergeCell ref="CA256:CC256"/>
    <mergeCell ref="CJ256:CL256"/>
    <mergeCell ref="CS256:CU256"/>
    <mergeCell ref="DB256:DD256"/>
    <mergeCell ref="AZ257:BB257"/>
    <mergeCell ref="BI257:BK257"/>
    <mergeCell ref="BR257:BT257"/>
    <mergeCell ref="CA257:CC257"/>
    <mergeCell ref="CJ257:CL257"/>
    <mergeCell ref="CS257:CU257"/>
    <mergeCell ref="DB257:DD257"/>
    <mergeCell ref="AZ248:BB248"/>
    <mergeCell ref="BI248:BK248"/>
    <mergeCell ref="BR248:BT248"/>
    <mergeCell ref="CA248:CC248"/>
    <mergeCell ref="CJ248:CL248"/>
    <mergeCell ref="CS248:CU248"/>
    <mergeCell ref="DB248:DD248"/>
    <mergeCell ref="AZ249:BB249"/>
    <mergeCell ref="BI249:BK249"/>
    <mergeCell ref="BR249:BT249"/>
    <mergeCell ref="CA249:CC249"/>
    <mergeCell ref="CJ249:CL249"/>
    <mergeCell ref="CS249:CU249"/>
    <mergeCell ref="DB249:DD249"/>
    <mergeCell ref="AZ250:BB250"/>
    <mergeCell ref="BI250:BK250"/>
    <mergeCell ref="BR250:BT250"/>
    <mergeCell ref="CA250:CC250"/>
    <mergeCell ref="CJ250:CL250"/>
    <mergeCell ref="CS250:CU250"/>
    <mergeCell ref="DB250:DD250"/>
    <mergeCell ref="AZ251:BB251"/>
    <mergeCell ref="BI251:BK251"/>
    <mergeCell ref="BR251:BT251"/>
    <mergeCell ref="CA251:CC251"/>
    <mergeCell ref="CJ251:CL251"/>
    <mergeCell ref="CS251:CU251"/>
    <mergeCell ref="DB251:DD251"/>
    <mergeCell ref="AZ252:BB252"/>
    <mergeCell ref="BI252:BK252"/>
    <mergeCell ref="BR252:BT252"/>
    <mergeCell ref="CA252:CC252"/>
    <mergeCell ref="CJ252:CL252"/>
    <mergeCell ref="CS252:CU252"/>
    <mergeCell ref="DB252:DD252"/>
    <mergeCell ref="AZ243:BB243"/>
    <mergeCell ref="BI243:BK243"/>
    <mergeCell ref="BR243:BT243"/>
    <mergeCell ref="CA243:CC243"/>
    <mergeCell ref="CJ243:CL243"/>
    <mergeCell ref="CS243:CU243"/>
    <mergeCell ref="DB243:DD243"/>
    <mergeCell ref="AZ244:BB244"/>
    <mergeCell ref="BI244:BK244"/>
    <mergeCell ref="BR244:BT244"/>
    <mergeCell ref="CA244:CC244"/>
    <mergeCell ref="CJ244:CL244"/>
    <mergeCell ref="CS244:CU244"/>
    <mergeCell ref="DB244:DD244"/>
    <mergeCell ref="AZ245:BB245"/>
    <mergeCell ref="BI245:BK245"/>
    <mergeCell ref="BR245:BT245"/>
    <mergeCell ref="CA245:CC245"/>
    <mergeCell ref="CJ245:CL245"/>
    <mergeCell ref="CS245:CU245"/>
    <mergeCell ref="DB245:DD245"/>
    <mergeCell ref="AZ246:BB246"/>
    <mergeCell ref="BI246:BK246"/>
    <mergeCell ref="BR246:BT246"/>
    <mergeCell ref="CA246:CC246"/>
    <mergeCell ref="CJ246:CL246"/>
    <mergeCell ref="CS246:CU246"/>
    <mergeCell ref="DB246:DD246"/>
    <mergeCell ref="AZ247:BB247"/>
    <mergeCell ref="BI247:BK247"/>
    <mergeCell ref="BR247:BT247"/>
    <mergeCell ref="CA247:CC247"/>
    <mergeCell ref="CJ247:CL247"/>
    <mergeCell ref="CS247:CU247"/>
    <mergeCell ref="DB247:DD247"/>
    <mergeCell ref="AZ238:BB238"/>
    <mergeCell ref="BI238:BK238"/>
    <mergeCell ref="BR238:BT238"/>
    <mergeCell ref="CA238:CC238"/>
    <mergeCell ref="CJ238:CL238"/>
    <mergeCell ref="CS238:CU238"/>
    <mergeCell ref="DB238:DD238"/>
    <mergeCell ref="AZ239:BB239"/>
    <mergeCell ref="BI239:BK239"/>
    <mergeCell ref="BR239:BT239"/>
    <mergeCell ref="CA239:CC239"/>
    <mergeCell ref="CJ239:CL239"/>
    <mergeCell ref="CS239:CU239"/>
    <mergeCell ref="DB239:DD239"/>
    <mergeCell ref="AZ240:BB240"/>
    <mergeCell ref="BI240:BK240"/>
    <mergeCell ref="BR240:BT240"/>
    <mergeCell ref="CA240:CC240"/>
    <mergeCell ref="CJ240:CL240"/>
    <mergeCell ref="CS240:CU240"/>
    <mergeCell ref="DB240:DD240"/>
    <mergeCell ref="AZ241:BB241"/>
    <mergeCell ref="BI241:BK241"/>
    <mergeCell ref="BR241:BT241"/>
    <mergeCell ref="CA241:CC241"/>
    <mergeCell ref="CJ241:CL241"/>
    <mergeCell ref="CS241:CU241"/>
    <mergeCell ref="DB241:DD241"/>
    <mergeCell ref="AZ242:BB242"/>
    <mergeCell ref="BI242:BK242"/>
    <mergeCell ref="BR242:BT242"/>
    <mergeCell ref="CA242:CC242"/>
    <mergeCell ref="CJ242:CL242"/>
    <mergeCell ref="CS242:CU242"/>
    <mergeCell ref="DB242:DD242"/>
    <mergeCell ref="AZ233:BB233"/>
    <mergeCell ref="BI233:BK233"/>
    <mergeCell ref="BR233:BT233"/>
    <mergeCell ref="CA233:CC233"/>
    <mergeCell ref="CJ233:CL233"/>
    <mergeCell ref="CS233:CU233"/>
    <mergeCell ref="DB233:DD233"/>
    <mergeCell ref="AZ234:BB234"/>
    <mergeCell ref="BI234:BK234"/>
    <mergeCell ref="BR234:BT234"/>
    <mergeCell ref="CA234:CC234"/>
    <mergeCell ref="CJ234:CL234"/>
    <mergeCell ref="CS234:CU234"/>
    <mergeCell ref="DB234:DD234"/>
    <mergeCell ref="AZ235:BB235"/>
    <mergeCell ref="BI235:BK235"/>
    <mergeCell ref="BR235:BT235"/>
    <mergeCell ref="CA235:CC235"/>
    <mergeCell ref="CJ235:CL235"/>
    <mergeCell ref="CS235:CU235"/>
    <mergeCell ref="DB235:DD235"/>
    <mergeCell ref="AZ236:BB236"/>
    <mergeCell ref="BI236:BK236"/>
    <mergeCell ref="BR236:BT236"/>
    <mergeCell ref="CA236:CC236"/>
    <mergeCell ref="CJ236:CL236"/>
    <mergeCell ref="CS236:CU236"/>
    <mergeCell ref="DB236:DD236"/>
    <mergeCell ref="AZ237:BB237"/>
    <mergeCell ref="BI237:BK237"/>
    <mergeCell ref="BR237:BT237"/>
    <mergeCell ref="CA237:CC237"/>
    <mergeCell ref="CJ237:CL237"/>
    <mergeCell ref="CS237:CU237"/>
    <mergeCell ref="DB237:DD237"/>
    <mergeCell ref="AZ228:BB228"/>
    <mergeCell ref="BI228:BK228"/>
    <mergeCell ref="BR228:BT228"/>
    <mergeCell ref="CA228:CC228"/>
    <mergeCell ref="CJ228:CL228"/>
    <mergeCell ref="CS228:CU228"/>
    <mergeCell ref="DB228:DD228"/>
    <mergeCell ref="AZ229:BB229"/>
    <mergeCell ref="BI229:BK229"/>
    <mergeCell ref="BR229:BT229"/>
    <mergeCell ref="CA229:CC229"/>
    <mergeCell ref="CJ229:CL229"/>
    <mergeCell ref="CS229:CU229"/>
    <mergeCell ref="DB229:DD229"/>
    <mergeCell ref="AZ230:BB230"/>
    <mergeCell ref="BI230:BK230"/>
    <mergeCell ref="BR230:BT230"/>
    <mergeCell ref="CA230:CC230"/>
    <mergeCell ref="CJ230:CL230"/>
    <mergeCell ref="CS230:CU230"/>
    <mergeCell ref="DB230:DD230"/>
    <mergeCell ref="AZ231:BB231"/>
    <mergeCell ref="BI231:BK231"/>
    <mergeCell ref="BR231:BT231"/>
    <mergeCell ref="CA231:CC231"/>
    <mergeCell ref="CJ231:CL231"/>
    <mergeCell ref="CS231:CU231"/>
    <mergeCell ref="DB231:DD231"/>
    <mergeCell ref="AZ232:BB232"/>
    <mergeCell ref="BI232:BK232"/>
    <mergeCell ref="BR232:BT232"/>
    <mergeCell ref="CA232:CC232"/>
    <mergeCell ref="CJ232:CL232"/>
    <mergeCell ref="CS232:CU232"/>
    <mergeCell ref="DB232:DD232"/>
    <mergeCell ref="AZ223:BB223"/>
    <mergeCell ref="BI223:BK223"/>
    <mergeCell ref="BR223:BT223"/>
    <mergeCell ref="CA223:CC223"/>
    <mergeCell ref="CJ223:CL223"/>
    <mergeCell ref="CS223:CU223"/>
    <mergeCell ref="DB223:DD223"/>
    <mergeCell ref="AZ224:BB224"/>
    <mergeCell ref="BI224:BK224"/>
    <mergeCell ref="BR224:BT224"/>
    <mergeCell ref="CA224:CC224"/>
    <mergeCell ref="CJ224:CL224"/>
    <mergeCell ref="CS224:CU224"/>
    <mergeCell ref="DB224:DD224"/>
    <mergeCell ref="AZ225:BB225"/>
    <mergeCell ref="BI225:BK225"/>
    <mergeCell ref="BR225:BT225"/>
    <mergeCell ref="CA225:CC225"/>
    <mergeCell ref="CJ225:CL225"/>
    <mergeCell ref="CS225:CU225"/>
    <mergeCell ref="DB225:DD225"/>
    <mergeCell ref="AZ226:BB226"/>
    <mergeCell ref="BI226:BK226"/>
    <mergeCell ref="BR226:BT226"/>
    <mergeCell ref="CA226:CC226"/>
    <mergeCell ref="CJ226:CL226"/>
    <mergeCell ref="CS226:CU226"/>
    <mergeCell ref="DB226:DD226"/>
    <mergeCell ref="AZ227:BB227"/>
    <mergeCell ref="BI227:BK227"/>
    <mergeCell ref="BR227:BT227"/>
    <mergeCell ref="CA227:CC227"/>
    <mergeCell ref="CJ227:CL227"/>
    <mergeCell ref="CS227:CU227"/>
    <mergeCell ref="DB227:DD227"/>
    <mergeCell ref="AZ218:BB218"/>
    <mergeCell ref="BI218:BK218"/>
    <mergeCell ref="BR218:BT218"/>
    <mergeCell ref="CA218:CC218"/>
    <mergeCell ref="CJ218:CL218"/>
    <mergeCell ref="CS218:CU218"/>
    <mergeCell ref="DB218:DD218"/>
    <mergeCell ref="AZ219:BB219"/>
    <mergeCell ref="BI219:BK219"/>
    <mergeCell ref="BR219:BT219"/>
    <mergeCell ref="CA219:CC219"/>
    <mergeCell ref="CJ219:CL219"/>
    <mergeCell ref="CS219:CU219"/>
    <mergeCell ref="DB219:DD219"/>
    <mergeCell ref="AZ220:BB220"/>
    <mergeCell ref="BI220:BK220"/>
    <mergeCell ref="BR220:BT220"/>
    <mergeCell ref="CA220:CC220"/>
    <mergeCell ref="CJ220:CL220"/>
    <mergeCell ref="CS220:CU220"/>
    <mergeCell ref="DB220:DD220"/>
    <mergeCell ref="AZ221:BB221"/>
    <mergeCell ref="BI221:BK221"/>
    <mergeCell ref="BR221:BT221"/>
    <mergeCell ref="CA221:CC221"/>
    <mergeCell ref="CJ221:CL221"/>
    <mergeCell ref="CS221:CU221"/>
    <mergeCell ref="DB221:DD221"/>
    <mergeCell ref="AZ222:BB222"/>
    <mergeCell ref="BI222:BK222"/>
    <mergeCell ref="BR222:BT222"/>
    <mergeCell ref="CA222:CC222"/>
    <mergeCell ref="CJ222:CL222"/>
    <mergeCell ref="CS222:CU222"/>
    <mergeCell ref="DB222:DD222"/>
    <mergeCell ref="AZ213:BB213"/>
    <mergeCell ref="BI213:BK213"/>
    <mergeCell ref="BR213:BT213"/>
    <mergeCell ref="CA213:CC213"/>
    <mergeCell ref="CJ213:CL213"/>
    <mergeCell ref="CS213:CU213"/>
    <mergeCell ref="DB213:DD213"/>
    <mergeCell ref="AZ214:BB214"/>
    <mergeCell ref="BI214:BK214"/>
    <mergeCell ref="BR214:BT214"/>
    <mergeCell ref="CA214:CC214"/>
    <mergeCell ref="CJ214:CL214"/>
    <mergeCell ref="CS214:CU214"/>
    <mergeCell ref="DB214:DD214"/>
    <mergeCell ref="AZ215:BB215"/>
    <mergeCell ref="BI215:BK215"/>
    <mergeCell ref="BR215:BT215"/>
    <mergeCell ref="CA215:CC215"/>
    <mergeCell ref="CJ215:CL215"/>
    <mergeCell ref="CS215:CU215"/>
    <mergeCell ref="DB215:DD215"/>
    <mergeCell ref="AZ216:BB216"/>
    <mergeCell ref="BI216:BK216"/>
    <mergeCell ref="BR216:BT216"/>
    <mergeCell ref="CA216:CC216"/>
    <mergeCell ref="CJ216:CL216"/>
    <mergeCell ref="CS216:CU216"/>
    <mergeCell ref="DB216:DD216"/>
    <mergeCell ref="AZ217:BB217"/>
    <mergeCell ref="BI217:BK217"/>
    <mergeCell ref="BR217:BT217"/>
    <mergeCell ref="CA217:CC217"/>
    <mergeCell ref="CJ217:CL217"/>
    <mergeCell ref="CS217:CU217"/>
    <mergeCell ref="DB217:DD217"/>
    <mergeCell ref="AZ208:BB208"/>
    <mergeCell ref="BI208:BK208"/>
    <mergeCell ref="BR208:BT208"/>
    <mergeCell ref="CA208:CC208"/>
    <mergeCell ref="CJ208:CL208"/>
    <mergeCell ref="CS208:CU208"/>
    <mergeCell ref="DB208:DD208"/>
    <mergeCell ref="AZ209:BB209"/>
    <mergeCell ref="BI209:BK209"/>
    <mergeCell ref="BR209:BT209"/>
    <mergeCell ref="CA209:CC209"/>
    <mergeCell ref="CJ209:CL209"/>
    <mergeCell ref="CS209:CU209"/>
    <mergeCell ref="DB209:DD209"/>
    <mergeCell ref="AZ210:BB210"/>
    <mergeCell ref="BI210:BK210"/>
    <mergeCell ref="BR210:BT210"/>
    <mergeCell ref="CA210:CC210"/>
    <mergeCell ref="CJ210:CL210"/>
    <mergeCell ref="CS210:CU210"/>
    <mergeCell ref="DB210:DD210"/>
    <mergeCell ref="AZ211:BB211"/>
    <mergeCell ref="BI211:BK211"/>
    <mergeCell ref="BR211:BT211"/>
    <mergeCell ref="CA211:CC211"/>
    <mergeCell ref="CJ211:CL211"/>
    <mergeCell ref="CS211:CU211"/>
    <mergeCell ref="DB211:DD211"/>
    <mergeCell ref="AZ212:BB212"/>
    <mergeCell ref="BI212:BK212"/>
    <mergeCell ref="BR212:BT212"/>
    <mergeCell ref="CA212:CC212"/>
    <mergeCell ref="CJ212:CL212"/>
    <mergeCell ref="CS212:CU212"/>
    <mergeCell ref="DB212:DD212"/>
    <mergeCell ref="AZ203:BB203"/>
    <mergeCell ref="BI203:BK203"/>
    <mergeCell ref="BR203:BT203"/>
    <mergeCell ref="CA203:CC203"/>
    <mergeCell ref="CJ203:CL203"/>
    <mergeCell ref="CS203:CU203"/>
    <mergeCell ref="DB203:DD203"/>
    <mergeCell ref="AZ204:BB204"/>
    <mergeCell ref="BI204:BK204"/>
    <mergeCell ref="BR204:BT204"/>
    <mergeCell ref="CA204:CC204"/>
    <mergeCell ref="CJ204:CL204"/>
    <mergeCell ref="CS204:CU204"/>
    <mergeCell ref="DB204:DD204"/>
    <mergeCell ref="AZ205:BB205"/>
    <mergeCell ref="BI205:BK205"/>
    <mergeCell ref="BR205:BT205"/>
    <mergeCell ref="CA205:CC205"/>
    <mergeCell ref="CJ205:CL205"/>
    <mergeCell ref="CS205:CU205"/>
    <mergeCell ref="DB205:DD205"/>
    <mergeCell ref="AZ206:BB206"/>
    <mergeCell ref="BI206:BK206"/>
    <mergeCell ref="BR206:BT206"/>
    <mergeCell ref="CA206:CC206"/>
    <mergeCell ref="CJ206:CL206"/>
    <mergeCell ref="CS206:CU206"/>
    <mergeCell ref="DB206:DD206"/>
    <mergeCell ref="AZ207:BB207"/>
    <mergeCell ref="BI207:BK207"/>
    <mergeCell ref="BR207:BT207"/>
    <mergeCell ref="CA207:CC207"/>
    <mergeCell ref="CJ207:CL207"/>
    <mergeCell ref="CS207:CU207"/>
    <mergeCell ref="DB207:DD207"/>
    <mergeCell ref="AZ198:BB198"/>
    <mergeCell ref="BI198:BK198"/>
    <mergeCell ref="BR198:BT198"/>
    <mergeCell ref="CA198:CC198"/>
    <mergeCell ref="CJ198:CL198"/>
    <mergeCell ref="CS198:CU198"/>
    <mergeCell ref="DB198:DD198"/>
    <mergeCell ref="AZ199:BB199"/>
    <mergeCell ref="BI199:BK199"/>
    <mergeCell ref="BR199:BT199"/>
    <mergeCell ref="CA199:CC199"/>
    <mergeCell ref="CJ199:CL199"/>
    <mergeCell ref="CS199:CU199"/>
    <mergeCell ref="DB199:DD199"/>
    <mergeCell ref="AZ200:BB200"/>
    <mergeCell ref="BI200:BK200"/>
    <mergeCell ref="BR200:BT200"/>
    <mergeCell ref="CA200:CC200"/>
    <mergeCell ref="CJ200:CL200"/>
    <mergeCell ref="CS200:CU200"/>
    <mergeCell ref="DB200:DD200"/>
    <mergeCell ref="AZ201:BB201"/>
    <mergeCell ref="BI201:BK201"/>
    <mergeCell ref="BR201:BT201"/>
    <mergeCell ref="CA201:CC201"/>
    <mergeCell ref="CJ201:CL201"/>
    <mergeCell ref="CS201:CU201"/>
    <mergeCell ref="DB201:DD201"/>
    <mergeCell ref="AZ202:BB202"/>
    <mergeCell ref="BI202:BK202"/>
    <mergeCell ref="BR202:BT202"/>
    <mergeCell ref="CA202:CC202"/>
    <mergeCell ref="CJ202:CL202"/>
    <mergeCell ref="CS202:CU202"/>
    <mergeCell ref="DB202:DD202"/>
    <mergeCell ref="AZ193:BB193"/>
    <mergeCell ref="BI193:BK193"/>
    <mergeCell ref="BR193:BT193"/>
    <mergeCell ref="CA193:CC193"/>
    <mergeCell ref="CJ193:CL193"/>
    <mergeCell ref="CS193:CU193"/>
    <mergeCell ref="DB193:DD193"/>
    <mergeCell ref="AZ194:BB194"/>
    <mergeCell ref="BI194:BK194"/>
    <mergeCell ref="BR194:BT194"/>
    <mergeCell ref="CA194:CC194"/>
    <mergeCell ref="CJ194:CL194"/>
    <mergeCell ref="CS194:CU194"/>
    <mergeCell ref="DB194:DD194"/>
    <mergeCell ref="AZ195:BB195"/>
    <mergeCell ref="BI195:BK195"/>
    <mergeCell ref="BR195:BT195"/>
    <mergeCell ref="CA195:CC195"/>
    <mergeCell ref="CJ195:CL195"/>
    <mergeCell ref="CS195:CU195"/>
    <mergeCell ref="DB195:DD195"/>
    <mergeCell ref="AZ196:BB196"/>
    <mergeCell ref="BI196:BK196"/>
    <mergeCell ref="BR196:BT196"/>
    <mergeCell ref="CA196:CC196"/>
    <mergeCell ref="CJ196:CL196"/>
    <mergeCell ref="CS196:CU196"/>
    <mergeCell ref="DB196:DD196"/>
    <mergeCell ref="AZ197:BB197"/>
    <mergeCell ref="BI197:BK197"/>
    <mergeCell ref="BR197:BT197"/>
    <mergeCell ref="CA197:CC197"/>
    <mergeCell ref="CJ197:CL197"/>
    <mergeCell ref="CS197:CU197"/>
    <mergeCell ref="DB197:DD197"/>
    <mergeCell ref="AZ188:BB188"/>
    <mergeCell ref="BI188:BK188"/>
    <mergeCell ref="BR188:BT188"/>
    <mergeCell ref="CA188:CC188"/>
    <mergeCell ref="CJ188:CL188"/>
    <mergeCell ref="CS188:CU188"/>
    <mergeCell ref="DB188:DD188"/>
    <mergeCell ref="AZ189:BB189"/>
    <mergeCell ref="BI189:BK189"/>
    <mergeCell ref="BR189:BT189"/>
    <mergeCell ref="CA189:CC189"/>
    <mergeCell ref="CJ189:CL189"/>
    <mergeCell ref="CS189:CU189"/>
    <mergeCell ref="DB189:DD189"/>
    <mergeCell ref="AZ190:BB190"/>
    <mergeCell ref="BI190:BK190"/>
    <mergeCell ref="BR190:BT190"/>
    <mergeCell ref="CA190:CC190"/>
    <mergeCell ref="CJ190:CL190"/>
    <mergeCell ref="CS190:CU190"/>
    <mergeCell ref="DB190:DD190"/>
    <mergeCell ref="AZ191:BB191"/>
    <mergeCell ref="BI191:BK191"/>
    <mergeCell ref="BR191:BT191"/>
    <mergeCell ref="CA191:CC191"/>
    <mergeCell ref="CJ191:CL191"/>
    <mergeCell ref="CS191:CU191"/>
    <mergeCell ref="DB191:DD191"/>
    <mergeCell ref="AZ192:BB192"/>
    <mergeCell ref="BI192:BK192"/>
    <mergeCell ref="BR192:BT192"/>
    <mergeCell ref="CA192:CC192"/>
    <mergeCell ref="CJ192:CL192"/>
    <mergeCell ref="CS192:CU192"/>
    <mergeCell ref="DB192:DD192"/>
    <mergeCell ref="AZ183:BB183"/>
    <mergeCell ref="BI183:BK183"/>
    <mergeCell ref="BR183:BT183"/>
    <mergeCell ref="CA183:CC183"/>
    <mergeCell ref="CJ183:CL183"/>
    <mergeCell ref="CS183:CU183"/>
    <mergeCell ref="DB183:DD183"/>
    <mergeCell ref="AZ184:BB184"/>
    <mergeCell ref="BI184:BK184"/>
    <mergeCell ref="BR184:BT184"/>
    <mergeCell ref="CA184:CC184"/>
    <mergeCell ref="CJ184:CL184"/>
    <mergeCell ref="CS184:CU184"/>
    <mergeCell ref="DB184:DD184"/>
    <mergeCell ref="AZ185:BB185"/>
    <mergeCell ref="BI185:BK185"/>
    <mergeCell ref="BR185:BT185"/>
    <mergeCell ref="CA185:CC185"/>
    <mergeCell ref="CJ185:CL185"/>
    <mergeCell ref="CS185:CU185"/>
    <mergeCell ref="DB185:DD185"/>
    <mergeCell ref="AZ186:BB186"/>
    <mergeCell ref="BI186:BK186"/>
    <mergeCell ref="BR186:BT186"/>
    <mergeCell ref="CA186:CC186"/>
    <mergeCell ref="CJ186:CL186"/>
    <mergeCell ref="CS186:CU186"/>
    <mergeCell ref="DB186:DD186"/>
    <mergeCell ref="AZ187:BB187"/>
    <mergeCell ref="BI187:BK187"/>
    <mergeCell ref="BR187:BT187"/>
    <mergeCell ref="CA187:CC187"/>
    <mergeCell ref="CJ187:CL187"/>
    <mergeCell ref="CS187:CU187"/>
    <mergeCell ref="DB187:DD187"/>
    <mergeCell ref="AZ178:BB178"/>
    <mergeCell ref="BI178:BK178"/>
    <mergeCell ref="BR178:BT178"/>
    <mergeCell ref="CA178:CC178"/>
    <mergeCell ref="CJ178:CL178"/>
    <mergeCell ref="CS178:CU178"/>
    <mergeCell ref="DB178:DD178"/>
    <mergeCell ref="AZ179:BB179"/>
    <mergeCell ref="BI179:BK179"/>
    <mergeCell ref="BR179:BT179"/>
    <mergeCell ref="CA179:CC179"/>
    <mergeCell ref="CJ179:CL179"/>
    <mergeCell ref="CS179:CU179"/>
    <mergeCell ref="DB179:DD179"/>
    <mergeCell ref="AZ180:BB180"/>
    <mergeCell ref="BI180:BK180"/>
    <mergeCell ref="BR180:BT180"/>
    <mergeCell ref="CA180:CC180"/>
    <mergeCell ref="CJ180:CL180"/>
    <mergeCell ref="CS180:CU180"/>
    <mergeCell ref="DB180:DD180"/>
    <mergeCell ref="AZ181:BB181"/>
    <mergeCell ref="BI181:BK181"/>
    <mergeCell ref="BR181:BT181"/>
    <mergeCell ref="CA181:CC181"/>
    <mergeCell ref="CJ181:CL181"/>
    <mergeCell ref="CS181:CU181"/>
    <mergeCell ref="DB181:DD181"/>
    <mergeCell ref="AZ182:BB182"/>
    <mergeCell ref="BI182:BK182"/>
    <mergeCell ref="BR182:BT182"/>
    <mergeCell ref="CA182:CC182"/>
    <mergeCell ref="CJ182:CL182"/>
    <mergeCell ref="CS182:CU182"/>
    <mergeCell ref="DB182:DD182"/>
    <mergeCell ref="AZ173:BB173"/>
    <mergeCell ref="BI173:BK173"/>
    <mergeCell ref="BR173:BT173"/>
    <mergeCell ref="CA173:CC173"/>
    <mergeCell ref="CJ173:CL173"/>
    <mergeCell ref="CS173:CU173"/>
    <mergeCell ref="DB173:DD173"/>
    <mergeCell ref="AZ174:BB174"/>
    <mergeCell ref="BI174:BK174"/>
    <mergeCell ref="BR174:BT174"/>
    <mergeCell ref="CA174:CC174"/>
    <mergeCell ref="CJ174:CL174"/>
    <mergeCell ref="CS174:CU174"/>
    <mergeCell ref="DB174:DD174"/>
    <mergeCell ref="AZ175:BB175"/>
    <mergeCell ref="BI175:BK175"/>
    <mergeCell ref="BR175:BT175"/>
    <mergeCell ref="CA175:CC175"/>
    <mergeCell ref="CJ175:CL175"/>
    <mergeCell ref="CS175:CU175"/>
    <mergeCell ref="DB175:DD175"/>
    <mergeCell ref="AZ176:BB176"/>
    <mergeCell ref="BI176:BK176"/>
    <mergeCell ref="BR176:BT176"/>
    <mergeCell ref="CA176:CC176"/>
    <mergeCell ref="CJ176:CL176"/>
    <mergeCell ref="CS176:CU176"/>
    <mergeCell ref="DB176:DD176"/>
    <mergeCell ref="AZ177:BB177"/>
    <mergeCell ref="BI177:BK177"/>
    <mergeCell ref="BR177:BT177"/>
    <mergeCell ref="CA177:CC177"/>
    <mergeCell ref="CJ177:CL177"/>
    <mergeCell ref="CS177:CU177"/>
    <mergeCell ref="DB177:DD177"/>
    <mergeCell ref="AZ168:BB168"/>
    <mergeCell ref="BI168:BK168"/>
    <mergeCell ref="BR168:BT168"/>
    <mergeCell ref="CA168:CC168"/>
    <mergeCell ref="CJ168:CL168"/>
    <mergeCell ref="CS168:CU168"/>
    <mergeCell ref="DB168:DD168"/>
    <mergeCell ref="AZ169:BB169"/>
    <mergeCell ref="BI169:BK169"/>
    <mergeCell ref="BR169:BT169"/>
    <mergeCell ref="CA169:CC169"/>
    <mergeCell ref="CJ169:CL169"/>
    <mergeCell ref="CS169:CU169"/>
    <mergeCell ref="DB169:DD169"/>
    <mergeCell ref="AZ170:BB170"/>
    <mergeCell ref="BI170:BK170"/>
    <mergeCell ref="BR170:BT170"/>
    <mergeCell ref="CA170:CC170"/>
    <mergeCell ref="CJ170:CL170"/>
    <mergeCell ref="CS170:CU170"/>
    <mergeCell ref="DB170:DD170"/>
    <mergeCell ref="AZ171:BB171"/>
    <mergeCell ref="BI171:BK171"/>
    <mergeCell ref="BR171:BT171"/>
    <mergeCell ref="CA171:CC171"/>
    <mergeCell ref="CJ171:CL171"/>
    <mergeCell ref="CS171:CU171"/>
    <mergeCell ref="DB171:DD171"/>
    <mergeCell ref="AZ172:BB172"/>
    <mergeCell ref="BI172:BK172"/>
    <mergeCell ref="BR172:BT172"/>
    <mergeCell ref="CA172:CC172"/>
    <mergeCell ref="CJ172:CL172"/>
    <mergeCell ref="CS172:CU172"/>
    <mergeCell ref="DB172:DD172"/>
    <mergeCell ref="AZ163:BB163"/>
    <mergeCell ref="BI163:BK163"/>
    <mergeCell ref="BR163:BT163"/>
    <mergeCell ref="CA163:CC163"/>
    <mergeCell ref="CJ163:CL163"/>
    <mergeCell ref="CS163:CU163"/>
    <mergeCell ref="DB163:DD163"/>
    <mergeCell ref="AZ164:BB164"/>
    <mergeCell ref="BI164:BK164"/>
    <mergeCell ref="BR164:BT164"/>
    <mergeCell ref="CA164:CC164"/>
    <mergeCell ref="CJ164:CL164"/>
    <mergeCell ref="CS164:CU164"/>
    <mergeCell ref="DB164:DD164"/>
    <mergeCell ref="AZ165:BB165"/>
    <mergeCell ref="BI165:BK165"/>
    <mergeCell ref="BR165:BT165"/>
    <mergeCell ref="CA165:CC165"/>
    <mergeCell ref="CJ165:CL165"/>
    <mergeCell ref="CS165:CU165"/>
    <mergeCell ref="DB165:DD165"/>
    <mergeCell ref="AZ166:BB166"/>
    <mergeCell ref="BI166:BK166"/>
    <mergeCell ref="BR166:BT166"/>
    <mergeCell ref="CA166:CC166"/>
    <mergeCell ref="CJ166:CL166"/>
    <mergeCell ref="CS166:CU166"/>
    <mergeCell ref="DB166:DD166"/>
    <mergeCell ref="AZ167:BB167"/>
    <mergeCell ref="BI167:BK167"/>
    <mergeCell ref="BR167:BT167"/>
    <mergeCell ref="CA167:CC167"/>
    <mergeCell ref="CJ167:CL167"/>
    <mergeCell ref="CS167:CU167"/>
    <mergeCell ref="DB167:DD167"/>
    <mergeCell ref="AZ158:BB158"/>
    <mergeCell ref="BI158:BK158"/>
    <mergeCell ref="BR158:BT158"/>
    <mergeCell ref="CA158:CC158"/>
    <mergeCell ref="CJ158:CL158"/>
    <mergeCell ref="CS158:CU158"/>
    <mergeCell ref="DB158:DD158"/>
    <mergeCell ref="AZ159:BB159"/>
    <mergeCell ref="BI159:BK159"/>
    <mergeCell ref="BR159:BT159"/>
    <mergeCell ref="CA159:CC159"/>
    <mergeCell ref="CJ159:CL159"/>
    <mergeCell ref="CS159:CU159"/>
    <mergeCell ref="DB159:DD159"/>
    <mergeCell ref="AZ160:BB160"/>
    <mergeCell ref="BI160:BK160"/>
    <mergeCell ref="BR160:BT160"/>
    <mergeCell ref="CA160:CC160"/>
    <mergeCell ref="CJ160:CL160"/>
    <mergeCell ref="CS160:CU160"/>
    <mergeCell ref="DB160:DD160"/>
    <mergeCell ref="AZ161:BB161"/>
    <mergeCell ref="BI161:BK161"/>
    <mergeCell ref="BR161:BT161"/>
    <mergeCell ref="CA161:CC161"/>
    <mergeCell ref="CJ161:CL161"/>
    <mergeCell ref="CS161:CU161"/>
    <mergeCell ref="DB161:DD161"/>
    <mergeCell ref="AZ162:BB162"/>
    <mergeCell ref="BI162:BK162"/>
    <mergeCell ref="BR162:BT162"/>
    <mergeCell ref="CA162:CC162"/>
    <mergeCell ref="CJ162:CL162"/>
    <mergeCell ref="CS162:CU162"/>
    <mergeCell ref="DB162:DD162"/>
    <mergeCell ref="AZ153:BB153"/>
    <mergeCell ref="BI153:BK153"/>
    <mergeCell ref="BR153:BT153"/>
    <mergeCell ref="CA153:CC153"/>
    <mergeCell ref="CJ153:CL153"/>
    <mergeCell ref="CS153:CU153"/>
    <mergeCell ref="DB153:DD153"/>
    <mergeCell ref="AZ154:BB154"/>
    <mergeCell ref="BI154:BK154"/>
    <mergeCell ref="BR154:BT154"/>
    <mergeCell ref="CA154:CC154"/>
    <mergeCell ref="CJ154:CL154"/>
    <mergeCell ref="CS154:CU154"/>
    <mergeCell ref="DB154:DD154"/>
    <mergeCell ref="AZ155:BB155"/>
    <mergeCell ref="BI155:BK155"/>
    <mergeCell ref="BR155:BT155"/>
    <mergeCell ref="CA155:CC155"/>
    <mergeCell ref="CJ155:CL155"/>
    <mergeCell ref="CS155:CU155"/>
    <mergeCell ref="DB155:DD155"/>
    <mergeCell ref="AZ156:BB156"/>
    <mergeCell ref="BI156:BK156"/>
    <mergeCell ref="BR156:BT156"/>
    <mergeCell ref="CA156:CC156"/>
    <mergeCell ref="CJ156:CL156"/>
    <mergeCell ref="CS156:CU156"/>
    <mergeCell ref="DB156:DD156"/>
    <mergeCell ref="AZ157:BB157"/>
    <mergeCell ref="BI157:BK157"/>
    <mergeCell ref="BR157:BT157"/>
    <mergeCell ref="CA157:CC157"/>
    <mergeCell ref="CJ157:CL157"/>
    <mergeCell ref="CS157:CU157"/>
    <mergeCell ref="DB157:DD157"/>
    <mergeCell ref="AZ148:BB148"/>
    <mergeCell ref="BI148:BK148"/>
    <mergeCell ref="BR148:BT148"/>
    <mergeCell ref="CA148:CC148"/>
    <mergeCell ref="CJ148:CL148"/>
    <mergeCell ref="CS148:CU148"/>
    <mergeCell ref="DB148:DD148"/>
    <mergeCell ref="AZ149:BB149"/>
    <mergeCell ref="BI149:BK149"/>
    <mergeCell ref="BR149:BT149"/>
    <mergeCell ref="CA149:CC149"/>
    <mergeCell ref="CJ149:CL149"/>
    <mergeCell ref="CS149:CU149"/>
    <mergeCell ref="DB149:DD149"/>
    <mergeCell ref="AZ150:BB150"/>
    <mergeCell ref="BI150:BK150"/>
    <mergeCell ref="BR150:BT150"/>
    <mergeCell ref="CA150:CC150"/>
    <mergeCell ref="CJ150:CL150"/>
    <mergeCell ref="CS150:CU150"/>
    <mergeCell ref="DB150:DD150"/>
    <mergeCell ref="AZ151:BB151"/>
    <mergeCell ref="BI151:BK151"/>
    <mergeCell ref="BR151:BT151"/>
    <mergeCell ref="CA151:CC151"/>
    <mergeCell ref="CJ151:CL151"/>
    <mergeCell ref="CS151:CU151"/>
    <mergeCell ref="DB151:DD151"/>
    <mergeCell ref="AZ152:BB152"/>
    <mergeCell ref="BI152:BK152"/>
    <mergeCell ref="BR152:BT152"/>
    <mergeCell ref="CA152:CC152"/>
    <mergeCell ref="CJ152:CL152"/>
    <mergeCell ref="CS152:CU152"/>
    <mergeCell ref="DB152:DD152"/>
    <mergeCell ref="AZ143:BB143"/>
    <mergeCell ref="BI143:BK143"/>
    <mergeCell ref="BR143:BT143"/>
    <mergeCell ref="CA143:CC143"/>
    <mergeCell ref="CJ143:CL143"/>
    <mergeCell ref="CS143:CU143"/>
    <mergeCell ref="DB143:DD143"/>
    <mergeCell ref="AZ144:BB144"/>
    <mergeCell ref="BI144:BK144"/>
    <mergeCell ref="BR144:BT144"/>
    <mergeCell ref="CA144:CC144"/>
    <mergeCell ref="CJ144:CL144"/>
    <mergeCell ref="CS144:CU144"/>
    <mergeCell ref="DB144:DD144"/>
    <mergeCell ref="AZ145:BB145"/>
    <mergeCell ref="BI145:BK145"/>
    <mergeCell ref="BR145:BT145"/>
    <mergeCell ref="CA145:CC145"/>
    <mergeCell ref="CJ145:CL145"/>
    <mergeCell ref="CS145:CU145"/>
    <mergeCell ref="DB145:DD145"/>
    <mergeCell ref="AZ146:BB146"/>
    <mergeCell ref="BI146:BK146"/>
    <mergeCell ref="BR146:BT146"/>
    <mergeCell ref="CA146:CC146"/>
    <mergeCell ref="CJ146:CL146"/>
    <mergeCell ref="CS146:CU146"/>
    <mergeCell ref="DB146:DD146"/>
    <mergeCell ref="AZ147:BB147"/>
    <mergeCell ref="BI147:BK147"/>
    <mergeCell ref="BR147:BT147"/>
    <mergeCell ref="CA147:CC147"/>
    <mergeCell ref="CJ147:CL147"/>
    <mergeCell ref="CS147:CU147"/>
    <mergeCell ref="DB147:DD147"/>
    <mergeCell ref="AZ138:BB138"/>
    <mergeCell ref="BI138:BK138"/>
    <mergeCell ref="BR138:BT138"/>
    <mergeCell ref="CA138:CC138"/>
    <mergeCell ref="CJ138:CL138"/>
    <mergeCell ref="CS138:CU138"/>
    <mergeCell ref="DB138:DD138"/>
    <mergeCell ref="AZ139:BB139"/>
    <mergeCell ref="BI139:BK139"/>
    <mergeCell ref="BR139:BT139"/>
    <mergeCell ref="CA139:CC139"/>
    <mergeCell ref="CJ139:CL139"/>
    <mergeCell ref="CS139:CU139"/>
    <mergeCell ref="DB139:DD139"/>
    <mergeCell ref="AZ140:BB140"/>
    <mergeCell ref="BI140:BK140"/>
    <mergeCell ref="BR140:BT140"/>
    <mergeCell ref="CA140:CC140"/>
    <mergeCell ref="CJ140:CL140"/>
    <mergeCell ref="CS140:CU140"/>
    <mergeCell ref="DB140:DD140"/>
    <mergeCell ref="AZ141:BB141"/>
    <mergeCell ref="BI141:BK141"/>
    <mergeCell ref="BR141:BT141"/>
    <mergeCell ref="CA141:CC141"/>
    <mergeCell ref="CJ141:CL141"/>
    <mergeCell ref="CS141:CU141"/>
    <mergeCell ref="DB141:DD141"/>
    <mergeCell ref="AZ142:BB142"/>
    <mergeCell ref="BI142:BK142"/>
    <mergeCell ref="BR142:BT142"/>
    <mergeCell ref="CA142:CC142"/>
    <mergeCell ref="CJ142:CL142"/>
    <mergeCell ref="CS142:CU142"/>
    <mergeCell ref="DB142:DD142"/>
    <mergeCell ref="AZ133:BB133"/>
    <mergeCell ref="BI133:BK133"/>
    <mergeCell ref="BR133:BT133"/>
    <mergeCell ref="CA133:CC133"/>
    <mergeCell ref="CJ133:CL133"/>
    <mergeCell ref="CS133:CU133"/>
    <mergeCell ref="DB133:DD133"/>
    <mergeCell ref="AZ134:BB134"/>
    <mergeCell ref="BI134:BK134"/>
    <mergeCell ref="BR134:BT134"/>
    <mergeCell ref="CA134:CC134"/>
    <mergeCell ref="CJ134:CL134"/>
    <mergeCell ref="CS134:CU134"/>
    <mergeCell ref="DB134:DD134"/>
    <mergeCell ref="AZ135:BB135"/>
    <mergeCell ref="BI135:BK135"/>
    <mergeCell ref="BR135:BT135"/>
    <mergeCell ref="CA135:CC135"/>
    <mergeCell ref="CJ135:CL135"/>
    <mergeCell ref="CS135:CU135"/>
    <mergeCell ref="DB135:DD135"/>
    <mergeCell ref="AZ136:BB136"/>
    <mergeCell ref="BI136:BK136"/>
    <mergeCell ref="BR136:BT136"/>
    <mergeCell ref="CA136:CC136"/>
    <mergeCell ref="CJ136:CL136"/>
    <mergeCell ref="CS136:CU136"/>
    <mergeCell ref="DB136:DD136"/>
    <mergeCell ref="AZ137:BB137"/>
    <mergeCell ref="BI137:BK137"/>
    <mergeCell ref="BR137:BT137"/>
    <mergeCell ref="CA137:CC137"/>
    <mergeCell ref="CJ137:CL137"/>
    <mergeCell ref="CS137:CU137"/>
    <mergeCell ref="DB137:DD137"/>
    <mergeCell ref="AZ128:BB128"/>
    <mergeCell ref="BI128:BK128"/>
    <mergeCell ref="BR128:BT128"/>
    <mergeCell ref="CA128:CC128"/>
    <mergeCell ref="CJ128:CL128"/>
    <mergeCell ref="CS128:CU128"/>
    <mergeCell ref="DB128:DD128"/>
    <mergeCell ref="AZ129:BB129"/>
    <mergeCell ref="BI129:BK129"/>
    <mergeCell ref="BR129:BT129"/>
    <mergeCell ref="CA129:CC129"/>
    <mergeCell ref="CJ129:CL129"/>
    <mergeCell ref="CS129:CU129"/>
    <mergeCell ref="DB129:DD129"/>
    <mergeCell ref="AZ130:BB130"/>
    <mergeCell ref="BI130:BK130"/>
    <mergeCell ref="BR130:BT130"/>
    <mergeCell ref="CA130:CC130"/>
    <mergeCell ref="CJ130:CL130"/>
    <mergeCell ref="CS130:CU130"/>
    <mergeCell ref="DB130:DD130"/>
    <mergeCell ref="AZ131:BB131"/>
    <mergeCell ref="BI131:BK131"/>
    <mergeCell ref="BR131:BT131"/>
    <mergeCell ref="CA131:CC131"/>
    <mergeCell ref="CJ131:CL131"/>
    <mergeCell ref="CS131:CU131"/>
    <mergeCell ref="DB131:DD131"/>
    <mergeCell ref="AZ132:BB132"/>
    <mergeCell ref="BI132:BK132"/>
    <mergeCell ref="BR132:BT132"/>
    <mergeCell ref="CA132:CC132"/>
    <mergeCell ref="CJ132:CL132"/>
    <mergeCell ref="CS132:CU132"/>
    <mergeCell ref="DB132:DD132"/>
    <mergeCell ref="AZ123:BB123"/>
    <mergeCell ref="BI123:BK123"/>
    <mergeCell ref="BR123:BT123"/>
    <mergeCell ref="CA123:CC123"/>
    <mergeCell ref="CJ123:CL123"/>
    <mergeCell ref="CS123:CU123"/>
    <mergeCell ref="DB123:DD123"/>
    <mergeCell ref="AZ124:BB124"/>
    <mergeCell ref="BI124:BK124"/>
    <mergeCell ref="BR124:BT124"/>
    <mergeCell ref="CA124:CC124"/>
    <mergeCell ref="CJ124:CL124"/>
    <mergeCell ref="CS124:CU124"/>
    <mergeCell ref="DB124:DD124"/>
    <mergeCell ref="AZ125:BB125"/>
    <mergeCell ref="BI125:BK125"/>
    <mergeCell ref="BR125:BT125"/>
    <mergeCell ref="CA125:CC125"/>
    <mergeCell ref="CJ125:CL125"/>
    <mergeCell ref="CS125:CU125"/>
    <mergeCell ref="DB125:DD125"/>
    <mergeCell ref="AZ126:BB126"/>
    <mergeCell ref="BI126:BK126"/>
    <mergeCell ref="BR126:BT126"/>
    <mergeCell ref="CA126:CC126"/>
    <mergeCell ref="CJ126:CL126"/>
    <mergeCell ref="CS126:CU126"/>
    <mergeCell ref="DB126:DD126"/>
    <mergeCell ref="AZ127:BB127"/>
    <mergeCell ref="BI127:BK127"/>
    <mergeCell ref="BR127:BT127"/>
    <mergeCell ref="CA127:CC127"/>
    <mergeCell ref="CJ127:CL127"/>
    <mergeCell ref="CS127:CU127"/>
    <mergeCell ref="DB127:DD127"/>
    <mergeCell ref="AZ118:BB118"/>
    <mergeCell ref="BI118:BK118"/>
    <mergeCell ref="BR118:BT118"/>
    <mergeCell ref="CA118:CC118"/>
    <mergeCell ref="CJ118:CL118"/>
    <mergeCell ref="CS118:CU118"/>
    <mergeCell ref="DB118:DD118"/>
    <mergeCell ref="AZ119:BB119"/>
    <mergeCell ref="BI119:BK119"/>
    <mergeCell ref="BR119:BT119"/>
    <mergeCell ref="CA119:CC119"/>
    <mergeCell ref="CJ119:CL119"/>
    <mergeCell ref="CS119:CU119"/>
    <mergeCell ref="DB119:DD119"/>
    <mergeCell ref="AZ120:BB120"/>
    <mergeCell ref="BI120:BK120"/>
    <mergeCell ref="BR120:BT120"/>
    <mergeCell ref="CA120:CC120"/>
    <mergeCell ref="CJ120:CL120"/>
    <mergeCell ref="CS120:CU120"/>
    <mergeCell ref="DB120:DD120"/>
    <mergeCell ref="AZ121:BB121"/>
    <mergeCell ref="BI121:BK121"/>
    <mergeCell ref="BR121:BT121"/>
    <mergeCell ref="CA121:CC121"/>
    <mergeCell ref="CJ121:CL121"/>
    <mergeCell ref="CS121:CU121"/>
    <mergeCell ref="DB121:DD121"/>
    <mergeCell ref="AZ122:BB122"/>
    <mergeCell ref="BI122:BK122"/>
    <mergeCell ref="BR122:BT122"/>
    <mergeCell ref="CA122:CC122"/>
    <mergeCell ref="CJ122:CL122"/>
    <mergeCell ref="CS122:CU122"/>
    <mergeCell ref="DB122:DD122"/>
    <mergeCell ref="AZ113:BB113"/>
    <mergeCell ref="BI113:BK113"/>
    <mergeCell ref="BR113:BT113"/>
    <mergeCell ref="CA113:CC113"/>
    <mergeCell ref="CJ113:CL113"/>
    <mergeCell ref="CS113:CU113"/>
    <mergeCell ref="DB113:DD113"/>
    <mergeCell ref="AZ114:BB114"/>
    <mergeCell ref="BI114:BK114"/>
    <mergeCell ref="BR114:BT114"/>
    <mergeCell ref="CA114:CC114"/>
    <mergeCell ref="CJ114:CL114"/>
    <mergeCell ref="CS114:CU114"/>
    <mergeCell ref="DB114:DD114"/>
    <mergeCell ref="AZ115:BB115"/>
    <mergeCell ref="BI115:BK115"/>
    <mergeCell ref="BR115:BT115"/>
    <mergeCell ref="CA115:CC115"/>
    <mergeCell ref="CJ115:CL115"/>
    <mergeCell ref="CS115:CU115"/>
    <mergeCell ref="DB115:DD115"/>
    <mergeCell ref="AZ116:BB116"/>
    <mergeCell ref="BI116:BK116"/>
    <mergeCell ref="BR116:BT116"/>
    <mergeCell ref="CA116:CC116"/>
    <mergeCell ref="CJ116:CL116"/>
    <mergeCell ref="CS116:CU116"/>
    <mergeCell ref="DB116:DD116"/>
    <mergeCell ref="AZ117:BB117"/>
    <mergeCell ref="BI117:BK117"/>
    <mergeCell ref="BR117:BT117"/>
    <mergeCell ref="CA117:CC117"/>
    <mergeCell ref="CJ117:CL117"/>
    <mergeCell ref="CS117:CU117"/>
    <mergeCell ref="DB117:DD117"/>
    <mergeCell ref="AZ108:BB108"/>
    <mergeCell ref="BI108:BK108"/>
    <mergeCell ref="BR108:BT108"/>
    <mergeCell ref="CA108:CC108"/>
    <mergeCell ref="CJ108:CL108"/>
    <mergeCell ref="CS108:CU108"/>
    <mergeCell ref="DB108:DD108"/>
    <mergeCell ref="AZ109:BB109"/>
    <mergeCell ref="BI109:BK109"/>
    <mergeCell ref="BR109:BT109"/>
    <mergeCell ref="CA109:CC109"/>
    <mergeCell ref="CJ109:CL109"/>
    <mergeCell ref="CS109:CU109"/>
    <mergeCell ref="DB109:DD109"/>
    <mergeCell ref="AZ110:BB110"/>
    <mergeCell ref="BI110:BK110"/>
    <mergeCell ref="BR110:BT110"/>
    <mergeCell ref="CA110:CC110"/>
    <mergeCell ref="CJ110:CL110"/>
    <mergeCell ref="CS110:CU110"/>
    <mergeCell ref="DB110:DD110"/>
    <mergeCell ref="AZ111:BB111"/>
    <mergeCell ref="BI111:BK111"/>
    <mergeCell ref="BR111:BT111"/>
    <mergeCell ref="CA111:CC111"/>
    <mergeCell ref="CJ111:CL111"/>
    <mergeCell ref="CS111:CU111"/>
    <mergeCell ref="DB111:DD111"/>
    <mergeCell ref="AZ112:BB112"/>
    <mergeCell ref="BI112:BK112"/>
    <mergeCell ref="BR112:BT112"/>
    <mergeCell ref="CA112:CC112"/>
    <mergeCell ref="CJ112:CL112"/>
    <mergeCell ref="CS112:CU112"/>
    <mergeCell ref="DB112:DD112"/>
    <mergeCell ref="AZ103:BB103"/>
    <mergeCell ref="BI103:BK103"/>
    <mergeCell ref="BR103:BT103"/>
    <mergeCell ref="CA103:CC103"/>
    <mergeCell ref="CJ103:CL103"/>
    <mergeCell ref="CS103:CU103"/>
    <mergeCell ref="DB103:DD103"/>
    <mergeCell ref="AZ104:BB104"/>
    <mergeCell ref="BI104:BK104"/>
    <mergeCell ref="BR104:BT104"/>
    <mergeCell ref="CA104:CC104"/>
    <mergeCell ref="CJ104:CL104"/>
    <mergeCell ref="CS104:CU104"/>
    <mergeCell ref="DB104:DD104"/>
    <mergeCell ref="AZ105:BB105"/>
    <mergeCell ref="BI105:BK105"/>
    <mergeCell ref="BR105:BT105"/>
    <mergeCell ref="CA105:CC105"/>
    <mergeCell ref="CJ105:CL105"/>
    <mergeCell ref="CS105:CU105"/>
    <mergeCell ref="DB105:DD105"/>
    <mergeCell ref="AZ106:BB106"/>
    <mergeCell ref="BI106:BK106"/>
    <mergeCell ref="BR106:BT106"/>
    <mergeCell ref="CA106:CC106"/>
    <mergeCell ref="CJ106:CL106"/>
    <mergeCell ref="CS106:CU106"/>
    <mergeCell ref="DB106:DD106"/>
    <mergeCell ref="AZ107:BB107"/>
    <mergeCell ref="BI107:BK107"/>
    <mergeCell ref="BR107:BT107"/>
    <mergeCell ref="CA107:CC107"/>
    <mergeCell ref="CJ107:CL107"/>
    <mergeCell ref="CS107:CU107"/>
    <mergeCell ref="DB107:DD107"/>
    <mergeCell ref="AZ98:BB98"/>
    <mergeCell ref="BI98:BK98"/>
    <mergeCell ref="BR98:BT98"/>
    <mergeCell ref="CA98:CC98"/>
    <mergeCell ref="CJ98:CL98"/>
    <mergeCell ref="CS98:CU98"/>
    <mergeCell ref="DB98:DD98"/>
    <mergeCell ref="AZ99:BB99"/>
    <mergeCell ref="BI99:BK99"/>
    <mergeCell ref="BR99:BT99"/>
    <mergeCell ref="CA99:CC99"/>
    <mergeCell ref="CJ99:CL99"/>
    <mergeCell ref="CS99:CU99"/>
    <mergeCell ref="DB99:DD99"/>
    <mergeCell ref="AZ100:BB100"/>
    <mergeCell ref="BI100:BK100"/>
    <mergeCell ref="BR100:BT100"/>
    <mergeCell ref="CA100:CC100"/>
    <mergeCell ref="CJ100:CL100"/>
    <mergeCell ref="CS100:CU100"/>
    <mergeCell ref="DB100:DD100"/>
    <mergeCell ref="AZ101:BB101"/>
    <mergeCell ref="BI101:BK101"/>
    <mergeCell ref="BR101:BT101"/>
    <mergeCell ref="CA101:CC101"/>
    <mergeCell ref="CJ101:CL101"/>
    <mergeCell ref="CS101:CU101"/>
    <mergeCell ref="DB101:DD101"/>
    <mergeCell ref="AZ102:BB102"/>
    <mergeCell ref="BI102:BK102"/>
    <mergeCell ref="BR102:BT102"/>
    <mergeCell ref="CA102:CC102"/>
    <mergeCell ref="CJ102:CL102"/>
    <mergeCell ref="CS102:CU102"/>
    <mergeCell ref="DB102:DD102"/>
    <mergeCell ref="AZ93:BB93"/>
    <mergeCell ref="BI93:BK93"/>
    <mergeCell ref="BR93:BT93"/>
    <mergeCell ref="CA93:CC93"/>
    <mergeCell ref="CJ93:CL93"/>
    <mergeCell ref="CS93:CU93"/>
    <mergeCell ref="DB93:DD93"/>
    <mergeCell ref="AZ94:BB94"/>
    <mergeCell ref="BI94:BK94"/>
    <mergeCell ref="BR94:BT94"/>
    <mergeCell ref="CA94:CC94"/>
    <mergeCell ref="CJ94:CL94"/>
    <mergeCell ref="CS94:CU94"/>
    <mergeCell ref="DB94:DD94"/>
    <mergeCell ref="AZ95:BB95"/>
    <mergeCell ref="BI95:BK95"/>
    <mergeCell ref="BR95:BT95"/>
    <mergeCell ref="CA95:CC95"/>
    <mergeCell ref="CJ95:CL95"/>
    <mergeCell ref="CS95:CU95"/>
    <mergeCell ref="DB95:DD95"/>
    <mergeCell ref="AZ96:BB96"/>
    <mergeCell ref="BI96:BK96"/>
    <mergeCell ref="BR96:BT96"/>
    <mergeCell ref="CA96:CC96"/>
    <mergeCell ref="CJ96:CL96"/>
    <mergeCell ref="CS96:CU96"/>
    <mergeCell ref="DB96:DD96"/>
    <mergeCell ref="AZ97:BB97"/>
    <mergeCell ref="BI97:BK97"/>
    <mergeCell ref="BR97:BT97"/>
    <mergeCell ref="CA97:CC97"/>
    <mergeCell ref="CJ97:CL97"/>
    <mergeCell ref="CS97:CU97"/>
    <mergeCell ref="DB97:DD97"/>
    <mergeCell ref="AZ88:BB88"/>
    <mergeCell ref="BI88:BK88"/>
    <mergeCell ref="BR88:BT88"/>
    <mergeCell ref="CA88:CC88"/>
    <mergeCell ref="CJ88:CL88"/>
    <mergeCell ref="CS88:CU88"/>
    <mergeCell ref="DB88:DD88"/>
    <mergeCell ref="AZ89:BB89"/>
    <mergeCell ref="BI89:BK89"/>
    <mergeCell ref="BR89:BT89"/>
    <mergeCell ref="CA89:CC89"/>
    <mergeCell ref="CJ89:CL89"/>
    <mergeCell ref="CS89:CU89"/>
    <mergeCell ref="DB89:DD89"/>
    <mergeCell ref="AZ90:BB90"/>
    <mergeCell ref="BI90:BK90"/>
    <mergeCell ref="BR90:BT90"/>
    <mergeCell ref="CA90:CC90"/>
    <mergeCell ref="CJ90:CL90"/>
    <mergeCell ref="CS90:CU90"/>
    <mergeCell ref="DB90:DD90"/>
    <mergeCell ref="AZ91:BB91"/>
    <mergeCell ref="BI91:BK91"/>
    <mergeCell ref="BR91:BT91"/>
    <mergeCell ref="CA91:CC91"/>
    <mergeCell ref="CJ91:CL91"/>
    <mergeCell ref="CS91:CU91"/>
    <mergeCell ref="DB91:DD91"/>
    <mergeCell ref="AZ92:BB92"/>
    <mergeCell ref="BI92:BK92"/>
    <mergeCell ref="BR92:BT92"/>
    <mergeCell ref="CA92:CC92"/>
    <mergeCell ref="CJ92:CL92"/>
    <mergeCell ref="CS92:CU92"/>
    <mergeCell ref="DB92:DD92"/>
    <mergeCell ref="AZ83:BB83"/>
    <mergeCell ref="BI83:BK83"/>
    <mergeCell ref="BR83:BT83"/>
    <mergeCell ref="CA83:CC83"/>
    <mergeCell ref="CJ83:CL83"/>
    <mergeCell ref="CS83:CU83"/>
    <mergeCell ref="DB83:DD83"/>
    <mergeCell ref="AZ84:BB84"/>
    <mergeCell ref="BI84:BK84"/>
    <mergeCell ref="BR84:BT84"/>
    <mergeCell ref="CA84:CC84"/>
    <mergeCell ref="CJ84:CL84"/>
    <mergeCell ref="CS84:CU84"/>
    <mergeCell ref="DB84:DD84"/>
    <mergeCell ref="AZ85:BB85"/>
    <mergeCell ref="BI85:BK85"/>
    <mergeCell ref="BR85:BT85"/>
    <mergeCell ref="CA85:CC85"/>
    <mergeCell ref="CJ85:CL85"/>
    <mergeCell ref="CS85:CU85"/>
    <mergeCell ref="DB85:DD85"/>
    <mergeCell ref="AZ86:BB86"/>
    <mergeCell ref="BI86:BK86"/>
    <mergeCell ref="BR86:BT86"/>
    <mergeCell ref="CA86:CC86"/>
    <mergeCell ref="CJ86:CL86"/>
    <mergeCell ref="CS86:CU86"/>
    <mergeCell ref="DB86:DD86"/>
    <mergeCell ref="AZ87:BB87"/>
    <mergeCell ref="BI87:BK87"/>
    <mergeCell ref="BR87:BT87"/>
    <mergeCell ref="CA87:CC87"/>
    <mergeCell ref="CJ87:CL87"/>
    <mergeCell ref="CS87:CU87"/>
    <mergeCell ref="DB87:DD87"/>
    <mergeCell ref="AZ78:BB78"/>
    <mergeCell ref="BI78:BK78"/>
    <mergeCell ref="BR78:BT78"/>
    <mergeCell ref="CA78:CC78"/>
    <mergeCell ref="CJ78:CL78"/>
    <mergeCell ref="CS78:CU78"/>
    <mergeCell ref="DB78:DD78"/>
    <mergeCell ref="AZ79:BB79"/>
    <mergeCell ref="BI79:BK79"/>
    <mergeCell ref="BR79:BT79"/>
    <mergeCell ref="CA79:CC79"/>
    <mergeCell ref="CJ79:CL79"/>
    <mergeCell ref="CS79:CU79"/>
    <mergeCell ref="DB79:DD79"/>
    <mergeCell ref="AZ80:BB80"/>
    <mergeCell ref="BI80:BK80"/>
    <mergeCell ref="BR80:BT80"/>
    <mergeCell ref="CA80:CC80"/>
    <mergeCell ref="CJ80:CL80"/>
    <mergeCell ref="CS80:CU80"/>
    <mergeCell ref="DB80:DD80"/>
    <mergeCell ref="AZ81:BB81"/>
    <mergeCell ref="BI81:BK81"/>
    <mergeCell ref="BR81:BT81"/>
    <mergeCell ref="CA81:CC81"/>
    <mergeCell ref="CJ81:CL81"/>
    <mergeCell ref="CS81:CU81"/>
    <mergeCell ref="DB81:DD81"/>
    <mergeCell ref="AZ82:BB82"/>
    <mergeCell ref="BI82:BK82"/>
    <mergeCell ref="BR82:BT82"/>
    <mergeCell ref="CA82:CC82"/>
    <mergeCell ref="CJ82:CL82"/>
    <mergeCell ref="CS82:CU82"/>
    <mergeCell ref="DB82:DD82"/>
    <mergeCell ref="AZ73:BB73"/>
    <mergeCell ref="BI73:BK73"/>
    <mergeCell ref="BR73:BT73"/>
    <mergeCell ref="CA73:CC73"/>
    <mergeCell ref="CJ73:CL73"/>
    <mergeCell ref="CS73:CU73"/>
    <mergeCell ref="DB73:DD73"/>
    <mergeCell ref="AZ74:BB74"/>
    <mergeCell ref="BI74:BK74"/>
    <mergeCell ref="BR74:BT74"/>
    <mergeCell ref="CA74:CC74"/>
    <mergeCell ref="CJ74:CL74"/>
    <mergeCell ref="CS74:CU74"/>
    <mergeCell ref="DB74:DD74"/>
    <mergeCell ref="AZ75:BB75"/>
    <mergeCell ref="BI75:BK75"/>
    <mergeCell ref="BR75:BT75"/>
    <mergeCell ref="CA75:CC75"/>
    <mergeCell ref="CJ75:CL75"/>
    <mergeCell ref="CS75:CU75"/>
    <mergeCell ref="DB75:DD75"/>
    <mergeCell ref="AZ76:BB76"/>
    <mergeCell ref="BI76:BK76"/>
    <mergeCell ref="BR76:BT76"/>
    <mergeCell ref="CA76:CC76"/>
    <mergeCell ref="CJ76:CL76"/>
    <mergeCell ref="CS76:CU76"/>
    <mergeCell ref="DB76:DD76"/>
    <mergeCell ref="AZ77:BB77"/>
    <mergeCell ref="BI77:BK77"/>
    <mergeCell ref="BR77:BT77"/>
    <mergeCell ref="CA77:CC77"/>
    <mergeCell ref="CJ77:CL77"/>
    <mergeCell ref="CS77:CU77"/>
    <mergeCell ref="DB77:DD77"/>
    <mergeCell ref="AZ68:BB68"/>
    <mergeCell ref="BI68:BK68"/>
    <mergeCell ref="BR68:BT68"/>
    <mergeCell ref="CA68:CC68"/>
    <mergeCell ref="CJ68:CL68"/>
    <mergeCell ref="CS68:CU68"/>
    <mergeCell ref="DB68:DD68"/>
    <mergeCell ref="AZ69:BB69"/>
    <mergeCell ref="BI69:BK69"/>
    <mergeCell ref="BR69:BT69"/>
    <mergeCell ref="CA69:CC69"/>
    <mergeCell ref="CJ69:CL69"/>
    <mergeCell ref="CS69:CU69"/>
    <mergeCell ref="DB69:DD69"/>
    <mergeCell ref="AZ70:BB70"/>
    <mergeCell ref="BI70:BK70"/>
    <mergeCell ref="BR70:BT70"/>
    <mergeCell ref="CA70:CC70"/>
    <mergeCell ref="CJ70:CL70"/>
    <mergeCell ref="CS70:CU70"/>
    <mergeCell ref="DB70:DD70"/>
    <mergeCell ref="AZ71:BB71"/>
    <mergeCell ref="BI71:BK71"/>
    <mergeCell ref="BR71:BT71"/>
    <mergeCell ref="CA71:CC71"/>
    <mergeCell ref="CJ71:CL71"/>
    <mergeCell ref="CS71:CU71"/>
    <mergeCell ref="DB71:DD71"/>
    <mergeCell ref="AZ72:BB72"/>
    <mergeCell ref="BI72:BK72"/>
    <mergeCell ref="BR72:BT72"/>
    <mergeCell ref="CA72:CC72"/>
    <mergeCell ref="CJ72:CL72"/>
    <mergeCell ref="CS72:CU72"/>
    <mergeCell ref="DB72:DD72"/>
    <mergeCell ref="AZ63:BB63"/>
    <mergeCell ref="BI63:BK63"/>
    <mergeCell ref="BR63:BT63"/>
    <mergeCell ref="CA63:CC63"/>
    <mergeCell ref="CJ63:CL63"/>
    <mergeCell ref="CS63:CU63"/>
    <mergeCell ref="DB63:DD63"/>
    <mergeCell ref="AZ64:BB64"/>
    <mergeCell ref="BI64:BK64"/>
    <mergeCell ref="BR64:BT64"/>
    <mergeCell ref="CA64:CC64"/>
    <mergeCell ref="CJ64:CL64"/>
    <mergeCell ref="CS64:CU64"/>
    <mergeCell ref="DB64:DD64"/>
    <mergeCell ref="AZ65:BB65"/>
    <mergeCell ref="BI65:BK65"/>
    <mergeCell ref="BR65:BT65"/>
    <mergeCell ref="CA65:CC65"/>
    <mergeCell ref="CJ65:CL65"/>
    <mergeCell ref="CS65:CU65"/>
    <mergeCell ref="DB65:DD65"/>
    <mergeCell ref="AZ66:BB66"/>
    <mergeCell ref="BI66:BK66"/>
    <mergeCell ref="BR66:BT66"/>
    <mergeCell ref="CA66:CC66"/>
    <mergeCell ref="CJ66:CL66"/>
    <mergeCell ref="CS66:CU66"/>
    <mergeCell ref="DB66:DD66"/>
    <mergeCell ref="AZ67:BB67"/>
    <mergeCell ref="BI67:BK67"/>
    <mergeCell ref="BR67:BT67"/>
    <mergeCell ref="CA67:CC67"/>
    <mergeCell ref="CJ67:CL67"/>
    <mergeCell ref="CS67:CU67"/>
    <mergeCell ref="DB67:DD67"/>
    <mergeCell ref="AZ58:BB58"/>
    <mergeCell ref="BI58:BK58"/>
    <mergeCell ref="BR58:BT58"/>
    <mergeCell ref="CA58:CC58"/>
    <mergeCell ref="CJ58:CL58"/>
    <mergeCell ref="CS58:CU58"/>
    <mergeCell ref="DB58:DD58"/>
    <mergeCell ref="AZ59:BB59"/>
    <mergeCell ref="BI59:BK59"/>
    <mergeCell ref="BR59:BT59"/>
    <mergeCell ref="CA59:CC59"/>
    <mergeCell ref="CJ59:CL59"/>
    <mergeCell ref="CS59:CU59"/>
    <mergeCell ref="DB59:DD59"/>
    <mergeCell ref="AZ60:BB60"/>
    <mergeCell ref="BI60:BK60"/>
    <mergeCell ref="BR60:BT60"/>
    <mergeCell ref="CA60:CC60"/>
    <mergeCell ref="CJ60:CL60"/>
    <mergeCell ref="CS60:CU60"/>
    <mergeCell ref="DB60:DD60"/>
    <mergeCell ref="AZ61:BB61"/>
    <mergeCell ref="BI61:BK61"/>
    <mergeCell ref="BR61:BT61"/>
    <mergeCell ref="CA61:CC61"/>
    <mergeCell ref="CJ61:CL61"/>
    <mergeCell ref="CS61:CU61"/>
    <mergeCell ref="DB61:DD61"/>
    <mergeCell ref="AZ62:BB62"/>
    <mergeCell ref="BI62:BK62"/>
    <mergeCell ref="BR62:BT62"/>
    <mergeCell ref="CA62:CC62"/>
    <mergeCell ref="CJ62:CL62"/>
    <mergeCell ref="CS62:CU62"/>
    <mergeCell ref="DB62:DD62"/>
    <mergeCell ref="AZ53:BB53"/>
    <mergeCell ref="BI53:BK53"/>
    <mergeCell ref="BR53:BT53"/>
    <mergeCell ref="CA53:CC53"/>
    <mergeCell ref="CJ53:CL53"/>
    <mergeCell ref="CS53:CU53"/>
    <mergeCell ref="DB53:DD53"/>
    <mergeCell ref="AZ54:BB54"/>
    <mergeCell ref="BI54:BK54"/>
    <mergeCell ref="BR54:BT54"/>
    <mergeCell ref="CA54:CC54"/>
    <mergeCell ref="CJ54:CL54"/>
    <mergeCell ref="CS54:CU54"/>
    <mergeCell ref="DB54:DD54"/>
    <mergeCell ref="AZ55:BB55"/>
    <mergeCell ref="BI55:BK55"/>
    <mergeCell ref="BR55:BT55"/>
    <mergeCell ref="CA55:CC55"/>
    <mergeCell ref="CJ55:CL55"/>
    <mergeCell ref="CS55:CU55"/>
    <mergeCell ref="DB55:DD55"/>
    <mergeCell ref="AZ56:BB56"/>
    <mergeCell ref="BI56:BK56"/>
    <mergeCell ref="BR56:BT56"/>
    <mergeCell ref="CA56:CC56"/>
    <mergeCell ref="CJ56:CL56"/>
    <mergeCell ref="CS56:CU56"/>
    <mergeCell ref="DB56:DD56"/>
    <mergeCell ref="AZ57:BB57"/>
    <mergeCell ref="BI57:BK57"/>
    <mergeCell ref="BR57:BT57"/>
    <mergeCell ref="CA57:CC57"/>
    <mergeCell ref="CJ57:CL57"/>
    <mergeCell ref="CS57:CU57"/>
    <mergeCell ref="DB57:DD57"/>
    <mergeCell ref="AT49:AV49"/>
    <mergeCell ref="AZ49:BB49"/>
    <mergeCell ref="BC49:BE49"/>
    <mergeCell ref="BI49:BK49"/>
    <mergeCell ref="BL49:BN49"/>
    <mergeCell ref="BR49:BT49"/>
    <mergeCell ref="BU49:BW49"/>
    <mergeCell ref="CA49:CC49"/>
    <mergeCell ref="CD49:CF49"/>
    <mergeCell ref="CJ49:CL49"/>
    <mergeCell ref="CM49:CO49"/>
    <mergeCell ref="CS49:CU49"/>
    <mergeCell ref="CV49:CX49"/>
    <mergeCell ref="DB49:DD49"/>
    <mergeCell ref="AT50:AV50"/>
    <mergeCell ref="AZ50:BB50"/>
    <mergeCell ref="BC50:BE50"/>
    <mergeCell ref="BI50:BK50"/>
    <mergeCell ref="BL50:BN50"/>
    <mergeCell ref="BR50:BT50"/>
    <mergeCell ref="BU50:BW50"/>
    <mergeCell ref="CA50:CC50"/>
    <mergeCell ref="CD50:CF50"/>
    <mergeCell ref="CJ50:CL50"/>
    <mergeCell ref="CM50:CO50"/>
    <mergeCell ref="CS50:CU50"/>
    <mergeCell ref="CV50:CX50"/>
    <mergeCell ref="DB50:DD50"/>
    <mergeCell ref="AZ52:BB52"/>
    <mergeCell ref="BI52:BK52"/>
    <mergeCell ref="BR52:BT52"/>
    <mergeCell ref="CA52:CC52"/>
    <mergeCell ref="CJ52:CL52"/>
    <mergeCell ref="CS52:CU52"/>
    <mergeCell ref="DB52:DD52"/>
    <mergeCell ref="AT51:BB51"/>
    <mergeCell ref="BC51:BK51"/>
    <mergeCell ref="BL51:BT51"/>
    <mergeCell ref="BU51:CC51"/>
    <mergeCell ref="CD51:CL51"/>
    <mergeCell ref="CM51:CU51"/>
    <mergeCell ref="CV51:DD51"/>
    <mergeCell ref="AT46:AV46"/>
    <mergeCell ref="AZ46:BB46"/>
    <mergeCell ref="BC46:BE46"/>
    <mergeCell ref="BI46:BK46"/>
    <mergeCell ref="BL46:BN46"/>
    <mergeCell ref="BR46:BT46"/>
    <mergeCell ref="BU46:BW46"/>
    <mergeCell ref="CA46:CC46"/>
    <mergeCell ref="CD46:CF46"/>
    <mergeCell ref="CJ46:CL46"/>
    <mergeCell ref="CM46:CO46"/>
    <mergeCell ref="CS46:CU46"/>
    <mergeCell ref="CV46:CX46"/>
    <mergeCell ref="DB46:DD46"/>
    <mergeCell ref="AT47:AV47"/>
    <mergeCell ref="AZ47:BB47"/>
    <mergeCell ref="BC47:BE47"/>
    <mergeCell ref="BI47:BK47"/>
    <mergeCell ref="BL47:BN47"/>
    <mergeCell ref="BR47:BT47"/>
    <mergeCell ref="BU47:BW47"/>
    <mergeCell ref="CA47:CC47"/>
    <mergeCell ref="CD47:CF47"/>
    <mergeCell ref="CJ47:CL47"/>
    <mergeCell ref="CM47:CO47"/>
    <mergeCell ref="CS47:CU47"/>
    <mergeCell ref="CV47:CX47"/>
    <mergeCell ref="DB47:DD47"/>
    <mergeCell ref="AT48:AV48"/>
    <mergeCell ref="AZ48:BB48"/>
    <mergeCell ref="BC48:BE48"/>
    <mergeCell ref="BI48:BK48"/>
    <mergeCell ref="BL48:BN48"/>
    <mergeCell ref="BR48:BT48"/>
    <mergeCell ref="BU48:BW48"/>
    <mergeCell ref="CA48:CC48"/>
    <mergeCell ref="CD48:CF48"/>
    <mergeCell ref="CJ48:CL48"/>
    <mergeCell ref="CM48:CO48"/>
    <mergeCell ref="CS48:CU48"/>
    <mergeCell ref="CV48:CX48"/>
    <mergeCell ref="DB48:DD48"/>
    <mergeCell ref="AT43:AV43"/>
    <mergeCell ref="AZ43:BB43"/>
    <mergeCell ref="BC43:BE43"/>
    <mergeCell ref="BI43:BK43"/>
    <mergeCell ref="BL43:BN43"/>
    <mergeCell ref="BR43:BT43"/>
    <mergeCell ref="BU43:BW43"/>
    <mergeCell ref="CA43:CC43"/>
    <mergeCell ref="CD43:CF43"/>
    <mergeCell ref="CJ43:CL43"/>
    <mergeCell ref="CM43:CO43"/>
    <mergeCell ref="CS43:CU43"/>
    <mergeCell ref="CV43:CX43"/>
    <mergeCell ref="DB43:DD43"/>
    <mergeCell ref="AT44:AV44"/>
    <mergeCell ref="AZ44:BB44"/>
    <mergeCell ref="BC44:BE44"/>
    <mergeCell ref="BI44:BK44"/>
    <mergeCell ref="BL44:BN44"/>
    <mergeCell ref="BR44:BT44"/>
    <mergeCell ref="BU44:BW44"/>
    <mergeCell ref="CA44:CC44"/>
    <mergeCell ref="CD44:CF44"/>
    <mergeCell ref="CJ44:CL44"/>
    <mergeCell ref="CM44:CO44"/>
    <mergeCell ref="CS44:CU44"/>
    <mergeCell ref="CV44:CX44"/>
    <mergeCell ref="DB44:DD44"/>
    <mergeCell ref="AT45:AV45"/>
    <mergeCell ref="AZ45:BB45"/>
    <mergeCell ref="BC45:BE45"/>
    <mergeCell ref="BI45:BK45"/>
    <mergeCell ref="BL45:BN45"/>
    <mergeCell ref="BR45:BT45"/>
    <mergeCell ref="BU45:BW45"/>
    <mergeCell ref="CA45:CC45"/>
    <mergeCell ref="CD45:CF45"/>
    <mergeCell ref="CJ45:CL45"/>
    <mergeCell ref="CM45:CO45"/>
    <mergeCell ref="CS45:CU45"/>
    <mergeCell ref="CV45:CX45"/>
    <mergeCell ref="DB45:DD45"/>
    <mergeCell ref="BL28:BT28"/>
    <mergeCell ref="BU28:CC28"/>
    <mergeCell ref="CD28:CL28"/>
    <mergeCell ref="CM28:CU28"/>
    <mergeCell ref="CV28:DD28"/>
    <mergeCell ref="AT27:AV27"/>
    <mergeCell ref="AZ27:BB27"/>
    <mergeCell ref="BC27:BE27"/>
    <mergeCell ref="BI27:BK27"/>
    <mergeCell ref="BL27:BN27"/>
    <mergeCell ref="BR27:BT27"/>
    <mergeCell ref="BU27:BW27"/>
    <mergeCell ref="CA27:CC27"/>
    <mergeCell ref="CD27:CF27"/>
    <mergeCell ref="CJ27:CL27"/>
    <mergeCell ref="CM27:CO27"/>
    <mergeCell ref="CS27:CU27"/>
    <mergeCell ref="CV27:CX27"/>
    <mergeCell ref="DB27:DD27"/>
    <mergeCell ref="AT42:BB42"/>
    <mergeCell ref="BC42:BK42"/>
    <mergeCell ref="BL42:BT42"/>
    <mergeCell ref="BU42:CC42"/>
    <mergeCell ref="CD42:CL42"/>
    <mergeCell ref="CM42:CU42"/>
    <mergeCell ref="CV42:DD42"/>
    <mergeCell ref="AT29:AT41"/>
    <mergeCell ref="AZ29:BB41"/>
    <mergeCell ref="BC29:BC41"/>
    <mergeCell ref="BI29:BK41"/>
    <mergeCell ref="BL29:BL41"/>
    <mergeCell ref="BR29:BT41"/>
    <mergeCell ref="BU29:BU41"/>
    <mergeCell ref="CA29:CC41"/>
    <mergeCell ref="CD29:CD41"/>
    <mergeCell ref="CJ29:CL41"/>
    <mergeCell ref="CM29:CM41"/>
    <mergeCell ref="CS29:CU41"/>
    <mergeCell ref="CV29:CV41"/>
    <mergeCell ref="DB29:DD41"/>
    <mergeCell ref="G25:I25"/>
    <mergeCell ref="A26:I26"/>
    <mergeCell ref="A27:C27"/>
    <mergeCell ref="G27:I27"/>
    <mergeCell ref="A28:I28"/>
    <mergeCell ref="A29:A41"/>
    <mergeCell ref="G29:I41"/>
    <mergeCell ref="A1:I1"/>
    <mergeCell ref="G21:I21"/>
    <mergeCell ref="A22:I22"/>
    <mergeCell ref="A23:B23"/>
    <mergeCell ref="G23:I23"/>
    <mergeCell ref="A24:I24"/>
    <mergeCell ref="AZ21:BB21"/>
    <mergeCell ref="BI21:BK21"/>
    <mergeCell ref="BR21:BT21"/>
    <mergeCell ref="CA21:CC21"/>
    <mergeCell ref="CJ21:CL21"/>
    <mergeCell ref="CS21:CU21"/>
    <mergeCell ref="DB21:DD21"/>
    <mergeCell ref="AT22:BB22"/>
    <mergeCell ref="BC22:BK22"/>
    <mergeCell ref="BL22:BT22"/>
    <mergeCell ref="BU22:CC22"/>
    <mergeCell ref="CD22:CL22"/>
    <mergeCell ref="CM22:CU22"/>
    <mergeCell ref="CV22:DD22"/>
    <mergeCell ref="AT1:BB1"/>
    <mergeCell ref="BC1:BK1"/>
    <mergeCell ref="BL1:BT1"/>
    <mergeCell ref="BU1:CC1"/>
    <mergeCell ref="CD1:CL1"/>
    <mergeCell ref="CM1:CU1"/>
    <mergeCell ref="AT24:BB24"/>
    <mergeCell ref="BC24:BK24"/>
    <mergeCell ref="BL24:BT24"/>
    <mergeCell ref="BU24:CC24"/>
    <mergeCell ref="CD24:CL24"/>
    <mergeCell ref="CM24:CU24"/>
    <mergeCell ref="CV24:DD24"/>
    <mergeCell ref="AT23:AU23"/>
    <mergeCell ref="AZ23:BB23"/>
    <mergeCell ref="BC23:BD23"/>
    <mergeCell ref="BI23:BK23"/>
    <mergeCell ref="BL23:BM23"/>
    <mergeCell ref="BR23:BT23"/>
    <mergeCell ref="BU23:BV23"/>
    <mergeCell ref="CA23:CC23"/>
    <mergeCell ref="AZ25:BB25"/>
    <mergeCell ref="BI25:BK25"/>
    <mergeCell ref="BR25:BT25"/>
    <mergeCell ref="CA25:CC25"/>
    <mergeCell ref="CJ25:CL25"/>
    <mergeCell ref="CS25:CU25"/>
    <mergeCell ref="DB25:DD25"/>
    <mergeCell ref="AT26:BB26"/>
    <mergeCell ref="BC26:BK26"/>
    <mergeCell ref="BL26:BT26"/>
    <mergeCell ref="BU26:CC26"/>
    <mergeCell ref="CD26:CL26"/>
    <mergeCell ref="CM26:CU26"/>
    <mergeCell ref="CV26:DD26"/>
    <mergeCell ref="AT28:BB28"/>
    <mergeCell ref="BC28:BK28"/>
    <mergeCell ref="G75:I75"/>
    <mergeCell ref="G76:I76"/>
    <mergeCell ref="G77:I77"/>
    <mergeCell ref="G78:I78"/>
    <mergeCell ref="G79:I79"/>
    <mergeCell ref="G80:I80"/>
    <mergeCell ref="G69:I69"/>
    <mergeCell ref="G70:I70"/>
    <mergeCell ref="G71:I71"/>
    <mergeCell ref="G72:I72"/>
    <mergeCell ref="G73:I73"/>
    <mergeCell ref="G74:I74"/>
    <mergeCell ref="G63:I63"/>
    <mergeCell ref="G64:I64"/>
    <mergeCell ref="G65:I65"/>
    <mergeCell ref="G66:I66"/>
    <mergeCell ref="G67:I67"/>
    <mergeCell ref="G68:I68"/>
    <mergeCell ref="G57:I57"/>
    <mergeCell ref="G58:I58"/>
    <mergeCell ref="G59:I59"/>
    <mergeCell ref="G60:I60"/>
    <mergeCell ref="G61:I61"/>
    <mergeCell ref="G62:I62"/>
    <mergeCell ref="A42:I42"/>
    <mergeCell ref="G52:I52"/>
    <mergeCell ref="G53:I53"/>
    <mergeCell ref="G54:I54"/>
    <mergeCell ref="G55:I55"/>
    <mergeCell ref="G56:I56"/>
    <mergeCell ref="G45:I45"/>
    <mergeCell ref="A46:C46"/>
    <mergeCell ref="G46:I46"/>
    <mergeCell ref="A47:C47"/>
    <mergeCell ref="A51:I51"/>
    <mergeCell ref="G111:I111"/>
    <mergeCell ref="G112:I112"/>
    <mergeCell ref="G113:I113"/>
    <mergeCell ref="G114:I114"/>
    <mergeCell ref="G115:I115"/>
    <mergeCell ref="G116:I116"/>
    <mergeCell ref="G105:I105"/>
    <mergeCell ref="G106:I106"/>
    <mergeCell ref="G107:I107"/>
    <mergeCell ref="G108:I108"/>
    <mergeCell ref="G109:I109"/>
    <mergeCell ref="G110:I110"/>
    <mergeCell ref="G99:I99"/>
    <mergeCell ref="G100:I100"/>
    <mergeCell ref="G101:I101"/>
    <mergeCell ref="G102:I102"/>
    <mergeCell ref="G103:I103"/>
    <mergeCell ref="G104:I104"/>
    <mergeCell ref="G93:I93"/>
    <mergeCell ref="G94:I94"/>
    <mergeCell ref="G95:I95"/>
    <mergeCell ref="G96:I96"/>
    <mergeCell ref="G97:I97"/>
    <mergeCell ref="G98:I98"/>
    <mergeCell ref="G87:I87"/>
    <mergeCell ref="G88:I88"/>
    <mergeCell ref="G89:I89"/>
    <mergeCell ref="G90:I90"/>
    <mergeCell ref="G91:I91"/>
    <mergeCell ref="G92:I92"/>
    <mergeCell ref="G81:I81"/>
    <mergeCell ref="G82:I82"/>
    <mergeCell ref="G83:I83"/>
    <mergeCell ref="G84:I84"/>
    <mergeCell ref="G85:I85"/>
    <mergeCell ref="G86:I86"/>
    <mergeCell ref="G147:I147"/>
    <mergeCell ref="G148:I148"/>
    <mergeCell ref="G149:I149"/>
    <mergeCell ref="G150:I150"/>
    <mergeCell ref="G151:I151"/>
    <mergeCell ref="G152:I152"/>
    <mergeCell ref="G141:I141"/>
    <mergeCell ref="G142:I142"/>
    <mergeCell ref="G143:I143"/>
    <mergeCell ref="G144:I144"/>
    <mergeCell ref="G145:I145"/>
    <mergeCell ref="G146:I146"/>
    <mergeCell ref="G135:I135"/>
    <mergeCell ref="G136:I136"/>
    <mergeCell ref="G137:I137"/>
    <mergeCell ref="G138:I138"/>
    <mergeCell ref="G139:I139"/>
    <mergeCell ref="G140:I140"/>
    <mergeCell ref="G129:I129"/>
    <mergeCell ref="G130:I130"/>
    <mergeCell ref="G131:I131"/>
    <mergeCell ref="G132:I132"/>
    <mergeCell ref="G133:I133"/>
    <mergeCell ref="G134:I134"/>
    <mergeCell ref="G123:I123"/>
    <mergeCell ref="G124:I124"/>
    <mergeCell ref="G125:I125"/>
    <mergeCell ref="G126:I126"/>
    <mergeCell ref="G127:I127"/>
    <mergeCell ref="G128:I128"/>
    <mergeCell ref="G117:I117"/>
    <mergeCell ref="G118:I118"/>
    <mergeCell ref="G119:I119"/>
    <mergeCell ref="G120:I120"/>
    <mergeCell ref="G121:I121"/>
    <mergeCell ref="G122:I122"/>
    <mergeCell ref="G183:I183"/>
    <mergeCell ref="G184:I184"/>
    <mergeCell ref="G185:I185"/>
    <mergeCell ref="G186:I186"/>
    <mergeCell ref="G187:I187"/>
    <mergeCell ref="G188:I188"/>
    <mergeCell ref="G177:I177"/>
    <mergeCell ref="G178:I178"/>
    <mergeCell ref="G179:I179"/>
    <mergeCell ref="G180:I180"/>
    <mergeCell ref="G181:I181"/>
    <mergeCell ref="G182:I182"/>
    <mergeCell ref="G171:I171"/>
    <mergeCell ref="G172:I172"/>
    <mergeCell ref="G173:I173"/>
    <mergeCell ref="G174:I174"/>
    <mergeCell ref="G175:I175"/>
    <mergeCell ref="G176:I176"/>
    <mergeCell ref="G165:I165"/>
    <mergeCell ref="G166:I166"/>
    <mergeCell ref="G167:I167"/>
    <mergeCell ref="G168:I168"/>
    <mergeCell ref="G169:I169"/>
    <mergeCell ref="G170:I170"/>
    <mergeCell ref="G159:I159"/>
    <mergeCell ref="G160:I160"/>
    <mergeCell ref="G161:I161"/>
    <mergeCell ref="G162:I162"/>
    <mergeCell ref="G163:I163"/>
    <mergeCell ref="G164:I164"/>
    <mergeCell ref="G153:I153"/>
    <mergeCell ref="G154:I154"/>
    <mergeCell ref="G155:I155"/>
    <mergeCell ref="G156:I156"/>
    <mergeCell ref="G157:I157"/>
    <mergeCell ref="G158:I158"/>
    <mergeCell ref="G219:I219"/>
    <mergeCell ref="G220:I220"/>
    <mergeCell ref="G221:I221"/>
    <mergeCell ref="G222:I222"/>
    <mergeCell ref="G223:I223"/>
    <mergeCell ref="G224:I224"/>
    <mergeCell ref="G213:I213"/>
    <mergeCell ref="G214:I214"/>
    <mergeCell ref="G215:I215"/>
    <mergeCell ref="G216:I216"/>
    <mergeCell ref="G217:I217"/>
    <mergeCell ref="G218:I218"/>
    <mergeCell ref="G207:I207"/>
    <mergeCell ref="G208:I208"/>
    <mergeCell ref="G209:I209"/>
    <mergeCell ref="G210:I210"/>
    <mergeCell ref="G211:I211"/>
    <mergeCell ref="G212:I212"/>
    <mergeCell ref="G201:I201"/>
    <mergeCell ref="G202:I202"/>
    <mergeCell ref="G203:I203"/>
    <mergeCell ref="G204:I204"/>
    <mergeCell ref="G205:I205"/>
    <mergeCell ref="G206:I206"/>
    <mergeCell ref="G195:I195"/>
    <mergeCell ref="G196:I196"/>
    <mergeCell ref="G197:I197"/>
    <mergeCell ref="G198:I198"/>
    <mergeCell ref="G199:I199"/>
    <mergeCell ref="G200:I200"/>
    <mergeCell ref="G189:I189"/>
    <mergeCell ref="G190:I190"/>
    <mergeCell ref="G191:I191"/>
    <mergeCell ref="G192:I192"/>
    <mergeCell ref="G193:I193"/>
    <mergeCell ref="G194:I194"/>
    <mergeCell ref="G255:I255"/>
    <mergeCell ref="G256:I256"/>
    <mergeCell ref="G257:I257"/>
    <mergeCell ref="G258:I258"/>
    <mergeCell ref="G259:I259"/>
    <mergeCell ref="G260:I260"/>
    <mergeCell ref="G249:I249"/>
    <mergeCell ref="G250:I250"/>
    <mergeCell ref="G251:I251"/>
    <mergeCell ref="G252:I252"/>
    <mergeCell ref="G253:I253"/>
    <mergeCell ref="G254:I254"/>
    <mergeCell ref="G243:I243"/>
    <mergeCell ref="G244:I244"/>
    <mergeCell ref="G245:I245"/>
    <mergeCell ref="G246:I246"/>
    <mergeCell ref="G247:I247"/>
    <mergeCell ref="G248:I248"/>
    <mergeCell ref="G237:I237"/>
    <mergeCell ref="G238:I238"/>
    <mergeCell ref="G239:I239"/>
    <mergeCell ref="G240:I240"/>
    <mergeCell ref="G241:I241"/>
    <mergeCell ref="G242:I242"/>
    <mergeCell ref="G231:I231"/>
    <mergeCell ref="G232:I232"/>
    <mergeCell ref="G233:I233"/>
    <mergeCell ref="G234:I234"/>
    <mergeCell ref="G235:I235"/>
    <mergeCell ref="G236:I236"/>
    <mergeCell ref="G225:I225"/>
    <mergeCell ref="G226:I226"/>
    <mergeCell ref="G227:I227"/>
    <mergeCell ref="G228:I228"/>
    <mergeCell ref="G229:I229"/>
    <mergeCell ref="G230:I230"/>
    <mergeCell ref="G291:I291"/>
    <mergeCell ref="G292:I292"/>
    <mergeCell ref="G293:I293"/>
    <mergeCell ref="G294:I294"/>
    <mergeCell ref="G295:I295"/>
    <mergeCell ref="G296:I296"/>
    <mergeCell ref="G285:I285"/>
    <mergeCell ref="G286:I286"/>
    <mergeCell ref="G287:I287"/>
    <mergeCell ref="G288:I288"/>
    <mergeCell ref="G289:I289"/>
    <mergeCell ref="G290:I290"/>
    <mergeCell ref="G279:I279"/>
    <mergeCell ref="G280:I280"/>
    <mergeCell ref="G281:I281"/>
    <mergeCell ref="G282:I282"/>
    <mergeCell ref="G283:I283"/>
    <mergeCell ref="G284:I284"/>
    <mergeCell ref="G273:I273"/>
    <mergeCell ref="G274:I274"/>
    <mergeCell ref="G275:I275"/>
    <mergeCell ref="G276:I276"/>
    <mergeCell ref="G277:I277"/>
    <mergeCell ref="G278:I278"/>
    <mergeCell ref="G267:I267"/>
    <mergeCell ref="G268:I268"/>
    <mergeCell ref="G269:I269"/>
    <mergeCell ref="G270:I270"/>
    <mergeCell ref="G271:I271"/>
    <mergeCell ref="G272:I272"/>
    <mergeCell ref="G261:I261"/>
    <mergeCell ref="G262:I262"/>
    <mergeCell ref="G263:I263"/>
    <mergeCell ref="G264:I264"/>
    <mergeCell ref="G265:I265"/>
    <mergeCell ref="G266:I266"/>
    <mergeCell ref="G327:I327"/>
    <mergeCell ref="G328:I328"/>
    <mergeCell ref="G329:I329"/>
    <mergeCell ref="G330:I330"/>
    <mergeCell ref="G331:I331"/>
    <mergeCell ref="G332:I332"/>
    <mergeCell ref="G321:I321"/>
    <mergeCell ref="G322:I322"/>
    <mergeCell ref="G323:I323"/>
    <mergeCell ref="G324:I324"/>
    <mergeCell ref="G325:I325"/>
    <mergeCell ref="G326:I326"/>
    <mergeCell ref="G315:I315"/>
    <mergeCell ref="G316:I316"/>
    <mergeCell ref="G317:I317"/>
    <mergeCell ref="G318:I318"/>
    <mergeCell ref="G319:I319"/>
    <mergeCell ref="G320:I320"/>
    <mergeCell ref="G309:I309"/>
    <mergeCell ref="G310:I310"/>
    <mergeCell ref="G311:I311"/>
    <mergeCell ref="G312:I312"/>
    <mergeCell ref="G313:I313"/>
    <mergeCell ref="G314:I314"/>
    <mergeCell ref="G303:I303"/>
    <mergeCell ref="G304:I304"/>
    <mergeCell ref="G305:I305"/>
    <mergeCell ref="G306:I306"/>
    <mergeCell ref="G307:I307"/>
    <mergeCell ref="G308:I308"/>
    <mergeCell ref="G297:I297"/>
    <mergeCell ref="G298:I298"/>
    <mergeCell ref="G299:I299"/>
    <mergeCell ref="G300:I300"/>
    <mergeCell ref="G301:I301"/>
    <mergeCell ref="G302:I302"/>
    <mergeCell ref="G363:I363"/>
    <mergeCell ref="G364:I364"/>
    <mergeCell ref="G365:I365"/>
    <mergeCell ref="G366:I366"/>
    <mergeCell ref="G367:I367"/>
    <mergeCell ref="G368:I368"/>
    <mergeCell ref="G357:I357"/>
    <mergeCell ref="G358:I358"/>
    <mergeCell ref="G359:I359"/>
    <mergeCell ref="G360:I360"/>
    <mergeCell ref="G361:I361"/>
    <mergeCell ref="G362:I362"/>
    <mergeCell ref="G351:I351"/>
    <mergeCell ref="G352:I352"/>
    <mergeCell ref="G353:I353"/>
    <mergeCell ref="G354:I354"/>
    <mergeCell ref="G355:I355"/>
    <mergeCell ref="G356:I356"/>
    <mergeCell ref="G345:I345"/>
    <mergeCell ref="G346:I346"/>
    <mergeCell ref="G347:I347"/>
    <mergeCell ref="G348:I348"/>
    <mergeCell ref="G349:I349"/>
    <mergeCell ref="G350:I350"/>
    <mergeCell ref="G339:I339"/>
    <mergeCell ref="G340:I340"/>
    <mergeCell ref="G341:I341"/>
    <mergeCell ref="G342:I342"/>
    <mergeCell ref="G343:I343"/>
    <mergeCell ref="G344:I344"/>
    <mergeCell ref="G333:I333"/>
    <mergeCell ref="G334:I334"/>
    <mergeCell ref="G335:I335"/>
    <mergeCell ref="G336:I336"/>
    <mergeCell ref="G337:I337"/>
    <mergeCell ref="G338:I338"/>
    <mergeCell ref="G399:I399"/>
    <mergeCell ref="G400:I400"/>
    <mergeCell ref="G401:I401"/>
    <mergeCell ref="G402:I402"/>
    <mergeCell ref="G403:I403"/>
    <mergeCell ref="G404:I404"/>
    <mergeCell ref="G393:I393"/>
    <mergeCell ref="G394:I394"/>
    <mergeCell ref="G395:I395"/>
    <mergeCell ref="G396:I396"/>
    <mergeCell ref="G397:I397"/>
    <mergeCell ref="G398:I398"/>
    <mergeCell ref="G387:I387"/>
    <mergeCell ref="G388:I388"/>
    <mergeCell ref="G389:I389"/>
    <mergeCell ref="G390:I390"/>
    <mergeCell ref="G391:I391"/>
    <mergeCell ref="G392:I392"/>
    <mergeCell ref="G381:I381"/>
    <mergeCell ref="G382:I382"/>
    <mergeCell ref="G383:I383"/>
    <mergeCell ref="G384:I384"/>
    <mergeCell ref="G385:I385"/>
    <mergeCell ref="G386:I386"/>
    <mergeCell ref="G375:I375"/>
    <mergeCell ref="G376:I376"/>
    <mergeCell ref="G377:I377"/>
    <mergeCell ref="G378:I378"/>
    <mergeCell ref="G379:I379"/>
    <mergeCell ref="G380:I380"/>
    <mergeCell ref="G369:I369"/>
    <mergeCell ref="G370:I370"/>
    <mergeCell ref="G371:I371"/>
    <mergeCell ref="G372:I372"/>
    <mergeCell ref="G373:I373"/>
    <mergeCell ref="G374:I374"/>
    <mergeCell ref="G435:I435"/>
    <mergeCell ref="G436:I436"/>
    <mergeCell ref="G437:I437"/>
    <mergeCell ref="G438:I438"/>
    <mergeCell ref="G439:I439"/>
    <mergeCell ref="G440:I440"/>
    <mergeCell ref="G429:I429"/>
    <mergeCell ref="G430:I430"/>
    <mergeCell ref="G431:I431"/>
    <mergeCell ref="G432:I432"/>
    <mergeCell ref="G433:I433"/>
    <mergeCell ref="G434:I434"/>
    <mergeCell ref="G423:I423"/>
    <mergeCell ref="G424:I424"/>
    <mergeCell ref="G425:I425"/>
    <mergeCell ref="G426:I426"/>
    <mergeCell ref="G427:I427"/>
    <mergeCell ref="G428:I428"/>
    <mergeCell ref="G417:I417"/>
    <mergeCell ref="G418:I418"/>
    <mergeCell ref="G419:I419"/>
    <mergeCell ref="G420:I420"/>
    <mergeCell ref="G421:I421"/>
    <mergeCell ref="G422:I422"/>
    <mergeCell ref="G411:I411"/>
    <mergeCell ref="G412:I412"/>
    <mergeCell ref="G413:I413"/>
    <mergeCell ref="G414:I414"/>
    <mergeCell ref="G415:I415"/>
    <mergeCell ref="G416:I416"/>
    <mergeCell ref="G405:I405"/>
    <mergeCell ref="G406:I406"/>
    <mergeCell ref="G407:I407"/>
    <mergeCell ref="G408:I408"/>
    <mergeCell ref="G409:I409"/>
    <mergeCell ref="G410:I410"/>
    <mergeCell ref="G471:I471"/>
    <mergeCell ref="G472:I472"/>
    <mergeCell ref="G473:I473"/>
    <mergeCell ref="G474:I474"/>
    <mergeCell ref="G475:I475"/>
    <mergeCell ref="G476:I476"/>
    <mergeCell ref="G465:I465"/>
    <mergeCell ref="G466:I466"/>
    <mergeCell ref="G467:I467"/>
    <mergeCell ref="G468:I468"/>
    <mergeCell ref="G469:I469"/>
    <mergeCell ref="G470:I470"/>
    <mergeCell ref="G459:I459"/>
    <mergeCell ref="G460:I460"/>
    <mergeCell ref="G461:I461"/>
    <mergeCell ref="G462:I462"/>
    <mergeCell ref="G463:I463"/>
    <mergeCell ref="G464:I464"/>
    <mergeCell ref="G453:I453"/>
    <mergeCell ref="G454:I454"/>
    <mergeCell ref="G455:I455"/>
    <mergeCell ref="G456:I456"/>
    <mergeCell ref="G457:I457"/>
    <mergeCell ref="G458:I458"/>
    <mergeCell ref="G447:I447"/>
    <mergeCell ref="G448:I448"/>
    <mergeCell ref="G449:I449"/>
    <mergeCell ref="G450:I450"/>
    <mergeCell ref="G451:I451"/>
    <mergeCell ref="G452:I452"/>
    <mergeCell ref="G441:I441"/>
    <mergeCell ref="G442:I442"/>
    <mergeCell ref="G443:I443"/>
    <mergeCell ref="G444:I444"/>
    <mergeCell ref="G445:I445"/>
    <mergeCell ref="G446:I446"/>
    <mergeCell ref="G507:I507"/>
    <mergeCell ref="G508:I508"/>
    <mergeCell ref="G509:I509"/>
    <mergeCell ref="G510:I510"/>
    <mergeCell ref="G511:I511"/>
    <mergeCell ref="G512:I512"/>
    <mergeCell ref="G501:I501"/>
    <mergeCell ref="G502:I502"/>
    <mergeCell ref="G503:I503"/>
    <mergeCell ref="G504:I504"/>
    <mergeCell ref="G505:I505"/>
    <mergeCell ref="G506:I506"/>
    <mergeCell ref="G495:I495"/>
    <mergeCell ref="G496:I496"/>
    <mergeCell ref="G497:I497"/>
    <mergeCell ref="G498:I498"/>
    <mergeCell ref="G499:I499"/>
    <mergeCell ref="G500:I500"/>
    <mergeCell ref="G489:I489"/>
    <mergeCell ref="G490:I490"/>
    <mergeCell ref="G491:I491"/>
    <mergeCell ref="G492:I492"/>
    <mergeCell ref="G493:I493"/>
    <mergeCell ref="G494:I494"/>
    <mergeCell ref="G483:I483"/>
    <mergeCell ref="G484:I484"/>
    <mergeCell ref="G485:I485"/>
    <mergeCell ref="G486:I486"/>
    <mergeCell ref="G487:I487"/>
    <mergeCell ref="G488:I488"/>
    <mergeCell ref="G477:I477"/>
    <mergeCell ref="G478:I478"/>
    <mergeCell ref="G479:I479"/>
    <mergeCell ref="G480:I480"/>
    <mergeCell ref="G481:I481"/>
    <mergeCell ref="G482:I482"/>
    <mergeCell ref="G543:I543"/>
    <mergeCell ref="G544:I544"/>
    <mergeCell ref="G545:I545"/>
    <mergeCell ref="G546:I546"/>
    <mergeCell ref="G547:I547"/>
    <mergeCell ref="G548:I548"/>
    <mergeCell ref="G537:I537"/>
    <mergeCell ref="G538:I538"/>
    <mergeCell ref="G539:I539"/>
    <mergeCell ref="G540:I540"/>
    <mergeCell ref="G541:I541"/>
    <mergeCell ref="G542:I542"/>
    <mergeCell ref="G531:I531"/>
    <mergeCell ref="G532:I532"/>
    <mergeCell ref="G533:I533"/>
    <mergeCell ref="G534:I534"/>
    <mergeCell ref="G535:I535"/>
    <mergeCell ref="G536:I536"/>
    <mergeCell ref="G525:I525"/>
    <mergeCell ref="G526:I526"/>
    <mergeCell ref="G527:I527"/>
    <mergeCell ref="G528:I528"/>
    <mergeCell ref="G529:I529"/>
    <mergeCell ref="G530:I530"/>
    <mergeCell ref="G519:I519"/>
    <mergeCell ref="G520:I520"/>
    <mergeCell ref="G521:I521"/>
    <mergeCell ref="G522:I522"/>
    <mergeCell ref="G523:I523"/>
    <mergeCell ref="G524:I524"/>
    <mergeCell ref="G513:I513"/>
    <mergeCell ref="G514:I514"/>
    <mergeCell ref="G515:I515"/>
    <mergeCell ref="G516:I516"/>
    <mergeCell ref="G517:I517"/>
    <mergeCell ref="G518:I518"/>
    <mergeCell ref="G579:I579"/>
    <mergeCell ref="G580:I580"/>
    <mergeCell ref="G581:I581"/>
    <mergeCell ref="G582:I582"/>
    <mergeCell ref="G583:I583"/>
    <mergeCell ref="G584:I584"/>
    <mergeCell ref="G573:I573"/>
    <mergeCell ref="G574:I574"/>
    <mergeCell ref="G575:I575"/>
    <mergeCell ref="G576:I576"/>
    <mergeCell ref="G577:I577"/>
    <mergeCell ref="G578:I578"/>
    <mergeCell ref="G567:I567"/>
    <mergeCell ref="G568:I568"/>
    <mergeCell ref="G569:I569"/>
    <mergeCell ref="G570:I570"/>
    <mergeCell ref="G571:I571"/>
    <mergeCell ref="G572:I572"/>
    <mergeCell ref="G561:I561"/>
    <mergeCell ref="G562:I562"/>
    <mergeCell ref="G563:I563"/>
    <mergeCell ref="G564:I564"/>
    <mergeCell ref="G565:I565"/>
    <mergeCell ref="G566:I566"/>
    <mergeCell ref="G555:I555"/>
    <mergeCell ref="G556:I556"/>
    <mergeCell ref="G557:I557"/>
    <mergeCell ref="G558:I558"/>
    <mergeCell ref="G559:I559"/>
    <mergeCell ref="G560:I560"/>
    <mergeCell ref="G549:I549"/>
    <mergeCell ref="G550:I550"/>
    <mergeCell ref="G551:I551"/>
    <mergeCell ref="G552:I552"/>
    <mergeCell ref="G553:I553"/>
    <mergeCell ref="G554:I554"/>
    <mergeCell ref="G615:I615"/>
    <mergeCell ref="G616:I616"/>
    <mergeCell ref="G617:I617"/>
    <mergeCell ref="G618:I618"/>
    <mergeCell ref="G619:I619"/>
    <mergeCell ref="G620:I620"/>
    <mergeCell ref="G609:I609"/>
    <mergeCell ref="G610:I610"/>
    <mergeCell ref="G611:I611"/>
    <mergeCell ref="G612:I612"/>
    <mergeCell ref="G613:I613"/>
    <mergeCell ref="G614:I614"/>
    <mergeCell ref="G603:I603"/>
    <mergeCell ref="G604:I604"/>
    <mergeCell ref="G605:I605"/>
    <mergeCell ref="G606:I606"/>
    <mergeCell ref="G607:I607"/>
    <mergeCell ref="G608:I608"/>
    <mergeCell ref="G597:I597"/>
    <mergeCell ref="G598:I598"/>
    <mergeCell ref="G599:I599"/>
    <mergeCell ref="G600:I600"/>
    <mergeCell ref="G601:I601"/>
    <mergeCell ref="G602:I602"/>
    <mergeCell ref="G591:I591"/>
    <mergeCell ref="G592:I592"/>
    <mergeCell ref="G593:I593"/>
    <mergeCell ref="G594:I594"/>
    <mergeCell ref="G595:I595"/>
    <mergeCell ref="G596:I596"/>
    <mergeCell ref="G585:I585"/>
    <mergeCell ref="G586:I586"/>
    <mergeCell ref="G587:I587"/>
    <mergeCell ref="G588:I588"/>
    <mergeCell ref="G589:I589"/>
    <mergeCell ref="G590:I590"/>
    <mergeCell ref="G651:I651"/>
    <mergeCell ref="G652:I652"/>
    <mergeCell ref="G653:I653"/>
    <mergeCell ref="G654:I654"/>
    <mergeCell ref="G655:I655"/>
    <mergeCell ref="G656:I656"/>
    <mergeCell ref="G645:I645"/>
    <mergeCell ref="G646:I646"/>
    <mergeCell ref="G647:I647"/>
    <mergeCell ref="G648:I648"/>
    <mergeCell ref="G649:I649"/>
    <mergeCell ref="G650:I650"/>
    <mergeCell ref="G639:I639"/>
    <mergeCell ref="G640:I640"/>
    <mergeCell ref="G641:I641"/>
    <mergeCell ref="G642:I642"/>
    <mergeCell ref="G643:I643"/>
    <mergeCell ref="G644:I644"/>
    <mergeCell ref="G633:I633"/>
    <mergeCell ref="G634:I634"/>
    <mergeCell ref="G635:I635"/>
    <mergeCell ref="G636:I636"/>
    <mergeCell ref="G637:I637"/>
    <mergeCell ref="G638:I638"/>
    <mergeCell ref="G627:I627"/>
    <mergeCell ref="G628:I628"/>
    <mergeCell ref="G629:I629"/>
    <mergeCell ref="G630:I630"/>
    <mergeCell ref="G631:I631"/>
    <mergeCell ref="G632:I632"/>
    <mergeCell ref="G621:I621"/>
    <mergeCell ref="G622:I622"/>
    <mergeCell ref="G623:I623"/>
    <mergeCell ref="G624:I624"/>
    <mergeCell ref="G625:I625"/>
    <mergeCell ref="G626:I626"/>
    <mergeCell ref="G687:I687"/>
    <mergeCell ref="G688:I688"/>
    <mergeCell ref="G689:I689"/>
    <mergeCell ref="G690:I690"/>
    <mergeCell ref="G691:I691"/>
    <mergeCell ref="G692:I692"/>
    <mergeCell ref="G681:I681"/>
    <mergeCell ref="G682:I682"/>
    <mergeCell ref="G683:I683"/>
    <mergeCell ref="G684:I684"/>
    <mergeCell ref="G685:I685"/>
    <mergeCell ref="G686:I686"/>
    <mergeCell ref="G675:I675"/>
    <mergeCell ref="G676:I676"/>
    <mergeCell ref="G677:I677"/>
    <mergeCell ref="G678:I678"/>
    <mergeCell ref="G679:I679"/>
    <mergeCell ref="G680:I680"/>
    <mergeCell ref="G669:I669"/>
    <mergeCell ref="G670:I670"/>
    <mergeCell ref="G671:I671"/>
    <mergeCell ref="G672:I672"/>
    <mergeCell ref="G673:I673"/>
    <mergeCell ref="G674:I674"/>
    <mergeCell ref="G663:I663"/>
    <mergeCell ref="G664:I664"/>
    <mergeCell ref="G665:I665"/>
    <mergeCell ref="G666:I666"/>
    <mergeCell ref="G667:I667"/>
    <mergeCell ref="G668:I668"/>
    <mergeCell ref="G657:I657"/>
    <mergeCell ref="G658:I658"/>
    <mergeCell ref="G659:I659"/>
    <mergeCell ref="G660:I660"/>
    <mergeCell ref="G661:I661"/>
    <mergeCell ref="G662:I662"/>
    <mergeCell ref="G723:I723"/>
    <mergeCell ref="G724:I724"/>
    <mergeCell ref="G725:I725"/>
    <mergeCell ref="G726:I726"/>
    <mergeCell ref="G727:I727"/>
    <mergeCell ref="G728:I728"/>
    <mergeCell ref="G717:I717"/>
    <mergeCell ref="G718:I718"/>
    <mergeCell ref="G719:I719"/>
    <mergeCell ref="G720:I720"/>
    <mergeCell ref="G721:I721"/>
    <mergeCell ref="G722:I722"/>
    <mergeCell ref="G711:I711"/>
    <mergeCell ref="G712:I712"/>
    <mergeCell ref="G713:I713"/>
    <mergeCell ref="G714:I714"/>
    <mergeCell ref="G715:I715"/>
    <mergeCell ref="G716:I716"/>
    <mergeCell ref="G705:I705"/>
    <mergeCell ref="G706:I706"/>
    <mergeCell ref="G707:I707"/>
    <mergeCell ref="G708:I708"/>
    <mergeCell ref="G709:I709"/>
    <mergeCell ref="G710:I710"/>
    <mergeCell ref="G699:I699"/>
    <mergeCell ref="G700:I700"/>
    <mergeCell ref="G701:I701"/>
    <mergeCell ref="G702:I702"/>
    <mergeCell ref="G703:I703"/>
    <mergeCell ref="G704:I704"/>
    <mergeCell ref="G693:I693"/>
    <mergeCell ref="G694:I694"/>
    <mergeCell ref="G695:I695"/>
    <mergeCell ref="G696:I696"/>
    <mergeCell ref="G697:I697"/>
    <mergeCell ref="G698:I698"/>
    <mergeCell ref="G759:I759"/>
    <mergeCell ref="G760:I760"/>
    <mergeCell ref="G761:I761"/>
    <mergeCell ref="G762:I762"/>
    <mergeCell ref="G763:I763"/>
    <mergeCell ref="G764:I764"/>
    <mergeCell ref="G753:I753"/>
    <mergeCell ref="G754:I754"/>
    <mergeCell ref="G755:I755"/>
    <mergeCell ref="G756:I756"/>
    <mergeCell ref="G757:I757"/>
    <mergeCell ref="G758:I758"/>
    <mergeCell ref="G747:I747"/>
    <mergeCell ref="G748:I748"/>
    <mergeCell ref="G749:I749"/>
    <mergeCell ref="G750:I750"/>
    <mergeCell ref="G751:I751"/>
    <mergeCell ref="G752:I752"/>
    <mergeCell ref="G741:I741"/>
    <mergeCell ref="G742:I742"/>
    <mergeCell ref="G743:I743"/>
    <mergeCell ref="G744:I744"/>
    <mergeCell ref="G745:I745"/>
    <mergeCell ref="G746:I746"/>
    <mergeCell ref="G735:I735"/>
    <mergeCell ref="G736:I736"/>
    <mergeCell ref="G737:I737"/>
    <mergeCell ref="G738:I738"/>
    <mergeCell ref="G739:I739"/>
    <mergeCell ref="G740:I740"/>
    <mergeCell ref="G729:I729"/>
    <mergeCell ref="G730:I730"/>
    <mergeCell ref="G731:I731"/>
    <mergeCell ref="G732:I732"/>
    <mergeCell ref="G733:I733"/>
    <mergeCell ref="G734:I734"/>
    <mergeCell ref="G795:I795"/>
    <mergeCell ref="G796:I796"/>
    <mergeCell ref="G797:I797"/>
    <mergeCell ref="G798:I798"/>
    <mergeCell ref="G799:I799"/>
    <mergeCell ref="G800:I800"/>
    <mergeCell ref="G789:I789"/>
    <mergeCell ref="G790:I790"/>
    <mergeCell ref="G791:I791"/>
    <mergeCell ref="G792:I792"/>
    <mergeCell ref="G793:I793"/>
    <mergeCell ref="G794:I794"/>
    <mergeCell ref="G783:I783"/>
    <mergeCell ref="G784:I784"/>
    <mergeCell ref="G785:I785"/>
    <mergeCell ref="G786:I786"/>
    <mergeCell ref="G787:I787"/>
    <mergeCell ref="G788:I788"/>
    <mergeCell ref="G777:I777"/>
    <mergeCell ref="G778:I778"/>
    <mergeCell ref="G779:I779"/>
    <mergeCell ref="G780:I780"/>
    <mergeCell ref="G781:I781"/>
    <mergeCell ref="G782:I782"/>
    <mergeCell ref="G771:I771"/>
    <mergeCell ref="G772:I772"/>
    <mergeCell ref="G773:I773"/>
    <mergeCell ref="G774:I774"/>
    <mergeCell ref="G775:I775"/>
    <mergeCell ref="G776:I776"/>
    <mergeCell ref="G765:I765"/>
    <mergeCell ref="G766:I766"/>
    <mergeCell ref="G767:I767"/>
    <mergeCell ref="G768:I768"/>
    <mergeCell ref="G769:I769"/>
    <mergeCell ref="G770:I770"/>
    <mergeCell ref="G831:I831"/>
    <mergeCell ref="G832:I832"/>
    <mergeCell ref="G833:I833"/>
    <mergeCell ref="G834:I834"/>
    <mergeCell ref="G835:I835"/>
    <mergeCell ref="G836:I836"/>
    <mergeCell ref="G825:I825"/>
    <mergeCell ref="G826:I826"/>
    <mergeCell ref="G827:I827"/>
    <mergeCell ref="G828:I828"/>
    <mergeCell ref="G829:I829"/>
    <mergeCell ref="G830:I830"/>
    <mergeCell ref="G819:I819"/>
    <mergeCell ref="G820:I820"/>
    <mergeCell ref="G821:I821"/>
    <mergeCell ref="G822:I822"/>
    <mergeCell ref="G823:I823"/>
    <mergeCell ref="G824:I824"/>
    <mergeCell ref="G813:I813"/>
    <mergeCell ref="G814:I814"/>
    <mergeCell ref="G815:I815"/>
    <mergeCell ref="G816:I816"/>
    <mergeCell ref="G817:I817"/>
    <mergeCell ref="G818:I818"/>
    <mergeCell ref="G807:I807"/>
    <mergeCell ref="G808:I808"/>
    <mergeCell ref="G809:I809"/>
    <mergeCell ref="G810:I810"/>
    <mergeCell ref="G811:I811"/>
    <mergeCell ref="G812:I812"/>
    <mergeCell ref="G801:I801"/>
    <mergeCell ref="G802:I802"/>
    <mergeCell ref="G803:I803"/>
    <mergeCell ref="G804:I804"/>
    <mergeCell ref="G805:I805"/>
    <mergeCell ref="G806:I806"/>
    <mergeCell ref="G867:I867"/>
    <mergeCell ref="G868:I868"/>
    <mergeCell ref="G869:I869"/>
    <mergeCell ref="G870:I870"/>
    <mergeCell ref="G871:I871"/>
    <mergeCell ref="G872:I872"/>
    <mergeCell ref="G861:I861"/>
    <mergeCell ref="G862:I862"/>
    <mergeCell ref="G863:I863"/>
    <mergeCell ref="G864:I864"/>
    <mergeCell ref="G865:I865"/>
    <mergeCell ref="G866:I866"/>
    <mergeCell ref="G855:I855"/>
    <mergeCell ref="G856:I856"/>
    <mergeCell ref="G857:I857"/>
    <mergeCell ref="G858:I858"/>
    <mergeCell ref="G859:I859"/>
    <mergeCell ref="G860:I860"/>
    <mergeCell ref="G849:I849"/>
    <mergeCell ref="G850:I850"/>
    <mergeCell ref="G851:I851"/>
    <mergeCell ref="G852:I852"/>
    <mergeCell ref="G853:I853"/>
    <mergeCell ref="G854:I854"/>
    <mergeCell ref="G843:I843"/>
    <mergeCell ref="G844:I844"/>
    <mergeCell ref="G845:I845"/>
    <mergeCell ref="G846:I846"/>
    <mergeCell ref="G847:I847"/>
    <mergeCell ref="G848:I848"/>
    <mergeCell ref="G837:I837"/>
    <mergeCell ref="G838:I838"/>
    <mergeCell ref="G839:I839"/>
    <mergeCell ref="G840:I840"/>
    <mergeCell ref="G841:I841"/>
    <mergeCell ref="G842:I842"/>
    <mergeCell ref="G903:I903"/>
    <mergeCell ref="G904:I904"/>
    <mergeCell ref="G905:I905"/>
    <mergeCell ref="G906:I906"/>
    <mergeCell ref="G907:I907"/>
    <mergeCell ref="G908:I908"/>
    <mergeCell ref="G897:I897"/>
    <mergeCell ref="G898:I898"/>
    <mergeCell ref="G899:I899"/>
    <mergeCell ref="G900:I900"/>
    <mergeCell ref="G901:I901"/>
    <mergeCell ref="G902:I902"/>
    <mergeCell ref="G891:I891"/>
    <mergeCell ref="G892:I892"/>
    <mergeCell ref="G893:I893"/>
    <mergeCell ref="G894:I894"/>
    <mergeCell ref="G895:I895"/>
    <mergeCell ref="G896:I896"/>
    <mergeCell ref="G885:I885"/>
    <mergeCell ref="G886:I886"/>
    <mergeCell ref="G887:I887"/>
    <mergeCell ref="G888:I888"/>
    <mergeCell ref="G889:I889"/>
    <mergeCell ref="G890:I890"/>
    <mergeCell ref="G879:I879"/>
    <mergeCell ref="G880:I880"/>
    <mergeCell ref="G881:I881"/>
    <mergeCell ref="G882:I882"/>
    <mergeCell ref="G883:I883"/>
    <mergeCell ref="G884:I884"/>
    <mergeCell ref="G873:I873"/>
    <mergeCell ref="G874:I874"/>
    <mergeCell ref="G875:I875"/>
    <mergeCell ref="G876:I876"/>
    <mergeCell ref="G877:I877"/>
    <mergeCell ref="G878:I878"/>
    <mergeCell ref="G939:I939"/>
    <mergeCell ref="G940:I940"/>
    <mergeCell ref="G941:I941"/>
    <mergeCell ref="G942:I942"/>
    <mergeCell ref="G943:I943"/>
    <mergeCell ref="G944:I944"/>
    <mergeCell ref="G933:I933"/>
    <mergeCell ref="G934:I934"/>
    <mergeCell ref="G935:I935"/>
    <mergeCell ref="G936:I936"/>
    <mergeCell ref="G937:I937"/>
    <mergeCell ref="G938:I938"/>
    <mergeCell ref="G927:I927"/>
    <mergeCell ref="G928:I928"/>
    <mergeCell ref="G929:I929"/>
    <mergeCell ref="G930:I930"/>
    <mergeCell ref="G931:I931"/>
    <mergeCell ref="G932:I932"/>
    <mergeCell ref="G921:I921"/>
    <mergeCell ref="G922:I922"/>
    <mergeCell ref="G923:I923"/>
    <mergeCell ref="G924:I924"/>
    <mergeCell ref="G925:I925"/>
    <mergeCell ref="G926:I926"/>
    <mergeCell ref="G915:I915"/>
    <mergeCell ref="G916:I916"/>
    <mergeCell ref="G917:I917"/>
    <mergeCell ref="G918:I918"/>
    <mergeCell ref="G919:I919"/>
    <mergeCell ref="G920:I920"/>
    <mergeCell ref="G909:I909"/>
    <mergeCell ref="G910:I910"/>
    <mergeCell ref="G911:I911"/>
    <mergeCell ref="G912:I912"/>
    <mergeCell ref="G913:I913"/>
    <mergeCell ref="G914:I914"/>
    <mergeCell ref="G975:I975"/>
    <mergeCell ref="G976:I976"/>
    <mergeCell ref="G977:I977"/>
    <mergeCell ref="G978:I978"/>
    <mergeCell ref="G979:I979"/>
    <mergeCell ref="G980:I980"/>
    <mergeCell ref="G969:I969"/>
    <mergeCell ref="G970:I970"/>
    <mergeCell ref="G971:I971"/>
    <mergeCell ref="G972:I972"/>
    <mergeCell ref="G973:I973"/>
    <mergeCell ref="G974:I974"/>
    <mergeCell ref="G963:I963"/>
    <mergeCell ref="G964:I964"/>
    <mergeCell ref="G965:I965"/>
    <mergeCell ref="G966:I966"/>
    <mergeCell ref="G967:I967"/>
    <mergeCell ref="G968:I968"/>
    <mergeCell ref="G957:I957"/>
    <mergeCell ref="G958:I958"/>
    <mergeCell ref="G959:I959"/>
    <mergeCell ref="G960:I960"/>
    <mergeCell ref="G961:I961"/>
    <mergeCell ref="G962:I962"/>
    <mergeCell ref="G951:I951"/>
    <mergeCell ref="G952:I952"/>
    <mergeCell ref="G953:I953"/>
    <mergeCell ref="G954:I954"/>
    <mergeCell ref="G955:I955"/>
    <mergeCell ref="G956:I956"/>
    <mergeCell ref="G945:I945"/>
    <mergeCell ref="G946:I946"/>
    <mergeCell ref="G947:I947"/>
    <mergeCell ref="G948:I948"/>
    <mergeCell ref="G949:I949"/>
    <mergeCell ref="G950:I950"/>
    <mergeCell ref="G1011:I1011"/>
    <mergeCell ref="G1012:I1012"/>
    <mergeCell ref="G1013:I1013"/>
    <mergeCell ref="G1014:I1014"/>
    <mergeCell ref="G1015:I1015"/>
    <mergeCell ref="G1016:I1016"/>
    <mergeCell ref="G1005:I1005"/>
    <mergeCell ref="G1006:I1006"/>
    <mergeCell ref="G1007:I1007"/>
    <mergeCell ref="G1008:I1008"/>
    <mergeCell ref="G1009:I1009"/>
    <mergeCell ref="G1010:I1010"/>
    <mergeCell ref="G999:I999"/>
    <mergeCell ref="G1000:I1000"/>
    <mergeCell ref="G1001:I1001"/>
    <mergeCell ref="G1002:I1002"/>
    <mergeCell ref="G1003:I1003"/>
    <mergeCell ref="G1004:I1004"/>
    <mergeCell ref="G993:I993"/>
    <mergeCell ref="G994:I994"/>
    <mergeCell ref="G995:I995"/>
    <mergeCell ref="G996:I996"/>
    <mergeCell ref="G997:I997"/>
    <mergeCell ref="G998:I998"/>
    <mergeCell ref="G987:I987"/>
    <mergeCell ref="G988:I988"/>
    <mergeCell ref="G989:I989"/>
    <mergeCell ref="G990:I990"/>
    <mergeCell ref="G991:I991"/>
    <mergeCell ref="G992:I992"/>
    <mergeCell ref="G981:I981"/>
    <mergeCell ref="G982:I982"/>
    <mergeCell ref="G983:I983"/>
    <mergeCell ref="G984:I984"/>
    <mergeCell ref="G985:I985"/>
    <mergeCell ref="G986:I986"/>
    <mergeCell ref="G1047:I1047"/>
    <mergeCell ref="G1048:I1048"/>
    <mergeCell ref="G1049:I1049"/>
    <mergeCell ref="G1050:I1050"/>
    <mergeCell ref="G1051:I1051"/>
    <mergeCell ref="G1052:I1052"/>
    <mergeCell ref="G1041:I1041"/>
    <mergeCell ref="G1042:I1042"/>
    <mergeCell ref="G1043:I1043"/>
    <mergeCell ref="G1044:I1044"/>
    <mergeCell ref="G1045:I1045"/>
    <mergeCell ref="G1046:I1046"/>
    <mergeCell ref="G1035:I1035"/>
    <mergeCell ref="G1036:I1036"/>
    <mergeCell ref="G1037:I1037"/>
    <mergeCell ref="G1038:I1038"/>
    <mergeCell ref="G1039:I1039"/>
    <mergeCell ref="G1040:I1040"/>
    <mergeCell ref="G1029:I1029"/>
    <mergeCell ref="G1030:I1030"/>
    <mergeCell ref="G1031:I1031"/>
    <mergeCell ref="G1032:I1032"/>
    <mergeCell ref="G1033:I1033"/>
    <mergeCell ref="G1034:I1034"/>
    <mergeCell ref="G1023:I1023"/>
    <mergeCell ref="G1024:I1024"/>
    <mergeCell ref="G1025:I1025"/>
    <mergeCell ref="G1026:I1026"/>
    <mergeCell ref="G1027:I1027"/>
    <mergeCell ref="G1028:I1028"/>
    <mergeCell ref="G1017:I1017"/>
    <mergeCell ref="G1018:I1018"/>
    <mergeCell ref="G1019:I1019"/>
    <mergeCell ref="G1020:I1020"/>
    <mergeCell ref="G1021:I1021"/>
    <mergeCell ref="G1022:I1022"/>
    <mergeCell ref="G1083:I1083"/>
    <mergeCell ref="G1084:I1084"/>
    <mergeCell ref="G1085:I1085"/>
    <mergeCell ref="G1086:I1086"/>
    <mergeCell ref="G1087:I1087"/>
    <mergeCell ref="G1088:I1088"/>
    <mergeCell ref="G1077:I1077"/>
    <mergeCell ref="G1078:I1078"/>
    <mergeCell ref="G1079:I1079"/>
    <mergeCell ref="G1080:I1080"/>
    <mergeCell ref="G1081:I1081"/>
    <mergeCell ref="G1082:I1082"/>
    <mergeCell ref="G1071:I1071"/>
    <mergeCell ref="G1072:I1072"/>
    <mergeCell ref="G1073:I1073"/>
    <mergeCell ref="G1074:I1074"/>
    <mergeCell ref="G1075:I1075"/>
    <mergeCell ref="G1076:I1076"/>
    <mergeCell ref="G1065:I1065"/>
    <mergeCell ref="G1066:I1066"/>
    <mergeCell ref="G1067:I1067"/>
    <mergeCell ref="G1068:I1068"/>
    <mergeCell ref="G1069:I1069"/>
    <mergeCell ref="G1070:I1070"/>
    <mergeCell ref="G1059:I1059"/>
    <mergeCell ref="G1060:I1060"/>
    <mergeCell ref="G1061:I1061"/>
    <mergeCell ref="G1062:I1062"/>
    <mergeCell ref="G1063:I1063"/>
    <mergeCell ref="G1064:I1064"/>
    <mergeCell ref="G1053:I1053"/>
    <mergeCell ref="G1054:I1054"/>
    <mergeCell ref="G1055:I1055"/>
    <mergeCell ref="G1056:I1056"/>
    <mergeCell ref="G1057:I1057"/>
    <mergeCell ref="G1058:I1058"/>
    <mergeCell ref="G1119:I1119"/>
    <mergeCell ref="G1120:I1120"/>
    <mergeCell ref="G1121:I1121"/>
    <mergeCell ref="G1122:I1122"/>
    <mergeCell ref="G1123:I1123"/>
    <mergeCell ref="G1124:I1124"/>
    <mergeCell ref="G1113:I1113"/>
    <mergeCell ref="G1114:I1114"/>
    <mergeCell ref="G1115:I1115"/>
    <mergeCell ref="G1116:I1116"/>
    <mergeCell ref="G1117:I1117"/>
    <mergeCell ref="G1118:I1118"/>
    <mergeCell ref="G1107:I1107"/>
    <mergeCell ref="G1108:I1108"/>
    <mergeCell ref="G1109:I1109"/>
    <mergeCell ref="G1110:I1110"/>
    <mergeCell ref="G1111:I1111"/>
    <mergeCell ref="G1112:I1112"/>
    <mergeCell ref="G1101:I1101"/>
    <mergeCell ref="G1102:I1102"/>
    <mergeCell ref="G1103:I1103"/>
    <mergeCell ref="G1104:I1104"/>
    <mergeCell ref="G1105:I1105"/>
    <mergeCell ref="G1106:I1106"/>
    <mergeCell ref="G1095:I1095"/>
    <mergeCell ref="G1096:I1096"/>
    <mergeCell ref="G1097:I1097"/>
    <mergeCell ref="G1098:I1098"/>
    <mergeCell ref="G1099:I1099"/>
    <mergeCell ref="G1100:I1100"/>
    <mergeCell ref="G1089:I1089"/>
    <mergeCell ref="G1090:I1090"/>
    <mergeCell ref="G1091:I1091"/>
    <mergeCell ref="G1092:I1092"/>
    <mergeCell ref="G1093:I1093"/>
    <mergeCell ref="G1094:I1094"/>
    <mergeCell ref="G1155:I1155"/>
    <mergeCell ref="G1156:I1156"/>
    <mergeCell ref="G1157:I1157"/>
    <mergeCell ref="G1158:I1158"/>
    <mergeCell ref="G1159:I1159"/>
    <mergeCell ref="G1160:I1160"/>
    <mergeCell ref="G1149:I1149"/>
    <mergeCell ref="G1150:I1150"/>
    <mergeCell ref="G1151:I1151"/>
    <mergeCell ref="G1152:I1152"/>
    <mergeCell ref="G1153:I1153"/>
    <mergeCell ref="G1154:I1154"/>
    <mergeCell ref="G1143:I1143"/>
    <mergeCell ref="G1144:I1144"/>
    <mergeCell ref="G1145:I1145"/>
    <mergeCell ref="G1146:I1146"/>
    <mergeCell ref="G1147:I1147"/>
    <mergeCell ref="G1148:I1148"/>
    <mergeCell ref="G1137:I1137"/>
    <mergeCell ref="G1138:I1138"/>
    <mergeCell ref="G1139:I1139"/>
    <mergeCell ref="G1140:I1140"/>
    <mergeCell ref="G1141:I1141"/>
    <mergeCell ref="G1142:I1142"/>
    <mergeCell ref="G1131:I1131"/>
    <mergeCell ref="G1132:I1132"/>
    <mergeCell ref="G1133:I1133"/>
    <mergeCell ref="G1134:I1134"/>
    <mergeCell ref="G1135:I1135"/>
    <mergeCell ref="G1136:I1136"/>
    <mergeCell ref="G1125:I1125"/>
    <mergeCell ref="G1126:I1126"/>
    <mergeCell ref="G1127:I1127"/>
    <mergeCell ref="G1128:I1128"/>
    <mergeCell ref="G1129:I1129"/>
    <mergeCell ref="G1130:I1130"/>
    <mergeCell ref="G1191:I1191"/>
    <mergeCell ref="G1192:I1192"/>
    <mergeCell ref="G1193:I1193"/>
    <mergeCell ref="G1194:I1194"/>
    <mergeCell ref="G1195:I1195"/>
    <mergeCell ref="G1196:I1196"/>
    <mergeCell ref="G1185:I1185"/>
    <mergeCell ref="G1186:I1186"/>
    <mergeCell ref="G1187:I1187"/>
    <mergeCell ref="G1188:I1188"/>
    <mergeCell ref="G1189:I1189"/>
    <mergeCell ref="G1190:I1190"/>
    <mergeCell ref="G1179:I1179"/>
    <mergeCell ref="G1180:I1180"/>
    <mergeCell ref="G1181:I1181"/>
    <mergeCell ref="G1182:I1182"/>
    <mergeCell ref="G1183:I1183"/>
    <mergeCell ref="G1184:I1184"/>
    <mergeCell ref="G1173:I1173"/>
    <mergeCell ref="G1174:I1174"/>
    <mergeCell ref="G1175:I1175"/>
    <mergeCell ref="G1176:I1176"/>
    <mergeCell ref="G1177:I1177"/>
    <mergeCell ref="G1178:I1178"/>
    <mergeCell ref="G1167:I1167"/>
    <mergeCell ref="G1168:I1168"/>
    <mergeCell ref="G1169:I1169"/>
    <mergeCell ref="G1170:I1170"/>
    <mergeCell ref="G1171:I1171"/>
    <mergeCell ref="G1172:I1172"/>
    <mergeCell ref="G1161:I1161"/>
    <mergeCell ref="G1162:I1162"/>
    <mergeCell ref="G1163:I1163"/>
    <mergeCell ref="G1164:I1164"/>
    <mergeCell ref="G1165:I1165"/>
    <mergeCell ref="G1166:I1166"/>
    <mergeCell ref="G1227:I1227"/>
    <mergeCell ref="G1228:I1228"/>
    <mergeCell ref="G1229:I1229"/>
    <mergeCell ref="G1230:I1230"/>
    <mergeCell ref="G1231:I1231"/>
    <mergeCell ref="G1232:I1232"/>
    <mergeCell ref="G1221:I1221"/>
    <mergeCell ref="G1222:I1222"/>
    <mergeCell ref="G1223:I1223"/>
    <mergeCell ref="G1224:I1224"/>
    <mergeCell ref="G1225:I1225"/>
    <mergeCell ref="G1226:I1226"/>
    <mergeCell ref="G1215:I1215"/>
    <mergeCell ref="G1216:I1216"/>
    <mergeCell ref="G1217:I1217"/>
    <mergeCell ref="G1218:I1218"/>
    <mergeCell ref="G1219:I1219"/>
    <mergeCell ref="G1220:I1220"/>
    <mergeCell ref="G1209:I1209"/>
    <mergeCell ref="G1210:I1210"/>
    <mergeCell ref="G1211:I1211"/>
    <mergeCell ref="G1212:I1212"/>
    <mergeCell ref="G1213:I1213"/>
    <mergeCell ref="G1214:I1214"/>
    <mergeCell ref="G1203:I1203"/>
    <mergeCell ref="G1204:I1204"/>
    <mergeCell ref="G1205:I1205"/>
    <mergeCell ref="G1206:I1206"/>
    <mergeCell ref="G1207:I1207"/>
    <mergeCell ref="G1208:I1208"/>
    <mergeCell ref="G1197:I1197"/>
    <mergeCell ref="G1198:I1198"/>
    <mergeCell ref="G1199:I1199"/>
    <mergeCell ref="G1200:I1200"/>
    <mergeCell ref="G1201:I1201"/>
    <mergeCell ref="G1202:I1202"/>
    <mergeCell ref="G1263:I1263"/>
    <mergeCell ref="G1264:I1264"/>
    <mergeCell ref="G1265:I1265"/>
    <mergeCell ref="G1266:I1266"/>
    <mergeCell ref="G1267:I1267"/>
    <mergeCell ref="G1268:I1268"/>
    <mergeCell ref="G1257:I1257"/>
    <mergeCell ref="G1258:I1258"/>
    <mergeCell ref="G1259:I1259"/>
    <mergeCell ref="G1260:I1260"/>
    <mergeCell ref="G1261:I1261"/>
    <mergeCell ref="G1262:I1262"/>
    <mergeCell ref="G1251:I1251"/>
    <mergeCell ref="G1252:I1252"/>
    <mergeCell ref="G1253:I1253"/>
    <mergeCell ref="G1254:I1254"/>
    <mergeCell ref="G1255:I1255"/>
    <mergeCell ref="G1256:I1256"/>
    <mergeCell ref="G1245:I1245"/>
    <mergeCell ref="G1246:I1246"/>
    <mergeCell ref="G1247:I1247"/>
    <mergeCell ref="G1248:I1248"/>
    <mergeCell ref="G1249:I1249"/>
    <mergeCell ref="G1250:I1250"/>
    <mergeCell ref="G1239:I1239"/>
    <mergeCell ref="G1240:I1240"/>
    <mergeCell ref="G1241:I1241"/>
    <mergeCell ref="G1242:I1242"/>
    <mergeCell ref="G1243:I1243"/>
    <mergeCell ref="G1244:I1244"/>
    <mergeCell ref="G1233:I1233"/>
    <mergeCell ref="G1234:I1234"/>
    <mergeCell ref="G1235:I1235"/>
    <mergeCell ref="G1236:I1236"/>
    <mergeCell ref="G1237:I1237"/>
    <mergeCell ref="G1238:I1238"/>
    <mergeCell ref="G1299:I1299"/>
    <mergeCell ref="G1300:I1300"/>
    <mergeCell ref="G1301:I1301"/>
    <mergeCell ref="G1302:I1302"/>
    <mergeCell ref="G1303:I1303"/>
    <mergeCell ref="G1304:I1304"/>
    <mergeCell ref="G1293:I1293"/>
    <mergeCell ref="G1294:I1294"/>
    <mergeCell ref="G1295:I1295"/>
    <mergeCell ref="G1296:I1296"/>
    <mergeCell ref="G1297:I1297"/>
    <mergeCell ref="G1298:I1298"/>
    <mergeCell ref="G1287:I1287"/>
    <mergeCell ref="G1288:I1288"/>
    <mergeCell ref="G1289:I1289"/>
    <mergeCell ref="G1290:I1290"/>
    <mergeCell ref="G1291:I1291"/>
    <mergeCell ref="G1292:I1292"/>
    <mergeCell ref="G1281:I1281"/>
    <mergeCell ref="G1282:I1282"/>
    <mergeCell ref="G1283:I1283"/>
    <mergeCell ref="G1284:I1284"/>
    <mergeCell ref="G1285:I1285"/>
    <mergeCell ref="G1286:I1286"/>
    <mergeCell ref="G1275:I1275"/>
    <mergeCell ref="G1276:I1276"/>
    <mergeCell ref="G1277:I1277"/>
    <mergeCell ref="G1278:I1278"/>
    <mergeCell ref="G1279:I1279"/>
    <mergeCell ref="G1280:I1280"/>
    <mergeCell ref="G1269:I1269"/>
    <mergeCell ref="G1270:I1270"/>
    <mergeCell ref="G1271:I1271"/>
    <mergeCell ref="G1272:I1272"/>
    <mergeCell ref="G1273:I1273"/>
    <mergeCell ref="G1274:I1274"/>
    <mergeCell ref="G1335:I1335"/>
    <mergeCell ref="G1336:I1336"/>
    <mergeCell ref="G1337:I1337"/>
    <mergeCell ref="G1338:I1338"/>
    <mergeCell ref="G1339:I1339"/>
    <mergeCell ref="G1340:I1340"/>
    <mergeCell ref="G1329:I1329"/>
    <mergeCell ref="G1330:I1330"/>
    <mergeCell ref="G1331:I1331"/>
    <mergeCell ref="G1332:I1332"/>
    <mergeCell ref="G1333:I1333"/>
    <mergeCell ref="G1334:I1334"/>
    <mergeCell ref="G1323:I1323"/>
    <mergeCell ref="G1324:I1324"/>
    <mergeCell ref="G1325:I1325"/>
    <mergeCell ref="G1326:I1326"/>
    <mergeCell ref="G1327:I1327"/>
    <mergeCell ref="G1328:I1328"/>
    <mergeCell ref="G1317:I1317"/>
    <mergeCell ref="G1318:I1318"/>
    <mergeCell ref="G1319:I1319"/>
    <mergeCell ref="G1320:I1320"/>
    <mergeCell ref="G1321:I1321"/>
    <mergeCell ref="G1322:I1322"/>
    <mergeCell ref="G1311:I1311"/>
    <mergeCell ref="G1312:I1312"/>
    <mergeCell ref="G1313:I1313"/>
    <mergeCell ref="G1314:I1314"/>
    <mergeCell ref="G1315:I1315"/>
    <mergeCell ref="G1316:I1316"/>
    <mergeCell ref="G1305:I1305"/>
    <mergeCell ref="G1306:I1306"/>
    <mergeCell ref="G1307:I1307"/>
    <mergeCell ref="G1308:I1308"/>
    <mergeCell ref="G1309:I1309"/>
    <mergeCell ref="G1310:I1310"/>
    <mergeCell ref="G1371:I1371"/>
    <mergeCell ref="G1372:I1372"/>
    <mergeCell ref="G1373:I1373"/>
    <mergeCell ref="G1374:I1374"/>
    <mergeCell ref="G1375:I1375"/>
    <mergeCell ref="G1376:I1376"/>
    <mergeCell ref="G1365:I1365"/>
    <mergeCell ref="G1366:I1366"/>
    <mergeCell ref="G1367:I1367"/>
    <mergeCell ref="G1368:I1368"/>
    <mergeCell ref="G1369:I1369"/>
    <mergeCell ref="G1370:I1370"/>
    <mergeCell ref="G1359:I1359"/>
    <mergeCell ref="G1360:I1360"/>
    <mergeCell ref="G1361:I1361"/>
    <mergeCell ref="G1362:I1362"/>
    <mergeCell ref="G1363:I1363"/>
    <mergeCell ref="G1364:I1364"/>
    <mergeCell ref="G1353:I1353"/>
    <mergeCell ref="G1354:I1354"/>
    <mergeCell ref="G1355:I1355"/>
    <mergeCell ref="G1356:I1356"/>
    <mergeCell ref="G1357:I1357"/>
    <mergeCell ref="G1358:I1358"/>
    <mergeCell ref="G1347:I1347"/>
    <mergeCell ref="G1348:I1348"/>
    <mergeCell ref="G1349:I1349"/>
    <mergeCell ref="G1350:I1350"/>
    <mergeCell ref="G1351:I1351"/>
    <mergeCell ref="G1352:I1352"/>
    <mergeCell ref="G1341:I1341"/>
    <mergeCell ref="G1342:I1342"/>
    <mergeCell ref="G1343:I1343"/>
    <mergeCell ref="G1344:I1344"/>
    <mergeCell ref="G1345:I1345"/>
    <mergeCell ref="G1346:I1346"/>
    <mergeCell ref="G1407:I1407"/>
    <mergeCell ref="G1408:I1408"/>
    <mergeCell ref="G1409:I1409"/>
    <mergeCell ref="G1410:I1410"/>
    <mergeCell ref="G1411:I1411"/>
    <mergeCell ref="G1412:I1412"/>
    <mergeCell ref="G1401:I1401"/>
    <mergeCell ref="G1402:I1402"/>
    <mergeCell ref="G1403:I1403"/>
    <mergeCell ref="G1404:I1404"/>
    <mergeCell ref="G1405:I1405"/>
    <mergeCell ref="G1406:I1406"/>
    <mergeCell ref="G1395:I1395"/>
    <mergeCell ref="G1396:I1396"/>
    <mergeCell ref="G1397:I1397"/>
    <mergeCell ref="G1398:I1398"/>
    <mergeCell ref="G1399:I1399"/>
    <mergeCell ref="G1400:I1400"/>
    <mergeCell ref="G1389:I1389"/>
    <mergeCell ref="G1390:I1390"/>
    <mergeCell ref="G1391:I1391"/>
    <mergeCell ref="G1392:I1392"/>
    <mergeCell ref="G1393:I1393"/>
    <mergeCell ref="G1394:I1394"/>
    <mergeCell ref="G1383:I1383"/>
    <mergeCell ref="G1384:I1384"/>
    <mergeCell ref="G1385:I1385"/>
    <mergeCell ref="G1386:I1386"/>
    <mergeCell ref="G1387:I1387"/>
    <mergeCell ref="G1388:I1388"/>
    <mergeCell ref="G1377:I1377"/>
    <mergeCell ref="G1378:I1378"/>
    <mergeCell ref="G1379:I1379"/>
    <mergeCell ref="G1380:I1380"/>
    <mergeCell ref="G1381:I1381"/>
    <mergeCell ref="G1382:I1382"/>
    <mergeCell ref="G1443:I1443"/>
    <mergeCell ref="G1444:I1444"/>
    <mergeCell ref="G1445:I1445"/>
    <mergeCell ref="G1446:I1446"/>
    <mergeCell ref="G1447:I1447"/>
    <mergeCell ref="G1448:I1448"/>
    <mergeCell ref="G1437:I1437"/>
    <mergeCell ref="G1438:I1438"/>
    <mergeCell ref="G1439:I1439"/>
    <mergeCell ref="G1440:I1440"/>
    <mergeCell ref="G1441:I1441"/>
    <mergeCell ref="G1442:I1442"/>
    <mergeCell ref="G1431:I1431"/>
    <mergeCell ref="G1432:I1432"/>
    <mergeCell ref="G1433:I1433"/>
    <mergeCell ref="G1434:I1434"/>
    <mergeCell ref="G1435:I1435"/>
    <mergeCell ref="G1436:I1436"/>
    <mergeCell ref="G1425:I1425"/>
    <mergeCell ref="G1426:I1426"/>
    <mergeCell ref="G1427:I1427"/>
    <mergeCell ref="G1428:I1428"/>
    <mergeCell ref="G1429:I1429"/>
    <mergeCell ref="G1430:I1430"/>
    <mergeCell ref="G1419:I1419"/>
    <mergeCell ref="G1420:I1420"/>
    <mergeCell ref="G1421:I1421"/>
    <mergeCell ref="G1422:I1422"/>
    <mergeCell ref="G1423:I1423"/>
    <mergeCell ref="G1424:I1424"/>
    <mergeCell ref="G1413:I1413"/>
    <mergeCell ref="G1414:I1414"/>
    <mergeCell ref="G1415:I1415"/>
    <mergeCell ref="G1416:I1416"/>
    <mergeCell ref="G1417:I1417"/>
    <mergeCell ref="G1418:I1418"/>
    <mergeCell ref="G1479:I1479"/>
    <mergeCell ref="G1480:I1480"/>
    <mergeCell ref="G1481:I1481"/>
    <mergeCell ref="G1482:I1482"/>
    <mergeCell ref="G1483:I1483"/>
    <mergeCell ref="G1484:I1484"/>
    <mergeCell ref="G1473:I1473"/>
    <mergeCell ref="G1474:I1474"/>
    <mergeCell ref="G1475:I1475"/>
    <mergeCell ref="G1476:I1476"/>
    <mergeCell ref="G1477:I1477"/>
    <mergeCell ref="G1478:I1478"/>
    <mergeCell ref="G1467:I1467"/>
    <mergeCell ref="G1468:I1468"/>
    <mergeCell ref="G1469:I1469"/>
    <mergeCell ref="G1470:I1470"/>
    <mergeCell ref="G1471:I1471"/>
    <mergeCell ref="G1472:I1472"/>
    <mergeCell ref="G1461:I1461"/>
    <mergeCell ref="G1462:I1462"/>
    <mergeCell ref="G1463:I1463"/>
    <mergeCell ref="G1464:I1464"/>
    <mergeCell ref="G1465:I1465"/>
    <mergeCell ref="G1466:I1466"/>
    <mergeCell ref="G1455:I1455"/>
    <mergeCell ref="G1456:I1456"/>
    <mergeCell ref="G1457:I1457"/>
    <mergeCell ref="G1458:I1458"/>
    <mergeCell ref="G1459:I1459"/>
    <mergeCell ref="G1460:I1460"/>
    <mergeCell ref="G1449:I1449"/>
    <mergeCell ref="G1450:I1450"/>
    <mergeCell ref="G1451:I1451"/>
    <mergeCell ref="G1452:I1452"/>
    <mergeCell ref="G1453:I1453"/>
    <mergeCell ref="G1454:I1454"/>
    <mergeCell ref="G1515:I1515"/>
    <mergeCell ref="G1516:I1516"/>
    <mergeCell ref="G1517:I1517"/>
    <mergeCell ref="G1518:I1518"/>
    <mergeCell ref="G1519:I1519"/>
    <mergeCell ref="G1520:I1520"/>
    <mergeCell ref="G1509:I1509"/>
    <mergeCell ref="G1510:I1510"/>
    <mergeCell ref="G1511:I1511"/>
    <mergeCell ref="G1512:I1512"/>
    <mergeCell ref="G1513:I1513"/>
    <mergeCell ref="G1514:I1514"/>
    <mergeCell ref="G1503:I1503"/>
    <mergeCell ref="G1504:I1504"/>
    <mergeCell ref="G1505:I1505"/>
    <mergeCell ref="G1506:I1506"/>
    <mergeCell ref="G1507:I1507"/>
    <mergeCell ref="G1508:I1508"/>
    <mergeCell ref="G1497:I1497"/>
    <mergeCell ref="G1498:I1498"/>
    <mergeCell ref="G1499:I1499"/>
    <mergeCell ref="G1500:I1500"/>
    <mergeCell ref="G1501:I1501"/>
    <mergeCell ref="G1502:I1502"/>
    <mergeCell ref="G1491:I1491"/>
    <mergeCell ref="G1492:I1492"/>
    <mergeCell ref="G1493:I1493"/>
    <mergeCell ref="G1494:I1494"/>
    <mergeCell ref="G1495:I1495"/>
    <mergeCell ref="G1496:I1496"/>
    <mergeCell ref="G1485:I1485"/>
    <mergeCell ref="G1486:I1486"/>
    <mergeCell ref="G1487:I1487"/>
    <mergeCell ref="G1488:I1488"/>
    <mergeCell ref="G1489:I1489"/>
    <mergeCell ref="G1490:I1490"/>
    <mergeCell ref="G1551:I1551"/>
    <mergeCell ref="G1552:I1552"/>
    <mergeCell ref="G1553:I1553"/>
    <mergeCell ref="G1554:I1554"/>
    <mergeCell ref="G1555:I1555"/>
    <mergeCell ref="G1556:I1556"/>
    <mergeCell ref="G1545:I1545"/>
    <mergeCell ref="G1546:I1546"/>
    <mergeCell ref="G1547:I1547"/>
    <mergeCell ref="G1548:I1548"/>
    <mergeCell ref="G1549:I1549"/>
    <mergeCell ref="G1550:I1550"/>
    <mergeCell ref="G1539:I1539"/>
    <mergeCell ref="G1540:I1540"/>
    <mergeCell ref="G1541:I1541"/>
    <mergeCell ref="G1542:I1542"/>
    <mergeCell ref="G1543:I1543"/>
    <mergeCell ref="G1544:I1544"/>
    <mergeCell ref="G1533:I1533"/>
    <mergeCell ref="G1534:I1534"/>
    <mergeCell ref="G1535:I1535"/>
    <mergeCell ref="G1536:I1536"/>
    <mergeCell ref="G1537:I1537"/>
    <mergeCell ref="G1538:I1538"/>
    <mergeCell ref="G1527:I1527"/>
    <mergeCell ref="G1528:I1528"/>
    <mergeCell ref="G1529:I1529"/>
    <mergeCell ref="G1530:I1530"/>
    <mergeCell ref="G1531:I1531"/>
    <mergeCell ref="G1532:I1532"/>
    <mergeCell ref="G1521:I1521"/>
    <mergeCell ref="G1522:I1522"/>
    <mergeCell ref="G1523:I1523"/>
    <mergeCell ref="G1524:I1524"/>
    <mergeCell ref="G1525:I1525"/>
    <mergeCell ref="G1526:I1526"/>
    <mergeCell ref="G1587:I1587"/>
    <mergeCell ref="G1588:I1588"/>
    <mergeCell ref="G1589:I1589"/>
    <mergeCell ref="G1590:I1590"/>
    <mergeCell ref="G1591:I1591"/>
    <mergeCell ref="G1592:I1592"/>
    <mergeCell ref="G1581:I1581"/>
    <mergeCell ref="G1582:I1582"/>
    <mergeCell ref="G1583:I1583"/>
    <mergeCell ref="G1584:I1584"/>
    <mergeCell ref="G1585:I1585"/>
    <mergeCell ref="G1586:I1586"/>
    <mergeCell ref="G1575:I1575"/>
    <mergeCell ref="G1576:I1576"/>
    <mergeCell ref="G1577:I1577"/>
    <mergeCell ref="G1578:I1578"/>
    <mergeCell ref="G1579:I1579"/>
    <mergeCell ref="G1580:I1580"/>
    <mergeCell ref="G1569:I1569"/>
    <mergeCell ref="G1570:I1570"/>
    <mergeCell ref="G1571:I1571"/>
    <mergeCell ref="G1572:I1572"/>
    <mergeCell ref="G1573:I1573"/>
    <mergeCell ref="G1574:I1574"/>
    <mergeCell ref="G1563:I1563"/>
    <mergeCell ref="G1564:I1564"/>
    <mergeCell ref="G1565:I1565"/>
    <mergeCell ref="G1566:I1566"/>
    <mergeCell ref="G1567:I1567"/>
    <mergeCell ref="G1568:I1568"/>
    <mergeCell ref="G1557:I1557"/>
    <mergeCell ref="G1558:I1558"/>
    <mergeCell ref="G1559:I1559"/>
    <mergeCell ref="G1560:I1560"/>
    <mergeCell ref="G1561:I1561"/>
    <mergeCell ref="G1562:I1562"/>
    <mergeCell ref="G1623:I1623"/>
    <mergeCell ref="G1624:I1624"/>
    <mergeCell ref="G1625:I1625"/>
    <mergeCell ref="G1626:I1626"/>
    <mergeCell ref="G1627:I1627"/>
    <mergeCell ref="G1628:I1628"/>
    <mergeCell ref="G1617:I1617"/>
    <mergeCell ref="G1618:I1618"/>
    <mergeCell ref="G1619:I1619"/>
    <mergeCell ref="G1620:I1620"/>
    <mergeCell ref="G1621:I1621"/>
    <mergeCell ref="G1622:I1622"/>
    <mergeCell ref="G1611:I1611"/>
    <mergeCell ref="G1612:I1612"/>
    <mergeCell ref="G1613:I1613"/>
    <mergeCell ref="G1614:I1614"/>
    <mergeCell ref="G1615:I1615"/>
    <mergeCell ref="G1616:I1616"/>
    <mergeCell ref="G1605:I1605"/>
    <mergeCell ref="G1606:I1606"/>
    <mergeCell ref="G1607:I1607"/>
    <mergeCell ref="G1608:I1608"/>
    <mergeCell ref="G1609:I1609"/>
    <mergeCell ref="G1610:I1610"/>
    <mergeCell ref="G1599:I1599"/>
    <mergeCell ref="G1600:I1600"/>
    <mergeCell ref="G1601:I1601"/>
    <mergeCell ref="G1602:I1602"/>
    <mergeCell ref="G1603:I1603"/>
    <mergeCell ref="G1604:I1604"/>
    <mergeCell ref="G1593:I1593"/>
    <mergeCell ref="G1594:I1594"/>
    <mergeCell ref="G1595:I1595"/>
    <mergeCell ref="G1596:I1596"/>
    <mergeCell ref="G1597:I1597"/>
    <mergeCell ref="G1598:I1598"/>
    <mergeCell ref="G1659:I1659"/>
    <mergeCell ref="G1660:I1660"/>
    <mergeCell ref="G1661:I1661"/>
    <mergeCell ref="G1662:I1662"/>
    <mergeCell ref="G1663:I1663"/>
    <mergeCell ref="G1664:I1664"/>
    <mergeCell ref="G1653:I1653"/>
    <mergeCell ref="G1654:I1654"/>
    <mergeCell ref="G1655:I1655"/>
    <mergeCell ref="G1656:I1656"/>
    <mergeCell ref="G1657:I1657"/>
    <mergeCell ref="G1658:I1658"/>
    <mergeCell ref="G1647:I1647"/>
    <mergeCell ref="G1648:I1648"/>
    <mergeCell ref="G1649:I1649"/>
    <mergeCell ref="G1650:I1650"/>
    <mergeCell ref="G1651:I1651"/>
    <mergeCell ref="G1652:I1652"/>
    <mergeCell ref="G1641:I1641"/>
    <mergeCell ref="G1642:I1642"/>
    <mergeCell ref="G1643:I1643"/>
    <mergeCell ref="G1644:I1644"/>
    <mergeCell ref="G1645:I1645"/>
    <mergeCell ref="G1646:I1646"/>
    <mergeCell ref="G1635:I1635"/>
    <mergeCell ref="G1636:I1636"/>
    <mergeCell ref="G1637:I1637"/>
    <mergeCell ref="G1638:I1638"/>
    <mergeCell ref="G1639:I1639"/>
    <mergeCell ref="G1640:I1640"/>
    <mergeCell ref="G1629:I1629"/>
    <mergeCell ref="G1630:I1630"/>
    <mergeCell ref="G1631:I1631"/>
    <mergeCell ref="G1632:I1632"/>
    <mergeCell ref="G1633:I1633"/>
    <mergeCell ref="G1634:I1634"/>
    <mergeCell ref="G1695:I1695"/>
    <mergeCell ref="G1696:I1696"/>
    <mergeCell ref="G1697:I1697"/>
    <mergeCell ref="G1698:I1698"/>
    <mergeCell ref="G1699:I1699"/>
    <mergeCell ref="G1700:I1700"/>
    <mergeCell ref="G1689:I1689"/>
    <mergeCell ref="G1690:I1690"/>
    <mergeCell ref="G1691:I1691"/>
    <mergeCell ref="G1692:I1692"/>
    <mergeCell ref="G1693:I1693"/>
    <mergeCell ref="G1694:I1694"/>
    <mergeCell ref="G1683:I1683"/>
    <mergeCell ref="G1684:I1684"/>
    <mergeCell ref="G1685:I1685"/>
    <mergeCell ref="G1686:I1686"/>
    <mergeCell ref="G1687:I1687"/>
    <mergeCell ref="G1688:I1688"/>
    <mergeCell ref="G1677:I1677"/>
    <mergeCell ref="G1678:I1678"/>
    <mergeCell ref="G1679:I1679"/>
    <mergeCell ref="G1680:I1680"/>
    <mergeCell ref="G1681:I1681"/>
    <mergeCell ref="G1682:I1682"/>
    <mergeCell ref="G1671:I1671"/>
    <mergeCell ref="G1672:I1672"/>
    <mergeCell ref="G1673:I1673"/>
    <mergeCell ref="G1674:I1674"/>
    <mergeCell ref="G1675:I1675"/>
    <mergeCell ref="G1676:I1676"/>
    <mergeCell ref="G1665:I1665"/>
    <mergeCell ref="G1666:I1666"/>
    <mergeCell ref="G1667:I1667"/>
    <mergeCell ref="G1668:I1668"/>
    <mergeCell ref="G1669:I1669"/>
    <mergeCell ref="G1670:I1670"/>
    <mergeCell ref="G1731:I1731"/>
    <mergeCell ref="G1732:I1732"/>
    <mergeCell ref="G1733:I1733"/>
    <mergeCell ref="G1734:I1734"/>
    <mergeCell ref="G1735:I1735"/>
    <mergeCell ref="G1736:I1736"/>
    <mergeCell ref="G1725:I1725"/>
    <mergeCell ref="G1726:I1726"/>
    <mergeCell ref="G1727:I1727"/>
    <mergeCell ref="G1728:I1728"/>
    <mergeCell ref="G1729:I1729"/>
    <mergeCell ref="G1730:I1730"/>
    <mergeCell ref="G1719:I1719"/>
    <mergeCell ref="G1720:I1720"/>
    <mergeCell ref="G1721:I1721"/>
    <mergeCell ref="G1722:I1722"/>
    <mergeCell ref="G1723:I1723"/>
    <mergeCell ref="G1724:I1724"/>
    <mergeCell ref="G1713:I1713"/>
    <mergeCell ref="G1714:I1714"/>
    <mergeCell ref="G1715:I1715"/>
    <mergeCell ref="G1716:I1716"/>
    <mergeCell ref="G1717:I1717"/>
    <mergeCell ref="G1718:I1718"/>
    <mergeCell ref="G1707:I1707"/>
    <mergeCell ref="G1708:I1708"/>
    <mergeCell ref="G1709:I1709"/>
    <mergeCell ref="G1710:I1710"/>
    <mergeCell ref="G1711:I1711"/>
    <mergeCell ref="G1712:I1712"/>
    <mergeCell ref="G1701:I1701"/>
    <mergeCell ref="G1702:I1702"/>
    <mergeCell ref="G1703:I1703"/>
    <mergeCell ref="G1704:I1704"/>
    <mergeCell ref="G1705:I1705"/>
    <mergeCell ref="G1706:I1706"/>
    <mergeCell ref="G1767:I1767"/>
    <mergeCell ref="G1768:I1768"/>
    <mergeCell ref="G1769:I1769"/>
    <mergeCell ref="G1770:I1770"/>
    <mergeCell ref="G1771:I1771"/>
    <mergeCell ref="G1772:I1772"/>
    <mergeCell ref="G1761:I1761"/>
    <mergeCell ref="G1762:I1762"/>
    <mergeCell ref="G1763:I1763"/>
    <mergeCell ref="G1764:I1764"/>
    <mergeCell ref="G1765:I1765"/>
    <mergeCell ref="G1766:I1766"/>
    <mergeCell ref="G1755:I1755"/>
    <mergeCell ref="G1756:I1756"/>
    <mergeCell ref="G1757:I1757"/>
    <mergeCell ref="G1758:I1758"/>
    <mergeCell ref="G1759:I1759"/>
    <mergeCell ref="G1760:I1760"/>
    <mergeCell ref="G1749:I1749"/>
    <mergeCell ref="G1750:I1750"/>
    <mergeCell ref="G1751:I1751"/>
    <mergeCell ref="G1752:I1752"/>
    <mergeCell ref="G1753:I1753"/>
    <mergeCell ref="G1754:I1754"/>
    <mergeCell ref="G1743:I1743"/>
    <mergeCell ref="G1744:I1744"/>
    <mergeCell ref="G1745:I1745"/>
    <mergeCell ref="G1746:I1746"/>
    <mergeCell ref="G1747:I1747"/>
    <mergeCell ref="G1748:I1748"/>
    <mergeCell ref="G1737:I1737"/>
    <mergeCell ref="G1738:I1738"/>
    <mergeCell ref="G1739:I1739"/>
    <mergeCell ref="G1740:I1740"/>
    <mergeCell ref="G1741:I1741"/>
    <mergeCell ref="G1742:I1742"/>
    <mergeCell ref="G1803:I1803"/>
    <mergeCell ref="G1804:I1804"/>
    <mergeCell ref="G1805:I1805"/>
    <mergeCell ref="G1806:I1806"/>
    <mergeCell ref="G1807:I1807"/>
    <mergeCell ref="G1808:I1808"/>
    <mergeCell ref="G1797:I1797"/>
    <mergeCell ref="G1798:I1798"/>
    <mergeCell ref="G1799:I1799"/>
    <mergeCell ref="G1800:I1800"/>
    <mergeCell ref="G1801:I1801"/>
    <mergeCell ref="G1802:I1802"/>
    <mergeCell ref="G1791:I1791"/>
    <mergeCell ref="G1792:I1792"/>
    <mergeCell ref="G1793:I1793"/>
    <mergeCell ref="G1794:I1794"/>
    <mergeCell ref="G1795:I1795"/>
    <mergeCell ref="G1796:I1796"/>
    <mergeCell ref="G1785:I1785"/>
    <mergeCell ref="G1786:I1786"/>
    <mergeCell ref="G1787:I1787"/>
    <mergeCell ref="G1788:I1788"/>
    <mergeCell ref="G1789:I1789"/>
    <mergeCell ref="G1790:I1790"/>
    <mergeCell ref="G1779:I1779"/>
    <mergeCell ref="G1780:I1780"/>
    <mergeCell ref="G1781:I1781"/>
    <mergeCell ref="G1782:I1782"/>
    <mergeCell ref="G1783:I1783"/>
    <mergeCell ref="G1784:I1784"/>
    <mergeCell ref="G1773:I1773"/>
    <mergeCell ref="G1774:I1774"/>
    <mergeCell ref="G1775:I1775"/>
    <mergeCell ref="G1776:I1776"/>
    <mergeCell ref="G1777:I1777"/>
    <mergeCell ref="G1778:I1778"/>
    <mergeCell ref="G1839:I1839"/>
    <mergeCell ref="G1840:I1840"/>
    <mergeCell ref="G1841:I1841"/>
    <mergeCell ref="G1842:I1842"/>
    <mergeCell ref="G1843:I1843"/>
    <mergeCell ref="G1844:I1844"/>
    <mergeCell ref="G1833:I1833"/>
    <mergeCell ref="G1834:I1834"/>
    <mergeCell ref="G1835:I1835"/>
    <mergeCell ref="G1836:I1836"/>
    <mergeCell ref="G1837:I1837"/>
    <mergeCell ref="G1838:I1838"/>
    <mergeCell ref="G1827:I1827"/>
    <mergeCell ref="G1828:I1828"/>
    <mergeCell ref="G1829:I1829"/>
    <mergeCell ref="G1830:I1830"/>
    <mergeCell ref="G1831:I1831"/>
    <mergeCell ref="G1832:I1832"/>
    <mergeCell ref="G1821:I1821"/>
    <mergeCell ref="G1822:I1822"/>
    <mergeCell ref="G1823:I1823"/>
    <mergeCell ref="G1824:I1824"/>
    <mergeCell ref="G1825:I1825"/>
    <mergeCell ref="G1826:I1826"/>
    <mergeCell ref="G1815:I1815"/>
    <mergeCell ref="G1816:I1816"/>
    <mergeCell ref="G1817:I1817"/>
    <mergeCell ref="G1818:I1818"/>
    <mergeCell ref="G1819:I1819"/>
    <mergeCell ref="G1820:I1820"/>
    <mergeCell ref="G1809:I1809"/>
    <mergeCell ref="G1810:I1810"/>
    <mergeCell ref="G1811:I1811"/>
    <mergeCell ref="G1812:I1812"/>
    <mergeCell ref="G1813:I1813"/>
    <mergeCell ref="G1814:I1814"/>
    <mergeCell ref="G1875:I1875"/>
    <mergeCell ref="G1876:I1876"/>
    <mergeCell ref="G1877:I1877"/>
    <mergeCell ref="G1878:I1878"/>
    <mergeCell ref="G1879:I1879"/>
    <mergeCell ref="G1880:I1880"/>
    <mergeCell ref="G1869:I1869"/>
    <mergeCell ref="G1870:I1870"/>
    <mergeCell ref="G1871:I1871"/>
    <mergeCell ref="G1872:I1872"/>
    <mergeCell ref="G1873:I1873"/>
    <mergeCell ref="G1874:I1874"/>
    <mergeCell ref="G1863:I1863"/>
    <mergeCell ref="G1864:I1864"/>
    <mergeCell ref="G1865:I1865"/>
    <mergeCell ref="G1866:I1866"/>
    <mergeCell ref="G1867:I1867"/>
    <mergeCell ref="G1868:I1868"/>
    <mergeCell ref="G1857:I1857"/>
    <mergeCell ref="G1858:I1858"/>
    <mergeCell ref="G1859:I1859"/>
    <mergeCell ref="G1860:I1860"/>
    <mergeCell ref="G1861:I1861"/>
    <mergeCell ref="G1862:I1862"/>
    <mergeCell ref="G1851:I1851"/>
    <mergeCell ref="G1852:I1852"/>
    <mergeCell ref="G1853:I1853"/>
    <mergeCell ref="G1854:I1854"/>
    <mergeCell ref="G1855:I1855"/>
    <mergeCell ref="G1856:I1856"/>
    <mergeCell ref="G1845:I1845"/>
    <mergeCell ref="G1846:I1846"/>
    <mergeCell ref="G1847:I1847"/>
    <mergeCell ref="G1848:I1848"/>
    <mergeCell ref="G1849:I1849"/>
    <mergeCell ref="G1850:I1850"/>
    <mergeCell ref="G1911:I1911"/>
    <mergeCell ref="G1912:I1912"/>
    <mergeCell ref="G1913:I1913"/>
    <mergeCell ref="G1914:I1914"/>
    <mergeCell ref="G1915:I1915"/>
    <mergeCell ref="G1916:I1916"/>
    <mergeCell ref="G1905:I1905"/>
    <mergeCell ref="G1906:I1906"/>
    <mergeCell ref="G1907:I1907"/>
    <mergeCell ref="G1908:I1908"/>
    <mergeCell ref="G1909:I1909"/>
    <mergeCell ref="G1910:I1910"/>
    <mergeCell ref="G1899:I1899"/>
    <mergeCell ref="G1900:I1900"/>
    <mergeCell ref="G1901:I1901"/>
    <mergeCell ref="G1902:I1902"/>
    <mergeCell ref="G1903:I1903"/>
    <mergeCell ref="G1904:I1904"/>
    <mergeCell ref="G1893:I1893"/>
    <mergeCell ref="G1894:I1894"/>
    <mergeCell ref="G1895:I1895"/>
    <mergeCell ref="G1896:I1896"/>
    <mergeCell ref="G1897:I1897"/>
    <mergeCell ref="G1898:I1898"/>
    <mergeCell ref="G1887:I1887"/>
    <mergeCell ref="G1888:I1888"/>
    <mergeCell ref="G1889:I1889"/>
    <mergeCell ref="G1890:I1890"/>
    <mergeCell ref="G1891:I1891"/>
    <mergeCell ref="G1892:I1892"/>
    <mergeCell ref="G1881:I1881"/>
    <mergeCell ref="G1882:I1882"/>
    <mergeCell ref="G1883:I1883"/>
    <mergeCell ref="G1884:I1884"/>
    <mergeCell ref="G1885:I1885"/>
    <mergeCell ref="G1886:I1886"/>
    <mergeCell ref="G1947:I1947"/>
    <mergeCell ref="G1948:I1948"/>
    <mergeCell ref="G1949:I1949"/>
    <mergeCell ref="G1950:I1950"/>
    <mergeCell ref="G1951:I1951"/>
    <mergeCell ref="G1952:I1952"/>
    <mergeCell ref="G1941:I1941"/>
    <mergeCell ref="G1942:I1942"/>
    <mergeCell ref="G1943:I1943"/>
    <mergeCell ref="G1944:I1944"/>
    <mergeCell ref="G1945:I1945"/>
    <mergeCell ref="G1946:I1946"/>
    <mergeCell ref="G1935:I1935"/>
    <mergeCell ref="G1936:I1936"/>
    <mergeCell ref="G1937:I1937"/>
    <mergeCell ref="G1938:I1938"/>
    <mergeCell ref="G1939:I1939"/>
    <mergeCell ref="G1940:I1940"/>
    <mergeCell ref="G1929:I1929"/>
    <mergeCell ref="G1930:I1930"/>
    <mergeCell ref="G1931:I1931"/>
    <mergeCell ref="G1932:I1932"/>
    <mergeCell ref="G1933:I1933"/>
    <mergeCell ref="G1934:I1934"/>
    <mergeCell ref="G1923:I1923"/>
    <mergeCell ref="G1924:I1924"/>
    <mergeCell ref="G1925:I1925"/>
    <mergeCell ref="G1926:I1926"/>
    <mergeCell ref="G1927:I1927"/>
    <mergeCell ref="G1928:I1928"/>
    <mergeCell ref="G1917:I1917"/>
    <mergeCell ref="G1918:I1918"/>
    <mergeCell ref="G1919:I1919"/>
    <mergeCell ref="G1920:I1920"/>
    <mergeCell ref="G1921:I1921"/>
    <mergeCell ref="G1922:I1922"/>
    <mergeCell ref="G1994:I1994"/>
    <mergeCell ref="G1983:I1983"/>
    <mergeCell ref="G1984:I1984"/>
    <mergeCell ref="G1985:I1985"/>
    <mergeCell ref="G1986:I1986"/>
    <mergeCell ref="G1987:I1987"/>
    <mergeCell ref="G1988:I1988"/>
    <mergeCell ref="G1977:I1977"/>
    <mergeCell ref="G1978:I1978"/>
    <mergeCell ref="G1979:I1979"/>
    <mergeCell ref="G1980:I1980"/>
    <mergeCell ref="G1981:I1981"/>
    <mergeCell ref="G1982:I1982"/>
    <mergeCell ref="G1971:I1971"/>
    <mergeCell ref="G1972:I1972"/>
    <mergeCell ref="G1973:I1973"/>
    <mergeCell ref="G1974:I1974"/>
    <mergeCell ref="G1975:I1975"/>
    <mergeCell ref="G1976:I1976"/>
    <mergeCell ref="G1965:I1965"/>
    <mergeCell ref="G1966:I1966"/>
    <mergeCell ref="G1967:I1967"/>
    <mergeCell ref="G1968:I1968"/>
    <mergeCell ref="G1969:I1969"/>
    <mergeCell ref="G1970:I1970"/>
    <mergeCell ref="G1959:I1959"/>
    <mergeCell ref="G1960:I1960"/>
    <mergeCell ref="G1961:I1961"/>
    <mergeCell ref="G1962:I1962"/>
    <mergeCell ref="G1963:I1963"/>
    <mergeCell ref="G1964:I1964"/>
    <mergeCell ref="G1953:I1953"/>
    <mergeCell ref="G1954:I1954"/>
    <mergeCell ref="G1955:I1955"/>
    <mergeCell ref="G1956:I1956"/>
    <mergeCell ref="G1957:I1957"/>
    <mergeCell ref="G1958:I1958"/>
    <mergeCell ref="J43:L43"/>
    <mergeCell ref="P43:R43"/>
    <mergeCell ref="J44:L44"/>
    <mergeCell ref="P44:R44"/>
    <mergeCell ref="J45:L45"/>
    <mergeCell ref="P45:R45"/>
    <mergeCell ref="J27:L27"/>
    <mergeCell ref="P27:R27"/>
    <mergeCell ref="J28:R28"/>
    <mergeCell ref="J29:J41"/>
    <mergeCell ref="P29:R41"/>
    <mergeCell ref="J42:R42"/>
    <mergeCell ref="A50:C50"/>
    <mergeCell ref="G50:I50"/>
    <mergeCell ref="G47:I47"/>
    <mergeCell ref="A48:C48"/>
    <mergeCell ref="A49:C49"/>
    <mergeCell ref="G49:I49"/>
    <mergeCell ref="G48:I48"/>
    <mergeCell ref="G2025:I2025"/>
    <mergeCell ref="G2026:I2026"/>
    <mergeCell ref="G2027:I2027"/>
    <mergeCell ref="G2028:I2028"/>
    <mergeCell ref="G2029:I2029"/>
    <mergeCell ref="A43:C43"/>
    <mergeCell ref="A44:C44"/>
    <mergeCell ref="A45:C45"/>
    <mergeCell ref="G43:I43"/>
    <mergeCell ref="G44:I44"/>
    <mergeCell ref="G2019:I2019"/>
    <mergeCell ref="G2020:I2020"/>
    <mergeCell ref="G2021:I2021"/>
    <mergeCell ref="G2022:I2022"/>
    <mergeCell ref="G2023:I2023"/>
    <mergeCell ref="G2024:I2024"/>
    <mergeCell ref="G2013:I2013"/>
    <mergeCell ref="G2014:I2014"/>
    <mergeCell ref="G2015:I2015"/>
    <mergeCell ref="G2016:I2016"/>
    <mergeCell ref="G2017:I2017"/>
    <mergeCell ref="G2018:I2018"/>
    <mergeCell ref="G2007:I2007"/>
    <mergeCell ref="G2008:I2008"/>
    <mergeCell ref="G2009:I2009"/>
    <mergeCell ref="G2010:I2010"/>
    <mergeCell ref="G2011:I2011"/>
    <mergeCell ref="G2012:I2012"/>
    <mergeCell ref="G2001:I2001"/>
    <mergeCell ref="G2002:I2002"/>
    <mergeCell ref="G2003:I2003"/>
    <mergeCell ref="G2004:I2004"/>
    <mergeCell ref="G2005:I2005"/>
    <mergeCell ref="G2006:I2006"/>
    <mergeCell ref="G1995:I1995"/>
    <mergeCell ref="G1996:I1996"/>
    <mergeCell ref="G1997:I1997"/>
    <mergeCell ref="G1998:I1998"/>
    <mergeCell ref="G1999:I1999"/>
    <mergeCell ref="G2000:I2000"/>
    <mergeCell ref="G1989:I1989"/>
    <mergeCell ref="G1990:I1990"/>
    <mergeCell ref="G1991:I1991"/>
    <mergeCell ref="G1992:I1992"/>
    <mergeCell ref="G1993:I1993"/>
    <mergeCell ref="P72:R72"/>
    <mergeCell ref="P73:R73"/>
    <mergeCell ref="P74:R74"/>
    <mergeCell ref="P75:R75"/>
    <mergeCell ref="P76:R76"/>
    <mergeCell ref="P77:R77"/>
    <mergeCell ref="P66:R66"/>
    <mergeCell ref="P67:R67"/>
    <mergeCell ref="P68:R68"/>
    <mergeCell ref="P69:R69"/>
    <mergeCell ref="P70:R70"/>
    <mergeCell ref="P71:R71"/>
    <mergeCell ref="P60:R60"/>
    <mergeCell ref="P61:R61"/>
    <mergeCell ref="P62:R62"/>
    <mergeCell ref="P63:R63"/>
    <mergeCell ref="P64:R64"/>
    <mergeCell ref="P65:R65"/>
    <mergeCell ref="P54:R54"/>
    <mergeCell ref="P55:R55"/>
    <mergeCell ref="P56:R56"/>
    <mergeCell ref="P57:R57"/>
    <mergeCell ref="P58:R58"/>
    <mergeCell ref="P59:R59"/>
    <mergeCell ref="J49:L49"/>
    <mergeCell ref="P49:R49"/>
    <mergeCell ref="J50:L50"/>
    <mergeCell ref="P50:R50"/>
    <mergeCell ref="P52:R52"/>
    <mergeCell ref="P53:R53"/>
    <mergeCell ref="J46:L46"/>
    <mergeCell ref="P46:R46"/>
    <mergeCell ref="J47:L47"/>
    <mergeCell ref="P47:R47"/>
    <mergeCell ref="J48:L48"/>
    <mergeCell ref="P48:R48"/>
    <mergeCell ref="J51:R51"/>
    <mergeCell ref="P108:R108"/>
    <mergeCell ref="P109:R109"/>
    <mergeCell ref="P110:R110"/>
    <mergeCell ref="P111:R111"/>
    <mergeCell ref="P112:R112"/>
    <mergeCell ref="P113:R113"/>
    <mergeCell ref="P102:R102"/>
    <mergeCell ref="P103:R103"/>
    <mergeCell ref="P104:R104"/>
    <mergeCell ref="P105:R105"/>
    <mergeCell ref="P106:R106"/>
    <mergeCell ref="P107:R107"/>
    <mergeCell ref="P96:R96"/>
    <mergeCell ref="P97:R97"/>
    <mergeCell ref="P98:R98"/>
    <mergeCell ref="P99:R99"/>
    <mergeCell ref="P100:R100"/>
    <mergeCell ref="P101:R101"/>
    <mergeCell ref="P90:R90"/>
    <mergeCell ref="P91:R91"/>
    <mergeCell ref="P92:R92"/>
    <mergeCell ref="P93:R93"/>
    <mergeCell ref="P94:R94"/>
    <mergeCell ref="P95:R95"/>
    <mergeCell ref="P84:R84"/>
    <mergeCell ref="P85:R85"/>
    <mergeCell ref="P86:R86"/>
    <mergeCell ref="P87:R87"/>
    <mergeCell ref="P88:R88"/>
    <mergeCell ref="P89:R89"/>
    <mergeCell ref="P78:R78"/>
    <mergeCell ref="P79:R79"/>
    <mergeCell ref="P80:R80"/>
    <mergeCell ref="P81:R81"/>
    <mergeCell ref="P82:R82"/>
    <mergeCell ref="P83:R83"/>
    <mergeCell ref="P144:R144"/>
    <mergeCell ref="P145:R145"/>
    <mergeCell ref="P146:R146"/>
    <mergeCell ref="P147:R147"/>
    <mergeCell ref="P148:R148"/>
    <mergeCell ref="P149:R149"/>
    <mergeCell ref="P138:R138"/>
    <mergeCell ref="P139:R139"/>
    <mergeCell ref="P140:R140"/>
    <mergeCell ref="P141:R141"/>
    <mergeCell ref="P142:R142"/>
    <mergeCell ref="P143:R143"/>
    <mergeCell ref="P132:R132"/>
    <mergeCell ref="P133:R133"/>
    <mergeCell ref="P134:R134"/>
    <mergeCell ref="P135:R135"/>
    <mergeCell ref="P136:R136"/>
    <mergeCell ref="P137:R137"/>
    <mergeCell ref="P126:R126"/>
    <mergeCell ref="P127:R127"/>
    <mergeCell ref="P128:R128"/>
    <mergeCell ref="P129:R129"/>
    <mergeCell ref="P130:R130"/>
    <mergeCell ref="P131:R131"/>
    <mergeCell ref="P120:R120"/>
    <mergeCell ref="P121:R121"/>
    <mergeCell ref="P122:R122"/>
    <mergeCell ref="P123:R123"/>
    <mergeCell ref="P124:R124"/>
    <mergeCell ref="P125:R125"/>
    <mergeCell ref="P114:R114"/>
    <mergeCell ref="P115:R115"/>
    <mergeCell ref="P116:R116"/>
    <mergeCell ref="P117:R117"/>
    <mergeCell ref="P118:R118"/>
    <mergeCell ref="P119:R119"/>
    <mergeCell ref="P180:R180"/>
    <mergeCell ref="P181:R181"/>
    <mergeCell ref="P182:R182"/>
    <mergeCell ref="P183:R183"/>
    <mergeCell ref="P184:R184"/>
    <mergeCell ref="P185:R185"/>
    <mergeCell ref="P174:R174"/>
    <mergeCell ref="P175:R175"/>
    <mergeCell ref="P176:R176"/>
    <mergeCell ref="P177:R177"/>
    <mergeCell ref="P178:R178"/>
    <mergeCell ref="P179:R179"/>
    <mergeCell ref="P168:R168"/>
    <mergeCell ref="P169:R169"/>
    <mergeCell ref="P170:R170"/>
    <mergeCell ref="P171:R171"/>
    <mergeCell ref="P172:R172"/>
    <mergeCell ref="P173:R173"/>
    <mergeCell ref="P162:R162"/>
    <mergeCell ref="P163:R163"/>
    <mergeCell ref="P164:R164"/>
    <mergeCell ref="P165:R165"/>
    <mergeCell ref="P166:R166"/>
    <mergeCell ref="P167:R167"/>
    <mergeCell ref="P156:R156"/>
    <mergeCell ref="P157:R157"/>
    <mergeCell ref="P158:R158"/>
    <mergeCell ref="P159:R159"/>
    <mergeCell ref="P160:R160"/>
    <mergeCell ref="P161:R161"/>
    <mergeCell ref="P150:R150"/>
    <mergeCell ref="P151:R151"/>
    <mergeCell ref="P152:R152"/>
    <mergeCell ref="P153:R153"/>
    <mergeCell ref="P154:R154"/>
    <mergeCell ref="P155:R155"/>
    <mergeCell ref="P216:R216"/>
    <mergeCell ref="P217:R217"/>
    <mergeCell ref="P218:R218"/>
    <mergeCell ref="P219:R219"/>
    <mergeCell ref="P220:R220"/>
    <mergeCell ref="P221:R221"/>
    <mergeCell ref="P210:R210"/>
    <mergeCell ref="P211:R211"/>
    <mergeCell ref="P212:R212"/>
    <mergeCell ref="P213:R213"/>
    <mergeCell ref="P214:R214"/>
    <mergeCell ref="P215:R215"/>
    <mergeCell ref="P204:R204"/>
    <mergeCell ref="P205:R205"/>
    <mergeCell ref="P206:R206"/>
    <mergeCell ref="P207:R207"/>
    <mergeCell ref="P208:R208"/>
    <mergeCell ref="P209:R209"/>
    <mergeCell ref="P198:R198"/>
    <mergeCell ref="P199:R199"/>
    <mergeCell ref="P200:R200"/>
    <mergeCell ref="P201:R201"/>
    <mergeCell ref="P202:R202"/>
    <mergeCell ref="P203:R203"/>
    <mergeCell ref="P192:R192"/>
    <mergeCell ref="P193:R193"/>
    <mergeCell ref="P194:R194"/>
    <mergeCell ref="P195:R195"/>
    <mergeCell ref="P196:R196"/>
    <mergeCell ref="P197:R197"/>
    <mergeCell ref="P186:R186"/>
    <mergeCell ref="P187:R187"/>
    <mergeCell ref="P188:R188"/>
    <mergeCell ref="P189:R189"/>
    <mergeCell ref="P190:R190"/>
    <mergeCell ref="P191:R191"/>
    <mergeCell ref="P252:R252"/>
    <mergeCell ref="P253:R253"/>
    <mergeCell ref="P254:R254"/>
    <mergeCell ref="P255:R255"/>
    <mergeCell ref="P256:R256"/>
    <mergeCell ref="P257:R257"/>
    <mergeCell ref="P246:R246"/>
    <mergeCell ref="P247:R247"/>
    <mergeCell ref="P248:R248"/>
    <mergeCell ref="P249:R249"/>
    <mergeCell ref="P250:R250"/>
    <mergeCell ref="P251:R251"/>
    <mergeCell ref="P240:R240"/>
    <mergeCell ref="P241:R241"/>
    <mergeCell ref="P242:R242"/>
    <mergeCell ref="P243:R243"/>
    <mergeCell ref="P244:R244"/>
    <mergeCell ref="P245:R245"/>
    <mergeCell ref="P234:R234"/>
    <mergeCell ref="P235:R235"/>
    <mergeCell ref="P236:R236"/>
    <mergeCell ref="P237:R237"/>
    <mergeCell ref="P238:R238"/>
    <mergeCell ref="P239:R239"/>
    <mergeCell ref="P228:R228"/>
    <mergeCell ref="P229:R229"/>
    <mergeCell ref="P230:R230"/>
    <mergeCell ref="P231:R231"/>
    <mergeCell ref="P232:R232"/>
    <mergeCell ref="P233:R233"/>
    <mergeCell ref="P222:R222"/>
    <mergeCell ref="P223:R223"/>
    <mergeCell ref="P224:R224"/>
    <mergeCell ref="P225:R225"/>
    <mergeCell ref="P226:R226"/>
    <mergeCell ref="P227:R227"/>
    <mergeCell ref="P288:R288"/>
    <mergeCell ref="P289:R289"/>
    <mergeCell ref="P290:R290"/>
    <mergeCell ref="P291:R291"/>
    <mergeCell ref="P292:R292"/>
    <mergeCell ref="P293:R293"/>
    <mergeCell ref="P282:R282"/>
    <mergeCell ref="P283:R283"/>
    <mergeCell ref="P284:R284"/>
    <mergeCell ref="P285:R285"/>
    <mergeCell ref="P286:R286"/>
    <mergeCell ref="P287:R287"/>
    <mergeCell ref="P276:R276"/>
    <mergeCell ref="P277:R277"/>
    <mergeCell ref="P278:R278"/>
    <mergeCell ref="P279:R279"/>
    <mergeCell ref="P280:R280"/>
    <mergeCell ref="P281:R281"/>
    <mergeCell ref="P270:R270"/>
    <mergeCell ref="P271:R271"/>
    <mergeCell ref="P272:R272"/>
    <mergeCell ref="P273:R273"/>
    <mergeCell ref="P274:R274"/>
    <mergeCell ref="P275:R275"/>
    <mergeCell ref="P264:R264"/>
    <mergeCell ref="P265:R265"/>
    <mergeCell ref="P266:R266"/>
    <mergeCell ref="P267:R267"/>
    <mergeCell ref="P268:R268"/>
    <mergeCell ref="P269:R269"/>
    <mergeCell ref="P258:R258"/>
    <mergeCell ref="P259:R259"/>
    <mergeCell ref="P260:R260"/>
    <mergeCell ref="P261:R261"/>
    <mergeCell ref="P262:R262"/>
    <mergeCell ref="P263:R263"/>
    <mergeCell ref="P324:R324"/>
    <mergeCell ref="P325:R325"/>
    <mergeCell ref="P326:R326"/>
    <mergeCell ref="P327:R327"/>
    <mergeCell ref="P328:R328"/>
    <mergeCell ref="P329:R329"/>
    <mergeCell ref="P318:R318"/>
    <mergeCell ref="P319:R319"/>
    <mergeCell ref="P320:R320"/>
    <mergeCell ref="P321:R321"/>
    <mergeCell ref="P322:R322"/>
    <mergeCell ref="P323:R323"/>
    <mergeCell ref="P312:R312"/>
    <mergeCell ref="P313:R313"/>
    <mergeCell ref="P314:R314"/>
    <mergeCell ref="P315:R315"/>
    <mergeCell ref="P316:R316"/>
    <mergeCell ref="P317:R317"/>
    <mergeCell ref="P306:R306"/>
    <mergeCell ref="P307:R307"/>
    <mergeCell ref="P308:R308"/>
    <mergeCell ref="P309:R309"/>
    <mergeCell ref="P310:R310"/>
    <mergeCell ref="P311:R311"/>
    <mergeCell ref="P300:R300"/>
    <mergeCell ref="P301:R301"/>
    <mergeCell ref="P302:R302"/>
    <mergeCell ref="P303:R303"/>
    <mergeCell ref="P304:R304"/>
    <mergeCell ref="P305:R305"/>
    <mergeCell ref="P294:R294"/>
    <mergeCell ref="P295:R295"/>
    <mergeCell ref="P296:R296"/>
    <mergeCell ref="P297:R297"/>
    <mergeCell ref="P298:R298"/>
    <mergeCell ref="P299:R299"/>
    <mergeCell ref="P360:R360"/>
    <mergeCell ref="P361:R361"/>
    <mergeCell ref="P362:R362"/>
    <mergeCell ref="P363:R363"/>
    <mergeCell ref="P364:R364"/>
    <mergeCell ref="P365:R365"/>
    <mergeCell ref="P354:R354"/>
    <mergeCell ref="P355:R355"/>
    <mergeCell ref="P356:R356"/>
    <mergeCell ref="P357:R357"/>
    <mergeCell ref="P358:R358"/>
    <mergeCell ref="P359:R359"/>
    <mergeCell ref="P348:R348"/>
    <mergeCell ref="P349:R349"/>
    <mergeCell ref="P350:R350"/>
    <mergeCell ref="P351:R351"/>
    <mergeCell ref="P352:R352"/>
    <mergeCell ref="P353:R353"/>
    <mergeCell ref="P342:R342"/>
    <mergeCell ref="P343:R343"/>
    <mergeCell ref="P344:R344"/>
    <mergeCell ref="P345:R345"/>
    <mergeCell ref="P346:R346"/>
    <mergeCell ref="P347:R347"/>
    <mergeCell ref="P336:R336"/>
    <mergeCell ref="P337:R337"/>
    <mergeCell ref="P338:R338"/>
    <mergeCell ref="P339:R339"/>
    <mergeCell ref="P340:R340"/>
    <mergeCell ref="P341:R341"/>
    <mergeCell ref="P330:R330"/>
    <mergeCell ref="P331:R331"/>
    <mergeCell ref="P332:R332"/>
    <mergeCell ref="P333:R333"/>
    <mergeCell ref="P334:R334"/>
    <mergeCell ref="P335:R335"/>
    <mergeCell ref="P396:R396"/>
    <mergeCell ref="P397:R397"/>
    <mergeCell ref="P398:R398"/>
    <mergeCell ref="P399:R399"/>
    <mergeCell ref="P400:R400"/>
    <mergeCell ref="P401:R401"/>
    <mergeCell ref="P390:R390"/>
    <mergeCell ref="P391:R391"/>
    <mergeCell ref="P392:R392"/>
    <mergeCell ref="P393:R393"/>
    <mergeCell ref="P394:R394"/>
    <mergeCell ref="P395:R395"/>
    <mergeCell ref="P384:R384"/>
    <mergeCell ref="P385:R385"/>
    <mergeCell ref="P386:R386"/>
    <mergeCell ref="P387:R387"/>
    <mergeCell ref="P388:R388"/>
    <mergeCell ref="P389:R389"/>
    <mergeCell ref="P378:R378"/>
    <mergeCell ref="P379:R379"/>
    <mergeCell ref="P380:R380"/>
    <mergeCell ref="P381:R381"/>
    <mergeCell ref="P382:R382"/>
    <mergeCell ref="P383:R383"/>
    <mergeCell ref="P372:R372"/>
    <mergeCell ref="P373:R373"/>
    <mergeCell ref="P374:R374"/>
    <mergeCell ref="P375:R375"/>
    <mergeCell ref="P376:R376"/>
    <mergeCell ref="P377:R377"/>
    <mergeCell ref="P366:R366"/>
    <mergeCell ref="P367:R367"/>
    <mergeCell ref="P368:R368"/>
    <mergeCell ref="P369:R369"/>
    <mergeCell ref="P370:R370"/>
    <mergeCell ref="P371:R371"/>
    <mergeCell ref="P432:R432"/>
    <mergeCell ref="P433:R433"/>
    <mergeCell ref="P434:R434"/>
    <mergeCell ref="P435:R435"/>
    <mergeCell ref="P436:R436"/>
    <mergeCell ref="P437:R437"/>
    <mergeCell ref="P426:R426"/>
    <mergeCell ref="P427:R427"/>
    <mergeCell ref="P428:R428"/>
    <mergeCell ref="P429:R429"/>
    <mergeCell ref="P430:R430"/>
    <mergeCell ref="P431:R431"/>
    <mergeCell ref="P420:R420"/>
    <mergeCell ref="P421:R421"/>
    <mergeCell ref="P422:R422"/>
    <mergeCell ref="P423:R423"/>
    <mergeCell ref="P424:R424"/>
    <mergeCell ref="P425:R425"/>
    <mergeCell ref="P414:R414"/>
    <mergeCell ref="P415:R415"/>
    <mergeCell ref="P416:R416"/>
    <mergeCell ref="P417:R417"/>
    <mergeCell ref="P418:R418"/>
    <mergeCell ref="P419:R419"/>
    <mergeCell ref="P408:R408"/>
    <mergeCell ref="P409:R409"/>
    <mergeCell ref="P410:R410"/>
    <mergeCell ref="P411:R411"/>
    <mergeCell ref="P412:R412"/>
    <mergeCell ref="P413:R413"/>
    <mergeCell ref="P402:R402"/>
    <mergeCell ref="P403:R403"/>
    <mergeCell ref="P404:R404"/>
    <mergeCell ref="P405:R405"/>
    <mergeCell ref="P406:R406"/>
    <mergeCell ref="P407:R407"/>
    <mergeCell ref="P468:R468"/>
    <mergeCell ref="P469:R469"/>
    <mergeCell ref="P470:R470"/>
    <mergeCell ref="P471:R471"/>
    <mergeCell ref="P472:R472"/>
    <mergeCell ref="P473:R473"/>
    <mergeCell ref="P462:R462"/>
    <mergeCell ref="P463:R463"/>
    <mergeCell ref="P464:R464"/>
    <mergeCell ref="P465:R465"/>
    <mergeCell ref="P466:R466"/>
    <mergeCell ref="P467:R467"/>
    <mergeCell ref="P456:R456"/>
    <mergeCell ref="P457:R457"/>
    <mergeCell ref="P458:R458"/>
    <mergeCell ref="P459:R459"/>
    <mergeCell ref="P460:R460"/>
    <mergeCell ref="P461:R461"/>
    <mergeCell ref="P450:R450"/>
    <mergeCell ref="P451:R451"/>
    <mergeCell ref="P452:R452"/>
    <mergeCell ref="P453:R453"/>
    <mergeCell ref="P454:R454"/>
    <mergeCell ref="P455:R455"/>
    <mergeCell ref="P444:R444"/>
    <mergeCell ref="P445:R445"/>
    <mergeCell ref="P446:R446"/>
    <mergeCell ref="P447:R447"/>
    <mergeCell ref="P448:R448"/>
    <mergeCell ref="P449:R449"/>
    <mergeCell ref="P438:R438"/>
    <mergeCell ref="P439:R439"/>
    <mergeCell ref="P440:R440"/>
    <mergeCell ref="P441:R441"/>
    <mergeCell ref="P442:R442"/>
    <mergeCell ref="P443:R443"/>
    <mergeCell ref="P504:R504"/>
    <mergeCell ref="P505:R505"/>
    <mergeCell ref="P506:R506"/>
    <mergeCell ref="P507:R507"/>
    <mergeCell ref="P508:R508"/>
    <mergeCell ref="P509:R509"/>
    <mergeCell ref="P498:R498"/>
    <mergeCell ref="P499:R499"/>
    <mergeCell ref="P500:R500"/>
    <mergeCell ref="P501:R501"/>
    <mergeCell ref="P502:R502"/>
    <mergeCell ref="P503:R503"/>
    <mergeCell ref="P492:R492"/>
    <mergeCell ref="P493:R493"/>
    <mergeCell ref="P494:R494"/>
    <mergeCell ref="P495:R495"/>
    <mergeCell ref="P496:R496"/>
    <mergeCell ref="P497:R497"/>
    <mergeCell ref="P486:R486"/>
    <mergeCell ref="P487:R487"/>
    <mergeCell ref="P488:R488"/>
    <mergeCell ref="P489:R489"/>
    <mergeCell ref="P490:R490"/>
    <mergeCell ref="P491:R491"/>
    <mergeCell ref="P480:R480"/>
    <mergeCell ref="P481:R481"/>
    <mergeCell ref="P482:R482"/>
    <mergeCell ref="P483:R483"/>
    <mergeCell ref="P484:R484"/>
    <mergeCell ref="P485:R485"/>
    <mergeCell ref="P474:R474"/>
    <mergeCell ref="P475:R475"/>
    <mergeCell ref="P476:R476"/>
    <mergeCell ref="P477:R477"/>
    <mergeCell ref="P478:R478"/>
    <mergeCell ref="P479:R479"/>
    <mergeCell ref="P540:R540"/>
    <mergeCell ref="P541:R541"/>
    <mergeCell ref="P542:R542"/>
    <mergeCell ref="P543:R543"/>
    <mergeCell ref="P544:R544"/>
    <mergeCell ref="P545:R545"/>
    <mergeCell ref="P534:R534"/>
    <mergeCell ref="P535:R535"/>
    <mergeCell ref="P536:R536"/>
    <mergeCell ref="P537:R537"/>
    <mergeCell ref="P538:R538"/>
    <mergeCell ref="P539:R539"/>
    <mergeCell ref="P528:R528"/>
    <mergeCell ref="P529:R529"/>
    <mergeCell ref="P530:R530"/>
    <mergeCell ref="P531:R531"/>
    <mergeCell ref="P532:R532"/>
    <mergeCell ref="P533:R533"/>
    <mergeCell ref="P522:R522"/>
    <mergeCell ref="P523:R523"/>
    <mergeCell ref="P524:R524"/>
    <mergeCell ref="P525:R525"/>
    <mergeCell ref="P526:R526"/>
    <mergeCell ref="P527:R527"/>
    <mergeCell ref="P516:R516"/>
    <mergeCell ref="P517:R517"/>
    <mergeCell ref="P518:R518"/>
    <mergeCell ref="P519:R519"/>
    <mergeCell ref="P520:R520"/>
    <mergeCell ref="P521:R521"/>
    <mergeCell ref="P510:R510"/>
    <mergeCell ref="P511:R511"/>
    <mergeCell ref="P512:R512"/>
    <mergeCell ref="P513:R513"/>
    <mergeCell ref="P514:R514"/>
    <mergeCell ref="P515:R515"/>
    <mergeCell ref="P576:R576"/>
    <mergeCell ref="P577:R577"/>
    <mergeCell ref="P578:R578"/>
    <mergeCell ref="P579:R579"/>
    <mergeCell ref="P580:R580"/>
    <mergeCell ref="P581:R581"/>
    <mergeCell ref="P570:R570"/>
    <mergeCell ref="P571:R571"/>
    <mergeCell ref="P572:R572"/>
    <mergeCell ref="P573:R573"/>
    <mergeCell ref="P574:R574"/>
    <mergeCell ref="P575:R575"/>
    <mergeCell ref="P564:R564"/>
    <mergeCell ref="P565:R565"/>
    <mergeCell ref="P566:R566"/>
    <mergeCell ref="P567:R567"/>
    <mergeCell ref="P568:R568"/>
    <mergeCell ref="P569:R569"/>
    <mergeCell ref="P558:R558"/>
    <mergeCell ref="P559:R559"/>
    <mergeCell ref="P560:R560"/>
    <mergeCell ref="P561:R561"/>
    <mergeCell ref="P562:R562"/>
    <mergeCell ref="P563:R563"/>
    <mergeCell ref="P552:R552"/>
    <mergeCell ref="P553:R553"/>
    <mergeCell ref="P554:R554"/>
    <mergeCell ref="P555:R555"/>
    <mergeCell ref="P556:R556"/>
    <mergeCell ref="P557:R557"/>
    <mergeCell ref="P546:R546"/>
    <mergeCell ref="P547:R547"/>
    <mergeCell ref="P548:R548"/>
    <mergeCell ref="P549:R549"/>
    <mergeCell ref="P550:R550"/>
    <mergeCell ref="P551:R551"/>
    <mergeCell ref="P612:R612"/>
    <mergeCell ref="P613:R613"/>
    <mergeCell ref="P614:R614"/>
    <mergeCell ref="P615:R615"/>
    <mergeCell ref="P616:R616"/>
    <mergeCell ref="P617:R617"/>
    <mergeCell ref="P606:R606"/>
    <mergeCell ref="P607:R607"/>
    <mergeCell ref="P608:R608"/>
    <mergeCell ref="P609:R609"/>
    <mergeCell ref="P610:R610"/>
    <mergeCell ref="P611:R611"/>
    <mergeCell ref="P600:R600"/>
    <mergeCell ref="P601:R601"/>
    <mergeCell ref="P602:R602"/>
    <mergeCell ref="P603:R603"/>
    <mergeCell ref="P604:R604"/>
    <mergeCell ref="P605:R605"/>
    <mergeCell ref="P594:R594"/>
    <mergeCell ref="P595:R595"/>
    <mergeCell ref="P596:R596"/>
    <mergeCell ref="P597:R597"/>
    <mergeCell ref="P598:R598"/>
    <mergeCell ref="P599:R599"/>
    <mergeCell ref="P588:R588"/>
    <mergeCell ref="P589:R589"/>
    <mergeCell ref="P590:R590"/>
    <mergeCell ref="P591:R591"/>
    <mergeCell ref="P592:R592"/>
    <mergeCell ref="P593:R593"/>
    <mergeCell ref="P582:R582"/>
    <mergeCell ref="P583:R583"/>
    <mergeCell ref="P584:R584"/>
    <mergeCell ref="P585:R585"/>
    <mergeCell ref="P586:R586"/>
    <mergeCell ref="P587:R587"/>
    <mergeCell ref="P648:R648"/>
    <mergeCell ref="P649:R649"/>
    <mergeCell ref="P650:R650"/>
    <mergeCell ref="P651:R651"/>
    <mergeCell ref="P652:R652"/>
    <mergeCell ref="P653:R653"/>
    <mergeCell ref="P642:R642"/>
    <mergeCell ref="P643:R643"/>
    <mergeCell ref="P644:R644"/>
    <mergeCell ref="P645:R645"/>
    <mergeCell ref="P646:R646"/>
    <mergeCell ref="P647:R647"/>
    <mergeCell ref="P636:R636"/>
    <mergeCell ref="P637:R637"/>
    <mergeCell ref="P638:R638"/>
    <mergeCell ref="P639:R639"/>
    <mergeCell ref="P640:R640"/>
    <mergeCell ref="P641:R641"/>
    <mergeCell ref="P630:R630"/>
    <mergeCell ref="P631:R631"/>
    <mergeCell ref="P632:R632"/>
    <mergeCell ref="P633:R633"/>
    <mergeCell ref="P634:R634"/>
    <mergeCell ref="P635:R635"/>
    <mergeCell ref="P624:R624"/>
    <mergeCell ref="P625:R625"/>
    <mergeCell ref="P626:R626"/>
    <mergeCell ref="P627:R627"/>
    <mergeCell ref="P628:R628"/>
    <mergeCell ref="P629:R629"/>
    <mergeCell ref="P618:R618"/>
    <mergeCell ref="P619:R619"/>
    <mergeCell ref="P620:R620"/>
    <mergeCell ref="P621:R621"/>
    <mergeCell ref="P622:R622"/>
    <mergeCell ref="P623:R623"/>
    <mergeCell ref="P684:R684"/>
    <mergeCell ref="P685:R685"/>
    <mergeCell ref="P686:R686"/>
    <mergeCell ref="P687:R687"/>
    <mergeCell ref="P688:R688"/>
    <mergeCell ref="P689:R689"/>
    <mergeCell ref="P678:R678"/>
    <mergeCell ref="P679:R679"/>
    <mergeCell ref="P680:R680"/>
    <mergeCell ref="P681:R681"/>
    <mergeCell ref="P682:R682"/>
    <mergeCell ref="P683:R683"/>
    <mergeCell ref="P672:R672"/>
    <mergeCell ref="P673:R673"/>
    <mergeCell ref="P674:R674"/>
    <mergeCell ref="P675:R675"/>
    <mergeCell ref="P676:R676"/>
    <mergeCell ref="P677:R677"/>
    <mergeCell ref="P666:R666"/>
    <mergeCell ref="P667:R667"/>
    <mergeCell ref="P668:R668"/>
    <mergeCell ref="P669:R669"/>
    <mergeCell ref="P670:R670"/>
    <mergeCell ref="P671:R671"/>
    <mergeCell ref="P660:R660"/>
    <mergeCell ref="P661:R661"/>
    <mergeCell ref="P662:R662"/>
    <mergeCell ref="P663:R663"/>
    <mergeCell ref="P664:R664"/>
    <mergeCell ref="P665:R665"/>
    <mergeCell ref="P654:R654"/>
    <mergeCell ref="P655:R655"/>
    <mergeCell ref="P656:R656"/>
    <mergeCell ref="P657:R657"/>
    <mergeCell ref="P658:R658"/>
    <mergeCell ref="P659:R659"/>
    <mergeCell ref="P720:R720"/>
    <mergeCell ref="P721:R721"/>
    <mergeCell ref="P722:R722"/>
    <mergeCell ref="P723:R723"/>
    <mergeCell ref="P724:R724"/>
    <mergeCell ref="P725:R725"/>
    <mergeCell ref="P714:R714"/>
    <mergeCell ref="P715:R715"/>
    <mergeCell ref="P716:R716"/>
    <mergeCell ref="P717:R717"/>
    <mergeCell ref="P718:R718"/>
    <mergeCell ref="P719:R719"/>
    <mergeCell ref="P708:R708"/>
    <mergeCell ref="P709:R709"/>
    <mergeCell ref="P710:R710"/>
    <mergeCell ref="P711:R711"/>
    <mergeCell ref="P712:R712"/>
    <mergeCell ref="P713:R713"/>
    <mergeCell ref="P702:R702"/>
    <mergeCell ref="P703:R703"/>
    <mergeCell ref="P704:R704"/>
    <mergeCell ref="P705:R705"/>
    <mergeCell ref="P706:R706"/>
    <mergeCell ref="P707:R707"/>
    <mergeCell ref="P696:R696"/>
    <mergeCell ref="P697:R697"/>
    <mergeCell ref="P698:R698"/>
    <mergeCell ref="P699:R699"/>
    <mergeCell ref="P700:R700"/>
    <mergeCell ref="P701:R701"/>
    <mergeCell ref="P690:R690"/>
    <mergeCell ref="P691:R691"/>
    <mergeCell ref="P692:R692"/>
    <mergeCell ref="P693:R693"/>
    <mergeCell ref="P694:R694"/>
    <mergeCell ref="P695:R695"/>
    <mergeCell ref="P756:R756"/>
    <mergeCell ref="P757:R757"/>
    <mergeCell ref="P758:R758"/>
    <mergeCell ref="P759:R759"/>
    <mergeCell ref="P760:R760"/>
    <mergeCell ref="P761:R761"/>
    <mergeCell ref="P750:R750"/>
    <mergeCell ref="P751:R751"/>
    <mergeCell ref="P752:R752"/>
    <mergeCell ref="P753:R753"/>
    <mergeCell ref="P754:R754"/>
    <mergeCell ref="P755:R755"/>
    <mergeCell ref="P744:R744"/>
    <mergeCell ref="P745:R745"/>
    <mergeCell ref="P746:R746"/>
    <mergeCell ref="P747:R747"/>
    <mergeCell ref="P748:R748"/>
    <mergeCell ref="P749:R749"/>
    <mergeCell ref="P738:R738"/>
    <mergeCell ref="P739:R739"/>
    <mergeCell ref="P740:R740"/>
    <mergeCell ref="P741:R741"/>
    <mergeCell ref="P742:R742"/>
    <mergeCell ref="P743:R743"/>
    <mergeCell ref="P732:R732"/>
    <mergeCell ref="P733:R733"/>
    <mergeCell ref="P734:R734"/>
    <mergeCell ref="P735:R735"/>
    <mergeCell ref="P736:R736"/>
    <mergeCell ref="P737:R737"/>
    <mergeCell ref="P726:R726"/>
    <mergeCell ref="P727:R727"/>
    <mergeCell ref="P728:R728"/>
    <mergeCell ref="P729:R729"/>
    <mergeCell ref="P730:R730"/>
    <mergeCell ref="P731:R731"/>
    <mergeCell ref="P792:R792"/>
    <mergeCell ref="P793:R793"/>
    <mergeCell ref="P794:R794"/>
    <mergeCell ref="P795:R795"/>
    <mergeCell ref="P796:R796"/>
    <mergeCell ref="P797:R797"/>
    <mergeCell ref="P786:R786"/>
    <mergeCell ref="P787:R787"/>
    <mergeCell ref="P788:R788"/>
    <mergeCell ref="P789:R789"/>
    <mergeCell ref="P790:R790"/>
    <mergeCell ref="P791:R791"/>
    <mergeCell ref="P780:R780"/>
    <mergeCell ref="P781:R781"/>
    <mergeCell ref="P782:R782"/>
    <mergeCell ref="P783:R783"/>
    <mergeCell ref="P784:R784"/>
    <mergeCell ref="P785:R785"/>
    <mergeCell ref="P774:R774"/>
    <mergeCell ref="P775:R775"/>
    <mergeCell ref="P776:R776"/>
    <mergeCell ref="P777:R777"/>
    <mergeCell ref="P778:R778"/>
    <mergeCell ref="P779:R779"/>
    <mergeCell ref="P768:R768"/>
    <mergeCell ref="P769:R769"/>
    <mergeCell ref="P770:R770"/>
    <mergeCell ref="P771:R771"/>
    <mergeCell ref="P772:R772"/>
    <mergeCell ref="P773:R773"/>
    <mergeCell ref="P762:R762"/>
    <mergeCell ref="P763:R763"/>
    <mergeCell ref="P764:R764"/>
    <mergeCell ref="P765:R765"/>
    <mergeCell ref="P766:R766"/>
    <mergeCell ref="P767:R767"/>
    <mergeCell ref="P828:R828"/>
    <mergeCell ref="P829:R829"/>
    <mergeCell ref="P830:R830"/>
    <mergeCell ref="P831:R831"/>
    <mergeCell ref="P832:R832"/>
    <mergeCell ref="P833:R833"/>
    <mergeCell ref="P822:R822"/>
    <mergeCell ref="P823:R823"/>
    <mergeCell ref="P824:R824"/>
    <mergeCell ref="P825:R825"/>
    <mergeCell ref="P826:R826"/>
    <mergeCell ref="P827:R827"/>
    <mergeCell ref="P816:R816"/>
    <mergeCell ref="P817:R817"/>
    <mergeCell ref="P818:R818"/>
    <mergeCell ref="P819:R819"/>
    <mergeCell ref="P820:R820"/>
    <mergeCell ref="P821:R821"/>
    <mergeCell ref="P810:R810"/>
    <mergeCell ref="P811:R811"/>
    <mergeCell ref="P812:R812"/>
    <mergeCell ref="P813:R813"/>
    <mergeCell ref="P814:R814"/>
    <mergeCell ref="P815:R815"/>
    <mergeCell ref="P804:R804"/>
    <mergeCell ref="P805:R805"/>
    <mergeCell ref="P806:R806"/>
    <mergeCell ref="P807:R807"/>
    <mergeCell ref="P808:R808"/>
    <mergeCell ref="P809:R809"/>
    <mergeCell ref="P798:R798"/>
    <mergeCell ref="P799:R799"/>
    <mergeCell ref="P800:R800"/>
    <mergeCell ref="P801:R801"/>
    <mergeCell ref="P802:R802"/>
    <mergeCell ref="P803:R803"/>
    <mergeCell ref="P864:R864"/>
    <mergeCell ref="P865:R865"/>
    <mergeCell ref="P866:R866"/>
    <mergeCell ref="P867:R867"/>
    <mergeCell ref="P868:R868"/>
    <mergeCell ref="P869:R869"/>
    <mergeCell ref="P858:R858"/>
    <mergeCell ref="P859:R859"/>
    <mergeCell ref="P860:R860"/>
    <mergeCell ref="P861:R861"/>
    <mergeCell ref="P862:R862"/>
    <mergeCell ref="P863:R863"/>
    <mergeCell ref="P852:R852"/>
    <mergeCell ref="P853:R853"/>
    <mergeCell ref="P854:R854"/>
    <mergeCell ref="P855:R855"/>
    <mergeCell ref="P856:R856"/>
    <mergeCell ref="P857:R857"/>
    <mergeCell ref="P846:R846"/>
    <mergeCell ref="P847:R847"/>
    <mergeCell ref="P848:R848"/>
    <mergeCell ref="P849:R849"/>
    <mergeCell ref="P850:R850"/>
    <mergeCell ref="P851:R851"/>
    <mergeCell ref="P840:R840"/>
    <mergeCell ref="P841:R841"/>
    <mergeCell ref="P842:R842"/>
    <mergeCell ref="P843:R843"/>
    <mergeCell ref="P844:R844"/>
    <mergeCell ref="P845:R845"/>
    <mergeCell ref="P834:R834"/>
    <mergeCell ref="P835:R835"/>
    <mergeCell ref="P836:R836"/>
    <mergeCell ref="P837:R837"/>
    <mergeCell ref="P838:R838"/>
    <mergeCell ref="P839:R839"/>
    <mergeCell ref="P900:R900"/>
    <mergeCell ref="P901:R901"/>
    <mergeCell ref="P902:R902"/>
    <mergeCell ref="P903:R903"/>
    <mergeCell ref="P904:R904"/>
    <mergeCell ref="P905:R905"/>
    <mergeCell ref="P894:R894"/>
    <mergeCell ref="P895:R895"/>
    <mergeCell ref="P896:R896"/>
    <mergeCell ref="P897:R897"/>
    <mergeCell ref="P898:R898"/>
    <mergeCell ref="P899:R899"/>
    <mergeCell ref="P888:R888"/>
    <mergeCell ref="P889:R889"/>
    <mergeCell ref="P890:R890"/>
    <mergeCell ref="P891:R891"/>
    <mergeCell ref="P892:R892"/>
    <mergeCell ref="P893:R893"/>
    <mergeCell ref="P882:R882"/>
    <mergeCell ref="P883:R883"/>
    <mergeCell ref="P884:R884"/>
    <mergeCell ref="P885:R885"/>
    <mergeCell ref="P886:R886"/>
    <mergeCell ref="P887:R887"/>
    <mergeCell ref="P876:R876"/>
    <mergeCell ref="P877:R877"/>
    <mergeCell ref="P878:R878"/>
    <mergeCell ref="P879:R879"/>
    <mergeCell ref="P880:R880"/>
    <mergeCell ref="P881:R881"/>
    <mergeCell ref="P870:R870"/>
    <mergeCell ref="P871:R871"/>
    <mergeCell ref="P872:R872"/>
    <mergeCell ref="P873:R873"/>
    <mergeCell ref="P874:R874"/>
    <mergeCell ref="P875:R875"/>
    <mergeCell ref="P936:R936"/>
    <mergeCell ref="P937:R937"/>
    <mergeCell ref="P938:R938"/>
    <mergeCell ref="P939:R939"/>
    <mergeCell ref="P940:R940"/>
    <mergeCell ref="P941:R941"/>
    <mergeCell ref="P930:R930"/>
    <mergeCell ref="P931:R931"/>
    <mergeCell ref="P932:R932"/>
    <mergeCell ref="P933:R933"/>
    <mergeCell ref="P934:R934"/>
    <mergeCell ref="P935:R935"/>
    <mergeCell ref="P924:R924"/>
    <mergeCell ref="P925:R925"/>
    <mergeCell ref="P926:R926"/>
    <mergeCell ref="P927:R927"/>
    <mergeCell ref="P928:R928"/>
    <mergeCell ref="P929:R929"/>
    <mergeCell ref="P918:R918"/>
    <mergeCell ref="P919:R919"/>
    <mergeCell ref="P920:R920"/>
    <mergeCell ref="P921:R921"/>
    <mergeCell ref="P922:R922"/>
    <mergeCell ref="P923:R923"/>
    <mergeCell ref="P912:R912"/>
    <mergeCell ref="P913:R913"/>
    <mergeCell ref="P914:R914"/>
    <mergeCell ref="P915:R915"/>
    <mergeCell ref="P916:R916"/>
    <mergeCell ref="P917:R917"/>
    <mergeCell ref="P906:R906"/>
    <mergeCell ref="P907:R907"/>
    <mergeCell ref="P908:R908"/>
    <mergeCell ref="P909:R909"/>
    <mergeCell ref="P910:R910"/>
    <mergeCell ref="P911:R911"/>
    <mergeCell ref="P972:R972"/>
    <mergeCell ref="P973:R973"/>
    <mergeCell ref="P974:R974"/>
    <mergeCell ref="P975:R975"/>
    <mergeCell ref="P976:R976"/>
    <mergeCell ref="P977:R977"/>
    <mergeCell ref="P966:R966"/>
    <mergeCell ref="P967:R967"/>
    <mergeCell ref="P968:R968"/>
    <mergeCell ref="P969:R969"/>
    <mergeCell ref="P970:R970"/>
    <mergeCell ref="P971:R971"/>
    <mergeCell ref="P960:R960"/>
    <mergeCell ref="P961:R961"/>
    <mergeCell ref="P962:R962"/>
    <mergeCell ref="P963:R963"/>
    <mergeCell ref="P964:R964"/>
    <mergeCell ref="P965:R965"/>
    <mergeCell ref="P954:R954"/>
    <mergeCell ref="P955:R955"/>
    <mergeCell ref="P956:R956"/>
    <mergeCell ref="P957:R957"/>
    <mergeCell ref="P958:R958"/>
    <mergeCell ref="P959:R959"/>
    <mergeCell ref="P948:R948"/>
    <mergeCell ref="P949:R949"/>
    <mergeCell ref="P950:R950"/>
    <mergeCell ref="P951:R951"/>
    <mergeCell ref="P952:R952"/>
    <mergeCell ref="P953:R953"/>
    <mergeCell ref="P942:R942"/>
    <mergeCell ref="P943:R943"/>
    <mergeCell ref="P944:R944"/>
    <mergeCell ref="P945:R945"/>
    <mergeCell ref="P946:R946"/>
    <mergeCell ref="P947:R947"/>
    <mergeCell ref="P1008:R1008"/>
    <mergeCell ref="P1009:R1009"/>
    <mergeCell ref="P1010:R1010"/>
    <mergeCell ref="P1011:R1011"/>
    <mergeCell ref="P1012:R1012"/>
    <mergeCell ref="P1013:R1013"/>
    <mergeCell ref="P1002:R1002"/>
    <mergeCell ref="P1003:R1003"/>
    <mergeCell ref="P1004:R1004"/>
    <mergeCell ref="P1005:R1005"/>
    <mergeCell ref="P1006:R1006"/>
    <mergeCell ref="P1007:R1007"/>
    <mergeCell ref="P996:R996"/>
    <mergeCell ref="P997:R997"/>
    <mergeCell ref="P998:R998"/>
    <mergeCell ref="P999:R999"/>
    <mergeCell ref="P1000:R1000"/>
    <mergeCell ref="P1001:R1001"/>
    <mergeCell ref="P990:R990"/>
    <mergeCell ref="P991:R991"/>
    <mergeCell ref="P992:R992"/>
    <mergeCell ref="P993:R993"/>
    <mergeCell ref="P994:R994"/>
    <mergeCell ref="P995:R995"/>
    <mergeCell ref="P984:R984"/>
    <mergeCell ref="P985:R985"/>
    <mergeCell ref="P986:R986"/>
    <mergeCell ref="P987:R987"/>
    <mergeCell ref="P988:R988"/>
    <mergeCell ref="P989:R989"/>
    <mergeCell ref="P978:R978"/>
    <mergeCell ref="P979:R979"/>
    <mergeCell ref="P980:R980"/>
    <mergeCell ref="P981:R981"/>
    <mergeCell ref="P982:R982"/>
    <mergeCell ref="P983:R983"/>
    <mergeCell ref="P1044:R1044"/>
    <mergeCell ref="P1045:R1045"/>
    <mergeCell ref="P1046:R1046"/>
    <mergeCell ref="P1047:R1047"/>
    <mergeCell ref="P1048:R1048"/>
    <mergeCell ref="P1049:R1049"/>
    <mergeCell ref="P1038:R1038"/>
    <mergeCell ref="P1039:R1039"/>
    <mergeCell ref="P1040:R1040"/>
    <mergeCell ref="P1041:R1041"/>
    <mergeCell ref="P1042:R1042"/>
    <mergeCell ref="P1043:R1043"/>
    <mergeCell ref="P1032:R1032"/>
    <mergeCell ref="P1033:R1033"/>
    <mergeCell ref="P1034:R1034"/>
    <mergeCell ref="P1035:R1035"/>
    <mergeCell ref="P1036:R1036"/>
    <mergeCell ref="P1037:R1037"/>
    <mergeCell ref="P1026:R1026"/>
    <mergeCell ref="P1027:R1027"/>
    <mergeCell ref="P1028:R1028"/>
    <mergeCell ref="P1029:R1029"/>
    <mergeCell ref="P1030:R1030"/>
    <mergeCell ref="P1031:R1031"/>
    <mergeCell ref="P1020:R1020"/>
    <mergeCell ref="P1021:R1021"/>
    <mergeCell ref="P1022:R1022"/>
    <mergeCell ref="P1023:R1023"/>
    <mergeCell ref="P1024:R1024"/>
    <mergeCell ref="P1025:R1025"/>
    <mergeCell ref="P1014:R1014"/>
    <mergeCell ref="P1015:R1015"/>
    <mergeCell ref="P1016:R1016"/>
    <mergeCell ref="P1017:R1017"/>
    <mergeCell ref="P1018:R1018"/>
    <mergeCell ref="P1019:R1019"/>
    <mergeCell ref="P1080:R1080"/>
    <mergeCell ref="P1081:R1081"/>
    <mergeCell ref="P1082:R1082"/>
    <mergeCell ref="P1083:R1083"/>
    <mergeCell ref="P1084:R1084"/>
    <mergeCell ref="P1085:R1085"/>
    <mergeCell ref="P1074:R1074"/>
    <mergeCell ref="P1075:R1075"/>
    <mergeCell ref="P1076:R1076"/>
    <mergeCell ref="P1077:R1077"/>
    <mergeCell ref="P1078:R1078"/>
    <mergeCell ref="P1079:R1079"/>
    <mergeCell ref="P1068:R1068"/>
    <mergeCell ref="P1069:R1069"/>
    <mergeCell ref="P1070:R1070"/>
    <mergeCell ref="P1071:R1071"/>
    <mergeCell ref="P1072:R1072"/>
    <mergeCell ref="P1073:R1073"/>
    <mergeCell ref="P1062:R1062"/>
    <mergeCell ref="P1063:R1063"/>
    <mergeCell ref="P1064:R1064"/>
    <mergeCell ref="P1065:R1065"/>
    <mergeCell ref="P1066:R1066"/>
    <mergeCell ref="P1067:R1067"/>
    <mergeCell ref="P1056:R1056"/>
    <mergeCell ref="P1057:R1057"/>
    <mergeCell ref="P1058:R1058"/>
    <mergeCell ref="P1059:R1059"/>
    <mergeCell ref="P1060:R1060"/>
    <mergeCell ref="P1061:R1061"/>
    <mergeCell ref="P1050:R1050"/>
    <mergeCell ref="P1051:R1051"/>
    <mergeCell ref="P1052:R1052"/>
    <mergeCell ref="P1053:R1053"/>
    <mergeCell ref="P1054:R1054"/>
    <mergeCell ref="P1055:R1055"/>
    <mergeCell ref="P1116:R1116"/>
    <mergeCell ref="P1117:R1117"/>
    <mergeCell ref="P1118:R1118"/>
    <mergeCell ref="P1119:R1119"/>
    <mergeCell ref="P1120:R1120"/>
    <mergeCell ref="P1121:R1121"/>
    <mergeCell ref="P1110:R1110"/>
    <mergeCell ref="P1111:R1111"/>
    <mergeCell ref="P1112:R1112"/>
    <mergeCell ref="P1113:R1113"/>
    <mergeCell ref="P1114:R1114"/>
    <mergeCell ref="P1115:R1115"/>
    <mergeCell ref="P1104:R1104"/>
    <mergeCell ref="P1105:R1105"/>
    <mergeCell ref="P1106:R1106"/>
    <mergeCell ref="P1107:R1107"/>
    <mergeCell ref="P1108:R1108"/>
    <mergeCell ref="P1109:R1109"/>
    <mergeCell ref="P1098:R1098"/>
    <mergeCell ref="P1099:R1099"/>
    <mergeCell ref="P1100:R1100"/>
    <mergeCell ref="P1101:R1101"/>
    <mergeCell ref="P1102:R1102"/>
    <mergeCell ref="P1103:R1103"/>
    <mergeCell ref="P1092:R1092"/>
    <mergeCell ref="P1093:R1093"/>
    <mergeCell ref="P1094:R1094"/>
    <mergeCell ref="P1095:R1095"/>
    <mergeCell ref="P1096:R1096"/>
    <mergeCell ref="P1097:R1097"/>
    <mergeCell ref="P1086:R1086"/>
    <mergeCell ref="P1087:R1087"/>
    <mergeCell ref="P1088:R1088"/>
    <mergeCell ref="P1089:R1089"/>
    <mergeCell ref="P1090:R1090"/>
    <mergeCell ref="P1091:R1091"/>
    <mergeCell ref="P1152:R1152"/>
    <mergeCell ref="P1153:R1153"/>
    <mergeCell ref="P1154:R1154"/>
    <mergeCell ref="P1155:R1155"/>
    <mergeCell ref="P1156:R1156"/>
    <mergeCell ref="P1157:R1157"/>
    <mergeCell ref="P1146:R1146"/>
    <mergeCell ref="P1147:R1147"/>
    <mergeCell ref="P1148:R1148"/>
    <mergeCell ref="P1149:R1149"/>
    <mergeCell ref="P1150:R1150"/>
    <mergeCell ref="P1151:R1151"/>
    <mergeCell ref="P1140:R1140"/>
    <mergeCell ref="P1141:R1141"/>
    <mergeCell ref="P1142:R1142"/>
    <mergeCell ref="P1143:R1143"/>
    <mergeCell ref="P1144:R1144"/>
    <mergeCell ref="P1145:R1145"/>
    <mergeCell ref="P1134:R1134"/>
    <mergeCell ref="P1135:R1135"/>
    <mergeCell ref="P1136:R1136"/>
    <mergeCell ref="P1137:R1137"/>
    <mergeCell ref="P1138:R1138"/>
    <mergeCell ref="P1139:R1139"/>
    <mergeCell ref="P1128:R1128"/>
    <mergeCell ref="P1129:R1129"/>
    <mergeCell ref="P1130:R1130"/>
    <mergeCell ref="P1131:R1131"/>
    <mergeCell ref="P1132:R1132"/>
    <mergeCell ref="P1133:R1133"/>
    <mergeCell ref="P1122:R1122"/>
    <mergeCell ref="P1123:R1123"/>
    <mergeCell ref="P1124:R1124"/>
    <mergeCell ref="P1125:R1125"/>
    <mergeCell ref="P1126:R1126"/>
    <mergeCell ref="P1127:R1127"/>
    <mergeCell ref="P1188:R1188"/>
    <mergeCell ref="P1189:R1189"/>
    <mergeCell ref="P1190:R1190"/>
    <mergeCell ref="P1191:R1191"/>
    <mergeCell ref="P1192:R1192"/>
    <mergeCell ref="P1193:R1193"/>
    <mergeCell ref="P1182:R1182"/>
    <mergeCell ref="P1183:R1183"/>
    <mergeCell ref="P1184:R1184"/>
    <mergeCell ref="P1185:R1185"/>
    <mergeCell ref="P1186:R1186"/>
    <mergeCell ref="P1187:R1187"/>
    <mergeCell ref="P1176:R1176"/>
    <mergeCell ref="P1177:R1177"/>
    <mergeCell ref="P1178:R1178"/>
    <mergeCell ref="P1179:R1179"/>
    <mergeCell ref="P1180:R1180"/>
    <mergeCell ref="P1181:R1181"/>
    <mergeCell ref="P1170:R1170"/>
    <mergeCell ref="P1171:R1171"/>
    <mergeCell ref="P1172:R1172"/>
    <mergeCell ref="P1173:R1173"/>
    <mergeCell ref="P1174:R1174"/>
    <mergeCell ref="P1175:R1175"/>
    <mergeCell ref="P1164:R1164"/>
    <mergeCell ref="P1165:R1165"/>
    <mergeCell ref="P1166:R1166"/>
    <mergeCell ref="P1167:R1167"/>
    <mergeCell ref="P1168:R1168"/>
    <mergeCell ref="P1169:R1169"/>
    <mergeCell ref="P1158:R1158"/>
    <mergeCell ref="P1159:R1159"/>
    <mergeCell ref="P1160:R1160"/>
    <mergeCell ref="P1161:R1161"/>
    <mergeCell ref="P1162:R1162"/>
    <mergeCell ref="P1163:R1163"/>
    <mergeCell ref="P1224:R1224"/>
    <mergeCell ref="P1225:R1225"/>
    <mergeCell ref="P1226:R1226"/>
    <mergeCell ref="P1227:R1227"/>
    <mergeCell ref="P1228:R1228"/>
    <mergeCell ref="P1229:R1229"/>
    <mergeCell ref="P1218:R1218"/>
    <mergeCell ref="P1219:R1219"/>
    <mergeCell ref="P1220:R1220"/>
    <mergeCell ref="P1221:R1221"/>
    <mergeCell ref="P1222:R1222"/>
    <mergeCell ref="P1223:R1223"/>
    <mergeCell ref="P1212:R1212"/>
    <mergeCell ref="P1213:R1213"/>
    <mergeCell ref="P1214:R1214"/>
    <mergeCell ref="P1215:R1215"/>
    <mergeCell ref="P1216:R1216"/>
    <mergeCell ref="P1217:R1217"/>
    <mergeCell ref="P1206:R1206"/>
    <mergeCell ref="P1207:R1207"/>
    <mergeCell ref="P1208:R1208"/>
    <mergeCell ref="P1209:R1209"/>
    <mergeCell ref="P1210:R1210"/>
    <mergeCell ref="P1211:R1211"/>
    <mergeCell ref="P1200:R1200"/>
    <mergeCell ref="P1201:R1201"/>
    <mergeCell ref="P1202:R1202"/>
    <mergeCell ref="P1203:R1203"/>
    <mergeCell ref="P1204:R1204"/>
    <mergeCell ref="P1205:R1205"/>
    <mergeCell ref="P1194:R1194"/>
    <mergeCell ref="P1195:R1195"/>
    <mergeCell ref="P1196:R1196"/>
    <mergeCell ref="P1197:R1197"/>
    <mergeCell ref="P1198:R1198"/>
    <mergeCell ref="P1199:R1199"/>
    <mergeCell ref="P1260:R1260"/>
    <mergeCell ref="P1261:R1261"/>
    <mergeCell ref="P1262:R1262"/>
    <mergeCell ref="P1263:R1263"/>
    <mergeCell ref="P1264:R1264"/>
    <mergeCell ref="P1265:R1265"/>
    <mergeCell ref="P1254:R1254"/>
    <mergeCell ref="P1255:R1255"/>
    <mergeCell ref="P1256:R1256"/>
    <mergeCell ref="P1257:R1257"/>
    <mergeCell ref="P1258:R1258"/>
    <mergeCell ref="P1259:R1259"/>
    <mergeCell ref="P1248:R1248"/>
    <mergeCell ref="P1249:R1249"/>
    <mergeCell ref="P1250:R1250"/>
    <mergeCell ref="P1251:R1251"/>
    <mergeCell ref="P1252:R1252"/>
    <mergeCell ref="P1253:R1253"/>
    <mergeCell ref="P1242:R1242"/>
    <mergeCell ref="P1243:R1243"/>
    <mergeCell ref="P1244:R1244"/>
    <mergeCell ref="P1245:R1245"/>
    <mergeCell ref="P1246:R1246"/>
    <mergeCell ref="P1247:R1247"/>
    <mergeCell ref="P1236:R1236"/>
    <mergeCell ref="P1237:R1237"/>
    <mergeCell ref="P1238:R1238"/>
    <mergeCell ref="P1239:R1239"/>
    <mergeCell ref="P1240:R1240"/>
    <mergeCell ref="P1241:R1241"/>
    <mergeCell ref="P1230:R1230"/>
    <mergeCell ref="P1231:R1231"/>
    <mergeCell ref="P1232:R1232"/>
    <mergeCell ref="P1233:R1233"/>
    <mergeCell ref="P1234:R1234"/>
    <mergeCell ref="P1235:R1235"/>
    <mergeCell ref="P1296:R1296"/>
    <mergeCell ref="P1297:R1297"/>
    <mergeCell ref="P1298:R1298"/>
    <mergeCell ref="P1299:R1299"/>
    <mergeCell ref="P1300:R1300"/>
    <mergeCell ref="P1301:R1301"/>
    <mergeCell ref="P1290:R1290"/>
    <mergeCell ref="P1291:R1291"/>
    <mergeCell ref="P1292:R1292"/>
    <mergeCell ref="P1293:R1293"/>
    <mergeCell ref="P1294:R1294"/>
    <mergeCell ref="P1295:R1295"/>
    <mergeCell ref="P1284:R1284"/>
    <mergeCell ref="P1285:R1285"/>
    <mergeCell ref="P1286:R1286"/>
    <mergeCell ref="P1287:R1287"/>
    <mergeCell ref="P1288:R1288"/>
    <mergeCell ref="P1289:R1289"/>
    <mergeCell ref="P1278:R1278"/>
    <mergeCell ref="P1279:R1279"/>
    <mergeCell ref="P1280:R1280"/>
    <mergeCell ref="P1281:R1281"/>
    <mergeCell ref="P1282:R1282"/>
    <mergeCell ref="P1283:R1283"/>
    <mergeCell ref="P1272:R1272"/>
    <mergeCell ref="P1273:R1273"/>
    <mergeCell ref="P1274:R1274"/>
    <mergeCell ref="P1275:R1275"/>
    <mergeCell ref="P1276:R1276"/>
    <mergeCell ref="P1277:R1277"/>
    <mergeCell ref="P1266:R1266"/>
    <mergeCell ref="P1267:R1267"/>
    <mergeCell ref="P1268:R1268"/>
    <mergeCell ref="P1269:R1269"/>
    <mergeCell ref="P1270:R1270"/>
    <mergeCell ref="P1271:R1271"/>
    <mergeCell ref="P1332:R1332"/>
    <mergeCell ref="P1333:R1333"/>
    <mergeCell ref="P1334:R1334"/>
    <mergeCell ref="P1335:R1335"/>
    <mergeCell ref="P1336:R1336"/>
    <mergeCell ref="P1337:R1337"/>
    <mergeCell ref="P1326:R1326"/>
    <mergeCell ref="P1327:R1327"/>
    <mergeCell ref="P1328:R1328"/>
    <mergeCell ref="P1329:R1329"/>
    <mergeCell ref="P1330:R1330"/>
    <mergeCell ref="P1331:R1331"/>
    <mergeCell ref="P1320:R1320"/>
    <mergeCell ref="P1321:R1321"/>
    <mergeCell ref="P1322:R1322"/>
    <mergeCell ref="P1323:R1323"/>
    <mergeCell ref="P1324:R1324"/>
    <mergeCell ref="P1325:R1325"/>
    <mergeCell ref="P1314:R1314"/>
    <mergeCell ref="P1315:R1315"/>
    <mergeCell ref="P1316:R1316"/>
    <mergeCell ref="P1317:R1317"/>
    <mergeCell ref="P1318:R1318"/>
    <mergeCell ref="P1319:R1319"/>
    <mergeCell ref="P1308:R1308"/>
    <mergeCell ref="P1309:R1309"/>
    <mergeCell ref="P1310:R1310"/>
    <mergeCell ref="P1311:R1311"/>
    <mergeCell ref="P1312:R1312"/>
    <mergeCell ref="P1313:R1313"/>
    <mergeCell ref="P1302:R1302"/>
    <mergeCell ref="P1303:R1303"/>
    <mergeCell ref="P1304:R1304"/>
    <mergeCell ref="P1305:R1305"/>
    <mergeCell ref="P1306:R1306"/>
    <mergeCell ref="P1307:R1307"/>
    <mergeCell ref="P1368:R1368"/>
    <mergeCell ref="P1369:R1369"/>
    <mergeCell ref="P1370:R1370"/>
    <mergeCell ref="P1371:R1371"/>
    <mergeCell ref="P1372:R1372"/>
    <mergeCell ref="P1373:R1373"/>
    <mergeCell ref="P1362:R1362"/>
    <mergeCell ref="P1363:R1363"/>
    <mergeCell ref="P1364:R1364"/>
    <mergeCell ref="P1365:R1365"/>
    <mergeCell ref="P1366:R1366"/>
    <mergeCell ref="P1367:R1367"/>
    <mergeCell ref="P1356:R1356"/>
    <mergeCell ref="P1357:R1357"/>
    <mergeCell ref="P1358:R1358"/>
    <mergeCell ref="P1359:R1359"/>
    <mergeCell ref="P1360:R1360"/>
    <mergeCell ref="P1361:R1361"/>
    <mergeCell ref="P1350:R1350"/>
    <mergeCell ref="P1351:R1351"/>
    <mergeCell ref="P1352:R1352"/>
    <mergeCell ref="P1353:R1353"/>
    <mergeCell ref="P1354:R1354"/>
    <mergeCell ref="P1355:R1355"/>
    <mergeCell ref="P1344:R1344"/>
    <mergeCell ref="P1345:R1345"/>
    <mergeCell ref="P1346:R1346"/>
    <mergeCell ref="P1347:R1347"/>
    <mergeCell ref="P1348:R1348"/>
    <mergeCell ref="P1349:R1349"/>
    <mergeCell ref="P1338:R1338"/>
    <mergeCell ref="P1339:R1339"/>
    <mergeCell ref="P1340:R1340"/>
    <mergeCell ref="P1341:R1341"/>
    <mergeCell ref="P1342:R1342"/>
    <mergeCell ref="P1343:R1343"/>
    <mergeCell ref="P1404:R1404"/>
    <mergeCell ref="P1405:R1405"/>
    <mergeCell ref="P1406:R1406"/>
    <mergeCell ref="P1407:R1407"/>
    <mergeCell ref="P1408:R1408"/>
    <mergeCell ref="P1409:R1409"/>
    <mergeCell ref="P1398:R1398"/>
    <mergeCell ref="P1399:R1399"/>
    <mergeCell ref="P1400:R1400"/>
    <mergeCell ref="P1401:R1401"/>
    <mergeCell ref="P1402:R1402"/>
    <mergeCell ref="P1403:R1403"/>
    <mergeCell ref="P1392:R1392"/>
    <mergeCell ref="P1393:R1393"/>
    <mergeCell ref="P1394:R1394"/>
    <mergeCell ref="P1395:R1395"/>
    <mergeCell ref="P1396:R1396"/>
    <mergeCell ref="P1397:R1397"/>
    <mergeCell ref="P1386:R1386"/>
    <mergeCell ref="P1387:R1387"/>
    <mergeCell ref="P1388:R1388"/>
    <mergeCell ref="P1389:R1389"/>
    <mergeCell ref="P1390:R1390"/>
    <mergeCell ref="P1391:R1391"/>
    <mergeCell ref="P1380:R1380"/>
    <mergeCell ref="P1381:R1381"/>
    <mergeCell ref="P1382:R1382"/>
    <mergeCell ref="P1383:R1383"/>
    <mergeCell ref="P1384:R1384"/>
    <mergeCell ref="P1385:R1385"/>
    <mergeCell ref="P1374:R1374"/>
    <mergeCell ref="P1375:R1375"/>
    <mergeCell ref="P1376:R1376"/>
    <mergeCell ref="P1377:R1377"/>
    <mergeCell ref="P1378:R1378"/>
    <mergeCell ref="P1379:R1379"/>
    <mergeCell ref="P1440:R1440"/>
    <mergeCell ref="P1441:R1441"/>
    <mergeCell ref="P1442:R1442"/>
    <mergeCell ref="P1443:R1443"/>
    <mergeCell ref="P1444:R1444"/>
    <mergeCell ref="P1445:R1445"/>
    <mergeCell ref="P1434:R1434"/>
    <mergeCell ref="P1435:R1435"/>
    <mergeCell ref="P1436:R1436"/>
    <mergeCell ref="P1437:R1437"/>
    <mergeCell ref="P1438:R1438"/>
    <mergeCell ref="P1439:R1439"/>
    <mergeCell ref="P1428:R1428"/>
    <mergeCell ref="P1429:R1429"/>
    <mergeCell ref="P1430:R1430"/>
    <mergeCell ref="P1431:R1431"/>
    <mergeCell ref="P1432:R1432"/>
    <mergeCell ref="P1433:R1433"/>
    <mergeCell ref="P1422:R1422"/>
    <mergeCell ref="P1423:R1423"/>
    <mergeCell ref="P1424:R1424"/>
    <mergeCell ref="P1425:R1425"/>
    <mergeCell ref="P1426:R1426"/>
    <mergeCell ref="P1427:R1427"/>
    <mergeCell ref="P1416:R1416"/>
    <mergeCell ref="P1417:R1417"/>
    <mergeCell ref="P1418:R1418"/>
    <mergeCell ref="P1419:R1419"/>
    <mergeCell ref="P1420:R1420"/>
    <mergeCell ref="P1421:R1421"/>
    <mergeCell ref="P1410:R1410"/>
    <mergeCell ref="P1411:R1411"/>
    <mergeCell ref="P1412:R1412"/>
    <mergeCell ref="P1413:R1413"/>
    <mergeCell ref="P1414:R1414"/>
    <mergeCell ref="P1415:R1415"/>
    <mergeCell ref="P1476:R1476"/>
    <mergeCell ref="P1477:R1477"/>
    <mergeCell ref="P1478:R1478"/>
    <mergeCell ref="P1479:R1479"/>
    <mergeCell ref="P1480:R1480"/>
    <mergeCell ref="P1481:R1481"/>
    <mergeCell ref="P1470:R1470"/>
    <mergeCell ref="P1471:R1471"/>
    <mergeCell ref="P1472:R1472"/>
    <mergeCell ref="P1473:R1473"/>
    <mergeCell ref="P1474:R1474"/>
    <mergeCell ref="P1475:R1475"/>
    <mergeCell ref="P1464:R1464"/>
    <mergeCell ref="P1465:R1465"/>
    <mergeCell ref="P1466:R1466"/>
    <mergeCell ref="P1467:R1467"/>
    <mergeCell ref="P1468:R1468"/>
    <mergeCell ref="P1469:R1469"/>
    <mergeCell ref="P1458:R1458"/>
    <mergeCell ref="P1459:R1459"/>
    <mergeCell ref="P1460:R1460"/>
    <mergeCell ref="P1461:R1461"/>
    <mergeCell ref="P1462:R1462"/>
    <mergeCell ref="P1463:R1463"/>
    <mergeCell ref="P1452:R1452"/>
    <mergeCell ref="P1453:R1453"/>
    <mergeCell ref="P1454:R1454"/>
    <mergeCell ref="P1455:R1455"/>
    <mergeCell ref="P1456:R1456"/>
    <mergeCell ref="P1457:R1457"/>
    <mergeCell ref="P1446:R1446"/>
    <mergeCell ref="P1447:R1447"/>
    <mergeCell ref="P1448:R1448"/>
    <mergeCell ref="P1449:R1449"/>
    <mergeCell ref="P1450:R1450"/>
    <mergeCell ref="P1451:R1451"/>
    <mergeCell ref="P1512:R1512"/>
    <mergeCell ref="P1513:R1513"/>
    <mergeCell ref="P1514:R1514"/>
    <mergeCell ref="P1515:R1515"/>
    <mergeCell ref="P1516:R1516"/>
    <mergeCell ref="P1517:R1517"/>
    <mergeCell ref="P1506:R1506"/>
    <mergeCell ref="P1507:R1507"/>
    <mergeCell ref="P1508:R1508"/>
    <mergeCell ref="P1509:R1509"/>
    <mergeCell ref="P1510:R1510"/>
    <mergeCell ref="P1511:R1511"/>
    <mergeCell ref="P1500:R1500"/>
    <mergeCell ref="P1501:R1501"/>
    <mergeCell ref="P1502:R1502"/>
    <mergeCell ref="P1503:R1503"/>
    <mergeCell ref="P1504:R1504"/>
    <mergeCell ref="P1505:R1505"/>
    <mergeCell ref="P1494:R1494"/>
    <mergeCell ref="P1495:R1495"/>
    <mergeCell ref="P1496:R1496"/>
    <mergeCell ref="P1497:R1497"/>
    <mergeCell ref="P1498:R1498"/>
    <mergeCell ref="P1499:R1499"/>
    <mergeCell ref="P1488:R1488"/>
    <mergeCell ref="P1489:R1489"/>
    <mergeCell ref="P1490:R1490"/>
    <mergeCell ref="P1491:R1491"/>
    <mergeCell ref="P1492:R1492"/>
    <mergeCell ref="P1493:R1493"/>
    <mergeCell ref="P1482:R1482"/>
    <mergeCell ref="P1483:R1483"/>
    <mergeCell ref="P1484:R1484"/>
    <mergeCell ref="P1485:R1485"/>
    <mergeCell ref="P1486:R1486"/>
    <mergeCell ref="P1487:R1487"/>
    <mergeCell ref="P1548:R1548"/>
    <mergeCell ref="P1549:R1549"/>
    <mergeCell ref="P1550:R1550"/>
    <mergeCell ref="P1551:R1551"/>
    <mergeCell ref="P1552:R1552"/>
    <mergeCell ref="P1553:R1553"/>
    <mergeCell ref="P1542:R1542"/>
    <mergeCell ref="P1543:R1543"/>
    <mergeCell ref="P1544:R1544"/>
    <mergeCell ref="P1545:R1545"/>
    <mergeCell ref="P1546:R1546"/>
    <mergeCell ref="P1547:R1547"/>
    <mergeCell ref="P1536:R1536"/>
    <mergeCell ref="P1537:R1537"/>
    <mergeCell ref="P1538:R1538"/>
    <mergeCell ref="P1539:R1539"/>
    <mergeCell ref="P1540:R1540"/>
    <mergeCell ref="P1541:R1541"/>
    <mergeCell ref="P1530:R1530"/>
    <mergeCell ref="P1531:R1531"/>
    <mergeCell ref="P1532:R1532"/>
    <mergeCell ref="P1533:R1533"/>
    <mergeCell ref="P1534:R1534"/>
    <mergeCell ref="P1535:R1535"/>
    <mergeCell ref="P1524:R1524"/>
    <mergeCell ref="P1525:R1525"/>
    <mergeCell ref="P1526:R1526"/>
    <mergeCell ref="P1527:R1527"/>
    <mergeCell ref="P1528:R1528"/>
    <mergeCell ref="P1529:R1529"/>
    <mergeCell ref="P1518:R1518"/>
    <mergeCell ref="P1519:R1519"/>
    <mergeCell ref="P1520:R1520"/>
    <mergeCell ref="P1521:R1521"/>
    <mergeCell ref="P1522:R1522"/>
    <mergeCell ref="P1523:R1523"/>
    <mergeCell ref="P1584:R1584"/>
    <mergeCell ref="P1585:R1585"/>
    <mergeCell ref="P1586:R1586"/>
    <mergeCell ref="P1587:R1587"/>
    <mergeCell ref="P1588:R1588"/>
    <mergeCell ref="P1589:R1589"/>
    <mergeCell ref="P1578:R1578"/>
    <mergeCell ref="P1579:R1579"/>
    <mergeCell ref="P1580:R1580"/>
    <mergeCell ref="P1581:R1581"/>
    <mergeCell ref="P1582:R1582"/>
    <mergeCell ref="P1583:R1583"/>
    <mergeCell ref="P1572:R1572"/>
    <mergeCell ref="P1573:R1573"/>
    <mergeCell ref="P1574:R1574"/>
    <mergeCell ref="P1575:R1575"/>
    <mergeCell ref="P1576:R1576"/>
    <mergeCell ref="P1577:R1577"/>
    <mergeCell ref="P1566:R1566"/>
    <mergeCell ref="P1567:R1567"/>
    <mergeCell ref="P1568:R1568"/>
    <mergeCell ref="P1569:R1569"/>
    <mergeCell ref="P1570:R1570"/>
    <mergeCell ref="P1571:R1571"/>
    <mergeCell ref="P1560:R1560"/>
    <mergeCell ref="P1561:R1561"/>
    <mergeCell ref="P1562:R1562"/>
    <mergeCell ref="P1563:R1563"/>
    <mergeCell ref="P1564:R1564"/>
    <mergeCell ref="P1565:R1565"/>
    <mergeCell ref="P1554:R1554"/>
    <mergeCell ref="P1555:R1555"/>
    <mergeCell ref="P1556:R1556"/>
    <mergeCell ref="P1557:R1557"/>
    <mergeCell ref="P1558:R1558"/>
    <mergeCell ref="P1559:R1559"/>
    <mergeCell ref="P1620:R1620"/>
    <mergeCell ref="P1621:R1621"/>
    <mergeCell ref="P1622:R1622"/>
    <mergeCell ref="P1623:R1623"/>
    <mergeCell ref="P1624:R1624"/>
    <mergeCell ref="P1625:R1625"/>
    <mergeCell ref="P1614:R1614"/>
    <mergeCell ref="P1615:R1615"/>
    <mergeCell ref="P1616:R1616"/>
    <mergeCell ref="P1617:R1617"/>
    <mergeCell ref="P1618:R1618"/>
    <mergeCell ref="P1619:R1619"/>
    <mergeCell ref="P1608:R1608"/>
    <mergeCell ref="P1609:R1609"/>
    <mergeCell ref="P1610:R1610"/>
    <mergeCell ref="P1611:R1611"/>
    <mergeCell ref="P1612:R1612"/>
    <mergeCell ref="P1613:R1613"/>
    <mergeCell ref="P1602:R1602"/>
    <mergeCell ref="P1603:R1603"/>
    <mergeCell ref="P1604:R1604"/>
    <mergeCell ref="P1605:R1605"/>
    <mergeCell ref="P1606:R1606"/>
    <mergeCell ref="P1607:R1607"/>
    <mergeCell ref="P1596:R1596"/>
    <mergeCell ref="P1597:R1597"/>
    <mergeCell ref="P1598:R1598"/>
    <mergeCell ref="P1599:R1599"/>
    <mergeCell ref="P1600:R1600"/>
    <mergeCell ref="P1601:R1601"/>
    <mergeCell ref="P1590:R1590"/>
    <mergeCell ref="P1591:R1591"/>
    <mergeCell ref="P1592:R1592"/>
    <mergeCell ref="P1593:R1593"/>
    <mergeCell ref="P1594:R1594"/>
    <mergeCell ref="P1595:R1595"/>
    <mergeCell ref="P1656:R1656"/>
    <mergeCell ref="P1657:R1657"/>
    <mergeCell ref="P1658:R1658"/>
    <mergeCell ref="P1659:R1659"/>
    <mergeCell ref="P1660:R1660"/>
    <mergeCell ref="P1661:R1661"/>
    <mergeCell ref="P1650:R1650"/>
    <mergeCell ref="P1651:R1651"/>
    <mergeCell ref="P1652:R1652"/>
    <mergeCell ref="P1653:R1653"/>
    <mergeCell ref="P1654:R1654"/>
    <mergeCell ref="P1655:R1655"/>
    <mergeCell ref="P1644:R1644"/>
    <mergeCell ref="P1645:R1645"/>
    <mergeCell ref="P1646:R1646"/>
    <mergeCell ref="P1647:R1647"/>
    <mergeCell ref="P1648:R1648"/>
    <mergeCell ref="P1649:R1649"/>
    <mergeCell ref="P1638:R1638"/>
    <mergeCell ref="P1639:R1639"/>
    <mergeCell ref="P1640:R1640"/>
    <mergeCell ref="P1641:R1641"/>
    <mergeCell ref="P1642:R1642"/>
    <mergeCell ref="P1643:R1643"/>
    <mergeCell ref="P1632:R1632"/>
    <mergeCell ref="P1633:R1633"/>
    <mergeCell ref="P1634:R1634"/>
    <mergeCell ref="P1635:R1635"/>
    <mergeCell ref="P1636:R1636"/>
    <mergeCell ref="P1637:R1637"/>
    <mergeCell ref="P1626:R1626"/>
    <mergeCell ref="P1627:R1627"/>
    <mergeCell ref="P1628:R1628"/>
    <mergeCell ref="P1629:R1629"/>
    <mergeCell ref="P1630:R1630"/>
    <mergeCell ref="P1631:R1631"/>
    <mergeCell ref="P1692:R1692"/>
    <mergeCell ref="P1693:R1693"/>
    <mergeCell ref="P1694:R1694"/>
    <mergeCell ref="P1695:R1695"/>
    <mergeCell ref="P1696:R1696"/>
    <mergeCell ref="P1697:R1697"/>
    <mergeCell ref="P1686:R1686"/>
    <mergeCell ref="P1687:R1687"/>
    <mergeCell ref="P1688:R1688"/>
    <mergeCell ref="P1689:R1689"/>
    <mergeCell ref="P1690:R1690"/>
    <mergeCell ref="P1691:R1691"/>
    <mergeCell ref="P1680:R1680"/>
    <mergeCell ref="P1681:R1681"/>
    <mergeCell ref="P1682:R1682"/>
    <mergeCell ref="P1683:R1683"/>
    <mergeCell ref="P1684:R1684"/>
    <mergeCell ref="P1685:R1685"/>
    <mergeCell ref="P1674:R1674"/>
    <mergeCell ref="P1675:R1675"/>
    <mergeCell ref="P1676:R1676"/>
    <mergeCell ref="P1677:R1677"/>
    <mergeCell ref="P1678:R1678"/>
    <mergeCell ref="P1679:R1679"/>
    <mergeCell ref="P1668:R1668"/>
    <mergeCell ref="P1669:R1669"/>
    <mergeCell ref="P1670:R1670"/>
    <mergeCell ref="P1671:R1671"/>
    <mergeCell ref="P1672:R1672"/>
    <mergeCell ref="P1673:R1673"/>
    <mergeCell ref="P1662:R1662"/>
    <mergeCell ref="P1663:R1663"/>
    <mergeCell ref="P1664:R1664"/>
    <mergeCell ref="P1665:R1665"/>
    <mergeCell ref="P1666:R1666"/>
    <mergeCell ref="P1667:R1667"/>
    <mergeCell ref="P1728:R1728"/>
    <mergeCell ref="P1729:R1729"/>
    <mergeCell ref="P1730:R1730"/>
    <mergeCell ref="P1731:R1731"/>
    <mergeCell ref="P1732:R1732"/>
    <mergeCell ref="P1733:R1733"/>
    <mergeCell ref="P1722:R1722"/>
    <mergeCell ref="P1723:R1723"/>
    <mergeCell ref="P1724:R1724"/>
    <mergeCell ref="P1725:R1725"/>
    <mergeCell ref="P1726:R1726"/>
    <mergeCell ref="P1727:R1727"/>
    <mergeCell ref="P1716:R1716"/>
    <mergeCell ref="P1717:R1717"/>
    <mergeCell ref="P1718:R1718"/>
    <mergeCell ref="P1719:R1719"/>
    <mergeCell ref="P1720:R1720"/>
    <mergeCell ref="P1721:R1721"/>
    <mergeCell ref="P1710:R1710"/>
    <mergeCell ref="P1711:R1711"/>
    <mergeCell ref="P1712:R1712"/>
    <mergeCell ref="P1713:R1713"/>
    <mergeCell ref="P1714:R1714"/>
    <mergeCell ref="P1715:R1715"/>
    <mergeCell ref="P1704:R1704"/>
    <mergeCell ref="P1705:R1705"/>
    <mergeCell ref="P1706:R1706"/>
    <mergeCell ref="P1707:R1707"/>
    <mergeCell ref="P1708:R1708"/>
    <mergeCell ref="P1709:R1709"/>
    <mergeCell ref="P1698:R1698"/>
    <mergeCell ref="P1699:R1699"/>
    <mergeCell ref="P1700:R1700"/>
    <mergeCell ref="P1701:R1701"/>
    <mergeCell ref="P1702:R1702"/>
    <mergeCell ref="P1703:R1703"/>
    <mergeCell ref="P1764:R1764"/>
    <mergeCell ref="P1765:R1765"/>
    <mergeCell ref="P1766:R1766"/>
    <mergeCell ref="P1767:R1767"/>
    <mergeCell ref="P1768:R1768"/>
    <mergeCell ref="P1769:R1769"/>
    <mergeCell ref="P1758:R1758"/>
    <mergeCell ref="P1759:R1759"/>
    <mergeCell ref="P1760:R1760"/>
    <mergeCell ref="P1761:R1761"/>
    <mergeCell ref="P1762:R1762"/>
    <mergeCell ref="P1763:R1763"/>
    <mergeCell ref="P1752:R1752"/>
    <mergeCell ref="P1753:R1753"/>
    <mergeCell ref="P1754:R1754"/>
    <mergeCell ref="P1755:R1755"/>
    <mergeCell ref="P1756:R1756"/>
    <mergeCell ref="P1757:R1757"/>
    <mergeCell ref="P1746:R1746"/>
    <mergeCell ref="P1747:R1747"/>
    <mergeCell ref="P1748:R1748"/>
    <mergeCell ref="P1749:R1749"/>
    <mergeCell ref="P1750:R1750"/>
    <mergeCell ref="P1751:R1751"/>
    <mergeCell ref="P1740:R1740"/>
    <mergeCell ref="P1741:R1741"/>
    <mergeCell ref="P1742:R1742"/>
    <mergeCell ref="P1743:R1743"/>
    <mergeCell ref="P1744:R1744"/>
    <mergeCell ref="P1745:R1745"/>
    <mergeCell ref="P1734:R1734"/>
    <mergeCell ref="P1735:R1735"/>
    <mergeCell ref="P1736:R1736"/>
    <mergeCell ref="P1737:R1737"/>
    <mergeCell ref="P1738:R1738"/>
    <mergeCell ref="P1739:R1739"/>
    <mergeCell ref="P1800:R1800"/>
    <mergeCell ref="P1801:R1801"/>
    <mergeCell ref="P1802:R1802"/>
    <mergeCell ref="P1803:R1803"/>
    <mergeCell ref="P1804:R1804"/>
    <mergeCell ref="P1805:R1805"/>
    <mergeCell ref="P1794:R1794"/>
    <mergeCell ref="P1795:R1795"/>
    <mergeCell ref="P1796:R1796"/>
    <mergeCell ref="P1797:R1797"/>
    <mergeCell ref="P1798:R1798"/>
    <mergeCell ref="P1799:R1799"/>
    <mergeCell ref="P1788:R1788"/>
    <mergeCell ref="P1789:R1789"/>
    <mergeCell ref="P1790:R1790"/>
    <mergeCell ref="P1791:R1791"/>
    <mergeCell ref="P1792:R1792"/>
    <mergeCell ref="P1793:R1793"/>
    <mergeCell ref="P1782:R1782"/>
    <mergeCell ref="P1783:R1783"/>
    <mergeCell ref="P1784:R1784"/>
    <mergeCell ref="P1785:R1785"/>
    <mergeCell ref="P1786:R1786"/>
    <mergeCell ref="P1787:R1787"/>
    <mergeCell ref="P1776:R1776"/>
    <mergeCell ref="P1777:R1777"/>
    <mergeCell ref="P1778:R1778"/>
    <mergeCell ref="P1779:R1779"/>
    <mergeCell ref="P1780:R1780"/>
    <mergeCell ref="P1781:R1781"/>
    <mergeCell ref="P1770:R1770"/>
    <mergeCell ref="P1771:R1771"/>
    <mergeCell ref="P1772:R1772"/>
    <mergeCell ref="P1773:R1773"/>
    <mergeCell ref="P1774:R1774"/>
    <mergeCell ref="P1775:R1775"/>
    <mergeCell ref="P1836:R1836"/>
    <mergeCell ref="P1837:R1837"/>
    <mergeCell ref="P1838:R1838"/>
    <mergeCell ref="P1839:R1839"/>
    <mergeCell ref="P1840:R1840"/>
    <mergeCell ref="P1841:R1841"/>
    <mergeCell ref="P1830:R1830"/>
    <mergeCell ref="P1831:R1831"/>
    <mergeCell ref="P1832:R1832"/>
    <mergeCell ref="P1833:R1833"/>
    <mergeCell ref="P1834:R1834"/>
    <mergeCell ref="P1835:R1835"/>
    <mergeCell ref="P1824:R1824"/>
    <mergeCell ref="P1825:R1825"/>
    <mergeCell ref="P1826:R1826"/>
    <mergeCell ref="P1827:R1827"/>
    <mergeCell ref="P1828:R1828"/>
    <mergeCell ref="P1829:R1829"/>
    <mergeCell ref="P1818:R1818"/>
    <mergeCell ref="P1819:R1819"/>
    <mergeCell ref="P1820:R1820"/>
    <mergeCell ref="P1821:R1821"/>
    <mergeCell ref="P1822:R1822"/>
    <mergeCell ref="P1823:R1823"/>
    <mergeCell ref="P1812:R1812"/>
    <mergeCell ref="P1813:R1813"/>
    <mergeCell ref="P1814:R1814"/>
    <mergeCell ref="P1815:R1815"/>
    <mergeCell ref="P1816:R1816"/>
    <mergeCell ref="P1817:R1817"/>
    <mergeCell ref="P1806:R1806"/>
    <mergeCell ref="P1807:R1807"/>
    <mergeCell ref="P1808:R1808"/>
    <mergeCell ref="P1809:R1809"/>
    <mergeCell ref="P1810:R1810"/>
    <mergeCell ref="P1811:R1811"/>
    <mergeCell ref="P1872:R1872"/>
    <mergeCell ref="P1873:R1873"/>
    <mergeCell ref="P1874:R1874"/>
    <mergeCell ref="P1875:R1875"/>
    <mergeCell ref="P1876:R1876"/>
    <mergeCell ref="P1877:R1877"/>
    <mergeCell ref="P1866:R1866"/>
    <mergeCell ref="P1867:R1867"/>
    <mergeCell ref="P1868:R1868"/>
    <mergeCell ref="P1869:R1869"/>
    <mergeCell ref="P1870:R1870"/>
    <mergeCell ref="P1871:R1871"/>
    <mergeCell ref="P1860:R1860"/>
    <mergeCell ref="P1861:R1861"/>
    <mergeCell ref="P1862:R1862"/>
    <mergeCell ref="P1863:R1863"/>
    <mergeCell ref="P1864:R1864"/>
    <mergeCell ref="P1865:R1865"/>
    <mergeCell ref="P1854:R1854"/>
    <mergeCell ref="P1855:R1855"/>
    <mergeCell ref="P1856:R1856"/>
    <mergeCell ref="P1857:R1857"/>
    <mergeCell ref="P1858:R1858"/>
    <mergeCell ref="P1859:R1859"/>
    <mergeCell ref="P1848:R1848"/>
    <mergeCell ref="P1849:R1849"/>
    <mergeCell ref="P1850:R1850"/>
    <mergeCell ref="P1851:R1851"/>
    <mergeCell ref="P1852:R1852"/>
    <mergeCell ref="P1853:R1853"/>
    <mergeCell ref="P1842:R1842"/>
    <mergeCell ref="P1843:R1843"/>
    <mergeCell ref="P1844:R1844"/>
    <mergeCell ref="P1845:R1845"/>
    <mergeCell ref="P1846:R1846"/>
    <mergeCell ref="P1847:R1847"/>
    <mergeCell ref="P1908:R1908"/>
    <mergeCell ref="P1909:R1909"/>
    <mergeCell ref="P1910:R1910"/>
    <mergeCell ref="P1911:R1911"/>
    <mergeCell ref="P1912:R1912"/>
    <mergeCell ref="P1913:R1913"/>
    <mergeCell ref="P1902:R1902"/>
    <mergeCell ref="P1903:R1903"/>
    <mergeCell ref="P1904:R1904"/>
    <mergeCell ref="P1905:R1905"/>
    <mergeCell ref="P1906:R1906"/>
    <mergeCell ref="P1907:R1907"/>
    <mergeCell ref="P1896:R1896"/>
    <mergeCell ref="P1897:R1897"/>
    <mergeCell ref="P1898:R1898"/>
    <mergeCell ref="P1899:R1899"/>
    <mergeCell ref="P1900:R1900"/>
    <mergeCell ref="P1901:R1901"/>
    <mergeCell ref="P1890:R1890"/>
    <mergeCell ref="P1891:R1891"/>
    <mergeCell ref="P1892:R1892"/>
    <mergeCell ref="P1893:R1893"/>
    <mergeCell ref="P1894:R1894"/>
    <mergeCell ref="P1895:R1895"/>
    <mergeCell ref="P1884:R1884"/>
    <mergeCell ref="P1885:R1885"/>
    <mergeCell ref="P1886:R1886"/>
    <mergeCell ref="P1887:R1887"/>
    <mergeCell ref="P1888:R1888"/>
    <mergeCell ref="P1889:R1889"/>
    <mergeCell ref="P1878:R1878"/>
    <mergeCell ref="P1879:R1879"/>
    <mergeCell ref="P1880:R1880"/>
    <mergeCell ref="P1881:R1881"/>
    <mergeCell ref="P1882:R1882"/>
    <mergeCell ref="P1883:R1883"/>
    <mergeCell ref="P1944:R1944"/>
    <mergeCell ref="P1945:R1945"/>
    <mergeCell ref="P1946:R1946"/>
    <mergeCell ref="P1947:R1947"/>
    <mergeCell ref="P1948:R1948"/>
    <mergeCell ref="P1949:R1949"/>
    <mergeCell ref="P1938:R1938"/>
    <mergeCell ref="P1939:R1939"/>
    <mergeCell ref="P1940:R1940"/>
    <mergeCell ref="P1941:R1941"/>
    <mergeCell ref="P1942:R1942"/>
    <mergeCell ref="P1943:R1943"/>
    <mergeCell ref="P1932:R1932"/>
    <mergeCell ref="P1933:R1933"/>
    <mergeCell ref="P1934:R1934"/>
    <mergeCell ref="P1935:R1935"/>
    <mergeCell ref="P1936:R1936"/>
    <mergeCell ref="P1937:R1937"/>
    <mergeCell ref="P1926:R1926"/>
    <mergeCell ref="P1927:R1927"/>
    <mergeCell ref="P1928:R1928"/>
    <mergeCell ref="P1929:R1929"/>
    <mergeCell ref="P1930:R1930"/>
    <mergeCell ref="P1931:R1931"/>
    <mergeCell ref="P1920:R1920"/>
    <mergeCell ref="P1921:R1921"/>
    <mergeCell ref="P1922:R1922"/>
    <mergeCell ref="P1923:R1923"/>
    <mergeCell ref="P1924:R1924"/>
    <mergeCell ref="P1925:R1925"/>
    <mergeCell ref="P1914:R1914"/>
    <mergeCell ref="P1915:R1915"/>
    <mergeCell ref="P1916:R1916"/>
    <mergeCell ref="P1917:R1917"/>
    <mergeCell ref="P1918:R1918"/>
    <mergeCell ref="P1919:R1919"/>
    <mergeCell ref="P1991:R1991"/>
    <mergeCell ref="P1980:R1980"/>
    <mergeCell ref="P1981:R1981"/>
    <mergeCell ref="P1982:R1982"/>
    <mergeCell ref="P1983:R1983"/>
    <mergeCell ref="P1984:R1984"/>
    <mergeCell ref="P1985:R1985"/>
    <mergeCell ref="P1974:R1974"/>
    <mergeCell ref="P1975:R1975"/>
    <mergeCell ref="P1976:R1976"/>
    <mergeCell ref="P1977:R1977"/>
    <mergeCell ref="P1978:R1978"/>
    <mergeCell ref="P1979:R1979"/>
    <mergeCell ref="P1968:R1968"/>
    <mergeCell ref="P1969:R1969"/>
    <mergeCell ref="P1970:R1970"/>
    <mergeCell ref="P1971:R1971"/>
    <mergeCell ref="P1972:R1972"/>
    <mergeCell ref="P1973:R1973"/>
    <mergeCell ref="P1962:R1962"/>
    <mergeCell ref="P1963:R1963"/>
    <mergeCell ref="P1964:R1964"/>
    <mergeCell ref="P1965:R1965"/>
    <mergeCell ref="P1966:R1966"/>
    <mergeCell ref="P1967:R1967"/>
    <mergeCell ref="P1956:R1956"/>
    <mergeCell ref="P1957:R1957"/>
    <mergeCell ref="P1958:R1958"/>
    <mergeCell ref="P1959:R1959"/>
    <mergeCell ref="P1960:R1960"/>
    <mergeCell ref="P1961:R1961"/>
    <mergeCell ref="P1950:R1950"/>
    <mergeCell ref="P1951:R1951"/>
    <mergeCell ref="P1952:R1952"/>
    <mergeCell ref="P1953:R1953"/>
    <mergeCell ref="P1954:R1954"/>
    <mergeCell ref="P1955:R1955"/>
    <mergeCell ref="J26:R26"/>
    <mergeCell ref="S26:AA26"/>
    <mergeCell ref="S27:U27"/>
    <mergeCell ref="Y27:AA27"/>
    <mergeCell ref="S28:AA28"/>
    <mergeCell ref="S29:S41"/>
    <mergeCell ref="Y29:AA41"/>
    <mergeCell ref="S23:T23"/>
    <mergeCell ref="Y23:AA23"/>
    <mergeCell ref="J24:R24"/>
    <mergeCell ref="S24:AA24"/>
    <mergeCell ref="P25:R25"/>
    <mergeCell ref="Y25:AA25"/>
    <mergeCell ref="P2028:R2028"/>
    <mergeCell ref="P2029:R2029"/>
    <mergeCell ref="J1:R1"/>
    <mergeCell ref="S1:AA1"/>
    <mergeCell ref="P21:R21"/>
    <mergeCell ref="Y21:AA21"/>
    <mergeCell ref="J22:R22"/>
    <mergeCell ref="S22:AA22"/>
    <mergeCell ref="J23:K23"/>
    <mergeCell ref="P23:R23"/>
    <mergeCell ref="P2022:R2022"/>
    <mergeCell ref="P2023:R2023"/>
    <mergeCell ref="P2024:R2024"/>
    <mergeCell ref="P2025:R2025"/>
    <mergeCell ref="P2026:R2026"/>
    <mergeCell ref="P2027:R2027"/>
    <mergeCell ref="P2016:R2016"/>
    <mergeCell ref="P2017:R2017"/>
    <mergeCell ref="P2018:R2018"/>
    <mergeCell ref="P2019:R2019"/>
    <mergeCell ref="P2020:R2020"/>
    <mergeCell ref="P2021:R2021"/>
    <mergeCell ref="P2010:R2010"/>
    <mergeCell ref="P2011:R2011"/>
    <mergeCell ref="P2012:R2012"/>
    <mergeCell ref="P2013:R2013"/>
    <mergeCell ref="P2014:R2014"/>
    <mergeCell ref="P2015:R2015"/>
    <mergeCell ref="P2004:R2004"/>
    <mergeCell ref="P2005:R2005"/>
    <mergeCell ref="P2006:R2006"/>
    <mergeCell ref="P2007:R2007"/>
    <mergeCell ref="P2008:R2008"/>
    <mergeCell ref="P2009:R2009"/>
    <mergeCell ref="P1998:R1998"/>
    <mergeCell ref="P1999:R1999"/>
    <mergeCell ref="P2000:R2000"/>
    <mergeCell ref="P2001:R2001"/>
    <mergeCell ref="P2002:R2002"/>
    <mergeCell ref="P2003:R2003"/>
    <mergeCell ref="P1992:R1992"/>
    <mergeCell ref="P1993:R1993"/>
    <mergeCell ref="P1994:R1994"/>
    <mergeCell ref="P1995:R1995"/>
    <mergeCell ref="P1996:R1996"/>
    <mergeCell ref="P1997:R1997"/>
    <mergeCell ref="P1986:R1986"/>
    <mergeCell ref="P1987:R1987"/>
    <mergeCell ref="P1988:R1988"/>
    <mergeCell ref="P1989:R1989"/>
    <mergeCell ref="P1990:R1990"/>
    <mergeCell ref="Y66:AA66"/>
    <mergeCell ref="Y67:AA67"/>
    <mergeCell ref="Y68:AA68"/>
    <mergeCell ref="Y69:AA69"/>
    <mergeCell ref="Y70:AA70"/>
    <mergeCell ref="Y71:AA71"/>
    <mergeCell ref="Y60:AA60"/>
    <mergeCell ref="Y61:AA61"/>
    <mergeCell ref="Y62:AA62"/>
    <mergeCell ref="Y63:AA63"/>
    <mergeCell ref="Y64:AA64"/>
    <mergeCell ref="Y65:AA65"/>
    <mergeCell ref="Y54:AA54"/>
    <mergeCell ref="Y55:AA55"/>
    <mergeCell ref="Y56:AA56"/>
    <mergeCell ref="Y57:AA57"/>
    <mergeCell ref="Y58:AA58"/>
    <mergeCell ref="Y59:AA59"/>
    <mergeCell ref="S49:U49"/>
    <mergeCell ref="Y49:AA49"/>
    <mergeCell ref="S50:U50"/>
    <mergeCell ref="Y50:AA50"/>
    <mergeCell ref="Y52:AA52"/>
    <mergeCell ref="Y53:AA53"/>
    <mergeCell ref="S46:U46"/>
    <mergeCell ref="Y46:AA46"/>
    <mergeCell ref="S47:U47"/>
    <mergeCell ref="Y47:AA47"/>
    <mergeCell ref="S48:U48"/>
    <mergeCell ref="Y48:AA48"/>
    <mergeCell ref="S42:AA42"/>
    <mergeCell ref="S43:U43"/>
    <mergeCell ref="Y43:AA43"/>
    <mergeCell ref="S44:U44"/>
    <mergeCell ref="Y44:AA44"/>
    <mergeCell ref="S45:U45"/>
    <mergeCell ref="Y45:AA45"/>
    <mergeCell ref="S51:AA51"/>
    <mergeCell ref="Y102:AA102"/>
    <mergeCell ref="Y103:AA103"/>
    <mergeCell ref="Y104:AA104"/>
    <mergeCell ref="Y105:AA105"/>
    <mergeCell ref="Y106:AA106"/>
    <mergeCell ref="Y107:AA107"/>
    <mergeCell ref="Y96:AA96"/>
    <mergeCell ref="Y97:AA97"/>
    <mergeCell ref="Y98:AA98"/>
    <mergeCell ref="Y99:AA99"/>
    <mergeCell ref="Y100:AA100"/>
    <mergeCell ref="Y101:AA101"/>
    <mergeCell ref="Y90:AA90"/>
    <mergeCell ref="Y91:AA91"/>
    <mergeCell ref="Y92:AA92"/>
    <mergeCell ref="Y93:AA93"/>
    <mergeCell ref="Y94:AA94"/>
    <mergeCell ref="Y95:AA95"/>
    <mergeCell ref="Y84:AA84"/>
    <mergeCell ref="Y85:AA85"/>
    <mergeCell ref="Y86:AA86"/>
    <mergeCell ref="Y87:AA87"/>
    <mergeCell ref="Y88:AA88"/>
    <mergeCell ref="Y89:AA89"/>
    <mergeCell ref="Y78:AA78"/>
    <mergeCell ref="Y79:AA79"/>
    <mergeCell ref="Y80:AA80"/>
    <mergeCell ref="Y81:AA81"/>
    <mergeCell ref="Y82:AA82"/>
    <mergeCell ref="Y83:AA83"/>
    <mergeCell ref="Y72:AA72"/>
    <mergeCell ref="Y73:AA73"/>
    <mergeCell ref="Y74:AA74"/>
    <mergeCell ref="Y75:AA75"/>
    <mergeCell ref="Y76:AA76"/>
    <mergeCell ref="Y77:AA77"/>
    <mergeCell ref="Y138:AA138"/>
    <mergeCell ref="Y139:AA139"/>
    <mergeCell ref="Y140:AA140"/>
    <mergeCell ref="Y141:AA141"/>
    <mergeCell ref="Y142:AA142"/>
    <mergeCell ref="Y143:AA143"/>
    <mergeCell ref="Y132:AA132"/>
    <mergeCell ref="Y133:AA133"/>
    <mergeCell ref="Y134:AA134"/>
    <mergeCell ref="Y135:AA135"/>
    <mergeCell ref="Y136:AA136"/>
    <mergeCell ref="Y137:AA137"/>
    <mergeCell ref="Y126:AA126"/>
    <mergeCell ref="Y127:AA127"/>
    <mergeCell ref="Y128:AA128"/>
    <mergeCell ref="Y129:AA129"/>
    <mergeCell ref="Y130:AA130"/>
    <mergeCell ref="Y131:AA131"/>
    <mergeCell ref="Y120:AA120"/>
    <mergeCell ref="Y121:AA121"/>
    <mergeCell ref="Y122:AA122"/>
    <mergeCell ref="Y123:AA123"/>
    <mergeCell ref="Y124:AA124"/>
    <mergeCell ref="Y125:AA125"/>
    <mergeCell ref="Y114:AA114"/>
    <mergeCell ref="Y115:AA115"/>
    <mergeCell ref="Y116:AA116"/>
    <mergeCell ref="Y117:AA117"/>
    <mergeCell ref="Y118:AA118"/>
    <mergeCell ref="Y119:AA119"/>
    <mergeCell ref="Y108:AA108"/>
    <mergeCell ref="Y109:AA109"/>
    <mergeCell ref="Y110:AA110"/>
    <mergeCell ref="Y111:AA111"/>
    <mergeCell ref="Y112:AA112"/>
    <mergeCell ref="Y113:AA113"/>
    <mergeCell ref="Y174:AA174"/>
    <mergeCell ref="Y175:AA175"/>
    <mergeCell ref="Y176:AA176"/>
    <mergeCell ref="Y177:AA177"/>
    <mergeCell ref="Y178:AA178"/>
    <mergeCell ref="Y179:AA179"/>
    <mergeCell ref="Y168:AA168"/>
    <mergeCell ref="Y169:AA169"/>
    <mergeCell ref="Y170:AA170"/>
    <mergeCell ref="Y171:AA171"/>
    <mergeCell ref="Y172:AA172"/>
    <mergeCell ref="Y173:AA173"/>
    <mergeCell ref="Y162:AA162"/>
    <mergeCell ref="Y163:AA163"/>
    <mergeCell ref="Y164:AA164"/>
    <mergeCell ref="Y165:AA165"/>
    <mergeCell ref="Y166:AA166"/>
    <mergeCell ref="Y167:AA167"/>
    <mergeCell ref="Y156:AA156"/>
    <mergeCell ref="Y157:AA157"/>
    <mergeCell ref="Y158:AA158"/>
    <mergeCell ref="Y159:AA159"/>
    <mergeCell ref="Y160:AA160"/>
    <mergeCell ref="Y161:AA161"/>
    <mergeCell ref="Y150:AA150"/>
    <mergeCell ref="Y151:AA151"/>
    <mergeCell ref="Y152:AA152"/>
    <mergeCell ref="Y153:AA153"/>
    <mergeCell ref="Y154:AA154"/>
    <mergeCell ref="Y155:AA155"/>
    <mergeCell ref="Y144:AA144"/>
    <mergeCell ref="Y145:AA145"/>
    <mergeCell ref="Y146:AA146"/>
    <mergeCell ref="Y147:AA147"/>
    <mergeCell ref="Y148:AA148"/>
    <mergeCell ref="Y149:AA149"/>
    <mergeCell ref="Y210:AA210"/>
    <mergeCell ref="Y211:AA211"/>
    <mergeCell ref="Y212:AA212"/>
    <mergeCell ref="Y213:AA213"/>
    <mergeCell ref="Y214:AA214"/>
    <mergeCell ref="Y215:AA215"/>
    <mergeCell ref="Y204:AA204"/>
    <mergeCell ref="Y205:AA205"/>
    <mergeCell ref="Y206:AA206"/>
    <mergeCell ref="Y207:AA207"/>
    <mergeCell ref="Y208:AA208"/>
    <mergeCell ref="Y209:AA209"/>
    <mergeCell ref="Y198:AA198"/>
    <mergeCell ref="Y199:AA199"/>
    <mergeCell ref="Y200:AA200"/>
    <mergeCell ref="Y201:AA201"/>
    <mergeCell ref="Y202:AA202"/>
    <mergeCell ref="Y203:AA203"/>
    <mergeCell ref="Y192:AA192"/>
    <mergeCell ref="Y193:AA193"/>
    <mergeCell ref="Y194:AA194"/>
    <mergeCell ref="Y195:AA195"/>
    <mergeCell ref="Y196:AA196"/>
    <mergeCell ref="Y197:AA197"/>
    <mergeCell ref="Y186:AA186"/>
    <mergeCell ref="Y187:AA187"/>
    <mergeCell ref="Y188:AA188"/>
    <mergeCell ref="Y189:AA189"/>
    <mergeCell ref="Y190:AA190"/>
    <mergeCell ref="Y191:AA191"/>
    <mergeCell ref="Y180:AA180"/>
    <mergeCell ref="Y181:AA181"/>
    <mergeCell ref="Y182:AA182"/>
    <mergeCell ref="Y183:AA183"/>
    <mergeCell ref="Y184:AA184"/>
    <mergeCell ref="Y185:AA185"/>
    <mergeCell ref="Y246:AA246"/>
    <mergeCell ref="Y247:AA247"/>
    <mergeCell ref="Y248:AA248"/>
    <mergeCell ref="Y249:AA249"/>
    <mergeCell ref="Y250:AA250"/>
    <mergeCell ref="Y251:AA251"/>
    <mergeCell ref="Y240:AA240"/>
    <mergeCell ref="Y241:AA241"/>
    <mergeCell ref="Y242:AA242"/>
    <mergeCell ref="Y243:AA243"/>
    <mergeCell ref="Y244:AA244"/>
    <mergeCell ref="Y245:AA245"/>
    <mergeCell ref="Y234:AA234"/>
    <mergeCell ref="Y235:AA235"/>
    <mergeCell ref="Y236:AA236"/>
    <mergeCell ref="Y237:AA237"/>
    <mergeCell ref="Y238:AA238"/>
    <mergeCell ref="Y239:AA239"/>
    <mergeCell ref="Y228:AA228"/>
    <mergeCell ref="Y229:AA229"/>
    <mergeCell ref="Y230:AA230"/>
    <mergeCell ref="Y231:AA231"/>
    <mergeCell ref="Y232:AA232"/>
    <mergeCell ref="Y233:AA233"/>
    <mergeCell ref="Y222:AA222"/>
    <mergeCell ref="Y223:AA223"/>
    <mergeCell ref="Y224:AA224"/>
    <mergeCell ref="Y225:AA225"/>
    <mergeCell ref="Y226:AA226"/>
    <mergeCell ref="Y227:AA227"/>
    <mergeCell ref="Y216:AA216"/>
    <mergeCell ref="Y217:AA217"/>
    <mergeCell ref="Y218:AA218"/>
    <mergeCell ref="Y219:AA219"/>
    <mergeCell ref="Y220:AA220"/>
    <mergeCell ref="Y221:AA221"/>
    <mergeCell ref="Y282:AA282"/>
    <mergeCell ref="Y283:AA283"/>
    <mergeCell ref="Y284:AA284"/>
    <mergeCell ref="Y285:AA285"/>
    <mergeCell ref="Y286:AA286"/>
    <mergeCell ref="Y287:AA287"/>
    <mergeCell ref="Y276:AA276"/>
    <mergeCell ref="Y277:AA277"/>
    <mergeCell ref="Y278:AA278"/>
    <mergeCell ref="Y279:AA279"/>
    <mergeCell ref="Y280:AA280"/>
    <mergeCell ref="Y281:AA281"/>
    <mergeCell ref="Y270:AA270"/>
    <mergeCell ref="Y271:AA271"/>
    <mergeCell ref="Y272:AA272"/>
    <mergeCell ref="Y273:AA273"/>
    <mergeCell ref="Y274:AA274"/>
    <mergeCell ref="Y275:AA275"/>
    <mergeCell ref="Y264:AA264"/>
    <mergeCell ref="Y265:AA265"/>
    <mergeCell ref="Y266:AA266"/>
    <mergeCell ref="Y267:AA267"/>
    <mergeCell ref="Y268:AA268"/>
    <mergeCell ref="Y269:AA269"/>
    <mergeCell ref="Y258:AA258"/>
    <mergeCell ref="Y259:AA259"/>
    <mergeCell ref="Y260:AA260"/>
    <mergeCell ref="Y261:AA261"/>
    <mergeCell ref="Y262:AA262"/>
    <mergeCell ref="Y263:AA263"/>
    <mergeCell ref="Y252:AA252"/>
    <mergeCell ref="Y253:AA253"/>
    <mergeCell ref="Y254:AA254"/>
    <mergeCell ref="Y255:AA255"/>
    <mergeCell ref="Y256:AA256"/>
    <mergeCell ref="Y257:AA257"/>
    <mergeCell ref="Y318:AA318"/>
    <mergeCell ref="Y319:AA319"/>
    <mergeCell ref="Y320:AA320"/>
    <mergeCell ref="Y321:AA321"/>
    <mergeCell ref="Y322:AA322"/>
    <mergeCell ref="Y323:AA323"/>
    <mergeCell ref="Y312:AA312"/>
    <mergeCell ref="Y313:AA313"/>
    <mergeCell ref="Y314:AA314"/>
    <mergeCell ref="Y315:AA315"/>
    <mergeCell ref="Y316:AA316"/>
    <mergeCell ref="Y317:AA317"/>
    <mergeCell ref="Y306:AA306"/>
    <mergeCell ref="Y307:AA307"/>
    <mergeCell ref="Y308:AA308"/>
    <mergeCell ref="Y309:AA309"/>
    <mergeCell ref="Y310:AA310"/>
    <mergeCell ref="Y311:AA311"/>
    <mergeCell ref="Y300:AA300"/>
    <mergeCell ref="Y301:AA301"/>
    <mergeCell ref="Y302:AA302"/>
    <mergeCell ref="Y303:AA303"/>
    <mergeCell ref="Y304:AA304"/>
    <mergeCell ref="Y305:AA305"/>
    <mergeCell ref="Y294:AA294"/>
    <mergeCell ref="Y295:AA295"/>
    <mergeCell ref="Y296:AA296"/>
    <mergeCell ref="Y297:AA297"/>
    <mergeCell ref="Y298:AA298"/>
    <mergeCell ref="Y299:AA299"/>
    <mergeCell ref="Y288:AA288"/>
    <mergeCell ref="Y289:AA289"/>
    <mergeCell ref="Y290:AA290"/>
    <mergeCell ref="Y291:AA291"/>
    <mergeCell ref="Y292:AA292"/>
    <mergeCell ref="Y293:AA293"/>
    <mergeCell ref="Y354:AA354"/>
    <mergeCell ref="Y355:AA355"/>
    <mergeCell ref="Y356:AA356"/>
    <mergeCell ref="Y357:AA357"/>
    <mergeCell ref="Y358:AA358"/>
    <mergeCell ref="Y359:AA359"/>
    <mergeCell ref="Y348:AA348"/>
    <mergeCell ref="Y349:AA349"/>
    <mergeCell ref="Y350:AA350"/>
    <mergeCell ref="Y351:AA351"/>
    <mergeCell ref="Y352:AA352"/>
    <mergeCell ref="Y353:AA353"/>
    <mergeCell ref="Y342:AA342"/>
    <mergeCell ref="Y343:AA343"/>
    <mergeCell ref="Y344:AA344"/>
    <mergeCell ref="Y345:AA345"/>
    <mergeCell ref="Y346:AA346"/>
    <mergeCell ref="Y347:AA347"/>
    <mergeCell ref="Y336:AA336"/>
    <mergeCell ref="Y337:AA337"/>
    <mergeCell ref="Y338:AA338"/>
    <mergeCell ref="Y339:AA339"/>
    <mergeCell ref="Y340:AA340"/>
    <mergeCell ref="Y341:AA341"/>
    <mergeCell ref="Y330:AA330"/>
    <mergeCell ref="Y331:AA331"/>
    <mergeCell ref="Y332:AA332"/>
    <mergeCell ref="Y333:AA333"/>
    <mergeCell ref="Y334:AA334"/>
    <mergeCell ref="Y335:AA335"/>
    <mergeCell ref="Y324:AA324"/>
    <mergeCell ref="Y325:AA325"/>
    <mergeCell ref="Y326:AA326"/>
    <mergeCell ref="Y327:AA327"/>
    <mergeCell ref="Y328:AA328"/>
    <mergeCell ref="Y329:AA329"/>
    <mergeCell ref="Y390:AA390"/>
    <mergeCell ref="Y391:AA391"/>
    <mergeCell ref="Y392:AA392"/>
    <mergeCell ref="Y393:AA393"/>
    <mergeCell ref="Y394:AA394"/>
    <mergeCell ref="Y395:AA395"/>
    <mergeCell ref="Y384:AA384"/>
    <mergeCell ref="Y385:AA385"/>
    <mergeCell ref="Y386:AA386"/>
    <mergeCell ref="Y387:AA387"/>
    <mergeCell ref="Y388:AA388"/>
    <mergeCell ref="Y389:AA389"/>
    <mergeCell ref="Y378:AA378"/>
    <mergeCell ref="Y379:AA379"/>
    <mergeCell ref="Y380:AA380"/>
    <mergeCell ref="Y381:AA381"/>
    <mergeCell ref="Y382:AA382"/>
    <mergeCell ref="Y383:AA383"/>
    <mergeCell ref="Y372:AA372"/>
    <mergeCell ref="Y373:AA373"/>
    <mergeCell ref="Y374:AA374"/>
    <mergeCell ref="Y375:AA375"/>
    <mergeCell ref="Y376:AA376"/>
    <mergeCell ref="Y377:AA377"/>
    <mergeCell ref="Y366:AA366"/>
    <mergeCell ref="Y367:AA367"/>
    <mergeCell ref="Y368:AA368"/>
    <mergeCell ref="Y369:AA369"/>
    <mergeCell ref="Y370:AA370"/>
    <mergeCell ref="Y371:AA371"/>
    <mergeCell ref="Y360:AA360"/>
    <mergeCell ref="Y361:AA361"/>
    <mergeCell ref="Y362:AA362"/>
    <mergeCell ref="Y363:AA363"/>
    <mergeCell ref="Y364:AA364"/>
    <mergeCell ref="Y365:AA365"/>
    <mergeCell ref="Y426:AA426"/>
    <mergeCell ref="Y427:AA427"/>
    <mergeCell ref="Y428:AA428"/>
    <mergeCell ref="Y429:AA429"/>
    <mergeCell ref="Y430:AA430"/>
    <mergeCell ref="Y431:AA431"/>
    <mergeCell ref="Y420:AA420"/>
    <mergeCell ref="Y421:AA421"/>
    <mergeCell ref="Y422:AA422"/>
    <mergeCell ref="Y423:AA423"/>
    <mergeCell ref="Y424:AA424"/>
    <mergeCell ref="Y425:AA425"/>
    <mergeCell ref="Y414:AA414"/>
    <mergeCell ref="Y415:AA415"/>
    <mergeCell ref="Y416:AA416"/>
    <mergeCell ref="Y417:AA417"/>
    <mergeCell ref="Y418:AA418"/>
    <mergeCell ref="Y419:AA419"/>
    <mergeCell ref="Y408:AA408"/>
    <mergeCell ref="Y409:AA409"/>
    <mergeCell ref="Y410:AA410"/>
    <mergeCell ref="Y411:AA411"/>
    <mergeCell ref="Y412:AA412"/>
    <mergeCell ref="Y413:AA413"/>
    <mergeCell ref="Y402:AA402"/>
    <mergeCell ref="Y403:AA403"/>
    <mergeCell ref="Y404:AA404"/>
    <mergeCell ref="Y405:AA405"/>
    <mergeCell ref="Y406:AA406"/>
    <mergeCell ref="Y407:AA407"/>
    <mergeCell ref="Y396:AA396"/>
    <mergeCell ref="Y397:AA397"/>
    <mergeCell ref="Y398:AA398"/>
    <mergeCell ref="Y399:AA399"/>
    <mergeCell ref="Y400:AA400"/>
    <mergeCell ref="Y401:AA401"/>
    <mergeCell ref="Y462:AA462"/>
    <mergeCell ref="Y463:AA463"/>
    <mergeCell ref="Y464:AA464"/>
    <mergeCell ref="Y465:AA465"/>
    <mergeCell ref="Y466:AA466"/>
    <mergeCell ref="Y467:AA467"/>
    <mergeCell ref="Y456:AA456"/>
    <mergeCell ref="Y457:AA457"/>
    <mergeCell ref="Y458:AA458"/>
    <mergeCell ref="Y459:AA459"/>
    <mergeCell ref="Y460:AA460"/>
    <mergeCell ref="Y461:AA461"/>
    <mergeCell ref="Y450:AA450"/>
    <mergeCell ref="Y451:AA451"/>
    <mergeCell ref="Y452:AA452"/>
    <mergeCell ref="Y453:AA453"/>
    <mergeCell ref="Y454:AA454"/>
    <mergeCell ref="Y455:AA455"/>
    <mergeCell ref="Y444:AA444"/>
    <mergeCell ref="Y445:AA445"/>
    <mergeCell ref="Y446:AA446"/>
    <mergeCell ref="Y447:AA447"/>
    <mergeCell ref="Y448:AA448"/>
    <mergeCell ref="Y449:AA449"/>
    <mergeCell ref="Y438:AA438"/>
    <mergeCell ref="Y439:AA439"/>
    <mergeCell ref="Y440:AA440"/>
    <mergeCell ref="Y441:AA441"/>
    <mergeCell ref="Y442:AA442"/>
    <mergeCell ref="Y443:AA443"/>
    <mergeCell ref="Y432:AA432"/>
    <mergeCell ref="Y433:AA433"/>
    <mergeCell ref="Y434:AA434"/>
    <mergeCell ref="Y435:AA435"/>
    <mergeCell ref="Y436:AA436"/>
    <mergeCell ref="Y437:AA437"/>
    <mergeCell ref="Y498:AA498"/>
    <mergeCell ref="Y499:AA499"/>
    <mergeCell ref="Y500:AA500"/>
    <mergeCell ref="Y501:AA501"/>
    <mergeCell ref="Y502:AA502"/>
    <mergeCell ref="Y503:AA503"/>
    <mergeCell ref="Y492:AA492"/>
    <mergeCell ref="Y493:AA493"/>
    <mergeCell ref="Y494:AA494"/>
    <mergeCell ref="Y495:AA495"/>
    <mergeCell ref="Y496:AA496"/>
    <mergeCell ref="Y497:AA497"/>
    <mergeCell ref="Y486:AA486"/>
    <mergeCell ref="Y487:AA487"/>
    <mergeCell ref="Y488:AA488"/>
    <mergeCell ref="Y489:AA489"/>
    <mergeCell ref="Y490:AA490"/>
    <mergeCell ref="Y491:AA491"/>
    <mergeCell ref="Y480:AA480"/>
    <mergeCell ref="Y481:AA481"/>
    <mergeCell ref="Y482:AA482"/>
    <mergeCell ref="Y483:AA483"/>
    <mergeCell ref="Y484:AA484"/>
    <mergeCell ref="Y485:AA485"/>
    <mergeCell ref="Y474:AA474"/>
    <mergeCell ref="Y475:AA475"/>
    <mergeCell ref="Y476:AA476"/>
    <mergeCell ref="Y477:AA477"/>
    <mergeCell ref="Y478:AA478"/>
    <mergeCell ref="Y479:AA479"/>
    <mergeCell ref="Y468:AA468"/>
    <mergeCell ref="Y469:AA469"/>
    <mergeCell ref="Y470:AA470"/>
    <mergeCell ref="Y471:AA471"/>
    <mergeCell ref="Y472:AA472"/>
    <mergeCell ref="Y473:AA473"/>
    <mergeCell ref="Y534:AA534"/>
    <mergeCell ref="Y535:AA535"/>
    <mergeCell ref="Y536:AA536"/>
    <mergeCell ref="Y537:AA537"/>
    <mergeCell ref="Y538:AA538"/>
    <mergeCell ref="Y539:AA539"/>
    <mergeCell ref="Y528:AA528"/>
    <mergeCell ref="Y529:AA529"/>
    <mergeCell ref="Y530:AA530"/>
    <mergeCell ref="Y531:AA531"/>
    <mergeCell ref="Y532:AA532"/>
    <mergeCell ref="Y533:AA533"/>
    <mergeCell ref="Y522:AA522"/>
    <mergeCell ref="Y523:AA523"/>
    <mergeCell ref="Y524:AA524"/>
    <mergeCell ref="Y525:AA525"/>
    <mergeCell ref="Y526:AA526"/>
    <mergeCell ref="Y527:AA527"/>
    <mergeCell ref="Y516:AA516"/>
    <mergeCell ref="Y517:AA517"/>
    <mergeCell ref="Y518:AA518"/>
    <mergeCell ref="Y519:AA519"/>
    <mergeCell ref="Y520:AA520"/>
    <mergeCell ref="Y521:AA521"/>
    <mergeCell ref="Y510:AA510"/>
    <mergeCell ref="Y511:AA511"/>
    <mergeCell ref="Y512:AA512"/>
    <mergeCell ref="Y513:AA513"/>
    <mergeCell ref="Y514:AA514"/>
    <mergeCell ref="Y515:AA515"/>
    <mergeCell ref="Y504:AA504"/>
    <mergeCell ref="Y505:AA505"/>
    <mergeCell ref="Y506:AA506"/>
    <mergeCell ref="Y507:AA507"/>
    <mergeCell ref="Y508:AA508"/>
    <mergeCell ref="Y509:AA509"/>
    <mergeCell ref="Y570:AA570"/>
    <mergeCell ref="Y571:AA571"/>
    <mergeCell ref="Y572:AA572"/>
    <mergeCell ref="Y573:AA573"/>
    <mergeCell ref="Y574:AA574"/>
    <mergeCell ref="Y575:AA575"/>
    <mergeCell ref="Y564:AA564"/>
    <mergeCell ref="Y565:AA565"/>
    <mergeCell ref="Y566:AA566"/>
    <mergeCell ref="Y567:AA567"/>
    <mergeCell ref="Y568:AA568"/>
    <mergeCell ref="Y569:AA569"/>
    <mergeCell ref="Y558:AA558"/>
    <mergeCell ref="Y559:AA559"/>
    <mergeCell ref="Y560:AA560"/>
    <mergeCell ref="Y561:AA561"/>
    <mergeCell ref="Y562:AA562"/>
    <mergeCell ref="Y563:AA563"/>
    <mergeCell ref="Y552:AA552"/>
    <mergeCell ref="Y553:AA553"/>
    <mergeCell ref="Y554:AA554"/>
    <mergeCell ref="Y555:AA555"/>
    <mergeCell ref="Y556:AA556"/>
    <mergeCell ref="Y557:AA557"/>
    <mergeCell ref="Y546:AA546"/>
    <mergeCell ref="Y547:AA547"/>
    <mergeCell ref="Y548:AA548"/>
    <mergeCell ref="Y549:AA549"/>
    <mergeCell ref="Y550:AA550"/>
    <mergeCell ref="Y551:AA551"/>
    <mergeCell ref="Y540:AA540"/>
    <mergeCell ref="Y541:AA541"/>
    <mergeCell ref="Y542:AA542"/>
    <mergeCell ref="Y543:AA543"/>
    <mergeCell ref="Y544:AA544"/>
    <mergeCell ref="Y545:AA545"/>
    <mergeCell ref="Y606:AA606"/>
    <mergeCell ref="Y607:AA607"/>
    <mergeCell ref="Y608:AA608"/>
    <mergeCell ref="Y609:AA609"/>
    <mergeCell ref="Y610:AA610"/>
    <mergeCell ref="Y611:AA611"/>
    <mergeCell ref="Y600:AA600"/>
    <mergeCell ref="Y601:AA601"/>
    <mergeCell ref="Y602:AA602"/>
    <mergeCell ref="Y603:AA603"/>
    <mergeCell ref="Y604:AA604"/>
    <mergeCell ref="Y605:AA605"/>
    <mergeCell ref="Y594:AA594"/>
    <mergeCell ref="Y595:AA595"/>
    <mergeCell ref="Y596:AA596"/>
    <mergeCell ref="Y597:AA597"/>
    <mergeCell ref="Y598:AA598"/>
    <mergeCell ref="Y599:AA599"/>
    <mergeCell ref="Y588:AA588"/>
    <mergeCell ref="Y589:AA589"/>
    <mergeCell ref="Y590:AA590"/>
    <mergeCell ref="Y591:AA591"/>
    <mergeCell ref="Y592:AA592"/>
    <mergeCell ref="Y593:AA593"/>
    <mergeCell ref="Y582:AA582"/>
    <mergeCell ref="Y583:AA583"/>
    <mergeCell ref="Y584:AA584"/>
    <mergeCell ref="Y585:AA585"/>
    <mergeCell ref="Y586:AA586"/>
    <mergeCell ref="Y587:AA587"/>
    <mergeCell ref="Y576:AA576"/>
    <mergeCell ref="Y577:AA577"/>
    <mergeCell ref="Y578:AA578"/>
    <mergeCell ref="Y579:AA579"/>
    <mergeCell ref="Y580:AA580"/>
    <mergeCell ref="Y581:AA581"/>
    <mergeCell ref="Y642:AA642"/>
    <mergeCell ref="Y643:AA643"/>
    <mergeCell ref="Y644:AA644"/>
    <mergeCell ref="Y645:AA645"/>
    <mergeCell ref="Y646:AA646"/>
    <mergeCell ref="Y647:AA647"/>
    <mergeCell ref="Y636:AA636"/>
    <mergeCell ref="Y637:AA637"/>
    <mergeCell ref="Y638:AA638"/>
    <mergeCell ref="Y639:AA639"/>
    <mergeCell ref="Y640:AA640"/>
    <mergeCell ref="Y641:AA641"/>
    <mergeCell ref="Y630:AA630"/>
    <mergeCell ref="Y631:AA631"/>
    <mergeCell ref="Y632:AA632"/>
    <mergeCell ref="Y633:AA633"/>
    <mergeCell ref="Y634:AA634"/>
    <mergeCell ref="Y635:AA635"/>
    <mergeCell ref="Y624:AA624"/>
    <mergeCell ref="Y625:AA625"/>
    <mergeCell ref="Y626:AA626"/>
    <mergeCell ref="Y627:AA627"/>
    <mergeCell ref="Y628:AA628"/>
    <mergeCell ref="Y629:AA629"/>
    <mergeCell ref="Y618:AA618"/>
    <mergeCell ref="Y619:AA619"/>
    <mergeCell ref="Y620:AA620"/>
    <mergeCell ref="Y621:AA621"/>
    <mergeCell ref="Y622:AA622"/>
    <mergeCell ref="Y623:AA623"/>
    <mergeCell ref="Y612:AA612"/>
    <mergeCell ref="Y613:AA613"/>
    <mergeCell ref="Y614:AA614"/>
    <mergeCell ref="Y615:AA615"/>
    <mergeCell ref="Y616:AA616"/>
    <mergeCell ref="Y617:AA617"/>
    <mergeCell ref="Y678:AA678"/>
    <mergeCell ref="Y679:AA679"/>
    <mergeCell ref="Y680:AA680"/>
    <mergeCell ref="Y681:AA681"/>
    <mergeCell ref="Y682:AA682"/>
    <mergeCell ref="Y683:AA683"/>
    <mergeCell ref="Y672:AA672"/>
    <mergeCell ref="Y673:AA673"/>
    <mergeCell ref="Y674:AA674"/>
    <mergeCell ref="Y675:AA675"/>
    <mergeCell ref="Y676:AA676"/>
    <mergeCell ref="Y677:AA677"/>
    <mergeCell ref="Y666:AA666"/>
    <mergeCell ref="Y667:AA667"/>
    <mergeCell ref="Y668:AA668"/>
    <mergeCell ref="Y669:AA669"/>
    <mergeCell ref="Y670:AA670"/>
    <mergeCell ref="Y671:AA671"/>
    <mergeCell ref="Y660:AA660"/>
    <mergeCell ref="Y661:AA661"/>
    <mergeCell ref="Y662:AA662"/>
    <mergeCell ref="Y663:AA663"/>
    <mergeCell ref="Y664:AA664"/>
    <mergeCell ref="Y665:AA665"/>
    <mergeCell ref="Y654:AA654"/>
    <mergeCell ref="Y655:AA655"/>
    <mergeCell ref="Y656:AA656"/>
    <mergeCell ref="Y657:AA657"/>
    <mergeCell ref="Y658:AA658"/>
    <mergeCell ref="Y659:AA659"/>
    <mergeCell ref="Y648:AA648"/>
    <mergeCell ref="Y649:AA649"/>
    <mergeCell ref="Y650:AA650"/>
    <mergeCell ref="Y651:AA651"/>
    <mergeCell ref="Y652:AA652"/>
    <mergeCell ref="Y653:AA653"/>
    <mergeCell ref="Y714:AA714"/>
    <mergeCell ref="Y715:AA715"/>
    <mergeCell ref="Y716:AA716"/>
    <mergeCell ref="Y717:AA717"/>
    <mergeCell ref="Y718:AA718"/>
    <mergeCell ref="Y719:AA719"/>
    <mergeCell ref="Y708:AA708"/>
    <mergeCell ref="Y709:AA709"/>
    <mergeCell ref="Y710:AA710"/>
    <mergeCell ref="Y711:AA711"/>
    <mergeCell ref="Y712:AA712"/>
    <mergeCell ref="Y713:AA713"/>
    <mergeCell ref="Y702:AA702"/>
    <mergeCell ref="Y703:AA703"/>
    <mergeCell ref="Y704:AA704"/>
    <mergeCell ref="Y705:AA705"/>
    <mergeCell ref="Y706:AA706"/>
    <mergeCell ref="Y707:AA707"/>
    <mergeCell ref="Y696:AA696"/>
    <mergeCell ref="Y697:AA697"/>
    <mergeCell ref="Y698:AA698"/>
    <mergeCell ref="Y699:AA699"/>
    <mergeCell ref="Y700:AA700"/>
    <mergeCell ref="Y701:AA701"/>
    <mergeCell ref="Y690:AA690"/>
    <mergeCell ref="Y691:AA691"/>
    <mergeCell ref="Y692:AA692"/>
    <mergeCell ref="Y693:AA693"/>
    <mergeCell ref="Y694:AA694"/>
    <mergeCell ref="Y695:AA695"/>
    <mergeCell ref="Y684:AA684"/>
    <mergeCell ref="Y685:AA685"/>
    <mergeCell ref="Y686:AA686"/>
    <mergeCell ref="Y687:AA687"/>
    <mergeCell ref="Y688:AA688"/>
    <mergeCell ref="Y689:AA689"/>
    <mergeCell ref="Y750:AA750"/>
    <mergeCell ref="Y751:AA751"/>
    <mergeCell ref="Y752:AA752"/>
    <mergeCell ref="Y753:AA753"/>
    <mergeCell ref="Y754:AA754"/>
    <mergeCell ref="Y755:AA755"/>
    <mergeCell ref="Y744:AA744"/>
    <mergeCell ref="Y745:AA745"/>
    <mergeCell ref="Y746:AA746"/>
    <mergeCell ref="Y747:AA747"/>
    <mergeCell ref="Y748:AA748"/>
    <mergeCell ref="Y749:AA749"/>
    <mergeCell ref="Y738:AA738"/>
    <mergeCell ref="Y739:AA739"/>
    <mergeCell ref="Y740:AA740"/>
    <mergeCell ref="Y741:AA741"/>
    <mergeCell ref="Y742:AA742"/>
    <mergeCell ref="Y743:AA743"/>
    <mergeCell ref="Y732:AA732"/>
    <mergeCell ref="Y733:AA733"/>
    <mergeCell ref="Y734:AA734"/>
    <mergeCell ref="Y735:AA735"/>
    <mergeCell ref="Y736:AA736"/>
    <mergeCell ref="Y737:AA737"/>
    <mergeCell ref="Y726:AA726"/>
    <mergeCell ref="Y727:AA727"/>
    <mergeCell ref="Y728:AA728"/>
    <mergeCell ref="Y729:AA729"/>
    <mergeCell ref="Y730:AA730"/>
    <mergeCell ref="Y731:AA731"/>
    <mergeCell ref="Y720:AA720"/>
    <mergeCell ref="Y721:AA721"/>
    <mergeCell ref="Y722:AA722"/>
    <mergeCell ref="Y723:AA723"/>
    <mergeCell ref="Y724:AA724"/>
    <mergeCell ref="Y725:AA725"/>
    <mergeCell ref="Y786:AA786"/>
    <mergeCell ref="Y787:AA787"/>
    <mergeCell ref="Y788:AA788"/>
    <mergeCell ref="Y789:AA789"/>
    <mergeCell ref="Y790:AA790"/>
    <mergeCell ref="Y791:AA791"/>
    <mergeCell ref="Y780:AA780"/>
    <mergeCell ref="Y781:AA781"/>
    <mergeCell ref="Y782:AA782"/>
    <mergeCell ref="Y783:AA783"/>
    <mergeCell ref="Y784:AA784"/>
    <mergeCell ref="Y785:AA785"/>
    <mergeCell ref="Y774:AA774"/>
    <mergeCell ref="Y775:AA775"/>
    <mergeCell ref="Y776:AA776"/>
    <mergeCell ref="Y777:AA777"/>
    <mergeCell ref="Y778:AA778"/>
    <mergeCell ref="Y779:AA779"/>
    <mergeCell ref="Y768:AA768"/>
    <mergeCell ref="Y769:AA769"/>
    <mergeCell ref="Y770:AA770"/>
    <mergeCell ref="Y771:AA771"/>
    <mergeCell ref="Y772:AA772"/>
    <mergeCell ref="Y773:AA773"/>
    <mergeCell ref="Y762:AA762"/>
    <mergeCell ref="Y763:AA763"/>
    <mergeCell ref="Y764:AA764"/>
    <mergeCell ref="Y765:AA765"/>
    <mergeCell ref="Y766:AA766"/>
    <mergeCell ref="Y767:AA767"/>
    <mergeCell ref="Y756:AA756"/>
    <mergeCell ref="Y757:AA757"/>
    <mergeCell ref="Y758:AA758"/>
    <mergeCell ref="Y759:AA759"/>
    <mergeCell ref="Y760:AA760"/>
    <mergeCell ref="Y761:AA761"/>
    <mergeCell ref="Y822:AA822"/>
    <mergeCell ref="Y823:AA823"/>
    <mergeCell ref="Y824:AA824"/>
    <mergeCell ref="Y825:AA825"/>
    <mergeCell ref="Y826:AA826"/>
    <mergeCell ref="Y827:AA827"/>
    <mergeCell ref="Y816:AA816"/>
    <mergeCell ref="Y817:AA817"/>
    <mergeCell ref="Y818:AA818"/>
    <mergeCell ref="Y819:AA819"/>
    <mergeCell ref="Y820:AA820"/>
    <mergeCell ref="Y821:AA821"/>
    <mergeCell ref="Y810:AA810"/>
    <mergeCell ref="Y811:AA811"/>
    <mergeCell ref="Y812:AA812"/>
    <mergeCell ref="Y813:AA813"/>
    <mergeCell ref="Y814:AA814"/>
    <mergeCell ref="Y815:AA815"/>
    <mergeCell ref="Y804:AA804"/>
    <mergeCell ref="Y805:AA805"/>
    <mergeCell ref="Y806:AA806"/>
    <mergeCell ref="Y807:AA807"/>
    <mergeCell ref="Y808:AA808"/>
    <mergeCell ref="Y809:AA809"/>
    <mergeCell ref="Y798:AA798"/>
    <mergeCell ref="Y799:AA799"/>
    <mergeCell ref="Y800:AA800"/>
    <mergeCell ref="Y801:AA801"/>
    <mergeCell ref="Y802:AA802"/>
    <mergeCell ref="Y803:AA803"/>
    <mergeCell ref="Y792:AA792"/>
    <mergeCell ref="Y793:AA793"/>
    <mergeCell ref="Y794:AA794"/>
    <mergeCell ref="Y795:AA795"/>
    <mergeCell ref="Y796:AA796"/>
    <mergeCell ref="Y797:AA797"/>
    <mergeCell ref="Y858:AA858"/>
    <mergeCell ref="Y859:AA859"/>
    <mergeCell ref="Y860:AA860"/>
    <mergeCell ref="Y861:AA861"/>
    <mergeCell ref="Y862:AA862"/>
    <mergeCell ref="Y863:AA863"/>
    <mergeCell ref="Y852:AA852"/>
    <mergeCell ref="Y853:AA853"/>
    <mergeCell ref="Y854:AA854"/>
    <mergeCell ref="Y855:AA855"/>
    <mergeCell ref="Y856:AA856"/>
    <mergeCell ref="Y857:AA857"/>
    <mergeCell ref="Y846:AA846"/>
    <mergeCell ref="Y847:AA847"/>
    <mergeCell ref="Y848:AA848"/>
    <mergeCell ref="Y849:AA849"/>
    <mergeCell ref="Y850:AA850"/>
    <mergeCell ref="Y851:AA851"/>
    <mergeCell ref="Y840:AA840"/>
    <mergeCell ref="Y841:AA841"/>
    <mergeCell ref="Y842:AA842"/>
    <mergeCell ref="Y843:AA843"/>
    <mergeCell ref="Y844:AA844"/>
    <mergeCell ref="Y845:AA845"/>
    <mergeCell ref="Y834:AA834"/>
    <mergeCell ref="Y835:AA835"/>
    <mergeCell ref="Y836:AA836"/>
    <mergeCell ref="Y837:AA837"/>
    <mergeCell ref="Y838:AA838"/>
    <mergeCell ref="Y839:AA839"/>
    <mergeCell ref="Y828:AA828"/>
    <mergeCell ref="Y829:AA829"/>
    <mergeCell ref="Y830:AA830"/>
    <mergeCell ref="Y831:AA831"/>
    <mergeCell ref="Y832:AA832"/>
    <mergeCell ref="Y833:AA833"/>
    <mergeCell ref="Y894:AA894"/>
    <mergeCell ref="Y895:AA895"/>
    <mergeCell ref="Y896:AA896"/>
    <mergeCell ref="Y897:AA897"/>
    <mergeCell ref="Y898:AA898"/>
    <mergeCell ref="Y899:AA899"/>
    <mergeCell ref="Y888:AA888"/>
    <mergeCell ref="Y889:AA889"/>
    <mergeCell ref="Y890:AA890"/>
    <mergeCell ref="Y891:AA891"/>
    <mergeCell ref="Y892:AA892"/>
    <mergeCell ref="Y893:AA893"/>
    <mergeCell ref="Y882:AA882"/>
    <mergeCell ref="Y883:AA883"/>
    <mergeCell ref="Y884:AA884"/>
    <mergeCell ref="Y885:AA885"/>
    <mergeCell ref="Y886:AA886"/>
    <mergeCell ref="Y887:AA887"/>
    <mergeCell ref="Y876:AA876"/>
    <mergeCell ref="Y877:AA877"/>
    <mergeCell ref="Y878:AA878"/>
    <mergeCell ref="Y879:AA879"/>
    <mergeCell ref="Y880:AA880"/>
    <mergeCell ref="Y881:AA881"/>
    <mergeCell ref="Y870:AA870"/>
    <mergeCell ref="Y871:AA871"/>
    <mergeCell ref="Y872:AA872"/>
    <mergeCell ref="Y873:AA873"/>
    <mergeCell ref="Y874:AA874"/>
    <mergeCell ref="Y875:AA875"/>
    <mergeCell ref="Y864:AA864"/>
    <mergeCell ref="Y865:AA865"/>
    <mergeCell ref="Y866:AA866"/>
    <mergeCell ref="Y867:AA867"/>
    <mergeCell ref="Y868:AA868"/>
    <mergeCell ref="Y869:AA869"/>
    <mergeCell ref="Y930:AA930"/>
    <mergeCell ref="Y931:AA931"/>
    <mergeCell ref="Y932:AA932"/>
    <mergeCell ref="Y933:AA933"/>
    <mergeCell ref="Y934:AA934"/>
    <mergeCell ref="Y935:AA935"/>
    <mergeCell ref="Y924:AA924"/>
    <mergeCell ref="Y925:AA925"/>
    <mergeCell ref="Y926:AA926"/>
    <mergeCell ref="Y927:AA927"/>
    <mergeCell ref="Y928:AA928"/>
    <mergeCell ref="Y929:AA929"/>
    <mergeCell ref="Y918:AA918"/>
    <mergeCell ref="Y919:AA919"/>
    <mergeCell ref="Y920:AA920"/>
    <mergeCell ref="Y921:AA921"/>
    <mergeCell ref="Y922:AA922"/>
    <mergeCell ref="Y923:AA923"/>
    <mergeCell ref="Y912:AA912"/>
    <mergeCell ref="Y913:AA913"/>
    <mergeCell ref="Y914:AA914"/>
    <mergeCell ref="Y915:AA915"/>
    <mergeCell ref="Y916:AA916"/>
    <mergeCell ref="Y917:AA917"/>
    <mergeCell ref="Y906:AA906"/>
    <mergeCell ref="Y907:AA907"/>
    <mergeCell ref="Y908:AA908"/>
    <mergeCell ref="Y909:AA909"/>
    <mergeCell ref="Y910:AA910"/>
    <mergeCell ref="Y911:AA911"/>
    <mergeCell ref="Y900:AA900"/>
    <mergeCell ref="Y901:AA901"/>
    <mergeCell ref="Y902:AA902"/>
    <mergeCell ref="Y903:AA903"/>
    <mergeCell ref="Y904:AA904"/>
    <mergeCell ref="Y905:AA905"/>
    <mergeCell ref="Y966:AA966"/>
    <mergeCell ref="Y967:AA967"/>
    <mergeCell ref="Y968:AA968"/>
    <mergeCell ref="Y969:AA969"/>
    <mergeCell ref="Y970:AA970"/>
    <mergeCell ref="Y971:AA971"/>
    <mergeCell ref="Y960:AA960"/>
    <mergeCell ref="Y961:AA961"/>
    <mergeCell ref="Y962:AA962"/>
    <mergeCell ref="Y963:AA963"/>
    <mergeCell ref="Y964:AA964"/>
    <mergeCell ref="Y965:AA965"/>
    <mergeCell ref="Y954:AA954"/>
    <mergeCell ref="Y955:AA955"/>
    <mergeCell ref="Y956:AA956"/>
    <mergeCell ref="Y957:AA957"/>
    <mergeCell ref="Y958:AA958"/>
    <mergeCell ref="Y959:AA959"/>
    <mergeCell ref="Y948:AA948"/>
    <mergeCell ref="Y949:AA949"/>
    <mergeCell ref="Y950:AA950"/>
    <mergeCell ref="Y951:AA951"/>
    <mergeCell ref="Y952:AA952"/>
    <mergeCell ref="Y953:AA953"/>
    <mergeCell ref="Y942:AA942"/>
    <mergeCell ref="Y943:AA943"/>
    <mergeCell ref="Y944:AA944"/>
    <mergeCell ref="Y945:AA945"/>
    <mergeCell ref="Y946:AA946"/>
    <mergeCell ref="Y947:AA947"/>
    <mergeCell ref="Y936:AA936"/>
    <mergeCell ref="Y937:AA937"/>
    <mergeCell ref="Y938:AA938"/>
    <mergeCell ref="Y939:AA939"/>
    <mergeCell ref="Y940:AA940"/>
    <mergeCell ref="Y941:AA941"/>
    <mergeCell ref="Y1002:AA1002"/>
    <mergeCell ref="Y1003:AA1003"/>
    <mergeCell ref="Y1004:AA1004"/>
    <mergeCell ref="Y1005:AA1005"/>
    <mergeCell ref="Y1006:AA1006"/>
    <mergeCell ref="Y1007:AA1007"/>
    <mergeCell ref="Y996:AA996"/>
    <mergeCell ref="Y997:AA997"/>
    <mergeCell ref="Y998:AA998"/>
    <mergeCell ref="Y999:AA999"/>
    <mergeCell ref="Y1000:AA1000"/>
    <mergeCell ref="Y1001:AA1001"/>
    <mergeCell ref="Y990:AA990"/>
    <mergeCell ref="Y991:AA991"/>
    <mergeCell ref="Y992:AA992"/>
    <mergeCell ref="Y993:AA993"/>
    <mergeCell ref="Y994:AA994"/>
    <mergeCell ref="Y995:AA995"/>
    <mergeCell ref="Y984:AA984"/>
    <mergeCell ref="Y985:AA985"/>
    <mergeCell ref="Y986:AA986"/>
    <mergeCell ref="Y987:AA987"/>
    <mergeCell ref="Y988:AA988"/>
    <mergeCell ref="Y989:AA989"/>
    <mergeCell ref="Y978:AA978"/>
    <mergeCell ref="Y979:AA979"/>
    <mergeCell ref="Y980:AA980"/>
    <mergeCell ref="Y981:AA981"/>
    <mergeCell ref="Y982:AA982"/>
    <mergeCell ref="Y983:AA983"/>
    <mergeCell ref="Y972:AA972"/>
    <mergeCell ref="Y973:AA973"/>
    <mergeCell ref="Y974:AA974"/>
    <mergeCell ref="Y975:AA975"/>
    <mergeCell ref="Y976:AA976"/>
    <mergeCell ref="Y977:AA977"/>
    <mergeCell ref="Y1038:AA1038"/>
    <mergeCell ref="Y1039:AA1039"/>
    <mergeCell ref="Y1040:AA1040"/>
    <mergeCell ref="Y1041:AA1041"/>
    <mergeCell ref="Y1042:AA1042"/>
    <mergeCell ref="Y1043:AA1043"/>
    <mergeCell ref="Y1032:AA1032"/>
    <mergeCell ref="Y1033:AA1033"/>
    <mergeCell ref="Y1034:AA1034"/>
    <mergeCell ref="Y1035:AA1035"/>
    <mergeCell ref="Y1036:AA1036"/>
    <mergeCell ref="Y1037:AA1037"/>
    <mergeCell ref="Y1026:AA1026"/>
    <mergeCell ref="Y1027:AA1027"/>
    <mergeCell ref="Y1028:AA1028"/>
    <mergeCell ref="Y1029:AA1029"/>
    <mergeCell ref="Y1030:AA1030"/>
    <mergeCell ref="Y1031:AA1031"/>
    <mergeCell ref="Y1020:AA1020"/>
    <mergeCell ref="Y1021:AA1021"/>
    <mergeCell ref="Y1022:AA1022"/>
    <mergeCell ref="Y1023:AA1023"/>
    <mergeCell ref="Y1024:AA1024"/>
    <mergeCell ref="Y1025:AA1025"/>
    <mergeCell ref="Y1014:AA1014"/>
    <mergeCell ref="Y1015:AA1015"/>
    <mergeCell ref="Y1016:AA1016"/>
    <mergeCell ref="Y1017:AA1017"/>
    <mergeCell ref="Y1018:AA1018"/>
    <mergeCell ref="Y1019:AA1019"/>
    <mergeCell ref="Y1008:AA1008"/>
    <mergeCell ref="Y1009:AA1009"/>
    <mergeCell ref="Y1010:AA1010"/>
    <mergeCell ref="Y1011:AA1011"/>
    <mergeCell ref="Y1012:AA1012"/>
    <mergeCell ref="Y1013:AA1013"/>
    <mergeCell ref="Y1074:AA1074"/>
    <mergeCell ref="Y1075:AA1075"/>
    <mergeCell ref="Y1076:AA1076"/>
    <mergeCell ref="Y1077:AA1077"/>
    <mergeCell ref="Y1078:AA1078"/>
    <mergeCell ref="Y1079:AA1079"/>
    <mergeCell ref="Y1068:AA1068"/>
    <mergeCell ref="Y1069:AA1069"/>
    <mergeCell ref="Y1070:AA1070"/>
    <mergeCell ref="Y1071:AA1071"/>
    <mergeCell ref="Y1072:AA1072"/>
    <mergeCell ref="Y1073:AA1073"/>
    <mergeCell ref="Y1062:AA1062"/>
    <mergeCell ref="Y1063:AA1063"/>
    <mergeCell ref="Y1064:AA1064"/>
    <mergeCell ref="Y1065:AA1065"/>
    <mergeCell ref="Y1066:AA1066"/>
    <mergeCell ref="Y1067:AA1067"/>
    <mergeCell ref="Y1056:AA1056"/>
    <mergeCell ref="Y1057:AA1057"/>
    <mergeCell ref="Y1058:AA1058"/>
    <mergeCell ref="Y1059:AA1059"/>
    <mergeCell ref="Y1060:AA1060"/>
    <mergeCell ref="Y1061:AA1061"/>
    <mergeCell ref="Y1050:AA1050"/>
    <mergeCell ref="Y1051:AA1051"/>
    <mergeCell ref="Y1052:AA1052"/>
    <mergeCell ref="Y1053:AA1053"/>
    <mergeCell ref="Y1054:AA1054"/>
    <mergeCell ref="Y1055:AA1055"/>
    <mergeCell ref="Y1044:AA1044"/>
    <mergeCell ref="Y1045:AA1045"/>
    <mergeCell ref="Y1046:AA1046"/>
    <mergeCell ref="Y1047:AA1047"/>
    <mergeCell ref="Y1048:AA1048"/>
    <mergeCell ref="Y1049:AA1049"/>
    <mergeCell ref="Y1110:AA1110"/>
    <mergeCell ref="Y1111:AA1111"/>
    <mergeCell ref="Y1112:AA1112"/>
    <mergeCell ref="Y1113:AA1113"/>
    <mergeCell ref="Y1114:AA1114"/>
    <mergeCell ref="Y1115:AA1115"/>
    <mergeCell ref="Y1104:AA1104"/>
    <mergeCell ref="Y1105:AA1105"/>
    <mergeCell ref="Y1106:AA1106"/>
    <mergeCell ref="Y1107:AA1107"/>
    <mergeCell ref="Y1108:AA1108"/>
    <mergeCell ref="Y1109:AA1109"/>
    <mergeCell ref="Y1098:AA1098"/>
    <mergeCell ref="Y1099:AA1099"/>
    <mergeCell ref="Y1100:AA1100"/>
    <mergeCell ref="Y1101:AA1101"/>
    <mergeCell ref="Y1102:AA1102"/>
    <mergeCell ref="Y1103:AA1103"/>
    <mergeCell ref="Y1092:AA1092"/>
    <mergeCell ref="Y1093:AA1093"/>
    <mergeCell ref="Y1094:AA1094"/>
    <mergeCell ref="Y1095:AA1095"/>
    <mergeCell ref="Y1096:AA1096"/>
    <mergeCell ref="Y1097:AA1097"/>
    <mergeCell ref="Y1086:AA1086"/>
    <mergeCell ref="Y1087:AA1087"/>
    <mergeCell ref="Y1088:AA1088"/>
    <mergeCell ref="Y1089:AA1089"/>
    <mergeCell ref="Y1090:AA1090"/>
    <mergeCell ref="Y1091:AA1091"/>
    <mergeCell ref="Y1080:AA1080"/>
    <mergeCell ref="Y1081:AA1081"/>
    <mergeCell ref="Y1082:AA1082"/>
    <mergeCell ref="Y1083:AA1083"/>
    <mergeCell ref="Y1084:AA1084"/>
    <mergeCell ref="Y1085:AA1085"/>
    <mergeCell ref="Y1146:AA1146"/>
    <mergeCell ref="Y1147:AA1147"/>
    <mergeCell ref="Y1148:AA1148"/>
    <mergeCell ref="Y1149:AA1149"/>
    <mergeCell ref="Y1150:AA1150"/>
    <mergeCell ref="Y1151:AA1151"/>
    <mergeCell ref="Y1140:AA1140"/>
    <mergeCell ref="Y1141:AA1141"/>
    <mergeCell ref="Y1142:AA1142"/>
    <mergeCell ref="Y1143:AA1143"/>
    <mergeCell ref="Y1144:AA1144"/>
    <mergeCell ref="Y1145:AA1145"/>
    <mergeCell ref="Y1134:AA1134"/>
    <mergeCell ref="Y1135:AA1135"/>
    <mergeCell ref="Y1136:AA1136"/>
    <mergeCell ref="Y1137:AA1137"/>
    <mergeCell ref="Y1138:AA1138"/>
    <mergeCell ref="Y1139:AA1139"/>
    <mergeCell ref="Y1128:AA1128"/>
    <mergeCell ref="Y1129:AA1129"/>
    <mergeCell ref="Y1130:AA1130"/>
    <mergeCell ref="Y1131:AA1131"/>
    <mergeCell ref="Y1132:AA1132"/>
    <mergeCell ref="Y1133:AA1133"/>
    <mergeCell ref="Y1122:AA1122"/>
    <mergeCell ref="Y1123:AA1123"/>
    <mergeCell ref="Y1124:AA1124"/>
    <mergeCell ref="Y1125:AA1125"/>
    <mergeCell ref="Y1126:AA1126"/>
    <mergeCell ref="Y1127:AA1127"/>
    <mergeCell ref="Y1116:AA1116"/>
    <mergeCell ref="Y1117:AA1117"/>
    <mergeCell ref="Y1118:AA1118"/>
    <mergeCell ref="Y1119:AA1119"/>
    <mergeCell ref="Y1120:AA1120"/>
    <mergeCell ref="Y1121:AA1121"/>
    <mergeCell ref="Y1182:AA1182"/>
    <mergeCell ref="Y1183:AA1183"/>
    <mergeCell ref="Y1184:AA1184"/>
    <mergeCell ref="Y1185:AA1185"/>
    <mergeCell ref="Y1186:AA1186"/>
    <mergeCell ref="Y1187:AA1187"/>
    <mergeCell ref="Y1176:AA1176"/>
    <mergeCell ref="Y1177:AA1177"/>
    <mergeCell ref="Y1178:AA1178"/>
    <mergeCell ref="Y1179:AA1179"/>
    <mergeCell ref="Y1180:AA1180"/>
    <mergeCell ref="Y1181:AA1181"/>
    <mergeCell ref="Y1170:AA1170"/>
    <mergeCell ref="Y1171:AA1171"/>
    <mergeCell ref="Y1172:AA1172"/>
    <mergeCell ref="Y1173:AA1173"/>
    <mergeCell ref="Y1174:AA1174"/>
    <mergeCell ref="Y1175:AA1175"/>
    <mergeCell ref="Y1164:AA1164"/>
    <mergeCell ref="Y1165:AA1165"/>
    <mergeCell ref="Y1166:AA1166"/>
    <mergeCell ref="Y1167:AA1167"/>
    <mergeCell ref="Y1168:AA1168"/>
    <mergeCell ref="Y1169:AA1169"/>
    <mergeCell ref="Y1158:AA1158"/>
    <mergeCell ref="Y1159:AA1159"/>
    <mergeCell ref="Y1160:AA1160"/>
    <mergeCell ref="Y1161:AA1161"/>
    <mergeCell ref="Y1162:AA1162"/>
    <mergeCell ref="Y1163:AA1163"/>
    <mergeCell ref="Y1152:AA1152"/>
    <mergeCell ref="Y1153:AA1153"/>
    <mergeCell ref="Y1154:AA1154"/>
    <mergeCell ref="Y1155:AA1155"/>
    <mergeCell ref="Y1156:AA1156"/>
    <mergeCell ref="Y1157:AA1157"/>
    <mergeCell ref="Y1218:AA1218"/>
    <mergeCell ref="Y1219:AA1219"/>
    <mergeCell ref="Y1220:AA1220"/>
    <mergeCell ref="Y1221:AA1221"/>
    <mergeCell ref="Y1222:AA1222"/>
    <mergeCell ref="Y1223:AA1223"/>
    <mergeCell ref="Y1212:AA1212"/>
    <mergeCell ref="Y1213:AA1213"/>
    <mergeCell ref="Y1214:AA1214"/>
    <mergeCell ref="Y1215:AA1215"/>
    <mergeCell ref="Y1216:AA1216"/>
    <mergeCell ref="Y1217:AA1217"/>
    <mergeCell ref="Y1206:AA1206"/>
    <mergeCell ref="Y1207:AA1207"/>
    <mergeCell ref="Y1208:AA1208"/>
    <mergeCell ref="Y1209:AA1209"/>
    <mergeCell ref="Y1210:AA1210"/>
    <mergeCell ref="Y1211:AA1211"/>
    <mergeCell ref="Y1200:AA1200"/>
    <mergeCell ref="Y1201:AA1201"/>
    <mergeCell ref="Y1202:AA1202"/>
    <mergeCell ref="Y1203:AA1203"/>
    <mergeCell ref="Y1204:AA1204"/>
    <mergeCell ref="Y1205:AA1205"/>
    <mergeCell ref="Y1194:AA1194"/>
    <mergeCell ref="Y1195:AA1195"/>
    <mergeCell ref="Y1196:AA1196"/>
    <mergeCell ref="Y1197:AA1197"/>
    <mergeCell ref="Y1198:AA1198"/>
    <mergeCell ref="Y1199:AA1199"/>
    <mergeCell ref="Y1188:AA1188"/>
    <mergeCell ref="Y1189:AA1189"/>
    <mergeCell ref="Y1190:AA1190"/>
    <mergeCell ref="Y1191:AA1191"/>
    <mergeCell ref="Y1192:AA1192"/>
    <mergeCell ref="Y1193:AA1193"/>
    <mergeCell ref="Y1254:AA1254"/>
    <mergeCell ref="Y1255:AA1255"/>
    <mergeCell ref="Y1256:AA1256"/>
    <mergeCell ref="Y1257:AA1257"/>
    <mergeCell ref="Y1258:AA1258"/>
    <mergeCell ref="Y1259:AA1259"/>
    <mergeCell ref="Y1248:AA1248"/>
    <mergeCell ref="Y1249:AA1249"/>
    <mergeCell ref="Y1250:AA1250"/>
    <mergeCell ref="Y1251:AA1251"/>
    <mergeCell ref="Y1252:AA1252"/>
    <mergeCell ref="Y1253:AA1253"/>
    <mergeCell ref="Y1242:AA1242"/>
    <mergeCell ref="Y1243:AA1243"/>
    <mergeCell ref="Y1244:AA1244"/>
    <mergeCell ref="Y1245:AA1245"/>
    <mergeCell ref="Y1246:AA1246"/>
    <mergeCell ref="Y1247:AA1247"/>
    <mergeCell ref="Y1236:AA1236"/>
    <mergeCell ref="Y1237:AA1237"/>
    <mergeCell ref="Y1238:AA1238"/>
    <mergeCell ref="Y1239:AA1239"/>
    <mergeCell ref="Y1240:AA1240"/>
    <mergeCell ref="Y1241:AA1241"/>
    <mergeCell ref="Y1230:AA1230"/>
    <mergeCell ref="Y1231:AA1231"/>
    <mergeCell ref="Y1232:AA1232"/>
    <mergeCell ref="Y1233:AA1233"/>
    <mergeCell ref="Y1234:AA1234"/>
    <mergeCell ref="Y1235:AA1235"/>
    <mergeCell ref="Y1224:AA1224"/>
    <mergeCell ref="Y1225:AA1225"/>
    <mergeCell ref="Y1226:AA1226"/>
    <mergeCell ref="Y1227:AA1227"/>
    <mergeCell ref="Y1228:AA1228"/>
    <mergeCell ref="Y1229:AA1229"/>
    <mergeCell ref="Y1290:AA1290"/>
    <mergeCell ref="Y1291:AA1291"/>
    <mergeCell ref="Y1292:AA1292"/>
    <mergeCell ref="Y1293:AA1293"/>
    <mergeCell ref="Y1294:AA1294"/>
    <mergeCell ref="Y1295:AA1295"/>
    <mergeCell ref="Y1284:AA1284"/>
    <mergeCell ref="Y1285:AA1285"/>
    <mergeCell ref="Y1286:AA1286"/>
    <mergeCell ref="Y1287:AA1287"/>
    <mergeCell ref="Y1288:AA1288"/>
    <mergeCell ref="Y1289:AA1289"/>
    <mergeCell ref="Y1278:AA1278"/>
    <mergeCell ref="Y1279:AA1279"/>
    <mergeCell ref="Y1280:AA1280"/>
    <mergeCell ref="Y1281:AA1281"/>
    <mergeCell ref="Y1282:AA1282"/>
    <mergeCell ref="Y1283:AA1283"/>
    <mergeCell ref="Y1272:AA1272"/>
    <mergeCell ref="Y1273:AA1273"/>
    <mergeCell ref="Y1274:AA1274"/>
    <mergeCell ref="Y1275:AA1275"/>
    <mergeCell ref="Y1276:AA1276"/>
    <mergeCell ref="Y1277:AA1277"/>
    <mergeCell ref="Y1266:AA1266"/>
    <mergeCell ref="Y1267:AA1267"/>
    <mergeCell ref="Y1268:AA1268"/>
    <mergeCell ref="Y1269:AA1269"/>
    <mergeCell ref="Y1270:AA1270"/>
    <mergeCell ref="Y1271:AA1271"/>
    <mergeCell ref="Y1260:AA1260"/>
    <mergeCell ref="Y1261:AA1261"/>
    <mergeCell ref="Y1262:AA1262"/>
    <mergeCell ref="Y1263:AA1263"/>
    <mergeCell ref="Y1264:AA1264"/>
    <mergeCell ref="Y1265:AA1265"/>
    <mergeCell ref="Y1326:AA1326"/>
    <mergeCell ref="Y1327:AA1327"/>
    <mergeCell ref="Y1328:AA1328"/>
    <mergeCell ref="Y1329:AA1329"/>
    <mergeCell ref="Y1330:AA1330"/>
    <mergeCell ref="Y1331:AA1331"/>
    <mergeCell ref="Y1320:AA1320"/>
    <mergeCell ref="Y1321:AA1321"/>
    <mergeCell ref="Y1322:AA1322"/>
    <mergeCell ref="Y1323:AA1323"/>
    <mergeCell ref="Y1324:AA1324"/>
    <mergeCell ref="Y1325:AA1325"/>
    <mergeCell ref="Y1314:AA1314"/>
    <mergeCell ref="Y1315:AA1315"/>
    <mergeCell ref="Y1316:AA1316"/>
    <mergeCell ref="Y1317:AA1317"/>
    <mergeCell ref="Y1318:AA1318"/>
    <mergeCell ref="Y1319:AA1319"/>
    <mergeCell ref="Y1308:AA1308"/>
    <mergeCell ref="Y1309:AA1309"/>
    <mergeCell ref="Y1310:AA1310"/>
    <mergeCell ref="Y1311:AA1311"/>
    <mergeCell ref="Y1312:AA1312"/>
    <mergeCell ref="Y1313:AA1313"/>
    <mergeCell ref="Y1302:AA1302"/>
    <mergeCell ref="Y1303:AA1303"/>
    <mergeCell ref="Y1304:AA1304"/>
    <mergeCell ref="Y1305:AA1305"/>
    <mergeCell ref="Y1306:AA1306"/>
    <mergeCell ref="Y1307:AA1307"/>
    <mergeCell ref="Y1296:AA1296"/>
    <mergeCell ref="Y1297:AA1297"/>
    <mergeCell ref="Y1298:AA1298"/>
    <mergeCell ref="Y1299:AA1299"/>
    <mergeCell ref="Y1300:AA1300"/>
    <mergeCell ref="Y1301:AA1301"/>
    <mergeCell ref="Y1362:AA1362"/>
    <mergeCell ref="Y1363:AA1363"/>
    <mergeCell ref="Y1364:AA1364"/>
    <mergeCell ref="Y1365:AA1365"/>
    <mergeCell ref="Y1366:AA1366"/>
    <mergeCell ref="Y1367:AA1367"/>
    <mergeCell ref="Y1356:AA1356"/>
    <mergeCell ref="Y1357:AA1357"/>
    <mergeCell ref="Y1358:AA1358"/>
    <mergeCell ref="Y1359:AA1359"/>
    <mergeCell ref="Y1360:AA1360"/>
    <mergeCell ref="Y1361:AA1361"/>
    <mergeCell ref="Y1350:AA1350"/>
    <mergeCell ref="Y1351:AA1351"/>
    <mergeCell ref="Y1352:AA1352"/>
    <mergeCell ref="Y1353:AA1353"/>
    <mergeCell ref="Y1354:AA1354"/>
    <mergeCell ref="Y1355:AA1355"/>
    <mergeCell ref="Y1344:AA1344"/>
    <mergeCell ref="Y1345:AA1345"/>
    <mergeCell ref="Y1346:AA1346"/>
    <mergeCell ref="Y1347:AA1347"/>
    <mergeCell ref="Y1348:AA1348"/>
    <mergeCell ref="Y1349:AA1349"/>
    <mergeCell ref="Y1338:AA1338"/>
    <mergeCell ref="Y1339:AA1339"/>
    <mergeCell ref="Y1340:AA1340"/>
    <mergeCell ref="Y1341:AA1341"/>
    <mergeCell ref="Y1342:AA1342"/>
    <mergeCell ref="Y1343:AA1343"/>
    <mergeCell ref="Y1332:AA1332"/>
    <mergeCell ref="Y1333:AA1333"/>
    <mergeCell ref="Y1334:AA1334"/>
    <mergeCell ref="Y1335:AA1335"/>
    <mergeCell ref="Y1336:AA1336"/>
    <mergeCell ref="Y1337:AA1337"/>
    <mergeCell ref="Y1398:AA1398"/>
    <mergeCell ref="Y1399:AA1399"/>
    <mergeCell ref="Y1400:AA1400"/>
    <mergeCell ref="Y1401:AA1401"/>
    <mergeCell ref="Y1402:AA1402"/>
    <mergeCell ref="Y1403:AA1403"/>
    <mergeCell ref="Y1392:AA1392"/>
    <mergeCell ref="Y1393:AA1393"/>
    <mergeCell ref="Y1394:AA1394"/>
    <mergeCell ref="Y1395:AA1395"/>
    <mergeCell ref="Y1396:AA1396"/>
    <mergeCell ref="Y1397:AA1397"/>
    <mergeCell ref="Y1386:AA1386"/>
    <mergeCell ref="Y1387:AA1387"/>
    <mergeCell ref="Y1388:AA1388"/>
    <mergeCell ref="Y1389:AA1389"/>
    <mergeCell ref="Y1390:AA1390"/>
    <mergeCell ref="Y1391:AA1391"/>
    <mergeCell ref="Y1380:AA1380"/>
    <mergeCell ref="Y1381:AA1381"/>
    <mergeCell ref="Y1382:AA1382"/>
    <mergeCell ref="Y1383:AA1383"/>
    <mergeCell ref="Y1384:AA1384"/>
    <mergeCell ref="Y1385:AA1385"/>
    <mergeCell ref="Y1374:AA1374"/>
    <mergeCell ref="Y1375:AA1375"/>
    <mergeCell ref="Y1376:AA1376"/>
    <mergeCell ref="Y1377:AA1377"/>
    <mergeCell ref="Y1378:AA1378"/>
    <mergeCell ref="Y1379:AA1379"/>
    <mergeCell ref="Y1368:AA1368"/>
    <mergeCell ref="Y1369:AA1369"/>
    <mergeCell ref="Y1370:AA1370"/>
    <mergeCell ref="Y1371:AA1371"/>
    <mergeCell ref="Y1372:AA1372"/>
    <mergeCell ref="Y1373:AA1373"/>
    <mergeCell ref="Y1434:AA1434"/>
    <mergeCell ref="Y1435:AA1435"/>
    <mergeCell ref="Y1436:AA1436"/>
    <mergeCell ref="Y1437:AA1437"/>
    <mergeCell ref="Y1438:AA1438"/>
    <mergeCell ref="Y1439:AA1439"/>
    <mergeCell ref="Y1428:AA1428"/>
    <mergeCell ref="Y1429:AA1429"/>
    <mergeCell ref="Y1430:AA1430"/>
    <mergeCell ref="Y1431:AA1431"/>
    <mergeCell ref="Y1432:AA1432"/>
    <mergeCell ref="Y1433:AA1433"/>
    <mergeCell ref="Y1422:AA1422"/>
    <mergeCell ref="Y1423:AA1423"/>
    <mergeCell ref="Y1424:AA1424"/>
    <mergeCell ref="Y1425:AA1425"/>
    <mergeCell ref="Y1426:AA1426"/>
    <mergeCell ref="Y1427:AA1427"/>
    <mergeCell ref="Y1416:AA1416"/>
    <mergeCell ref="Y1417:AA1417"/>
    <mergeCell ref="Y1418:AA1418"/>
    <mergeCell ref="Y1419:AA1419"/>
    <mergeCell ref="Y1420:AA1420"/>
    <mergeCell ref="Y1421:AA1421"/>
    <mergeCell ref="Y1410:AA1410"/>
    <mergeCell ref="Y1411:AA1411"/>
    <mergeCell ref="Y1412:AA1412"/>
    <mergeCell ref="Y1413:AA1413"/>
    <mergeCell ref="Y1414:AA1414"/>
    <mergeCell ref="Y1415:AA1415"/>
    <mergeCell ref="Y1404:AA1404"/>
    <mergeCell ref="Y1405:AA1405"/>
    <mergeCell ref="Y1406:AA1406"/>
    <mergeCell ref="Y1407:AA1407"/>
    <mergeCell ref="Y1408:AA1408"/>
    <mergeCell ref="Y1409:AA1409"/>
    <mergeCell ref="Y1470:AA1470"/>
    <mergeCell ref="Y1471:AA1471"/>
    <mergeCell ref="Y1472:AA1472"/>
    <mergeCell ref="Y1473:AA1473"/>
    <mergeCell ref="Y1474:AA1474"/>
    <mergeCell ref="Y1475:AA1475"/>
    <mergeCell ref="Y1464:AA1464"/>
    <mergeCell ref="Y1465:AA1465"/>
    <mergeCell ref="Y1466:AA1466"/>
    <mergeCell ref="Y1467:AA1467"/>
    <mergeCell ref="Y1468:AA1468"/>
    <mergeCell ref="Y1469:AA1469"/>
    <mergeCell ref="Y1458:AA1458"/>
    <mergeCell ref="Y1459:AA1459"/>
    <mergeCell ref="Y1460:AA1460"/>
    <mergeCell ref="Y1461:AA1461"/>
    <mergeCell ref="Y1462:AA1462"/>
    <mergeCell ref="Y1463:AA1463"/>
    <mergeCell ref="Y1452:AA1452"/>
    <mergeCell ref="Y1453:AA1453"/>
    <mergeCell ref="Y1454:AA1454"/>
    <mergeCell ref="Y1455:AA1455"/>
    <mergeCell ref="Y1456:AA1456"/>
    <mergeCell ref="Y1457:AA1457"/>
    <mergeCell ref="Y1446:AA1446"/>
    <mergeCell ref="Y1447:AA1447"/>
    <mergeCell ref="Y1448:AA1448"/>
    <mergeCell ref="Y1449:AA1449"/>
    <mergeCell ref="Y1450:AA1450"/>
    <mergeCell ref="Y1451:AA1451"/>
    <mergeCell ref="Y1440:AA1440"/>
    <mergeCell ref="Y1441:AA1441"/>
    <mergeCell ref="Y1442:AA1442"/>
    <mergeCell ref="Y1443:AA1443"/>
    <mergeCell ref="Y1444:AA1444"/>
    <mergeCell ref="Y1445:AA1445"/>
    <mergeCell ref="Y1506:AA1506"/>
    <mergeCell ref="Y1507:AA1507"/>
    <mergeCell ref="Y1508:AA1508"/>
    <mergeCell ref="Y1509:AA1509"/>
    <mergeCell ref="Y1510:AA1510"/>
    <mergeCell ref="Y1511:AA1511"/>
    <mergeCell ref="Y1500:AA1500"/>
    <mergeCell ref="Y1501:AA1501"/>
    <mergeCell ref="Y1502:AA1502"/>
    <mergeCell ref="Y1503:AA1503"/>
    <mergeCell ref="Y1504:AA1504"/>
    <mergeCell ref="Y1505:AA1505"/>
    <mergeCell ref="Y1494:AA1494"/>
    <mergeCell ref="Y1495:AA1495"/>
    <mergeCell ref="Y1496:AA1496"/>
    <mergeCell ref="Y1497:AA1497"/>
    <mergeCell ref="Y1498:AA1498"/>
    <mergeCell ref="Y1499:AA1499"/>
    <mergeCell ref="Y1488:AA1488"/>
    <mergeCell ref="Y1489:AA1489"/>
    <mergeCell ref="Y1490:AA1490"/>
    <mergeCell ref="Y1491:AA1491"/>
    <mergeCell ref="Y1492:AA1492"/>
    <mergeCell ref="Y1493:AA1493"/>
    <mergeCell ref="Y1482:AA1482"/>
    <mergeCell ref="Y1483:AA1483"/>
    <mergeCell ref="Y1484:AA1484"/>
    <mergeCell ref="Y1485:AA1485"/>
    <mergeCell ref="Y1486:AA1486"/>
    <mergeCell ref="Y1487:AA1487"/>
    <mergeCell ref="Y1476:AA1476"/>
    <mergeCell ref="Y1477:AA1477"/>
    <mergeCell ref="Y1478:AA1478"/>
    <mergeCell ref="Y1479:AA1479"/>
    <mergeCell ref="Y1480:AA1480"/>
    <mergeCell ref="Y1481:AA1481"/>
    <mergeCell ref="Y1542:AA1542"/>
    <mergeCell ref="Y1543:AA1543"/>
    <mergeCell ref="Y1544:AA1544"/>
    <mergeCell ref="Y1545:AA1545"/>
    <mergeCell ref="Y1546:AA1546"/>
    <mergeCell ref="Y1547:AA1547"/>
    <mergeCell ref="Y1536:AA1536"/>
    <mergeCell ref="Y1537:AA1537"/>
    <mergeCell ref="Y1538:AA1538"/>
    <mergeCell ref="Y1539:AA1539"/>
    <mergeCell ref="Y1540:AA1540"/>
    <mergeCell ref="Y1541:AA1541"/>
    <mergeCell ref="Y1530:AA1530"/>
    <mergeCell ref="Y1531:AA1531"/>
    <mergeCell ref="Y1532:AA1532"/>
    <mergeCell ref="Y1533:AA1533"/>
    <mergeCell ref="Y1534:AA1534"/>
    <mergeCell ref="Y1535:AA1535"/>
    <mergeCell ref="Y1524:AA1524"/>
    <mergeCell ref="Y1525:AA1525"/>
    <mergeCell ref="Y1526:AA1526"/>
    <mergeCell ref="Y1527:AA1527"/>
    <mergeCell ref="Y1528:AA1528"/>
    <mergeCell ref="Y1529:AA1529"/>
    <mergeCell ref="Y1518:AA1518"/>
    <mergeCell ref="Y1519:AA1519"/>
    <mergeCell ref="Y1520:AA1520"/>
    <mergeCell ref="Y1521:AA1521"/>
    <mergeCell ref="Y1522:AA1522"/>
    <mergeCell ref="Y1523:AA1523"/>
    <mergeCell ref="Y1512:AA1512"/>
    <mergeCell ref="Y1513:AA1513"/>
    <mergeCell ref="Y1514:AA1514"/>
    <mergeCell ref="Y1515:AA1515"/>
    <mergeCell ref="Y1516:AA1516"/>
    <mergeCell ref="Y1517:AA1517"/>
    <mergeCell ref="Y1578:AA1578"/>
    <mergeCell ref="Y1579:AA1579"/>
    <mergeCell ref="Y1580:AA1580"/>
    <mergeCell ref="Y1581:AA1581"/>
    <mergeCell ref="Y1582:AA1582"/>
    <mergeCell ref="Y1583:AA1583"/>
    <mergeCell ref="Y1572:AA1572"/>
    <mergeCell ref="Y1573:AA1573"/>
    <mergeCell ref="Y1574:AA1574"/>
    <mergeCell ref="Y1575:AA1575"/>
    <mergeCell ref="Y1576:AA1576"/>
    <mergeCell ref="Y1577:AA1577"/>
    <mergeCell ref="Y1566:AA1566"/>
    <mergeCell ref="Y1567:AA1567"/>
    <mergeCell ref="Y1568:AA1568"/>
    <mergeCell ref="Y1569:AA1569"/>
    <mergeCell ref="Y1570:AA1570"/>
    <mergeCell ref="Y1571:AA1571"/>
    <mergeCell ref="Y1560:AA1560"/>
    <mergeCell ref="Y1561:AA1561"/>
    <mergeCell ref="Y1562:AA1562"/>
    <mergeCell ref="Y1563:AA1563"/>
    <mergeCell ref="Y1564:AA1564"/>
    <mergeCell ref="Y1565:AA1565"/>
    <mergeCell ref="Y1554:AA1554"/>
    <mergeCell ref="Y1555:AA1555"/>
    <mergeCell ref="Y1556:AA1556"/>
    <mergeCell ref="Y1557:AA1557"/>
    <mergeCell ref="Y1558:AA1558"/>
    <mergeCell ref="Y1559:AA1559"/>
    <mergeCell ref="Y1548:AA1548"/>
    <mergeCell ref="Y1549:AA1549"/>
    <mergeCell ref="Y1550:AA1550"/>
    <mergeCell ref="Y1551:AA1551"/>
    <mergeCell ref="Y1552:AA1552"/>
    <mergeCell ref="Y1553:AA1553"/>
    <mergeCell ref="Y1614:AA1614"/>
    <mergeCell ref="Y1615:AA1615"/>
    <mergeCell ref="Y1616:AA1616"/>
    <mergeCell ref="Y1617:AA1617"/>
    <mergeCell ref="Y1618:AA1618"/>
    <mergeCell ref="Y1619:AA1619"/>
    <mergeCell ref="Y1608:AA1608"/>
    <mergeCell ref="Y1609:AA1609"/>
    <mergeCell ref="Y1610:AA1610"/>
    <mergeCell ref="Y1611:AA1611"/>
    <mergeCell ref="Y1612:AA1612"/>
    <mergeCell ref="Y1613:AA1613"/>
    <mergeCell ref="Y1602:AA1602"/>
    <mergeCell ref="Y1603:AA1603"/>
    <mergeCell ref="Y1604:AA1604"/>
    <mergeCell ref="Y1605:AA1605"/>
    <mergeCell ref="Y1606:AA1606"/>
    <mergeCell ref="Y1607:AA1607"/>
    <mergeCell ref="Y1596:AA1596"/>
    <mergeCell ref="Y1597:AA1597"/>
    <mergeCell ref="Y1598:AA1598"/>
    <mergeCell ref="Y1599:AA1599"/>
    <mergeCell ref="Y1600:AA1600"/>
    <mergeCell ref="Y1601:AA1601"/>
    <mergeCell ref="Y1590:AA1590"/>
    <mergeCell ref="Y1591:AA1591"/>
    <mergeCell ref="Y1592:AA1592"/>
    <mergeCell ref="Y1593:AA1593"/>
    <mergeCell ref="Y1594:AA1594"/>
    <mergeCell ref="Y1595:AA1595"/>
    <mergeCell ref="Y1584:AA1584"/>
    <mergeCell ref="Y1585:AA1585"/>
    <mergeCell ref="Y1586:AA1586"/>
    <mergeCell ref="Y1587:AA1587"/>
    <mergeCell ref="Y1588:AA1588"/>
    <mergeCell ref="Y1589:AA1589"/>
    <mergeCell ref="Y1650:AA1650"/>
    <mergeCell ref="Y1651:AA1651"/>
    <mergeCell ref="Y1652:AA1652"/>
    <mergeCell ref="Y1653:AA1653"/>
    <mergeCell ref="Y1654:AA1654"/>
    <mergeCell ref="Y1655:AA1655"/>
    <mergeCell ref="Y1644:AA1644"/>
    <mergeCell ref="Y1645:AA1645"/>
    <mergeCell ref="Y1646:AA1646"/>
    <mergeCell ref="Y1647:AA1647"/>
    <mergeCell ref="Y1648:AA1648"/>
    <mergeCell ref="Y1649:AA1649"/>
    <mergeCell ref="Y1638:AA1638"/>
    <mergeCell ref="Y1639:AA1639"/>
    <mergeCell ref="Y1640:AA1640"/>
    <mergeCell ref="Y1641:AA1641"/>
    <mergeCell ref="Y1642:AA1642"/>
    <mergeCell ref="Y1643:AA1643"/>
    <mergeCell ref="Y1632:AA1632"/>
    <mergeCell ref="Y1633:AA1633"/>
    <mergeCell ref="Y1634:AA1634"/>
    <mergeCell ref="Y1635:AA1635"/>
    <mergeCell ref="Y1636:AA1636"/>
    <mergeCell ref="Y1637:AA1637"/>
    <mergeCell ref="Y1626:AA1626"/>
    <mergeCell ref="Y1627:AA1627"/>
    <mergeCell ref="Y1628:AA1628"/>
    <mergeCell ref="Y1629:AA1629"/>
    <mergeCell ref="Y1630:AA1630"/>
    <mergeCell ref="Y1631:AA1631"/>
    <mergeCell ref="Y1620:AA1620"/>
    <mergeCell ref="Y1621:AA1621"/>
    <mergeCell ref="Y1622:AA1622"/>
    <mergeCell ref="Y1623:AA1623"/>
    <mergeCell ref="Y1624:AA1624"/>
    <mergeCell ref="Y1625:AA1625"/>
    <mergeCell ref="Y1686:AA1686"/>
    <mergeCell ref="Y1687:AA1687"/>
    <mergeCell ref="Y1688:AA1688"/>
    <mergeCell ref="Y1689:AA1689"/>
    <mergeCell ref="Y1690:AA1690"/>
    <mergeCell ref="Y1691:AA1691"/>
    <mergeCell ref="Y1680:AA1680"/>
    <mergeCell ref="Y1681:AA1681"/>
    <mergeCell ref="Y1682:AA1682"/>
    <mergeCell ref="Y1683:AA1683"/>
    <mergeCell ref="Y1684:AA1684"/>
    <mergeCell ref="Y1685:AA1685"/>
    <mergeCell ref="Y1674:AA1674"/>
    <mergeCell ref="Y1675:AA1675"/>
    <mergeCell ref="Y1676:AA1676"/>
    <mergeCell ref="Y1677:AA1677"/>
    <mergeCell ref="Y1678:AA1678"/>
    <mergeCell ref="Y1679:AA1679"/>
    <mergeCell ref="Y1668:AA1668"/>
    <mergeCell ref="Y1669:AA1669"/>
    <mergeCell ref="Y1670:AA1670"/>
    <mergeCell ref="Y1671:AA1671"/>
    <mergeCell ref="Y1672:AA1672"/>
    <mergeCell ref="Y1673:AA1673"/>
    <mergeCell ref="Y1662:AA1662"/>
    <mergeCell ref="Y1663:AA1663"/>
    <mergeCell ref="Y1664:AA1664"/>
    <mergeCell ref="Y1665:AA1665"/>
    <mergeCell ref="Y1666:AA1666"/>
    <mergeCell ref="Y1667:AA1667"/>
    <mergeCell ref="Y1656:AA1656"/>
    <mergeCell ref="Y1657:AA1657"/>
    <mergeCell ref="Y1658:AA1658"/>
    <mergeCell ref="Y1659:AA1659"/>
    <mergeCell ref="Y1660:AA1660"/>
    <mergeCell ref="Y1661:AA1661"/>
    <mergeCell ref="Y1722:AA1722"/>
    <mergeCell ref="Y1723:AA1723"/>
    <mergeCell ref="Y1724:AA1724"/>
    <mergeCell ref="Y1725:AA1725"/>
    <mergeCell ref="Y1726:AA1726"/>
    <mergeCell ref="Y1727:AA1727"/>
    <mergeCell ref="Y1716:AA1716"/>
    <mergeCell ref="Y1717:AA1717"/>
    <mergeCell ref="Y1718:AA1718"/>
    <mergeCell ref="Y1719:AA1719"/>
    <mergeCell ref="Y1720:AA1720"/>
    <mergeCell ref="Y1721:AA1721"/>
    <mergeCell ref="Y1710:AA1710"/>
    <mergeCell ref="Y1711:AA1711"/>
    <mergeCell ref="Y1712:AA1712"/>
    <mergeCell ref="Y1713:AA1713"/>
    <mergeCell ref="Y1714:AA1714"/>
    <mergeCell ref="Y1715:AA1715"/>
    <mergeCell ref="Y1704:AA1704"/>
    <mergeCell ref="Y1705:AA1705"/>
    <mergeCell ref="Y1706:AA1706"/>
    <mergeCell ref="Y1707:AA1707"/>
    <mergeCell ref="Y1708:AA1708"/>
    <mergeCell ref="Y1709:AA1709"/>
    <mergeCell ref="Y1698:AA1698"/>
    <mergeCell ref="Y1699:AA1699"/>
    <mergeCell ref="Y1700:AA1700"/>
    <mergeCell ref="Y1701:AA1701"/>
    <mergeCell ref="Y1702:AA1702"/>
    <mergeCell ref="Y1703:AA1703"/>
    <mergeCell ref="Y1692:AA1692"/>
    <mergeCell ref="Y1693:AA1693"/>
    <mergeCell ref="Y1694:AA1694"/>
    <mergeCell ref="Y1695:AA1695"/>
    <mergeCell ref="Y1696:AA1696"/>
    <mergeCell ref="Y1697:AA1697"/>
    <mergeCell ref="Y1758:AA1758"/>
    <mergeCell ref="Y1759:AA1759"/>
    <mergeCell ref="Y1760:AA1760"/>
    <mergeCell ref="Y1761:AA1761"/>
    <mergeCell ref="Y1762:AA1762"/>
    <mergeCell ref="Y1763:AA1763"/>
    <mergeCell ref="Y1752:AA1752"/>
    <mergeCell ref="Y1753:AA1753"/>
    <mergeCell ref="Y1754:AA1754"/>
    <mergeCell ref="Y1755:AA1755"/>
    <mergeCell ref="Y1756:AA1756"/>
    <mergeCell ref="Y1757:AA1757"/>
    <mergeCell ref="Y1746:AA1746"/>
    <mergeCell ref="Y1747:AA1747"/>
    <mergeCell ref="Y1748:AA1748"/>
    <mergeCell ref="Y1749:AA1749"/>
    <mergeCell ref="Y1750:AA1750"/>
    <mergeCell ref="Y1751:AA1751"/>
    <mergeCell ref="Y1740:AA1740"/>
    <mergeCell ref="Y1741:AA1741"/>
    <mergeCell ref="Y1742:AA1742"/>
    <mergeCell ref="Y1743:AA1743"/>
    <mergeCell ref="Y1744:AA1744"/>
    <mergeCell ref="Y1745:AA1745"/>
    <mergeCell ref="Y1734:AA1734"/>
    <mergeCell ref="Y1735:AA1735"/>
    <mergeCell ref="Y1736:AA1736"/>
    <mergeCell ref="Y1737:AA1737"/>
    <mergeCell ref="Y1738:AA1738"/>
    <mergeCell ref="Y1739:AA1739"/>
    <mergeCell ref="Y1728:AA1728"/>
    <mergeCell ref="Y1729:AA1729"/>
    <mergeCell ref="Y1730:AA1730"/>
    <mergeCell ref="Y1731:AA1731"/>
    <mergeCell ref="Y1732:AA1732"/>
    <mergeCell ref="Y1733:AA1733"/>
    <mergeCell ref="Y1794:AA1794"/>
    <mergeCell ref="Y1795:AA1795"/>
    <mergeCell ref="Y1796:AA1796"/>
    <mergeCell ref="Y1797:AA1797"/>
    <mergeCell ref="Y1798:AA1798"/>
    <mergeCell ref="Y1799:AA1799"/>
    <mergeCell ref="Y1788:AA1788"/>
    <mergeCell ref="Y1789:AA1789"/>
    <mergeCell ref="Y1790:AA1790"/>
    <mergeCell ref="Y1791:AA1791"/>
    <mergeCell ref="Y1792:AA1792"/>
    <mergeCell ref="Y1793:AA1793"/>
    <mergeCell ref="Y1782:AA1782"/>
    <mergeCell ref="Y1783:AA1783"/>
    <mergeCell ref="Y1784:AA1784"/>
    <mergeCell ref="Y1785:AA1785"/>
    <mergeCell ref="Y1786:AA1786"/>
    <mergeCell ref="Y1787:AA1787"/>
    <mergeCell ref="Y1776:AA1776"/>
    <mergeCell ref="Y1777:AA1777"/>
    <mergeCell ref="Y1778:AA1778"/>
    <mergeCell ref="Y1779:AA1779"/>
    <mergeCell ref="Y1780:AA1780"/>
    <mergeCell ref="Y1781:AA1781"/>
    <mergeCell ref="Y1770:AA1770"/>
    <mergeCell ref="Y1771:AA1771"/>
    <mergeCell ref="Y1772:AA1772"/>
    <mergeCell ref="Y1773:AA1773"/>
    <mergeCell ref="Y1774:AA1774"/>
    <mergeCell ref="Y1775:AA1775"/>
    <mergeCell ref="Y1764:AA1764"/>
    <mergeCell ref="Y1765:AA1765"/>
    <mergeCell ref="Y1766:AA1766"/>
    <mergeCell ref="Y1767:AA1767"/>
    <mergeCell ref="Y1768:AA1768"/>
    <mergeCell ref="Y1769:AA1769"/>
    <mergeCell ref="Y1830:AA1830"/>
    <mergeCell ref="Y1831:AA1831"/>
    <mergeCell ref="Y1832:AA1832"/>
    <mergeCell ref="Y1833:AA1833"/>
    <mergeCell ref="Y1834:AA1834"/>
    <mergeCell ref="Y1835:AA1835"/>
    <mergeCell ref="Y1824:AA1824"/>
    <mergeCell ref="Y1825:AA1825"/>
    <mergeCell ref="Y1826:AA1826"/>
    <mergeCell ref="Y1827:AA1827"/>
    <mergeCell ref="Y1828:AA1828"/>
    <mergeCell ref="Y1829:AA1829"/>
    <mergeCell ref="Y1818:AA1818"/>
    <mergeCell ref="Y1819:AA1819"/>
    <mergeCell ref="Y1820:AA1820"/>
    <mergeCell ref="Y1821:AA1821"/>
    <mergeCell ref="Y1822:AA1822"/>
    <mergeCell ref="Y1823:AA1823"/>
    <mergeCell ref="Y1812:AA1812"/>
    <mergeCell ref="Y1813:AA1813"/>
    <mergeCell ref="Y1814:AA1814"/>
    <mergeCell ref="Y1815:AA1815"/>
    <mergeCell ref="Y1816:AA1816"/>
    <mergeCell ref="Y1817:AA1817"/>
    <mergeCell ref="Y1806:AA1806"/>
    <mergeCell ref="Y1807:AA1807"/>
    <mergeCell ref="Y1808:AA1808"/>
    <mergeCell ref="Y1809:AA1809"/>
    <mergeCell ref="Y1810:AA1810"/>
    <mergeCell ref="Y1811:AA1811"/>
    <mergeCell ref="Y1800:AA1800"/>
    <mergeCell ref="Y1801:AA1801"/>
    <mergeCell ref="Y1802:AA1802"/>
    <mergeCell ref="Y1803:AA1803"/>
    <mergeCell ref="Y1804:AA1804"/>
    <mergeCell ref="Y1805:AA1805"/>
    <mergeCell ref="Y1866:AA1866"/>
    <mergeCell ref="Y1867:AA1867"/>
    <mergeCell ref="Y1868:AA1868"/>
    <mergeCell ref="Y1869:AA1869"/>
    <mergeCell ref="Y1870:AA1870"/>
    <mergeCell ref="Y1871:AA1871"/>
    <mergeCell ref="Y1860:AA1860"/>
    <mergeCell ref="Y1861:AA1861"/>
    <mergeCell ref="Y1862:AA1862"/>
    <mergeCell ref="Y1863:AA1863"/>
    <mergeCell ref="Y1864:AA1864"/>
    <mergeCell ref="Y1865:AA1865"/>
    <mergeCell ref="Y1854:AA1854"/>
    <mergeCell ref="Y1855:AA1855"/>
    <mergeCell ref="Y1856:AA1856"/>
    <mergeCell ref="Y1857:AA1857"/>
    <mergeCell ref="Y1858:AA1858"/>
    <mergeCell ref="Y1859:AA1859"/>
    <mergeCell ref="Y1848:AA1848"/>
    <mergeCell ref="Y1849:AA1849"/>
    <mergeCell ref="Y1850:AA1850"/>
    <mergeCell ref="Y1851:AA1851"/>
    <mergeCell ref="Y1852:AA1852"/>
    <mergeCell ref="Y1853:AA1853"/>
    <mergeCell ref="Y1842:AA1842"/>
    <mergeCell ref="Y1843:AA1843"/>
    <mergeCell ref="Y1844:AA1844"/>
    <mergeCell ref="Y1845:AA1845"/>
    <mergeCell ref="Y1846:AA1846"/>
    <mergeCell ref="Y1847:AA1847"/>
    <mergeCell ref="Y1836:AA1836"/>
    <mergeCell ref="Y1837:AA1837"/>
    <mergeCell ref="Y1838:AA1838"/>
    <mergeCell ref="Y1839:AA1839"/>
    <mergeCell ref="Y1840:AA1840"/>
    <mergeCell ref="Y1841:AA1841"/>
    <mergeCell ref="Y1902:AA1902"/>
    <mergeCell ref="Y1903:AA1903"/>
    <mergeCell ref="Y1904:AA1904"/>
    <mergeCell ref="Y1905:AA1905"/>
    <mergeCell ref="Y1906:AA1906"/>
    <mergeCell ref="Y1907:AA1907"/>
    <mergeCell ref="Y1896:AA1896"/>
    <mergeCell ref="Y1897:AA1897"/>
    <mergeCell ref="Y1898:AA1898"/>
    <mergeCell ref="Y1899:AA1899"/>
    <mergeCell ref="Y1900:AA1900"/>
    <mergeCell ref="Y1901:AA1901"/>
    <mergeCell ref="Y1890:AA1890"/>
    <mergeCell ref="Y1891:AA1891"/>
    <mergeCell ref="Y1892:AA1892"/>
    <mergeCell ref="Y1893:AA1893"/>
    <mergeCell ref="Y1894:AA1894"/>
    <mergeCell ref="Y1895:AA1895"/>
    <mergeCell ref="Y1884:AA1884"/>
    <mergeCell ref="Y1885:AA1885"/>
    <mergeCell ref="Y1886:AA1886"/>
    <mergeCell ref="Y1887:AA1887"/>
    <mergeCell ref="Y1888:AA1888"/>
    <mergeCell ref="Y1889:AA1889"/>
    <mergeCell ref="Y1878:AA1878"/>
    <mergeCell ref="Y1879:AA1879"/>
    <mergeCell ref="Y1880:AA1880"/>
    <mergeCell ref="Y1881:AA1881"/>
    <mergeCell ref="Y1882:AA1882"/>
    <mergeCell ref="Y1883:AA1883"/>
    <mergeCell ref="Y1872:AA1872"/>
    <mergeCell ref="Y1873:AA1873"/>
    <mergeCell ref="Y1874:AA1874"/>
    <mergeCell ref="Y1875:AA1875"/>
    <mergeCell ref="Y1876:AA1876"/>
    <mergeCell ref="Y1877:AA1877"/>
    <mergeCell ref="Y1940:AA1940"/>
    <mergeCell ref="Y1941:AA1941"/>
    <mergeCell ref="Y1942:AA1942"/>
    <mergeCell ref="Y1943:AA1943"/>
    <mergeCell ref="Y1932:AA1932"/>
    <mergeCell ref="Y1933:AA1933"/>
    <mergeCell ref="Y1934:AA1934"/>
    <mergeCell ref="Y1935:AA1935"/>
    <mergeCell ref="Y1936:AA1936"/>
    <mergeCell ref="Y1937:AA1937"/>
    <mergeCell ref="Y1926:AA1926"/>
    <mergeCell ref="Y1927:AA1927"/>
    <mergeCell ref="Y1928:AA1928"/>
    <mergeCell ref="Y1929:AA1929"/>
    <mergeCell ref="Y1930:AA1930"/>
    <mergeCell ref="Y1931:AA1931"/>
    <mergeCell ref="Y1920:AA1920"/>
    <mergeCell ref="Y1921:AA1921"/>
    <mergeCell ref="Y1922:AA1922"/>
    <mergeCell ref="Y1923:AA1923"/>
    <mergeCell ref="Y1924:AA1924"/>
    <mergeCell ref="Y1925:AA1925"/>
    <mergeCell ref="Y1914:AA1914"/>
    <mergeCell ref="Y1915:AA1915"/>
    <mergeCell ref="Y1916:AA1916"/>
    <mergeCell ref="Y1917:AA1917"/>
    <mergeCell ref="Y1918:AA1918"/>
    <mergeCell ref="Y1919:AA1919"/>
    <mergeCell ref="Y1908:AA1908"/>
    <mergeCell ref="Y1909:AA1909"/>
    <mergeCell ref="Y1910:AA1910"/>
    <mergeCell ref="Y1911:AA1911"/>
    <mergeCell ref="Y1912:AA1912"/>
    <mergeCell ref="Y1913:AA1913"/>
    <mergeCell ref="Y2029:AA2029"/>
    <mergeCell ref="AB1:AJ1"/>
    <mergeCell ref="AK1:AS1"/>
    <mergeCell ref="AH21:AJ21"/>
    <mergeCell ref="AQ21:AS21"/>
    <mergeCell ref="AB22:AJ22"/>
    <mergeCell ref="AK22:AS22"/>
    <mergeCell ref="AB23:AC23"/>
    <mergeCell ref="AH23:AJ23"/>
    <mergeCell ref="Y2022:AA2022"/>
    <mergeCell ref="Y2023:AA2023"/>
    <mergeCell ref="Y2024:AA2024"/>
    <mergeCell ref="Y2025:AA2025"/>
    <mergeCell ref="Y2026:AA2026"/>
    <mergeCell ref="Y2027:AA2027"/>
    <mergeCell ref="Y2016:AA2016"/>
    <mergeCell ref="Y2017:AA2017"/>
    <mergeCell ref="Y2018:AA2018"/>
    <mergeCell ref="Y2019:AA2019"/>
    <mergeCell ref="Y2020:AA2020"/>
    <mergeCell ref="Y2021:AA2021"/>
    <mergeCell ref="Y2010:AA2010"/>
    <mergeCell ref="Y2011:AA2011"/>
    <mergeCell ref="Y2012:AA2012"/>
    <mergeCell ref="Y2013:AA2013"/>
    <mergeCell ref="Y2014:AA2014"/>
    <mergeCell ref="Y2015:AA2015"/>
    <mergeCell ref="Y2004:AA2004"/>
    <mergeCell ref="Y2005:AA2005"/>
    <mergeCell ref="Y2006:AA2006"/>
    <mergeCell ref="Y2007:AA2007"/>
    <mergeCell ref="Y2008:AA2008"/>
    <mergeCell ref="Y2009:AA2009"/>
    <mergeCell ref="Y1998:AA1998"/>
    <mergeCell ref="Y1999:AA1999"/>
    <mergeCell ref="Y2000:AA2000"/>
    <mergeCell ref="Y2001:AA2001"/>
    <mergeCell ref="Y2002:AA2002"/>
    <mergeCell ref="Y2003:AA2003"/>
    <mergeCell ref="Y1992:AA1992"/>
    <mergeCell ref="Y1993:AA1993"/>
    <mergeCell ref="Y1994:AA1994"/>
    <mergeCell ref="Y1995:AA1995"/>
    <mergeCell ref="Y1996:AA1996"/>
    <mergeCell ref="Y1997:AA1997"/>
    <mergeCell ref="Y1986:AA1986"/>
    <mergeCell ref="Y1987:AA1987"/>
    <mergeCell ref="Y1988:AA1988"/>
    <mergeCell ref="Y1989:AA1989"/>
    <mergeCell ref="Y1990:AA1990"/>
    <mergeCell ref="Y1991:AA1991"/>
    <mergeCell ref="Y1980:AA1980"/>
    <mergeCell ref="Y1981:AA1981"/>
    <mergeCell ref="Y1982:AA1982"/>
    <mergeCell ref="Y1983:AA1983"/>
    <mergeCell ref="Y1984:AA1984"/>
    <mergeCell ref="Y1985:AA1985"/>
    <mergeCell ref="Y1974:AA1974"/>
    <mergeCell ref="Y1975:AA1975"/>
    <mergeCell ref="Y1976:AA1976"/>
    <mergeCell ref="Y1977:AA1977"/>
    <mergeCell ref="Y1978:AA1978"/>
    <mergeCell ref="Y1979:AA1979"/>
    <mergeCell ref="Y1968:AA1968"/>
    <mergeCell ref="AB44:AD44"/>
    <mergeCell ref="AH44:AJ44"/>
    <mergeCell ref="AK44:AM44"/>
    <mergeCell ref="AQ44:AS44"/>
    <mergeCell ref="AB45:AD45"/>
    <mergeCell ref="AH45:AJ45"/>
    <mergeCell ref="AK45:AM45"/>
    <mergeCell ref="AQ45:AS45"/>
    <mergeCell ref="AB42:AJ42"/>
    <mergeCell ref="AK42:AS42"/>
    <mergeCell ref="AB43:AD43"/>
    <mergeCell ref="AH43:AJ43"/>
    <mergeCell ref="AK43:AM43"/>
    <mergeCell ref="AQ43:AS43"/>
    <mergeCell ref="AB28:AJ28"/>
    <mergeCell ref="AK28:AS28"/>
    <mergeCell ref="AB29:AB41"/>
    <mergeCell ref="AH29:AJ41"/>
    <mergeCell ref="AK29:AK41"/>
    <mergeCell ref="AQ29:AS41"/>
    <mergeCell ref="AB26:AJ26"/>
    <mergeCell ref="AK26:AS26"/>
    <mergeCell ref="AB27:AD27"/>
    <mergeCell ref="AH27:AJ27"/>
    <mergeCell ref="AK27:AM27"/>
    <mergeCell ref="AQ27:AS27"/>
    <mergeCell ref="AK23:AL23"/>
    <mergeCell ref="AQ23:AS23"/>
    <mergeCell ref="AB24:AJ24"/>
    <mergeCell ref="AK24:AS24"/>
    <mergeCell ref="AH25:AJ25"/>
    <mergeCell ref="AQ25:AS25"/>
    <mergeCell ref="Y2028:AA2028"/>
    <mergeCell ref="Y1969:AA1969"/>
    <mergeCell ref="Y1970:AA1970"/>
    <mergeCell ref="Y1971:AA1971"/>
    <mergeCell ref="Y1972:AA1972"/>
    <mergeCell ref="Y1973:AA1973"/>
    <mergeCell ref="Y1962:AA1962"/>
    <mergeCell ref="Y1963:AA1963"/>
    <mergeCell ref="Y1964:AA1964"/>
    <mergeCell ref="Y1965:AA1965"/>
    <mergeCell ref="Y1966:AA1966"/>
    <mergeCell ref="Y1967:AA1967"/>
    <mergeCell ref="Y1956:AA1956"/>
    <mergeCell ref="Y1957:AA1957"/>
    <mergeCell ref="Y1958:AA1958"/>
    <mergeCell ref="Y1959:AA1959"/>
    <mergeCell ref="Y1960:AA1960"/>
    <mergeCell ref="Y1961:AA1961"/>
    <mergeCell ref="Y1950:AA1950"/>
    <mergeCell ref="Y1951:AA1951"/>
    <mergeCell ref="Y1952:AA1952"/>
    <mergeCell ref="Y1953:AA1953"/>
    <mergeCell ref="Y1954:AA1954"/>
    <mergeCell ref="Y1955:AA1955"/>
    <mergeCell ref="Y1944:AA1944"/>
    <mergeCell ref="Y1945:AA1945"/>
    <mergeCell ref="Y1946:AA1946"/>
    <mergeCell ref="Y1947:AA1947"/>
    <mergeCell ref="Y1948:AA1948"/>
    <mergeCell ref="Y1949:AA1949"/>
    <mergeCell ref="Y1938:AA1938"/>
    <mergeCell ref="Y1939:AA1939"/>
    <mergeCell ref="AH56:AJ56"/>
    <mergeCell ref="AQ56:AS56"/>
    <mergeCell ref="AH57:AJ57"/>
    <mergeCell ref="AQ57:AS57"/>
    <mergeCell ref="AH58:AJ58"/>
    <mergeCell ref="AQ58:AS58"/>
    <mergeCell ref="AH53:AJ53"/>
    <mergeCell ref="AQ53:AS53"/>
    <mergeCell ref="AH54:AJ54"/>
    <mergeCell ref="AQ54:AS54"/>
    <mergeCell ref="AH55:AJ55"/>
    <mergeCell ref="AQ55:AS55"/>
    <mergeCell ref="AB50:AD50"/>
    <mergeCell ref="AH50:AJ50"/>
    <mergeCell ref="AK50:AM50"/>
    <mergeCell ref="AQ50:AS50"/>
    <mergeCell ref="AH52:AJ52"/>
    <mergeCell ref="AQ52:AS52"/>
    <mergeCell ref="AB48:AD48"/>
    <mergeCell ref="AH48:AJ48"/>
    <mergeCell ref="AK48:AM48"/>
    <mergeCell ref="AQ48:AS48"/>
    <mergeCell ref="AB49:AD49"/>
    <mergeCell ref="AH49:AJ49"/>
    <mergeCell ref="AK49:AM49"/>
    <mergeCell ref="AQ49:AS49"/>
    <mergeCell ref="AB46:AD46"/>
    <mergeCell ref="AH46:AJ46"/>
    <mergeCell ref="AK46:AM46"/>
    <mergeCell ref="AQ46:AS46"/>
    <mergeCell ref="AB47:AD47"/>
    <mergeCell ref="AH47:AJ47"/>
    <mergeCell ref="AK47:AM47"/>
    <mergeCell ref="AQ47:AS47"/>
    <mergeCell ref="AB51:AJ51"/>
    <mergeCell ref="AK51:AS51"/>
    <mergeCell ref="AH74:AJ74"/>
    <mergeCell ref="AQ74:AS74"/>
    <mergeCell ref="AH75:AJ75"/>
    <mergeCell ref="AQ75:AS75"/>
    <mergeCell ref="AH76:AJ76"/>
    <mergeCell ref="AQ76:AS76"/>
    <mergeCell ref="AH71:AJ71"/>
    <mergeCell ref="AQ71:AS71"/>
    <mergeCell ref="AH72:AJ72"/>
    <mergeCell ref="AQ72:AS72"/>
    <mergeCell ref="AH73:AJ73"/>
    <mergeCell ref="AQ73:AS73"/>
    <mergeCell ref="AH68:AJ68"/>
    <mergeCell ref="AQ68:AS68"/>
    <mergeCell ref="AH69:AJ69"/>
    <mergeCell ref="AQ69:AS69"/>
    <mergeCell ref="AH70:AJ70"/>
    <mergeCell ref="AQ70:AS70"/>
    <mergeCell ref="AH65:AJ65"/>
    <mergeCell ref="AQ65:AS65"/>
    <mergeCell ref="AH66:AJ66"/>
    <mergeCell ref="AQ66:AS66"/>
    <mergeCell ref="AH67:AJ67"/>
    <mergeCell ref="AQ67:AS67"/>
    <mergeCell ref="AH62:AJ62"/>
    <mergeCell ref="AQ62:AS62"/>
    <mergeCell ref="AH63:AJ63"/>
    <mergeCell ref="AQ63:AS63"/>
    <mergeCell ref="AH64:AJ64"/>
    <mergeCell ref="AQ64:AS64"/>
    <mergeCell ref="AH59:AJ59"/>
    <mergeCell ref="AQ59:AS59"/>
    <mergeCell ref="AH60:AJ60"/>
    <mergeCell ref="AQ60:AS60"/>
    <mergeCell ref="AH61:AJ61"/>
    <mergeCell ref="AQ61:AS61"/>
    <mergeCell ref="AH92:AJ92"/>
    <mergeCell ref="AQ92:AS92"/>
    <mergeCell ref="AH93:AJ93"/>
    <mergeCell ref="AQ93:AS93"/>
    <mergeCell ref="AH94:AJ94"/>
    <mergeCell ref="AQ94:AS94"/>
    <mergeCell ref="AH89:AJ89"/>
    <mergeCell ref="AQ89:AS89"/>
    <mergeCell ref="AH90:AJ90"/>
    <mergeCell ref="AQ90:AS90"/>
    <mergeCell ref="AH91:AJ91"/>
    <mergeCell ref="AQ91:AS91"/>
    <mergeCell ref="AH86:AJ86"/>
    <mergeCell ref="AQ86:AS86"/>
    <mergeCell ref="AH87:AJ87"/>
    <mergeCell ref="AQ87:AS87"/>
    <mergeCell ref="AH88:AJ88"/>
    <mergeCell ref="AQ88:AS88"/>
    <mergeCell ref="AH83:AJ83"/>
    <mergeCell ref="AQ83:AS83"/>
    <mergeCell ref="AH84:AJ84"/>
    <mergeCell ref="AQ84:AS84"/>
    <mergeCell ref="AH85:AJ85"/>
    <mergeCell ref="AQ85:AS85"/>
    <mergeCell ref="AH80:AJ80"/>
    <mergeCell ref="AQ80:AS80"/>
    <mergeCell ref="AH81:AJ81"/>
    <mergeCell ref="AQ81:AS81"/>
    <mergeCell ref="AH82:AJ82"/>
    <mergeCell ref="AQ82:AS82"/>
    <mergeCell ref="AH77:AJ77"/>
    <mergeCell ref="AQ77:AS77"/>
    <mergeCell ref="AH78:AJ78"/>
    <mergeCell ref="AQ78:AS78"/>
    <mergeCell ref="AH79:AJ79"/>
    <mergeCell ref="AQ79:AS79"/>
    <mergeCell ref="AH110:AJ110"/>
    <mergeCell ref="AQ110:AS110"/>
    <mergeCell ref="AH111:AJ111"/>
    <mergeCell ref="AQ111:AS111"/>
    <mergeCell ref="AH112:AJ112"/>
    <mergeCell ref="AQ112:AS112"/>
    <mergeCell ref="AH107:AJ107"/>
    <mergeCell ref="AQ107:AS107"/>
    <mergeCell ref="AH108:AJ108"/>
    <mergeCell ref="AQ108:AS108"/>
    <mergeCell ref="AH109:AJ109"/>
    <mergeCell ref="AQ109:AS109"/>
    <mergeCell ref="AH104:AJ104"/>
    <mergeCell ref="AQ104:AS104"/>
    <mergeCell ref="AH105:AJ105"/>
    <mergeCell ref="AQ105:AS105"/>
    <mergeCell ref="AH106:AJ106"/>
    <mergeCell ref="AQ106:AS106"/>
    <mergeCell ref="AH101:AJ101"/>
    <mergeCell ref="AQ101:AS101"/>
    <mergeCell ref="AH102:AJ102"/>
    <mergeCell ref="AQ102:AS102"/>
    <mergeCell ref="AH103:AJ103"/>
    <mergeCell ref="AQ103:AS103"/>
    <mergeCell ref="AH98:AJ98"/>
    <mergeCell ref="AQ98:AS98"/>
    <mergeCell ref="AH99:AJ99"/>
    <mergeCell ref="AQ99:AS99"/>
    <mergeCell ref="AH100:AJ100"/>
    <mergeCell ref="AQ100:AS100"/>
    <mergeCell ref="AH95:AJ95"/>
    <mergeCell ref="AQ95:AS95"/>
    <mergeCell ref="AH96:AJ96"/>
    <mergeCell ref="AQ96:AS96"/>
    <mergeCell ref="AH97:AJ97"/>
    <mergeCell ref="AQ97:AS97"/>
    <mergeCell ref="AH128:AJ128"/>
    <mergeCell ref="AQ128:AS128"/>
    <mergeCell ref="AH129:AJ129"/>
    <mergeCell ref="AQ129:AS129"/>
    <mergeCell ref="AH130:AJ130"/>
    <mergeCell ref="AQ130:AS130"/>
    <mergeCell ref="AH125:AJ125"/>
    <mergeCell ref="AQ125:AS125"/>
    <mergeCell ref="AH126:AJ126"/>
    <mergeCell ref="AQ126:AS126"/>
    <mergeCell ref="AH127:AJ127"/>
    <mergeCell ref="AQ127:AS127"/>
    <mergeCell ref="AH122:AJ122"/>
    <mergeCell ref="AQ122:AS122"/>
    <mergeCell ref="AH123:AJ123"/>
    <mergeCell ref="AQ123:AS123"/>
    <mergeCell ref="AH124:AJ124"/>
    <mergeCell ref="AQ124:AS124"/>
    <mergeCell ref="AH119:AJ119"/>
    <mergeCell ref="AQ119:AS119"/>
    <mergeCell ref="AH120:AJ120"/>
    <mergeCell ref="AQ120:AS120"/>
    <mergeCell ref="AH121:AJ121"/>
    <mergeCell ref="AQ121:AS121"/>
    <mergeCell ref="AH116:AJ116"/>
    <mergeCell ref="AQ116:AS116"/>
    <mergeCell ref="AH117:AJ117"/>
    <mergeCell ref="AQ117:AS117"/>
    <mergeCell ref="AH118:AJ118"/>
    <mergeCell ref="AQ118:AS118"/>
    <mergeCell ref="AH113:AJ113"/>
    <mergeCell ref="AQ113:AS113"/>
    <mergeCell ref="AH114:AJ114"/>
    <mergeCell ref="AQ114:AS114"/>
    <mergeCell ref="AH115:AJ115"/>
    <mergeCell ref="AQ115:AS115"/>
    <mergeCell ref="AH146:AJ146"/>
    <mergeCell ref="AQ146:AS146"/>
    <mergeCell ref="AH147:AJ147"/>
    <mergeCell ref="AQ147:AS147"/>
    <mergeCell ref="AH148:AJ148"/>
    <mergeCell ref="AQ148:AS148"/>
    <mergeCell ref="AH143:AJ143"/>
    <mergeCell ref="AQ143:AS143"/>
    <mergeCell ref="AH144:AJ144"/>
    <mergeCell ref="AQ144:AS144"/>
    <mergeCell ref="AH145:AJ145"/>
    <mergeCell ref="AQ145:AS145"/>
    <mergeCell ref="AH140:AJ140"/>
    <mergeCell ref="AQ140:AS140"/>
    <mergeCell ref="AH141:AJ141"/>
    <mergeCell ref="AQ141:AS141"/>
    <mergeCell ref="AH142:AJ142"/>
    <mergeCell ref="AQ142:AS142"/>
    <mergeCell ref="AH137:AJ137"/>
    <mergeCell ref="AQ137:AS137"/>
    <mergeCell ref="AH138:AJ138"/>
    <mergeCell ref="AQ138:AS138"/>
    <mergeCell ref="AH139:AJ139"/>
    <mergeCell ref="AQ139:AS139"/>
    <mergeCell ref="AH134:AJ134"/>
    <mergeCell ref="AQ134:AS134"/>
    <mergeCell ref="AH135:AJ135"/>
    <mergeCell ref="AQ135:AS135"/>
    <mergeCell ref="AH136:AJ136"/>
    <mergeCell ref="AQ136:AS136"/>
    <mergeCell ref="AH131:AJ131"/>
    <mergeCell ref="AQ131:AS131"/>
    <mergeCell ref="AH132:AJ132"/>
    <mergeCell ref="AQ132:AS132"/>
    <mergeCell ref="AH133:AJ133"/>
    <mergeCell ref="AQ133:AS133"/>
    <mergeCell ref="AH164:AJ164"/>
    <mergeCell ref="AQ164:AS164"/>
    <mergeCell ref="AH165:AJ165"/>
    <mergeCell ref="AQ165:AS165"/>
    <mergeCell ref="AH166:AJ166"/>
    <mergeCell ref="AQ166:AS166"/>
    <mergeCell ref="AH161:AJ161"/>
    <mergeCell ref="AQ161:AS161"/>
    <mergeCell ref="AH162:AJ162"/>
    <mergeCell ref="AQ162:AS162"/>
    <mergeCell ref="AH163:AJ163"/>
    <mergeCell ref="AQ163:AS163"/>
    <mergeCell ref="AH158:AJ158"/>
    <mergeCell ref="AQ158:AS158"/>
    <mergeCell ref="AH159:AJ159"/>
    <mergeCell ref="AQ159:AS159"/>
    <mergeCell ref="AH160:AJ160"/>
    <mergeCell ref="AQ160:AS160"/>
    <mergeCell ref="AH155:AJ155"/>
    <mergeCell ref="AQ155:AS155"/>
    <mergeCell ref="AH156:AJ156"/>
    <mergeCell ref="AQ156:AS156"/>
    <mergeCell ref="AH157:AJ157"/>
    <mergeCell ref="AQ157:AS157"/>
    <mergeCell ref="AH152:AJ152"/>
    <mergeCell ref="AQ152:AS152"/>
    <mergeCell ref="AH153:AJ153"/>
    <mergeCell ref="AQ153:AS153"/>
    <mergeCell ref="AH154:AJ154"/>
    <mergeCell ref="AQ154:AS154"/>
    <mergeCell ref="AH149:AJ149"/>
    <mergeCell ref="AQ149:AS149"/>
    <mergeCell ref="AH150:AJ150"/>
    <mergeCell ref="AQ150:AS150"/>
    <mergeCell ref="AH151:AJ151"/>
    <mergeCell ref="AQ151:AS151"/>
    <mergeCell ref="AH182:AJ182"/>
    <mergeCell ref="AQ182:AS182"/>
    <mergeCell ref="AH183:AJ183"/>
    <mergeCell ref="AQ183:AS183"/>
    <mergeCell ref="AH184:AJ184"/>
    <mergeCell ref="AQ184:AS184"/>
    <mergeCell ref="AH179:AJ179"/>
    <mergeCell ref="AQ179:AS179"/>
    <mergeCell ref="AH180:AJ180"/>
    <mergeCell ref="AQ180:AS180"/>
    <mergeCell ref="AH181:AJ181"/>
    <mergeCell ref="AQ181:AS181"/>
    <mergeCell ref="AH176:AJ176"/>
    <mergeCell ref="AQ176:AS176"/>
    <mergeCell ref="AH177:AJ177"/>
    <mergeCell ref="AQ177:AS177"/>
    <mergeCell ref="AH178:AJ178"/>
    <mergeCell ref="AQ178:AS178"/>
    <mergeCell ref="AH173:AJ173"/>
    <mergeCell ref="AQ173:AS173"/>
    <mergeCell ref="AH174:AJ174"/>
    <mergeCell ref="AQ174:AS174"/>
    <mergeCell ref="AH175:AJ175"/>
    <mergeCell ref="AQ175:AS175"/>
    <mergeCell ref="AH170:AJ170"/>
    <mergeCell ref="AQ170:AS170"/>
    <mergeCell ref="AH171:AJ171"/>
    <mergeCell ref="AQ171:AS171"/>
    <mergeCell ref="AH172:AJ172"/>
    <mergeCell ref="AQ172:AS172"/>
    <mergeCell ref="AH167:AJ167"/>
    <mergeCell ref="AQ167:AS167"/>
    <mergeCell ref="AH168:AJ168"/>
    <mergeCell ref="AQ168:AS168"/>
    <mergeCell ref="AH169:AJ169"/>
    <mergeCell ref="AQ169:AS169"/>
    <mergeCell ref="AH200:AJ200"/>
    <mergeCell ref="AQ200:AS200"/>
    <mergeCell ref="AH201:AJ201"/>
    <mergeCell ref="AQ201:AS201"/>
    <mergeCell ref="AH202:AJ202"/>
    <mergeCell ref="AQ202:AS202"/>
    <mergeCell ref="AH197:AJ197"/>
    <mergeCell ref="AQ197:AS197"/>
    <mergeCell ref="AH198:AJ198"/>
    <mergeCell ref="AQ198:AS198"/>
    <mergeCell ref="AH199:AJ199"/>
    <mergeCell ref="AQ199:AS199"/>
    <mergeCell ref="AH194:AJ194"/>
    <mergeCell ref="AQ194:AS194"/>
    <mergeCell ref="AH195:AJ195"/>
    <mergeCell ref="AQ195:AS195"/>
    <mergeCell ref="AH196:AJ196"/>
    <mergeCell ref="AQ196:AS196"/>
    <mergeCell ref="AH191:AJ191"/>
    <mergeCell ref="AQ191:AS191"/>
    <mergeCell ref="AH192:AJ192"/>
    <mergeCell ref="AQ192:AS192"/>
    <mergeCell ref="AH193:AJ193"/>
    <mergeCell ref="AQ193:AS193"/>
    <mergeCell ref="AH188:AJ188"/>
    <mergeCell ref="AQ188:AS188"/>
    <mergeCell ref="AH189:AJ189"/>
    <mergeCell ref="AQ189:AS189"/>
    <mergeCell ref="AH190:AJ190"/>
    <mergeCell ref="AQ190:AS190"/>
    <mergeCell ref="AH185:AJ185"/>
    <mergeCell ref="AQ185:AS185"/>
    <mergeCell ref="AH186:AJ186"/>
    <mergeCell ref="AQ186:AS186"/>
    <mergeCell ref="AH187:AJ187"/>
    <mergeCell ref="AQ187:AS187"/>
    <mergeCell ref="AH218:AJ218"/>
    <mergeCell ref="AQ218:AS218"/>
    <mergeCell ref="AH219:AJ219"/>
    <mergeCell ref="AQ219:AS219"/>
    <mergeCell ref="AH220:AJ220"/>
    <mergeCell ref="AQ220:AS220"/>
    <mergeCell ref="AH215:AJ215"/>
    <mergeCell ref="AQ215:AS215"/>
    <mergeCell ref="AH216:AJ216"/>
    <mergeCell ref="AQ216:AS216"/>
    <mergeCell ref="AH217:AJ217"/>
    <mergeCell ref="AQ217:AS217"/>
    <mergeCell ref="AH212:AJ212"/>
    <mergeCell ref="AQ212:AS212"/>
    <mergeCell ref="AH213:AJ213"/>
    <mergeCell ref="AQ213:AS213"/>
    <mergeCell ref="AH214:AJ214"/>
    <mergeCell ref="AQ214:AS214"/>
    <mergeCell ref="AH209:AJ209"/>
    <mergeCell ref="AQ209:AS209"/>
    <mergeCell ref="AH210:AJ210"/>
    <mergeCell ref="AQ210:AS210"/>
    <mergeCell ref="AH211:AJ211"/>
    <mergeCell ref="AQ211:AS211"/>
    <mergeCell ref="AH206:AJ206"/>
    <mergeCell ref="AQ206:AS206"/>
    <mergeCell ref="AH207:AJ207"/>
    <mergeCell ref="AQ207:AS207"/>
    <mergeCell ref="AH208:AJ208"/>
    <mergeCell ref="AQ208:AS208"/>
    <mergeCell ref="AH203:AJ203"/>
    <mergeCell ref="AQ203:AS203"/>
    <mergeCell ref="AH204:AJ204"/>
    <mergeCell ref="AQ204:AS204"/>
    <mergeCell ref="AH205:AJ205"/>
    <mergeCell ref="AQ205:AS205"/>
    <mergeCell ref="AH236:AJ236"/>
    <mergeCell ref="AQ236:AS236"/>
    <mergeCell ref="AH237:AJ237"/>
    <mergeCell ref="AQ237:AS237"/>
    <mergeCell ref="AH238:AJ238"/>
    <mergeCell ref="AQ238:AS238"/>
    <mergeCell ref="AH233:AJ233"/>
    <mergeCell ref="AQ233:AS233"/>
    <mergeCell ref="AH234:AJ234"/>
    <mergeCell ref="AQ234:AS234"/>
    <mergeCell ref="AH235:AJ235"/>
    <mergeCell ref="AQ235:AS235"/>
    <mergeCell ref="AH230:AJ230"/>
    <mergeCell ref="AQ230:AS230"/>
    <mergeCell ref="AH231:AJ231"/>
    <mergeCell ref="AQ231:AS231"/>
    <mergeCell ref="AH232:AJ232"/>
    <mergeCell ref="AQ232:AS232"/>
    <mergeCell ref="AH227:AJ227"/>
    <mergeCell ref="AQ227:AS227"/>
    <mergeCell ref="AH228:AJ228"/>
    <mergeCell ref="AQ228:AS228"/>
    <mergeCell ref="AH229:AJ229"/>
    <mergeCell ref="AQ229:AS229"/>
    <mergeCell ref="AH224:AJ224"/>
    <mergeCell ref="AQ224:AS224"/>
    <mergeCell ref="AH225:AJ225"/>
    <mergeCell ref="AQ225:AS225"/>
    <mergeCell ref="AH226:AJ226"/>
    <mergeCell ref="AQ226:AS226"/>
    <mergeCell ref="AH221:AJ221"/>
    <mergeCell ref="AQ221:AS221"/>
    <mergeCell ref="AH222:AJ222"/>
    <mergeCell ref="AQ222:AS222"/>
    <mergeCell ref="AH223:AJ223"/>
    <mergeCell ref="AQ223:AS223"/>
    <mergeCell ref="AH254:AJ254"/>
    <mergeCell ref="AQ254:AS254"/>
    <mergeCell ref="AH255:AJ255"/>
    <mergeCell ref="AQ255:AS255"/>
    <mergeCell ref="AH256:AJ256"/>
    <mergeCell ref="AQ256:AS256"/>
    <mergeCell ref="AH251:AJ251"/>
    <mergeCell ref="AQ251:AS251"/>
    <mergeCell ref="AH252:AJ252"/>
    <mergeCell ref="AQ252:AS252"/>
    <mergeCell ref="AH253:AJ253"/>
    <mergeCell ref="AQ253:AS253"/>
    <mergeCell ref="AH248:AJ248"/>
    <mergeCell ref="AQ248:AS248"/>
    <mergeCell ref="AH249:AJ249"/>
    <mergeCell ref="AQ249:AS249"/>
    <mergeCell ref="AH250:AJ250"/>
    <mergeCell ref="AQ250:AS250"/>
    <mergeCell ref="AH245:AJ245"/>
    <mergeCell ref="AQ245:AS245"/>
    <mergeCell ref="AH246:AJ246"/>
    <mergeCell ref="AQ246:AS246"/>
    <mergeCell ref="AH247:AJ247"/>
    <mergeCell ref="AQ247:AS247"/>
    <mergeCell ref="AH242:AJ242"/>
    <mergeCell ref="AQ242:AS242"/>
    <mergeCell ref="AH243:AJ243"/>
    <mergeCell ref="AQ243:AS243"/>
    <mergeCell ref="AH244:AJ244"/>
    <mergeCell ref="AQ244:AS244"/>
    <mergeCell ref="AH239:AJ239"/>
    <mergeCell ref="AQ239:AS239"/>
    <mergeCell ref="AH240:AJ240"/>
    <mergeCell ref="AQ240:AS240"/>
    <mergeCell ref="AH241:AJ241"/>
    <mergeCell ref="AQ241:AS241"/>
    <mergeCell ref="AH272:AJ272"/>
    <mergeCell ref="AQ272:AS272"/>
    <mergeCell ref="AH273:AJ273"/>
    <mergeCell ref="AQ273:AS273"/>
    <mergeCell ref="AH274:AJ274"/>
    <mergeCell ref="AQ274:AS274"/>
    <mergeCell ref="AH269:AJ269"/>
    <mergeCell ref="AQ269:AS269"/>
    <mergeCell ref="AH270:AJ270"/>
    <mergeCell ref="AQ270:AS270"/>
    <mergeCell ref="AH271:AJ271"/>
    <mergeCell ref="AQ271:AS271"/>
    <mergeCell ref="AH266:AJ266"/>
    <mergeCell ref="AQ266:AS266"/>
    <mergeCell ref="AH267:AJ267"/>
    <mergeCell ref="AQ267:AS267"/>
    <mergeCell ref="AH268:AJ268"/>
    <mergeCell ref="AQ268:AS268"/>
    <mergeCell ref="AH263:AJ263"/>
    <mergeCell ref="AQ263:AS263"/>
    <mergeCell ref="AH264:AJ264"/>
    <mergeCell ref="AQ264:AS264"/>
    <mergeCell ref="AH265:AJ265"/>
    <mergeCell ref="AQ265:AS265"/>
    <mergeCell ref="AH260:AJ260"/>
    <mergeCell ref="AQ260:AS260"/>
    <mergeCell ref="AH261:AJ261"/>
    <mergeCell ref="AQ261:AS261"/>
    <mergeCell ref="AH262:AJ262"/>
    <mergeCell ref="AQ262:AS262"/>
    <mergeCell ref="AH257:AJ257"/>
    <mergeCell ref="AQ257:AS257"/>
    <mergeCell ref="AH258:AJ258"/>
    <mergeCell ref="AQ258:AS258"/>
    <mergeCell ref="AH259:AJ259"/>
    <mergeCell ref="AQ259:AS259"/>
    <mergeCell ref="AH290:AJ290"/>
    <mergeCell ref="AQ290:AS290"/>
    <mergeCell ref="AH291:AJ291"/>
    <mergeCell ref="AQ291:AS291"/>
    <mergeCell ref="AH292:AJ292"/>
    <mergeCell ref="AQ292:AS292"/>
    <mergeCell ref="AH287:AJ287"/>
    <mergeCell ref="AQ287:AS287"/>
    <mergeCell ref="AH288:AJ288"/>
    <mergeCell ref="AQ288:AS288"/>
    <mergeCell ref="AH289:AJ289"/>
    <mergeCell ref="AQ289:AS289"/>
    <mergeCell ref="AH284:AJ284"/>
    <mergeCell ref="AQ284:AS284"/>
    <mergeCell ref="AH285:AJ285"/>
    <mergeCell ref="AQ285:AS285"/>
    <mergeCell ref="AH286:AJ286"/>
    <mergeCell ref="AQ286:AS286"/>
    <mergeCell ref="AH281:AJ281"/>
    <mergeCell ref="AQ281:AS281"/>
    <mergeCell ref="AH282:AJ282"/>
    <mergeCell ref="AQ282:AS282"/>
    <mergeCell ref="AH283:AJ283"/>
    <mergeCell ref="AQ283:AS283"/>
    <mergeCell ref="AH278:AJ278"/>
    <mergeCell ref="AQ278:AS278"/>
    <mergeCell ref="AH279:AJ279"/>
    <mergeCell ref="AQ279:AS279"/>
    <mergeCell ref="AH280:AJ280"/>
    <mergeCell ref="AQ280:AS280"/>
    <mergeCell ref="AH275:AJ275"/>
    <mergeCell ref="AQ275:AS275"/>
    <mergeCell ref="AH276:AJ276"/>
    <mergeCell ref="AQ276:AS276"/>
    <mergeCell ref="AH277:AJ277"/>
    <mergeCell ref="AQ277:AS277"/>
    <mergeCell ref="AH308:AJ308"/>
    <mergeCell ref="AQ308:AS308"/>
    <mergeCell ref="AH309:AJ309"/>
    <mergeCell ref="AQ309:AS309"/>
    <mergeCell ref="AH310:AJ310"/>
    <mergeCell ref="AQ310:AS310"/>
    <mergeCell ref="AH305:AJ305"/>
    <mergeCell ref="AQ305:AS305"/>
    <mergeCell ref="AH306:AJ306"/>
    <mergeCell ref="AQ306:AS306"/>
    <mergeCell ref="AH307:AJ307"/>
    <mergeCell ref="AQ307:AS307"/>
    <mergeCell ref="AH302:AJ302"/>
    <mergeCell ref="AQ302:AS302"/>
    <mergeCell ref="AH303:AJ303"/>
    <mergeCell ref="AQ303:AS303"/>
    <mergeCell ref="AH304:AJ304"/>
    <mergeCell ref="AQ304:AS304"/>
    <mergeCell ref="AH299:AJ299"/>
    <mergeCell ref="AQ299:AS299"/>
    <mergeCell ref="AH300:AJ300"/>
    <mergeCell ref="AQ300:AS300"/>
    <mergeCell ref="AH301:AJ301"/>
    <mergeCell ref="AQ301:AS301"/>
    <mergeCell ref="AH296:AJ296"/>
    <mergeCell ref="AQ296:AS296"/>
    <mergeCell ref="AH297:AJ297"/>
    <mergeCell ref="AQ297:AS297"/>
    <mergeCell ref="AH298:AJ298"/>
    <mergeCell ref="AQ298:AS298"/>
    <mergeCell ref="AH293:AJ293"/>
    <mergeCell ref="AQ293:AS293"/>
    <mergeCell ref="AH294:AJ294"/>
    <mergeCell ref="AQ294:AS294"/>
    <mergeCell ref="AH295:AJ295"/>
    <mergeCell ref="AQ295:AS295"/>
    <mergeCell ref="AH326:AJ326"/>
    <mergeCell ref="AQ326:AS326"/>
    <mergeCell ref="AH327:AJ327"/>
    <mergeCell ref="AQ327:AS327"/>
    <mergeCell ref="AH328:AJ328"/>
    <mergeCell ref="AQ328:AS328"/>
    <mergeCell ref="AH323:AJ323"/>
    <mergeCell ref="AQ323:AS323"/>
    <mergeCell ref="AH324:AJ324"/>
    <mergeCell ref="AQ324:AS324"/>
    <mergeCell ref="AH325:AJ325"/>
    <mergeCell ref="AQ325:AS325"/>
    <mergeCell ref="AH320:AJ320"/>
    <mergeCell ref="AQ320:AS320"/>
    <mergeCell ref="AH321:AJ321"/>
    <mergeCell ref="AQ321:AS321"/>
    <mergeCell ref="AH322:AJ322"/>
    <mergeCell ref="AQ322:AS322"/>
    <mergeCell ref="AH317:AJ317"/>
    <mergeCell ref="AQ317:AS317"/>
    <mergeCell ref="AH318:AJ318"/>
    <mergeCell ref="AQ318:AS318"/>
    <mergeCell ref="AH319:AJ319"/>
    <mergeCell ref="AQ319:AS319"/>
    <mergeCell ref="AH314:AJ314"/>
    <mergeCell ref="AQ314:AS314"/>
    <mergeCell ref="AH315:AJ315"/>
    <mergeCell ref="AQ315:AS315"/>
    <mergeCell ref="AH316:AJ316"/>
    <mergeCell ref="AQ316:AS316"/>
    <mergeCell ref="AH311:AJ311"/>
    <mergeCell ref="AQ311:AS311"/>
    <mergeCell ref="AH312:AJ312"/>
    <mergeCell ref="AQ312:AS312"/>
    <mergeCell ref="AH313:AJ313"/>
    <mergeCell ref="AQ313:AS313"/>
    <mergeCell ref="AH344:AJ344"/>
    <mergeCell ref="AQ344:AS344"/>
    <mergeCell ref="AH345:AJ345"/>
    <mergeCell ref="AQ345:AS345"/>
    <mergeCell ref="AH346:AJ346"/>
    <mergeCell ref="AQ346:AS346"/>
    <mergeCell ref="AH341:AJ341"/>
    <mergeCell ref="AQ341:AS341"/>
    <mergeCell ref="AH342:AJ342"/>
    <mergeCell ref="AQ342:AS342"/>
    <mergeCell ref="AH343:AJ343"/>
    <mergeCell ref="AQ343:AS343"/>
    <mergeCell ref="AH338:AJ338"/>
    <mergeCell ref="AQ338:AS338"/>
    <mergeCell ref="AH339:AJ339"/>
    <mergeCell ref="AQ339:AS339"/>
    <mergeCell ref="AH340:AJ340"/>
    <mergeCell ref="AQ340:AS340"/>
    <mergeCell ref="AH335:AJ335"/>
    <mergeCell ref="AQ335:AS335"/>
    <mergeCell ref="AH336:AJ336"/>
    <mergeCell ref="AQ336:AS336"/>
    <mergeCell ref="AH337:AJ337"/>
    <mergeCell ref="AQ337:AS337"/>
    <mergeCell ref="AH332:AJ332"/>
    <mergeCell ref="AQ332:AS332"/>
    <mergeCell ref="AH333:AJ333"/>
    <mergeCell ref="AQ333:AS333"/>
    <mergeCell ref="AH334:AJ334"/>
    <mergeCell ref="AQ334:AS334"/>
    <mergeCell ref="AH329:AJ329"/>
    <mergeCell ref="AQ329:AS329"/>
    <mergeCell ref="AH330:AJ330"/>
    <mergeCell ref="AQ330:AS330"/>
    <mergeCell ref="AH331:AJ331"/>
    <mergeCell ref="AQ331:AS331"/>
    <mergeCell ref="AH362:AJ362"/>
    <mergeCell ref="AQ362:AS362"/>
    <mergeCell ref="AH363:AJ363"/>
    <mergeCell ref="AQ363:AS363"/>
    <mergeCell ref="AH364:AJ364"/>
    <mergeCell ref="AQ364:AS364"/>
    <mergeCell ref="AH359:AJ359"/>
    <mergeCell ref="AQ359:AS359"/>
    <mergeCell ref="AH360:AJ360"/>
    <mergeCell ref="AQ360:AS360"/>
    <mergeCell ref="AH361:AJ361"/>
    <mergeCell ref="AQ361:AS361"/>
    <mergeCell ref="AH356:AJ356"/>
    <mergeCell ref="AQ356:AS356"/>
    <mergeCell ref="AH357:AJ357"/>
    <mergeCell ref="AQ357:AS357"/>
    <mergeCell ref="AH358:AJ358"/>
    <mergeCell ref="AQ358:AS358"/>
    <mergeCell ref="AH353:AJ353"/>
    <mergeCell ref="AQ353:AS353"/>
    <mergeCell ref="AH354:AJ354"/>
    <mergeCell ref="AQ354:AS354"/>
    <mergeCell ref="AH355:AJ355"/>
    <mergeCell ref="AQ355:AS355"/>
    <mergeCell ref="AH350:AJ350"/>
    <mergeCell ref="AQ350:AS350"/>
    <mergeCell ref="AH351:AJ351"/>
    <mergeCell ref="AQ351:AS351"/>
    <mergeCell ref="AH352:AJ352"/>
    <mergeCell ref="AQ352:AS352"/>
    <mergeCell ref="AH347:AJ347"/>
    <mergeCell ref="AQ347:AS347"/>
    <mergeCell ref="AH348:AJ348"/>
    <mergeCell ref="AQ348:AS348"/>
    <mergeCell ref="AH349:AJ349"/>
    <mergeCell ref="AQ349:AS349"/>
    <mergeCell ref="AH380:AJ380"/>
    <mergeCell ref="AQ380:AS380"/>
    <mergeCell ref="AH381:AJ381"/>
    <mergeCell ref="AQ381:AS381"/>
    <mergeCell ref="AH382:AJ382"/>
    <mergeCell ref="AQ382:AS382"/>
    <mergeCell ref="AH377:AJ377"/>
    <mergeCell ref="AQ377:AS377"/>
    <mergeCell ref="AH378:AJ378"/>
    <mergeCell ref="AQ378:AS378"/>
    <mergeCell ref="AH379:AJ379"/>
    <mergeCell ref="AQ379:AS379"/>
    <mergeCell ref="AH374:AJ374"/>
    <mergeCell ref="AQ374:AS374"/>
    <mergeCell ref="AH375:AJ375"/>
    <mergeCell ref="AQ375:AS375"/>
    <mergeCell ref="AH376:AJ376"/>
    <mergeCell ref="AQ376:AS376"/>
    <mergeCell ref="AH371:AJ371"/>
    <mergeCell ref="AQ371:AS371"/>
    <mergeCell ref="AH372:AJ372"/>
    <mergeCell ref="AQ372:AS372"/>
    <mergeCell ref="AH373:AJ373"/>
    <mergeCell ref="AQ373:AS373"/>
    <mergeCell ref="AH368:AJ368"/>
    <mergeCell ref="AQ368:AS368"/>
    <mergeCell ref="AH369:AJ369"/>
    <mergeCell ref="AQ369:AS369"/>
    <mergeCell ref="AH370:AJ370"/>
    <mergeCell ref="AQ370:AS370"/>
    <mergeCell ref="AH365:AJ365"/>
    <mergeCell ref="AQ365:AS365"/>
    <mergeCell ref="AH366:AJ366"/>
    <mergeCell ref="AQ366:AS366"/>
    <mergeCell ref="AH367:AJ367"/>
    <mergeCell ref="AQ367:AS367"/>
    <mergeCell ref="AH398:AJ398"/>
    <mergeCell ref="AQ398:AS398"/>
    <mergeCell ref="AH399:AJ399"/>
    <mergeCell ref="AQ399:AS399"/>
    <mergeCell ref="AH400:AJ400"/>
    <mergeCell ref="AQ400:AS400"/>
    <mergeCell ref="AH395:AJ395"/>
    <mergeCell ref="AQ395:AS395"/>
    <mergeCell ref="AH396:AJ396"/>
    <mergeCell ref="AQ396:AS396"/>
    <mergeCell ref="AH397:AJ397"/>
    <mergeCell ref="AQ397:AS397"/>
    <mergeCell ref="AH392:AJ392"/>
    <mergeCell ref="AQ392:AS392"/>
    <mergeCell ref="AH393:AJ393"/>
    <mergeCell ref="AQ393:AS393"/>
    <mergeCell ref="AH394:AJ394"/>
    <mergeCell ref="AQ394:AS394"/>
    <mergeCell ref="AH389:AJ389"/>
    <mergeCell ref="AQ389:AS389"/>
    <mergeCell ref="AH390:AJ390"/>
    <mergeCell ref="AQ390:AS390"/>
    <mergeCell ref="AH391:AJ391"/>
    <mergeCell ref="AQ391:AS391"/>
    <mergeCell ref="AH386:AJ386"/>
    <mergeCell ref="AQ386:AS386"/>
    <mergeCell ref="AH387:AJ387"/>
    <mergeCell ref="AQ387:AS387"/>
    <mergeCell ref="AH388:AJ388"/>
    <mergeCell ref="AQ388:AS388"/>
    <mergeCell ref="AH383:AJ383"/>
    <mergeCell ref="AQ383:AS383"/>
    <mergeCell ref="AH384:AJ384"/>
    <mergeCell ref="AQ384:AS384"/>
    <mergeCell ref="AH385:AJ385"/>
    <mergeCell ref="AQ385:AS385"/>
    <mergeCell ref="AH416:AJ416"/>
    <mergeCell ref="AQ416:AS416"/>
    <mergeCell ref="AH417:AJ417"/>
    <mergeCell ref="AQ417:AS417"/>
    <mergeCell ref="AH418:AJ418"/>
    <mergeCell ref="AQ418:AS418"/>
    <mergeCell ref="AH413:AJ413"/>
    <mergeCell ref="AQ413:AS413"/>
    <mergeCell ref="AH414:AJ414"/>
    <mergeCell ref="AQ414:AS414"/>
    <mergeCell ref="AH415:AJ415"/>
    <mergeCell ref="AQ415:AS415"/>
    <mergeCell ref="AH410:AJ410"/>
    <mergeCell ref="AQ410:AS410"/>
    <mergeCell ref="AH411:AJ411"/>
    <mergeCell ref="AQ411:AS411"/>
    <mergeCell ref="AH412:AJ412"/>
    <mergeCell ref="AQ412:AS412"/>
    <mergeCell ref="AH407:AJ407"/>
    <mergeCell ref="AQ407:AS407"/>
    <mergeCell ref="AH408:AJ408"/>
    <mergeCell ref="AQ408:AS408"/>
    <mergeCell ref="AH409:AJ409"/>
    <mergeCell ref="AQ409:AS409"/>
    <mergeCell ref="AH404:AJ404"/>
    <mergeCell ref="AQ404:AS404"/>
    <mergeCell ref="AH405:AJ405"/>
    <mergeCell ref="AQ405:AS405"/>
    <mergeCell ref="AH406:AJ406"/>
    <mergeCell ref="AQ406:AS406"/>
    <mergeCell ref="AH401:AJ401"/>
    <mergeCell ref="AQ401:AS401"/>
    <mergeCell ref="AH402:AJ402"/>
    <mergeCell ref="AQ402:AS402"/>
    <mergeCell ref="AH403:AJ403"/>
    <mergeCell ref="AQ403:AS403"/>
    <mergeCell ref="AH434:AJ434"/>
    <mergeCell ref="AQ434:AS434"/>
    <mergeCell ref="AH435:AJ435"/>
    <mergeCell ref="AQ435:AS435"/>
    <mergeCell ref="AH436:AJ436"/>
    <mergeCell ref="AQ436:AS436"/>
    <mergeCell ref="AH431:AJ431"/>
    <mergeCell ref="AQ431:AS431"/>
    <mergeCell ref="AH432:AJ432"/>
    <mergeCell ref="AQ432:AS432"/>
    <mergeCell ref="AH433:AJ433"/>
    <mergeCell ref="AQ433:AS433"/>
    <mergeCell ref="AH428:AJ428"/>
    <mergeCell ref="AQ428:AS428"/>
    <mergeCell ref="AH429:AJ429"/>
    <mergeCell ref="AQ429:AS429"/>
    <mergeCell ref="AH430:AJ430"/>
    <mergeCell ref="AQ430:AS430"/>
    <mergeCell ref="AH425:AJ425"/>
    <mergeCell ref="AQ425:AS425"/>
    <mergeCell ref="AH426:AJ426"/>
    <mergeCell ref="AQ426:AS426"/>
    <mergeCell ref="AH427:AJ427"/>
    <mergeCell ref="AQ427:AS427"/>
    <mergeCell ref="AH422:AJ422"/>
    <mergeCell ref="AQ422:AS422"/>
    <mergeCell ref="AH423:AJ423"/>
    <mergeCell ref="AQ423:AS423"/>
    <mergeCell ref="AH424:AJ424"/>
    <mergeCell ref="AQ424:AS424"/>
    <mergeCell ref="AH419:AJ419"/>
    <mergeCell ref="AQ419:AS419"/>
    <mergeCell ref="AH420:AJ420"/>
    <mergeCell ref="AQ420:AS420"/>
    <mergeCell ref="AH421:AJ421"/>
    <mergeCell ref="AQ421:AS421"/>
    <mergeCell ref="AH452:AJ452"/>
    <mergeCell ref="AQ452:AS452"/>
    <mergeCell ref="AH453:AJ453"/>
    <mergeCell ref="AQ453:AS453"/>
    <mergeCell ref="AH454:AJ454"/>
    <mergeCell ref="AQ454:AS454"/>
    <mergeCell ref="AH449:AJ449"/>
    <mergeCell ref="AQ449:AS449"/>
    <mergeCell ref="AH450:AJ450"/>
    <mergeCell ref="AQ450:AS450"/>
    <mergeCell ref="AH451:AJ451"/>
    <mergeCell ref="AQ451:AS451"/>
    <mergeCell ref="AH446:AJ446"/>
    <mergeCell ref="AQ446:AS446"/>
    <mergeCell ref="AH447:AJ447"/>
    <mergeCell ref="AQ447:AS447"/>
    <mergeCell ref="AH448:AJ448"/>
    <mergeCell ref="AQ448:AS448"/>
    <mergeCell ref="AH443:AJ443"/>
    <mergeCell ref="AQ443:AS443"/>
    <mergeCell ref="AH444:AJ444"/>
    <mergeCell ref="AQ444:AS444"/>
    <mergeCell ref="AH445:AJ445"/>
    <mergeCell ref="AQ445:AS445"/>
    <mergeCell ref="AH440:AJ440"/>
    <mergeCell ref="AQ440:AS440"/>
    <mergeCell ref="AH441:AJ441"/>
    <mergeCell ref="AQ441:AS441"/>
    <mergeCell ref="AH442:AJ442"/>
    <mergeCell ref="AQ442:AS442"/>
    <mergeCell ref="AH437:AJ437"/>
    <mergeCell ref="AQ437:AS437"/>
    <mergeCell ref="AH438:AJ438"/>
    <mergeCell ref="AQ438:AS438"/>
    <mergeCell ref="AH439:AJ439"/>
    <mergeCell ref="AQ439:AS439"/>
    <mergeCell ref="AH470:AJ470"/>
    <mergeCell ref="AQ470:AS470"/>
    <mergeCell ref="AH471:AJ471"/>
    <mergeCell ref="AQ471:AS471"/>
    <mergeCell ref="AH472:AJ472"/>
    <mergeCell ref="AQ472:AS472"/>
    <mergeCell ref="AH467:AJ467"/>
    <mergeCell ref="AQ467:AS467"/>
    <mergeCell ref="AH468:AJ468"/>
    <mergeCell ref="AQ468:AS468"/>
    <mergeCell ref="AH469:AJ469"/>
    <mergeCell ref="AQ469:AS469"/>
    <mergeCell ref="AH464:AJ464"/>
    <mergeCell ref="AQ464:AS464"/>
    <mergeCell ref="AH465:AJ465"/>
    <mergeCell ref="AQ465:AS465"/>
    <mergeCell ref="AH466:AJ466"/>
    <mergeCell ref="AQ466:AS466"/>
    <mergeCell ref="AH461:AJ461"/>
    <mergeCell ref="AQ461:AS461"/>
    <mergeCell ref="AH462:AJ462"/>
    <mergeCell ref="AQ462:AS462"/>
    <mergeCell ref="AH463:AJ463"/>
    <mergeCell ref="AQ463:AS463"/>
    <mergeCell ref="AH458:AJ458"/>
    <mergeCell ref="AQ458:AS458"/>
    <mergeCell ref="AH459:AJ459"/>
    <mergeCell ref="AQ459:AS459"/>
    <mergeCell ref="AH460:AJ460"/>
    <mergeCell ref="AQ460:AS460"/>
    <mergeCell ref="AH455:AJ455"/>
    <mergeCell ref="AQ455:AS455"/>
    <mergeCell ref="AH456:AJ456"/>
    <mergeCell ref="AQ456:AS456"/>
    <mergeCell ref="AH457:AJ457"/>
    <mergeCell ref="AQ457:AS457"/>
    <mergeCell ref="AH488:AJ488"/>
    <mergeCell ref="AQ488:AS488"/>
    <mergeCell ref="AH489:AJ489"/>
    <mergeCell ref="AQ489:AS489"/>
    <mergeCell ref="AH490:AJ490"/>
    <mergeCell ref="AQ490:AS490"/>
    <mergeCell ref="AH485:AJ485"/>
    <mergeCell ref="AQ485:AS485"/>
    <mergeCell ref="AH486:AJ486"/>
    <mergeCell ref="AQ486:AS486"/>
    <mergeCell ref="AH487:AJ487"/>
    <mergeCell ref="AQ487:AS487"/>
    <mergeCell ref="AH482:AJ482"/>
    <mergeCell ref="AQ482:AS482"/>
    <mergeCell ref="AH483:AJ483"/>
    <mergeCell ref="AQ483:AS483"/>
    <mergeCell ref="AH484:AJ484"/>
    <mergeCell ref="AQ484:AS484"/>
    <mergeCell ref="AH479:AJ479"/>
    <mergeCell ref="AQ479:AS479"/>
    <mergeCell ref="AH480:AJ480"/>
    <mergeCell ref="AQ480:AS480"/>
    <mergeCell ref="AH481:AJ481"/>
    <mergeCell ref="AQ481:AS481"/>
    <mergeCell ref="AH476:AJ476"/>
    <mergeCell ref="AQ476:AS476"/>
    <mergeCell ref="AH477:AJ477"/>
    <mergeCell ref="AQ477:AS477"/>
    <mergeCell ref="AH478:AJ478"/>
    <mergeCell ref="AQ478:AS478"/>
    <mergeCell ref="AH473:AJ473"/>
    <mergeCell ref="AQ473:AS473"/>
    <mergeCell ref="AH474:AJ474"/>
    <mergeCell ref="AQ474:AS474"/>
    <mergeCell ref="AH475:AJ475"/>
    <mergeCell ref="AQ475:AS475"/>
    <mergeCell ref="AH506:AJ506"/>
    <mergeCell ref="AQ506:AS506"/>
    <mergeCell ref="AH507:AJ507"/>
    <mergeCell ref="AQ507:AS507"/>
    <mergeCell ref="AH508:AJ508"/>
    <mergeCell ref="AQ508:AS508"/>
    <mergeCell ref="AH503:AJ503"/>
    <mergeCell ref="AQ503:AS503"/>
    <mergeCell ref="AH504:AJ504"/>
    <mergeCell ref="AQ504:AS504"/>
    <mergeCell ref="AH505:AJ505"/>
    <mergeCell ref="AQ505:AS505"/>
    <mergeCell ref="AH500:AJ500"/>
    <mergeCell ref="AQ500:AS500"/>
    <mergeCell ref="AH501:AJ501"/>
    <mergeCell ref="AQ501:AS501"/>
    <mergeCell ref="AH502:AJ502"/>
    <mergeCell ref="AQ502:AS502"/>
    <mergeCell ref="AH497:AJ497"/>
    <mergeCell ref="AQ497:AS497"/>
    <mergeCell ref="AH498:AJ498"/>
    <mergeCell ref="AQ498:AS498"/>
    <mergeCell ref="AH499:AJ499"/>
    <mergeCell ref="AQ499:AS499"/>
    <mergeCell ref="AH494:AJ494"/>
    <mergeCell ref="AQ494:AS494"/>
    <mergeCell ref="AH495:AJ495"/>
    <mergeCell ref="AQ495:AS495"/>
    <mergeCell ref="AH496:AJ496"/>
    <mergeCell ref="AQ496:AS496"/>
    <mergeCell ref="AH491:AJ491"/>
    <mergeCell ref="AQ491:AS491"/>
    <mergeCell ref="AH492:AJ492"/>
    <mergeCell ref="AQ492:AS492"/>
    <mergeCell ref="AH493:AJ493"/>
    <mergeCell ref="AQ493:AS493"/>
    <mergeCell ref="AH524:AJ524"/>
    <mergeCell ref="AQ524:AS524"/>
    <mergeCell ref="AH525:AJ525"/>
    <mergeCell ref="AQ525:AS525"/>
    <mergeCell ref="AH526:AJ526"/>
    <mergeCell ref="AQ526:AS526"/>
    <mergeCell ref="AH521:AJ521"/>
    <mergeCell ref="AQ521:AS521"/>
    <mergeCell ref="AH522:AJ522"/>
    <mergeCell ref="AQ522:AS522"/>
    <mergeCell ref="AH523:AJ523"/>
    <mergeCell ref="AQ523:AS523"/>
    <mergeCell ref="AH518:AJ518"/>
    <mergeCell ref="AQ518:AS518"/>
    <mergeCell ref="AH519:AJ519"/>
    <mergeCell ref="AQ519:AS519"/>
    <mergeCell ref="AH520:AJ520"/>
    <mergeCell ref="AQ520:AS520"/>
    <mergeCell ref="AH515:AJ515"/>
    <mergeCell ref="AQ515:AS515"/>
    <mergeCell ref="AH516:AJ516"/>
    <mergeCell ref="AQ516:AS516"/>
    <mergeCell ref="AH517:AJ517"/>
    <mergeCell ref="AQ517:AS517"/>
    <mergeCell ref="AH512:AJ512"/>
    <mergeCell ref="AQ512:AS512"/>
    <mergeCell ref="AH513:AJ513"/>
    <mergeCell ref="AQ513:AS513"/>
    <mergeCell ref="AH514:AJ514"/>
    <mergeCell ref="AQ514:AS514"/>
    <mergeCell ref="AH509:AJ509"/>
    <mergeCell ref="AQ509:AS509"/>
    <mergeCell ref="AH510:AJ510"/>
    <mergeCell ref="AQ510:AS510"/>
    <mergeCell ref="AH511:AJ511"/>
    <mergeCell ref="AQ511:AS511"/>
    <mergeCell ref="AH542:AJ542"/>
    <mergeCell ref="AQ542:AS542"/>
    <mergeCell ref="AH543:AJ543"/>
    <mergeCell ref="AQ543:AS543"/>
    <mergeCell ref="AH544:AJ544"/>
    <mergeCell ref="AQ544:AS544"/>
    <mergeCell ref="AH539:AJ539"/>
    <mergeCell ref="AQ539:AS539"/>
    <mergeCell ref="AH540:AJ540"/>
    <mergeCell ref="AQ540:AS540"/>
    <mergeCell ref="AH541:AJ541"/>
    <mergeCell ref="AQ541:AS541"/>
    <mergeCell ref="AH536:AJ536"/>
    <mergeCell ref="AQ536:AS536"/>
    <mergeCell ref="AH537:AJ537"/>
    <mergeCell ref="AQ537:AS537"/>
    <mergeCell ref="AH538:AJ538"/>
    <mergeCell ref="AQ538:AS538"/>
    <mergeCell ref="AH533:AJ533"/>
    <mergeCell ref="AQ533:AS533"/>
    <mergeCell ref="AH534:AJ534"/>
    <mergeCell ref="AQ534:AS534"/>
    <mergeCell ref="AH535:AJ535"/>
    <mergeCell ref="AQ535:AS535"/>
    <mergeCell ref="AH530:AJ530"/>
    <mergeCell ref="AQ530:AS530"/>
    <mergeCell ref="AH531:AJ531"/>
    <mergeCell ref="AQ531:AS531"/>
    <mergeCell ref="AH532:AJ532"/>
    <mergeCell ref="AQ532:AS532"/>
    <mergeCell ref="AH527:AJ527"/>
    <mergeCell ref="AQ527:AS527"/>
    <mergeCell ref="AH528:AJ528"/>
    <mergeCell ref="AQ528:AS528"/>
    <mergeCell ref="AH529:AJ529"/>
    <mergeCell ref="AQ529:AS529"/>
    <mergeCell ref="AH560:AJ560"/>
    <mergeCell ref="AQ560:AS560"/>
    <mergeCell ref="AH561:AJ561"/>
    <mergeCell ref="AQ561:AS561"/>
    <mergeCell ref="AH562:AJ562"/>
    <mergeCell ref="AQ562:AS562"/>
    <mergeCell ref="AH557:AJ557"/>
    <mergeCell ref="AQ557:AS557"/>
    <mergeCell ref="AH558:AJ558"/>
    <mergeCell ref="AQ558:AS558"/>
    <mergeCell ref="AH559:AJ559"/>
    <mergeCell ref="AQ559:AS559"/>
    <mergeCell ref="AH554:AJ554"/>
    <mergeCell ref="AQ554:AS554"/>
    <mergeCell ref="AH555:AJ555"/>
    <mergeCell ref="AQ555:AS555"/>
    <mergeCell ref="AH556:AJ556"/>
    <mergeCell ref="AQ556:AS556"/>
    <mergeCell ref="AH551:AJ551"/>
    <mergeCell ref="AQ551:AS551"/>
    <mergeCell ref="AH552:AJ552"/>
    <mergeCell ref="AQ552:AS552"/>
    <mergeCell ref="AH553:AJ553"/>
    <mergeCell ref="AQ553:AS553"/>
    <mergeCell ref="AH548:AJ548"/>
    <mergeCell ref="AQ548:AS548"/>
    <mergeCell ref="AH549:AJ549"/>
    <mergeCell ref="AQ549:AS549"/>
    <mergeCell ref="AH550:AJ550"/>
    <mergeCell ref="AQ550:AS550"/>
    <mergeCell ref="AH545:AJ545"/>
    <mergeCell ref="AQ545:AS545"/>
    <mergeCell ref="AH546:AJ546"/>
    <mergeCell ref="AQ546:AS546"/>
    <mergeCell ref="AH547:AJ547"/>
    <mergeCell ref="AQ547:AS547"/>
    <mergeCell ref="AH578:AJ578"/>
    <mergeCell ref="AQ578:AS578"/>
    <mergeCell ref="AH579:AJ579"/>
    <mergeCell ref="AQ579:AS579"/>
    <mergeCell ref="AH580:AJ580"/>
    <mergeCell ref="AQ580:AS580"/>
    <mergeCell ref="AH575:AJ575"/>
    <mergeCell ref="AQ575:AS575"/>
    <mergeCell ref="AH576:AJ576"/>
    <mergeCell ref="AQ576:AS576"/>
    <mergeCell ref="AH577:AJ577"/>
    <mergeCell ref="AQ577:AS577"/>
    <mergeCell ref="AH572:AJ572"/>
    <mergeCell ref="AQ572:AS572"/>
    <mergeCell ref="AH573:AJ573"/>
    <mergeCell ref="AQ573:AS573"/>
    <mergeCell ref="AH574:AJ574"/>
    <mergeCell ref="AQ574:AS574"/>
    <mergeCell ref="AH569:AJ569"/>
    <mergeCell ref="AQ569:AS569"/>
    <mergeCell ref="AH570:AJ570"/>
    <mergeCell ref="AQ570:AS570"/>
    <mergeCell ref="AH571:AJ571"/>
    <mergeCell ref="AQ571:AS571"/>
    <mergeCell ref="AH566:AJ566"/>
    <mergeCell ref="AQ566:AS566"/>
    <mergeCell ref="AH567:AJ567"/>
    <mergeCell ref="AQ567:AS567"/>
    <mergeCell ref="AH568:AJ568"/>
    <mergeCell ref="AQ568:AS568"/>
    <mergeCell ref="AH563:AJ563"/>
    <mergeCell ref="AQ563:AS563"/>
    <mergeCell ref="AH564:AJ564"/>
    <mergeCell ref="AQ564:AS564"/>
    <mergeCell ref="AH565:AJ565"/>
    <mergeCell ref="AQ565:AS565"/>
    <mergeCell ref="AH596:AJ596"/>
    <mergeCell ref="AQ596:AS596"/>
    <mergeCell ref="AH597:AJ597"/>
    <mergeCell ref="AQ597:AS597"/>
    <mergeCell ref="AH598:AJ598"/>
    <mergeCell ref="AQ598:AS598"/>
    <mergeCell ref="AH593:AJ593"/>
    <mergeCell ref="AQ593:AS593"/>
    <mergeCell ref="AH594:AJ594"/>
    <mergeCell ref="AQ594:AS594"/>
    <mergeCell ref="AH595:AJ595"/>
    <mergeCell ref="AQ595:AS595"/>
    <mergeCell ref="AH590:AJ590"/>
    <mergeCell ref="AQ590:AS590"/>
    <mergeCell ref="AH591:AJ591"/>
    <mergeCell ref="AQ591:AS591"/>
    <mergeCell ref="AH592:AJ592"/>
    <mergeCell ref="AQ592:AS592"/>
    <mergeCell ref="AH587:AJ587"/>
    <mergeCell ref="AQ587:AS587"/>
    <mergeCell ref="AH588:AJ588"/>
    <mergeCell ref="AQ588:AS588"/>
    <mergeCell ref="AH589:AJ589"/>
    <mergeCell ref="AQ589:AS589"/>
    <mergeCell ref="AH584:AJ584"/>
    <mergeCell ref="AQ584:AS584"/>
    <mergeCell ref="AH585:AJ585"/>
    <mergeCell ref="AQ585:AS585"/>
    <mergeCell ref="AH586:AJ586"/>
    <mergeCell ref="AQ586:AS586"/>
    <mergeCell ref="AH581:AJ581"/>
    <mergeCell ref="AQ581:AS581"/>
    <mergeCell ref="AH582:AJ582"/>
    <mergeCell ref="AQ582:AS582"/>
    <mergeCell ref="AH583:AJ583"/>
    <mergeCell ref="AQ583:AS583"/>
    <mergeCell ref="AH614:AJ614"/>
    <mergeCell ref="AQ614:AS614"/>
    <mergeCell ref="AH615:AJ615"/>
    <mergeCell ref="AQ615:AS615"/>
    <mergeCell ref="AH616:AJ616"/>
    <mergeCell ref="AQ616:AS616"/>
    <mergeCell ref="AH611:AJ611"/>
    <mergeCell ref="AQ611:AS611"/>
    <mergeCell ref="AH612:AJ612"/>
    <mergeCell ref="AQ612:AS612"/>
    <mergeCell ref="AH613:AJ613"/>
    <mergeCell ref="AQ613:AS613"/>
    <mergeCell ref="AH608:AJ608"/>
    <mergeCell ref="AQ608:AS608"/>
    <mergeCell ref="AH609:AJ609"/>
    <mergeCell ref="AQ609:AS609"/>
    <mergeCell ref="AH610:AJ610"/>
    <mergeCell ref="AQ610:AS610"/>
    <mergeCell ref="AH605:AJ605"/>
    <mergeCell ref="AQ605:AS605"/>
    <mergeCell ref="AH606:AJ606"/>
    <mergeCell ref="AQ606:AS606"/>
    <mergeCell ref="AH607:AJ607"/>
    <mergeCell ref="AQ607:AS607"/>
    <mergeCell ref="AH602:AJ602"/>
    <mergeCell ref="AQ602:AS602"/>
    <mergeCell ref="AH603:AJ603"/>
    <mergeCell ref="AQ603:AS603"/>
    <mergeCell ref="AH604:AJ604"/>
    <mergeCell ref="AQ604:AS604"/>
    <mergeCell ref="AH599:AJ599"/>
    <mergeCell ref="AQ599:AS599"/>
    <mergeCell ref="AH600:AJ600"/>
    <mergeCell ref="AQ600:AS600"/>
    <mergeCell ref="AH601:AJ601"/>
    <mergeCell ref="AQ601:AS601"/>
    <mergeCell ref="AH632:AJ632"/>
    <mergeCell ref="AQ632:AS632"/>
    <mergeCell ref="AH633:AJ633"/>
    <mergeCell ref="AQ633:AS633"/>
    <mergeCell ref="AH634:AJ634"/>
    <mergeCell ref="AQ634:AS634"/>
    <mergeCell ref="AH629:AJ629"/>
    <mergeCell ref="AQ629:AS629"/>
    <mergeCell ref="AH630:AJ630"/>
    <mergeCell ref="AQ630:AS630"/>
    <mergeCell ref="AH631:AJ631"/>
    <mergeCell ref="AQ631:AS631"/>
    <mergeCell ref="AH626:AJ626"/>
    <mergeCell ref="AQ626:AS626"/>
    <mergeCell ref="AH627:AJ627"/>
    <mergeCell ref="AQ627:AS627"/>
    <mergeCell ref="AH628:AJ628"/>
    <mergeCell ref="AQ628:AS628"/>
    <mergeCell ref="AH623:AJ623"/>
    <mergeCell ref="AQ623:AS623"/>
    <mergeCell ref="AH624:AJ624"/>
    <mergeCell ref="AQ624:AS624"/>
    <mergeCell ref="AH625:AJ625"/>
    <mergeCell ref="AQ625:AS625"/>
    <mergeCell ref="AH620:AJ620"/>
    <mergeCell ref="AQ620:AS620"/>
    <mergeCell ref="AH621:AJ621"/>
    <mergeCell ref="AQ621:AS621"/>
    <mergeCell ref="AH622:AJ622"/>
    <mergeCell ref="AQ622:AS622"/>
    <mergeCell ref="AH617:AJ617"/>
    <mergeCell ref="AQ617:AS617"/>
    <mergeCell ref="AH618:AJ618"/>
    <mergeCell ref="AQ618:AS618"/>
    <mergeCell ref="AH619:AJ619"/>
    <mergeCell ref="AQ619:AS619"/>
    <mergeCell ref="AH650:AJ650"/>
    <mergeCell ref="AQ650:AS650"/>
    <mergeCell ref="AH651:AJ651"/>
    <mergeCell ref="AQ651:AS651"/>
    <mergeCell ref="AH652:AJ652"/>
    <mergeCell ref="AQ652:AS652"/>
    <mergeCell ref="AH647:AJ647"/>
    <mergeCell ref="AQ647:AS647"/>
    <mergeCell ref="AH648:AJ648"/>
    <mergeCell ref="AQ648:AS648"/>
    <mergeCell ref="AH649:AJ649"/>
    <mergeCell ref="AQ649:AS649"/>
    <mergeCell ref="AH644:AJ644"/>
    <mergeCell ref="AQ644:AS644"/>
    <mergeCell ref="AH645:AJ645"/>
    <mergeCell ref="AQ645:AS645"/>
    <mergeCell ref="AH646:AJ646"/>
    <mergeCell ref="AQ646:AS646"/>
    <mergeCell ref="AH641:AJ641"/>
    <mergeCell ref="AQ641:AS641"/>
    <mergeCell ref="AH642:AJ642"/>
    <mergeCell ref="AQ642:AS642"/>
    <mergeCell ref="AH643:AJ643"/>
    <mergeCell ref="AQ643:AS643"/>
    <mergeCell ref="AH638:AJ638"/>
    <mergeCell ref="AQ638:AS638"/>
    <mergeCell ref="AH639:AJ639"/>
    <mergeCell ref="AQ639:AS639"/>
    <mergeCell ref="AH640:AJ640"/>
    <mergeCell ref="AQ640:AS640"/>
    <mergeCell ref="AH635:AJ635"/>
    <mergeCell ref="AQ635:AS635"/>
    <mergeCell ref="AH636:AJ636"/>
    <mergeCell ref="AQ636:AS636"/>
    <mergeCell ref="AH637:AJ637"/>
    <mergeCell ref="AQ637:AS637"/>
    <mergeCell ref="AH668:AJ668"/>
    <mergeCell ref="AQ668:AS668"/>
    <mergeCell ref="AH669:AJ669"/>
    <mergeCell ref="AQ669:AS669"/>
    <mergeCell ref="AH670:AJ670"/>
    <mergeCell ref="AQ670:AS670"/>
    <mergeCell ref="AH665:AJ665"/>
    <mergeCell ref="AQ665:AS665"/>
    <mergeCell ref="AH666:AJ666"/>
    <mergeCell ref="AQ666:AS666"/>
    <mergeCell ref="AH667:AJ667"/>
    <mergeCell ref="AQ667:AS667"/>
    <mergeCell ref="AH662:AJ662"/>
    <mergeCell ref="AQ662:AS662"/>
    <mergeCell ref="AH663:AJ663"/>
    <mergeCell ref="AQ663:AS663"/>
    <mergeCell ref="AH664:AJ664"/>
    <mergeCell ref="AQ664:AS664"/>
    <mergeCell ref="AH659:AJ659"/>
    <mergeCell ref="AQ659:AS659"/>
    <mergeCell ref="AH660:AJ660"/>
    <mergeCell ref="AQ660:AS660"/>
    <mergeCell ref="AH661:AJ661"/>
    <mergeCell ref="AQ661:AS661"/>
    <mergeCell ref="AH656:AJ656"/>
    <mergeCell ref="AQ656:AS656"/>
    <mergeCell ref="AH657:AJ657"/>
    <mergeCell ref="AQ657:AS657"/>
    <mergeCell ref="AH658:AJ658"/>
    <mergeCell ref="AQ658:AS658"/>
    <mergeCell ref="AH653:AJ653"/>
    <mergeCell ref="AQ653:AS653"/>
    <mergeCell ref="AH654:AJ654"/>
    <mergeCell ref="AQ654:AS654"/>
    <mergeCell ref="AH655:AJ655"/>
    <mergeCell ref="AQ655:AS655"/>
    <mergeCell ref="AH686:AJ686"/>
    <mergeCell ref="AQ686:AS686"/>
    <mergeCell ref="AH687:AJ687"/>
    <mergeCell ref="AQ687:AS687"/>
    <mergeCell ref="AH688:AJ688"/>
    <mergeCell ref="AQ688:AS688"/>
    <mergeCell ref="AH683:AJ683"/>
    <mergeCell ref="AQ683:AS683"/>
    <mergeCell ref="AH684:AJ684"/>
    <mergeCell ref="AQ684:AS684"/>
    <mergeCell ref="AH685:AJ685"/>
    <mergeCell ref="AQ685:AS685"/>
    <mergeCell ref="AH680:AJ680"/>
    <mergeCell ref="AQ680:AS680"/>
    <mergeCell ref="AH681:AJ681"/>
    <mergeCell ref="AQ681:AS681"/>
    <mergeCell ref="AH682:AJ682"/>
    <mergeCell ref="AQ682:AS682"/>
    <mergeCell ref="AH677:AJ677"/>
    <mergeCell ref="AQ677:AS677"/>
    <mergeCell ref="AH678:AJ678"/>
    <mergeCell ref="AQ678:AS678"/>
    <mergeCell ref="AH679:AJ679"/>
    <mergeCell ref="AQ679:AS679"/>
    <mergeCell ref="AH674:AJ674"/>
    <mergeCell ref="AQ674:AS674"/>
    <mergeCell ref="AH675:AJ675"/>
    <mergeCell ref="AQ675:AS675"/>
    <mergeCell ref="AH676:AJ676"/>
    <mergeCell ref="AQ676:AS676"/>
    <mergeCell ref="AH671:AJ671"/>
    <mergeCell ref="AQ671:AS671"/>
    <mergeCell ref="AH672:AJ672"/>
    <mergeCell ref="AQ672:AS672"/>
    <mergeCell ref="AH673:AJ673"/>
    <mergeCell ref="AQ673:AS673"/>
    <mergeCell ref="AH704:AJ704"/>
    <mergeCell ref="AQ704:AS704"/>
    <mergeCell ref="AH705:AJ705"/>
    <mergeCell ref="AQ705:AS705"/>
    <mergeCell ref="AH706:AJ706"/>
    <mergeCell ref="AQ706:AS706"/>
    <mergeCell ref="AH701:AJ701"/>
    <mergeCell ref="AQ701:AS701"/>
    <mergeCell ref="AH702:AJ702"/>
    <mergeCell ref="AQ702:AS702"/>
    <mergeCell ref="AH703:AJ703"/>
    <mergeCell ref="AQ703:AS703"/>
    <mergeCell ref="AH698:AJ698"/>
    <mergeCell ref="AQ698:AS698"/>
    <mergeCell ref="AH699:AJ699"/>
    <mergeCell ref="AQ699:AS699"/>
    <mergeCell ref="AH700:AJ700"/>
    <mergeCell ref="AQ700:AS700"/>
    <mergeCell ref="AH695:AJ695"/>
    <mergeCell ref="AQ695:AS695"/>
    <mergeCell ref="AH696:AJ696"/>
    <mergeCell ref="AQ696:AS696"/>
    <mergeCell ref="AH697:AJ697"/>
    <mergeCell ref="AQ697:AS697"/>
    <mergeCell ref="AH692:AJ692"/>
    <mergeCell ref="AQ692:AS692"/>
    <mergeCell ref="AH693:AJ693"/>
    <mergeCell ref="AQ693:AS693"/>
    <mergeCell ref="AH694:AJ694"/>
    <mergeCell ref="AQ694:AS694"/>
    <mergeCell ref="AH689:AJ689"/>
    <mergeCell ref="AQ689:AS689"/>
    <mergeCell ref="AH690:AJ690"/>
    <mergeCell ref="AQ690:AS690"/>
    <mergeCell ref="AH691:AJ691"/>
    <mergeCell ref="AQ691:AS691"/>
    <mergeCell ref="AH722:AJ722"/>
    <mergeCell ref="AQ722:AS722"/>
    <mergeCell ref="AH723:AJ723"/>
    <mergeCell ref="AQ723:AS723"/>
    <mergeCell ref="AH724:AJ724"/>
    <mergeCell ref="AQ724:AS724"/>
    <mergeCell ref="AH719:AJ719"/>
    <mergeCell ref="AQ719:AS719"/>
    <mergeCell ref="AH720:AJ720"/>
    <mergeCell ref="AQ720:AS720"/>
    <mergeCell ref="AH721:AJ721"/>
    <mergeCell ref="AQ721:AS721"/>
    <mergeCell ref="AH716:AJ716"/>
    <mergeCell ref="AQ716:AS716"/>
    <mergeCell ref="AH717:AJ717"/>
    <mergeCell ref="AQ717:AS717"/>
    <mergeCell ref="AH718:AJ718"/>
    <mergeCell ref="AQ718:AS718"/>
    <mergeCell ref="AH713:AJ713"/>
    <mergeCell ref="AQ713:AS713"/>
    <mergeCell ref="AH714:AJ714"/>
    <mergeCell ref="AQ714:AS714"/>
    <mergeCell ref="AH715:AJ715"/>
    <mergeCell ref="AQ715:AS715"/>
    <mergeCell ref="AH710:AJ710"/>
    <mergeCell ref="AQ710:AS710"/>
    <mergeCell ref="AH711:AJ711"/>
    <mergeCell ref="AQ711:AS711"/>
    <mergeCell ref="AH712:AJ712"/>
    <mergeCell ref="AQ712:AS712"/>
    <mergeCell ref="AH707:AJ707"/>
    <mergeCell ref="AQ707:AS707"/>
    <mergeCell ref="AH708:AJ708"/>
    <mergeCell ref="AQ708:AS708"/>
    <mergeCell ref="AH709:AJ709"/>
    <mergeCell ref="AQ709:AS709"/>
    <mergeCell ref="AH740:AJ740"/>
    <mergeCell ref="AQ740:AS740"/>
    <mergeCell ref="AH741:AJ741"/>
    <mergeCell ref="AQ741:AS741"/>
    <mergeCell ref="AH742:AJ742"/>
    <mergeCell ref="AQ742:AS742"/>
    <mergeCell ref="AH737:AJ737"/>
    <mergeCell ref="AQ737:AS737"/>
    <mergeCell ref="AH738:AJ738"/>
    <mergeCell ref="AQ738:AS738"/>
    <mergeCell ref="AH739:AJ739"/>
    <mergeCell ref="AQ739:AS739"/>
    <mergeCell ref="AH734:AJ734"/>
    <mergeCell ref="AQ734:AS734"/>
    <mergeCell ref="AH735:AJ735"/>
    <mergeCell ref="AQ735:AS735"/>
    <mergeCell ref="AH736:AJ736"/>
    <mergeCell ref="AQ736:AS736"/>
    <mergeCell ref="AH731:AJ731"/>
    <mergeCell ref="AQ731:AS731"/>
    <mergeCell ref="AH732:AJ732"/>
    <mergeCell ref="AQ732:AS732"/>
    <mergeCell ref="AH733:AJ733"/>
    <mergeCell ref="AQ733:AS733"/>
    <mergeCell ref="AH728:AJ728"/>
    <mergeCell ref="AQ728:AS728"/>
    <mergeCell ref="AH729:AJ729"/>
    <mergeCell ref="AQ729:AS729"/>
    <mergeCell ref="AH730:AJ730"/>
    <mergeCell ref="AQ730:AS730"/>
    <mergeCell ref="AH725:AJ725"/>
    <mergeCell ref="AQ725:AS725"/>
    <mergeCell ref="AH726:AJ726"/>
    <mergeCell ref="AQ726:AS726"/>
    <mergeCell ref="AH727:AJ727"/>
    <mergeCell ref="AQ727:AS727"/>
    <mergeCell ref="AH758:AJ758"/>
    <mergeCell ref="AQ758:AS758"/>
    <mergeCell ref="AH759:AJ759"/>
    <mergeCell ref="AQ759:AS759"/>
    <mergeCell ref="AH760:AJ760"/>
    <mergeCell ref="AQ760:AS760"/>
    <mergeCell ref="AH755:AJ755"/>
    <mergeCell ref="AQ755:AS755"/>
    <mergeCell ref="AH756:AJ756"/>
    <mergeCell ref="AQ756:AS756"/>
    <mergeCell ref="AH757:AJ757"/>
    <mergeCell ref="AQ757:AS757"/>
    <mergeCell ref="AH752:AJ752"/>
    <mergeCell ref="AQ752:AS752"/>
    <mergeCell ref="AH753:AJ753"/>
    <mergeCell ref="AQ753:AS753"/>
    <mergeCell ref="AH754:AJ754"/>
    <mergeCell ref="AQ754:AS754"/>
    <mergeCell ref="AH749:AJ749"/>
    <mergeCell ref="AQ749:AS749"/>
    <mergeCell ref="AH750:AJ750"/>
    <mergeCell ref="AQ750:AS750"/>
    <mergeCell ref="AH751:AJ751"/>
    <mergeCell ref="AQ751:AS751"/>
    <mergeCell ref="AH746:AJ746"/>
    <mergeCell ref="AQ746:AS746"/>
    <mergeCell ref="AH747:AJ747"/>
    <mergeCell ref="AQ747:AS747"/>
    <mergeCell ref="AH748:AJ748"/>
    <mergeCell ref="AQ748:AS748"/>
    <mergeCell ref="AH743:AJ743"/>
    <mergeCell ref="AQ743:AS743"/>
    <mergeCell ref="AH744:AJ744"/>
    <mergeCell ref="AQ744:AS744"/>
    <mergeCell ref="AH745:AJ745"/>
    <mergeCell ref="AQ745:AS745"/>
    <mergeCell ref="AH776:AJ776"/>
    <mergeCell ref="AQ776:AS776"/>
    <mergeCell ref="AH777:AJ777"/>
    <mergeCell ref="AQ777:AS777"/>
    <mergeCell ref="AH778:AJ778"/>
    <mergeCell ref="AQ778:AS778"/>
    <mergeCell ref="AH773:AJ773"/>
    <mergeCell ref="AQ773:AS773"/>
    <mergeCell ref="AH774:AJ774"/>
    <mergeCell ref="AQ774:AS774"/>
    <mergeCell ref="AH775:AJ775"/>
    <mergeCell ref="AQ775:AS775"/>
    <mergeCell ref="AH770:AJ770"/>
    <mergeCell ref="AQ770:AS770"/>
    <mergeCell ref="AH771:AJ771"/>
    <mergeCell ref="AQ771:AS771"/>
    <mergeCell ref="AH772:AJ772"/>
    <mergeCell ref="AQ772:AS772"/>
    <mergeCell ref="AH767:AJ767"/>
    <mergeCell ref="AQ767:AS767"/>
    <mergeCell ref="AH768:AJ768"/>
    <mergeCell ref="AQ768:AS768"/>
    <mergeCell ref="AH769:AJ769"/>
    <mergeCell ref="AQ769:AS769"/>
    <mergeCell ref="AH764:AJ764"/>
    <mergeCell ref="AQ764:AS764"/>
    <mergeCell ref="AH765:AJ765"/>
    <mergeCell ref="AQ765:AS765"/>
    <mergeCell ref="AH766:AJ766"/>
    <mergeCell ref="AQ766:AS766"/>
    <mergeCell ref="AH761:AJ761"/>
    <mergeCell ref="AQ761:AS761"/>
    <mergeCell ref="AH762:AJ762"/>
    <mergeCell ref="AQ762:AS762"/>
    <mergeCell ref="AH763:AJ763"/>
    <mergeCell ref="AQ763:AS763"/>
    <mergeCell ref="AH794:AJ794"/>
    <mergeCell ref="AQ794:AS794"/>
    <mergeCell ref="AH795:AJ795"/>
    <mergeCell ref="AQ795:AS795"/>
    <mergeCell ref="AH796:AJ796"/>
    <mergeCell ref="AQ796:AS796"/>
    <mergeCell ref="AH791:AJ791"/>
    <mergeCell ref="AQ791:AS791"/>
    <mergeCell ref="AH792:AJ792"/>
    <mergeCell ref="AQ792:AS792"/>
    <mergeCell ref="AH793:AJ793"/>
    <mergeCell ref="AQ793:AS793"/>
    <mergeCell ref="AH788:AJ788"/>
    <mergeCell ref="AQ788:AS788"/>
    <mergeCell ref="AH789:AJ789"/>
    <mergeCell ref="AQ789:AS789"/>
    <mergeCell ref="AH790:AJ790"/>
    <mergeCell ref="AQ790:AS790"/>
    <mergeCell ref="AH785:AJ785"/>
    <mergeCell ref="AQ785:AS785"/>
    <mergeCell ref="AH786:AJ786"/>
    <mergeCell ref="AQ786:AS786"/>
    <mergeCell ref="AH787:AJ787"/>
    <mergeCell ref="AQ787:AS787"/>
    <mergeCell ref="AH782:AJ782"/>
    <mergeCell ref="AQ782:AS782"/>
    <mergeCell ref="AH783:AJ783"/>
    <mergeCell ref="AQ783:AS783"/>
    <mergeCell ref="AH784:AJ784"/>
    <mergeCell ref="AQ784:AS784"/>
    <mergeCell ref="AH779:AJ779"/>
    <mergeCell ref="AQ779:AS779"/>
    <mergeCell ref="AH780:AJ780"/>
    <mergeCell ref="AQ780:AS780"/>
    <mergeCell ref="AH781:AJ781"/>
    <mergeCell ref="AQ781:AS781"/>
    <mergeCell ref="AH812:AJ812"/>
    <mergeCell ref="AQ812:AS812"/>
    <mergeCell ref="AH813:AJ813"/>
    <mergeCell ref="AQ813:AS813"/>
    <mergeCell ref="AH814:AJ814"/>
    <mergeCell ref="AQ814:AS814"/>
    <mergeCell ref="AH809:AJ809"/>
    <mergeCell ref="AQ809:AS809"/>
    <mergeCell ref="AH810:AJ810"/>
    <mergeCell ref="AQ810:AS810"/>
    <mergeCell ref="AH811:AJ811"/>
    <mergeCell ref="AQ811:AS811"/>
    <mergeCell ref="AH806:AJ806"/>
    <mergeCell ref="AQ806:AS806"/>
    <mergeCell ref="AH807:AJ807"/>
    <mergeCell ref="AQ807:AS807"/>
    <mergeCell ref="AH808:AJ808"/>
    <mergeCell ref="AQ808:AS808"/>
    <mergeCell ref="AH803:AJ803"/>
    <mergeCell ref="AQ803:AS803"/>
    <mergeCell ref="AH804:AJ804"/>
    <mergeCell ref="AQ804:AS804"/>
    <mergeCell ref="AH805:AJ805"/>
    <mergeCell ref="AQ805:AS805"/>
    <mergeCell ref="AH800:AJ800"/>
    <mergeCell ref="AQ800:AS800"/>
    <mergeCell ref="AH801:AJ801"/>
    <mergeCell ref="AQ801:AS801"/>
    <mergeCell ref="AH802:AJ802"/>
    <mergeCell ref="AQ802:AS802"/>
    <mergeCell ref="AH797:AJ797"/>
    <mergeCell ref="AQ797:AS797"/>
    <mergeCell ref="AH798:AJ798"/>
    <mergeCell ref="AQ798:AS798"/>
    <mergeCell ref="AH799:AJ799"/>
    <mergeCell ref="AQ799:AS799"/>
    <mergeCell ref="AH830:AJ830"/>
    <mergeCell ref="AQ830:AS830"/>
    <mergeCell ref="AH831:AJ831"/>
    <mergeCell ref="AQ831:AS831"/>
    <mergeCell ref="AH832:AJ832"/>
    <mergeCell ref="AQ832:AS832"/>
    <mergeCell ref="AH827:AJ827"/>
    <mergeCell ref="AQ827:AS827"/>
    <mergeCell ref="AH828:AJ828"/>
    <mergeCell ref="AQ828:AS828"/>
    <mergeCell ref="AH829:AJ829"/>
    <mergeCell ref="AQ829:AS829"/>
    <mergeCell ref="AH824:AJ824"/>
    <mergeCell ref="AQ824:AS824"/>
    <mergeCell ref="AH825:AJ825"/>
    <mergeCell ref="AQ825:AS825"/>
    <mergeCell ref="AH826:AJ826"/>
    <mergeCell ref="AQ826:AS826"/>
    <mergeCell ref="AH821:AJ821"/>
    <mergeCell ref="AQ821:AS821"/>
    <mergeCell ref="AH822:AJ822"/>
    <mergeCell ref="AQ822:AS822"/>
    <mergeCell ref="AH823:AJ823"/>
    <mergeCell ref="AQ823:AS823"/>
    <mergeCell ref="AH818:AJ818"/>
    <mergeCell ref="AQ818:AS818"/>
    <mergeCell ref="AH819:AJ819"/>
    <mergeCell ref="AQ819:AS819"/>
    <mergeCell ref="AH820:AJ820"/>
    <mergeCell ref="AQ820:AS820"/>
    <mergeCell ref="AH815:AJ815"/>
    <mergeCell ref="AQ815:AS815"/>
    <mergeCell ref="AH816:AJ816"/>
    <mergeCell ref="AQ816:AS816"/>
    <mergeCell ref="AH817:AJ817"/>
    <mergeCell ref="AQ817:AS817"/>
    <mergeCell ref="AH848:AJ848"/>
    <mergeCell ref="AQ848:AS848"/>
    <mergeCell ref="AH849:AJ849"/>
    <mergeCell ref="AQ849:AS849"/>
    <mergeCell ref="AH850:AJ850"/>
    <mergeCell ref="AQ850:AS850"/>
    <mergeCell ref="AH845:AJ845"/>
    <mergeCell ref="AQ845:AS845"/>
    <mergeCell ref="AH846:AJ846"/>
    <mergeCell ref="AQ846:AS846"/>
    <mergeCell ref="AH847:AJ847"/>
    <mergeCell ref="AQ847:AS847"/>
    <mergeCell ref="AH842:AJ842"/>
    <mergeCell ref="AQ842:AS842"/>
    <mergeCell ref="AH843:AJ843"/>
    <mergeCell ref="AQ843:AS843"/>
    <mergeCell ref="AH844:AJ844"/>
    <mergeCell ref="AQ844:AS844"/>
    <mergeCell ref="AH839:AJ839"/>
    <mergeCell ref="AQ839:AS839"/>
    <mergeCell ref="AH840:AJ840"/>
    <mergeCell ref="AQ840:AS840"/>
    <mergeCell ref="AH841:AJ841"/>
    <mergeCell ref="AQ841:AS841"/>
    <mergeCell ref="AH836:AJ836"/>
    <mergeCell ref="AQ836:AS836"/>
    <mergeCell ref="AH837:AJ837"/>
    <mergeCell ref="AQ837:AS837"/>
    <mergeCell ref="AH838:AJ838"/>
    <mergeCell ref="AQ838:AS838"/>
    <mergeCell ref="AH833:AJ833"/>
    <mergeCell ref="AQ833:AS833"/>
    <mergeCell ref="AH834:AJ834"/>
    <mergeCell ref="AQ834:AS834"/>
    <mergeCell ref="AH835:AJ835"/>
    <mergeCell ref="AQ835:AS835"/>
    <mergeCell ref="AH866:AJ866"/>
    <mergeCell ref="AQ866:AS866"/>
    <mergeCell ref="AH867:AJ867"/>
    <mergeCell ref="AQ867:AS867"/>
    <mergeCell ref="AH868:AJ868"/>
    <mergeCell ref="AQ868:AS868"/>
    <mergeCell ref="AH863:AJ863"/>
    <mergeCell ref="AQ863:AS863"/>
    <mergeCell ref="AH864:AJ864"/>
    <mergeCell ref="AQ864:AS864"/>
    <mergeCell ref="AH865:AJ865"/>
    <mergeCell ref="AQ865:AS865"/>
    <mergeCell ref="AH860:AJ860"/>
    <mergeCell ref="AQ860:AS860"/>
    <mergeCell ref="AH861:AJ861"/>
    <mergeCell ref="AQ861:AS861"/>
    <mergeCell ref="AH862:AJ862"/>
    <mergeCell ref="AQ862:AS862"/>
    <mergeCell ref="AH857:AJ857"/>
    <mergeCell ref="AQ857:AS857"/>
    <mergeCell ref="AH858:AJ858"/>
    <mergeCell ref="AQ858:AS858"/>
    <mergeCell ref="AH859:AJ859"/>
    <mergeCell ref="AQ859:AS859"/>
    <mergeCell ref="AH854:AJ854"/>
    <mergeCell ref="AQ854:AS854"/>
    <mergeCell ref="AH855:AJ855"/>
    <mergeCell ref="AQ855:AS855"/>
    <mergeCell ref="AH856:AJ856"/>
    <mergeCell ref="AQ856:AS856"/>
    <mergeCell ref="AH851:AJ851"/>
    <mergeCell ref="AQ851:AS851"/>
    <mergeCell ref="AH852:AJ852"/>
    <mergeCell ref="AQ852:AS852"/>
    <mergeCell ref="AH853:AJ853"/>
    <mergeCell ref="AQ853:AS853"/>
    <mergeCell ref="AH884:AJ884"/>
    <mergeCell ref="AQ884:AS884"/>
    <mergeCell ref="AH885:AJ885"/>
    <mergeCell ref="AQ885:AS885"/>
    <mergeCell ref="AH886:AJ886"/>
    <mergeCell ref="AQ886:AS886"/>
    <mergeCell ref="AH881:AJ881"/>
    <mergeCell ref="AQ881:AS881"/>
    <mergeCell ref="AH882:AJ882"/>
    <mergeCell ref="AQ882:AS882"/>
    <mergeCell ref="AH883:AJ883"/>
    <mergeCell ref="AQ883:AS883"/>
    <mergeCell ref="AH878:AJ878"/>
    <mergeCell ref="AQ878:AS878"/>
    <mergeCell ref="AH879:AJ879"/>
    <mergeCell ref="AQ879:AS879"/>
    <mergeCell ref="AH880:AJ880"/>
    <mergeCell ref="AQ880:AS880"/>
    <mergeCell ref="AH875:AJ875"/>
    <mergeCell ref="AQ875:AS875"/>
    <mergeCell ref="AH876:AJ876"/>
    <mergeCell ref="AQ876:AS876"/>
    <mergeCell ref="AH877:AJ877"/>
    <mergeCell ref="AQ877:AS877"/>
    <mergeCell ref="AH872:AJ872"/>
    <mergeCell ref="AQ872:AS872"/>
    <mergeCell ref="AH873:AJ873"/>
    <mergeCell ref="AQ873:AS873"/>
    <mergeCell ref="AH874:AJ874"/>
    <mergeCell ref="AQ874:AS874"/>
    <mergeCell ref="AH869:AJ869"/>
    <mergeCell ref="AQ869:AS869"/>
    <mergeCell ref="AH870:AJ870"/>
    <mergeCell ref="AQ870:AS870"/>
    <mergeCell ref="AH871:AJ871"/>
    <mergeCell ref="AQ871:AS871"/>
    <mergeCell ref="AH902:AJ902"/>
    <mergeCell ref="AQ902:AS902"/>
    <mergeCell ref="AH903:AJ903"/>
    <mergeCell ref="AQ903:AS903"/>
    <mergeCell ref="AH904:AJ904"/>
    <mergeCell ref="AQ904:AS904"/>
    <mergeCell ref="AH899:AJ899"/>
    <mergeCell ref="AQ899:AS899"/>
    <mergeCell ref="AH900:AJ900"/>
    <mergeCell ref="AQ900:AS900"/>
    <mergeCell ref="AH901:AJ901"/>
    <mergeCell ref="AQ901:AS901"/>
    <mergeCell ref="AH896:AJ896"/>
    <mergeCell ref="AQ896:AS896"/>
    <mergeCell ref="AH897:AJ897"/>
    <mergeCell ref="AQ897:AS897"/>
    <mergeCell ref="AH898:AJ898"/>
    <mergeCell ref="AQ898:AS898"/>
    <mergeCell ref="AH893:AJ893"/>
    <mergeCell ref="AQ893:AS893"/>
    <mergeCell ref="AH894:AJ894"/>
    <mergeCell ref="AQ894:AS894"/>
    <mergeCell ref="AH895:AJ895"/>
    <mergeCell ref="AQ895:AS895"/>
    <mergeCell ref="AH890:AJ890"/>
    <mergeCell ref="AQ890:AS890"/>
    <mergeCell ref="AH891:AJ891"/>
    <mergeCell ref="AQ891:AS891"/>
    <mergeCell ref="AH892:AJ892"/>
    <mergeCell ref="AQ892:AS892"/>
    <mergeCell ref="AH887:AJ887"/>
    <mergeCell ref="AQ887:AS887"/>
    <mergeCell ref="AH888:AJ888"/>
    <mergeCell ref="AQ888:AS888"/>
    <mergeCell ref="AH889:AJ889"/>
    <mergeCell ref="AQ889:AS889"/>
    <mergeCell ref="AH920:AJ920"/>
    <mergeCell ref="AQ920:AS920"/>
    <mergeCell ref="AH921:AJ921"/>
    <mergeCell ref="AQ921:AS921"/>
    <mergeCell ref="AH922:AJ922"/>
    <mergeCell ref="AQ922:AS922"/>
    <mergeCell ref="AH917:AJ917"/>
    <mergeCell ref="AQ917:AS917"/>
    <mergeCell ref="AH918:AJ918"/>
    <mergeCell ref="AQ918:AS918"/>
    <mergeCell ref="AH919:AJ919"/>
    <mergeCell ref="AQ919:AS919"/>
    <mergeCell ref="AH914:AJ914"/>
    <mergeCell ref="AQ914:AS914"/>
    <mergeCell ref="AH915:AJ915"/>
    <mergeCell ref="AQ915:AS915"/>
    <mergeCell ref="AH916:AJ916"/>
    <mergeCell ref="AQ916:AS916"/>
    <mergeCell ref="AH911:AJ911"/>
    <mergeCell ref="AQ911:AS911"/>
    <mergeCell ref="AH912:AJ912"/>
    <mergeCell ref="AQ912:AS912"/>
    <mergeCell ref="AH913:AJ913"/>
    <mergeCell ref="AQ913:AS913"/>
    <mergeCell ref="AH908:AJ908"/>
    <mergeCell ref="AQ908:AS908"/>
    <mergeCell ref="AH909:AJ909"/>
    <mergeCell ref="AQ909:AS909"/>
    <mergeCell ref="AH910:AJ910"/>
    <mergeCell ref="AQ910:AS910"/>
    <mergeCell ref="AH905:AJ905"/>
    <mergeCell ref="AQ905:AS905"/>
    <mergeCell ref="AH906:AJ906"/>
    <mergeCell ref="AQ906:AS906"/>
    <mergeCell ref="AH907:AJ907"/>
    <mergeCell ref="AQ907:AS907"/>
    <mergeCell ref="AH938:AJ938"/>
    <mergeCell ref="AQ938:AS938"/>
    <mergeCell ref="AH939:AJ939"/>
    <mergeCell ref="AQ939:AS939"/>
    <mergeCell ref="AH940:AJ940"/>
    <mergeCell ref="AQ940:AS940"/>
    <mergeCell ref="AH935:AJ935"/>
    <mergeCell ref="AQ935:AS935"/>
    <mergeCell ref="AH936:AJ936"/>
    <mergeCell ref="AQ936:AS936"/>
    <mergeCell ref="AH937:AJ937"/>
    <mergeCell ref="AQ937:AS937"/>
    <mergeCell ref="AH932:AJ932"/>
    <mergeCell ref="AQ932:AS932"/>
    <mergeCell ref="AH933:AJ933"/>
    <mergeCell ref="AQ933:AS933"/>
    <mergeCell ref="AH934:AJ934"/>
    <mergeCell ref="AQ934:AS934"/>
    <mergeCell ref="AH929:AJ929"/>
    <mergeCell ref="AQ929:AS929"/>
    <mergeCell ref="AH930:AJ930"/>
    <mergeCell ref="AQ930:AS930"/>
    <mergeCell ref="AH931:AJ931"/>
    <mergeCell ref="AQ931:AS931"/>
    <mergeCell ref="AH926:AJ926"/>
    <mergeCell ref="AQ926:AS926"/>
    <mergeCell ref="AH927:AJ927"/>
    <mergeCell ref="AQ927:AS927"/>
    <mergeCell ref="AH928:AJ928"/>
    <mergeCell ref="AQ928:AS928"/>
    <mergeCell ref="AH923:AJ923"/>
    <mergeCell ref="AQ923:AS923"/>
    <mergeCell ref="AH924:AJ924"/>
    <mergeCell ref="AQ924:AS924"/>
    <mergeCell ref="AH925:AJ925"/>
    <mergeCell ref="AQ925:AS925"/>
    <mergeCell ref="AH956:AJ956"/>
    <mergeCell ref="AQ956:AS956"/>
    <mergeCell ref="AH957:AJ957"/>
    <mergeCell ref="AQ957:AS957"/>
    <mergeCell ref="AH958:AJ958"/>
    <mergeCell ref="AQ958:AS958"/>
    <mergeCell ref="AH953:AJ953"/>
    <mergeCell ref="AQ953:AS953"/>
    <mergeCell ref="AH954:AJ954"/>
    <mergeCell ref="AQ954:AS954"/>
    <mergeCell ref="AH955:AJ955"/>
    <mergeCell ref="AQ955:AS955"/>
    <mergeCell ref="AH950:AJ950"/>
    <mergeCell ref="AQ950:AS950"/>
    <mergeCell ref="AH951:AJ951"/>
    <mergeCell ref="AQ951:AS951"/>
    <mergeCell ref="AH952:AJ952"/>
    <mergeCell ref="AQ952:AS952"/>
    <mergeCell ref="AH947:AJ947"/>
    <mergeCell ref="AQ947:AS947"/>
    <mergeCell ref="AH948:AJ948"/>
    <mergeCell ref="AQ948:AS948"/>
    <mergeCell ref="AH949:AJ949"/>
    <mergeCell ref="AQ949:AS949"/>
    <mergeCell ref="AH944:AJ944"/>
    <mergeCell ref="AQ944:AS944"/>
    <mergeCell ref="AH945:AJ945"/>
    <mergeCell ref="AQ945:AS945"/>
    <mergeCell ref="AH946:AJ946"/>
    <mergeCell ref="AQ946:AS946"/>
    <mergeCell ref="AH941:AJ941"/>
    <mergeCell ref="AQ941:AS941"/>
    <mergeCell ref="AH942:AJ942"/>
    <mergeCell ref="AQ942:AS942"/>
    <mergeCell ref="AH943:AJ943"/>
    <mergeCell ref="AQ943:AS943"/>
    <mergeCell ref="AH974:AJ974"/>
    <mergeCell ref="AQ974:AS974"/>
    <mergeCell ref="AH975:AJ975"/>
    <mergeCell ref="AQ975:AS975"/>
    <mergeCell ref="AH976:AJ976"/>
    <mergeCell ref="AQ976:AS976"/>
    <mergeCell ref="AH971:AJ971"/>
    <mergeCell ref="AQ971:AS971"/>
    <mergeCell ref="AH972:AJ972"/>
    <mergeCell ref="AQ972:AS972"/>
    <mergeCell ref="AH973:AJ973"/>
    <mergeCell ref="AQ973:AS973"/>
    <mergeCell ref="AH968:AJ968"/>
    <mergeCell ref="AQ968:AS968"/>
    <mergeCell ref="AH969:AJ969"/>
    <mergeCell ref="AQ969:AS969"/>
    <mergeCell ref="AH970:AJ970"/>
    <mergeCell ref="AQ970:AS970"/>
    <mergeCell ref="AH965:AJ965"/>
    <mergeCell ref="AQ965:AS965"/>
    <mergeCell ref="AH966:AJ966"/>
    <mergeCell ref="AQ966:AS966"/>
    <mergeCell ref="AH967:AJ967"/>
    <mergeCell ref="AQ967:AS967"/>
    <mergeCell ref="AH962:AJ962"/>
    <mergeCell ref="AQ962:AS962"/>
    <mergeCell ref="AH963:AJ963"/>
    <mergeCell ref="AQ963:AS963"/>
    <mergeCell ref="AH964:AJ964"/>
    <mergeCell ref="AQ964:AS964"/>
    <mergeCell ref="AH959:AJ959"/>
    <mergeCell ref="AQ959:AS959"/>
    <mergeCell ref="AH960:AJ960"/>
    <mergeCell ref="AQ960:AS960"/>
    <mergeCell ref="AH961:AJ961"/>
    <mergeCell ref="AQ961:AS961"/>
    <mergeCell ref="AH992:AJ992"/>
    <mergeCell ref="AQ992:AS992"/>
    <mergeCell ref="AH993:AJ993"/>
    <mergeCell ref="AQ993:AS993"/>
    <mergeCell ref="AH994:AJ994"/>
    <mergeCell ref="AQ994:AS994"/>
    <mergeCell ref="AH989:AJ989"/>
    <mergeCell ref="AQ989:AS989"/>
    <mergeCell ref="AH990:AJ990"/>
    <mergeCell ref="AQ990:AS990"/>
    <mergeCell ref="AH991:AJ991"/>
    <mergeCell ref="AQ991:AS991"/>
    <mergeCell ref="AH986:AJ986"/>
    <mergeCell ref="AQ986:AS986"/>
    <mergeCell ref="AH987:AJ987"/>
    <mergeCell ref="AQ987:AS987"/>
    <mergeCell ref="AH988:AJ988"/>
    <mergeCell ref="AQ988:AS988"/>
    <mergeCell ref="AH983:AJ983"/>
    <mergeCell ref="AQ983:AS983"/>
    <mergeCell ref="AH984:AJ984"/>
    <mergeCell ref="AQ984:AS984"/>
    <mergeCell ref="AH985:AJ985"/>
    <mergeCell ref="AQ985:AS985"/>
    <mergeCell ref="AH980:AJ980"/>
    <mergeCell ref="AQ980:AS980"/>
    <mergeCell ref="AH981:AJ981"/>
    <mergeCell ref="AQ981:AS981"/>
    <mergeCell ref="AH982:AJ982"/>
    <mergeCell ref="AQ982:AS982"/>
    <mergeCell ref="AH977:AJ977"/>
    <mergeCell ref="AQ977:AS977"/>
    <mergeCell ref="AH978:AJ978"/>
    <mergeCell ref="AQ978:AS978"/>
    <mergeCell ref="AH979:AJ979"/>
    <mergeCell ref="AQ979:AS979"/>
    <mergeCell ref="AH1010:AJ1010"/>
    <mergeCell ref="AQ1010:AS1010"/>
    <mergeCell ref="AH1011:AJ1011"/>
    <mergeCell ref="AQ1011:AS1011"/>
    <mergeCell ref="AH1012:AJ1012"/>
    <mergeCell ref="AQ1012:AS1012"/>
    <mergeCell ref="AH1007:AJ1007"/>
    <mergeCell ref="AQ1007:AS1007"/>
    <mergeCell ref="AH1008:AJ1008"/>
    <mergeCell ref="AQ1008:AS1008"/>
    <mergeCell ref="AH1009:AJ1009"/>
    <mergeCell ref="AQ1009:AS1009"/>
    <mergeCell ref="AH1004:AJ1004"/>
    <mergeCell ref="AQ1004:AS1004"/>
    <mergeCell ref="AH1005:AJ1005"/>
    <mergeCell ref="AQ1005:AS1005"/>
    <mergeCell ref="AH1006:AJ1006"/>
    <mergeCell ref="AQ1006:AS1006"/>
    <mergeCell ref="AH1001:AJ1001"/>
    <mergeCell ref="AQ1001:AS1001"/>
    <mergeCell ref="AH1002:AJ1002"/>
    <mergeCell ref="AQ1002:AS1002"/>
    <mergeCell ref="AH1003:AJ1003"/>
    <mergeCell ref="AQ1003:AS1003"/>
    <mergeCell ref="AH998:AJ998"/>
    <mergeCell ref="AQ998:AS998"/>
    <mergeCell ref="AH999:AJ999"/>
    <mergeCell ref="AQ999:AS999"/>
    <mergeCell ref="AH1000:AJ1000"/>
    <mergeCell ref="AQ1000:AS1000"/>
    <mergeCell ref="AH995:AJ995"/>
    <mergeCell ref="AQ995:AS995"/>
    <mergeCell ref="AH996:AJ996"/>
    <mergeCell ref="AQ996:AS996"/>
    <mergeCell ref="AH997:AJ997"/>
    <mergeCell ref="AQ997:AS997"/>
    <mergeCell ref="AH1028:AJ1028"/>
    <mergeCell ref="AQ1028:AS1028"/>
    <mergeCell ref="AH1029:AJ1029"/>
    <mergeCell ref="AQ1029:AS1029"/>
    <mergeCell ref="AH1030:AJ1030"/>
    <mergeCell ref="AQ1030:AS1030"/>
    <mergeCell ref="AH1025:AJ1025"/>
    <mergeCell ref="AQ1025:AS1025"/>
    <mergeCell ref="AH1026:AJ1026"/>
    <mergeCell ref="AQ1026:AS1026"/>
    <mergeCell ref="AH1027:AJ1027"/>
    <mergeCell ref="AQ1027:AS1027"/>
    <mergeCell ref="AH1022:AJ1022"/>
    <mergeCell ref="AQ1022:AS1022"/>
    <mergeCell ref="AH1023:AJ1023"/>
    <mergeCell ref="AQ1023:AS1023"/>
    <mergeCell ref="AH1024:AJ1024"/>
    <mergeCell ref="AQ1024:AS1024"/>
    <mergeCell ref="AH1019:AJ1019"/>
    <mergeCell ref="AQ1019:AS1019"/>
    <mergeCell ref="AH1020:AJ1020"/>
    <mergeCell ref="AQ1020:AS1020"/>
    <mergeCell ref="AH1021:AJ1021"/>
    <mergeCell ref="AQ1021:AS1021"/>
    <mergeCell ref="AH1016:AJ1016"/>
    <mergeCell ref="AQ1016:AS1016"/>
    <mergeCell ref="AH1017:AJ1017"/>
    <mergeCell ref="AQ1017:AS1017"/>
    <mergeCell ref="AH1018:AJ1018"/>
    <mergeCell ref="AQ1018:AS1018"/>
    <mergeCell ref="AH1013:AJ1013"/>
    <mergeCell ref="AQ1013:AS1013"/>
    <mergeCell ref="AH1014:AJ1014"/>
    <mergeCell ref="AQ1014:AS1014"/>
    <mergeCell ref="AH1015:AJ1015"/>
    <mergeCell ref="AQ1015:AS1015"/>
    <mergeCell ref="AH1046:AJ1046"/>
    <mergeCell ref="AQ1046:AS1046"/>
    <mergeCell ref="AH1047:AJ1047"/>
    <mergeCell ref="AQ1047:AS1047"/>
    <mergeCell ref="AH1048:AJ1048"/>
    <mergeCell ref="AQ1048:AS1048"/>
    <mergeCell ref="AH1043:AJ1043"/>
    <mergeCell ref="AQ1043:AS1043"/>
    <mergeCell ref="AH1044:AJ1044"/>
    <mergeCell ref="AQ1044:AS1044"/>
    <mergeCell ref="AH1045:AJ1045"/>
    <mergeCell ref="AQ1045:AS1045"/>
    <mergeCell ref="AH1040:AJ1040"/>
    <mergeCell ref="AQ1040:AS1040"/>
    <mergeCell ref="AH1041:AJ1041"/>
    <mergeCell ref="AQ1041:AS1041"/>
    <mergeCell ref="AH1042:AJ1042"/>
    <mergeCell ref="AQ1042:AS1042"/>
    <mergeCell ref="AH1037:AJ1037"/>
    <mergeCell ref="AQ1037:AS1037"/>
    <mergeCell ref="AH1038:AJ1038"/>
    <mergeCell ref="AQ1038:AS1038"/>
    <mergeCell ref="AH1039:AJ1039"/>
    <mergeCell ref="AQ1039:AS1039"/>
    <mergeCell ref="AH1034:AJ1034"/>
    <mergeCell ref="AQ1034:AS1034"/>
    <mergeCell ref="AH1035:AJ1035"/>
    <mergeCell ref="AQ1035:AS1035"/>
    <mergeCell ref="AH1036:AJ1036"/>
    <mergeCell ref="AQ1036:AS1036"/>
    <mergeCell ref="AH1031:AJ1031"/>
    <mergeCell ref="AQ1031:AS1031"/>
    <mergeCell ref="AH1032:AJ1032"/>
    <mergeCell ref="AQ1032:AS1032"/>
    <mergeCell ref="AH1033:AJ1033"/>
    <mergeCell ref="AQ1033:AS1033"/>
    <mergeCell ref="AH1064:AJ1064"/>
    <mergeCell ref="AQ1064:AS1064"/>
    <mergeCell ref="AH1065:AJ1065"/>
    <mergeCell ref="AQ1065:AS1065"/>
    <mergeCell ref="AH1066:AJ1066"/>
    <mergeCell ref="AQ1066:AS1066"/>
    <mergeCell ref="AH1061:AJ1061"/>
    <mergeCell ref="AQ1061:AS1061"/>
    <mergeCell ref="AH1062:AJ1062"/>
    <mergeCell ref="AQ1062:AS1062"/>
    <mergeCell ref="AH1063:AJ1063"/>
    <mergeCell ref="AQ1063:AS1063"/>
    <mergeCell ref="AH1058:AJ1058"/>
    <mergeCell ref="AQ1058:AS1058"/>
    <mergeCell ref="AH1059:AJ1059"/>
    <mergeCell ref="AQ1059:AS1059"/>
    <mergeCell ref="AH1060:AJ1060"/>
    <mergeCell ref="AQ1060:AS1060"/>
    <mergeCell ref="AH1055:AJ1055"/>
    <mergeCell ref="AQ1055:AS1055"/>
    <mergeCell ref="AH1056:AJ1056"/>
    <mergeCell ref="AQ1056:AS1056"/>
    <mergeCell ref="AH1057:AJ1057"/>
    <mergeCell ref="AQ1057:AS1057"/>
    <mergeCell ref="AH1052:AJ1052"/>
    <mergeCell ref="AQ1052:AS1052"/>
    <mergeCell ref="AH1053:AJ1053"/>
    <mergeCell ref="AQ1053:AS1053"/>
    <mergeCell ref="AH1054:AJ1054"/>
    <mergeCell ref="AQ1054:AS1054"/>
    <mergeCell ref="AH1049:AJ1049"/>
    <mergeCell ref="AQ1049:AS1049"/>
    <mergeCell ref="AH1050:AJ1050"/>
    <mergeCell ref="AQ1050:AS1050"/>
    <mergeCell ref="AH1051:AJ1051"/>
    <mergeCell ref="AQ1051:AS1051"/>
    <mergeCell ref="AH1082:AJ1082"/>
    <mergeCell ref="AQ1082:AS1082"/>
    <mergeCell ref="AH1083:AJ1083"/>
    <mergeCell ref="AQ1083:AS1083"/>
    <mergeCell ref="AH1084:AJ1084"/>
    <mergeCell ref="AQ1084:AS1084"/>
    <mergeCell ref="AH1079:AJ1079"/>
    <mergeCell ref="AQ1079:AS1079"/>
    <mergeCell ref="AH1080:AJ1080"/>
    <mergeCell ref="AQ1080:AS1080"/>
    <mergeCell ref="AH1081:AJ1081"/>
    <mergeCell ref="AQ1081:AS1081"/>
    <mergeCell ref="AH1076:AJ1076"/>
    <mergeCell ref="AQ1076:AS1076"/>
    <mergeCell ref="AH1077:AJ1077"/>
    <mergeCell ref="AQ1077:AS1077"/>
    <mergeCell ref="AH1078:AJ1078"/>
    <mergeCell ref="AQ1078:AS1078"/>
    <mergeCell ref="AH1073:AJ1073"/>
    <mergeCell ref="AQ1073:AS1073"/>
    <mergeCell ref="AH1074:AJ1074"/>
    <mergeCell ref="AQ1074:AS1074"/>
    <mergeCell ref="AH1075:AJ1075"/>
    <mergeCell ref="AQ1075:AS1075"/>
    <mergeCell ref="AH1070:AJ1070"/>
    <mergeCell ref="AQ1070:AS1070"/>
    <mergeCell ref="AH1071:AJ1071"/>
    <mergeCell ref="AQ1071:AS1071"/>
    <mergeCell ref="AH1072:AJ1072"/>
    <mergeCell ref="AQ1072:AS1072"/>
    <mergeCell ref="AH1067:AJ1067"/>
    <mergeCell ref="AQ1067:AS1067"/>
    <mergeCell ref="AH1068:AJ1068"/>
    <mergeCell ref="AQ1068:AS1068"/>
    <mergeCell ref="AH1069:AJ1069"/>
    <mergeCell ref="AQ1069:AS1069"/>
    <mergeCell ref="AH1100:AJ1100"/>
    <mergeCell ref="AQ1100:AS1100"/>
    <mergeCell ref="AH1101:AJ1101"/>
    <mergeCell ref="AQ1101:AS1101"/>
    <mergeCell ref="AH1102:AJ1102"/>
    <mergeCell ref="AQ1102:AS1102"/>
    <mergeCell ref="AH1097:AJ1097"/>
    <mergeCell ref="AQ1097:AS1097"/>
    <mergeCell ref="AH1098:AJ1098"/>
    <mergeCell ref="AQ1098:AS1098"/>
    <mergeCell ref="AH1099:AJ1099"/>
    <mergeCell ref="AQ1099:AS1099"/>
    <mergeCell ref="AH1094:AJ1094"/>
    <mergeCell ref="AQ1094:AS1094"/>
    <mergeCell ref="AH1095:AJ1095"/>
    <mergeCell ref="AQ1095:AS1095"/>
    <mergeCell ref="AH1096:AJ1096"/>
    <mergeCell ref="AQ1096:AS1096"/>
    <mergeCell ref="AH1091:AJ1091"/>
    <mergeCell ref="AQ1091:AS1091"/>
    <mergeCell ref="AH1092:AJ1092"/>
    <mergeCell ref="AQ1092:AS1092"/>
    <mergeCell ref="AH1093:AJ1093"/>
    <mergeCell ref="AQ1093:AS1093"/>
    <mergeCell ref="AH1088:AJ1088"/>
    <mergeCell ref="AQ1088:AS1088"/>
    <mergeCell ref="AH1089:AJ1089"/>
    <mergeCell ref="AQ1089:AS1089"/>
    <mergeCell ref="AH1090:AJ1090"/>
    <mergeCell ref="AQ1090:AS1090"/>
    <mergeCell ref="AH1085:AJ1085"/>
    <mergeCell ref="AQ1085:AS1085"/>
    <mergeCell ref="AH1086:AJ1086"/>
    <mergeCell ref="AQ1086:AS1086"/>
    <mergeCell ref="AH1087:AJ1087"/>
    <mergeCell ref="AQ1087:AS1087"/>
    <mergeCell ref="AH1118:AJ1118"/>
    <mergeCell ref="AQ1118:AS1118"/>
    <mergeCell ref="AH1119:AJ1119"/>
    <mergeCell ref="AQ1119:AS1119"/>
    <mergeCell ref="AH1120:AJ1120"/>
    <mergeCell ref="AQ1120:AS1120"/>
    <mergeCell ref="AH1115:AJ1115"/>
    <mergeCell ref="AQ1115:AS1115"/>
    <mergeCell ref="AH1116:AJ1116"/>
    <mergeCell ref="AQ1116:AS1116"/>
    <mergeCell ref="AH1117:AJ1117"/>
    <mergeCell ref="AQ1117:AS1117"/>
    <mergeCell ref="AH1112:AJ1112"/>
    <mergeCell ref="AQ1112:AS1112"/>
    <mergeCell ref="AH1113:AJ1113"/>
    <mergeCell ref="AQ1113:AS1113"/>
    <mergeCell ref="AH1114:AJ1114"/>
    <mergeCell ref="AQ1114:AS1114"/>
    <mergeCell ref="AH1109:AJ1109"/>
    <mergeCell ref="AQ1109:AS1109"/>
    <mergeCell ref="AH1110:AJ1110"/>
    <mergeCell ref="AQ1110:AS1110"/>
    <mergeCell ref="AH1111:AJ1111"/>
    <mergeCell ref="AQ1111:AS1111"/>
    <mergeCell ref="AH1106:AJ1106"/>
    <mergeCell ref="AQ1106:AS1106"/>
    <mergeCell ref="AH1107:AJ1107"/>
    <mergeCell ref="AQ1107:AS1107"/>
    <mergeCell ref="AH1108:AJ1108"/>
    <mergeCell ref="AQ1108:AS1108"/>
    <mergeCell ref="AH1103:AJ1103"/>
    <mergeCell ref="AQ1103:AS1103"/>
    <mergeCell ref="AH1104:AJ1104"/>
    <mergeCell ref="AQ1104:AS1104"/>
    <mergeCell ref="AH1105:AJ1105"/>
    <mergeCell ref="AQ1105:AS1105"/>
    <mergeCell ref="AH1136:AJ1136"/>
    <mergeCell ref="AQ1136:AS1136"/>
    <mergeCell ref="AH1137:AJ1137"/>
    <mergeCell ref="AQ1137:AS1137"/>
    <mergeCell ref="AH1138:AJ1138"/>
    <mergeCell ref="AQ1138:AS1138"/>
    <mergeCell ref="AH1133:AJ1133"/>
    <mergeCell ref="AQ1133:AS1133"/>
    <mergeCell ref="AH1134:AJ1134"/>
    <mergeCell ref="AQ1134:AS1134"/>
    <mergeCell ref="AH1135:AJ1135"/>
    <mergeCell ref="AQ1135:AS1135"/>
    <mergeCell ref="AH1130:AJ1130"/>
    <mergeCell ref="AQ1130:AS1130"/>
    <mergeCell ref="AH1131:AJ1131"/>
    <mergeCell ref="AQ1131:AS1131"/>
    <mergeCell ref="AH1132:AJ1132"/>
    <mergeCell ref="AQ1132:AS1132"/>
    <mergeCell ref="AH1127:AJ1127"/>
    <mergeCell ref="AQ1127:AS1127"/>
    <mergeCell ref="AH1128:AJ1128"/>
    <mergeCell ref="AQ1128:AS1128"/>
    <mergeCell ref="AH1129:AJ1129"/>
    <mergeCell ref="AQ1129:AS1129"/>
    <mergeCell ref="AH1124:AJ1124"/>
    <mergeCell ref="AQ1124:AS1124"/>
    <mergeCell ref="AH1125:AJ1125"/>
    <mergeCell ref="AQ1125:AS1125"/>
    <mergeCell ref="AH1126:AJ1126"/>
    <mergeCell ref="AQ1126:AS1126"/>
    <mergeCell ref="AH1121:AJ1121"/>
    <mergeCell ref="AQ1121:AS1121"/>
    <mergeCell ref="AH1122:AJ1122"/>
    <mergeCell ref="AQ1122:AS1122"/>
    <mergeCell ref="AH1123:AJ1123"/>
    <mergeCell ref="AQ1123:AS1123"/>
    <mergeCell ref="AH1154:AJ1154"/>
    <mergeCell ref="AQ1154:AS1154"/>
    <mergeCell ref="AH1155:AJ1155"/>
    <mergeCell ref="AQ1155:AS1155"/>
    <mergeCell ref="AH1156:AJ1156"/>
    <mergeCell ref="AQ1156:AS1156"/>
    <mergeCell ref="AH1151:AJ1151"/>
    <mergeCell ref="AQ1151:AS1151"/>
    <mergeCell ref="AH1152:AJ1152"/>
    <mergeCell ref="AQ1152:AS1152"/>
    <mergeCell ref="AH1153:AJ1153"/>
    <mergeCell ref="AQ1153:AS1153"/>
    <mergeCell ref="AH1148:AJ1148"/>
    <mergeCell ref="AQ1148:AS1148"/>
    <mergeCell ref="AH1149:AJ1149"/>
    <mergeCell ref="AQ1149:AS1149"/>
    <mergeCell ref="AH1150:AJ1150"/>
    <mergeCell ref="AQ1150:AS1150"/>
    <mergeCell ref="AH1145:AJ1145"/>
    <mergeCell ref="AQ1145:AS1145"/>
    <mergeCell ref="AH1146:AJ1146"/>
    <mergeCell ref="AQ1146:AS1146"/>
    <mergeCell ref="AH1147:AJ1147"/>
    <mergeCell ref="AQ1147:AS1147"/>
    <mergeCell ref="AH1142:AJ1142"/>
    <mergeCell ref="AQ1142:AS1142"/>
    <mergeCell ref="AH1143:AJ1143"/>
    <mergeCell ref="AQ1143:AS1143"/>
    <mergeCell ref="AH1144:AJ1144"/>
    <mergeCell ref="AQ1144:AS1144"/>
    <mergeCell ref="AH1139:AJ1139"/>
    <mergeCell ref="AQ1139:AS1139"/>
    <mergeCell ref="AH1140:AJ1140"/>
    <mergeCell ref="AQ1140:AS1140"/>
    <mergeCell ref="AH1141:AJ1141"/>
    <mergeCell ref="AQ1141:AS1141"/>
    <mergeCell ref="AH1172:AJ1172"/>
    <mergeCell ref="AQ1172:AS1172"/>
    <mergeCell ref="AH1173:AJ1173"/>
    <mergeCell ref="AQ1173:AS1173"/>
    <mergeCell ref="AH1174:AJ1174"/>
    <mergeCell ref="AQ1174:AS1174"/>
    <mergeCell ref="AH1169:AJ1169"/>
    <mergeCell ref="AQ1169:AS1169"/>
    <mergeCell ref="AH1170:AJ1170"/>
    <mergeCell ref="AQ1170:AS1170"/>
    <mergeCell ref="AH1171:AJ1171"/>
    <mergeCell ref="AQ1171:AS1171"/>
    <mergeCell ref="AH1166:AJ1166"/>
    <mergeCell ref="AQ1166:AS1166"/>
    <mergeCell ref="AH1167:AJ1167"/>
    <mergeCell ref="AQ1167:AS1167"/>
    <mergeCell ref="AH1168:AJ1168"/>
    <mergeCell ref="AQ1168:AS1168"/>
    <mergeCell ref="AH1163:AJ1163"/>
    <mergeCell ref="AQ1163:AS1163"/>
    <mergeCell ref="AH1164:AJ1164"/>
    <mergeCell ref="AQ1164:AS1164"/>
    <mergeCell ref="AH1165:AJ1165"/>
    <mergeCell ref="AQ1165:AS1165"/>
    <mergeCell ref="AH1160:AJ1160"/>
    <mergeCell ref="AQ1160:AS1160"/>
    <mergeCell ref="AH1161:AJ1161"/>
    <mergeCell ref="AQ1161:AS1161"/>
    <mergeCell ref="AH1162:AJ1162"/>
    <mergeCell ref="AQ1162:AS1162"/>
    <mergeCell ref="AH1157:AJ1157"/>
    <mergeCell ref="AQ1157:AS1157"/>
    <mergeCell ref="AH1158:AJ1158"/>
    <mergeCell ref="AQ1158:AS1158"/>
    <mergeCell ref="AH1159:AJ1159"/>
    <mergeCell ref="AQ1159:AS1159"/>
    <mergeCell ref="AH1190:AJ1190"/>
    <mergeCell ref="AQ1190:AS1190"/>
    <mergeCell ref="AH1191:AJ1191"/>
    <mergeCell ref="AQ1191:AS1191"/>
    <mergeCell ref="AH1192:AJ1192"/>
    <mergeCell ref="AQ1192:AS1192"/>
    <mergeCell ref="AH1187:AJ1187"/>
    <mergeCell ref="AQ1187:AS1187"/>
    <mergeCell ref="AH1188:AJ1188"/>
    <mergeCell ref="AQ1188:AS1188"/>
    <mergeCell ref="AH1189:AJ1189"/>
    <mergeCell ref="AQ1189:AS1189"/>
    <mergeCell ref="AH1184:AJ1184"/>
    <mergeCell ref="AQ1184:AS1184"/>
    <mergeCell ref="AH1185:AJ1185"/>
    <mergeCell ref="AQ1185:AS1185"/>
    <mergeCell ref="AH1186:AJ1186"/>
    <mergeCell ref="AQ1186:AS1186"/>
    <mergeCell ref="AH1181:AJ1181"/>
    <mergeCell ref="AQ1181:AS1181"/>
    <mergeCell ref="AH1182:AJ1182"/>
    <mergeCell ref="AQ1182:AS1182"/>
    <mergeCell ref="AH1183:AJ1183"/>
    <mergeCell ref="AQ1183:AS1183"/>
    <mergeCell ref="AH1178:AJ1178"/>
    <mergeCell ref="AQ1178:AS1178"/>
    <mergeCell ref="AH1179:AJ1179"/>
    <mergeCell ref="AQ1179:AS1179"/>
    <mergeCell ref="AH1180:AJ1180"/>
    <mergeCell ref="AQ1180:AS1180"/>
    <mergeCell ref="AH1175:AJ1175"/>
    <mergeCell ref="AQ1175:AS1175"/>
    <mergeCell ref="AH1176:AJ1176"/>
    <mergeCell ref="AQ1176:AS1176"/>
    <mergeCell ref="AH1177:AJ1177"/>
    <mergeCell ref="AQ1177:AS1177"/>
    <mergeCell ref="AH1208:AJ1208"/>
    <mergeCell ref="AQ1208:AS1208"/>
    <mergeCell ref="AH1209:AJ1209"/>
    <mergeCell ref="AQ1209:AS1209"/>
    <mergeCell ref="AH1210:AJ1210"/>
    <mergeCell ref="AQ1210:AS1210"/>
    <mergeCell ref="AH1205:AJ1205"/>
    <mergeCell ref="AQ1205:AS1205"/>
    <mergeCell ref="AH1206:AJ1206"/>
    <mergeCell ref="AQ1206:AS1206"/>
    <mergeCell ref="AH1207:AJ1207"/>
    <mergeCell ref="AQ1207:AS1207"/>
    <mergeCell ref="AH1202:AJ1202"/>
    <mergeCell ref="AQ1202:AS1202"/>
    <mergeCell ref="AH1203:AJ1203"/>
    <mergeCell ref="AQ1203:AS1203"/>
    <mergeCell ref="AH1204:AJ1204"/>
    <mergeCell ref="AQ1204:AS1204"/>
    <mergeCell ref="AH1199:AJ1199"/>
    <mergeCell ref="AQ1199:AS1199"/>
    <mergeCell ref="AH1200:AJ1200"/>
    <mergeCell ref="AQ1200:AS1200"/>
    <mergeCell ref="AH1201:AJ1201"/>
    <mergeCell ref="AQ1201:AS1201"/>
    <mergeCell ref="AH1196:AJ1196"/>
    <mergeCell ref="AQ1196:AS1196"/>
    <mergeCell ref="AH1197:AJ1197"/>
    <mergeCell ref="AQ1197:AS1197"/>
    <mergeCell ref="AH1198:AJ1198"/>
    <mergeCell ref="AQ1198:AS1198"/>
    <mergeCell ref="AH1193:AJ1193"/>
    <mergeCell ref="AQ1193:AS1193"/>
    <mergeCell ref="AH1194:AJ1194"/>
    <mergeCell ref="AQ1194:AS1194"/>
    <mergeCell ref="AH1195:AJ1195"/>
    <mergeCell ref="AQ1195:AS1195"/>
    <mergeCell ref="AH1226:AJ1226"/>
    <mergeCell ref="AQ1226:AS1226"/>
    <mergeCell ref="AH1227:AJ1227"/>
    <mergeCell ref="AQ1227:AS1227"/>
    <mergeCell ref="AH1228:AJ1228"/>
    <mergeCell ref="AQ1228:AS1228"/>
    <mergeCell ref="AH1223:AJ1223"/>
    <mergeCell ref="AQ1223:AS1223"/>
    <mergeCell ref="AH1224:AJ1224"/>
    <mergeCell ref="AQ1224:AS1224"/>
    <mergeCell ref="AH1225:AJ1225"/>
    <mergeCell ref="AQ1225:AS1225"/>
    <mergeCell ref="AH1220:AJ1220"/>
    <mergeCell ref="AQ1220:AS1220"/>
    <mergeCell ref="AH1221:AJ1221"/>
    <mergeCell ref="AQ1221:AS1221"/>
    <mergeCell ref="AH1222:AJ1222"/>
    <mergeCell ref="AQ1222:AS1222"/>
    <mergeCell ref="AH1217:AJ1217"/>
    <mergeCell ref="AQ1217:AS1217"/>
    <mergeCell ref="AH1218:AJ1218"/>
    <mergeCell ref="AQ1218:AS1218"/>
    <mergeCell ref="AH1219:AJ1219"/>
    <mergeCell ref="AQ1219:AS1219"/>
    <mergeCell ref="AH1214:AJ1214"/>
    <mergeCell ref="AQ1214:AS1214"/>
    <mergeCell ref="AH1215:AJ1215"/>
    <mergeCell ref="AQ1215:AS1215"/>
    <mergeCell ref="AH1216:AJ1216"/>
    <mergeCell ref="AQ1216:AS1216"/>
    <mergeCell ref="AH1211:AJ1211"/>
    <mergeCell ref="AQ1211:AS1211"/>
    <mergeCell ref="AH1212:AJ1212"/>
    <mergeCell ref="AQ1212:AS1212"/>
    <mergeCell ref="AH1213:AJ1213"/>
    <mergeCell ref="AQ1213:AS1213"/>
    <mergeCell ref="AH1244:AJ1244"/>
    <mergeCell ref="AQ1244:AS1244"/>
    <mergeCell ref="AH1245:AJ1245"/>
    <mergeCell ref="AQ1245:AS1245"/>
    <mergeCell ref="AH1246:AJ1246"/>
    <mergeCell ref="AQ1246:AS1246"/>
    <mergeCell ref="AH1241:AJ1241"/>
    <mergeCell ref="AQ1241:AS1241"/>
    <mergeCell ref="AH1242:AJ1242"/>
    <mergeCell ref="AQ1242:AS1242"/>
    <mergeCell ref="AH1243:AJ1243"/>
    <mergeCell ref="AQ1243:AS1243"/>
    <mergeCell ref="AH1238:AJ1238"/>
    <mergeCell ref="AQ1238:AS1238"/>
    <mergeCell ref="AH1239:AJ1239"/>
    <mergeCell ref="AQ1239:AS1239"/>
    <mergeCell ref="AH1240:AJ1240"/>
    <mergeCell ref="AQ1240:AS1240"/>
    <mergeCell ref="AH1235:AJ1235"/>
    <mergeCell ref="AQ1235:AS1235"/>
    <mergeCell ref="AH1236:AJ1236"/>
    <mergeCell ref="AQ1236:AS1236"/>
    <mergeCell ref="AH1237:AJ1237"/>
    <mergeCell ref="AQ1237:AS1237"/>
    <mergeCell ref="AH1232:AJ1232"/>
    <mergeCell ref="AQ1232:AS1232"/>
    <mergeCell ref="AH1233:AJ1233"/>
    <mergeCell ref="AQ1233:AS1233"/>
    <mergeCell ref="AH1234:AJ1234"/>
    <mergeCell ref="AQ1234:AS1234"/>
    <mergeCell ref="AH1229:AJ1229"/>
    <mergeCell ref="AQ1229:AS1229"/>
    <mergeCell ref="AH1230:AJ1230"/>
    <mergeCell ref="AQ1230:AS1230"/>
    <mergeCell ref="AH1231:AJ1231"/>
    <mergeCell ref="AQ1231:AS1231"/>
    <mergeCell ref="AH1262:AJ1262"/>
    <mergeCell ref="AQ1262:AS1262"/>
    <mergeCell ref="AH1263:AJ1263"/>
    <mergeCell ref="AQ1263:AS1263"/>
    <mergeCell ref="AH1264:AJ1264"/>
    <mergeCell ref="AQ1264:AS1264"/>
    <mergeCell ref="AH1259:AJ1259"/>
    <mergeCell ref="AQ1259:AS1259"/>
    <mergeCell ref="AH1260:AJ1260"/>
    <mergeCell ref="AQ1260:AS1260"/>
    <mergeCell ref="AH1261:AJ1261"/>
    <mergeCell ref="AQ1261:AS1261"/>
    <mergeCell ref="AH1256:AJ1256"/>
    <mergeCell ref="AQ1256:AS1256"/>
    <mergeCell ref="AH1257:AJ1257"/>
    <mergeCell ref="AQ1257:AS1257"/>
    <mergeCell ref="AH1258:AJ1258"/>
    <mergeCell ref="AQ1258:AS1258"/>
    <mergeCell ref="AH1253:AJ1253"/>
    <mergeCell ref="AQ1253:AS1253"/>
    <mergeCell ref="AH1254:AJ1254"/>
    <mergeCell ref="AQ1254:AS1254"/>
    <mergeCell ref="AH1255:AJ1255"/>
    <mergeCell ref="AQ1255:AS1255"/>
    <mergeCell ref="AH1250:AJ1250"/>
    <mergeCell ref="AQ1250:AS1250"/>
    <mergeCell ref="AH1251:AJ1251"/>
    <mergeCell ref="AQ1251:AS1251"/>
    <mergeCell ref="AH1252:AJ1252"/>
    <mergeCell ref="AQ1252:AS1252"/>
    <mergeCell ref="AH1247:AJ1247"/>
    <mergeCell ref="AQ1247:AS1247"/>
    <mergeCell ref="AH1248:AJ1248"/>
    <mergeCell ref="AQ1248:AS1248"/>
    <mergeCell ref="AH1249:AJ1249"/>
    <mergeCell ref="AQ1249:AS1249"/>
    <mergeCell ref="AH1280:AJ1280"/>
    <mergeCell ref="AQ1280:AS1280"/>
    <mergeCell ref="AH1281:AJ1281"/>
    <mergeCell ref="AQ1281:AS1281"/>
    <mergeCell ref="AH1282:AJ1282"/>
    <mergeCell ref="AQ1282:AS1282"/>
    <mergeCell ref="AH1277:AJ1277"/>
    <mergeCell ref="AQ1277:AS1277"/>
    <mergeCell ref="AH1278:AJ1278"/>
    <mergeCell ref="AQ1278:AS1278"/>
    <mergeCell ref="AH1279:AJ1279"/>
    <mergeCell ref="AQ1279:AS1279"/>
    <mergeCell ref="AH1274:AJ1274"/>
    <mergeCell ref="AQ1274:AS1274"/>
    <mergeCell ref="AH1275:AJ1275"/>
    <mergeCell ref="AQ1275:AS1275"/>
    <mergeCell ref="AH1276:AJ1276"/>
    <mergeCell ref="AQ1276:AS1276"/>
    <mergeCell ref="AH1271:AJ1271"/>
    <mergeCell ref="AQ1271:AS1271"/>
    <mergeCell ref="AH1272:AJ1272"/>
    <mergeCell ref="AQ1272:AS1272"/>
    <mergeCell ref="AH1273:AJ1273"/>
    <mergeCell ref="AQ1273:AS1273"/>
    <mergeCell ref="AH1268:AJ1268"/>
    <mergeCell ref="AQ1268:AS1268"/>
    <mergeCell ref="AH1269:AJ1269"/>
    <mergeCell ref="AQ1269:AS1269"/>
    <mergeCell ref="AH1270:AJ1270"/>
    <mergeCell ref="AQ1270:AS1270"/>
    <mergeCell ref="AH1265:AJ1265"/>
    <mergeCell ref="AQ1265:AS1265"/>
    <mergeCell ref="AH1266:AJ1266"/>
    <mergeCell ref="AQ1266:AS1266"/>
    <mergeCell ref="AH1267:AJ1267"/>
    <mergeCell ref="AQ1267:AS1267"/>
    <mergeCell ref="AH1298:AJ1298"/>
    <mergeCell ref="AQ1298:AS1298"/>
    <mergeCell ref="AH1299:AJ1299"/>
    <mergeCell ref="AQ1299:AS1299"/>
    <mergeCell ref="AH1300:AJ1300"/>
    <mergeCell ref="AQ1300:AS1300"/>
    <mergeCell ref="AH1295:AJ1295"/>
    <mergeCell ref="AQ1295:AS1295"/>
    <mergeCell ref="AH1296:AJ1296"/>
    <mergeCell ref="AQ1296:AS1296"/>
    <mergeCell ref="AH1297:AJ1297"/>
    <mergeCell ref="AQ1297:AS1297"/>
    <mergeCell ref="AH1292:AJ1292"/>
    <mergeCell ref="AQ1292:AS1292"/>
    <mergeCell ref="AH1293:AJ1293"/>
    <mergeCell ref="AQ1293:AS1293"/>
    <mergeCell ref="AH1294:AJ1294"/>
    <mergeCell ref="AQ1294:AS1294"/>
    <mergeCell ref="AH1289:AJ1289"/>
    <mergeCell ref="AQ1289:AS1289"/>
    <mergeCell ref="AH1290:AJ1290"/>
    <mergeCell ref="AQ1290:AS1290"/>
    <mergeCell ref="AH1291:AJ1291"/>
    <mergeCell ref="AQ1291:AS1291"/>
    <mergeCell ref="AH1286:AJ1286"/>
    <mergeCell ref="AQ1286:AS1286"/>
    <mergeCell ref="AH1287:AJ1287"/>
    <mergeCell ref="AQ1287:AS1287"/>
    <mergeCell ref="AH1288:AJ1288"/>
    <mergeCell ref="AQ1288:AS1288"/>
    <mergeCell ref="AH1283:AJ1283"/>
    <mergeCell ref="AQ1283:AS1283"/>
    <mergeCell ref="AH1284:AJ1284"/>
    <mergeCell ref="AQ1284:AS1284"/>
    <mergeCell ref="AH1285:AJ1285"/>
    <mergeCell ref="AQ1285:AS1285"/>
    <mergeCell ref="AH1316:AJ1316"/>
    <mergeCell ref="AQ1316:AS1316"/>
    <mergeCell ref="AH1317:AJ1317"/>
    <mergeCell ref="AQ1317:AS1317"/>
    <mergeCell ref="AH1318:AJ1318"/>
    <mergeCell ref="AQ1318:AS1318"/>
    <mergeCell ref="AH1313:AJ1313"/>
    <mergeCell ref="AQ1313:AS1313"/>
    <mergeCell ref="AH1314:AJ1314"/>
    <mergeCell ref="AQ1314:AS1314"/>
    <mergeCell ref="AH1315:AJ1315"/>
    <mergeCell ref="AQ1315:AS1315"/>
    <mergeCell ref="AH1310:AJ1310"/>
    <mergeCell ref="AQ1310:AS1310"/>
    <mergeCell ref="AH1311:AJ1311"/>
    <mergeCell ref="AQ1311:AS1311"/>
    <mergeCell ref="AH1312:AJ1312"/>
    <mergeCell ref="AQ1312:AS1312"/>
    <mergeCell ref="AH1307:AJ1307"/>
    <mergeCell ref="AQ1307:AS1307"/>
    <mergeCell ref="AH1308:AJ1308"/>
    <mergeCell ref="AQ1308:AS1308"/>
    <mergeCell ref="AH1309:AJ1309"/>
    <mergeCell ref="AQ1309:AS1309"/>
    <mergeCell ref="AH1304:AJ1304"/>
    <mergeCell ref="AQ1304:AS1304"/>
    <mergeCell ref="AH1305:AJ1305"/>
    <mergeCell ref="AQ1305:AS1305"/>
    <mergeCell ref="AH1306:AJ1306"/>
    <mergeCell ref="AQ1306:AS1306"/>
    <mergeCell ref="AH1301:AJ1301"/>
    <mergeCell ref="AQ1301:AS1301"/>
    <mergeCell ref="AH1302:AJ1302"/>
    <mergeCell ref="AQ1302:AS1302"/>
    <mergeCell ref="AH1303:AJ1303"/>
    <mergeCell ref="AQ1303:AS1303"/>
    <mergeCell ref="AH1334:AJ1334"/>
    <mergeCell ref="AQ1334:AS1334"/>
    <mergeCell ref="AH1335:AJ1335"/>
    <mergeCell ref="AQ1335:AS1335"/>
    <mergeCell ref="AH1336:AJ1336"/>
    <mergeCell ref="AQ1336:AS1336"/>
    <mergeCell ref="AH1331:AJ1331"/>
    <mergeCell ref="AQ1331:AS1331"/>
    <mergeCell ref="AH1332:AJ1332"/>
    <mergeCell ref="AQ1332:AS1332"/>
    <mergeCell ref="AH1333:AJ1333"/>
    <mergeCell ref="AQ1333:AS1333"/>
    <mergeCell ref="AH1328:AJ1328"/>
    <mergeCell ref="AQ1328:AS1328"/>
    <mergeCell ref="AH1329:AJ1329"/>
    <mergeCell ref="AQ1329:AS1329"/>
    <mergeCell ref="AH1330:AJ1330"/>
    <mergeCell ref="AQ1330:AS1330"/>
    <mergeCell ref="AH1325:AJ1325"/>
    <mergeCell ref="AQ1325:AS1325"/>
    <mergeCell ref="AH1326:AJ1326"/>
    <mergeCell ref="AQ1326:AS1326"/>
    <mergeCell ref="AH1327:AJ1327"/>
    <mergeCell ref="AQ1327:AS1327"/>
    <mergeCell ref="AH1322:AJ1322"/>
    <mergeCell ref="AQ1322:AS1322"/>
    <mergeCell ref="AH1323:AJ1323"/>
    <mergeCell ref="AQ1323:AS1323"/>
    <mergeCell ref="AH1324:AJ1324"/>
    <mergeCell ref="AQ1324:AS1324"/>
    <mergeCell ref="AH1319:AJ1319"/>
    <mergeCell ref="AQ1319:AS1319"/>
    <mergeCell ref="AH1320:AJ1320"/>
    <mergeCell ref="AQ1320:AS1320"/>
    <mergeCell ref="AH1321:AJ1321"/>
    <mergeCell ref="AQ1321:AS1321"/>
    <mergeCell ref="AH1352:AJ1352"/>
    <mergeCell ref="AQ1352:AS1352"/>
    <mergeCell ref="AH1353:AJ1353"/>
    <mergeCell ref="AQ1353:AS1353"/>
    <mergeCell ref="AH1354:AJ1354"/>
    <mergeCell ref="AQ1354:AS1354"/>
    <mergeCell ref="AH1349:AJ1349"/>
    <mergeCell ref="AQ1349:AS1349"/>
    <mergeCell ref="AH1350:AJ1350"/>
    <mergeCell ref="AQ1350:AS1350"/>
    <mergeCell ref="AH1351:AJ1351"/>
    <mergeCell ref="AQ1351:AS1351"/>
    <mergeCell ref="AH1346:AJ1346"/>
    <mergeCell ref="AQ1346:AS1346"/>
    <mergeCell ref="AH1347:AJ1347"/>
    <mergeCell ref="AQ1347:AS1347"/>
    <mergeCell ref="AH1348:AJ1348"/>
    <mergeCell ref="AQ1348:AS1348"/>
    <mergeCell ref="AH1343:AJ1343"/>
    <mergeCell ref="AQ1343:AS1343"/>
    <mergeCell ref="AH1344:AJ1344"/>
    <mergeCell ref="AQ1344:AS1344"/>
    <mergeCell ref="AH1345:AJ1345"/>
    <mergeCell ref="AQ1345:AS1345"/>
    <mergeCell ref="AH1340:AJ1340"/>
    <mergeCell ref="AQ1340:AS1340"/>
    <mergeCell ref="AH1341:AJ1341"/>
    <mergeCell ref="AQ1341:AS1341"/>
    <mergeCell ref="AH1342:AJ1342"/>
    <mergeCell ref="AQ1342:AS1342"/>
    <mergeCell ref="AH1337:AJ1337"/>
    <mergeCell ref="AQ1337:AS1337"/>
    <mergeCell ref="AH1338:AJ1338"/>
    <mergeCell ref="AQ1338:AS1338"/>
    <mergeCell ref="AH1339:AJ1339"/>
    <mergeCell ref="AQ1339:AS1339"/>
    <mergeCell ref="AH1370:AJ1370"/>
    <mergeCell ref="AQ1370:AS1370"/>
    <mergeCell ref="AH1371:AJ1371"/>
    <mergeCell ref="AQ1371:AS1371"/>
    <mergeCell ref="AH1372:AJ1372"/>
    <mergeCell ref="AQ1372:AS1372"/>
    <mergeCell ref="AH1367:AJ1367"/>
    <mergeCell ref="AQ1367:AS1367"/>
    <mergeCell ref="AH1368:AJ1368"/>
    <mergeCell ref="AQ1368:AS1368"/>
    <mergeCell ref="AH1369:AJ1369"/>
    <mergeCell ref="AQ1369:AS1369"/>
    <mergeCell ref="AH1364:AJ1364"/>
    <mergeCell ref="AQ1364:AS1364"/>
    <mergeCell ref="AH1365:AJ1365"/>
    <mergeCell ref="AQ1365:AS1365"/>
    <mergeCell ref="AH1366:AJ1366"/>
    <mergeCell ref="AQ1366:AS1366"/>
    <mergeCell ref="AH1361:AJ1361"/>
    <mergeCell ref="AQ1361:AS1361"/>
    <mergeCell ref="AH1362:AJ1362"/>
    <mergeCell ref="AQ1362:AS1362"/>
    <mergeCell ref="AH1363:AJ1363"/>
    <mergeCell ref="AQ1363:AS1363"/>
    <mergeCell ref="AH1358:AJ1358"/>
    <mergeCell ref="AQ1358:AS1358"/>
    <mergeCell ref="AH1359:AJ1359"/>
    <mergeCell ref="AQ1359:AS1359"/>
    <mergeCell ref="AH1360:AJ1360"/>
    <mergeCell ref="AQ1360:AS1360"/>
    <mergeCell ref="AH1355:AJ1355"/>
    <mergeCell ref="AQ1355:AS1355"/>
    <mergeCell ref="AH1356:AJ1356"/>
    <mergeCell ref="AQ1356:AS1356"/>
    <mergeCell ref="AH1357:AJ1357"/>
    <mergeCell ref="AQ1357:AS1357"/>
    <mergeCell ref="AH1388:AJ1388"/>
    <mergeCell ref="AQ1388:AS1388"/>
    <mergeCell ref="AH1389:AJ1389"/>
    <mergeCell ref="AQ1389:AS1389"/>
    <mergeCell ref="AH1390:AJ1390"/>
    <mergeCell ref="AQ1390:AS1390"/>
    <mergeCell ref="AH1385:AJ1385"/>
    <mergeCell ref="AQ1385:AS1385"/>
    <mergeCell ref="AH1386:AJ1386"/>
    <mergeCell ref="AQ1386:AS1386"/>
    <mergeCell ref="AH1387:AJ1387"/>
    <mergeCell ref="AQ1387:AS1387"/>
    <mergeCell ref="AH1382:AJ1382"/>
    <mergeCell ref="AQ1382:AS1382"/>
    <mergeCell ref="AH1383:AJ1383"/>
    <mergeCell ref="AQ1383:AS1383"/>
    <mergeCell ref="AH1384:AJ1384"/>
    <mergeCell ref="AQ1384:AS1384"/>
    <mergeCell ref="AH1379:AJ1379"/>
    <mergeCell ref="AQ1379:AS1379"/>
    <mergeCell ref="AH1380:AJ1380"/>
    <mergeCell ref="AQ1380:AS1380"/>
    <mergeCell ref="AH1381:AJ1381"/>
    <mergeCell ref="AQ1381:AS1381"/>
    <mergeCell ref="AH1376:AJ1376"/>
    <mergeCell ref="AQ1376:AS1376"/>
    <mergeCell ref="AH1377:AJ1377"/>
    <mergeCell ref="AQ1377:AS1377"/>
    <mergeCell ref="AH1378:AJ1378"/>
    <mergeCell ref="AQ1378:AS1378"/>
    <mergeCell ref="AH1373:AJ1373"/>
    <mergeCell ref="AQ1373:AS1373"/>
    <mergeCell ref="AH1374:AJ1374"/>
    <mergeCell ref="AQ1374:AS1374"/>
    <mergeCell ref="AH1375:AJ1375"/>
    <mergeCell ref="AQ1375:AS1375"/>
    <mergeCell ref="AH1406:AJ1406"/>
    <mergeCell ref="AQ1406:AS1406"/>
    <mergeCell ref="AH1407:AJ1407"/>
    <mergeCell ref="AQ1407:AS1407"/>
    <mergeCell ref="AH1408:AJ1408"/>
    <mergeCell ref="AQ1408:AS1408"/>
    <mergeCell ref="AH1403:AJ1403"/>
    <mergeCell ref="AQ1403:AS1403"/>
    <mergeCell ref="AH1404:AJ1404"/>
    <mergeCell ref="AQ1404:AS1404"/>
    <mergeCell ref="AH1405:AJ1405"/>
    <mergeCell ref="AQ1405:AS1405"/>
    <mergeCell ref="AH1400:AJ1400"/>
    <mergeCell ref="AQ1400:AS1400"/>
    <mergeCell ref="AH1401:AJ1401"/>
    <mergeCell ref="AQ1401:AS1401"/>
    <mergeCell ref="AH1402:AJ1402"/>
    <mergeCell ref="AQ1402:AS1402"/>
    <mergeCell ref="AH1397:AJ1397"/>
    <mergeCell ref="AQ1397:AS1397"/>
    <mergeCell ref="AH1398:AJ1398"/>
    <mergeCell ref="AQ1398:AS1398"/>
    <mergeCell ref="AH1399:AJ1399"/>
    <mergeCell ref="AQ1399:AS1399"/>
    <mergeCell ref="AH1394:AJ1394"/>
    <mergeCell ref="AQ1394:AS1394"/>
    <mergeCell ref="AH1395:AJ1395"/>
    <mergeCell ref="AQ1395:AS1395"/>
    <mergeCell ref="AH1396:AJ1396"/>
    <mergeCell ref="AQ1396:AS1396"/>
    <mergeCell ref="AH1391:AJ1391"/>
    <mergeCell ref="AQ1391:AS1391"/>
    <mergeCell ref="AH1392:AJ1392"/>
    <mergeCell ref="AQ1392:AS1392"/>
    <mergeCell ref="AH1393:AJ1393"/>
    <mergeCell ref="AQ1393:AS1393"/>
    <mergeCell ref="AH1424:AJ1424"/>
    <mergeCell ref="AQ1424:AS1424"/>
    <mergeCell ref="AH1425:AJ1425"/>
    <mergeCell ref="AQ1425:AS1425"/>
    <mergeCell ref="AH1426:AJ1426"/>
    <mergeCell ref="AQ1426:AS1426"/>
    <mergeCell ref="AH1421:AJ1421"/>
    <mergeCell ref="AQ1421:AS1421"/>
    <mergeCell ref="AH1422:AJ1422"/>
    <mergeCell ref="AQ1422:AS1422"/>
    <mergeCell ref="AH1423:AJ1423"/>
    <mergeCell ref="AQ1423:AS1423"/>
    <mergeCell ref="AH1418:AJ1418"/>
    <mergeCell ref="AQ1418:AS1418"/>
    <mergeCell ref="AH1419:AJ1419"/>
    <mergeCell ref="AQ1419:AS1419"/>
    <mergeCell ref="AH1420:AJ1420"/>
    <mergeCell ref="AQ1420:AS1420"/>
    <mergeCell ref="AH1415:AJ1415"/>
    <mergeCell ref="AQ1415:AS1415"/>
    <mergeCell ref="AH1416:AJ1416"/>
    <mergeCell ref="AQ1416:AS1416"/>
    <mergeCell ref="AH1417:AJ1417"/>
    <mergeCell ref="AQ1417:AS1417"/>
    <mergeCell ref="AH1412:AJ1412"/>
    <mergeCell ref="AQ1412:AS1412"/>
    <mergeCell ref="AH1413:AJ1413"/>
    <mergeCell ref="AQ1413:AS1413"/>
    <mergeCell ref="AH1414:AJ1414"/>
    <mergeCell ref="AQ1414:AS1414"/>
    <mergeCell ref="AH1409:AJ1409"/>
    <mergeCell ref="AQ1409:AS1409"/>
    <mergeCell ref="AH1410:AJ1410"/>
    <mergeCell ref="AQ1410:AS1410"/>
    <mergeCell ref="AH1411:AJ1411"/>
    <mergeCell ref="AQ1411:AS1411"/>
    <mergeCell ref="AH1442:AJ1442"/>
    <mergeCell ref="AQ1442:AS1442"/>
    <mergeCell ref="AH1443:AJ1443"/>
    <mergeCell ref="AQ1443:AS1443"/>
    <mergeCell ref="AH1444:AJ1444"/>
    <mergeCell ref="AQ1444:AS1444"/>
    <mergeCell ref="AH1439:AJ1439"/>
    <mergeCell ref="AQ1439:AS1439"/>
    <mergeCell ref="AH1440:AJ1440"/>
    <mergeCell ref="AQ1440:AS1440"/>
    <mergeCell ref="AH1441:AJ1441"/>
    <mergeCell ref="AQ1441:AS1441"/>
    <mergeCell ref="AH1436:AJ1436"/>
    <mergeCell ref="AQ1436:AS1436"/>
    <mergeCell ref="AH1437:AJ1437"/>
    <mergeCell ref="AQ1437:AS1437"/>
    <mergeCell ref="AH1438:AJ1438"/>
    <mergeCell ref="AQ1438:AS1438"/>
    <mergeCell ref="AH1433:AJ1433"/>
    <mergeCell ref="AQ1433:AS1433"/>
    <mergeCell ref="AH1434:AJ1434"/>
    <mergeCell ref="AQ1434:AS1434"/>
    <mergeCell ref="AH1435:AJ1435"/>
    <mergeCell ref="AQ1435:AS1435"/>
    <mergeCell ref="AH1430:AJ1430"/>
    <mergeCell ref="AQ1430:AS1430"/>
    <mergeCell ref="AH1431:AJ1431"/>
    <mergeCell ref="AQ1431:AS1431"/>
    <mergeCell ref="AH1432:AJ1432"/>
    <mergeCell ref="AQ1432:AS1432"/>
    <mergeCell ref="AH1427:AJ1427"/>
    <mergeCell ref="AQ1427:AS1427"/>
    <mergeCell ref="AH1428:AJ1428"/>
    <mergeCell ref="AQ1428:AS1428"/>
    <mergeCell ref="AH1429:AJ1429"/>
    <mergeCell ref="AQ1429:AS1429"/>
    <mergeCell ref="AH1460:AJ1460"/>
    <mergeCell ref="AQ1460:AS1460"/>
    <mergeCell ref="AH1461:AJ1461"/>
    <mergeCell ref="AQ1461:AS1461"/>
    <mergeCell ref="AH1462:AJ1462"/>
    <mergeCell ref="AQ1462:AS1462"/>
    <mergeCell ref="AH1457:AJ1457"/>
    <mergeCell ref="AQ1457:AS1457"/>
    <mergeCell ref="AH1458:AJ1458"/>
    <mergeCell ref="AQ1458:AS1458"/>
    <mergeCell ref="AH1459:AJ1459"/>
    <mergeCell ref="AQ1459:AS1459"/>
    <mergeCell ref="AH1454:AJ1454"/>
    <mergeCell ref="AQ1454:AS1454"/>
    <mergeCell ref="AH1455:AJ1455"/>
    <mergeCell ref="AQ1455:AS1455"/>
    <mergeCell ref="AH1456:AJ1456"/>
    <mergeCell ref="AQ1456:AS1456"/>
    <mergeCell ref="AH1451:AJ1451"/>
    <mergeCell ref="AQ1451:AS1451"/>
    <mergeCell ref="AH1452:AJ1452"/>
    <mergeCell ref="AQ1452:AS1452"/>
    <mergeCell ref="AH1453:AJ1453"/>
    <mergeCell ref="AQ1453:AS1453"/>
    <mergeCell ref="AH1448:AJ1448"/>
    <mergeCell ref="AQ1448:AS1448"/>
    <mergeCell ref="AH1449:AJ1449"/>
    <mergeCell ref="AQ1449:AS1449"/>
    <mergeCell ref="AH1450:AJ1450"/>
    <mergeCell ref="AQ1450:AS1450"/>
    <mergeCell ref="AH1445:AJ1445"/>
    <mergeCell ref="AQ1445:AS1445"/>
    <mergeCell ref="AH1446:AJ1446"/>
    <mergeCell ref="AQ1446:AS1446"/>
    <mergeCell ref="AH1447:AJ1447"/>
    <mergeCell ref="AQ1447:AS1447"/>
    <mergeCell ref="AH1478:AJ1478"/>
    <mergeCell ref="AQ1478:AS1478"/>
    <mergeCell ref="AH1479:AJ1479"/>
    <mergeCell ref="AQ1479:AS1479"/>
    <mergeCell ref="AH1480:AJ1480"/>
    <mergeCell ref="AQ1480:AS1480"/>
    <mergeCell ref="AH1475:AJ1475"/>
    <mergeCell ref="AQ1475:AS1475"/>
    <mergeCell ref="AH1476:AJ1476"/>
    <mergeCell ref="AQ1476:AS1476"/>
    <mergeCell ref="AH1477:AJ1477"/>
    <mergeCell ref="AQ1477:AS1477"/>
    <mergeCell ref="AH1472:AJ1472"/>
    <mergeCell ref="AQ1472:AS1472"/>
    <mergeCell ref="AH1473:AJ1473"/>
    <mergeCell ref="AQ1473:AS1473"/>
    <mergeCell ref="AH1474:AJ1474"/>
    <mergeCell ref="AQ1474:AS1474"/>
    <mergeCell ref="AH1469:AJ1469"/>
    <mergeCell ref="AQ1469:AS1469"/>
    <mergeCell ref="AH1470:AJ1470"/>
    <mergeCell ref="AQ1470:AS1470"/>
    <mergeCell ref="AH1471:AJ1471"/>
    <mergeCell ref="AQ1471:AS1471"/>
    <mergeCell ref="AH1466:AJ1466"/>
    <mergeCell ref="AQ1466:AS1466"/>
    <mergeCell ref="AH1467:AJ1467"/>
    <mergeCell ref="AQ1467:AS1467"/>
    <mergeCell ref="AH1468:AJ1468"/>
    <mergeCell ref="AQ1468:AS1468"/>
    <mergeCell ref="AH1463:AJ1463"/>
    <mergeCell ref="AQ1463:AS1463"/>
    <mergeCell ref="AH1464:AJ1464"/>
    <mergeCell ref="AQ1464:AS1464"/>
    <mergeCell ref="AH1465:AJ1465"/>
    <mergeCell ref="AQ1465:AS1465"/>
    <mergeCell ref="AH1496:AJ1496"/>
    <mergeCell ref="AQ1496:AS1496"/>
    <mergeCell ref="AH1497:AJ1497"/>
    <mergeCell ref="AQ1497:AS1497"/>
    <mergeCell ref="AH1498:AJ1498"/>
    <mergeCell ref="AQ1498:AS1498"/>
    <mergeCell ref="AH1493:AJ1493"/>
    <mergeCell ref="AQ1493:AS1493"/>
    <mergeCell ref="AH1494:AJ1494"/>
    <mergeCell ref="AQ1494:AS1494"/>
    <mergeCell ref="AH1495:AJ1495"/>
    <mergeCell ref="AQ1495:AS1495"/>
    <mergeCell ref="AH1490:AJ1490"/>
    <mergeCell ref="AQ1490:AS1490"/>
    <mergeCell ref="AH1491:AJ1491"/>
    <mergeCell ref="AQ1491:AS1491"/>
    <mergeCell ref="AH1492:AJ1492"/>
    <mergeCell ref="AQ1492:AS1492"/>
    <mergeCell ref="AH1487:AJ1487"/>
    <mergeCell ref="AQ1487:AS1487"/>
    <mergeCell ref="AH1488:AJ1488"/>
    <mergeCell ref="AQ1488:AS1488"/>
    <mergeCell ref="AH1489:AJ1489"/>
    <mergeCell ref="AQ1489:AS1489"/>
    <mergeCell ref="AH1484:AJ1484"/>
    <mergeCell ref="AQ1484:AS1484"/>
    <mergeCell ref="AH1485:AJ1485"/>
    <mergeCell ref="AQ1485:AS1485"/>
    <mergeCell ref="AH1486:AJ1486"/>
    <mergeCell ref="AQ1486:AS1486"/>
    <mergeCell ref="AH1481:AJ1481"/>
    <mergeCell ref="AQ1481:AS1481"/>
    <mergeCell ref="AH1482:AJ1482"/>
    <mergeCell ref="AQ1482:AS1482"/>
    <mergeCell ref="AH1483:AJ1483"/>
    <mergeCell ref="AQ1483:AS1483"/>
    <mergeCell ref="AH1514:AJ1514"/>
    <mergeCell ref="AQ1514:AS1514"/>
    <mergeCell ref="AH1515:AJ1515"/>
    <mergeCell ref="AQ1515:AS1515"/>
    <mergeCell ref="AH1516:AJ1516"/>
    <mergeCell ref="AQ1516:AS1516"/>
    <mergeCell ref="AH1511:AJ1511"/>
    <mergeCell ref="AQ1511:AS1511"/>
    <mergeCell ref="AH1512:AJ1512"/>
    <mergeCell ref="AQ1512:AS1512"/>
    <mergeCell ref="AH1513:AJ1513"/>
    <mergeCell ref="AQ1513:AS1513"/>
    <mergeCell ref="AH1508:AJ1508"/>
    <mergeCell ref="AQ1508:AS1508"/>
    <mergeCell ref="AH1509:AJ1509"/>
    <mergeCell ref="AQ1509:AS1509"/>
    <mergeCell ref="AH1510:AJ1510"/>
    <mergeCell ref="AQ1510:AS1510"/>
    <mergeCell ref="AH1505:AJ1505"/>
    <mergeCell ref="AQ1505:AS1505"/>
    <mergeCell ref="AH1506:AJ1506"/>
    <mergeCell ref="AQ1506:AS1506"/>
    <mergeCell ref="AH1507:AJ1507"/>
    <mergeCell ref="AQ1507:AS1507"/>
    <mergeCell ref="AH1502:AJ1502"/>
    <mergeCell ref="AQ1502:AS1502"/>
    <mergeCell ref="AH1503:AJ1503"/>
    <mergeCell ref="AQ1503:AS1503"/>
    <mergeCell ref="AH1504:AJ1504"/>
    <mergeCell ref="AQ1504:AS1504"/>
    <mergeCell ref="AH1499:AJ1499"/>
    <mergeCell ref="AQ1499:AS1499"/>
    <mergeCell ref="AH1500:AJ1500"/>
    <mergeCell ref="AQ1500:AS1500"/>
    <mergeCell ref="AH1501:AJ1501"/>
    <mergeCell ref="AQ1501:AS1501"/>
    <mergeCell ref="AH1532:AJ1532"/>
    <mergeCell ref="AQ1532:AS1532"/>
    <mergeCell ref="AH1533:AJ1533"/>
    <mergeCell ref="AQ1533:AS1533"/>
    <mergeCell ref="AH1534:AJ1534"/>
    <mergeCell ref="AQ1534:AS1534"/>
    <mergeCell ref="AH1529:AJ1529"/>
    <mergeCell ref="AQ1529:AS1529"/>
    <mergeCell ref="AH1530:AJ1530"/>
    <mergeCell ref="AQ1530:AS1530"/>
    <mergeCell ref="AH1531:AJ1531"/>
    <mergeCell ref="AQ1531:AS1531"/>
    <mergeCell ref="AH1526:AJ1526"/>
    <mergeCell ref="AQ1526:AS1526"/>
    <mergeCell ref="AH1527:AJ1527"/>
    <mergeCell ref="AQ1527:AS1527"/>
    <mergeCell ref="AH1528:AJ1528"/>
    <mergeCell ref="AQ1528:AS1528"/>
    <mergeCell ref="AH1523:AJ1523"/>
    <mergeCell ref="AQ1523:AS1523"/>
    <mergeCell ref="AH1524:AJ1524"/>
    <mergeCell ref="AQ1524:AS1524"/>
    <mergeCell ref="AH1525:AJ1525"/>
    <mergeCell ref="AQ1525:AS1525"/>
    <mergeCell ref="AH1520:AJ1520"/>
    <mergeCell ref="AQ1520:AS1520"/>
    <mergeCell ref="AH1521:AJ1521"/>
    <mergeCell ref="AQ1521:AS1521"/>
    <mergeCell ref="AH1522:AJ1522"/>
    <mergeCell ref="AQ1522:AS1522"/>
    <mergeCell ref="AH1517:AJ1517"/>
    <mergeCell ref="AQ1517:AS1517"/>
    <mergeCell ref="AH1518:AJ1518"/>
    <mergeCell ref="AQ1518:AS1518"/>
    <mergeCell ref="AH1519:AJ1519"/>
    <mergeCell ref="AQ1519:AS1519"/>
    <mergeCell ref="AH1550:AJ1550"/>
    <mergeCell ref="AQ1550:AS1550"/>
    <mergeCell ref="AH1551:AJ1551"/>
    <mergeCell ref="AQ1551:AS1551"/>
    <mergeCell ref="AH1552:AJ1552"/>
    <mergeCell ref="AQ1552:AS1552"/>
    <mergeCell ref="AH1547:AJ1547"/>
    <mergeCell ref="AQ1547:AS1547"/>
    <mergeCell ref="AH1548:AJ1548"/>
    <mergeCell ref="AQ1548:AS1548"/>
    <mergeCell ref="AH1549:AJ1549"/>
    <mergeCell ref="AQ1549:AS1549"/>
    <mergeCell ref="AH1544:AJ1544"/>
    <mergeCell ref="AQ1544:AS1544"/>
    <mergeCell ref="AH1545:AJ1545"/>
    <mergeCell ref="AQ1545:AS1545"/>
    <mergeCell ref="AH1546:AJ1546"/>
    <mergeCell ref="AQ1546:AS1546"/>
    <mergeCell ref="AH1541:AJ1541"/>
    <mergeCell ref="AQ1541:AS1541"/>
    <mergeCell ref="AH1542:AJ1542"/>
    <mergeCell ref="AQ1542:AS1542"/>
    <mergeCell ref="AH1543:AJ1543"/>
    <mergeCell ref="AQ1543:AS1543"/>
    <mergeCell ref="AH1538:AJ1538"/>
    <mergeCell ref="AQ1538:AS1538"/>
    <mergeCell ref="AH1539:AJ1539"/>
    <mergeCell ref="AQ1539:AS1539"/>
    <mergeCell ref="AH1540:AJ1540"/>
    <mergeCell ref="AQ1540:AS1540"/>
    <mergeCell ref="AH1535:AJ1535"/>
    <mergeCell ref="AQ1535:AS1535"/>
    <mergeCell ref="AH1536:AJ1536"/>
    <mergeCell ref="AQ1536:AS1536"/>
    <mergeCell ref="AH1537:AJ1537"/>
    <mergeCell ref="AQ1537:AS1537"/>
    <mergeCell ref="AH1568:AJ1568"/>
    <mergeCell ref="AQ1568:AS1568"/>
    <mergeCell ref="AH1569:AJ1569"/>
    <mergeCell ref="AQ1569:AS1569"/>
    <mergeCell ref="AH1570:AJ1570"/>
    <mergeCell ref="AQ1570:AS1570"/>
    <mergeCell ref="AH1565:AJ1565"/>
    <mergeCell ref="AQ1565:AS1565"/>
    <mergeCell ref="AH1566:AJ1566"/>
    <mergeCell ref="AQ1566:AS1566"/>
    <mergeCell ref="AH1567:AJ1567"/>
    <mergeCell ref="AQ1567:AS1567"/>
    <mergeCell ref="AH1562:AJ1562"/>
    <mergeCell ref="AQ1562:AS1562"/>
    <mergeCell ref="AH1563:AJ1563"/>
    <mergeCell ref="AQ1563:AS1563"/>
    <mergeCell ref="AH1564:AJ1564"/>
    <mergeCell ref="AQ1564:AS1564"/>
    <mergeCell ref="AH1559:AJ1559"/>
    <mergeCell ref="AQ1559:AS1559"/>
    <mergeCell ref="AH1560:AJ1560"/>
    <mergeCell ref="AQ1560:AS1560"/>
    <mergeCell ref="AH1561:AJ1561"/>
    <mergeCell ref="AQ1561:AS1561"/>
    <mergeCell ref="AH1556:AJ1556"/>
    <mergeCell ref="AQ1556:AS1556"/>
    <mergeCell ref="AH1557:AJ1557"/>
    <mergeCell ref="AQ1557:AS1557"/>
    <mergeCell ref="AH1558:AJ1558"/>
    <mergeCell ref="AQ1558:AS1558"/>
    <mergeCell ref="AH1553:AJ1553"/>
    <mergeCell ref="AQ1553:AS1553"/>
    <mergeCell ref="AH1554:AJ1554"/>
    <mergeCell ref="AQ1554:AS1554"/>
    <mergeCell ref="AH1555:AJ1555"/>
    <mergeCell ref="AQ1555:AS1555"/>
    <mergeCell ref="AH1586:AJ1586"/>
    <mergeCell ref="AQ1586:AS1586"/>
    <mergeCell ref="AH1587:AJ1587"/>
    <mergeCell ref="AQ1587:AS1587"/>
    <mergeCell ref="AH1588:AJ1588"/>
    <mergeCell ref="AQ1588:AS1588"/>
    <mergeCell ref="AH1583:AJ1583"/>
    <mergeCell ref="AQ1583:AS1583"/>
    <mergeCell ref="AH1584:AJ1584"/>
    <mergeCell ref="AQ1584:AS1584"/>
    <mergeCell ref="AH1585:AJ1585"/>
    <mergeCell ref="AQ1585:AS1585"/>
    <mergeCell ref="AH1580:AJ1580"/>
    <mergeCell ref="AQ1580:AS1580"/>
    <mergeCell ref="AH1581:AJ1581"/>
    <mergeCell ref="AQ1581:AS1581"/>
    <mergeCell ref="AH1582:AJ1582"/>
    <mergeCell ref="AQ1582:AS1582"/>
    <mergeCell ref="AH1577:AJ1577"/>
    <mergeCell ref="AQ1577:AS1577"/>
    <mergeCell ref="AH1578:AJ1578"/>
    <mergeCell ref="AQ1578:AS1578"/>
    <mergeCell ref="AH1579:AJ1579"/>
    <mergeCell ref="AQ1579:AS1579"/>
    <mergeCell ref="AH1574:AJ1574"/>
    <mergeCell ref="AQ1574:AS1574"/>
    <mergeCell ref="AH1575:AJ1575"/>
    <mergeCell ref="AQ1575:AS1575"/>
    <mergeCell ref="AH1576:AJ1576"/>
    <mergeCell ref="AQ1576:AS1576"/>
    <mergeCell ref="AH1571:AJ1571"/>
    <mergeCell ref="AQ1571:AS1571"/>
    <mergeCell ref="AH1572:AJ1572"/>
    <mergeCell ref="AQ1572:AS1572"/>
    <mergeCell ref="AH1573:AJ1573"/>
    <mergeCell ref="AQ1573:AS1573"/>
    <mergeCell ref="AH1604:AJ1604"/>
    <mergeCell ref="AQ1604:AS1604"/>
    <mergeCell ref="AH1605:AJ1605"/>
    <mergeCell ref="AQ1605:AS1605"/>
    <mergeCell ref="AH1606:AJ1606"/>
    <mergeCell ref="AQ1606:AS1606"/>
    <mergeCell ref="AH1601:AJ1601"/>
    <mergeCell ref="AQ1601:AS1601"/>
    <mergeCell ref="AH1602:AJ1602"/>
    <mergeCell ref="AQ1602:AS1602"/>
    <mergeCell ref="AH1603:AJ1603"/>
    <mergeCell ref="AQ1603:AS1603"/>
    <mergeCell ref="AH1598:AJ1598"/>
    <mergeCell ref="AQ1598:AS1598"/>
    <mergeCell ref="AH1599:AJ1599"/>
    <mergeCell ref="AQ1599:AS1599"/>
    <mergeCell ref="AH1600:AJ1600"/>
    <mergeCell ref="AQ1600:AS1600"/>
    <mergeCell ref="AH1595:AJ1595"/>
    <mergeCell ref="AQ1595:AS1595"/>
    <mergeCell ref="AH1596:AJ1596"/>
    <mergeCell ref="AQ1596:AS1596"/>
    <mergeCell ref="AH1597:AJ1597"/>
    <mergeCell ref="AQ1597:AS1597"/>
    <mergeCell ref="AH1592:AJ1592"/>
    <mergeCell ref="AQ1592:AS1592"/>
    <mergeCell ref="AH1593:AJ1593"/>
    <mergeCell ref="AQ1593:AS1593"/>
    <mergeCell ref="AH1594:AJ1594"/>
    <mergeCell ref="AQ1594:AS1594"/>
    <mergeCell ref="AH1589:AJ1589"/>
    <mergeCell ref="AQ1589:AS1589"/>
    <mergeCell ref="AH1590:AJ1590"/>
    <mergeCell ref="AQ1590:AS1590"/>
    <mergeCell ref="AH1591:AJ1591"/>
    <mergeCell ref="AQ1591:AS1591"/>
    <mergeCell ref="AH1622:AJ1622"/>
    <mergeCell ref="AQ1622:AS1622"/>
    <mergeCell ref="AH1623:AJ1623"/>
    <mergeCell ref="AQ1623:AS1623"/>
    <mergeCell ref="AH1624:AJ1624"/>
    <mergeCell ref="AQ1624:AS1624"/>
    <mergeCell ref="AH1619:AJ1619"/>
    <mergeCell ref="AQ1619:AS1619"/>
    <mergeCell ref="AH1620:AJ1620"/>
    <mergeCell ref="AQ1620:AS1620"/>
    <mergeCell ref="AH1621:AJ1621"/>
    <mergeCell ref="AQ1621:AS1621"/>
    <mergeCell ref="AH1616:AJ1616"/>
    <mergeCell ref="AQ1616:AS1616"/>
    <mergeCell ref="AH1617:AJ1617"/>
    <mergeCell ref="AQ1617:AS1617"/>
    <mergeCell ref="AH1618:AJ1618"/>
    <mergeCell ref="AQ1618:AS1618"/>
    <mergeCell ref="AH1613:AJ1613"/>
    <mergeCell ref="AQ1613:AS1613"/>
    <mergeCell ref="AH1614:AJ1614"/>
    <mergeCell ref="AQ1614:AS1614"/>
    <mergeCell ref="AH1615:AJ1615"/>
    <mergeCell ref="AQ1615:AS1615"/>
    <mergeCell ref="AH1610:AJ1610"/>
    <mergeCell ref="AQ1610:AS1610"/>
    <mergeCell ref="AH1611:AJ1611"/>
    <mergeCell ref="AQ1611:AS1611"/>
    <mergeCell ref="AH1612:AJ1612"/>
    <mergeCell ref="AQ1612:AS1612"/>
    <mergeCell ref="AH1607:AJ1607"/>
    <mergeCell ref="AQ1607:AS1607"/>
    <mergeCell ref="AH1608:AJ1608"/>
    <mergeCell ref="AQ1608:AS1608"/>
    <mergeCell ref="AH1609:AJ1609"/>
    <mergeCell ref="AQ1609:AS1609"/>
    <mergeCell ref="AH1640:AJ1640"/>
    <mergeCell ref="AQ1640:AS1640"/>
    <mergeCell ref="AH1641:AJ1641"/>
    <mergeCell ref="AQ1641:AS1641"/>
    <mergeCell ref="AH1642:AJ1642"/>
    <mergeCell ref="AQ1642:AS1642"/>
    <mergeCell ref="AH1637:AJ1637"/>
    <mergeCell ref="AQ1637:AS1637"/>
    <mergeCell ref="AH1638:AJ1638"/>
    <mergeCell ref="AQ1638:AS1638"/>
    <mergeCell ref="AH1639:AJ1639"/>
    <mergeCell ref="AQ1639:AS1639"/>
    <mergeCell ref="AH1634:AJ1634"/>
    <mergeCell ref="AQ1634:AS1634"/>
    <mergeCell ref="AH1635:AJ1635"/>
    <mergeCell ref="AQ1635:AS1635"/>
    <mergeCell ref="AH1636:AJ1636"/>
    <mergeCell ref="AQ1636:AS1636"/>
    <mergeCell ref="AH1631:AJ1631"/>
    <mergeCell ref="AQ1631:AS1631"/>
    <mergeCell ref="AH1632:AJ1632"/>
    <mergeCell ref="AQ1632:AS1632"/>
    <mergeCell ref="AH1633:AJ1633"/>
    <mergeCell ref="AQ1633:AS1633"/>
    <mergeCell ref="AH1628:AJ1628"/>
    <mergeCell ref="AQ1628:AS1628"/>
    <mergeCell ref="AH1629:AJ1629"/>
    <mergeCell ref="AQ1629:AS1629"/>
    <mergeCell ref="AH1630:AJ1630"/>
    <mergeCell ref="AQ1630:AS1630"/>
    <mergeCell ref="AH1625:AJ1625"/>
    <mergeCell ref="AQ1625:AS1625"/>
    <mergeCell ref="AH1626:AJ1626"/>
    <mergeCell ref="AQ1626:AS1626"/>
    <mergeCell ref="AH1627:AJ1627"/>
    <mergeCell ref="AQ1627:AS1627"/>
    <mergeCell ref="AH1658:AJ1658"/>
    <mergeCell ref="AQ1658:AS1658"/>
    <mergeCell ref="AH1659:AJ1659"/>
    <mergeCell ref="AQ1659:AS1659"/>
    <mergeCell ref="AH1660:AJ1660"/>
    <mergeCell ref="AQ1660:AS1660"/>
    <mergeCell ref="AH1655:AJ1655"/>
    <mergeCell ref="AQ1655:AS1655"/>
    <mergeCell ref="AH1656:AJ1656"/>
    <mergeCell ref="AQ1656:AS1656"/>
    <mergeCell ref="AH1657:AJ1657"/>
    <mergeCell ref="AQ1657:AS1657"/>
    <mergeCell ref="AH1652:AJ1652"/>
    <mergeCell ref="AQ1652:AS1652"/>
    <mergeCell ref="AH1653:AJ1653"/>
    <mergeCell ref="AQ1653:AS1653"/>
    <mergeCell ref="AH1654:AJ1654"/>
    <mergeCell ref="AQ1654:AS1654"/>
    <mergeCell ref="AH1649:AJ1649"/>
    <mergeCell ref="AQ1649:AS1649"/>
    <mergeCell ref="AH1650:AJ1650"/>
    <mergeCell ref="AQ1650:AS1650"/>
    <mergeCell ref="AH1651:AJ1651"/>
    <mergeCell ref="AQ1651:AS1651"/>
    <mergeCell ref="AH1646:AJ1646"/>
    <mergeCell ref="AQ1646:AS1646"/>
    <mergeCell ref="AH1647:AJ1647"/>
    <mergeCell ref="AQ1647:AS1647"/>
    <mergeCell ref="AH1648:AJ1648"/>
    <mergeCell ref="AQ1648:AS1648"/>
    <mergeCell ref="AH1643:AJ1643"/>
    <mergeCell ref="AQ1643:AS1643"/>
    <mergeCell ref="AH1644:AJ1644"/>
    <mergeCell ref="AQ1644:AS1644"/>
    <mergeCell ref="AH1645:AJ1645"/>
    <mergeCell ref="AQ1645:AS1645"/>
    <mergeCell ref="AH1676:AJ1676"/>
    <mergeCell ref="AQ1676:AS1676"/>
    <mergeCell ref="AH1677:AJ1677"/>
    <mergeCell ref="AQ1677:AS1677"/>
    <mergeCell ref="AH1678:AJ1678"/>
    <mergeCell ref="AQ1678:AS1678"/>
    <mergeCell ref="AH1673:AJ1673"/>
    <mergeCell ref="AQ1673:AS1673"/>
    <mergeCell ref="AH1674:AJ1674"/>
    <mergeCell ref="AQ1674:AS1674"/>
    <mergeCell ref="AH1675:AJ1675"/>
    <mergeCell ref="AQ1675:AS1675"/>
    <mergeCell ref="AH1670:AJ1670"/>
    <mergeCell ref="AQ1670:AS1670"/>
    <mergeCell ref="AH1671:AJ1671"/>
    <mergeCell ref="AQ1671:AS1671"/>
    <mergeCell ref="AH1672:AJ1672"/>
    <mergeCell ref="AQ1672:AS1672"/>
    <mergeCell ref="AH1667:AJ1667"/>
    <mergeCell ref="AQ1667:AS1667"/>
    <mergeCell ref="AH1668:AJ1668"/>
    <mergeCell ref="AQ1668:AS1668"/>
    <mergeCell ref="AH1669:AJ1669"/>
    <mergeCell ref="AQ1669:AS1669"/>
    <mergeCell ref="AH1664:AJ1664"/>
    <mergeCell ref="AQ1664:AS1664"/>
    <mergeCell ref="AH1665:AJ1665"/>
    <mergeCell ref="AQ1665:AS1665"/>
    <mergeCell ref="AH1666:AJ1666"/>
    <mergeCell ref="AQ1666:AS1666"/>
    <mergeCell ref="AH1661:AJ1661"/>
    <mergeCell ref="AQ1661:AS1661"/>
    <mergeCell ref="AH1662:AJ1662"/>
    <mergeCell ref="AQ1662:AS1662"/>
    <mergeCell ref="AH1663:AJ1663"/>
    <mergeCell ref="AQ1663:AS1663"/>
    <mergeCell ref="AH1694:AJ1694"/>
    <mergeCell ref="AQ1694:AS1694"/>
    <mergeCell ref="AH1695:AJ1695"/>
    <mergeCell ref="AQ1695:AS1695"/>
    <mergeCell ref="AH1696:AJ1696"/>
    <mergeCell ref="AQ1696:AS1696"/>
    <mergeCell ref="AH1691:AJ1691"/>
    <mergeCell ref="AQ1691:AS1691"/>
    <mergeCell ref="AH1692:AJ1692"/>
    <mergeCell ref="AQ1692:AS1692"/>
    <mergeCell ref="AH1693:AJ1693"/>
    <mergeCell ref="AQ1693:AS1693"/>
    <mergeCell ref="AH1688:AJ1688"/>
    <mergeCell ref="AQ1688:AS1688"/>
    <mergeCell ref="AH1689:AJ1689"/>
    <mergeCell ref="AQ1689:AS1689"/>
    <mergeCell ref="AH1690:AJ1690"/>
    <mergeCell ref="AQ1690:AS1690"/>
    <mergeCell ref="AH1685:AJ1685"/>
    <mergeCell ref="AQ1685:AS1685"/>
    <mergeCell ref="AH1686:AJ1686"/>
    <mergeCell ref="AQ1686:AS1686"/>
    <mergeCell ref="AH1687:AJ1687"/>
    <mergeCell ref="AQ1687:AS1687"/>
    <mergeCell ref="AH1682:AJ1682"/>
    <mergeCell ref="AQ1682:AS1682"/>
    <mergeCell ref="AH1683:AJ1683"/>
    <mergeCell ref="AQ1683:AS1683"/>
    <mergeCell ref="AH1684:AJ1684"/>
    <mergeCell ref="AQ1684:AS1684"/>
    <mergeCell ref="AH1679:AJ1679"/>
    <mergeCell ref="AQ1679:AS1679"/>
    <mergeCell ref="AH1680:AJ1680"/>
    <mergeCell ref="AQ1680:AS1680"/>
    <mergeCell ref="AH1681:AJ1681"/>
    <mergeCell ref="AQ1681:AS1681"/>
    <mergeCell ref="AH1712:AJ1712"/>
    <mergeCell ref="AQ1712:AS1712"/>
    <mergeCell ref="AH1713:AJ1713"/>
    <mergeCell ref="AQ1713:AS1713"/>
    <mergeCell ref="AH1714:AJ1714"/>
    <mergeCell ref="AQ1714:AS1714"/>
    <mergeCell ref="AH1709:AJ1709"/>
    <mergeCell ref="AQ1709:AS1709"/>
    <mergeCell ref="AH1710:AJ1710"/>
    <mergeCell ref="AQ1710:AS1710"/>
    <mergeCell ref="AH1711:AJ1711"/>
    <mergeCell ref="AQ1711:AS1711"/>
    <mergeCell ref="AH1706:AJ1706"/>
    <mergeCell ref="AQ1706:AS1706"/>
    <mergeCell ref="AH1707:AJ1707"/>
    <mergeCell ref="AQ1707:AS1707"/>
    <mergeCell ref="AH1708:AJ1708"/>
    <mergeCell ref="AQ1708:AS1708"/>
    <mergeCell ref="AH1703:AJ1703"/>
    <mergeCell ref="AQ1703:AS1703"/>
    <mergeCell ref="AH1704:AJ1704"/>
    <mergeCell ref="AQ1704:AS1704"/>
    <mergeCell ref="AH1705:AJ1705"/>
    <mergeCell ref="AQ1705:AS1705"/>
    <mergeCell ref="AH1700:AJ1700"/>
    <mergeCell ref="AQ1700:AS1700"/>
    <mergeCell ref="AH1701:AJ1701"/>
    <mergeCell ref="AQ1701:AS1701"/>
    <mergeCell ref="AH1702:AJ1702"/>
    <mergeCell ref="AQ1702:AS1702"/>
    <mergeCell ref="AH1697:AJ1697"/>
    <mergeCell ref="AQ1697:AS1697"/>
    <mergeCell ref="AH1698:AJ1698"/>
    <mergeCell ref="AQ1698:AS1698"/>
    <mergeCell ref="AH1699:AJ1699"/>
    <mergeCell ref="AQ1699:AS1699"/>
    <mergeCell ref="AH1730:AJ1730"/>
    <mergeCell ref="AQ1730:AS1730"/>
    <mergeCell ref="AH1731:AJ1731"/>
    <mergeCell ref="AQ1731:AS1731"/>
    <mergeCell ref="AH1732:AJ1732"/>
    <mergeCell ref="AQ1732:AS1732"/>
    <mergeCell ref="AH1727:AJ1727"/>
    <mergeCell ref="AQ1727:AS1727"/>
    <mergeCell ref="AH1728:AJ1728"/>
    <mergeCell ref="AQ1728:AS1728"/>
    <mergeCell ref="AH1729:AJ1729"/>
    <mergeCell ref="AQ1729:AS1729"/>
    <mergeCell ref="AH1724:AJ1724"/>
    <mergeCell ref="AQ1724:AS1724"/>
    <mergeCell ref="AH1725:AJ1725"/>
    <mergeCell ref="AQ1725:AS1725"/>
    <mergeCell ref="AH1726:AJ1726"/>
    <mergeCell ref="AQ1726:AS1726"/>
    <mergeCell ref="AH1721:AJ1721"/>
    <mergeCell ref="AQ1721:AS1721"/>
    <mergeCell ref="AH1722:AJ1722"/>
    <mergeCell ref="AQ1722:AS1722"/>
    <mergeCell ref="AH1723:AJ1723"/>
    <mergeCell ref="AQ1723:AS1723"/>
    <mergeCell ref="AH1718:AJ1718"/>
    <mergeCell ref="AQ1718:AS1718"/>
    <mergeCell ref="AH1719:AJ1719"/>
    <mergeCell ref="AQ1719:AS1719"/>
    <mergeCell ref="AH1720:AJ1720"/>
    <mergeCell ref="AQ1720:AS1720"/>
    <mergeCell ref="AH1715:AJ1715"/>
    <mergeCell ref="AQ1715:AS1715"/>
    <mergeCell ref="AH1716:AJ1716"/>
    <mergeCell ref="AQ1716:AS1716"/>
    <mergeCell ref="AH1717:AJ1717"/>
    <mergeCell ref="AQ1717:AS1717"/>
    <mergeCell ref="AH1748:AJ1748"/>
    <mergeCell ref="AQ1748:AS1748"/>
    <mergeCell ref="AH1749:AJ1749"/>
    <mergeCell ref="AQ1749:AS1749"/>
    <mergeCell ref="AH1750:AJ1750"/>
    <mergeCell ref="AQ1750:AS1750"/>
    <mergeCell ref="AH1745:AJ1745"/>
    <mergeCell ref="AQ1745:AS1745"/>
    <mergeCell ref="AH1746:AJ1746"/>
    <mergeCell ref="AQ1746:AS1746"/>
    <mergeCell ref="AH1747:AJ1747"/>
    <mergeCell ref="AQ1747:AS1747"/>
    <mergeCell ref="AH1742:AJ1742"/>
    <mergeCell ref="AQ1742:AS1742"/>
    <mergeCell ref="AH1743:AJ1743"/>
    <mergeCell ref="AQ1743:AS1743"/>
    <mergeCell ref="AH1744:AJ1744"/>
    <mergeCell ref="AQ1744:AS1744"/>
    <mergeCell ref="AH1739:AJ1739"/>
    <mergeCell ref="AQ1739:AS1739"/>
    <mergeCell ref="AH1740:AJ1740"/>
    <mergeCell ref="AQ1740:AS1740"/>
    <mergeCell ref="AH1741:AJ1741"/>
    <mergeCell ref="AQ1741:AS1741"/>
    <mergeCell ref="AH1736:AJ1736"/>
    <mergeCell ref="AQ1736:AS1736"/>
    <mergeCell ref="AH1737:AJ1737"/>
    <mergeCell ref="AQ1737:AS1737"/>
    <mergeCell ref="AH1738:AJ1738"/>
    <mergeCell ref="AQ1738:AS1738"/>
    <mergeCell ref="AH1733:AJ1733"/>
    <mergeCell ref="AQ1733:AS1733"/>
    <mergeCell ref="AH1734:AJ1734"/>
    <mergeCell ref="AQ1734:AS1734"/>
    <mergeCell ref="AH1735:AJ1735"/>
    <mergeCell ref="AQ1735:AS1735"/>
    <mergeCell ref="AH1766:AJ1766"/>
    <mergeCell ref="AQ1766:AS1766"/>
    <mergeCell ref="AH1767:AJ1767"/>
    <mergeCell ref="AQ1767:AS1767"/>
    <mergeCell ref="AH1768:AJ1768"/>
    <mergeCell ref="AQ1768:AS1768"/>
    <mergeCell ref="AH1763:AJ1763"/>
    <mergeCell ref="AQ1763:AS1763"/>
    <mergeCell ref="AH1764:AJ1764"/>
    <mergeCell ref="AQ1764:AS1764"/>
    <mergeCell ref="AH1765:AJ1765"/>
    <mergeCell ref="AQ1765:AS1765"/>
    <mergeCell ref="AH1760:AJ1760"/>
    <mergeCell ref="AQ1760:AS1760"/>
    <mergeCell ref="AH1761:AJ1761"/>
    <mergeCell ref="AQ1761:AS1761"/>
    <mergeCell ref="AH1762:AJ1762"/>
    <mergeCell ref="AQ1762:AS1762"/>
    <mergeCell ref="AH1757:AJ1757"/>
    <mergeCell ref="AQ1757:AS1757"/>
    <mergeCell ref="AH1758:AJ1758"/>
    <mergeCell ref="AQ1758:AS1758"/>
    <mergeCell ref="AH1759:AJ1759"/>
    <mergeCell ref="AQ1759:AS1759"/>
    <mergeCell ref="AH1754:AJ1754"/>
    <mergeCell ref="AQ1754:AS1754"/>
    <mergeCell ref="AH1755:AJ1755"/>
    <mergeCell ref="AQ1755:AS1755"/>
    <mergeCell ref="AH1756:AJ1756"/>
    <mergeCell ref="AQ1756:AS1756"/>
    <mergeCell ref="AH1751:AJ1751"/>
    <mergeCell ref="AQ1751:AS1751"/>
    <mergeCell ref="AH1752:AJ1752"/>
    <mergeCell ref="AQ1752:AS1752"/>
    <mergeCell ref="AH1753:AJ1753"/>
    <mergeCell ref="AQ1753:AS1753"/>
    <mergeCell ref="AH1784:AJ1784"/>
    <mergeCell ref="AQ1784:AS1784"/>
    <mergeCell ref="AH1785:AJ1785"/>
    <mergeCell ref="AQ1785:AS1785"/>
    <mergeCell ref="AH1786:AJ1786"/>
    <mergeCell ref="AQ1786:AS1786"/>
    <mergeCell ref="AH1781:AJ1781"/>
    <mergeCell ref="AQ1781:AS1781"/>
    <mergeCell ref="AH1782:AJ1782"/>
    <mergeCell ref="AQ1782:AS1782"/>
    <mergeCell ref="AH1783:AJ1783"/>
    <mergeCell ref="AQ1783:AS1783"/>
    <mergeCell ref="AH1778:AJ1778"/>
    <mergeCell ref="AQ1778:AS1778"/>
    <mergeCell ref="AH1779:AJ1779"/>
    <mergeCell ref="AQ1779:AS1779"/>
    <mergeCell ref="AH1780:AJ1780"/>
    <mergeCell ref="AQ1780:AS1780"/>
    <mergeCell ref="AH1775:AJ1775"/>
    <mergeCell ref="AQ1775:AS1775"/>
    <mergeCell ref="AH1776:AJ1776"/>
    <mergeCell ref="AQ1776:AS1776"/>
    <mergeCell ref="AH1777:AJ1777"/>
    <mergeCell ref="AQ1777:AS1777"/>
    <mergeCell ref="AH1772:AJ1772"/>
    <mergeCell ref="AQ1772:AS1772"/>
    <mergeCell ref="AH1773:AJ1773"/>
    <mergeCell ref="AQ1773:AS1773"/>
    <mergeCell ref="AH1774:AJ1774"/>
    <mergeCell ref="AQ1774:AS1774"/>
    <mergeCell ref="AH1769:AJ1769"/>
    <mergeCell ref="AQ1769:AS1769"/>
    <mergeCell ref="AH1770:AJ1770"/>
    <mergeCell ref="AQ1770:AS1770"/>
    <mergeCell ref="AH1771:AJ1771"/>
    <mergeCell ref="AQ1771:AS1771"/>
    <mergeCell ref="AH1802:AJ1802"/>
    <mergeCell ref="AQ1802:AS1802"/>
    <mergeCell ref="AH1803:AJ1803"/>
    <mergeCell ref="AQ1803:AS1803"/>
    <mergeCell ref="AH1804:AJ1804"/>
    <mergeCell ref="AQ1804:AS1804"/>
    <mergeCell ref="AH1799:AJ1799"/>
    <mergeCell ref="AQ1799:AS1799"/>
    <mergeCell ref="AH1800:AJ1800"/>
    <mergeCell ref="AQ1800:AS1800"/>
    <mergeCell ref="AH1801:AJ1801"/>
    <mergeCell ref="AQ1801:AS1801"/>
    <mergeCell ref="AH1796:AJ1796"/>
    <mergeCell ref="AQ1796:AS1796"/>
    <mergeCell ref="AH1797:AJ1797"/>
    <mergeCell ref="AQ1797:AS1797"/>
    <mergeCell ref="AH1798:AJ1798"/>
    <mergeCell ref="AQ1798:AS1798"/>
    <mergeCell ref="AH1793:AJ1793"/>
    <mergeCell ref="AQ1793:AS1793"/>
    <mergeCell ref="AH1794:AJ1794"/>
    <mergeCell ref="AQ1794:AS1794"/>
    <mergeCell ref="AH1795:AJ1795"/>
    <mergeCell ref="AQ1795:AS1795"/>
    <mergeCell ref="AH1790:AJ1790"/>
    <mergeCell ref="AQ1790:AS1790"/>
    <mergeCell ref="AH1791:AJ1791"/>
    <mergeCell ref="AQ1791:AS1791"/>
    <mergeCell ref="AH1792:AJ1792"/>
    <mergeCell ref="AQ1792:AS1792"/>
    <mergeCell ref="AH1787:AJ1787"/>
    <mergeCell ref="AQ1787:AS1787"/>
    <mergeCell ref="AH1788:AJ1788"/>
    <mergeCell ref="AQ1788:AS1788"/>
    <mergeCell ref="AH1789:AJ1789"/>
    <mergeCell ref="AQ1789:AS1789"/>
    <mergeCell ref="AH1820:AJ1820"/>
    <mergeCell ref="AQ1820:AS1820"/>
    <mergeCell ref="AH1821:AJ1821"/>
    <mergeCell ref="AQ1821:AS1821"/>
    <mergeCell ref="AH1822:AJ1822"/>
    <mergeCell ref="AQ1822:AS1822"/>
    <mergeCell ref="AH1817:AJ1817"/>
    <mergeCell ref="AQ1817:AS1817"/>
    <mergeCell ref="AH1818:AJ1818"/>
    <mergeCell ref="AQ1818:AS1818"/>
    <mergeCell ref="AH1819:AJ1819"/>
    <mergeCell ref="AQ1819:AS1819"/>
    <mergeCell ref="AH1814:AJ1814"/>
    <mergeCell ref="AQ1814:AS1814"/>
    <mergeCell ref="AH1815:AJ1815"/>
    <mergeCell ref="AQ1815:AS1815"/>
    <mergeCell ref="AH1816:AJ1816"/>
    <mergeCell ref="AQ1816:AS1816"/>
    <mergeCell ref="AH1811:AJ1811"/>
    <mergeCell ref="AQ1811:AS1811"/>
    <mergeCell ref="AH1812:AJ1812"/>
    <mergeCell ref="AQ1812:AS1812"/>
    <mergeCell ref="AH1813:AJ1813"/>
    <mergeCell ref="AQ1813:AS1813"/>
    <mergeCell ref="AH1808:AJ1808"/>
    <mergeCell ref="AQ1808:AS1808"/>
    <mergeCell ref="AH1809:AJ1809"/>
    <mergeCell ref="AQ1809:AS1809"/>
    <mergeCell ref="AH1810:AJ1810"/>
    <mergeCell ref="AQ1810:AS1810"/>
    <mergeCell ref="AH1805:AJ1805"/>
    <mergeCell ref="AQ1805:AS1805"/>
    <mergeCell ref="AH1806:AJ1806"/>
    <mergeCell ref="AQ1806:AS1806"/>
    <mergeCell ref="AH1807:AJ1807"/>
    <mergeCell ref="AQ1807:AS1807"/>
    <mergeCell ref="AH1838:AJ1838"/>
    <mergeCell ref="AQ1838:AS1838"/>
    <mergeCell ref="AH1839:AJ1839"/>
    <mergeCell ref="AQ1839:AS1839"/>
    <mergeCell ref="AH1840:AJ1840"/>
    <mergeCell ref="AQ1840:AS1840"/>
    <mergeCell ref="AH1835:AJ1835"/>
    <mergeCell ref="AQ1835:AS1835"/>
    <mergeCell ref="AH1836:AJ1836"/>
    <mergeCell ref="AQ1836:AS1836"/>
    <mergeCell ref="AH1837:AJ1837"/>
    <mergeCell ref="AQ1837:AS1837"/>
    <mergeCell ref="AH1832:AJ1832"/>
    <mergeCell ref="AQ1832:AS1832"/>
    <mergeCell ref="AH1833:AJ1833"/>
    <mergeCell ref="AQ1833:AS1833"/>
    <mergeCell ref="AH1834:AJ1834"/>
    <mergeCell ref="AQ1834:AS1834"/>
    <mergeCell ref="AH1829:AJ1829"/>
    <mergeCell ref="AQ1829:AS1829"/>
    <mergeCell ref="AH1830:AJ1830"/>
    <mergeCell ref="AQ1830:AS1830"/>
    <mergeCell ref="AH1831:AJ1831"/>
    <mergeCell ref="AQ1831:AS1831"/>
    <mergeCell ref="AH1826:AJ1826"/>
    <mergeCell ref="AQ1826:AS1826"/>
    <mergeCell ref="AH1827:AJ1827"/>
    <mergeCell ref="AQ1827:AS1827"/>
    <mergeCell ref="AH1828:AJ1828"/>
    <mergeCell ref="AQ1828:AS1828"/>
    <mergeCell ref="AH1823:AJ1823"/>
    <mergeCell ref="AQ1823:AS1823"/>
    <mergeCell ref="AH1824:AJ1824"/>
    <mergeCell ref="AQ1824:AS1824"/>
    <mergeCell ref="AH1825:AJ1825"/>
    <mergeCell ref="AQ1825:AS1825"/>
    <mergeCell ref="AH1856:AJ1856"/>
    <mergeCell ref="AQ1856:AS1856"/>
    <mergeCell ref="AH1857:AJ1857"/>
    <mergeCell ref="AQ1857:AS1857"/>
    <mergeCell ref="AH1858:AJ1858"/>
    <mergeCell ref="AQ1858:AS1858"/>
    <mergeCell ref="AH1853:AJ1853"/>
    <mergeCell ref="AQ1853:AS1853"/>
    <mergeCell ref="AH1854:AJ1854"/>
    <mergeCell ref="AQ1854:AS1854"/>
    <mergeCell ref="AH1855:AJ1855"/>
    <mergeCell ref="AQ1855:AS1855"/>
    <mergeCell ref="AH1850:AJ1850"/>
    <mergeCell ref="AQ1850:AS1850"/>
    <mergeCell ref="AH1851:AJ1851"/>
    <mergeCell ref="AQ1851:AS1851"/>
    <mergeCell ref="AH1852:AJ1852"/>
    <mergeCell ref="AQ1852:AS1852"/>
    <mergeCell ref="AH1847:AJ1847"/>
    <mergeCell ref="AQ1847:AS1847"/>
    <mergeCell ref="AH1848:AJ1848"/>
    <mergeCell ref="AQ1848:AS1848"/>
    <mergeCell ref="AH1849:AJ1849"/>
    <mergeCell ref="AQ1849:AS1849"/>
    <mergeCell ref="AH1844:AJ1844"/>
    <mergeCell ref="AQ1844:AS1844"/>
    <mergeCell ref="AH1845:AJ1845"/>
    <mergeCell ref="AQ1845:AS1845"/>
    <mergeCell ref="AH1846:AJ1846"/>
    <mergeCell ref="AQ1846:AS1846"/>
    <mergeCell ref="AH1841:AJ1841"/>
    <mergeCell ref="AQ1841:AS1841"/>
    <mergeCell ref="AH1842:AJ1842"/>
    <mergeCell ref="AQ1842:AS1842"/>
    <mergeCell ref="AH1843:AJ1843"/>
    <mergeCell ref="AQ1843:AS1843"/>
    <mergeCell ref="AH1874:AJ1874"/>
    <mergeCell ref="AQ1874:AS1874"/>
    <mergeCell ref="AH1875:AJ1875"/>
    <mergeCell ref="AQ1875:AS1875"/>
    <mergeCell ref="AH1876:AJ1876"/>
    <mergeCell ref="AQ1876:AS1876"/>
    <mergeCell ref="AH1871:AJ1871"/>
    <mergeCell ref="AQ1871:AS1871"/>
    <mergeCell ref="AH1872:AJ1872"/>
    <mergeCell ref="AQ1872:AS1872"/>
    <mergeCell ref="AH1873:AJ1873"/>
    <mergeCell ref="AQ1873:AS1873"/>
    <mergeCell ref="AH1868:AJ1868"/>
    <mergeCell ref="AQ1868:AS1868"/>
    <mergeCell ref="AH1869:AJ1869"/>
    <mergeCell ref="AQ1869:AS1869"/>
    <mergeCell ref="AH1870:AJ1870"/>
    <mergeCell ref="AQ1870:AS1870"/>
    <mergeCell ref="AH1865:AJ1865"/>
    <mergeCell ref="AQ1865:AS1865"/>
    <mergeCell ref="AH1866:AJ1866"/>
    <mergeCell ref="AQ1866:AS1866"/>
    <mergeCell ref="AH1867:AJ1867"/>
    <mergeCell ref="AQ1867:AS1867"/>
    <mergeCell ref="AH1862:AJ1862"/>
    <mergeCell ref="AQ1862:AS1862"/>
    <mergeCell ref="AH1863:AJ1863"/>
    <mergeCell ref="AQ1863:AS1863"/>
    <mergeCell ref="AH1864:AJ1864"/>
    <mergeCell ref="AQ1864:AS1864"/>
    <mergeCell ref="AH1859:AJ1859"/>
    <mergeCell ref="AQ1859:AS1859"/>
    <mergeCell ref="AH1860:AJ1860"/>
    <mergeCell ref="AQ1860:AS1860"/>
    <mergeCell ref="AH1861:AJ1861"/>
    <mergeCell ref="AQ1861:AS1861"/>
    <mergeCell ref="AH1892:AJ1892"/>
    <mergeCell ref="AQ1892:AS1892"/>
    <mergeCell ref="AH1893:AJ1893"/>
    <mergeCell ref="AQ1893:AS1893"/>
    <mergeCell ref="AH1894:AJ1894"/>
    <mergeCell ref="AQ1894:AS1894"/>
    <mergeCell ref="AH1889:AJ1889"/>
    <mergeCell ref="AQ1889:AS1889"/>
    <mergeCell ref="AH1890:AJ1890"/>
    <mergeCell ref="AQ1890:AS1890"/>
    <mergeCell ref="AH1891:AJ1891"/>
    <mergeCell ref="AQ1891:AS1891"/>
    <mergeCell ref="AH1886:AJ1886"/>
    <mergeCell ref="AQ1886:AS1886"/>
    <mergeCell ref="AH1887:AJ1887"/>
    <mergeCell ref="AQ1887:AS1887"/>
    <mergeCell ref="AH1888:AJ1888"/>
    <mergeCell ref="AQ1888:AS1888"/>
    <mergeCell ref="AH1883:AJ1883"/>
    <mergeCell ref="AQ1883:AS1883"/>
    <mergeCell ref="AH1884:AJ1884"/>
    <mergeCell ref="AQ1884:AS1884"/>
    <mergeCell ref="AH1885:AJ1885"/>
    <mergeCell ref="AQ1885:AS1885"/>
    <mergeCell ref="AH1880:AJ1880"/>
    <mergeCell ref="AQ1880:AS1880"/>
    <mergeCell ref="AH1881:AJ1881"/>
    <mergeCell ref="AQ1881:AS1881"/>
    <mergeCell ref="AH1882:AJ1882"/>
    <mergeCell ref="AQ1882:AS1882"/>
    <mergeCell ref="AH1877:AJ1877"/>
    <mergeCell ref="AQ1877:AS1877"/>
    <mergeCell ref="AH1878:AJ1878"/>
    <mergeCell ref="AQ1878:AS1878"/>
    <mergeCell ref="AH1879:AJ1879"/>
    <mergeCell ref="AQ1879:AS1879"/>
    <mergeCell ref="AH1910:AJ1910"/>
    <mergeCell ref="AQ1910:AS1910"/>
    <mergeCell ref="AH1911:AJ1911"/>
    <mergeCell ref="AQ1911:AS1911"/>
    <mergeCell ref="AH1912:AJ1912"/>
    <mergeCell ref="AQ1912:AS1912"/>
    <mergeCell ref="AH1907:AJ1907"/>
    <mergeCell ref="AQ1907:AS1907"/>
    <mergeCell ref="AH1908:AJ1908"/>
    <mergeCell ref="AQ1908:AS1908"/>
    <mergeCell ref="AH1909:AJ1909"/>
    <mergeCell ref="AQ1909:AS1909"/>
    <mergeCell ref="AH1904:AJ1904"/>
    <mergeCell ref="AQ1904:AS1904"/>
    <mergeCell ref="AH1905:AJ1905"/>
    <mergeCell ref="AQ1905:AS1905"/>
    <mergeCell ref="AH1906:AJ1906"/>
    <mergeCell ref="AQ1906:AS1906"/>
    <mergeCell ref="AH1901:AJ1901"/>
    <mergeCell ref="AQ1901:AS1901"/>
    <mergeCell ref="AH1902:AJ1902"/>
    <mergeCell ref="AQ1902:AS1902"/>
    <mergeCell ref="AH1903:AJ1903"/>
    <mergeCell ref="AQ1903:AS1903"/>
    <mergeCell ref="AH1898:AJ1898"/>
    <mergeCell ref="AQ1898:AS1898"/>
    <mergeCell ref="AH1899:AJ1899"/>
    <mergeCell ref="AQ1899:AS1899"/>
    <mergeCell ref="AH1900:AJ1900"/>
    <mergeCell ref="AQ1900:AS1900"/>
    <mergeCell ref="AH1895:AJ1895"/>
    <mergeCell ref="AQ1895:AS1895"/>
    <mergeCell ref="AH1896:AJ1896"/>
    <mergeCell ref="AQ1896:AS1896"/>
    <mergeCell ref="AH1897:AJ1897"/>
    <mergeCell ref="AQ1897:AS1897"/>
    <mergeCell ref="AH1928:AJ1928"/>
    <mergeCell ref="AQ1928:AS1928"/>
    <mergeCell ref="AH1929:AJ1929"/>
    <mergeCell ref="AQ1929:AS1929"/>
    <mergeCell ref="AH1930:AJ1930"/>
    <mergeCell ref="AQ1930:AS1930"/>
    <mergeCell ref="AH1925:AJ1925"/>
    <mergeCell ref="AQ1925:AS1925"/>
    <mergeCell ref="AH1926:AJ1926"/>
    <mergeCell ref="AQ1926:AS1926"/>
    <mergeCell ref="AH1927:AJ1927"/>
    <mergeCell ref="AQ1927:AS1927"/>
    <mergeCell ref="AH1922:AJ1922"/>
    <mergeCell ref="AQ1922:AS1922"/>
    <mergeCell ref="AH1923:AJ1923"/>
    <mergeCell ref="AQ1923:AS1923"/>
    <mergeCell ref="AH1924:AJ1924"/>
    <mergeCell ref="AQ1924:AS1924"/>
    <mergeCell ref="AH1919:AJ1919"/>
    <mergeCell ref="AQ1919:AS1919"/>
    <mergeCell ref="AH1920:AJ1920"/>
    <mergeCell ref="AQ1920:AS1920"/>
    <mergeCell ref="AH1921:AJ1921"/>
    <mergeCell ref="AQ1921:AS1921"/>
    <mergeCell ref="AH1916:AJ1916"/>
    <mergeCell ref="AQ1916:AS1916"/>
    <mergeCell ref="AH1917:AJ1917"/>
    <mergeCell ref="AQ1917:AS1917"/>
    <mergeCell ref="AH1918:AJ1918"/>
    <mergeCell ref="AQ1918:AS1918"/>
    <mergeCell ref="AH1913:AJ1913"/>
    <mergeCell ref="AQ1913:AS1913"/>
    <mergeCell ref="AH1914:AJ1914"/>
    <mergeCell ref="AQ1914:AS1914"/>
    <mergeCell ref="AH1915:AJ1915"/>
    <mergeCell ref="AQ1915:AS1915"/>
    <mergeCell ref="AH1946:AJ1946"/>
    <mergeCell ref="AQ1946:AS1946"/>
    <mergeCell ref="AH1947:AJ1947"/>
    <mergeCell ref="AQ1947:AS1947"/>
    <mergeCell ref="AH1948:AJ1948"/>
    <mergeCell ref="AQ1948:AS1948"/>
    <mergeCell ref="AH1943:AJ1943"/>
    <mergeCell ref="AQ1943:AS1943"/>
    <mergeCell ref="AH1944:AJ1944"/>
    <mergeCell ref="AQ1944:AS1944"/>
    <mergeCell ref="AH1945:AJ1945"/>
    <mergeCell ref="AQ1945:AS1945"/>
    <mergeCell ref="AH1940:AJ1940"/>
    <mergeCell ref="AQ1940:AS1940"/>
    <mergeCell ref="AH1941:AJ1941"/>
    <mergeCell ref="AQ1941:AS1941"/>
    <mergeCell ref="AH1942:AJ1942"/>
    <mergeCell ref="AQ1942:AS1942"/>
    <mergeCell ref="AH1937:AJ1937"/>
    <mergeCell ref="AQ1937:AS1937"/>
    <mergeCell ref="AH1938:AJ1938"/>
    <mergeCell ref="AQ1938:AS1938"/>
    <mergeCell ref="AH1939:AJ1939"/>
    <mergeCell ref="AQ1939:AS1939"/>
    <mergeCell ref="AH1934:AJ1934"/>
    <mergeCell ref="AQ1934:AS1934"/>
    <mergeCell ref="AH1935:AJ1935"/>
    <mergeCell ref="AQ1935:AS1935"/>
    <mergeCell ref="AH1936:AJ1936"/>
    <mergeCell ref="AQ1936:AS1936"/>
    <mergeCell ref="AH1931:AJ1931"/>
    <mergeCell ref="AQ1931:AS1931"/>
    <mergeCell ref="AH1932:AJ1932"/>
    <mergeCell ref="AQ1932:AS1932"/>
    <mergeCell ref="AH1933:AJ1933"/>
    <mergeCell ref="AQ1933:AS1933"/>
    <mergeCell ref="AH1964:AJ1964"/>
    <mergeCell ref="AQ1964:AS1964"/>
    <mergeCell ref="AH1965:AJ1965"/>
    <mergeCell ref="AQ1965:AS1965"/>
    <mergeCell ref="AH1966:AJ1966"/>
    <mergeCell ref="AQ1966:AS1966"/>
    <mergeCell ref="AH1961:AJ1961"/>
    <mergeCell ref="AQ1961:AS1961"/>
    <mergeCell ref="AH1962:AJ1962"/>
    <mergeCell ref="AQ1962:AS1962"/>
    <mergeCell ref="AH1963:AJ1963"/>
    <mergeCell ref="AQ1963:AS1963"/>
    <mergeCell ref="AH1958:AJ1958"/>
    <mergeCell ref="AQ1958:AS1958"/>
    <mergeCell ref="AH1959:AJ1959"/>
    <mergeCell ref="AQ1959:AS1959"/>
    <mergeCell ref="AH1960:AJ1960"/>
    <mergeCell ref="AQ1960:AS1960"/>
    <mergeCell ref="AH1955:AJ1955"/>
    <mergeCell ref="AQ1955:AS1955"/>
    <mergeCell ref="AH1956:AJ1956"/>
    <mergeCell ref="AQ1956:AS1956"/>
    <mergeCell ref="AH1957:AJ1957"/>
    <mergeCell ref="AQ1957:AS1957"/>
    <mergeCell ref="AH1952:AJ1952"/>
    <mergeCell ref="AQ1952:AS1952"/>
    <mergeCell ref="AH1953:AJ1953"/>
    <mergeCell ref="AQ1953:AS1953"/>
    <mergeCell ref="AH1954:AJ1954"/>
    <mergeCell ref="AQ1954:AS1954"/>
    <mergeCell ref="AH1949:AJ1949"/>
    <mergeCell ref="AQ1949:AS1949"/>
    <mergeCell ref="AH1950:AJ1950"/>
    <mergeCell ref="AQ1950:AS1950"/>
    <mergeCell ref="AH1951:AJ1951"/>
    <mergeCell ref="AQ1951:AS1951"/>
    <mergeCell ref="AH1982:AJ1982"/>
    <mergeCell ref="AQ1982:AS1982"/>
    <mergeCell ref="AH1983:AJ1983"/>
    <mergeCell ref="AQ1983:AS1983"/>
    <mergeCell ref="AH1984:AJ1984"/>
    <mergeCell ref="AQ1984:AS1984"/>
    <mergeCell ref="AH1979:AJ1979"/>
    <mergeCell ref="AQ1979:AS1979"/>
    <mergeCell ref="AH1980:AJ1980"/>
    <mergeCell ref="AQ1980:AS1980"/>
    <mergeCell ref="AH1981:AJ1981"/>
    <mergeCell ref="AQ1981:AS1981"/>
    <mergeCell ref="AH1976:AJ1976"/>
    <mergeCell ref="AQ1976:AS1976"/>
    <mergeCell ref="AH1977:AJ1977"/>
    <mergeCell ref="AQ1977:AS1977"/>
    <mergeCell ref="AH1978:AJ1978"/>
    <mergeCell ref="AQ1978:AS1978"/>
    <mergeCell ref="AH1973:AJ1973"/>
    <mergeCell ref="AQ1973:AS1973"/>
    <mergeCell ref="AH1974:AJ1974"/>
    <mergeCell ref="AQ1974:AS1974"/>
    <mergeCell ref="AH1975:AJ1975"/>
    <mergeCell ref="AQ1975:AS1975"/>
    <mergeCell ref="AH1970:AJ1970"/>
    <mergeCell ref="AQ1970:AS1970"/>
    <mergeCell ref="AH1971:AJ1971"/>
    <mergeCell ref="AQ1971:AS1971"/>
    <mergeCell ref="AH1972:AJ1972"/>
    <mergeCell ref="AQ1972:AS1972"/>
    <mergeCell ref="AH1967:AJ1967"/>
    <mergeCell ref="AQ1967:AS1967"/>
    <mergeCell ref="AH1968:AJ1968"/>
    <mergeCell ref="AQ1968:AS1968"/>
    <mergeCell ref="AH1969:AJ1969"/>
    <mergeCell ref="AQ1969:AS1969"/>
    <mergeCell ref="AQ2001:AS2001"/>
    <mergeCell ref="AH2002:AJ2002"/>
    <mergeCell ref="AQ2002:AS2002"/>
    <mergeCell ref="AH1997:AJ1997"/>
    <mergeCell ref="AQ1997:AS1997"/>
    <mergeCell ref="AH1998:AJ1998"/>
    <mergeCell ref="AQ1998:AS1998"/>
    <mergeCell ref="AH1999:AJ1999"/>
    <mergeCell ref="AQ1999:AS1999"/>
    <mergeCell ref="AH1994:AJ1994"/>
    <mergeCell ref="AQ1994:AS1994"/>
    <mergeCell ref="AH1995:AJ1995"/>
    <mergeCell ref="AQ1995:AS1995"/>
    <mergeCell ref="AH1996:AJ1996"/>
    <mergeCell ref="AQ1996:AS1996"/>
    <mergeCell ref="AH1991:AJ1991"/>
    <mergeCell ref="AQ1991:AS1991"/>
    <mergeCell ref="AH1992:AJ1992"/>
    <mergeCell ref="AQ1992:AS1992"/>
    <mergeCell ref="AH1993:AJ1993"/>
    <mergeCell ref="AQ1993:AS1993"/>
    <mergeCell ref="AH1988:AJ1988"/>
    <mergeCell ref="AQ1988:AS1988"/>
    <mergeCell ref="AH1989:AJ1989"/>
    <mergeCell ref="AQ1989:AS1989"/>
    <mergeCell ref="AH1990:AJ1990"/>
    <mergeCell ref="AQ1990:AS1990"/>
    <mergeCell ref="AH1985:AJ1985"/>
    <mergeCell ref="AQ1985:AS1985"/>
    <mergeCell ref="AH1986:AJ1986"/>
    <mergeCell ref="AQ1986:AS1986"/>
    <mergeCell ref="AH1987:AJ1987"/>
    <mergeCell ref="AQ1987:AS1987"/>
    <mergeCell ref="CV1:DD1"/>
    <mergeCell ref="CD23:CE23"/>
    <mergeCell ref="CJ23:CL23"/>
    <mergeCell ref="CM23:CN23"/>
    <mergeCell ref="CS23:CU23"/>
    <mergeCell ref="CV23:CW23"/>
    <mergeCell ref="DB23:DD23"/>
    <mergeCell ref="AH2027:AJ2027"/>
    <mergeCell ref="AQ2027:AS2027"/>
    <mergeCell ref="AH2028:AJ2028"/>
    <mergeCell ref="AQ2028:AS2028"/>
    <mergeCell ref="AH2029:AJ2029"/>
    <mergeCell ref="AQ2029:AS2029"/>
    <mergeCell ref="AH2024:AJ2024"/>
    <mergeCell ref="AQ2024:AS2024"/>
    <mergeCell ref="AH2025:AJ2025"/>
    <mergeCell ref="AQ2025:AS2025"/>
    <mergeCell ref="AH2026:AJ2026"/>
    <mergeCell ref="AQ2026:AS2026"/>
    <mergeCell ref="AH2021:AJ2021"/>
    <mergeCell ref="AQ2021:AS2021"/>
    <mergeCell ref="AH2022:AJ2022"/>
    <mergeCell ref="AQ2022:AS2022"/>
    <mergeCell ref="AH2023:AJ2023"/>
    <mergeCell ref="AQ2023:AS2023"/>
    <mergeCell ref="AH2018:AJ2018"/>
    <mergeCell ref="AQ2018:AS2018"/>
    <mergeCell ref="AH2019:AJ2019"/>
    <mergeCell ref="AQ2019:AS2019"/>
    <mergeCell ref="AH2020:AJ2020"/>
    <mergeCell ref="AQ2020:AS2020"/>
    <mergeCell ref="AH2015:AJ2015"/>
    <mergeCell ref="AQ2015:AS2015"/>
    <mergeCell ref="AH2016:AJ2016"/>
    <mergeCell ref="AQ2016:AS2016"/>
    <mergeCell ref="AH2017:AJ2017"/>
    <mergeCell ref="AQ2017:AS2017"/>
    <mergeCell ref="AH2012:AJ2012"/>
    <mergeCell ref="AQ2012:AS2012"/>
    <mergeCell ref="AH2013:AJ2013"/>
    <mergeCell ref="AQ2013:AS2013"/>
    <mergeCell ref="AH2014:AJ2014"/>
    <mergeCell ref="AQ2014:AS2014"/>
    <mergeCell ref="AH2009:AJ2009"/>
    <mergeCell ref="AQ2009:AS2009"/>
    <mergeCell ref="AH2010:AJ2010"/>
    <mergeCell ref="AQ2010:AS2010"/>
    <mergeCell ref="AH2011:AJ2011"/>
    <mergeCell ref="AQ2011:AS2011"/>
    <mergeCell ref="AH2006:AJ2006"/>
    <mergeCell ref="AQ2006:AS2006"/>
    <mergeCell ref="AH2007:AJ2007"/>
    <mergeCell ref="AQ2007:AS2007"/>
    <mergeCell ref="AH2008:AJ2008"/>
    <mergeCell ref="AQ2008:AS2008"/>
    <mergeCell ref="AH2003:AJ2003"/>
    <mergeCell ref="AQ2003:AS2003"/>
    <mergeCell ref="AH2004:AJ2004"/>
    <mergeCell ref="AQ2004:AS2004"/>
    <mergeCell ref="AH2005:AJ2005"/>
    <mergeCell ref="AQ2005:AS2005"/>
    <mergeCell ref="AH2000:AJ2000"/>
    <mergeCell ref="AQ2000:AS2000"/>
    <mergeCell ref="AH2001:AJ2001"/>
  </mergeCells>
  <dataValidations count="7">
    <dataValidation allowBlank="1" showInputMessage="1" showErrorMessage="1" prompt="WYLICZANE AUTOMATYCZNIE (ILOCZYN DŁUGOŚCI LINII I LICZBY PRZEJAZDÓW W OKRESIE)" sqref="G27:I27 P27:R27 Y27:AA27 AH27:AJ27 AQ27:AS27 AZ27:BB27 BI27:BK27 BR27:BT27 CA27:CC27 CJ27:CL27 CS27:CU27 DB27:DD27"/>
    <dataValidation type="date" allowBlank="1" showInputMessage="1" showErrorMessage="1" error="DATA W FORMACIE RRRR-MM-DD" prompt="DATA W FORMACIE RRRR-MM-DD" sqref="B25 G25 K25 T25 AC25 AL25 AU25 BD25 BM25 BV25 CE25 CN25 CW25 P25 Y25 AH25 AQ25 AZ25 BI25 BR25 CA25 CJ25 CS25 DB25">
      <formula1>43831</formula1>
      <formula2>44196</formula2>
    </dataValidation>
    <dataValidation type="decimal" allowBlank="1" showInputMessage="1" showErrorMessage="1" error="PODAJ DŁUGOŚĆ W KM" prompt="PODAJ DŁUGOŚĆ W KM" sqref="C23:F23 L23:O23 U23:X23 AD23:AG23 AM23:AP23 AV23:AY23 BE23:BH23 BN23:BQ23 BW23:BZ23 CF23:CI23 CO23:CR23 CX23:DA23">
      <formula1>0</formula1>
      <formula2>1000000</formula2>
    </dataValidation>
    <dataValidation type="whole" allowBlank="1" showInputMessage="1" showErrorMessage="1" error="NADAJ KOLEJNY NUMER PORZĄDKOWY" prompt="NADAJ KOLEJNY NUMER" sqref="B21 K21 T21 AC21 AL21 AU21 BD21 BM21 BV21 CE21 CN21 CW21">
      <formula1>1</formula1>
      <formula2>1000</formula2>
    </dataValidation>
    <dataValidation allowBlank="1" showInputMessage="1" showErrorMessage="1" prompt="WYLICZANE AUTOMATYCZNIE" sqref="G45:I46 P45:R46 Y45:AA46 AH45:AJ46 AQ45:AS46 AZ45:BB46 BI45:BK46 BR45:BT46 CA45:CC46 CJ45:CL46 CS45:CU46 DB45:DD46"/>
    <dataValidation type="decimal" allowBlank="1" showInputMessage="1" showErrorMessage="1" sqref="G47:I47 P47:R47 Y47:AA47 AH47:AJ47 AQ47:AS47 AZ47:BB47 BI47:BK47 BR47:BT47 CA47:CC47 CJ47:CL47 CS47:CU47 DB47:DD47">
      <formula1>A42</formula1>
      <formula2>1000000000</formula2>
    </dataValidation>
    <dataValidation type="decimal" allowBlank="1" showInputMessage="1" showErrorMessage="1" sqref="G48:I48 P48:R48 Y48:AA48 AH48:AJ48 AQ48:AS48 AZ48:BB48 BI48:BK48 BR48:BT48 CA48:CC48 CJ48:CL48 CS48:CU48 DB48:DD48">
      <formula1>0</formula1>
      <formula2>3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="WYBIERZ Z LISTY">
          <x14:formula1>
            <xm:f>Arkusz2!$O$1:$P$1</xm:f>
          </x14:formula1>
          <xm:sqref>G54:I2015 P54:R2015 Y54:AA2015 AH54:AJ2015 AQ54:AS2015 AZ54:BB2015 BI54:BK2015 BR54:BT2015 CA54:CC2015 CJ54:CL2015 CS54:CU2015 DB54:DD2015</xm:sqref>
        </x14:dataValidation>
        <x14:dataValidation type="list" allowBlank="1" showInputMessage="1" showErrorMessage="1" prompt="WYBIERZ Z LISTY GMINĘ MIEJSCA LOKALIZACJI PRZYSTANKU">
          <x14:formula1>
            <xm:f>Arkusz2!$B$2:$B$203</xm:f>
          </x14:formula1>
          <xm:sqref>A54:A2015 J54:J2015 S54:S2015 AB54:AB2015 AK54:AK2015 AT54:AT2015 BC54:BC2015 BL54:BL2015 BU54:BU2015 CD54:CD2015 CM54:CM2015 CV54:CV2015</xm:sqref>
        </x14:dataValidation>
        <x14:dataValidation type="list" allowBlank="1" showInputMessage="1" showErrorMessage="1">
          <x14:formula1>
            <xm:f>Arkusz2!$O$1:$P$1</xm:f>
          </x14:formula1>
          <xm:sqref>I2030 G2016:I2029 R2030 AA2030 AJ2030 AS2030 BB2030 BK2030 BT2030 CC2030 CL2030 CU2030 DD2030 P2016:R2029 Y2016:AA2029 AH2016:AJ2029 AQ2016:AS2029 AZ2016:BB2029 BI2016:BK2029 BR2016:BT2029 CA2016:CC2029 CJ2016:CL2029 CS2016:CU2029 DB2016:DD2029</xm:sqref>
        </x14:dataValidation>
        <x14:dataValidation type="list" allowBlank="1" showInputMessage="1" showErrorMessage="1">
          <x14:formula1>
            <xm:f>Arkusz2!$B$2:$B$203</xm:f>
          </x14:formula1>
          <xm:sqref>A2016:A2030 J2016:J2030 S2016:S2030 AB2016:AB2030 AK2016:AK2030 AT2016:AT2030 BC2016:BC2030 BL2016:BL2030 BU2016:BU2030 CD2016:CD2030 CM2016:CM2030 CV2016:CV2030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"/>
  <sheetViews>
    <sheetView workbookViewId="0">
      <selection activeCell="A3" sqref="A3"/>
    </sheetView>
  </sheetViews>
  <sheetFormatPr defaultRowHeight="15" x14ac:dyDescent="0.25"/>
  <cols>
    <col min="1" max="3" width="21.28515625" style="207" customWidth="1"/>
    <col min="4" max="4" width="13.5703125" style="207" customWidth="1"/>
    <col min="5" max="5" width="10.140625" style="207" customWidth="1"/>
    <col min="6" max="6" width="10.5703125" style="207" customWidth="1"/>
    <col min="7" max="7" width="12.28515625" style="207" customWidth="1"/>
    <col min="8" max="9" width="10.42578125" style="207" customWidth="1"/>
    <col min="10" max="10" width="11.7109375" style="207" customWidth="1"/>
    <col min="11" max="11" width="10.7109375" style="207" customWidth="1"/>
    <col min="12" max="12" width="11.42578125" style="207" customWidth="1"/>
    <col min="13" max="13" width="12.140625" style="207" customWidth="1"/>
    <col min="14" max="14" width="10.7109375" style="207" customWidth="1"/>
    <col min="15" max="15" width="10.42578125" style="207" customWidth="1"/>
    <col min="16" max="16" width="12.5703125" style="207" customWidth="1"/>
    <col min="17" max="17" width="11.5703125" style="207" customWidth="1"/>
    <col min="18" max="18" width="12.42578125" style="207" customWidth="1"/>
    <col min="19" max="19" width="9.85546875" style="207" customWidth="1"/>
    <col min="20" max="20" width="10.7109375" style="207" customWidth="1"/>
    <col min="21" max="21" width="11.5703125" style="207" customWidth="1"/>
    <col min="22" max="22" width="12.7109375" style="207" customWidth="1"/>
    <col min="23" max="16384" width="9.140625" style="207"/>
  </cols>
  <sheetData>
    <row r="1" spans="1:22" ht="33" customHeight="1" x14ac:dyDescent="0.25">
      <c r="A1" s="302" t="s">
        <v>7162</v>
      </c>
      <c r="B1" s="304"/>
      <c r="C1" s="305"/>
      <c r="D1" s="308" t="s">
        <v>7163</v>
      </c>
      <c r="E1" s="302" t="s">
        <v>7164</v>
      </c>
      <c r="F1" s="304"/>
      <c r="G1" s="304"/>
      <c r="H1" s="302" t="s">
        <v>7165</v>
      </c>
      <c r="I1" s="310"/>
      <c r="J1" s="303"/>
      <c r="K1" s="302" t="s">
        <v>7140</v>
      </c>
      <c r="L1" s="310"/>
      <c r="M1" s="303"/>
      <c r="N1" s="302" t="s">
        <v>7141</v>
      </c>
      <c r="O1" s="310"/>
      <c r="P1" s="303"/>
      <c r="Q1" s="302" t="s">
        <v>7166</v>
      </c>
      <c r="R1" s="303"/>
      <c r="S1" s="302" t="s">
        <v>7167</v>
      </c>
      <c r="T1" s="304"/>
      <c r="U1" s="305"/>
      <c r="V1" s="306" t="s">
        <v>7168</v>
      </c>
    </row>
    <row r="2" spans="1:22" ht="45" x14ac:dyDescent="0.25">
      <c r="A2" s="208" t="s">
        <v>7169</v>
      </c>
      <c r="B2" s="208" t="s">
        <v>7</v>
      </c>
      <c r="C2" s="208" t="s">
        <v>19</v>
      </c>
      <c r="D2" s="309"/>
      <c r="E2" s="208" t="s">
        <v>7170</v>
      </c>
      <c r="F2" s="208" t="s">
        <v>7171</v>
      </c>
      <c r="G2" s="208" t="s">
        <v>7172</v>
      </c>
      <c r="H2" s="208" t="s">
        <v>7170</v>
      </c>
      <c r="I2" s="208" t="s">
        <v>7171</v>
      </c>
      <c r="J2" s="208" t="s">
        <v>7172</v>
      </c>
      <c r="K2" s="208" t="s">
        <v>7170</v>
      </c>
      <c r="L2" s="208" t="s">
        <v>7171</v>
      </c>
      <c r="M2" s="208" t="s">
        <v>7172</v>
      </c>
      <c r="N2" s="208" t="s">
        <v>7170</v>
      </c>
      <c r="O2" s="208" t="s">
        <v>7171</v>
      </c>
      <c r="P2" s="208" t="s">
        <v>7172</v>
      </c>
      <c r="Q2" s="208" t="s">
        <v>7170</v>
      </c>
      <c r="R2" s="209" t="s">
        <v>7172</v>
      </c>
      <c r="S2" s="210" t="s">
        <v>7170</v>
      </c>
      <c r="T2" s="211" t="s">
        <v>7171</v>
      </c>
      <c r="U2" s="212" t="s">
        <v>7172</v>
      </c>
      <c r="V2" s="307"/>
    </row>
    <row r="3" spans="1:22" x14ac:dyDescent="0.25">
      <c r="A3" s="207" t="str">
        <f>'WNIOSEK CZĘŚĆ I'!D5</f>
        <v/>
      </c>
      <c r="B3" s="207">
        <f>'WNIOSEK CZĘŚĆ I'!B4</f>
        <v>0</v>
      </c>
      <c r="C3" s="207" t="str">
        <f>'WNIOSEK CZĘŚĆ I'!B5</f>
        <v/>
      </c>
      <c r="D3" s="207">
        <f>'WNIOSEK CZĘŚĆ I'!A43</f>
        <v>0</v>
      </c>
      <c r="E3" s="213" t="str">
        <f>'WNIOSEK CZĘŚĆ I'!C22</f>
        <v/>
      </c>
      <c r="H3" s="207">
        <f>'WNIOSEK CZĘŚĆ I'!C23</f>
        <v>0</v>
      </c>
      <c r="K3" s="207">
        <f>'WNIOSEK CZĘŚĆ I'!C24</f>
        <v>0</v>
      </c>
      <c r="N3" s="207">
        <f>'WNIOSEK CZĘŚĆ I'!C25</f>
        <v>0</v>
      </c>
      <c r="Q3" s="207">
        <f>IFERROR('WNIOSEK CZĘŚĆ I'!D31/'WNIOSEK CZĘŚĆ I'!D32,0)</f>
        <v>0</v>
      </c>
      <c r="R3" s="207">
        <f>500*Q3</f>
        <v>0</v>
      </c>
      <c r="S3" s="207" t="str">
        <f>'WNIOSEK CZĘŚĆ I'!C27</f>
        <v/>
      </c>
      <c r="V3" s="207">
        <f>G3+J3+M3+P3+R3+U3</f>
        <v>0</v>
      </c>
    </row>
  </sheetData>
  <sheetProtection password="CBFF" sheet="1" objects="1" scenarios="1"/>
  <mergeCells count="9">
    <mergeCell ref="Q1:R1"/>
    <mergeCell ref="S1:U1"/>
    <mergeCell ref="V1:V2"/>
    <mergeCell ref="A1:C1"/>
    <mergeCell ref="D1:D2"/>
    <mergeCell ref="E1:G1"/>
    <mergeCell ref="H1:J1"/>
    <mergeCell ref="K1:M1"/>
    <mergeCell ref="N1:P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topLeftCell="A49" workbookViewId="0">
      <selection activeCell="A69" sqref="A69"/>
    </sheetView>
  </sheetViews>
  <sheetFormatPr defaultRowHeight="15" x14ac:dyDescent="0.25"/>
  <cols>
    <col min="1" max="1" width="12.28515625" customWidth="1"/>
    <col min="2" max="2" width="21.85546875" customWidth="1"/>
  </cols>
  <sheetData>
    <row r="1" spans="1:18" ht="45" x14ac:dyDescent="0.25">
      <c r="A1" s="8" t="s">
        <v>7</v>
      </c>
      <c r="B1" s="8" t="s">
        <v>19</v>
      </c>
      <c r="C1" s="8" t="s">
        <v>20</v>
      </c>
      <c r="D1" s="8" t="s">
        <v>21</v>
      </c>
      <c r="E1" s="8" t="s">
        <v>22</v>
      </c>
      <c r="F1" s="8" t="s">
        <v>2</v>
      </c>
      <c r="G1" s="8" t="s">
        <v>23</v>
      </c>
      <c r="H1" s="8" t="s">
        <v>24</v>
      </c>
      <c r="I1" s="8" t="s">
        <v>25</v>
      </c>
      <c r="J1" s="9" t="s">
        <v>26</v>
      </c>
      <c r="M1" s="34" t="s">
        <v>1037</v>
      </c>
      <c r="N1" s="34" t="s">
        <v>1049</v>
      </c>
      <c r="O1" t="s">
        <v>7116</v>
      </c>
      <c r="P1" t="s">
        <v>7117</v>
      </c>
    </row>
    <row r="2" spans="1:18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H2" t="s">
        <v>33</v>
      </c>
      <c r="I2" t="s">
        <v>34</v>
      </c>
      <c r="J2" s="10" t="s">
        <v>35</v>
      </c>
      <c r="K2" t="s">
        <v>22</v>
      </c>
      <c r="L2">
        <f>C2*100000+D2*1000+E2</f>
        <v>1203014</v>
      </c>
      <c r="M2" t="str">
        <f>VLOOKUP(L2,Arkusz3!A:L,2,0)</f>
        <v/>
      </c>
      <c r="N2">
        <f>IF(M2=M$1,L2-1,IF(M2=N$1,L2-2,L2))</f>
        <v>1203013</v>
      </c>
      <c r="O2">
        <f>VLOOKUP(N2,Arkusz3!A:L,5,0)</f>
        <v>74</v>
      </c>
      <c r="P2">
        <f>VLOOKUP(N2,Arkusz3!A:L,6,0)</f>
        <v>12640</v>
      </c>
      <c r="Q2">
        <f>VLOOKUP(N2,Arkusz3!A:L,8,0)</f>
        <v>170</v>
      </c>
      <c r="R2">
        <f>VLOOKUP(N2,Arkusz3!AN:AP,3,0)</f>
        <v>1849.95</v>
      </c>
    </row>
    <row r="3" spans="1:18" x14ac:dyDescent="0.25">
      <c r="A3" t="s">
        <v>36</v>
      </c>
      <c r="B3" t="s">
        <v>37</v>
      </c>
      <c r="C3" t="s">
        <v>29</v>
      </c>
      <c r="D3" t="s">
        <v>38</v>
      </c>
      <c r="E3" t="s">
        <v>31</v>
      </c>
      <c r="F3" t="s">
        <v>39</v>
      </c>
      <c r="G3" t="s">
        <v>40</v>
      </c>
      <c r="H3" t="s">
        <v>40</v>
      </c>
      <c r="I3" t="s">
        <v>0</v>
      </c>
      <c r="J3" s="10" t="s">
        <v>41</v>
      </c>
      <c r="K3" t="s">
        <v>22</v>
      </c>
      <c r="L3">
        <f t="shared" ref="L3:L66" si="0">C3*100000+D3*1000+E3</f>
        <v>1218014</v>
      </c>
      <c r="M3" t="str">
        <f>VLOOKUP(L3,Arkusz3!A:L,2,0)</f>
        <v/>
      </c>
      <c r="N3">
        <f t="shared" ref="N3:N66" si="1">IF(M3=M$1,L3-1,IF(M3=N$1,L3-2,L3))</f>
        <v>1218013</v>
      </c>
      <c r="O3">
        <f>VLOOKUP(N3,Arkusz3!A:L,5,0)</f>
        <v>100</v>
      </c>
      <c r="P3">
        <f>VLOOKUP(N3,Arkusz3!A:L,6,0)</f>
        <v>43654</v>
      </c>
      <c r="Q3">
        <f>VLOOKUP(N3,Arkusz3!A:L,8,0)</f>
        <v>435</v>
      </c>
      <c r="R3">
        <f>VLOOKUP(N3,Arkusz3!AN:AP,3,0)</f>
        <v>1534.85</v>
      </c>
    </row>
    <row r="4" spans="1:18" x14ac:dyDescent="0.25">
      <c r="A4" t="s">
        <v>42</v>
      </c>
      <c r="B4" t="s">
        <v>43</v>
      </c>
      <c r="C4" t="s">
        <v>29</v>
      </c>
      <c r="D4" t="s">
        <v>30</v>
      </c>
      <c r="E4" t="s">
        <v>44</v>
      </c>
      <c r="F4" t="s">
        <v>45</v>
      </c>
      <c r="G4" t="s">
        <v>46</v>
      </c>
      <c r="H4" t="s">
        <v>46</v>
      </c>
      <c r="I4" t="s">
        <v>47</v>
      </c>
      <c r="J4" s="10" t="s">
        <v>48</v>
      </c>
      <c r="K4" t="s">
        <v>22</v>
      </c>
      <c r="L4">
        <f t="shared" si="0"/>
        <v>1203022</v>
      </c>
      <c r="M4" t="str">
        <f>VLOOKUP(L4,Arkusz3!A:L,2,0)</f>
        <v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">
        <f t="shared" si="1"/>
        <v>1203022</v>
      </c>
      <c r="O4">
        <f>VLOOKUP(N4,Arkusz3!A:L,5,0)</f>
        <v>55</v>
      </c>
      <c r="P4">
        <f>VLOOKUP(N4,Arkusz3!A:L,6,0)</f>
        <v>9146</v>
      </c>
      <c r="Q4">
        <f>VLOOKUP(N4,Arkusz3!A:L,8,0)</f>
        <v>169</v>
      </c>
      <c r="R4">
        <f>VLOOKUP(N4,Arkusz3!AN:AP,3,0)</f>
        <v>1514.6</v>
      </c>
    </row>
    <row r="5" spans="1:18" x14ac:dyDescent="0.25">
      <c r="A5" t="s">
        <v>49</v>
      </c>
      <c r="B5" t="s">
        <v>50</v>
      </c>
      <c r="C5" t="s">
        <v>29</v>
      </c>
      <c r="D5" t="s">
        <v>51</v>
      </c>
      <c r="E5" t="s">
        <v>44</v>
      </c>
      <c r="F5" t="s">
        <v>52</v>
      </c>
      <c r="G5" t="s">
        <v>53</v>
      </c>
      <c r="H5" t="s">
        <v>53</v>
      </c>
      <c r="I5" s="11" t="s">
        <v>54</v>
      </c>
      <c r="J5" s="11">
        <v>312</v>
      </c>
      <c r="K5" t="s">
        <v>22</v>
      </c>
      <c r="L5">
        <f t="shared" si="0"/>
        <v>1217022</v>
      </c>
      <c r="M5" t="str">
        <f>VLOOKUP(L5,Arkusz3!A:L,2,0)</f>
        <v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">
        <f t="shared" si="1"/>
        <v>1217022</v>
      </c>
      <c r="O5">
        <f>VLOOKUP(N5,Arkusz3!A:L,5,0)</f>
        <v>35</v>
      </c>
      <c r="P5">
        <f>VLOOKUP(N5,Arkusz3!A:L,6,0)</f>
        <v>7184</v>
      </c>
      <c r="Q5">
        <f>VLOOKUP(N5,Arkusz3!A:L,8,0)</f>
        <v>204</v>
      </c>
      <c r="R5">
        <f>VLOOKUP(N5,Arkusz3!AN:AP,3,0)</f>
        <v>990.23</v>
      </c>
    </row>
    <row r="6" spans="1:18" x14ac:dyDescent="0.25">
      <c r="A6" t="s">
        <v>55</v>
      </c>
      <c r="B6" t="s">
        <v>56</v>
      </c>
      <c r="C6" t="s">
        <v>29</v>
      </c>
      <c r="D6" t="s">
        <v>57</v>
      </c>
      <c r="E6" t="s">
        <v>58</v>
      </c>
      <c r="F6" t="s">
        <v>59</v>
      </c>
      <c r="G6" t="s">
        <v>60</v>
      </c>
      <c r="H6" t="s">
        <v>60</v>
      </c>
      <c r="I6" t="s">
        <v>61</v>
      </c>
      <c r="J6" s="10" t="s">
        <v>62</v>
      </c>
      <c r="K6" t="s">
        <v>22</v>
      </c>
      <c r="L6">
        <f t="shared" si="0"/>
        <v>1205024</v>
      </c>
      <c r="M6" t="str">
        <f>VLOOKUP(L6,Arkusz3!A:L,2,0)</f>
        <v/>
      </c>
      <c r="N6">
        <f t="shared" si="1"/>
        <v>1205023</v>
      </c>
      <c r="O6">
        <f>VLOOKUP(N6,Arkusz3!A:L,5,0)</f>
        <v>98</v>
      </c>
      <c r="P6">
        <f>VLOOKUP(N6,Arkusz3!A:L,6,0)</f>
        <v>16858</v>
      </c>
      <c r="Q6">
        <f>VLOOKUP(N6,Arkusz3!A:L,8,0)</f>
        <v>172</v>
      </c>
      <c r="R6">
        <f>VLOOKUP(N6,Arkusz3!AN:AP,3,0)</f>
        <v>973.3</v>
      </c>
    </row>
    <row r="7" spans="1:18" x14ac:dyDescent="0.25">
      <c r="A7" t="s">
        <v>63</v>
      </c>
      <c r="B7" t="s">
        <v>64</v>
      </c>
      <c r="C7" t="s">
        <v>29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J7" s="10" t="s">
        <v>70</v>
      </c>
      <c r="K7" t="s">
        <v>22</v>
      </c>
      <c r="L7">
        <f t="shared" si="0"/>
        <v>1219012</v>
      </c>
      <c r="M7" t="str">
        <f>VLOOKUP(L7,Arkusz3!A:L,2,0)</f>
        <v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">
        <f t="shared" si="1"/>
        <v>1219012</v>
      </c>
      <c r="O7">
        <f>VLOOKUP(N7,Arkusz3!A:L,5,0)</f>
        <v>41</v>
      </c>
      <c r="P7">
        <f>VLOOKUP(N7,Arkusz3!A:L,6,0)</f>
        <v>10330</v>
      </c>
      <c r="Q7">
        <f>VLOOKUP(N7,Arkusz3!A:L,8,0)</f>
        <v>251</v>
      </c>
      <c r="R7">
        <f>VLOOKUP(N7,Arkusz3!AN:AP,3,0)</f>
        <v>1294.3699999999999</v>
      </c>
    </row>
    <row r="8" spans="1:18" x14ac:dyDescent="0.25">
      <c r="A8" t="s">
        <v>71</v>
      </c>
      <c r="B8" t="s">
        <v>72</v>
      </c>
      <c r="C8" t="s">
        <v>29</v>
      </c>
      <c r="D8" t="s">
        <v>57</v>
      </c>
      <c r="E8" t="s">
        <v>73</v>
      </c>
      <c r="F8" t="s">
        <v>74</v>
      </c>
      <c r="G8" t="s">
        <v>75</v>
      </c>
      <c r="H8" t="s">
        <v>75</v>
      </c>
      <c r="I8" t="s">
        <v>61</v>
      </c>
      <c r="J8" s="10" t="s">
        <v>76</v>
      </c>
      <c r="K8" t="s">
        <v>22</v>
      </c>
      <c r="L8">
        <f t="shared" si="0"/>
        <v>1205034</v>
      </c>
      <c r="M8" t="str">
        <f>VLOOKUP(L8,Arkusz3!A:L,2,0)</f>
        <v/>
      </c>
      <c r="N8">
        <f t="shared" si="1"/>
        <v>1205033</v>
      </c>
      <c r="O8">
        <f>VLOOKUP(N8,Arkusz3!A:L,5,0)</f>
        <v>50</v>
      </c>
      <c r="P8">
        <f>VLOOKUP(N8,Arkusz3!A:L,6,0)</f>
        <v>9778</v>
      </c>
      <c r="Q8">
        <f>VLOOKUP(N8,Arkusz3!A:L,8,0)</f>
        <v>196</v>
      </c>
      <c r="R8">
        <f>VLOOKUP(N8,Arkusz3!AN:AP,3,0)</f>
        <v>677.37</v>
      </c>
    </row>
    <row r="9" spans="1:18" x14ac:dyDescent="0.25">
      <c r="A9" t="s">
        <v>77</v>
      </c>
      <c r="B9" t="s">
        <v>78</v>
      </c>
      <c r="C9" t="s">
        <v>29</v>
      </c>
      <c r="D9" t="s">
        <v>79</v>
      </c>
      <c r="E9" t="s">
        <v>80</v>
      </c>
      <c r="F9" t="s">
        <v>81</v>
      </c>
      <c r="G9" t="s">
        <v>82</v>
      </c>
      <c r="H9" t="s">
        <v>82</v>
      </c>
      <c r="I9" t="s">
        <v>83</v>
      </c>
      <c r="J9" s="10" t="s">
        <v>84</v>
      </c>
      <c r="K9" t="s">
        <v>22</v>
      </c>
      <c r="L9">
        <f t="shared" si="0"/>
        <v>1201011</v>
      </c>
      <c r="M9" t="str">
        <f>VLOOKUP(L9,Arkusz3!A:L,2,0)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">
        <f t="shared" si="1"/>
        <v>1201011</v>
      </c>
      <c r="O9">
        <f>VLOOKUP(N9,Arkusz3!A:L,5,0)</f>
        <v>30</v>
      </c>
      <c r="P9">
        <f>VLOOKUP(N9,Arkusz3!A:L,6,0)</f>
        <v>29922</v>
      </c>
      <c r="Q9">
        <f>VLOOKUP(N9,Arkusz3!A:L,8,0)</f>
        <v>1002</v>
      </c>
      <c r="R9">
        <f>VLOOKUP(N9,Arkusz3!AN:AP,3,0)</f>
        <v>2176.94</v>
      </c>
    </row>
    <row r="10" spans="1:18" x14ac:dyDescent="0.25">
      <c r="A10" t="s">
        <v>85</v>
      </c>
      <c r="B10" t="s">
        <v>86</v>
      </c>
      <c r="C10" t="s">
        <v>29</v>
      </c>
      <c r="D10" t="s">
        <v>79</v>
      </c>
      <c r="E10" t="s">
        <v>80</v>
      </c>
      <c r="F10" t="s">
        <v>81</v>
      </c>
      <c r="G10" t="s">
        <v>82</v>
      </c>
      <c r="H10" t="s">
        <v>82</v>
      </c>
      <c r="I10" t="s">
        <v>83</v>
      </c>
      <c r="J10" s="10" t="s">
        <v>87</v>
      </c>
      <c r="K10" t="s">
        <v>22</v>
      </c>
      <c r="L10">
        <f t="shared" si="0"/>
        <v>1201011</v>
      </c>
      <c r="M10" t="str">
        <f>VLOOKUP(L10,Arkusz3!A:L,2,0)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">
        <f t="shared" si="1"/>
        <v>1201011</v>
      </c>
      <c r="O10">
        <f>VLOOKUP(N10,Arkusz3!A:L,5,0)</f>
        <v>30</v>
      </c>
      <c r="P10">
        <f>VLOOKUP(N10,Arkusz3!A:L,6,0)</f>
        <v>29922</v>
      </c>
      <c r="Q10">
        <f>VLOOKUP(N10,Arkusz3!A:L,8,0)</f>
        <v>1002</v>
      </c>
      <c r="R10">
        <f>VLOOKUP(N10,Arkusz3!AN:AP,3,0)</f>
        <v>2176.94</v>
      </c>
    </row>
    <row r="11" spans="1:18" x14ac:dyDescent="0.25">
      <c r="A11" t="s">
        <v>88</v>
      </c>
      <c r="B11" t="s">
        <v>7105</v>
      </c>
      <c r="C11" t="s">
        <v>29</v>
      </c>
      <c r="D11" t="s">
        <v>89</v>
      </c>
      <c r="E11" t="s">
        <v>66</v>
      </c>
      <c r="F11" t="s">
        <v>90</v>
      </c>
      <c r="G11" t="s">
        <v>91</v>
      </c>
      <c r="H11" t="s">
        <v>91</v>
      </c>
      <c r="J11" s="10" t="s">
        <v>92</v>
      </c>
      <c r="K11" t="s">
        <v>22</v>
      </c>
      <c r="L11">
        <f t="shared" si="0"/>
        <v>1204012</v>
      </c>
      <c r="M11" t="str">
        <f>VLOOKUP(L11,Arkusz3!A:L,2,0)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">
        <f t="shared" si="1"/>
        <v>1204012</v>
      </c>
      <c r="O11">
        <f>VLOOKUP(N11,Arkusz3!A:L,5,0)</f>
        <v>36</v>
      </c>
      <c r="P11">
        <f>VLOOKUP(N11,Arkusz3!A:L,6,0)</f>
        <v>2682</v>
      </c>
      <c r="Q11">
        <f>VLOOKUP(N11,Arkusz3!A:L,8,0)</f>
        <v>75</v>
      </c>
      <c r="R11">
        <f>VLOOKUP(N11,Arkusz3!AN:AP,3,0)</f>
        <v>834.44</v>
      </c>
    </row>
    <row r="12" spans="1:18" x14ac:dyDescent="0.25">
      <c r="A12" t="s">
        <v>93</v>
      </c>
      <c r="B12" t="s">
        <v>7106</v>
      </c>
      <c r="C12" t="s">
        <v>29</v>
      </c>
      <c r="D12" t="s">
        <v>29</v>
      </c>
      <c r="E12" t="s">
        <v>94</v>
      </c>
      <c r="F12" t="s">
        <v>95</v>
      </c>
      <c r="G12" t="s">
        <v>91</v>
      </c>
      <c r="H12" t="s">
        <v>91</v>
      </c>
      <c r="I12" t="s">
        <v>96</v>
      </c>
      <c r="J12" s="10" t="s">
        <v>97</v>
      </c>
      <c r="K12" t="s">
        <v>22</v>
      </c>
      <c r="L12">
        <f t="shared" si="0"/>
        <v>1212032</v>
      </c>
      <c r="M12" t="str">
        <f>VLOOKUP(L12,Arkusz3!A:L,2,0)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">
        <f t="shared" si="1"/>
        <v>1212032</v>
      </c>
      <c r="O12">
        <f>VLOOKUP(N12,Arkusz3!A:L,5,0)</f>
        <v>41</v>
      </c>
      <c r="P12">
        <f>VLOOKUP(N12,Arkusz3!A:L,6,0)</f>
        <v>7786</v>
      </c>
      <c r="Q12">
        <f>VLOOKUP(N12,Arkusz3!A:L,8,0)</f>
        <v>191</v>
      </c>
      <c r="R12">
        <f>VLOOKUP(N12,Arkusz3!AN:AP,3,0)</f>
        <v>2594.73</v>
      </c>
    </row>
    <row r="13" spans="1:18" x14ac:dyDescent="0.25">
      <c r="A13" t="s">
        <v>98</v>
      </c>
      <c r="B13" t="s">
        <v>99</v>
      </c>
      <c r="C13" t="s">
        <v>29</v>
      </c>
      <c r="D13" t="s">
        <v>100</v>
      </c>
      <c r="E13" t="s">
        <v>66</v>
      </c>
      <c r="F13" t="s">
        <v>101</v>
      </c>
      <c r="G13" t="s">
        <v>102</v>
      </c>
      <c r="H13" t="s">
        <v>102</v>
      </c>
      <c r="J13" s="10" t="s">
        <v>103</v>
      </c>
      <c r="K13" t="s">
        <v>22</v>
      </c>
      <c r="L13">
        <f t="shared" si="0"/>
        <v>1202012</v>
      </c>
      <c r="M13" t="str">
        <f>VLOOKUP(L13,Arkusz3!A:L,2,0)</f>
        <v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">
        <f t="shared" si="1"/>
        <v>1202012</v>
      </c>
      <c r="O13">
        <f>VLOOKUP(N13,Arkusz3!A:L,5,0)</f>
        <v>103</v>
      </c>
      <c r="P13">
        <f>VLOOKUP(N13,Arkusz3!A:L,6,0)</f>
        <v>8379</v>
      </c>
      <c r="Q13">
        <f>VLOOKUP(N13,Arkusz3!A:L,8,0)</f>
        <v>82</v>
      </c>
      <c r="R13">
        <f>VLOOKUP(N13,Arkusz3!AN:AP,3,0)</f>
        <v>1199.73</v>
      </c>
    </row>
    <row r="14" spans="1:18" x14ac:dyDescent="0.25">
      <c r="A14" t="s">
        <v>104</v>
      </c>
      <c r="B14" t="s">
        <v>105</v>
      </c>
      <c r="C14" t="s">
        <v>29</v>
      </c>
      <c r="D14" t="s">
        <v>100</v>
      </c>
      <c r="E14" t="s">
        <v>58</v>
      </c>
      <c r="F14" t="s">
        <v>106</v>
      </c>
      <c r="G14" t="s">
        <v>107</v>
      </c>
      <c r="H14" t="s">
        <v>107</v>
      </c>
      <c r="I14" t="s">
        <v>108</v>
      </c>
      <c r="J14" s="10" t="s">
        <v>109</v>
      </c>
      <c r="K14" t="s">
        <v>22</v>
      </c>
      <c r="L14">
        <f t="shared" si="0"/>
        <v>1202024</v>
      </c>
      <c r="M14" t="str">
        <f>VLOOKUP(L14,Arkusz3!A:L,2,0)</f>
        <v/>
      </c>
      <c r="N14">
        <f t="shared" si="1"/>
        <v>1202023</v>
      </c>
      <c r="O14">
        <f>VLOOKUP(N14,Arkusz3!A:L,5,0)</f>
        <v>103</v>
      </c>
      <c r="P14">
        <f>VLOOKUP(N14,Arkusz3!A:L,6,0)</f>
        <v>36314</v>
      </c>
      <c r="Q14">
        <f>VLOOKUP(N14,Arkusz3!A:L,8,0)</f>
        <v>354</v>
      </c>
      <c r="R14">
        <f>VLOOKUP(N14,Arkusz3!AN:AP,3,0)</f>
        <v>1665.15</v>
      </c>
    </row>
    <row r="15" spans="1:18" x14ac:dyDescent="0.25">
      <c r="A15" t="s">
        <v>110</v>
      </c>
      <c r="B15" t="s">
        <v>111</v>
      </c>
      <c r="C15" t="s">
        <v>29</v>
      </c>
      <c r="D15" t="s">
        <v>112</v>
      </c>
      <c r="E15" t="s">
        <v>58</v>
      </c>
      <c r="F15" t="s">
        <v>113</v>
      </c>
      <c r="G15" t="s">
        <v>114</v>
      </c>
      <c r="H15" t="s">
        <v>114</v>
      </c>
      <c r="I15" t="s">
        <v>115</v>
      </c>
      <c r="J15" s="10" t="s">
        <v>116</v>
      </c>
      <c r="K15" t="s">
        <v>22</v>
      </c>
      <c r="L15">
        <f t="shared" si="0"/>
        <v>1213024</v>
      </c>
      <c r="M15" t="str">
        <f>VLOOKUP(L15,Arkusz3!A:L,2,0)</f>
        <v/>
      </c>
      <c r="N15">
        <f t="shared" si="1"/>
        <v>1213023</v>
      </c>
      <c r="O15">
        <f>VLOOKUP(N15,Arkusz3!A:L,5,0)</f>
        <v>46</v>
      </c>
      <c r="P15">
        <f>VLOOKUP(N15,Arkusz3!A:L,6,0)</f>
        <v>21270</v>
      </c>
      <c r="Q15">
        <f>VLOOKUP(N15,Arkusz3!A:L,8,0)</f>
        <v>466</v>
      </c>
      <c r="R15">
        <f>VLOOKUP(N15,Arkusz3!AN:AP,3,0)</f>
        <v>2220.96</v>
      </c>
    </row>
    <row r="16" spans="1:18" x14ac:dyDescent="0.25">
      <c r="A16" t="s">
        <v>117</v>
      </c>
      <c r="B16" t="s">
        <v>118</v>
      </c>
      <c r="C16" t="s">
        <v>29</v>
      </c>
      <c r="D16" t="s">
        <v>38</v>
      </c>
      <c r="E16" t="s">
        <v>44</v>
      </c>
      <c r="F16" t="s">
        <v>119</v>
      </c>
      <c r="G16" t="s">
        <v>120</v>
      </c>
      <c r="H16" t="s">
        <v>120</v>
      </c>
      <c r="I16" t="s">
        <v>47</v>
      </c>
      <c r="J16" s="10" t="s">
        <v>121</v>
      </c>
      <c r="K16" t="s">
        <v>22</v>
      </c>
      <c r="L16">
        <f t="shared" si="0"/>
        <v>1218022</v>
      </c>
      <c r="M16" t="str">
        <f>VLOOKUP(L16,Arkusz3!A:L,2,0)</f>
        <v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">
        <f t="shared" si="1"/>
        <v>1218022</v>
      </c>
      <c r="O16">
        <f>VLOOKUP(N16,Arkusz3!A:L,5,0)</f>
        <v>66</v>
      </c>
      <c r="P16">
        <f>VLOOKUP(N16,Arkusz3!A:L,6,0)</f>
        <v>10345</v>
      </c>
      <c r="Q16">
        <f>VLOOKUP(N16,Arkusz3!A:L,8,0)</f>
        <v>156</v>
      </c>
      <c r="R16">
        <f>VLOOKUP(N16,Arkusz3!AN:AP,3,0)</f>
        <v>1192.31</v>
      </c>
    </row>
    <row r="17" spans="1:18" x14ac:dyDescent="0.25">
      <c r="A17" t="s">
        <v>122</v>
      </c>
      <c r="B17" t="s">
        <v>123</v>
      </c>
      <c r="C17" t="s">
        <v>29</v>
      </c>
      <c r="D17" t="s">
        <v>124</v>
      </c>
      <c r="E17" t="s">
        <v>94</v>
      </c>
      <c r="F17" t="s">
        <v>125</v>
      </c>
      <c r="G17" t="s">
        <v>126</v>
      </c>
      <c r="H17" t="s">
        <v>126</v>
      </c>
      <c r="J17" s="10" t="s">
        <v>127</v>
      </c>
      <c r="K17" t="s">
        <v>22</v>
      </c>
      <c r="L17">
        <f t="shared" si="0"/>
        <v>1215032</v>
      </c>
      <c r="M17" t="str">
        <f>VLOOKUP(L17,Arkusz3!A:L,2,0)</f>
        <v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">
        <f t="shared" si="1"/>
        <v>1215032</v>
      </c>
      <c r="O17">
        <f>VLOOKUP(N17,Arkusz3!A:L,5,0)</f>
        <v>74</v>
      </c>
      <c r="P17">
        <f>VLOOKUP(N17,Arkusz3!A:L,6,0)</f>
        <v>8946</v>
      </c>
      <c r="Q17">
        <f>VLOOKUP(N17,Arkusz3!A:L,8,0)</f>
        <v>122</v>
      </c>
      <c r="R17">
        <f>VLOOKUP(N17,Arkusz3!AN:AP,3,0)</f>
        <v>800.17</v>
      </c>
    </row>
    <row r="18" spans="1:18" x14ac:dyDescent="0.25">
      <c r="A18" t="s">
        <v>128</v>
      </c>
      <c r="B18" t="s">
        <v>129</v>
      </c>
      <c r="C18" t="s">
        <v>29</v>
      </c>
      <c r="D18" t="s">
        <v>51</v>
      </c>
      <c r="E18" t="s">
        <v>94</v>
      </c>
      <c r="F18" t="s">
        <v>130</v>
      </c>
      <c r="G18" t="s">
        <v>131</v>
      </c>
      <c r="H18" t="s">
        <v>131</v>
      </c>
      <c r="I18" t="s">
        <v>132</v>
      </c>
      <c r="J18" s="10" t="s">
        <v>133</v>
      </c>
      <c r="K18" t="s">
        <v>22</v>
      </c>
      <c r="L18">
        <f t="shared" si="0"/>
        <v>1217032</v>
      </c>
      <c r="M18" t="str">
        <f>VLOOKUP(L18,Arkusz3!A:L,2,0)</f>
        <v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">
        <f t="shared" si="1"/>
        <v>1217032</v>
      </c>
      <c r="O18">
        <f>VLOOKUP(N18,Arkusz3!A:L,5,0)</f>
        <v>132</v>
      </c>
      <c r="P18">
        <f>VLOOKUP(N18,Arkusz3!A:L,6,0)</f>
        <v>13351</v>
      </c>
      <c r="Q18">
        <f>VLOOKUP(N18,Arkusz3!A:L,8,0)</f>
        <v>101</v>
      </c>
      <c r="R18">
        <f>VLOOKUP(N18,Arkusz3!AN:AP,3,0)</f>
        <v>1622.97</v>
      </c>
    </row>
    <row r="19" spans="1:18" x14ac:dyDescent="0.25">
      <c r="A19" t="s">
        <v>134</v>
      </c>
      <c r="B19" t="s">
        <v>135</v>
      </c>
      <c r="C19" t="s">
        <v>29</v>
      </c>
      <c r="D19" t="s">
        <v>29</v>
      </c>
      <c r="E19" t="s">
        <v>80</v>
      </c>
      <c r="F19" t="s">
        <v>136</v>
      </c>
      <c r="G19" t="s">
        <v>137</v>
      </c>
      <c r="H19" t="s">
        <v>137</v>
      </c>
      <c r="I19" t="s">
        <v>138</v>
      </c>
      <c r="J19" s="10" t="s">
        <v>139</v>
      </c>
      <c r="K19" t="s">
        <v>22</v>
      </c>
      <c r="L19">
        <f t="shared" si="0"/>
        <v>1212011</v>
      </c>
      <c r="M19" t="str">
        <f>VLOOKUP(L19,Arkusz3!A:L,2,0)</f>
        <v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9">
        <f t="shared" si="1"/>
        <v>1212011</v>
      </c>
      <c r="O19">
        <f>VLOOKUP(N19,Arkusz3!A:L,5,0)</f>
        <v>65</v>
      </c>
      <c r="P19">
        <f>VLOOKUP(N19,Arkusz3!A:L,6,0)</f>
        <v>10197</v>
      </c>
      <c r="Q19">
        <f>VLOOKUP(N19,Arkusz3!A:L,8,0)</f>
        <v>158</v>
      </c>
      <c r="R19">
        <f>VLOOKUP(N19,Arkusz3!AN:AP,3,0)</f>
        <v>2718.4</v>
      </c>
    </row>
    <row r="20" spans="1:18" x14ac:dyDescent="0.25">
      <c r="A20" t="s">
        <v>140</v>
      </c>
      <c r="B20" t="s">
        <v>141</v>
      </c>
      <c r="C20" t="s">
        <v>29</v>
      </c>
      <c r="D20" t="s">
        <v>124</v>
      </c>
      <c r="E20" t="s">
        <v>142</v>
      </c>
      <c r="F20" t="s">
        <v>143</v>
      </c>
      <c r="G20" t="s">
        <v>144</v>
      </c>
      <c r="H20" t="s">
        <v>144</v>
      </c>
      <c r="J20" s="10" t="s">
        <v>145</v>
      </c>
      <c r="K20" t="s">
        <v>22</v>
      </c>
      <c r="L20">
        <f t="shared" si="0"/>
        <v>1215042</v>
      </c>
      <c r="M20" t="str">
        <f>VLOOKUP(L20,Arkusz3!A:L,2,0)</f>
        <v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0">
        <f t="shared" si="1"/>
        <v>1215042</v>
      </c>
      <c r="O20">
        <f>VLOOKUP(N20,Arkusz3!A:L,5,0)</f>
        <v>81</v>
      </c>
      <c r="P20">
        <f>VLOOKUP(N20,Arkusz3!A:L,6,0)</f>
        <v>6859</v>
      </c>
      <c r="Q20">
        <f>VLOOKUP(N20,Arkusz3!A:L,8,0)</f>
        <v>85</v>
      </c>
      <c r="R20">
        <f>VLOOKUP(N20,Arkusz3!AN:AP,3,0)</f>
        <v>820.86</v>
      </c>
    </row>
    <row r="21" spans="1:18" x14ac:dyDescent="0.25">
      <c r="A21" t="s">
        <v>146</v>
      </c>
      <c r="B21" t="s">
        <v>147</v>
      </c>
      <c r="C21" t="s">
        <v>29</v>
      </c>
      <c r="D21" t="s">
        <v>148</v>
      </c>
      <c r="E21" t="s">
        <v>66</v>
      </c>
      <c r="F21" t="s">
        <v>149</v>
      </c>
      <c r="G21" t="s">
        <v>150</v>
      </c>
      <c r="H21" t="s">
        <v>151</v>
      </c>
      <c r="J21" s="10" t="s">
        <v>152</v>
      </c>
      <c r="K21" t="s">
        <v>22</v>
      </c>
      <c r="L21">
        <f t="shared" si="0"/>
        <v>1208012</v>
      </c>
      <c r="M21" t="str">
        <f>VLOOKUP(L21,Arkusz3!A:L,2,0)</f>
        <v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1">
        <f t="shared" si="1"/>
        <v>1208012</v>
      </c>
      <c r="O21">
        <f>VLOOKUP(N21,Arkusz3!A:L,5,0)</f>
        <v>78</v>
      </c>
      <c r="P21">
        <f>VLOOKUP(N21,Arkusz3!A:L,6,0)</f>
        <v>7464</v>
      </c>
      <c r="Q21">
        <f>VLOOKUP(N21,Arkusz3!A:L,8,0)</f>
        <v>95</v>
      </c>
      <c r="R21">
        <f>VLOOKUP(N21,Arkusz3!AN:AP,3,0)</f>
        <v>999.66</v>
      </c>
    </row>
    <row r="22" spans="1:18" x14ac:dyDescent="0.25">
      <c r="A22" t="s">
        <v>153</v>
      </c>
      <c r="B22" t="s">
        <v>154</v>
      </c>
      <c r="C22" t="s">
        <v>29</v>
      </c>
      <c r="D22" t="s">
        <v>112</v>
      </c>
      <c r="E22" t="s">
        <v>73</v>
      </c>
      <c r="F22" t="s">
        <v>155</v>
      </c>
      <c r="G22" t="s">
        <v>156</v>
      </c>
      <c r="H22" t="s">
        <v>156</v>
      </c>
      <c r="I22" t="s">
        <v>47</v>
      </c>
      <c r="J22" s="10" t="s">
        <v>157</v>
      </c>
      <c r="K22" t="s">
        <v>22</v>
      </c>
      <c r="L22">
        <f t="shared" si="0"/>
        <v>1213034</v>
      </c>
      <c r="M22" t="str">
        <f>VLOOKUP(L22,Arkusz3!A:L,2,0)</f>
        <v/>
      </c>
      <c r="N22">
        <f t="shared" si="1"/>
        <v>1213033</v>
      </c>
      <c r="O22">
        <f>VLOOKUP(N22,Arkusz3!A:L,5,0)</f>
        <v>27</v>
      </c>
      <c r="P22">
        <f>VLOOKUP(N22,Arkusz3!A:L,6,0)</f>
        <v>12999</v>
      </c>
      <c r="Q22">
        <f>VLOOKUP(N22,Arkusz3!A:L,8,0)</f>
        <v>476</v>
      </c>
      <c r="R22">
        <f>VLOOKUP(N22,Arkusz3!AN:AP,3,0)</f>
        <v>1661.22</v>
      </c>
    </row>
    <row r="23" spans="1:18" x14ac:dyDescent="0.25">
      <c r="A23" t="s">
        <v>158</v>
      </c>
      <c r="B23" t="s">
        <v>159</v>
      </c>
      <c r="C23" t="s">
        <v>29</v>
      </c>
      <c r="D23" t="s">
        <v>160</v>
      </c>
      <c r="E23" t="s">
        <v>44</v>
      </c>
      <c r="F23" t="s">
        <v>161</v>
      </c>
      <c r="G23" t="s">
        <v>162</v>
      </c>
      <c r="H23" t="s">
        <v>162</v>
      </c>
      <c r="I23" t="s">
        <v>163</v>
      </c>
      <c r="J23" s="10" t="s">
        <v>84</v>
      </c>
      <c r="K23" t="s">
        <v>22</v>
      </c>
      <c r="L23">
        <f t="shared" si="0"/>
        <v>1210022</v>
      </c>
      <c r="M23" t="str">
        <f>VLOOKUP(L23,Arkusz3!A:L,2,0)</f>
        <v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3">
        <f t="shared" si="1"/>
        <v>1210022</v>
      </c>
      <c r="O23">
        <f>VLOOKUP(N23,Arkusz3!A:L,5,0)</f>
        <v>112</v>
      </c>
      <c r="P23">
        <f>VLOOKUP(N23,Arkusz3!A:L,6,0)</f>
        <v>28572</v>
      </c>
      <c r="Q23">
        <f>VLOOKUP(N23,Arkusz3!A:L,8,0)</f>
        <v>255</v>
      </c>
      <c r="R23">
        <f>VLOOKUP(N23,Arkusz3!AN:AP,3,0)</f>
        <v>1550.01</v>
      </c>
    </row>
    <row r="24" spans="1:18" x14ac:dyDescent="0.25">
      <c r="A24" t="s">
        <v>164</v>
      </c>
      <c r="B24" t="s">
        <v>165</v>
      </c>
      <c r="C24" t="s">
        <v>29</v>
      </c>
      <c r="D24" t="s">
        <v>30</v>
      </c>
      <c r="E24" t="s">
        <v>73</v>
      </c>
      <c r="F24" t="s">
        <v>166</v>
      </c>
      <c r="G24" t="s">
        <v>167</v>
      </c>
      <c r="H24" t="s">
        <v>167</v>
      </c>
      <c r="I24" t="s">
        <v>168</v>
      </c>
      <c r="J24" s="10" t="s">
        <v>152</v>
      </c>
      <c r="K24" t="s">
        <v>22</v>
      </c>
      <c r="L24">
        <f t="shared" si="0"/>
        <v>1203034</v>
      </c>
      <c r="M24" t="str">
        <f>VLOOKUP(L24,Arkusz3!A:L,2,0)</f>
        <v/>
      </c>
      <c r="N24">
        <f t="shared" si="1"/>
        <v>1203033</v>
      </c>
      <c r="O24">
        <f>VLOOKUP(N24,Arkusz3!A:L,5,0)</f>
        <v>79</v>
      </c>
      <c r="P24">
        <f>VLOOKUP(N24,Arkusz3!A:L,6,0)</f>
        <v>47169</v>
      </c>
      <c r="Q24">
        <f>VLOOKUP(N24,Arkusz3!A:L,8,0)</f>
        <v>594</v>
      </c>
      <c r="R24">
        <f>VLOOKUP(N24,Arkusz3!AN:AP,3,0)</f>
        <v>1886.18</v>
      </c>
    </row>
    <row r="25" spans="1:18" x14ac:dyDescent="0.25">
      <c r="A25" t="s">
        <v>169</v>
      </c>
      <c r="B25" t="s">
        <v>170</v>
      </c>
      <c r="C25" t="s">
        <v>29</v>
      </c>
      <c r="D25" t="s">
        <v>139</v>
      </c>
      <c r="E25" t="s">
        <v>31</v>
      </c>
      <c r="F25" t="s">
        <v>171</v>
      </c>
      <c r="G25" t="s">
        <v>172</v>
      </c>
      <c r="H25" t="s">
        <v>172</v>
      </c>
      <c r="I25" t="s">
        <v>173</v>
      </c>
      <c r="J25" s="10" t="s">
        <v>65</v>
      </c>
      <c r="K25" t="s">
        <v>22</v>
      </c>
      <c r="L25">
        <f t="shared" si="0"/>
        <v>1216014</v>
      </c>
      <c r="M25" t="str">
        <f>VLOOKUP(L25,Arkusz3!A:L,2,0)</f>
        <v/>
      </c>
      <c r="N25">
        <f t="shared" si="1"/>
        <v>1216013</v>
      </c>
      <c r="O25">
        <f>VLOOKUP(N25,Arkusz3!A:L,5,0)</f>
        <v>103</v>
      </c>
      <c r="P25">
        <f>VLOOKUP(N25,Arkusz3!A:L,6,0)</f>
        <v>11232</v>
      </c>
      <c r="Q25">
        <f>VLOOKUP(N25,Arkusz3!A:L,8,0)</f>
        <v>109</v>
      </c>
      <c r="R25">
        <f>VLOOKUP(N25,Arkusz3!AN:AP,3,0)</f>
        <v>872.34</v>
      </c>
    </row>
    <row r="26" spans="1:18" x14ac:dyDescent="0.25">
      <c r="A26" t="s">
        <v>174</v>
      </c>
      <c r="B26" t="s">
        <v>175</v>
      </c>
      <c r="C26" t="s">
        <v>29</v>
      </c>
      <c r="D26" t="s">
        <v>157</v>
      </c>
      <c r="E26" t="s">
        <v>94</v>
      </c>
      <c r="F26" t="s">
        <v>176</v>
      </c>
      <c r="G26" t="s">
        <v>177</v>
      </c>
      <c r="H26" t="s">
        <v>177</v>
      </c>
      <c r="I26" t="s">
        <v>178</v>
      </c>
      <c r="J26" s="10" t="s">
        <v>84</v>
      </c>
      <c r="K26" t="s">
        <v>22</v>
      </c>
      <c r="L26">
        <f t="shared" si="0"/>
        <v>1211032</v>
      </c>
      <c r="M26" t="str">
        <f>VLOOKUP(L26,Arkusz3!A:L,2,0)</f>
        <v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6">
        <f t="shared" si="1"/>
        <v>1211032</v>
      </c>
      <c r="O26">
        <f>VLOOKUP(N26,Arkusz3!A:L,5,0)</f>
        <v>218</v>
      </c>
      <c r="P26">
        <f>VLOOKUP(N26,Arkusz3!A:L,6,0)</f>
        <v>22527</v>
      </c>
      <c r="Q26">
        <f>VLOOKUP(N26,Arkusz3!A:L,8,0)</f>
        <v>104</v>
      </c>
      <c r="R26">
        <f>VLOOKUP(N26,Arkusz3!AN:AP,3,0)</f>
        <v>599.09</v>
      </c>
    </row>
    <row r="27" spans="1:18" x14ac:dyDescent="0.25">
      <c r="A27" t="s">
        <v>179</v>
      </c>
      <c r="B27" t="s">
        <v>180</v>
      </c>
      <c r="C27" t="s">
        <v>29</v>
      </c>
      <c r="D27" t="s">
        <v>100</v>
      </c>
      <c r="E27" t="s">
        <v>73</v>
      </c>
      <c r="F27" t="s">
        <v>181</v>
      </c>
      <c r="G27" t="s">
        <v>182</v>
      </c>
      <c r="H27" t="s">
        <v>182</v>
      </c>
      <c r="I27" t="s">
        <v>183</v>
      </c>
      <c r="J27" s="10" t="s">
        <v>29</v>
      </c>
      <c r="K27" t="s">
        <v>22</v>
      </c>
      <c r="L27">
        <f t="shared" si="0"/>
        <v>1202034</v>
      </c>
      <c r="M27" t="str">
        <f>VLOOKUP(L27,Arkusz3!A:L,2,0)</f>
        <v/>
      </c>
      <c r="N27">
        <f t="shared" si="1"/>
        <v>1202033</v>
      </c>
      <c r="O27">
        <f>VLOOKUP(N27,Arkusz3!A:L,5,0)</f>
        <v>66</v>
      </c>
      <c r="P27">
        <f>VLOOKUP(N27,Arkusz3!A:L,6,0)</f>
        <v>9803</v>
      </c>
      <c r="Q27">
        <f>VLOOKUP(N27,Arkusz3!A:L,8,0)</f>
        <v>148</v>
      </c>
      <c r="R27">
        <f>VLOOKUP(N27,Arkusz3!AN:AP,3,0)</f>
        <v>1046.5999999999999</v>
      </c>
    </row>
    <row r="28" spans="1:18" x14ac:dyDescent="0.25">
      <c r="A28" t="s">
        <v>184</v>
      </c>
      <c r="B28" t="s">
        <v>185</v>
      </c>
      <c r="C28" t="s">
        <v>29</v>
      </c>
      <c r="D28" t="s">
        <v>186</v>
      </c>
      <c r="E28" t="s">
        <v>66</v>
      </c>
      <c r="F28" t="s">
        <v>187</v>
      </c>
      <c r="G28" t="s">
        <v>188</v>
      </c>
      <c r="H28" t="s">
        <v>188</v>
      </c>
      <c r="I28" t="s">
        <v>189</v>
      </c>
      <c r="J28" s="10" t="s">
        <v>190</v>
      </c>
      <c r="K28" t="s">
        <v>22</v>
      </c>
      <c r="L28">
        <f t="shared" si="0"/>
        <v>1206012</v>
      </c>
      <c r="M28" t="str">
        <f>VLOOKUP(L28,Arkusz3!A:L,2,0)</f>
        <v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8">
        <f t="shared" si="1"/>
        <v>1206012</v>
      </c>
      <c r="O28">
        <f>VLOOKUP(N28,Arkusz3!A:L,5,0)</f>
        <v>85</v>
      </c>
      <c r="P28">
        <f>VLOOKUP(N28,Arkusz3!A:L,6,0)</f>
        <v>14587</v>
      </c>
      <c r="Q28">
        <f>VLOOKUP(N28,Arkusz3!A:L,8,0)</f>
        <v>173</v>
      </c>
      <c r="R28">
        <f>VLOOKUP(N28,Arkusz3!AN:AP,3,0)</f>
        <v>1422.42</v>
      </c>
    </row>
    <row r="29" spans="1:18" x14ac:dyDescent="0.25">
      <c r="A29" t="s">
        <v>191</v>
      </c>
      <c r="B29" t="s">
        <v>192</v>
      </c>
      <c r="C29" t="s">
        <v>29</v>
      </c>
      <c r="D29" t="s">
        <v>157</v>
      </c>
      <c r="E29" t="s">
        <v>142</v>
      </c>
      <c r="F29" t="s">
        <v>193</v>
      </c>
      <c r="G29" t="s">
        <v>194</v>
      </c>
      <c r="H29" t="s">
        <v>194</v>
      </c>
      <c r="I29" t="s">
        <v>195</v>
      </c>
      <c r="J29" s="10" t="s">
        <v>196</v>
      </c>
      <c r="K29" t="s">
        <v>22</v>
      </c>
      <c r="L29">
        <f t="shared" si="0"/>
        <v>1211042</v>
      </c>
      <c r="M29" t="str">
        <f>VLOOKUP(L29,Arkusz3!A:L,2,0)</f>
        <v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9">
        <f t="shared" si="1"/>
        <v>1211042</v>
      </c>
      <c r="O29">
        <f>VLOOKUP(N29,Arkusz3!A:L,5,0)</f>
        <v>62</v>
      </c>
      <c r="P29">
        <f>VLOOKUP(N29,Arkusz3!A:L,6,0)</f>
        <v>7631</v>
      </c>
      <c r="Q29">
        <f>VLOOKUP(N29,Arkusz3!A:L,8,0)</f>
        <v>123</v>
      </c>
      <c r="R29">
        <f>VLOOKUP(N29,Arkusz3!AN:AP,3,0)</f>
        <v>1183.4100000000001</v>
      </c>
    </row>
    <row r="30" spans="1:18" x14ac:dyDescent="0.25">
      <c r="A30" t="s">
        <v>197</v>
      </c>
      <c r="B30" t="s">
        <v>198</v>
      </c>
      <c r="C30" t="s">
        <v>29</v>
      </c>
      <c r="D30" t="s">
        <v>89</v>
      </c>
      <c r="E30" t="s">
        <v>58</v>
      </c>
      <c r="F30" t="s">
        <v>199</v>
      </c>
      <c r="G30" t="s">
        <v>200</v>
      </c>
      <c r="H30" t="s">
        <v>200</v>
      </c>
      <c r="I30" t="s">
        <v>183</v>
      </c>
      <c r="J30" s="10" t="s">
        <v>201</v>
      </c>
      <c r="K30" t="s">
        <v>22</v>
      </c>
      <c r="L30">
        <f t="shared" si="0"/>
        <v>1204024</v>
      </c>
      <c r="M30" t="str">
        <f>VLOOKUP(L30,Arkusz3!A:L,2,0)</f>
        <v/>
      </c>
      <c r="N30">
        <f t="shared" si="1"/>
        <v>1204023</v>
      </c>
      <c r="O30">
        <f>VLOOKUP(N30,Arkusz3!A:L,5,0)</f>
        <v>116</v>
      </c>
      <c r="P30">
        <f>VLOOKUP(N30,Arkusz3!A:L,6,0)</f>
        <v>21287</v>
      </c>
      <c r="Q30">
        <f>VLOOKUP(N30,Arkusz3!A:L,8,0)</f>
        <v>183</v>
      </c>
      <c r="R30">
        <f>VLOOKUP(N30,Arkusz3!AN:AP,3,0)</f>
        <v>1032.42</v>
      </c>
    </row>
    <row r="31" spans="1:18" x14ac:dyDescent="0.25">
      <c r="A31" t="s">
        <v>202</v>
      </c>
      <c r="B31" t="s">
        <v>203</v>
      </c>
      <c r="C31" t="s">
        <v>29</v>
      </c>
      <c r="D31" t="s">
        <v>100</v>
      </c>
      <c r="E31" t="s">
        <v>142</v>
      </c>
      <c r="F31" t="s">
        <v>204</v>
      </c>
      <c r="G31" t="s">
        <v>205</v>
      </c>
      <c r="H31" t="s">
        <v>206</v>
      </c>
      <c r="J31" s="10" t="s">
        <v>207</v>
      </c>
      <c r="K31" t="s">
        <v>22</v>
      </c>
      <c r="L31">
        <f t="shared" si="0"/>
        <v>1202042</v>
      </c>
      <c r="M31" t="str">
        <f>VLOOKUP(L31,Arkusz3!A:L,2,0)</f>
        <v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1">
        <f t="shared" si="1"/>
        <v>1202042</v>
      </c>
      <c r="O31">
        <f>VLOOKUP(N31,Arkusz3!A:L,5,0)</f>
        <v>82</v>
      </c>
      <c r="P31">
        <f>VLOOKUP(N31,Arkusz3!A:L,6,0)</f>
        <v>14723</v>
      </c>
      <c r="Q31">
        <f>VLOOKUP(N31,Arkusz3!A:L,8,0)</f>
        <v>180</v>
      </c>
      <c r="R31">
        <f>VLOOKUP(N31,Arkusz3!AN:AP,3,0)</f>
        <v>1019</v>
      </c>
    </row>
    <row r="32" spans="1:18" x14ac:dyDescent="0.25">
      <c r="A32" t="s">
        <v>208</v>
      </c>
      <c r="B32" t="s">
        <v>209</v>
      </c>
      <c r="C32" t="s">
        <v>29</v>
      </c>
      <c r="D32" t="s">
        <v>210</v>
      </c>
      <c r="E32" t="s">
        <v>31</v>
      </c>
      <c r="F32" t="s">
        <v>211</v>
      </c>
      <c r="G32" t="s">
        <v>212</v>
      </c>
      <c r="H32" t="s">
        <v>212</v>
      </c>
      <c r="I32" t="s">
        <v>61</v>
      </c>
      <c r="J32" s="10" t="s">
        <v>87</v>
      </c>
      <c r="K32" t="s">
        <v>22</v>
      </c>
      <c r="L32">
        <f t="shared" si="0"/>
        <v>1209014</v>
      </c>
      <c r="M32" t="str">
        <f>VLOOKUP(L32,Arkusz3!A:L,2,0)</f>
        <v/>
      </c>
      <c r="N32">
        <f t="shared" si="1"/>
        <v>1209013</v>
      </c>
      <c r="O32">
        <f>VLOOKUP(N32,Arkusz3!A:L,5,0)</f>
        <v>66</v>
      </c>
      <c r="P32">
        <f>VLOOKUP(N32,Arkusz3!A:L,6,0)</f>
        <v>15272</v>
      </c>
      <c r="Q32">
        <f>VLOOKUP(N32,Arkusz3!A:L,8,0)</f>
        <v>230</v>
      </c>
      <c r="R32">
        <f>VLOOKUP(N32,Arkusz3!AN:AP,3,0)</f>
        <v>1728.97</v>
      </c>
    </row>
    <row r="33" spans="1:18" x14ac:dyDescent="0.25">
      <c r="A33" t="s">
        <v>213</v>
      </c>
      <c r="B33" t="s">
        <v>214</v>
      </c>
      <c r="C33" t="s">
        <v>29</v>
      </c>
      <c r="D33" t="s">
        <v>215</v>
      </c>
      <c r="E33" t="s">
        <v>94</v>
      </c>
      <c r="F33" t="s">
        <v>216</v>
      </c>
      <c r="G33" t="s">
        <v>217</v>
      </c>
      <c r="H33" t="s">
        <v>217</v>
      </c>
      <c r="J33" s="10" t="s">
        <v>218</v>
      </c>
      <c r="K33" t="s">
        <v>22</v>
      </c>
      <c r="L33">
        <f t="shared" si="0"/>
        <v>1207032</v>
      </c>
      <c r="M33" t="str">
        <f>VLOOKUP(L33,Arkusz3!A:L,2,0)</f>
        <v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3">
        <f t="shared" si="1"/>
        <v>1207032</v>
      </c>
      <c r="O33">
        <f>VLOOKUP(N33,Arkusz3!A:L,5,0)</f>
        <v>110</v>
      </c>
      <c r="P33">
        <f>VLOOKUP(N33,Arkusz3!A:L,6,0)</f>
        <v>9967</v>
      </c>
      <c r="Q33">
        <f>VLOOKUP(N33,Arkusz3!A:L,8,0)</f>
        <v>91</v>
      </c>
      <c r="R33">
        <f>VLOOKUP(N33,Arkusz3!AN:AP,3,0)</f>
        <v>949.95</v>
      </c>
    </row>
    <row r="34" spans="1:18" x14ac:dyDescent="0.25">
      <c r="A34" t="s">
        <v>219</v>
      </c>
      <c r="B34" t="s">
        <v>220</v>
      </c>
      <c r="C34" t="s">
        <v>29</v>
      </c>
      <c r="D34" t="s">
        <v>79</v>
      </c>
      <c r="E34" t="s">
        <v>94</v>
      </c>
      <c r="F34" t="s">
        <v>221</v>
      </c>
      <c r="G34" t="s">
        <v>222</v>
      </c>
      <c r="H34" t="s">
        <v>222</v>
      </c>
      <c r="J34" s="10" t="s">
        <v>223</v>
      </c>
      <c r="K34" t="s">
        <v>22</v>
      </c>
      <c r="L34">
        <f t="shared" si="0"/>
        <v>1201032</v>
      </c>
      <c r="M34" t="str">
        <f>VLOOKUP(L34,Arkusz3!A:L,2,0)</f>
        <v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4">
        <f t="shared" si="1"/>
        <v>1201032</v>
      </c>
      <c r="O34">
        <f>VLOOKUP(N34,Arkusz3!A:L,5,0)</f>
        <v>108</v>
      </c>
      <c r="P34">
        <f>VLOOKUP(N34,Arkusz3!A:L,6,0)</f>
        <v>6517</v>
      </c>
      <c r="Q34">
        <f>VLOOKUP(N34,Arkusz3!A:L,8,0)</f>
        <v>60</v>
      </c>
      <c r="R34">
        <f>VLOOKUP(N34,Arkusz3!AN:AP,3,0)</f>
        <v>1109.4000000000001</v>
      </c>
    </row>
    <row r="35" spans="1:18" x14ac:dyDescent="0.25">
      <c r="A35" t="s">
        <v>224</v>
      </c>
      <c r="B35" t="s">
        <v>225</v>
      </c>
      <c r="C35" t="s">
        <v>29</v>
      </c>
      <c r="D35" t="s">
        <v>65</v>
      </c>
      <c r="E35" t="s">
        <v>44</v>
      </c>
      <c r="F35" t="s">
        <v>226</v>
      </c>
      <c r="G35" t="s">
        <v>227</v>
      </c>
      <c r="H35" t="s">
        <v>227</v>
      </c>
      <c r="J35" s="10" t="s">
        <v>228</v>
      </c>
      <c r="K35" t="s">
        <v>22</v>
      </c>
      <c r="L35">
        <f t="shared" si="0"/>
        <v>1219022</v>
      </c>
      <c r="M35" t="str">
        <f>VLOOKUP(L35,Arkusz3!A:L,2,0)</f>
        <v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5">
        <f t="shared" si="1"/>
        <v>1219022</v>
      </c>
      <c r="O35">
        <f>VLOOKUP(N35,Arkusz3!A:L,5,0)</f>
        <v>109</v>
      </c>
      <c r="P35">
        <f>VLOOKUP(N35,Arkusz3!A:L,6,0)</f>
        <v>18188</v>
      </c>
      <c r="Q35">
        <f>VLOOKUP(N35,Arkusz3!A:L,8,0)</f>
        <v>167</v>
      </c>
      <c r="R35">
        <f>VLOOKUP(N35,Arkusz3!AN:AP,3,0)</f>
        <v>1367.47</v>
      </c>
    </row>
    <row r="36" spans="1:18" x14ac:dyDescent="0.25">
      <c r="A36" t="s">
        <v>229</v>
      </c>
      <c r="B36" t="s">
        <v>230</v>
      </c>
      <c r="C36" t="s">
        <v>29</v>
      </c>
      <c r="D36" t="s">
        <v>100</v>
      </c>
      <c r="E36" t="s">
        <v>231</v>
      </c>
      <c r="F36" t="s">
        <v>232</v>
      </c>
      <c r="G36" t="s">
        <v>233</v>
      </c>
      <c r="H36" t="s">
        <v>233</v>
      </c>
      <c r="J36" s="10" t="s">
        <v>234</v>
      </c>
      <c r="K36" t="s">
        <v>22</v>
      </c>
      <c r="L36">
        <f t="shared" si="0"/>
        <v>1202052</v>
      </c>
      <c r="M36" t="str">
        <f>VLOOKUP(L36,Arkusz3!A:L,2,0)</f>
        <v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6">
        <f t="shared" si="1"/>
        <v>1202052</v>
      </c>
      <c r="O36">
        <f>VLOOKUP(N36,Arkusz3!A:L,5,0)</f>
        <v>55</v>
      </c>
      <c r="P36">
        <f>VLOOKUP(N36,Arkusz3!A:L,6,0)</f>
        <v>8027</v>
      </c>
      <c r="Q36">
        <f>VLOOKUP(N36,Arkusz3!A:L,8,0)</f>
        <v>146</v>
      </c>
      <c r="R36">
        <f>VLOOKUP(N36,Arkusz3!AN:AP,3,0)</f>
        <v>1001.32</v>
      </c>
    </row>
    <row r="37" spans="1:18" x14ac:dyDescent="0.25">
      <c r="A37" t="s">
        <v>235</v>
      </c>
      <c r="B37" t="s">
        <v>236</v>
      </c>
      <c r="C37" t="s">
        <v>29</v>
      </c>
      <c r="D37" t="s">
        <v>148</v>
      </c>
      <c r="E37" t="s">
        <v>44</v>
      </c>
      <c r="F37" t="s">
        <v>237</v>
      </c>
      <c r="G37" t="s">
        <v>238</v>
      </c>
      <c r="H37" t="s">
        <v>238</v>
      </c>
      <c r="J37" s="10" t="s">
        <v>239</v>
      </c>
      <c r="K37" t="s">
        <v>22</v>
      </c>
      <c r="L37">
        <f t="shared" si="0"/>
        <v>1208022</v>
      </c>
      <c r="M37" t="str">
        <f>VLOOKUP(L37,Arkusz3!A:L,2,0)</f>
        <v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7">
        <f t="shared" si="1"/>
        <v>1208022</v>
      </c>
      <c r="O37">
        <f>VLOOKUP(N37,Arkusz3!A:L,5,0)</f>
        <v>90</v>
      </c>
      <c r="P37">
        <f>VLOOKUP(N37,Arkusz3!A:L,6,0)</f>
        <v>6078</v>
      </c>
      <c r="Q37">
        <f>VLOOKUP(N37,Arkusz3!A:L,8,0)</f>
        <v>68</v>
      </c>
      <c r="R37">
        <f>VLOOKUP(N37,Arkusz3!AN:AP,3,0)</f>
        <v>1019.03</v>
      </c>
    </row>
    <row r="38" spans="1:18" x14ac:dyDescent="0.25">
      <c r="A38" t="s">
        <v>240</v>
      </c>
      <c r="B38" t="s">
        <v>241</v>
      </c>
      <c r="C38" t="s">
        <v>29</v>
      </c>
      <c r="D38" t="s">
        <v>57</v>
      </c>
      <c r="E38" t="s">
        <v>80</v>
      </c>
      <c r="F38" t="s">
        <v>242</v>
      </c>
      <c r="G38" t="s">
        <v>243</v>
      </c>
      <c r="H38" t="s">
        <v>243</v>
      </c>
      <c r="I38" t="s">
        <v>0</v>
      </c>
      <c r="J38" s="10" t="s">
        <v>244</v>
      </c>
      <c r="K38" t="s">
        <v>22</v>
      </c>
      <c r="L38">
        <f t="shared" si="0"/>
        <v>1205011</v>
      </c>
      <c r="M38" t="str">
        <f>VLOOKUP(L38,Arkusz3!A:L,2,0)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8">
        <f t="shared" si="1"/>
        <v>1205011</v>
      </c>
      <c r="O38">
        <f>VLOOKUP(N38,Arkusz3!A:L,5,0)</f>
        <v>24</v>
      </c>
      <c r="P38">
        <f>VLOOKUP(N38,Arkusz3!A:L,6,0)</f>
        <v>27597</v>
      </c>
      <c r="Q38">
        <f>VLOOKUP(N38,Arkusz3!A:L,8,0)</f>
        <v>1173</v>
      </c>
      <c r="R38">
        <f>VLOOKUP(N38,Arkusz3!AN:AP,3,0)</f>
        <v>1616.68</v>
      </c>
    </row>
    <row r="39" spans="1:18" x14ac:dyDescent="0.25">
      <c r="A39" t="s">
        <v>245</v>
      </c>
      <c r="B39" t="s">
        <v>246</v>
      </c>
      <c r="C39" t="s">
        <v>29</v>
      </c>
      <c r="D39" t="s">
        <v>57</v>
      </c>
      <c r="E39" t="s">
        <v>80</v>
      </c>
      <c r="F39" t="s">
        <v>242</v>
      </c>
      <c r="G39" t="s">
        <v>243</v>
      </c>
      <c r="H39" t="s">
        <v>243</v>
      </c>
      <c r="I39" t="s">
        <v>247</v>
      </c>
      <c r="J39" s="10" t="s">
        <v>84</v>
      </c>
      <c r="K39" t="s">
        <v>22</v>
      </c>
      <c r="L39">
        <f t="shared" si="0"/>
        <v>1205011</v>
      </c>
      <c r="M39" t="str">
        <f>VLOOKUP(L39,Arkusz3!A:L,2,0)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9">
        <f t="shared" si="1"/>
        <v>1205011</v>
      </c>
      <c r="O39">
        <f>VLOOKUP(N39,Arkusz3!A:L,5,0)</f>
        <v>24</v>
      </c>
      <c r="P39">
        <f>VLOOKUP(N39,Arkusz3!A:L,6,0)</f>
        <v>27597</v>
      </c>
      <c r="Q39">
        <f>VLOOKUP(N39,Arkusz3!A:L,8,0)</f>
        <v>1173</v>
      </c>
      <c r="R39">
        <f>VLOOKUP(N39,Arkusz3!AN:AP,3,0)</f>
        <v>1616.68</v>
      </c>
    </row>
    <row r="40" spans="1:18" x14ac:dyDescent="0.25">
      <c r="A40" t="s">
        <v>248</v>
      </c>
      <c r="B40" t="s">
        <v>249</v>
      </c>
      <c r="C40" t="s">
        <v>29</v>
      </c>
      <c r="D40" t="s">
        <v>89</v>
      </c>
      <c r="E40" t="s">
        <v>94</v>
      </c>
      <c r="F40" t="s">
        <v>250</v>
      </c>
      <c r="G40" t="s">
        <v>251</v>
      </c>
      <c r="H40" t="s">
        <v>251</v>
      </c>
      <c r="J40" s="10" t="s">
        <v>133</v>
      </c>
      <c r="K40" t="s">
        <v>22</v>
      </c>
      <c r="L40">
        <f t="shared" si="0"/>
        <v>1204032</v>
      </c>
      <c r="M40" t="str">
        <f>VLOOKUP(L40,Arkusz3!A:L,2,0)</f>
        <v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0">
        <f t="shared" si="1"/>
        <v>1204032</v>
      </c>
      <c r="O40">
        <f>VLOOKUP(N40,Arkusz3!A:L,5,0)</f>
        <v>49</v>
      </c>
      <c r="P40">
        <f>VLOOKUP(N40,Arkusz3!A:L,6,0)</f>
        <v>3368</v>
      </c>
      <c r="Q40">
        <f>VLOOKUP(N40,Arkusz3!A:L,8,0)</f>
        <v>69</v>
      </c>
      <c r="R40">
        <f>VLOOKUP(N40,Arkusz3!AN:AP,3,0)</f>
        <v>884.26</v>
      </c>
    </row>
    <row r="41" spans="1:18" x14ac:dyDescent="0.25">
      <c r="A41" t="s">
        <v>252</v>
      </c>
      <c r="B41" t="s">
        <v>253</v>
      </c>
      <c r="C41" t="s">
        <v>29</v>
      </c>
      <c r="D41" t="s">
        <v>139</v>
      </c>
      <c r="E41" t="s">
        <v>44</v>
      </c>
      <c r="F41" t="s">
        <v>254</v>
      </c>
      <c r="G41" t="s">
        <v>255</v>
      </c>
      <c r="H41" t="s">
        <v>255</v>
      </c>
      <c r="I41" t="s">
        <v>256</v>
      </c>
      <c r="J41" s="10" t="s">
        <v>84</v>
      </c>
      <c r="K41" t="s">
        <v>22</v>
      </c>
      <c r="L41">
        <f t="shared" si="0"/>
        <v>1216022</v>
      </c>
      <c r="M41" t="str">
        <f>VLOOKUP(L41,Arkusz3!A:L,2,0)</f>
        <v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1">
        <f t="shared" si="1"/>
        <v>1216022</v>
      </c>
      <c r="O41">
        <f>VLOOKUP(N41,Arkusz3!A:L,5,0)</f>
        <v>70</v>
      </c>
      <c r="P41">
        <f>VLOOKUP(N41,Arkusz3!A:L,6,0)</f>
        <v>8899</v>
      </c>
      <c r="Q41">
        <f>VLOOKUP(N41,Arkusz3!A:L,8,0)</f>
        <v>128</v>
      </c>
      <c r="R41">
        <f>VLOOKUP(N41,Arkusz3!AN:AP,3,0)</f>
        <v>705.97</v>
      </c>
    </row>
    <row r="42" spans="1:18" x14ac:dyDescent="0.25">
      <c r="A42" t="s">
        <v>257</v>
      </c>
      <c r="B42" t="s">
        <v>258</v>
      </c>
      <c r="C42" t="s">
        <v>29</v>
      </c>
      <c r="D42" t="s">
        <v>160</v>
      </c>
      <c r="E42" t="s">
        <v>94</v>
      </c>
      <c r="F42" t="s">
        <v>259</v>
      </c>
      <c r="G42" t="s">
        <v>260</v>
      </c>
      <c r="H42" t="s">
        <v>260</v>
      </c>
      <c r="J42" s="10" t="s">
        <v>261</v>
      </c>
      <c r="K42" t="s">
        <v>22</v>
      </c>
      <c r="L42">
        <f t="shared" si="0"/>
        <v>1210032</v>
      </c>
      <c r="M42" t="str">
        <f>VLOOKUP(L42,Arkusz3!A:L,2,0)</f>
        <v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2">
        <f t="shared" si="1"/>
        <v>1210032</v>
      </c>
      <c r="O42">
        <f>VLOOKUP(N42,Arkusz3!A:L,5,0)</f>
        <v>88</v>
      </c>
      <c r="P42">
        <f>VLOOKUP(N42,Arkusz3!A:L,6,0)</f>
        <v>9239</v>
      </c>
      <c r="Q42">
        <f>VLOOKUP(N42,Arkusz3!A:L,8,0)</f>
        <v>105</v>
      </c>
      <c r="R42">
        <f>VLOOKUP(N42,Arkusz3!AN:AP,3,0)</f>
        <v>1321.72</v>
      </c>
    </row>
    <row r="43" spans="1:18" x14ac:dyDescent="0.25">
      <c r="A43" t="s">
        <v>262</v>
      </c>
      <c r="B43" t="s">
        <v>263</v>
      </c>
      <c r="C43" t="s">
        <v>29</v>
      </c>
      <c r="D43" t="s">
        <v>160</v>
      </c>
      <c r="E43" t="s">
        <v>80</v>
      </c>
      <c r="F43" t="s">
        <v>264</v>
      </c>
      <c r="G43" t="s">
        <v>265</v>
      </c>
      <c r="H43" t="s">
        <v>265</v>
      </c>
      <c r="I43" t="s">
        <v>61</v>
      </c>
      <c r="J43" s="10" t="s">
        <v>29</v>
      </c>
      <c r="K43" t="s">
        <v>22</v>
      </c>
      <c r="L43">
        <f t="shared" si="0"/>
        <v>1210011</v>
      </c>
      <c r="M43" t="str">
        <f>VLOOKUP(L43,Arkusz3!A:L,2,0)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3">
        <f t="shared" si="1"/>
        <v>1210011</v>
      </c>
      <c r="O43">
        <f>VLOOKUP(N43,Arkusz3!A:L,5,0)</f>
        <v>17</v>
      </c>
      <c r="P43">
        <f>VLOOKUP(N43,Arkusz3!A:L,6,0)</f>
        <v>6038</v>
      </c>
      <c r="Q43">
        <f>VLOOKUP(N43,Arkusz3!A:L,8,0)</f>
        <v>356</v>
      </c>
      <c r="R43">
        <f>VLOOKUP(N43,Arkusz3!AN:AP,3,0)</f>
        <v>951.62</v>
      </c>
    </row>
    <row r="44" spans="1:18" x14ac:dyDescent="0.25">
      <c r="A44" t="s">
        <v>266</v>
      </c>
      <c r="B44" t="s">
        <v>267</v>
      </c>
      <c r="C44" t="s">
        <v>29</v>
      </c>
      <c r="D44" t="s">
        <v>160</v>
      </c>
      <c r="E44" t="s">
        <v>80</v>
      </c>
      <c r="F44" t="s">
        <v>264</v>
      </c>
      <c r="G44" t="s">
        <v>265</v>
      </c>
      <c r="H44" t="s">
        <v>265</v>
      </c>
      <c r="I44" t="s">
        <v>268</v>
      </c>
      <c r="J44" s="10" t="s">
        <v>269</v>
      </c>
      <c r="K44" t="s">
        <v>22</v>
      </c>
      <c r="L44">
        <f t="shared" si="0"/>
        <v>1210011</v>
      </c>
      <c r="M44" t="str">
        <f>VLOOKUP(L44,Arkusz3!A:L,2,0)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4">
        <f t="shared" si="1"/>
        <v>1210011</v>
      </c>
      <c r="O44">
        <f>VLOOKUP(N44,Arkusz3!A:L,5,0)</f>
        <v>17</v>
      </c>
      <c r="P44">
        <f>VLOOKUP(N44,Arkusz3!A:L,6,0)</f>
        <v>6038</v>
      </c>
      <c r="Q44">
        <f>VLOOKUP(N44,Arkusz3!A:L,8,0)</f>
        <v>356</v>
      </c>
      <c r="R44">
        <f>VLOOKUP(N44,Arkusz3!AN:AP,3,0)</f>
        <v>951.62</v>
      </c>
    </row>
    <row r="45" spans="1:18" x14ac:dyDescent="0.25">
      <c r="A45" t="s">
        <v>270</v>
      </c>
      <c r="B45" t="s">
        <v>271</v>
      </c>
      <c r="C45" t="s">
        <v>29</v>
      </c>
      <c r="D45" t="s">
        <v>186</v>
      </c>
      <c r="E45" t="s">
        <v>44</v>
      </c>
      <c r="F45" t="s">
        <v>272</v>
      </c>
      <c r="G45" t="s">
        <v>273</v>
      </c>
      <c r="H45" t="s">
        <v>273</v>
      </c>
      <c r="J45" s="10" t="s">
        <v>223</v>
      </c>
      <c r="K45" t="s">
        <v>22</v>
      </c>
      <c r="L45">
        <f t="shared" si="0"/>
        <v>1206022</v>
      </c>
      <c r="M45" t="str">
        <f>VLOOKUP(L45,Arkusz3!A:L,2,0)</f>
        <v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5">
        <f t="shared" si="1"/>
        <v>1206022</v>
      </c>
      <c r="O45">
        <f>VLOOKUP(N45,Arkusz3!A:L,5,0)</f>
        <v>63</v>
      </c>
      <c r="P45">
        <f>VLOOKUP(N45,Arkusz3!A:L,6,0)</f>
        <v>7724</v>
      </c>
      <c r="Q45">
        <f>VLOOKUP(N45,Arkusz3!A:L,8,0)</f>
        <v>123</v>
      </c>
      <c r="R45">
        <f>VLOOKUP(N45,Arkusz3!AN:AP,3,0)</f>
        <v>1277.04</v>
      </c>
    </row>
    <row r="46" spans="1:18" x14ac:dyDescent="0.25">
      <c r="A46" t="s">
        <v>274</v>
      </c>
      <c r="B46" t="s">
        <v>275</v>
      </c>
      <c r="C46" t="s">
        <v>29</v>
      </c>
      <c r="D46" t="s">
        <v>186</v>
      </c>
      <c r="E46" t="s">
        <v>94</v>
      </c>
      <c r="F46" t="s">
        <v>276</v>
      </c>
      <c r="G46" t="s">
        <v>277</v>
      </c>
      <c r="H46" t="s">
        <v>277</v>
      </c>
      <c r="J46" s="10" t="s">
        <v>278</v>
      </c>
      <c r="K46" t="s">
        <v>22</v>
      </c>
      <c r="L46">
        <f t="shared" si="0"/>
        <v>1206032</v>
      </c>
      <c r="M46" t="str">
        <f>VLOOKUP(L46,Arkusz3!A:L,2,0)</f>
        <v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6">
        <f t="shared" si="1"/>
        <v>1206032</v>
      </c>
      <c r="O46">
        <f>VLOOKUP(N46,Arkusz3!A:L,5,0)</f>
        <v>71</v>
      </c>
      <c r="P46">
        <f>VLOOKUP(N46,Arkusz3!A:L,6,0)</f>
        <v>9135</v>
      </c>
      <c r="Q46">
        <f>VLOOKUP(N46,Arkusz3!A:L,8,0)</f>
        <v>128</v>
      </c>
      <c r="R46">
        <f>VLOOKUP(N46,Arkusz3!AN:AP,3,0)</f>
        <v>1306.3800000000001</v>
      </c>
    </row>
    <row r="47" spans="1:18" x14ac:dyDescent="0.25">
      <c r="A47" t="s">
        <v>279</v>
      </c>
      <c r="B47" t="s">
        <v>280</v>
      </c>
      <c r="C47" t="s">
        <v>29</v>
      </c>
      <c r="D47" t="s">
        <v>100</v>
      </c>
      <c r="E47" t="s">
        <v>281</v>
      </c>
      <c r="F47" t="s">
        <v>282</v>
      </c>
      <c r="G47" t="s">
        <v>283</v>
      </c>
      <c r="H47" t="s">
        <v>283</v>
      </c>
      <c r="J47" s="10" t="s">
        <v>284</v>
      </c>
      <c r="K47" t="s">
        <v>22</v>
      </c>
      <c r="L47">
        <f t="shared" si="0"/>
        <v>1202062</v>
      </c>
      <c r="M47" t="str">
        <f>VLOOKUP(L47,Arkusz3!A:L,2,0)</f>
        <v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7">
        <f t="shared" si="1"/>
        <v>1202062</v>
      </c>
      <c r="O47">
        <f>VLOOKUP(N47,Arkusz3!A:L,5,0)</f>
        <v>47</v>
      </c>
      <c r="P47">
        <f>VLOOKUP(N47,Arkusz3!A:L,6,0)</f>
        <v>6426</v>
      </c>
      <c r="Q47">
        <f>VLOOKUP(N47,Arkusz3!A:L,8,0)</f>
        <v>136</v>
      </c>
      <c r="R47">
        <f>VLOOKUP(N47,Arkusz3!AN:AP,3,0)</f>
        <v>973.47</v>
      </c>
    </row>
    <row r="48" spans="1:18" x14ac:dyDescent="0.25">
      <c r="A48" t="s">
        <v>285</v>
      </c>
      <c r="B48" t="s">
        <v>286</v>
      </c>
      <c r="C48" t="s">
        <v>29</v>
      </c>
      <c r="D48" t="s">
        <v>157</v>
      </c>
      <c r="E48" t="s">
        <v>231</v>
      </c>
      <c r="F48" t="s">
        <v>287</v>
      </c>
      <c r="G48" t="s">
        <v>288</v>
      </c>
      <c r="H48" t="s">
        <v>288</v>
      </c>
      <c r="I48" t="s">
        <v>289</v>
      </c>
      <c r="J48" s="10" t="s">
        <v>190</v>
      </c>
      <c r="K48" t="s">
        <v>22</v>
      </c>
      <c r="L48">
        <f t="shared" si="0"/>
        <v>1211052</v>
      </c>
      <c r="M48" t="str">
        <f>VLOOKUP(L48,Arkusz3!A:L,2,0)</f>
        <v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8">
        <f t="shared" si="1"/>
        <v>1211052</v>
      </c>
      <c r="O48">
        <f>VLOOKUP(N48,Arkusz3!A:L,5,0)</f>
        <v>212</v>
      </c>
      <c r="P48">
        <f>VLOOKUP(N48,Arkusz3!A:L,6,0)</f>
        <v>18589</v>
      </c>
      <c r="Q48">
        <f>VLOOKUP(N48,Arkusz3!A:L,8,0)</f>
        <v>87</v>
      </c>
      <c r="R48">
        <f>VLOOKUP(N48,Arkusz3!AN:AP,3,0)</f>
        <v>899.94</v>
      </c>
    </row>
    <row r="49" spans="1:18" x14ac:dyDescent="0.25">
      <c r="A49" t="s">
        <v>290</v>
      </c>
      <c r="B49" t="s">
        <v>291</v>
      </c>
      <c r="C49" t="s">
        <v>29</v>
      </c>
      <c r="D49" t="s">
        <v>186</v>
      </c>
      <c r="E49" t="s">
        <v>142</v>
      </c>
      <c r="F49" t="s">
        <v>292</v>
      </c>
      <c r="G49" t="s">
        <v>293</v>
      </c>
      <c r="H49" t="s">
        <v>293</v>
      </c>
      <c r="I49" t="s">
        <v>294</v>
      </c>
      <c r="J49" s="10" t="s">
        <v>295</v>
      </c>
      <c r="K49" t="s">
        <v>22</v>
      </c>
      <c r="L49">
        <f t="shared" si="0"/>
        <v>1206042</v>
      </c>
      <c r="M49" t="str">
        <f>VLOOKUP(L49,Arkusz3!A:L,2,0)</f>
        <v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9">
        <f t="shared" si="1"/>
        <v>1206042</v>
      </c>
      <c r="O49">
        <f>VLOOKUP(N49,Arkusz3!A:L,5,0)</f>
        <v>68</v>
      </c>
      <c r="P49">
        <f>VLOOKUP(N49,Arkusz3!A:L,6,0)</f>
        <v>10935</v>
      </c>
      <c r="Q49">
        <f>VLOOKUP(N49,Arkusz3!A:L,8,0)</f>
        <v>160</v>
      </c>
      <c r="R49">
        <f>VLOOKUP(N49,Arkusz3!AN:AP,3,0)</f>
        <v>1243.6600000000001</v>
      </c>
    </row>
    <row r="50" spans="1:18" x14ac:dyDescent="0.25">
      <c r="A50" t="s">
        <v>296</v>
      </c>
      <c r="B50" t="s">
        <v>297</v>
      </c>
      <c r="C50" t="s">
        <v>29</v>
      </c>
      <c r="D50" t="s">
        <v>215</v>
      </c>
      <c r="E50" t="s">
        <v>142</v>
      </c>
      <c r="F50" t="s">
        <v>298</v>
      </c>
      <c r="G50" t="s">
        <v>299</v>
      </c>
      <c r="H50" t="s">
        <v>299</v>
      </c>
      <c r="J50" s="10" t="s">
        <v>300</v>
      </c>
      <c r="K50" t="s">
        <v>22</v>
      </c>
      <c r="L50">
        <f t="shared" si="0"/>
        <v>1207042</v>
      </c>
      <c r="M50" t="str">
        <f>VLOOKUP(L50,Arkusz3!A:L,2,0)</f>
        <v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0">
        <f t="shared" si="1"/>
        <v>1207042</v>
      </c>
      <c r="O50">
        <f>VLOOKUP(N50,Arkusz3!A:L,5,0)</f>
        <v>72</v>
      </c>
      <c r="P50">
        <f>VLOOKUP(N50,Arkusz3!A:L,6,0)</f>
        <v>8667</v>
      </c>
      <c r="Q50">
        <f>VLOOKUP(N50,Arkusz3!A:L,8,0)</f>
        <v>120</v>
      </c>
      <c r="R50">
        <f>VLOOKUP(N50,Arkusz3!AN:AP,3,0)</f>
        <v>943.48</v>
      </c>
    </row>
    <row r="51" spans="1:18" x14ac:dyDescent="0.25">
      <c r="A51" t="s">
        <v>301</v>
      </c>
      <c r="B51" t="s">
        <v>302</v>
      </c>
      <c r="C51" t="s">
        <v>29</v>
      </c>
      <c r="D51" t="s">
        <v>124</v>
      </c>
      <c r="E51" t="s">
        <v>80</v>
      </c>
      <c r="F51" t="s">
        <v>303</v>
      </c>
      <c r="G51" t="s">
        <v>304</v>
      </c>
      <c r="H51" t="s">
        <v>304</v>
      </c>
      <c r="I51" t="s">
        <v>61</v>
      </c>
      <c r="J51" s="10" t="s">
        <v>190</v>
      </c>
      <c r="K51" t="s">
        <v>22</v>
      </c>
      <c r="L51">
        <f t="shared" si="0"/>
        <v>1215011</v>
      </c>
      <c r="M51" t="str">
        <f>VLOOKUP(L51,Arkusz3!A:L,2,0)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1">
        <f t="shared" si="1"/>
        <v>1215011</v>
      </c>
      <c r="O51">
        <f>VLOOKUP(N51,Arkusz3!A:L,5,0)</f>
        <v>21</v>
      </c>
      <c r="P51">
        <f>VLOOKUP(N51,Arkusz3!A:L,6,0)</f>
        <v>5373</v>
      </c>
      <c r="Q51">
        <f>VLOOKUP(N51,Arkusz3!A:L,8,0)</f>
        <v>255</v>
      </c>
      <c r="R51">
        <f>VLOOKUP(N51,Arkusz3!AN:AP,3,0)</f>
        <v>1706.43</v>
      </c>
    </row>
    <row r="52" spans="1:18" x14ac:dyDescent="0.25">
      <c r="A52" t="s">
        <v>305</v>
      </c>
      <c r="B52" t="s">
        <v>306</v>
      </c>
      <c r="C52" t="s">
        <v>29</v>
      </c>
      <c r="D52" t="s">
        <v>124</v>
      </c>
      <c r="E52" t="s">
        <v>80</v>
      </c>
      <c r="F52" t="s">
        <v>303</v>
      </c>
      <c r="G52" t="s">
        <v>304</v>
      </c>
      <c r="H52" t="s">
        <v>304</v>
      </c>
      <c r="I52" t="s">
        <v>61</v>
      </c>
      <c r="J52" s="10" t="s">
        <v>84</v>
      </c>
      <c r="K52" t="s">
        <v>22</v>
      </c>
      <c r="L52">
        <f t="shared" si="0"/>
        <v>1215011</v>
      </c>
      <c r="M52" t="str">
        <f>VLOOKUP(L52,Arkusz3!A:L,2,0)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2">
        <f t="shared" si="1"/>
        <v>1215011</v>
      </c>
      <c r="O52">
        <f>VLOOKUP(N52,Arkusz3!A:L,5,0)</f>
        <v>21</v>
      </c>
      <c r="P52">
        <f>VLOOKUP(N52,Arkusz3!A:L,6,0)</f>
        <v>5373</v>
      </c>
      <c r="Q52">
        <f>VLOOKUP(N52,Arkusz3!A:L,8,0)</f>
        <v>255</v>
      </c>
      <c r="R52">
        <f>VLOOKUP(N52,Arkusz3!AN:AP,3,0)</f>
        <v>1706.43</v>
      </c>
    </row>
    <row r="53" spans="1:18" x14ac:dyDescent="0.25">
      <c r="A53" t="s">
        <v>307</v>
      </c>
      <c r="B53" t="s">
        <v>308</v>
      </c>
      <c r="C53" t="s">
        <v>29</v>
      </c>
      <c r="D53" t="s">
        <v>38</v>
      </c>
      <c r="E53" t="s">
        <v>73</v>
      </c>
      <c r="F53" t="s">
        <v>309</v>
      </c>
      <c r="G53" t="s">
        <v>310</v>
      </c>
      <c r="H53" t="s">
        <v>310</v>
      </c>
      <c r="I53" t="s">
        <v>311</v>
      </c>
      <c r="J53" s="10" t="s">
        <v>35</v>
      </c>
      <c r="K53" t="s">
        <v>22</v>
      </c>
      <c r="L53">
        <f t="shared" si="0"/>
        <v>1218034</v>
      </c>
      <c r="M53" t="str">
        <f>VLOOKUP(L53,Arkusz3!A:L,2,0)</f>
        <v/>
      </c>
      <c r="N53">
        <f t="shared" si="1"/>
        <v>1218033</v>
      </c>
      <c r="O53">
        <f>VLOOKUP(N53,Arkusz3!A:L,5,0)</f>
        <v>75</v>
      </c>
      <c r="P53">
        <f>VLOOKUP(N53,Arkusz3!A:L,6,0)</f>
        <v>20045</v>
      </c>
      <c r="Q53">
        <f>VLOOKUP(N53,Arkusz3!A:L,8,0)</f>
        <v>266</v>
      </c>
      <c r="R53">
        <f>VLOOKUP(N53,Arkusz3!AN:AP,3,0)</f>
        <v>1631.17</v>
      </c>
    </row>
    <row r="54" spans="1:18" x14ac:dyDescent="0.25">
      <c r="A54" t="s">
        <v>312</v>
      </c>
      <c r="B54" t="s">
        <v>313</v>
      </c>
      <c r="C54" t="s">
        <v>29</v>
      </c>
      <c r="D54" t="s">
        <v>215</v>
      </c>
      <c r="E54" t="s">
        <v>231</v>
      </c>
      <c r="F54" t="s">
        <v>314</v>
      </c>
      <c r="G54" t="s">
        <v>315</v>
      </c>
      <c r="H54" t="s">
        <v>315</v>
      </c>
      <c r="J54" s="10" t="s">
        <v>316</v>
      </c>
      <c r="K54" t="s">
        <v>22</v>
      </c>
      <c r="L54">
        <f t="shared" si="0"/>
        <v>1207052</v>
      </c>
      <c r="M54" t="str">
        <f>VLOOKUP(L54,Arkusz3!A:L,2,0)</f>
        <v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4">
        <f t="shared" si="1"/>
        <v>1207052</v>
      </c>
      <c r="O54">
        <f>VLOOKUP(N54,Arkusz3!A:L,5,0)</f>
        <v>95</v>
      </c>
      <c r="P54">
        <f>VLOOKUP(N54,Arkusz3!A:L,6,0)</f>
        <v>7861</v>
      </c>
      <c r="Q54">
        <f>VLOOKUP(N54,Arkusz3!A:L,8,0)</f>
        <v>83</v>
      </c>
      <c r="R54">
        <f>VLOOKUP(N54,Arkusz3!AN:AP,3,0)</f>
        <v>768.29</v>
      </c>
    </row>
    <row r="55" spans="1:18" x14ac:dyDescent="0.25">
      <c r="A55" t="s">
        <v>317</v>
      </c>
      <c r="B55" t="s">
        <v>318</v>
      </c>
      <c r="C55" t="s">
        <v>29</v>
      </c>
      <c r="D55" t="s">
        <v>160</v>
      </c>
      <c r="E55" t="s">
        <v>231</v>
      </c>
      <c r="F55" t="s">
        <v>319</v>
      </c>
      <c r="G55" t="s">
        <v>320</v>
      </c>
      <c r="H55" t="s">
        <v>320</v>
      </c>
      <c r="J55" s="10" t="s">
        <v>321</v>
      </c>
      <c r="K55" t="s">
        <v>22</v>
      </c>
      <c r="L55">
        <f t="shared" si="0"/>
        <v>1210052</v>
      </c>
      <c r="M55" t="str">
        <f>VLOOKUP(L55,Arkusz3!A:L,2,0)</f>
        <v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5">
        <f t="shared" si="1"/>
        <v>1210052</v>
      </c>
      <c r="O55">
        <f>VLOOKUP(N55,Arkusz3!A:L,5,0)</f>
        <v>65</v>
      </c>
      <c r="P55">
        <f>VLOOKUP(N55,Arkusz3!A:L,6,0)</f>
        <v>10363</v>
      </c>
      <c r="Q55">
        <f>VLOOKUP(N55,Arkusz3!A:L,8,0)</f>
        <v>159</v>
      </c>
      <c r="R55">
        <f>VLOOKUP(N55,Arkusz3!AN:AP,3,0)</f>
        <v>1056.8499999999999</v>
      </c>
    </row>
    <row r="56" spans="1:18" x14ac:dyDescent="0.25">
      <c r="A56" t="s">
        <v>322</v>
      </c>
      <c r="B56" t="s">
        <v>323</v>
      </c>
      <c r="C56" t="s">
        <v>29</v>
      </c>
      <c r="D56" t="s">
        <v>112</v>
      </c>
      <c r="E56" t="s">
        <v>324</v>
      </c>
      <c r="F56" t="s">
        <v>325</v>
      </c>
      <c r="G56" t="s">
        <v>326</v>
      </c>
      <c r="H56" t="s">
        <v>326</v>
      </c>
      <c r="I56" t="s">
        <v>0</v>
      </c>
      <c r="J56" s="10" t="s">
        <v>35</v>
      </c>
      <c r="K56" t="s">
        <v>22</v>
      </c>
      <c r="L56">
        <f t="shared" si="0"/>
        <v>1213044</v>
      </c>
      <c r="M56" t="str">
        <f>VLOOKUP(L56,Arkusz3!A:L,2,0)</f>
        <v/>
      </c>
      <c r="N56">
        <f t="shared" si="1"/>
        <v>1213043</v>
      </c>
      <c r="O56">
        <f>VLOOKUP(N56,Arkusz3!A:L,5,0)</f>
        <v>76</v>
      </c>
      <c r="P56">
        <f>VLOOKUP(N56,Arkusz3!A:L,6,0)</f>
        <v>34193</v>
      </c>
      <c r="Q56">
        <f>VLOOKUP(N56,Arkusz3!A:L,8,0)</f>
        <v>449</v>
      </c>
      <c r="R56">
        <f>VLOOKUP(N56,Arkusz3!AN:AP,3,0)</f>
        <v>1834.73</v>
      </c>
    </row>
    <row r="57" spans="1:18" x14ac:dyDescent="0.25">
      <c r="A57" t="s">
        <v>327</v>
      </c>
      <c r="B57" t="s">
        <v>328</v>
      </c>
      <c r="C57" t="s">
        <v>29</v>
      </c>
      <c r="D57" t="s">
        <v>29</v>
      </c>
      <c r="E57" t="s">
        <v>142</v>
      </c>
      <c r="F57" t="s">
        <v>329</v>
      </c>
      <c r="G57" t="s">
        <v>330</v>
      </c>
      <c r="H57" t="s">
        <v>330</v>
      </c>
      <c r="I57" t="s">
        <v>331</v>
      </c>
      <c r="J57" s="10" t="s">
        <v>190</v>
      </c>
      <c r="K57" t="s">
        <v>22</v>
      </c>
      <c r="L57">
        <f t="shared" si="0"/>
        <v>1212042</v>
      </c>
      <c r="M57" t="str">
        <f>VLOOKUP(L57,Arkusz3!A:L,2,0)</f>
        <v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7">
        <f t="shared" si="1"/>
        <v>1212042</v>
      </c>
      <c r="O57">
        <f>VLOOKUP(N57,Arkusz3!A:L,5,0)</f>
        <v>119</v>
      </c>
      <c r="P57">
        <f>VLOOKUP(N57,Arkusz3!A:L,6,0)</f>
        <v>15103</v>
      </c>
      <c r="Q57">
        <f>VLOOKUP(N57,Arkusz3!A:L,8,0)</f>
        <v>126</v>
      </c>
      <c r="R57">
        <f>VLOOKUP(N57,Arkusz3!AN:AP,3,0)</f>
        <v>2270.42</v>
      </c>
    </row>
    <row r="58" spans="1:18" x14ac:dyDescent="0.25">
      <c r="A58" t="s">
        <v>332</v>
      </c>
      <c r="B58" t="s">
        <v>333</v>
      </c>
      <c r="C58" t="s">
        <v>29</v>
      </c>
      <c r="D58" t="s">
        <v>65</v>
      </c>
      <c r="E58" t="s">
        <v>94</v>
      </c>
      <c r="F58" t="s">
        <v>334</v>
      </c>
      <c r="G58" t="s">
        <v>335</v>
      </c>
      <c r="H58" t="s">
        <v>335</v>
      </c>
      <c r="J58" s="10" t="s">
        <v>336</v>
      </c>
      <c r="K58" t="s">
        <v>22</v>
      </c>
      <c r="L58">
        <f t="shared" si="0"/>
        <v>1219032</v>
      </c>
      <c r="M58" t="str">
        <f>VLOOKUP(L58,Arkusz3!A:L,2,0)</f>
        <v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8">
        <f t="shared" si="1"/>
        <v>1219032</v>
      </c>
      <c r="O58">
        <f>VLOOKUP(N58,Arkusz3!A:L,5,0)</f>
        <v>65</v>
      </c>
      <c r="P58">
        <f>VLOOKUP(N58,Arkusz3!A:L,6,0)</f>
        <v>10691</v>
      </c>
      <c r="Q58">
        <f>VLOOKUP(N58,Arkusz3!A:L,8,0)</f>
        <v>165</v>
      </c>
      <c r="R58">
        <f>VLOOKUP(N58,Arkusz3!AN:AP,3,0)</f>
        <v>1885.98</v>
      </c>
    </row>
    <row r="59" spans="1:18" x14ac:dyDescent="0.25">
      <c r="A59" t="s">
        <v>337</v>
      </c>
      <c r="B59" t="s">
        <v>338</v>
      </c>
      <c r="C59" t="s">
        <v>29</v>
      </c>
      <c r="D59" t="s">
        <v>186</v>
      </c>
      <c r="E59" t="s">
        <v>231</v>
      </c>
      <c r="F59" t="s">
        <v>339</v>
      </c>
      <c r="G59" t="s">
        <v>340</v>
      </c>
      <c r="H59" t="s">
        <v>340</v>
      </c>
      <c r="J59" s="10" t="s">
        <v>341</v>
      </c>
      <c r="K59" t="s">
        <v>22</v>
      </c>
      <c r="L59">
        <f t="shared" si="0"/>
        <v>1206052</v>
      </c>
      <c r="M59" t="str">
        <f>VLOOKUP(L59,Arkusz3!A:L,2,0)</f>
        <v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9">
        <f t="shared" si="1"/>
        <v>1206052</v>
      </c>
      <c r="O59">
        <f>VLOOKUP(N59,Arkusz3!A:L,5,0)</f>
        <v>81</v>
      </c>
      <c r="P59">
        <f>VLOOKUP(N59,Arkusz3!A:L,6,0)</f>
        <v>15575</v>
      </c>
      <c r="Q59">
        <f>VLOOKUP(N59,Arkusz3!A:L,8,0)</f>
        <v>193</v>
      </c>
      <c r="R59">
        <f>VLOOKUP(N59,Arkusz3!AN:AP,3,0)</f>
        <v>1544.93</v>
      </c>
    </row>
    <row r="60" spans="1:18" x14ac:dyDescent="0.25">
      <c r="A60" t="s">
        <v>342</v>
      </c>
      <c r="B60" t="s">
        <v>343</v>
      </c>
      <c r="C60" t="s">
        <v>29</v>
      </c>
      <c r="D60" t="s">
        <v>344</v>
      </c>
      <c r="E60" t="s">
        <v>66</v>
      </c>
      <c r="F60" t="s">
        <v>345</v>
      </c>
      <c r="G60" t="s">
        <v>346</v>
      </c>
      <c r="H60" t="s">
        <v>346</v>
      </c>
      <c r="J60" s="10" t="s">
        <v>347</v>
      </c>
      <c r="K60" t="s">
        <v>22</v>
      </c>
      <c r="L60">
        <f t="shared" si="0"/>
        <v>1214012</v>
      </c>
      <c r="M60" t="str">
        <f>VLOOKUP(L60,Arkusz3!A:L,2,0)</f>
        <v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0">
        <f t="shared" si="1"/>
        <v>1214012</v>
      </c>
      <c r="O60">
        <f>VLOOKUP(N60,Arkusz3!A:L,5,0)</f>
        <v>89</v>
      </c>
      <c r="P60">
        <f>VLOOKUP(N60,Arkusz3!A:L,6,0)</f>
        <v>9020</v>
      </c>
      <c r="Q60">
        <f>VLOOKUP(N60,Arkusz3!A:L,8,0)</f>
        <v>102</v>
      </c>
      <c r="R60">
        <f>VLOOKUP(N60,Arkusz3!AN:AP,3,0)</f>
        <v>1157.8599999999999</v>
      </c>
    </row>
    <row r="61" spans="1:18" x14ac:dyDescent="0.25">
      <c r="A61" t="s">
        <v>348</v>
      </c>
      <c r="B61" t="s">
        <v>349</v>
      </c>
      <c r="C61" t="s">
        <v>29</v>
      </c>
      <c r="D61" t="s">
        <v>160</v>
      </c>
      <c r="E61" t="s">
        <v>281</v>
      </c>
      <c r="F61" t="s">
        <v>350</v>
      </c>
      <c r="G61" t="s">
        <v>351</v>
      </c>
      <c r="H61" t="s">
        <v>351</v>
      </c>
      <c r="J61" s="10" t="s">
        <v>352</v>
      </c>
      <c r="K61" t="s">
        <v>22</v>
      </c>
      <c r="L61">
        <f t="shared" si="0"/>
        <v>1210062</v>
      </c>
      <c r="M61" t="str">
        <f>VLOOKUP(L61,Arkusz3!A:L,2,0)</f>
        <v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1">
        <f t="shared" si="1"/>
        <v>1210062</v>
      </c>
      <c r="O61">
        <f>VLOOKUP(N61,Arkusz3!A:L,5,0)</f>
        <v>107</v>
      </c>
      <c r="P61">
        <f>VLOOKUP(N61,Arkusz3!A:L,6,0)</f>
        <v>14500</v>
      </c>
      <c r="Q61">
        <f>VLOOKUP(N61,Arkusz3!A:L,8,0)</f>
        <v>136</v>
      </c>
      <c r="R61">
        <f>VLOOKUP(N61,Arkusz3!AN:AP,3,0)</f>
        <v>656.55</v>
      </c>
    </row>
    <row r="62" spans="1:18" x14ac:dyDescent="0.25">
      <c r="A62" t="s">
        <v>353</v>
      </c>
      <c r="B62" t="s">
        <v>354</v>
      </c>
      <c r="C62" t="s">
        <v>29</v>
      </c>
      <c r="D62" t="s">
        <v>344</v>
      </c>
      <c r="E62" t="s">
        <v>58</v>
      </c>
      <c r="F62" t="s">
        <v>355</v>
      </c>
      <c r="G62" t="s">
        <v>356</v>
      </c>
      <c r="H62" t="s">
        <v>356</v>
      </c>
      <c r="I62" t="s">
        <v>357</v>
      </c>
      <c r="J62" s="10" t="s">
        <v>358</v>
      </c>
      <c r="K62" t="s">
        <v>22</v>
      </c>
      <c r="L62">
        <f t="shared" si="0"/>
        <v>1214024</v>
      </c>
      <c r="M62" t="str">
        <f>VLOOKUP(L62,Arkusz3!A:L,2,0)</f>
        <v/>
      </c>
      <c r="N62">
        <f t="shared" si="1"/>
        <v>1214023</v>
      </c>
      <c r="O62">
        <f>VLOOKUP(N62,Arkusz3!A:L,5,0)</f>
        <v>66</v>
      </c>
      <c r="P62">
        <f>VLOOKUP(N62,Arkusz3!A:L,6,0)</f>
        <v>5508</v>
      </c>
      <c r="Q62">
        <f>VLOOKUP(N62,Arkusz3!A:L,8,0)</f>
        <v>83</v>
      </c>
      <c r="R62">
        <f>VLOOKUP(N62,Arkusz3!AN:AP,3,0)</f>
        <v>1027.32</v>
      </c>
    </row>
    <row r="63" spans="1:18" x14ac:dyDescent="0.25">
      <c r="A63" t="s">
        <v>359</v>
      </c>
      <c r="B63" t="s">
        <v>360</v>
      </c>
      <c r="C63" t="s">
        <v>29</v>
      </c>
      <c r="D63" t="s">
        <v>51</v>
      </c>
      <c r="E63" t="s">
        <v>142</v>
      </c>
      <c r="F63" t="s">
        <v>361</v>
      </c>
      <c r="G63" t="s">
        <v>362</v>
      </c>
      <c r="H63" t="s">
        <v>362</v>
      </c>
      <c r="I63" t="s">
        <v>363</v>
      </c>
      <c r="J63" s="10" t="s">
        <v>364</v>
      </c>
      <c r="K63" t="s">
        <v>22</v>
      </c>
      <c r="L63">
        <f t="shared" si="0"/>
        <v>1217042</v>
      </c>
      <c r="M63" t="str">
        <f>VLOOKUP(L63,Arkusz3!A:L,2,0)</f>
        <v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3">
        <f t="shared" si="1"/>
        <v>1217042</v>
      </c>
      <c r="O63">
        <f>VLOOKUP(N63,Arkusz3!A:L,5,0)</f>
        <v>137</v>
      </c>
      <c r="P63">
        <f>VLOOKUP(N63,Arkusz3!A:L,6,0)</f>
        <v>8784</v>
      </c>
      <c r="Q63">
        <f>VLOOKUP(N63,Arkusz3!A:L,8,0)</f>
        <v>64</v>
      </c>
      <c r="R63">
        <f>VLOOKUP(N63,Arkusz3!AN:AP,3,0)</f>
        <v>1370.49</v>
      </c>
    </row>
    <row r="64" spans="1:18" x14ac:dyDescent="0.25">
      <c r="A64" t="s">
        <v>365</v>
      </c>
      <c r="B64" t="s">
        <v>366</v>
      </c>
      <c r="C64" t="s">
        <v>29</v>
      </c>
      <c r="D64" t="s">
        <v>148</v>
      </c>
      <c r="E64" t="s">
        <v>94</v>
      </c>
      <c r="F64" t="s">
        <v>367</v>
      </c>
      <c r="G64" t="s">
        <v>368</v>
      </c>
      <c r="H64" t="s">
        <v>368</v>
      </c>
      <c r="J64" s="10" t="s">
        <v>369</v>
      </c>
      <c r="K64" t="s">
        <v>22</v>
      </c>
      <c r="L64">
        <f t="shared" si="0"/>
        <v>1208032</v>
      </c>
      <c r="M64" t="str">
        <f>VLOOKUP(L64,Arkusz3!A:L,2,0)</f>
        <v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4">
        <f t="shared" si="1"/>
        <v>1208032</v>
      </c>
      <c r="O64">
        <f>VLOOKUP(N64,Arkusz3!A:L,5,0)</f>
        <v>86</v>
      </c>
      <c r="P64">
        <f>VLOOKUP(N64,Arkusz3!A:L,6,0)</f>
        <v>4651</v>
      </c>
      <c r="Q64">
        <f>VLOOKUP(N64,Arkusz3!A:L,8,0)</f>
        <v>54</v>
      </c>
      <c r="R64">
        <f>VLOOKUP(N64,Arkusz3!AN:AP,3,0)</f>
        <v>886.81</v>
      </c>
    </row>
    <row r="65" spans="1:18" x14ac:dyDescent="0.25">
      <c r="A65" t="s">
        <v>370</v>
      </c>
      <c r="B65" t="s">
        <v>371</v>
      </c>
      <c r="C65" t="s">
        <v>29</v>
      </c>
      <c r="D65" t="s">
        <v>157</v>
      </c>
      <c r="E65" t="s">
        <v>281</v>
      </c>
      <c r="F65" t="s">
        <v>372</v>
      </c>
      <c r="G65" t="s">
        <v>373</v>
      </c>
      <c r="H65" t="s">
        <v>373</v>
      </c>
      <c r="I65" t="s">
        <v>61</v>
      </c>
      <c r="J65" s="10" t="s">
        <v>374</v>
      </c>
      <c r="K65" t="s">
        <v>22</v>
      </c>
      <c r="L65">
        <f t="shared" si="0"/>
        <v>1211062</v>
      </c>
      <c r="M65" t="str">
        <f>VLOOKUP(L65,Arkusz3!A:L,2,0)</f>
        <v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5">
        <f t="shared" si="1"/>
        <v>1211062</v>
      </c>
      <c r="O65">
        <f>VLOOKUP(N65,Arkusz3!A:L,5,0)</f>
        <v>57</v>
      </c>
      <c r="P65">
        <f>VLOOKUP(N65,Arkusz3!A:L,6,0)</f>
        <v>6809</v>
      </c>
      <c r="Q65">
        <f>VLOOKUP(N65,Arkusz3!A:L,8,0)</f>
        <v>119</v>
      </c>
      <c r="R65">
        <f>VLOOKUP(N65,Arkusz3!AN:AP,3,0)</f>
        <v>919.96</v>
      </c>
    </row>
    <row r="66" spans="1:18" x14ac:dyDescent="0.25">
      <c r="A66" t="s">
        <v>375</v>
      </c>
      <c r="B66" t="s">
        <v>376</v>
      </c>
      <c r="C66" t="s">
        <v>29</v>
      </c>
      <c r="D66" t="s">
        <v>160</v>
      </c>
      <c r="E66" t="s">
        <v>377</v>
      </c>
      <c r="F66" t="s">
        <v>378</v>
      </c>
      <c r="G66" t="s">
        <v>379</v>
      </c>
      <c r="H66" t="s">
        <v>379</v>
      </c>
      <c r="I66" t="s">
        <v>380</v>
      </c>
      <c r="J66" s="10" t="s">
        <v>35</v>
      </c>
      <c r="K66" t="s">
        <v>22</v>
      </c>
      <c r="L66">
        <f t="shared" si="0"/>
        <v>1210074</v>
      </c>
      <c r="M66" t="str">
        <f>VLOOKUP(L66,Arkusz3!A:L,2,0)</f>
        <v/>
      </c>
      <c r="N66">
        <f t="shared" si="1"/>
        <v>1210073</v>
      </c>
      <c r="O66">
        <f>VLOOKUP(N66,Arkusz3!A:L,5,0)</f>
        <v>145</v>
      </c>
      <c r="P66">
        <f>VLOOKUP(N66,Arkusz3!A:L,6,0)</f>
        <v>16777</v>
      </c>
      <c r="Q66">
        <f>VLOOKUP(N66,Arkusz3!A:L,8,0)</f>
        <v>116</v>
      </c>
      <c r="R66">
        <f>VLOOKUP(N66,Arkusz3!AN:AP,3,0)</f>
        <v>1743.11</v>
      </c>
    </row>
    <row r="67" spans="1:18" x14ac:dyDescent="0.25">
      <c r="A67" t="s">
        <v>381</v>
      </c>
      <c r="B67" t="s">
        <v>382</v>
      </c>
      <c r="C67" t="s">
        <v>29</v>
      </c>
      <c r="D67" t="s">
        <v>186</v>
      </c>
      <c r="E67" t="s">
        <v>383</v>
      </c>
      <c r="F67" t="s">
        <v>384</v>
      </c>
      <c r="G67" t="s">
        <v>385</v>
      </c>
      <c r="H67" t="s">
        <v>385</v>
      </c>
      <c r="I67" t="s">
        <v>386</v>
      </c>
      <c r="J67" s="10" t="s">
        <v>116</v>
      </c>
      <c r="K67" t="s">
        <v>22</v>
      </c>
      <c r="L67">
        <f t="shared" ref="L67:L130" si="2">C67*100000+D67*1000+E67</f>
        <v>1206064</v>
      </c>
      <c r="M67" t="str">
        <f>VLOOKUP(L67,Arkusz3!A:L,2,0)</f>
        <v/>
      </c>
      <c r="N67">
        <f t="shared" ref="N67:N130" si="3">IF(M67=M$1,L67-1,IF(M67=N$1,L67-2,L67))</f>
        <v>1206063</v>
      </c>
      <c r="O67">
        <f>VLOOKUP(N67,Arkusz3!A:L,5,0)</f>
        <v>139</v>
      </c>
      <c r="P67">
        <f>VLOOKUP(N67,Arkusz3!A:L,6,0)</f>
        <v>32195</v>
      </c>
      <c r="Q67">
        <f>VLOOKUP(N67,Arkusz3!A:L,8,0)</f>
        <v>232</v>
      </c>
      <c r="R67">
        <f>VLOOKUP(N67,Arkusz3!AN:AP,3,0)</f>
        <v>1723.93</v>
      </c>
    </row>
    <row r="68" spans="1:18" x14ac:dyDescent="0.25">
      <c r="A68" t="s">
        <v>387</v>
      </c>
      <c r="B68" t="s">
        <v>388</v>
      </c>
      <c r="C68" t="s">
        <v>29</v>
      </c>
      <c r="D68" t="s">
        <v>148</v>
      </c>
      <c r="E68" t="s">
        <v>142</v>
      </c>
      <c r="F68" t="s">
        <v>389</v>
      </c>
      <c r="G68" t="s">
        <v>390</v>
      </c>
      <c r="H68" t="s">
        <v>390</v>
      </c>
      <c r="I68" t="s">
        <v>391</v>
      </c>
      <c r="J68" s="10" t="s">
        <v>51</v>
      </c>
      <c r="K68" t="s">
        <v>22</v>
      </c>
      <c r="L68">
        <f t="shared" si="2"/>
        <v>1208042</v>
      </c>
      <c r="M68" t="str">
        <f>VLOOKUP(L68,Arkusz3!A:L,2,0)</f>
        <v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8">
        <f t="shared" si="3"/>
        <v>1208042</v>
      </c>
      <c r="O68">
        <f>VLOOKUP(N68,Arkusz3!A:L,5,0)</f>
        <v>138</v>
      </c>
      <c r="P68">
        <f>VLOOKUP(N68,Arkusz3!A:L,6,0)</f>
        <v>5121</v>
      </c>
      <c r="Q68">
        <f>VLOOKUP(N68,Arkusz3!A:L,8,0)</f>
        <v>37</v>
      </c>
      <c r="R68">
        <f>VLOOKUP(N68,Arkusz3!AN:AP,3,0)</f>
        <v>1085.17</v>
      </c>
    </row>
    <row r="69" spans="1:18" x14ac:dyDescent="0.25">
      <c r="A69" t="s">
        <v>392</v>
      </c>
      <c r="B69" t="s">
        <v>393</v>
      </c>
      <c r="C69" t="s">
        <v>29</v>
      </c>
      <c r="D69" t="s">
        <v>38</v>
      </c>
      <c r="E69" t="s">
        <v>142</v>
      </c>
      <c r="F69" t="s">
        <v>394</v>
      </c>
      <c r="G69" t="s">
        <v>395</v>
      </c>
      <c r="H69" t="s">
        <v>395</v>
      </c>
      <c r="I69" t="s">
        <v>47</v>
      </c>
      <c r="J69" s="10">
        <v>8</v>
      </c>
      <c r="K69" t="s">
        <v>22</v>
      </c>
      <c r="L69">
        <f t="shared" si="2"/>
        <v>1218042</v>
      </c>
      <c r="M69" t="str">
        <f>VLOOKUP(L69,Arkusz3!A:L,2,0)</f>
        <v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9">
        <f t="shared" si="3"/>
        <v>1218042</v>
      </c>
      <c r="O69">
        <f>VLOOKUP(N69,Arkusz3!A:L,5,0)</f>
        <v>40</v>
      </c>
      <c r="P69">
        <f>VLOOKUP(N69,Arkusz3!A:L,6,0)</f>
        <v>6235</v>
      </c>
      <c r="Q69">
        <f>VLOOKUP(N69,Arkusz3!A:L,8,0)</f>
        <v>154</v>
      </c>
      <c r="R69">
        <f>VLOOKUP(N69,Arkusz3!AN:AP,3,0)</f>
        <v>1022.9</v>
      </c>
    </row>
    <row r="70" spans="1:18" x14ac:dyDescent="0.25">
      <c r="A70" t="s">
        <v>396</v>
      </c>
      <c r="B70" t="s">
        <v>397</v>
      </c>
      <c r="C70" t="s">
        <v>29</v>
      </c>
      <c r="D70" t="s">
        <v>215</v>
      </c>
      <c r="E70" t="s">
        <v>281</v>
      </c>
      <c r="F70" t="s">
        <v>398</v>
      </c>
      <c r="G70" t="s">
        <v>399</v>
      </c>
      <c r="H70" t="s">
        <v>399</v>
      </c>
      <c r="J70" s="10" t="s">
        <v>400</v>
      </c>
      <c r="K70" t="s">
        <v>22</v>
      </c>
      <c r="L70">
        <f t="shared" si="2"/>
        <v>1207062</v>
      </c>
      <c r="M70" t="str">
        <f>VLOOKUP(L70,Arkusz3!A:L,2,0)</f>
        <v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0">
        <f t="shared" si="3"/>
        <v>1207062</v>
      </c>
      <c r="O70">
        <f>VLOOKUP(N70,Arkusz3!A:L,5,0)</f>
        <v>72</v>
      </c>
      <c r="P70">
        <f>VLOOKUP(N70,Arkusz3!A:L,6,0)</f>
        <v>8149</v>
      </c>
      <c r="Q70">
        <f>VLOOKUP(N70,Arkusz3!A:L,8,0)</f>
        <v>112</v>
      </c>
      <c r="R70">
        <f>VLOOKUP(N70,Arkusz3!AN:AP,3,0)</f>
        <v>890.05</v>
      </c>
    </row>
    <row r="71" spans="1:18" x14ac:dyDescent="0.25">
      <c r="A71" t="s">
        <v>401</v>
      </c>
      <c r="B71" t="s">
        <v>402</v>
      </c>
      <c r="C71" t="s">
        <v>29</v>
      </c>
      <c r="D71" t="s">
        <v>30</v>
      </c>
      <c r="E71" t="s">
        <v>324</v>
      </c>
      <c r="F71" t="s">
        <v>403</v>
      </c>
      <c r="G71" t="s">
        <v>404</v>
      </c>
      <c r="H71" t="s">
        <v>404</v>
      </c>
      <c r="I71" t="s">
        <v>405</v>
      </c>
      <c r="J71" s="10" t="s">
        <v>190</v>
      </c>
      <c r="K71" t="s">
        <v>22</v>
      </c>
      <c r="L71">
        <f t="shared" si="2"/>
        <v>1203044</v>
      </c>
      <c r="M71" t="str">
        <f>VLOOKUP(L71,Arkusz3!A:L,2,0)</f>
        <v/>
      </c>
      <c r="N71">
        <f t="shared" si="3"/>
        <v>1203043</v>
      </c>
      <c r="O71">
        <f>VLOOKUP(N71,Arkusz3!A:L,5,0)</f>
        <v>57</v>
      </c>
      <c r="P71">
        <f>VLOOKUP(N71,Arkusz3!A:L,6,0)</f>
        <v>22433</v>
      </c>
      <c r="Q71">
        <f>VLOOKUP(N71,Arkusz3!A:L,8,0)</f>
        <v>393</v>
      </c>
      <c r="R71">
        <f>VLOOKUP(N71,Arkusz3!AN:AP,3,0)</f>
        <v>1981.85</v>
      </c>
    </row>
    <row r="72" spans="1:18" x14ac:dyDescent="0.25">
      <c r="A72" t="s">
        <v>406</v>
      </c>
      <c r="B72" t="s">
        <v>407</v>
      </c>
      <c r="C72" t="s">
        <v>29</v>
      </c>
      <c r="D72" t="s">
        <v>215</v>
      </c>
      <c r="E72" t="s">
        <v>80</v>
      </c>
      <c r="F72" t="s">
        <v>408</v>
      </c>
      <c r="G72" t="s">
        <v>409</v>
      </c>
      <c r="H72" t="s">
        <v>409</v>
      </c>
      <c r="I72" t="s">
        <v>54</v>
      </c>
      <c r="J72" s="10" t="s">
        <v>410</v>
      </c>
      <c r="K72" t="s">
        <v>22</v>
      </c>
      <c r="L72">
        <f t="shared" si="2"/>
        <v>1207011</v>
      </c>
      <c r="M72" t="str">
        <f>VLOOKUP(L72,Arkusz3!A:L,2,0)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2">
        <f t="shared" si="3"/>
        <v>1207011</v>
      </c>
      <c r="O72">
        <f>VLOOKUP(N72,Arkusz3!A:L,5,0)</f>
        <v>19</v>
      </c>
      <c r="P72">
        <f>VLOOKUP(N72,Arkusz3!A:L,6,0)</f>
        <v>15158</v>
      </c>
      <c r="Q72">
        <f>VLOOKUP(N72,Arkusz3!A:L,8,0)</f>
        <v>811</v>
      </c>
      <c r="R72">
        <f>VLOOKUP(N72,Arkusz3!AN:AP,3,0)</f>
        <v>1901.96</v>
      </c>
    </row>
    <row r="73" spans="1:18" x14ac:dyDescent="0.25">
      <c r="A73" t="s">
        <v>411</v>
      </c>
      <c r="B73" t="s">
        <v>412</v>
      </c>
      <c r="C73" t="s">
        <v>29</v>
      </c>
      <c r="D73" t="s">
        <v>215</v>
      </c>
      <c r="E73" t="s">
        <v>80</v>
      </c>
      <c r="F73" t="s">
        <v>408</v>
      </c>
      <c r="G73" t="s">
        <v>409</v>
      </c>
      <c r="H73" t="s">
        <v>409</v>
      </c>
      <c r="I73" t="s">
        <v>413</v>
      </c>
      <c r="J73" s="10" t="s">
        <v>414</v>
      </c>
      <c r="K73" t="s">
        <v>22</v>
      </c>
      <c r="L73">
        <f t="shared" si="2"/>
        <v>1207011</v>
      </c>
      <c r="M73" t="str">
        <f>VLOOKUP(L73,Arkusz3!A:L,2,0)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3">
        <f t="shared" si="3"/>
        <v>1207011</v>
      </c>
      <c r="O73">
        <f>VLOOKUP(N73,Arkusz3!A:L,5,0)</f>
        <v>19</v>
      </c>
      <c r="P73">
        <f>VLOOKUP(N73,Arkusz3!A:L,6,0)</f>
        <v>15158</v>
      </c>
      <c r="Q73">
        <f>VLOOKUP(N73,Arkusz3!A:L,8,0)</f>
        <v>811</v>
      </c>
      <c r="R73">
        <f>VLOOKUP(N73,Arkusz3!AN:AP,3,0)</f>
        <v>1901.96</v>
      </c>
    </row>
    <row r="74" spans="1:18" x14ac:dyDescent="0.25">
      <c r="A74" t="s">
        <v>415</v>
      </c>
      <c r="B74" t="s">
        <v>416</v>
      </c>
      <c r="C74" t="s">
        <v>29</v>
      </c>
      <c r="D74" t="s">
        <v>57</v>
      </c>
      <c r="E74" t="s">
        <v>231</v>
      </c>
      <c r="F74" t="s">
        <v>417</v>
      </c>
      <c r="G74" t="s">
        <v>418</v>
      </c>
      <c r="H74" t="s">
        <v>418</v>
      </c>
      <c r="J74" s="10">
        <v>57</v>
      </c>
      <c r="K74" t="s">
        <v>22</v>
      </c>
      <c r="L74">
        <f t="shared" si="2"/>
        <v>1205052</v>
      </c>
      <c r="M74" t="str">
        <f>VLOOKUP(L74,Arkusz3!A:L,2,0)</f>
        <v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4">
        <f t="shared" si="3"/>
        <v>1205052</v>
      </c>
      <c r="O74">
        <f>VLOOKUP(N74,Arkusz3!A:L,5,0)</f>
        <v>66</v>
      </c>
      <c r="P74">
        <f>VLOOKUP(N74,Arkusz3!A:L,6,0)</f>
        <v>6806</v>
      </c>
      <c r="Q74">
        <f>VLOOKUP(N74,Arkusz3!A:L,8,0)</f>
        <v>102</v>
      </c>
      <c r="R74">
        <f>VLOOKUP(N74,Arkusz3!AN:AP,3,0)</f>
        <v>757.39</v>
      </c>
    </row>
    <row r="75" spans="1:18" x14ac:dyDescent="0.25">
      <c r="A75" t="s">
        <v>419</v>
      </c>
      <c r="B75" t="s">
        <v>420</v>
      </c>
      <c r="C75" t="s">
        <v>29</v>
      </c>
      <c r="D75" t="s">
        <v>79</v>
      </c>
      <c r="E75" t="s">
        <v>142</v>
      </c>
      <c r="F75" t="s">
        <v>421</v>
      </c>
      <c r="G75" t="s">
        <v>422</v>
      </c>
      <c r="H75" t="s">
        <v>422</v>
      </c>
      <c r="J75" s="10" t="s">
        <v>364</v>
      </c>
      <c r="K75" t="s">
        <v>22</v>
      </c>
      <c r="L75">
        <f t="shared" si="2"/>
        <v>1201042</v>
      </c>
      <c r="M75" t="str">
        <f>VLOOKUP(L75,Arkusz3!A:L,2,0)</f>
        <v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5">
        <f t="shared" si="3"/>
        <v>1201042</v>
      </c>
      <c r="O75">
        <f>VLOOKUP(N75,Arkusz3!A:L,5,0)</f>
        <v>60</v>
      </c>
      <c r="P75">
        <f>VLOOKUP(N75,Arkusz3!A:L,6,0)</f>
        <v>5642</v>
      </c>
      <c r="Q75">
        <f>VLOOKUP(N75,Arkusz3!A:L,8,0)</f>
        <v>94</v>
      </c>
      <c r="R75">
        <f>VLOOKUP(N75,Arkusz3!AN:AP,3,0)</f>
        <v>787.46</v>
      </c>
    </row>
    <row r="76" spans="1:18" x14ac:dyDescent="0.25">
      <c r="A76" t="s">
        <v>423</v>
      </c>
      <c r="B76" t="s">
        <v>424</v>
      </c>
      <c r="C76" t="s">
        <v>29</v>
      </c>
      <c r="D76" t="s">
        <v>157</v>
      </c>
      <c r="E76" t="s">
        <v>425</v>
      </c>
      <c r="F76" t="s">
        <v>426</v>
      </c>
      <c r="G76" t="s">
        <v>427</v>
      </c>
      <c r="H76" t="s">
        <v>427</v>
      </c>
      <c r="J76" s="10" t="s">
        <v>428</v>
      </c>
      <c r="K76" t="s">
        <v>22</v>
      </c>
      <c r="L76">
        <f t="shared" si="2"/>
        <v>1211072</v>
      </c>
      <c r="M76" t="str">
        <f>VLOOKUP(L76,Arkusz3!A:L,2,0)</f>
        <v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6">
        <f t="shared" si="3"/>
        <v>1211072</v>
      </c>
      <c r="O76">
        <f>VLOOKUP(N76,Arkusz3!A:L,5,0)</f>
        <v>67</v>
      </c>
      <c r="P76">
        <f>VLOOKUP(N76,Arkusz3!A:L,6,0)</f>
        <v>5998</v>
      </c>
      <c r="Q76">
        <f>VLOOKUP(N76,Arkusz3!A:L,8,0)</f>
        <v>89</v>
      </c>
      <c r="R76">
        <f>VLOOKUP(N76,Arkusz3!AN:AP,3,0)</f>
        <v>519.09</v>
      </c>
    </row>
    <row r="77" spans="1:18" x14ac:dyDescent="0.25">
      <c r="A77" t="s">
        <v>429</v>
      </c>
      <c r="B77" t="s">
        <v>430</v>
      </c>
      <c r="C77" t="s">
        <v>29</v>
      </c>
      <c r="D77" t="s">
        <v>139</v>
      </c>
      <c r="E77" t="s">
        <v>94</v>
      </c>
      <c r="F77" t="s">
        <v>431</v>
      </c>
      <c r="G77" t="s">
        <v>432</v>
      </c>
      <c r="H77" t="s">
        <v>432</v>
      </c>
      <c r="I77" t="s">
        <v>433</v>
      </c>
      <c r="J77" s="10" t="s">
        <v>35</v>
      </c>
      <c r="K77" t="s">
        <v>22</v>
      </c>
      <c r="L77">
        <f t="shared" si="2"/>
        <v>1216032</v>
      </c>
      <c r="M77" t="str">
        <f>VLOOKUP(L77,Arkusz3!A:L,2,0)</f>
        <v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7">
        <f t="shared" si="3"/>
        <v>1216032</v>
      </c>
      <c r="O77">
        <f>VLOOKUP(N77,Arkusz3!A:L,5,0)</f>
        <v>105</v>
      </c>
      <c r="P77">
        <f>VLOOKUP(N77,Arkusz3!A:L,6,0)</f>
        <v>15332</v>
      </c>
      <c r="Q77">
        <f>VLOOKUP(N77,Arkusz3!A:L,8,0)</f>
        <v>147</v>
      </c>
      <c r="R77">
        <f>VLOOKUP(N77,Arkusz3!AN:AP,3,0)</f>
        <v>1109.2</v>
      </c>
    </row>
    <row r="78" spans="1:18" x14ac:dyDescent="0.25">
      <c r="A78" t="s">
        <v>434</v>
      </c>
      <c r="B78" t="s">
        <v>435</v>
      </c>
      <c r="C78" t="s">
        <v>29</v>
      </c>
      <c r="D78" t="s">
        <v>186</v>
      </c>
      <c r="E78" t="s">
        <v>425</v>
      </c>
      <c r="F78" t="s">
        <v>436</v>
      </c>
      <c r="G78" t="s">
        <v>437</v>
      </c>
      <c r="H78" t="s">
        <v>437</v>
      </c>
      <c r="J78" s="10" t="s">
        <v>438</v>
      </c>
      <c r="K78" t="s">
        <v>22</v>
      </c>
      <c r="L78">
        <f t="shared" si="2"/>
        <v>1206072</v>
      </c>
      <c r="M78" t="str">
        <f>VLOOKUP(L78,Arkusz3!A:L,2,0)</f>
        <v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8">
        <f t="shared" si="3"/>
        <v>1206072</v>
      </c>
      <c r="O78">
        <f>VLOOKUP(N78,Arkusz3!A:L,5,0)</f>
        <v>72</v>
      </c>
      <c r="P78">
        <f>VLOOKUP(N78,Arkusz3!A:L,6,0)</f>
        <v>17292</v>
      </c>
      <c r="Q78">
        <f>VLOOKUP(N78,Arkusz3!A:L,8,0)</f>
        <v>240</v>
      </c>
      <c r="R78">
        <f>VLOOKUP(N78,Arkusz3!AN:AP,3,0)</f>
        <v>1525.69</v>
      </c>
    </row>
    <row r="79" spans="1:18" x14ac:dyDescent="0.25">
      <c r="A79" t="s">
        <v>439</v>
      </c>
      <c r="B79" t="s">
        <v>440</v>
      </c>
      <c r="C79" t="s">
        <v>29</v>
      </c>
      <c r="D79" t="s">
        <v>210</v>
      </c>
      <c r="E79" t="s">
        <v>44</v>
      </c>
      <c r="F79" t="s">
        <v>441</v>
      </c>
      <c r="G79" t="s">
        <v>442</v>
      </c>
      <c r="H79" t="s">
        <v>442</v>
      </c>
      <c r="J79" s="10" t="s">
        <v>443</v>
      </c>
      <c r="K79" t="s">
        <v>22</v>
      </c>
      <c r="L79">
        <f t="shared" si="2"/>
        <v>1209022</v>
      </c>
      <c r="M79" t="str">
        <f>VLOOKUP(L79,Arkusz3!A:L,2,0)</f>
        <v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9">
        <f t="shared" si="3"/>
        <v>1209022</v>
      </c>
      <c r="O79">
        <f>VLOOKUP(N79,Arkusz3!A:L,5,0)</f>
        <v>75</v>
      </c>
      <c r="P79">
        <f>VLOOKUP(N79,Arkusz3!A:L,6,0)</f>
        <v>10060</v>
      </c>
      <c r="Q79">
        <f>VLOOKUP(N79,Arkusz3!A:L,8,0)</f>
        <v>134</v>
      </c>
      <c r="R79">
        <f>VLOOKUP(N79,Arkusz3!AN:AP,3,0)</f>
        <v>782.43</v>
      </c>
    </row>
    <row r="80" spans="1:18" x14ac:dyDescent="0.25">
      <c r="A80" t="s">
        <v>444</v>
      </c>
      <c r="B80" t="s">
        <v>445</v>
      </c>
      <c r="C80" t="s">
        <v>29</v>
      </c>
      <c r="D80" t="s">
        <v>160</v>
      </c>
      <c r="E80" t="s">
        <v>446</v>
      </c>
      <c r="F80" t="s">
        <v>447</v>
      </c>
      <c r="G80" t="s">
        <v>448</v>
      </c>
      <c r="H80" t="s">
        <v>448</v>
      </c>
      <c r="J80" s="10">
        <v>38</v>
      </c>
      <c r="K80" t="s">
        <v>22</v>
      </c>
      <c r="L80">
        <f t="shared" si="2"/>
        <v>1210082</v>
      </c>
      <c r="M80" t="str">
        <f>VLOOKUP(L80,Arkusz3!A:L,2,0)</f>
        <v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0">
        <f t="shared" si="3"/>
        <v>1210082</v>
      </c>
      <c r="O80">
        <f>VLOOKUP(N80,Arkusz3!A:L,5,0)</f>
        <v>119</v>
      </c>
      <c r="P80">
        <f>VLOOKUP(N80,Arkusz3!A:L,6,0)</f>
        <v>6032</v>
      </c>
      <c r="Q80">
        <f>VLOOKUP(N80,Arkusz3!A:L,8,0)</f>
        <v>51</v>
      </c>
      <c r="R80">
        <f>VLOOKUP(N80,Arkusz3!AN:AP,3,0)</f>
        <v>917.99</v>
      </c>
    </row>
    <row r="81" spans="1:18" x14ac:dyDescent="0.25">
      <c r="A81" t="s">
        <v>449</v>
      </c>
      <c r="B81" t="s">
        <v>450</v>
      </c>
      <c r="C81" t="s">
        <v>29</v>
      </c>
      <c r="D81" t="s">
        <v>79</v>
      </c>
      <c r="E81" t="s">
        <v>231</v>
      </c>
      <c r="F81" t="s">
        <v>451</v>
      </c>
      <c r="G81" t="s">
        <v>452</v>
      </c>
      <c r="H81" t="s">
        <v>452</v>
      </c>
      <c r="J81" s="10" t="s">
        <v>201</v>
      </c>
      <c r="K81" t="s">
        <v>22</v>
      </c>
      <c r="L81">
        <f t="shared" si="2"/>
        <v>1201052</v>
      </c>
      <c r="M81" t="str">
        <f>VLOOKUP(L81,Arkusz3!A:L,2,0)</f>
        <v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1">
        <f t="shared" si="3"/>
        <v>1201052</v>
      </c>
      <c r="O81">
        <f>VLOOKUP(N81,Arkusz3!A:L,5,0)</f>
        <v>72</v>
      </c>
      <c r="P81">
        <f>VLOOKUP(N81,Arkusz3!A:L,6,0)</f>
        <v>8139</v>
      </c>
      <c r="Q81">
        <f>VLOOKUP(N81,Arkusz3!A:L,8,0)</f>
        <v>114</v>
      </c>
      <c r="R81">
        <f>VLOOKUP(N81,Arkusz3!AN:AP,3,0)</f>
        <v>1137.83</v>
      </c>
    </row>
    <row r="82" spans="1:18" x14ac:dyDescent="0.25">
      <c r="A82" t="s">
        <v>453</v>
      </c>
      <c r="B82" t="s">
        <v>454</v>
      </c>
      <c r="C82" t="s">
        <v>29</v>
      </c>
      <c r="D82" t="s">
        <v>157</v>
      </c>
      <c r="E82" t="s">
        <v>446</v>
      </c>
      <c r="F82" t="s">
        <v>455</v>
      </c>
      <c r="G82" t="s">
        <v>456</v>
      </c>
      <c r="H82" t="s">
        <v>456</v>
      </c>
      <c r="I82" t="s">
        <v>54</v>
      </c>
      <c r="J82" s="10" t="s">
        <v>457</v>
      </c>
      <c r="K82" t="s">
        <v>22</v>
      </c>
      <c r="L82">
        <f t="shared" si="2"/>
        <v>1211082</v>
      </c>
      <c r="M82" t="str">
        <f>VLOOKUP(L82,Arkusz3!A:L,2,0)</f>
        <v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2">
        <f t="shared" si="3"/>
        <v>1211082</v>
      </c>
      <c r="O82">
        <f>VLOOKUP(N82,Arkusz3!A:L,5,0)</f>
        <v>126</v>
      </c>
      <c r="P82">
        <f>VLOOKUP(N82,Arkusz3!A:L,6,0)</f>
        <v>9341</v>
      </c>
      <c r="Q82">
        <f>VLOOKUP(N82,Arkusz3!A:L,8,0)</f>
        <v>74</v>
      </c>
      <c r="R82">
        <f>VLOOKUP(N82,Arkusz3!AN:AP,3,0)</f>
        <v>1003.23</v>
      </c>
    </row>
    <row r="83" spans="1:18" x14ac:dyDescent="0.25">
      <c r="A83" t="s">
        <v>458</v>
      </c>
      <c r="B83" t="s">
        <v>459</v>
      </c>
      <c r="C83" t="s">
        <v>29</v>
      </c>
      <c r="D83" t="s">
        <v>160</v>
      </c>
      <c r="E83" t="s">
        <v>460</v>
      </c>
      <c r="F83" t="s">
        <v>461</v>
      </c>
      <c r="G83" t="s">
        <v>462</v>
      </c>
      <c r="H83" t="s">
        <v>462</v>
      </c>
      <c r="J83" s="10">
        <v>445</v>
      </c>
      <c r="K83" t="s">
        <v>22</v>
      </c>
      <c r="L83">
        <f t="shared" si="2"/>
        <v>1210092</v>
      </c>
      <c r="M83" t="str">
        <f>VLOOKUP(L83,Arkusz3!A:L,2,0)</f>
        <v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3">
        <f t="shared" si="3"/>
        <v>1210092</v>
      </c>
      <c r="O83">
        <f>VLOOKUP(N83,Arkusz3!A:L,5,0)</f>
        <v>132</v>
      </c>
      <c r="P83">
        <f>VLOOKUP(N83,Arkusz3!A:L,6,0)</f>
        <v>16499</v>
      </c>
      <c r="Q83">
        <f>VLOOKUP(N83,Arkusz3!A:L,8,0)</f>
        <v>124</v>
      </c>
      <c r="R83">
        <f>VLOOKUP(N83,Arkusz3!AN:AP,3,0)</f>
        <v>771.43</v>
      </c>
    </row>
    <row r="84" spans="1:18" x14ac:dyDescent="0.25">
      <c r="A84" t="s">
        <v>463</v>
      </c>
      <c r="B84" t="s">
        <v>464</v>
      </c>
      <c r="C84" t="s">
        <v>29</v>
      </c>
      <c r="D84" t="s">
        <v>160</v>
      </c>
      <c r="E84" t="s">
        <v>465</v>
      </c>
      <c r="F84" t="s">
        <v>466</v>
      </c>
      <c r="G84" t="s">
        <v>467</v>
      </c>
      <c r="H84" t="s">
        <v>467</v>
      </c>
      <c r="J84" s="10" t="s">
        <v>468</v>
      </c>
      <c r="K84" t="s">
        <v>22</v>
      </c>
      <c r="L84">
        <f t="shared" si="2"/>
        <v>1210102</v>
      </c>
      <c r="M84" t="str">
        <f>VLOOKUP(L84,Arkusz3!A:L,2,0)</f>
        <v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4">
        <f t="shared" si="3"/>
        <v>1210102</v>
      </c>
      <c r="O84">
        <f>VLOOKUP(N84,Arkusz3!A:L,5,0)</f>
        <v>85</v>
      </c>
      <c r="P84">
        <f>VLOOKUP(N84,Arkusz3!A:L,6,0)</f>
        <v>11049</v>
      </c>
      <c r="Q84">
        <f>VLOOKUP(N84,Arkusz3!A:L,8,0)</f>
        <v>130</v>
      </c>
      <c r="R84">
        <f>VLOOKUP(N84,Arkusz3!AN:AP,3,0)</f>
        <v>1225.25</v>
      </c>
    </row>
    <row r="85" spans="1:18" x14ac:dyDescent="0.25">
      <c r="A85" t="s">
        <v>469</v>
      </c>
      <c r="B85" t="s">
        <v>470</v>
      </c>
      <c r="C85" t="s">
        <v>29</v>
      </c>
      <c r="D85" t="s">
        <v>215</v>
      </c>
      <c r="E85" t="s">
        <v>446</v>
      </c>
      <c r="F85" t="s">
        <v>471</v>
      </c>
      <c r="G85" t="s">
        <v>472</v>
      </c>
      <c r="H85" t="s">
        <v>472</v>
      </c>
      <c r="J85" s="10" t="s">
        <v>473</v>
      </c>
      <c r="K85" t="s">
        <v>22</v>
      </c>
      <c r="L85">
        <f t="shared" si="2"/>
        <v>1207082</v>
      </c>
      <c r="M85" t="str">
        <f>VLOOKUP(L85,Arkusz3!A:L,2,0)</f>
        <v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5">
        <f t="shared" si="3"/>
        <v>1207082</v>
      </c>
      <c r="O85">
        <f>VLOOKUP(N85,Arkusz3!A:L,5,0)</f>
        <v>70</v>
      </c>
      <c r="P85">
        <f>VLOOKUP(N85,Arkusz3!A:L,6,0)</f>
        <v>10044</v>
      </c>
      <c r="Q85">
        <f>VLOOKUP(N85,Arkusz3!A:L,8,0)</f>
        <v>144</v>
      </c>
      <c r="R85">
        <f>VLOOKUP(N85,Arkusz3!AN:AP,3,0)</f>
        <v>679.46</v>
      </c>
    </row>
    <row r="86" spans="1:18" x14ac:dyDescent="0.25">
      <c r="A86" t="s">
        <v>474</v>
      </c>
      <c r="B86" t="s">
        <v>475</v>
      </c>
      <c r="C86" t="s">
        <v>29</v>
      </c>
      <c r="D86" t="s">
        <v>57</v>
      </c>
      <c r="E86" t="s">
        <v>281</v>
      </c>
      <c r="F86" t="s">
        <v>476</v>
      </c>
      <c r="G86" t="s">
        <v>477</v>
      </c>
      <c r="H86" t="s">
        <v>477</v>
      </c>
      <c r="J86" s="10" t="s">
        <v>478</v>
      </c>
      <c r="K86" t="s">
        <v>22</v>
      </c>
      <c r="L86">
        <f t="shared" si="2"/>
        <v>1205062</v>
      </c>
      <c r="M86" t="str">
        <f>VLOOKUP(L86,Arkusz3!A:L,2,0)</f>
        <v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6">
        <f t="shared" si="3"/>
        <v>1205062</v>
      </c>
      <c r="O86">
        <f>VLOOKUP(N86,Arkusz3!A:L,5,0)</f>
        <v>56</v>
      </c>
      <c r="P86">
        <f>VLOOKUP(N86,Arkusz3!A:L,6,0)</f>
        <v>8514</v>
      </c>
      <c r="Q86">
        <f>VLOOKUP(N86,Arkusz3!A:L,8,0)</f>
        <v>151</v>
      </c>
      <c r="R86">
        <f>VLOOKUP(N86,Arkusz3!AN:AP,3,0)</f>
        <v>688.89</v>
      </c>
    </row>
    <row r="87" spans="1:18" x14ac:dyDescent="0.25">
      <c r="A87" t="s">
        <v>479</v>
      </c>
      <c r="B87" t="s">
        <v>480</v>
      </c>
      <c r="C87" t="s">
        <v>29</v>
      </c>
      <c r="D87" t="s">
        <v>124</v>
      </c>
      <c r="E87" t="s">
        <v>383</v>
      </c>
      <c r="F87" t="s">
        <v>481</v>
      </c>
      <c r="G87" t="s">
        <v>482</v>
      </c>
      <c r="H87" t="s">
        <v>482</v>
      </c>
      <c r="I87" t="s">
        <v>483</v>
      </c>
      <c r="J87" s="10" t="s">
        <v>196</v>
      </c>
      <c r="K87" t="s">
        <v>22</v>
      </c>
      <c r="L87">
        <f t="shared" si="2"/>
        <v>1215064</v>
      </c>
      <c r="M87" t="str">
        <f>VLOOKUP(L87,Arkusz3!A:L,2,0)</f>
        <v/>
      </c>
      <c r="N87">
        <f t="shared" si="3"/>
        <v>1215063</v>
      </c>
      <c r="O87">
        <f>VLOOKUP(N87,Arkusz3!A:L,5,0)</f>
        <v>109</v>
      </c>
      <c r="P87">
        <f>VLOOKUP(N87,Arkusz3!A:L,6,0)</f>
        <v>16132</v>
      </c>
      <c r="Q87">
        <f>VLOOKUP(N87,Arkusz3!A:L,8,0)</f>
        <v>148</v>
      </c>
      <c r="R87">
        <f>VLOOKUP(N87,Arkusz3!AN:AP,3,0)</f>
        <v>1328.17</v>
      </c>
    </row>
    <row r="88" spans="1:18" x14ac:dyDescent="0.25">
      <c r="A88" t="s">
        <v>484</v>
      </c>
      <c r="B88" t="s">
        <v>485</v>
      </c>
      <c r="C88" t="s">
        <v>29</v>
      </c>
      <c r="D88" t="s">
        <v>89</v>
      </c>
      <c r="E88" t="s">
        <v>142</v>
      </c>
      <c r="F88" t="s">
        <v>486</v>
      </c>
      <c r="G88" t="s">
        <v>487</v>
      </c>
      <c r="H88" t="s">
        <v>487</v>
      </c>
      <c r="J88" s="10" t="s">
        <v>488</v>
      </c>
      <c r="K88" t="s">
        <v>22</v>
      </c>
      <c r="L88">
        <f t="shared" si="2"/>
        <v>1204042</v>
      </c>
      <c r="M88" t="str">
        <f>VLOOKUP(L88,Arkusz3!A:L,2,0)</f>
        <v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8">
        <f t="shared" si="3"/>
        <v>1204042</v>
      </c>
      <c r="O88">
        <f>VLOOKUP(N88,Arkusz3!A:L,5,0)</f>
        <v>44</v>
      </c>
      <c r="P88">
        <f>VLOOKUP(N88,Arkusz3!A:L,6,0)</f>
        <v>3460</v>
      </c>
      <c r="Q88">
        <f>VLOOKUP(N88,Arkusz3!A:L,8,0)</f>
        <v>78</v>
      </c>
      <c r="R88">
        <f>VLOOKUP(N88,Arkusz3!AN:AP,3,0)</f>
        <v>779.95</v>
      </c>
    </row>
    <row r="89" spans="1:18" x14ac:dyDescent="0.25">
      <c r="A89" t="s">
        <v>489</v>
      </c>
      <c r="B89" t="s">
        <v>490</v>
      </c>
      <c r="C89" t="s">
        <v>29</v>
      </c>
      <c r="D89" t="s">
        <v>186</v>
      </c>
      <c r="E89" t="s">
        <v>446</v>
      </c>
      <c r="F89" t="s">
        <v>491</v>
      </c>
      <c r="G89" t="s">
        <v>492</v>
      </c>
      <c r="H89" t="s">
        <v>492</v>
      </c>
      <c r="I89" t="s">
        <v>493</v>
      </c>
      <c r="J89" s="10" t="s">
        <v>62</v>
      </c>
      <c r="K89" t="s">
        <v>22</v>
      </c>
      <c r="L89">
        <f t="shared" si="2"/>
        <v>1206082</v>
      </c>
      <c r="M89" t="str">
        <f>VLOOKUP(L89,Arkusz3!A:L,2,0)</f>
        <v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9">
        <f t="shared" si="3"/>
        <v>1206082</v>
      </c>
      <c r="O89">
        <f>VLOOKUP(N89,Arkusz3!A:L,5,0)</f>
        <v>51</v>
      </c>
      <c r="P89">
        <f>VLOOKUP(N89,Arkusz3!A:L,6,0)</f>
        <v>10563</v>
      </c>
      <c r="Q89">
        <f>VLOOKUP(N89,Arkusz3!A:L,8,0)</f>
        <v>207</v>
      </c>
      <c r="R89">
        <f>VLOOKUP(N89,Arkusz3!AN:AP,3,0)</f>
        <v>2165.58</v>
      </c>
    </row>
    <row r="90" spans="1:18" x14ac:dyDescent="0.25">
      <c r="A90" t="s">
        <v>494</v>
      </c>
      <c r="B90" t="s">
        <v>495</v>
      </c>
      <c r="C90" t="s">
        <v>29</v>
      </c>
      <c r="D90" t="s">
        <v>148</v>
      </c>
      <c r="E90" t="s">
        <v>496</v>
      </c>
      <c r="F90" t="s">
        <v>497</v>
      </c>
      <c r="G90" t="s">
        <v>498</v>
      </c>
      <c r="H90" t="s">
        <v>498</v>
      </c>
      <c r="I90" t="s">
        <v>499</v>
      </c>
      <c r="J90" s="10" t="s">
        <v>500</v>
      </c>
      <c r="K90" t="s">
        <v>22</v>
      </c>
      <c r="L90">
        <f t="shared" si="2"/>
        <v>1208054</v>
      </c>
      <c r="M90" t="str">
        <f>VLOOKUP(L90,Arkusz3!A:L,2,0)</f>
        <v/>
      </c>
      <c r="N90">
        <f t="shared" si="3"/>
        <v>1208053</v>
      </c>
      <c r="O90">
        <f>VLOOKUP(N90,Arkusz3!A:L,5,0)</f>
        <v>148</v>
      </c>
      <c r="P90">
        <f>VLOOKUP(N90,Arkusz3!A:L,6,0)</f>
        <v>19737</v>
      </c>
      <c r="Q90">
        <f>VLOOKUP(N90,Arkusz3!A:L,8,0)</f>
        <v>133</v>
      </c>
      <c r="R90">
        <f>VLOOKUP(N90,Arkusz3!AN:AP,3,0)</f>
        <v>1411.93</v>
      </c>
    </row>
    <row r="91" spans="1:18" x14ac:dyDescent="0.25">
      <c r="A91" t="s">
        <v>501</v>
      </c>
      <c r="B91" t="s">
        <v>502</v>
      </c>
      <c r="C91" t="s">
        <v>29</v>
      </c>
      <c r="D91" t="s">
        <v>186</v>
      </c>
      <c r="E91" t="s">
        <v>460</v>
      </c>
      <c r="F91" t="s">
        <v>503</v>
      </c>
      <c r="G91" t="s">
        <v>504</v>
      </c>
      <c r="H91" t="s">
        <v>504</v>
      </c>
      <c r="I91" t="s">
        <v>183</v>
      </c>
      <c r="J91" s="10" t="s">
        <v>84</v>
      </c>
      <c r="K91" t="s">
        <v>22</v>
      </c>
      <c r="L91">
        <f t="shared" si="2"/>
        <v>1206092</v>
      </c>
      <c r="M91" t="str">
        <f>VLOOKUP(L91,Arkusz3!A:L,2,0)</f>
        <v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1">
        <f t="shared" si="3"/>
        <v>1206092</v>
      </c>
      <c r="O91">
        <f>VLOOKUP(N91,Arkusz3!A:L,5,0)</f>
        <v>44</v>
      </c>
      <c r="P91">
        <f>VLOOKUP(N91,Arkusz3!A:L,6,0)</f>
        <v>14052</v>
      </c>
      <c r="Q91">
        <f>VLOOKUP(N91,Arkusz3!A:L,8,0)</f>
        <v>322</v>
      </c>
      <c r="R91">
        <f>VLOOKUP(N91,Arkusz3!AN:AP,3,0)</f>
        <v>2262.73</v>
      </c>
    </row>
    <row r="92" spans="1:18" x14ac:dyDescent="0.25">
      <c r="A92" t="s">
        <v>505</v>
      </c>
      <c r="B92" t="s">
        <v>506</v>
      </c>
      <c r="C92" t="s">
        <v>29</v>
      </c>
      <c r="D92" t="s">
        <v>57</v>
      </c>
      <c r="E92" t="s">
        <v>425</v>
      </c>
      <c r="F92" t="s">
        <v>507</v>
      </c>
      <c r="G92" t="s">
        <v>508</v>
      </c>
      <c r="H92" t="s">
        <v>508</v>
      </c>
      <c r="I92" t="s">
        <v>509</v>
      </c>
      <c r="J92" s="10" t="s">
        <v>116</v>
      </c>
      <c r="K92" t="s">
        <v>22</v>
      </c>
      <c r="L92">
        <f t="shared" si="2"/>
        <v>1205072</v>
      </c>
      <c r="M92" t="str">
        <f>VLOOKUP(L92,Arkusz3!A:L,2,0)</f>
        <v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2">
        <f t="shared" si="3"/>
        <v>1205072</v>
      </c>
      <c r="O92">
        <f>VLOOKUP(N92,Arkusz3!A:L,5,0)</f>
        <v>38</v>
      </c>
      <c r="P92">
        <f>VLOOKUP(N92,Arkusz3!A:L,6,0)</f>
        <v>4922</v>
      </c>
      <c r="Q92">
        <f>VLOOKUP(N92,Arkusz3!A:L,8,0)</f>
        <v>131</v>
      </c>
      <c r="R92">
        <f>VLOOKUP(N92,Arkusz3!AN:AP,3,0)</f>
        <v>648.38</v>
      </c>
    </row>
    <row r="93" spans="1:18" x14ac:dyDescent="0.25">
      <c r="A93" t="s">
        <v>510</v>
      </c>
      <c r="B93" t="s">
        <v>511</v>
      </c>
      <c r="C93" t="s">
        <v>29</v>
      </c>
      <c r="D93" t="s">
        <v>215</v>
      </c>
      <c r="E93" t="s">
        <v>512</v>
      </c>
      <c r="F93" t="s">
        <v>513</v>
      </c>
      <c r="G93" t="s">
        <v>514</v>
      </c>
      <c r="H93" t="s">
        <v>514</v>
      </c>
      <c r="I93" t="s">
        <v>515</v>
      </c>
      <c r="J93" s="10" t="s">
        <v>244</v>
      </c>
      <c r="K93" t="s">
        <v>22</v>
      </c>
      <c r="L93">
        <f t="shared" si="2"/>
        <v>1207021</v>
      </c>
      <c r="M93" t="str">
        <f>VLOOKUP(L93,Arkusz3!A:L,2,0)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3">
        <f t="shared" si="3"/>
        <v>1207021</v>
      </c>
      <c r="O93">
        <f>VLOOKUP(N93,Arkusz3!A:L,5,0)</f>
        <v>27</v>
      </c>
      <c r="P93">
        <f>VLOOKUP(N93,Arkusz3!A:L,6,0)</f>
        <v>7948</v>
      </c>
      <c r="Q93">
        <f>VLOOKUP(N93,Arkusz3!A:L,8,0)</f>
        <v>293</v>
      </c>
      <c r="R93">
        <f>VLOOKUP(N93,Arkusz3!AN:AP,3,0)</f>
        <v>1386.96</v>
      </c>
    </row>
    <row r="94" spans="1:18" x14ac:dyDescent="0.25">
      <c r="A94" t="s">
        <v>516</v>
      </c>
      <c r="B94" t="s">
        <v>517</v>
      </c>
      <c r="C94" t="s">
        <v>29</v>
      </c>
      <c r="D94" t="s">
        <v>215</v>
      </c>
      <c r="E94" t="s">
        <v>512</v>
      </c>
      <c r="F94" t="s">
        <v>513</v>
      </c>
      <c r="G94" t="s">
        <v>514</v>
      </c>
      <c r="H94" t="s">
        <v>514</v>
      </c>
      <c r="I94" t="s">
        <v>518</v>
      </c>
      <c r="J94" s="10" t="s">
        <v>519</v>
      </c>
      <c r="K94" t="s">
        <v>22</v>
      </c>
      <c r="L94">
        <f t="shared" si="2"/>
        <v>1207021</v>
      </c>
      <c r="M94" t="str">
        <f>VLOOKUP(L94,Arkusz3!A:L,2,0)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4">
        <f t="shared" si="3"/>
        <v>1207021</v>
      </c>
      <c r="O94">
        <f>VLOOKUP(N94,Arkusz3!A:L,5,0)</f>
        <v>27</v>
      </c>
      <c r="P94">
        <f>VLOOKUP(N94,Arkusz3!A:L,6,0)</f>
        <v>7948</v>
      </c>
      <c r="Q94">
        <f>VLOOKUP(N94,Arkusz3!A:L,8,0)</f>
        <v>293</v>
      </c>
      <c r="R94">
        <f>VLOOKUP(N94,Arkusz3!AN:AP,3,0)</f>
        <v>1386.96</v>
      </c>
    </row>
    <row r="95" spans="1:18" x14ac:dyDescent="0.25">
      <c r="A95" t="s">
        <v>520</v>
      </c>
      <c r="B95" t="s">
        <v>521</v>
      </c>
      <c r="C95" t="s">
        <v>29</v>
      </c>
      <c r="D95" t="s">
        <v>38</v>
      </c>
      <c r="E95" t="s">
        <v>231</v>
      </c>
      <c r="F95" t="s">
        <v>522</v>
      </c>
      <c r="G95" t="s">
        <v>523</v>
      </c>
      <c r="H95" t="s">
        <v>523</v>
      </c>
      <c r="J95" s="10" t="s">
        <v>524</v>
      </c>
      <c r="K95" t="s">
        <v>22</v>
      </c>
      <c r="L95">
        <f t="shared" si="2"/>
        <v>1218052</v>
      </c>
      <c r="M95" t="str">
        <f>VLOOKUP(L95,Arkusz3!A:L,2,0)</f>
        <v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5">
        <f t="shared" si="3"/>
        <v>1218052</v>
      </c>
      <c r="O95">
        <f>VLOOKUP(N95,Arkusz3!A:L,5,0)</f>
        <v>37</v>
      </c>
      <c r="P95">
        <f>VLOOKUP(N95,Arkusz3!A:L,6,0)</f>
        <v>4122</v>
      </c>
      <c r="Q95">
        <f>VLOOKUP(N95,Arkusz3!A:L,8,0)</f>
        <v>110</v>
      </c>
      <c r="R95">
        <f>VLOOKUP(N95,Arkusz3!AN:AP,3,0)</f>
        <v>1486.43</v>
      </c>
    </row>
    <row r="96" spans="1:18" x14ac:dyDescent="0.25">
      <c r="A96" t="s">
        <v>525</v>
      </c>
      <c r="B96" t="s">
        <v>526</v>
      </c>
      <c r="C96" t="s">
        <v>29</v>
      </c>
      <c r="D96" t="s">
        <v>160</v>
      </c>
      <c r="E96" t="s">
        <v>527</v>
      </c>
      <c r="F96" t="s">
        <v>528</v>
      </c>
      <c r="G96" t="s">
        <v>529</v>
      </c>
      <c r="H96" t="s">
        <v>529</v>
      </c>
      <c r="I96" t="s">
        <v>61</v>
      </c>
      <c r="J96" s="10" t="s">
        <v>530</v>
      </c>
      <c r="K96" t="s">
        <v>22</v>
      </c>
      <c r="L96">
        <f t="shared" si="2"/>
        <v>1210114</v>
      </c>
      <c r="M96" t="str">
        <f>VLOOKUP(L96,Arkusz3!A:L,2,0)</f>
        <v/>
      </c>
      <c r="N96">
        <f t="shared" si="3"/>
        <v>1210113</v>
      </c>
      <c r="O96">
        <f>VLOOKUP(N96,Arkusz3!A:L,5,0)</f>
        <v>141</v>
      </c>
      <c r="P96">
        <f>VLOOKUP(N96,Arkusz3!A:L,6,0)</f>
        <v>11574</v>
      </c>
      <c r="Q96">
        <f>VLOOKUP(N96,Arkusz3!A:L,8,0)</f>
        <v>82</v>
      </c>
      <c r="R96">
        <f>VLOOKUP(N96,Arkusz3!AN:AP,3,0)</f>
        <v>1460.7</v>
      </c>
    </row>
    <row r="97" spans="1:18" x14ac:dyDescent="0.25">
      <c r="A97" t="s">
        <v>531</v>
      </c>
      <c r="B97" t="s">
        <v>532</v>
      </c>
      <c r="C97" t="s">
        <v>29</v>
      </c>
      <c r="D97" t="s">
        <v>210</v>
      </c>
      <c r="E97" t="s">
        <v>73</v>
      </c>
      <c r="F97" t="s">
        <v>533</v>
      </c>
      <c r="G97" t="s">
        <v>3</v>
      </c>
      <c r="H97" t="s">
        <v>3</v>
      </c>
      <c r="I97" t="s">
        <v>0</v>
      </c>
      <c r="J97" s="12" t="s">
        <v>1</v>
      </c>
      <c r="K97" t="s">
        <v>22</v>
      </c>
      <c r="L97">
        <f t="shared" si="2"/>
        <v>1209034</v>
      </c>
      <c r="M97" t="str">
        <f>VLOOKUP(L97,Arkusz3!A:L,2,0)</f>
        <v/>
      </c>
      <c r="N97">
        <f t="shared" si="3"/>
        <v>1209033</v>
      </c>
      <c r="O97">
        <f>VLOOKUP(N97,Arkusz3!A:L,5,0)</f>
        <v>154</v>
      </c>
      <c r="P97">
        <f>VLOOKUP(N97,Arkusz3!A:L,6,0)</f>
        <v>44189</v>
      </c>
      <c r="Q97">
        <f>VLOOKUP(N97,Arkusz3!A:L,8,0)</f>
        <v>288</v>
      </c>
      <c r="R97">
        <f>VLOOKUP(N97,Arkusz3!AN:AP,3,0)</f>
        <v>1718.41</v>
      </c>
    </row>
    <row r="98" spans="1:18" x14ac:dyDescent="0.25">
      <c r="A98" t="s">
        <v>534</v>
      </c>
      <c r="B98" t="s">
        <v>535</v>
      </c>
      <c r="C98" t="s">
        <v>29</v>
      </c>
      <c r="D98" t="s">
        <v>160</v>
      </c>
      <c r="E98" t="s">
        <v>536</v>
      </c>
      <c r="F98" t="s">
        <v>537</v>
      </c>
      <c r="G98" t="s">
        <v>538</v>
      </c>
      <c r="H98" t="s">
        <v>538</v>
      </c>
      <c r="I98" t="s">
        <v>539</v>
      </c>
      <c r="J98" s="10" t="s">
        <v>84</v>
      </c>
      <c r="K98" t="s">
        <v>22</v>
      </c>
      <c r="L98">
        <f t="shared" si="2"/>
        <v>1210122</v>
      </c>
      <c r="M98" t="str">
        <f>VLOOKUP(L98,Arkusz3!A:L,2,0)</f>
        <v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8">
        <f t="shared" si="3"/>
        <v>1210122</v>
      </c>
      <c r="O98">
        <f>VLOOKUP(N98,Arkusz3!A:L,5,0)</f>
        <v>50</v>
      </c>
      <c r="P98">
        <f>VLOOKUP(N98,Arkusz3!A:L,6,0)</f>
        <v>8703</v>
      </c>
      <c r="Q98">
        <f>VLOOKUP(N98,Arkusz3!A:L,8,0)</f>
        <v>173</v>
      </c>
      <c r="R98">
        <f>VLOOKUP(N98,Arkusz3!AN:AP,3,0)</f>
        <v>1188.9100000000001</v>
      </c>
    </row>
    <row r="99" spans="1:18" x14ac:dyDescent="0.25">
      <c r="A99" t="s">
        <v>540</v>
      </c>
      <c r="B99" t="s">
        <v>541</v>
      </c>
      <c r="C99" t="s">
        <v>29</v>
      </c>
      <c r="D99" t="s">
        <v>215</v>
      </c>
      <c r="E99" t="s">
        <v>465</v>
      </c>
      <c r="F99" t="s">
        <v>542</v>
      </c>
      <c r="G99" t="s">
        <v>543</v>
      </c>
      <c r="H99" t="s">
        <v>543</v>
      </c>
      <c r="J99" s="10">
        <v>233</v>
      </c>
      <c r="K99" t="s">
        <v>22</v>
      </c>
      <c r="L99">
        <f t="shared" si="2"/>
        <v>1207102</v>
      </c>
      <c r="M99" t="str">
        <f>VLOOKUP(L99,Arkusz3!A:L,2,0)</f>
        <v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9">
        <f t="shared" si="3"/>
        <v>1207102</v>
      </c>
      <c r="O99">
        <f>VLOOKUP(N99,Arkusz3!A:L,5,0)</f>
        <v>74</v>
      </c>
      <c r="P99">
        <f>VLOOKUP(N99,Arkusz3!A:L,6,0)</f>
        <v>7344</v>
      </c>
      <c r="Q99">
        <f>VLOOKUP(N99,Arkusz3!A:L,8,0)</f>
        <v>99</v>
      </c>
      <c r="R99">
        <f>VLOOKUP(N99,Arkusz3!AN:AP,3,0)</f>
        <v>699.43</v>
      </c>
    </row>
    <row r="100" spans="1:18" x14ac:dyDescent="0.25">
      <c r="A100" t="s">
        <v>544</v>
      </c>
      <c r="B100" t="s">
        <v>545</v>
      </c>
      <c r="C100" t="s">
        <v>29</v>
      </c>
      <c r="D100" t="s">
        <v>65</v>
      </c>
      <c r="E100" t="s">
        <v>324</v>
      </c>
      <c r="F100" t="s">
        <v>546</v>
      </c>
      <c r="G100" t="s">
        <v>547</v>
      </c>
      <c r="H100" t="s">
        <v>547</v>
      </c>
      <c r="I100" t="s">
        <v>548</v>
      </c>
      <c r="J100" s="10" t="s">
        <v>112</v>
      </c>
      <c r="K100" t="s">
        <v>22</v>
      </c>
      <c r="L100">
        <f t="shared" si="2"/>
        <v>1219044</v>
      </c>
      <c r="M100" t="str">
        <f>VLOOKUP(L100,Arkusz3!A:L,2,0)</f>
        <v/>
      </c>
      <c r="N100">
        <f t="shared" si="3"/>
        <v>1219043</v>
      </c>
      <c r="O100">
        <f>VLOOKUP(N100,Arkusz3!A:L,5,0)</f>
        <v>96</v>
      </c>
      <c r="P100">
        <f>VLOOKUP(N100,Arkusz3!A:L,6,0)</f>
        <v>28455</v>
      </c>
      <c r="Q100">
        <f>VLOOKUP(N100,Arkusz3!A:L,8,0)</f>
        <v>296</v>
      </c>
      <c r="R100">
        <f>VLOOKUP(N100,Arkusz3!AN:AP,3,0)</f>
        <v>2652.47</v>
      </c>
    </row>
    <row r="101" spans="1:18" x14ac:dyDescent="0.25">
      <c r="A101" t="s">
        <v>549</v>
      </c>
      <c r="B101" t="s">
        <v>550</v>
      </c>
      <c r="C101" t="s">
        <v>29</v>
      </c>
      <c r="D101" t="s">
        <v>344</v>
      </c>
      <c r="E101" t="s">
        <v>73</v>
      </c>
      <c r="F101" t="s">
        <v>551</v>
      </c>
      <c r="G101" t="s">
        <v>552</v>
      </c>
      <c r="H101" t="s">
        <v>552</v>
      </c>
      <c r="I101" t="s">
        <v>47</v>
      </c>
      <c r="J101" s="10" t="s">
        <v>364</v>
      </c>
      <c r="K101" t="s">
        <v>22</v>
      </c>
      <c r="L101">
        <f t="shared" si="2"/>
        <v>1214034</v>
      </c>
      <c r="M101" t="str">
        <f>VLOOKUP(L101,Arkusz3!A:L,2,0)</f>
        <v/>
      </c>
      <c r="N101">
        <f t="shared" si="3"/>
        <v>1214033</v>
      </c>
      <c r="O101">
        <f>VLOOKUP(N101,Arkusz3!A:L,5,0)</f>
        <v>54</v>
      </c>
      <c r="P101">
        <f>VLOOKUP(N101,Arkusz3!A:L,6,0)</f>
        <v>5752</v>
      </c>
      <c r="Q101">
        <f>VLOOKUP(N101,Arkusz3!A:L,8,0)</f>
        <v>106</v>
      </c>
      <c r="R101">
        <f>VLOOKUP(N101,Arkusz3!AN:AP,3,0)</f>
        <v>1067.97</v>
      </c>
    </row>
    <row r="102" spans="1:18" x14ac:dyDescent="0.25">
      <c r="A102" t="s">
        <v>553</v>
      </c>
      <c r="B102" t="s">
        <v>554</v>
      </c>
      <c r="C102" t="s">
        <v>29</v>
      </c>
      <c r="D102" t="s">
        <v>157</v>
      </c>
      <c r="E102" t="s">
        <v>80</v>
      </c>
      <c r="F102" t="s">
        <v>555</v>
      </c>
      <c r="G102" t="s">
        <v>556</v>
      </c>
      <c r="H102" t="s">
        <v>556</v>
      </c>
      <c r="I102" t="s">
        <v>557</v>
      </c>
      <c r="J102" s="10" t="s">
        <v>190</v>
      </c>
      <c r="K102" t="s">
        <v>22</v>
      </c>
      <c r="L102">
        <f t="shared" si="2"/>
        <v>1211011</v>
      </c>
      <c r="M102" t="str">
        <f>VLOOKUP(L102,Arkusz3!A:L,2,0)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2">
        <f t="shared" si="3"/>
        <v>1211011</v>
      </c>
      <c r="O102">
        <f>VLOOKUP(N102,Arkusz3!A:L,5,0)</f>
        <v>51</v>
      </c>
      <c r="P102">
        <f>VLOOKUP(N102,Arkusz3!A:L,6,0)</f>
        <v>33373</v>
      </c>
      <c r="Q102">
        <f>VLOOKUP(N102,Arkusz3!A:L,8,0)</f>
        <v>653</v>
      </c>
      <c r="R102">
        <f>VLOOKUP(N102,Arkusz3!AN:AP,3,0)</f>
        <v>1700.49</v>
      </c>
    </row>
    <row r="103" spans="1:18" x14ac:dyDescent="0.25">
      <c r="A103" t="s">
        <v>558</v>
      </c>
      <c r="B103" t="s">
        <v>559</v>
      </c>
      <c r="C103" t="s">
        <v>29</v>
      </c>
      <c r="D103" t="s">
        <v>157</v>
      </c>
      <c r="E103" t="s">
        <v>80</v>
      </c>
      <c r="F103" t="s">
        <v>555</v>
      </c>
      <c r="G103" t="s">
        <v>556</v>
      </c>
      <c r="H103" t="s">
        <v>556</v>
      </c>
      <c r="I103" t="s">
        <v>560</v>
      </c>
      <c r="J103" s="10" t="s">
        <v>410</v>
      </c>
      <c r="K103" t="s">
        <v>22</v>
      </c>
      <c r="L103">
        <f t="shared" si="2"/>
        <v>1211011</v>
      </c>
      <c r="M103" t="str">
        <f>VLOOKUP(L103,Arkusz3!A:L,2,0)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3">
        <f t="shared" si="3"/>
        <v>1211011</v>
      </c>
      <c r="O103">
        <f>VLOOKUP(N103,Arkusz3!A:L,5,0)</f>
        <v>51</v>
      </c>
      <c r="P103">
        <f>VLOOKUP(N103,Arkusz3!A:L,6,0)</f>
        <v>33373</v>
      </c>
      <c r="Q103">
        <f>VLOOKUP(N103,Arkusz3!A:L,8,0)</f>
        <v>653</v>
      </c>
      <c r="R103">
        <f>VLOOKUP(N103,Arkusz3!AN:AP,3,0)</f>
        <v>1700.49</v>
      </c>
    </row>
    <row r="104" spans="1:18" x14ac:dyDescent="0.25">
      <c r="A104" t="s">
        <v>561</v>
      </c>
      <c r="B104" t="s">
        <v>562</v>
      </c>
      <c r="C104" t="s">
        <v>29</v>
      </c>
      <c r="D104" t="s">
        <v>79</v>
      </c>
      <c r="E104" t="s">
        <v>383</v>
      </c>
      <c r="F104" t="s">
        <v>563</v>
      </c>
      <c r="G104" t="s">
        <v>564</v>
      </c>
      <c r="H104" t="s">
        <v>564</v>
      </c>
      <c r="I104" t="s">
        <v>183</v>
      </c>
      <c r="J104" s="10" t="s">
        <v>565</v>
      </c>
      <c r="K104" t="s">
        <v>22</v>
      </c>
      <c r="L104">
        <f t="shared" si="2"/>
        <v>1201064</v>
      </c>
      <c r="M104" t="str">
        <f>VLOOKUP(L104,Arkusz3!A:L,2,0)</f>
        <v/>
      </c>
      <c r="N104">
        <f t="shared" si="3"/>
        <v>1201063</v>
      </c>
      <c r="O104">
        <f>VLOOKUP(N104,Arkusz3!A:L,5,0)</f>
        <v>82</v>
      </c>
      <c r="P104">
        <f>VLOOKUP(N104,Arkusz3!A:L,6,0)</f>
        <v>14021</v>
      </c>
      <c r="Q104">
        <f>VLOOKUP(N104,Arkusz3!A:L,8,0)</f>
        <v>171</v>
      </c>
      <c r="R104">
        <f>VLOOKUP(N104,Arkusz3!AN:AP,3,0)</f>
        <v>1218.8800000000001</v>
      </c>
    </row>
    <row r="105" spans="1:18" x14ac:dyDescent="0.25">
      <c r="A105" t="s">
        <v>566</v>
      </c>
      <c r="B105" t="s">
        <v>567</v>
      </c>
      <c r="C105" t="s">
        <v>29</v>
      </c>
      <c r="D105" t="s">
        <v>157</v>
      </c>
      <c r="E105" t="s">
        <v>465</v>
      </c>
      <c r="F105" t="s">
        <v>568</v>
      </c>
      <c r="G105" t="s">
        <v>569</v>
      </c>
      <c r="H105" t="s">
        <v>569</v>
      </c>
      <c r="I105" t="s">
        <v>570</v>
      </c>
      <c r="J105" s="10" t="s">
        <v>571</v>
      </c>
      <c r="K105" t="s">
        <v>22</v>
      </c>
      <c r="L105">
        <f t="shared" si="2"/>
        <v>1211102</v>
      </c>
      <c r="M105" t="str">
        <f>VLOOKUP(L105,Arkusz3!A:L,2,0)</f>
        <v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5">
        <f t="shared" si="3"/>
        <v>1211102</v>
      </c>
      <c r="O105">
        <f>VLOOKUP(N105,Arkusz3!A:L,5,0)</f>
        <v>141</v>
      </c>
      <c r="P105">
        <f>VLOOKUP(N105,Arkusz3!A:L,6,0)</f>
        <v>8564</v>
      </c>
      <c r="Q105">
        <f>VLOOKUP(N105,Arkusz3!A:L,8,0)</f>
        <v>61</v>
      </c>
      <c r="R105">
        <f>VLOOKUP(N105,Arkusz3!AN:AP,3,0)</f>
        <v>985.37</v>
      </c>
    </row>
    <row r="106" spans="1:18" x14ac:dyDescent="0.25">
      <c r="A106" t="s">
        <v>572</v>
      </c>
      <c r="B106" t="s">
        <v>573</v>
      </c>
      <c r="C106" t="s">
        <v>29</v>
      </c>
      <c r="D106" t="s">
        <v>89</v>
      </c>
      <c r="E106" t="s">
        <v>231</v>
      </c>
      <c r="F106" t="s">
        <v>574</v>
      </c>
      <c r="G106" t="s">
        <v>575</v>
      </c>
      <c r="H106" t="s">
        <v>575</v>
      </c>
      <c r="I106" t="s">
        <v>576</v>
      </c>
      <c r="J106" s="10" t="s">
        <v>190</v>
      </c>
      <c r="K106" t="s">
        <v>22</v>
      </c>
      <c r="L106">
        <f t="shared" si="2"/>
        <v>1204052</v>
      </c>
      <c r="M106" t="str">
        <f>VLOOKUP(L106,Arkusz3!A:L,2,0)</f>
        <v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6">
        <f t="shared" si="3"/>
        <v>1204052</v>
      </c>
      <c r="O106">
        <f>VLOOKUP(N106,Arkusz3!A:L,5,0)</f>
        <v>78</v>
      </c>
      <c r="P106">
        <f>VLOOKUP(N106,Arkusz3!A:L,6,0)</f>
        <v>7934</v>
      </c>
      <c r="Q106">
        <f>VLOOKUP(N106,Arkusz3!A:L,8,0)</f>
        <v>102</v>
      </c>
      <c r="R106">
        <f>VLOOKUP(N106,Arkusz3!AN:AP,3,0)</f>
        <v>807.77</v>
      </c>
    </row>
    <row r="107" spans="1:18" x14ac:dyDescent="0.25">
      <c r="A107" t="s">
        <v>577</v>
      </c>
      <c r="B107" t="s">
        <v>578</v>
      </c>
      <c r="C107" t="s">
        <v>29</v>
      </c>
      <c r="D107" t="s">
        <v>29</v>
      </c>
      <c r="E107" t="s">
        <v>496</v>
      </c>
      <c r="F107" t="s">
        <v>579</v>
      </c>
      <c r="G107" t="s">
        <v>580</v>
      </c>
      <c r="H107" t="s">
        <v>580</v>
      </c>
      <c r="I107" t="s">
        <v>0</v>
      </c>
      <c r="J107" s="10" t="s">
        <v>62</v>
      </c>
      <c r="K107" t="s">
        <v>22</v>
      </c>
      <c r="L107">
        <f t="shared" si="2"/>
        <v>1212054</v>
      </c>
      <c r="M107" t="str">
        <f>VLOOKUP(L107,Arkusz3!A:L,2,0)</f>
        <v/>
      </c>
      <c r="N107">
        <f t="shared" si="3"/>
        <v>1212053</v>
      </c>
      <c r="O107">
        <f>VLOOKUP(N107,Arkusz3!A:L,5,0)</f>
        <v>151</v>
      </c>
      <c r="P107">
        <f>VLOOKUP(N107,Arkusz3!A:L,6,0)</f>
        <v>49026</v>
      </c>
      <c r="Q107">
        <f>VLOOKUP(N107,Arkusz3!A:L,8,0)</f>
        <v>325</v>
      </c>
      <c r="R107">
        <f>VLOOKUP(N107,Arkusz3!AN:AP,3,0)</f>
        <v>1799.15</v>
      </c>
    </row>
    <row r="108" spans="1:18" x14ac:dyDescent="0.25">
      <c r="A108" t="s">
        <v>581</v>
      </c>
      <c r="B108" t="s">
        <v>582</v>
      </c>
      <c r="C108" t="s">
        <v>29</v>
      </c>
      <c r="D108" t="s">
        <v>112</v>
      </c>
      <c r="E108" t="s">
        <v>231</v>
      </c>
      <c r="F108" t="s">
        <v>583</v>
      </c>
      <c r="G108" t="s">
        <v>584</v>
      </c>
      <c r="H108" t="s">
        <v>584</v>
      </c>
      <c r="I108" t="s">
        <v>96</v>
      </c>
      <c r="J108" s="10" t="s">
        <v>585</v>
      </c>
      <c r="K108" t="s">
        <v>22</v>
      </c>
      <c r="L108">
        <f t="shared" si="2"/>
        <v>1213052</v>
      </c>
      <c r="M108" t="str">
        <f>VLOOKUP(L108,Arkusz3!A:L,2,0)</f>
        <v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8">
        <f t="shared" si="3"/>
        <v>1213052</v>
      </c>
      <c r="O108">
        <f>VLOOKUP(N108,Arkusz3!A:L,5,0)</f>
        <v>41</v>
      </c>
      <c r="P108">
        <f>VLOOKUP(N108,Arkusz3!A:L,6,0)</f>
        <v>8207</v>
      </c>
      <c r="Q108">
        <f>VLOOKUP(N108,Arkusz3!A:L,8,0)</f>
        <v>201</v>
      </c>
      <c r="R108">
        <f>VLOOKUP(N108,Arkusz3!AN:AP,3,0)</f>
        <v>1446.74</v>
      </c>
    </row>
    <row r="109" spans="1:18" x14ac:dyDescent="0.25">
      <c r="A109" t="s">
        <v>586</v>
      </c>
      <c r="B109" t="s">
        <v>587</v>
      </c>
      <c r="C109" t="s">
        <v>29</v>
      </c>
      <c r="D109" t="s">
        <v>112</v>
      </c>
      <c r="E109" t="s">
        <v>80</v>
      </c>
      <c r="F109" t="s">
        <v>588</v>
      </c>
      <c r="G109" t="s">
        <v>589</v>
      </c>
      <c r="H109" t="s">
        <v>589</v>
      </c>
      <c r="I109" t="s">
        <v>590</v>
      </c>
      <c r="J109" s="10" t="s">
        <v>84</v>
      </c>
      <c r="K109" t="s">
        <v>22</v>
      </c>
      <c r="L109">
        <f t="shared" si="2"/>
        <v>1213011</v>
      </c>
      <c r="M109" t="str">
        <f>VLOOKUP(L109,Arkusz3!A:L,2,0)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9">
        <f t="shared" si="3"/>
        <v>1213011</v>
      </c>
      <c r="O109">
        <f>VLOOKUP(N109,Arkusz3!A:L,5,0)</f>
        <v>30</v>
      </c>
      <c r="P109">
        <f>VLOOKUP(N109,Arkusz3!A:L,6,0)</f>
        <v>38300</v>
      </c>
      <c r="Q109">
        <f>VLOOKUP(N109,Arkusz3!A:L,8,0)</f>
        <v>1277</v>
      </c>
      <c r="R109">
        <f>VLOOKUP(N109,Arkusz3!AN:AP,3,0)</f>
        <v>2377.4299999999998</v>
      </c>
    </row>
    <row r="110" spans="1:18" x14ac:dyDescent="0.25">
      <c r="A110" t="s">
        <v>591</v>
      </c>
      <c r="B110" t="s">
        <v>592</v>
      </c>
      <c r="C110" t="s">
        <v>29</v>
      </c>
      <c r="D110" t="s">
        <v>112</v>
      </c>
      <c r="E110" t="s">
        <v>80</v>
      </c>
      <c r="F110" t="s">
        <v>588</v>
      </c>
      <c r="G110" t="s">
        <v>589</v>
      </c>
      <c r="H110" t="s">
        <v>589</v>
      </c>
      <c r="I110" t="s">
        <v>593</v>
      </c>
      <c r="J110" s="10" t="s">
        <v>29</v>
      </c>
      <c r="K110" t="s">
        <v>22</v>
      </c>
      <c r="L110">
        <f t="shared" si="2"/>
        <v>1213011</v>
      </c>
      <c r="M110" t="str">
        <f>VLOOKUP(L110,Arkusz3!A:L,2,0)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0">
        <f t="shared" si="3"/>
        <v>1213011</v>
      </c>
      <c r="O110">
        <f>VLOOKUP(N110,Arkusz3!A:L,5,0)</f>
        <v>30</v>
      </c>
      <c r="P110">
        <f>VLOOKUP(N110,Arkusz3!A:L,6,0)</f>
        <v>38300</v>
      </c>
      <c r="Q110">
        <f>VLOOKUP(N110,Arkusz3!A:L,8,0)</f>
        <v>1277</v>
      </c>
      <c r="R110">
        <f>VLOOKUP(N110,Arkusz3!AN:AP,3,0)</f>
        <v>2377.4299999999998</v>
      </c>
    </row>
    <row r="111" spans="1:18" x14ac:dyDescent="0.25">
      <c r="A111" t="s">
        <v>594</v>
      </c>
      <c r="B111" t="s">
        <v>595</v>
      </c>
      <c r="C111" t="s">
        <v>29</v>
      </c>
      <c r="D111" t="s">
        <v>344</v>
      </c>
      <c r="E111" t="s">
        <v>142</v>
      </c>
      <c r="F111" t="s">
        <v>596</v>
      </c>
      <c r="G111" t="s">
        <v>597</v>
      </c>
      <c r="H111" t="s">
        <v>597</v>
      </c>
      <c r="I111" t="s">
        <v>598</v>
      </c>
      <c r="J111" s="10" t="s">
        <v>157</v>
      </c>
      <c r="K111" t="s">
        <v>22</v>
      </c>
      <c r="L111">
        <f t="shared" si="2"/>
        <v>1214042</v>
      </c>
      <c r="M111" t="str">
        <f>VLOOKUP(L111,Arkusz3!A:L,2,0)</f>
        <v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1">
        <f t="shared" si="3"/>
        <v>1214042</v>
      </c>
      <c r="O111">
        <f>VLOOKUP(N111,Arkusz3!A:L,5,0)</f>
        <v>48</v>
      </c>
      <c r="P111">
        <f>VLOOKUP(N111,Arkusz3!A:L,6,0)</f>
        <v>3583</v>
      </c>
      <c r="Q111">
        <f>VLOOKUP(N111,Arkusz3!A:L,8,0)</f>
        <v>75</v>
      </c>
      <c r="R111">
        <f>VLOOKUP(N111,Arkusz3!AN:AP,3,0)</f>
        <v>1115.6600000000001</v>
      </c>
    </row>
    <row r="112" spans="1:18" x14ac:dyDescent="0.25">
      <c r="A112" t="s">
        <v>599</v>
      </c>
      <c r="B112" t="s">
        <v>600</v>
      </c>
      <c r="C112" t="s">
        <v>29</v>
      </c>
      <c r="D112" t="s">
        <v>210</v>
      </c>
      <c r="E112" t="s">
        <v>142</v>
      </c>
      <c r="F112" t="s">
        <v>601</v>
      </c>
      <c r="G112" t="s">
        <v>602</v>
      </c>
      <c r="H112" t="s">
        <v>602</v>
      </c>
      <c r="J112" s="10" t="s">
        <v>603</v>
      </c>
      <c r="K112" t="s">
        <v>22</v>
      </c>
      <c r="L112">
        <f t="shared" si="2"/>
        <v>1209042</v>
      </c>
      <c r="M112" t="str">
        <f>VLOOKUP(L112,Arkusz3!A:L,2,0)</f>
        <v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2">
        <f t="shared" si="3"/>
        <v>1209042</v>
      </c>
      <c r="O112">
        <f>VLOOKUP(N112,Arkusz3!A:L,5,0)</f>
        <v>89</v>
      </c>
      <c r="P112">
        <f>VLOOKUP(N112,Arkusz3!A:L,6,0)</f>
        <v>11082</v>
      </c>
      <c r="Q112">
        <f>VLOOKUP(N112,Arkusz3!A:L,8,0)</f>
        <v>125</v>
      </c>
      <c r="R112">
        <f>VLOOKUP(N112,Arkusz3!AN:AP,3,0)</f>
        <v>1210.8499999999999</v>
      </c>
    </row>
    <row r="113" spans="1:18" x14ac:dyDescent="0.25">
      <c r="A113" t="s">
        <v>604</v>
      </c>
      <c r="B113" t="s">
        <v>605</v>
      </c>
      <c r="C113" t="s">
        <v>29</v>
      </c>
      <c r="D113" t="s">
        <v>160</v>
      </c>
      <c r="E113" t="s">
        <v>606</v>
      </c>
      <c r="F113" t="s">
        <v>607</v>
      </c>
      <c r="G113" t="s">
        <v>608</v>
      </c>
      <c r="H113" t="s">
        <v>608</v>
      </c>
      <c r="I113" t="s">
        <v>61</v>
      </c>
      <c r="J113" s="10" t="s">
        <v>457</v>
      </c>
      <c r="K113" t="s">
        <v>22</v>
      </c>
      <c r="L113">
        <f t="shared" si="2"/>
        <v>1210134</v>
      </c>
      <c r="M113" t="str">
        <f>VLOOKUP(L113,Arkusz3!A:L,2,0)</f>
        <v/>
      </c>
      <c r="N113">
        <f t="shared" si="3"/>
        <v>1210133</v>
      </c>
      <c r="O113">
        <f>VLOOKUP(N113,Arkusz3!A:L,5,0)</f>
        <v>126</v>
      </c>
      <c r="P113">
        <f>VLOOKUP(N113,Arkusz3!A:L,6,0)</f>
        <v>10650</v>
      </c>
      <c r="Q113">
        <f>VLOOKUP(N113,Arkusz3!A:L,8,0)</f>
        <v>84</v>
      </c>
      <c r="R113">
        <f>VLOOKUP(N113,Arkusz3!AN:AP,3,0)</f>
        <v>977.43</v>
      </c>
    </row>
    <row r="114" spans="1:18" x14ac:dyDescent="0.25">
      <c r="A114" t="s">
        <v>609</v>
      </c>
      <c r="B114" t="s">
        <v>610</v>
      </c>
      <c r="C114" t="s">
        <v>29</v>
      </c>
      <c r="D114" t="s">
        <v>139</v>
      </c>
      <c r="E114" t="s">
        <v>142</v>
      </c>
      <c r="F114" t="s">
        <v>611</v>
      </c>
      <c r="G114" t="s">
        <v>612</v>
      </c>
      <c r="H114" t="s">
        <v>612</v>
      </c>
      <c r="J114" s="10" t="s">
        <v>207</v>
      </c>
      <c r="K114" t="s">
        <v>22</v>
      </c>
      <c r="L114">
        <f t="shared" si="2"/>
        <v>1216042</v>
      </c>
      <c r="M114" t="str">
        <f>VLOOKUP(L114,Arkusz3!A:L,2,0)</f>
        <v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4">
        <f t="shared" si="3"/>
        <v>1216042</v>
      </c>
      <c r="O114">
        <f>VLOOKUP(N114,Arkusz3!A:L,5,0)</f>
        <v>83</v>
      </c>
      <c r="P114">
        <f>VLOOKUP(N114,Arkusz3!A:L,6,0)</f>
        <v>11955</v>
      </c>
      <c r="Q114">
        <f>VLOOKUP(N114,Arkusz3!A:L,8,0)</f>
        <v>144</v>
      </c>
      <c r="R114">
        <f>VLOOKUP(N114,Arkusz3!AN:AP,3,0)</f>
        <v>941.91</v>
      </c>
    </row>
    <row r="115" spans="1:18" x14ac:dyDescent="0.25">
      <c r="A115" t="s">
        <v>613</v>
      </c>
      <c r="B115" t="s">
        <v>614</v>
      </c>
      <c r="C115" t="s">
        <v>29</v>
      </c>
      <c r="D115" t="s">
        <v>160</v>
      </c>
      <c r="E115" t="s">
        <v>615</v>
      </c>
      <c r="F115" t="s">
        <v>616</v>
      </c>
      <c r="G115" t="s">
        <v>617</v>
      </c>
      <c r="H115" t="s">
        <v>617</v>
      </c>
      <c r="J115" s="10" t="s">
        <v>618</v>
      </c>
      <c r="K115" t="s">
        <v>22</v>
      </c>
      <c r="L115">
        <f t="shared" si="2"/>
        <v>1210142</v>
      </c>
      <c r="M115" t="str">
        <f>VLOOKUP(L115,Arkusz3!A:L,2,0)</f>
        <v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5">
        <f t="shared" si="3"/>
        <v>1210142</v>
      </c>
      <c r="O115">
        <f>VLOOKUP(N115,Arkusz3!A:L,5,0)</f>
        <v>65</v>
      </c>
      <c r="P115">
        <f>VLOOKUP(N115,Arkusz3!A:L,6,0)</f>
        <v>13170</v>
      </c>
      <c r="Q115">
        <f>VLOOKUP(N115,Arkusz3!A:L,8,0)</f>
        <v>203</v>
      </c>
      <c r="R115">
        <f>VLOOKUP(N115,Arkusz3!AN:AP,3,0)</f>
        <v>934.69</v>
      </c>
    </row>
    <row r="116" spans="1:18" x14ac:dyDescent="0.25">
      <c r="A116" t="s">
        <v>619</v>
      </c>
      <c r="B116" t="s">
        <v>620</v>
      </c>
      <c r="C116" t="s">
        <v>29</v>
      </c>
      <c r="D116" t="s">
        <v>112</v>
      </c>
      <c r="E116" t="s">
        <v>425</v>
      </c>
      <c r="F116" t="s">
        <v>621</v>
      </c>
      <c r="G116" t="s">
        <v>622</v>
      </c>
      <c r="H116" t="s">
        <v>622</v>
      </c>
      <c r="I116" t="s">
        <v>132</v>
      </c>
      <c r="J116" s="10" t="s">
        <v>623</v>
      </c>
      <c r="K116" t="s">
        <v>22</v>
      </c>
      <c r="L116">
        <f t="shared" si="2"/>
        <v>1213072</v>
      </c>
      <c r="M116" t="str">
        <f>VLOOKUP(L116,Arkusz3!A:L,2,0)</f>
        <v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6">
        <f t="shared" si="3"/>
        <v>1213072</v>
      </c>
      <c r="O116">
        <f>VLOOKUP(N116,Arkusz3!A:L,5,0)</f>
        <v>24</v>
      </c>
      <c r="P116">
        <f>VLOOKUP(N116,Arkusz3!A:L,6,0)</f>
        <v>4297</v>
      </c>
      <c r="Q116">
        <f>VLOOKUP(N116,Arkusz3!A:L,8,0)</f>
        <v>180</v>
      </c>
      <c r="R116">
        <f>VLOOKUP(N116,Arkusz3!AN:AP,3,0)</f>
        <v>1312.13</v>
      </c>
    </row>
    <row r="117" spans="1:18" x14ac:dyDescent="0.25">
      <c r="A117" t="s">
        <v>624</v>
      </c>
      <c r="B117" t="s">
        <v>625</v>
      </c>
      <c r="C117" t="s">
        <v>29</v>
      </c>
      <c r="D117" t="s">
        <v>51</v>
      </c>
      <c r="E117" t="s">
        <v>231</v>
      </c>
      <c r="F117" t="s">
        <v>626</v>
      </c>
      <c r="G117" t="s">
        <v>627</v>
      </c>
      <c r="H117" t="s">
        <v>627</v>
      </c>
      <c r="I117" t="s">
        <v>178</v>
      </c>
      <c r="J117" s="10" t="s">
        <v>321</v>
      </c>
      <c r="K117" t="s">
        <v>22</v>
      </c>
      <c r="L117">
        <f t="shared" si="2"/>
        <v>1217052</v>
      </c>
      <c r="M117" t="str">
        <f>VLOOKUP(L117,Arkusz3!A:L,2,0)</f>
        <v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7">
        <f t="shared" si="3"/>
        <v>1217052</v>
      </c>
      <c r="O117">
        <f>VLOOKUP(N117,Arkusz3!A:L,5,0)</f>
        <v>84</v>
      </c>
      <c r="P117">
        <f>VLOOKUP(N117,Arkusz3!A:L,6,0)</f>
        <v>11636</v>
      </c>
      <c r="Q117">
        <f>VLOOKUP(N117,Arkusz3!A:L,8,0)</f>
        <v>139</v>
      </c>
      <c r="R117">
        <f>VLOOKUP(N117,Arkusz3!AN:AP,3,0)</f>
        <v>1194.26</v>
      </c>
    </row>
    <row r="118" spans="1:18" x14ac:dyDescent="0.25">
      <c r="A118" t="s">
        <v>628</v>
      </c>
      <c r="B118" t="s">
        <v>629</v>
      </c>
      <c r="C118" t="s">
        <v>29</v>
      </c>
      <c r="D118" t="s">
        <v>344</v>
      </c>
      <c r="E118" t="s">
        <v>496</v>
      </c>
      <c r="F118" t="s">
        <v>630</v>
      </c>
      <c r="G118" t="s">
        <v>631</v>
      </c>
      <c r="H118" t="s">
        <v>631</v>
      </c>
      <c r="I118" t="s">
        <v>289</v>
      </c>
      <c r="J118" s="10" t="s">
        <v>632</v>
      </c>
      <c r="K118" t="s">
        <v>22</v>
      </c>
      <c r="L118">
        <f t="shared" si="2"/>
        <v>1214054</v>
      </c>
      <c r="M118" t="str">
        <f>VLOOKUP(L118,Arkusz3!A:L,2,0)</f>
        <v/>
      </c>
      <c r="N118">
        <f t="shared" si="3"/>
        <v>1214053</v>
      </c>
      <c r="O118">
        <f>VLOOKUP(N118,Arkusz3!A:L,5,0)</f>
        <v>100</v>
      </c>
      <c r="P118">
        <f>VLOOKUP(N118,Arkusz3!A:L,6,0)</f>
        <v>16243</v>
      </c>
      <c r="Q118">
        <f>VLOOKUP(N118,Arkusz3!A:L,8,0)</f>
        <v>162</v>
      </c>
      <c r="R118">
        <f>VLOOKUP(N118,Arkusz3!AN:AP,3,0)</f>
        <v>1198.98</v>
      </c>
    </row>
    <row r="119" spans="1:18" x14ac:dyDescent="0.25">
      <c r="A119" t="s">
        <v>633</v>
      </c>
      <c r="B119" t="s">
        <v>634</v>
      </c>
      <c r="C119" t="s">
        <v>29</v>
      </c>
      <c r="D119" t="s">
        <v>112</v>
      </c>
      <c r="E119" t="s">
        <v>446</v>
      </c>
      <c r="F119" t="s">
        <v>635</v>
      </c>
      <c r="G119" t="s">
        <v>636</v>
      </c>
      <c r="H119" t="s">
        <v>636</v>
      </c>
      <c r="I119" t="s">
        <v>637</v>
      </c>
      <c r="J119" s="10" t="s">
        <v>190</v>
      </c>
      <c r="K119" t="s">
        <v>22</v>
      </c>
      <c r="L119">
        <f t="shared" si="2"/>
        <v>1213082</v>
      </c>
      <c r="M119" t="str">
        <f>VLOOKUP(L119,Arkusz3!A:L,2,0)</f>
        <v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9">
        <f t="shared" si="3"/>
        <v>1213082</v>
      </c>
      <c r="O119">
        <f>VLOOKUP(N119,Arkusz3!A:L,5,0)</f>
        <v>35</v>
      </c>
      <c r="P119">
        <f>VLOOKUP(N119,Arkusz3!A:L,6,0)</f>
        <v>6751</v>
      </c>
      <c r="Q119">
        <f>VLOOKUP(N119,Arkusz3!A:L,8,0)</f>
        <v>190</v>
      </c>
      <c r="R119">
        <f>VLOOKUP(N119,Arkusz3!AN:AP,3,0)</f>
        <v>1337.6</v>
      </c>
    </row>
    <row r="120" spans="1:18" x14ac:dyDescent="0.25">
      <c r="A120" t="s">
        <v>638</v>
      </c>
      <c r="B120" t="s">
        <v>639</v>
      </c>
      <c r="C120" t="s">
        <v>29</v>
      </c>
      <c r="D120" t="s">
        <v>157</v>
      </c>
      <c r="E120" t="s">
        <v>640</v>
      </c>
      <c r="F120" t="s">
        <v>641</v>
      </c>
      <c r="G120" t="s">
        <v>642</v>
      </c>
      <c r="H120" t="s">
        <v>642</v>
      </c>
      <c r="J120" s="10" t="s">
        <v>643</v>
      </c>
      <c r="K120" t="s">
        <v>22</v>
      </c>
      <c r="L120">
        <f t="shared" si="2"/>
        <v>1211112</v>
      </c>
      <c r="M120" t="str">
        <f>VLOOKUP(L120,Arkusz3!A:L,2,0)</f>
        <v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0">
        <f t="shared" si="3"/>
        <v>1211112</v>
      </c>
      <c r="O120">
        <f>VLOOKUP(N120,Arkusz3!A:L,5,0)</f>
        <v>89</v>
      </c>
      <c r="P120">
        <f>VLOOKUP(N120,Arkusz3!A:L,6,0)</f>
        <v>14717</v>
      </c>
      <c r="Q120">
        <f>VLOOKUP(N120,Arkusz3!A:L,8,0)</f>
        <v>165</v>
      </c>
      <c r="R120">
        <f>VLOOKUP(N120,Arkusz3!AN:AP,3,0)</f>
        <v>727.83</v>
      </c>
    </row>
    <row r="121" spans="1:18" x14ac:dyDescent="0.25">
      <c r="A121" t="s">
        <v>644</v>
      </c>
      <c r="B121" t="s">
        <v>645</v>
      </c>
      <c r="C121" t="s">
        <v>29</v>
      </c>
      <c r="D121" t="s">
        <v>157</v>
      </c>
      <c r="E121" t="s">
        <v>646</v>
      </c>
      <c r="F121" t="s">
        <v>647</v>
      </c>
      <c r="G121" t="s">
        <v>648</v>
      </c>
      <c r="H121" t="s">
        <v>648</v>
      </c>
      <c r="I121" t="s">
        <v>649</v>
      </c>
      <c r="J121" s="10" t="s">
        <v>84</v>
      </c>
      <c r="K121" t="s">
        <v>22</v>
      </c>
      <c r="L121">
        <f t="shared" si="2"/>
        <v>1211124</v>
      </c>
      <c r="M121" t="str">
        <f>VLOOKUP(L121,Arkusz3!A:L,2,0)</f>
        <v/>
      </c>
      <c r="N121">
        <f t="shared" si="3"/>
        <v>1211123</v>
      </c>
      <c r="O121">
        <f>VLOOKUP(N121,Arkusz3!A:L,5,0)</f>
        <v>69</v>
      </c>
      <c r="P121">
        <f>VLOOKUP(N121,Arkusz3!A:L,6,0)</f>
        <v>17092</v>
      </c>
      <c r="Q121">
        <f>VLOOKUP(N121,Arkusz3!A:L,8,0)</f>
        <v>247</v>
      </c>
      <c r="R121">
        <f>VLOOKUP(N121,Arkusz3!AN:AP,3,0)</f>
        <v>1305.71</v>
      </c>
    </row>
    <row r="122" spans="1:18" x14ac:dyDescent="0.25">
      <c r="A122" t="s">
        <v>650</v>
      </c>
      <c r="B122" t="s">
        <v>651</v>
      </c>
      <c r="C122" t="s">
        <v>29</v>
      </c>
      <c r="D122" t="s">
        <v>210</v>
      </c>
      <c r="E122" t="s">
        <v>231</v>
      </c>
      <c r="F122" t="s">
        <v>652</v>
      </c>
      <c r="G122" t="s">
        <v>653</v>
      </c>
      <c r="H122" t="s">
        <v>653</v>
      </c>
      <c r="J122" s="10" t="s">
        <v>654</v>
      </c>
      <c r="K122" t="s">
        <v>22</v>
      </c>
      <c r="L122">
        <f t="shared" si="2"/>
        <v>1209052</v>
      </c>
      <c r="M122" t="str">
        <f>VLOOKUP(L122,Arkusz3!A:L,2,0)</f>
        <v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2">
        <f t="shared" si="3"/>
        <v>1209052</v>
      </c>
      <c r="O122">
        <f>VLOOKUP(N122,Arkusz3!A:L,5,0)</f>
        <v>61</v>
      </c>
      <c r="P122">
        <f>VLOOKUP(N122,Arkusz3!A:L,6,0)</f>
        <v>6395</v>
      </c>
      <c r="Q122">
        <f>VLOOKUP(N122,Arkusz3!A:L,8,0)</f>
        <v>105</v>
      </c>
      <c r="R122">
        <f>VLOOKUP(N122,Arkusz3!AN:AP,3,0)</f>
        <v>1017.42</v>
      </c>
    </row>
    <row r="123" spans="1:18" x14ac:dyDescent="0.25">
      <c r="A123" t="s">
        <v>655</v>
      </c>
      <c r="B123" t="s">
        <v>656</v>
      </c>
      <c r="C123" t="s">
        <v>29</v>
      </c>
      <c r="D123" t="s">
        <v>148</v>
      </c>
      <c r="E123" t="s">
        <v>281</v>
      </c>
      <c r="F123" t="s">
        <v>657</v>
      </c>
      <c r="G123" t="s">
        <v>658</v>
      </c>
      <c r="H123" t="s">
        <v>658</v>
      </c>
      <c r="J123" s="10" t="s">
        <v>124</v>
      </c>
      <c r="K123" t="s">
        <v>22</v>
      </c>
      <c r="L123">
        <f t="shared" si="2"/>
        <v>1208062</v>
      </c>
      <c r="M123" t="str">
        <f>VLOOKUP(L123,Arkusz3!A:L,2,0)</f>
        <v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3">
        <f t="shared" si="3"/>
        <v>1208062</v>
      </c>
      <c r="O123">
        <f>VLOOKUP(N123,Arkusz3!A:L,5,0)</f>
        <v>59</v>
      </c>
      <c r="P123">
        <f>VLOOKUP(N123,Arkusz3!A:L,6,0)</f>
        <v>2519</v>
      </c>
      <c r="Q123">
        <f>VLOOKUP(N123,Arkusz3!A:L,8,0)</f>
        <v>43</v>
      </c>
      <c r="R123">
        <f>VLOOKUP(N123,Arkusz3!AN:AP,3,0)</f>
        <v>1043.3399999999999</v>
      </c>
    </row>
    <row r="124" spans="1:18" x14ac:dyDescent="0.25">
      <c r="A124" t="s">
        <v>659</v>
      </c>
      <c r="B124" t="s">
        <v>660</v>
      </c>
      <c r="C124" t="s">
        <v>29</v>
      </c>
      <c r="D124" t="s">
        <v>89</v>
      </c>
      <c r="E124" t="s">
        <v>281</v>
      </c>
      <c r="F124" t="s">
        <v>661</v>
      </c>
      <c r="G124" t="s">
        <v>662</v>
      </c>
      <c r="H124" t="s">
        <v>662</v>
      </c>
      <c r="I124" t="s">
        <v>663</v>
      </c>
      <c r="J124" s="10" t="s">
        <v>664</v>
      </c>
      <c r="K124" t="s">
        <v>22</v>
      </c>
      <c r="L124">
        <f t="shared" si="2"/>
        <v>1204062</v>
      </c>
      <c r="M124" t="str">
        <f>VLOOKUP(L124,Arkusz3!A:L,2,0)</f>
        <v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4">
        <f t="shared" si="3"/>
        <v>1204062</v>
      </c>
      <c r="O124">
        <f>VLOOKUP(N124,Arkusz3!A:L,5,0)</f>
        <v>88</v>
      </c>
      <c r="P124">
        <f>VLOOKUP(N124,Arkusz3!A:L,6,0)</f>
        <v>7439</v>
      </c>
      <c r="Q124">
        <f>VLOOKUP(N124,Arkusz3!A:L,8,0)</f>
        <v>84</v>
      </c>
      <c r="R124">
        <f>VLOOKUP(N124,Arkusz3!AN:AP,3,0)</f>
        <v>566.34</v>
      </c>
    </row>
    <row r="125" spans="1:18" x14ac:dyDescent="0.25">
      <c r="A125" t="s">
        <v>665</v>
      </c>
      <c r="B125" t="s">
        <v>666</v>
      </c>
      <c r="C125" t="s">
        <v>29</v>
      </c>
      <c r="D125" t="s">
        <v>139</v>
      </c>
      <c r="E125" t="s">
        <v>496</v>
      </c>
      <c r="F125" t="s">
        <v>667</v>
      </c>
      <c r="G125" t="s">
        <v>668</v>
      </c>
      <c r="H125" t="s">
        <v>668</v>
      </c>
      <c r="I125" t="s">
        <v>138</v>
      </c>
      <c r="J125" s="10" t="s">
        <v>35</v>
      </c>
      <c r="K125" t="s">
        <v>22</v>
      </c>
      <c r="L125">
        <f t="shared" si="2"/>
        <v>1216054</v>
      </c>
      <c r="M125" t="str">
        <f>VLOOKUP(L125,Arkusz3!A:L,2,0)</f>
        <v/>
      </c>
      <c r="N125">
        <f t="shared" si="3"/>
        <v>1216053</v>
      </c>
      <c r="O125">
        <f>VLOOKUP(N125,Arkusz3!A:L,5,0)</f>
        <v>86</v>
      </c>
      <c r="P125">
        <f>VLOOKUP(N125,Arkusz3!A:L,6,0)</f>
        <v>9750</v>
      </c>
      <c r="Q125">
        <f>VLOOKUP(N125,Arkusz3!A:L,8,0)</f>
        <v>113</v>
      </c>
      <c r="R125">
        <f>VLOOKUP(N125,Arkusz3!AN:AP,3,0)</f>
        <v>1206.5999999999999</v>
      </c>
    </row>
    <row r="126" spans="1:18" x14ac:dyDescent="0.25">
      <c r="A126" t="s">
        <v>669</v>
      </c>
      <c r="B126" t="s">
        <v>670</v>
      </c>
      <c r="C126" t="s">
        <v>29</v>
      </c>
      <c r="D126" t="s">
        <v>344</v>
      </c>
      <c r="E126" t="s">
        <v>281</v>
      </c>
      <c r="F126" t="s">
        <v>671</v>
      </c>
      <c r="G126" t="s">
        <v>672</v>
      </c>
      <c r="H126" t="s">
        <v>672</v>
      </c>
      <c r="J126" s="10" t="s">
        <v>673</v>
      </c>
      <c r="K126" t="s">
        <v>22</v>
      </c>
      <c r="L126">
        <f t="shared" si="2"/>
        <v>1214062</v>
      </c>
      <c r="M126" t="str">
        <f>VLOOKUP(L126,Arkusz3!A:L,2,0)</f>
        <v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6">
        <f t="shared" si="3"/>
        <v>1214062</v>
      </c>
      <c r="O126">
        <f>VLOOKUP(N126,Arkusz3!A:L,5,0)</f>
        <v>58</v>
      </c>
      <c r="P126">
        <f>VLOOKUP(N126,Arkusz3!A:L,6,0)</f>
        <v>3417</v>
      </c>
      <c r="Q126">
        <f>VLOOKUP(N126,Arkusz3!A:L,8,0)</f>
        <v>59</v>
      </c>
      <c r="R126">
        <f>VLOOKUP(N126,Arkusz3!AN:AP,3,0)</f>
        <v>1105.25</v>
      </c>
    </row>
    <row r="127" spans="1:18" x14ac:dyDescent="0.25">
      <c r="A127" t="s">
        <v>674</v>
      </c>
      <c r="B127" t="s">
        <v>675</v>
      </c>
      <c r="C127" t="s">
        <v>29</v>
      </c>
      <c r="D127" t="s">
        <v>57</v>
      </c>
      <c r="E127" t="s">
        <v>446</v>
      </c>
      <c r="F127" t="s">
        <v>676</v>
      </c>
      <c r="G127" t="s">
        <v>677</v>
      </c>
      <c r="H127" t="s">
        <v>677</v>
      </c>
      <c r="J127" s="10" t="s">
        <v>678</v>
      </c>
      <c r="K127" t="s">
        <v>22</v>
      </c>
      <c r="L127">
        <f t="shared" si="2"/>
        <v>1205082</v>
      </c>
      <c r="M127" t="str">
        <f>VLOOKUP(L127,Arkusz3!A:L,2,0)</f>
        <v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7">
        <f t="shared" si="3"/>
        <v>1205082</v>
      </c>
      <c r="O127">
        <f>VLOOKUP(N127,Arkusz3!A:L,5,0)</f>
        <v>49</v>
      </c>
      <c r="P127">
        <f>VLOOKUP(N127,Arkusz3!A:L,6,0)</f>
        <v>5498</v>
      </c>
      <c r="Q127">
        <f>VLOOKUP(N127,Arkusz3!A:L,8,0)</f>
        <v>112</v>
      </c>
      <c r="R127">
        <f>VLOOKUP(N127,Arkusz3!AN:AP,3,0)</f>
        <v>635.24</v>
      </c>
    </row>
    <row r="128" spans="1:18" x14ac:dyDescent="0.25">
      <c r="A128" t="s">
        <v>679</v>
      </c>
      <c r="B128" t="s">
        <v>680</v>
      </c>
      <c r="C128" t="s">
        <v>29</v>
      </c>
      <c r="D128" t="s">
        <v>139</v>
      </c>
      <c r="E128" t="s">
        <v>383</v>
      </c>
      <c r="F128" t="s">
        <v>681</v>
      </c>
      <c r="G128" t="s">
        <v>682</v>
      </c>
      <c r="H128" t="s">
        <v>682</v>
      </c>
      <c r="I128" t="s">
        <v>61</v>
      </c>
      <c r="J128" s="10" t="s">
        <v>683</v>
      </c>
      <c r="K128" t="s">
        <v>22</v>
      </c>
      <c r="L128">
        <f t="shared" si="2"/>
        <v>1216064</v>
      </c>
      <c r="M128" t="str">
        <f>VLOOKUP(L128,Arkusz3!A:L,2,0)</f>
        <v/>
      </c>
      <c r="N128">
        <f t="shared" si="3"/>
        <v>1216063</v>
      </c>
      <c r="O128">
        <f>VLOOKUP(N128,Arkusz3!A:L,5,0)</f>
        <v>117</v>
      </c>
      <c r="P128">
        <f>VLOOKUP(N128,Arkusz3!A:L,6,0)</f>
        <v>11694</v>
      </c>
      <c r="Q128">
        <f>VLOOKUP(N128,Arkusz3!A:L,8,0)</f>
        <v>100</v>
      </c>
      <c r="R128">
        <f>VLOOKUP(N128,Arkusz3!AN:AP,3,0)</f>
        <v>853.6</v>
      </c>
    </row>
    <row r="129" spans="1:18" x14ac:dyDescent="0.25">
      <c r="A129" t="s">
        <v>684</v>
      </c>
      <c r="B129" t="s">
        <v>685</v>
      </c>
      <c r="C129" t="s">
        <v>29</v>
      </c>
      <c r="D129" t="s">
        <v>160</v>
      </c>
      <c r="E129" t="s">
        <v>686</v>
      </c>
      <c r="F129" t="s">
        <v>687</v>
      </c>
      <c r="G129" t="s">
        <v>688</v>
      </c>
      <c r="H129" t="s">
        <v>688</v>
      </c>
      <c r="J129" s="10" t="s">
        <v>689</v>
      </c>
      <c r="K129" t="s">
        <v>22</v>
      </c>
      <c r="L129">
        <f t="shared" si="2"/>
        <v>1210152</v>
      </c>
      <c r="M129" t="str">
        <f>VLOOKUP(L129,Arkusz3!A:L,2,0)</f>
        <v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9">
        <f t="shared" si="3"/>
        <v>1210152</v>
      </c>
      <c r="O129">
        <f>VLOOKUP(N129,Arkusz3!A:L,5,0)</f>
        <v>42</v>
      </c>
      <c r="P129">
        <f>VLOOKUP(N129,Arkusz3!A:L,6,0)</f>
        <v>3807</v>
      </c>
      <c r="Q129">
        <f>VLOOKUP(N129,Arkusz3!A:L,8,0)</f>
        <v>91</v>
      </c>
      <c r="R129">
        <f>VLOOKUP(N129,Arkusz3!AN:AP,3,0)</f>
        <v>937.25</v>
      </c>
    </row>
    <row r="130" spans="1:18" x14ac:dyDescent="0.25">
      <c r="A130" t="s">
        <v>690</v>
      </c>
      <c r="B130" t="s">
        <v>691</v>
      </c>
      <c r="C130" t="s">
        <v>29</v>
      </c>
      <c r="D130" t="s">
        <v>139</v>
      </c>
      <c r="E130" t="s">
        <v>425</v>
      </c>
      <c r="F130" t="s">
        <v>692</v>
      </c>
      <c r="G130" t="s">
        <v>693</v>
      </c>
      <c r="H130" t="s">
        <v>693</v>
      </c>
      <c r="J130" s="10" t="s">
        <v>694</v>
      </c>
      <c r="K130" t="s">
        <v>22</v>
      </c>
      <c r="L130">
        <f t="shared" si="2"/>
        <v>1216072</v>
      </c>
      <c r="M130" t="str">
        <f>VLOOKUP(L130,Arkusz3!A:L,2,0)</f>
        <v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0">
        <f t="shared" si="3"/>
        <v>1216072</v>
      </c>
      <c r="O130">
        <f>VLOOKUP(N130,Arkusz3!A:L,5,0)</f>
        <v>71</v>
      </c>
      <c r="P130">
        <f>VLOOKUP(N130,Arkusz3!A:L,6,0)</f>
        <v>6742</v>
      </c>
      <c r="Q130">
        <f>VLOOKUP(N130,Arkusz3!A:L,8,0)</f>
        <v>95</v>
      </c>
      <c r="R130">
        <f>VLOOKUP(N130,Arkusz3!AN:AP,3,0)</f>
        <v>867.62</v>
      </c>
    </row>
    <row r="131" spans="1:18" x14ac:dyDescent="0.25">
      <c r="A131" t="s">
        <v>695</v>
      </c>
      <c r="B131" t="s">
        <v>696</v>
      </c>
      <c r="C131" t="s">
        <v>29</v>
      </c>
      <c r="D131" t="s">
        <v>79</v>
      </c>
      <c r="E131" t="s">
        <v>425</v>
      </c>
      <c r="F131" t="s">
        <v>697</v>
      </c>
      <c r="G131" t="s">
        <v>698</v>
      </c>
      <c r="H131" t="s">
        <v>698</v>
      </c>
      <c r="I131" t="s">
        <v>132</v>
      </c>
      <c r="J131" s="10" t="s">
        <v>699</v>
      </c>
      <c r="K131" t="s">
        <v>22</v>
      </c>
      <c r="L131">
        <f t="shared" ref="L131:L180" si="4">C131*100000+D131*1000+E131</f>
        <v>1201072</v>
      </c>
      <c r="M131" t="str">
        <f>VLOOKUP(L131,Arkusz3!A:L,2,0)</f>
        <v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1">
        <f t="shared" ref="N131:N180" si="5">IF(M131=M$1,L131-1,IF(M131=N$1,L131-2,L131))</f>
        <v>1201072</v>
      </c>
      <c r="O131">
        <f>VLOOKUP(N131,Arkusz3!A:L,5,0)</f>
        <v>86</v>
      </c>
      <c r="P131">
        <f>VLOOKUP(N131,Arkusz3!A:L,6,0)</f>
        <v>11276</v>
      </c>
      <c r="Q131">
        <f>VLOOKUP(N131,Arkusz3!A:L,8,0)</f>
        <v>131</v>
      </c>
      <c r="R131">
        <f>VLOOKUP(N131,Arkusz3!AN:AP,3,0)</f>
        <v>1017.63</v>
      </c>
    </row>
    <row r="132" spans="1:18" x14ac:dyDescent="0.25">
      <c r="A132" t="s">
        <v>700</v>
      </c>
      <c r="B132" t="s">
        <v>701</v>
      </c>
      <c r="C132" t="s">
        <v>29</v>
      </c>
      <c r="D132" t="s">
        <v>57</v>
      </c>
      <c r="E132" t="s">
        <v>460</v>
      </c>
      <c r="F132" t="s">
        <v>702</v>
      </c>
      <c r="G132" t="s">
        <v>703</v>
      </c>
      <c r="H132" t="s">
        <v>703</v>
      </c>
      <c r="J132" s="10" t="s">
        <v>704</v>
      </c>
      <c r="K132" t="s">
        <v>22</v>
      </c>
      <c r="L132">
        <f t="shared" si="4"/>
        <v>1205092</v>
      </c>
      <c r="M132" t="str">
        <f>VLOOKUP(L132,Arkusz3!A:L,2,0)</f>
        <v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2">
        <f t="shared" si="5"/>
        <v>1205092</v>
      </c>
      <c r="O132">
        <f>VLOOKUP(N132,Arkusz3!A:L,5,0)</f>
        <v>195</v>
      </c>
      <c r="P132">
        <f>VLOOKUP(N132,Arkusz3!A:L,6,0)</f>
        <v>5017</v>
      </c>
      <c r="Q132">
        <f>VLOOKUP(N132,Arkusz3!A:L,8,0)</f>
        <v>26</v>
      </c>
      <c r="R132">
        <f>VLOOKUP(N132,Arkusz3!AN:AP,3,0)</f>
        <v>965.01</v>
      </c>
    </row>
    <row r="133" spans="1:18" x14ac:dyDescent="0.25">
      <c r="A133" t="s">
        <v>705</v>
      </c>
      <c r="B133" t="s">
        <v>706</v>
      </c>
      <c r="C133" t="s">
        <v>29</v>
      </c>
      <c r="D133" t="s">
        <v>210</v>
      </c>
      <c r="E133" t="s">
        <v>281</v>
      </c>
      <c r="F133" t="s">
        <v>707</v>
      </c>
      <c r="G133" t="s">
        <v>708</v>
      </c>
      <c r="H133" t="s">
        <v>708</v>
      </c>
      <c r="I133" t="s">
        <v>709</v>
      </c>
      <c r="J133" s="10" t="s">
        <v>710</v>
      </c>
      <c r="K133" t="s">
        <v>22</v>
      </c>
      <c r="L133">
        <f t="shared" si="4"/>
        <v>1209062</v>
      </c>
      <c r="M133" t="str">
        <f>VLOOKUP(L133,Arkusz3!A:L,2,0)</f>
        <v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3">
        <f t="shared" si="5"/>
        <v>1209062</v>
      </c>
      <c r="O133">
        <f>VLOOKUP(N133,Arkusz3!A:L,5,0)</f>
        <v>32</v>
      </c>
      <c r="P133">
        <f>VLOOKUP(N133,Arkusz3!A:L,6,0)</f>
        <v>8953</v>
      </c>
      <c r="Q133">
        <f>VLOOKUP(N133,Arkusz3!A:L,8,0)</f>
        <v>281</v>
      </c>
      <c r="R133">
        <f>VLOOKUP(N133,Arkusz3!AN:AP,3,0)</f>
        <v>1444.31</v>
      </c>
    </row>
    <row r="134" spans="1:18" x14ac:dyDescent="0.25">
      <c r="A134" t="s">
        <v>711</v>
      </c>
      <c r="B134" t="s">
        <v>712</v>
      </c>
      <c r="C134" t="s">
        <v>29</v>
      </c>
      <c r="D134" t="s">
        <v>186</v>
      </c>
      <c r="E134" t="s">
        <v>713</v>
      </c>
      <c r="F134" t="s">
        <v>714</v>
      </c>
      <c r="G134" t="s">
        <v>715</v>
      </c>
      <c r="H134" t="s">
        <v>715</v>
      </c>
      <c r="I134" t="s">
        <v>0</v>
      </c>
      <c r="J134" s="10" t="s">
        <v>716</v>
      </c>
      <c r="K134" t="s">
        <v>22</v>
      </c>
      <c r="L134">
        <f t="shared" si="4"/>
        <v>1206104</v>
      </c>
      <c r="M134" t="str">
        <f>VLOOKUP(L134,Arkusz3!A:L,2,0)</f>
        <v/>
      </c>
      <c r="N134">
        <f t="shared" si="5"/>
        <v>1206103</v>
      </c>
      <c r="O134">
        <f>VLOOKUP(N134,Arkusz3!A:L,5,0)</f>
        <v>75</v>
      </c>
      <c r="P134">
        <f>VLOOKUP(N134,Arkusz3!A:L,6,0)</f>
        <v>10556</v>
      </c>
      <c r="Q134">
        <f>VLOOKUP(N134,Arkusz3!A:L,8,0)</f>
        <v>141</v>
      </c>
      <c r="R134">
        <f>VLOOKUP(N134,Arkusz3!AN:AP,3,0)</f>
        <v>1191.94</v>
      </c>
    </row>
    <row r="135" spans="1:18" x14ac:dyDescent="0.25">
      <c r="A135" t="s">
        <v>717</v>
      </c>
      <c r="B135" t="s">
        <v>718</v>
      </c>
      <c r="C135" t="s">
        <v>29</v>
      </c>
      <c r="D135" t="s">
        <v>186</v>
      </c>
      <c r="E135" t="s">
        <v>527</v>
      </c>
      <c r="F135" t="s">
        <v>719</v>
      </c>
      <c r="G135" t="s">
        <v>720</v>
      </c>
      <c r="H135" t="s">
        <v>720</v>
      </c>
      <c r="I135" t="s">
        <v>0</v>
      </c>
      <c r="J135" s="10" t="s">
        <v>190</v>
      </c>
      <c r="K135" t="s">
        <v>22</v>
      </c>
      <c r="L135">
        <f t="shared" si="4"/>
        <v>1206114</v>
      </c>
      <c r="M135" t="str">
        <f>VLOOKUP(L135,Arkusz3!A:L,2,0)</f>
        <v/>
      </c>
      <c r="N135">
        <f t="shared" si="5"/>
        <v>1206113</v>
      </c>
      <c r="O135">
        <f>VLOOKUP(N135,Arkusz3!A:L,5,0)</f>
        <v>100</v>
      </c>
      <c r="P135">
        <f>VLOOKUP(N135,Arkusz3!A:L,6,0)</f>
        <v>43496</v>
      </c>
      <c r="Q135">
        <f>VLOOKUP(N135,Arkusz3!A:L,8,0)</f>
        <v>436</v>
      </c>
      <c r="R135">
        <f>VLOOKUP(N135,Arkusz3!AN:AP,3,0)</f>
        <v>2236.9499999999998</v>
      </c>
    </row>
    <row r="136" spans="1:18" x14ac:dyDescent="0.25">
      <c r="A136" t="s">
        <v>721</v>
      </c>
      <c r="B136" t="s">
        <v>722</v>
      </c>
      <c r="C136" t="s">
        <v>29</v>
      </c>
      <c r="D136" t="s">
        <v>139</v>
      </c>
      <c r="E136" t="s">
        <v>446</v>
      </c>
      <c r="F136" t="s">
        <v>723</v>
      </c>
      <c r="G136" t="s">
        <v>724</v>
      </c>
      <c r="H136" t="s">
        <v>724</v>
      </c>
      <c r="J136" s="10" t="s">
        <v>725</v>
      </c>
      <c r="K136" t="s">
        <v>22</v>
      </c>
      <c r="L136">
        <f t="shared" si="4"/>
        <v>1216082</v>
      </c>
      <c r="M136" t="str">
        <f>VLOOKUP(L136,Arkusz3!A:L,2,0)</f>
        <v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6">
        <f t="shared" si="5"/>
        <v>1216082</v>
      </c>
      <c r="O136">
        <f>VLOOKUP(N136,Arkusz3!A:L,5,0)</f>
        <v>86</v>
      </c>
      <c r="P136">
        <f>VLOOKUP(N136,Arkusz3!A:L,6,0)</f>
        <v>14254</v>
      </c>
      <c r="Q136">
        <f>VLOOKUP(N136,Arkusz3!A:L,8,0)</f>
        <v>166</v>
      </c>
      <c r="R136">
        <f>VLOOKUP(N136,Arkusz3!AN:AP,3,0)</f>
        <v>1117.47</v>
      </c>
    </row>
    <row r="137" spans="1:18" x14ac:dyDescent="0.25">
      <c r="A137" t="s">
        <v>726</v>
      </c>
      <c r="B137" t="s">
        <v>727</v>
      </c>
      <c r="C137" t="s">
        <v>29</v>
      </c>
      <c r="D137" t="s">
        <v>148</v>
      </c>
      <c r="E137" t="s">
        <v>425</v>
      </c>
      <c r="F137" t="s">
        <v>728</v>
      </c>
      <c r="G137" t="s">
        <v>729</v>
      </c>
      <c r="H137" t="s">
        <v>729</v>
      </c>
      <c r="J137" s="10" t="s">
        <v>223</v>
      </c>
      <c r="K137" t="s">
        <v>22</v>
      </c>
      <c r="L137">
        <f t="shared" si="4"/>
        <v>1208072</v>
      </c>
      <c r="M137" t="str">
        <f>VLOOKUP(L137,Arkusz3!A:L,2,0)</f>
        <v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7">
        <f t="shared" si="5"/>
        <v>1208072</v>
      </c>
      <c r="O137">
        <f>VLOOKUP(N137,Arkusz3!A:L,5,0)</f>
        <v>77</v>
      </c>
      <c r="P137">
        <f>VLOOKUP(N137,Arkusz3!A:L,6,0)</f>
        <v>3567</v>
      </c>
      <c r="Q137">
        <f>VLOOKUP(N137,Arkusz3!A:L,8,0)</f>
        <v>46</v>
      </c>
      <c r="R137">
        <f>VLOOKUP(N137,Arkusz3!AN:AP,3,0)</f>
        <v>940.46</v>
      </c>
    </row>
    <row r="138" spans="1:18" x14ac:dyDescent="0.25">
      <c r="A138" t="s">
        <v>730</v>
      </c>
      <c r="B138" t="s">
        <v>731</v>
      </c>
      <c r="C138" t="s">
        <v>29</v>
      </c>
      <c r="D138" t="s">
        <v>186</v>
      </c>
      <c r="E138" t="s">
        <v>646</v>
      </c>
      <c r="F138" t="s">
        <v>732</v>
      </c>
      <c r="G138" t="s">
        <v>733</v>
      </c>
      <c r="H138" t="s">
        <v>733</v>
      </c>
      <c r="I138" t="s">
        <v>734</v>
      </c>
      <c r="J138" s="10" t="s">
        <v>735</v>
      </c>
      <c r="K138" t="s">
        <v>22</v>
      </c>
      <c r="L138">
        <f t="shared" si="4"/>
        <v>1206124</v>
      </c>
      <c r="M138" t="str">
        <f>VLOOKUP(L138,Arkusz3!A:L,2,0)</f>
        <v/>
      </c>
      <c r="N138">
        <f t="shared" si="5"/>
        <v>1206123</v>
      </c>
      <c r="O138">
        <f>VLOOKUP(N138,Arkusz3!A:L,5,0)</f>
        <v>113</v>
      </c>
      <c r="P138">
        <f>VLOOKUP(N138,Arkusz3!A:L,6,0)</f>
        <v>13680</v>
      </c>
      <c r="Q138">
        <f>VLOOKUP(N138,Arkusz3!A:L,8,0)</f>
        <v>121</v>
      </c>
      <c r="R138">
        <f>VLOOKUP(N138,Arkusz3!AN:AP,3,0)</f>
        <v>1354.69</v>
      </c>
    </row>
    <row r="139" spans="1:18" x14ac:dyDescent="0.25">
      <c r="A139" t="s">
        <v>736</v>
      </c>
      <c r="B139" t="s">
        <v>737</v>
      </c>
      <c r="C139" t="s">
        <v>29</v>
      </c>
      <c r="D139" t="s">
        <v>215</v>
      </c>
      <c r="E139" t="s">
        <v>640</v>
      </c>
      <c r="F139" t="s">
        <v>738</v>
      </c>
      <c r="G139" t="s">
        <v>739</v>
      </c>
      <c r="H139" t="s">
        <v>739</v>
      </c>
      <c r="J139" s="10" t="s">
        <v>740</v>
      </c>
      <c r="K139" t="s">
        <v>22</v>
      </c>
      <c r="L139">
        <f t="shared" si="4"/>
        <v>1207112</v>
      </c>
      <c r="M139" t="str">
        <f>VLOOKUP(L139,Arkusz3!A:L,2,0)</f>
        <v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9">
        <f t="shared" si="5"/>
        <v>1207112</v>
      </c>
      <c r="O139">
        <f>VLOOKUP(N139,Arkusz3!A:L,5,0)</f>
        <v>57</v>
      </c>
      <c r="P139">
        <f>VLOOKUP(N139,Arkusz3!A:L,6,0)</f>
        <v>6720</v>
      </c>
      <c r="Q139">
        <f>VLOOKUP(N139,Arkusz3!A:L,8,0)</f>
        <v>118</v>
      </c>
      <c r="R139">
        <f>VLOOKUP(N139,Arkusz3!AN:AP,3,0)</f>
        <v>638.24</v>
      </c>
    </row>
    <row r="140" spans="1:18" x14ac:dyDescent="0.25">
      <c r="A140" t="s">
        <v>741</v>
      </c>
      <c r="B140" t="s">
        <v>7107</v>
      </c>
      <c r="C140" t="s">
        <v>29</v>
      </c>
      <c r="D140" t="s">
        <v>157</v>
      </c>
      <c r="E140" t="s">
        <v>742</v>
      </c>
      <c r="F140" t="s">
        <v>743</v>
      </c>
      <c r="G140" t="s">
        <v>744</v>
      </c>
      <c r="H140" t="s">
        <v>744</v>
      </c>
      <c r="J140" s="10" t="s">
        <v>87</v>
      </c>
      <c r="K140" t="s">
        <v>22</v>
      </c>
      <c r="L140">
        <f t="shared" si="4"/>
        <v>1211132</v>
      </c>
      <c r="M140" t="str">
        <f>VLOOKUP(L140,Arkusz3!A:L,2,0)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0">
        <f t="shared" si="5"/>
        <v>1211132</v>
      </c>
      <c r="O140">
        <f>VLOOKUP(N140,Arkusz3!A:L,5,0)</f>
        <v>32</v>
      </c>
      <c r="P140">
        <f>VLOOKUP(N140,Arkusz3!A:L,6,0)</f>
        <v>4533</v>
      </c>
      <c r="Q140">
        <f>VLOOKUP(N140,Arkusz3!A:L,8,0)</f>
        <v>141</v>
      </c>
      <c r="R140">
        <f>VLOOKUP(N140,Arkusz3!AN:AP,3,0)</f>
        <v>977.22</v>
      </c>
    </row>
    <row r="141" spans="1:18" x14ac:dyDescent="0.25">
      <c r="A141" t="s">
        <v>745</v>
      </c>
      <c r="B141" t="s">
        <v>7108</v>
      </c>
      <c r="C141" t="s">
        <v>29</v>
      </c>
      <c r="D141" t="s">
        <v>38</v>
      </c>
      <c r="E141" t="s">
        <v>281</v>
      </c>
      <c r="F141" t="s">
        <v>746</v>
      </c>
      <c r="G141" t="s">
        <v>744</v>
      </c>
      <c r="H141" t="s">
        <v>744</v>
      </c>
      <c r="I141" t="s">
        <v>593</v>
      </c>
      <c r="J141" s="10" t="s">
        <v>29</v>
      </c>
      <c r="K141" t="s">
        <v>22</v>
      </c>
      <c r="L141">
        <f t="shared" si="4"/>
        <v>1218062</v>
      </c>
      <c r="M141" t="str">
        <f>VLOOKUP(L141,Arkusz3!A:L,2,0)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1">
        <f t="shared" si="5"/>
        <v>1218062</v>
      </c>
      <c r="O141">
        <f>VLOOKUP(N141,Arkusz3!A:L,5,0)</f>
        <v>52</v>
      </c>
      <c r="P141">
        <f>VLOOKUP(N141,Arkusz3!A:L,6,0)</f>
        <v>10379</v>
      </c>
      <c r="Q141">
        <f>VLOOKUP(N141,Arkusz3!A:L,8,0)</f>
        <v>202</v>
      </c>
      <c r="R141">
        <f>VLOOKUP(N141,Arkusz3!AN:AP,3,0)</f>
        <v>1244.3900000000001</v>
      </c>
    </row>
    <row r="142" spans="1:18" x14ac:dyDescent="0.25">
      <c r="A142" t="s">
        <v>747</v>
      </c>
      <c r="B142" t="s">
        <v>748</v>
      </c>
      <c r="C142" t="s">
        <v>29</v>
      </c>
      <c r="D142" t="s">
        <v>160</v>
      </c>
      <c r="E142" t="s">
        <v>749</v>
      </c>
      <c r="F142" t="s">
        <v>750</v>
      </c>
      <c r="G142" t="s">
        <v>751</v>
      </c>
      <c r="H142" t="s">
        <v>751</v>
      </c>
      <c r="I142" t="s">
        <v>752</v>
      </c>
      <c r="J142" s="10" t="s">
        <v>500</v>
      </c>
      <c r="K142" t="s">
        <v>22</v>
      </c>
      <c r="L142">
        <f t="shared" si="4"/>
        <v>1210164</v>
      </c>
      <c r="M142" t="str">
        <f>VLOOKUP(L142,Arkusz3!A:L,2,0)</f>
        <v/>
      </c>
      <c r="N142">
        <f t="shared" si="5"/>
        <v>1210163</v>
      </c>
      <c r="O142">
        <f>VLOOKUP(N142,Arkusz3!A:L,5,0)</f>
        <v>101</v>
      </c>
      <c r="P142">
        <f>VLOOKUP(N142,Arkusz3!A:L,6,0)</f>
        <v>23747</v>
      </c>
      <c r="Q142">
        <f>VLOOKUP(N142,Arkusz3!A:L,8,0)</f>
        <v>235</v>
      </c>
      <c r="R142">
        <f>VLOOKUP(N142,Arkusz3!AN:AP,3,0)</f>
        <v>1049.71</v>
      </c>
    </row>
    <row r="143" spans="1:18" x14ac:dyDescent="0.25">
      <c r="A143" t="s">
        <v>753</v>
      </c>
      <c r="B143" t="s">
        <v>754</v>
      </c>
      <c r="C143" t="s">
        <v>29</v>
      </c>
      <c r="D143" t="s">
        <v>124</v>
      </c>
      <c r="E143" t="s">
        <v>425</v>
      </c>
      <c r="F143" t="s">
        <v>755</v>
      </c>
      <c r="G143" t="s">
        <v>756</v>
      </c>
      <c r="H143" t="s">
        <v>756</v>
      </c>
      <c r="J143" s="10" t="s">
        <v>51</v>
      </c>
      <c r="K143" t="s">
        <v>22</v>
      </c>
      <c r="L143">
        <f t="shared" si="4"/>
        <v>1215072</v>
      </c>
      <c r="M143" t="str">
        <f>VLOOKUP(L143,Arkusz3!A:L,2,0)</f>
        <v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3">
        <f t="shared" si="5"/>
        <v>1215072</v>
      </c>
      <c r="O143">
        <f>VLOOKUP(N143,Arkusz3!A:L,5,0)</f>
        <v>114</v>
      </c>
      <c r="P143">
        <f>VLOOKUP(N143,Arkusz3!A:L,6,0)</f>
        <v>11888</v>
      </c>
      <c r="Q143">
        <f>VLOOKUP(N143,Arkusz3!A:L,8,0)</f>
        <v>104</v>
      </c>
      <c r="R143">
        <f>VLOOKUP(N143,Arkusz3!AN:AP,3,0)</f>
        <v>1191.6400000000001</v>
      </c>
    </row>
    <row r="144" spans="1:18" x14ac:dyDescent="0.25">
      <c r="A144" t="s">
        <v>757</v>
      </c>
      <c r="B144" t="s">
        <v>758</v>
      </c>
      <c r="C144" t="s">
        <v>29</v>
      </c>
      <c r="D144" t="s">
        <v>38</v>
      </c>
      <c r="E144" t="s">
        <v>425</v>
      </c>
      <c r="F144" t="s">
        <v>759</v>
      </c>
      <c r="G144" t="s">
        <v>760</v>
      </c>
      <c r="H144" t="s">
        <v>760</v>
      </c>
      <c r="J144" s="10" t="s">
        <v>761</v>
      </c>
      <c r="K144" t="s">
        <v>22</v>
      </c>
      <c r="L144">
        <f t="shared" si="4"/>
        <v>1218072</v>
      </c>
      <c r="M144" t="str">
        <f>VLOOKUP(L144,Arkusz3!A:L,2,0)</f>
        <v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4">
        <f t="shared" si="5"/>
        <v>1218072</v>
      </c>
      <c r="O144">
        <f>VLOOKUP(N144,Arkusz3!A:L,5,0)</f>
        <v>46</v>
      </c>
      <c r="P144">
        <f>VLOOKUP(N144,Arkusz3!A:L,6,0)</f>
        <v>6856</v>
      </c>
      <c r="Q144">
        <f>VLOOKUP(N144,Arkusz3!A:L,8,0)</f>
        <v>149</v>
      </c>
      <c r="R144">
        <f>VLOOKUP(N144,Arkusz3!AN:AP,3,0)</f>
        <v>1048.6600000000001</v>
      </c>
    </row>
    <row r="145" spans="1:18" x14ac:dyDescent="0.25">
      <c r="A145" t="s">
        <v>762</v>
      </c>
      <c r="B145" t="s">
        <v>763</v>
      </c>
      <c r="C145" t="s">
        <v>29</v>
      </c>
      <c r="D145" t="s">
        <v>124</v>
      </c>
      <c r="E145" t="s">
        <v>512</v>
      </c>
      <c r="F145" t="s">
        <v>764</v>
      </c>
      <c r="G145" t="s">
        <v>765</v>
      </c>
      <c r="H145" t="s">
        <v>765</v>
      </c>
      <c r="I145" t="s">
        <v>311</v>
      </c>
      <c r="J145" s="10" t="s">
        <v>65</v>
      </c>
      <c r="K145" t="s">
        <v>22</v>
      </c>
      <c r="L145">
        <f t="shared" si="4"/>
        <v>1215021</v>
      </c>
      <c r="M145" t="str">
        <f>VLOOKUP(L145,Arkusz3!A:L,2,0)</f>
        <v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5">
        <f t="shared" si="5"/>
        <v>1215021</v>
      </c>
      <c r="O145">
        <f>VLOOKUP(N145,Arkusz3!A:L,5,0)</f>
        <v>28</v>
      </c>
      <c r="P145">
        <f>VLOOKUP(N145,Arkusz3!A:L,6,0)</f>
        <v>9165</v>
      </c>
      <c r="Q145">
        <f>VLOOKUP(N145,Arkusz3!A:L,8,0)</f>
        <v>331</v>
      </c>
      <c r="R145">
        <f>VLOOKUP(N145,Arkusz3!AN:AP,3,0)</f>
        <v>1920.34</v>
      </c>
    </row>
    <row r="146" spans="1:18" x14ac:dyDescent="0.25">
      <c r="A146" t="s">
        <v>766</v>
      </c>
      <c r="B146" t="s">
        <v>767</v>
      </c>
      <c r="C146" t="s">
        <v>29</v>
      </c>
      <c r="D146" t="s">
        <v>210</v>
      </c>
      <c r="E146" t="s">
        <v>377</v>
      </c>
      <c r="F146" t="s">
        <v>768</v>
      </c>
      <c r="G146" t="s">
        <v>769</v>
      </c>
      <c r="H146" t="s">
        <v>769</v>
      </c>
      <c r="I146" t="s">
        <v>0</v>
      </c>
      <c r="J146" s="10" t="s">
        <v>62</v>
      </c>
      <c r="K146" t="s">
        <v>22</v>
      </c>
      <c r="L146">
        <f t="shared" si="4"/>
        <v>1209074</v>
      </c>
      <c r="M146" t="str">
        <f>VLOOKUP(L146,Arkusz3!A:L,2,0)</f>
        <v/>
      </c>
      <c r="N146">
        <f t="shared" si="5"/>
        <v>1209073</v>
      </c>
      <c r="O146">
        <f>VLOOKUP(N146,Arkusz3!A:L,5,0)</f>
        <v>60</v>
      </c>
      <c r="P146">
        <f>VLOOKUP(N146,Arkusz3!A:L,6,0)</f>
        <v>14916</v>
      </c>
      <c r="Q146">
        <f>VLOOKUP(N146,Arkusz3!A:L,8,0)</f>
        <v>247</v>
      </c>
      <c r="R146">
        <f>VLOOKUP(N146,Arkusz3!AN:AP,3,0)</f>
        <v>1134.3599999999999</v>
      </c>
    </row>
    <row r="147" spans="1:18" x14ac:dyDescent="0.25">
      <c r="A147" t="s">
        <v>770</v>
      </c>
      <c r="B147" t="s">
        <v>771</v>
      </c>
      <c r="C147" t="s">
        <v>29</v>
      </c>
      <c r="D147" t="s">
        <v>186</v>
      </c>
      <c r="E147" t="s">
        <v>742</v>
      </c>
      <c r="F147" t="s">
        <v>772</v>
      </c>
      <c r="G147" t="s">
        <v>773</v>
      </c>
      <c r="H147" t="s">
        <v>773</v>
      </c>
      <c r="I147" t="s">
        <v>47</v>
      </c>
      <c r="J147" s="10" t="s">
        <v>774</v>
      </c>
      <c r="K147" t="s">
        <v>22</v>
      </c>
      <c r="L147">
        <f t="shared" si="4"/>
        <v>1206132</v>
      </c>
      <c r="M147" t="str">
        <f>VLOOKUP(L147,Arkusz3!A:L,2,0)</f>
        <v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7">
        <f t="shared" si="5"/>
        <v>1206132</v>
      </c>
      <c r="O147">
        <f>VLOOKUP(N147,Arkusz3!A:L,5,0)</f>
        <v>53</v>
      </c>
      <c r="P147">
        <f>VLOOKUP(N147,Arkusz3!A:L,6,0)</f>
        <v>5830</v>
      </c>
      <c r="Q147">
        <f>VLOOKUP(N147,Arkusz3!A:L,8,0)</f>
        <v>109</v>
      </c>
      <c r="R147">
        <f>VLOOKUP(N147,Arkusz3!AN:AP,3,0)</f>
        <v>800.63</v>
      </c>
    </row>
    <row r="148" spans="1:18" x14ac:dyDescent="0.25">
      <c r="A148" t="s">
        <v>775</v>
      </c>
      <c r="B148" t="s">
        <v>776</v>
      </c>
      <c r="C148" t="s">
        <v>29</v>
      </c>
      <c r="D148" t="s">
        <v>157</v>
      </c>
      <c r="E148" t="s">
        <v>615</v>
      </c>
      <c r="F148" t="s">
        <v>777</v>
      </c>
      <c r="G148" t="s">
        <v>778</v>
      </c>
      <c r="H148" t="s">
        <v>778</v>
      </c>
      <c r="I148" t="s">
        <v>779</v>
      </c>
      <c r="J148" s="10" t="s">
        <v>38</v>
      </c>
      <c r="K148" t="s">
        <v>22</v>
      </c>
      <c r="L148">
        <f t="shared" si="4"/>
        <v>1211142</v>
      </c>
      <c r="M148" t="str">
        <f>VLOOKUP(L148,Arkusz3!A:L,2,0)</f>
        <v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8">
        <f t="shared" si="5"/>
        <v>1211142</v>
      </c>
      <c r="O148">
        <f>VLOOKUP(N148,Arkusz3!A:L,5,0)</f>
        <v>54</v>
      </c>
      <c r="P148">
        <f>VLOOKUP(N148,Arkusz3!A:L,6,0)</f>
        <v>11054</v>
      </c>
      <c r="Q148">
        <f>VLOOKUP(N148,Arkusz3!A:L,8,0)</f>
        <v>204</v>
      </c>
      <c r="R148">
        <f>VLOOKUP(N148,Arkusz3!AN:AP,3,0)</f>
        <v>799.58</v>
      </c>
    </row>
    <row r="149" spans="1:18" x14ac:dyDescent="0.25">
      <c r="A149" t="s">
        <v>780</v>
      </c>
      <c r="B149" t="s">
        <v>781</v>
      </c>
      <c r="C149" t="s">
        <v>29</v>
      </c>
      <c r="D149" t="s">
        <v>157</v>
      </c>
      <c r="E149" t="s">
        <v>58</v>
      </c>
      <c r="F149" t="s">
        <v>782</v>
      </c>
      <c r="G149" t="s">
        <v>783</v>
      </c>
      <c r="H149" t="s">
        <v>783</v>
      </c>
      <c r="I149" t="s">
        <v>784</v>
      </c>
      <c r="J149" s="10" t="s">
        <v>785</v>
      </c>
      <c r="K149" t="s">
        <v>22</v>
      </c>
      <c r="L149">
        <f t="shared" si="4"/>
        <v>1211024</v>
      </c>
      <c r="M149" t="str">
        <f>VLOOKUP(L149,Arkusz3!A:L,2,0)</f>
        <v/>
      </c>
      <c r="N149">
        <f t="shared" si="5"/>
        <v>1211023</v>
      </c>
      <c r="O149">
        <f>VLOOKUP(N149,Arkusz3!A:L,5,0)</f>
        <v>88</v>
      </c>
      <c r="P149">
        <f>VLOOKUP(N149,Arkusz3!A:L,6,0)</f>
        <v>7265</v>
      </c>
      <c r="Q149">
        <f>VLOOKUP(N149,Arkusz3!A:L,8,0)</f>
        <v>83</v>
      </c>
      <c r="R149">
        <f>VLOOKUP(N149,Arkusz3!AN:AP,3,0)</f>
        <v>1659.62</v>
      </c>
    </row>
    <row r="150" spans="1:18" x14ac:dyDescent="0.25">
      <c r="A150" t="s">
        <v>786</v>
      </c>
      <c r="B150" t="s">
        <v>787</v>
      </c>
      <c r="C150" t="s">
        <v>29</v>
      </c>
      <c r="D150" t="s">
        <v>89</v>
      </c>
      <c r="E150" t="s">
        <v>377</v>
      </c>
      <c r="F150" t="s">
        <v>788</v>
      </c>
      <c r="G150" t="s">
        <v>789</v>
      </c>
      <c r="H150" t="s">
        <v>789</v>
      </c>
      <c r="I150" t="s">
        <v>790</v>
      </c>
      <c r="J150" s="10" t="s">
        <v>196</v>
      </c>
      <c r="K150" t="s">
        <v>22</v>
      </c>
      <c r="L150">
        <f t="shared" si="4"/>
        <v>1204074</v>
      </c>
      <c r="M150" t="str">
        <f>VLOOKUP(L150,Arkusz3!A:L,2,0)</f>
        <v/>
      </c>
      <c r="N150">
        <f t="shared" si="5"/>
        <v>1204073</v>
      </c>
      <c r="O150">
        <f>VLOOKUP(N150,Arkusz3!A:L,5,0)</f>
        <v>119</v>
      </c>
      <c r="P150">
        <f>VLOOKUP(N150,Arkusz3!A:L,6,0)</f>
        <v>13180</v>
      </c>
      <c r="Q150">
        <f>VLOOKUP(N150,Arkusz3!A:L,8,0)</f>
        <v>110</v>
      </c>
      <c r="R150">
        <f>VLOOKUP(N150,Arkusz3!AN:AP,3,0)</f>
        <v>965.77</v>
      </c>
    </row>
    <row r="151" spans="1:18" x14ac:dyDescent="0.25">
      <c r="A151" t="s">
        <v>791</v>
      </c>
      <c r="B151" t="s">
        <v>792</v>
      </c>
      <c r="C151" t="s">
        <v>29</v>
      </c>
      <c r="D151" t="s">
        <v>100</v>
      </c>
      <c r="E151" t="s">
        <v>425</v>
      </c>
      <c r="F151" t="s">
        <v>793</v>
      </c>
      <c r="G151" t="s">
        <v>794</v>
      </c>
      <c r="H151" t="s">
        <v>794</v>
      </c>
      <c r="I151" t="s">
        <v>795</v>
      </c>
      <c r="J151" s="10" t="s">
        <v>84</v>
      </c>
      <c r="K151" t="s">
        <v>22</v>
      </c>
      <c r="L151">
        <f t="shared" si="4"/>
        <v>1202072</v>
      </c>
      <c r="M151" t="str">
        <f>VLOOKUP(L151,Arkusz3!A:L,2,0)</f>
        <v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1">
        <f t="shared" si="5"/>
        <v>1202072</v>
      </c>
      <c r="O151">
        <f>VLOOKUP(N151,Arkusz3!A:L,5,0)</f>
        <v>135</v>
      </c>
      <c r="P151">
        <f>VLOOKUP(N151,Arkusz3!A:L,6,0)</f>
        <v>9534</v>
      </c>
      <c r="Q151">
        <f>VLOOKUP(N151,Arkusz3!A:L,8,0)</f>
        <v>71</v>
      </c>
      <c r="R151">
        <f>VLOOKUP(N151,Arkusz3!AN:AP,3,0)</f>
        <v>1069.93</v>
      </c>
    </row>
    <row r="152" spans="1:18" x14ac:dyDescent="0.25">
      <c r="A152" t="s">
        <v>796</v>
      </c>
      <c r="B152" t="s">
        <v>797</v>
      </c>
      <c r="C152" t="s">
        <v>29</v>
      </c>
      <c r="D152" t="s">
        <v>139</v>
      </c>
      <c r="E152" t="s">
        <v>798</v>
      </c>
      <c r="F152" t="s">
        <v>799</v>
      </c>
      <c r="G152" t="s">
        <v>800</v>
      </c>
      <c r="H152" t="s">
        <v>800</v>
      </c>
      <c r="J152" s="10" t="s">
        <v>801</v>
      </c>
      <c r="K152" t="s">
        <v>22</v>
      </c>
      <c r="L152">
        <f t="shared" si="4"/>
        <v>1216162</v>
      </c>
      <c r="M152" t="str">
        <f>VLOOKUP(L152,Arkusz3!A:L,2,0)</f>
        <v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2">
        <f t="shared" si="5"/>
        <v>1216162</v>
      </c>
      <c r="O152">
        <f>VLOOKUP(N152,Arkusz3!A:L,5,0)</f>
        <v>82</v>
      </c>
      <c r="P152">
        <f>VLOOKUP(N152,Arkusz3!A:L,6,0)</f>
        <v>7975</v>
      </c>
      <c r="Q152">
        <f>VLOOKUP(N152,Arkusz3!A:L,8,0)</f>
        <v>97</v>
      </c>
      <c r="R152">
        <f>VLOOKUP(N152,Arkusz3!AN:AP,3,0)</f>
        <v>666.2</v>
      </c>
    </row>
    <row r="153" spans="1:18" x14ac:dyDescent="0.25">
      <c r="A153" t="s">
        <v>802</v>
      </c>
      <c r="B153" t="s">
        <v>803</v>
      </c>
      <c r="C153" t="s">
        <v>29</v>
      </c>
      <c r="D153" t="s">
        <v>186</v>
      </c>
      <c r="E153" t="s">
        <v>133</v>
      </c>
      <c r="F153" t="s">
        <v>804</v>
      </c>
      <c r="G153" t="s">
        <v>805</v>
      </c>
      <c r="H153" t="s">
        <v>805</v>
      </c>
      <c r="I153" t="s">
        <v>806</v>
      </c>
      <c r="J153" s="10" t="s">
        <v>807</v>
      </c>
      <c r="K153" t="s">
        <v>22</v>
      </c>
      <c r="L153">
        <f t="shared" si="4"/>
        <v>1206144</v>
      </c>
      <c r="M153" t="str">
        <f>VLOOKUP(L153,Arkusz3!A:L,2,0)</f>
        <v/>
      </c>
      <c r="N153">
        <f t="shared" si="5"/>
        <v>1206143</v>
      </c>
      <c r="O153">
        <f>VLOOKUP(N153,Arkusz3!A:L,5,0)</f>
        <v>20</v>
      </c>
      <c r="P153">
        <f>VLOOKUP(N153,Arkusz3!A:L,6,0)</f>
        <v>10083</v>
      </c>
      <c r="Q153">
        <f>VLOOKUP(N153,Arkusz3!A:L,8,0)</f>
        <v>495</v>
      </c>
      <c r="R153">
        <f>VLOOKUP(N153,Arkusz3!AN:AP,3,0)</f>
        <v>1911.11</v>
      </c>
    </row>
    <row r="154" spans="1:18" x14ac:dyDescent="0.25">
      <c r="A154" t="s">
        <v>808</v>
      </c>
      <c r="B154" t="s">
        <v>809</v>
      </c>
      <c r="C154" t="s">
        <v>29</v>
      </c>
      <c r="D154" t="s">
        <v>810</v>
      </c>
      <c r="E154" t="s">
        <v>80</v>
      </c>
      <c r="F154" t="s">
        <v>811</v>
      </c>
      <c r="G154" t="s">
        <v>812</v>
      </c>
      <c r="H154" t="s">
        <v>812</v>
      </c>
      <c r="I154" t="s">
        <v>47</v>
      </c>
      <c r="J154" s="10" t="s">
        <v>65</v>
      </c>
      <c r="K154" t="s">
        <v>22</v>
      </c>
      <c r="L154">
        <f t="shared" si="4"/>
        <v>1263011</v>
      </c>
      <c r="M154" t="str">
        <f>VLOOKUP(L154,Arkusz3!A:L,2,0)</f>
        <v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4">
        <f t="shared" si="5"/>
        <v>1263011</v>
      </c>
      <c r="O154">
        <f>VLOOKUP(N154,Arkusz3!A:L,5,0)</f>
        <v>72</v>
      </c>
      <c r="P154">
        <f>VLOOKUP(N154,Arkusz3!A:L,6,0)</f>
        <v>109062</v>
      </c>
      <c r="Q154">
        <f>VLOOKUP(N154,Arkusz3!A:L,8,0)</f>
        <v>1507</v>
      </c>
      <c r="R154">
        <f>VLOOKUP(N154,Arkusz3!AN:AP,3,0)</f>
        <v>2023.45</v>
      </c>
    </row>
    <row r="155" spans="1:18" x14ac:dyDescent="0.25">
      <c r="A155" t="s">
        <v>813</v>
      </c>
      <c r="B155" t="s">
        <v>814</v>
      </c>
      <c r="C155" t="s">
        <v>29</v>
      </c>
      <c r="D155" t="s">
        <v>210</v>
      </c>
      <c r="E155" t="s">
        <v>446</v>
      </c>
      <c r="F155" t="s">
        <v>815</v>
      </c>
      <c r="G155" t="s">
        <v>816</v>
      </c>
      <c r="H155" t="s">
        <v>816</v>
      </c>
      <c r="J155" s="10" t="s">
        <v>817</v>
      </c>
      <c r="K155" t="s">
        <v>22</v>
      </c>
      <c r="L155">
        <f t="shared" si="4"/>
        <v>1209082</v>
      </c>
      <c r="M155" t="str">
        <f>VLOOKUP(L155,Arkusz3!A:L,2,0)</f>
        <v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5">
        <f t="shared" si="5"/>
        <v>1209082</v>
      </c>
      <c r="O155">
        <f>VLOOKUP(N155,Arkusz3!A:L,5,0)</f>
        <v>69</v>
      </c>
      <c r="P155">
        <f>VLOOKUP(N155,Arkusz3!A:L,6,0)</f>
        <v>8771</v>
      </c>
      <c r="Q155">
        <f>VLOOKUP(N155,Arkusz3!A:L,8,0)</f>
        <v>128</v>
      </c>
      <c r="R155">
        <f>VLOOKUP(N155,Arkusz3!AN:AP,3,0)</f>
        <v>836.72</v>
      </c>
    </row>
    <row r="156" spans="1:18" x14ac:dyDescent="0.25">
      <c r="A156" t="s">
        <v>818</v>
      </c>
      <c r="B156" t="s">
        <v>819</v>
      </c>
      <c r="C156" t="s">
        <v>29</v>
      </c>
      <c r="D156" t="s">
        <v>38</v>
      </c>
      <c r="E156" t="s">
        <v>446</v>
      </c>
      <c r="F156" t="s">
        <v>820</v>
      </c>
      <c r="G156" t="s">
        <v>821</v>
      </c>
      <c r="H156" t="s">
        <v>822</v>
      </c>
      <c r="I156" t="s">
        <v>823</v>
      </c>
      <c r="J156" s="10" t="s">
        <v>824</v>
      </c>
      <c r="K156" t="s">
        <v>22</v>
      </c>
      <c r="L156">
        <f t="shared" si="4"/>
        <v>1218082</v>
      </c>
      <c r="M156" t="str">
        <f>VLOOKUP(L156,Arkusz3!A:L,2,0)</f>
        <v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6">
        <f t="shared" si="5"/>
        <v>1218082</v>
      </c>
      <c r="O156">
        <f>VLOOKUP(N156,Arkusz3!A:L,5,0)</f>
        <v>42</v>
      </c>
      <c r="P156">
        <f>VLOOKUP(N156,Arkusz3!A:L,6,0)</f>
        <v>8171</v>
      </c>
      <c r="Q156">
        <f>VLOOKUP(N156,Arkusz3!A:L,8,0)</f>
        <v>197</v>
      </c>
      <c r="R156">
        <f>VLOOKUP(N156,Arkusz3!AN:AP,3,0)</f>
        <v>1168.04</v>
      </c>
    </row>
    <row r="157" spans="1:18" x14ac:dyDescent="0.25">
      <c r="A157" t="s">
        <v>825</v>
      </c>
      <c r="B157" t="s">
        <v>826</v>
      </c>
      <c r="C157" t="s">
        <v>29</v>
      </c>
      <c r="D157" t="s">
        <v>79</v>
      </c>
      <c r="E157" t="s">
        <v>446</v>
      </c>
      <c r="F157" t="s">
        <v>827</v>
      </c>
      <c r="G157" t="s">
        <v>828</v>
      </c>
      <c r="H157" t="s">
        <v>828</v>
      </c>
      <c r="J157" s="10" t="s">
        <v>829</v>
      </c>
      <c r="K157" t="s">
        <v>22</v>
      </c>
      <c r="L157">
        <f t="shared" si="4"/>
        <v>1201082</v>
      </c>
      <c r="M157" t="str">
        <f>VLOOKUP(L157,Arkusz3!A:L,2,0)</f>
        <v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7">
        <f t="shared" si="5"/>
        <v>1201082</v>
      </c>
      <c r="O157">
        <f>VLOOKUP(N157,Arkusz3!A:L,5,0)</f>
        <v>44</v>
      </c>
      <c r="P157">
        <f>VLOOKUP(N157,Arkusz3!A:L,6,0)</f>
        <v>5582</v>
      </c>
      <c r="Q157">
        <f>VLOOKUP(N157,Arkusz3!A:L,8,0)</f>
        <v>127</v>
      </c>
      <c r="R157">
        <f>VLOOKUP(N157,Arkusz3!AN:AP,3,0)</f>
        <v>1151.25</v>
      </c>
    </row>
    <row r="158" spans="1:18" x14ac:dyDescent="0.25">
      <c r="A158" t="s">
        <v>830</v>
      </c>
      <c r="B158" t="s">
        <v>831</v>
      </c>
      <c r="C158" t="s">
        <v>29</v>
      </c>
      <c r="D158" t="s">
        <v>30</v>
      </c>
      <c r="E158" t="s">
        <v>496</v>
      </c>
      <c r="F158" t="s">
        <v>832</v>
      </c>
      <c r="G158" t="s">
        <v>833</v>
      </c>
      <c r="H158" t="s">
        <v>833</v>
      </c>
      <c r="I158" t="s">
        <v>834</v>
      </c>
      <c r="J158" s="10" t="s">
        <v>344</v>
      </c>
      <c r="K158" t="s">
        <v>22</v>
      </c>
      <c r="L158">
        <f t="shared" si="4"/>
        <v>1203054</v>
      </c>
      <c r="M158" t="str">
        <f>VLOOKUP(L158,Arkusz3!A:L,2,0)</f>
        <v/>
      </c>
      <c r="N158">
        <f t="shared" si="5"/>
        <v>1203053</v>
      </c>
      <c r="O158">
        <f>VLOOKUP(N158,Arkusz3!A:L,5,0)</f>
        <v>105</v>
      </c>
      <c r="P158">
        <f>VLOOKUP(N158,Arkusz3!A:L,6,0)</f>
        <v>33997</v>
      </c>
      <c r="Q158">
        <f>VLOOKUP(N158,Arkusz3!A:L,8,0)</f>
        <v>323</v>
      </c>
      <c r="R158">
        <f>VLOOKUP(N158,Arkusz3!AN:AP,3,0)</f>
        <v>2323.89</v>
      </c>
    </row>
    <row r="159" spans="1:18" x14ac:dyDescent="0.25">
      <c r="A159" t="s">
        <v>835</v>
      </c>
      <c r="B159" t="s">
        <v>836</v>
      </c>
      <c r="C159" t="s">
        <v>29</v>
      </c>
      <c r="D159" t="s">
        <v>29</v>
      </c>
      <c r="E159" t="s">
        <v>281</v>
      </c>
      <c r="F159" t="s">
        <v>837</v>
      </c>
      <c r="G159" t="s">
        <v>838</v>
      </c>
      <c r="H159" t="s">
        <v>838</v>
      </c>
      <c r="J159" s="10" t="s">
        <v>278</v>
      </c>
      <c r="K159" t="s">
        <v>22</v>
      </c>
      <c r="L159">
        <f t="shared" si="4"/>
        <v>1212062</v>
      </c>
      <c r="M159" t="str">
        <f>VLOOKUP(L159,Arkusz3!A:L,2,0)</f>
        <v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9">
        <f t="shared" si="5"/>
        <v>1212062</v>
      </c>
      <c r="O159">
        <f>VLOOKUP(N159,Arkusz3!A:L,5,0)</f>
        <v>95</v>
      </c>
      <c r="P159">
        <f>VLOOKUP(N159,Arkusz3!A:L,6,0)</f>
        <v>7048</v>
      </c>
      <c r="Q159">
        <f>VLOOKUP(N159,Arkusz3!A:L,8,0)</f>
        <v>74</v>
      </c>
      <c r="R159">
        <f>VLOOKUP(N159,Arkusz3!AN:AP,3,0)</f>
        <v>1198.04</v>
      </c>
    </row>
    <row r="160" spans="1:18" x14ac:dyDescent="0.25">
      <c r="A160" t="s">
        <v>839</v>
      </c>
      <c r="B160" t="s">
        <v>840</v>
      </c>
      <c r="C160" t="s">
        <v>29</v>
      </c>
      <c r="D160" t="s">
        <v>139</v>
      </c>
      <c r="E160" t="s">
        <v>713</v>
      </c>
      <c r="F160" t="s">
        <v>841</v>
      </c>
      <c r="G160" t="s">
        <v>842</v>
      </c>
      <c r="H160" t="s">
        <v>842</v>
      </c>
      <c r="I160" t="s">
        <v>61</v>
      </c>
      <c r="J160" s="10" t="s">
        <v>190</v>
      </c>
      <c r="K160" t="s">
        <v>22</v>
      </c>
      <c r="L160">
        <f t="shared" si="4"/>
        <v>1216104</v>
      </c>
      <c r="M160" t="str">
        <f>VLOOKUP(L160,Arkusz3!A:L,2,0)</f>
        <v/>
      </c>
      <c r="N160">
        <f t="shared" si="5"/>
        <v>1216103</v>
      </c>
      <c r="O160">
        <f>VLOOKUP(N160,Arkusz3!A:L,5,0)</f>
        <v>100</v>
      </c>
      <c r="P160">
        <f>VLOOKUP(N160,Arkusz3!A:L,6,0)</f>
        <v>18043</v>
      </c>
      <c r="Q160">
        <f>VLOOKUP(N160,Arkusz3!A:L,8,0)</f>
        <v>181</v>
      </c>
      <c r="R160">
        <f>VLOOKUP(N160,Arkusz3!AN:AP,3,0)</f>
        <v>928.12</v>
      </c>
    </row>
    <row r="161" spans="1:18" x14ac:dyDescent="0.25">
      <c r="A161" t="s">
        <v>843</v>
      </c>
      <c r="B161" t="s">
        <v>844</v>
      </c>
      <c r="C161" t="s">
        <v>29</v>
      </c>
      <c r="D161" t="s">
        <v>215</v>
      </c>
      <c r="E161" t="s">
        <v>536</v>
      </c>
      <c r="F161" t="s">
        <v>845</v>
      </c>
      <c r="G161" t="s">
        <v>846</v>
      </c>
      <c r="H161" t="s">
        <v>846</v>
      </c>
      <c r="J161" s="10" t="s">
        <v>847</v>
      </c>
      <c r="K161" t="s">
        <v>22</v>
      </c>
      <c r="L161">
        <f t="shared" si="4"/>
        <v>1207122</v>
      </c>
      <c r="M161" t="str">
        <f>VLOOKUP(L161,Arkusz3!A:L,2,0)</f>
        <v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1">
        <f t="shared" si="5"/>
        <v>1207122</v>
      </c>
      <c r="O161">
        <f>VLOOKUP(N161,Arkusz3!A:L,5,0)</f>
        <v>33</v>
      </c>
      <c r="P161">
        <f>VLOOKUP(N161,Arkusz3!A:L,6,0)</f>
        <v>6556</v>
      </c>
      <c r="Q161">
        <f>VLOOKUP(N161,Arkusz3!A:L,8,0)</f>
        <v>200</v>
      </c>
      <c r="R161">
        <f>VLOOKUP(N161,Arkusz3!AN:AP,3,0)</f>
        <v>1368.59</v>
      </c>
    </row>
    <row r="162" spans="1:18" x14ac:dyDescent="0.25">
      <c r="A162" t="s">
        <v>848</v>
      </c>
      <c r="B162" t="s">
        <v>849</v>
      </c>
      <c r="C162" t="s">
        <v>29</v>
      </c>
      <c r="D162" t="s">
        <v>57</v>
      </c>
      <c r="E162" t="s">
        <v>465</v>
      </c>
      <c r="F162" t="s">
        <v>850</v>
      </c>
      <c r="G162" t="s">
        <v>851</v>
      </c>
      <c r="H162" t="s">
        <v>851</v>
      </c>
      <c r="J162" s="10" t="s">
        <v>239</v>
      </c>
      <c r="K162" t="s">
        <v>22</v>
      </c>
      <c r="L162">
        <f t="shared" si="4"/>
        <v>1205102</v>
      </c>
      <c r="M162" t="str">
        <f>VLOOKUP(L162,Arkusz3!A:L,2,0)</f>
        <v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2">
        <f t="shared" si="5"/>
        <v>1205102</v>
      </c>
      <c r="O162">
        <f>VLOOKUP(N162,Arkusz3!A:L,5,0)</f>
        <v>287</v>
      </c>
      <c r="P162">
        <f>VLOOKUP(N162,Arkusz3!A:L,6,0)</f>
        <v>6837</v>
      </c>
      <c r="Q162">
        <f>VLOOKUP(N162,Arkusz3!A:L,8,0)</f>
        <v>24</v>
      </c>
      <c r="R162">
        <f>VLOOKUP(N162,Arkusz3!AN:AP,3,0)</f>
        <v>921.05</v>
      </c>
    </row>
    <row r="163" spans="1:18" x14ac:dyDescent="0.25">
      <c r="A163" t="s">
        <v>852</v>
      </c>
      <c r="B163" t="s">
        <v>853</v>
      </c>
      <c r="C163" t="s">
        <v>29</v>
      </c>
      <c r="D163" t="s">
        <v>38</v>
      </c>
      <c r="E163" t="s">
        <v>854</v>
      </c>
      <c r="F163" t="s">
        <v>820</v>
      </c>
      <c r="G163" t="s">
        <v>821</v>
      </c>
      <c r="H163" t="s">
        <v>821</v>
      </c>
      <c r="I163" t="s">
        <v>855</v>
      </c>
      <c r="J163" s="10" t="s">
        <v>856</v>
      </c>
      <c r="K163" t="s">
        <v>22</v>
      </c>
      <c r="L163">
        <f t="shared" si="4"/>
        <v>1218094</v>
      </c>
      <c r="M163" t="str">
        <f>VLOOKUP(L163,Arkusz3!A:L,2,0)</f>
        <v/>
      </c>
      <c r="N163">
        <f t="shared" si="5"/>
        <v>1218093</v>
      </c>
      <c r="O163">
        <f>VLOOKUP(N163,Arkusz3!A:L,5,0)</f>
        <v>113</v>
      </c>
      <c r="P163">
        <f>VLOOKUP(N163,Arkusz3!A:L,6,0)</f>
        <v>37934</v>
      </c>
      <c r="Q163">
        <f>VLOOKUP(N163,Arkusz3!A:L,8,0)</f>
        <v>336</v>
      </c>
      <c r="R163">
        <f>VLOOKUP(N163,Arkusz3!AN:AP,3,0)</f>
        <v>2036.14</v>
      </c>
    </row>
    <row r="164" spans="1:18" x14ac:dyDescent="0.25">
      <c r="A164" t="s">
        <v>857</v>
      </c>
      <c r="B164" t="s">
        <v>858</v>
      </c>
      <c r="C164" t="s">
        <v>29</v>
      </c>
      <c r="D164" t="s">
        <v>65</v>
      </c>
      <c r="E164" t="s">
        <v>496</v>
      </c>
      <c r="F164" t="s">
        <v>67</v>
      </c>
      <c r="G164" t="s">
        <v>68</v>
      </c>
      <c r="H164" t="s">
        <v>68</v>
      </c>
      <c r="I164" t="s">
        <v>859</v>
      </c>
      <c r="J164" s="10" t="s">
        <v>190</v>
      </c>
      <c r="K164" t="s">
        <v>22</v>
      </c>
      <c r="L164">
        <f t="shared" si="4"/>
        <v>1219054</v>
      </c>
      <c r="M164" t="str">
        <f>VLOOKUP(L164,Arkusz3!A:L,2,0)</f>
        <v/>
      </c>
      <c r="N164">
        <f t="shared" si="5"/>
        <v>1219053</v>
      </c>
      <c r="O164">
        <f>VLOOKUP(N164,Arkusz3!A:L,5,0)</f>
        <v>100</v>
      </c>
      <c r="P164">
        <f>VLOOKUP(N164,Arkusz3!A:L,6,0)</f>
        <v>59414</v>
      </c>
      <c r="Q164">
        <f>VLOOKUP(N164,Arkusz3!A:L,8,0)</f>
        <v>596</v>
      </c>
      <c r="R164">
        <f>VLOOKUP(N164,Arkusz3!AN:AP,3,0)</f>
        <v>1900.98</v>
      </c>
    </row>
    <row r="165" spans="1:18" x14ac:dyDescent="0.25">
      <c r="A165" t="s">
        <v>860</v>
      </c>
      <c r="B165" t="s">
        <v>861</v>
      </c>
      <c r="C165" t="s">
        <v>29</v>
      </c>
      <c r="D165" t="s">
        <v>186</v>
      </c>
      <c r="E165" t="s">
        <v>686</v>
      </c>
      <c r="F165" t="s">
        <v>862</v>
      </c>
      <c r="G165" t="s">
        <v>863</v>
      </c>
      <c r="H165" t="s">
        <v>864</v>
      </c>
      <c r="I165" t="s">
        <v>865</v>
      </c>
      <c r="J165" s="10" t="s">
        <v>866</v>
      </c>
      <c r="K165" t="s">
        <v>22</v>
      </c>
      <c r="L165">
        <f t="shared" si="4"/>
        <v>1206152</v>
      </c>
      <c r="M165" t="str">
        <f>VLOOKUP(L165,Arkusz3!A:L,2,0)</f>
        <v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5">
        <f t="shared" si="5"/>
        <v>1206152</v>
      </c>
      <c r="O165">
        <f>VLOOKUP(N165,Arkusz3!A:L,5,0)</f>
        <v>48</v>
      </c>
      <c r="P165">
        <f>VLOOKUP(N165,Arkusz3!A:L,6,0)</f>
        <v>12356</v>
      </c>
      <c r="Q165">
        <f>VLOOKUP(N165,Arkusz3!A:L,8,0)</f>
        <v>256</v>
      </c>
      <c r="R165">
        <f>VLOOKUP(N165,Arkusz3!AN:AP,3,0)</f>
        <v>3033.84</v>
      </c>
    </row>
    <row r="166" spans="1:18" x14ac:dyDescent="0.25">
      <c r="A166" t="s">
        <v>867</v>
      </c>
      <c r="B166" t="s">
        <v>868</v>
      </c>
      <c r="C166" t="s">
        <v>29</v>
      </c>
      <c r="D166" t="s">
        <v>38</v>
      </c>
      <c r="E166" t="s">
        <v>465</v>
      </c>
      <c r="F166" t="s">
        <v>869</v>
      </c>
      <c r="G166" t="s">
        <v>870</v>
      </c>
      <c r="H166" t="s">
        <v>870</v>
      </c>
      <c r="I166" t="s">
        <v>871</v>
      </c>
      <c r="J166" s="10" t="s">
        <v>321</v>
      </c>
      <c r="K166" t="s">
        <v>22</v>
      </c>
      <c r="L166">
        <f t="shared" si="4"/>
        <v>1218102</v>
      </c>
      <c r="M166" t="str">
        <f>VLOOKUP(L166,Arkusz3!A:L,2,0)</f>
        <v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6">
        <f t="shared" si="5"/>
        <v>1218102</v>
      </c>
      <c r="O166">
        <f>VLOOKUP(N166,Arkusz3!A:L,5,0)</f>
        <v>75</v>
      </c>
      <c r="P166">
        <f>VLOOKUP(N166,Arkusz3!A:L,6,0)</f>
        <v>12389</v>
      </c>
      <c r="Q166">
        <f>VLOOKUP(N166,Arkusz3!A:L,8,0)</f>
        <v>166</v>
      </c>
      <c r="R166">
        <f>VLOOKUP(N166,Arkusz3!AN:AP,3,0)</f>
        <v>1119.26</v>
      </c>
    </row>
    <row r="167" spans="1:18" x14ac:dyDescent="0.25">
      <c r="A167" t="s">
        <v>872</v>
      </c>
      <c r="B167" t="s">
        <v>873</v>
      </c>
      <c r="C167" t="s">
        <v>29</v>
      </c>
      <c r="D167" t="s">
        <v>139</v>
      </c>
      <c r="E167" t="s">
        <v>640</v>
      </c>
      <c r="F167" t="s">
        <v>874</v>
      </c>
      <c r="G167" t="s">
        <v>875</v>
      </c>
      <c r="H167" t="s">
        <v>875</v>
      </c>
      <c r="J167" s="10" t="s">
        <v>876</v>
      </c>
      <c r="K167" t="s">
        <v>22</v>
      </c>
      <c r="L167">
        <f t="shared" si="4"/>
        <v>1216112</v>
      </c>
      <c r="M167" t="str">
        <f>VLOOKUP(L167,Arkusz3!A:L,2,0)</f>
        <v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7">
        <f t="shared" si="5"/>
        <v>1216112</v>
      </c>
      <c r="O167">
        <f>VLOOKUP(N167,Arkusz3!A:L,5,0)</f>
        <v>75</v>
      </c>
      <c r="P167">
        <f>VLOOKUP(N167,Arkusz3!A:L,6,0)</f>
        <v>10825</v>
      </c>
      <c r="Q167">
        <f>VLOOKUP(N167,Arkusz3!A:L,8,0)</f>
        <v>144</v>
      </c>
      <c r="R167">
        <f>VLOOKUP(N167,Arkusz3!AN:AP,3,0)</f>
        <v>1472</v>
      </c>
    </row>
    <row r="168" spans="1:18" x14ac:dyDescent="0.25">
      <c r="A168" t="s">
        <v>877</v>
      </c>
      <c r="B168" t="s">
        <v>878</v>
      </c>
      <c r="C168" t="s">
        <v>29</v>
      </c>
      <c r="D168" t="s">
        <v>139</v>
      </c>
      <c r="E168" t="s">
        <v>536</v>
      </c>
      <c r="F168" t="s">
        <v>879</v>
      </c>
      <c r="G168" t="s">
        <v>880</v>
      </c>
      <c r="H168" t="s">
        <v>880</v>
      </c>
      <c r="J168" s="10" t="s">
        <v>65</v>
      </c>
      <c r="K168" t="s">
        <v>22</v>
      </c>
      <c r="L168">
        <f t="shared" si="4"/>
        <v>1216122</v>
      </c>
      <c r="M168" t="str">
        <f>VLOOKUP(L168,Arkusz3!A:L,2,0)</f>
        <v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8">
        <f t="shared" si="5"/>
        <v>1216122</v>
      </c>
      <c r="O168">
        <f>VLOOKUP(N168,Arkusz3!A:L,5,0)</f>
        <v>48</v>
      </c>
      <c r="P168">
        <f>VLOOKUP(N168,Arkusz3!A:L,6,0)</f>
        <v>3989</v>
      </c>
      <c r="Q168">
        <f>VLOOKUP(N168,Arkusz3!A:L,8,0)</f>
        <v>82</v>
      </c>
      <c r="R168">
        <f>VLOOKUP(N168,Arkusz3!AN:AP,3,0)</f>
        <v>1047.58</v>
      </c>
    </row>
    <row r="169" spans="1:18" x14ac:dyDescent="0.25">
      <c r="A169" t="s">
        <v>881</v>
      </c>
      <c r="B169" t="s">
        <v>882</v>
      </c>
      <c r="C169" t="s">
        <v>29</v>
      </c>
      <c r="D169" t="s">
        <v>210</v>
      </c>
      <c r="E169" t="s">
        <v>460</v>
      </c>
      <c r="F169" t="s">
        <v>883</v>
      </c>
      <c r="G169" t="s">
        <v>884</v>
      </c>
      <c r="H169" t="s">
        <v>884</v>
      </c>
      <c r="J169" s="10" t="s">
        <v>885</v>
      </c>
      <c r="K169" t="s">
        <v>22</v>
      </c>
      <c r="L169">
        <f t="shared" si="4"/>
        <v>1209092</v>
      </c>
      <c r="M169" t="str">
        <f>VLOOKUP(L169,Arkusz3!A:L,2,0)</f>
        <v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9">
        <f t="shared" si="5"/>
        <v>1209092</v>
      </c>
      <c r="O169">
        <f>VLOOKUP(N169,Arkusz3!A:L,5,0)</f>
        <v>67</v>
      </c>
      <c r="P169">
        <f>VLOOKUP(N169,Arkusz3!A:L,6,0)</f>
        <v>7390</v>
      </c>
      <c r="Q169">
        <f>VLOOKUP(N169,Arkusz3!A:L,8,0)</f>
        <v>110</v>
      </c>
      <c r="R169">
        <f>VLOOKUP(N169,Arkusz3!AN:AP,3,0)</f>
        <v>958.47</v>
      </c>
    </row>
    <row r="170" spans="1:18" x14ac:dyDescent="0.25">
      <c r="A170" t="s">
        <v>886</v>
      </c>
      <c r="B170" t="s">
        <v>887</v>
      </c>
      <c r="C170" t="s">
        <v>29</v>
      </c>
      <c r="D170" t="s">
        <v>139</v>
      </c>
      <c r="E170" t="s">
        <v>606</v>
      </c>
      <c r="F170" t="s">
        <v>888</v>
      </c>
      <c r="G170" t="s">
        <v>889</v>
      </c>
      <c r="H170" t="s">
        <v>889</v>
      </c>
      <c r="I170" t="s">
        <v>61</v>
      </c>
      <c r="J170" s="10" t="s">
        <v>62</v>
      </c>
      <c r="K170" t="s">
        <v>22</v>
      </c>
      <c r="L170">
        <f t="shared" si="4"/>
        <v>1216134</v>
      </c>
      <c r="M170" t="str">
        <f>VLOOKUP(L170,Arkusz3!A:L,2,0)</f>
        <v/>
      </c>
      <c r="N170">
        <f t="shared" si="5"/>
        <v>1216133</v>
      </c>
      <c r="O170">
        <f>VLOOKUP(N170,Arkusz3!A:L,5,0)</f>
        <v>79</v>
      </c>
      <c r="P170">
        <f>VLOOKUP(N170,Arkusz3!A:L,6,0)</f>
        <v>13481</v>
      </c>
      <c r="Q170">
        <f>VLOOKUP(N170,Arkusz3!A:L,8,0)</f>
        <v>170</v>
      </c>
      <c r="R170">
        <f>VLOOKUP(N170,Arkusz3!AN:AP,3,0)</f>
        <v>1173.7</v>
      </c>
    </row>
    <row r="171" spans="1:18" x14ac:dyDescent="0.25">
      <c r="A171" t="s">
        <v>890</v>
      </c>
      <c r="B171" t="s">
        <v>891</v>
      </c>
      <c r="C171" t="s">
        <v>29</v>
      </c>
      <c r="D171" t="s">
        <v>29</v>
      </c>
      <c r="E171" t="s">
        <v>377</v>
      </c>
      <c r="F171" t="s">
        <v>892</v>
      </c>
      <c r="G171" t="s">
        <v>893</v>
      </c>
      <c r="H171" t="s">
        <v>893</v>
      </c>
      <c r="I171" t="s">
        <v>47</v>
      </c>
      <c r="J171" s="10" t="s">
        <v>190</v>
      </c>
      <c r="K171" t="s">
        <v>22</v>
      </c>
      <c r="L171">
        <f t="shared" si="4"/>
        <v>1212074</v>
      </c>
      <c r="M171" t="str">
        <f>VLOOKUP(L171,Arkusz3!A:L,2,0)</f>
        <v/>
      </c>
      <c r="N171">
        <f t="shared" si="5"/>
        <v>1212073</v>
      </c>
      <c r="O171">
        <f>VLOOKUP(N171,Arkusz3!A:L,5,0)</f>
        <v>147</v>
      </c>
      <c r="P171">
        <f>VLOOKUP(N171,Arkusz3!A:L,6,0)</f>
        <v>22875</v>
      </c>
      <c r="Q171">
        <f>VLOOKUP(N171,Arkusz3!A:L,8,0)</f>
        <v>156</v>
      </c>
      <c r="R171">
        <f>VLOOKUP(N171,Arkusz3!AN:AP,3,0)</f>
        <v>1752.99</v>
      </c>
    </row>
    <row r="172" spans="1:18" x14ac:dyDescent="0.25">
      <c r="A172" t="s">
        <v>894</v>
      </c>
      <c r="B172" t="s">
        <v>895</v>
      </c>
      <c r="C172" t="s">
        <v>29</v>
      </c>
      <c r="D172" t="s">
        <v>186</v>
      </c>
      <c r="E172" t="s">
        <v>798</v>
      </c>
      <c r="F172" t="s">
        <v>896</v>
      </c>
      <c r="G172" t="s">
        <v>897</v>
      </c>
      <c r="H172" t="s">
        <v>897</v>
      </c>
      <c r="I172" t="s">
        <v>0</v>
      </c>
      <c r="J172" s="10" t="s">
        <v>190</v>
      </c>
      <c r="K172" t="s">
        <v>22</v>
      </c>
      <c r="L172">
        <f t="shared" si="4"/>
        <v>1206162</v>
      </c>
      <c r="M172" t="str">
        <f>VLOOKUP(L172,Arkusz3!A:L,2,0)</f>
        <v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2">
        <f t="shared" si="5"/>
        <v>1206162</v>
      </c>
      <c r="O172">
        <f>VLOOKUP(N172,Arkusz3!A:L,5,0)</f>
        <v>99</v>
      </c>
      <c r="P172">
        <f>VLOOKUP(N172,Arkusz3!A:L,6,0)</f>
        <v>26504</v>
      </c>
      <c r="Q172">
        <f>VLOOKUP(N172,Arkusz3!A:L,8,0)</f>
        <v>267</v>
      </c>
      <c r="R172">
        <f>VLOOKUP(N172,Arkusz3!AN:AP,3,0)</f>
        <v>2477.29</v>
      </c>
    </row>
    <row r="173" spans="1:18" x14ac:dyDescent="0.25">
      <c r="A173" t="s">
        <v>898</v>
      </c>
      <c r="B173" t="s">
        <v>899</v>
      </c>
      <c r="C173" t="s">
        <v>29</v>
      </c>
      <c r="D173" t="s">
        <v>139</v>
      </c>
      <c r="E173" t="s">
        <v>133</v>
      </c>
      <c r="F173" t="s">
        <v>900</v>
      </c>
      <c r="G173" t="s">
        <v>901</v>
      </c>
      <c r="H173" t="s">
        <v>901</v>
      </c>
      <c r="I173" t="s">
        <v>0</v>
      </c>
      <c r="J173" s="10" t="s">
        <v>902</v>
      </c>
      <c r="K173" t="s">
        <v>22</v>
      </c>
      <c r="L173">
        <f t="shared" si="4"/>
        <v>1216144</v>
      </c>
      <c r="M173" t="str">
        <f>VLOOKUP(L173,Arkusz3!A:L,2,0)</f>
        <v/>
      </c>
      <c r="N173">
        <f t="shared" si="5"/>
        <v>1216143</v>
      </c>
      <c r="O173">
        <f>VLOOKUP(N173,Arkusz3!A:L,5,0)</f>
        <v>122</v>
      </c>
      <c r="P173">
        <f>VLOOKUP(N173,Arkusz3!A:L,6,0)</f>
        <v>12459</v>
      </c>
      <c r="Q173">
        <f>VLOOKUP(N173,Arkusz3!A:L,8,0)</f>
        <v>102</v>
      </c>
      <c r="R173">
        <f>VLOOKUP(N173,Arkusz3!AN:AP,3,0)</f>
        <v>864.85</v>
      </c>
    </row>
    <row r="174" spans="1:18" x14ac:dyDescent="0.25">
      <c r="A174" t="s">
        <v>903</v>
      </c>
      <c r="B174" t="s">
        <v>904</v>
      </c>
      <c r="C174" t="s">
        <v>29</v>
      </c>
      <c r="D174" t="s">
        <v>51</v>
      </c>
      <c r="E174" t="s">
        <v>80</v>
      </c>
      <c r="F174" t="s">
        <v>905</v>
      </c>
      <c r="G174" t="s">
        <v>906</v>
      </c>
      <c r="H174" t="s">
        <v>906</v>
      </c>
      <c r="I174" t="s">
        <v>734</v>
      </c>
      <c r="J174" s="10" t="s">
        <v>112</v>
      </c>
      <c r="K174" t="s">
        <v>22</v>
      </c>
      <c r="L174">
        <f t="shared" si="4"/>
        <v>1217011</v>
      </c>
      <c r="M174" t="str">
        <f>VLOOKUP(L174,Arkusz3!A:L,2,0)</f>
        <v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4">
        <f t="shared" si="5"/>
        <v>1217011</v>
      </c>
      <c r="O174">
        <f>VLOOKUP(N174,Arkusz3!A:L,5,0)</f>
        <v>84</v>
      </c>
      <c r="P174">
        <f>VLOOKUP(N174,Arkusz3!A:L,6,0)</f>
        <v>27191</v>
      </c>
      <c r="Q174">
        <f>VLOOKUP(N174,Arkusz3!A:L,8,0)</f>
        <v>323</v>
      </c>
      <c r="R174">
        <f>VLOOKUP(N174,Arkusz3!AN:AP,3,0)</f>
        <v>2524.4499999999998</v>
      </c>
    </row>
    <row r="175" spans="1:18" x14ac:dyDescent="0.25">
      <c r="A175" t="s">
        <v>907</v>
      </c>
      <c r="B175" t="s">
        <v>908</v>
      </c>
      <c r="C175" t="s">
        <v>29</v>
      </c>
      <c r="D175" t="s">
        <v>112</v>
      </c>
      <c r="E175" t="s">
        <v>854</v>
      </c>
      <c r="F175" t="s">
        <v>909</v>
      </c>
      <c r="G175" t="s">
        <v>910</v>
      </c>
      <c r="H175" t="s">
        <v>910</v>
      </c>
      <c r="I175" t="s">
        <v>911</v>
      </c>
      <c r="J175" s="10" t="s">
        <v>62</v>
      </c>
      <c r="K175" t="s">
        <v>22</v>
      </c>
      <c r="L175">
        <f t="shared" si="4"/>
        <v>1213094</v>
      </c>
      <c r="M175" t="str">
        <f>VLOOKUP(L175,Arkusz3!A:L,2,0)</f>
        <v/>
      </c>
      <c r="N175">
        <f t="shared" si="5"/>
        <v>1213093</v>
      </c>
      <c r="O175">
        <f>VLOOKUP(N175,Arkusz3!A:L,5,0)</f>
        <v>52</v>
      </c>
      <c r="P175">
        <f>VLOOKUP(N175,Arkusz3!A:L,6,0)</f>
        <v>9298</v>
      </c>
      <c r="Q175">
        <f>VLOOKUP(N175,Arkusz3!A:L,8,0)</f>
        <v>180</v>
      </c>
      <c r="R175">
        <f>VLOOKUP(N175,Arkusz3!AN:AP,3,0)</f>
        <v>1829.22</v>
      </c>
    </row>
    <row r="176" spans="1:18" x14ac:dyDescent="0.25">
      <c r="A176" t="s">
        <v>912</v>
      </c>
      <c r="B176" t="s">
        <v>913</v>
      </c>
      <c r="C176" t="s">
        <v>29</v>
      </c>
      <c r="D176" t="s">
        <v>124</v>
      </c>
      <c r="E176" t="s">
        <v>446</v>
      </c>
      <c r="F176" t="s">
        <v>914</v>
      </c>
      <c r="G176" t="s">
        <v>915</v>
      </c>
      <c r="H176" t="s">
        <v>915</v>
      </c>
      <c r="J176" s="10" t="s">
        <v>916</v>
      </c>
      <c r="K176" t="s">
        <v>22</v>
      </c>
      <c r="L176">
        <f t="shared" si="4"/>
        <v>1215082</v>
      </c>
      <c r="M176" t="str">
        <f>VLOOKUP(L176,Arkusz3!A:L,2,0)</f>
        <v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6">
        <f t="shared" si="5"/>
        <v>1215082</v>
      </c>
      <c r="O176">
        <f>VLOOKUP(N176,Arkusz3!A:L,5,0)</f>
        <v>128</v>
      </c>
      <c r="P176">
        <f>VLOOKUP(N176,Arkusz3!A:L,6,0)</f>
        <v>9126</v>
      </c>
      <c r="Q176">
        <f>VLOOKUP(N176,Arkusz3!A:L,8,0)</f>
        <v>71</v>
      </c>
      <c r="R176">
        <f>VLOOKUP(N176,Arkusz3!AN:AP,3,0)</f>
        <v>1040.46</v>
      </c>
    </row>
    <row r="177" spans="1:18" x14ac:dyDescent="0.25">
      <c r="A177" t="s">
        <v>917</v>
      </c>
      <c r="B177" t="s">
        <v>918</v>
      </c>
      <c r="C177" t="s">
        <v>29</v>
      </c>
      <c r="D177" t="s">
        <v>124</v>
      </c>
      <c r="E177" t="s">
        <v>460</v>
      </c>
      <c r="F177" t="s">
        <v>919</v>
      </c>
      <c r="G177" t="s">
        <v>920</v>
      </c>
      <c r="H177" t="s">
        <v>920</v>
      </c>
      <c r="J177" s="10" t="s">
        <v>921</v>
      </c>
      <c r="K177" t="s">
        <v>22</v>
      </c>
      <c r="L177">
        <f t="shared" si="4"/>
        <v>1215092</v>
      </c>
      <c r="M177" t="str">
        <f>VLOOKUP(L177,Arkusz3!A:L,2,0)</f>
        <v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7">
        <f t="shared" si="5"/>
        <v>1215092</v>
      </c>
      <c r="O177">
        <f>VLOOKUP(N177,Arkusz3!A:L,5,0)</f>
        <v>39</v>
      </c>
      <c r="P177">
        <f>VLOOKUP(N177,Arkusz3!A:L,6,0)</f>
        <v>5620</v>
      </c>
      <c r="Q177">
        <f>VLOOKUP(N177,Arkusz3!A:L,8,0)</f>
        <v>143</v>
      </c>
      <c r="R177">
        <f>VLOOKUP(N177,Arkusz3!AN:AP,3,0)</f>
        <v>1127.97</v>
      </c>
    </row>
    <row r="178" spans="1:18" x14ac:dyDescent="0.25">
      <c r="A178" t="s">
        <v>922</v>
      </c>
      <c r="B178" t="s">
        <v>923</v>
      </c>
      <c r="C178" t="s">
        <v>29</v>
      </c>
      <c r="D178" t="s">
        <v>186</v>
      </c>
      <c r="E178" t="s">
        <v>924</v>
      </c>
      <c r="F178" t="s">
        <v>925</v>
      </c>
      <c r="G178" t="s">
        <v>926</v>
      </c>
      <c r="H178" t="s">
        <v>926</v>
      </c>
      <c r="I178" t="s">
        <v>927</v>
      </c>
      <c r="J178" s="10" t="s">
        <v>928</v>
      </c>
      <c r="K178" t="s">
        <v>22</v>
      </c>
      <c r="L178">
        <f t="shared" si="4"/>
        <v>1206172</v>
      </c>
      <c r="M178" t="str">
        <f>VLOOKUP(L178,Arkusz3!A:L,2,0)</f>
        <v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8">
        <f t="shared" si="5"/>
        <v>1206172</v>
      </c>
      <c r="O178">
        <f>VLOOKUP(N178,Arkusz3!A:L,5,0)</f>
        <v>49</v>
      </c>
      <c r="P178">
        <f>VLOOKUP(N178,Arkusz3!A:L,6,0)</f>
        <v>22582</v>
      </c>
      <c r="Q178">
        <f>VLOOKUP(N178,Arkusz3!A:L,8,0)</f>
        <v>465</v>
      </c>
      <c r="R178">
        <f>VLOOKUP(N178,Arkusz3!AN:AP,3,0)</f>
        <v>2568.85</v>
      </c>
    </row>
    <row r="179" spans="1:18" x14ac:dyDescent="0.25">
      <c r="A179" t="s">
        <v>929</v>
      </c>
      <c r="B179" t="s">
        <v>930</v>
      </c>
      <c r="C179" t="s">
        <v>29</v>
      </c>
      <c r="D179" t="s">
        <v>139</v>
      </c>
      <c r="E179" t="s">
        <v>931</v>
      </c>
      <c r="F179" t="s">
        <v>932</v>
      </c>
      <c r="G179" t="s">
        <v>933</v>
      </c>
      <c r="H179" t="s">
        <v>933</v>
      </c>
      <c r="I179" t="s">
        <v>934</v>
      </c>
      <c r="J179" s="10" t="s">
        <v>62</v>
      </c>
      <c r="K179" t="s">
        <v>22</v>
      </c>
      <c r="L179">
        <f t="shared" si="4"/>
        <v>1216154</v>
      </c>
      <c r="M179" t="str">
        <f>VLOOKUP(L179,Arkusz3!A:L,2,0)</f>
        <v/>
      </c>
      <c r="N179">
        <f t="shared" si="5"/>
        <v>1216153</v>
      </c>
      <c r="O179">
        <f>VLOOKUP(N179,Arkusz3!A:L,5,0)</f>
        <v>102</v>
      </c>
      <c r="P179">
        <f>VLOOKUP(N179,Arkusz3!A:L,6,0)</f>
        <v>18912</v>
      </c>
      <c r="Q179">
        <f>VLOOKUP(N179,Arkusz3!A:L,8,0)</f>
        <v>186</v>
      </c>
      <c r="R179">
        <f>VLOOKUP(N179,Arkusz3!AN:AP,3,0)</f>
        <v>1385.94</v>
      </c>
    </row>
    <row r="180" spans="1:18" x14ac:dyDescent="0.25">
      <c r="A180" t="s">
        <v>935</v>
      </c>
      <c r="B180" t="s">
        <v>936</v>
      </c>
      <c r="C180" t="s">
        <v>29</v>
      </c>
      <c r="D180" t="s">
        <v>79</v>
      </c>
      <c r="E180" t="s">
        <v>460</v>
      </c>
      <c r="F180" t="s">
        <v>937</v>
      </c>
      <c r="G180" t="s">
        <v>938</v>
      </c>
      <c r="H180" t="s">
        <v>938</v>
      </c>
      <c r="J180" s="10" t="s">
        <v>939</v>
      </c>
      <c r="K180" t="s">
        <v>22</v>
      </c>
      <c r="L180">
        <f t="shared" si="4"/>
        <v>1201092</v>
      </c>
      <c r="M180" t="str">
        <f>VLOOKUP(L180,Arkusz3!A:L,2,0)</f>
        <v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0">
        <f t="shared" si="5"/>
        <v>1201092</v>
      </c>
      <c r="O180">
        <f>VLOOKUP(N180,Arkusz3!A:L,5,0)</f>
        <v>35</v>
      </c>
      <c r="P180">
        <f>VLOOKUP(N180,Arkusz3!A:L,6,0)</f>
        <v>5543</v>
      </c>
      <c r="Q180">
        <f>VLOOKUP(N180,Arkusz3!A:L,8,0)</f>
        <v>159</v>
      </c>
      <c r="R180">
        <f>VLOOKUP(N180,Arkusz3!AN:AP,3,0)</f>
        <v>981.08</v>
      </c>
    </row>
    <row r="181" spans="1:18" x14ac:dyDescent="0.25">
      <c r="A181" t="s">
        <v>945</v>
      </c>
      <c r="B181" t="s">
        <v>946</v>
      </c>
      <c r="C181" t="s">
        <v>29</v>
      </c>
      <c r="D181" t="s">
        <v>79</v>
      </c>
      <c r="E181" t="s">
        <v>80</v>
      </c>
      <c r="F181" t="s">
        <v>81</v>
      </c>
      <c r="G181" t="s">
        <v>82</v>
      </c>
      <c r="H181" t="s">
        <v>82</v>
      </c>
      <c r="I181" t="s">
        <v>83</v>
      </c>
      <c r="J181" s="10" t="s">
        <v>530</v>
      </c>
      <c r="K181" t="s">
        <v>1008</v>
      </c>
      <c r="L181" s="49" t="s">
        <v>4245</v>
      </c>
      <c r="N181">
        <f>L181*1</f>
        <v>1201</v>
      </c>
      <c r="O181">
        <f>VLOOKUP(L181,Arkusz3!M:T,4,0)</f>
        <v>649</v>
      </c>
      <c r="P181">
        <f>VLOOKUP(L181,Arkusz3!M:T,5,0)</f>
        <v>106514</v>
      </c>
      <c r="Q181">
        <f>VLOOKUP(L181,Arkusz3!M:T,6,0)</f>
        <v>164</v>
      </c>
      <c r="R181">
        <f>VLOOKUP(N181,Arkusz3!AV4:AX384,3,0)</f>
        <v>219.8</v>
      </c>
    </row>
    <row r="182" spans="1:18" x14ac:dyDescent="0.25">
      <c r="A182" t="s">
        <v>947</v>
      </c>
      <c r="B182" t="s">
        <v>948</v>
      </c>
      <c r="C182" t="s">
        <v>29</v>
      </c>
      <c r="D182" t="s">
        <v>100</v>
      </c>
      <c r="E182" t="s">
        <v>58</v>
      </c>
      <c r="F182" t="s">
        <v>106</v>
      </c>
      <c r="G182" t="s">
        <v>107</v>
      </c>
      <c r="H182" t="s">
        <v>107</v>
      </c>
      <c r="I182" t="s">
        <v>108</v>
      </c>
      <c r="J182" s="10" t="s">
        <v>109</v>
      </c>
      <c r="K182" t="s">
        <v>1008</v>
      </c>
      <c r="L182" s="49" t="s">
        <v>4243</v>
      </c>
      <c r="N182" s="108">
        <f t="shared" ref="N182:N203" si="6">L182*1</f>
        <v>1202</v>
      </c>
      <c r="O182">
        <f>VLOOKUP(L182,Arkusz3!M:T,4,0)</f>
        <v>591</v>
      </c>
      <c r="P182">
        <f>VLOOKUP(L182,Arkusz3!M:T,5,0)</f>
        <v>93206</v>
      </c>
      <c r="Q182">
        <f>VLOOKUP(L182,Arkusz3!M:T,6,0)</f>
        <v>158</v>
      </c>
      <c r="R182" s="108">
        <f>VLOOKUP(N182,Arkusz3!AV5:AX385,3,0)</f>
        <v>178.69</v>
      </c>
    </row>
    <row r="183" spans="1:18" x14ac:dyDescent="0.25">
      <c r="A183" t="s">
        <v>949</v>
      </c>
      <c r="B183" t="s">
        <v>950</v>
      </c>
      <c r="C183" t="s">
        <v>29</v>
      </c>
      <c r="D183" t="s">
        <v>30</v>
      </c>
      <c r="E183" t="s">
        <v>73</v>
      </c>
      <c r="F183" t="s">
        <v>166</v>
      </c>
      <c r="G183" t="s">
        <v>167</v>
      </c>
      <c r="H183" t="s">
        <v>167</v>
      </c>
      <c r="I183" t="s">
        <v>331</v>
      </c>
      <c r="J183" s="10" t="s">
        <v>84</v>
      </c>
      <c r="K183" t="s">
        <v>1008</v>
      </c>
      <c r="L183" s="49" t="s">
        <v>4242</v>
      </c>
      <c r="N183" s="108">
        <f t="shared" si="6"/>
        <v>1203</v>
      </c>
      <c r="O183">
        <f>VLOOKUP(L183,Arkusz3!M:T,4,0)</f>
        <v>370</v>
      </c>
      <c r="P183">
        <f>VLOOKUP(L183,Arkusz3!M:T,5,0)</f>
        <v>125385</v>
      </c>
      <c r="Q183">
        <f>VLOOKUP(L183,Arkusz3!M:T,6,0)</f>
        <v>339</v>
      </c>
      <c r="R183" s="108">
        <f>VLOOKUP(N183,Arkusz3!AV6:AX386,3,0)</f>
        <v>294.5</v>
      </c>
    </row>
    <row r="184" spans="1:18" x14ac:dyDescent="0.25">
      <c r="A184" t="s">
        <v>951</v>
      </c>
      <c r="B184" t="s">
        <v>952</v>
      </c>
      <c r="C184" t="s">
        <v>29</v>
      </c>
      <c r="D184" t="s">
        <v>89</v>
      </c>
      <c r="E184" t="s">
        <v>58</v>
      </c>
      <c r="F184" t="s">
        <v>199</v>
      </c>
      <c r="G184" t="s">
        <v>200</v>
      </c>
      <c r="H184" t="s">
        <v>200</v>
      </c>
      <c r="I184" t="s">
        <v>953</v>
      </c>
      <c r="J184" s="10" t="s">
        <v>321</v>
      </c>
      <c r="K184" t="s">
        <v>1008</v>
      </c>
      <c r="L184" s="49" t="s">
        <v>4240</v>
      </c>
      <c r="N184" s="108">
        <f t="shared" si="6"/>
        <v>1204</v>
      </c>
      <c r="O184">
        <f>VLOOKUP(L184,Arkusz3!M:T,4,0)</f>
        <v>530</v>
      </c>
      <c r="P184">
        <f>VLOOKUP(L184,Arkusz3!M:T,5,0)</f>
        <v>59350</v>
      </c>
      <c r="Q184">
        <f>VLOOKUP(L184,Arkusz3!M:T,6,0)</f>
        <v>112</v>
      </c>
      <c r="R184" s="108">
        <f>VLOOKUP(N184,Arkusz3!AV7:AX387,3,0)</f>
        <v>116.31</v>
      </c>
    </row>
    <row r="185" spans="1:18" x14ac:dyDescent="0.25">
      <c r="A185" t="s">
        <v>954</v>
      </c>
      <c r="B185" t="s">
        <v>955</v>
      </c>
      <c r="C185" t="s">
        <v>29</v>
      </c>
      <c r="D185" t="s">
        <v>57</v>
      </c>
      <c r="E185" t="s">
        <v>80</v>
      </c>
      <c r="F185" t="s">
        <v>242</v>
      </c>
      <c r="G185" t="s">
        <v>243</v>
      </c>
      <c r="H185" t="s">
        <v>243</v>
      </c>
      <c r="I185" t="s">
        <v>956</v>
      </c>
      <c r="J185" s="10" t="s">
        <v>196</v>
      </c>
      <c r="K185" t="s">
        <v>1008</v>
      </c>
      <c r="L185" s="49" t="s">
        <v>4238</v>
      </c>
      <c r="N185" s="108">
        <f t="shared" si="6"/>
        <v>1205</v>
      </c>
      <c r="O185">
        <f>VLOOKUP(L185,Arkusz3!M:T,4,0)</f>
        <v>966</v>
      </c>
      <c r="P185">
        <f>VLOOKUP(L185,Arkusz3!M:T,5,0)</f>
        <v>109104</v>
      </c>
      <c r="Q185">
        <f>VLOOKUP(L185,Arkusz3!M:T,6,0)</f>
        <v>113</v>
      </c>
      <c r="R185" s="108">
        <f>VLOOKUP(N185,Arkusz3!AV8:AX388,3,0)</f>
        <v>146.44999999999999</v>
      </c>
    </row>
    <row r="186" spans="1:18" x14ac:dyDescent="0.25">
      <c r="A186" t="s">
        <v>957</v>
      </c>
      <c r="B186" t="s">
        <v>958</v>
      </c>
      <c r="C186" t="s">
        <v>29</v>
      </c>
      <c r="D186" t="s">
        <v>623</v>
      </c>
      <c r="E186" t="s">
        <v>959</v>
      </c>
      <c r="F186" t="s">
        <v>960</v>
      </c>
      <c r="G186" t="s">
        <v>961</v>
      </c>
      <c r="H186" t="s">
        <v>961</v>
      </c>
      <c r="I186" t="s">
        <v>962</v>
      </c>
      <c r="J186" s="10" t="s">
        <v>457</v>
      </c>
      <c r="K186" t="s">
        <v>1008</v>
      </c>
      <c r="L186" s="49" t="s">
        <v>4236</v>
      </c>
      <c r="N186" s="108">
        <f t="shared" si="6"/>
        <v>1206</v>
      </c>
      <c r="O186">
        <f>VLOOKUP(L186,Arkusz3!M:T,4,0)</f>
        <v>1231</v>
      </c>
      <c r="P186">
        <f>VLOOKUP(L186,Arkusz3!M:T,5,0)</f>
        <v>277145</v>
      </c>
      <c r="Q186">
        <f>VLOOKUP(L186,Arkusz3!M:T,6,0)</f>
        <v>225</v>
      </c>
      <c r="R186" s="108">
        <f>VLOOKUP(N186,Arkusz3!AV9:AX389,3,0)</f>
        <v>327.42</v>
      </c>
    </row>
    <row r="187" spans="1:18" x14ac:dyDescent="0.25">
      <c r="A187" t="s">
        <v>963</v>
      </c>
      <c r="B187" t="s">
        <v>964</v>
      </c>
      <c r="C187" t="s">
        <v>29</v>
      </c>
      <c r="D187" t="s">
        <v>215</v>
      </c>
      <c r="E187" t="s">
        <v>80</v>
      </c>
      <c r="F187" t="s">
        <v>408</v>
      </c>
      <c r="G187" t="s">
        <v>409</v>
      </c>
      <c r="H187" t="s">
        <v>409</v>
      </c>
      <c r="I187" t="s">
        <v>965</v>
      </c>
      <c r="J187" s="10" t="s">
        <v>410</v>
      </c>
      <c r="K187" t="s">
        <v>1008</v>
      </c>
      <c r="L187" s="49" t="s">
        <v>4234</v>
      </c>
      <c r="N187" s="108">
        <f t="shared" si="6"/>
        <v>1207</v>
      </c>
      <c r="O187">
        <f>VLOOKUP(L187,Arkusz3!M:T,4,0)</f>
        <v>951</v>
      </c>
      <c r="P187">
        <f>VLOOKUP(L187,Arkusz3!M:T,5,0)</f>
        <v>131523</v>
      </c>
      <c r="Q187">
        <f>VLOOKUP(L187,Arkusz3!M:T,6,0)</f>
        <v>138</v>
      </c>
      <c r="R187" s="108">
        <f>VLOOKUP(N187,Arkusz3!AV10:AX390,3,0)</f>
        <v>152.30000000000001</v>
      </c>
    </row>
    <row r="188" spans="1:18" x14ac:dyDescent="0.25">
      <c r="A188" t="s">
        <v>966</v>
      </c>
      <c r="B188" t="s">
        <v>967</v>
      </c>
      <c r="C188" t="s">
        <v>29</v>
      </c>
      <c r="D188" t="s">
        <v>148</v>
      </c>
      <c r="E188" t="s">
        <v>496</v>
      </c>
      <c r="F188" t="s">
        <v>497</v>
      </c>
      <c r="G188" t="s">
        <v>498</v>
      </c>
      <c r="H188" t="s">
        <v>498</v>
      </c>
      <c r="I188" t="s">
        <v>968</v>
      </c>
      <c r="J188" s="10" t="s">
        <v>29</v>
      </c>
      <c r="K188" t="s">
        <v>1008</v>
      </c>
      <c r="L188" s="49" t="s">
        <v>4232</v>
      </c>
      <c r="N188" s="108">
        <f t="shared" si="6"/>
        <v>1208</v>
      </c>
      <c r="O188">
        <f>VLOOKUP(L188,Arkusz3!M:T,4,0)</f>
        <v>676</v>
      </c>
      <c r="P188">
        <f>VLOOKUP(L188,Arkusz3!M:T,5,0)</f>
        <v>49137</v>
      </c>
      <c r="Q188">
        <f>VLOOKUP(L188,Arkusz3!M:T,6,0)</f>
        <v>73</v>
      </c>
      <c r="R188" s="108">
        <f>VLOOKUP(N188,Arkusz3!AV11:AX391,3,0)</f>
        <v>151.69999999999999</v>
      </c>
    </row>
    <row r="189" spans="1:18" x14ac:dyDescent="0.25">
      <c r="A189" t="s">
        <v>969</v>
      </c>
      <c r="B189" t="s">
        <v>970</v>
      </c>
      <c r="C189" t="s">
        <v>29</v>
      </c>
      <c r="D189" t="s">
        <v>210</v>
      </c>
      <c r="E189" t="s">
        <v>73</v>
      </c>
      <c r="F189" t="s">
        <v>533</v>
      </c>
      <c r="G189" t="s">
        <v>3</v>
      </c>
      <c r="H189" t="s">
        <v>3</v>
      </c>
      <c r="I189" t="s">
        <v>971</v>
      </c>
      <c r="J189" s="10" t="s">
        <v>112</v>
      </c>
      <c r="K189" t="s">
        <v>1008</v>
      </c>
      <c r="L189" s="49" t="s">
        <v>4230</v>
      </c>
      <c r="N189" s="108">
        <f t="shared" si="6"/>
        <v>1209</v>
      </c>
      <c r="O189">
        <f>VLOOKUP(L189,Arkusz3!M:T,4,0)</f>
        <v>673</v>
      </c>
      <c r="P189">
        <f>VLOOKUP(L189,Arkusz3!M:T,5,0)</f>
        <v>127028</v>
      </c>
      <c r="Q189">
        <f>VLOOKUP(L189,Arkusz3!M:T,6,0)</f>
        <v>189</v>
      </c>
      <c r="R189" s="108">
        <f>VLOOKUP(N189,Arkusz3!AV12:AX392,3,0)</f>
        <v>207.5</v>
      </c>
    </row>
    <row r="190" spans="1:18" x14ac:dyDescent="0.25">
      <c r="A190" t="s">
        <v>972</v>
      </c>
      <c r="B190" t="s">
        <v>973</v>
      </c>
      <c r="C190" t="s">
        <v>29</v>
      </c>
      <c r="D190" t="s">
        <v>942</v>
      </c>
      <c r="E190" t="s">
        <v>80</v>
      </c>
      <c r="F190" t="s">
        <v>943</v>
      </c>
      <c r="G190" t="s">
        <v>944</v>
      </c>
      <c r="H190" t="s">
        <v>944</v>
      </c>
      <c r="I190" t="s">
        <v>974</v>
      </c>
      <c r="J190" s="10" t="s">
        <v>269</v>
      </c>
      <c r="K190" t="s">
        <v>1008</v>
      </c>
      <c r="L190" s="49" t="s">
        <v>4228</v>
      </c>
      <c r="N190" s="108">
        <f t="shared" si="6"/>
        <v>1210</v>
      </c>
      <c r="O190">
        <f>VLOOKUP(L190,Arkusz3!M:T,4,0)</f>
        <v>1549</v>
      </c>
      <c r="P190">
        <f>VLOOKUP(L190,Arkusz3!M:T,5,0)</f>
        <v>216176</v>
      </c>
      <c r="Q190">
        <f>VLOOKUP(L190,Arkusz3!M:T,6,0)</f>
        <v>139</v>
      </c>
      <c r="R190" s="108">
        <f>VLOOKUP(N190,Arkusz3!AV13:AX393,3,0)</f>
        <v>159.5</v>
      </c>
    </row>
    <row r="191" spans="1:18" x14ac:dyDescent="0.25">
      <c r="A191" t="s">
        <v>975</v>
      </c>
      <c r="B191" t="s">
        <v>976</v>
      </c>
      <c r="C191" t="s">
        <v>29</v>
      </c>
      <c r="D191" t="s">
        <v>157</v>
      </c>
      <c r="E191" t="s">
        <v>80</v>
      </c>
      <c r="F191" t="s">
        <v>555</v>
      </c>
      <c r="G191" t="s">
        <v>556</v>
      </c>
      <c r="H191" t="s">
        <v>556</v>
      </c>
      <c r="I191" t="s">
        <v>977</v>
      </c>
      <c r="J191" s="10" t="s">
        <v>344</v>
      </c>
      <c r="K191" t="s">
        <v>1008</v>
      </c>
      <c r="L191" s="49" t="s">
        <v>4226</v>
      </c>
      <c r="N191" s="108">
        <f t="shared" si="6"/>
        <v>1211</v>
      </c>
      <c r="O191">
        <f>VLOOKUP(L191,Arkusz3!M:T,4,0)</f>
        <v>1474</v>
      </c>
      <c r="P191">
        <f>VLOOKUP(L191,Arkusz3!M:T,5,0)</f>
        <v>191508</v>
      </c>
      <c r="Q191">
        <f>VLOOKUP(L191,Arkusz3!M:T,6,0)</f>
        <v>130</v>
      </c>
      <c r="R191" s="108">
        <f>VLOOKUP(N191,Arkusz3!AV14:AX394,3,0)</f>
        <v>142.19</v>
      </c>
    </row>
    <row r="192" spans="1:18" x14ac:dyDescent="0.25">
      <c r="A192" t="s">
        <v>978</v>
      </c>
      <c r="B192" t="s">
        <v>979</v>
      </c>
      <c r="C192" t="s">
        <v>29</v>
      </c>
      <c r="D192" t="s">
        <v>29</v>
      </c>
      <c r="E192" t="s">
        <v>496</v>
      </c>
      <c r="F192" t="s">
        <v>579</v>
      </c>
      <c r="G192" t="s">
        <v>580</v>
      </c>
      <c r="H192" t="s">
        <v>580</v>
      </c>
      <c r="I192" t="s">
        <v>311</v>
      </c>
      <c r="J192" s="10" t="s">
        <v>84</v>
      </c>
      <c r="K192" t="s">
        <v>1008</v>
      </c>
      <c r="L192" s="49" t="s">
        <v>4224</v>
      </c>
      <c r="N192" s="108">
        <f t="shared" si="6"/>
        <v>1212</v>
      </c>
      <c r="O192">
        <f>VLOOKUP(L192,Arkusz3!M:T,4,0)</f>
        <v>618</v>
      </c>
      <c r="P192">
        <f>VLOOKUP(L192,Arkusz3!M:T,5,0)</f>
        <v>112035</v>
      </c>
      <c r="Q192">
        <f>VLOOKUP(L192,Arkusz3!M:T,6,0)</f>
        <v>181</v>
      </c>
      <c r="R192" s="108">
        <f>VLOOKUP(N192,Arkusz3!AV15:AX395,3,0)</f>
        <v>291.72000000000003</v>
      </c>
    </row>
    <row r="193" spans="1:18" x14ac:dyDescent="0.25">
      <c r="A193" t="s">
        <v>980</v>
      </c>
      <c r="B193" t="s">
        <v>981</v>
      </c>
      <c r="C193" t="s">
        <v>29</v>
      </c>
      <c r="D193" t="s">
        <v>112</v>
      </c>
      <c r="E193" t="s">
        <v>80</v>
      </c>
      <c r="F193" t="s">
        <v>982</v>
      </c>
      <c r="G193" t="s">
        <v>589</v>
      </c>
      <c r="H193" t="s">
        <v>589</v>
      </c>
      <c r="I193" t="s">
        <v>983</v>
      </c>
      <c r="J193" s="10" t="s">
        <v>160</v>
      </c>
      <c r="K193" t="s">
        <v>1008</v>
      </c>
      <c r="L193" s="49" t="s">
        <v>4222</v>
      </c>
      <c r="N193" s="108">
        <f t="shared" si="6"/>
        <v>1213</v>
      </c>
      <c r="O193">
        <f>VLOOKUP(L193,Arkusz3!M:T,4,0)</f>
        <v>406</v>
      </c>
      <c r="P193">
        <f>VLOOKUP(L193,Arkusz3!M:T,5,0)</f>
        <v>153737</v>
      </c>
      <c r="Q193">
        <f>VLOOKUP(L193,Arkusz3!M:T,6,0)</f>
        <v>379</v>
      </c>
      <c r="R193" s="108">
        <f>VLOOKUP(N193,Arkusz3!AV16:AX396,3,0)</f>
        <v>289.66000000000003</v>
      </c>
    </row>
    <row r="194" spans="1:18" x14ac:dyDescent="0.25">
      <c r="A194" t="s">
        <v>984</v>
      </c>
      <c r="B194" t="s">
        <v>985</v>
      </c>
      <c r="C194" t="s">
        <v>29</v>
      </c>
      <c r="D194" t="s">
        <v>344</v>
      </c>
      <c r="E194" t="s">
        <v>496</v>
      </c>
      <c r="F194" t="s">
        <v>630</v>
      </c>
      <c r="G194" t="s">
        <v>631</v>
      </c>
      <c r="H194" t="s">
        <v>631</v>
      </c>
      <c r="I194" t="s">
        <v>289</v>
      </c>
      <c r="J194" s="10" t="s">
        <v>632</v>
      </c>
      <c r="K194" t="s">
        <v>1008</v>
      </c>
      <c r="L194" s="49" t="s">
        <v>4220</v>
      </c>
      <c r="N194" s="108">
        <f t="shared" si="6"/>
        <v>1214</v>
      </c>
      <c r="O194">
        <f>VLOOKUP(L194,Arkusz3!M:T,4,0)</f>
        <v>415</v>
      </c>
      <c r="P194">
        <f>VLOOKUP(L194,Arkusz3!M:T,5,0)</f>
        <v>43523</v>
      </c>
      <c r="Q194">
        <f>VLOOKUP(L194,Arkusz3!M:T,6,0)</f>
        <v>105</v>
      </c>
      <c r="R194" s="108">
        <f>VLOOKUP(N194,Arkusz3!AV17:AX397,3,0)</f>
        <v>145.32</v>
      </c>
    </row>
    <row r="195" spans="1:18" x14ac:dyDescent="0.25">
      <c r="A195" t="s">
        <v>986</v>
      </c>
      <c r="B195" t="s">
        <v>987</v>
      </c>
      <c r="C195" t="s">
        <v>29</v>
      </c>
      <c r="D195" t="s">
        <v>124</v>
      </c>
      <c r="E195" t="s">
        <v>512</v>
      </c>
      <c r="F195" t="s">
        <v>764</v>
      </c>
      <c r="G195" t="s">
        <v>765</v>
      </c>
      <c r="H195" t="s">
        <v>765</v>
      </c>
      <c r="I195" t="s">
        <v>115</v>
      </c>
      <c r="J195" s="10" t="s">
        <v>988</v>
      </c>
      <c r="K195" t="s">
        <v>1008</v>
      </c>
      <c r="L195" s="49" t="s">
        <v>4218</v>
      </c>
      <c r="N195" s="108">
        <f t="shared" si="6"/>
        <v>1215</v>
      </c>
      <c r="O195">
        <f>VLOOKUP(L195,Arkusz3!M:T,4,0)</f>
        <v>686</v>
      </c>
      <c r="P195">
        <f>VLOOKUP(L195,Arkusz3!M:T,5,0)</f>
        <v>84255</v>
      </c>
      <c r="Q195">
        <f>VLOOKUP(L195,Arkusz3!M:T,6,0)</f>
        <v>123</v>
      </c>
      <c r="R195" s="108">
        <f>VLOOKUP(N195,Arkusz3!AV18:AX398,3,0)</f>
        <v>186.54</v>
      </c>
    </row>
    <row r="196" spans="1:18" x14ac:dyDescent="0.25">
      <c r="A196" t="s">
        <v>989</v>
      </c>
      <c r="B196" t="s">
        <v>990</v>
      </c>
      <c r="C196" t="s">
        <v>29</v>
      </c>
      <c r="D196" t="s">
        <v>810</v>
      </c>
      <c r="E196" t="s">
        <v>80</v>
      </c>
      <c r="F196" t="s">
        <v>811</v>
      </c>
      <c r="G196" t="s">
        <v>812</v>
      </c>
      <c r="H196" t="s">
        <v>812</v>
      </c>
      <c r="I196" t="s">
        <v>991</v>
      </c>
      <c r="J196" s="10" t="s">
        <v>565</v>
      </c>
      <c r="K196" t="s">
        <v>1008</v>
      </c>
      <c r="L196" s="49" t="s">
        <v>4216</v>
      </c>
      <c r="N196" s="108">
        <f t="shared" si="6"/>
        <v>1216</v>
      </c>
      <c r="O196">
        <f>VLOOKUP(L196,Arkusz3!M:T,4,0)</f>
        <v>1412</v>
      </c>
      <c r="P196">
        <f>VLOOKUP(L196,Arkusz3!M:T,5,0)</f>
        <v>201570</v>
      </c>
      <c r="Q196">
        <f>VLOOKUP(L196,Arkusz3!M:T,6,0)</f>
        <v>143</v>
      </c>
      <c r="R196" s="108">
        <f>VLOOKUP(N196,Arkusz3!AV19:AX399,3,0)</f>
        <v>155.99</v>
      </c>
    </row>
    <row r="197" spans="1:18" x14ac:dyDescent="0.25">
      <c r="A197" t="s">
        <v>992</v>
      </c>
      <c r="B197" t="s">
        <v>993</v>
      </c>
      <c r="C197" t="s">
        <v>29</v>
      </c>
      <c r="D197" t="s">
        <v>51</v>
      </c>
      <c r="E197" t="s">
        <v>80</v>
      </c>
      <c r="F197" t="s">
        <v>905</v>
      </c>
      <c r="G197" t="s">
        <v>906</v>
      </c>
      <c r="H197" t="s">
        <v>906</v>
      </c>
      <c r="I197" t="s">
        <v>994</v>
      </c>
      <c r="J197" s="10" t="s">
        <v>124</v>
      </c>
      <c r="K197" t="s">
        <v>1008</v>
      </c>
      <c r="L197" s="49" t="s">
        <v>4214</v>
      </c>
      <c r="N197" s="108">
        <f t="shared" si="6"/>
        <v>1217</v>
      </c>
      <c r="O197">
        <f>VLOOKUP(L197,Arkusz3!M:T,4,0)</f>
        <v>472</v>
      </c>
      <c r="P197">
        <f>VLOOKUP(L197,Arkusz3!M:T,5,0)</f>
        <v>68146</v>
      </c>
      <c r="Q197">
        <f>VLOOKUP(L197,Arkusz3!M:T,6,0)</f>
        <v>144</v>
      </c>
      <c r="R197" s="108">
        <f>VLOOKUP(N197,Arkusz3!AV20:AX400,3,0)</f>
        <v>196.47</v>
      </c>
    </row>
    <row r="198" spans="1:18" x14ac:dyDescent="0.25">
      <c r="A198" t="s">
        <v>995</v>
      </c>
      <c r="B198" t="s">
        <v>996</v>
      </c>
      <c r="C198" t="s">
        <v>29</v>
      </c>
      <c r="D198" t="s">
        <v>38</v>
      </c>
      <c r="E198" t="s">
        <v>854</v>
      </c>
      <c r="F198" t="s">
        <v>820</v>
      </c>
      <c r="G198" t="s">
        <v>821</v>
      </c>
      <c r="H198" t="s">
        <v>821</v>
      </c>
      <c r="I198" t="s">
        <v>997</v>
      </c>
      <c r="J198" s="10" t="s">
        <v>84</v>
      </c>
      <c r="K198" t="s">
        <v>1008</v>
      </c>
      <c r="L198" s="49" t="s">
        <v>4212</v>
      </c>
      <c r="N198" s="108">
        <f t="shared" si="6"/>
        <v>1218</v>
      </c>
      <c r="O198">
        <f>VLOOKUP(L198,Arkusz3!M:T,4,0)</f>
        <v>646</v>
      </c>
      <c r="P198">
        <f>VLOOKUP(L198,Arkusz3!M:T,5,0)</f>
        <v>160130</v>
      </c>
      <c r="Q198">
        <f>VLOOKUP(L198,Arkusz3!M:T,6,0)</f>
        <v>248</v>
      </c>
      <c r="R198" s="108">
        <f>VLOOKUP(N198,Arkusz3!AV21:AX401,3,0)</f>
        <v>229.25</v>
      </c>
    </row>
    <row r="199" spans="1:18" x14ac:dyDescent="0.25">
      <c r="A199" t="s">
        <v>998</v>
      </c>
      <c r="B199" t="s">
        <v>999</v>
      </c>
      <c r="C199" t="s">
        <v>29</v>
      </c>
      <c r="D199" t="s">
        <v>65</v>
      </c>
      <c r="E199" t="s">
        <v>496</v>
      </c>
      <c r="F199" t="s">
        <v>67</v>
      </c>
      <c r="G199" t="s">
        <v>68</v>
      </c>
      <c r="H199" t="s">
        <v>68</v>
      </c>
      <c r="I199" t="s">
        <v>1000</v>
      </c>
      <c r="J199" s="10" t="s">
        <v>84</v>
      </c>
      <c r="K199" t="s">
        <v>1008</v>
      </c>
      <c r="L199" s="49" t="s">
        <v>4210</v>
      </c>
      <c r="N199" s="108">
        <f t="shared" si="6"/>
        <v>1219</v>
      </c>
      <c r="O199">
        <f>VLOOKUP(L199,Arkusz3!M:T,4,0)</f>
        <v>411</v>
      </c>
      <c r="P199">
        <f>VLOOKUP(L199,Arkusz3!M:T,5,0)</f>
        <v>127078</v>
      </c>
      <c r="Q199">
        <f>VLOOKUP(L199,Arkusz3!M:T,6,0)</f>
        <v>309</v>
      </c>
      <c r="R199" s="108">
        <f>VLOOKUP(N199,Arkusz3!AV22:AX402,3,0)</f>
        <v>296.05</v>
      </c>
    </row>
    <row r="200" spans="1:18" x14ac:dyDescent="0.25">
      <c r="A200" t="s">
        <v>940</v>
      </c>
      <c r="B200" t="s">
        <v>941</v>
      </c>
      <c r="C200" t="s">
        <v>29</v>
      </c>
      <c r="D200" t="s">
        <v>942</v>
      </c>
      <c r="E200" t="s">
        <v>80</v>
      </c>
      <c r="F200" t="s">
        <v>943</v>
      </c>
      <c r="G200" t="s">
        <v>944</v>
      </c>
      <c r="H200" t="s">
        <v>944</v>
      </c>
      <c r="I200" t="s">
        <v>61</v>
      </c>
      <c r="J200" s="10" t="s">
        <v>190</v>
      </c>
      <c r="K200" t="s">
        <v>4478</v>
      </c>
      <c r="L200" s="49" t="s">
        <v>4206</v>
      </c>
      <c r="N200" s="108">
        <f t="shared" si="6"/>
        <v>1262</v>
      </c>
      <c r="O200">
        <f>VLOOKUP(L200,Arkusz3!M:T,4,0)</f>
        <v>58</v>
      </c>
      <c r="P200">
        <f>VLOOKUP(L200,Arkusz3!M:T,5,0)</f>
        <v>83896</v>
      </c>
      <c r="Q200">
        <f>VLOOKUP(L200,Arkusz3!M:T,6,0)</f>
        <v>1457</v>
      </c>
      <c r="R200" s="108">
        <f>VLOOKUP(N200,Arkusz3!AV23:AX403,3,0)</f>
        <v>292.82</v>
      </c>
    </row>
    <row r="201" spans="1:18" x14ac:dyDescent="0.25">
      <c r="A201" t="s">
        <v>1001</v>
      </c>
      <c r="B201" t="s">
        <v>1002</v>
      </c>
      <c r="C201" t="s">
        <v>29</v>
      </c>
      <c r="D201" t="s">
        <v>810</v>
      </c>
      <c r="E201" t="s">
        <v>80</v>
      </c>
      <c r="F201" t="s">
        <v>811</v>
      </c>
      <c r="G201" t="s">
        <v>812</v>
      </c>
      <c r="H201" t="s">
        <v>812</v>
      </c>
      <c r="I201" t="s">
        <v>311</v>
      </c>
      <c r="J201" s="10" t="s">
        <v>84</v>
      </c>
      <c r="K201" t="s">
        <v>4478</v>
      </c>
      <c r="L201" s="49" t="s">
        <v>4204</v>
      </c>
      <c r="N201" s="108">
        <f t="shared" si="6"/>
        <v>1263</v>
      </c>
      <c r="O201">
        <f>VLOOKUP(L201,Arkusz3!M:T,4,0)</f>
        <v>72</v>
      </c>
      <c r="P201">
        <f>VLOOKUP(L201,Arkusz3!M:T,5,0)</f>
        <v>109062</v>
      </c>
      <c r="Q201">
        <f>VLOOKUP(L201,Arkusz3!M:T,6,0)</f>
        <v>1507</v>
      </c>
      <c r="R201" s="108">
        <f>VLOOKUP(N201,Arkusz3!AV24:AX404,3,0)</f>
        <v>270.20999999999998</v>
      </c>
    </row>
    <row r="202" spans="1:18" x14ac:dyDescent="0.25">
      <c r="A202" s="168" t="s">
        <v>7146</v>
      </c>
      <c r="B202" t="s">
        <v>4474</v>
      </c>
      <c r="C202" t="s">
        <v>29</v>
      </c>
      <c r="D202" t="s">
        <v>623</v>
      </c>
      <c r="E202" t="s">
        <v>1005</v>
      </c>
      <c r="F202" t="s">
        <v>4475</v>
      </c>
      <c r="G202" t="s">
        <v>961</v>
      </c>
      <c r="H202" t="s">
        <v>961</v>
      </c>
      <c r="I202" t="s">
        <v>4476</v>
      </c>
      <c r="J202" s="10" t="s">
        <v>4477</v>
      </c>
      <c r="K202" t="s">
        <v>4478</v>
      </c>
      <c r="L202" s="49" t="s">
        <v>4208</v>
      </c>
      <c r="N202" s="108">
        <f t="shared" si="6"/>
        <v>1261</v>
      </c>
      <c r="O202">
        <f>VLOOKUP(L202,Arkusz3!M:T,4,0)</f>
        <v>327</v>
      </c>
      <c r="P202">
        <f>VLOOKUP(L202,Arkusz3!M:T,5,0)</f>
        <v>771069</v>
      </c>
      <c r="Q202">
        <f>VLOOKUP(L202,Arkusz3!M:T,6,0)</f>
        <v>2359</v>
      </c>
      <c r="R202" s="108">
        <f>VLOOKUP(N202,Arkusz3!AV25:AX405,3,0)</f>
        <v>476.73</v>
      </c>
    </row>
    <row r="203" spans="1:18" x14ac:dyDescent="0.25">
      <c r="A203" t="s">
        <v>1003</v>
      </c>
      <c r="B203" t="s">
        <v>1004</v>
      </c>
      <c r="C203" t="s">
        <v>29</v>
      </c>
      <c r="D203" t="s">
        <v>623</v>
      </c>
      <c r="E203" t="s">
        <v>1005</v>
      </c>
      <c r="F203" t="s">
        <v>1006</v>
      </c>
      <c r="G203" t="s">
        <v>961</v>
      </c>
      <c r="H203" t="s">
        <v>961</v>
      </c>
      <c r="I203" t="s">
        <v>1007</v>
      </c>
      <c r="J203" s="10" t="s">
        <v>295</v>
      </c>
      <c r="K203" t="s">
        <v>1009</v>
      </c>
      <c r="L203" s="49" t="s">
        <v>29</v>
      </c>
      <c r="N203" s="108">
        <f t="shared" si="6"/>
        <v>12</v>
      </c>
      <c r="O203">
        <f>VLOOKUP(L203,Arkusz3!W:AD,4,0)</f>
        <v>15183</v>
      </c>
      <c r="P203">
        <f>VLOOKUP(L203,Arkusz3!W:AD,5,0)</f>
        <v>3400577</v>
      </c>
      <c r="Q203">
        <f>VLOOKUP(L203,Arkusz3!W:AD,6,0)</f>
        <v>224</v>
      </c>
      <c r="R203" s="108" t="e">
        <f>VLOOKUP(N203,Arkusz3!AV26:AX406,3,0)</f>
        <v>#N/A</v>
      </c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876"/>
  <sheetViews>
    <sheetView topLeftCell="AI189" workbookViewId="0">
      <selection activeCell="AZ205" sqref="AZ4:AZ205"/>
    </sheetView>
  </sheetViews>
  <sheetFormatPr defaultRowHeight="15" x14ac:dyDescent="0.25"/>
  <sheetData>
    <row r="1" spans="1:52" ht="135" x14ac:dyDescent="0.25">
      <c r="A1" s="15" t="s">
        <v>1013</v>
      </c>
      <c r="B1" s="15"/>
      <c r="C1" s="15"/>
      <c r="D1" s="15"/>
      <c r="E1" s="15"/>
      <c r="F1" s="15"/>
      <c r="G1" s="15"/>
      <c r="H1" s="15"/>
      <c r="I1" s="15"/>
      <c r="J1" s="15"/>
      <c r="M1" s="15" t="s">
        <v>4473</v>
      </c>
      <c r="N1" s="61"/>
      <c r="O1" s="61"/>
      <c r="P1" s="61"/>
      <c r="Q1" s="61"/>
      <c r="R1" s="61"/>
      <c r="S1" s="61"/>
      <c r="T1" s="61"/>
      <c r="W1" s="15" t="s">
        <v>4479</v>
      </c>
      <c r="X1" s="61"/>
      <c r="Y1" s="61"/>
      <c r="Z1" s="61"/>
      <c r="AA1" s="61"/>
      <c r="AB1" s="61"/>
      <c r="AC1" s="61"/>
      <c r="AD1" s="61"/>
      <c r="AF1" s="93" t="s">
        <v>4512</v>
      </c>
      <c r="AG1" s="94"/>
      <c r="AH1" s="94"/>
      <c r="AI1" s="94"/>
      <c r="AJ1" s="100"/>
      <c r="AK1" s="100"/>
      <c r="AL1" s="100"/>
      <c r="AM1" s="100"/>
      <c r="AN1" s="100"/>
      <c r="AO1" s="91"/>
      <c r="AP1" s="91"/>
      <c r="AR1" s="75" t="s">
        <v>4512</v>
      </c>
      <c r="AS1" s="75"/>
      <c r="AT1" s="75"/>
      <c r="AU1" s="75"/>
      <c r="AV1" s="75"/>
      <c r="AW1" s="75"/>
      <c r="AX1" s="75"/>
    </row>
    <row r="2" spans="1:52" x14ac:dyDescent="0.25">
      <c r="AF2" s="93" t="s">
        <v>4513</v>
      </c>
      <c r="AG2" s="95"/>
      <c r="AH2" s="95"/>
      <c r="AI2" s="95"/>
      <c r="AJ2" s="101"/>
      <c r="AK2" s="101"/>
      <c r="AL2" s="101"/>
      <c r="AM2" s="101"/>
      <c r="AN2" s="101"/>
      <c r="AO2" s="92"/>
      <c r="AP2" s="92"/>
    </row>
    <row r="3" spans="1:52" x14ac:dyDescent="0.25">
      <c r="A3" s="18" t="s">
        <v>1014</v>
      </c>
      <c r="B3" s="19" t="s">
        <v>1015</v>
      </c>
      <c r="C3" s="20" t="s">
        <v>1016</v>
      </c>
      <c r="D3" s="21"/>
      <c r="E3" s="22"/>
      <c r="F3" s="20" t="s">
        <v>1017</v>
      </c>
      <c r="G3" s="21"/>
      <c r="H3" s="22"/>
      <c r="I3" s="20" t="s">
        <v>1018</v>
      </c>
      <c r="J3" s="21"/>
      <c r="M3" s="60" t="s">
        <v>4472</v>
      </c>
      <c r="N3" s="59" t="s">
        <v>4471</v>
      </c>
      <c r="O3" s="58" t="s">
        <v>1016</v>
      </c>
      <c r="P3" s="56"/>
      <c r="Q3" s="57" t="s">
        <v>1017</v>
      </c>
      <c r="R3" s="56"/>
      <c r="S3" s="57" t="s">
        <v>1018</v>
      </c>
      <c r="T3" s="56"/>
      <c r="W3" s="60" t="s">
        <v>1014</v>
      </c>
      <c r="X3" s="62" t="s">
        <v>4480</v>
      </c>
      <c r="Y3" s="58" t="s">
        <v>1016</v>
      </c>
      <c r="Z3" s="56"/>
      <c r="AA3" s="57" t="s">
        <v>4481</v>
      </c>
      <c r="AB3" s="56"/>
      <c r="AC3" s="57" t="s">
        <v>1018</v>
      </c>
      <c r="AD3" s="56"/>
      <c r="AF3" s="96"/>
      <c r="AG3" s="97"/>
      <c r="AH3" s="97"/>
      <c r="AI3" s="98"/>
      <c r="AJ3" s="102"/>
      <c r="AK3" s="102"/>
      <c r="AL3" s="102"/>
      <c r="AM3" s="102"/>
      <c r="AN3" s="102"/>
      <c r="AO3" s="84"/>
      <c r="AP3" s="85"/>
      <c r="AR3" s="107" t="s">
        <v>6778</v>
      </c>
      <c r="AS3" s="107"/>
      <c r="AT3" s="107"/>
      <c r="AU3" s="107"/>
      <c r="AV3" s="107"/>
      <c r="AW3" s="107"/>
      <c r="AX3" s="107"/>
    </row>
    <row r="4" spans="1:52" ht="42.75" x14ac:dyDescent="0.25">
      <c r="A4" s="23"/>
      <c r="B4" s="24"/>
      <c r="C4" s="20" t="s">
        <v>1019</v>
      </c>
      <c r="D4" s="22"/>
      <c r="E4" s="25" t="s">
        <v>1020</v>
      </c>
      <c r="F4" s="20" t="s">
        <v>1021</v>
      </c>
      <c r="G4" s="22"/>
      <c r="H4" s="25" t="s">
        <v>1022</v>
      </c>
      <c r="I4" s="25" t="s">
        <v>1023</v>
      </c>
      <c r="J4" s="26" t="s">
        <v>1024</v>
      </c>
      <c r="M4" s="55"/>
      <c r="N4" s="54"/>
      <c r="O4" s="53" t="s">
        <v>1019</v>
      </c>
      <c r="P4" s="25" t="s">
        <v>1020</v>
      </c>
      <c r="Q4" s="25" t="s">
        <v>1021</v>
      </c>
      <c r="R4" s="25" t="s">
        <v>1022</v>
      </c>
      <c r="S4" s="25" t="s">
        <v>1023</v>
      </c>
      <c r="T4" s="26" t="s">
        <v>1024</v>
      </c>
      <c r="W4" s="55"/>
      <c r="X4" s="54"/>
      <c r="Y4" s="53" t="s">
        <v>1019</v>
      </c>
      <c r="Z4" s="25" t="s">
        <v>1020</v>
      </c>
      <c r="AA4" s="25" t="s">
        <v>1021</v>
      </c>
      <c r="AB4" s="25" t="s">
        <v>1022</v>
      </c>
      <c r="AC4" s="25" t="s">
        <v>1023</v>
      </c>
      <c r="AD4" s="26" t="s">
        <v>1024</v>
      </c>
      <c r="AF4" s="81"/>
      <c r="AG4" s="81"/>
      <c r="AH4" s="81"/>
      <c r="AI4" s="81"/>
      <c r="AJ4" s="103"/>
      <c r="AK4" s="103"/>
      <c r="AL4" s="103"/>
      <c r="AM4" s="103"/>
      <c r="AN4" s="103"/>
      <c r="AO4" s="76"/>
      <c r="AP4" s="86"/>
      <c r="AR4" s="115" t="s">
        <v>6779</v>
      </c>
      <c r="AS4" s="115" t="s">
        <v>6780</v>
      </c>
      <c r="AT4" s="126"/>
      <c r="AU4" s="126"/>
      <c r="AV4" s="126"/>
      <c r="AW4" s="115" t="s">
        <v>6781</v>
      </c>
      <c r="AX4" s="116" t="s">
        <v>6782</v>
      </c>
      <c r="AZ4" s="108" t="s">
        <v>922</v>
      </c>
    </row>
    <row r="5" spans="1:52" ht="33.75" x14ac:dyDescent="0.25">
      <c r="A5" s="27" t="s">
        <v>1025</v>
      </c>
      <c r="B5" s="28" t="s">
        <v>1026</v>
      </c>
      <c r="C5" s="29"/>
      <c r="D5" s="29"/>
      <c r="E5" s="29"/>
      <c r="F5" s="29"/>
      <c r="G5" s="29"/>
      <c r="H5" s="29"/>
      <c r="I5" s="29"/>
      <c r="J5" s="29"/>
      <c r="M5" s="49" t="s">
        <v>1025</v>
      </c>
      <c r="N5" s="28" t="s">
        <v>1026</v>
      </c>
      <c r="O5" s="29"/>
      <c r="P5" s="29"/>
      <c r="Q5" s="29"/>
      <c r="R5" s="29"/>
      <c r="S5" s="29"/>
      <c r="T5" s="29"/>
      <c r="W5" s="49" t="s">
        <v>1025</v>
      </c>
      <c r="X5" s="63" t="s">
        <v>4482</v>
      </c>
      <c r="Y5" s="39">
        <v>31270525</v>
      </c>
      <c r="Z5" s="39">
        <v>312705</v>
      </c>
      <c r="AA5" s="39">
        <v>38411148</v>
      </c>
      <c r="AB5" s="39">
        <v>123</v>
      </c>
      <c r="AC5" s="39" t="s">
        <v>1038</v>
      </c>
      <c r="AD5" s="64" t="s">
        <v>1038</v>
      </c>
      <c r="AF5" s="82"/>
      <c r="AG5" s="82"/>
      <c r="AH5" s="82"/>
      <c r="AI5" s="82"/>
      <c r="AJ5" s="104"/>
      <c r="AK5" s="104"/>
      <c r="AL5" s="104"/>
      <c r="AM5" s="104"/>
      <c r="AN5" s="104"/>
      <c r="AO5" s="77"/>
      <c r="AP5" s="87"/>
      <c r="AR5" s="110" t="s">
        <v>100</v>
      </c>
      <c r="AS5" s="111" t="s">
        <v>79</v>
      </c>
      <c r="AT5" s="127">
        <f>AR5*100</f>
        <v>200</v>
      </c>
      <c r="AU5" s="127">
        <f>+AS5*1</f>
        <v>1</v>
      </c>
      <c r="AV5" s="127">
        <f>AT5+AU5</f>
        <v>201</v>
      </c>
      <c r="AW5" s="109" t="s">
        <v>6783</v>
      </c>
      <c r="AX5" s="117">
        <v>230.14</v>
      </c>
      <c r="AZ5" s="108" t="s">
        <v>489</v>
      </c>
    </row>
    <row r="6" spans="1:52" ht="45" x14ac:dyDescent="0.25">
      <c r="A6" s="27" t="s">
        <v>1025</v>
      </c>
      <c r="B6" s="30" t="s">
        <v>1027</v>
      </c>
      <c r="C6" s="31"/>
      <c r="D6" s="31"/>
      <c r="E6" s="31"/>
      <c r="F6" s="31"/>
      <c r="G6" s="31"/>
      <c r="H6" s="31"/>
      <c r="I6" s="31"/>
      <c r="J6" s="31"/>
      <c r="M6" s="49" t="s">
        <v>1025</v>
      </c>
      <c r="N6" s="51" t="s">
        <v>3759</v>
      </c>
      <c r="O6" s="36"/>
      <c r="P6" s="36"/>
      <c r="Q6" s="36"/>
      <c r="R6" s="36"/>
      <c r="S6" s="36"/>
      <c r="T6" s="35"/>
      <c r="W6" s="49" t="s">
        <v>1025</v>
      </c>
      <c r="X6" s="50" t="s">
        <v>4483</v>
      </c>
      <c r="Y6" s="39"/>
      <c r="Z6" s="39"/>
      <c r="AA6" s="39"/>
      <c r="AB6" s="39"/>
      <c r="AC6" s="39"/>
      <c r="AD6" s="64"/>
      <c r="AF6" s="82" t="s">
        <v>4514</v>
      </c>
      <c r="AG6" s="82"/>
      <c r="AH6" s="82"/>
      <c r="AI6" s="82"/>
      <c r="AJ6" s="104"/>
      <c r="AK6" s="104"/>
      <c r="AL6" s="104"/>
      <c r="AM6" s="104"/>
      <c r="AN6" s="104"/>
      <c r="AO6" s="77" t="s">
        <v>22</v>
      </c>
      <c r="AP6" s="78" t="s">
        <v>4515</v>
      </c>
      <c r="AQ6" s="17"/>
      <c r="AR6" s="110" t="s">
        <v>100</v>
      </c>
      <c r="AS6" s="111" t="s">
        <v>100</v>
      </c>
      <c r="AT6" s="127">
        <f t="shared" ref="AT6:AT69" si="0">AR6*100</f>
        <v>200</v>
      </c>
      <c r="AU6" s="127">
        <f t="shared" ref="AU6:AU69" si="1">+AS6*1</f>
        <v>2</v>
      </c>
      <c r="AV6" s="127">
        <f t="shared" ref="AV6:AV69" si="2">AT6+AU6</f>
        <v>202</v>
      </c>
      <c r="AW6" s="109" t="s">
        <v>6784</v>
      </c>
      <c r="AX6" s="117">
        <v>201.23</v>
      </c>
      <c r="AZ6" s="108" t="s">
        <v>860</v>
      </c>
    </row>
    <row r="7" spans="1:52" ht="23.25" x14ac:dyDescent="0.25">
      <c r="A7" s="27" t="s">
        <v>1025</v>
      </c>
      <c r="B7" s="32" t="s">
        <v>1028</v>
      </c>
      <c r="C7" s="33"/>
      <c r="D7" s="33"/>
      <c r="E7" s="33"/>
      <c r="F7" s="33"/>
      <c r="G7" s="33"/>
      <c r="H7" s="33"/>
      <c r="I7" s="33"/>
      <c r="J7" s="33"/>
      <c r="M7" s="49" t="s">
        <v>1025</v>
      </c>
      <c r="N7" s="50" t="s">
        <v>3758</v>
      </c>
      <c r="O7" s="36"/>
      <c r="P7" s="36"/>
      <c r="Q7" s="36"/>
      <c r="R7" s="36"/>
      <c r="S7" s="36"/>
      <c r="T7" s="35"/>
      <c r="W7" s="49" t="s">
        <v>100</v>
      </c>
      <c r="X7" s="48" t="s">
        <v>4484</v>
      </c>
      <c r="Y7" s="36">
        <v>1994670</v>
      </c>
      <c r="Z7" s="36">
        <v>19947</v>
      </c>
      <c r="AA7" s="36">
        <v>2901225</v>
      </c>
      <c r="AB7" s="36">
        <v>145</v>
      </c>
      <c r="AC7" s="36">
        <v>7</v>
      </c>
      <c r="AD7" s="35">
        <v>5</v>
      </c>
      <c r="AF7" s="82" t="s">
        <v>100</v>
      </c>
      <c r="AG7" s="82" t="s">
        <v>79</v>
      </c>
      <c r="AH7" s="82" t="s">
        <v>79</v>
      </c>
      <c r="AI7" s="82">
        <v>1</v>
      </c>
      <c r="AJ7" s="106">
        <f>AF7*100000</f>
        <v>200000</v>
      </c>
      <c r="AK7" s="106">
        <f>AG7*1000</f>
        <v>1000</v>
      </c>
      <c r="AL7" s="106">
        <f>AH7*10</f>
        <v>10</v>
      </c>
      <c r="AM7" s="106">
        <f>AI7*1</f>
        <v>1</v>
      </c>
      <c r="AN7" s="106">
        <f>SUM(AJ7:AM7)</f>
        <v>201011</v>
      </c>
      <c r="AO7" s="77" t="s">
        <v>4516</v>
      </c>
      <c r="AP7" s="78">
        <v>1897.67</v>
      </c>
      <c r="AR7" s="110" t="s">
        <v>100</v>
      </c>
      <c r="AS7" s="111" t="s">
        <v>30</v>
      </c>
      <c r="AT7" s="127">
        <f t="shared" si="0"/>
        <v>200</v>
      </c>
      <c r="AU7" s="127">
        <f t="shared" si="1"/>
        <v>3</v>
      </c>
      <c r="AV7" s="127">
        <f t="shared" si="2"/>
        <v>203</v>
      </c>
      <c r="AW7" s="109" t="s">
        <v>6785</v>
      </c>
      <c r="AX7" s="117">
        <v>336.84</v>
      </c>
      <c r="AZ7" s="108" t="s">
        <v>381</v>
      </c>
    </row>
    <row r="8" spans="1:52" ht="34.5" x14ac:dyDescent="0.25">
      <c r="A8" s="27">
        <v>201011</v>
      </c>
      <c r="B8" s="34" t="s">
        <v>1029</v>
      </c>
      <c r="C8" s="35">
        <v>2357</v>
      </c>
      <c r="D8" s="36" t="s">
        <v>1025</v>
      </c>
      <c r="E8" s="36">
        <v>24</v>
      </c>
      <c r="F8" s="35">
        <v>38935</v>
      </c>
      <c r="G8" s="36" t="s">
        <v>1025</v>
      </c>
      <c r="H8" s="36">
        <v>1652</v>
      </c>
      <c r="I8" s="36">
        <v>2206</v>
      </c>
      <c r="J8" s="35">
        <v>132</v>
      </c>
      <c r="M8" s="49" t="s">
        <v>4470</v>
      </c>
      <c r="N8" s="48" t="s">
        <v>4469</v>
      </c>
      <c r="O8" s="36">
        <v>130351</v>
      </c>
      <c r="P8" s="36">
        <v>1304</v>
      </c>
      <c r="Q8" s="36">
        <v>90200</v>
      </c>
      <c r="R8" s="36">
        <v>69</v>
      </c>
      <c r="S8" s="36">
        <v>64</v>
      </c>
      <c r="T8" s="35">
        <v>98</v>
      </c>
      <c r="W8" s="49" t="s">
        <v>89</v>
      </c>
      <c r="X8" s="48" t="s">
        <v>4485</v>
      </c>
      <c r="Y8" s="36">
        <v>1797134</v>
      </c>
      <c r="Z8" s="36">
        <v>17971</v>
      </c>
      <c r="AA8" s="36">
        <v>2077775</v>
      </c>
      <c r="AB8" s="36">
        <v>116</v>
      </c>
      <c r="AC8" s="36">
        <v>10</v>
      </c>
      <c r="AD8" s="35">
        <v>10</v>
      </c>
      <c r="AF8" s="82" t="s">
        <v>100</v>
      </c>
      <c r="AG8" s="82" t="s">
        <v>79</v>
      </c>
      <c r="AH8" s="82" t="s">
        <v>100</v>
      </c>
      <c r="AI8" s="82">
        <v>2</v>
      </c>
      <c r="AJ8" s="106">
        <f t="shared" ref="AJ8:AJ71" si="3">AF8*100000</f>
        <v>200000</v>
      </c>
      <c r="AK8" s="106">
        <f t="shared" ref="AK8:AK71" si="4">AG8*1000</f>
        <v>1000</v>
      </c>
      <c r="AL8" s="106">
        <f t="shared" ref="AL8:AL71" si="5">AH8*10</f>
        <v>20</v>
      </c>
      <c r="AM8" s="106">
        <f t="shared" ref="AM8:AM71" si="6">AI8*1</f>
        <v>2</v>
      </c>
      <c r="AN8" s="106">
        <f t="shared" ref="AN8:AN71" si="7">SUM(AJ8:AM8)</f>
        <v>201022</v>
      </c>
      <c r="AO8" s="77" t="s">
        <v>4516</v>
      </c>
      <c r="AP8" s="78">
        <v>2140.02</v>
      </c>
      <c r="AR8" s="110" t="s">
        <v>100</v>
      </c>
      <c r="AS8" s="111" t="s">
        <v>89</v>
      </c>
      <c r="AT8" s="127">
        <f t="shared" si="0"/>
        <v>200</v>
      </c>
      <c r="AU8" s="127">
        <f t="shared" si="1"/>
        <v>4</v>
      </c>
      <c r="AV8" s="127">
        <f t="shared" si="2"/>
        <v>204</v>
      </c>
      <c r="AW8" s="109" t="s">
        <v>6786</v>
      </c>
      <c r="AX8" s="117">
        <v>154.71</v>
      </c>
      <c r="AZ8" s="108" t="s">
        <v>581</v>
      </c>
    </row>
    <row r="9" spans="1:52" ht="34.5" x14ac:dyDescent="0.25">
      <c r="A9" s="27" t="s">
        <v>1025</v>
      </c>
      <c r="B9" s="37" t="s">
        <v>1030</v>
      </c>
      <c r="C9" s="38"/>
      <c r="D9" s="38"/>
      <c r="E9" s="38"/>
      <c r="F9" s="38"/>
      <c r="G9" s="38"/>
      <c r="H9" s="38"/>
      <c r="I9" s="38"/>
      <c r="J9" s="38"/>
      <c r="M9" s="49" t="s">
        <v>4468</v>
      </c>
      <c r="N9" s="48" t="s">
        <v>4467</v>
      </c>
      <c r="O9" s="36">
        <v>47851</v>
      </c>
      <c r="P9" s="36">
        <v>479</v>
      </c>
      <c r="Q9" s="36">
        <v>101437</v>
      </c>
      <c r="R9" s="36">
        <v>212</v>
      </c>
      <c r="S9" s="36">
        <v>285</v>
      </c>
      <c r="T9" s="35">
        <v>78</v>
      </c>
      <c r="W9" s="49" t="s">
        <v>186</v>
      </c>
      <c r="X9" s="48" t="s">
        <v>4486</v>
      </c>
      <c r="Y9" s="36">
        <v>2512246</v>
      </c>
      <c r="Z9" s="36">
        <v>25123</v>
      </c>
      <c r="AA9" s="36">
        <v>2117619</v>
      </c>
      <c r="AB9" s="36">
        <v>84</v>
      </c>
      <c r="AC9" s="36">
        <v>3</v>
      </c>
      <c r="AD9" s="35">
        <v>9</v>
      </c>
      <c r="AF9" s="82" t="s">
        <v>100</v>
      </c>
      <c r="AG9" s="82" t="s">
        <v>79</v>
      </c>
      <c r="AH9" s="82" t="s">
        <v>30</v>
      </c>
      <c r="AI9" s="82">
        <v>2</v>
      </c>
      <c r="AJ9" s="106">
        <f t="shared" si="3"/>
        <v>200000</v>
      </c>
      <c r="AK9" s="106">
        <f t="shared" si="4"/>
        <v>1000</v>
      </c>
      <c r="AL9" s="106">
        <f t="shared" si="5"/>
        <v>30</v>
      </c>
      <c r="AM9" s="106">
        <f t="shared" si="6"/>
        <v>2</v>
      </c>
      <c r="AN9" s="106">
        <f t="shared" si="7"/>
        <v>201032</v>
      </c>
      <c r="AO9" s="77" t="s">
        <v>4517</v>
      </c>
      <c r="AP9" s="78">
        <v>2423.86</v>
      </c>
      <c r="AR9" s="110" t="s">
        <v>100</v>
      </c>
      <c r="AS9" s="111" t="s">
        <v>57</v>
      </c>
      <c r="AT9" s="127">
        <f t="shared" si="0"/>
        <v>200</v>
      </c>
      <c r="AU9" s="127">
        <f t="shared" si="1"/>
        <v>5</v>
      </c>
      <c r="AV9" s="127">
        <f t="shared" si="2"/>
        <v>205</v>
      </c>
      <c r="AW9" s="109" t="s">
        <v>6787</v>
      </c>
      <c r="AX9" s="117">
        <v>192.8</v>
      </c>
      <c r="AZ9" s="108" t="s">
        <v>153</v>
      </c>
    </row>
    <row r="10" spans="1:52" ht="23.25" x14ac:dyDescent="0.25">
      <c r="A10" s="27">
        <v>201022</v>
      </c>
      <c r="B10" s="34" t="s">
        <v>1029</v>
      </c>
      <c r="C10" s="35">
        <v>28849</v>
      </c>
      <c r="D10" s="36" t="s">
        <v>1025</v>
      </c>
      <c r="E10" s="36">
        <v>289</v>
      </c>
      <c r="F10" s="35">
        <v>14626</v>
      </c>
      <c r="G10" s="36" t="s">
        <v>1025</v>
      </c>
      <c r="H10" s="36">
        <v>51</v>
      </c>
      <c r="I10" s="36">
        <v>116</v>
      </c>
      <c r="J10" s="35">
        <v>536</v>
      </c>
      <c r="M10" s="49" t="s">
        <v>4466</v>
      </c>
      <c r="N10" s="48" t="s">
        <v>4465</v>
      </c>
      <c r="O10" s="36">
        <v>44327</v>
      </c>
      <c r="P10" s="36">
        <v>443</v>
      </c>
      <c r="Q10" s="36">
        <v>89541</v>
      </c>
      <c r="R10" s="36">
        <v>202</v>
      </c>
      <c r="S10" s="36">
        <v>293</v>
      </c>
      <c r="T10" s="35">
        <v>101</v>
      </c>
      <c r="W10" s="49" t="s">
        <v>148</v>
      </c>
      <c r="X10" s="48" t="s">
        <v>4487</v>
      </c>
      <c r="Y10" s="36">
        <v>1398793</v>
      </c>
      <c r="Z10" s="36">
        <v>13988</v>
      </c>
      <c r="AA10" s="36">
        <v>1014548</v>
      </c>
      <c r="AB10" s="36">
        <v>73</v>
      </c>
      <c r="AC10" s="36">
        <v>13</v>
      </c>
      <c r="AD10" s="35">
        <v>15</v>
      </c>
      <c r="AF10" s="82" t="s">
        <v>100</v>
      </c>
      <c r="AG10" s="82" t="s">
        <v>79</v>
      </c>
      <c r="AH10" s="82" t="s">
        <v>89</v>
      </c>
      <c r="AI10" s="82">
        <v>3</v>
      </c>
      <c r="AJ10" s="106">
        <f t="shared" si="3"/>
        <v>200000</v>
      </c>
      <c r="AK10" s="106">
        <f t="shared" si="4"/>
        <v>1000</v>
      </c>
      <c r="AL10" s="106">
        <f t="shared" si="5"/>
        <v>40</v>
      </c>
      <c r="AM10" s="106">
        <f t="shared" si="6"/>
        <v>3</v>
      </c>
      <c r="AN10" s="106">
        <f t="shared" si="7"/>
        <v>201043</v>
      </c>
      <c r="AO10" s="77" t="s">
        <v>4518</v>
      </c>
      <c r="AP10" s="78">
        <v>2048.27</v>
      </c>
      <c r="AR10" s="110" t="s">
        <v>100</v>
      </c>
      <c r="AS10" s="111" t="s">
        <v>186</v>
      </c>
      <c r="AT10" s="127">
        <f t="shared" si="0"/>
        <v>200</v>
      </c>
      <c r="AU10" s="127">
        <f t="shared" si="1"/>
        <v>6</v>
      </c>
      <c r="AV10" s="127">
        <f t="shared" si="2"/>
        <v>206</v>
      </c>
      <c r="AW10" s="109" t="s">
        <v>6788</v>
      </c>
      <c r="AX10" s="117">
        <v>224.05</v>
      </c>
      <c r="AZ10" s="108" t="s">
        <v>586</v>
      </c>
    </row>
    <row r="11" spans="1:52" x14ac:dyDescent="0.25">
      <c r="A11" s="27">
        <v>201032</v>
      </c>
      <c r="B11" s="34" t="s">
        <v>1031</v>
      </c>
      <c r="C11" s="35">
        <v>26768</v>
      </c>
      <c r="D11" s="36" t="s">
        <v>1025</v>
      </c>
      <c r="E11" s="36">
        <v>268</v>
      </c>
      <c r="F11" s="35">
        <v>5367</v>
      </c>
      <c r="G11" s="36" t="s">
        <v>1025</v>
      </c>
      <c r="H11" s="36">
        <v>20</v>
      </c>
      <c r="I11" s="36">
        <v>139</v>
      </c>
      <c r="J11" s="35">
        <v>1638</v>
      </c>
      <c r="M11" s="49" t="s">
        <v>4464</v>
      </c>
      <c r="N11" s="48" t="s">
        <v>4463</v>
      </c>
      <c r="O11" s="36">
        <v>73827</v>
      </c>
      <c r="P11" s="36">
        <v>738</v>
      </c>
      <c r="Q11" s="36">
        <v>35182</v>
      </c>
      <c r="R11" s="36">
        <v>48</v>
      </c>
      <c r="S11" s="36">
        <v>199</v>
      </c>
      <c r="T11" s="35">
        <v>299</v>
      </c>
      <c r="W11" s="49" t="s">
        <v>160</v>
      </c>
      <c r="X11" s="48" t="s">
        <v>4488</v>
      </c>
      <c r="Y11" s="36">
        <v>1821895</v>
      </c>
      <c r="Z11" s="36">
        <v>18219</v>
      </c>
      <c r="AA11" s="36">
        <v>2466322</v>
      </c>
      <c r="AB11" s="36">
        <v>135</v>
      </c>
      <c r="AC11" s="36">
        <v>9</v>
      </c>
      <c r="AD11" s="35">
        <v>6</v>
      </c>
      <c r="AF11" s="82" t="s">
        <v>100</v>
      </c>
      <c r="AG11" s="82" t="s">
        <v>79</v>
      </c>
      <c r="AH11" s="82" t="s">
        <v>57</v>
      </c>
      <c r="AI11" s="82">
        <v>2</v>
      </c>
      <c r="AJ11" s="106">
        <f t="shared" si="3"/>
        <v>200000</v>
      </c>
      <c r="AK11" s="106">
        <f t="shared" si="4"/>
        <v>1000</v>
      </c>
      <c r="AL11" s="106">
        <f t="shared" si="5"/>
        <v>50</v>
      </c>
      <c r="AM11" s="106">
        <f t="shared" si="6"/>
        <v>2</v>
      </c>
      <c r="AN11" s="106">
        <f t="shared" si="7"/>
        <v>201052</v>
      </c>
      <c r="AO11" s="77" t="s">
        <v>4519</v>
      </c>
      <c r="AP11" s="78">
        <v>2449.9299999999998</v>
      </c>
      <c r="AR11" s="110" t="s">
        <v>100</v>
      </c>
      <c r="AS11" s="111" t="s">
        <v>215</v>
      </c>
      <c r="AT11" s="127">
        <f t="shared" si="0"/>
        <v>200</v>
      </c>
      <c r="AU11" s="127">
        <f t="shared" si="1"/>
        <v>7</v>
      </c>
      <c r="AV11" s="127">
        <f t="shared" si="2"/>
        <v>207</v>
      </c>
      <c r="AW11" s="109" t="s">
        <v>6789</v>
      </c>
      <c r="AX11" s="117">
        <v>187.53</v>
      </c>
      <c r="AZ11" s="108" t="s">
        <v>907</v>
      </c>
    </row>
    <row r="12" spans="1:52" x14ac:dyDescent="0.25">
      <c r="A12" s="27">
        <v>201052</v>
      </c>
      <c r="B12" s="34" t="s">
        <v>1032</v>
      </c>
      <c r="C12" s="35">
        <v>43704</v>
      </c>
      <c r="D12" s="39" t="s">
        <v>1033</v>
      </c>
      <c r="E12" s="36">
        <v>437</v>
      </c>
      <c r="F12" s="35">
        <v>7371</v>
      </c>
      <c r="G12" s="36" t="s">
        <v>1025</v>
      </c>
      <c r="H12" s="36">
        <v>17</v>
      </c>
      <c r="I12" s="36">
        <v>12</v>
      </c>
      <c r="J12" s="35">
        <v>1230</v>
      </c>
      <c r="M12" s="49" t="s">
        <v>4462</v>
      </c>
      <c r="N12" s="48" t="s">
        <v>4461</v>
      </c>
      <c r="O12" s="36">
        <v>58155</v>
      </c>
      <c r="P12" s="36">
        <v>582</v>
      </c>
      <c r="Q12" s="36">
        <v>50545</v>
      </c>
      <c r="R12" s="36">
        <v>87</v>
      </c>
      <c r="S12" s="36">
        <v>261</v>
      </c>
      <c r="T12" s="35">
        <v>240</v>
      </c>
      <c r="W12" s="49" t="s">
        <v>29</v>
      </c>
      <c r="X12" s="48" t="s">
        <v>5</v>
      </c>
      <c r="Y12" s="36">
        <v>1518279</v>
      </c>
      <c r="Z12" s="36">
        <v>15183</v>
      </c>
      <c r="AA12" s="36">
        <v>3400577</v>
      </c>
      <c r="AB12" s="36">
        <v>224</v>
      </c>
      <c r="AC12" s="36">
        <v>12</v>
      </c>
      <c r="AD12" s="35">
        <v>4</v>
      </c>
      <c r="AF12" s="82" t="s">
        <v>100</v>
      </c>
      <c r="AG12" s="82" t="s">
        <v>79</v>
      </c>
      <c r="AH12" s="82" t="s">
        <v>186</v>
      </c>
      <c r="AI12" s="82">
        <v>2</v>
      </c>
      <c r="AJ12" s="106">
        <f t="shared" si="3"/>
        <v>200000</v>
      </c>
      <c r="AK12" s="106">
        <f t="shared" si="4"/>
        <v>1000</v>
      </c>
      <c r="AL12" s="106">
        <f t="shared" si="5"/>
        <v>60</v>
      </c>
      <c r="AM12" s="106">
        <f t="shared" si="6"/>
        <v>2</v>
      </c>
      <c r="AN12" s="106">
        <f t="shared" si="7"/>
        <v>201062</v>
      </c>
      <c r="AO12" s="77" t="s">
        <v>4520</v>
      </c>
      <c r="AP12" s="78">
        <v>1782.52</v>
      </c>
      <c r="AR12" s="110" t="s">
        <v>100</v>
      </c>
      <c r="AS12" s="111" t="s">
        <v>148</v>
      </c>
      <c r="AT12" s="127">
        <f t="shared" si="0"/>
        <v>200</v>
      </c>
      <c r="AU12" s="127">
        <f t="shared" si="1"/>
        <v>8</v>
      </c>
      <c r="AV12" s="127">
        <f t="shared" si="2"/>
        <v>208</v>
      </c>
      <c r="AW12" s="109" t="s">
        <v>6790</v>
      </c>
      <c r="AX12" s="117">
        <v>191.41</v>
      </c>
      <c r="AZ12" s="108" t="s">
        <v>110</v>
      </c>
    </row>
    <row r="13" spans="1:52" ht="34.5" x14ac:dyDescent="0.25">
      <c r="A13" s="27">
        <v>201062</v>
      </c>
      <c r="B13" s="34" t="s">
        <v>1034</v>
      </c>
      <c r="C13" s="35">
        <v>11044</v>
      </c>
      <c r="D13" s="36" t="s">
        <v>1025</v>
      </c>
      <c r="E13" s="36">
        <v>110</v>
      </c>
      <c r="F13" s="35">
        <v>8643</v>
      </c>
      <c r="G13" s="36" t="s">
        <v>1025</v>
      </c>
      <c r="H13" s="36">
        <v>78</v>
      </c>
      <c r="I13" s="36">
        <v>1214</v>
      </c>
      <c r="J13" s="35">
        <v>1027</v>
      </c>
      <c r="M13" s="49" t="s">
        <v>4460</v>
      </c>
      <c r="N13" s="48" t="s">
        <v>4459</v>
      </c>
      <c r="O13" s="36">
        <v>62714</v>
      </c>
      <c r="P13" s="36">
        <v>627</v>
      </c>
      <c r="Q13" s="36">
        <v>63855</v>
      </c>
      <c r="R13" s="36">
        <v>102</v>
      </c>
      <c r="S13" s="36">
        <v>242</v>
      </c>
      <c r="T13" s="35">
        <v>184</v>
      </c>
      <c r="W13" s="49" t="s">
        <v>344</v>
      </c>
      <c r="X13" s="48" t="s">
        <v>4489</v>
      </c>
      <c r="Y13" s="36">
        <v>3555847</v>
      </c>
      <c r="Z13" s="36">
        <v>35559</v>
      </c>
      <c r="AA13" s="36">
        <v>5403412</v>
      </c>
      <c r="AB13" s="36">
        <v>152</v>
      </c>
      <c r="AC13" s="36">
        <v>1</v>
      </c>
      <c r="AD13" s="35">
        <v>1</v>
      </c>
      <c r="AF13" s="82" t="s">
        <v>100</v>
      </c>
      <c r="AG13" s="82" t="s">
        <v>100</v>
      </c>
      <c r="AH13" s="82" t="s">
        <v>79</v>
      </c>
      <c r="AI13" s="82">
        <v>1</v>
      </c>
      <c r="AJ13" s="106">
        <f t="shared" si="3"/>
        <v>200000</v>
      </c>
      <c r="AK13" s="106">
        <f t="shared" si="4"/>
        <v>2000</v>
      </c>
      <c r="AL13" s="106">
        <f t="shared" si="5"/>
        <v>10</v>
      </c>
      <c r="AM13" s="106">
        <f t="shared" si="6"/>
        <v>1</v>
      </c>
      <c r="AN13" s="106">
        <f t="shared" si="7"/>
        <v>202011</v>
      </c>
      <c r="AO13" s="77" t="s">
        <v>4521</v>
      </c>
      <c r="AP13" s="78">
        <v>1159.8599999999999</v>
      </c>
      <c r="AR13" s="110" t="s">
        <v>100</v>
      </c>
      <c r="AS13" s="111" t="s">
        <v>210</v>
      </c>
      <c r="AT13" s="127">
        <f t="shared" si="0"/>
        <v>200</v>
      </c>
      <c r="AU13" s="127">
        <f t="shared" si="1"/>
        <v>9</v>
      </c>
      <c r="AV13" s="127">
        <f t="shared" si="2"/>
        <v>209</v>
      </c>
      <c r="AW13" s="109" t="s">
        <v>6791</v>
      </c>
      <c r="AX13" s="117">
        <v>227.53</v>
      </c>
      <c r="AZ13" s="108" t="s">
        <v>633</v>
      </c>
    </row>
    <row r="14" spans="1:52" ht="34.5" x14ac:dyDescent="0.25">
      <c r="A14" s="27" t="s">
        <v>1025</v>
      </c>
      <c r="B14" s="37" t="s">
        <v>1035</v>
      </c>
      <c r="C14" s="38"/>
      <c r="D14" s="38"/>
      <c r="E14" s="38"/>
      <c r="F14" s="38"/>
      <c r="G14" s="38"/>
      <c r="H14" s="38"/>
      <c r="I14" s="38"/>
      <c r="J14" s="38"/>
      <c r="M14" s="49" t="s">
        <v>4458</v>
      </c>
      <c r="N14" s="48" t="s">
        <v>4457</v>
      </c>
      <c r="O14" s="36">
        <v>39569</v>
      </c>
      <c r="P14" s="36">
        <v>396</v>
      </c>
      <c r="Q14" s="36">
        <v>43621</v>
      </c>
      <c r="R14" s="36">
        <v>110</v>
      </c>
      <c r="S14" s="36">
        <v>301</v>
      </c>
      <c r="T14" s="35">
        <v>270</v>
      </c>
      <c r="W14" s="49" t="s">
        <v>139</v>
      </c>
      <c r="X14" s="48" t="s">
        <v>4490</v>
      </c>
      <c r="Y14" s="36">
        <v>941187</v>
      </c>
      <c r="Z14" s="36">
        <v>9412</v>
      </c>
      <c r="AA14" s="36">
        <v>986506</v>
      </c>
      <c r="AB14" s="36">
        <v>105</v>
      </c>
      <c r="AC14" s="36">
        <v>16</v>
      </c>
      <c r="AD14" s="35">
        <v>16</v>
      </c>
      <c r="AF14" s="82" t="s">
        <v>100</v>
      </c>
      <c r="AG14" s="82" t="s">
        <v>100</v>
      </c>
      <c r="AH14" s="82" t="s">
        <v>100</v>
      </c>
      <c r="AI14" s="82">
        <v>1</v>
      </c>
      <c r="AJ14" s="106">
        <f t="shared" si="3"/>
        <v>200000</v>
      </c>
      <c r="AK14" s="106">
        <f t="shared" si="4"/>
        <v>2000</v>
      </c>
      <c r="AL14" s="106">
        <f t="shared" si="5"/>
        <v>20</v>
      </c>
      <c r="AM14" s="106">
        <f t="shared" si="6"/>
        <v>1</v>
      </c>
      <c r="AN14" s="106">
        <f t="shared" si="7"/>
        <v>202021</v>
      </c>
      <c r="AO14" s="77" t="s">
        <v>4522</v>
      </c>
      <c r="AP14" s="78">
        <v>1675.1</v>
      </c>
      <c r="AR14" s="110" t="s">
        <v>100</v>
      </c>
      <c r="AS14" s="111" t="s">
        <v>160</v>
      </c>
      <c r="AT14" s="127">
        <f t="shared" si="0"/>
        <v>200</v>
      </c>
      <c r="AU14" s="127">
        <f t="shared" si="1"/>
        <v>10</v>
      </c>
      <c r="AV14" s="127">
        <f t="shared" si="2"/>
        <v>210</v>
      </c>
      <c r="AW14" s="109" t="s">
        <v>6792</v>
      </c>
      <c r="AX14" s="117">
        <v>200.75</v>
      </c>
      <c r="AZ14" s="108" t="s">
        <v>980</v>
      </c>
    </row>
    <row r="15" spans="1:52" ht="23.25" x14ac:dyDescent="0.25">
      <c r="A15" s="27">
        <v>201043</v>
      </c>
      <c r="B15" s="34" t="s">
        <v>1036</v>
      </c>
      <c r="C15" s="35">
        <v>17629</v>
      </c>
      <c r="D15" s="36" t="s">
        <v>1025</v>
      </c>
      <c r="E15" s="36">
        <v>176</v>
      </c>
      <c r="F15" s="35">
        <v>15258</v>
      </c>
      <c r="G15" s="36" t="s">
        <v>1025</v>
      </c>
      <c r="H15" s="36">
        <v>87</v>
      </c>
      <c r="I15" s="36">
        <v>476</v>
      </c>
      <c r="J15" s="35">
        <v>510</v>
      </c>
      <c r="M15" s="49" t="s">
        <v>4456</v>
      </c>
      <c r="N15" s="48" t="s">
        <v>4455</v>
      </c>
      <c r="O15" s="36">
        <v>164330</v>
      </c>
      <c r="P15" s="36">
        <v>1642</v>
      </c>
      <c r="Q15" s="36">
        <v>159337</v>
      </c>
      <c r="R15" s="36">
        <v>97</v>
      </c>
      <c r="S15" s="36">
        <v>25</v>
      </c>
      <c r="T15" s="35">
        <v>18</v>
      </c>
      <c r="W15" s="49" t="s">
        <v>38</v>
      </c>
      <c r="X15" s="48" t="s">
        <v>4491</v>
      </c>
      <c r="Y15" s="36">
        <v>1784576</v>
      </c>
      <c r="Z15" s="36">
        <v>17846</v>
      </c>
      <c r="AA15" s="36">
        <v>2129015</v>
      </c>
      <c r="AB15" s="36">
        <v>119</v>
      </c>
      <c r="AC15" s="36">
        <v>11</v>
      </c>
      <c r="AD15" s="35">
        <v>8</v>
      </c>
      <c r="AF15" s="82" t="s">
        <v>100</v>
      </c>
      <c r="AG15" s="82" t="s">
        <v>100</v>
      </c>
      <c r="AH15" s="82" t="s">
        <v>30</v>
      </c>
      <c r="AI15" s="82">
        <v>3</v>
      </c>
      <c r="AJ15" s="106">
        <f t="shared" si="3"/>
        <v>200000</v>
      </c>
      <c r="AK15" s="106">
        <f t="shared" si="4"/>
        <v>2000</v>
      </c>
      <c r="AL15" s="106">
        <f t="shared" si="5"/>
        <v>30</v>
      </c>
      <c r="AM15" s="106">
        <f t="shared" si="6"/>
        <v>3</v>
      </c>
      <c r="AN15" s="106">
        <f t="shared" si="7"/>
        <v>202033</v>
      </c>
      <c r="AO15" s="77" t="s">
        <v>4523</v>
      </c>
      <c r="AP15" s="78">
        <v>1279.58</v>
      </c>
      <c r="AR15" s="110" t="s">
        <v>100</v>
      </c>
      <c r="AS15" s="111" t="s">
        <v>157</v>
      </c>
      <c r="AT15" s="127">
        <f t="shared" si="0"/>
        <v>200</v>
      </c>
      <c r="AU15" s="127">
        <f t="shared" si="1"/>
        <v>11</v>
      </c>
      <c r="AV15" s="127">
        <f t="shared" si="2"/>
        <v>211</v>
      </c>
      <c r="AW15" s="109" t="s">
        <v>6793</v>
      </c>
      <c r="AX15" s="117">
        <v>418.29</v>
      </c>
      <c r="AZ15" s="108" t="s">
        <v>591</v>
      </c>
    </row>
    <row r="16" spans="1:52" x14ac:dyDescent="0.25">
      <c r="A16" s="27">
        <v>201044</v>
      </c>
      <c r="B16" s="34" t="s">
        <v>1037</v>
      </c>
      <c r="C16" s="35">
        <v>1610</v>
      </c>
      <c r="D16" s="36" t="s">
        <v>1025</v>
      </c>
      <c r="E16" s="36">
        <v>16</v>
      </c>
      <c r="F16" s="35">
        <v>4235</v>
      </c>
      <c r="G16" s="36" t="s">
        <v>1025</v>
      </c>
      <c r="H16" s="36">
        <v>263</v>
      </c>
      <c r="I16" s="36" t="s">
        <v>1038</v>
      </c>
      <c r="J16" s="35" t="s">
        <v>1038</v>
      </c>
      <c r="M16" s="49" t="s">
        <v>4454</v>
      </c>
      <c r="N16" s="48" t="s">
        <v>4453</v>
      </c>
      <c r="O16" s="36">
        <v>74408</v>
      </c>
      <c r="P16" s="36">
        <v>744</v>
      </c>
      <c r="Q16" s="36">
        <v>55326</v>
      </c>
      <c r="R16" s="36">
        <v>74</v>
      </c>
      <c r="S16" s="36">
        <v>196</v>
      </c>
      <c r="T16" s="35">
        <v>223</v>
      </c>
      <c r="W16" s="49" t="s">
        <v>457</v>
      </c>
      <c r="X16" s="48" t="s">
        <v>4492</v>
      </c>
      <c r="Y16" s="36">
        <v>2018702</v>
      </c>
      <c r="Z16" s="36">
        <v>20187</v>
      </c>
      <c r="AA16" s="36">
        <v>1181533</v>
      </c>
      <c r="AB16" s="36">
        <v>59</v>
      </c>
      <c r="AC16" s="36">
        <v>6</v>
      </c>
      <c r="AD16" s="35">
        <v>14</v>
      </c>
      <c r="AF16" s="82" t="s">
        <v>100</v>
      </c>
      <c r="AG16" s="82" t="s">
        <v>100</v>
      </c>
      <c r="AH16" s="82" t="s">
        <v>89</v>
      </c>
      <c r="AI16" s="82">
        <v>1</v>
      </c>
      <c r="AJ16" s="106">
        <f t="shared" si="3"/>
        <v>200000</v>
      </c>
      <c r="AK16" s="106">
        <f t="shared" si="4"/>
        <v>2000</v>
      </c>
      <c r="AL16" s="106">
        <f t="shared" si="5"/>
        <v>40</v>
      </c>
      <c r="AM16" s="106">
        <f t="shared" si="6"/>
        <v>1</v>
      </c>
      <c r="AN16" s="106">
        <f t="shared" si="7"/>
        <v>202041</v>
      </c>
      <c r="AO16" s="77" t="s">
        <v>4524</v>
      </c>
      <c r="AP16" s="78">
        <v>1179.5999999999999</v>
      </c>
      <c r="AR16" s="110" t="s">
        <v>100</v>
      </c>
      <c r="AS16" s="111" t="s">
        <v>29</v>
      </c>
      <c r="AT16" s="127">
        <f t="shared" si="0"/>
        <v>200</v>
      </c>
      <c r="AU16" s="127">
        <f t="shared" si="1"/>
        <v>12</v>
      </c>
      <c r="AV16" s="127">
        <f t="shared" si="2"/>
        <v>212</v>
      </c>
      <c r="AW16" s="109" t="s">
        <v>6794</v>
      </c>
      <c r="AX16" s="117">
        <v>163.61000000000001</v>
      </c>
      <c r="AZ16" s="108" t="s">
        <v>619</v>
      </c>
    </row>
    <row r="17" spans="1:52" x14ac:dyDescent="0.25">
      <c r="A17" s="27">
        <v>201045</v>
      </c>
      <c r="B17" s="34" t="s">
        <v>1039</v>
      </c>
      <c r="C17" s="35">
        <v>16019</v>
      </c>
      <c r="D17" s="36" t="s">
        <v>1025</v>
      </c>
      <c r="E17" s="36">
        <v>160</v>
      </c>
      <c r="F17" s="35">
        <v>11023</v>
      </c>
      <c r="G17" s="36" t="s">
        <v>1025</v>
      </c>
      <c r="H17" s="36">
        <v>69</v>
      </c>
      <c r="I17" s="36" t="s">
        <v>1038</v>
      </c>
      <c r="J17" s="35" t="s">
        <v>1038</v>
      </c>
      <c r="M17" s="49" t="s">
        <v>4452</v>
      </c>
      <c r="N17" s="48" t="s">
        <v>4451</v>
      </c>
      <c r="O17" s="36">
        <v>42830</v>
      </c>
      <c r="P17" s="36">
        <v>428</v>
      </c>
      <c r="Q17" s="36">
        <v>54699</v>
      </c>
      <c r="R17" s="36">
        <v>128</v>
      </c>
      <c r="S17" s="36">
        <v>296</v>
      </c>
      <c r="T17" s="35">
        <v>227</v>
      </c>
      <c r="W17" s="49" t="s">
        <v>295</v>
      </c>
      <c r="X17" s="48" t="s">
        <v>4493</v>
      </c>
      <c r="Y17" s="36">
        <v>1832368</v>
      </c>
      <c r="Z17" s="36">
        <v>18323</v>
      </c>
      <c r="AA17" s="36">
        <v>2333523</v>
      </c>
      <c r="AB17" s="36">
        <v>127</v>
      </c>
      <c r="AC17" s="36">
        <v>8</v>
      </c>
      <c r="AD17" s="35">
        <v>7</v>
      </c>
      <c r="AF17" s="82" t="s">
        <v>100</v>
      </c>
      <c r="AG17" s="82" t="s">
        <v>100</v>
      </c>
      <c r="AH17" s="82" t="s">
        <v>57</v>
      </c>
      <c r="AI17" s="82">
        <v>2</v>
      </c>
      <c r="AJ17" s="106">
        <f t="shared" si="3"/>
        <v>200000</v>
      </c>
      <c r="AK17" s="106">
        <f t="shared" si="4"/>
        <v>2000</v>
      </c>
      <c r="AL17" s="106">
        <f t="shared" si="5"/>
        <v>50</v>
      </c>
      <c r="AM17" s="106">
        <f t="shared" si="6"/>
        <v>2</v>
      </c>
      <c r="AN17" s="106">
        <f t="shared" si="7"/>
        <v>202052</v>
      </c>
      <c r="AO17" s="77" t="s">
        <v>4522</v>
      </c>
      <c r="AP17" s="78">
        <v>1459.74</v>
      </c>
      <c r="AR17" s="110" t="s">
        <v>100</v>
      </c>
      <c r="AS17" s="111" t="s">
        <v>112</v>
      </c>
      <c r="AT17" s="127">
        <f t="shared" si="0"/>
        <v>200</v>
      </c>
      <c r="AU17" s="127">
        <f t="shared" si="1"/>
        <v>13</v>
      </c>
      <c r="AV17" s="127">
        <f t="shared" si="2"/>
        <v>213</v>
      </c>
      <c r="AW17" s="109" t="s">
        <v>6795</v>
      </c>
      <c r="AX17" s="117">
        <v>199.26</v>
      </c>
      <c r="AZ17" s="108" t="s">
        <v>322</v>
      </c>
    </row>
    <row r="18" spans="1:52" x14ac:dyDescent="0.25">
      <c r="A18" s="27" t="s">
        <v>1025</v>
      </c>
      <c r="B18" s="40" t="s">
        <v>1040</v>
      </c>
      <c r="C18" s="41"/>
      <c r="D18" s="41"/>
      <c r="E18" s="41"/>
      <c r="F18" s="41"/>
      <c r="G18" s="41"/>
      <c r="H18" s="41"/>
      <c r="I18" s="41"/>
      <c r="J18" s="41"/>
      <c r="M18" s="49" t="s">
        <v>4450</v>
      </c>
      <c r="N18" s="48" t="s">
        <v>4449</v>
      </c>
      <c r="O18" s="36">
        <v>71162</v>
      </c>
      <c r="P18" s="36">
        <v>712</v>
      </c>
      <c r="Q18" s="36">
        <v>106254</v>
      </c>
      <c r="R18" s="36">
        <v>149</v>
      </c>
      <c r="S18" s="36">
        <v>212</v>
      </c>
      <c r="T18" s="35">
        <v>76</v>
      </c>
      <c r="W18" s="49" t="s">
        <v>4494</v>
      </c>
      <c r="X18" s="48" t="s">
        <v>4495</v>
      </c>
      <c r="Y18" s="36">
        <v>1233309</v>
      </c>
      <c r="Z18" s="36">
        <v>12333</v>
      </c>
      <c r="AA18" s="36">
        <v>4533565</v>
      </c>
      <c r="AB18" s="36">
        <v>368</v>
      </c>
      <c r="AC18" s="36">
        <v>14</v>
      </c>
      <c r="AD18" s="35">
        <v>2</v>
      </c>
      <c r="AF18" s="82" t="s">
        <v>100</v>
      </c>
      <c r="AG18" s="82" t="s">
        <v>100</v>
      </c>
      <c r="AH18" s="82" t="s">
        <v>186</v>
      </c>
      <c r="AI18" s="82">
        <v>2</v>
      </c>
      <c r="AJ18" s="106">
        <f t="shared" si="3"/>
        <v>200000</v>
      </c>
      <c r="AK18" s="106">
        <f t="shared" si="4"/>
        <v>2000</v>
      </c>
      <c r="AL18" s="106">
        <f t="shared" si="5"/>
        <v>60</v>
      </c>
      <c r="AM18" s="106">
        <f t="shared" si="6"/>
        <v>2</v>
      </c>
      <c r="AN18" s="106">
        <f t="shared" si="7"/>
        <v>202062</v>
      </c>
      <c r="AO18" s="77" t="s">
        <v>4525</v>
      </c>
      <c r="AP18" s="78">
        <v>1267.96</v>
      </c>
      <c r="AR18" s="110" t="s">
        <v>100</v>
      </c>
      <c r="AS18" s="111" t="s">
        <v>344</v>
      </c>
      <c r="AT18" s="127">
        <f t="shared" si="0"/>
        <v>200</v>
      </c>
      <c r="AU18" s="127">
        <f t="shared" si="1"/>
        <v>14</v>
      </c>
      <c r="AV18" s="127">
        <f t="shared" si="2"/>
        <v>214</v>
      </c>
      <c r="AW18" s="109" t="s">
        <v>6796</v>
      </c>
      <c r="AX18" s="117">
        <v>249.2</v>
      </c>
      <c r="AZ18" s="108" t="s">
        <v>36</v>
      </c>
    </row>
    <row r="19" spans="1:52" ht="23.25" x14ac:dyDescent="0.25">
      <c r="A19" s="27" t="s">
        <v>1025</v>
      </c>
      <c r="B19" s="37" t="s">
        <v>1041</v>
      </c>
      <c r="C19" s="38"/>
      <c r="D19" s="38"/>
      <c r="E19" s="38"/>
      <c r="F19" s="38"/>
      <c r="G19" s="38"/>
      <c r="H19" s="38"/>
      <c r="I19" s="38"/>
      <c r="J19" s="38"/>
      <c r="M19" s="49" t="s">
        <v>4448</v>
      </c>
      <c r="N19" s="48" t="s">
        <v>4447</v>
      </c>
      <c r="O19" s="36">
        <v>70969</v>
      </c>
      <c r="P19" s="36">
        <v>710</v>
      </c>
      <c r="Q19" s="36">
        <v>46059</v>
      </c>
      <c r="R19" s="36">
        <v>65</v>
      </c>
      <c r="S19" s="36">
        <v>214</v>
      </c>
      <c r="T19" s="35">
        <v>256</v>
      </c>
      <c r="W19" s="49" t="s">
        <v>87</v>
      </c>
      <c r="X19" s="48" t="s">
        <v>4496</v>
      </c>
      <c r="Y19" s="36">
        <v>1171050</v>
      </c>
      <c r="Z19" s="36">
        <v>11710</v>
      </c>
      <c r="AA19" s="36">
        <v>1241546</v>
      </c>
      <c r="AB19" s="36">
        <v>106</v>
      </c>
      <c r="AC19" s="36">
        <v>15</v>
      </c>
      <c r="AD19" s="35">
        <v>13</v>
      </c>
      <c r="AF19" s="82" t="s">
        <v>100</v>
      </c>
      <c r="AG19" s="82" t="s">
        <v>100</v>
      </c>
      <c r="AH19" s="82" t="s">
        <v>215</v>
      </c>
      <c r="AI19" s="82">
        <v>3</v>
      </c>
      <c r="AJ19" s="106">
        <f t="shared" si="3"/>
        <v>200000</v>
      </c>
      <c r="AK19" s="106">
        <f t="shared" si="4"/>
        <v>2000</v>
      </c>
      <c r="AL19" s="106">
        <f t="shared" si="5"/>
        <v>70</v>
      </c>
      <c r="AM19" s="106">
        <f t="shared" si="6"/>
        <v>3</v>
      </c>
      <c r="AN19" s="106">
        <f t="shared" si="7"/>
        <v>202073</v>
      </c>
      <c r="AO19" s="77" t="s">
        <v>4526</v>
      </c>
      <c r="AP19" s="78">
        <v>1189.8</v>
      </c>
      <c r="AR19" s="110" t="s">
        <v>100</v>
      </c>
      <c r="AS19" s="111" t="s">
        <v>124</v>
      </c>
      <c r="AT19" s="127">
        <f t="shared" si="0"/>
        <v>200</v>
      </c>
      <c r="AU19" s="127">
        <f t="shared" si="1"/>
        <v>15</v>
      </c>
      <c r="AV19" s="127">
        <f t="shared" si="2"/>
        <v>215</v>
      </c>
      <c r="AW19" s="109" t="s">
        <v>6797</v>
      </c>
      <c r="AX19" s="117">
        <v>300</v>
      </c>
      <c r="AZ19" s="108" t="s">
        <v>852</v>
      </c>
    </row>
    <row r="20" spans="1:52" ht="23.25" x14ac:dyDescent="0.25">
      <c r="A20" s="27">
        <v>202011</v>
      </c>
      <c r="B20" s="34" t="s">
        <v>1042</v>
      </c>
      <c r="C20" s="35">
        <v>3621</v>
      </c>
      <c r="D20" s="36" t="s">
        <v>1025</v>
      </c>
      <c r="E20" s="36">
        <v>36</v>
      </c>
      <c r="F20" s="35">
        <v>30055</v>
      </c>
      <c r="G20" s="36" t="s">
        <v>1025</v>
      </c>
      <c r="H20" s="36">
        <v>830</v>
      </c>
      <c r="I20" s="36">
        <v>2118</v>
      </c>
      <c r="J20" s="35">
        <v>188</v>
      </c>
      <c r="M20" s="49" t="s">
        <v>4446</v>
      </c>
      <c r="N20" s="48" t="s">
        <v>4445</v>
      </c>
      <c r="O20" s="36">
        <v>71493</v>
      </c>
      <c r="P20" s="36">
        <v>715</v>
      </c>
      <c r="Q20" s="36">
        <v>37093</v>
      </c>
      <c r="R20" s="36">
        <v>52</v>
      </c>
      <c r="S20" s="36">
        <v>209</v>
      </c>
      <c r="T20" s="35">
        <v>293</v>
      </c>
      <c r="W20" s="49" t="s">
        <v>4497</v>
      </c>
      <c r="X20" s="48" t="s">
        <v>4498</v>
      </c>
      <c r="Y20" s="36">
        <v>2417347</v>
      </c>
      <c r="Z20" s="36">
        <v>24173</v>
      </c>
      <c r="AA20" s="36">
        <v>1428983</v>
      </c>
      <c r="AB20" s="36">
        <v>59</v>
      </c>
      <c r="AC20" s="36">
        <v>4</v>
      </c>
      <c r="AD20" s="35">
        <v>12</v>
      </c>
      <c r="AF20" s="82" t="s">
        <v>100</v>
      </c>
      <c r="AG20" s="82" t="s">
        <v>30</v>
      </c>
      <c r="AH20" s="82" t="s">
        <v>79</v>
      </c>
      <c r="AI20" s="82">
        <v>1</v>
      </c>
      <c r="AJ20" s="106">
        <f t="shared" si="3"/>
        <v>200000</v>
      </c>
      <c r="AK20" s="106">
        <f t="shared" si="4"/>
        <v>3000</v>
      </c>
      <c r="AL20" s="106">
        <f t="shared" si="5"/>
        <v>10</v>
      </c>
      <c r="AM20" s="106">
        <f t="shared" si="6"/>
        <v>1</v>
      </c>
      <c r="AN20" s="106">
        <f t="shared" si="7"/>
        <v>203011</v>
      </c>
      <c r="AO20" s="77" t="s">
        <v>4527</v>
      </c>
      <c r="AP20" s="78">
        <v>2628.91</v>
      </c>
      <c r="AR20" s="110" t="s">
        <v>100</v>
      </c>
      <c r="AS20" s="111" t="s">
        <v>139</v>
      </c>
      <c r="AT20" s="127">
        <f t="shared" si="0"/>
        <v>200</v>
      </c>
      <c r="AU20" s="127">
        <f t="shared" si="1"/>
        <v>16</v>
      </c>
      <c r="AV20" s="127">
        <f t="shared" si="2"/>
        <v>216</v>
      </c>
      <c r="AW20" s="109" t="s">
        <v>6798</v>
      </c>
      <c r="AX20" s="117">
        <v>394.06</v>
      </c>
      <c r="AZ20" s="108" t="s">
        <v>867</v>
      </c>
    </row>
    <row r="21" spans="1:52" ht="23.25" x14ac:dyDescent="0.25">
      <c r="A21" s="27">
        <v>202021</v>
      </c>
      <c r="B21" s="34" t="s">
        <v>1043</v>
      </c>
      <c r="C21" s="35">
        <v>2007</v>
      </c>
      <c r="D21" s="36" t="s">
        <v>1025</v>
      </c>
      <c r="E21" s="36">
        <v>20</v>
      </c>
      <c r="F21" s="35">
        <v>33344</v>
      </c>
      <c r="G21" s="36" t="s">
        <v>1025</v>
      </c>
      <c r="H21" s="36">
        <v>1661</v>
      </c>
      <c r="I21" s="36">
        <v>2237</v>
      </c>
      <c r="J21" s="35">
        <v>163</v>
      </c>
      <c r="M21" s="49" t="s">
        <v>4444</v>
      </c>
      <c r="N21" s="48" t="s">
        <v>4443</v>
      </c>
      <c r="O21" s="36">
        <v>104931</v>
      </c>
      <c r="P21" s="36">
        <v>1049</v>
      </c>
      <c r="Q21" s="36">
        <v>107062</v>
      </c>
      <c r="R21" s="36">
        <v>102</v>
      </c>
      <c r="S21" s="36">
        <v>112</v>
      </c>
      <c r="T21" s="35">
        <v>72</v>
      </c>
      <c r="W21" s="49" t="s">
        <v>4499</v>
      </c>
      <c r="X21" s="48" t="s">
        <v>4500</v>
      </c>
      <c r="Y21" s="36">
        <v>2982650</v>
      </c>
      <c r="Z21" s="36">
        <v>29826</v>
      </c>
      <c r="AA21" s="36">
        <v>3493969</v>
      </c>
      <c r="AB21" s="36">
        <v>117</v>
      </c>
      <c r="AC21" s="36">
        <v>2</v>
      </c>
      <c r="AD21" s="35">
        <v>3</v>
      </c>
      <c r="AF21" s="82" t="s">
        <v>100</v>
      </c>
      <c r="AG21" s="82" t="s">
        <v>30</v>
      </c>
      <c r="AH21" s="82" t="s">
        <v>100</v>
      </c>
      <c r="AI21" s="82">
        <v>2</v>
      </c>
      <c r="AJ21" s="106">
        <f t="shared" si="3"/>
        <v>200000</v>
      </c>
      <c r="AK21" s="106">
        <f t="shared" si="4"/>
        <v>3000</v>
      </c>
      <c r="AL21" s="106">
        <f t="shared" si="5"/>
        <v>20</v>
      </c>
      <c r="AM21" s="106">
        <f t="shared" si="6"/>
        <v>2</v>
      </c>
      <c r="AN21" s="106">
        <f t="shared" si="7"/>
        <v>203022</v>
      </c>
      <c r="AO21" s="77" t="s">
        <v>4527</v>
      </c>
      <c r="AP21" s="78">
        <v>2639.41</v>
      </c>
      <c r="AR21" s="110" t="s">
        <v>100</v>
      </c>
      <c r="AS21" s="111" t="s">
        <v>51</v>
      </c>
      <c r="AT21" s="127">
        <f t="shared" si="0"/>
        <v>200</v>
      </c>
      <c r="AU21" s="127">
        <f t="shared" si="1"/>
        <v>17</v>
      </c>
      <c r="AV21" s="127">
        <f t="shared" si="2"/>
        <v>217</v>
      </c>
      <c r="AW21" s="109" t="s">
        <v>6799</v>
      </c>
      <c r="AX21" s="117">
        <v>207.07</v>
      </c>
      <c r="AZ21" s="108" t="s">
        <v>117</v>
      </c>
    </row>
    <row r="22" spans="1:52" ht="23.25" x14ac:dyDescent="0.25">
      <c r="A22" s="27">
        <v>202041</v>
      </c>
      <c r="B22" s="34" t="s">
        <v>1044</v>
      </c>
      <c r="C22" s="35">
        <v>2093</v>
      </c>
      <c r="D22" s="36" t="s">
        <v>1025</v>
      </c>
      <c r="E22" s="36">
        <v>21</v>
      </c>
      <c r="F22" s="35">
        <v>6457</v>
      </c>
      <c r="G22" s="36" t="s">
        <v>1025</v>
      </c>
      <c r="H22" s="36">
        <v>309</v>
      </c>
      <c r="I22" s="36">
        <v>2229</v>
      </c>
      <c r="J22" s="35">
        <v>1396</v>
      </c>
      <c r="M22" s="49" t="s">
        <v>4442</v>
      </c>
      <c r="N22" s="48" t="s">
        <v>4441</v>
      </c>
      <c r="O22" s="36">
        <v>52410</v>
      </c>
      <c r="P22" s="36">
        <v>524</v>
      </c>
      <c r="Q22" s="36">
        <v>76595</v>
      </c>
      <c r="R22" s="36">
        <v>146</v>
      </c>
      <c r="S22" s="36">
        <v>276</v>
      </c>
      <c r="T22" s="35">
        <v>142</v>
      </c>
      <c r="W22" s="49" t="s">
        <v>902</v>
      </c>
      <c r="X22" s="48" t="s">
        <v>4501</v>
      </c>
      <c r="Y22" s="36">
        <v>2290472</v>
      </c>
      <c r="Z22" s="36">
        <v>22905</v>
      </c>
      <c r="AA22" s="36">
        <v>1701030</v>
      </c>
      <c r="AB22" s="36">
        <v>74</v>
      </c>
      <c r="AC22" s="36">
        <v>5</v>
      </c>
      <c r="AD22" s="35">
        <v>11</v>
      </c>
      <c r="AF22" s="82" t="s">
        <v>100</v>
      </c>
      <c r="AG22" s="82" t="s">
        <v>30</v>
      </c>
      <c r="AH22" s="82" t="s">
        <v>30</v>
      </c>
      <c r="AI22" s="82">
        <v>2</v>
      </c>
      <c r="AJ22" s="106">
        <f t="shared" si="3"/>
        <v>200000</v>
      </c>
      <c r="AK22" s="106">
        <f t="shared" si="4"/>
        <v>3000</v>
      </c>
      <c r="AL22" s="106">
        <f t="shared" si="5"/>
        <v>30</v>
      </c>
      <c r="AM22" s="106">
        <f t="shared" si="6"/>
        <v>2</v>
      </c>
      <c r="AN22" s="106">
        <f t="shared" si="7"/>
        <v>203032</v>
      </c>
      <c r="AO22" s="77" t="s">
        <v>4528</v>
      </c>
      <c r="AP22" s="78">
        <v>7006.93</v>
      </c>
      <c r="AR22" s="110" t="s">
        <v>100</v>
      </c>
      <c r="AS22" s="111" t="s">
        <v>38</v>
      </c>
      <c r="AT22" s="127">
        <f t="shared" si="0"/>
        <v>200</v>
      </c>
      <c r="AU22" s="127">
        <f t="shared" si="1"/>
        <v>18</v>
      </c>
      <c r="AV22" s="127">
        <f t="shared" si="2"/>
        <v>218</v>
      </c>
      <c r="AW22" s="109" t="s">
        <v>6800</v>
      </c>
      <c r="AX22" s="117">
        <v>260.83999999999997</v>
      </c>
      <c r="AZ22" s="108" t="s">
        <v>745</v>
      </c>
    </row>
    <row r="23" spans="1:52" ht="23.25" x14ac:dyDescent="0.25">
      <c r="A23" s="27" t="s">
        <v>1025</v>
      </c>
      <c r="B23" s="37" t="s">
        <v>1030</v>
      </c>
      <c r="C23" s="38"/>
      <c r="D23" s="38"/>
      <c r="E23" s="38"/>
      <c r="F23" s="38"/>
      <c r="G23" s="38"/>
      <c r="H23" s="38"/>
      <c r="I23" s="38"/>
      <c r="J23" s="38"/>
      <c r="M23" s="49" t="s">
        <v>4440</v>
      </c>
      <c r="N23" s="48" t="s">
        <v>4439</v>
      </c>
      <c r="O23" s="36">
        <v>77946</v>
      </c>
      <c r="P23" s="36">
        <v>779</v>
      </c>
      <c r="Q23" s="36">
        <v>62982</v>
      </c>
      <c r="R23" s="36">
        <v>81</v>
      </c>
      <c r="S23" s="36">
        <v>185</v>
      </c>
      <c r="T23" s="35">
        <v>188</v>
      </c>
      <c r="AF23" s="82" t="s">
        <v>100</v>
      </c>
      <c r="AG23" s="82" t="s">
        <v>30</v>
      </c>
      <c r="AH23" s="82" t="s">
        <v>89</v>
      </c>
      <c r="AI23" s="82">
        <v>2</v>
      </c>
      <c r="AJ23" s="106">
        <f t="shared" si="3"/>
        <v>200000</v>
      </c>
      <c r="AK23" s="106">
        <f t="shared" si="4"/>
        <v>3000</v>
      </c>
      <c r="AL23" s="106">
        <f t="shared" si="5"/>
        <v>40</v>
      </c>
      <c r="AM23" s="106">
        <f t="shared" si="6"/>
        <v>2</v>
      </c>
      <c r="AN23" s="106">
        <f t="shared" si="7"/>
        <v>203042</v>
      </c>
      <c r="AO23" s="77" t="s">
        <v>4529</v>
      </c>
      <c r="AP23" s="78">
        <v>1603.47</v>
      </c>
      <c r="AR23" s="110" t="s">
        <v>100</v>
      </c>
      <c r="AS23" s="111" t="s">
        <v>65</v>
      </c>
      <c r="AT23" s="127">
        <f t="shared" si="0"/>
        <v>200</v>
      </c>
      <c r="AU23" s="127">
        <f t="shared" si="1"/>
        <v>19</v>
      </c>
      <c r="AV23" s="127">
        <f t="shared" si="2"/>
        <v>219</v>
      </c>
      <c r="AW23" s="109" t="s">
        <v>6801</v>
      </c>
      <c r="AX23" s="117">
        <v>259.89999999999998</v>
      </c>
      <c r="AZ23" s="108" t="s">
        <v>307</v>
      </c>
    </row>
    <row r="24" spans="1:52" x14ac:dyDescent="0.25">
      <c r="A24" s="27">
        <v>202052</v>
      </c>
      <c r="B24" s="34" t="s">
        <v>1043</v>
      </c>
      <c r="C24" s="35">
        <v>14106</v>
      </c>
      <c r="D24" s="36" t="s">
        <v>1025</v>
      </c>
      <c r="E24" s="36">
        <v>141</v>
      </c>
      <c r="F24" s="35">
        <v>9138</v>
      </c>
      <c r="G24" s="36" t="s">
        <v>1025</v>
      </c>
      <c r="H24" s="36">
        <v>65</v>
      </c>
      <c r="I24" s="36">
        <v>770</v>
      </c>
      <c r="J24" s="35">
        <v>959</v>
      </c>
      <c r="M24" s="49" t="s">
        <v>4438</v>
      </c>
      <c r="N24" s="48" t="s">
        <v>4437</v>
      </c>
      <c r="O24" s="36">
        <v>62206</v>
      </c>
      <c r="P24" s="36">
        <v>622</v>
      </c>
      <c r="Q24" s="36">
        <v>43773</v>
      </c>
      <c r="R24" s="36">
        <v>70</v>
      </c>
      <c r="S24" s="36">
        <v>246</v>
      </c>
      <c r="T24" s="35">
        <v>269</v>
      </c>
      <c r="AF24" s="82" t="s">
        <v>100</v>
      </c>
      <c r="AG24" s="82" t="s">
        <v>30</v>
      </c>
      <c r="AH24" s="82" t="s">
        <v>57</v>
      </c>
      <c r="AI24" s="82">
        <v>2</v>
      </c>
      <c r="AJ24" s="106">
        <f t="shared" si="3"/>
        <v>200000</v>
      </c>
      <c r="AK24" s="106">
        <f t="shared" si="4"/>
        <v>3000</v>
      </c>
      <c r="AL24" s="106">
        <f t="shared" si="5"/>
        <v>50</v>
      </c>
      <c r="AM24" s="106">
        <f t="shared" si="6"/>
        <v>2</v>
      </c>
      <c r="AN24" s="106">
        <f t="shared" si="7"/>
        <v>203052</v>
      </c>
      <c r="AO24" s="77" t="s">
        <v>4530</v>
      </c>
      <c r="AP24" s="78">
        <v>1232.1099999999999</v>
      </c>
      <c r="AR24" s="110" t="s">
        <v>100</v>
      </c>
      <c r="AS24" s="111" t="s">
        <v>457</v>
      </c>
      <c r="AT24" s="127">
        <f t="shared" si="0"/>
        <v>200</v>
      </c>
      <c r="AU24" s="127">
        <f t="shared" si="1"/>
        <v>20</v>
      </c>
      <c r="AV24" s="127">
        <f t="shared" si="2"/>
        <v>220</v>
      </c>
      <c r="AW24" s="109" t="s">
        <v>6802</v>
      </c>
      <c r="AX24" s="117">
        <v>270.25</v>
      </c>
      <c r="AZ24" s="108" t="s">
        <v>392</v>
      </c>
    </row>
    <row r="25" spans="1:52" x14ac:dyDescent="0.25">
      <c r="A25" s="27">
        <v>202062</v>
      </c>
      <c r="B25" s="34" t="s">
        <v>1045</v>
      </c>
      <c r="C25" s="35">
        <v>12477</v>
      </c>
      <c r="D25" s="36" t="s">
        <v>1025</v>
      </c>
      <c r="E25" s="36">
        <v>125</v>
      </c>
      <c r="F25" s="35">
        <v>7449</v>
      </c>
      <c r="G25" s="36" t="s">
        <v>1025</v>
      </c>
      <c r="H25" s="36">
        <v>60</v>
      </c>
      <c r="I25" s="36">
        <v>981</v>
      </c>
      <c r="J25" s="35">
        <v>1216</v>
      </c>
      <c r="M25" s="49" t="s">
        <v>4436</v>
      </c>
      <c r="N25" s="48" t="s">
        <v>3780</v>
      </c>
      <c r="O25" s="36">
        <v>70414</v>
      </c>
      <c r="P25" s="36">
        <v>704</v>
      </c>
      <c r="Q25" s="36">
        <v>54269</v>
      </c>
      <c r="R25" s="36">
        <v>77</v>
      </c>
      <c r="S25" s="36">
        <v>216</v>
      </c>
      <c r="T25" s="35">
        <v>228</v>
      </c>
      <c r="AF25" s="82" t="s">
        <v>100</v>
      </c>
      <c r="AG25" s="82" t="s">
        <v>30</v>
      </c>
      <c r="AH25" s="82" t="s">
        <v>186</v>
      </c>
      <c r="AI25" s="82">
        <v>2</v>
      </c>
      <c r="AJ25" s="106">
        <f t="shared" si="3"/>
        <v>200000</v>
      </c>
      <c r="AK25" s="106">
        <f t="shared" si="4"/>
        <v>3000</v>
      </c>
      <c r="AL25" s="106">
        <f t="shared" si="5"/>
        <v>60</v>
      </c>
      <c r="AM25" s="106">
        <f t="shared" si="6"/>
        <v>2</v>
      </c>
      <c r="AN25" s="106">
        <f t="shared" si="7"/>
        <v>203062</v>
      </c>
      <c r="AO25" s="77" t="s">
        <v>4531</v>
      </c>
      <c r="AP25" s="78">
        <v>1681.54</v>
      </c>
      <c r="AR25" s="110" t="s">
        <v>100</v>
      </c>
      <c r="AS25" s="111" t="s">
        <v>699</v>
      </c>
      <c r="AT25" s="127">
        <f t="shared" si="0"/>
        <v>200</v>
      </c>
      <c r="AU25" s="127">
        <f t="shared" si="1"/>
        <v>21</v>
      </c>
      <c r="AV25" s="127">
        <f t="shared" si="2"/>
        <v>221</v>
      </c>
      <c r="AW25" s="109" t="s">
        <v>6803</v>
      </c>
      <c r="AX25" s="117">
        <v>219.73</v>
      </c>
      <c r="AZ25" s="108" t="s">
        <v>818</v>
      </c>
    </row>
    <row r="26" spans="1:52" x14ac:dyDescent="0.25">
      <c r="A26" s="27" t="s">
        <v>1025</v>
      </c>
      <c r="B26" s="37" t="s">
        <v>1046</v>
      </c>
      <c r="C26" s="38"/>
      <c r="D26" s="38"/>
      <c r="E26" s="38"/>
      <c r="F26" s="38"/>
      <c r="G26" s="38"/>
      <c r="H26" s="38"/>
      <c r="I26" s="38"/>
      <c r="J26" s="38"/>
      <c r="M26" s="49" t="s">
        <v>4435</v>
      </c>
      <c r="N26" s="48" t="s">
        <v>4334</v>
      </c>
      <c r="O26" s="36">
        <v>74114</v>
      </c>
      <c r="P26" s="36">
        <v>741</v>
      </c>
      <c r="Q26" s="36">
        <v>157615</v>
      </c>
      <c r="R26" s="36">
        <v>213</v>
      </c>
      <c r="S26" s="36">
        <v>197</v>
      </c>
      <c r="T26" s="35">
        <v>20</v>
      </c>
      <c r="AF26" s="82" t="s">
        <v>100</v>
      </c>
      <c r="AG26" s="82" t="s">
        <v>89</v>
      </c>
      <c r="AH26" s="82" t="s">
        <v>79</v>
      </c>
      <c r="AI26" s="82">
        <v>3</v>
      </c>
      <c r="AJ26" s="106">
        <f t="shared" si="3"/>
        <v>200000</v>
      </c>
      <c r="AK26" s="106">
        <f t="shared" si="4"/>
        <v>4000</v>
      </c>
      <c r="AL26" s="106">
        <f t="shared" si="5"/>
        <v>10</v>
      </c>
      <c r="AM26" s="106">
        <f t="shared" si="6"/>
        <v>3</v>
      </c>
      <c r="AN26" s="106">
        <f t="shared" si="7"/>
        <v>204013</v>
      </c>
      <c r="AO26" s="77" t="s">
        <v>4532</v>
      </c>
      <c r="AP26" s="78">
        <v>1464.01</v>
      </c>
      <c r="AR26" s="110" t="s">
        <v>100</v>
      </c>
      <c r="AS26" s="111" t="s">
        <v>295</v>
      </c>
      <c r="AT26" s="127">
        <f t="shared" si="0"/>
        <v>200</v>
      </c>
      <c r="AU26" s="127">
        <f t="shared" si="1"/>
        <v>22</v>
      </c>
      <c r="AV26" s="127">
        <f t="shared" si="2"/>
        <v>222</v>
      </c>
      <c r="AW26" s="109" t="s">
        <v>6804</v>
      </c>
      <c r="AX26" s="117">
        <v>227.09</v>
      </c>
      <c r="AZ26" s="108" t="s">
        <v>757</v>
      </c>
    </row>
    <row r="27" spans="1:52" x14ac:dyDescent="0.25">
      <c r="A27" s="27">
        <v>202073</v>
      </c>
      <c r="B27" s="34" t="s">
        <v>1047</v>
      </c>
      <c r="C27" s="35">
        <v>7186</v>
      </c>
      <c r="D27" s="36" t="s">
        <v>1025</v>
      </c>
      <c r="E27" s="36">
        <v>72</v>
      </c>
      <c r="F27" s="35">
        <v>5502</v>
      </c>
      <c r="G27" s="36" t="s">
        <v>1025</v>
      </c>
      <c r="H27" s="36">
        <v>77</v>
      </c>
      <c r="I27" s="36">
        <v>1821</v>
      </c>
      <c r="J27" s="35">
        <v>1601</v>
      </c>
      <c r="M27" s="49" t="s">
        <v>4434</v>
      </c>
      <c r="N27" s="48" t="s">
        <v>4433</v>
      </c>
      <c r="O27" s="36">
        <v>102478</v>
      </c>
      <c r="P27" s="36">
        <v>1025</v>
      </c>
      <c r="Q27" s="36">
        <v>84886</v>
      </c>
      <c r="R27" s="36">
        <v>83</v>
      </c>
      <c r="S27" s="36">
        <v>121</v>
      </c>
      <c r="T27" s="35">
        <v>114</v>
      </c>
      <c r="AF27" s="82" t="s">
        <v>100</v>
      </c>
      <c r="AG27" s="82" t="s">
        <v>89</v>
      </c>
      <c r="AH27" s="82" t="s">
        <v>100</v>
      </c>
      <c r="AI27" s="82">
        <v>2</v>
      </c>
      <c r="AJ27" s="106">
        <f t="shared" si="3"/>
        <v>200000</v>
      </c>
      <c r="AK27" s="106">
        <f t="shared" si="4"/>
        <v>4000</v>
      </c>
      <c r="AL27" s="106">
        <f t="shared" si="5"/>
        <v>20</v>
      </c>
      <c r="AM27" s="106">
        <f t="shared" si="6"/>
        <v>2</v>
      </c>
      <c r="AN27" s="106">
        <f t="shared" si="7"/>
        <v>204022</v>
      </c>
      <c r="AO27" s="77" t="s">
        <v>4533</v>
      </c>
      <c r="AP27" s="78">
        <v>1053.53</v>
      </c>
      <c r="AR27" s="110" t="s">
        <v>100</v>
      </c>
      <c r="AS27" s="111" t="s">
        <v>856</v>
      </c>
      <c r="AT27" s="127">
        <f t="shared" si="0"/>
        <v>200</v>
      </c>
      <c r="AU27" s="127">
        <f t="shared" si="1"/>
        <v>23</v>
      </c>
      <c r="AV27" s="127">
        <f t="shared" si="2"/>
        <v>223</v>
      </c>
      <c r="AW27" s="109" t="s">
        <v>6805</v>
      </c>
      <c r="AX27" s="117">
        <v>440.07</v>
      </c>
      <c r="AZ27" s="108" t="s">
        <v>995</v>
      </c>
    </row>
    <row r="28" spans="1:52" ht="23.25" x14ac:dyDescent="0.25">
      <c r="A28" s="27">
        <v>202074</v>
      </c>
      <c r="B28" s="34" t="s">
        <v>1037</v>
      </c>
      <c r="C28" s="35">
        <v>1981</v>
      </c>
      <c r="D28" s="36" t="s">
        <v>1025</v>
      </c>
      <c r="E28" s="36">
        <v>20</v>
      </c>
      <c r="F28" s="35">
        <v>2974</v>
      </c>
      <c r="G28" s="36" t="s">
        <v>1025</v>
      </c>
      <c r="H28" s="36">
        <v>150</v>
      </c>
      <c r="I28" s="36" t="s">
        <v>1038</v>
      </c>
      <c r="J28" s="35" t="s">
        <v>1038</v>
      </c>
      <c r="M28" s="49" t="s">
        <v>4432</v>
      </c>
      <c r="N28" s="48" t="s">
        <v>4431</v>
      </c>
      <c r="O28" s="36">
        <v>43022</v>
      </c>
      <c r="P28" s="36">
        <v>430</v>
      </c>
      <c r="Q28" s="36">
        <v>56004</v>
      </c>
      <c r="R28" s="36">
        <v>130</v>
      </c>
      <c r="S28" s="36">
        <v>295</v>
      </c>
      <c r="T28" s="35">
        <v>218</v>
      </c>
      <c r="AF28" s="82" t="s">
        <v>100</v>
      </c>
      <c r="AG28" s="82" t="s">
        <v>89</v>
      </c>
      <c r="AH28" s="82" t="s">
        <v>30</v>
      </c>
      <c r="AI28" s="82">
        <v>2</v>
      </c>
      <c r="AJ28" s="106">
        <f t="shared" si="3"/>
        <v>200000</v>
      </c>
      <c r="AK28" s="106">
        <f t="shared" si="4"/>
        <v>4000</v>
      </c>
      <c r="AL28" s="106">
        <f t="shared" si="5"/>
        <v>30</v>
      </c>
      <c r="AM28" s="106">
        <f t="shared" si="6"/>
        <v>2</v>
      </c>
      <c r="AN28" s="106">
        <f t="shared" si="7"/>
        <v>204032</v>
      </c>
      <c r="AO28" s="77" t="s">
        <v>4534</v>
      </c>
      <c r="AP28" s="78">
        <v>1251.21</v>
      </c>
      <c r="AR28" s="110" t="s">
        <v>100</v>
      </c>
      <c r="AS28" s="111" t="s">
        <v>4494</v>
      </c>
      <c r="AT28" s="127">
        <f t="shared" si="0"/>
        <v>200</v>
      </c>
      <c r="AU28" s="127">
        <f t="shared" si="1"/>
        <v>24</v>
      </c>
      <c r="AV28" s="127">
        <f t="shared" si="2"/>
        <v>224</v>
      </c>
      <c r="AW28" s="109" t="s">
        <v>6806</v>
      </c>
      <c r="AX28" s="117">
        <v>196.27</v>
      </c>
      <c r="AZ28" s="108" t="s">
        <v>520</v>
      </c>
    </row>
    <row r="29" spans="1:52" x14ac:dyDescent="0.25">
      <c r="A29" s="27">
        <v>202075</v>
      </c>
      <c r="B29" s="34" t="s">
        <v>1039</v>
      </c>
      <c r="C29" s="35">
        <v>5205</v>
      </c>
      <c r="D29" s="36" t="s">
        <v>1025</v>
      </c>
      <c r="E29" s="36">
        <v>52</v>
      </c>
      <c r="F29" s="35">
        <v>2528</v>
      </c>
      <c r="G29" s="36" t="s">
        <v>1025</v>
      </c>
      <c r="H29" s="36">
        <v>49</v>
      </c>
      <c r="I29" s="36" t="s">
        <v>1038</v>
      </c>
      <c r="J29" s="35" t="s">
        <v>1038</v>
      </c>
      <c r="M29" s="49" t="s">
        <v>4430</v>
      </c>
      <c r="N29" s="48" t="s">
        <v>4429</v>
      </c>
      <c r="O29" s="36">
        <v>67496</v>
      </c>
      <c r="P29" s="36">
        <v>675</v>
      </c>
      <c r="Q29" s="36">
        <v>47056</v>
      </c>
      <c r="R29" s="36">
        <v>70</v>
      </c>
      <c r="S29" s="36">
        <v>229</v>
      </c>
      <c r="T29" s="35">
        <v>255</v>
      </c>
      <c r="AF29" s="82" t="s">
        <v>100</v>
      </c>
      <c r="AG29" s="82" t="s">
        <v>89</v>
      </c>
      <c r="AH29" s="82" t="s">
        <v>89</v>
      </c>
      <c r="AI29" s="82">
        <v>3</v>
      </c>
      <c r="AJ29" s="106">
        <f t="shared" si="3"/>
        <v>200000</v>
      </c>
      <c r="AK29" s="106">
        <f t="shared" si="4"/>
        <v>4000</v>
      </c>
      <c r="AL29" s="106">
        <f t="shared" si="5"/>
        <v>40</v>
      </c>
      <c r="AM29" s="106">
        <f t="shared" si="6"/>
        <v>3</v>
      </c>
      <c r="AN29" s="106">
        <f t="shared" si="7"/>
        <v>204043</v>
      </c>
      <c r="AO29" s="77" t="s">
        <v>4535</v>
      </c>
      <c r="AP29" s="78">
        <v>1400.34</v>
      </c>
      <c r="AR29" s="110" t="s">
        <v>100</v>
      </c>
      <c r="AS29" s="111" t="s">
        <v>500</v>
      </c>
      <c r="AT29" s="127">
        <f t="shared" si="0"/>
        <v>200</v>
      </c>
      <c r="AU29" s="127">
        <f t="shared" si="1"/>
        <v>25</v>
      </c>
      <c r="AV29" s="127">
        <f t="shared" si="2"/>
        <v>225</v>
      </c>
      <c r="AW29" s="109" t="s">
        <v>6807</v>
      </c>
      <c r="AX29" s="117">
        <v>289.51</v>
      </c>
      <c r="AZ29" s="108" t="s">
        <v>986</v>
      </c>
    </row>
    <row r="30" spans="1:52" ht="23.25" x14ac:dyDescent="0.25">
      <c r="A30" s="27">
        <v>202033</v>
      </c>
      <c r="B30" s="34" t="s">
        <v>1048</v>
      </c>
      <c r="C30" s="35">
        <v>6361</v>
      </c>
      <c r="D30" s="36" t="s">
        <v>1025</v>
      </c>
      <c r="E30" s="36">
        <v>64</v>
      </c>
      <c r="F30" s="35">
        <v>9492</v>
      </c>
      <c r="G30" s="36" t="s">
        <v>1025</v>
      </c>
      <c r="H30" s="36">
        <v>149</v>
      </c>
      <c r="I30" s="36">
        <v>1917</v>
      </c>
      <c r="J30" s="35">
        <v>923</v>
      </c>
      <c r="M30" s="49" t="s">
        <v>4428</v>
      </c>
      <c r="N30" s="48" t="s">
        <v>4427</v>
      </c>
      <c r="O30" s="36">
        <v>111770</v>
      </c>
      <c r="P30" s="36">
        <v>1118</v>
      </c>
      <c r="Q30" s="36">
        <v>146060</v>
      </c>
      <c r="R30" s="36">
        <v>131</v>
      </c>
      <c r="S30" s="36">
        <v>104</v>
      </c>
      <c r="T30" s="35">
        <v>28</v>
      </c>
      <c r="AF30" s="82" t="s">
        <v>100</v>
      </c>
      <c r="AG30" s="82" t="s">
        <v>57</v>
      </c>
      <c r="AH30" s="82" t="s">
        <v>79</v>
      </c>
      <c r="AI30" s="82">
        <v>1</v>
      </c>
      <c r="AJ30" s="106">
        <f t="shared" si="3"/>
        <v>200000</v>
      </c>
      <c r="AK30" s="106">
        <f t="shared" si="4"/>
        <v>5000</v>
      </c>
      <c r="AL30" s="106">
        <f t="shared" si="5"/>
        <v>10</v>
      </c>
      <c r="AM30" s="106">
        <f t="shared" si="6"/>
        <v>1</v>
      </c>
      <c r="AN30" s="106">
        <f t="shared" si="7"/>
        <v>205011</v>
      </c>
      <c r="AO30" s="77" t="s">
        <v>4536</v>
      </c>
      <c r="AP30" s="78">
        <v>1662.26</v>
      </c>
      <c r="AR30" s="110" t="s">
        <v>100</v>
      </c>
      <c r="AS30" s="111" t="s">
        <v>87</v>
      </c>
      <c r="AT30" s="127">
        <f t="shared" si="0"/>
        <v>200</v>
      </c>
      <c r="AU30" s="127">
        <f t="shared" si="1"/>
        <v>26</v>
      </c>
      <c r="AV30" s="127">
        <f t="shared" si="2"/>
        <v>226</v>
      </c>
      <c r="AW30" s="109" t="s">
        <v>6808</v>
      </c>
      <c r="AX30" s="117">
        <v>202.99</v>
      </c>
      <c r="AZ30" s="108" t="s">
        <v>762</v>
      </c>
    </row>
    <row r="31" spans="1:52" ht="23.25" x14ac:dyDescent="0.25">
      <c r="A31" s="27">
        <v>202034</v>
      </c>
      <c r="B31" s="34" t="s">
        <v>1037</v>
      </c>
      <c r="C31" s="35">
        <v>1772</v>
      </c>
      <c r="D31" s="36" t="s">
        <v>1025</v>
      </c>
      <c r="E31" s="36">
        <v>18</v>
      </c>
      <c r="F31" s="35">
        <v>7136</v>
      </c>
      <c r="G31" s="36" t="s">
        <v>1025</v>
      </c>
      <c r="H31" s="36">
        <v>403</v>
      </c>
      <c r="I31" s="36" t="s">
        <v>1038</v>
      </c>
      <c r="J31" s="35" t="s">
        <v>1038</v>
      </c>
      <c r="M31" s="49" t="s">
        <v>4426</v>
      </c>
      <c r="N31" s="48" t="s">
        <v>4425</v>
      </c>
      <c r="O31" s="36">
        <v>80153</v>
      </c>
      <c r="P31" s="36">
        <v>802</v>
      </c>
      <c r="Q31" s="36">
        <v>65428</v>
      </c>
      <c r="R31" s="36">
        <v>82</v>
      </c>
      <c r="S31" s="36">
        <v>180</v>
      </c>
      <c r="T31" s="35">
        <v>180</v>
      </c>
      <c r="AF31" s="82" t="s">
        <v>100</v>
      </c>
      <c r="AG31" s="82" t="s">
        <v>57</v>
      </c>
      <c r="AH31" s="82" t="s">
        <v>100</v>
      </c>
      <c r="AI31" s="82">
        <v>3</v>
      </c>
      <c r="AJ31" s="106">
        <f t="shared" si="3"/>
        <v>200000</v>
      </c>
      <c r="AK31" s="106">
        <f t="shared" si="4"/>
        <v>5000</v>
      </c>
      <c r="AL31" s="106">
        <f t="shared" si="5"/>
        <v>20</v>
      </c>
      <c r="AM31" s="106">
        <f t="shared" si="6"/>
        <v>3</v>
      </c>
      <c r="AN31" s="106">
        <f t="shared" si="7"/>
        <v>205023</v>
      </c>
      <c r="AO31" s="77" t="s">
        <v>4537</v>
      </c>
      <c r="AP31" s="78">
        <v>1023.42</v>
      </c>
      <c r="AR31" s="110" t="s">
        <v>100</v>
      </c>
      <c r="AS31" s="111" t="s">
        <v>623</v>
      </c>
      <c r="AT31" s="127">
        <f t="shared" si="0"/>
        <v>200</v>
      </c>
      <c r="AU31" s="127">
        <f t="shared" si="1"/>
        <v>61</v>
      </c>
      <c r="AV31" s="127">
        <f t="shared" si="2"/>
        <v>261</v>
      </c>
      <c r="AW31" s="109" t="s">
        <v>4667</v>
      </c>
      <c r="AX31" s="117">
        <v>278.08</v>
      </c>
      <c r="AZ31" s="108" t="s">
        <v>140</v>
      </c>
    </row>
    <row r="32" spans="1:52" ht="23.25" x14ac:dyDescent="0.25">
      <c r="A32" s="27">
        <v>202035</v>
      </c>
      <c r="B32" s="34" t="s">
        <v>1049</v>
      </c>
      <c r="C32" s="35">
        <v>4589</v>
      </c>
      <c r="D32" s="36" t="s">
        <v>1025</v>
      </c>
      <c r="E32" s="36">
        <v>46</v>
      </c>
      <c r="F32" s="35">
        <v>2356</v>
      </c>
      <c r="G32" s="36" t="s">
        <v>1025</v>
      </c>
      <c r="H32" s="36">
        <v>51</v>
      </c>
      <c r="I32" s="36" t="s">
        <v>1038</v>
      </c>
      <c r="J32" s="35" t="s">
        <v>1038</v>
      </c>
      <c r="M32" s="49" t="s">
        <v>4424</v>
      </c>
      <c r="N32" s="48" t="s">
        <v>4423</v>
      </c>
      <c r="O32" s="36">
        <v>83860</v>
      </c>
      <c r="P32" s="36">
        <v>839</v>
      </c>
      <c r="Q32" s="36">
        <v>90003</v>
      </c>
      <c r="R32" s="36">
        <v>107</v>
      </c>
      <c r="S32" s="36">
        <v>167</v>
      </c>
      <c r="T32" s="35">
        <v>99</v>
      </c>
      <c r="AF32" s="82" t="s">
        <v>100</v>
      </c>
      <c r="AG32" s="82" t="s">
        <v>57</v>
      </c>
      <c r="AH32" s="82" t="s">
        <v>30</v>
      </c>
      <c r="AI32" s="82">
        <v>2</v>
      </c>
      <c r="AJ32" s="106">
        <f t="shared" si="3"/>
        <v>200000</v>
      </c>
      <c r="AK32" s="106">
        <f t="shared" si="4"/>
        <v>5000</v>
      </c>
      <c r="AL32" s="106">
        <f t="shared" si="5"/>
        <v>30</v>
      </c>
      <c r="AM32" s="106">
        <f t="shared" si="6"/>
        <v>2</v>
      </c>
      <c r="AN32" s="106">
        <f t="shared" si="7"/>
        <v>205032</v>
      </c>
      <c r="AO32" s="77" t="s">
        <v>4538</v>
      </c>
      <c r="AP32" s="78">
        <v>1838.55</v>
      </c>
      <c r="AR32" s="110" t="s">
        <v>100</v>
      </c>
      <c r="AS32" s="111" t="s">
        <v>942</v>
      </c>
      <c r="AT32" s="127">
        <f t="shared" si="0"/>
        <v>200</v>
      </c>
      <c r="AU32" s="127">
        <f t="shared" si="1"/>
        <v>62</v>
      </c>
      <c r="AV32" s="127">
        <f t="shared" si="2"/>
        <v>262</v>
      </c>
      <c r="AW32" s="109" t="s">
        <v>4668</v>
      </c>
      <c r="AX32" s="117">
        <v>302.51</v>
      </c>
      <c r="AZ32" s="108" t="s">
        <v>917</v>
      </c>
    </row>
    <row r="33" spans="1:52" x14ac:dyDescent="0.25">
      <c r="A33" s="27" t="s">
        <v>1025</v>
      </c>
      <c r="B33" s="40" t="s">
        <v>1050</v>
      </c>
      <c r="C33" s="41"/>
      <c r="D33" s="41"/>
      <c r="E33" s="41"/>
      <c r="F33" s="41"/>
      <c r="G33" s="41"/>
      <c r="H33" s="41"/>
      <c r="I33" s="41"/>
      <c r="J33" s="41"/>
      <c r="M33" s="49" t="s">
        <v>4422</v>
      </c>
      <c r="N33" s="48" t="s">
        <v>4421</v>
      </c>
      <c r="O33" s="36">
        <v>57581</v>
      </c>
      <c r="P33" s="36">
        <v>576</v>
      </c>
      <c r="Q33" s="36">
        <v>43869</v>
      </c>
      <c r="R33" s="36">
        <v>76</v>
      </c>
      <c r="S33" s="36">
        <v>264</v>
      </c>
      <c r="T33" s="35">
        <v>266</v>
      </c>
      <c r="AF33" s="82" t="s">
        <v>100</v>
      </c>
      <c r="AG33" s="82" t="s">
        <v>57</v>
      </c>
      <c r="AH33" s="82" t="s">
        <v>89</v>
      </c>
      <c r="AI33" s="82">
        <v>2</v>
      </c>
      <c r="AJ33" s="106">
        <f t="shared" si="3"/>
        <v>200000</v>
      </c>
      <c r="AK33" s="106">
        <f t="shared" si="4"/>
        <v>5000</v>
      </c>
      <c r="AL33" s="106">
        <f t="shared" si="5"/>
        <v>40</v>
      </c>
      <c r="AM33" s="106">
        <f t="shared" si="6"/>
        <v>2</v>
      </c>
      <c r="AN33" s="106">
        <f t="shared" si="7"/>
        <v>205042</v>
      </c>
      <c r="AO33" s="77" t="s">
        <v>4539</v>
      </c>
      <c r="AP33" s="78">
        <v>1677.57</v>
      </c>
      <c r="AR33" s="110" t="s">
        <v>100</v>
      </c>
      <c r="AS33" s="111" t="s">
        <v>735</v>
      </c>
      <c r="AT33" s="127">
        <f t="shared" si="0"/>
        <v>200</v>
      </c>
      <c r="AU33" s="127">
        <f t="shared" si="1"/>
        <v>64</v>
      </c>
      <c r="AV33" s="127">
        <f t="shared" si="2"/>
        <v>264</v>
      </c>
      <c r="AW33" s="109" t="s">
        <v>4669</v>
      </c>
      <c r="AX33" s="117">
        <v>470.74</v>
      </c>
      <c r="AZ33" s="108" t="s">
        <v>301</v>
      </c>
    </row>
    <row r="34" spans="1:52" ht="34.5" x14ac:dyDescent="0.25">
      <c r="A34" s="27" t="s">
        <v>1025</v>
      </c>
      <c r="B34" s="37" t="s">
        <v>1051</v>
      </c>
      <c r="C34" s="38"/>
      <c r="D34" s="38"/>
      <c r="E34" s="38"/>
      <c r="F34" s="38"/>
      <c r="G34" s="38"/>
      <c r="H34" s="38"/>
      <c r="I34" s="38"/>
      <c r="J34" s="38"/>
      <c r="M34" s="49" t="s">
        <v>1025</v>
      </c>
      <c r="N34" s="51" t="s">
        <v>3721</v>
      </c>
      <c r="O34" s="36"/>
      <c r="P34" s="36"/>
      <c r="Q34" s="36"/>
      <c r="R34" s="36"/>
      <c r="S34" s="36"/>
      <c r="T34" s="35"/>
      <c r="AF34" s="82" t="s">
        <v>100</v>
      </c>
      <c r="AG34" s="82" t="s">
        <v>57</v>
      </c>
      <c r="AH34" s="82" t="s">
        <v>57</v>
      </c>
      <c r="AI34" s="82">
        <v>2</v>
      </c>
      <c r="AJ34" s="106">
        <f t="shared" si="3"/>
        <v>200000</v>
      </c>
      <c r="AK34" s="106">
        <f t="shared" si="4"/>
        <v>5000</v>
      </c>
      <c r="AL34" s="106">
        <f t="shared" si="5"/>
        <v>50</v>
      </c>
      <c r="AM34" s="106">
        <f t="shared" si="6"/>
        <v>2</v>
      </c>
      <c r="AN34" s="106">
        <f t="shared" si="7"/>
        <v>205052</v>
      </c>
      <c r="AO34" s="77" t="s">
        <v>4540</v>
      </c>
      <c r="AP34" s="78">
        <v>1435.3</v>
      </c>
      <c r="AR34" s="110" t="s">
        <v>100</v>
      </c>
      <c r="AS34" s="111" t="s">
        <v>4670</v>
      </c>
      <c r="AT34" s="127">
        <f t="shared" si="0"/>
        <v>200</v>
      </c>
      <c r="AU34" s="127">
        <f t="shared" si="1"/>
        <v>65</v>
      </c>
      <c r="AV34" s="127">
        <f t="shared" si="2"/>
        <v>265</v>
      </c>
      <c r="AW34" s="109" t="s">
        <v>6809</v>
      </c>
      <c r="AX34" s="117">
        <v>247.84</v>
      </c>
      <c r="AZ34" s="108" t="s">
        <v>479</v>
      </c>
    </row>
    <row r="35" spans="1:52" ht="43.5" x14ac:dyDescent="0.25">
      <c r="A35" s="27">
        <v>203011</v>
      </c>
      <c r="B35" s="34" t="s">
        <v>1052</v>
      </c>
      <c r="C35" s="35">
        <v>3511</v>
      </c>
      <c r="D35" s="36" t="s">
        <v>1025</v>
      </c>
      <c r="E35" s="36">
        <v>35</v>
      </c>
      <c r="F35" s="35">
        <v>67615</v>
      </c>
      <c r="G35" s="36" t="s">
        <v>1025</v>
      </c>
      <c r="H35" s="36">
        <v>1926</v>
      </c>
      <c r="I35" s="36">
        <v>2127</v>
      </c>
      <c r="J35" s="35">
        <v>59</v>
      </c>
      <c r="M35" s="49" t="s">
        <v>1025</v>
      </c>
      <c r="N35" s="50" t="s">
        <v>3720</v>
      </c>
      <c r="O35" s="36"/>
      <c r="P35" s="36"/>
      <c r="Q35" s="36"/>
      <c r="R35" s="36"/>
      <c r="S35" s="36"/>
      <c r="T35" s="35"/>
      <c r="AF35" s="82" t="s">
        <v>100</v>
      </c>
      <c r="AG35" s="82" t="s">
        <v>57</v>
      </c>
      <c r="AH35" s="82" t="s">
        <v>186</v>
      </c>
      <c r="AI35" s="82">
        <v>2</v>
      </c>
      <c r="AJ35" s="106">
        <f t="shared" si="3"/>
        <v>200000</v>
      </c>
      <c r="AK35" s="106">
        <f t="shared" si="4"/>
        <v>5000</v>
      </c>
      <c r="AL35" s="106">
        <f t="shared" si="5"/>
        <v>60</v>
      </c>
      <c r="AM35" s="106">
        <f t="shared" si="6"/>
        <v>2</v>
      </c>
      <c r="AN35" s="106">
        <f t="shared" si="7"/>
        <v>205062</v>
      </c>
      <c r="AO35" s="77" t="s">
        <v>4541</v>
      </c>
      <c r="AP35" s="78">
        <v>1395.65</v>
      </c>
      <c r="AR35" s="110" t="s">
        <v>89</v>
      </c>
      <c r="AS35" s="111" t="s">
        <v>79</v>
      </c>
      <c r="AT35" s="127">
        <f t="shared" si="0"/>
        <v>400</v>
      </c>
      <c r="AU35" s="127">
        <f t="shared" si="1"/>
        <v>1</v>
      </c>
      <c r="AV35" s="127">
        <f t="shared" si="2"/>
        <v>401</v>
      </c>
      <c r="AW35" s="109" t="s">
        <v>6810</v>
      </c>
      <c r="AX35" s="117">
        <v>174.45</v>
      </c>
      <c r="AZ35" s="108" t="s">
        <v>305</v>
      </c>
    </row>
    <row r="36" spans="1:52" ht="23.25" x14ac:dyDescent="0.25">
      <c r="A36" s="27" t="s">
        <v>1025</v>
      </c>
      <c r="B36" s="37" t="s">
        <v>1053</v>
      </c>
      <c r="C36" s="38"/>
      <c r="D36" s="38"/>
      <c r="E36" s="38"/>
      <c r="F36" s="38"/>
      <c r="G36" s="38"/>
      <c r="H36" s="38"/>
      <c r="I36" s="38"/>
      <c r="J36" s="38"/>
      <c r="M36" s="49" t="s">
        <v>4420</v>
      </c>
      <c r="N36" s="48" t="s">
        <v>4419</v>
      </c>
      <c r="O36" s="36">
        <v>10922</v>
      </c>
      <c r="P36" s="36">
        <v>109</v>
      </c>
      <c r="Q36" s="36">
        <v>79480</v>
      </c>
      <c r="R36" s="36">
        <v>728</v>
      </c>
      <c r="S36" s="36">
        <v>25</v>
      </c>
      <c r="T36" s="35">
        <v>45</v>
      </c>
      <c r="AF36" s="82" t="s">
        <v>100</v>
      </c>
      <c r="AG36" s="82" t="s">
        <v>186</v>
      </c>
      <c r="AH36" s="82" t="s">
        <v>79</v>
      </c>
      <c r="AI36" s="82">
        <v>1</v>
      </c>
      <c r="AJ36" s="106">
        <f t="shared" si="3"/>
        <v>200000</v>
      </c>
      <c r="AK36" s="106">
        <f t="shared" si="4"/>
        <v>6000</v>
      </c>
      <c r="AL36" s="106">
        <f t="shared" si="5"/>
        <v>10</v>
      </c>
      <c r="AM36" s="106">
        <f t="shared" si="6"/>
        <v>1</v>
      </c>
      <c r="AN36" s="106">
        <f t="shared" si="7"/>
        <v>206011</v>
      </c>
      <c r="AO36" s="77" t="s">
        <v>4542</v>
      </c>
      <c r="AP36" s="78">
        <v>3989.58</v>
      </c>
      <c r="AR36" s="110" t="s">
        <v>89</v>
      </c>
      <c r="AS36" s="111" t="s">
        <v>100</v>
      </c>
      <c r="AT36" s="127">
        <f t="shared" si="0"/>
        <v>400</v>
      </c>
      <c r="AU36" s="127">
        <f t="shared" si="1"/>
        <v>2</v>
      </c>
      <c r="AV36" s="127">
        <f t="shared" si="2"/>
        <v>402</v>
      </c>
      <c r="AW36" s="109" t="s">
        <v>6811</v>
      </c>
      <c r="AX36" s="117">
        <v>194.78</v>
      </c>
      <c r="AZ36" s="108" t="s">
        <v>912</v>
      </c>
    </row>
    <row r="37" spans="1:52" x14ac:dyDescent="0.25">
      <c r="A37" s="27">
        <v>203022</v>
      </c>
      <c r="B37" s="34" t="s">
        <v>1052</v>
      </c>
      <c r="C37" s="35">
        <v>8479</v>
      </c>
      <c r="D37" s="36" t="s">
        <v>1025</v>
      </c>
      <c r="E37" s="36">
        <v>85</v>
      </c>
      <c r="F37" s="35">
        <v>6734</v>
      </c>
      <c r="G37" s="36" t="s">
        <v>1025</v>
      </c>
      <c r="H37" s="36">
        <v>79</v>
      </c>
      <c r="I37" s="36">
        <v>1621</v>
      </c>
      <c r="J37" s="35">
        <v>1350</v>
      </c>
      <c r="M37" s="49" t="s">
        <v>4418</v>
      </c>
      <c r="N37" s="48" t="s">
        <v>4417</v>
      </c>
      <c r="O37" s="36">
        <v>5629</v>
      </c>
      <c r="P37" s="36">
        <v>56</v>
      </c>
      <c r="Q37" s="36">
        <v>99752</v>
      </c>
      <c r="R37" s="36">
        <v>1772</v>
      </c>
      <c r="S37" s="36">
        <v>50</v>
      </c>
      <c r="T37" s="35">
        <v>39</v>
      </c>
      <c r="AF37" s="82" t="s">
        <v>100</v>
      </c>
      <c r="AG37" s="82" t="s">
        <v>186</v>
      </c>
      <c r="AH37" s="82" t="s">
        <v>100</v>
      </c>
      <c r="AI37" s="82">
        <v>1</v>
      </c>
      <c r="AJ37" s="106">
        <f t="shared" si="3"/>
        <v>200000</v>
      </c>
      <c r="AK37" s="106">
        <f t="shared" si="4"/>
        <v>6000</v>
      </c>
      <c r="AL37" s="106">
        <f t="shared" si="5"/>
        <v>20</v>
      </c>
      <c r="AM37" s="106">
        <f t="shared" si="6"/>
        <v>1</v>
      </c>
      <c r="AN37" s="106">
        <f t="shared" si="7"/>
        <v>206021</v>
      </c>
      <c r="AO37" s="77" t="s">
        <v>4543</v>
      </c>
      <c r="AP37" s="78">
        <v>1466.46</v>
      </c>
      <c r="AR37" s="110" t="s">
        <v>89</v>
      </c>
      <c r="AS37" s="111" t="s">
        <v>30</v>
      </c>
      <c r="AT37" s="127">
        <f t="shared" si="0"/>
        <v>400</v>
      </c>
      <c r="AU37" s="127">
        <f t="shared" si="1"/>
        <v>3</v>
      </c>
      <c r="AV37" s="127">
        <f t="shared" si="2"/>
        <v>403</v>
      </c>
      <c r="AW37" s="109" t="s">
        <v>6812</v>
      </c>
      <c r="AX37" s="117">
        <v>326.86</v>
      </c>
      <c r="AZ37" s="108" t="s">
        <v>122</v>
      </c>
    </row>
    <row r="38" spans="1:52" ht="23.25" x14ac:dyDescent="0.25">
      <c r="A38" s="27">
        <v>203032</v>
      </c>
      <c r="B38" s="34" t="s">
        <v>1054</v>
      </c>
      <c r="C38" s="35">
        <v>6332</v>
      </c>
      <c r="D38" s="36" t="s">
        <v>1025</v>
      </c>
      <c r="E38" s="36">
        <v>63</v>
      </c>
      <c r="F38" s="35">
        <v>5042</v>
      </c>
      <c r="G38" s="36" t="s">
        <v>1025</v>
      </c>
      <c r="H38" s="36">
        <v>80</v>
      </c>
      <c r="I38" s="36">
        <v>1921</v>
      </c>
      <c r="J38" s="35">
        <v>1715</v>
      </c>
      <c r="M38" s="49" t="s">
        <v>4416</v>
      </c>
      <c r="N38" s="48" t="s">
        <v>4415</v>
      </c>
      <c r="O38" s="36">
        <v>8470</v>
      </c>
      <c r="P38" s="36">
        <v>85</v>
      </c>
      <c r="Q38" s="36">
        <v>112594</v>
      </c>
      <c r="R38" s="36">
        <v>1329</v>
      </c>
      <c r="S38" s="36">
        <v>34</v>
      </c>
      <c r="T38" s="35">
        <v>33</v>
      </c>
      <c r="AF38" s="82" t="s">
        <v>100</v>
      </c>
      <c r="AG38" s="82" t="s">
        <v>186</v>
      </c>
      <c r="AH38" s="82" t="s">
        <v>30</v>
      </c>
      <c r="AI38" s="82">
        <v>1</v>
      </c>
      <c r="AJ38" s="106">
        <f t="shared" si="3"/>
        <v>200000</v>
      </c>
      <c r="AK38" s="106">
        <f t="shared" si="4"/>
        <v>6000</v>
      </c>
      <c r="AL38" s="106">
        <f t="shared" si="5"/>
        <v>30</v>
      </c>
      <c r="AM38" s="106">
        <f t="shared" si="6"/>
        <v>1</v>
      </c>
      <c r="AN38" s="106">
        <f t="shared" si="7"/>
        <v>206031</v>
      </c>
      <c r="AO38" s="77" t="s">
        <v>4544</v>
      </c>
      <c r="AP38" s="78">
        <v>2240.77</v>
      </c>
      <c r="AR38" s="110" t="s">
        <v>89</v>
      </c>
      <c r="AS38" s="111" t="s">
        <v>89</v>
      </c>
      <c r="AT38" s="127">
        <f t="shared" si="0"/>
        <v>400</v>
      </c>
      <c r="AU38" s="127">
        <f t="shared" si="1"/>
        <v>4</v>
      </c>
      <c r="AV38" s="127">
        <f t="shared" si="2"/>
        <v>404</v>
      </c>
      <c r="AW38" s="109" t="s">
        <v>6813</v>
      </c>
      <c r="AX38" s="117">
        <v>183.03</v>
      </c>
      <c r="AZ38" s="108" t="s">
        <v>753</v>
      </c>
    </row>
    <row r="39" spans="1:52" x14ac:dyDescent="0.25">
      <c r="A39" s="27">
        <v>203042</v>
      </c>
      <c r="B39" s="34" t="s">
        <v>1055</v>
      </c>
      <c r="C39" s="35">
        <v>12752</v>
      </c>
      <c r="D39" s="36" t="s">
        <v>1025</v>
      </c>
      <c r="E39" s="36">
        <v>128</v>
      </c>
      <c r="F39" s="35">
        <v>4430</v>
      </c>
      <c r="G39" s="36" t="s">
        <v>1025</v>
      </c>
      <c r="H39" s="36">
        <v>35</v>
      </c>
      <c r="I39" s="36">
        <v>950</v>
      </c>
      <c r="J39" s="35">
        <v>1866</v>
      </c>
      <c r="M39" s="49" t="s">
        <v>4414</v>
      </c>
      <c r="N39" s="48" t="s">
        <v>4413</v>
      </c>
      <c r="O39" s="36">
        <v>29282</v>
      </c>
      <c r="P39" s="36">
        <v>293</v>
      </c>
      <c r="Q39" s="36">
        <v>640648</v>
      </c>
      <c r="R39" s="36">
        <v>2188</v>
      </c>
      <c r="S39" s="36">
        <v>5</v>
      </c>
      <c r="T39" s="35">
        <v>4</v>
      </c>
      <c r="AF39" s="82" t="s">
        <v>100</v>
      </c>
      <c r="AG39" s="82" t="s">
        <v>186</v>
      </c>
      <c r="AH39" s="82" t="s">
        <v>89</v>
      </c>
      <c r="AI39" s="82">
        <v>1</v>
      </c>
      <c r="AJ39" s="106">
        <f t="shared" si="3"/>
        <v>200000</v>
      </c>
      <c r="AK39" s="106">
        <f t="shared" si="4"/>
        <v>6000</v>
      </c>
      <c r="AL39" s="106">
        <f t="shared" si="5"/>
        <v>40</v>
      </c>
      <c r="AM39" s="106">
        <f t="shared" si="6"/>
        <v>1</v>
      </c>
      <c r="AN39" s="106">
        <f t="shared" si="7"/>
        <v>206041</v>
      </c>
      <c r="AO39" s="77" t="s">
        <v>4545</v>
      </c>
      <c r="AP39" s="78">
        <v>2780.07</v>
      </c>
      <c r="AR39" s="110" t="s">
        <v>89</v>
      </c>
      <c r="AS39" s="111" t="s">
        <v>57</v>
      </c>
      <c r="AT39" s="127">
        <f t="shared" si="0"/>
        <v>400</v>
      </c>
      <c r="AU39" s="127">
        <f t="shared" si="1"/>
        <v>5</v>
      </c>
      <c r="AV39" s="127">
        <f t="shared" si="2"/>
        <v>405</v>
      </c>
      <c r="AW39" s="109" t="s">
        <v>6814</v>
      </c>
      <c r="AX39" s="117">
        <v>177.5</v>
      </c>
      <c r="AZ39" s="108" t="s">
        <v>949</v>
      </c>
    </row>
    <row r="40" spans="1:52" ht="56.25" x14ac:dyDescent="0.25">
      <c r="A40" s="27">
        <v>203052</v>
      </c>
      <c r="B40" s="34" t="s">
        <v>1056</v>
      </c>
      <c r="C40" s="35">
        <v>6427</v>
      </c>
      <c r="D40" s="36" t="s">
        <v>1025</v>
      </c>
      <c r="E40" s="36">
        <v>64</v>
      </c>
      <c r="F40" s="35">
        <v>2274</v>
      </c>
      <c r="G40" s="36" t="s">
        <v>1025</v>
      </c>
      <c r="H40" s="36">
        <v>35</v>
      </c>
      <c r="I40" s="36">
        <v>1912</v>
      </c>
      <c r="J40" s="35">
        <v>2269</v>
      </c>
      <c r="M40" s="49" t="s">
        <v>1025</v>
      </c>
      <c r="N40" s="30" t="s">
        <v>1244</v>
      </c>
      <c r="O40" s="31"/>
      <c r="P40" s="31"/>
      <c r="Q40" s="31"/>
      <c r="R40" s="31"/>
      <c r="S40" s="31"/>
      <c r="T40" s="31"/>
      <c r="AF40" s="82" t="s">
        <v>100</v>
      </c>
      <c r="AG40" s="82" t="s">
        <v>186</v>
      </c>
      <c r="AH40" s="82" t="s">
        <v>57</v>
      </c>
      <c r="AI40" s="82">
        <v>2</v>
      </c>
      <c r="AJ40" s="106">
        <f t="shared" si="3"/>
        <v>200000</v>
      </c>
      <c r="AK40" s="106">
        <f t="shared" si="4"/>
        <v>6000</v>
      </c>
      <c r="AL40" s="106">
        <f t="shared" si="5"/>
        <v>50</v>
      </c>
      <c r="AM40" s="106">
        <f t="shared" si="6"/>
        <v>2</v>
      </c>
      <c r="AN40" s="106">
        <f t="shared" si="7"/>
        <v>206052</v>
      </c>
      <c r="AO40" s="77" t="s">
        <v>4546</v>
      </c>
      <c r="AP40" s="78">
        <v>1288.6099999999999</v>
      </c>
      <c r="AR40" s="110" t="s">
        <v>89</v>
      </c>
      <c r="AS40" s="111" t="s">
        <v>186</v>
      </c>
      <c r="AT40" s="127">
        <f t="shared" si="0"/>
        <v>400</v>
      </c>
      <c r="AU40" s="127">
        <f t="shared" si="1"/>
        <v>6</v>
      </c>
      <c r="AV40" s="127">
        <f t="shared" si="2"/>
        <v>406</v>
      </c>
      <c r="AW40" s="109" t="s">
        <v>6815</v>
      </c>
      <c r="AX40" s="117">
        <v>157.15</v>
      </c>
      <c r="AZ40" s="108" t="s">
        <v>27</v>
      </c>
    </row>
    <row r="41" spans="1:52" x14ac:dyDescent="0.25">
      <c r="A41" s="27">
        <v>203062</v>
      </c>
      <c r="B41" s="34" t="s">
        <v>1057</v>
      </c>
      <c r="C41" s="35">
        <v>6826</v>
      </c>
      <c r="D41" s="36" t="s">
        <v>1025</v>
      </c>
      <c r="E41" s="36">
        <v>68</v>
      </c>
      <c r="F41" s="35">
        <v>3446</v>
      </c>
      <c r="G41" s="36" t="s">
        <v>1025</v>
      </c>
      <c r="H41" s="36">
        <v>50</v>
      </c>
      <c r="I41" s="36">
        <v>1869</v>
      </c>
      <c r="J41" s="35">
        <v>2106</v>
      </c>
      <c r="M41" s="49" t="s">
        <v>1025</v>
      </c>
      <c r="N41" s="51" t="s">
        <v>3759</v>
      </c>
      <c r="O41" s="36"/>
      <c r="P41" s="36"/>
      <c r="Q41" s="36"/>
      <c r="R41" s="36"/>
      <c r="S41" s="36"/>
      <c r="T41" s="35"/>
      <c r="AF41" s="82" t="s">
        <v>100</v>
      </c>
      <c r="AG41" s="82" t="s">
        <v>186</v>
      </c>
      <c r="AH41" s="82" t="s">
        <v>186</v>
      </c>
      <c r="AI41" s="82">
        <v>2</v>
      </c>
      <c r="AJ41" s="106">
        <f t="shared" si="3"/>
        <v>200000</v>
      </c>
      <c r="AK41" s="106">
        <f t="shared" si="4"/>
        <v>6000</v>
      </c>
      <c r="AL41" s="106">
        <f t="shared" si="5"/>
        <v>60</v>
      </c>
      <c r="AM41" s="106">
        <f t="shared" si="6"/>
        <v>2</v>
      </c>
      <c r="AN41" s="106">
        <f t="shared" si="7"/>
        <v>206062</v>
      </c>
      <c r="AO41" s="77" t="s">
        <v>4547</v>
      </c>
      <c r="AP41" s="78">
        <v>1647.64</v>
      </c>
      <c r="AR41" s="110" t="s">
        <v>89</v>
      </c>
      <c r="AS41" s="111" t="s">
        <v>215</v>
      </c>
      <c r="AT41" s="127">
        <f t="shared" si="0"/>
        <v>400</v>
      </c>
      <c r="AU41" s="127">
        <f t="shared" si="1"/>
        <v>7</v>
      </c>
      <c r="AV41" s="127">
        <f t="shared" si="2"/>
        <v>407</v>
      </c>
      <c r="AW41" s="109" t="s">
        <v>6816</v>
      </c>
      <c r="AX41" s="117">
        <v>215.69</v>
      </c>
      <c r="AZ41" s="108" t="s">
        <v>830</v>
      </c>
    </row>
    <row r="42" spans="1:52" x14ac:dyDescent="0.25">
      <c r="A42" s="27" t="s">
        <v>1025</v>
      </c>
      <c r="B42" s="40" t="s">
        <v>1058</v>
      </c>
      <c r="C42" s="41"/>
      <c r="D42" s="41"/>
      <c r="E42" s="41"/>
      <c r="F42" s="41"/>
      <c r="G42" s="41"/>
      <c r="H42" s="41"/>
      <c r="I42" s="41"/>
      <c r="J42" s="41"/>
      <c r="M42" s="49" t="s">
        <v>1025</v>
      </c>
      <c r="N42" s="50" t="s">
        <v>3758</v>
      </c>
      <c r="O42" s="36"/>
      <c r="P42" s="36"/>
      <c r="Q42" s="36"/>
      <c r="R42" s="36"/>
      <c r="S42" s="36"/>
      <c r="T42" s="35"/>
      <c r="AF42" s="82" t="s">
        <v>100</v>
      </c>
      <c r="AG42" s="82" t="s">
        <v>186</v>
      </c>
      <c r="AH42" s="82" t="s">
        <v>215</v>
      </c>
      <c r="AI42" s="82">
        <v>2</v>
      </c>
      <c r="AJ42" s="106">
        <f t="shared" si="3"/>
        <v>200000</v>
      </c>
      <c r="AK42" s="106">
        <f t="shared" si="4"/>
        <v>6000</v>
      </c>
      <c r="AL42" s="106">
        <f t="shared" si="5"/>
        <v>70</v>
      </c>
      <c r="AM42" s="106">
        <f t="shared" si="6"/>
        <v>2</v>
      </c>
      <c r="AN42" s="106">
        <f t="shared" si="7"/>
        <v>206072</v>
      </c>
      <c r="AO42" s="77" t="s">
        <v>4548</v>
      </c>
      <c r="AP42" s="78">
        <v>1581.74</v>
      </c>
      <c r="AR42" s="110" t="s">
        <v>89</v>
      </c>
      <c r="AS42" s="111" t="s">
        <v>148</v>
      </c>
      <c r="AT42" s="127">
        <f t="shared" si="0"/>
        <v>400</v>
      </c>
      <c r="AU42" s="127">
        <f t="shared" si="1"/>
        <v>8</v>
      </c>
      <c r="AV42" s="127">
        <f t="shared" si="2"/>
        <v>408</v>
      </c>
      <c r="AW42" s="109" t="s">
        <v>6817</v>
      </c>
      <c r="AX42" s="117">
        <v>134.22</v>
      </c>
      <c r="AZ42" s="108" t="s">
        <v>401</v>
      </c>
    </row>
    <row r="43" spans="1:52" ht="34.5" x14ac:dyDescent="0.25">
      <c r="A43" s="27" t="s">
        <v>1025</v>
      </c>
      <c r="B43" s="37" t="s">
        <v>1030</v>
      </c>
      <c r="C43" s="38"/>
      <c r="D43" s="38"/>
      <c r="E43" s="38"/>
      <c r="F43" s="38"/>
      <c r="G43" s="38"/>
      <c r="H43" s="38"/>
      <c r="I43" s="38"/>
      <c r="J43" s="38"/>
      <c r="M43" s="49" t="s">
        <v>4412</v>
      </c>
      <c r="N43" s="48" t="s">
        <v>4411</v>
      </c>
      <c r="O43" s="36">
        <v>47463</v>
      </c>
      <c r="P43" s="36">
        <v>475</v>
      </c>
      <c r="Q43" s="36">
        <v>55274</v>
      </c>
      <c r="R43" s="36">
        <v>116</v>
      </c>
      <c r="S43" s="36">
        <v>286</v>
      </c>
      <c r="T43" s="35">
        <v>224</v>
      </c>
      <c r="AF43" s="82" t="s">
        <v>100</v>
      </c>
      <c r="AG43" s="82" t="s">
        <v>186</v>
      </c>
      <c r="AH43" s="82" t="s">
        <v>148</v>
      </c>
      <c r="AI43" s="82">
        <v>2</v>
      </c>
      <c r="AJ43" s="106">
        <f t="shared" si="3"/>
        <v>200000</v>
      </c>
      <c r="AK43" s="106">
        <f t="shared" si="4"/>
        <v>6000</v>
      </c>
      <c r="AL43" s="106">
        <f t="shared" si="5"/>
        <v>80</v>
      </c>
      <c r="AM43" s="106">
        <f t="shared" si="6"/>
        <v>2</v>
      </c>
      <c r="AN43" s="106">
        <f t="shared" si="7"/>
        <v>206082</v>
      </c>
      <c r="AO43" s="77" t="s">
        <v>4549</v>
      </c>
      <c r="AP43" s="78">
        <v>1838.6</v>
      </c>
      <c r="AR43" s="110" t="s">
        <v>89</v>
      </c>
      <c r="AS43" s="111" t="s">
        <v>210</v>
      </c>
      <c r="AT43" s="127">
        <f t="shared" si="0"/>
        <v>400</v>
      </c>
      <c r="AU43" s="127">
        <f t="shared" si="1"/>
        <v>9</v>
      </c>
      <c r="AV43" s="127">
        <f t="shared" si="2"/>
        <v>409</v>
      </c>
      <c r="AW43" s="109" t="s">
        <v>6818</v>
      </c>
      <c r="AX43" s="117">
        <v>192.35</v>
      </c>
      <c r="AZ43" s="108" t="s">
        <v>164</v>
      </c>
    </row>
    <row r="44" spans="1:52" x14ac:dyDescent="0.25">
      <c r="A44" s="27">
        <v>204022</v>
      </c>
      <c r="B44" s="34" t="s">
        <v>1059</v>
      </c>
      <c r="C44" s="35">
        <v>12402</v>
      </c>
      <c r="D44" s="36" t="s">
        <v>1025</v>
      </c>
      <c r="E44" s="36">
        <v>124</v>
      </c>
      <c r="F44" s="35">
        <v>3010</v>
      </c>
      <c r="G44" s="36" t="s">
        <v>1025</v>
      </c>
      <c r="H44" s="36">
        <v>24</v>
      </c>
      <c r="I44" s="36">
        <v>993</v>
      </c>
      <c r="J44" s="35">
        <v>2186</v>
      </c>
      <c r="M44" s="49" t="s">
        <v>4410</v>
      </c>
      <c r="N44" s="48" t="s">
        <v>4409</v>
      </c>
      <c r="O44" s="36">
        <v>103997</v>
      </c>
      <c r="P44" s="36">
        <v>1040</v>
      </c>
      <c r="Q44" s="36">
        <v>78898</v>
      </c>
      <c r="R44" s="36">
        <v>76</v>
      </c>
      <c r="S44" s="36">
        <v>116</v>
      </c>
      <c r="T44" s="35">
        <v>131</v>
      </c>
      <c r="AF44" s="82" t="s">
        <v>100</v>
      </c>
      <c r="AG44" s="82" t="s">
        <v>186</v>
      </c>
      <c r="AH44" s="82" t="s">
        <v>210</v>
      </c>
      <c r="AI44" s="82">
        <v>2</v>
      </c>
      <c r="AJ44" s="106">
        <f t="shared" si="3"/>
        <v>200000</v>
      </c>
      <c r="AK44" s="106">
        <f t="shared" si="4"/>
        <v>6000</v>
      </c>
      <c r="AL44" s="106">
        <f t="shared" si="5"/>
        <v>90</v>
      </c>
      <c r="AM44" s="106">
        <f t="shared" si="6"/>
        <v>2</v>
      </c>
      <c r="AN44" s="106">
        <f t="shared" si="7"/>
        <v>206092</v>
      </c>
      <c r="AO44" s="77" t="s">
        <v>4550</v>
      </c>
      <c r="AP44" s="78">
        <v>2051.3200000000002</v>
      </c>
      <c r="AR44" s="110" t="s">
        <v>89</v>
      </c>
      <c r="AS44" s="111" t="s">
        <v>160</v>
      </c>
      <c r="AT44" s="127">
        <f t="shared" si="0"/>
        <v>400</v>
      </c>
      <c r="AU44" s="127">
        <f t="shared" si="1"/>
        <v>10</v>
      </c>
      <c r="AV44" s="127">
        <f t="shared" si="2"/>
        <v>410</v>
      </c>
      <c r="AW44" s="109" t="s">
        <v>6819</v>
      </c>
      <c r="AX44" s="117">
        <v>181.32</v>
      </c>
      <c r="AZ44" s="108" t="s">
        <v>42</v>
      </c>
    </row>
    <row r="45" spans="1:52" x14ac:dyDescent="0.25">
      <c r="A45" s="27">
        <v>204032</v>
      </c>
      <c r="B45" s="34" t="s">
        <v>1060</v>
      </c>
      <c r="C45" s="35">
        <v>15103</v>
      </c>
      <c r="D45" s="36" t="s">
        <v>1025</v>
      </c>
      <c r="E45" s="36">
        <v>151</v>
      </c>
      <c r="F45" s="35">
        <v>4939</v>
      </c>
      <c r="G45" s="36" t="s">
        <v>1025</v>
      </c>
      <c r="H45" s="36">
        <v>33</v>
      </c>
      <c r="I45" s="36">
        <v>665</v>
      </c>
      <c r="J45" s="35">
        <v>1737</v>
      </c>
      <c r="M45" s="49" t="s">
        <v>4408</v>
      </c>
      <c r="N45" s="48" t="s">
        <v>4407</v>
      </c>
      <c r="O45" s="36">
        <v>139412</v>
      </c>
      <c r="P45" s="36">
        <v>1394</v>
      </c>
      <c r="Q45" s="36">
        <v>117325</v>
      </c>
      <c r="R45" s="36">
        <v>84</v>
      </c>
      <c r="S45" s="36">
        <v>48</v>
      </c>
      <c r="T45" s="35">
        <v>51</v>
      </c>
      <c r="AF45" s="82" t="s">
        <v>100</v>
      </c>
      <c r="AG45" s="82" t="s">
        <v>215</v>
      </c>
      <c r="AH45" s="82" t="s">
        <v>79</v>
      </c>
      <c r="AI45" s="82">
        <v>1</v>
      </c>
      <c r="AJ45" s="106">
        <f t="shared" si="3"/>
        <v>200000</v>
      </c>
      <c r="AK45" s="106">
        <f t="shared" si="4"/>
        <v>7000</v>
      </c>
      <c r="AL45" s="106">
        <f t="shared" si="5"/>
        <v>10</v>
      </c>
      <c r="AM45" s="106">
        <f t="shared" si="6"/>
        <v>1</v>
      </c>
      <c r="AN45" s="106">
        <f t="shared" si="7"/>
        <v>207011</v>
      </c>
      <c r="AO45" s="77" t="s">
        <v>4551</v>
      </c>
      <c r="AP45" s="78">
        <v>1334.21</v>
      </c>
      <c r="AR45" s="110" t="s">
        <v>89</v>
      </c>
      <c r="AS45" s="111" t="s">
        <v>157</v>
      </c>
      <c r="AT45" s="127">
        <f t="shared" si="0"/>
        <v>400</v>
      </c>
      <c r="AU45" s="127">
        <f t="shared" si="1"/>
        <v>11</v>
      </c>
      <c r="AV45" s="127">
        <f t="shared" si="2"/>
        <v>411</v>
      </c>
      <c r="AW45" s="109" t="s">
        <v>6820</v>
      </c>
      <c r="AX45" s="117">
        <v>143.88999999999999</v>
      </c>
      <c r="AZ45" s="108" t="s">
        <v>93</v>
      </c>
    </row>
    <row r="46" spans="1:52" ht="23.25" x14ac:dyDescent="0.25">
      <c r="A46" s="27" t="s">
        <v>1025</v>
      </c>
      <c r="B46" s="37" t="s">
        <v>1061</v>
      </c>
      <c r="C46" s="38"/>
      <c r="D46" s="38"/>
      <c r="E46" s="38"/>
      <c r="F46" s="38"/>
      <c r="G46" s="38"/>
      <c r="H46" s="38"/>
      <c r="I46" s="38"/>
      <c r="J46" s="38"/>
      <c r="M46" s="49" t="s">
        <v>4406</v>
      </c>
      <c r="N46" s="48" t="s">
        <v>4405</v>
      </c>
      <c r="O46" s="36">
        <v>52694</v>
      </c>
      <c r="P46" s="36">
        <v>527</v>
      </c>
      <c r="Q46" s="36">
        <v>52193</v>
      </c>
      <c r="R46" s="36">
        <v>99</v>
      </c>
      <c r="S46" s="36">
        <v>275</v>
      </c>
      <c r="T46" s="35">
        <v>235</v>
      </c>
      <c r="AF46" s="82" t="s">
        <v>100</v>
      </c>
      <c r="AG46" s="82" t="s">
        <v>215</v>
      </c>
      <c r="AH46" s="82" t="s">
        <v>100</v>
      </c>
      <c r="AI46" s="82">
        <v>2</v>
      </c>
      <c r="AJ46" s="106">
        <f t="shared" si="3"/>
        <v>200000</v>
      </c>
      <c r="AK46" s="106">
        <f t="shared" si="4"/>
        <v>7000</v>
      </c>
      <c r="AL46" s="106">
        <f t="shared" si="5"/>
        <v>20</v>
      </c>
      <c r="AM46" s="106">
        <f t="shared" si="6"/>
        <v>2</v>
      </c>
      <c r="AN46" s="106">
        <f t="shared" si="7"/>
        <v>207022</v>
      </c>
      <c r="AO46" s="77" t="s">
        <v>4551</v>
      </c>
      <c r="AP46" s="78">
        <v>1375.01</v>
      </c>
      <c r="AR46" s="110" t="s">
        <v>89</v>
      </c>
      <c r="AS46" s="111" t="s">
        <v>29</v>
      </c>
      <c r="AT46" s="127">
        <f t="shared" si="0"/>
        <v>400</v>
      </c>
      <c r="AU46" s="127">
        <f t="shared" si="1"/>
        <v>12</v>
      </c>
      <c r="AV46" s="127">
        <f t="shared" si="2"/>
        <v>412</v>
      </c>
      <c r="AW46" s="109" t="s">
        <v>6821</v>
      </c>
      <c r="AX46" s="117">
        <v>167.05</v>
      </c>
      <c r="AZ46" s="108" t="s">
        <v>577</v>
      </c>
    </row>
    <row r="47" spans="1:52" ht="23.25" x14ac:dyDescent="0.25">
      <c r="A47" s="27">
        <v>204013</v>
      </c>
      <c r="B47" s="34" t="s">
        <v>1062</v>
      </c>
      <c r="C47" s="35">
        <v>26611</v>
      </c>
      <c r="D47" s="36" t="s">
        <v>1025</v>
      </c>
      <c r="E47" s="36">
        <v>266</v>
      </c>
      <c r="F47" s="35">
        <v>20037</v>
      </c>
      <c r="G47" s="36" t="s">
        <v>1025</v>
      </c>
      <c r="H47" s="36">
        <v>75</v>
      </c>
      <c r="I47" s="36">
        <v>143</v>
      </c>
      <c r="J47" s="35">
        <v>341</v>
      </c>
      <c r="M47" s="49" t="s">
        <v>4404</v>
      </c>
      <c r="N47" s="48" t="s">
        <v>4403</v>
      </c>
      <c r="O47" s="36">
        <v>61285</v>
      </c>
      <c r="P47" s="36">
        <v>613</v>
      </c>
      <c r="Q47" s="36">
        <v>45140</v>
      </c>
      <c r="R47" s="36">
        <v>74</v>
      </c>
      <c r="S47" s="36">
        <v>254</v>
      </c>
      <c r="T47" s="35">
        <v>263</v>
      </c>
      <c r="AF47" s="82" t="s">
        <v>100</v>
      </c>
      <c r="AG47" s="82" t="s">
        <v>215</v>
      </c>
      <c r="AH47" s="82" t="s">
        <v>30</v>
      </c>
      <c r="AI47" s="82">
        <v>3</v>
      </c>
      <c r="AJ47" s="106">
        <f t="shared" si="3"/>
        <v>200000</v>
      </c>
      <c r="AK47" s="106">
        <f t="shared" si="4"/>
        <v>7000</v>
      </c>
      <c r="AL47" s="106">
        <f t="shared" si="5"/>
        <v>30</v>
      </c>
      <c r="AM47" s="106">
        <f t="shared" si="6"/>
        <v>3</v>
      </c>
      <c r="AN47" s="106">
        <f t="shared" si="7"/>
        <v>207033</v>
      </c>
      <c r="AO47" s="77" t="s">
        <v>4552</v>
      </c>
      <c r="AP47" s="78">
        <v>1181.74</v>
      </c>
      <c r="AR47" s="110" t="s">
        <v>89</v>
      </c>
      <c r="AS47" s="111" t="s">
        <v>112</v>
      </c>
      <c r="AT47" s="127">
        <f t="shared" si="0"/>
        <v>400</v>
      </c>
      <c r="AU47" s="127">
        <f t="shared" si="1"/>
        <v>13</v>
      </c>
      <c r="AV47" s="127">
        <f t="shared" si="2"/>
        <v>413</v>
      </c>
      <c r="AW47" s="109" t="s">
        <v>6822</v>
      </c>
      <c r="AX47" s="117">
        <v>146.43</v>
      </c>
      <c r="AZ47" s="108" t="s">
        <v>327</v>
      </c>
    </row>
    <row r="48" spans="1:52" ht="23.25" x14ac:dyDescent="0.25">
      <c r="A48" s="27">
        <v>204014</v>
      </c>
      <c r="B48" s="34" t="s">
        <v>1037</v>
      </c>
      <c r="C48" s="35">
        <v>1365</v>
      </c>
      <c r="D48" s="36" t="s">
        <v>1025</v>
      </c>
      <c r="E48" s="36">
        <v>14</v>
      </c>
      <c r="F48" s="35">
        <v>11859</v>
      </c>
      <c r="G48" s="36" t="s">
        <v>1025</v>
      </c>
      <c r="H48" s="36">
        <v>869</v>
      </c>
      <c r="I48" s="36" t="s">
        <v>1038</v>
      </c>
      <c r="J48" s="35" t="s">
        <v>1038</v>
      </c>
      <c r="M48" s="49" t="s">
        <v>4402</v>
      </c>
      <c r="N48" s="48" t="s">
        <v>4401</v>
      </c>
      <c r="O48" s="36">
        <v>72776</v>
      </c>
      <c r="P48" s="36">
        <v>728</v>
      </c>
      <c r="Q48" s="36">
        <v>40271</v>
      </c>
      <c r="R48" s="36">
        <v>55</v>
      </c>
      <c r="S48" s="36">
        <v>205</v>
      </c>
      <c r="T48" s="35">
        <v>283</v>
      </c>
      <c r="AF48" s="82" t="s">
        <v>100</v>
      </c>
      <c r="AG48" s="82" t="s">
        <v>215</v>
      </c>
      <c r="AH48" s="82" t="s">
        <v>89</v>
      </c>
      <c r="AI48" s="82">
        <v>2</v>
      </c>
      <c r="AJ48" s="106">
        <f t="shared" si="3"/>
        <v>200000</v>
      </c>
      <c r="AK48" s="106">
        <f t="shared" si="4"/>
        <v>7000</v>
      </c>
      <c r="AL48" s="106">
        <f t="shared" si="5"/>
        <v>40</v>
      </c>
      <c r="AM48" s="106">
        <f t="shared" si="6"/>
        <v>2</v>
      </c>
      <c r="AN48" s="106">
        <f t="shared" si="7"/>
        <v>207042</v>
      </c>
      <c r="AO48" s="77" t="s">
        <v>4553</v>
      </c>
      <c r="AP48" s="78">
        <v>920.5</v>
      </c>
      <c r="AR48" s="110" t="s">
        <v>89</v>
      </c>
      <c r="AS48" s="111" t="s">
        <v>344</v>
      </c>
      <c r="AT48" s="127">
        <f t="shared" si="0"/>
        <v>400</v>
      </c>
      <c r="AU48" s="127">
        <f t="shared" si="1"/>
        <v>14</v>
      </c>
      <c r="AV48" s="127">
        <f t="shared" si="2"/>
        <v>414</v>
      </c>
      <c r="AW48" s="109" t="s">
        <v>6823</v>
      </c>
      <c r="AX48" s="117">
        <v>209.33</v>
      </c>
      <c r="AZ48" s="108" t="s">
        <v>134</v>
      </c>
    </row>
    <row r="49" spans="1:52" ht="34.5" x14ac:dyDescent="0.25">
      <c r="A49" s="27">
        <v>204015</v>
      </c>
      <c r="B49" s="34" t="s">
        <v>1049</v>
      </c>
      <c r="C49" s="35">
        <v>25246</v>
      </c>
      <c r="D49" s="36" t="s">
        <v>1025</v>
      </c>
      <c r="E49" s="36">
        <v>252</v>
      </c>
      <c r="F49" s="35">
        <v>8178</v>
      </c>
      <c r="G49" s="36" t="s">
        <v>1025</v>
      </c>
      <c r="H49" s="36">
        <v>32</v>
      </c>
      <c r="I49" s="36" t="s">
        <v>1038</v>
      </c>
      <c r="J49" s="35" t="s">
        <v>1038</v>
      </c>
      <c r="M49" s="49" t="s">
        <v>4400</v>
      </c>
      <c r="N49" s="48" t="s">
        <v>4399</v>
      </c>
      <c r="O49" s="36">
        <v>122518</v>
      </c>
      <c r="P49" s="36">
        <v>1225</v>
      </c>
      <c r="Q49" s="36">
        <v>160647</v>
      </c>
      <c r="R49" s="36">
        <v>131</v>
      </c>
      <c r="S49" s="36">
        <v>78</v>
      </c>
      <c r="T49" s="35">
        <v>16</v>
      </c>
      <c r="AF49" s="82" t="s">
        <v>100</v>
      </c>
      <c r="AG49" s="82" t="s">
        <v>148</v>
      </c>
      <c r="AH49" s="82" t="s">
        <v>79</v>
      </c>
      <c r="AI49" s="82">
        <v>1</v>
      </c>
      <c r="AJ49" s="106">
        <f t="shared" si="3"/>
        <v>200000</v>
      </c>
      <c r="AK49" s="106">
        <f t="shared" si="4"/>
        <v>8000</v>
      </c>
      <c r="AL49" s="106">
        <f t="shared" si="5"/>
        <v>10</v>
      </c>
      <c r="AM49" s="106">
        <f t="shared" si="6"/>
        <v>1</v>
      </c>
      <c r="AN49" s="106">
        <f t="shared" si="7"/>
        <v>208011</v>
      </c>
      <c r="AO49" s="77" t="s">
        <v>4554</v>
      </c>
      <c r="AP49" s="78">
        <v>1873.13</v>
      </c>
      <c r="AR49" s="110" t="s">
        <v>89</v>
      </c>
      <c r="AS49" s="111" t="s">
        <v>124</v>
      </c>
      <c r="AT49" s="127">
        <f t="shared" si="0"/>
        <v>400</v>
      </c>
      <c r="AU49" s="127">
        <f t="shared" si="1"/>
        <v>15</v>
      </c>
      <c r="AV49" s="127">
        <f t="shared" si="2"/>
        <v>415</v>
      </c>
      <c r="AW49" s="109" t="s">
        <v>6824</v>
      </c>
      <c r="AX49" s="117">
        <v>222.24</v>
      </c>
      <c r="AZ49" s="108" t="s">
        <v>890</v>
      </c>
    </row>
    <row r="50" spans="1:52" x14ac:dyDescent="0.25">
      <c r="A50" s="27">
        <v>204043</v>
      </c>
      <c r="B50" s="34" t="s">
        <v>1063</v>
      </c>
      <c r="C50" s="35">
        <v>19711</v>
      </c>
      <c r="D50" s="36" t="s">
        <v>1025</v>
      </c>
      <c r="E50" s="36">
        <v>197</v>
      </c>
      <c r="F50" s="35">
        <v>7196</v>
      </c>
      <c r="G50" s="36" t="s">
        <v>1025</v>
      </c>
      <c r="H50" s="36">
        <v>37</v>
      </c>
      <c r="I50" s="36">
        <v>364</v>
      </c>
      <c r="J50" s="35">
        <v>1265</v>
      </c>
      <c r="M50" s="49" t="s">
        <v>4398</v>
      </c>
      <c r="N50" s="48" t="s">
        <v>4397</v>
      </c>
      <c r="O50" s="36">
        <v>101574</v>
      </c>
      <c r="P50" s="36">
        <v>1016</v>
      </c>
      <c r="Q50" s="36">
        <v>66062</v>
      </c>
      <c r="R50" s="36">
        <v>65</v>
      </c>
      <c r="S50" s="36">
        <v>123</v>
      </c>
      <c r="T50" s="35">
        <v>176</v>
      </c>
      <c r="AF50" s="82" t="s">
        <v>100</v>
      </c>
      <c r="AG50" s="82" t="s">
        <v>148</v>
      </c>
      <c r="AH50" s="82" t="s">
        <v>100</v>
      </c>
      <c r="AI50" s="82">
        <v>1</v>
      </c>
      <c r="AJ50" s="106">
        <f t="shared" si="3"/>
        <v>200000</v>
      </c>
      <c r="AK50" s="106">
        <f t="shared" si="4"/>
        <v>8000</v>
      </c>
      <c r="AL50" s="106">
        <f t="shared" si="5"/>
        <v>20</v>
      </c>
      <c r="AM50" s="106">
        <f t="shared" si="6"/>
        <v>1</v>
      </c>
      <c r="AN50" s="106">
        <f t="shared" si="7"/>
        <v>208021</v>
      </c>
      <c r="AO50" s="77" t="s">
        <v>4555</v>
      </c>
      <c r="AP50" s="78">
        <v>1570.02</v>
      </c>
      <c r="AR50" s="110" t="s">
        <v>89</v>
      </c>
      <c r="AS50" s="111" t="s">
        <v>139</v>
      </c>
      <c r="AT50" s="127">
        <f t="shared" si="0"/>
        <v>400</v>
      </c>
      <c r="AU50" s="127">
        <f t="shared" si="1"/>
        <v>16</v>
      </c>
      <c r="AV50" s="127">
        <f t="shared" si="2"/>
        <v>416</v>
      </c>
      <c r="AW50" s="109" t="s">
        <v>6825</v>
      </c>
      <c r="AX50" s="117">
        <v>171.61</v>
      </c>
      <c r="AZ50" s="108" t="s">
        <v>835</v>
      </c>
    </row>
    <row r="51" spans="1:52" ht="23.25" x14ac:dyDescent="0.25">
      <c r="A51" s="27">
        <v>204044</v>
      </c>
      <c r="B51" s="34" t="s">
        <v>1064</v>
      </c>
      <c r="C51" s="35">
        <v>324</v>
      </c>
      <c r="D51" s="36" t="s">
        <v>1025</v>
      </c>
      <c r="E51" s="36">
        <v>3</v>
      </c>
      <c r="F51" s="35">
        <v>2672</v>
      </c>
      <c r="G51" s="36" t="s">
        <v>1025</v>
      </c>
      <c r="H51" s="36">
        <v>825</v>
      </c>
      <c r="I51" s="36" t="s">
        <v>1038</v>
      </c>
      <c r="J51" s="35" t="s">
        <v>1038</v>
      </c>
      <c r="M51" s="49" t="s">
        <v>4396</v>
      </c>
      <c r="N51" s="48" t="s">
        <v>4395</v>
      </c>
      <c r="O51" s="36">
        <v>67512</v>
      </c>
      <c r="P51" s="36">
        <v>675</v>
      </c>
      <c r="Q51" s="36">
        <v>45821</v>
      </c>
      <c r="R51" s="36">
        <v>68</v>
      </c>
      <c r="S51" s="36">
        <v>228</v>
      </c>
      <c r="T51" s="35">
        <v>259</v>
      </c>
      <c r="AF51" s="82" t="s">
        <v>100</v>
      </c>
      <c r="AG51" s="82" t="s">
        <v>148</v>
      </c>
      <c r="AH51" s="82" t="s">
        <v>30</v>
      </c>
      <c r="AI51" s="82">
        <v>1</v>
      </c>
      <c r="AJ51" s="106">
        <f t="shared" si="3"/>
        <v>200000</v>
      </c>
      <c r="AK51" s="106">
        <f t="shared" si="4"/>
        <v>8000</v>
      </c>
      <c r="AL51" s="106">
        <f t="shared" si="5"/>
        <v>30</v>
      </c>
      <c r="AM51" s="106">
        <f t="shared" si="6"/>
        <v>1</v>
      </c>
      <c r="AN51" s="106">
        <f t="shared" si="7"/>
        <v>208031</v>
      </c>
      <c r="AO51" s="77" t="s">
        <v>4556</v>
      </c>
      <c r="AP51" s="78">
        <v>1415.37</v>
      </c>
      <c r="AR51" s="110" t="s">
        <v>89</v>
      </c>
      <c r="AS51" s="111" t="s">
        <v>51</v>
      </c>
      <c r="AT51" s="127">
        <f t="shared" si="0"/>
        <v>400</v>
      </c>
      <c r="AU51" s="127">
        <f t="shared" si="1"/>
        <v>17</v>
      </c>
      <c r="AV51" s="127">
        <f t="shared" si="2"/>
        <v>417</v>
      </c>
      <c r="AW51" s="109" t="s">
        <v>6826</v>
      </c>
      <c r="AX51" s="117">
        <v>168.83</v>
      </c>
      <c r="AZ51" s="108" t="s">
        <v>978</v>
      </c>
    </row>
    <row r="52" spans="1:52" x14ac:dyDescent="0.25">
      <c r="A52" s="27">
        <v>204045</v>
      </c>
      <c r="B52" s="34" t="s">
        <v>1049</v>
      </c>
      <c r="C52" s="35">
        <v>19387</v>
      </c>
      <c r="D52" s="36" t="s">
        <v>1025</v>
      </c>
      <c r="E52" s="36">
        <v>194</v>
      </c>
      <c r="F52" s="35">
        <v>4524</v>
      </c>
      <c r="G52" s="36" t="s">
        <v>1025</v>
      </c>
      <c r="H52" s="36">
        <v>23</v>
      </c>
      <c r="I52" s="36" t="s">
        <v>1038</v>
      </c>
      <c r="J52" s="35" t="s">
        <v>1038</v>
      </c>
      <c r="M52" s="49" t="s">
        <v>4394</v>
      </c>
      <c r="N52" s="48" t="s">
        <v>4393</v>
      </c>
      <c r="O52" s="36">
        <v>112008</v>
      </c>
      <c r="P52" s="36">
        <v>1120</v>
      </c>
      <c r="Q52" s="36">
        <v>86590</v>
      </c>
      <c r="R52" s="36">
        <v>77</v>
      </c>
      <c r="S52" s="36">
        <v>101</v>
      </c>
      <c r="T52" s="35">
        <v>108</v>
      </c>
      <c r="AF52" s="82" t="s">
        <v>100</v>
      </c>
      <c r="AG52" s="82" t="s">
        <v>148</v>
      </c>
      <c r="AH52" s="82" t="s">
        <v>89</v>
      </c>
      <c r="AI52" s="82">
        <v>1</v>
      </c>
      <c r="AJ52" s="106">
        <f t="shared" si="3"/>
        <v>200000</v>
      </c>
      <c r="AK52" s="106">
        <f t="shared" si="4"/>
        <v>8000</v>
      </c>
      <c r="AL52" s="106">
        <f t="shared" si="5"/>
        <v>40</v>
      </c>
      <c r="AM52" s="106">
        <f t="shared" si="6"/>
        <v>1</v>
      </c>
      <c r="AN52" s="106">
        <f t="shared" si="7"/>
        <v>208041</v>
      </c>
      <c r="AO52" s="77" t="s">
        <v>4557</v>
      </c>
      <c r="AP52" s="78">
        <v>1322.82</v>
      </c>
      <c r="AR52" s="110" t="s">
        <v>89</v>
      </c>
      <c r="AS52" s="111" t="s">
        <v>38</v>
      </c>
      <c r="AT52" s="127">
        <f t="shared" si="0"/>
        <v>400</v>
      </c>
      <c r="AU52" s="127">
        <f t="shared" si="1"/>
        <v>18</v>
      </c>
      <c r="AV52" s="127">
        <f t="shared" si="2"/>
        <v>418</v>
      </c>
      <c r="AW52" s="109" t="s">
        <v>6827</v>
      </c>
      <c r="AX52" s="117">
        <v>160.49</v>
      </c>
      <c r="AZ52" s="108" t="s">
        <v>494</v>
      </c>
    </row>
    <row r="53" spans="1:52" ht="34.5" x14ac:dyDescent="0.25">
      <c r="A53" s="27" t="s">
        <v>1025</v>
      </c>
      <c r="B53" s="40" t="s">
        <v>1065</v>
      </c>
      <c r="C53" s="41"/>
      <c r="D53" s="41"/>
      <c r="E53" s="41"/>
      <c r="F53" s="41"/>
      <c r="G53" s="41"/>
      <c r="H53" s="41"/>
      <c r="I53" s="41"/>
      <c r="J53" s="41"/>
      <c r="M53" s="49" t="s">
        <v>4392</v>
      </c>
      <c r="N53" s="48" t="s">
        <v>4391</v>
      </c>
      <c r="O53" s="36">
        <v>60720</v>
      </c>
      <c r="P53" s="36">
        <v>607</v>
      </c>
      <c r="Q53" s="36">
        <v>40714</v>
      </c>
      <c r="R53" s="36">
        <v>67</v>
      </c>
      <c r="S53" s="36">
        <v>256</v>
      </c>
      <c r="T53" s="35">
        <v>281</v>
      </c>
      <c r="AF53" s="82" t="s">
        <v>100</v>
      </c>
      <c r="AG53" s="82" t="s">
        <v>148</v>
      </c>
      <c r="AH53" s="82" t="s">
        <v>57</v>
      </c>
      <c r="AI53" s="82">
        <v>1</v>
      </c>
      <c r="AJ53" s="106">
        <f t="shared" si="3"/>
        <v>200000</v>
      </c>
      <c r="AK53" s="106">
        <f t="shared" si="4"/>
        <v>8000</v>
      </c>
      <c r="AL53" s="106">
        <f t="shared" si="5"/>
        <v>50</v>
      </c>
      <c r="AM53" s="106">
        <f t="shared" si="6"/>
        <v>1</v>
      </c>
      <c r="AN53" s="106">
        <f t="shared" si="7"/>
        <v>208051</v>
      </c>
      <c r="AO53" s="77" t="s">
        <v>4558</v>
      </c>
      <c r="AP53" s="78">
        <v>2011.16</v>
      </c>
      <c r="AR53" s="110" t="s">
        <v>89</v>
      </c>
      <c r="AS53" s="111" t="s">
        <v>65</v>
      </c>
      <c r="AT53" s="127">
        <f t="shared" si="0"/>
        <v>400</v>
      </c>
      <c r="AU53" s="127">
        <f t="shared" si="1"/>
        <v>19</v>
      </c>
      <c r="AV53" s="127">
        <f t="shared" si="2"/>
        <v>419</v>
      </c>
      <c r="AW53" s="109" t="s">
        <v>6828</v>
      </c>
      <c r="AX53" s="117">
        <v>173.94</v>
      </c>
      <c r="AZ53" s="108" t="s">
        <v>146</v>
      </c>
    </row>
    <row r="54" spans="1:52" x14ac:dyDescent="0.25">
      <c r="A54" s="27" t="s">
        <v>1025</v>
      </c>
      <c r="B54" s="37" t="s">
        <v>1028</v>
      </c>
      <c r="C54" s="38"/>
      <c r="D54" s="38"/>
      <c r="E54" s="38"/>
      <c r="F54" s="38"/>
      <c r="G54" s="38"/>
      <c r="H54" s="38"/>
      <c r="I54" s="38"/>
      <c r="J54" s="38"/>
      <c r="M54" s="49" t="s">
        <v>4390</v>
      </c>
      <c r="N54" s="48" t="s">
        <v>4389</v>
      </c>
      <c r="O54" s="36">
        <v>58647</v>
      </c>
      <c r="P54" s="36">
        <v>586</v>
      </c>
      <c r="Q54" s="36">
        <v>43826</v>
      </c>
      <c r="R54" s="36">
        <v>75</v>
      </c>
      <c r="S54" s="36">
        <v>259</v>
      </c>
      <c r="T54" s="35">
        <v>267</v>
      </c>
      <c r="AF54" s="82" t="s">
        <v>100</v>
      </c>
      <c r="AG54" s="82" t="s">
        <v>148</v>
      </c>
      <c r="AH54" s="82" t="s">
        <v>186</v>
      </c>
      <c r="AI54" s="82">
        <v>3</v>
      </c>
      <c r="AJ54" s="106">
        <f t="shared" si="3"/>
        <v>200000</v>
      </c>
      <c r="AK54" s="106">
        <f t="shared" si="4"/>
        <v>8000</v>
      </c>
      <c r="AL54" s="106">
        <f t="shared" si="5"/>
        <v>60</v>
      </c>
      <c r="AM54" s="106">
        <f t="shared" si="6"/>
        <v>3</v>
      </c>
      <c r="AN54" s="106">
        <f t="shared" si="7"/>
        <v>208063</v>
      </c>
      <c r="AO54" s="77" t="s">
        <v>4559</v>
      </c>
      <c r="AP54" s="78">
        <v>1288.6400000000001</v>
      </c>
      <c r="AR54" s="110" t="s">
        <v>89</v>
      </c>
      <c r="AS54" s="111" t="s">
        <v>623</v>
      </c>
      <c r="AT54" s="127">
        <f t="shared" si="0"/>
        <v>400</v>
      </c>
      <c r="AU54" s="127">
        <f t="shared" si="1"/>
        <v>61</v>
      </c>
      <c r="AV54" s="127">
        <f t="shared" si="2"/>
        <v>461</v>
      </c>
      <c r="AW54" s="109" t="s">
        <v>4801</v>
      </c>
      <c r="AX54" s="117">
        <v>311.68</v>
      </c>
      <c r="AZ54" s="108" t="s">
        <v>365</v>
      </c>
    </row>
    <row r="55" spans="1:52" ht="23.25" x14ac:dyDescent="0.25">
      <c r="A55" s="27">
        <v>205011</v>
      </c>
      <c r="B55" s="34" t="s">
        <v>1066</v>
      </c>
      <c r="C55" s="35">
        <v>1880</v>
      </c>
      <c r="D55" s="36" t="s">
        <v>1025</v>
      </c>
      <c r="E55" s="36">
        <v>19</v>
      </c>
      <c r="F55" s="35">
        <v>23056</v>
      </c>
      <c r="G55" s="36" t="s">
        <v>1025</v>
      </c>
      <c r="H55" s="36">
        <v>1226</v>
      </c>
      <c r="I55" s="36">
        <v>2248</v>
      </c>
      <c r="J55" s="35">
        <v>283</v>
      </c>
      <c r="M55" s="49" t="s">
        <v>4388</v>
      </c>
      <c r="N55" s="48" t="s">
        <v>4387</v>
      </c>
      <c r="O55" s="36">
        <v>79109</v>
      </c>
      <c r="P55" s="36">
        <v>791</v>
      </c>
      <c r="Q55" s="36">
        <v>41147</v>
      </c>
      <c r="R55" s="36">
        <v>52</v>
      </c>
      <c r="S55" s="36">
        <v>183</v>
      </c>
      <c r="T55" s="35">
        <v>280</v>
      </c>
      <c r="AF55" s="82" t="s">
        <v>100</v>
      </c>
      <c r="AG55" s="82" t="s">
        <v>148</v>
      </c>
      <c r="AH55" s="82" t="s">
        <v>215</v>
      </c>
      <c r="AI55" s="82">
        <v>2</v>
      </c>
      <c r="AJ55" s="106">
        <f t="shared" si="3"/>
        <v>200000</v>
      </c>
      <c r="AK55" s="106">
        <f t="shared" si="4"/>
        <v>8000</v>
      </c>
      <c r="AL55" s="106">
        <f t="shared" si="5"/>
        <v>70</v>
      </c>
      <c r="AM55" s="106">
        <f t="shared" si="6"/>
        <v>2</v>
      </c>
      <c r="AN55" s="106">
        <f t="shared" si="7"/>
        <v>208072</v>
      </c>
      <c r="AO55" s="77" t="s">
        <v>4555</v>
      </c>
      <c r="AP55" s="78">
        <v>1323.2</v>
      </c>
      <c r="AR55" s="110" t="s">
        <v>89</v>
      </c>
      <c r="AS55" s="111" t="s">
        <v>942</v>
      </c>
      <c r="AT55" s="127">
        <f t="shared" si="0"/>
        <v>400</v>
      </c>
      <c r="AU55" s="127">
        <f t="shared" si="1"/>
        <v>62</v>
      </c>
      <c r="AV55" s="127">
        <f t="shared" si="2"/>
        <v>462</v>
      </c>
      <c r="AW55" s="109" t="s">
        <v>4802</v>
      </c>
      <c r="AX55" s="117">
        <v>234.19</v>
      </c>
      <c r="AZ55" s="108" t="s">
        <v>655</v>
      </c>
    </row>
    <row r="56" spans="1:52" x14ac:dyDescent="0.25">
      <c r="A56" s="27" t="s">
        <v>1025</v>
      </c>
      <c r="B56" s="37" t="s">
        <v>1030</v>
      </c>
      <c r="C56" s="38"/>
      <c r="D56" s="38"/>
      <c r="E56" s="38"/>
      <c r="F56" s="38"/>
      <c r="G56" s="38"/>
      <c r="H56" s="38"/>
      <c r="I56" s="38"/>
      <c r="J56" s="38"/>
      <c r="M56" s="49" t="s">
        <v>4386</v>
      </c>
      <c r="N56" s="48" t="s">
        <v>4385</v>
      </c>
      <c r="O56" s="36">
        <v>147418</v>
      </c>
      <c r="P56" s="36">
        <v>1474</v>
      </c>
      <c r="Q56" s="36">
        <v>99281</v>
      </c>
      <c r="R56" s="36">
        <v>67</v>
      </c>
      <c r="S56" s="36">
        <v>39</v>
      </c>
      <c r="T56" s="35">
        <v>80</v>
      </c>
      <c r="AF56" s="82" t="s">
        <v>100</v>
      </c>
      <c r="AG56" s="82" t="s">
        <v>148</v>
      </c>
      <c r="AH56" s="82" t="s">
        <v>148</v>
      </c>
      <c r="AI56" s="82">
        <v>3</v>
      </c>
      <c r="AJ56" s="106">
        <f t="shared" si="3"/>
        <v>200000</v>
      </c>
      <c r="AK56" s="106">
        <f t="shared" si="4"/>
        <v>8000</v>
      </c>
      <c r="AL56" s="106">
        <f t="shared" si="5"/>
        <v>80</v>
      </c>
      <c r="AM56" s="106">
        <f t="shared" si="6"/>
        <v>3</v>
      </c>
      <c r="AN56" s="106">
        <f t="shared" si="7"/>
        <v>208083</v>
      </c>
      <c r="AO56" s="77" t="s">
        <v>4560</v>
      </c>
      <c r="AP56" s="78">
        <v>1336.48</v>
      </c>
      <c r="AR56" s="110" t="s">
        <v>89</v>
      </c>
      <c r="AS56" s="111" t="s">
        <v>810</v>
      </c>
      <c r="AT56" s="127">
        <f t="shared" si="0"/>
        <v>400</v>
      </c>
      <c r="AU56" s="127">
        <f t="shared" si="1"/>
        <v>63</v>
      </c>
      <c r="AV56" s="127">
        <f t="shared" si="2"/>
        <v>463</v>
      </c>
      <c r="AW56" s="109" t="s">
        <v>4803</v>
      </c>
      <c r="AX56" s="117">
        <v>326.2</v>
      </c>
      <c r="AZ56" s="108" t="s">
        <v>387</v>
      </c>
    </row>
    <row r="57" spans="1:52" x14ac:dyDescent="0.25">
      <c r="A57" s="27">
        <v>205032</v>
      </c>
      <c r="B57" s="34" t="s">
        <v>1067</v>
      </c>
      <c r="C57" s="35">
        <v>14778</v>
      </c>
      <c r="D57" s="36" t="s">
        <v>1025</v>
      </c>
      <c r="E57" s="36">
        <v>148</v>
      </c>
      <c r="F57" s="35">
        <v>4991</v>
      </c>
      <c r="G57" s="36" t="s">
        <v>1025</v>
      </c>
      <c r="H57" s="36">
        <v>34</v>
      </c>
      <c r="I57" s="36">
        <v>697</v>
      </c>
      <c r="J57" s="35">
        <v>1726</v>
      </c>
      <c r="M57" s="49" t="s">
        <v>4384</v>
      </c>
      <c r="N57" s="48" t="s">
        <v>4383</v>
      </c>
      <c r="O57" s="36">
        <v>123042</v>
      </c>
      <c r="P57" s="36">
        <v>1230</v>
      </c>
      <c r="Q57" s="36">
        <v>106935</v>
      </c>
      <c r="R57" s="36">
        <v>87</v>
      </c>
      <c r="S57" s="36">
        <v>77</v>
      </c>
      <c r="T57" s="35">
        <v>73</v>
      </c>
      <c r="AF57" s="82" t="s">
        <v>100</v>
      </c>
      <c r="AG57" s="82" t="s">
        <v>148</v>
      </c>
      <c r="AH57" s="82" t="s">
        <v>210</v>
      </c>
      <c r="AI57" s="82">
        <v>2</v>
      </c>
      <c r="AJ57" s="106">
        <f t="shared" si="3"/>
        <v>200000</v>
      </c>
      <c r="AK57" s="106">
        <f t="shared" si="4"/>
        <v>8000</v>
      </c>
      <c r="AL57" s="106">
        <f t="shared" si="5"/>
        <v>90</v>
      </c>
      <c r="AM57" s="106">
        <f t="shared" si="6"/>
        <v>2</v>
      </c>
      <c r="AN57" s="106">
        <f t="shared" si="7"/>
        <v>208092</v>
      </c>
      <c r="AO57" s="77" t="s">
        <v>4561</v>
      </c>
      <c r="AP57" s="78">
        <v>1271.05</v>
      </c>
      <c r="AR57" s="110" t="s">
        <v>89</v>
      </c>
      <c r="AS57" s="111" t="s">
        <v>735</v>
      </c>
      <c r="AT57" s="127">
        <f t="shared" si="0"/>
        <v>400</v>
      </c>
      <c r="AU57" s="127">
        <f t="shared" si="1"/>
        <v>64</v>
      </c>
      <c r="AV57" s="127">
        <f t="shared" si="2"/>
        <v>464</v>
      </c>
      <c r="AW57" s="109" t="s">
        <v>4804</v>
      </c>
      <c r="AX57" s="117">
        <v>255.64</v>
      </c>
      <c r="AZ57" s="108" t="s">
        <v>726</v>
      </c>
    </row>
    <row r="58" spans="1:52" x14ac:dyDescent="0.25">
      <c r="A58" s="27">
        <v>205042</v>
      </c>
      <c r="B58" s="34" t="s">
        <v>1068</v>
      </c>
      <c r="C58" s="35">
        <v>7194</v>
      </c>
      <c r="D58" s="36" t="s">
        <v>1025</v>
      </c>
      <c r="E58" s="36">
        <v>72</v>
      </c>
      <c r="F58" s="35">
        <v>4094</v>
      </c>
      <c r="G58" s="36" t="s">
        <v>1025</v>
      </c>
      <c r="H58" s="36">
        <v>57</v>
      </c>
      <c r="I58" s="36">
        <v>1818</v>
      </c>
      <c r="J58" s="35">
        <v>1951</v>
      </c>
      <c r="M58" s="49" t="s">
        <v>4382</v>
      </c>
      <c r="N58" s="48" t="s">
        <v>4381</v>
      </c>
      <c r="O58" s="36">
        <v>107546</v>
      </c>
      <c r="P58" s="36">
        <v>1075</v>
      </c>
      <c r="Q58" s="36">
        <v>48374</v>
      </c>
      <c r="R58" s="36">
        <v>45</v>
      </c>
      <c r="S58" s="36">
        <v>107</v>
      </c>
      <c r="T58" s="35">
        <v>248</v>
      </c>
      <c r="AF58" s="82" t="s">
        <v>100</v>
      </c>
      <c r="AG58" s="82" t="s">
        <v>148</v>
      </c>
      <c r="AH58" s="82" t="s">
        <v>160</v>
      </c>
      <c r="AI58" s="82">
        <v>3</v>
      </c>
      <c r="AJ58" s="106">
        <f t="shared" si="3"/>
        <v>200000</v>
      </c>
      <c r="AK58" s="106">
        <f t="shared" si="4"/>
        <v>8000</v>
      </c>
      <c r="AL58" s="106">
        <f t="shared" si="5"/>
        <v>100</v>
      </c>
      <c r="AM58" s="106">
        <f t="shared" si="6"/>
        <v>3</v>
      </c>
      <c r="AN58" s="106">
        <f t="shared" si="7"/>
        <v>208103</v>
      </c>
      <c r="AO58" s="77" t="s">
        <v>4562</v>
      </c>
      <c r="AP58" s="78">
        <v>1078.69</v>
      </c>
      <c r="AR58" s="110" t="s">
        <v>186</v>
      </c>
      <c r="AS58" s="111" t="s">
        <v>79</v>
      </c>
      <c r="AT58" s="127">
        <f t="shared" si="0"/>
        <v>600</v>
      </c>
      <c r="AU58" s="127">
        <f t="shared" si="1"/>
        <v>1</v>
      </c>
      <c r="AV58" s="127">
        <f t="shared" si="2"/>
        <v>601</v>
      </c>
      <c r="AW58" s="109" t="s">
        <v>6829</v>
      </c>
      <c r="AX58" s="117">
        <v>133.44</v>
      </c>
      <c r="AZ58" s="108" t="s">
        <v>966</v>
      </c>
    </row>
    <row r="59" spans="1:52" ht="23.25" x14ac:dyDescent="0.25">
      <c r="A59" s="27">
        <v>205052</v>
      </c>
      <c r="B59" s="34" t="s">
        <v>1069</v>
      </c>
      <c r="C59" s="35">
        <v>10128</v>
      </c>
      <c r="D59" s="36" t="s">
        <v>1025</v>
      </c>
      <c r="E59" s="36">
        <v>101</v>
      </c>
      <c r="F59" s="35">
        <v>3967</v>
      </c>
      <c r="G59" s="36" t="s">
        <v>1025</v>
      </c>
      <c r="H59" s="36">
        <v>39</v>
      </c>
      <c r="I59" s="36">
        <v>1364</v>
      </c>
      <c r="J59" s="35">
        <v>1979</v>
      </c>
      <c r="M59" s="49" t="s">
        <v>4380</v>
      </c>
      <c r="N59" s="48" t="s">
        <v>4379</v>
      </c>
      <c r="O59" s="36">
        <v>50195</v>
      </c>
      <c r="P59" s="36">
        <v>502</v>
      </c>
      <c r="Q59" s="36">
        <v>34413</v>
      </c>
      <c r="R59" s="36">
        <v>69</v>
      </c>
      <c r="S59" s="36">
        <v>280</v>
      </c>
      <c r="T59" s="35">
        <v>302</v>
      </c>
      <c r="AF59" s="82" t="s">
        <v>100</v>
      </c>
      <c r="AG59" s="82" t="s">
        <v>148</v>
      </c>
      <c r="AH59" s="82" t="s">
        <v>157</v>
      </c>
      <c r="AI59" s="82">
        <v>2</v>
      </c>
      <c r="AJ59" s="106">
        <f t="shared" si="3"/>
        <v>200000</v>
      </c>
      <c r="AK59" s="106">
        <f t="shared" si="4"/>
        <v>8000</v>
      </c>
      <c r="AL59" s="106">
        <f t="shared" si="5"/>
        <v>110</v>
      </c>
      <c r="AM59" s="106">
        <f t="shared" si="6"/>
        <v>2</v>
      </c>
      <c r="AN59" s="106">
        <f t="shared" si="7"/>
        <v>208112</v>
      </c>
      <c r="AO59" s="77" t="s">
        <v>4557</v>
      </c>
      <c r="AP59" s="78">
        <v>1173.24</v>
      </c>
      <c r="AR59" s="110" t="s">
        <v>186</v>
      </c>
      <c r="AS59" s="111" t="s">
        <v>100</v>
      </c>
      <c r="AT59" s="127">
        <f t="shared" si="0"/>
        <v>600</v>
      </c>
      <c r="AU59" s="127">
        <f t="shared" si="1"/>
        <v>2</v>
      </c>
      <c r="AV59" s="127">
        <f t="shared" si="2"/>
        <v>602</v>
      </c>
      <c r="AW59" s="109" t="s">
        <v>6830</v>
      </c>
      <c r="AX59" s="117">
        <v>132.87</v>
      </c>
      <c r="AZ59" s="108" t="s">
        <v>235</v>
      </c>
    </row>
    <row r="60" spans="1:52" ht="23.25" x14ac:dyDescent="0.25">
      <c r="A60" s="27">
        <v>205062</v>
      </c>
      <c r="B60" s="34" t="s">
        <v>1070</v>
      </c>
      <c r="C60" s="35">
        <v>8915</v>
      </c>
      <c r="D60" s="36" t="s">
        <v>1025</v>
      </c>
      <c r="E60" s="36">
        <v>89</v>
      </c>
      <c r="F60" s="35">
        <v>3934</v>
      </c>
      <c r="G60" s="36" t="s">
        <v>1025</v>
      </c>
      <c r="H60" s="36">
        <v>44</v>
      </c>
      <c r="I60" s="36">
        <v>1540</v>
      </c>
      <c r="J60" s="35">
        <v>1991</v>
      </c>
      <c r="M60" s="49" t="s">
        <v>4378</v>
      </c>
      <c r="N60" s="48" t="s">
        <v>4377</v>
      </c>
      <c r="O60" s="36">
        <v>147363</v>
      </c>
      <c r="P60" s="36">
        <v>1474</v>
      </c>
      <c r="Q60" s="36">
        <v>86352</v>
      </c>
      <c r="R60" s="36">
        <v>59</v>
      </c>
      <c r="S60" s="36">
        <v>40</v>
      </c>
      <c r="T60" s="35">
        <v>109</v>
      </c>
      <c r="AF60" s="82" t="s">
        <v>100</v>
      </c>
      <c r="AG60" s="82" t="s">
        <v>148</v>
      </c>
      <c r="AH60" s="82" t="s">
        <v>29</v>
      </c>
      <c r="AI60" s="82">
        <v>3</v>
      </c>
      <c r="AJ60" s="106">
        <f t="shared" si="3"/>
        <v>200000</v>
      </c>
      <c r="AK60" s="106">
        <f t="shared" si="4"/>
        <v>8000</v>
      </c>
      <c r="AL60" s="106">
        <f t="shared" si="5"/>
        <v>120</v>
      </c>
      <c r="AM60" s="106">
        <f t="shared" si="6"/>
        <v>3</v>
      </c>
      <c r="AN60" s="106">
        <f t="shared" si="7"/>
        <v>208123</v>
      </c>
      <c r="AO60" s="77" t="s">
        <v>4563</v>
      </c>
      <c r="AP60" s="78">
        <v>1499.3</v>
      </c>
      <c r="AR60" s="110" t="s">
        <v>186</v>
      </c>
      <c r="AS60" s="111" t="s">
        <v>30</v>
      </c>
      <c r="AT60" s="127">
        <f t="shared" si="0"/>
        <v>600</v>
      </c>
      <c r="AU60" s="127">
        <f t="shared" si="1"/>
        <v>3</v>
      </c>
      <c r="AV60" s="127">
        <f t="shared" si="2"/>
        <v>603</v>
      </c>
      <c r="AW60" s="109" t="s">
        <v>6831</v>
      </c>
      <c r="AX60" s="117">
        <v>112.98</v>
      </c>
      <c r="AZ60" s="168" t="s">
        <v>7146</v>
      </c>
    </row>
    <row r="61" spans="1:52" x14ac:dyDescent="0.25">
      <c r="A61" s="27" t="s">
        <v>1025</v>
      </c>
      <c r="B61" s="37" t="s">
        <v>1071</v>
      </c>
      <c r="C61" s="38"/>
      <c r="D61" s="38"/>
      <c r="E61" s="38"/>
      <c r="F61" s="38"/>
      <c r="G61" s="38"/>
      <c r="H61" s="38"/>
      <c r="I61" s="38"/>
      <c r="J61" s="38"/>
      <c r="M61" s="49" t="s">
        <v>4376</v>
      </c>
      <c r="N61" s="48" t="s">
        <v>4375</v>
      </c>
      <c r="O61" s="36">
        <v>98477</v>
      </c>
      <c r="P61" s="36">
        <v>985</v>
      </c>
      <c r="Q61" s="36">
        <v>70413</v>
      </c>
      <c r="R61" s="36">
        <v>72</v>
      </c>
      <c r="S61" s="36">
        <v>132</v>
      </c>
      <c r="T61" s="35">
        <v>163</v>
      </c>
      <c r="AF61" s="82" t="s">
        <v>100</v>
      </c>
      <c r="AG61" s="82" t="s">
        <v>148</v>
      </c>
      <c r="AH61" s="82" t="s">
        <v>112</v>
      </c>
      <c r="AI61" s="82">
        <v>3</v>
      </c>
      <c r="AJ61" s="106">
        <f t="shared" si="3"/>
        <v>200000</v>
      </c>
      <c r="AK61" s="106">
        <f t="shared" si="4"/>
        <v>8000</v>
      </c>
      <c r="AL61" s="106">
        <f t="shared" si="5"/>
        <v>130</v>
      </c>
      <c r="AM61" s="106">
        <f t="shared" si="6"/>
        <v>3</v>
      </c>
      <c r="AN61" s="106">
        <f t="shared" si="7"/>
        <v>208133</v>
      </c>
      <c r="AO61" s="77" t="s">
        <v>4564</v>
      </c>
      <c r="AP61" s="78">
        <v>1742.1</v>
      </c>
      <c r="AR61" s="110" t="s">
        <v>186</v>
      </c>
      <c r="AS61" s="111" t="s">
        <v>89</v>
      </c>
      <c r="AT61" s="127">
        <f t="shared" si="0"/>
        <v>600</v>
      </c>
      <c r="AU61" s="127">
        <f t="shared" si="1"/>
        <v>4</v>
      </c>
      <c r="AV61" s="127">
        <f t="shared" si="2"/>
        <v>604</v>
      </c>
      <c r="AW61" s="109" t="s">
        <v>6832</v>
      </c>
      <c r="AX61" s="117">
        <v>122.3</v>
      </c>
      <c r="AZ61" s="108" t="s">
        <v>894</v>
      </c>
    </row>
    <row r="62" spans="1:52" ht="34.5" x14ac:dyDescent="0.25">
      <c r="A62" s="27">
        <v>205023</v>
      </c>
      <c r="B62" s="34" t="s">
        <v>1072</v>
      </c>
      <c r="C62" s="35">
        <v>15260</v>
      </c>
      <c r="D62" s="36" t="s">
        <v>1025</v>
      </c>
      <c r="E62" s="36">
        <v>153</v>
      </c>
      <c r="F62" s="35">
        <v>10503</v>
      </c>
      <c r="G62" s="36" t="s">
        <v>1025</v>
      </c>
      <c r="H62" s="36">
        <v>69</v>
      </c>
      <c r="I62" s="36">
        <v>650</v>
      </c>
      <c r="J62" s="35">
        <v>825</v>
      </c>
      <c r="M62" s="49" t="s">
        <v>1025</v>
      </c>
      <c r="N62" s="51" t="s">
        <v>3721</v>
      </c>
      <c r="O62" s="36"/>
      <c r="P62" s="36"/>
      <c r="Q62" s="36"/>
      <c r="R62" s="36"/>
      <c r="S62" s="36"/>
      <c r="T62" s="35"/>
      <c r="AF62" s="82" t="s">
        <v>100</v>
      </c>
      <c r="AG62" s="82" t="s">
        <v>148</v>
      </c>
      <c r="AH62" s="82" t="s">
        <v>344</v>
      </c>
      <c r="AI62" s="82">
        <v>3</v>
      </c>
      <c r="AJ62" s="106">
        <f t="shared" si="3"/>
        <v>200000</v>
      </c>
      <c r="AK62" s="106">
        <f t="shared" si="4"/>
        <v>8000</v>
      </c>
      <c r="AL62" s="106">
        <f t="shared" si="5"/>
        <v>140</v>
      </c>
      <c r="AM62" s="106">
        <f t="shared" si="6"/>
        <v>3</v>
      </c>
      <c r="AN62" s="106">
        <f t="shared" si="7"/>
        <v>208143</v>
      </c>
      <c r="AO62" s="77" t="s">
        <v>4565</v>
      </c>
      <c r="AP62" s="78">
        <v>1160.1099999999999</v>
      </c>
      <c r="AR62" s="110" t="s">
        <v>186</v>
      </c>
      <c r="AS62" s="111" t="s">
        <v>57</v>
      </c>
      <c r="AT62" s="127">
        <f t="shared" si="0"/>
        <v>600</v>
      </c>
      <c r="AU62" s="127">
        <f t="shared" si="1"/>
        <v>5</v>
      </c>
      <c r="AV62" s="127">
        <f t="shared" si="2"/>
        <v>605</v>
      </c>
      <c r="AW62" s="109" t="s">
        <v>6833</v>
      </c>
      <c r="AX62" s="117">
        <v>133.88</v>
      </c>
      <c r="AZ62" s="108" t="s">
        <v>1003</v>
      </c>
    </row>
    <row r="63" spans="1:52" ht="43.5" x14ac:dyDescent="0.25">
      <c r="A63" s="27">
        <v>205024</v>
      </c>
      <c r="B63" s="34" t="s">
        <v>1064</v>
      </c>
      <c r="C63" s="35">
        <v>768</v>
      </c>
      <c r="D63" s="36" t="s">
        <v>1025</v>
      </c>
      <c r="E63" s="36">
        <v>8</v>
      </c>
      <c r="F63" s="35">
        <v>5001</v>
      </c>
      <c r="G63" s="36" t="s">
        <v>1025</v>
      </c>
      <c r="H63" s="36">
        <v>651</v>
      </c>
      <c r="I63" s="36" t="s">
        <v>1038</v>
      </c>
      <c r="J63" s="35" t="s">
        <v>1038</v>
      </c>
      <c r="M63" s="49" t="s">
        <v>1025</v>
      </c>
      <c r="N63" s="50" t="s">
        <v>3720</v>
      </c>
      <c r="O63" s="36"/>
      <c r="P63" s="36"/>
      <c r="Q63" s="36"/>
      <c r="R63" s="36"/>
      <c r="S63" s="36"/>
      <c r="T63" s="35"/>
      <c r="AF63" s="82" t="s">
        <v>100</v>
      </c>
      <c r="AG63" s="82" t="s">
        <v>210</v>
      </c>
      <c r="AH63" s="82" t="s">
        <v>79</v>
      </c>
      <c r="AI63" s="82">
        <v>1</v>
      </c>
      <c r="AJ63" s="106">
        <f t="shared" si="3"/>
        <v>200000</v>
      </c>
      <c r="AK63" s="106">
        <f t="shared" si="4"/>
        <v>9000</v>
      </c>
      <c r="AL63" s="106">
        <f t="shared" si="5"/>
        <v>10</v>
      </c>
      <c r="AM63" s="106">
        <f t="shared" si="6"/>
        <v>1</v>
      </c>
      <c r="AN63" s="106">
        <f t="shared" si="7"/>
        <v>209011</v>
      </c>
      <c r="AO63" s="77" t="s">
        <v>4566</v>
      </c>
      <c r="AP63" s="78">
        <v>1397.92</v>
      </c>
      <c r="AR63" s="110" t="s">
        <v>186</v>
      </c>
      <c r="AS63" s="111" t="s">
        <v>186</v>
      </c>
      <c r="AT63" s="127">
        <f t="shared" si="0"/>
        <v>600</v>
      </c>
      <c r="AU63" s="127">
        <f t="shared" si="1"/>
        <v>6</v>
      </c>
      <c r="AV63" s="127">
        <f t="shared" si="2"/>
        <v>606</v>
      </c>
      <c r="AW63" s="109" t="s">
        <v>6834</v>
      </c>
      <c r="AX63" s="117">
        <v>148.31</v>
      </c>
      <c r="AZ63" s="108" t="s">
        <v>711</v>
      </c>
    </row>
    <row r="64" spans="1:52" ht="23.25" x14ac:dyDescent="0.25">
      <c r="A64" s="27">
        <v>205025</v>
      </c>
      <c r="B64" s="34" t="s">
        <v>1073</v>
      </c>
      <c r="C64" s="35">
        <v>14492</v>
      </c>
      <c r="D64" s="36" t="s">
        <v>1025</v>
      </c>
      <c r="E64" s="36">
        <v>145</v>
      </c>
      <c r="F64" s="35">
        <v>5502</v>
      </c>
      <c r="G64" s="36" t="s">
        <v>1025</v>
      </c>
      <c r="H64" s="36">
        <v>38</v>
      </c>
      <c r="I64" s="36" t="s">
        <v>1038</v>
      </c>
      <c r="J64" s="35" t="s">
        <v>1038</v>
      </c>
      <c r="M64" s="49" t="s">
        <v>4374</v>
      </c>
      <c r="N64" s="48" t="s">
        <v>4373</v>
      </c>
      <c r="O64" s="36">
        <v>17598</v>
      </c>
      <c r="P64" s="36">
        <v>176</v>
      </c>
      <c r="Q64" s="36">
        <v>350178</v>
      </c>
      <c r="R64" s="36">
        <v>1990</v>
      </c>
      <c r="S64" s="36">
        <v>11</v>
      </c>
      <c r="T64" s="35">
        <v>8</v>
      </c>
      <c r="AF64" s="82" t="s">
        <v>100</v>
      </c>
      <c r="AG64" s="82" t="s">
        <v>210</v>
      </c>
      <c r="AH64" s="82" t="s">
        <v>100</v>
      </c>
      <c r="AI64" s="82">
        <v>2</v>
      </c>
      <c r="AJ64" s="106">
        <f t="shared" si="3"/>
        <v>200000</v>
      </c>
      <c r="AK64" s="106">
        <f t="shared" si="4"/>
        <v>9000</v>
      </c>
      <c r="AL64" s="106">
        <f t="shared" si="5"/>
        <v>20</v>
      </c>
      <c r="AM64" s="106">
        <f t="shared" si="6"/>
        <v>2</v>
      </c>
      <c r="AN64" s="106">
        <f t="shared" si="7"/>
        <v>209022</v>
      </c>
      <c r="AO64" s="77" t="s">
        <v>4566</v>
      </c>
      <c r="AP64" s="78">
        <v>1586.19</v>
      </c>
      <c r="AR64" s="110" t="s">
        <v>186</v>
      </c>
      <c r="AS64" s="111" t="s">
        <v>215</v>
      </c>
      <c r="AT64" s="127">
        <f t="shared" si="0"/>
        <v>600</v>
      </c>
      <c r="AU64" s="127">
        <f t="shared" si="1"/>
        <v>7</v>
      </c>
      <c r="AV64" s="127">
        <f t="shared" si="2"/>
        <v>607</v>
      </c>
      <c r="AW64" s="109" t="s">
        <v>6835</v>
      </c>
      <c r="AX64" s="117">
        <v>145.86000000000001</v>
      </c>
      <c r="AZ64" s="108" t="s">
        <v>770</v>
      </c>
    </row>
    <row r="65" spans="1:52" ht="23.25" x14ac:dyDescent="0.25">
      <c r="A65" s="27" t="s">
        <v>1025</v>
      </c>
      <c r="B65" s="40" t="s">
        <v>1074</v>
      </c>
      <c r="C65" s="41"/>
      <c r="D65" s="41"/>
      <c r="E65" s="41"/>
      <c r="F65" s="41"/>
      <c r="G65" s="41"/>
      <c r="H65" s="41"/>
      <c r="I65" s="41"/>
      <c r="J65" s="41"/>
      <c r="M65" s="49" t="s">
        <v>4372</v>
      </c>
      <c r="N65" s="48" t="s">
        <v>4371</v>
      </c>
      <c r="O65" s="36">
        <v>5776</v>
      </c>
      <c r="P65" s="36">
        <v>58</v>
      </c>
      <c r="Q65" s="36">
        <v>95045</v>
      </c>
      <c r="R65" s="36">
        <v>1646</v>
      </c>
      <c r="S65" s="36">
        <v>48</v>
      </c>
      <c r="T65" s="35">
        <v>40</v>
      </c>
      <c r="AF65" s="82" t="s">
        <v>100</v>
      </c>
      <c r="AG65" s="82" t="s">
        <v>210</v>
      </c>
      <c r="AH65" s="82" t="s">
        <v>30</v>
      </c>
      <c r="AI65" s="82">
        <v>2</v>
      </c>
      <c r="AJ65" s="106">
        <f t="shared" si="3"/>
        <v>200000</v>
      </c>
      <c r="AK65" s="106">
        <f t="shared" si="4"/>
        <v>9000</v>
      </c>
      <c r="AL65" s="106">
        <f t="shared" si="5"/>
        <v>30</v>
      </c>
      <c r="AM65" s="106">
        <f t="shared" si="6"/>
        <v>2</v>
      </c>
      <c r="AN65" s="106">
        <f t="shared" si="7"/>
        <v>209032</v>
      </c>
      <c r="AO65" s="77" t="s">
        <v>4567</v>
      </c>
      <c r="AP65" s="78">
        <v>1807.9</v>
      </c>
      <c r="AR65" s="110" t="s">
        <v>186</v>
      </c>
      <c r="AS65" s="111" t="s">
        <v>148</v>
      </c>
      <c r="AT65" s="127">
        <f t="shared" si="0"/>
        <v>600</v>
      </c>
      <c r="AU65" s="127">
        <f t="shared" si="1"/>
        <v>8</v>
      </c>
      <c r="AV65" s="127">
        <f t="shared" si="2"/>
        <v>608</v>
      </c>
      <c r="AW65" s="109" t="s">
        <v>6836</v>
      </c>
      <c r="AX65" s="117">
        <v>152.18</v>
      </c>
      <c r="AZ65" s="108" t="s">
        <v>290</v>
      </c>
    </row>
    <row r="66" spans="1:52" x14ac:dyDescent="0.25">
      <c r="A66" s="27" t="s">
        <v>1025</v>
      </c>
      <c r="B66" s="37" t="s">
        <v>1041</v>
      </c>
      <c r="C66" s="38"/>
      <c r="D66" s="38"/>
      <c r="E66" s="38"/>
      <c r="F66" s="38"/>
      <c r="G66" s="38"/>
      <c r="H66" s="38"/>
      <c r="I66" s="38"/>
      <c r="J66" s="38"/>
      <c r="M66" s="49" t="s">
        <v>4370</v>
      </c>
      <c r="N66" s="48" t="s">
        <v>4369</v>
      </c>
      <c r="O66" s="36">
        <v>11572</v>
      </c>
      <c r="P66" s="36">
        <v>116</v>
      </c>
      <c r="Q66" s="36">
        <v>202074</v>
      </c>
      <c r="R66" s="36">
        <v>1746</v>
      </c>
      <c r="S66" s="36">
        <v>22</v>
      </c>
      <c r="T66" s="35">
        <v>15</v>
      </c>
      <c r="AF66" s="82" t="s">
        <v>100</v>
      </c>
      <c r="AG66" s="82" t="s">
        <v>210</v>
      </c>
      <c r="AH66" s="82" t="s">
        <v>89</v>
      </c>
      <c r="AI66" s="82">
        <v>2</v>
      </c>
      <c r="AJ66" s="106">
        <f t="shared" si="3"/>
        <v>200000</v>
      </c>
      <c r="AK66" s="106">
        <f t="shared" si="4"/>
        <v>9000</v>
      </c>
      <c r="AL66" s="106">
        <f t="shared" si="5"/>
        <v>40</v>
      </c>
      <c r="AM66" s="106">
        <f t="shared" si="6"/>
        <v>2</v>
      </c>
      <c r="AN66" s="106">
        <f t="shared" si="7"/>
        <v>209042</v>
      </c>
      <c r="AO66" s="77" t="s">
        <v>4568</v>
      </c>
      <c r="AP66" s="78">
        <v>2709.58</v>
      </c>
      <c r="AR66" s="110" t="s">
        <v>186</v>
      </c>
      <c r="AS66" s="111" t="s">
        <v>210</v>
      </c>
      <c r="AT66" s="127">
        <f t="shared" si="0"/>
        <v>600</v>
      </c>
      <c r="AU66" s="127">
        <f t="shared" si="1"/>
        <v>9</v>
      </c>
      <c r="AV66" s="127">
        <f t="shared" si="2"/>
        <v>609</v>
      </c>
      <c r="AW66" s="109" t="s">
        <v>6837</v>
      </c>
      <c r="AX66" s="117">
        <v>198.46</v>
      </c>
      <c r="AZ66" s="108" t="s">
        <v>957</v>
      </c>
    </row>
    <row r="67" spans="1:52" ht="23.25" x14ac:dyDescent="0.25">
      <c r="A67" s="27">
        <v>206011</v>
      </c>
      <c r="B67" s="34" t="s">
        <v>1075</v>
      </c>
      <c r="C67" s="35">
        <v>3799</v>
      </c>
      <c r="D67" s="36" t="s">
        <v>1025</v>
      </c>
      <c r="E67" s="36">
        <v>38</v>
      </c>
      <c r="F67" s="35">
        <v>4633</v>
      </c>
      <c r="G67" s="36" t="s">
        <v>1025</v>
      </c>
      <c r="H67" s="36">
        <v>122</v>
      </c>
      <c r="I67" s="36">
        <v>2108</v>
      </c>
      <c r="J67" s="35">
        <v>1811</v>
      </c>
      <c r="M67" s="49" t="s">
        <v>4368</v>
      </c>
      <c r="N67" s="48" t="s">
        <v>4367</v>
      </c>
      <c r="O67" s="36">
        <v>8432</v>
      </c>
      <c r="P67" s="36">
        <v>84</v>
      </c>
      <c r="Q67" s="36">
        <v>110802</v>
      </c>
      <c r="R67" s="36">
        <v>1314</v>
      </c>
      <c r="S67" s="36">
        <v>35</v>
      </c>
      <c r="T67" s="35">
        <v>34</v>
      </c>
      <c r="AF67" s="82" t="s">
        <v>100</v>
      </c>
      <c r="AG67" s="82" t="s">
        <v>210</v>
      </c>
      <c r="AH67" s="82" t="s">
        <v>57</v>
      </c>
      <c r="AI67" s="82">
        <v>2</v>
      </c>
      <c r="AJ67" s="106">
        <f t="shared" si="3"/>
        <v>200000</v>
      </c>
      <c r="AK67" s="106">
        <f t="shared" si="4"/>
        <v>9000</v>
      </c>
      <c r="AL67" s="106">
        <f t="shared" si="5"/>
        <v>50</v>
      </c>
      <c r="AM67" s="106">
        <f t="shared" si="6"/>
        <v>2</v>
      </c>
      <c r="AN67" s="106">
        <f t="shared" si="7"/>
        <v>209052</v>
      </c>
      <c r="AO67" s="77" t="s">
        <v>4569</v>
      </c>
      <c r="AP67" s="78">
        <v>3337.59</v>
      </c>
      <c r="AR67" s="110" t="s">
        <v>186</v>
      </c>
      <c r="AS67" s="111" t="s">
        <v>160</v>
      </c>
      <c r="AT67" s="127">
        <f t="shared" si="0"/>
        <v>600</v>
      </c>
      <c r="AU67" s="127">
        <f t="shared" si="1"/>
        <v>10</v>
      </c>
      <c r="AV67" s="127">
        <f t="shared" si="2"/>
        <v>610</v>
      </c>
      <c r="AW67" s="109" t="s">
        <v>6838</v>
      </c>
      <c r="AX67" s="117">
        <v>203.06</v>
      </c>
      <c r="AZ67" s="108" t="s">
        <v>717</v>
      </c>
    </row>
    <row r="68" spans="1:52" ht="22.5" x14ac:dyDescent="0.25">
      <c r="A68" s="27">
        <v>206021</v>
      </c>
      <c r="B68" s="34" t="s">
        <v>1076</v>
      </c>
      <c r="C68" s="35">
        <v>3739</v>
      </c>
      <c r="D68" s="36" t="s">
        <v>1025</v>
      </c>
      <c r="E68" s="36">
        <v>37</v>
      </c>
      <c r="F68" s="35">
        <v>10957</v>
      </c>
      <c r="G68" s="36" t="s">
        <v>1025</v>
      </c>
      <c r="H68" s="36">
        <v>293</v>
      </c>
      <c r="I68" s="36">
        <v>2111</v>
      </c>
      <c r="J68" s="35">
        <v>781</v>
      </c>
      <c r="M68" s="49" t="s">
        <v>1025</v>
      </c>
      <c r="N68" s="30" t="s">
        <v>1407</v>
      </c>
      <c r="O68" s="31"/>
      <c r="P68" s="31"/>
      <c r="Q68" s="31"/>
      <c r="R68" s="31"/>
      <c r="S68" s="31"/>
      <c r="T68" s="31"/>
      <c r="AF68" s="82" t="s">
        <v>100</v>
      </c>
      <c r="AG68" s="82" t="s">
        <v>210</v>
      </c>
      <c r="AH68" s="82" t="s">
        <v>186</v>
      </c>
      <c r="AI68" s="82">
        <v>2</v>
      </c>
      <c r="AJ68" s="106">
        <f t="shared" si="3"/>
        <v>200000</v>
      </c>
      <c r="AK68" s="106">
        <f t="shared" si="4"/>
        <v>9000</v>
      </c>
      <c r="AL68" s="106">
        <f t="shared" si="5"/>
        <v>60</v>
      </c>
      <c r="AM68" s="106">
        <f t="shared" si="6"/>
        <v>2</v>
      </c>
      <c r="AN68" s="106">
        <f t="shared" si="7"/>
        <v>209062</v>
      </c>
      <c r="AO68" s="77" t="s">
        <v>4570</v>
      </c>
      <c r="AP68" s="78">
        <v>1562.44</v>
      </c>
      <c r="AR68" s="110" t="s">
        <v>186</v>
      </c>
      <c r="AS68" s="111" t="s">
        <v>157</v>
      </c>
      <c r="AT68" s="127">
        <f t="shared" si="0"/>
        <v>600</v>
      </c>
      <c r="AU68" s="127">
        <f t="shared" si="1"/>
        <v>11</v>
      </c>
      <c r="AV68" s="127">
        <f t="shared" si="2"/>
        <v>611</v>
      </c>
      <c r="AW68" s="109" t="s">
        <v>6839</v>
      </c>
      <c r="AX68" s="117">
        <v>163.58000000000001</v>
      </c>
      <c r="AZ68" s="108" t="s">
        <v>531</v>
      </c>
    </row>
    <row r="69" spans="1:52" x14ac:dyDescent="0.25">
      <c r="A69" s="27">
        <v>206031</v>
      </c>
      <c r="B69" s="34" t="s">
        <v>1077</v>
      </c>
      <c r="C69" s="35">
        <v>4322</v>
      </c>
      <c r="D69" s="36" t="s">
        <v>1025</v>
      </c>
      <c r="E69" s="36">
        <v>43</v>
      </c>
      <c r="F69" s="35">
        <v>6222</v>
      </c>
      <c r="G69" s="36" t="s">
        <v>1025</v>
      </c>
      <c r="H69" s="36">
        <v>144</v>
      </c>
      <c r="I69" s="36">
        <v>2069</v>
      </c>
      <c r="J69" s="35">
        <v>1442</v>
      </c>
      <c r="M69" s="49" t="s">
        <v>1025</v>
      </c>
      <c r="N69" s="51" t="s">
        <v>3759</v>
      </c>
      <c r="O69" s="36"/>
      <c r="P69" s="36"/>
      <c r="Q69" s="36"/>
      <c r="R69" s="36"/>
      <c r="S69" s="36"/>
      <c r="T69" s="35"/>
      <c r="AF69" s="82" t="s">
        <v>100</v>
      </c>
      <c r="AG69" s="82" t="s">
        <v>210</v>
      </c>
      <c r="AH69" s="82" t="s">
        <v>215</v>
      </c>
      <c r="AI69" s="82">
        <v>3</v>
      </c>
      <c r="AJ69" s="106">
        <f t="shared" si="3"/>
        <v>200000</v>
      </c>
      <c r="AK69" s="106">
        <f t="shared" si="4"/>
        <v>9000</v>
      </c>
      <c r="AL69" s="106">
        <f t="shared" si="5"/>
        <v>70</v>
      </c>
      <c r="AM69" s="106">
        <f t="shared" si="6"/>
        <v>3</v>
      </c>
      <c r="AN69" s="106">
        <f t="shared" si="7"/>
        <v>209073</v>
      </c>
      <c r="AO69" s="77" t="s">
        <v>4571</v>
      </c>
      <c r="AP69" s="78">
        <v>1931.91</v>
      </c>
      <c r="AR69" s="110" t="s">
        <v>186</v>
      </c>
      <c r="AS69" s="111" t="s">
        <v>29</v>
      </c>
      <c r="AT69" s="127">
        <f t="shared" si="0"/>
        <v>600</v>
      </c>
      <c r="AU69" s="127">
        <f t="shared" si="1"/>
        <v>12</v>
      </c>
      <c r="AV69" s="127">
        <f t="shared" si="2"/>
        <v>612</v>
      </c>
      <c r="AW69" s="109" t="s">
        <v>6840</v>
      </c>
      <c r="AX69" s="117">
        <v>126.14</v>
      </c>
      <c r="AZ69" s="108" t="s">
        <v>208</v>
      </c>
    </row>
    <row r="70" spans="1:52" x14ac:dyDescent="0.25">
      <c r="A70" s="27">
        <v>206041</v>
      </c>
      <c r="B70" s="34" t="s">
        <v>1078</v>
      </c>
      <c r="C70" s="35">
        <v>7544</v>
      </c>
      <c r="D70" s="36" t="s">
        <v>1025</v>
      </c>
      <c r="E70" s="36">
        <v>75</v>
      </c>
      <c r="F70" s="35">
        <v>6611</v>
      </c>
      <c r="G70" s="36" t="s">
        <v>1025</v>
      </c>
      <c r="H70" s="36">
        <v>88</v>
      </c>
      <c r="I70" s="36">
        <v>1766</v>
      </c>
      <c r="J70" s="35">
        <v>1370</v>
      </c>
      <c r="M70" s="49" t="s">
        <v>1025</v>
      </c>
      <c r="N70" s="50" t="s">
        <v>3758</v>
      </c>
      <c r="O70" s="36"/>
      <c r="P70" s="36"/>
      <c r="Q70" s="36"/>
      <c r="R70" s="36"/>
      <c r="S70" s="36"/>
      <c r="T70" s="35"/>
      <c r="AF70" s="82" t="s">
        <v>100</v>
      </c>
      <c r="AG70" s="82" t="s">
        <v>210</v>
      </c>
      <c r="AH70" s="82" t="s">
        <v>148</v>
      </c>
      <c r="AI70" s="82">
        <v>2</v>
      </c>
      <c r="AJ70" s="106">
        <f t="shared" si="3"/>
        <v>200000</v>
      </c>
      <c r="AK70" s="106">
        <f t="shared" si="4"/>
        <v>9000</v>
      </c>
      <c r="AL70" s="106">
        <f t="shared" si="5"/>
        <v>80</v>
      </c>
      <c r="AM70" s="106">
        <f t="shared" si="6"/>
        <v>2</v>
      </c>
      <c r="AN70" s="106">
        <f t="shared" si="7"/>
        <v>209082</v>
      </c>
      <c r="AO70" s="77" t="s">
        <v>4572</v>
      </c>
      <c r="AP70" s="78">
        <v>1329.89</v>
      </c>
      <c r="AR70" s="110" t="s">
        <v>186</v>
      </c>
      <c r="AS70" s="111" t="s">
        <v>112</v>
      </c>
      <c r="AT70" s="127">
        <f t="shared" ref="AT70:AT133" si="8">AR70*100</f>
        <v>600</v>
      </c>
      <c r="AU70" s="127">
        <f t="shared" ref="AU70:AU133" si="9">+AS70*1</f>
        <v>13</v>
      </c>
      <c r="AV70" s="127">
        <f t="shared" ref="AV70:AV133" si="10">AT70+AU70</f>
        <v>613</v>
      </c>
      <c r="AW70" s="109" t="s">
        <v>6841</v>
      </c>
      <c r="AX70" s="117">
        <v>147.30000000000001</v>
      </c>
      <c r="AZ70" s="108" t="s">
        <v>766</v>
      </c>
    </row>
    <row r="71" spans="1:52" x14ac:dyDescent="0.25">
      <c r="A71" s="27" t="s">
        <v>1025</v>
      </c>
      <c r="B71" s="37" t="s">
        <v>1030</v>
      </c>
      <c r="C71" s="38"/>
      <c r="D71" s="38"/>
      <c r="E71" s="38"/>
      <c r="F71" s="38"/>
      <c r="G71" s="38"/>
      <c r="H71" s="38"/>
      <c r="I71" s="38"/>
      <c r="J71" s="38"/>
      <c r="M71" s="49" t="s">
        <v>4366</v>
      </c>
      <c r="N71" s="48" t="s">
        <v>4365</v>
      </c>
      <c r="O71" s="36">
        <v>275426</v>
      </c>
      <c r="P71" s="36">
        <v>2754</v>
      </c>
      <c r="Q71" s="36">
        <v>111391</v>
      </c>
      <c r="R71" s="36">
        <v>40</v>
      </c>
      <c r="S71" s="36">
        <v>3</v>
      </c>
      <c r="T71" s="35">
        <v>64</v>
      </c>
      <c r="AF71" s="82" t="s">
        <v>100</v>
      </c>
      <c r="AG71" s="82" t="s">
        <v>160</v>
      </c>
      <c r="AH71" s="82" t="s">
        <v>79</v>
      </c>
      <c r="AI71" s="82">
        <v>1</v>
      </c>
      <c r="AJ71" s="106">
        <f t="shared" si="3"/>
        <v>200000</v>
      </c>
      <c r="AK71" s="106">
        <f t="shared" si="4"/>
        <v>10000</v>
      </c>
      <c r="AL71" s="106">
        <f t="shared" si="5"/>
        <v>10</v>
      </c>
      <c r="AM71" s="106">
        <f t="shared" si="6"/>
        <v>1</v>
      </c>
      <c r="AN71" s="106">
        <f t="shared" si="7"/>
        <v>210011</v>
      </c>
      <c r="AO71" s="77" t="s">
        <v>4573</v>
      </c>
      <c r="AP71" s="78">
        <v>1620.57</v>
      </c>
      <c r="AR71" s="110" t="s">
        <v>186</v>
      </c>
      <c r="AS71" s="111" t="s">
        <v>344</v>
      </c>
      <c r="AT71" s="127">
        <f t="shared" si="8"/>
        <v>600</v>
      </c>
      <c r="AU71" s="127">
        <f t="shared" si="9"/>
        <v>14</v>
      </c>
      <c r="AV71" s="127">
        <f t="shared" si="10"/>
        <v>614</v>
      </c>
      <c r="AW71" s="109" t="s">
        <v>6842</v>
      </c>
      <c r="AX71" s="117">
        <v>230.8</v>
      </c>
      <c r="AZ71" s="108" t="s">
        <v>705</v>
      </c>
    </row>
    <row r="72" spans="1:52" x14ac:dyDescent="0.25">
      <c r="A72" s="27">
        <v>206052</v>
      </c>
      <c r="B72" s="34" t="s">
        <v>1079</v>
      </c>
      <c r="C72" s="35">
        <v>5783</v>
      </c>
      <c r="D72" s="36" t="s">
        <v>1025</v>
      </c>
      <c r="E72" s="36">
        <v>58</v>
      </c>
      <c r="F72" s="35">
        <v>4309</v>
      </c>
      <c r="G72" s="36" t="s">
        <v>1025</v>
      </c>
      <c r="H72" s="36">
        <v>75</v>
      </c>
      <c r="I72" s="36">
        <v>1958</v>
      </c>
      <c r="J72" s="35">
        <v>1897</v>
      </c>
      <c r="M72" s="49" t="s">
        <v>4364</v>
      </c>
      <c r="N72" s="48" t="s">
        <v>4363</v>
      </c>
      <c r="O72" s="36">
        <v>168110</v>
      </c>
      <c r="P72" s="36">
        <v>1681</v>
      </c>
      <c r="Q72" s="36">
        <v>101435</v>
      </c>
      <c r="R72" s="36">
        <v>60</v>
      </c>
      <c r="S72" s="36">
        <v>20</v>
      </c>
      <c r="T72" s="35">
        <v>79</v>
      </c>
      <c r="AF72" s="82" t="s">
        <v>100</v>
      </c>
      <c r="AG72" s="82" t="s">
        <v>160</v>
      </c>
      <c r="AH72" s="82" t="s">
        <v>100</v>
      </c>
      <c r="AI72" s="82">
        <v>1</v>
      </c>
      <c r="AJ72" s="106">
        <f t="shared" ref="AJ72:AJ135" si="11">AF72*100000</f>
        <v>200000</v>
      </c>
      <c r="AK72" s="106">
        <f t="shared" ref="AK72:AK135" si="12">AG72*1000</f>
        <v>10000</v>
      </c>
      <c r="AL72" s="106">
        <f t="shared" ref="AL72:AL135" si="13">AH72*10</f>
        <v>20</v>
      </c>
      <c r="AM72" s="106">
        <f t="shared" ref="AM72:AM135" si="14">AI72*1</f>
        <v>1</v>
      </c>
      <c r="AN72" s="106">
        <f t="shared" ref="AN72:AN135" si="15">SUM(AJ72:AM72)</f>
        <v>210021</v>
      </c>
      <c r="AO72" s="77" t="s">
        <v>4574</v>
      </c>
      <c r="AP72" s="78">
        <v>2094.21</v>
      </c>
      <c r="AR72" s="110" t="s">
        <v>186</v>
      </c>
      <c r="AS72" s="111" t="s">
        <v>124</v>
      </c>
      <c r="AT72" s="127">
        <f t="shared" si="8"/>
        <v>600</v>
      </c>
      <c r="AU72" s="127">
        <f t="shared" si="9"/>
        <v>15</v>
      </c>
      <c r="AV72" s="127">
        <f t="shared" si="10"/>
        <v>615</v>
      </c>
      <c r="AW72" s="109" t="s">
        <v>6843</v>
      </c>
      <c r="AX72" s="117">
        <v>143.76</v>
      </c>
      <c r="AZ72" s="108" t="s">
        <v>813</v>
      </c>
    </row>
    <row r="73" spans="1:52" x14ac:dyDescent="0.25">
      <c r="A73" s="27">
        <v>206062</v>
      </c>
      <c r="B73" s="34" t="s">
        <v>1080</v>
      </c>
      <c r="C73" s="35">
        <v>9428</v>
      </c>
      <c r="D73" s="36" t="s">
        <v>1025</v>
      </c>
      <c r="E73" s="36">
        <v>94</v>
      </c>
      <c r="F73" s="35">
        <v>7397</v>
      </c>
      <c r="G73" s="36" t="s">
        <v>1025</v>
      </c>
      <c r="H73" s="36">
        <v>78</v>
      </c>
      <c r="I73" s="36">
        <v>1484</v>
      </c>
      <c r="J73" s="35">
        <v>1225</v>
      </c>
      <c r="M73" s="49" t="s">
        <v>4362</v>
      </c>
      <c r="N73" s="48" t="s">
        <v>4361</v>
      </c>
      <c r="O73" s="36">
        <v>188560</v>
      </c>
      <c r="P73" s="36">
        <v>1886</v>
      </c>
      <c r="Q73" s="36">
        <v>78228</v>
      </c>
      <c r="R73" s="36">
        <v>41</v>
      </c>
      <c r="S73" s="36">
        <v>11</v>
      </c>
      <c r="T73" s="35">
        <v>134</v>
      </c>
      <c r="AF73" s="82" t="s">
        <v>100</v>
      </c>
      <c r="AG73" s="82" t="s">
        <v>160</v>
      </c>
      <c r="AH73" s="82" t="s">
        <v>30</v>
      </c>
      <c r="AI73" s="82">
        <v>3</v>
      </c>
      <c r="AJ73" s="106">
        <f t="shared" si="11"/>
        <v>200000</v>
      </c>
      <c r="AK73" s="106">
        <f t="shared" si="12"/>
        <v>10000</v>
      </c>
      <c r="AL73" s="106">
        <f t="shared" si="13"/>
        <v>30</v>
      </c>
      <c r="AM73" s="106">
        <f t="shared" si="14"/>
        <v>3</v>
      </c>
      <c r="AN73" s="106">
        <f t="shared" si="15"/>
        <v>210033</v>
      </c>
      <c r="AO73" s="77" t="s">
        <v>4575</v>
      </c>
      <c r="AP73" s="78">
        <v>1115.43</v>
      </c>
      <c r="AR73" s="110" t="s">
        <v>186</v>
      </c>
      <c r="AS73" s="111" t="s">
        <v>139</v>
      </c>
      <c r="AT73" s="127">
        <f t="shared" si="8"/>
        <v>600</v>
      </c>
      <c r="AU73" s="127">
        <f t="shared" si="9"/>
        <v>16</v>
      </c>
      <c r="AV73" s="127">
        <f t="shared" si="10"/>
        <v>616</v>
      </c>
      <c r="AW73" s="109" t="s">
        <v>6844</v>
      </c>
      <c r="AX73" s="117">
        <v>200.17</v>
      </c>
      <c r="AZ73" s="108" t="s">
        <v>599</v>
      </c>
    </row>
    <row r="74" spans="1:52" ht="34.5" x14ac:dyDescent="0.25">
      <c r="A74" s="27">
        <v>206072</v>
      </c>
      <c r="B74" s="34" t="s">
        <v>1081</v>
      </c>
      <c r="C74" s="35">
        <v>8798</v>
      </c>
      <c r="D74" s="36" t="s">
        <v>1025</v>
      </c>
      <c r="E74" s="36">
        <v>88</v>
      </c>
      <c r="F74" s="35">
        <v>10196</v>
      </c>
      <c r="G74" s="36" t="s">
        <v>1025</v>
      </c>
      <c r="H74" s="36">
        <v>116</v>
      </c>
      <c r="I74" s="36">
        <v>1561</v>
      </c>
      <c r="J74" s="35">
        <v>848</v>
      </c>
      <c r="M74" s="49" t="s">
        <v>4360</v>
      </c>
      <c r="N74" s="48" t="s">
        <v>4359</v>
      </c>
      <c r="O74" s="36">
        <v>126802</v>
      </c>
      <c r="P74" s="36">
        <v>1268</v>
      </c>
      <c r="Q74" s="36">
        <v>63698</v>
      </c>
      <c r="R74" s="36">
        <v>50</v>
      </c>
      <c r="S74" s="36">
        <v>70</v>
      </c>
      <c r="T74" s="35">
        <v>186</v>
      </c>
      <c r="AF74" s="82" t="s">
        <v>100</v>
      </c>
      <c r="AG74" s="82" t="s">
        <v>160</v>
      </c>
      <c r="AH74" s="82" t="s">
        <v>89</v>
      </c>
      <c r="AI74" s="82">
        <v>2</v>
      </c>
      <c r="AJ74" s="106">
        <f t="shared" si="11"/>
        <v>200000</v>
      </c>
      <c r="AK74" s="106">
        <f t="shared" si="12"/>
        <v>10000</v>
      </c>
      <c r="AL74" s="106">
        <f t="shared" si="13"/>
        <v>40</v>
      </c>
      <c r="AM74" s="106">
        <f t="shared" si="14"/>
        <v>2</v>
      </c>
      <c r="AN74" s="106">
        <f t="shared" si="15"/>
        <v>210042</v>
      </c>
      <c r="AO74" s="77" t="s">
        <v>4573</v>
      </c>
      <c r="AP74" s="78">
        <v>1387.14</v>
      </c>
      <c r="AR74" s="110" t="s">
        <v>186</v>
      </c>
      <c r="AS74" s="111" t="s">
        <v>51</v>
      </c>
      <c r="AT74" s="127">
        <f t="shared" si="8"/>
        <v>600</v>
      </c>
      <c r="AU74" s="127">
        <f t="shared" si="9"/>
        <v>17</v>
      </c>
      <c r="AV74" s="127">
        <f t="shared" si="10"/>
        <v>617</v>
      </c>
      <c r="AW74" s="109" t="s">
        <v>6801</v>
      </c>
      <c r="AX74" s="117">
        <v>217.75</v>
      </c>
      <c r="AZ74" s="108" t="s">
        <v>650</v>
      </c>
    </row>
    <row r="75" spans="1:52" x14ac:dyDescent="0.25">
      <c r="A75" s="27">
        <v>206082</v>
      </c>
      <c r="B75" s="34" t="s">
        <v>1082</v>
      </c>
      <c r="C75" s="35">
        <v>8251</v>
      </c>
      <c r="D75" s="36" t="s">
        <v>1025</v>
      </c>
      <c r="E75" s="36">
        <v>83</v>
      </c>
      <c r="F75" s="35">
        <v>8254</v>
      </c>
      <c r="G75" s="36" t="s">
        <v>1025</v>
      </c>
      <c r="H75" s="36">
        <v>100</v>
      </c>
      <c r="I75" s="36">
        <v>1664</v>
      </c>
      <c r="J75" s="35">
        <v>1084</v>
      </c>
      <c r="M75" s="49" t="s">
        <v>4358</v>
      </c>
      <c r="N75" s="48" t="s">
        <v>4357</v>
      </c>
      <c r="O75" s="36">
        <v>87528</v>
      </c>
      <c r="P75" s="36">
        <v>876</v>
      </c>
      <c r="Q75" s="36">
        <v>46057</v>
      </c>
      <c r="R75" s="36">
        <v>53</v>
      </c>
      <c r="S75" s="36">
        <v>160</v>
      </c>
      <c r="T75" s="35">
        <v>257</v>
      </c>
      <c r="AF75" s="82" t="s">
        <v>100</v>
      </c>
      <c r="AG75" s="82" t="s">
        <v>160</v>
      </c>
      <c r="AH75" s="82" t="s">
        <v>57</v>
      </c>
      <c r="AI75" s="82">
        <v>3</v>
      </c>
      <c r="AJ75" s="106">
        <f t="shared" si="11"/>
        <v>200000</v>
      </c>
      <c r="AK75" s="106">
        <f t="shared" si="12"/>
        <v>10000</v>
      </c>
      <c r="AL75" s="106">
        <f t="shared" si="13"/>
        <v>50</v>
      </c>
      <c r="AM75" s="106">
        <f t="shared" si="14"/>
        <v>3</v>
      </c>
      <c r="AN75" s="106">
        <f t="shared" si="15"/>
        <v>210053</v>
      </c>
      <c r="AO75" s="77" t="s">
        <v>4576</v>
      </c>
      <c r="AP75" s="78">
        <v>1287.68</v>
      </c>
      <c r="AR75" s="110" t="s">
        <v>186</v>
      </c>
      <c r="AS75" s="111" t="s">
        <v>38</v>
      </c>
      <c r="AT75" s="127">
        <f t="shared" si="8"/>
        <v>600</v>
      </c>
      <c r="AU75" s="127">
        <f t="shared" si="9"/>
        <v>18</v>
      </c>
      <c r="AV75" s="127">
        <f t="shared" si="10"/>
        <v>618</v>
      </c>
      <c r="AW75" s="109" t="s">
        <v>6845</v>
      </c>
      <c r="AX75" s="117">
        <v>128.18</v>
      </c>
      <c r="AZ75" s="108" t="s">
        <v>881</v>
      </c>
    </row>
    <row r="76" spans="1:52" ht="34.5" x14ac:dyDescent="0.25">
      <c r="A76" s="27">
        <v>206092</v>
      </c>
      <c r="B76" s="34" t="s">
        <v>1083</v>
      </c>
      <c r="C76" s="35">
        <v>11050</v>
      </c>
      <c r="D76" s="36" t="s">
        <v>1025</v>
      </c>
      <c r="E76" s="36">
        <v>111</v>
      </c>
      <c r="F76" s="35">
        <v>5276</v>
      </c>
      <c r="G76" s="36" t="s">
        <v>1025</v>
      </c>
      <c r="H76" s="36">
        <v>48</v>
      </c>
      <c r="I76" s="36">
        <v>1212</v>
      </c>
      <c r="J76" s="35">
        <v>1659</v>
      </c>
      <c r="M76" s="49" t="s">
        <v>4356</v>
      </c>
      <c r="N76" s="48" t="s">
        <v>4355</v>
      </c>
      <c r="O76" s="36">
        <v>103144</v>
      </c>
      <c r="P76" s="36">
        <v>1032</v>
      </c>
      <c r="Q76" s="36">
        <v>63925</v>
      </c>
      <c r="R76" s="36">
        <v>62</v>
      </c>
      <c r="S76" s="36">
        <v>118</v>
      </c>
      <c r="T76" s="35">
        <v>183</v>
      </c>
      <c r="AF76" s="82" t="s">
        <v>100</v>
      </c>
      <c r="AG76" s="82" t="s">
        <v>160</v>
      </c>
      <c r="AH76" s="82" t="s">
        <v>186</v>
      </c>
      <c r="AI76" s="82">
        <v>2</v>
      </c>
      <c r="AJ76" s="106">
        <f t="shared" si="11"/>
        <v>200000</v>
      </c>
      <c r="AK76" s="106">
        <f t="shared" si="12"/>
        <v>10000</v>
      </c>
      <c r="AL76" s="106">
        <f t="shared" si="13"/>
        <v>60</v>
      </c>
      <c r="AM76" s="106">
        <f t="shared" si="14"/>
        <v>2</v>
      </c>
      <c r="AN76" s="106">
        <f t="shared" si="15"/>
        <v>210062</v>
      </c>
      <c r="AO76" s="77" t="s">
        <v>4577</v>
      </c>
      <c r="AP76" s="78">
        <v>1975.86</v>
      </c>
      <c r="AR76" s="110" t="s">
        <v>186</v>
      </c>
      <c r="AS76" s="111" t="s">
        <v>65</v>
      </c>
      <c r="AT76" s="127">
        <f t="shared" si="8"/>
        <v>600</v>
      </c>
      <c r="AU76" s="127">
        <f t="shared" si="9"/>
        <v>19</v>
      </c>
      <c r="AV76" s="127">
        <f t="shared" si="10"/>
        <v>619</v>
      </c>
      <c r="AW76" s="109" t="s">
        <v>6846</v>
      </c>
      <c r="AX76" s="117">
        <v>142.75</v>
      </c>
      <c r="AZ76" s="108" t="s">
        <v>969</v>
      </c>
    </row>
    <row r="77" spans="1:52" x14ac:dyDescent="0.25">
      <c r="A77" s="27" t="s">
        <v>1025</v>
      </c>
      <c r="B77" s="40" t="s">
        <v>1084</v>
      </c>
      <c r="C77" s="41"/>
      <c r="D77" s="41"/>
      <c r="E77" s="41"/>
      <c r="F77" s="41"/>
      <c r="G77" s="41"/>
      <c r="H77" s="41"/>
      <c r="I77" s="41"/>
      <c r="J77" s="41"/>
      <c r="M77" s="49" t="s">
        <v>4354</v>
      </c>
      <c r="N77" s="48" t="s">
        <v>4353</v>
      </c>
      <c r="O77" s="36">
        <v>100530</v>
      </c>
      <c r="P77" s="36">
        <v>1005</v>
      </c>
      <c r="Q77" s="36">
        <v>96043</v>
      </c>
      <c r="R77" s="36">
        <v>96</v>
      </c>
      <c r="S77" s="36">
        <v>127</v>
      </c>
      <c r="T77" s="35">
        <v>87</v>
      </c>
      <c r="AF77" s="82" t="s">
        <v>100</v>
      </c>
      <c r="AG77" s="82" t="s">
        <v>160</v>
      </c>
      <c r="AH77" s="82" t="s">
        <v>215</v>
      </c>
      <c r="AI77" s="82">
        <v>2</v>
      </c>
      <c r="AJ77" s="106">
        <f t="shared" si="11"/>
        <v>200000</v>
      </c>
      <c r="AK77" s="106">
        <f t="shared" si="12"/>
        <v>10000</v>
      </c>
      <c r="AL77" s="106">
        <f t="shared" si="13"/>
        <v>70</v>
      </c>
      <c r="AM77" s="106">
        <f t="shared" si="14"/>
        <v>2</v>
      </c>
      <c r="AN77" s="106">
        <f t="shared" si="15"/>
        <v>210072</v>
      </c>
      <c r="AO77" s="77" t="s">
        <v>4578</v>
      </c>
      <c r="AP77" s="78">
        <v>1326.65</v>
      </c>
      <c r="AR77" s="110" t="s">
        <v>186</v>
      </c>
      <c r="AS77" s="111" t="s">
        <v>457</v>
      </c>
      <c r="AT77" s="127">
        <f t="shared" si="8"/>
        <v>600</v>
      </c>
      <c r="AU77" s="127">
        <f t="shared" si="9"/>
        <v>20</v>
      </c>
      <c r="AV77" s="127">
        <f t="shared" si="10"/>
        <v>620</v>
      </c>
      <c r="AW77" s="109" t="s">
        <v>6847</v>
      </c>
      <c r="AX77" s="117">
        <v>124.68</v>
      </c>
      <c r="AZ77" s="108" t="s">
        <v>984</v>
      </c>
    </row>
    <row r="78" spans="1:52" ht="23.25" x14ac:dyDescent="0.25">
      <c r="A78" s="27" t="s">
        <v>1025</v>
      </c>
      <c r="B78" s="37" t="s">
        <v>1085</v>
      </c>
      <c r="C78" s="38"/>
      <c r="D78" s="38"/>
      <c r="E78" s="38"/>
      <c r="F78" s="38"/>
      <c r="G78" s="38"/>
      <c r="H78" s="38"/>
      <c r="I78" s="38"/>
      <c r="J78" s="38"/>
      <c r="M78" s="49" t="s">
        <v>4352</v>
      </c>
      <c r="N78" s="48" t="s">
        <v>4351</v>
      </c>
      <c r="O78" s="36">
        <v>128874</v>
      </c>
      <c r="P78" s="36">
        <v>1289</v>
      </c>
      <c r="Q78" s="36">
        <v>88789</v>
      </c>
      <c r="R78" s="36">
        <v>69</v>
      </c>
      <c r="S78" s="36">
        <v>66</v>
      </c>
      <c r="T78" s="35">
        <v>102</v>
      </c>
      <c r="AF78" s="82" t="s">
        <v>100</v>
      </c>
      <c r="AG78" s="82" t="s">
        <v>157</v>
      </c>
      <c r="AH78" s="82" t="s">
        <v>79</v>
      </c>
      <c r="AI78" s="82">
        <v>1</v>
      </c>
      <c r="AJ78" s="106">
        <f t="shared" si="11"/>
        <v>200000</v>
      </c>
      <c r="AK78" s="106">
        <f t="shared" si="12"/>
        <v>11000</v>
      </c>
      <c r="AL78" s="106">
        <f t="shared" si="13"/>
        <v>10</v>
      </c>
      <c r="AM78" s="106">
        <f t="shared" si="14"/>
        <v>1</v>
      </c>
      <c r="AN78" s="106">
        <f t="shared" si="15"/>
        <v>211011</v>
      </c>
      <c r="AO78" s="77" t="s">
        <v>4579</v>
      </c>
      <c r="AP78" s="78">
        <v>2460.5500000000002</v>
      </c>
      <c r="AR78" s="110" t="s">
        <v>186</v>
      </c>
      <c r="AS78" s="111" t="s">
        <v>623</v>
      </c>
      <c r="AT78" s="127">
        <f t="shared" si="8"/>
        <v>600</v>
      </c>
      <c r="AU78" s="127">
        <f t="shared" si="9"/>
        <v>61</v>
      </c>
      <c r="AV78" s="127">
        <f t="shared" si="10"/>
        <v>661</v>
      </c>
      <c r="AW78" s="109" t="s">
        <v>4999</v>
      </c>
      <c r="AX78" s="117">
        <v>240.94</v>
      </c>
      <c r="AZ78" s="108" t="s">
        <v>628</v>
      </c>
    </row>
    <row r="79" spans="1:52" x14ac:dyDescent="0.25">
      <c r="A79" s="27">
        <v>207011</v>
      </c>
      <c r="B79" s="34" t="s">
        <v>1086</v>
      </c>
      <c r="C79" s="35">
        <v>1804</v>
      </c>
      <c r="D79" s="36" t="s">
        <v>1025</v>
      </c>
      <c r="E79" s="36">
        <v>18</v>
      </c>
      <c r="F79" s="35">
        <v>19136</v>
      </c>
      <c r="G79" s="36" t="s">
        <v>1025</v>
      </c>
      <c r="H79" s="36">
        <v>1061</v>
      </c>
      <c r="I79" s="36">
        <v>2252</v>
      </c>
      <c r="J79" s="35">
        <v>368</v>
      </c>
      <c r="M79" s="49" t="s">
        <v>4350</v>
      </c>
      <c r="N79" s="48" t="s">
        <v>4349</v>
      </c>
      <c r="O79" s="36">
        <v>167953</v>
      </c>
      <c r="P79" s="36">
        <v>1680</v>
      </c>
      <c r="Q79" s="36">
        <v>154387</v>
      </c>
      <c r="R79" s="36">
        <v>92</v>
      </c>
      <c r="S79" s="36">
        <v>21</v>
      </c>
      <c r="T79" s="35">
        <v>21</v>
      </c>
      <c r="AF79" s="82" t="s">
        <v>100</v>
      </c>
      <c r="AG79" s="82" t="s">
        <v>157</v>
      </c>
      <c r="AH79" s="82" t="s">
        <v>100</v>
      </c>
      <c r="AI79" s="82">
        <v>2</v>
      </c>
      <c r="AJ79" s="106">
        <f t="shared" si="11"/>
        <v>200000</v>
      </c>
      <c r="AK79" s="106">
        <f t="shared" si="12"/>
        <v>11000</v>
      </c>
      <c r="AL79" s="106">
        <f t="shared" si="13"/>
        <v>20</v>
      </c>
      <c r="AM79" s="106">
        <f t="shared" si="14"/>
        <v>2</v>
      </c>
      <c r="AN79" s="106">
        <f t="shared" si="15"/>
        <v>211022</v>
      </c>
      <c r="AO79" s="77" t="s">
        <v>4579</v>
      </c>
      <c r="AP79" s="78">
        <v>3876.92</v>
      </c>
      <c r="AR79" s="110" t="s">
        <v>186</v>
      </c>
      <c r="AS79" s="111" t="s">
        <v>942</v>
      </c>
      <c r="AT79" s="127">
        <f t="shared" si="8"/>
        <v>600</v>
      </c>
      <c r="AU79" s="127">
        <f t="shared" si="9"/>
        <v>62</v>
      </c>
      <c r="AV79" s="127">
        <f t="shared" si="10"/>
        <v>662</v>
      </c>
      <c r="AW79" s="109" t="s">
        <v>5000</v>
      </c>
      <c r="AX79" s="117">
        <v>225.78</v>
      </c>
      <c r="AZ79" s="108" t="s">
        <v>730</v>
      </c>
    </row>
    <row r="80" spans="1:52" x14ac:dyDescent="0.25">
      <c r="A80" s="27" t="s">
        <v>1025</v>
      </c>
      <c r="B80" s="37" t="s">
        <v>1030</v>
      </c>
      <c r="C80" s="38"/>
      <c r="D80" s="38"/>
      <c r="E80" s="38"/>
      <c r="F80" s="38"/>
      <c r="G80" s="38"/>
      <c r="H80" s="38"/>
      <c r="I80" s="38"/>
      <c r="J80" s="38"/>
      <c r="M80" s="49" t="s">
        <v>4348</v>
      </c>
      <c r="N80" s="48" t="s">
        <v>4347</v>
      </c>
      <c r="O80" s="36">
        <v>63664</v>
      </c>
      <c r="P80" s="36">
        <v>637</v>
      </c>
      <c r="Q80" s="36">
        <v>57457</v>
      </c>
      <c r="R80" s="36">
        <v>90</v>
      </c>
      <c r="S80" s="36">
        <v>241</v>
      </c>
      <c r="T80" s="35">
        <v>207</v>
      </c>
      <c r="AF80" s="82" t="s">
        <v>100</v>
      </c>
      <c r="AG80" s="82" t="s">
        <v>157</v>
      </c>
      <c r="AH80" s="82" t="s">
        <v>30</v>
      </c>
      <c r="AI80" s="82">
        <v>2</v>
      </c>
      <c r="AJ80" s="106">
        <f t="shared" si="11"/>
        <v>200000</v>
      </c>
      <c r="AK80" s="106">
        <f t="shared" si="12"/>
        <v>11000</v>
      </c>
      <c r="AL80" s="106">
        <f t="shared" si="13"/>
        <v>30</v>
      </c>
      <c r="AM80" s="106">
        <f t="shared" si="14"/>
        <v>2</v>
      </c>
      <c r="AN80" s="106">
        <f t="shared" si="15"/>
        <v>211032</v>
      </c>
      <c r="AO80" s="77" t="s">
        <v>4580</v>
      </c>
      <c r="AP80" s="78">
        <v>4378.08</v>
      </c>
      <c r="AR80" s="110" t="s">
        <v>186</v>
      </c>
      <c r="AS80" s="111" t="s">
        <v>810</v>
      </c>
      <c r="AT80" s="127">
        <f t="shared" si="8"/>
        <v>600</v>
      </c>
      <c r="AU80" s="127">
        <f t="shared" si="9"/>
        <v>63</v>
      </c>
      <c r="AV80" s="127">
        <f t="shared" si="10"/>
        <v>663</v>
      </c>
      <c r="AW80" s="109" t="s">
        <v>5001</v>
      </c>
      <c r="AX80" s="117">
        <v>329.26</v>
      </c>
      <c r="AZ80" s="108" t="s">
        <v>337</v>
      </c>
    </row>
    <row r="81" spans="1:52" x14ac:dyDescent="0.25">
      <c r="A81" s="27">
        <v>207022</v>
      </c>
      <c r="B81" s="34" t="s">
        <v>1086</v>
      </c>
      <c r="C81" s="35">
        <v>15803</v>
      </c>
      <c r="D81" s="36" t="s">
        <v>1025</v>
      </c>
      <c r="E81" s="36">
        <v>158</v>
      </c>
      <c r="F81" s="35">
        <v>9037</v>
      </c>
      <c r="G81" s="36" t="s">
        <v>1025</v>
      </c>
      <c r="H81" s="36">
        <v>57</v>
      </c>
      <c r="I81" s="36">
        <v>616</v>
      </c>
      <c r="J81" s="35">
        <v>981</v>
      </c>
      <c r="M81" s="49" t="s">
        <v>4346</v>
      </c>
      <c r="N81" s="48" t="s">
        <v>4345</v>
      </c>
      <c r="O81" s="36">
        <v>139421</v>
      </c>
      <c r="P81" s="36">
        <v>1394</v>
      </c>
      <c r="Q81" s="36">
        <v>107449</v>
      </c>
      <c r="R81" s="36">
        <v>77</v>
      </c>
      <c r="S81" s="36">
        <v>47</v>
      </c>
      <c r="T81" s="35">
        <v>71</v>
      </c>
      <c r="AF81" s="82" t="s">
        <v>100</v>
      </c>
      <c r="AG81" s="82" t="s">
        <v>157</v>
      </c>
      <c r="AH81" s="82" t="s">
        <v>89</v>
      </c>
      <c r="AI81" s="82">
        <v>3</v>
      </c>
      <c r="AJ81" s="106">
        <f t="shared" si="11"/>
        <v>200000</v>
      </c>
      <c r="AK81" s="106">
        <f t="shared" si="12"/>
        <v>11000</v>
      </c>
      <c r="AL81" s="106">
        <f t="shared" si="13"/>
        <v>40</v>
      </c>
      <c r="AM81" s="106">
        <f t="shared" si="14"/>
        <v>3</v>
      </c>
      <c r="AN81" s="106">
        <f t="shared" si="15"/>
        <v>211043</v>
      </c>
      <c r="AO81" s="77" t="s">
        <v>4581</v>
      </c>
      <c r="AP81" s="78">
        <v>1506.22</v>
      </c>
      <c r="AR81" s="110" t="s">
        <v>186</v>
      </c>
      <c r="AS81" s="111" t="s">
        <v>735</v>
      </c>
      <c r="AT81" s="127">
        <f t="shared" si="8"/>
        <v>600</v>
      </c>
      <c r="AU81" s="127">
        <f t="shared" si="9"/>
        <v>64</v>
      </c>
      <c r="AV81" s="127">
        <f t="shared" si="10"/>
        <v>664</v>
      </c>
      <c r="AW81" s="109" t="s">
        <v>5002</v>
      </c>
      <c r="AX81" s="117">
        <v>242.56</v>
      </c>
      <c r="AZ81" s="108" t="s">
        <v>353</v>
      </c>
    </row>
    <row r="82" spans="1:52" x14ac:dyDescent="0.25">
      <c r="A82" s="27">
        <v>207042</v>
      </c>
      <c r="B82" s="34" t="s">
        <v>1087</v>
      </c>
      <c r="C82" s="35">
        <v>8157</v>
      </c>
      <c r="D82" s="36" t="s">
        <v>1025</v>
      </c>
      <c r="E82" s="36">
        <v>82</v>
      </c>
      <c r="F82" s="35">
        <v>4513</v>
      </c>
      <c r="G82" s="36" t="s">
        <v>1025</v>
      </c>
      <c r="H82" s="36">
        <v>55</v>
      </c>
      <c r="I82" s="36">
        <v>1679</v>
      </c>
      <c r="J82" s="35">
        <v>1847</v>
      </c>
      <c r="M82" s="49" t="s">
        <v>4344</v>
      </c>
      <c r="N82" s="48" t="s">
        <v>4104</v>
      </c>
      <c r="O82" s="36">
        <v>81002</v>
      </c>
      <c r="P82" s="36">
        <v>810</v>
      </c>
      <c r="Q82" s="36">
        <v>59726</v>
      </c>
      <c r="R82" s="36">
        <v>74</v>
      </c>
      <c r="S82" s="36">
        <v>176</v>
      </c>
      <c r="T82" s="35">
        <v>198</v>
      </c>
      <c r="AF82" s="82" t="s">
        <v>100</v>
      </c>
      <c r="AG82" s="82" t="s">
        <v>29</v>
      </c>
      <c r="AH82" s="82" t="s">
        <v>79</v>
      </c>
      <c r="AI82" s="82">
        <v>3</v>
      </c>
      <c r="AJ82" s="106">
        <f t="shared" si="11"/>
        <v>200000</v>
      </c>
      <c r="AK82" s="106">
        <f t="shared" si="12"/>
        <v>12000</v>
      </c>
      <c r="AL82" s="106">
        <f t="shared" si="13"/>
        <v>10</v>
      </c>
      <c r="AM82" s="106">
        <f t="shared" si="14"/>
        <v>3</v>
      </c>
      <c r="AN82" s="106">
        <f t="shared" si="15"/>
        <v>212013</v>
      </c>
      <c r="AO82" s="77" t="s">
        <v>4582</v>
      </c>
      <c r="AP82" s="78">
        <v>1227.1300000000001</v>
      </c>
      <c r="AR82" s="110" t="s">
        <v>148</v>
      </c>
      <c r="AS82" s="111" t="s">
        <v>79</v>
      </c>
      <c r="AT82" s="127">
        <f t="shared" si="8"/>
        <v>800</v>
      </c>
      <c r="AU82" s="127">
        <f t="shared" si="9"/>
        <v>1</v>
      </c>
      <c r="AV82" s="127">
        <f t="shared" si="10"/>
        <v>801</v>
      </c>
      <c r="AW82" s="109" t="s">
        <v>6848</v>
      </c>
      <c r="AX82" s="117">
        <v>266.42</v>
      </c>
      <c r="AZ82" s="108" t="s">
        <v>274</v>
      </c>
    </row>
    <row r="83" spans="1:52" ht="23.25" x14ac:dyDescent="0.25">
      <c r="A83" s="27" t="s">
        <v>1025</v>
      </c>
      <c r="B83" s="37" t="s">
        <v>1088</v>
      </c>
      <c r="C83" s="38"/>
      <c r="D83" s="38"/>
      <c r="E83" s="38"/>
      <c r="F83" s="38"/>
      <c r="G83" s="38"/>
      <c r="H83" s="38"/>
      <c r="I83" s="38"/>
      <c r="J83" s="38"/>
      <c r="M83" s="49" t="s">
        <v>4343</v>
      </c>
      <c r="N83" s="48" t="s">
        <v>4342</v>
      </c>
      <c r="O83" s="36">
        <v>95220</v>
      </c>
      <c r="P83" s="36">
        <v>952</v>
      </c>
      <c r="Q83" s="36">
        <v>34954</v>
      </c>
      <c r="R83" s="36">
        <v>37</v>
      </c>
      <c r="S83" s="36">
        <v>142</v>
      </c>
      <c r="T83" s="35">
        <v>300</v>
      </c>
      <c r="AF83" s="82" t="s">
        <v>100</v>
      </c>
      <c r="AG83" s="82" t="s">
        <v>29</v>
      </c>
      <c r="AH83" s="82" t="s">
        <v>100</v>
      </c>
      <c r="AI83" s="82">
        <v>3</v>
      </c>
      <c r="AJ83" s="106">
        <f t="shared" si="11"/>
        <v>200000</v>
      </c>
      <c r="AK83" s="106">
        <f t="shared" si="12"/>
        <v>12000</v>
      </c>
      <c r="AL83" s="106">
        <f t="shared" si="13"/>
        <v>20</v>
      </c>
      <c r="AM83" s="106">
        <f t="shared" si="14"/>
        <v>3</v>
      </c>
      <c r="AN83" s="106">
        <f t="shared" si="15"/>
        <v>212023</v>
      </c>
      <c r="AO83" s="77" t="s">
        <v>4583</v>
      </c>
      <c r="AP83" s="78">
        <v>912.91</v>
      </c>
      <c r="AR83" s="110" t="s">
        <v>148</v>
      </c>
      <c r="AS83" s="111" t="s">
        <v>100</v>
      </c>
      <c r="AT83" s="127">
        <f t="shared" si="8"/>
        <v>800</v>
      </c>
      <c r="AU83" s="127">
        <f t="shared" si="9"/>
        <v>2</v>
      </c>
      <c r="AV83" s="127">
        <f t="shared" si="10"/>
        <v>802</v>
      </c>
      <c r="AW83" s="109" t="s">
        <v>6849</v>
      </c>
      <c r="AX83" s="117">
        <v>201.27</v>
      </c>
      <c r="AZ83" s="108" t="s">
        <v>594</v>
      </c>
    </row>
    <row r="84" spans="1:52" x14ac:dyDescent="0.25">
      <c r="A84" s="27">
        <v>207033</v>
      </c>
      <c r="B84" s="34" t="s">
        <v>1089</v>
      </c>
      <c r="C84" s="35">
        <v>13805</v>
      </c>
      <c r="D84" s="36" t="s">
        <v>1025</v>
      </c>
      <c r="E84" s="36">
        <v>138</v>
      </c>
      <c r="F84" s="35">
        <v>10935</v>
      </c>
      <c r="G84" s="36" t="s">
        <v>1025</v>
      </c>
      <c r="H84" s="36">
        <v>79</v>
      </c>
      <c r="I84" s="36">
        <v>801</v>
      </c>
      <c r="J84" s="35">
        <v>785</v>
      </c>
      <c r="M84" s="49" t="s">
        <v>4341</v>
      </c>
      <c r="N84" s="48" t="s">
        <v>4340</v>
      </c>
      <c r="O84" s="36">
        <v>93409</v>
      </c>
      <c r="P84" s="36">
        <v>934</v>
      </c>
      <c r="Q84" s="36">
        <v>113762</v>
      </c>
      <c r="R84" s="36">
        <v>122</v>
      </c>
      <c r="S84" s="36">
        <v>146</v>
      </c>
      <c r="T84" s="35">
        <v>59</v>
      </c>
      <c r="AF84" s="82" t="s">
        <v>100</v>
      </c>
      <c r="AG84" s="82" t="s">
        <v>29</v>
      </c>
      <c r="AH84" s="82" t="s">
        <v>30</v>
      </c>
      <c r="AI84" s="82">
        <v>3</v>
      </c>
      <c r="AJ84" s="106">
        <f t="shared" si="11"/>
        <v>200000</v>
      </c>
      <c r="AK84" s="106">
        <f t="shared" si="12"/>
        <v>12000</v>
      </c>
      <c r="AL84" s="106">
        <f t="shared" si="13"/>
        <v>30</v>
      </c>
      <c r="AM84" s="106">
        <f t="shared" si="14"/>
        <v>3</v>
      </c>
      <c r="AN84" s="106">
        <f t="shared" si="15"/>
        <v>212033</v>
      </c>
      <c r="AO84" s="77" t="s">
        <v>4584</v>
      </c>
      <c r="AP84" s="78">
        <v>1466.57</v>
      </c>
      <c r="AR84" s="110" t="s">
        <v>148</v>
      </c>
      <c r="AS84" s="111" t="s">
        <v>30</v>
      </c>
      <c r="AT84" s="127">
        <f t="shared" si="8"/>
        <v>800</v>
      </c>
      <c r="AU84" s="127">
        <f t="shared" si="9"/>
        <v>3</v>
      </c>
      <c r="AV84" s="127">
        <f t="shared" si="10"/>
        <v>803</v>
      </c>
      <c r="AW84" s="109" t="s">
        <v>6850</v>
      </c>
      <c r="AX84" s="117">
        <v>201.76</v>
      </c>
      <c r="AZ84" s="108" t="s">
        <v>270</v>
      </c>
    </row>
    <row r="85" spans="1:52" x14ac:dyDescent="0.25">
      <c r="A85" s="27">
        <v>207034</v>
      </c>
      <c r="B85" s="34" t="s">
        <v>1064</v>
      </c>
      <c r="C85" s="35">
        <v>2244</v>
      </c>
      <c r="D85" s="36" t="s">
        <v>1025</v>
      </c>
      <c r="E85" s="36">
        <v>22</v>
      </c>
      <c r="F85" s="35">
        <v>6063</v>
      </c>
      <c r="G85" s="36" t="s">
        <v>1025</v>
      </c>
      <c r="H85" s="36">
        <v>270</v>
      </c>
      <c r="I85" s="36" t="s">
        <v>1038</v>
      </c>
      <c r="J85" s="35" t="s">
        <v>1038</v>
      </c>
      <c r="M85" s="49" t="s">
        <v>4339</v>
      </c>
      <c r="N85" s="48" t="s">
        <v>4338</v>
      </c>
      <c r="O85" s="36">
        <v>96506</v>
      </c>
      <c r="P85" s="36">
        <v>965</v>
      </c>
      <c r="Q85" s="36">
        <v>59278</v>
      </c>
      <c r="R85" s="36">
        <v>61</v>
      </c>
      <c r="S85" s="36">
        <v>138</v>
      </c>
      <c r="T85" s="35">
        <v>201</v>
      </c>
      <c r="AF85" s="82" t="s">
        <v>100</v>
      </c>
      <c r="AG85" s="82" t="s">
        <v>29</v>
      </c>
      <c r="AH85" s="82" t="s">
        <v>89</v>
      </c>
      <c r="AI85" s="82">
        <v>3</v>
      </c>
      <c r="AJ85" s="106">
        <f t="shared" si="11"/>
        <v>200000</v>
      </c>
      <c r="AK85" s="106">
        <f t="shared" si="12"/>
        <v>12000</v>
      </c>
      <c r="AL85" s="106">
        <f t="shared" si="13"/>
        <v>40</v>
      </c>
      <c r="AM85" s="106">
        <f t="shared" si="14"/>
        <v>3</v>
      </c>
      <c r="AN85" s="106">
        <f t="shared" si="15"/>
        <v>212043</v>
      </c>
      <c r="AO85" s="77" t="s">
        <v>4585</v>
      </c>
      <c r="AP85" s="78">
        <v>1113.32</v>
      </c>
      <c r="AR85" s="110" t="s">
        <v>148</v>
      </c>
      <c r="AS85" s="111" t="s">
        <v>89</v>
      </c>
      <c r="AT85" s="127">
        <f t="shared" si="8"/>
        <v>800</v>
      </c>
      <c r="AU85" s="127">
        <f t="shared" si="9"/>
        <v>4</v>
      </c>
      <c r="AV85" s="127">
        <f t="shared" si="10"/>
        <v>804</v>
      </c>
      <c r="AW85" s="109" t="s">
        <v>6851</v>
      </c>
      <c r="AX85" s="117">
        <v>189.98</v>
      </c>
      <c r="AZ85" s="108" t="s">
        <v>669</v>
      </c>
    </row>
    <row r="86" spans="1:52" x14ac:dyDescent="0.25">
      <c r="A86" s="27">
        <v>207035</v>
      </c>
      <c r="B86" s="34" t="s">
        <v>1049</v>
      </c>
      <c r="C86" s="35">
        <v>11561</v>
      </c>
      <c r="D86" s="36" t="s">
        <v>1025</v>
      </c>
      <c r="E86" s="36">
        <v>116</v>
      </c>
      <c r="F86" s="35">
        <v>4872</v>
      </c>
      <c r="G86" s="36" t="s">
        <v>1025</v>
      </c>
      <c r="H86" s="36">
        <v>42</v>
      </c>
      <c r="I86" s="36" t="s">
        <v>1038</v>
      </c>
      <c r="J86" s="35" t="s">
        <v>1038</v>
      </c>
      <c r="M86" s="49" t="s">
        <v>4337</v>
      </c>
      <c r="N86" s="48" t="s">
        <v>4336</v>
      </c>
      <c r="O86" s="36">
        <v>61453</v>
      </c>
      <c r="P86" s="36">
        <v>615</v>
      </c>
      <c r="Q86" s="36">
        <v>56166</v>
      </c>
      <c r="R86" s="36">
        <v>91</v>
      </c>
      <c r="S86" s="36">
        <v>253</v>
      </c>
      <c r="T86" s="35">
        <v>217</v>
      </c>
      <c r="AF86" s="82" t="s">
        <v>100</v>
      </c>
      <c r="AG86" s="82" t="s">
        <v>29</v>
      </c>
      <c r="AH86" s="82" t="s">
        <v>57</v>
      </c>
      <c r="AI86" s="82">
        <v>3</v>
      </c>
      <c r="AJ86" s="106">
        <f t="shared" si="11"/>
        <v>200000</v>
      </c>
      <c r="AK86" s="106">
        <f t="shared" si="12"/>
        <v>12000</v>
      </c>
      <c r="AL86" s="106">
        <f t="shared" si="13"/>
        <v>50</v>
      </c>
      <c r="AM86" s="106">
        <f t="shared" si="14"/>
        <v>3</v>
      </c>
      <c r="AN86" s="106">
        <f t="shared" si="15"/>
        <v>212053</v>
      </c>
      <c r="AO86" s="77" t="s">
        <v>4586</v>
      </c>
      <c r="AP86" s="78">
        <v>1128.8399999999999</v>
      </c>
      <c r="AR86" s="110" t="s">
        <v>148</v>
      </c>
      <c r="AS86" s="111" t="s">
        <v>57</v>
      </c>
      <c r="AT86" s="127">
        <f t="shared" si="8"/>
        <v>800</v>
      </c>
      <c r="AU86" s="127">
        <f t="shared" si="9"/>
        <v>5</v>
      </c>
      <c r="AV86" s="127">
        <f t="shared" si="10"/>
        <v>805</v>
      </c>
      <c r="AW86" s="109" t="s">
        <v>6852</v>
      </c>
      <c r="AX86" s="117">
        <v>225.81</v>
      </c>
      <c r="AZ86" s="108" t="s">
        <v>342</v>
      </c>
    </row>
    <row r="87" spans="1:52" x14ac:dyDescent="0.25">
      <c r="A87" s="27" t="s">
        <v>1025</v>
      </c>
      <c r="B87" s="40" t="s">
        <v>1090</v>
      </c>
      <c r="C87" s="41"/>
      <c r="D87" s="41"/>
      <c r="E87" s="41"/>
      <c r="F87" s="41"/>
      <c r="G87" s="41"/>
      <c r="H87" s="41"/>
      <c r="I87" s="41"/>
      <c r="J87" s="41"/>
      <c r="M87" s="49" t="s">
        <v>4335</v>
      </c>
      <c r="N87" s="48" t="s">
        <v>4334</v>
      </c>
      <c r="O87" s="36">
        <v>46835</v>
      </c>
      <c r="P87" s="36">
        <v>468</v>
      </c>
      <c r="Q87" s="36">
        <v>72039</v>
      </c>
      <c r="R87" s="36">
        <v>154</v>
      </c>
      <c r="S87" s="36">
        <v>289</v>
      </c>
      <c r="T87" s="35">
        <v>158</v>
      </c>
      <c r="AF87" s="82" t="s">
        <v>100</v>
      </c>
      <c r="AG87" s="82" t="s">
        <v>112</v>
      </c>
      <c r="AH87" s="82" t="s">
        <v>79</v>
      </c>
      <c r="AI87" s="82">
        <v>2</v>
      </c>
      <c r="AJ87" s="106">
        <f t="shared" si="11"/>
        <v>200000</v>
      </c>
      <c r="AK87" s="106">
        <f t="shared" si="12"/>
        <v>13000</v>
      </c>
      <c r="AL87" s="106">
        <f t="shared" si="13"/>
        <v>10</v>
      </c>
      <c r="AM87" s="106">
        <f t="shared" si="14"/>
        <v>2</v>
      </c>
      <c r="AN87" s="106">
        <f t="shared" si="15"/>
        <v>213012</v>
      </c>
      <c r="AO87" s="77" t="s">
        <v>4587</v>
      </c>
      <c r="AP87" s="78">
        <v>1198.5999999999999</v>
      </c>
      <c r="AR87" s="110" t="s">
        <v>148</v>
      </c>
      <c r="AS87" s="111" t="s">
        <v>186</v>
      </c>
      <c r="AT87" s="127">
        <f t="shared" si="8"/>
        <v>800</v>
      </c>
      <c r="AU87" s="127">
        <f t="shared" si="9"/>
        <v>6</v>
      </c>
      <c r="AV87" s="127">
        <f t="shared" si="10"/>
        <v>806</v>
      </c>
      <c r="AW87" s="109" t="s">
        <v>6853</v>
      </c>
      <c r="AX87" s="117">
        <v>181.63</v>
      </c>
      <c r="AZ87" s="108" t="s">
        <v>549</v>
      </c>
    </row>
    <row r="88" spans="1:52" ht="34.5" x14ac:dyDescent="0.25">
      <c r="A88" s="27" t="s">
        <v>1025</v>
      </c>
      <c r="B88" s="37" t="s">
        <v>1091</v>
      </c>
      <c r="C88" s="38"/>
      <c r="D88" s="38"/>
      <c r="E88" s="38"/>
      <c r="F88" s="38"/>
      <c r="G88" s="38"/>
      <c r="H88" s="38"/>
      <c r="I88" s="38"/>
      <c r="J88" s="38"/>
      <c r="M88" s="49" t="s">
        <v>4333</v>
      </c>
      <c r="N88" s="48" t="s">
        <v>4260</v>
      </c>
      <c r="O88" s="36">
        <v>148889</v>
      </c>
      <c r="P88" s="36">
        <v>1489</v>
      </c>
      <c r="Q88" s="36">
        <v>83715</v>
      </c>
      <c r="R88" s="36">
        <v>56</v>
      </c>
      <c r="S88" s="36">
        <v>37</v>
      </c>
      <c r="T88" s="35">
        <v>117</v>
      </c>
      <c r="AF88" s="82" t="s">
        <v>100</v>
      </c>
      <c r="AG88" s="82" t="s">
        <v>112</v>
      </c>
      <c r="AH88" s="82" t="s">
        <v>100</v>
      </c>
      <c r="AI88" s="82">
        <v>2</v>
      </c>
      <c r="AJ88" s="106">
        <f t="shared" si="11"/>
        <v>200000</v>
      </c>
      <c r="AK88" s="106">
        <f t="shared" si="12"/>
        <v>13000</v>
      </c>
      <c r="AL88" s="106">
        <f t="shared" si="13"/>
        <v>20</v>
      </c>
      <c r="AM88" s="106">
        <f t="shared" si="14"/>
        <v>2</v>
      </c>
      <c r="AN88" s="106">
        <f t="shared" si="15"/>
        <v>213022</v>
      </c>
      <c r="AO88" s="77" t="s">
        <v>4588</v>
      </c>
      <c r="AP88" s="78">
        <v>2433.12</v>
      </c>
      <c r="AR88" s="110" t="s">
        <v>148</v>
      </c>
      <c r="AS88" s="111" t="s">
        <v>215</v>
      </c>
      <c r="AT88" s="127">
        <f t="shared" si="8"/>
        <v>800</v>
      </c>
      <c r="AU88" s="127">
        <f t="shared" si="9"/>
        <v>7</v>
      </c>
      <c r="AV88" s="127">
        <f t="shared" si="10"/>
        <v>807</v>
      </c>
      <c r="AW88" s="109" t="s">
        <v>6854</v>
      </c>
      <c r="AX88" s="117">
        <v>195.46</v>
      </c>
      <c r="AZ88" s="108" t="s">
        <v>857</v>
      </c>
    </row>
    <row r="89" spans="1:52" ht="23.25" x14ac:dyDescent="0.25">
      <c r="A89" s="27">
        <v>208011</v>
      </c>
      <c r="B89" s="34" t="s">
        <v>1092</v>
      </c>
      <c r="C89" s="35">
        <v>2228</v>
      </c>
      <c r="D89" s="36" t="s">
        <v>1025</v>
      </c>
      <c r="E89" s="36">
        <v>22</v>
      </c>
      <c r="F89" s="35">
        <v>4629</v>
      </c>
      <c r="G89" s="36" t="s">
        <v>1025</v>
      </c>
      <c r="H89" s="36">
        <v>208</v>
      </c>
      <c r="I89" s="36">
        <v>2213</v>
      </c>
      <c r="J89" s="35">
        <v>1814</v>
      </c>
      <c r="M89" s="49" t="s">
        <v>4332</v>
      </c>
      <c r="N89" s="48" t="s">
        <v>4331</v>
      </c>
      <c r="O89" s="36">
        <v>125642</v>
      </c>
      <c r="P89" s="36">
        <v>1256</v>
      </c>
      <c r="Q89" s="36">
        <v>38668</v>
      </c>
      <c r="R89" s="36">
        <v>31</v>
      </c>
      <c r="S89" s="36">
        <v>73</v>
      </c>
      <c r="T89" s="35">
        <v>289</v>
      </c>
      <c r="AF89" s="82" t="s">
        <v>100</v>
      </c>
      <c r="AG89" s="82" t="s">
        <v>112</v>
      </c>
      <c r="AH89" s="82" t="s">
        <v>30</v>
      </c>
      <c r="AI89" s="82">
        <v>3</v>
      </c>
      <c r="AJ89" s="106">
        <f t="shared" si="11"/>
        <v>200000</v>
      </c>
      <c r="AK89" s="106">
        <f t="shared" si="12"/>
        <v>13000</v>
      </c>
      <c r="AL89" s="106">
        <f t="shared" si="13"/>
        <v>30</v>
      </c>
      <c r="AM89" s="106">
        <f t="shared" si="14"/>
        <v>3</v>
      </c>
      <c r="AN89" s="106">
        <f t="shared" si="15"/>
        <v>213033</v>
      </c>
      <c r="AO89" s="77" t="s">
        <v>4589</v>
      </c>
      <c r="AP89" s="78">
        <v>1590.76</v>
      </c>
      <c r="AR89" s="110" t="s">
        <v>148</v>
      </c>
      <c r="AS89" s="111" t="s">
        <v>148</v>
      </c>
      <c r="AT89" s="127">
        <f t="shared" si="8"/>
        <v>800</v>
      </c>
      <c r="AU89" s="127">
        <f t="shared" si="9"/>
        <v>8</v>
      </c>
      <c r="AV89" s="127">
        <f t="shared" si="10"/>
        <v>808</v>
      </c>
      <c r="AW89" s="109" t="s">
        <v>6855</v>
      </c>
      <c r="AX89" s="117">
        <v>238.06</v>
      </c>
      <c r="AZ89" s="108" t="s">
        <v>224</v>
      </c>
    </row>
    <row r="90" spans="1:52" x14ac:dyDescent="0.25">
      <c r="A90" s="27">
        <v>208021</v>
      </c>
      <c r="B90" s="34" t="s">
        <v>1093</v>
      </c>
      <c r="C90" s="35">
        <v>2484</v>
      </c>
      <c r="D90" s="36" t="s">
        <v>1025</v>
      </c>
      <c r="E90" s="36">
        <v>25</v>
      </c>
      <c r="F90" s="35">
        <v>26954</v>
      </c>
      <c r="G90" s="36" t="s">
        <v>1025</v>
      </c>
      <c r="H90" s="36">
        <v>1085</v>
      </c>
      <c r="I90" s="36">
        <v>2199</v>
      </c>
      <c r="J90" s="35">
        <v>219</v>
      </c>
      <c r="M90" s="49" t="s">
        <v>4330</v>
      </c>
      <c r="N90" s="48" t="s">
        <v>4329</v>
      </c>
      <c r="O90" s="36">
        <v>187029</v>
      </c>
      <c r="P90" s="36">
        <v>1870</v>
      </c>
      <c r="Q90" s="36">
        <v>106935</v>
      </c>
      <c r="R90" s="36">
        <v>57</v>
      </c>
      <c r="S90" s="36">
        <v>12</v>
      </c>
      <c r="T90" s="35">
        <v>73</v>
      </c>
      <c r="AF90" s="82" t="s">
        <v>100</v>
      </c>
      <c r="AG90" s="82" t="s">
        <v>344</v>
      </c>
      <c r="AH90" s="82" t="s">
        <v>79</v>
      </c>
      <c r="AI90" s="82">
        <v>1</v>
      </c>
      <c r="AJ90" s="106">
        <f t="shared" si="11"/>
        <v>200000</v>
      </c>
      <c r="AK90" s="106">
        <f t="shared" si="12"/>
        <v>14000</v>
      </c>
      <c r="AL90" s="106">
        <f t="shared" si="13"/>
        <v>10</v>
      </c>
      <c r="AM90" s="106">
        <f t="shared" si="14"/>
        <v>1</v>
      </c>
      <c r="AN90" s="106">
        <f t="shared" si="15"/>
        <v>214011</v>
      </c>
      <c r="AO90" s="77" t="s">
        <v>4590</v>
      </c>
      <c r="AP90" s="78">
        <v>1796.47</v>
      </c>
      <c r="AR90" s="110" t="s">
        <v>148</v>
      </c>
      <c r="AS90" s="111" t="s">
        <v>210</v>
      </c>
      <c r="AT90" s="127">
        <f t="shared" si="8"/>
        <v>800</v>
      </c>
      <c r="AU90" s="127">
        <f t="shared" si="9"/>
        <v>9</v>
      </c>
      <c r="AV90" s="127">
        <f t="shared" si="10"/>
        <v>809</v>
      </c>
      <c r="AW90" s="109" t="s">
        <v>6856</v>
      </c>
      <c r="AX90" s="117">
        <v>217.37</v>
      </c>
      <c r="AZ90" s="108" t="s">
        <v>544</v>
      </c>
    </row>
    <row r="91" spans="1:52" ht="34.5" x14ac:dyDescent="0.25">
      <c r="A91" s="27">
        <v>208031</v>
      </c>
      <c r="B91" s="34" t="s">
        <v>1094</v>
      </c>
      <c r="C91" s="35">
        <v>3390</v>
      </c>
      <c r="D91" s="36" t="s">
        <v>1025</v>
      </c>
      <c r="E91" s="36">
        <v>34</v>
      </c>
      <c r="F91" s="35">
        <v>9954</v>
      </c>
      <c r="G91" s="36" t="s">
        <v>1025</v>
      </c>
      <c r="H91" s="36">
        <v>294</v>
      </c>
      <c r="I91" s="36">
        <v>2139</v>
      </c>
      <c r="J91" s="35">
        <v>876</v>
      </c>
      <c r="M91" s="49" t="s">
        <v>1025</v>
      </c>
      <c r="N91" s="51" t="s">
        <v>3721</v>
      </c>
      <c r="O91" s="36"/>
      <c r="P91" s="36"/>
      <c r="Q91" s="36"/>
      <c r="R91" s="36"/>
      <c r="S91" s="36"/>
      <c r="T91" s="35"/>
      <c r="AF91" s="82" t="s">
        <v>100</v>
      </c>
      <c r="AG91" s="82" t="s">
        <v>344</v>
      </c>
      <c r="AH91" s="82" t="s">
        <v>100</v>
      </c>
      <c r="AI91" s="82">
        <v>3</v>
      </c>
      <c r="AJ91" s="106">
        <f t="shared" si="11"/>
        <v>200000</v>
      </c>
      <c r="AK91" s="106">
        <f t="shared" si="12"/>
        <v>14000</v>
      </c>
      <c r="AL91" s="106">
        <f t="shared" si="13"/>
        <v>20</v>
      </c>
      <c r="AM91" s="106">
        <f t="shared" si="14"/>
        <v>3</v>
      </c>
      <c r="AN91" s="106">
        <f t="shared" si="15"/>
        <v>214023</v>
      </c>
      <c r="AO91" s="77" t="s">
        <v>4591</v>
      </c>
      <c r="AP91" s="78">
        <v>1263.6400000000001</v>
      </c>
      <c r="AR91" s="110" t="s">
        <v>148</v>
      </c>
      <c r="AS91" s="111" t="s">
        <v>160</v>
      </c>
      <c r="AT91" s="127">
        <f t="shared" si="8"/>
        <v>800</v>
      </c>
      <c r="AU91" s="127">
        <f t="shared" si="9"/>
        <v>10</v>
      </c>
      <c r="AV91" s="127">
        <f t="shared" si="10"/>
        <v>810</v>
      </c>
      <c r="AW91" s="109" t="s">
        <v>6857</v>
      </c>
      <c r="AX91" s="117">
        <v>195.7</v>
      </c>
      <c r="AZ91" s="108" t="s">
        <v>332</v>
      </c>
    </row>
    <row r="92" spans="1:52" ht="43.5" x14ac:dyDescent="0.25">
      <c r="A92" s="27">
        <v>208041</v>
      </c>
      <c r="B92" s="34" t="s">
        <v>1095</v>
      </c>
      <c r="C92" s="35">
        <v>3705</v>
      </c>
      <c r="D92" s="36" t="s">
        <v>1025</v>
      </c>
      <c r="E92" s="36">
        <v>37</v>
      </c>
      <c r="F92" s="35">
        <v>22246</v>
      </c>
      <c r="G92" s="36" t="s">
        <v>1025</v>
      </c>
      <c r="H92" s="36">
        <v>600</v>
      </c>
      <c r="I92" s="36">
        <v>2114</v>
      </c>
      <c r="J92" s="35">
        <v>296</v>
      </c>
      <c r="M92" s="49" t="s">
        <v>1025</v>
      </c>
      <c r="N92" s="50" t="s">
        <v>3720</v>
      </c>
      <c r="O92" s="36"/>
      <c r="P92" s="36"/>
      <c r="Q92" s="36"/>
      <c r="R92" s="36"/>
      <c r="S92" s="36"/>
      <c r="T92" s="35"/>
      <c r="AF92" s="82" t="s">
        <v>100</v>
      </c>
      <c r="AG92" s="82" t="s">
        <v>344</v>
      </c>
      <c r="AH92" s="82" t="s">
        <v>30</v>
      </c>
      <c r="AI92" s="82">
        <v>2</v>
      </c>
      <c r="AJ92" s="106">
        <f t="shared" si="11"/>
        <v>200000</v>
      </c>
      <c r="AK92" s="106">
        <f t="shared" si="12"/>
        <v>14000</v>
      </c>
      <c r="AL92" s="106">
        <f t="shared" si="13"/>
        <v>30</v>
      </c>
      <c r="AM92" s="106">
        <f t="shared" si="14"/>
        <v>2</v>
      </c>
      <c r="AN92" s="106">
        <f t="shared" si="15"/>
        <v>214032</v>
      </c>
      <c r="AO92" s="77" t="s">
        <v>4592</v>
      </c>
      <c r="AP92" s="78">
        <v>1636.47</v>
      </c>
      <c r="AR92" s="110" t="s">
        <v>148</v>
      </c>
      <c r="AS92" s="111" t="s">
        <v>157</v>
      </c>
      <c r="AT92" s="127">
        <f t="shared" si="8"/>
        <v>800</v>
      </c>
      <c r="AU92" s="127">
        <f t="shared" si="9"/>
        <v>11</v>
      </c>
      <c r="AV92" s="127">
        <f t="shared" si="10"/>
        <v>811</v>
      </c>
      <c r="AW92" s="109" t="s">
        <v>6858</v>
      </c>
      <c r="AX92" s="117">
        <v>222.94</v>
      </c>
      <c r="AZ92" s="108" t="s">
        <v>63</v>
      </c>
    </row>
    <row r="93" spans="1:52" ht="23.25" x14ac:dyDescent="0.25">
      <c r="A93" s="27">
        <v>208051</v>
      </c>
      <c r="B93" s="34" t="s">
        <v>1096</v>
      </c>
      <c r="C93" s="35">
        <v>1722</v>
      </c>
      <c r="D93" s="36" t="s">
        <v>1025</v>
      </c>
      <c r="E93" s="36">
        <v>17</v>
      </c>
      <c r="F93" s="35">
        <v>6357</v>
      </c>
      <c r="G93" s="36" t="s">
        <v>1025</v>
      </c>
      <c r="H93" s="36">
        <v>369</v>
      </c>
      <c r="I93" s="36">
        <v>2259</v>
      </c>
      <c r="J93" s="35">
        <v>1414</v>
      </c>
      <c r="M93" s="49" t="s">
        <v>4328</v>
      </c>
      <c r="N93" s="48" t="s">
        <v>4327</v>
      </c>
      <c r="O93" s="36">
        <v>4940</v>
      </c>
      <c r="P93" s="36">
        <v>49</v>
      </c>
      <c r="Q93" s="36">
        <v>57352</v>
      </c>
      <c r="R93" s="36">
        <v>1161</v>
      </c>
      <c r="S93" s="36">
        <v>51</v>
      </c>
      <c r="T93" s="35">
        <v>58</v>
      </c>
      <c r="AF93" s="82" t="s">
        <v>100</v>
      </c>
      <c r="AG93" s="82" t="s">
        <v>344</v>
      </c>
      <c r="AH93" s="82" t="s">
        <v>89</v>
      </c>
      <c r="AI93" s="82">
        <v>2</v>
      </c>
      <c r="AJ93" s="106">
        <f t="shared" si="11"/>
        <v>200000</v>
      </c>
      <c r="AK93" s="106">
        <f t="shared" si="12"/>
        <v>14000</v>
      </c>
      <c r="AL93" s="106">
        <f t="shared" si="13"/>
        <v>40</v>
      </c>
      <c r="AM93" s="106">
        <f t="shared" si="14"/>
        <v>2</v>
      </c>
      <c r="AN93" s="106">
        <f t="shared" si="15"/>
        <v>214042</v>
      </c>
      <c r="AO93" s="77" t="s">
        <v>4593</v>
      </c>
      <c r="AP93" s="78">
        <v>1016.2</v>
      </c>
      <c r="AR93" s="110" t="s">
        <v>148</v>
      </c>
      <c r="AS93" s="112" t="s">
        <v>29</v>
      </c>
      <c r="AT93" s="127">
        <f t="shared" si="8"/>
        <v>800</v>
      </c>
      <c r="AU93" s="127">
        <f t="shared" si="9"/>
        <v>12</v>
      </c>
      <c r="AV93" s="127">
        <f t="shared" si="10"/>
        <v>812</v>
      </c>
      <c r="AW93" s="109" t="s">
        <v>6859</v>
      </c>
      <c r="AX93" s="117">
        <v>210.43</v>
      </c>
      <c r="AZ93" s="108" t="s">
        <v>219</v>
      </c>
    </row>
    <row r="94" spans="1:52" x14ac:dyDescent="0.25">
      <c r="A94" s="27" t="s">
        <v>1025</v>
      </c>
      <c r="B94" s="37" t="s">
        <v>1097</v>
      </c>
      <c r="C94" s="38"/>
      <c r="D94" s="38"/>
      <c r="E94" s="38"/>
      <c r="F94" s="38"/>
      <c r="G94" s="38"/>
      <c r="H94" s="38"/>
      <c r="I94" s="38"/>
      <c r="J94" s="38"/>
      <c r="M94" s="49" t="s">
        <v>4326</v>
      </c>
      <c r="N94" s="48" t="s">
        <v>4325</v>
      </c>
      <c r="O94" s="36">
        <v>3528</v>
      </c>
      <c r="P94" s="36">
        <v>35</v>
      </c>
      <c r="Q94" s="36">
        <v>62670</v>
      </c>
      <c r="R94" s="36">
        <v>1776</v>
      </c>
      <c r="S94" s="36">
        <v>56</v>
      </c>
      <c r="T94" s="35">
        <v>55</v>
      </c>
      <c r="AF94" s="82" t="s">
        <v>100</v>
      </c>
      <c r="AG94" s="82" t="s">
        <v>344</v>
      </c>
      <c r="AH94" s="82" t="s">
        <v>57</v>
      </c>
      <c r="AI94" s="82">
        <v>3</v>
      </c>
      <c r="AJ94" s="106">
        <f t="shared" si="11"/>
        <v>200000</v>
      </c>
      <c r="AK94" s="106">
        <f t="shared" si="12"/>
        <v>14000</v>
      </c>
      <c r="AL94" s="106">
        <f t="shared" si="13"/>
        <v>50</v>
      </c>
      <c r="AM94" s="106">
        <f t="shared" si="14"/>
        <v>3</v>
      </c>
      <c r="AN94" s="106">
        <f t="shared" si="15"/>
        <v>214053</v>
      </c>
      <c r="AO94" s="77" t="s">
        <v>4594</v>
      </c>
      <c r="AP94" s="78">
        <v>1618.15</v>
      </c>
      <c r="AR94" s="110" t="s">
        <v>148</v>
      </c>
      <c r="AS94" s="111" t="s">
        <v>623</v>
      </c>
      <c r="AT94" s="127">
        <f t="shared" si="8"/>
        <v>800</v>
      </c>
      <c r="AU94" s="127">
        <f t="shared" si="9"/>
        <v>61</v>
      </c>
      <c r="AV94" s="127">
        <f t="shared" si="10"/>
        <v>861</v>
      </c>
      <c r="AW94" s="109" t="s">
        <v>5078</v>
      </c>
      <c r="AX94" s="117">
        <v>276.07</v>
      </c>
      <c r="AZ94" s="108" t="s">
        <v>998</v>
      </c>
    </row>
    <row r="95" spans="1:52" x14ac:dyDescent="0.25">
      <c r="A95" s="27">
        <v>208072</v>
      </c>
      <c r="B95" s="34" t="s">
        <v>1093</v>
      </c>
      <c r="C95" s="35">
        <v>25325</v>
      </c>
      <c r="D95" s="36" t="s">
        <v>1025</v>
      </c>
      <c r="E95" s="36">
        <v>252</v>
      </c>
      <c r="F95" s="35">
        <v>17208</v>
      </c>
      <c r="G95" s="36" t="s">
        <v>1025</v>
      </c>
      <c r="H95" s="36">
        <v>68</v>
      </c>
      <c r="I95" s="36">
        <v>177</v>
      </c>
      <c r="J95" s="35">
        <v>432</v>
      </c>
      <c r="M95" s="49" t="s">
        <v>4324</v>
      </c>
      <c r="N95" s="48" t="s">
        <v>4323</v>
      </c>
      <c r="O95" s="36">
        <v>14747</v>
      </c>
      <c r="P95" s="36">
        <v>148</v>
      </c>
      <c r="Q95" s="36">
        <v>339682</v>
      </c>
      <c r="R95" s="36">
        <v>2303</v>
      </c>
      <c r="S95" s="36">
        <v>17</v>
      </c>
      <c r="T95" s="35">
        <v>9</v>
      </c>
      <c r="AF95" s="82" t="s">
        <v>100</v>
      </c>
      <c r="AG95" s="82" t="s">
        <v>344</v>
      </c>
      <c r="AH95" s="82" t="s">
        <v>186</v>
      </c>
      <c r="AI95" s="82">
        <v>2</v>
      </c>
      <c r="AJ95" s="106">
        <f t="shared" si="11"/>
        <v>200000</v>
      </c>
      <c r="AK95" s="106">
        <f t="shared" si="12"/>
        <v>14000</v>
      </c>
      <c r="AL95" s="106">
        <f t="shared" si="13"/>
        <v>60</v>
      </c>
      <c r="AM95" s="106">
        <f t="shared" si="14"/>
        <v>2</v>
      </c>
      <c r="AN95" s="106">
        <f t="shared" si="15"/>
        <v>214062</v>
      </c>
      <c r="AO95" s="77" t="s">
        <v>4590</v>
      </c>
      <c r="AP95" s="78">
        <v>1871.01</v>
      </c>
      <c r="AR95" s="110" t="s">
        <v>148</v>
      </c>
      <c r="AS95" s="111" t="s">
        <v>942</v>
      </c>
      <c r="AT95" s="127">
        <f t="shared" si="8"/>
        <v>800</v>
      </c>
      <c r="AU95" s="127">
        <f t="shared" si="9"/>
        <v>62</v>
      </c>
      <c r="AV95" s="127">
        <f t="shared" si="10"/>
        <v>862</v>
      </c>
      <c r="AW95" s="109" t="s">
        <v>5079</v>
      </c>
      <c r="AX95" s="117">
        <v>364.75</v>
      </c>
      <c r="AZ95" s="108" t="s">
        <v>415</v>
      </c>
    </row>
    <row r="96" spans="1:52" x14ac:dyDescent="0.25">
      <c r="A96" s="27">
        <v>208092</v>
      </c>
      <c r="B96" s="34" t="s">
        <v>1098</v>
      </c>
      <c r="C96" s="35">
        <v>5214</v>
      </c>
      <c r="D96" s="36" t="s">
        <v>1025</v>
      </c>
      <c r="E96" s="36">
        <v>52</v>
      </c>
      <c r="F96" s="35">
        <v>1940</v>
      </c>
      <c r="G96" s="36" t="s">
        <v>1025</v>
      </c>
      <c r="H96" s="36">
        <v>37</v>
      </c>
      <c r="I96" s="36">
        <v>2003</v>
      </c>
      <c r="J96" s="35">
        <v>2281</v>
      </c>
      <c r="M96" s="49" t="s">
        <v>4322</v>
      </c>
      <c r="N96" s="48" t="s">
        <v>4321</v>
      </c>
      <c r="O96" s="36">
        <v>3034</v>
      </c>
      <c r="P96" s="36">
        <v>30</v>
      </c>
      <c r="Q96" s="36">
        <v>63813</v>
      </c>
      <c r="R96" s="36">
        <v>2103</v>
      </c>
      <c r="S96" s="36">
        <v>62</v>
      </c>
      <c r="T96" s="35">
        <v>53</v>
      </c>
      <c r="AF96" s="82" t="s">
        <v>100</v>
      </c>
      <c r="AG96" s="82" t="s">
        <v>344</v>
      </c>
      <c r="AH96" s="82" t="s">
        <v>215</v>
      </c>
      <c r="AI96" s="82">
        <v>3</v>
      </c>
      <c r="AJ96" s="106">
        <f t="shared" si="11"/>
        <v>200000</v>
      </c>
      <c r="AK96" s="106">
        <f t="shared" si="12"/>
        <v>14000</v>
      </c>
      <c r="AL96" s="106">
        <f t="shared" si="13"/>
        <v>70</v>
      </c>
      <c r="AM96" s="106">
        <f t="shared" si="14"/>
        <v>3</v>
      </c>
      <c r="AN96" s="106">
        <f t="shared" si="15"/>
        <v>214073</v>
      </c>
      <c r="AO96" s="77" t="s">
        <v>4595</v>
      </c>
      <c r="AP96" s="78">
        <v>1607.39</v>
      </c>
      <c r="AR96" s="110" t="s">
        <v>160</v>
      </c>
      <c r="AS96" s="111" t="s">
        <v>79</v>
      </c>
      <c r="AT96" s="127">
        <f t="shared" si="8"/>
        <v>1000</v>
      </c>
      <c r="AU96" s="127">
        <f t="shared" si="9"/>
        <v>1</v>
      </c>
      <c r="AV96" s="127">
        <f t="shared" si="10"/>
        <v>1001</v>
      </c>
      <c r="AW96" s="109" t="s">
        <v>6860</v>
      </c>
      <c r="AX96" s="117">
        <v>351</v>
      </c>
      <c r="AZ96" s="108" t="s">
        <v>747</v>
      </c>
    </row>
    <row r="97" spans="1:52" ht="22.5" x14ac:dyDescent="0.25">
      <c r="A97" s="27">
        <v>208112</v>
      </c>
      <c r="B97" s="34" t="s">
        <v>1095</v>
      </c>
      <c r="C97" s="35">
        <v>13967</v>
      </c>
      <c r="D97" s="36" t="s">
        <v>1025</v>
      </c>
      <c r="E97" s="36">
        <v>140</v>
      </c>
      <c r="F97" s="35">
        <v>11657</v>
      </c>
      <c r="G97" s="36" t="s">
        <v>1025</v>
      </c>
      <c r="H97" s="36">
        <v>83</v>
      </c>
      <c r="I97" s="36">
        <v>789</v>
      </c>
      <c r="J97" s="35">
        <v>727</v>
      </c>
      <c r="M97" s="49" t="s">
        <v>1025</v>
      </c>
      <c r="N97" s="30" t="s">
        <v>1628</v>
      </c>
      <c r="O97" s="31"/>
      <c r="P97" s="31"/>
      <c r="Q97" s="31"/>
      <c r="R97" s="31"/>
      <c r="S97" s="31"/>
      <c r="T97" s="31"/>
      <c r="AF97" s="82" t="s">
        <v>100</v>
      </c>
      <c r="AG97" s="82" t="s">
        <v>344</v>
      </c>
      <c r="AH97" s="82" t="s">
        <v>148</v>
      </c>
      <c r="AI97" s="82">
        <v>3</v>
      </c>
      <c r="AJ97" s="106">
        <f t="shared" si="11"/>
        <v>200000</v>
      </c>
      <c r="AK97" s="106">
        <f t="shared" si="12"/>
        <v>14000</v>
      </c>
      <c r="AL97" s="106">
        <f t="shared" si="13"/>
        <v>80</v>
      </c>
      <c r="AM97" s="106">
        <f t="shared" si="14"/>
        <v>3</v>
      </c>
      <c r="AN97" s="106">
        <f t="shared" si="15"/>
        <v>214083</v>
      </c>
      <c r="AO97" s="77" t="s">
        <v>4596</v>
      </c>
      <c r="AP97" s="78">
        <v>2113.3200000000002</v>
      </c>
      <c r="AR97" s="110" t="s">
        <v>160</v>
      </c>
      <c r="AS97" s="111" t="s">
        <v>100</v>
      </c>
      <c r="AT97" s="127">
        <f t="shared" si="8"/>
        <v>1000</v>
      </c>
      <c r="AU97" s="127">
        <f t="shared" si="9"/>
        <v>2</v>
      </c>
      <c r="AV97" s="127">
        <f t="shared" si="10"/>
        <v>1002</v>
      </c>
      <c r="AW97" s="109" t="s">
        <v>6861</v>
      </c>
      <c r="AX97" s="117">
        <v>223.61</v>
      </c>
      <c r="AZ97" s="108" t="s">
        <v>158</v>
      </c>
    </row>
    <row r="98" spans="1:52" x14ac:dyDescent="0.25">
      <c r="A98" s="27" t="s">
        <v>1025</v>
      </c>
      <c r="B98" s="37" t="s">
        <v>1046</v>
      </c>
      <c r="C98" s="38"/>
      <c r="D98" s="38"/>
      <c r="E98" s="38"/>
      <c r="F98" s="38"/>
      <c r="G98" s="38"/>
      <c r="H98" s="38"/>
      <c r="I98" s="38"/>
      <c r="J98" s="38"/>
      <c r="M98" s="49" t="s">
        <v>1025</v>
      </c>
      <c r="N98" s="51" t="s">
        <v>3759</v>
      </c>
      <c r="O98" s="36"/>
      <c r="P98" s="36"/>
      <c r="Q98" s="36"/>
      <c r="R98" s="36"/>
      <c r="S98" s="36"/>
      <c r="T98" s="35"/>
      <c r="AF98" s="82" t="s">
        <v>100</v>
      </c>
      <c r="AG98" s="82" t="s">
        <v>124</v>
      </c>
      <c r="AH98" s="82" t="s">
        <v>79</v>
      </c>
      <c r="AI98" s="82">
        <v>1</v>
      </c>
      <c r="AJ98" s="106">
        <f t="shared" si="11"/>
        <v>200000</v>
      </c>
      <c r="AK98" s="106">
        <f t="shared" si="12"/>
        <v>15000</v>
      </c>
      <c r="AL98" s="106">
        <f t="shared" si="13"/>
        <v>10</v>
      </c>
      <c r="AM98" s="106">
        <f t="shared" si="14"/>
        <v>1</v>
      </c>
      <c r="AN98" s="106">
        <f t="shared" si="15"/>
        <v>215011</v>
      </c>
      <c r="AO98" s="77" t="s">
        <v>4597</v>
      </c>
      <c r="AP98" s="78">
        <v>2044.6</v>
      </c>
      <c r="AR98" s="110" t="s">
        <v>160</v>
      </c>
      <c r="AS98" s="111" t="s">
        <v>30</v>
      </c>
      <c r="AT98" s="127">
        <f t="shared" si="8"/>
        <v>1000</v>
      </c>
      <c r="AU98" s="127">
        <f t="shared" si="9"/>
        <v>3</v>
      </c>
      <c r="AV98" s="127">
        <f t="shared" si="10"/>
        <v>1003</v>
      </c>
      <c r="AW98" s="109" t="s">
        <v>6862</v>
      </c>
      <c r="AX98" s="117">
        <v>215.37</v>
      </c>
      <c r="AZ98" s="108" t="s">
        <v>534</v>
      </c>
    </row>
    <row r="99" spans="1:52" x14ac:dyDescent="0.25">
      <c r="A99" s="27">
        <v>208063</v>
      </c>
      <c r="B99" s="34" t="s">
        <v>1099</v>
      </c>
      <c r="C99" s="35">
        <v>33853</v>
      </c>
      <c r="D99" s="36" t="s">
        <v>1025</v>
      </c>
      <c r="E99" s="36">
        <v>339</v>
      </c>
      <c r="F99" s="35">
        <v>18984</v>
      </c>
      <c r="G99" s="36" t="s">
        <v>1025</v>
      </c>
      <c r="H99" s="36">
        <v>56</v>
      </c>
      <c r="I99" s="36">
        <v>61</v>
      </c>
      <c r="J99" s="35">
        <v>373</v>
      </c>
      <c r="M99" s="49" t="s">
        <v>1025</v>
      </c>
      <c r="N99" s="50" t="s">
        <v>3758</v>
      </c>
      <c r="O99" s="36"/>
      <c r="P99" s="36"/>
      <c r="Q99" s="36"/>
      <c r="R99" s="36"/>
      <c r="S99" s="36"/>
      <c r="T99" s="35"/>
      <c r="AF99" s="82" t="s">
        <v>100</v>
      </c>
      <c r="AG99" s="82" t="s">
        <v>124</v>
      </c>
      <c r="AH99" s="82" t="s">
        <v>100</v>
      </c>
      <c r="AI99" s="82">
        <v>2</v>
      </c>
      <c r="AJ99" s="106">
        <f t="shared" si="11"/>
        <v>200000</v>
      </c>
      <c r="AK99" s="106">
        <f t="shared" si="12"/>
        <v>15000</v>
      </c>
      <c r="AL99" s="106">
        <f t="shared" si="13"/>
        <v>20</v>
      </c>
      <c r="AM99" s="106">
        <f t="shared" si="14"/>
        <v>2</v>
      </c>
      <c r="AN99" s="106">
        <f t="shared" si="15"/>
        <v>215022</v>
      </c>
      <c r="AO99" s="77" t="s">
        <v>4598</v>
      </c>
      <c r="AP99" s="78">
        <v>1481.31</v>
      </c>
      <c r="AR99" s="110" t="s">
        <v>160</v>
      </c>
      <c r="AS99" s="111" t="s">
        <v>89</v>
      </c>
      <c r="AT99" s="127">
        <f t="shared" si="8"/>
        <v>1000</v>
      </c>
      <c r="AU99" s="127">
        <f t="shared" si="9"/>
        <v>4</v>
      </c>
      <c r="AV99" s="127">
        <f t="shared" si="10"/>
        <v>1004</v>
      </c>
      <c r="AW99" s="109" t="s">
        <v>6863</v>
      </c>
      <c r="AX99" s="117">
        <v>164.85</v>
      </c>
      <c r="AZ99" s="108" t="s">
        <v>613</v>
      </c>
    </row>
    <row r="100" spans="1:52" ht="23.25" x14ac:dyDescent="0.25">
      <c r="A100" s="27">
        <v>208064</v>
      </c>
      <c r="B100" s="34" t="s">
        <v>1064</v>
      </c>
      <c r="C100" s="35">
        <v>1074</v>
      </c>
      <c r="D100" s="36" t="s">
        <v>1025</v>
      </c>
      <c r="E100" s="36">
        <v>11</v>
      </c>
      <c r="F100" s="35">
        <v>10189</v>
      </c>
      <c r="G100" s="36" t="s">
        <v>1025</v>
      </c>
      <c r="H100" s="36">
        <v>949</v>
      </c>
      <c r="I100" s="36" t="s">
        <v>1038</v>
      </c>
      <c r="J100" s="35" t="s">
        <v>1038</v>
      </c>
      <c r="M100" s="49" t="s">
        <v>4320</v>
      </c>
      <c r="N100" s="48" t="s">
        <v>4319</v>
      </c>
      <c r="O100" s="36">
        <v>121423</v>
      </c>
      <c r="P100" s="36">
        <v>1214</v>
      </c>
      <c r="Q100" s="36">
        <v>71549</v>
      </c>
      <c r="R100" s="36">
        <v>59</v>
      </c>
      <c r="S100" s="36">
        <v>83</v>
      </c>
      <c r="T100" s="35">
        <v>161</v>
      </c>
      <c r="AF100" s="82" t="s">
        <v>100</v>
      </c>
      <c r="AG100" s="82" t="s">
        <v>124</v>
      </c>
      <c r="AH100" s="82" t="s">
        <v>30</v>
      </c>
      <c r="AI100" s="82">
        <v>3</v>
      </c>
      <c r="AJ100" s="106">
        <f t="shared" si="11"/>
        <v>200000</v>
      </c>
      <c r="AK100" s="106">
        <f t="shared" si="12"/>
        <v>15000</v>
      </c>
      <c r="AL100" s="106">
        <f t="shared" si="13"/>
        <v>30</v>
      </c>
      <c r="AM100" s="106">
        <f t="shared" si="14"/>
        <v>3</v>
      </c>
      <c r="AN100" s="106">
        <f t="shared" si="15"/>
        <v>215033</v>
      </c>
      <c r="AO100" s="77" t="s">
        <v>4599</v>
      </c>
      <c r="AP100" s="78">
        <v>2320.88</v>
      </c>
      <c r="AR100" s="110" t="s">
        <v>160</v>
      </c>
      <c r="AS100" s="111" t="s">
        <v>57</v>
      </c>
      <c r="AT100" s="127">
        <f t="shared" si="8"/>
        <v>1000</v>
      </c>
      <c r="AU100" s="127">
        <f t="shared" si="9"/>
        <v>5</v>
      </c>
      <c r="AV100" s="127">
        <f t="shared" si="10"/>
        <v>1005</v>
      </c>
      <c r="AW100" s="109" t="s">
        <v>6864</v>
      </c>
      <c r="AX100" s="117">
        <v>209.46</v>
      </c>
      <c r="AZ100" s="108" t="s">
        <v>525</v>
      </c>
    </row>
    <row r="101" spans="1:52" ht="23.25" x14ac:dyDescent="0.25">
      <c r="A101" s="27">
        <v>208065</v>
      </c>
      <c r="B101" s="34" t="s">
        <v>1039</v>
      </c>
      <c r="C101" s="35">
        <v>32779</v>
      </c>
      <c r="D101" s="36" t="s">
        <v>1025</v>
      </c>
      <c r="E101" s="36">
        <v>328</v>
      </c>
      <c r="F101" s="35">
        <v>8795</v>
      </c>
      <c r="G101" s="36" t="s">
        <v>1025</v>
      </c>
      <c r="H101" s="36">
        <v>27</v>
      </c>
      <c r="I101" s="36" t="s">
        <v>1038</v>
      </c>
      <c r="J101" s="35" t="s">
        <v>1038</v>
      </c>
      <c r="M101" s="49" t="s">
        <v>4318</v>
      </c>
      <c r="N101" s="48" t="s">
        <v>4083</v>
      </c>
      <c r="O101" s="36">
        <v>139125</v>
      </c>
      <c r="P101" s="36">
        <v>1391</v>
      </c>
      <c r="Q101" s="36">
        <v>55245</v>
      </c>
      <c r="R101" s="36">
        <v>40</v>
      </c>
      <c r="S101" s="36">
        <v>50</v>
      </c>
      <c r="T101" s="35">
        <v>225</v>
      </c>
      <c r="AF101" s="82" t="s">
        <v>100</v>
      </c>
      <c r="AG101" s="82" t="s">
        <v>124</v>
      </c>
      <c r="AH101" s="82" t="s">
        <v>89</v>
      </c>
      <c r="AI101" s="82">
        <v>2</v>
      </c>
      <c r="AJ101" s="106">
        <f t="shared" si="11"/>
        <v>200000</v>
      </c>
      <c r="AK101" s="106">
        <f t="shared" si="12"/>
        <v>15000</v>
      </c>
      <c r="AL101" s="106">
        <f t="shared" si="13"/>
        <v>40</v>
      </c>
      <c r="AM101" s="106">
        <f t="shared" si="14"/>
        <v>2</v>
      </c>
      <c r="AN101" s="106">
        <f t="shared" si="15"/>
        <v>215042</v>
      </c>
      <c r="AO101" s="77" t="s">
        <v>4597</v>
      </c>
      <c r="AP101" s="78">
        <v>2510.81</v>
      </c>
      <c r="AR101" s="110" t="s">
        <v>160</v>
      </c>
      <c r="AS101" s="111" t="s">
        <v>186</v>
      </c>
      <c r="AT101" s="127">
        <f t="shared" si="8"/>
        <v>1000</v>
      </c>
      <c r="AU101" s="127">
        <f t="shared" si="9"/>
        <v>6</v>
      </c>
      <c r="AV101" s="127">
        <f t="shared" si="10"/>
        <v>1006</v>
      </c>
      <c r="AW101" s="109" t="s">
        <v>6865</v>
      </c>
      <c r="AX101" s="117">
        <v>334.56</v>
      </c>
      <c r="AZ101" s="108" t="s">
        <v>463</v>
      </c>
    </row>
    <row r="102" spans="1:52" ht="34.5" x14ac:dyDescent="0.25">
      <c r="A102" s="27">
        <v>208083</v>
      </c>
      <c r="B102" s="34" t="s">
        <v>1100</v>
      </c>
      <c r="C102" s="35">
        <v>11727</v>
      </c>
      <c r="D102" s="36" t="s">
        <v>1025</v>
      </c>
      <c r="E102" s="36">
        <v>117</v>
      </c>
      <c r="F102" s="35">
        <v>8276</v>
      </c>
      <c r="G102" s="36" t="s">
        <v>1025</v>
      </c>
      <c r="H102" s="36">
        <v>71</v>
      </c>
      <c r="I102" s="36">
        <v>1093</v>
      </c>
      <c r="J102" s="35">
        <v>1081</v>
      </c>
      <c r="M102" s="49" t="s">
        <v>4317</v>
      </c>
      <c r="N102" s="48" t="s">
        <v>4316</v>
      </c>
      <c r="O102" s="36">
        <v>138761</v>
      </c>
      <c r="P102" s="36">
        <v>1388</v>
      </c>
      <c r="Q102" s="36">
        <v>58024</v>
      </c>
      <c r="R102" s="36">
        <v>42</v>
      </c>
      <c r="S102" s="36">
        <v>51</v>
      </c>
      <c r="T102" s="35">
        <v>204</v>
      </c>
      <c r="AF102" s="82" t="s">
        <v>100</v>
      </c>
      <c r="AG102" s="82" t="s">
        <v>139</v>
      </c>
      <c r="AH102" s="82" t="s">
        <v>79</v>
      </c>
      <c r="AI102" s="82">
        <v>3</v>
      </c>
      <c r="AJ102" s="106">
        <f t="shared" si="11"/>
        <v>200000</v>
      </c>
      <c r="AK102" s="106">
        <f t="shared" si="12"/>
        <v>16000</v>
      </c>
      <c r="AL102" s="106">
        <f t="shared" si="13"/>
        <v>10</v>
      </c>
      <c r="AM102" s="106">
        <f t="shared" si="14"/>
        <v>3</v>
      </c>
      <c r="AN102" s="106">
        <f t="shared" si="15"/>
        <v>216013</v>
      </c>
      <c r="AO102" s="77" t="s">
        <v>4600</v>
      </c>
      <c r="AP102" s="78">
        <v>1796.43</v>
      </c>
      <c r="AR102" s="110" t="s">
        <v>160</v>
      </c>
      <c r="AS102" s="111" t="s">
        <v>215</v>
      </c>
      <c r="AT102" s="127">
        <f t="shared" si="8"/>
        <v>1000</v>
      </c>
      <c r="AU102" s="127">
        <f t="shared" si="9"/>
        <v>7</v>
      </c>
      <c r="AV102" s="127">
        <f t="shared" si="10"/>
        <v>1007</v>
      </c>
      <c r="AW102" s="109" t="s">
        <v>6866</v>
      </c>
      <c r="AX102" s="117">
        <v>174.67</v>
      </c>
      <c r="AZ102" s="108" t="s">
        <v>257</v>
      </c>
    </row>
    <row r="103" spans="1:52" ht="23.25" x14ac:dyDescent="0.25">
      <c r="A103" s="27">
        <v>208084</v>
      </c>
      <c r="B103" s="34" t="s">
        <v>1037</v>
      </c>
      <c r="C103" s="35">
        <v>2032</v>
      </c>
      <c r="D103" s="36" t="s">
        <v>1025</v>
      </c>
      <c r="E103" s="36">
        <v>20</v>
      </c>
      <c r="F103" s="35">
        <v>5622</v>
      </c>
      <c r="G103" s="36" t="s">
        <v>1025</v>
      </c>
      <c r="H103" s="36">
        <v>277</v>
      </c>
      <c r="I103" s="36" t="s">
        <v>1038</v>
      </c>
      <c r="J103" s="35" t="s">
        <v>1038</v>
      </c>
      <c r="M103" s="49" t="s">
        <v>4315</v>
      </c>
      <c r="N103" s="48" t="s">
        <v>4314</v>
      </c>
      <c r="O103" s="36">
        <v>77073</v>
      </c>
      <c r="P103" s="36">
        <v>771</v>
      </c>
      <c r="Q103" s="36">
        <v>86634</v>
      </c>
      <c r="R103" s="36">
        <v>112</v>
      </c>
      <c r="S103" s="36">
        <v>192</v>
      </c>
      <c r="T103" s="35">
        <v>107</v>
      </c>
      <c r="AF103" s="82" t="s">
        <v>100</v>
      </c>
      <c r="AG103" s="82" t="s">
        <v>139</v>
      </c>
      <c r="AH103" s="82" t="s">
        <v>100</v>
      </c>
      <c r="AI103" s="82">
        <v>2</v>
      </c>
      <c r="AJ103" s="106">
        <f t="shared" si="11"/>
        <v>200000</v>
      </c>
      <c r="AK103" s="106">
        <f t="shared" si="12"/>
        <v>16000</v>
      </c>
      <c r="AL103" s="106">
        <f t="shared" si="13"/>
        <v>20</v>
      </c>
      <c r="AM103" s="106">
        <f t="shared" si="14"/>
        <v>2</v>
      </c>
      <c r="AN103" s="106">
        <f t="shared" si="15"/>
        <v>216022</v>
      </c>
      <c r="AO103" s="77" t="s">
        <v>4601</v>
      </c>
      <c r="AP103" s="78">
        <v>1464.3</v>
      </c>
      <c r="AR103" s="110" t="s">
        <v>160</v>
      </c>
      <c r="AS103" s="111" t="s">
        <v>148</v>
      </c>
      <c r="AT103" s="127">
        <f t="shared" si="8"/>
        <v>1000</v>
      </c>
      <c r="AU103" s="127">
        <f t="shared" si="9"/>
        <v>8</v>
      </c>
      <c r="AV103" s="127">
        <f t="shared" si="10"/>
        <v>1008</v>
      </c>
      <c r="AW103" s="109" t="s">
        <v>6867</v>
      </c>
      <c r="AX103" s="117">
        <v>282.67</v>
      </c>
      <c r="AZ103" s="108" t="s">
        <v>348</v>
      </c>
    </row>
    <row r="104" spans="1:52" x14ac:dyDescent="0.25">
      <c r="A104" s="27">
        <v>208085</v>
      </c>
      <c r="B104" s="34" t="s">
        <v>1101</v>
      </c>
      <c r="C104" s="35">
        <v>9695</v>
      </c>
      <c r="D104" s="36" t="s">
        <v>1025</v>
      </c>
      <c r="E104" s="36">
        <v>97</v>
      </c>
      <c r="F104" s="35">
        <v>2654</v>
      </c>
      <c r="G104" s="36" t="s">
        <v>1025</v>
      </c>
      <c r="H104" s="36">
        <v>27</v>
      </c>
      <c r="I104" s="36" t="s">
        <v>1038</v>
      </c>
      <c r="J104" s="35" t="s">
        <v>1038</v>
      </c>
      <c r="M104" s="49" t="s">
        <v>4313</v>
      </c>
      <c r="N104" s="48" t="s">
        <v>4312</v>
      </c>
      <c r="O104" s="36">
        <v>99929</v>
      </c>
      <c r="P104" s="36">
        <v>999</v>
      </c>
      <c r="Q104" s="36">
        <v>47101</v>
      </c>
      <c r="R104" s="36">
        <v>47</v>
      </c>
      <c r="S104" s="36">
        <v>129</v>
      </c>
      <c r="T104" s="35">
        <v>254</v>
      </c>
      <c r="AF104" s="82" t="s">
        <v>100</v>
      </c>
      <c r="AG104" s="82" t="s">
        <v>139</v>
      </c>
      <c r="AH104" s="82" t="s">
        <v>30</v>
      </c>
      <c r="AI104" s="82">
        <v>2</v>
      </c>
      <c r="AJ104" s="106">
        <f t="shared" si="11"/>
        <v>200000</v>
      </c>
      <c r="AK104" s="106">
        <f t="shared" si="12"/>
        <v>16000</v>
      </c>
      <c r="AL104" s="106">
        <f t="shared" si="13"/>
        <v>30</v>
      </c>
      <c r="AM104" s="106">
        <f t="shared" si="14"/>
        <v>2</v>
      </c>
      <c r="AN104" s="106">
        <f t="shared" si="15"/>
        <v>216032</v>
      </c>
      <c r="AO104" s="77" t="s">
        <v>4602</v>
      </c>
      <c r="AP104" s="78">
        <v>5203.13</v>
      </c>
      <c r="AR104" s="110" t="s">
        <v>160</v>
      </c>
      <c r="AS104" s="111" t="s">
        <v>210</v>
      </c>
      <c r="AT104" s="127">
        <f t="shared" si="8"/>
        <v>1000</v>
      </c>
      <c r="AU104" s="127">
        <f t="shared" si="9"/>
        <v>9</v>
      </c>
      <c r="AV104" s="127">
        <f t="shared" si="10"/>
        <v>1009</v>
      </c>
      <c r="AW104" s="109" t="s">
        <v>6868</v>
      </c>
      <c r="AX104" s="117">
        <v>216.56</v>
      </c>
      <c r="AZ104" s="108" t="s">
        <v>940</v>
      </c>
    </row>
    <row r="105" spans="1:52" ht="45.75" x14ac:dyDescent="0.25">
      <c r="A105" s="27">
        <v>208103</v>
      </c>
      <c r="B105" s="34" t="s">
        <v>1102</v>
      </c>
      <c r="C105" s="35">
        <v>18875</v>
      </c>
      <c r="D105" s="36" t="s">
        <v>1025</v>
      </c>
      <c r="E105" s="36">
        <v>189</v>
      </c>
      <c r="F105" s="35">
        <v>7212</v>
      </c>
      <c r="G105" s="36" t="s">
        <v>1025</v>
      </c>
      <c r="H105" s="36">
        <v>38</v>
      </c>
      <c r="I105" s="36">
        <v>397</v>
      </c>
      <c r="J105" s="35">
        <v>1264</v>
      </c>
      <c r="M105" s="49" t="s">
        <v>4311</v>
      </c>
      <c r="N105" s="48" t="s">
        <v>4310</v>
      </c>
      <c r="O105" s="36">
        <v>124786</v>
      </c>
      <c r="P105" s="36">
        <v>1248</v>
      </c>
      <c r="Q105" s="36">
        <v>49366</v>
      </c>
      <c r="R105" s="36">
        <v>40</v>
      </c>
      <c r="S105" s="36">
        <v>75</v>
      </c>
      <c r="T105" s="35">
        <v>244</v>
      </c>
      <c r="AF105" s="82" t="s">
        <v>100</v>
      </c>
      <c r="AG105" s="82" t="s">
        <v>139</v>
      </c>
      <c r="AH105" s="82" t="s">
        <v>89</v>
      </c>
      <c r="AI105" s="82">
        <v>3</v>
      </c>
      <c r="AJ105" s="106">
        <f t="shared" si="11"/>
        <v>200000</v>
      </c>
      <c r="AK105" s="106">
        <f t="shared" si="12"/>
        <v>16000</v>
      </c>
      <c r="AL105" s="106">
        <f t="shared" si="13"/>
        <v>40</v>
      </c>
      <c r="AM105" s="106">
        <f t="shared" si="14"/>
        <v>3</v>
      </c>
      <c r="AN105" s="106">
        <f t="shared" si="15"/>
        <v>216043</v>
      </c>
      <c r="AO105" s="77" t="s">
        <v>4603</v>
      </c>
      <c r="AP105" s="78">
        <v>6442.47</v>
      </c>
      <c r="AR105" s="110" t="s">
        <v>160</v>
      </c>
      <c r="AS105" s="111" t="s">
        <v>160</v>
      </c>
      <c r="AT105" s="127">
        <f t="shared" si="8"/>
        <v>1000</v>
      </c>
      <c r="AU105" s="127">
        <f t="shared" si="9"/>
        <v>10</v>
      </c>
      <c r="AV105" s="127">
        <f t="shared" si="10"/>
        <v>1010</v>
      </c>
      <c r="AW105" s="109" t="s">
        <v>6869</v>
      </c>
      <c r="AX105" s="117">
        <v>186.79</v>
      </c>
      <c r="AZ105" s="108" t="s">
        <v>458</v>
      </c>
    </row>
    <row r="106" spans="1:52" x14ac:dyDescent="0.25">
      <c r="A106" s="27">
        <v>208104</v>
      </c>
      <c r="B106" s="34" t="s">
        <v>1064</v>
      </c>
      <c r="C106" s="35">
        <v>1437</v>
      </c>
      <c r="D106" s="36" t="s">
        <v>1025</v>
      </c>
      <c r="E106" s="36">
        <v>14</v>
      </c>
      <c r="F106" s="35">
        <v>2591</v>
      </c>
      <c r="G106" s="36" t="s">
        <v>1025</v>
      </c>
      <c r="H106" s="36">
        <v>180</v>
      </c>
      <c r="I106" s="36" t="s">
        <v>1038</v>
      </c>
      <c r="J106" s="35" t="s">
        <v>1038</v>
      </c>
      <c r="M106" s="49" t="s">
        <v>4309</v>
      </c>
      <c r="N106" s="48" t="s">
        <v>4308</v>
      </c>
      <c r="O106" s="36">
        <v>117780</v>
      </c>
      <c r="P106" s="36">
        <v>1178</v>
      </c>
      <c r="Q106" s="36">
        <v>35297</v>
      </c>
      <c r="R106" s="36">
        <v>30</v>
      </c>
      <c r="S106" s="36">
        <v>89</v>
      </c>
      <c r="T106" s="35">
        <v>298</v>
      </c>
      <c r="AF106" s="82" t="s">
        <v>100</v>
      </c>
      <c r="AG106" s="82" t="s">
        <v>139</v>
      </c>
      <c r="AH106" s="82" t="s">
        <v>57</v>
      </c>
      <c r="AI106" s="82">
        <v>3</v>
      </c>
      <c r="AJ106" s="106">
        <f t="shared" si="11"/>
        <v>200000</v>
      </c>
      <c r="AK106" s="106">
        <f t="shared" si="12"/>
        <v>16000</v>
      </c>
      <c r="AL106" s="106">
        <f t="shared" si="13"/>
        <v>50</v>
      </c>
      <c r="AM106" s="106">
        <f t="shared" si="14"/>
        <v>3</v>
      </c>
      <c r="AN106" s="106">
        <f t="shared" si="15"/>
        <v>216053</v>
      </c>
      <c r="AO106" s="77" t="s">
        <v>4604</v>
      </c>
      <c r="AP106" s="78">
        <v>1427.88</v>
      </c>
      <c r="AR106" s="110" t="s">
        <v>160</v>
      </c>
      <c r="AS106" s="111" t="s">
        <v>157</v>
      </c>
      <c r="AT106" s="127">
        <f t="shared" si="8"/>
        <v>1000</v>
      </c>
      <c r="AU106" s="127">
        <f t="shared" si="9"/>
        <v>11</v>
      </c>
      <c r="AV106" s="127">
        <f t="shared" si="10"/>
        <v>1011</v>
      </c>
      <c r="AW106" s="109" t="s">
        <v>6870</v>
      </c>
      <c r="AX106" s="117">
        <v>167.11</v>
      </c>
      <c r="AZ106" s="108" t="s">
        <v>317</v>
      </c>
    </row>
    <row r="107" spans="1:52" ht="34.5" x14ac:dyDescent="0.25">
      <c r="A107" s="27">
        <v>208105</v>
      </c>
      <c r="B107" s="34" t="s">
        <v>1049</v>
      </c>
      <c r="C107" s="35">
        <v>17438</v>
      </c>
      <c r="D107" s="36" t="s">
        <v>1025</v>
      </c>
      <c r="E107" s="36">
        <v>175</v>
      </c>
      <c r="F107" s="35">
        <v>4621</v>
      </c>
      <c r="G107" s="36" t="s">
        <v>1025</v>
      </c>
      <c r="H107" s="36">
        <v>26</v>
      </c>
      <c r="I107" s="36" t="s">
        <v>1038</v>
      </c>
      <c r="J107" s="35" t="s">
        <v>1038</v>
      </c>
      <c r="M107" s="49" t="s">
        <v>4307</v>
      </c>
      <c r="N107" s="48" t="s">
        <v>4306</v>
      </c>
      <c r="O107" s="36">
        <v>93657</v>
      </c>
      <c r="P107" s="36">
        <v>937</v>
      </c>
      <c r="Q107" s="36">
        <v>55840</v>
      </c>
      <c r="R107" s="36">
        <v>60</v>
      </c>
      <c r="S107" s="36">
        <v>145</v>
      </c>
      <c r="T107" s="35">
        <v>219</v>
      </c>
      <c r="AF107" s="82" t="s">
        <v>100</v>
      </c>
      <c r="AG107" s="82" t="s">
        <v>139</v>
      </c>
      <c r="AH107" s="82" t="s">
        <v>186</v>
      </c>
      <c r="AI107" s="82">
        <v>2</v>
      </c>
      <c r="AJ107" s="106">
        <f t="shared" si="11"/>
        <v>200000</v>
      </c>
      <c r="AK107" s="106">
        <f t="shared" si="12"/>
        <v>16000</v>
      </c>
      <c r="AL107" s="106">
        <f t="shared" si="13"/>
        <v>60</v>
      </c>
      <c r="AM107" s="106">
        <f t="shared" si="14"/>
        <v>2</v>
      </c>
      <c r="AN107" s="106">
        <f t="shared" si="15"/>
        <v>216062</v>
      </c>
      <c r="AO107" s="77" t="s">
        <v>4605</v>
      </c>
      <c r="AP107" s="78">
        <v>3320.55</v>
      </c>
      <c r="AR107" s="110" t="s">
        <v>160</v>
      </c>
      <c r="AS107" s="111" t="s">
        <v>29</v>
      </c>
      <c r="AT107" s="127">
        <f t="shared" si="8"/>
        <v>1000</v>
      </c>
      <c r="AU107" s="127">
        <f t="shared" si="9"/>
        <v>12</v>
      </c>
      <c r="AV107" s="127">
        <f t="shared" si="10"/>
        <v>1012</v>
      </c>
      <c r="AW107" s="109" t="s">
        <v>6871</v>
      </c>
      <c r="AX107" s="117">
        <v>207.86</v>
      </c>
      <c r="AZ107" s="108" t="s">
        <v>266</v>
      </c>
    </row>
    <row r="108" spans="1:52" ht="23.25" x14ac:dyDescent="0.25">
      <c r="A108" s="27">
        <v>208123</v>
      </c>
      <c r="B108" s="34" t="s">
        <v>1103</v>
      </c>
      <c r="C108" s="35">
        <v>13995</v>
      </c>
      <c r="D108" s="36" t="s">
        <v>1025</v>
      </c>
      <c r="E108" s="36">
        <v>140</v>
      </c>
      <c r="F108" s="35">
        <v>9059</v>
      </c>
      <c r="G108" s="36" t="s">
        <v>1025</v>
      </c>
      <c r="H108" s="36">
        <v>65</v>
      </c>
      <c r="I108" s="36">
        <v>784</v>
      </c>
      <c r="J108" s="35">
        <v>979</v>
      </c>
      <c r="M108" s="49" t="s">
        <v>4305</v>
      </c>
      <c r="N108" s="48" t="s">
        <v>4304</v>
      </c>
      <c r="O108" s="36">
        <v>62420</v>
      </c>
      <c r="P108" s="36">
        <v>624</v>
      </c>
      <c r="Q108" s="36">
        <v>39065</v>
      </c>
      <c r="R108" s="36">
        <v>63</v>
      </c>
      <c r="S108" s="36">
        <v>244</v>
      </c>
      <c r="T108" s="35">
        <v>287</v>
      </c>
      <c r="AF108" s="82" t="s">
        <v>100</v>
      </c>
      <c r="AG108" s="82" t="s">
        <v>51</v>
      </c>
      <c r="AH108" s="82" t="s">
        <v>79</v>
      </c>
      <c r="AI108" s="82">
        <v>2</v>
      </c>
      <c r="AJ108" s="106">
        <f t="shared" si="11"/>
        <v>200000</v>
      </c>
      <c r="AK108" s="106">
        <f t="shared" si="12"/>
        <v>17000</v>
      </c>
      <c r="AL108" s="106">
        <f t="shared" si="13"/>
        <v>10</v>
      </c>
      <c r="AM108" s="106">
        <f t="shared" si="14"/>
        <v>2</v>
      </c>
      <c r="AN108" s="106">
        <f t="shared" si="15"/>
        <v>217012</v>
      </c>
      <c r="AO108" s="77" t="s">
        <v>4606</v>
      </c>
      <c r="AP108" s="78">
        <v>1465.3</v>
      </c>
      <c r="AR108" s="110" t="s">
        <v>160</v>
      </c>
      <c r="AS108" s="111" t="s">
        <v>112</v>
      </c>
      <c r="AT108" s="127">
        <f t="shared" si="8"/>
        <v>1000</v>
      </c>
      <c r="AU108" s="127">
        <f t="shared" si="9"/>
        <v>13</v>
      </c>
      <c r="AV108" s="127">
        <f t="shared" si="10"/>
        <v>1013</v>
      </c>
      <c r="AW108" s="109" t="s">
        <v>6872</v>
      </c>
      <c r="AX108" s="117">
        <v>232.65</v>
      </c>
      <c r="AZ108" s="108" t="s">
        <v>444</v>
      </c>
    </row>
    <row r="109" spans="1:52" ht="34.5" x14ac:dyDescent="0.25">
      <c r="A109" s="27">
        <v>208124</v>
      </c>
      <c r="B109" s="34" t="s">
        <v>1037</v>
      </c>
      <c r="C109" s="35">
        <v>1503</v>
      </c>
      <c r="D109" s="36" t="s">
        <v>1025</v>
      </c>
      <c r="E109" s="36">
        <v>15</v>
      </c>
      <c r="F109" s="35">
        <v>2418</v>
      </c>
      <c r="G109" s="36" t="s">
        <v>1025</v>
      </c>
      <c r="H109" s="36">
        <v>161</v>
      </c>
      <c r="I109" s="36" t="s">
        <v>1038</v>
      </c>
      <c r="J109" s="35" t="s">
        <v>1038</v>
      </c>
      <c r="M109" s="49" t="s">
        <v>4303</v>
      </c>
      <c r="N109" s="48" t="s">
        <v>4302</v>
      </c>
      <c r="O109" s="36">
        <v>134975</v>
      </c>
      <c r="P109" s="36">
        <v>1350</v>
      </c>
      <c r="Q109" s="36">
        <v>75750</v>
      </c>
      <c r="R109" s="36">
        <v>56</v>
      </c>
      <c r="S109" s="36">
        <v>58</v>
      </c>
      <c r="T109" s="35">
        <v>146</v>
      </c>
      <c r="AF109" s="82" t="s">
        <v>100</v>
      </c>
      <c r="AG109" s="82" t="s">
        <v>51</v>
      </c>
      <c r="AH109" s="82" t="s">
        <v>100</v>
      </c>
      <c r="AI109" s="82">
        <v>2</v>
      </c>
      <c r="AJ109" s="106">
        <f t="shared" si="11"/>
        <v>200000</v>
      </c>
      <c r="AK109" s="106">
        <f t="shared" si="12"/>
        <v>17000</v>
      </c>
      <c r="AL109" s="106">
        <f t="shared" si="13"/>
        <v>20</v>
      </c>
      <c r="AM109" s="106">
        <f t="shared" si="14"/>
        <v>2</v>
      </c>
      <c r="AN109" s="106">
        <f t="shared" si="15"/>
        <v>217022</v>
      </c>
      <c r="AO109" s="77" t="s">
        <v>4607</v>
      </c>
      <c r="AP109" s="78">
        <v>1639.52</v>
      </c>
      <c r="AR109" s="110" t="s">
        <v>160</v>
      </c>
      <c r="AS109" s="111" t="s">
        <v>344</v>
      </c>
      <c r="AT109" s="127">
        <f t="shared" si="8"/>
        <v>1000</v>
      </c>
      <c r="AU109" s="127">
        <f t="shared" si="9"/>
        <v>14</v>
      </c>
      <c r="AV109" s="127">
        <f t="shared" si="10"/>
        <v>1014</v>
      </c>
      <c r="AW109" s="109" t="s">
        <v>6873</v>
      </c>
      <c r="AX109" s="117">
        <v>194.44</v>
      </c>
      <c r="AZ109" s="108" t="s">
        <v>684</v>
      </c>
    </row>
    <row r="110" spans="1:52" x14ac:dyDescent="0.25">
      <c r="A110" s="27">
        <v>208125</v>
      </c>
      <c r="B110" s="34" t="s">
        <v>1039</v>
      </c>
      <c r="C110" s="35">
        <v>12492</v>
      </c>
      <c r="D110" s="36" t="s">
        <v>1025</v>
      </c>
      <c r="E110" s="36">
        <v>125</v>
      </c>
      <c r="F110" s="35">
        <v>6641</v>
      </c>
      <c r="G110" s="36" t="s">
        <v>1025</v>
      </c>
      <c r="H110" s="36">
        <v>53</v>
      </c>
      <c r="I110" s="36" t="s">
        <v>1038</v>
      </c>
      <c r="J110" s="35" t="s">
        <v>1038</v>
      </c>
      <c r="M110" s="49" t="s">
        <v>4301</v>
      </c>
      <c r="N110" s="48" t="s">
        <v>4300</v>
      </c>
      <c r="O110" s="36">
        <v>113182</v>
      </c>
      <c r="P110" s="36">
        <v>1132</v>
      </c>
      <c r="Q110" s="36">
        <v>79583</v>
      </c>
      <c r="R110" s="36">
        <v>70</v>
      </c>
      <c r="S110" s="36">
        <v>98</v>
      </c>
      <c r="T110" s="35">
        <v>125</v>
      </c>
      <c r="AF110" s="82" t="s">
        <v>100</v>
      </c>
      <c r="AG110" s="82" t="s">
        <v>51</v>
      </c>
      <c r="AH110" s="82" t="s">
        <v>30</v>
      </c>
      <c r="AI110" s="82">
        <v>2</v>
      </c>
      <c r="AJ110" s="106">
        <f t="shared" si="11"/>
        <v>200000</v>
      </c>
      <c r="AK110" s="106">
        <f t="shared" si="12"/>
        <v>17000</v>
      </c>
      <c r="AL110" s="106">
        <f t="shared" si="13"/>
        <v>30</v>
      </c>
      <c r="AM110" s="106">
        <f t="shared" si="14"/>
        <v>2</v>
      </c>
      <c r="AN110" s="106">
        <f t="shared" si="15"/>
        <v>217032</v>
      </c>
      <c r="AO110" s="77" t="s">
        <v>4608</v>
      </c>
      <c r="AP110" s="78">
        <v>1066.82</v>
      </c>
      <c r="AR110" s="110" t="s">
        <v>160</v>
      </c>
      <c r="AS110" s="111" t="s">
        <v>124</v>
      </c>
      <c r="AT110" s="127">
        <f t="shared" si="8"/>
        <v>1000</v>
      </c>
      <c r="AU110" s="127">
        <f t="shared" si="9"/>
        <v>15</v>
      </c>
      <c r="AV110" s="127">
        <f t="shared" si="10"/>
        <v>1015</v>
      </c>
      <c r="AW110" s="109" t="s">
        <v>6874</v>
      </c>
      <c r="AX110" s="117">
        <v>179.08</v>
      </c>
      <c r="AZ110" s="108" t="s">
        <v>375</v>
      </c>
    </row>
    <row r="111" spans="1:52" x14ac:dyDescent="0.25">
      <c r="A111" s="27">
        <v>208133</v>
      </c>
      <c r="B111" s="34" t="s">
        <v>1104</v>
      </c>
      <c r="C111" s="35">
        <v>14608</v>
      </c>
      <c r="D111" s="36" t="s">
        <v>1025</v>
      </c>
      <c r="E111" s="36">
        <v>146</v>
      </c>
      <c r="F111" s="35">
        <v>7559</v>
      </c>
      <c r="G111" s="36" t="s">
        <v>1025</v>
      </c>
      <c r="H111" s="36">
        <v>52</v>
      </c>
      <c r="I111" s="36">
        <v>719</v>
      </c>
      <c r="J111" s="35">
        <v>1193</v>
      </c>
      <c r="M111" s="49" t="s">
        <v>4299</v>
      </c>
      <c r="N111" s="48" t="s">
        <v>4298</v>
      </c>
      <c r="O111" s="36">
        <v>139278</v>
      </c>
      <c r="P111" s="36">
        <v>1393</v>
      </c>
      <c r="Q111" s="36">
        <v>96876</v>
      </c>
      <c r="R111" s="36">
        <v>70</v>
      </c>
      <c r="S111" s="36">
        <v>49</v>
      </c>
      <c r="T111" s="35">
        <v>86</v>
      </c>
      <c r="AF111" s="82" t="s">
        <v>100</v>
      </c>
      <c r="AG111" s="82" t="s">
        <v>51</v>
      </c>
      <c r="AH111" s="82" t="s">
        <v>89</v>
      </c>
      <c r="AI111" s="82">
        <v>3</v>
      </c>
      <c r="AJ111" s="106">
        <f t="shared" si="11"/>
        <v>200000</v>
      </c>
      <c r="AK111" s="106">
        <f t="shared" si="12"/>
        <v>17000</v>
      </c>
      <c r="AL111" s="106">
        <f t="shared" si="13"/>
        <v>40</v>
      </c>
      <c r="AM111" s="106">
        <f t="shared" si="14"/>
        <v>3</v>
      </c>
      <c r="AN111" s="106">
        <f t="shared" si="15"/>
        <v>217043</v>
      </c>
      <c r="AO111" s="77" t="s">
        <v>4609</v>
      </c>
      <c r="AP111" s="78">
        <v>2103.39</v>
      </c>
      <c r="AR111" s="110" t="s">
        <v>160</v>
      </c>
      <c r="AS111" s="111" t="s">
        <v>139</v>
      </c>
      <c r="AT111" s="127">
        <f t="shared" si="8"/>
        <v>1000</v>
      </c>
      <c r="AU111" s="127">
        <f t="shared" si="9"/>
        <v>16</v>
      </c>
      <c r="AV111" s="127">
        <f t="shared" si="10"/>
        <v>1016</v>
      </c>
      <c r="AW111" s="109" t="s">
        <v>6845</v>
      </c>
      <c r="AX111" s="117">
        <v>226.88</v>
      </c>
      <c r="AZ111" s="108" t="s">
        <v>604</v>
      </c>
    </row>
    <row r="112" spans="1:52" ht="34.5" x14ac:dyDescent="0.25">
      <c r="A112" s="27">
        <v>208134</v>
      </c>
      <c r="B112" s="34" t="s">
        <v>1064</v>
      </c>
      <c r="C112" s="35">
        <v>238</v>
      </c>
      <c r="D112" s="36" t="s">
        <v>1025</v>
      </c>
      <c r="E112" s="36">
        <v>2</v>
      </c>
      <c r="F112" s="35">
        <v>5741</v>
      </c>
      <c r="G112" s="36" t="s">
        <v>1025</v>
      </c>
      <c r="H112" s="36">
        <v>2412</v>
      </c>
      <c r="I112" s="36" t="s">
        <v>1038</v>
      </c>
      <c r="J112" s="35" t="s">
        <v>1038</v>
      </c>
      <c r="M112" s="49" t="s">
        <v>1025</v>
      </c>
      <c r="N112" s="51" t="s">
        <v>3721</v>
      </c>
      <c r="O112" s="36"/>
      <c r="P112" s="36"/>
      <c r="Q112" s="36"/>
      <c r="R112" s="36"/>
      <c r="S112" s="36"/>
      <c r="T112" s="35"/>
      <c r="AF112" s="82" t="s">
        <v>100</v>
      </c>
      <c r="AG112" s="82" t="s">
        <v>51</v>
      </c>
      <c r="AH112" s="82" t="s">
        <v>57</v>
      </c>
      <c r="AI112" s="82">
        <v>3</v>
      </c>
      <c r="AJ112" s="106">
        <f t="shared" si="11"/>
        <v>200000</v>
      </c>
      <c r="AK112" s="106">
        <f t="shared" si="12"/>
        <v>17000</v>
      </c>
      <c r="AL112" s="106">
        <f t="shared" si="13"/>
        <v>50</v>
      </c>
      <c r="AM112" s="106">
        <f t="shared" si="14"/>
        <v>3</v>
      </c>
      <c r="AN112" s="106">
        <f t="shared" si="15"/>
        <v>217053</v>
      </c>
      <c r="AO112" s="77" t="s">
        <v>4610</v>
      </c>
      <c r="AP112" s="78">
        <v>1321.52</v>
      </c>
      <c r="AR112" s="110" t="s">
        <v>160</v>
      </c>
      <c r="AS112" s="111" t="s">
        <v>51</v>
      </c>
      <c r="AT112" s="127">
        <f t="shared" si="8"/>
        <v>1000</v>
      </c>
      <c r="AU112" s="127">
        <f t="shared" si="9"/>
        <v>17</v>
      </c>
      <c r="AV112" s="127">
        <f t="shared" si="10"/>
        <v>1017</v>
      </c>
      <c r="AW112" s="109" t="s">
        <v>6875</v>
      </c>
      <c r="AX112" s="117">
        <v>184.96</v>
      </c>
      <c r="AZ112" s="108" t="s">
        <v>972</v>
      </c>
    </row>
    <row r="113" spans="1:52" ht="43.5" x14ac:dyDescent="0.25">
      <c r="A113" s="27">
        <v>208135</v>
      </c>
      <c r="B113" s="34" t="s">
        <v>1049</v>
      </c>
      <c r="C113" s="35">
        <v>14370</v>
      </c>
      <c r="D113" s="36" t="s">
        <v>1025</v>
      </c>
      <c r="E113" s="36">
        <v>144</v>
      </c>
      <c r="F113" s="35">
        <v>1818</v>
      </c>
      <c r="G113" s="36" t="s">
        <v>1025</v>
      </c>
      <c r="H113" s="36">
        <v>13</v>
      </c>
      <c r="I113" s="36" t="s">
        <v>1038</v>
      </c>
      <c r="J113" s="35" t="s">
        <v>1038</v>
      </c>
      <c r="M113" s="49" t="s">
        <v>1025</v>
      </c>
      <c r="N113" s="50" t="s">
        <v>3720</v>
      </c>
      <c r="O113" s="36"/>
      <c r="P113" s="36"/>
      <c r="Q113" s="36"/>
      <c r="R113" s="36"/>
      <c r="S113" s="36"/>
      <c r="T113" s="35"/>
      <c r="AF113" s="82" t="s">
        <v>100</v>
      </c>
      <c r="AG113" s="82" t="s">
        <v>38</v>
      </c>
      <c r="AH113" s="82" t="s">
        <v>79</v>
      </c>
      <c r="AI113" s="82">
        <v>2</v>
      </c>
      <c r="AJ113" s="106">
        <f t="shared" si="11"/>
        <v>200000</v>
      </c>
      <c r="AK113" s="106">
        <f t="shared" si="12"/>
        <v>18000</v>
      </c>
      <c r="AL113" s="106">
        <f t="shared" si="13"/>
        <v>10</v>
      </c>
      <c r="AM113" s="106">
        <f t="shared" si="14"/>
        <v>2</v>
      </c>
      <c r="AN113" s="106">
        <f t="shared" si="15"/>
        <v>218012</v>
      </c>
      <c r="AO113" s="77" t="s">
        <v>4611</v>
      </c>
      <c r="AP113" s="78">
        <v>1508.15</v>
      </c>
      <c r="AR113" s="110" t="s">
        <v>160</v>
      </c>
      <c r="AS113" s="111" t="s">
        <v>38</v>
      </c>
      <c r="AT113" s="127">
        <f t="shared" si="8"/>
        <v>1000</v>
      </c>
      <c r="AU113" s="127">
        <f t="shared" si="9"/>
        <v>18</v>
      </c>
      <c r="AV113" s="127">
        <f t="shared" si="10"/>
        <v>1018</v>
      </c>
      <c r="AW113" s="109" t="s">
        <v>6876</v>
      </c>
      <c r="AX113" s="117">
        <v>205.49</v>
      </c>
      <c r="AZ113" s="108" t="s">
        <v>553</v>
      </c>
    </row>
    <row r="114" spans="1:52" ht="34.5" x14ac:dyDescent="0.25">
      <c r="A114" s="27">
        <v>208143</v>
      </c>
      <c r="B114" s="34" t="s">
        <v>1105</v>
      </c>
      <c r="C114" s="35">
        <v>13237</v>
      </c>
      <c r="D114" s="36" t="s">
        <v>1025</v>
      </c>
      <c r="E114" s="36">
        <v>132</v>
      </c>
      <c r="F114" s="35">
        <v>7302</v>
      </c>
      <c r="G114" s="36" t="s">
        <v>1025</v>
      </c>
      <c r="H114" s="36">
        <v>55</v>
      </c>
      <c r="I114" s="36">
        <v>878</v>
      </c>
      <c r="J114" s="35">
        <v>1243</v>
      </c>
      <c r="M114" s="49" t="s">
        <v>4297</v>
      </c>
      <c r="N114" s="48" t="s">
        <v>4296</v>
      </c>
      <c r="O114" s="36">
        <v>8572</v>
      </c>
      <c r="P114" s="36">
        <v>86</v>
      </c>
      <c r="Q114" s="36">
        <v>123921</v>
      </c>
      <c r="R114" s="36">
        <v>1446</v>
      </c>
      <c r="S114" s="36">
        <v>31</v>
      </c>
      <c r="T114" s="35">
        <v>29</v>
      </c>
      <c r="AF114" s="82" t="s">
        <v>100</v>
      </c>
      <c r="AG114" s="82" t="s">
        <v>38</v>
      </c>
      <c r="AH114" s="82" t="s">
        <v>100</v>
      </c>
      <c r="AI114" s="82">
        <v>2</v>
      </c>
      <c r="AJ114" s="106">
        <f t="shared" si="11"/>
        <v>200000</v>
      </c>
      <c r="AK114" s="106">
        <f t="shared" si="12"/>
        <v>18000</v>
      </c>
      <c r="AL114" s="106">
        <f t="shared" si="13"/>
        <v>20</v>
      </c>
      <c r="AM114" s="106">
        <f t="shared" si="14"/>
        <v>2</v>
      </c>
      <c r="AN114" s="106">
        <f t="shared" si="15"/>
        <v>218022</v>
      </c>
      <c r="AO114" s="77" t="s">
        <v>4612</v>
      </c>
      <c r="AP114" s="78">
        <v>1343.54</v>
      </c>
      <c r="AR114" s="110" t="s">
        <v>160</v>
      </c>
      <c r="AS114" s="111" t="s">
        <v>65</v>
      </c>
      <c r="AT114" s="127">
        <f t="shared" si="8"/>
        <v>1000</v>
      </c>
      <c r="AU114" s="127">
        <f t="shared" si="9"/>
        <v>19</v>
      </c>
      <c r="AV114" s="127">
        <f t="shared" si="10"/>
        <v>1019</v>
      </c>
      <c r="AW114" s="109" t="s">
        <v>6877</v>
      </c>
      <c r="AX114" s="117">
        <v>229.02</v>
      </c>
      <c r="AZ114" s="108" t="s">
        <v>644</v>
      </c>
    </row>
    <row r="115" spans="1:52" ht="23.25" x14ac:dyDescent="0.25">
      <c r="A115" s="27">
        <v>208144</v>
      </c>
      <c r="B115" s="34" t="s">
        <v>1037</v>
      </c>
      <c r="C115" s="35">
        <v>8038</v>
      </c>
      <c r="D115" s="36" t="s">
        <v>1025</v>
      </c>
      <c r="E115" s="36">
        <v>80</v>
      </c>
      <c r="F115" s="35">
        <v>5163</v>
      </c>
      <c r="G115" s="36" t="s">
        <v>1025</v>
      </c>
      <c r="H115" s="36">
        <v>64</v>
      </c>
      <c r="I115" s="36" t="s">
        <v>1038</v>
      </c>
      <c r="J115" s="35" t="s">
        <v>1038</v>
      </c>
      <c r="M115" s="49" t="s">
        <v>4295</v>
      </c>
      <c r="N115" s="48" t="s">
        <v>4294</v>
      </c>
      <c r="O115" s="36">
        <v>27832</v>
      </c>
      <c r="P115" s="36">
        <v>277</v>
      </c>
      <c r="Q115" s="36">
        <v>140297</v>
      </c>
      <c r="R115" s="36">
        <v>504</v>
      </c>
      <c r="S115" s="36">
        <v>6</v>
      </c>
      <c r="T115" s="35">
        <v>24</v>
      </c>
      <c r="AF115" s="82" t="s">
        <v>100</v>
      </c>
      <c r="AG115" s="82" t="s">
        <v>38</v>
      </c>
      <c r="AH115" s="82" t="s">
        <v>30</v>
      </c>
      <c r="AI115" s="82">
        <v>2</v>
      </c>
      <c r="AJ115" s="106">
        <f t="shared" si="11"/>
        <v>200000</v>
      </c>
      <c r="AK115" s="106">
        <f t="shared" si="12"/>
        <v>18000</v>
      </c>
      <c r="AL115" s="106">
        <f t="shared" si="13"/>
        <v>30</v>
      </c>
      <c r="AM115" s="106">
        <f t="shared" si="14"/>
        <v>2</v>
      </c>
      <c r="AN115" s="106">
        <f t="shared" si="15"/>
        <v>218032</v>
      </c>
      <c r="AO115" s="77" t="s">
        <v>4613</v>
      </c>
      <c r="AP115" s="78">
        <v>2636.09</v>
      </c>
      <c r="AR115" s="110" t="s">
        <v>160</v>
      </c>
      <c r="AS115" s="111" t="s">
        <v>457</v>
      </c>
      <c r="AT115" s="127">
        <f t="shared" si="8"/>
        <v>1000</v>
      </c>
      <c r="AU115" s="127">
        <f t="shared" si="9"/>
        <v>20</v>
      </c>
      <c r="AV115" s="127">
        <f t="shared" si="10"/>
        <v>1020</v>
      </c>
      <c r="AW115" s="109" t="s">
        <v>6878</v>
      </c>
      <c r="AX115" s="117">
        <v>261.39</v>
      </c>
      <c r="AZ115" s="108" t="s">
        <v>780</v>
      </c>
    </row>
    <row r="116" spans="1:52" ht="22.5" x14ac:dyDescent="0.25">
      <c r="A116" s="27">
        <v>208145</v>
      </c>
      <c r="B116" s="34" t="s">
        <v>1039</v>
      </c>
      <c r="C116" s="35">
        <v>5199</v>
      </c>
      <c r="D116" s="36" t="s">
        <v>1025</v>
      </c>
      <c r="E116" s="36">
        <v>52</v>
      </c>
      <c r="F116" s="35">
        <v>2139</v>
      </c>
      <c r="G116" s="36" t="s">
        <v>1025</v>
      </c>
      <c r="H116" s="36">
        <v>41</v>
      </c>
      <c r="I116" s="36" t="s">
        <v>1038</v>
      </c>
      <c r="J116" s="35" t="s">
        <v>1038</v>
      </c>
      <c r="M116" s="49" t="s">
        <v>1025</v>
      </c>
      <c r="N116" s="30" t="s">
        <v>1723</v>
      </c>
      <c r="O116" s="31"/>
      <c r="P116" s="31"/>
      <c r="Q116" s="31"/>
      <c r="R116" s="31"/>
      <c r="S116" s="31"/>
      <c r="T116" s="31"/>
      <c r="AF116" s="82" t="s">
        <v>100</v>
      </c>
      <c r="AG116" s="82" t="s">
        <v>38</v>
      </c>
      <c r="AH116" s="82" t="s">
        <v>89</v>
      </c>
      <c r="AI116" s="82">
        <v>3</v>
      </c>
      <c r="AJ116" s="106">
        <f t="shared" si="11"/>
        <v>200000</v>
      </c>
      <c r="AK116" s="106">
        <f t="shared" si="12"/>
        <v>18000</v>
      </c>
      <c r="AL116" s="106">
        <f t="shared" si="13"/>
        <v>40</v>
      </c>
      <c r="AM116" s="106">
        <f t="shared" si="14"/>
        <v>3</v>
      </c>
      <c r="AN116" s="106">
        <f t="shared" si="15"/>
        <v>218043</v>
      </c>
      <c r="AO116" s="77" t="s">
        <v>4614</v>
      </c>
      <c r="AP116" s="78">
        <v>2368.4899999999998</v>
      </c>
      <c r="AR116" s="110" t="s">
        <v>160</v>
      </c>
      <c r="AS116" s="111" t="s">
        <v>699</v>
      </c>
      <c r="AT116" s="127">
        <f t="shared" si="8"/>
        <v>1000</v>
      </c>
      <c r="AU116" s="127">
        <f t="shared" si="9"/>
        <v>21</v>
      </c>
      <c r="AV116" s="127">
        <f t="shared" si="10"/>
        <v>1021</v>
      </c>
      <c r="AW116" s="109" t="s">
        <v>6879</v>
      </c>
      <c r="AX116" s="117">
        <v>206.37</v>
      </c>
      <c r="AZ116" s="108" t="s">
        <v>439</v>
      </c>
    </row>
    <row r="117" spans="1:52" x14ac:dyDescent="0.25">
      <c r="A117" s="27" t="s">
        <v>1025</v>
      </c>
      <c r="B117" s="40" t="s">
        <v>1106</v>
      </c>
      <c r="C117" s="41"/>
      <c r="D117" s="41"/>
      <c r="E117" s="41"/>
      <c r="F117" s="41"/>
      <c r="G117" s="41"/>
      <c r="H117" s="41"/>
      <c r="I117" s="41"/>
      <c r="J117" s="41"/>
      <c r="M117" s="49" t="s">
        <v>1025</v>
      </c>
      <c r="N117" s="51" t="s">
        <v>3759</v>
      </c>
      <c r="O117" s="36"/>
      <c r="P117" s="36"/>
      <c r="Q117" s="36"/>
      <c r="R117" s="36"/>
      <c r="S117" s="36"/>
      <c r="T117" s="35"/>
      <c r="AF117" s="82" t="s">
        <v>100</v>
      </c>
      <c r="AG117" s="82" t="s">
        <v>38</v>
      </c>
      <c r="AH117" s="82" t="s">
        <v>57</v>
      </c>
      <c r="AI117" s="82">
        <v>2</v>
      </c>
      <c r="AJ117" s="106">
        <f t="shared" si="11"/>
        <v>200000</v>
      </c>
      <c r="AK117" s="106">
        <f t="shared" si="12"/>
        <v>18000</v>
      </c>
      <c r="AL117" s="106">
        <f t="shared" si="13"/>
        <v>50</v>
      </c>
      <c r="AM117" s="106">
        <f t="shared" si="14"/>
        <v>2</v>
      </c>
      <c r="AN117" s="106">
        <f t="shared" si="15"/>
        <v>218052</v>
      </c>
      <c r="AO117" s="77" t="s">
        <v>4615</v>
      </c>
      <c r="AP117" s="78">
        <v>1345.22</v>
      </c>
      <c r="AR117" s="110" t="s">
        <v>160</v>
      </c>
      <c r="AS117" s="111" t="s">
        <v>623</v>
      </c>
      <c r="AT117" s="127">
        <f t="shared" si="8"/>
        <v>1000</v>
      </c>
      <c r="AU117" s="127">
        <f t="shared" si="9"/>
        <v>61</v>
      </c>
      <c r="AV117" s="127">
        <f t="shared" si="10"/>
        <v>1061</v>
      </c>
      <c r="AW117" s="109" t="s">
        <v>5236</v>
      </c>
      <c r="AX117" s="117">
        <v>361.23</v>
      </c>
      <c r="AZ117" s="108" t="s">
        <v>975</v>
      </c>
    </row>
    <row r="118" spans="1:52" x14ac:dyDescent="0.25">
      <c r="A118" s="27" t="s">
        <v>1025</v>
      </c>
      <c r="B118" s="37" t="s">
        <v>1028</v>
      </c>
      <c r="C118" s="38"/>
      <c r="D118" s="38"/>
      <c r="E118" s="38"/>
      <c r="F118" s="38"/>
      <c r="G118" s="38"/>
      <c r="H118" s="38"/>
      <c r="I118" s="38"/>
      <c r="J118" s="38"/>
      <c r="M118" s="49" t="s">
        <v>1025</v>
      </c>
      <c r="N118" s="50" t="s">
        <v>3758</v>
      </c>
      <c r="O118" s="36"/>
      <c r="P118" s="36"/>
      <c r="Q118" s="36"/>
      <c r="R118" s="36"/>
      <c r="S118" s="36"/>
      <c r="T118" s="35"/>
      <c r="AF118" s="82" t="s">
        <v>100</v>
      </c>
      <c r="AG118" s="82" t="s">
        <v>65</v>
      </c>
      <c r="AH118" s="82" t="s">
        <v>79</v>
      </c>
      <c r="AI118" s="82">
        <v>1</v>
      </c>
      <c r="AJ118" s="106">
        <f t="shared" si="11"/>
        <v>200000</v>
      </c>
      <c r="AK118" s="106">
        <f t="shared" si="12"/>
        <v>19000</v>
      </c>
      <c r="AL118" s="106">
        <f t="shared" si="13"/>
        <v>10</v>
      </c>
      <c r="AM118" s="106">
        <f t="shared" si="14"/>
        <v>1</v>
      </c>
      <c r="AN118" s="106">
        <f t="shared" si="15"/>
        <v>219011</v>
      </c>
      <c r="AO118" s="77" t="s">
        <v>4616</v>
      </c>
      <c r="AP118" s="78">
        <v>2002.55</v>
      </c>
      <c r="AR118" s="110" t="s">
        <v>160</v>
      </c>
      <c r="AS118" s="111" t="s">
        <v>942</v>
      </c>
      <c r="AT118" s="127">
        <f t="shared" si="8"/>
        <v>1000</v>
      </c>
      <c r="AU118" s="127">
        <f t="shared" si="9"/>
        <v>62</v>
      </c>
      <c r="AV118" s="127">
        <f t="shared" si="10"/>
        <v>1062</v>
      </c>
      <c r="AW118" s="109" t="s">
        <v>5237</v>
      </c>
      <c r="AX118" s="117">
        <v>293.72000000000003</v>
      </c>
      <c r="AZ118" s="108" t="s">
        <v>741</v>
      </c>
    </row>
    <row r="119" spans="1:52" ht="34.5" x14ac:dyDescent="0.25">
      <c r="A119" s="27">
        <v>209011</v>
      </c>
      <c r="B119" s="34" t="s">
        <v>1107</v>
      </c>
      <c r="C119" s="35">
        <v>532</v>
      </c>
      <c r="D119" s="39" t="s">
        <v>1108</v>
      </c>
      <c r="E119" s="36">
        <v>5</v>
      </c>
      <c r="F119" s="35">
        <v>13426</v>
      </c>
      <c r="G119" s="36" t="s">
        <v>1025</v>
      </c>
      <c r="H119" s="36">
        <v>2524</v>
      </c>
      <c r="I119" s="36">
        <v>2337</v>
      </c>
      <c r="J119" s="35">
        <v>599</v>
      </c>
      <c r="M119" s="49" t="s">
        <v>4293</v>
      </c>
      <c r="N119" s="48" t="s">
        <v>4292</v>
      </c>
      <c r="O119" s="36">
        <v>96760</v>
      </c>
      <c r="P119" s="36">
        <v>968</v>
      </c>
      <c r="Q119" s="36">
        <v>112997</v>
      </c>
      <c r="R119" s="36">
        <v>117</v>
      </c>
      <c r="S119" s="36">
        <v>136</v>
      </c>
      <c r="T119" s="35">
        <v>61</v>
      </c>
      <c r="AF119" s="82" t="s">
        <v>100</v>
      </c>
      <c r="AG119" s="82" t="s">
        <v>65</v>
      </c>
      <c r="AH119" s="82" t="s">
        <v>100</v>
      </c>
      <c r="AI119" s="82">
        <v>1</v>
      </c>
      <c r="AJ119" s="106">
        <f t="shared" si="11"/>
        <v>200000</v>
      </c>
      <c r="AK119" s="106">
        <f t="shared" si="12"/>
        <v>19000</v>
      </c>
      <c r="AL119" s="106">
        <f t="shared" si="13"/>
        <v>20</v>
      </c>
      <c r="AM119" s="106">
        <f t="shared" si="14"/>
        <v>1</v>
      </c>
      <c r="AN119" s="106">
        <f t="shared" si="15"/>
        <v>219021</v>
      </c>
      <c r="AO119" s="77" t="s">
        <v>4617</v>
      </c>
      <c r="AP119" s="78">
        <v>1817.54</v>
      </c>
      <c r="AR119" s="110" t="s">
        <v>160</v>
      </c>
      <c r="AS119" s="111" t="s">
        <v>810</v>
      </c>
      <c r="AT119" s="127">
        <f t="shared" si="8"/>
        <v>1000</v>
      </c>
      <c r="AU119" s="127">
        <f t="shared" si="9"/>
        <v>63</v>
      </c>
      <c r="AV119" s="127">
        <f t="shared" si="10"/>
        <v>1063</v>
      </c>
      <c r="AW119" s="109" t="s">
        <v>5238</v>
      </c>
      <c r="AX119" s="117">
        <v>345.18</v>
      </c>
      <c r="AZ119" s="108" t="s">
        <v>558</v>
      </c>
    </row>
    <row r="120" spans="1:52" ht="23.25" x14ac:dyDescent="0.25">
      <c r="A120" s="27" t="s">
        <v>1025</v>
      </c>
      <c r="B120" s="37" t="s">
        <v>1109</v>
      </c>
      <c r="C120" s="38"/>
      <c r="D120" s="38"/>
      <c r="E120" s="38"/>
      <c r="F120" s="38"/>
      <c r="G120" s="38"/>
      <c r="H120" s="38"/>
      <c r="I120" s="38"/>
      <c r="J120" s="38"/>
      <c r="M120" s="49" t="s">
        <v>4291</v>
      </c>
      <c r="N120" s="48" t="s">
        <v>4290</v>
      </c>
      <c r="O120" s="36">
        <v>35856</v>
      </c>
      <c r="P120" s="36">
        <v>359</v>
      </c>
      <c r="Q120" s="36">
        <v>30890</v>
      </c>
      <c r="R120" s="36">
        <v>86</v>
      </c>
      <c r="S120" s="36">
        <v>308</v>
      </c>
      <c r="T120" s="35">
        <v>308</v>
      </c>
      <c r="AF120" s="82" t="s">
        <v>100</v>
      </c>
      <c r="AG120" s="82" t="s">
        <v>65</v>
      </c>
      <c r="AH120" s="82" t="s">
        <v>30</v>
      </c>
      <c r="AI120" s="82">
        <v>2</v>
      </c>
      <c r="AJ120" s="106">
        <f t="shared" si="11"/>
        <v>200000</v>
      </c>
      <c r="AK120" s="106">
        <f t="shared" si="12"/>
        <v>19000</v>
      </c>
      <c r="AL120" s="106">
        <f t="shared" si="13"/>
        <v>30</v>
      </c>
      <c r="AM120" s="106">
        <f t="shared" si="14"/>
        <v>2</v>
      </c>
      <c r="AN120" s="106">
        <f t="shared" si="15"/>
        <v>219032</v>
      </c>
      <c r="AO120" s="77" t="s">
        <v>4618</v>
      </c>
      <c r="AP120" s="78">
        <v>1476.92</v>
      </c>
      <c r="AR120" s="110" t="s">
        <v>29</v>
      </c>
      <c r="AS120" s="111" t="s">
        <v>79</v>
      </c>
      <c r="AT120" s="127">
        <f t="shared" si="8"/>
        <v>1200</v>
      </c>
      <c r="AU120" s="127">
        <f t="shared" si="9"/>
        <v>1</v>
      </c>
      <c r="AV120" s="127">
        <f t="shared" si="10"/>
        <v>1201</v>
      </c>
      <c r="AW120" s="109" t="s">
        <v>6880</v>
      </c>
      <c r="AX120" s="117">
        <v>219.8</v>
      </c>
      <c r="AZ120" s="108" t="s">
        <v>566</v>
      </c>
    </row>
    <row r="121" spans="1:52" ht="23.25" x14ac:dyDescent="0.25">
      <c r="A121" s="27">
        <v>209022</v>
      </c>
      <c r="B121" s="34" t="s">
        <v>1107</v>
      </c>
      <c r="C121" s="35">
        <v>23092</v>
      </c>
      <c r="D121" s="36" t="s">
        <v>1025</v>
      </c>
      <c r="E121" s="36">
        <v>231</v>
      </c>
      <c r="F121" s="35">
        <v>9636</v>
      </c>
      <c r="G121" s="36" t="s">
        <v>1025</v>
      </c>
      <c r="H121" s="36">
        <v>42</v>
      </c>
      <c r="I121" s="36">
        <v>229</v>
      </c>
      <c r="J121" s="35">
        <v>910</v>
      </c>
      <c r="M121" s="49" t="s">
        <v>4289</v>
      </c>
      <c r="N121" s="48" t="s">
        <v>4288</v>
      </c>
      <c r="O121" s="36">
        <v>88686</v>
      </c>
      <c r="P121" s="36">
        <v>887</v>
      </c>
      <c r="Q121" s="36">
        <v>97295</v>
      </c>
      <c r="R121" s="36">
        <v>110</v>
      </c>
      <c r="S121" s="36">
        <v>155</v>
      </c>
      <c r="T121" s="35">
        <v>85</v>
      </c>
      <c r="AF121" s="82" t="s">
        <v>100</v>
      </c>
      <c r="AG121" s="82" t="s">
        <v>65</v>
      </c>
      <c r="AH121" s="82" t="s">
        <v>89</v>
      </c>
      <c r="AI121" s="82">
        <v>3</v>
      </c>
      <c r="AJ121" s="106">
        <f t="shared" si="11"/>
        <v>200000</v>
      </c>
      <c r="AK121" s="106">
        <f t="shared" si="12"/>
        <v>19000</v>
      </c>
      <c r="AL121" s="106">
        <f t="shared" si="13"/>
        <v>40</v>
      </c>
      <c r="AM121" s="106">
        <f t="shared" si="14"/>
        <v>3</v>
      </c>
      <c r="AN121" s="106">
        <f t="shared" si="15"/>
        <v>219043</v>
      </c>
      <c r="AO121" s="77" t="s">
        <v>4619</v>
      </c>
      <c r="AP121" s="78">
        <v>1388.91</v>
      </c>
      <c r="AR121" s="110" t="s">
        <v>29</v>
      </c>
      <c r="AS121" s="111" t="s">
        <v>100</v>
      </c>
      <c r="AT121" s="127">
        <f t="shared" si="8"/>
        <v>1200</v>
      </c>
      <c r="AU121" s="127">
        <f t="shared" si="9"/>
        <v>2</v>
      </c>
      <c r="AV121" s="127">
        <f t="shared" si="10"/>
        <v>1202</v>
      </c>
      <c r="AW121" s="109" t="s">
        <v>6881</v>
      </c>
      <c r="AX121" s="117">
        <v>178.69</v>
      </c>
      <c r="AZ121" s="108" t="s">
        <v>453</v>
      </c>
    </row>
    <row r="122" spans="1:52" x14ac:dyDescent="0.25">
      <c r="A122" s="27">
        <v>209032</v>
      </c>
      <c r="B122" s="34" t="s">
        <v>1110</v>
      </c>
      <c r="C122" s="35">
        <v>6750</v>
      </c>
      <c r="D122" s="36" t="s">
        <v>1025</v>
      </c>
      <c r="E122" s="36">
        <v>67</v>
      </c>
      <c r="F122" s="35">
        <v>3336</v>
      </c>
      <c r="G122" s="36" t="s">
        <v>1025</v>
      </c>
      <c r="H122" s="36">
        <v>49</v>
      </c>
      <c r="I122" s="36">
        <v>1877</v>
      </c>
      <c r="J122" s="35">
        <v>2130</v>
      </c>
      <c r="M122" s="49" t="s">
        <v>4287</v>
      </c>
      <c r="N122" s="48" t="s">
        <v>4286</v>
      </c>
      <c r="O122" s="36">
        <v>61823</v>
      </c>
      <c r="P122" s="36">
        <v>618</v>
      </c>
      <c r="Q122" s="36">
        <v>50103</v>
      </c>
      <c r="R122" s="36">
        <v>81</v>
      </c>
      <c r="S122" s="36">
        <v>248</v>
      </c>
      <c r="T122" s="35">
        <v>242</v>
      </c>
      <c r="AF122" s="82" t="s">
        <v>100</v>
      </c>
      <c r="AG122" s="82" t="s">
        <v>65</v>
      </c>
      <c r="AH122" s="82" t="s">
        <v>57</v>
      </c>
      <c r="AI122" s="82">
        <v>2</v>
      </c>
      <c r="AJ122" s="106">
        <f t="shared" si="11"/>
        <v>200000</v>
      </c>
      <c r="AK122" s="106">
        <f t="shared" si="12"/>
        <v>19000</v>
      </c>
      <c r="AL122" s="106">
        <f t="shared" si="13"/>
        <v>50</v>
      </c>
      <c r="AM122" s="106">
        <f t="shared" si="14"/>
        <v>2</v>
      </c>
      <c r="AN122" s="106">
        <f t="shared" si="15"/>
        <v>219052</v>
      </c>
      <c r="AO122" s="77" t="s">
        <v>4620</v>
      </c>
      <c r="AP122" s="78">
        <v>1508.57</v>
      </c>
      <c r="AR122" s="110" t="s">
        <v>29</v>
      </c>
      <c r="AS122" s="111" t="s">
        <v>30</v>
      </c>
      <c r="AT122" s="127">
        <f t="shared" si="8"/>
        <v>1200</v>
      </c>
      <c r="AU122" s="127">
        <f t="shared" si="9"/>
        <v>3</v>
      </c>
      <c r="AV122" s="127">
        <f t="shared" si="10"/>
        <v>1203</v>
      </c>
      <c r="AW122" s="109" t="s">
        <v>6882</v>
      </c>
      <c r="AX122" s="117">
        <v>294.5</v>
      </c>
      <c r="AZ122" s="108" t="s">
        <v>423</v>
      </c>
    </row>
    <row r="123" spans="1:52" x14ac:dyDescent="0.25">
      <c r="A123" s="27">
        <v>209042</v>
      </c>
      <c r="B123" s="34" t="s">
        <v>1111</v>
      </c>
      <c r="C123" s="35">
        <v>9266</v>
      </c>
      <c r="D123" s="36" t="s">
        <v>1025</v>
      </c>
      <c r="E123" s="36">
        <v>93</v>
      </c>
      <c r="F123" s="35">
        <v>6893</v>
      </c>
      <c r="G123" s="36" t="s">
        <v>1025</v>
      </c>
      <c r="H123" s="36">
        <v>74</v>
      </c>
      <c r="I123" s="36">
        <v>1504</v>
      </c>
      <c r="J123" s="35">
        <v>1319</v>
      </c>
      <c r="M123" s="49" t="s">
        <v>4285</v>
      </c>
      <c r="N123" s="48" t="s">
        <v>4284</v>
      </c>
      <c r="O123" s="36">
        <v>77275</v>
      </c>
      <c r="P123" s="36">
        <v>773</v>
      </c>
      <c r="Q123" s="36">
        <v>50143</v>
      </c>
      <c r="R123" s="36">
        <v>65</v>
      </c>
      <c r="S123" s="36">
        <v>188</v>
      </c>
      <c r="T123" s="35">
        <v>241</v>
      </c>
      <c r="AF123" s="82" t="s">
        <v>100</v>
      </c>
      <c r="AG123" s="82" t="s">
        <v>65</v>
      </c>
      <c r="AH123" s="82" t="s">
        <v>186</v>
      </c>
      <c r="AI123" s="82">
        <v>3</v>
      </c>
      <c r="AJ123" s="106">
        <f t="shared" si="11"/>
        <v>200000</v>
      </c>
      <c r="AK123" s="106">
        <f t="shared" si="12"/>
        <v>19000</v>
      </c>
      <c r="AL123" s="106">
        <f t="shared" si="13"/>
        <v>60</v>
      </c>
      <c r="AM123" s="106">
        <f t="shared" si="14"/>
        <v>3</v>
      </c>
      <c r="AN123" s="106">
        <f t="shared" si="15"/>
        <v>219063</v>
      </c>
      <c r="AO123" s="77" t="s">
        <v>4621</v>
      </c>
      <c r="AP123" s="78">
        <v>1980.5</v>
      </c>
      <c r="AR123" s="110" t="s">
        <v>29</v>
      </c>
      <c r="AS123" s="111" t="s">
        <v>89</v>
      </c>
      <c r="AT123" s="127">
        <f t="shared" si="8"/>
        <v>1200</v>
      </c>
      <c r="AU123" s="127">
        <f t="shared" si="9"/>
        <v>4</v>
      </c>
      <c r="AV123" s="127">
        <f t="shared" si="10"/>
        <v>1204</v>
      </c>
      <c r="AW123" s="109" t="s">
        <v>6883</v>
      </c>
      <c r="AX123" s="117">
        <v>116.31</v>
      </c>
      <c r="AZ123" s="108" t="s">
        <v>174</v>
      </c>
    </row>
    <row r="124" spans="1:52" x14ac:dyDescent="0.25">
      <c r="A124" s="27">
        <v>209052</v>
      </c>
      <c r="B124" s="34" t="s">
        <v>1112</v>
      </c>
      <c r="C124" s="35">
        <v>8524</v>
      </c>
      <c r="D124" s="36" t="s">
        <v>1025</v>
      </c>
      <c r="E124" s="36">
        <v>85</v>
      </c>
      <c r="F124" s="35">
        <v>5241</v>
      </c>
      <c r="G124" s="36" t="s">
        <v>1025</v>
      </c>
      <c r="H124" s="36">
        <v>61</v>
      </c>
      <c r="I124" s="36">
        <v>1614</v>
      </c>
      <c r="J124" s="35">
        <v>1665</v>
      </c>
      <c r="M124" s="49" t="s">
        <v>4283</v>
      </c>
      <c r="N124" s="48" t="s">
        <v>4282</v>
      </c>
      <c r="O124" s="36">
        <v>98817</v>
      </c>
      <c r="P124" s="36">
        <v>988</v>
      </c>
      <c r="Q124" s="36">
        <v>78616</v>
      </c>
      <c r="R124" s="36">
        <v>80</v>
      </c>
      <c r="S124" s="36">
        <v>131</v>
      </c>
      <c r="T124" s="35">
        <v>132</v>
      </c>
      <c r="AF124" s="82" t="s">
        <v>100</v>
      </c>
      <c r="AG124" s="82" t="s">
        <v>65</v>
      </c>
      <c r="AH124" s="82" t="s">
        <v>215</v>
      </c>
      <c r="AI124" s="82">
        <v>2</v>
      </c>
      <c r="AJ124" s="106">
        <f t="shared" si="11"/>
        <v>200000</v>
      </c>
      <c r="AK124" s="106">
        <f t="shared" si="12"/>
        <v>19000</v>
      </c>
      <c r="AL124" s="106">
        <f t="shared" si="13"/>
        <v>70</v>
      </c>
      <c r="AM124" s="106">
        <f t="shared" si="14"/>
        <v>2</v>
      </c>
      <c r="AN124" s="106">
        <f t="shared" si="15"/>
        <v>219072</v>
      </c>
      <c r="AO124" s="77" t="s">
        <v>4616</v>
      </c>
      <c r="AP124" s="78">
        <v>1843.16</v>
      </c>
      <c r="AR124" s="110" t="s">
        <v>29</v>
      </c>
      <c r="AS124" s="111" t="s">
        <v>57</v>
      </c>
      <c r="AT124" s="127">
        <f t="shared" si="8"/>
        <v>1200</v>
      </c>
      <c r="AU124" s="127">
        <f t="shared" si="9"/>
        <v>5</v>
      </c>
      <c r="AV124" s="127">
        <f t="shared" si="10"/>
        <v>1205</v>
      </c>
      <c r="AW124" s="109" t="s">
        <v>6884</v>
      </c>
      <c r="AX124" s="117">
        <v>146.44999999999999</v>
      </c>
      <c r="AZ124" s="108" t="s">
        <v>370</v>
      </c>
    </row>
    <row r="125" spans="1:52" ht="23.25" x14ac:dyDescent="0.25">
      <c r="A125" s="27">
        <v>209062</v>
      </c>
      <c r="B125" s="34" t="s">
        <v>1113</v>
      </c>
      <c r="C125" s="35">
        <v>8663</v>
      </c>
      <c r="D125" s="36" t="s">
        <v>1025</v>
      </c>
      <c r="E125" s="36">
        <v>87</v>
      </c>
      <c r="F125" s="35">
        <v>6706</v>
      </c>
      <c r="G125" s="36" t="s">
        <v>1025</v>
      </c>
      <c r="H125" s="36">
        <v>77</v>
      </c>
      <c r="I125" s="36">
        <v>1582</v>
      </c>
      <c r="J125" s="35">
        <v>1354</v>
      </c>
      <c r="M125" s="49" t="s">
        <v>4281</v>
      </c>
      <c r="N125" s="48" t="s">
        <v>4280</v>
      </c>
      <c r="O125" s="36">
        <v>49976</v>
      </c>
      <c r="P125" s="36">
        <v>500</v>
      </c>
      <c r="Q125" s="36">
        <v>71705</v>
      </c>
      <c r="R125" s="36">
        <v>143</v>
      </c>
      <c r="S125" s="36">
        <v>281</v>
      </c>
      <c r="T125" s="35">
        <v>159</v>
      </c>
      <c r="AF125" s="82" t="s">
        <v>100</v>
      </c>
      <c r="AG125" s="82" t="s">
        <v>65</v>
      </c>
      <c r="AH125" s="82" t="s">
        <v>148</v>
      </c>
      <c r="AI125" s="82">
        <v>3</v>
      </c>
      <c r="AJ125" s="106">
        <f t="shared" si="11"/>
        <v>200000</v>
      </c>
      <c r="AK125" s="106">
        <f t="shared" si="12"/>
        <v>19000</v>
      </c>
      <c r="AL125" s="106">
        <f t="shared" si="13"/>
        <v>80</v>
      </c>
      <c r="AM125" s="106">
        <f t="shared" si="14"/>
        <v>3</v>
      </c>
      <c r="AN125" s="106">
        <f t="shared" si="15"/>
        <v>219083</v>
      </c>
      <c r="AO125" s="77" t="s">
        <v>4622</v>
      </c>
      <c r="AP125" s="78">
        <v>2112.54</v>
      </c>
      <c r="AR125" s="110" t="s">
        <v>29</v>
      </c>
      <c r="AS125" s="111" t="s">
        <v>186</v>
      </c>
      <c r="AT125" s="127">
        <f t="shared" si="8"/>
        <v>1200</v>
      </c>
      <c r="AU125" s="127">
        <f t="shared" si="9"/>
        <v>6</v>
      </c>
      <c r="AV125" s="127">
        <f t="shared" si="10"/>
        <v>1206</v>
      </c>
      <c r="AW125" s="109" t="s">
        <v>6885</v>
      </c>
      <c r="AX125" s="117">
        <v>327.42</v>
      </c>
      <c r="AZ125" s="108" t="s">
        <v>191</v>
      </c>
    </row>
    <row r="126" spans="1:52" ht="23.25" x14ac:dyDescent="0.25">
      <c r="A126" s="27">
        <v>209082</v>
      </c>
      <c r="B126" s="34" t="s">
        <v>1114</v>
      </c>
      <c r="C126" s="35">
        <v>7330</v>
      </c>
      <c r="D126" s="36" t="s">
        <v>1025</v>
      </c>
      <c r="E126" s="36">
        <v>73</v>
      </c>
      <c r="F126" s="35">
        <v>2633</v>
      </c>
      <c r="G126" s="36" t="s">
        <v>1025</v>
      </c>
      <c r="H126" s="36">
        <v>36</v>
      </c>
      <c r="I126" s="36">
        <v>1804</v>
      </c>
      <c r="J126" s="35">
        <v>2233</v>
      </c>
      <c r="M126" s="49" t="s">
        <v>4279</v>
      </c>
      <c r="N126" s="48" t="s">
        <v>4278</v>
      </c>
      <c r="O126" s="36">
        <v>104019</v>
      </c>
      <c r="P126" s="36">
        <v>1040</v>
      </c>
      <c r="Q126" s="36">
        <v>76623</v>
      </c>
      <c r="R126" s="36">
        <v>74</v>
      </c>
      <c r="S126" s="36">
        <v>114</v>
      </c>
      <c r="T126" s="35">
        <v>141</v>
      </c>
      <c r="AF126" s="82" t="s">
        <v>100</v>
      </c>
      <c r="AG126" s="82" t="s">
        <v>457</v>
      </c>
      <c r="AH126" s="82" t="s">
        <v>79</v>
      </c>
      <c r="AI126" s="82">
        <v>3</v>
      </c>
      <c r="AJ126" s="106">
        <f t="shared" si="11"/>
        <v>200000</v>
      </c>
      <c r="AK126" s="106">
        <f t="shared" si="12"/>
        <v>20000</v>
      </c>
      <c r="AL126" s="106">
        <f t="shared" si="13"/>
        <v>10</v>
      </c>
      <c r="AM126" s="106">
        <f t="shared" si="14"/>
        <v>3</v>
      </c>
      <c r="AN126" s="106">
        <f t="shared" si="15"/>
        <v>220013</v>
      </c>
      <c r="AO126" s="77" t="s">
        <v>4623</v>
      </c>
      <c r="AP126" s="78">
        <v>1799.23</v>
      </c>
      <c r="AR126" s="110" t="s">
        <v>29</v>
      </c>
      <c r="AS126" s="111" t="s">
        <v>215</v>
      </c>
      <c r="AT126" s="127">
        <f t="shared" si="8"/>
        <v>1200</v>
      </c>
      <c r="AU126" s="127">
        <f t="shared" si="9"/>
        <v>7</v>
      </c>
      <c r="AV126" s="127">
        <f t="shared" si="10"/>
        <v>1207</v>
      </c>
      <c r="AW126" s="109" t="s">
        <v>6886</v>
      </c>
      <c r="AX126" s="117">
        <v>152.30000000000001</v>
      </c>
      <c r="AZ126" s="108" t="s">
        <v>638</v>
      </c>
    </row>
    <row r="127" spans="1:52" x14ac:dyDescent="0.25">
      <c r="A127" s="27" t="s">
        <v>1025</v>
      </c>
      <c r="B127" s="37" t="s">
        <v>1071</v>
      </c>
      <c r="C127" s="38"/>
      <c r="D127" s="38"/>
      <c r="E127" s="38"/>
      <c r="F127" s="38"/>
      <c r="G127" s="38"/>
      <c r="H127" s="38"/>
      <c r="I127" s="38"/>
      <c r="J127" s="38"/>
      <c r="M127" s="49" t="s">
        <v>4277</v>
      </c>
      <c r="N127" s="48" t="s">
        <v>4276</v>
      </c>
      <c r="O127" s="36">
        <v>49218</v>
      </c>
      <c r="P127" s="36">
        <v>492</v>
      </c>
      <c r="Q127" s="36">
        <v>119289</v>
      </c>
      <c r="R127" s="36">
        <v>242</v>
      </c>
      <c r="S127" s="36">
        <v>283</v>
      </c>
      <c r="T127" s="35">
        <v>48</v>
      </c>
      <c r="AF127" s="82" t="s">
        <v>100</v>
      </c>
      <c r="AG127" s="82" t="s">
        <v>457</v>
      </c>
      <c r="AH127" s="82" t="s">
        <v>100</v>
      </c>
      <c r="AI127" s="82">
        <v>3</v>
      </c>
      <c r="AJ127" s="106">
        <f t="shared" si="11"/>
        <v>200000</v>
      </c>
      <c r="AK127" s="106">
        <f t="shared" si="12"/>
        <v>20000</v>
      </c>
      <c r="AL127" s="106">
        <f t="shared" si="13"/>
        <v>20</v>
      </c>
      <c r="AM127" s="106">
        <f t="shared" si="14"/>
        <v>3</v>
      </c>
      <c r="AN127" s="106">
        <f t="shared" si="15"/>
        <v>220023</v>
      </c>
      <c r="AO127" s="77" t="s">
        <v>4624</v>
      </c>
      <c r="AP127" s="78">
        <v>1311.65</v>
      </c>
      <c r="AR127" s="110" t="s">
        <v>29</v>
      </c>
      <c r="AS127" s="111" t="s">
        <v>148</v>
      </c>
      <c r="AT127" s="127">
        <f t="shared" si="8"/>
        <v>1200</v>
      </c>
      <c r="AU127" s="127">
        <f t="shared" si="9"/>
        <v>8</v>
      </c>
      <c r="AV127" s="127">
        <f t="shared" si="10"/>
        <v>1208</v>
      </c>
      <c r="AW127" s="109" t="s">
        <v>6887</v>
      </c>
      <c r="AX127" s="117">
        <v>151.69999999999999</v>
      </c>
      <c r="AZ127" s="108" t="s">
        <v>285</v>
      </c>
    </row>
    <row r="128" spans="1:52" ht="23.25" x14ac:dyDescent="0.25">
      <c r="A128" s="27">
        <v>209073</v>
      </c>
      <c r="B128" s="34" t="s">
        <v>1115</v>
      </c>
      <c r="C128" s="35">
        <v>10251</v>
      </c>
      <c r="D128" s="36" t="s">
        <v>1025</v>
      </c>
      <c r="E128" s="36">
        <v>103</v>
      </c>
      <c r="F128" s="35">
        <v>7455</v>
      </c>
      <c r="G128" s="36" t="s">
        <v>1025</v>
      </c>
      <c r="H128" s="36">
        <v>73</v>
      </c>
      <c r="I128" s="36">
        <v>1347</v>
      </c>
      <c r="J128" s="35">
        <v>1215</v>
      </c>
      <c r="M128" s="49" t="s">
        <v>4275</v>
      </c>
      <c r="N128" s="48" t="s">
        <v>4274</v>
      </c>
      <c r="O128" s="36">
        <v>80382</v>
      </c>
      <c r="P128" s="36">
        <v>804</v>
      </c>
      <c r="Q128" s="36">
        <v>51597</v>
      </c>
      <c r="R128" s="36">
        <v>64</v>
      </c>
      <c r="S128" s="36">
        <v>179</v>
      </c>
      <c r="T128" s="35">
        <v>238</v>
      </c>
      <c r="AF128" s="82" t="s">
        <v>100</v>
      </c>
      <c r="AG128" s="82" t="s">
        <v>457</v>
      </c>
      <c r="AH128" s="82" t="s">
        <v>30</v>
      </c>
      <c r="AI128" s="82">
        <v>3</v>
      </c>
      <c r="AJ128" s="106">
        <f t="shared" si="11"/>
        <v>200000</v>
      </c>
      <c r="AK128" s="106">
        <f t="shared" si="12"/>
        <v>20000</v>
      </c>
      <c r="AL128" s="106">
        <f t="shared" si="13"/>
        <v>30</v>
      </c>
      <c r="AM128" s="106">
        <f t="shared" si="14"/>
        <v>3</v>
      </c>
      <c r="AN128" s="106">
        <f t="shared" si="15"/>
        <v>220033</v>
      </c>
      <c r="AO128" s="77" t="s">
        <v>4625</v>
      </c>
      <c r="AP128" s="78">
        <v>1646.75</v>
      </c>
      <c r="AR128" s="110" t="s">
        <v>29</v>
      </c>
      <c r="AS128" s="111" t="s">
        <v>210</v>
      </c>
      <c r="AT128" s="127">
        <f t="shared" si="8"/>
        <v>1200</v>
      </c>
      <c r="AU128" s="127">
        <f t="shared" si="9"/>
        <v>9</v>
      </c>
      <c r="AV128" s="127">
        <f t="shared" si="10"/>
        <v>1209</v>
      </c>
      <c r="AW128" s="109" t="s">
        <v>6888</v>
      </c>
      <c r="AX128" s="117">
        <v>207.5</v>
      </c>
      <c r="AZ128" s="108" t="s">
        <v>903</v>
      </c>
    </row>
    <row r="129" spans="1:52" ht="23.25" x14ac:dyDescent="0.25">
      <c r="A129" s="27">
        <v>209074</v>
      </c>
      <c r="B129" s="34" t="s">
        <v>1116</v>
      </c>
      <c r="C129" s="35">
        <v>985</v>
      </c>
      <c r="D129" s="36" t="s">
        <v>1025</v>
      </c>
      <c r="E129" s="36">
        <v>10</v>
      </c>
      <c r="F129" s="35">
        <v>3620</v>
      </c>
      <c r="G129" s="36" t="s">
        <v>1025</v>
      </c>
      <c r="H129" s="36">
        <v>368</v>
      </c>
      <c r="I129" s="36" t="s">
        <v>1038</v>
      </c>
      <c r="J129" s="35" t="s">
        <v>1038</v>
      </c>
      <c r="M129" s="49" t="s">
        <v>4273</v>
      </c>
      <c r="N129" s="48" t="s">
        <v>4272</v>
      </c>
      <c r="O129" s="36">
        <v>142874</v>
      </c>
      <c r="P129" s="36">
        <v>1429</v>
      </c>
      <c r="Q129" s="36">
        <v>91315</v>
      </c>
      <c r="R129" s="36">
        <v>64</v>
      </c>
      <c r="S129" s="36">
        <v>43</v>
      </c>
      <c r="T129" s="35">
        <v>94</v>
      </c>
      <c r="AF129" s="82" t="s">
        <v>100</v>
      </c>
      <c r="AG129" s="82" t="s">
        <v>457</v>
      </c>
      <c r="AH129" s="82" t="s">
        <v>89</v>
      </c>
      <c r="AI129" s="82">
        <v>2</v>
      </c>
      <c r="AJ129" s="106">
        <f t="shared" si="11"/>
        <v>200000</v>
      </c>
      <c r="AK129" s="106">
        <f t="shared" si="12"/>
        <v>20000</v>
      </c>
      <c r="AL129" s="106">
        <f t="shared" si="13"/>
        <v>40</v>
      </c>
      <c r="AM129" s="106">
        <f t="shared" si="14"/>
        <v>2</v>
      </c>
      <c r="AN129" s="106">
        <f t="shared" si="15"/>
        <v>220042</v>
      </c>
      <c r="AO129" s="77" t="s">
        <v>4626</v>
      </c>
      <c r="AP129" s="78">
        <v>2400.59</v>
      </c>
      <c r="AR129" s="110" t="s">
        <v>29</v>
      </c>
      <c r="AS129" s="111" t="s">
        <v>160</v>
      </c>
      <c r="AT129" s="127">
        <f t="shared" si="8"/>
        <v>1200</v>
      </c>
      <c r="AU129" s="127">
        <f t="shared" si="9"/>
        <v>10</v>
      </c>
      <c r="AV129" s="127">
        <f t="shared" si="10"/>
        <v>1210</v>
      </c>
      <c r="AW129" s="109" t="s">
        <v>6889</v>
      </c>
      <c r="AX129" s="117">
        <v>159.5</v>
      </c>
      <c r="AZ129" s="108" t="s">
        <v>775</v>
      </c>
    </row>
    <row r="130" spans="1:52" ht="23.25" x14ac:dyDescent="0.25">
      <c r="A130" s="27">
        <v>209075</v>
      </c>
      <c r="B130" s="34" t="s">
        <v>1049</v>
      </c>
      <c r="C130" s="35">
        <v>9266</v>
      </c>
      <c r="D130" s="36" t="s">
        <v>1025</v>
      </c>
      <c r="E130" s="36">
        <v>93</v>
      </c>
      <c r="F130" s="35">
        <v>3835</v>
      </c>
      <c r="G130" s="36" t="s">
        <v>1025</v>
      </c>
      <c r="H130" s="36">
        <v>41</v>
      </c>
      <c r="I130" s="36" t="s">
        <v>1038</v>
      </c>
      <c r="J130" s="35" t="s">
        <v>1038</v>
      </c>
      <c r="M130" s="49" t="s">
        <v>4271</v>
      </c>
      <c r="N130" s="48" t="s">
        <v>4270</v>
      </c>
      <c r="O130" s="36">
        <v>88121</v>
      </c>
      <c r="P130" s="36">
        <v>881</v>
      </c>
      <c r="Q130" s="36">
        <v>41205</v>
      </c>
      <c r="R130" s="36">
        <v>47</v>
      </c>
      <c r="S130" s="36">
        <v>156</v>
      </c>
      <c r="T130" s="35">
        <v>279</v>
      </c>
      <c r="AF130" s="82" t="s">
        <v>100</v>
      </c>
      <c r="AG130" s="82" t="s">
        <v>457</v>
      </c>
      <c r="AH130" s="82" t="s">
        <v>57</v>
      </c>
      <c r="AI130" s="82">
        <v>2</v>
      </c>
      <c r="AJ130" s="106">
        <f t="shared" si="11"/>
        <v>200000</v>
      </c>
      <c r="AK130" s="106">
        <f t="shared" si="12"/>
        <v>20000</v>
      </c>
      <c r="AL130" s="106">
        <f t="shared" si="13"/>
        <v>50</v>
      </c>
      <c r="AM130" s="106">
        <f t="shared" si="14"/>
        <v>2</v>
      </c>
      <c r="AN130" s="106">
        <f t="shared" si="15"/>
        <v>220052</v>
      </c>
      <c r="AO130" s="77" t="s">
        <v>4627</v>
      </c>
      <c r="AP130" s="78">
        <v>2204.15</v>
      </c>
      <c r="AR130" s="110" t="s">
        <v>29</v>
      </c>
      <c r="AS130" s="111" t="s">
        <v>157</v>
      </c>
      <c r="AT130" s="127">
        <f t="shared" si="8"/>
        <v>1200</v>
      </c>
      <c r="AU130" s="127">
        <f t="shared" si="9"/>
        <v>11</v>
      </c>
      <c r="AV130" s="127">
        <f t="shared" si="10"/>
        <v>1211</v>
      </c>
      <c r="AW130" s="109" t="s">
        <v>6890</v>
      </c>
      <c r="AX130" s="117">
        <v>142.19</v>
      </c>
      <c r="AZ130" s="108" t="s">
        <v>359</v>
      </c>
    </row>
    <row r="131" spans="1:52" ht="34.5" x14ac:dyDescent="0.25">
      <c r="A131" s="27" t="s">
        <v>1025</v>
      </c>
      <c r="B131" s="40" t="s">
        <v>1117</v>
      </c>
      <c r="C131" s="41"/>
      <c r="D131" s="41"/>
      <c r="E131" s="41"/>
      <c r="F131" s="41"/>
      <c r="G131" s="41"/>
      <c r="H131" s="41"/>
      <c r="I131" s="41"/>
      <c r="J131" s="41"/>
      <c r="M131" s="49" t="s">
        <v>4269</v>
      </c>
      <c r="N131" s="48" t="s">
        <v>4268</v>
      </c>
      <c r="O131" s="36">
        <v>144257</v>
      </c>
      <c r="P131" s="36">
        <v>1443</v>
      </c>
      <c r="Q131" s="36">
        <v>113315</v>
      </c>
      <c r="R131" s="36">
        <v>79</v>
      </c>
      <c r="S131" s="36">
        <v>42</v>
      </c>
      <c r="T131" s="35">
        <v>60</v>
      </c>
      <c r="AF131" s="82" t="s">
        <v>100</v>
      </c>
      <c r="AG131" s="82" t="s">
        <v>457</v>
      </c>
      <c r="AH131" s="82" t="s">
        <v>186</v>
      </c>
      <c r="AI131" s="82">
        <v>3</v>
      </c>
      <c r="AJ131" s="106">
        <f t="shared" si="11"/>
        <v>200000</v>
      </c>
      <c r="AK131" s="106">
        <f t="shared" si="12"/>
        <v>20000</v>
      </c>
      <c r="AL131" s="106">
        <f t="shared" si="13"/>
        <v>60</v>
      </c>
      <c r="AM131" s="106">
        <f t="shared" si="14"/>
        <v>3</v>
      </c>
      <c r="AN131" s="106">
        <f t="shared" si="15"/>
        <v>220063</v>
      </c>
      <c r="AO131" s="77" t="s">
        <v>4628</v>
      </c>
      <c r="AP131" s="78">
        <v>1485.68</v>
      </c>
      <c r="AR131" s="110" t="s">
        <v>29</v>
      </c>
      <c r="AS131" s="111" t="s">
        <v>29</v>
      </c>
      <c r="AT131" s="127">
        <f t="shared" si="8"/>
        <v>1200</v>
      </c>
      <c r="AU131" s="127">
        <f t="shared" si="9"/>
        <v>12</v>
      </c>
      <c r="AV131" s="127">
        <f t="shared" si="10"/>
        <v>1212</v>
      </c>
      <c r="AW131" s="109" t="s">
        <v>6891</v>
      </c>
      <c r="AX131" s="117">
        <v>291.72000000000003</v>
      </c>
      <c r="AZ131" s="108" t="s">
        <v>624</v>
      </c>
    </row>
    <row r="132" spans="1:52" x14ac:dyDescent="0.25">
      <c r="A132" s="27" t="s">
        <v>1025</v>
      </c>
      <c r="B132" s="37" t="s">
        <v>1091</v>
      </c>
      <c r="C132" s="38"/>
      <c r="D132" s="38"/>
      <c r="E132" s="38"/>
      <c r="F132" s="38"/>
      <c r="G132" s="38"/>
      <c r="H132" s="38"/>
      <c r="I132" s="38"/>
      <c r="J132" s="38"/>
      <c r="M132" s="49" t="s">
        <v>4267</v>
      </c>
      <c r="N132" s="48" t="s">
        <v>4266</v>
      </c>
      <c r="O132" s="36">
        <v>64620</v>
      </c>
      <c r="P132" s="36">
        <v>646</v>
      </c>
      <c r="Q132" s="36">
        <v>48808</v>
      </c>
      <c r="R132" s="36">
        <v>76</v>
      </c>
      <c r="S132" s="36">
        <v>236</v>
      </c>
      <c r="T132" s="35">
        <v>246</v>
      </c>
      <c r="AF132" s="82" t="s">
        <v>100</v>
      </c>
      <c r="AG132" s="82" t="s">
        <v>699</v>
      </c>
      <c r="AH132" s="82" t="s">
        <v>79</v>
      </c>
      <c r="AI132" s="82">
        <v>1</v>
      </c>
      <c r="AJ132" s="106">
        <f t="shared" si="11"/>
        <v>200000</v>
      </c>
      <c r="AK132" s="106">
        <f t="shared" si="12"/>
        <v>21000</v>
      </c>
      <c r="AL132" s="106">
        <f t="shared" si="13"/>
        <v>10</v>
      </c>
      <c r="AM132" s="106">
        <f t="shared" si="14"/>
        <v>1</v>
      </c>
      <c r="AN132" s="106">
        <f t="shared" si="15"/>
        <v>221011</v>
      </c>
      <c r="AO132" s="77" t="s">
        <v>4629</v>
      </c>
      <c r="AP132" s="78">
        <v>1025.97</v>
      </c>
      <c r="AR132" s="110" t="s">
        <v>29</v>
      </c>
      <c r="AS132" s="111" t="s">
        <v>112</v>
      </c>
      <c r="AT132" s="127">
        <f t="shared" si="8"/>
        <v>1200</v>
      </c>
      <c r="AU132" s="127">
        <f t="shared" si="9"/>
        <v>13</v>
      </c>
      <c r="AV132" s="127">
        <f t="shared" si="10"/>
        <v>1213</v>
      </c>
      <c r="AW132" s="109" t="s">
        <v>6892</v>
      </c>
      <c r="AX132" s="117">
        <v>289.66000000000003</v>
      </c>
      <c r="AZ132" s="108" t="s">
        <v>128</v>
      </c>
    </row>
    <row r="133" spans="1:52" x14ac:dyDescent="0.25">
      <c r="A133" s="27">
        <v>210011</v>
      </c>
      <c r="B133" s="34" t="s">
        <v>1118</v>
      </c>
      <c r="C133" s="35">
        <v>1612</v>
      </c>
      <c r="D133" s="36" t="s">
        <v>1025</v>
      </c>
      <c r="E133" s="36">
        <v>16</v>
      </c>
      <c r="F133" s="35">
        <v>21168</v>
      </c>
      <c r="G133" s="36" t="s">
        <v>1025</v>
      </c>
      <c r="H133" s="36">
        <v>1313</v>
      </c>
      <c r="I133" s="36">
        <v>2270</v>
      </c>
      <c r="J133" s="35">
        <v>322</v>
      </c>
      <c r="M133" s="49" t="s">
        <v>4265</v>
      </c>
      <c r="N133" s="48" t="s">
        <v>4264</v>
      </c>
      <c r="O133" s="36">
        <v>149083</v>
      </c>
      <c r="P133" s="36">
        <v>1491</v>
      </c>
      <c r="Q133" s="36">
        <v>118240</v>
      </c>
      <c r="R133" s="36">
        <v>79</v>
      </c>
      <c r="S133" s="36">
        <v>36</v>
      </c>
      <c r="T133" s="35">
        <v>50</v>
      </c>
      <c r="AF133" s="82" t="s">
        <v>100</v>
      </c>
      <c r="AG133" s="82" t="s">
        <v>699</v>
      </c>
      <c r="AH133" s="82" t="s">
        <v>100</v>
      </c>
      <c r="AI133" s="82">
        <v>1</v>
      </c>
      <c r="AJ133" s="106">
        <f t="shared" si="11"/>
        <v>200000</v>
      </c>
      <c r="AK133" s="106">
        <f t="shared" si="12"/>
        <v>21000</v>
      </c>
      <c r="AL133" s="106">
        <f t="shared" si="13"/>
        <v>20</v>
      </c>
      <c r="AM133" s="106">
        <f t="shared" si="14"/>
        <v>1</v>
      </c>
      <c r="AN133" s="106">
        <f t="shared" si="15"/>
        <v>221021</v>
      </c>
      <c r="AO133" s="77" t="s">
        <v>4630</v>
      </c>
      <c r="AP133" s="78">
        <v>1378.62</v>
      </c>
      <c r="AR133" s="110" t="s">
        <v>29</v>
      </c>
      <c r="AS133" s="111" t="s">
        <v>344</v>
      </c>
      <c r="AT133" s="127">
        <f t="shared" si="8"/>
        <v>1200</v>
      </c>
      <c r="AU133" s="127">
        <f t="shared" si="9"/>
        <v>14</v>
      </c>
      <c r="AV133" s="127">
        <f t="shared" si="10"/>
        <v>1214</v>
      </c>
      <c r="AW133" s="109" t="s">
        <v>6893</v>
      </c>
      <c r="AX133" s="117">
        <v>145.32</v>
      </c>
      <c r="AZ133" s="108" t="s">
        <v>49</v>
      </c>
    </row>
    <row r="134" spans="1:52" ht="34.5" x14ac:dyDescent="0.25">
      <c r="A134" s="27">
        <v>210021</v>
      </c>
      <c r="B134" s="34" t="s">
        <v>1119</v>
      </c>
      <c r="C134" s="35">
        <v>2072</v>
      </c>
      <c r="D134" s="36" t="s">
        <v>1025</v>
      </c>
      <c r="E134" s="36">
        <v>21</v>
      </c>
      <c r="F134" s="35">
        <v>4183</v>
      </c>
      <c r="G134" s="36" t="s">
        <v>1025</v>
      </c>
      <c r="H134" s="36">
        <v>202</v>
      </c>
      <c r="I134" s="36">
        <v>2230</v>
      </c>
      <c r="J134" s="35">
        <v>1931</v>
      </c>
      <c r="M134" s="49" t="s">
        <v>4263</v>
      </c>
      <c r="N134" s="48" t="s">
        <v>4262</v>
      </c>
      <c r="O134" s="36">
        <v>75338</v>
      </c>
      <c r="P134" s="36">
        <v>753</v>
      </c>
      <c r="Q134" s="36">
        <v>38195</v>
      </c>
      <c r="R134" s="36">
        <v>51</v>
      </c>
      <c r="S134" s="36">
        <v>193</v>
      </c>
      <c r="T134" s="35">
        <v>291</v>
      </c>
      <c r="AF134" s="82" t="s">
        <v>100</v>
      </c>
      <c r="AG134" s="82" t="s">
        <v>699</v>
      </c>
      <c r="AH134" s="82" t="s">
        <v>30</v>
      </c>
      <c r="AI134" s="82">
        <v>1</v>
      </c>
      <c r="AJ134" s="106">
        <f t="shared" si="11"/>
        <v>200000</v>
      </c>
      <c r="AK134" s="106">
        <f t="shared" si="12"/>
        <v>21000</v>
      </c>
      <c r="AL134" s="106">
        <f t="shared" si="13"/>
        <v>30</v>
      </c>
      <c r="AM134" s="106">
        <f t="shared" si="14"/>
        <v>1</v>
      </c>
      <c r="AN134" s="106">
        <f t="shared" si="15"/>
        <v>221031</v>
      </c>
      <c r="AO134" s="77" t="s">
        <v>4631</v>
      </c>
      <c r="AP134" s="78">
        <v>2604.7399999999998</v>
      </c>
      <c r="AR134" s="110" t="s">
        <v>29</v>
      </c>
      <c r="AS134" s="111" t="s">
        <v>124</v>
      </c>
      <c r="AT134" s="127">
        <f t="shared" ref="AT134:AT197" si="16">AR134*100</f>
        <v>1200</v>
      </c>
      <c r="AU134" s="127">
        <f t="shared" ref="AU134:AU197" si="17">+AS134*1</f>
        <v>15</v>
      </c>
      <c r="AV134" s="127">
        <f t="shared" ref="AV134:AV197" si="18">AT134+AU134</f>
        <v>1215</v>
      </c>
      <c r="AW134" s="109" t="s">
        <v>6894</v>
      </c>
      <c r="AX134" s="117">
        <v>186.54</v>
      </c>
      <c r="AZ134" s="108" t="s">
        <v>992</v>
      </c>
    </row>
    <row r="135" spans="1:52" ht="34.5" x14ac:dyDescent="0.25">
      <c r="A135" s="27" t="s">
        <v>1025</v>
      </c>
      <c r="B135" s="37" t="s">
        <v>1053</v>
      </c>
      <c r="C135" s="38"/>
      <c r="D135" s="38"/>
      <c r="E135" s="38"/>
      <c r="F135" s="38"/>
      <c r="G135" s="38"/>
      <c r="H135" s="38"/>
      <c r="I135" s="38"/>
      <c r="J135" s="38"/>
      <c r="M135" s="49" t="s">
        <v>4261</v>
      </c>
      <c r="N135" s="48" t="s">
        <v>4260</v>
      </c>
      <c r="O135" s="36">
        <v>102479</v>
      </c>
      <c r="P135" s="36">
        <v>1025</v>
      </c>
      <c r="Q135" s="36">
        <v>117259</v>
      </c>
      <c r="R135" s="36">
        <v>114</v>
      </c>
      <c r="S135" s="36">
        <v>120</v>
      </c>
      <c r="T135" s="35">
        <v>52</v>
      </c>
      <c r="AF135" s="82" t="s">
        <v>100</v>
      </c>
      <c r="AG135" s="82" t="s">
        <v>699</v>
      </c>
      <c r="AH135" s="82" t="s">
        <v>89</v>
      </c>
      <c r="AI135" s="82">
        <v>2</v>
      </c>
      <c r="AJ135" s="106">
        <f t="shared" si="11"/>
        <v>200000</v>
      </c>
      <c r="AK135" s="106">
        <f t="shared" si="12"/>
        <v>21000</v>
      </c>
      <c r="AL135" s="106">
        <f t="shared" si="13"/>
        <v>40</v>
      </c>
      <c r="AM135" s="106">
        <f t="shared" si="14"/>
        <v>2</v>
      </c>
      <c r="AN135" s="106">
        <f t="shared" si="15"/>
        <v>221042</v>
      </c>
      <c r="AO135" s="77" t="s">
        <v>4632</v>
      </c>
      <c r="AP135" s="78">
        <v>1981.79</v>
      </c>
      <c r="AR135" s="110" t="s">
        <v>29</v>
      </c>
      <c r="AS135" s="111" t="s">
        <v>139</v>
      </c>
      <c r="AT135" s="127">
        <f t="shared" si="16"/>
        <v>1200</v>
      </c>
      <c r="AU135" s="127">
        <f t="shared" si="17"/>
        <v>16</v>
      </c>
      <c r="AV135" s="127">
        <f t="shared" si="18"/>
        <v>1216</v>
      </c>
      <c r="AW135" s="109" t="s">
        <v>6895</v>
      </c>
      <c r="AX135" s="117">
        <v>155.99</v>
      </c>
      <c r="AZ135" s="108" t="s">
        <v>406</v>
      </c>
    </row>
    <row r="136" spans="1:52" x14ac:dyDescent="0.25">
      <c r="A136" s="27">
        <v>210042</v>
      </c>
      <c r="B136" s="34" t="s">
        <v>1118</v>
      </c>
      <c r="C136" s="35">
        <v>14234</v>
      </c>
      <c r="D136" s="36" t="s">
        <v>1025</v>
      </c>
      <c r="E136" s="36">
        <v>142</v>
      </c>
      <c r="F136" s="35">
        <v>6593</v>
      </c>
      <c r="G136" s="36" t="s">
        <v>1025</v>
      </c>
      <c r="H136" s="36">
        <v>46</v>
      </c>
      <c r="I136" s="36">
        <v>755</v>
      </c>
      <c r="J136" s="35">
        <v>1373</v>
      </c>
      <c r="M136" s="49" t="s">
        <v>4259</v>
      </c>
      <c r="N136" s="48" t="s">
        <v>4258</v>
      </c>
      <c r="O136" s="36">
        <v>92648</v>
      </c>
      <c r="P136" s="36">
        <v>926</v>
      </c>
      <c r="Q136" s="36">
        <v>76699</v>
      </c>
      <c r="R136" s="36">
        <v>83</v>
      </c>
      <c r="S136" s="36">
        <v>148</v>
      </c>
      <c r="T136" s="35">
        <v>140</v>
      </c>
      <c r="AF136" s="82" t="s">
        <v>100</v>
      </c>
      <c r="AG136" s="82" t="s">
        <v>699</v>
      </c>
      <c r="AH136" s="82" t="s">
        <v>57</v>
      </c>
      <c r="AI136" s="82">
        <v>3</v>
      </c>
      <c r="AJ136" s="106">
        <f t="shared" ref="AJ136:AJ199" si="19">AF136*100000</f>
        <v>200000</v>
      </c>
      <c r="AK136" s="106">
        <f t="shared" ref="AK136:AK199" si="20">AG136*1000</f>
        <v>21000</v>
      </c>
      <c r="AL136" s="106">
        <f t="shared" ref="AL136:AL199" si="21">AH136*10</f>
        <v>50</v>
      </c>
      <c r="AM136" s="106">
        <f t="shared" ref="AM136:AM199" si="22">AI136*1</f>
        <v>3</v>
      </c>
      <c r="AN136" s="106">
        <f t="shared" ref="AN136:AN199" si="23">SUM(AJ136:AM136)</f>
        <v>221053</v>
      </c>
      <c r="AO136" s="77" t="s">
        <v>4633</v>
      </c>
      <c r="AP136" s="78">
        <v>991.95</v>
      </c>
      <c r="AR136" s="110" t="s">
        <v>29</v>
      </c>
      <c r="AS136" s="111" t="s">
        <v>51</v>
      </c>
      <c r="AT136" s="127">
        <f t="shared" si="16"/>
        <v>1200</v>
      </c>
      <c r="AU136" s="127">
        <f t="shared" si="17"/>
        <v>17</v>
      </c>
      <c r="AV136" s="127">
        <f t="shared" si="18"/>
        <v>1217</v>
      </c>
      <c r="AW136" s="109" t="s">
        <v>6896</v>
      </c>
      <c r="AX136" s="117">
        <v>196.47</v>
      </c>
      <c r="AZ136" s="108" t="s">
        <v>213</v>
      </c>
    </row>
    <row r="137" spans="1:52" ht="34.5" x14ac:dyDescent="0.25">
      <c r="A137" s="27">
        <v>210062</v>
      </c>
      <c r="B137" s="34" t="s">
        <v>1120</v>
      </c>
      <c r="C137" s="35">
        <v>4790</v>
      </c>
      <c r="D137" s="36" t="s">
        <v>1025</v>
      </c>
      <c r="E137" s="36">
        <v>48</v>
      </c>
      <c r="F137" s="35">
        <v>1631</v>
      </c>
      <c r="G137" s="39" t="s">
        <v>1108</v>
      </c>
      <c r="H137" s="36">
        <v>34</v>
      </c>
      <c r="I137" s="36">
        <v>2037</v>
      </c>
      <c r="J137" s="35">
        <v>2291</v>
      </c>
      <c r="M137" s="49" t="s">
        <v>4257</v>
      </c>
      <c r="N137" s="48" t="s">
        <v>4256</v>
      </c>
      <c r="O137" s="36">
        <v>57713</v>
      </c>
      <c r="P137" s="36">
        <v>577</v>
      </c>
      <c r="Q137" s="36">
        <v>42213</v>
      </c>
      <c r="R137" s="36">
        <v>73</v>
      </c>
      <c r="S137" s="36">
        <v>263</v>
      </c>
      <c r="T137" s="35">
        <v>274</v>
      </c>
      <c r="AF137" s="82" t="s">
        <v>100</v>
      </c>
      <c r="AG137" s="82" t="s">
        <v>699</v>
      </c>
      <c r="AH137" s="82" t="s">
        <v>186</v>
      </c>
      <c r="AI137" s="82">
        <v>3</v>
      </c>
      <c r="AJ137" s="106">
        <f t="shared" si="19"/>
        <v>200000</v>
      </c>
      <c r="AK137" s="106">
        <f t="shared" si="20"/>
        <v>21000</v>
      </c>
      <c r="AL137" s="106">
        <f t="shared" si="21"/>
        <v>60</v>
      </c>
      <c r="AM137" s="106">
        <f t="shared" si="22"/>
        <v>3</v>
      </c>
      <c r="AN137" s="106">
        <f t="shared" si="23"/>
        <v>221063</v>
      </c>
      <c r="AO137" s="77" t="s">
        <v>4634</v>
      </c>
      <c r="AP137" s="78">
        <v>1425.6</v>
      </c>
      <c r="AR137" s="110" t="s">
        <v>29</v>
      </c>
      <c r="AS137" s="111" t="s">
        <v>38</v>
      </c>
      <c r="AT137" s="127">
        <f t="shared" si="16"/>
        <v>1200</v>
      </c>
      <c r="AU137" s="127">
        <f t="shared" si="17"/>
        <v>18</v>
      </c>
      <c r="AV137" s="127">
        <f t="shared" si="18"/>
        <v>1218</v>
      </c>
      <c r="AW137" s="109" t="s">
        <v>6897</v>
      </c>
      <c r="AX137" s="117">
        <v>229.25</v>
      </c>
      <c r="AZ137" s="108" t="s">
        <v>296</v>
      </c>
    </row>
    <row r="138" spans="1:52" ht="34.5" x14ac:dyDescent="0.25">
      <c r="A138" s="27">
        <v>210072</v>
      </c>
      <c r="B138" s="34" t="s">
        <v>1121</v>
      </c>
      <c r="C138" s="35">
        <v>4950</v>
      </c>
      <c r="D138" s="36" t="s">
        <v>1025</v>
      </c>
      <c r="E138" s="36">
        <v>49</v>
      </c>
      <c r="F138" s="35">
        <v>4508</v>
      </c>
      <c r="G138" s="36" t="s">
        <v>1025</v>
      </c>
      <c r="H138" s="36">
        <v>91</v>
      </c>
      <c r="I138" s="36">
        <v>2023</v>
      </c>
      <c r="J138" s="35">
        <v>1848</v>
      </c>
      <c r="M138" s="49" t="s">
        <v>4255</v>
      </c>
      <c r="N138" s="48" t="s">
        <v>4254</v>
      </c>
      <c r="O138" s="36">
        <v>36923</v>
      </c>
      <c r="P138" s="36">
        <v>369</v>
      </c>
      <c r="Q138" s="36">
        <v>66766</v>
      </c>
      <c r="R138" s="36">
        <v>181</v>
      </c>
      <c r="S138" s="36">
        <v>305</v>
      </c>
      <c r="T138" s="35">
        <v>171</v>
      </c>
      <c r="AF138" s="82" t="s">
        <v>100</v>
      </c>
      <c r="AG138" s="82" t="s">
        <v>699</v>
      </c>
      <c r="AH138" s="82" t="s">
        <v>215</v>
      </c>
      <c r="AI138" s="82">
        <v>2</v>
      </c>
      <c r="AJ138" s="106">
        <f t="shared" si="19"/>
        <v>200000</v>
      </c>
      <c r="AK138" s="106">
        <f t="shared" si="20"/>
        <v>21000</v>
      </c>
      <c r="AL138" s="106">
        <f t="shared" si="21"/>
        <v>70</v>
      </c>
      <c r="AM138" s="106">
        <f t="shared" si="22"/>
        <v>2</v>
      </c>
      <c r="AN138" s="106">
        <f t="shared" si="23"/>
        <v>221072</v>
      </c>
      <c r="AO138" s="77" t="s">
        <v>4635</v>
      </c>
      <c r="AP138" s="78">
        <v>1211.17</v>
      </c>
      <c r="AR138" s="110" t="s">
        <v>29</v>
      </c>
      <c r="AS138" s="111" t="s">
        <v>65</v>
      </c>
      <c r="AT138" s="127">
        <f t="shared" si="16"/>
        <v>1200</v>
      </c>
      <c r="AU138" s="127">
        <f t="shared" si="17"/>
        <v>19</v>
      </c>
      <c r="AV138" s="127">
        <f t="shared" si="18"/>
        <v>1219</v>
      </c>
      <c r="AW138" s="109" t="s">
        <v>6898</v>
      </c>
      <c r="AX138" s="117">
        <v>296.05</v>
      </c>
      <c r="AZ138" s="108" t="s">
        <v>510</v>
      </c>
    </row>
    <row r="139" spans="1:52" x14ac:dyDescent="0.25">
      <c r="A139" s="27" t="s">
        <v>1025</v>
      </c>
      <c r="B139" s="37" t="s">
        <v>1122</v>
      </c>
      <c r="C139" s="38"/>
      <c r="D139" s="38"/>
      <c r="E139" s="38"/>
      <c r="F139" s="38"/>
      <c r="G139" s="38"/>
      <c r="H139" s="38"/>
      <c r="I139" s="38"/>
      <c r="J139" s="38"/>
      <c r="M139" s="49" t="s">
        <v>4253</v>
      </c>
      <c r="N139" s="48" t="s">
        <v>4252</v>
      </c>
      <c r="O139" s="36">
        <v>85518</v>
      </c>
      <c r="P139" s="36">
        <v>855</v>
      </c>
      <c r="Q139" s="36">
        <v>165916</v>
      </c>
      <c r="R139" s="36">
        <v>194</v>
      </c>
      <c r="S139" s="36">
        <v>162</v>
      </c>
      <c r="T139" s="35">
        <v>12</v>
      </c>
      <c r="AF139" s="82" t="s">
        <v>100</v>
      </c>
      <c r="AG139" s="82" t="s">
        <v>699</v>
      </c>
      <c r="AH139" s="82" t="s">
        <v>148</v>
      </c>
      <c r="AI139" s="82">
        <v>2</v>
      </c>
      <c r="AJ139" s="106">
        <f t="shared" si="19"/>
        <v>200000</v>
      </c>
      <c r="AK139" s="106">
        <f t="shared" si="20"/>
        <v>21000</v>
      </c>
      <c r="AL139" s="106">
        <f t="shared" si="21"/>
        <v>80</v>
      </c>
      <c r="AM139" s="106">
        <f t="shared" si="22"/>
        <v>2</v>
      </c>
      <c r="AN139" s="106">
        <f t="shared" si="23"/>
        <v>221082</v>
      </c>
      <c r="AO139" s="77" t="s">
        <v>4636</v>
      </c>
      <c r="AP139" s="78">
        <v>1613.17</v>
      </c>
      <c r="AR139" s="110" t="s">
        <v>29</v>
      </c>
      <c r="AS139" s="111" t="s">
        <v>623</v>
      </c>
      <c r="AT139" s="127">
        <f t="shared" si="16"/>
        <v>1200</v>
      </c>
      <c r="AU139" s="127">
        <f t="shared" si="17"/>
        <v>61</v>
      </c>
      <c r="AV139" s="127">
        <f t="shared" si="18"/>
        <v>1261</v>
      </c>
      <c r="AW139" s="109" t="s">
        <v>961</v>
      </c>
      <c r="AX139" s="117">
        <v>476.73</v>
      </c>
      <c r="AZ139" s="108" t="s">
        <v>516</v>
      </c>
    </row>
    <row r="140" spans="1:52" ht="34.5" x14ac:dyDescent="0.25">
      <c r="A140" s="27">
        <v>210033</v>
      </c>
      <c r="B140" s="34" t="s">
        <v>1123</v>
      </c>
      <c r="C140" s="35">
        <v>10460</v>
      </c>
      <c r="D140" s="36" t="s">
        <v>1025</v>
      </c>
      <c r="E140" s="36">
        <v>105</v>
      </c>
      <c r="F140" s="35">
        <v>10093</v>
      </c>
      <c r="G140" s="36" t="s">
        <v>1025</v>
      </c>
      <c r="H140" s="36">
        <v>96</v>
      </c>
      <c r="I140" s="36">
        <v>1307</v>
      </c>
      <c r="J140" s="35">
        <v>857</v>
      </c>
      <c r="M140" s="49" t="s">
        <v>1025</v>
      </c>
      <c r="N140" s="51" t="s">
        <v>3721</v>
      </c>
      <c r="O140" s="36"/>
      <c r="P140" s="36"/>
      <c r="Q140" s="36"/>
      <c r="R140" s="36"/>
      <c r="S140" s="36"/>
      <c r="T140" s="35"/>
      <c r="AF140" s="82" t="s">
        <v>100</v>
      </c>
      <c r="AG140" s="82" t="s">
        <v>295</v>
      </c>
      <c r="AH140" s="82" t="s">
        <v>79</v>
      </c>
      <c r="AI140" s="82">
        <v>3</v>
      </c>
      <c r="AJ140" s="106">
        <f t="shared" si="19"/>
        <v>200000</v>
      </c>
      <c r="AK140" s="106">
        <f t="shared" si="20"/>
        <v>22000</v>
      </c>
      <c r="AL140" s="106">
        <f t="shared" si="21"/>
        <v>10</v>
      </c>
      <c r="AM140" s="106">
        <f t="shared" si="22"/>
        <v>3</v>
      </c>
      <c r="AN140" s="106">
        <f t="shared" si="23"/>
        <v>222013</v>
      </c>
      <c r="AO140" s="77" t="s">
        <v>4637</v>
      </c>
      <c r="AP140" s="78">
        <v>2611.64</v>
      </c>
      <c r="AR140" s="110" t="s">
        <v>29</v>
      </c>
      <c r="AS140" s="111" t="s">
        <v>942</v>
      </c>
      <c r="AT140" s="127">
        <f t="shared" si="16"/>
        <v>1200</v>
      </c>
      <c r="AU140" s="127">
        <f t="shared" si="17"/>
        <v>62</v>
      </c>
      <c r="AV140" s="127">
        <f t="shared" si="18"/>
        <v>1262</v>
      </c>
      <c r="AW140" s="109" t="s">
        <v>944</v>
      </c>
      <c r="AX140" s="117">
        <v>292.82</v>
      </c>
      <c r="AZ140" s="108" t="s">
        <v>469</v>
      </c>
    </row>
    <row r="141" spans="1:52" ht="43.5" x14ac:dyDescent="0.25">
      <c r="A141" s="27">
        <v>210034</v>
      </c>
      <c r="B141" s="34" t="s">
        <v>1064</v>
      </c>
      <c r="C141" s="35">
        <v>856</v>
      </c>
      <c r="D141" s="36" t="s">
        <v>1025</v>
      </c>
      <c r="E141" s="36">
        <v>9</v>
      </c>
      <c r="F141" s="35">
        <v>4484</v>
      </c>
      <c r="G141" s="36" t="s">
        <v>1025</v>
      </c>
      <c r="H141" s="36">
        <v>524</v>
      </c>
      <c r="I141" s="36" t="s">
        <v>1038</v>
      </c>
      <c r="J141" s="35" t="s">
        <v>1038</v>
      </c>
      <c r="M141" s="49" t="s">
        <v>1025</v>
      </c>
      <c r="N141" s="50" t="s">
        <v>3720</v>
      </c>
      <c r="O141" s="36"/>
      <c r="P141" s="36"/>
      <c r="Q141" s="36"/>
      <c r="R141" s="36"/>
      <c r="S141" s="36"/>
      <c r="T141" s="35"/>
      <c r="AF141" s="82" t="s">
        <v>100</v>
      </c>
      <c r="AG141" s="82" t="s">
        <v>295</v>
      </c>
      <c r="AH141" s="82" t="s">
        <v>100</v>
      </c>
      <c r="AI141" s="82">
        <v>2</v>
      </c>
      <c r="AJ141" s="106">
        <f t="shared" si="19"/>
        <v>200000</v>
      </c>
      <c r="AK141" s="106">
        <f t="shared" si="20"/>
        <v>22000</v>
      </c>
      <c r="AL141" s="106">
        <f t="shared" si="21"/>
        <v>20</v>
      </c>
      <c r="AM141" s="106">
        <f t="shared" si="22"/>
        <v>2</v>
      </c>
      <c r="AN141" s="106">
        <f t="shared" si="23"/>
        <v>222022</v>
      </c>
      <c r="AO141" s="77" t="s">
        <v>4638</v>
      </c>
      <c r="AP141" s="78">
        <v>1123.81</v>
      </c>
      <c r="AR141" s="110" t="s">
        <v>29</v>
      </c>
      <c r="AS141" s="111" t="s">
        <v>810</v>
      </c>
      <c r="AT141" s="127">
        <f t="shared" si="16"/>
        <v>1200</v>
      </c>
      <c r="AU141" s="127">
        <f t="shared" si="17"/>
        <v>63</v>
      </c>
      <c r="AV141" s="127">
        <f t="shared" si="18"/>
        <v>1263</v>
      </c>
      <c r="AW141" s="109" t="s">
        <v>812</v>
      </c>
      <c r="AX141" s="117">
        <v>270.20999999999998</v>
      </c>
      <c r="AZ141" s="108" t="s">
        <v>540</v>
      </c>
    </row>
    <row r="142" spans="1:52" x14ac:dyDescent="0.25">
      <c r="A142" s="27">
        <v>210035</v>
      </c>
      <c r="B142" s="34" t="s">
        <v>1039</v>
      </c>
      <c r="C142" s="35">
        <v>9604</v>
      </c>
      <c r="D142" s="36" t="s">
        <v>1025</v>
      </c>
      <c r="E142" s="36">
        <v>96</v>
      </c>
      <c r="F142" s="35">
        <v>5609</v>
      </c>
      <c r="G142" s="36" t="s">
        <v>1025</v>
      </c>
      <c r="H142" s="36">
        <v>58</v>
      </c>
      <c r="I142" s="36" t="s">
        <v>1038</v>
      </c>
      <c r="J142" s="35" t="s">
        <v>1038</v>
      </c>
      <c r="M142" s="49" t="s">
        <v>4251</v>
      </c>
      <c r="N142" s="48" t="s">
        <v>4250</v>
      </c>
      <c r="O142" s="36">
        <v>29325</v>
      </c>
      <c r="P142" s="36">
        <v>293</v>
      </c>
      <c r="Q142" s="36">
        <v>685285</v>
      </c>
      <c r="R142" s="36">
        <v>2337</v>
      </c>
      <c r="S142" s="36">
        <v>4</v>
      </c>
      <c r="T142" s="35">
        <v>3</v>
      </c>
      <c r="AF142" s="82" t="s">
        <v>100</v>
      </c>
      <c r="AG142" s="82" t="s">
        <v>295</v>
      </c>
      <c r="AH142" s="82" t="s">
        <v>30</v>
      </c>
      <c r="AI142" s="82">
        <v>3</v>
      </c>
      <c r="AJ142" s="106">
        <f t="shared" si="19"/>
        <v>200000</v>
      </c>
      <c r="AK142" s="106">
        <f t="shared" si="20"/>
        <v>22000</v>
      </c>
      <c r="AL142" s="106">
        <f t="shared" si="21"/>
        <v>30</v>
      </c>
      <c r="AM142" s="106">
        <f t="shared" si="22"/>
        <v>3</v>
      </c>
      <c r="AN142" s="106">
        <f t="shared" si="23"/>
        <v>222033</v>
      </c>
      <c r="AO142" s="77" t="s">
        <v>4639</v>
      </c>
      <c r="AP142" s="78">
        <v>1429.13</v>
      </c>
      <c r="AR142" s="110" t="s">
        <v>344</v>
      </c>
      <c r="AS142" s="111" t="s">
        <v>79</v>
      </c>
      <c r="AT142" s="127">
        <f t="shared" si="16"/>
        <v>1400</v>
      </c>
      <c r="AU142" s="127">
        <f t="shared" si="17"/>
        <v>1</v>
      </c>
      <c r="AV142" s="127">
        <f t="shared" si="18"/>
        <v>1401</v>
      </c>
      <c r="AW142" s="109" t="s">
        <v>6899</v>
      </c>
      <c r="AX142" s="117">
        <v>162.53</v>
      </c>
      <c r="AZ142" s="108" t="s">
        <v>411</v>
      </c>
    </row>
    <row r="143" spans="1:52" ht="23.25" x14ac:dyDescent="0.25">
      <c r="A143" s="27">
        <v>210053</v>
      </c>
      <c r="B143" s="34" t="s">
        <v>1124</v>
      </c>
      <c r="C143" s="35">
        <v>4712</v>
      </c>
      <c r="D143" s="36" t="s">
        <v>1025</v>
      </c>
      <c r="E143" s="36">
        <v>47</v>
      </c>
      <c r="F143" s="35">
        <v>6523</v>
      </c>
      <c r="G143" s="36" t="s">
        <v>1025</v>
      </c>
      <c r="H143" s="36">
        <v>138</v>
      </c>
      <c r="I143" s="36">
        <v>2044</v>
      </c>
      <c r="J143" s="35">
        <v>1385</v>
      </c>
      <c r="M143" s="49" t="s">
        <v>4249</v>
      </c>
      <c r="N143" s="48" t="s">
        <v>4248</v>
      </c>
      <c r="O143" s="36">
        <v>6724</v>
      </c>
      <c r="P143" s="36">
        <v>67</v>
      </c>
      <c r="Q143" s="36">
        <v>73670</v>
      </c>
      <c r="R143" s="36">
        <v>1096</v>
      </c>
      <c r="S143" s="36">
        <v>44</v>
      </c>
      <c r="T143" s="35">
        <v>49</v>
      </c>
      <c r="AF143" s="82" t="s">
        <v>100</v>
      </c>
      <c r="AG143" s="82" t="s">
        <v>856</v>
      </c>
      <c r="AH143" s="82" t="s">
        <v>79</v>
      </c>
      <c r="AI143" s="82">
        <v>2</v>
      </c>
      <c r="AJ143" s="106">
        <f t="shared" si="19"/>
        <v>200000</v>
      </c>
      <c r="AK143" s="106">
        <f t="shared" si="20"/>
        <v>23000</v>
      </c>
      <c r="AL143" s="106">
        <f t="shared" si="21"/>
        <v>10</v>
      </c>
      <c r="AM143" s="106">
        <f t="shared" si="22"/>
        <v>2</v>
      </c>
      <c r="AN143" s="106">
        <f t="shared" si="23"/>
        <v>223012</v>
      </c>
      <c r="AO143" s="77" t="s">
        <v>4640</v>
      </c>
      <c r="AP143" s="78">
        <v>2322.4699999999998</v>
      </c>
      <c r="AR143" s="110" t="s">
        <v>344</v>
      </c>
      <c r="AS143" s="111" t="s">
        <v>100</v>
      </c>
      <c r="AT143" s="127">
        <f t="shared" si="16"/>
        <v>1400</v>
      </c>
      <c r="AU143" s="127">
        <f t="shared" si="17"/>
        <v>2</v>
      </c>
      <c r="AV143" s="127">
        <f t="shared" si="18"/>
        <v>1402</v>
      </c>
      <c r="AW143" s="109" t="s">
        <v>6900</v>
      </c>
      <c r="AX143" s="117">
        <v>225.07</v>
      </c>
      <c r="AZ143" s="108" t="s">
        <v>312</v>
      </c>
    </row>
    <row r="144" spans="1:52" ht="34.5" x14ac:dyDescent="0.25">
      <c r="A144" s="27">
        <v>210054</v>
      </c>
      <c r="B144" s="34" t="s">
        <v>1037</v>
      </c>
      <c r="C144" s="35">
        <v>2026</v>
      </c>
      <c r="D144" s="36" t="s">
        <v>1025</v>
      </c>
      <c r="E144" s="36">
        <v>20</v>
      </c>
      <c r="F144" s="35">
        <v>4359</v>
      </c>
      <c r="G144" s="36" t="s">
        <v>1025</v>
      </c>
      <c r="H144" s="36">
        <v>215</v>
      </c>
      <c r="I144" s="36" t="s">
        <v>1038</v>
      </c>
      <c r="J144" s="35" t="s">
        <v>1038</v>
      </c>
      <c r="M144" s="49" t="s">
        <v>4247</v>
      </c>
      <c r="N144" s="48" t="s">
        <v>4246</v>
      </c>
      <c r="O144" s="36">
        <v>3460</v>
      </c>
      <c r="P144" s="36">
        <v>35</v>
      </c>
      <c r="Q144" s="36">
        <v>48178</v>
      </c>
      <c r="R144" s="36">
        <v>1392</v>
      </c>
      <c r="S144" s="36">
        <v>57</v>
      </c>
      <c r="T144" s="35">
        <v>62</v>
      </c>
      <c r="AF144" s="82" t="s">
        <v>100</v>
      </c>
      <c r="AG144" s="82" t="s">
        <v>856</v>
      </c>
      <c r="AH144" s="82" t="s">
        <v>100</v>
      </c>
      <c r="AI144" s="82">
        <v>2</v>
      </c>
      <c r="AJ144" s="106">
        <f t="shared" si="19"/>
        <v>200000</v>
      </c>
      <c r="AK144" s="106">
        <f t="shared" si="20"/>
        <v>23000</v>
      </c>
      <c r="AL144" s="106">
        <f t="shared" si="21"/>
        <v>20</v>
      </c>
      <c r="AM144" s="106">
        <f t="shared" si="22"/>
        <v>2</v>
      </c>
      <c r="AN144" s="106">
        <f t="shared" si="23"/>
        <v>223022</v>
      </c>
      <c r="AO144" s="77" t="s">
        <v>4641</v>
      </c>
      <c r="AP144" s="78">
        <v>2720.72</v>
      </c>
      <c r="AR144" s="110" t="s">
        <v>344</v>
      </c>
      <c r="AS144" s="111" t="s">
        <v>30</v>
      </c>
      <c r="AT144" s="127">
        <f t="shared" si="16"/>
        <v>1400</v>
      </c>
      <c r="AU144" s="127">
        <f t="shared" si="17"/>
        <v>3</v>
      </c>
      <c r="AV144" s="127">
        <f t="shared" si="18"/>
        <v>1403</v>
      </c>
      <c r="AW144" s="109" t="s">
        <v>6901</v>
      </c>
      <c r="AX144" s="117">
        <v>209.05</v>
      </c>
      <c r="AZ144" s="108" t="s">
        <v>396</v>
      </c>
    </row>
    <row r="145" spans="1:52" ht="33.75" x14ac:dyDescent="0.25">
      <c r="A145" s="27">
        <v>210055</v>
      </c>
      <c r="B145" s="34" t="s">
        <v>1039</v>
      </c>
      <c r="C145" s="35">
        <v>2686</v>
      </c>
      <c r="D145" s="36" t="s">
        <v>1025</v>
      </c>
      <c r="E145" s="36">
        <v>27</v>
      </c>
      <c r="F145" s="35">
        <v>2164</v>
      </c>
      <c r="G145" s="36" t="s">
        <v>1025</v>
      </c>
      <c r="H145" s="36">
        <v>81</v>
      </c>
      <c r="I145" s="36" t="s">
        <v>1038</v>
      </c>
      <c r="J145" s="35" t="s">
        <v>1038</v>
      </c>
      <c r="M145" s="49" t="s">
        <v>1025</v>
      </c>
      <c r="N145" s="30" t="s">
        <v>1906</v>
      </c>
      <c r="O145" s="31"/>
      <c r="P145" s="31"/>
      <c r="Q145" s="31"/>
      <c r="R145" s="31"/>
      <c r="S145" s="31"/>
      <c r="T145" s="31"/>
      <c r="AF145" s="82" t="s">
        <v>100</v>
      </c>
      <c r="AG145" s="82" t="s">
        <v>856</v>
      </c>
      <c r="AH145" s="82" t="s">
        <v>30</v>
      </c>
      <c r="AI145" s="82">
        <v>2</v>
      </c>
      <c r="AJ145" s="106">
        <f t="shared" si="19"/>
        <v>200000</v>
      </c>
      <c r="AK145" s="106">
        <f t="shared" si="20"/>
        <v>23000</v>
      </c>
      <c r="AL145" s="106">
        <f t="shared" si="21"/>
        <v>30</v>
      </c>
      <c r="AM145" s="106">
        <f t="shared" si="22"/>
        <v>2</v>
      </c>
      <c r="AN145" s="106">
        <f t="shared" si="23"/>
        <v>223032</v>
      </c>
      <c r="AO145" s="77" t="s">
        <v>4642</v>
      </c>
      <c r="AP145" s="78">
        <v>1493.21</v>
      </c>
      <c r="AR145" s="110" t="s">
        <v>344</v>
      </c>
      <c r="AS145" s="111" t="s">
        <v>89</v>
      </c>
      <c r="AT145" s="127">
        <f t="shared" si="16"/>
        <v>1400</v>
      </c>
      <c r="AU145" s="127">
        <f t="shared" si="17"/>
        <v>4</v>
      </c>
      <c r="AV145" s="127">
        <f t="shared" si="18"/>
        <v>1404</v>
      </c>
      <c r="AW145" s="109" t="s">
        <v>6902</v>
      </c>
      <c r="AX145" s="117">
        <v>173.27</v>
      </c>
      <c r="AZ145" s="108" t="s">
        <v>843</v>
      </c>
    </row>
    <row r="146" spans="1:52" x14ac:dyDescent="0.25">
      <c r="A146" s="27" t="s">
        <v>1025</v>
      </c>
      <c r="B146" s="40" t="s">
        <v>1125</v>
      </c>
      <c r="C146" s="41"/>
      <c r="D146" s="41"/>
      <c r="E146" s="41"/>
      <c r="F146" s="41"/>
      <c r="G146" s="41"/>
      <c r="H146" s="41"/>
      <c r="I146" s="41"/>
      <c r="J146" s="41"/>
      <c r="M146" s="49" t="s">
        <v>1025</v>
      </c>
      <c r="N146" s="51" t="s">
        <v>3759</v>
      </c>
      <c r="O146" s="36"/>
      <c r="P146" s="36"/>
      <c r="Q146" s="36"/>
      <c r="R146" s="36"/>
      <c r="S146" s="36"/>
      <c r="T146" s="35"/>
      <c r="AF146" s="82" t="s">
        <v>100</v>
      </c>
      <c r="AG146" s="82" t="s">
        <v>856</v>
      </c>
      <c r="AH146" s="82" t="s">
        <v>89</v>
      </c>
      <c r="AI146" s="82">
        <v>3</v>
      </c>
      <c r="AJ146" s="106">
        <f t="shared" si="19"/>
        <v>200000</v>
      </c>
      <c r="AK146" s="106">
        <f t="shared" si="20"/>
        <v>23000</v>
      </c>
      <c r="AL146" s="106">
        <f t="shared" si="21"/>
        <v>40</v>
      </c>
      <c r="AM146" s="106">
        <f t="shared" si="22"/>
        <v>3</v>
      </c>
      <c r="AN146" s="106">
        <f t="shared" si="23"/>
        <v>223043</v>
      </c>
      <c r="AO146" s="77" t="s">
        <v>4643</v>
      </c>
      <c r="AP146" s="78">
        <v>3225.76</v>
      </c>
      <c r="AR146" s="110" t="s">
        <v>344</v>
      </c>
      <c r="AS146" s="111" t="s">
        <v>57</v>
      </c>
      <c r="AT146" s="127">
        <f t="shared" si="16"/>
        <v>1400</v>
      </c>
      <c r="AU146" s="127">
        <f t="shared" si="17"/>
        <v>5</v>
      </c>
      <c r="AV146" s="127">
        <f t="shared" si="18"/>
        <v>1405</v>
      </c>
      <c r="AW146" s="109" t="s">
        <v>6903</v>
      </c>
      <c r="AX146" s="117">
        <v>470.61</v>
      </c>
      <c r="AZ146" s="108" t="s">
        <v>736</v>
      </c>
    </row>
    <row r="147" spans="1:52" x14ac:dyDescent="0.25">
      <c r="A147" s="27" t="s">
        <v>1025</v>
      </c>
      <c r="B147" s="37" t="s">
        <v>1028</v>
      </c>
      <c r="C147" s="38"/>
      <c r="D147" s="38"/>
      <c r="E147" s="38"/>
      <c r="F147" s="38"/>
      <c r="G147" s="38"/>
      <c r="H147" s="38"/>
      <c r="I147" s="38"/>
      <c r="J147" s="38"/>
      <c r="M147" s="49" t="s">
        <v>1025</v>
      </c>
      <c r="N147" s="50" t="s">
        <v>3758</v>
      </c>
      <c r="O147" s="36"/>
      <c r="P147" s="36"/>
      <c r="Q147" s="36"/>
      <c r="R147" s="36"/>
      <c r="S147" s="36"/>
      <c r="T147" s="35"/>
      <c r="AF147" s="82" t="s">
        <v>100</v>
      </c>
      <c r="AG147" s="82" t="s">
        <v>856</v>
      </c>
      <c r="AH147" s="82" t="s">
        <v>57</v>
      </c>
      <c r="AI147" s="82">
        <v>2</v>
      </c>
      <c r="AJ147" s="106">
        <f t="shared" si="19"/>
        <v>200000</v>
      </c>
      <c r="AK147" s="106">
        <f t="shared" si="20"/>
        <v>23000</v>
      </c>
      <c r="AL147" s="106">
        <f t="shared" si="21"/>
        <v>50</v>
      </c>
      <c r="AM147" s="106">
        <f t="shared" si="22"/>
        <v>2</v>
      </c>
      <c r="AN147" s="106">
        <f t="shared" si="23"/>
        <v>223052</v>
      </c>
      <c r="AO147" s="77" t="s">
        <v>4644</v>
      </c>
      <c r="AP147" s="78">
        <v>7153.59</v>
      </c>
      <c r="AR147" s="110" t="s">
        <v>344</v>
      </c>
      <c r="AS147" s="111" t="s">
        <v>186</v>
      </c>
      <c r="AT147" s="127">
        <f t="shared" si="16"/>
        <v>1400</v>
      </c>
      <c r="AU147" s="127">
        <f t="shared" si="17"/>
        <v>6</v>
      </c>
      <c r="AV147" s="127">
        <f t="shared" si="18"/>
        <v>1406</v>
      </c>
      <c r="AW147" s="109" t="s">
        <v>6904</v>
      </c>
      <c r="AX147" s="117">
        <v>232.29</v>
      </c>
      <c r="AZ147" s="108" t="s">
        <v>963</v>
      </c>
    </row>
    <row r="148" spans="1:52" ht="23.25" x14ac:dyDescent="0.25">
      <c r="A148" s="27">
        <v>211011</v>
      </c>
      <c r="B148" s="34" t="s">
        <v>1126</v>
      </c>
      <c r="C148" s="35">
        <v>4077</v>
      </c>
      <c r="D148" s="36" t="s">
        <v>1025</v>
      </c>
      <c r="E148" s="36">
        <v>41</v>
      </c>
      <c r="F148" s="35">
        <v>72581</v>
      </c>
      <c r="G148" s="36" t="s">
        <v>1025</v>
      </c>
      <c r="H148" s="36">
        <v>1780</v>
      </c>
      <c r="I148" s="36">
        <v>2086</v>
      </c>
      <c r="J148" s="35">
        <v>53</v>
      </c>
      <c r="M148" s="49" t="s">
        <v>4245</v>
      </c>
      <c r="N148" s="48" t="s">
        <v>4244</v>
      </c>
      <c r="O148" s="36">
        <v>64856</v>
      </c>
      <c r="P148" s="36">
        <v>649</v>
      </c>
      <c r="Q148" s="36">
        <v>106514</v>
      </c>
      <c r="R148" s="36">
        <v>164</v>
      </c>
      <c r="S148" s="36">
        <v>235</v>
      </c>
      <c r="T148" s="35">
        <v>75</v>
      </c>
      <c r="AF148" s="82" t="s">
        <v>100</v>
      </c>
      <c r="AG148" s="82" t="s">
        <v>856</v>
      </c>
      <c r="AH148" s="82" t="s">
        <v>186</v>
      </c>
      <c r="AI148" s="82">
        <v>2</v>
      </c>
      <c r="AJ148" s="106">
        <f t="shared" si="19"/>
        <v>200000</v>
      </c>
      <c r="AK148" s="106">
        <f t="shared" si="20"/>
        <v>23000</v>
      </c>
      <c r="AL148" s="106">
        <f t="shared" si="21"/>
        <v>60</v>
      </c>
      <c r="AM148" s="106">
        <f t="shared" si="22"/>
        <v>2</v>
      </c>
      <c r="AN148" s="106">
        <f t="shared" si="23"/>
        <v>223062</v>
      </c>
      <c r="AO148" s="77" t="s">
        <v>4645</v>
      </c>
      <c r="AP148" s="78">
        <v>2151.3200000000002</v>
      </c>
      <c r="AR148" s="110" t="s">
        <v>344</v>
      </c>
      <c r="AS148" s="111" t="s">
        <v>215</v>
      </c>
      <c r="AT148" s="127">
        <f t="shared" si="16"/>
        <v>1400</v>
      </c>
      <c r="AU148" s="127">
        <f t="shared" si="17"/>
        <v>7</v>
      </c>
      <c r="AV148" s="127">
        <f t="shared" si="18"/>
        <v>1407</v>
      </c>
      <c r="AW148" s="109" t="s">
        <v>6905</v>
      </c>
      <c r="AX148" s="117">
        <v>230.29</v>
      </c>
      <c r="AZ148" s="108" t="s">
        <v>262</v>
      </c>
    </row>
    <row r="149" spans="1:52" x14ac:dyDescent="0.25">
      <c r="A149" s="27" t="s">
        <v>1025</v>
      </c>
      <c r="B149" s="37" t="s">
        <v>1030</v>
      </c>
      <c r="C149" s="38"/>
      <c r="D149" s="38"/>
      <c r="E149" s="38"/>
      <c r="F149" s="38"/>
      <c r="G149" s="38"/>
      <c r="H149" s="38"/>
      <c r="I149" s="38"/>
      <c r="J149" s="38"/>
      <c r="M149" s="49" t="s">
        <v>4243</v>
      </c>
      <c r="N149" s="48" t="s">
        <v>4120</v>
      </c>
      <c r="O149" s="36">
        <v>59052</v>
      </c>
      <c r="P149" s="36">
        <v>591</v>
      </c>
      <c r="Q149" s="36">
        <v>93206</v>
      </c>
      <c r="R149" s="36">
        <v>158</v>
      </c>
      <c r="S149" s="36">
        <v>257</v>
      </c>
      <c r="T149" s="35">
        <v>91</v>
      </c>
      <c r="AF149" s="82" t="s">
        <v>100</v>
      </c>
      <c r="AG149" s="82" t="s">
        <v>856</v>
      </c>
      <c r="AH149" s="82" t="s">
        <v>215</v>
      </c>
      <c r="AI149" s="82">
        <v>3</v>
      </c>
      <c r="AJ149" s="106">
        <f t="shared" si="19"/>
        <v>200000</v>
      </c>
      <c r="AK149" s="106">
        <f t="shared" si="20"/>
        <v>23000</v>
      </c>
      <c r="AL149" s="106">
        <f t="shared" si="21"/>
        <v>70</v>
      </c>
      <c r="AM149" s="106">
        <f t="shared" si="22"/>
        <v>3</v>
      </c>
      <c r="AN149" s="106">
        <f t="shared" si="23"/>
        <v>223073</v>
      </c>
      <c r="AO149" s="77" t="s">
        <v>4646</v>
      </c>
      <c r="AP149" s="78">
        <v>2039.59</v>
      </c>
      <c r="AR149" s="110" t="s">
        <v>344</v>
      </c>
      <c r="AS149" s="111" t="s">
        <v>148</v>
      </c>
      <c r="AT149" s="127">
        <f t="shared" si="16"/>
        <v>1400</v>
      </c>
      <c r="AU149" s="127">
        <f t="shared" si="17"/>
        <v>8</v>
      </c>
      <c r="AV149" s="127">
        <f t="shared" si="18"/>
        <v>1408</v>
      </c>
      <c r="AW149" s="109" t="s">
        <v>6906</v>
      </c>
      <c r="AX149" s="117">
        <v>422.4</v>
      </c>
      <c r="AZ149" s="108" t="s">
        <v>700</v>
      </c>
    </row>
    <row r="150" spans="1:52" ht="34.5" x14ac:dyDescent="0.25">
      <c r="A150" s="27">
        <v>211022</v>
      </c>
      <c r="B150" s="34" t="s">
        <v>1126</v>
      </c>
      <c r="C150" s="35">
        <v>28978</v>
      </c>
      <c r="D150" s="36" t="s">
        <v>1025</v>
      </c>
      <c r="E150" s="36">
        <v>290</v>
      </c>
      <c r="F150" s="35">
        <v>15920</v>
      </c>
      <c r="G150" s="36" t="s">
        <v>1025</v>
      </c>
      <c r="H150" s="36">
        <v>55</v>
      </c>
      <c r="I150" s="36">
        <v>115</v>
      </c>
      <c r="J150" s="35">
        <v>481</v>
      </c>
      <c r="M150" s="49" t="s">
        <v>4242</v>
      </c>
      <c r="N150" s="48" t="s">
        <v>4241</v>
      </c>
      <c r="O150" s="36">
        <v>37012</v>
      </c>
      <c r="P150" s="36">
        <v>370</v>
      </c>
      <c r="Q150" s="36">
        <v>125385</v>
      </c>
      <c r="R150" s="36">
        <v>339</v>
      </c>
      <c r="S150" s="36">
        <v>304</v>
      </c>
      <c r="T150" s="35">
        <v>43</v>
      </c>
      <c r="AF150" s="82" t="s">
        <v>100</v>
      </c>
      <c r="AG150" s="82" t="s">
        <v>856</v>
      </c>
      <c r="AH150" s="82" t="s">
        <v>148</v>
      </c>
      <c r="AI150" s="82">
        <v>3</v>
      </c>
      <c r="AJ150" s="106">
        <f t="shared" si="19"/>
        <v>200000</v>
      </c>
      <c r="AK150" s="106">
        <f t="shared" si="20"/>
        <v>23000</v>
      </c>
      <c r="AL150" s="106">
        <f t="shared" si="21"/>
        <v>80</v>
      </c>
      <c r="AM150" s="106">
        <f t="shared" si="22"/>
        <v>3</v>
      </c>
      <c r="AN150" s="106">
        <f t="shared" si="23"/>
        <v>223083</v>
      </c>
      <c r="AO150" s="77" t="s">
        <v>4647</v>
      </c>
      <c r="AP150" s="78">
        <v>3478.57</v>
      </c>
      <c r="AR150" s="110" t="s">
        <v>344</v>
      </c>
      <c r="AS150" s="111" t="s">
        <v>210</v>
      </c>
      <c r="AT150" s="127">
        <f t="shared" si="16"/>
        <v>1400</v>
      </c>
      <c r="AU150" s="127">
        <f t="shared" si="17"/>
        <v>9</v>
      </c>
      <c r="AV150" s="127">
        <f t="shared" si="18"/>
        <v>1409</v>
      </c>
      <c r="AW150" s="109" t="s">
        <v>6907</v>
      </c>
      <c r="AX150" s="117">
        <v>138.69</v>
      </c>
      <c r="AZ150" s="108" t="s">
        <v>505</v>
      </c>
    </row>
    <row r="151" spans="1:52" ht="23.25" x14ac:dyDescent="0.25">
      <c r="A151" s="27">
        <v>211032</v>
      </c>
      <c r="B151" s="34" t="s">
        <v>1127</v>
      </c>
      <c r="C151" s="35">
        <v>21664</v>
      </c>
      <c r="D151" s="36" t="s">
        <v>1025</v>
      </c>
      <c r="E151" s="36">
        <v>217</v>
      </c>
      <c r="F151" s="35">
        <v>7785</v>
      </c>
      <c r="G151" s="36" t="s">
        <v>1025</v>
      </c>
      <c r="H151" s="36">
        <v>36</v>
      </c>
      <c r="I151" s="36">
        <v>268</v>
      </c>
      <c r="J151" s="35">
        <v>1158</v>
      </c>
      <c r="M151" s="49" t="s">
        <v>4240</v>
      </c>
      <c r="N151" s="48" t="s">
        <v>4239</v>
      </c>
      <c r="O151" s="36">
        <v>53025</v>
      </c>
      <c r="P151" s="36">
        <v>530</v>
      </c>
      <c r="Q151" s="36">
        <v>59350</v>
      </c>
      <c r="R151" s="36">
        <v>112</v>
      </c>
      <c r="S151" s="36">
        <v>274</v>
      </c>
      <c r="T151" s="35">
        <v>200</v>
      </c>
      <c r="AF151" s="82" t="s">
        <v>100</v>
      </c>
      <c r="AG151" s="82" t="s">
        <v>856</v>
      </c>
      <c r="AH151" s="82" t="s">
        <v>210</v>
      </c>
      <c r="AI151" s="82">
        <v>2</v>
      </c>
      <c r="AJ151" s="106">
        <f t="shared" si="19"/>
        <v>200000</v>
      </c>
      <c r="AK151" s="106">
        <f t="shared" si="20"/>
        <v>23000</v>
      </c>
      <c r="AL151" s="106">
        <f t="shared" si="21"/>
        <v>90</v>
      </c>
      <c r="AM151" s="106">
        <f t="shared" si="22"/>
        <v>2</v>
      </c>
      <c r="AN151" s="106">
        <f t="shared" si="23"/>
        <v>223092</v>
      </c>
      <c r="AO151" s="77" t="s">
        <v>4648</v>
      </c>
      <c r="AP151" s="78">
        <v>2298.1</v>
      </c>
      <c r="AR151" s="110" t="s">
        <v>344</v>
      </c>
      <c r="AS151" s="111" t="s">
        <v>160</v>
      </c>
      <c r="AT151" s="127">
        <f t="shared" si="16"/>
        <v>1400</v>
      </c>
      <c r="AU151" s="127">
        <f t="shared" si="17"/>
        <v>10</v>
      </c>
      <c r="AV151" s="127">
        <f t="shared" si="18"/>
        <v>1410</v>
      </c>
      <c r="AW151" s="109" t="s">
        <v>6908</v>
      </c>
      <c r="AX151" s="117">
        <v>146.51</v>
      </c>
      <c r="AZ151" s="108" t="s">
        <v>474</v>
      </c>
    </row>
    <row r="152" spans="1:52" x14ac:dyDescent="0.25">
      <c r="A152" s="27" t="s">
        <v>1025</v>
      </c>
      <c r="B152" s="37" t="s">
        <v>1035</v>
      </c>
      <c r="C152" s="38"/>
      <c r="D152" s="38"/>
      <c r="E152" s="38"/>
      <c r="F152" s="38"/>
      <c r="G152" s="38"/>
      <c r="H152" s="38"/>
      <c r="I152" s="38"/>
      <c r="J152" s="38"/>
      <c r="M152" s="49" t="s">
        <v>4238</v>
      </c>
      <c r="N152" s="48" t="s">
        <v>4237</v>
      </c>
      <c r="O152" s="36">
        <v>96646</v>
      </c>
      <c r="P152" s="36">
        <v>966</v>
      </c>
      <c r="Q152" s="36">
        <v>109104</v>
      </c>
      <c r="R152" s="36">
        <v>113</v>
      </c>
      <c r="S152" s="36">
        <v>137</v>
      </c>
      <c r="T152" s="35">
        <v>68</v>
      </c>
      <c r="AF152" s="82" t="s">
        <v>100</v>
      </c>
      <c r="AG152" s="82" t="s">
        <v>4494</v>
      </c>
      <c r="AH152" s="82" t="s">
        <v>79</v>
      </c>
      <c r="AI152" s="82">
        <v>3</v>
      </c>
      <c r="AJ152" s="106">
        <f t="shared" si="19"/>
        <v>200000</v>
      </c>
      <c r="AK152" s="106">
        <f t="shared" si="20"/>
        <v>24000</v>
      </c>
      <c r="AL152" s="106">
        <f t="shared" si="21"/>
        <v>10</v>
      </c>
      <c r="AM152" s="106">
        <f t="shared" si="22"/>
        <v>3</v>
      </c>
      <c r="AN152" s="106">
        <f t="shared" si="23"/>
        <v>224013</v>
      </c>
      <c r="AO152" s="77" t="s">
        <v>4649</v>
      </c>
      <c r="AP152" s="78">
        <v>1573.42</v>
      </c>
      <c r="AR152" s="110" t="s">
        <v>344</v>
      </c>
      <c r="AS152" s="111" t="s">
        <v>157</v>
      </c>
      <c r="AT152" s="127">
        <f t="shared" si="16"/>
        <v>1400</v>
      </c>
      <c r="AU152" s="127">
        <f t="shared" si="17"/>
        <v>11</v>
      </c>
      <c r="AV152" s="127">
        <f t="shared" si="18"/>
        <v>1411</v>
      </c>
      <c r="AW152" s="109" t="s">
        <v>6909</v>
      </c>
      <c r="AX152" s="117">
        <v>157.13999999999999</v>
      </c>
      <c r="AZ152" s="108" t="s">
        <v>55</v>
      </c>
    </row>
    <row r="153" spans="1:52" ht="23.25" x14ac:dyDescent="0.25">
      <c r="A153" s="27">
        <v>211043</v>
      </c>
      <c r="B153" s="34" t="s">
        <v>1128</v>
      </c>
      <c r="C153" s="35">
        <v>16443</v>
      </c>
      <c r="D153" s="36" t="s">
        <v>1025</v>
      </c>
      <c r="E153" s="36">
        <v>164</v>
      </c>
      <c r="F153" s="35">
        <v>9968</v>
      </c>
      <c r="G153" s="36" t="s">
        <v>1025</v>
      </c>
      <c r="H153" s="36">
        <v>61</v>
      </c>
      <c r="I153" s="36">
        <v>558</v>
      </c>
      <c r="J153" s="35">
        <v>873</v>
      </c>
      <c r="M153" s="49" t="s">
        <v>4236</v>
      </c>
      <c r="N153" s="48" t="s">
        <v>4235</v>
      </c>
      <c r="O153" s="36">
        <v>123052</v>
      </c>
      <c r="P153" s="36">
        <v>1231</v>
      </c>
      <c r="Q153" s="36">
        <v>277145</v>
      </c>
      <c r="R153" s="36">
        <v>225</v>
      </c>
      <c r="S153" s="36">
        <v>76</v>
      </c>
      <c r="T153" s="35">
        <v>2</v>
      </c>
      <c r="AF153" s="82" t="s">
        <v>100</v>
      </c>
      <c r="AG153" s="82" t="s">
        <v>4494</v>
      </c>
      <c r="AH153" s="82" t="s">
        <v>100</v>
      </c>
      <c r="AI153" s="82">
        <v>2</v>
      </c>
      <c r="AJ153" s="106">
        <f t="shared" si="19"/>
        <v>200000</v>
      </c>
      <c r="AK153" s="106">
        <f t="shared" si="20"/>
        <v>24000</v>
      </c>
      <c r="AL153" s="106">
        <f t="shared" si="21"/>
        <v>20</v>
      </c>
      <c r="AM153" s="106">
        <f t="shared" si="22"/>
        <v>2</v>
      </c>
      <c r="AN153" s="106">
        <f t="shared" si="23"/>
        <v>224022</v>
      </c>
      <c r="AO153" s="77" t="s">
        <v>4650</v>
      </c>
      <c r="AP153" s="78">
        <v>1919.67</v>
      </c>
      <c r="AR153" s="110" t="s">
        <v>344</v>
      </c>
      <c r="AS153" s="111" t="s">
        <v>29</v>
      </c>
      <c r="AT153" s="127">
        <f t="shared" si="16"/>
        <v>1400</v>
      </c>
      <c r="AU153" s="127">
        <f t="shared" si="17"/>
        <v>12</v>
      </c>
      <c r="AV153" s="127">
        <f t="shared" si="18"/>
        <v>1412</v>
      </c>
      <c r="AW153" s="109" t="s">
        <v>6910</v>
      </c>
      <c r="AX153" s="117">
        <v>294.07</v>
      </c>
      <c r="AZ153" s="108" t="s">
        <v>240</v>
      </c>
    </row>
    <row r="154" spans="1:52" ht="23.25" x14ac:dyDescent="0.25">
      <c r="A154" s="27">
        <v>211044</v>
      </c>
      <c r="B154" s="34" t="s">
        <v>1129</v>
      </c>
      <c r="C154" s="35">
        <v>1354</v>
      </c>
      <c r="D154" s="36" t="s">
        <v>1025</v>
      </c>
      <c r="E154" s="36">
        <v>13</v>
      </c>
      <c r="F154" s="35">
        <v>5589</v>
      </c>
      <c r="G154" s="36" t="s">
        <v>1025</v>
      </c>
      <c r="H154" s="36">
        <v>413</v>
      </c>
      <c r="I154" s="36" t="s">
        <v>1038</v>
      </c>
      <c r="J154" s="35" t="s">
        <v>1038</v>
      </c>
      <c r="M154" s="49" t="s">
        <v>4234</v>
      </c>
      <c r="N154" s="48" t="s">
        <v>4233</v>
      </c>
      <c r="O154" s="36">
        <v>95123</v>
      </c>
      <c r="P154" s="36">
        <v>951</v>
      </c>
      <c r="Q154" s="36">
        <v>131523</v>
      </c>
      <c r="R154" s="36">
        <v>138</v>
      </c>
      <c r="S154" s="36">
        <v>143</v>
      </c>
      <c r="T154" s="35">
        <v>37</v>
      </c>
      <c r="AF154" s="82" t="s">
        <v>100</v>
      </c>
      <c r="AG154" s="82" t="s">
        <v>4494</v>
      </c>
      <c r="AH154" s="82" t="s">
        <v>30</v>
      </c>
      <c r="AI154" s="82">
        <v>2</v>
      </c>
      <c r="AJ154" s="106">
        <f t="shared" si="19"/>
        <v>200000</v>
      </c>
      <c r="AK154" s="106">
        <f t="shared" si="20"/>
        <v>24000</v>
      </c>
      <c r="AL154" s="106">
        <f t="shared" si="21"/>
        <v>30</v>
      </c>
      <c r="AM154" s="106">
        <f t="shared" si="22"/>
        <v>2</v>
      </c>
      <c r="AN154" s="106">
        <f t="shared" si="23"/>
        <v>224032</v>
      </c>
      <c r="AO154" s="77" t="s">
        <v>4651</v>
      </c>
      <c r="AP154" s="78">
        <v>1645.77</v>
      </c>
      <c r="AR154" s="110" t="s">
        <v>344</v>
      </c>
      <c r="AS154" s="111" t="s">
        <v>112</v>
      </c>
      <c r="AT154" s="127">
        <f t="shared" si="16"/>
        <v>1400</v>
      </c>
      <c r="AU154" s="127">
        <f t="shared" si="17"/>
        <v>13</v>
      </c>
      <c r="AV154" s="127">
        <f t="shared" si="18"/>
        <v>1413</v>
      </c>
      <c r="AW154" s="109" t="s">
        <v>6911</v>
      </c>
      <c r="AX154" s="117">
        <v>208.19</v>
      </c>
      <c r="AZ154" s="108" t="s">
        <v>71</v>
      </c>
    </row>
    <row r="155" spans="1:52" ht="23.25" x14ac:dyDescent="0.25">
      <c r="A155" s="27">
        <v>211045</v>
      </c>
      <c r="B155" s="34" t="s">
        <v>1039</v>
      </c>
      <c r="C155" s="35">
        <v>15089</v>
      </c>
      <c r="D155" s="36" t="s">
        <v>1025</v>
      </c>
      <c r="E155" s="36">
        <v>151</v>
      </c>
      <c r="F155" s="35">
        <v>4379</v>
      </c>
      <c r="G155" s="36" t="s">
        <v>1025</v>
      </c>
      <c r="H155" s="36">
        <v>29</v>
      </c>
      <c r="I155" s="36" t="s">
        <v>1038</v>
      </c>
      <c r="J155" s="35" t="s">
        <v>1038</v>
      </c>
      <c r="M155" s="49" t="s">
        <v>4232</v>
      </c>
      <c r="N155" s="48" t="s">
        <v>4231</v>
      </c>
      <c r="O155" s="36">
        <v>67629</v>
      </c>
      <c r="P155" s="36">
        <v>676</v>
      </c>
      <c r="Q155" s="36">
        <v>49137</v>
      </c>
      <c r="R155" s="36">
        <v>73</v>
      </c>
      <c r="S155" s="36">
        <v>226</v>
      </c>
      <c r="T155" s="35">
        <v>245</v>
      </c>
      <c r="AF155" s="82" t="s">
        <v>100</v>
      </c>
      <c r="AG155" s="82" t="s">
        <v>4494</v>
      </c>
      <c r="AH155" s="82" t="s">
        <v>89</v>
      </c>
      <c r="AI155" s="82">
        <v>2</v>
      </c>
      <c r="AJ155" s="106">
        <f t="shared" si="19"/>
        <v>200000</v>
      </c>
      <c r="AK155" s="106">
        <f t="shared" si="20"/>
        <v>24000</v>
      </c>
      <c r="AL155" s="106">
        <f t="shared" si="21"/>
        <v>40</v>
      </c>
      <c r="AM155" s="106">
        <f t="shared" si="22"/>
        <v>2</v>
      </c>
      <c r="AN155" s="106">
        <f t="shared" si="23"/>
        <v>224042</v>
      </c>
      <c r="AO155" s="77" t="s">
        <v>4652</v>
      </c>
      <c r="AP155" s="78">
        <v>1268.51</v>
      </c>
      <c r="AR155" s="110" t="s">
        <v>344</v>
      </c>
      <c r="AS155" s="111" t="s">
        <v>344</v>
      </c>
      <c r="AT155" s="127">
        <f t="shared" si="16"/>
        <v>1400</v>
      </c>
      <c r="AU155" s="127">
        <f t="shared" si="17"/>
        <v>14</v>
      </c>
      <c r="AV155" s="127">
        <f t="shared" si="18"/>
        <v>1414</v>
      </c>
      <c r="AW155" s="109" t="s">
        <v>6912</v>
      </c>
      <c r="AX155" s="117">
        <v>306.70999999999998</v>
      </c>
      <c r="AZ155" s="108" t="s">
        <v>674</v>
      </c>
    </row>
    <row r="156" spans="1:52" ht="23.25" x14ac:dyDescent="0.25">
      <c r="A156" s="27" t="s">
        <v>1025</v>
      </c>
      <c r="B156" s="40" t="s">
        <v>1130</v>
      </c>
      <c r="C156" s="41"/>
      <c r="D156" s="41"/>
      <c r="E156" s="41"/>
      <c r="F156" s="41"/>
      <c r="G156" s="41"/>
      <c r="H156" s="41"/>
      <c r="I156" s="41"/>
      <c r="J156" s="41"/>
      <c r="M156" s="49" t="s">
        <v>4230</v>
      </c>
      <c r="N156" s="48" t="s">
        <v>4229</v>
      </c>
      <c r="O156" s="36">
        <v>67308</v>
      </c>
      <c r="P156" s="36">
        <v>673</v>
      </c>
      <c r="Q156" s="36">
        <v>127028</v>
      </c>
      <c r="R156" s="36">
        <v>189</v>
      </c>
      <c r="S156" s="36">
        <v>231</v>
      </c>
      <c r="T156" s="35">
        <v>41</v>
      </c>
      <c r="AF156" s="82" t="s">
        <v>100</v>
      </c>
      <c r="AG156" s="82" t="s">
        <v>4494</v>
      </c>
      <c r="AH156" s="82" t="s">
        <v>57</v>
      </c>
      <c r="AI156" s="82">
        <v>3</v>
      </c>
      <c r="AJ156" s="106">
        <f t="shared" si="19"/>
        <v>200000</v>
      </c>
      <c r="AK156" s="106">
        <f t="shared" si="20"/>
        <v>24000</v>
      </c>
      <c r="AL156" s="106">
        <f t="shared" si="21"/>
        <v>50</v>
      </c>
      <c r="AM156" s="106">
        <f t="shared" si="22"/>
        <v>3</v>
      </c>
      <c r="AN156" s="106">
        <f t="shared" si="23"/>
        <v>224053</v>
      </c>
      <c r="AO156" s="77" t="s">
        <v>4653</v>
      </c>
      <c r="AP156" s="78">
        <v>1707.48</v>
      </c>
      <c r="AR156" s="110" t="s">
        <v>344</v>
      </c>
      <c r="AS156" s="111" t="s">
        <v>124</v>
      </c>
      <c r="AT156" s="127">
        <f t="shared" si="16"/>
        <v>1400</v>
      </c>
      <c r="AU156" s="127">
        <f t="shared" si="17"/>
        <v>15</v>
      </c>
      <c r="AV156" s="127">
        <f t="shared" si="18"/>
        <v>1415</v>
      </c>
      <c r="AW156" s="109" t="s">
        <v>6913</v>
      </c>
      <c r="AX156" s="117">
        <v>172.91</v>
      </c>
      <c r="AZ156" s="108" t="s">
        <v>245</v>
      </c>
    </row>
    <row r="157" spans="1:52" ht="34.5" x14ac:dyDescent="0.25">
      <c r="A157" s="27" t="s">
        <v>1025</v>
      </c>
      <c r="B157" s="37" t="s">
        <v>1122</v>
      </c>
      <c r="C157" s="38"/>
      <c r="D157" s="38"/>
      <c r="E157" s="38"/>
      <c r="F157" s="38"/>
      <c r="G157" s="38"/>
      <c r="H157" s="38"/>
      <c r="I157" s="38"/>
      <c r="J157" s="38"/>
      <c r="M157" s="49" t="s">
        <v>4228</v>
      </c>
      <c r="N157" s="48" t="s">
        <v>4227</v>
      </c>
      <c r="O157" s="36">
        <v>154980</v>
      </c>
      <c r="P157" s="36">
        <v>1549</v>
      </c>
      <c r="Q157" s="36">
        <v>216176</v>
      </c>
      <c r="R157" s="36">
        <v>139</v>
      </c>
      <c r="S157" s="36">
        <v>31</v>
      </c>
      <c r="T157" s="35">
        <v>4</v>
      </c>
      <c r="AF157" s="82" t="s">
        <v>100</v>
      </c>
      <c r="AG157" s="82" t="s">
        <v>4494</v>
      </c>
      <c r="AH157" s="82" t="s">
        <v>186</v>
      </c>
      <c r="AI157" s="82">
        <v>3</v>
      </c>
      <c r="AJ157" s="106">
        <f t="shared" si="19"/>
        <v>200000</v>
      </c>
      <c r="AK157" s="106">
        <f t="shared" si="20"/>
        <v>24000</v>
      </c>
      <c r="AL157" s="106">
        <f t="shared" si="21"/>
        <v>60</v>
      </c>
      <c r="AM157" s="106">
        <f t="shared" si="22"/>
        <v>3</v>
      </c>
      <c r="AN157" s="106">
        <f t="shared" si="23"/>
        <v>224063</v>
      </c>
      <c r="AO157" s="77" t="s">
        <v>4654</v>
      </c>
      <c r="AP157" s="78">
        <v>1197.22</v>
      </c>
      <c r="AR157" s="110" t="s">
        <v>344</v>
      </c>
      <c r="AS157" s="111" t="s">
        <v>139</v>
      </c>
      <c r="AT157" s="127">
        <f t="shared" si="16"/>
        <v>1400</v>
      </c>
      <c r="AU157" s="127">
        <f t="shared" si="17"/>
        <v>16</v>
      </c>
      <c r="AV157" s="127">
        <f t="shared" si="18"/>
        <v>1416</v>
      </c>
      <c r="AW157" s="109" t="s">
        <v>6914</v>
      </c>
      <c r="AX157" s="117">
        <v>186.96</v>
      </c>
      <c r="AZ157" s="108" t="s">
        <v>848</v>
      </c>
    </row>
    <row r="158" spans="1:52" ht="23.25" x14ac:dyDescent="0.25">
      <c r="A158" s="27">
        <v>212013</v>
      </c>
      <c r="B158" s="34" t="s">
        <v>1131</v>
      </c>
      <c r="C158" s="35">
        <v>6667</v>
      </c>
      <c r="D158" s="36" t="s">
        <v>1025</v>
      </c>
      <c r="E158" s="36">
        <v>67</v>
      </c>
      <c r="F158" s="35">
        <v>9721</v>
      </c>
      <c r="G158" s="36" t="s">
        <v>1025</v>
      </c>
      <c r="H158" s="36">
        <v>146</v>
      </c>
      <c r="I158" s="36">
        <v>1884</v>
      </c>
      <c r="J158" s="35">
        <v>902</v>
      </c>
      <c r="M158" s="49" t="s">
        <v>4226</v>
      </c>
      <c r="N158" s="48" t="s">
        <v>4225</v>
      </c>
      <c r="O158" s="36">
        <v>147499</v>
      </c>
      <c r="P158" s="36">
        <v>1474</v>
      </c>
      <c r="Q158" s="36">
        <v>191508</v>
      </c>
      <c r="R158" s="36">
        <v>130</v>
      </c>
      <c r="S158" s="36">
        <v>38</v>
      </c>
      <c r="T158" s="35">
        <v>8</v>
      </c>
      <c r="AF158" s="82" t="s">
        <v>100</v>
      </c>
      <c r="AG158" s="82" t="s">
        <v>4494</v>
      </c>
      <c r="AH158" s="82" t="s">
        <v>215</v>
      </c>
      <c r="AI158" s="82">
        <v>3</v>
      </c>
      <c r="AJ158" s="106">
        <f t="shared" si="19"/>
        <v>200000</v>
      </c>
      <c r="AK158" s="106">
        <f t="shared" si="20"/>
        <v>24000</v>
      </c>
      <c r="AL158" s="106">
        <f t="shared" si="21"/>
        <v>70</v>
      </c>
      <c r="AM158" s="106">
        <f t="shared" si="22"/>
        <v>3</v>
      </c>
      <c r="AN158" s="106">
        <f t="shared" si="23"/>
        <v>224073</v>
      </c>
      <c r="AO158" s="77" t="s">
        <v>4655</v>
      </c>
      <c r="AP158" s="78">
        <v>1105.0899999999999</v>
      </c>
      <c r="AR158" s="110" t="s">
        <v>344</v>
      </c>
      <c r="AS158" s="111" t="s">
        <v>51</v>
      </c>
      <c r="AT158" s="127">
        <f t="shared" si="16"/>
        <v>1400</v>
      </c>
      <c r="AU158" s="127">
        <f t="shared" si="17"/>
        <v>17</v>
      </c>
      <c r="AV158" s="127">
        <f t="shared" si="18"/>
        <v>1417</v>
      </c>
      <c r="AW158" s="109" t="s">
        <v>6915</v>
      </c>
      <c r="AX158" s="117">
        <v>411.65</v>
      </c>
      <c r="AZ158" s="108" t="s">
        <v>954</v>
      </c>
    </row>
    <row r="159" spans="1:52" x14ac:dyDescent="0.25">
      <c r="A159" s="27">
        <v>212014</v>
      </c>
      <c r="B159" s="34" t="s">
        <v>1037</v>
      </c>
      <c r="C159" s="35">
        <v>663</v>
      </c>
      <c r="D159" s="36" t="s">
        <v>1025</v>
      </c>
      <c r="E159" s="36">
        <v>7</v>
      </c>
      <c r="F159" s="35">
        <v>6641</v>
      </c>
      <c r="G159" s="36" t="s">
        <v>1025</v>
      </c>
      <c r="H159" s="36">
        <v>1002</v>
      </c>
      <c r="I159" s="36" t="s">
        <v>1038</v>
      </c>
      <c r="J159" s="35" t="s">
        <v>1038</v>
      </c>
      <c r="M159" s="49" t="s">
        <v>4224</v>
      </c>
      <c r="N159" s="48" t="s">
        <v>4223</v>
      </c>
      <c r="O159" s="36">
        <v>61811</v>
      </c>
      <c r="P159" s="36">
        <v>618</v>
      </c>
      <c r="Q159" s="36">
        <v>112035</v>
      </c>
      <c r="R159" s="36">
        <v>181</v>
      </c>
      <c r="S159" s="36">
        <v>249</v>
      </c>
      <c r="T159" s="35">
        <v>63</v>
      </c>
      <c r="AF159" s="82" t="s">
        <v>100</v>
      </c>
      <c r="AG159" s="82" t="s">
        <v>500</v>
      </c>
      <c r="AH159" s="82" t="s">
        <v>79</v>
      </c>
      <c r="AI159" s="82">
        <v>1</v>
      </c>
      <c r="AJ159" s="106">
        <f t="shared" si="19"/>
        <v>200000</v>
      </c>
      <c r="AK159" s="106">
        <f t="shared" si="20"/>
        <v>25000</v>
      </c>
      <c r="AL159" s="106">
        <f t="shared" si="21"/>
        <v>10</v>
      </c>
      <c r="AM159" s="106">
        <f t="shared" si="22"/>
        <v>1</v>
      </c>
      <c r="AN159" s="106">
        <f t="shared" si="23"/>
        <v>225011</v>
      </c>
      <c r="AO159" s="77" t="s">
        <v>4656</v>
      </c>
      <c r="AP159" s="78">
        <v>1458.75</v>
      </c>
      <c r="AR159" s="110" t="s">
        <v>344</v>
      </c>
      <c r="AS159" s="111" t="s">
        <v>38</v>
      </c>
      <c r="AT159" s="127">
        <f t="shared" si="16"/>
        <v>1400</v>
      </c>
      <c r="AU159" s="127">
        <f t="shared" si="17"/>
        <v>18</v>
      </c>
      <c r="AV159" s="127">
        <f t="shared" si="18"/>
        <v>1418</v>
      </c>
      <c r="AW159" s="109" t="s">
        <v>6916</v>
      </c>
      <c r="AX159" s="117">
        <v>621.98</v>
      </c>
      <c r="AZ159" s="108" t="s">
        <v>77</v>
      </c>
    </row>
    <row r="160" spans="1:52" ht="34.5" x14ac:dyDescent="0.25">
      <c r="A160" s="27">
        <v>212015</v>
      </c>
      <c r="B160" s="34" t="s">
        <v>1073</v>
      </c>
      <c r="C160" s="35">
        <v>6004</v>
      </c>
      <c r="D160" s="36" t="s">
        <v>1025</v>
      </c>
      <c r="E160" s="36">
        <v>60</v>
      </c>
      <c r="F160" s="35">
        <v>3080</v>
      </c>
      <c r="G160" s="36" t="s">
        <v>1025</v>
      </c>
      <c r="H160" s="36">
        <v>51</v>
      </c>
      <c r="I160" s="36" t="s">
        <v>1038</v>
      </c>
      <c r="J160" s="35" t="s">
        <v>1038</v>
      </c>
      <c r="M160" s="49" t="s">
        <v>4222</v>
      </c>
      <c r="N160" s="48" t="s">
        <v>4221</v>
      </c>
      <c r="O160" s="36">
        <v>40558</v>
      </c>
      <c r="P160" s="36">
        <v>406</v>
      </c>
      <c r="Q160" s="36">
        <v>153737</v>
      </c>
      <c r="R160" s="36">
        <v>379</v>
      </c>
      <c r="S160" s="36">
        <v>300</v>
      </c>
      <c r="T160" s="35">
        <v>23</v>
      </c>
      <c r="AF160" s="82" t="s">
        <v>100</v>
      </c>
      <c r="AG160" s="82" t="s">
        <v>500</v>
      </c>
      <c r="AH160" s="82" t="s">
        <v>100</v>
      </c>
      <c r="AI160" s="82">
        <v>1</v>
      </c>
      <c r="AJ160" s="106">
        <f t="shared" si="19"/>
        <v>200000</v>
      </c>
      <c r="AK160" s="106">
        <f t="shared" si="20"/>
        <v>25000</v>
      </c>
      <c r="AL160" s="106">
        <f t="shared" si="21"/>
        <v>20</v>
      </c>
      <c r="AM160" s="106">
        <f t="shared" si="22"/>
        <v>1</v>
      </c>
      <c r="AN160" s="106">
        <f t="shared" si="23"/>
        <v>225021</v>
      </c>
      <c r="AO160" s="77" t="s">
        <v>4657</v>
      </c>
      <c r="AP160" s="78">
        <v>1832.42</v>
      </c>
      <c r="AR160" s="110" t="s">
        <v>344</v>
      </c>
      <c r="AS160" s="111" t="s">
        <v>65</v>
      </c>
      <c r="AT160" s="127">
        <f t="shared" si="16"/>
        <v>1400</v>
      </c>
      <c r="AU160" s="127">
        <f t="shared" si="17"/>
        <v>19</v>
      </c>
      <c r="AV160" s="127">
        <f t="shared" si="18"/>
        <v>1419</v>
      </c>
      <c r="AW160" s="109" t="s">
        <v>6917</v>
      </c>
      <c r="AX160" s="117">
        <v>204.83</v>
      </c>
      <c r="AZ160" s="108" t="s">
        <v>825</v>
      </c>
    </row>
    <row r="161" spans="1:52" ht="34.5" x14ac:dyDescent="0.25">
      <c r="A161" s="27">
        <v>212023</v>
      </c>
      <c r="B161" s="34" t="s">
        <v>1132</v>
      </c>
      <c r="C161" s="35">
        <v>13053</v>
      </c>
      <c r="D161" s="36" t="s">
        <v>1025</v>
      </c>
      <c r="E161" s="36">
        <v>130</v>
      </c>
      <c r="F161" s="35">
        <v>6188</v>
      </c>
      <c r="G161" s="36" t="s">
        <v>1025</v>
      </c>
      <c r="H161" s="36">
        <v>47</v>
      </c>
      <c r="I161" s="36">
        <v>902</v>
      </c>
      <c r="J161" s="35">
        <v>1449</v>
      </c>
      <c r="M161" s="49" t="s">
        <v>4220</v>
      </c>
      <c r="N161" s="48" t="s">
        <v>4219</v>
      </c>
      <c r="O161" s="36">
        <v>41487</v>
      </c>
      <c r="P161" s="36">
        <v>415</v>
      </c>
      <c r="Q161" s="36">
        <v>43523</v>
      </c>
      <c r="R161" s="36">
        <v>105</v>
      </c>
      <c r="S161" s="36">
        <v>298</v>
      </c>
      <c r="T161" s="35">
        <v>271</v>
      </c>
      <c r="AF161" s="82" t="s">
        <v>100</v>
      </c>
      <c r="AG161" s="82" t="s">
        <v>500</v>
      </c>
      <c r="AH161" s="82" t="s">
        <v>30</v>
      </c>
      <c r="AI161" s="82">
        <v>3</v>
      </c>
      <c r="AJ161" s="106">
        <f t="shared" si="19"/>
        <v>200000</v>
      </c>
      <c r="AK161" s="106">
        <f t="shared" si="20"/>
        <v>25000</v>
      </c>
      <c r="AL161" s="106">
        <f t="shared" si="21"/>
        <v>30</v>
      </c>
      <c r="AM161" s="106">
        <f t="shared" si="22"/>
        <v>3</v>
      </c>
      <c r="AN161" s="106">
        <f t="shared" si="23"/>
        <v>225033</v>
      </c>
      <c r="AO161" s="77" t="s">
        <v>4658</v>
      </c>
      <c r="AP161" s="78">
        <v>4761.2</v>
      </c>
      <c r="AR161" s="110" t="s">
        <v>344</v>
      </c>
      <c r="AS161" s="111" t="s">
        <v>457</v>
      </c>
      <c r="AT161" s="127">
        <f t="shared" si="16"/>
        <v>1400</v>
      </c>
      <c r="AU161" s="127">
        <f t="shared" si="17"/>
        <v>20</v>
      </c>
      <c r="AV161" s="127">
        <f t="shared" si="18"/>
        <v>1420</v>
      </c>
      <c r="AW161" s="109" t="s">
        <v>6918</v>
      </c>
      <c r="AX161" s="117">
        <v>190.47</v>
      </c>
      <c r="AZ161" s="108" t="s">
        <v>85</v>
      </c>
    </row>
    <row r="162" spans="1:52" x14ac:dyDescent="0.25">
      <c r="A162" s="27">
        <v>212024</v>
      </c>
      <c r="B162" s="34" t="s">
        <v>1064</v>
      </c>
      <c r="C162" s="35">
        <v>805</v>
      </c>
      <c r="D162" s="36" t="s">
        <v>1025</v>
      </c>
      <c r="E162" s="36">
        <v>8</v>
      </c>
      <c r="F162" s="35">
        <v>1990</v>
      </c>
      <c r="G162" s="36" t="s">
        <v>1025</v>
      </c>
      <c r="H162" s="36">
        <v>247</v>
      </c>
      <c r="I162" s="36" t="s">
        <v>1038</v>
      </c>
      <c r="J162" s="35" t="s">
        <v>1038</v>
      </c>
      <c r="M162" s="49" t="s">
        <v>4218</v>
      </c>
      <c r="N162" s="48" t="s">
        <v>4217</v>
      </c>
      <c r="O162" s="36">
        <v>68571</v>
      </c>
      <c r="P162" s="36">
        <v>686</v>
      </c>
      <c r="Q162" s="36">
        <v>84255</v>
      </c>
      <c r="R162" s="36">
        <v>123</v>
      </c>
      <c r="S162" s="36">
        <v>223</v>
      </c>
      <c r="T162" s="35">
        <v>115</v>
      </c>
      <c r="AF162" s="82" t="s">
        <v>100</v>
      </c>
      <c r="AG162" s="82" t="s">
        <v>500</v>
      </c>
      <c r="AH162" s="82" t="s">
        <v>89</v>
      </c>
      <c r="AI162" s="82">
        <v>3</v>
      </c>
      <c r="AJ162" s="106">
        <f t="shared" si="19"/>
        <v>200000</v>
      </c>
      <c r="AK162" s="106">
        <f t="shared" si="20"/>
        <v>25000</v>
      </c>
      <c r="AL162" s="106">
        <f t="shared" si="21"/>
        <v>40</v>
      </c>
      <c r="AM162" s="106">
        <f t="shared" si="22"/>
        <v>3</v>
      </c>
      <c r="AN162" s="106">
        <f t="shared" si="23"/>
        <v>225043</v>
      </c>
      <c r="AO162" s="77" t="s">
        <v>4659</v>
      </c>
      <c r="AP162" s="78">
        <v>1450.08</v>
      </c>
      <c r="AR162" s="110" t="s">
        <v>344</v>
      </c>
      <c r="AS162" s="111" t="s">
        <v>699</v>
      </c>
      <c r="AT162" s="127">
        <f t="shared" si="16"/>
        <v>1400</v>
      </c>
      <c r="AU162" s="127">
        <f t="shared" si="17"/>
        <v>21</v>
      </c>
      <c r="AV162" s="127">
        <f t="shared" si="18"/>
        <v>1421</v>
      </c>
      <c r="AW162" s="109" t="s">
        <v>6919</v>
      </c>
      <c r="AX162" s="117">
        <v>532.41</v>
      </c>
      <c r="AZ162" s="108" t="s">
        <v>419</v>
      </c>
    </row>
    <row r="163" spans="1:52" x14ac:dyDescent="0.25">
      <c r="A163" s="27">
        <v>212025</v>
      </c>
      <c r="B163" s="34" t="s">
        <v>1039</v>
      </c>
      <c r="C163" s="35">
        <v>12248</v>
      </c>
      <c r="D163" s="36" t="s">
        <v>1025</v>
      </c>
      <c r="E163" s="36">
        <v>122</v>
      </c>
      <c r="F163" s="35">
        <v>4198</v>
      </c>
      <c r="G163" s="36" t="s">
        <v>1025</v>
      </c>
      <c r="H163" s="36">
        <v>34</v>
      </c>
      <c r="I163" s="36" t="s">
        <v>1038</v>
      </c>
      <c r="J163" s="35" t="s">
        <v>1038</v>
      </c>
      <c r="M163" s="49" t="s">
        <v>4216</v>
      </c>
      <c r="N163" s="48" t="s">
        <v>4215</v>
      </c>
      <c r="O163" s="36">
        <v>141158</v>
      </c>
      <c r="P163" s="36">
        <v>1412</v>
      </c>
      <c r="Q163" s="36">
        <v>201570</v>
      </c>
      <c r="R163" s="36">
        <v>143</v>
      </c>
      <c r="S163" s="36">
        <v>46</v>
      </c>
      <c r="T163" s="35">
        <v>7</v>
      </c>
      <c r="AF163" s="82" t="s">
        <v>100</v>
      </c>
      <c r="AG163" s="82" t="s">
        <v>500</v>
      </c>
      <c r="AH163" s="82" t="s">
        <v>57</v>
      </c>
      <c r="AI163" s="82">
        <v>2</v>
      </c>
      <c r="AJ163" s="106">
        <f t="shared" si="19"/>
        <v>200000</v>
      </c>
      <c r="AK163" s="106">
        <f t="shared" si="20"/>
        <v>25000</v>
      </c>
      <c r="AL163" s="106">
        <f t="shared" si="21"/>
        <v>50</v>
      </c>
      <c r="AM163" s="106">
        <f t="shared" si="22"/>
        <v>2</v>
      </c>
      <c r="AN163" s="106">
        <f t="shared" si="23"/>
        <v>225052</v>
      </c>
      <c r="AO163" s="77" t="s">
        <v>4660</v>
      </c>
      <c r="AP163" s="78">
        <v>2255.4299999999998</v>
      </c>
      <c r="AR163" s="110" t="s">
        <v>344</v>
      </c>
      <c r="AS163" s="111" t="s">
        <v>295</v>
      </c>
      <c r="AT163" s="127">
        <f t="shared" si="16"/>
        <v>1400</v>
      </c>
      <c r="AU163" s="127">
        <f t="shared" si="17"/>
        <v>22</v>
      </c>
      <c r="AV163" s="127">
        <f t="shared" si="18"/>
        <v>1422</v>
      </c>
      <c r="AW163" s="109" t="s">
        <v>6920</v>
      </c>
      <c r="AX163" s="117">
        <v>159.37</v>
      </c>
      <c r="AZ163" s="108" t="s">
        <v>695</v>
      </c>
    </row>
    <row r="164" spans="1:52" x14ac:dyDescent="0.25">
      <c r="A164" s="27">
        <v>212033</v>
      </c>
      <c r="B164" s="34" t="s">
        <v>1133</v>
      </c>
      <c r="C164" s="35">
        <v>23993</v>
      </c>
      <c r="D164" s="36" t="s">
        <v>1025</v>
      </c>
      <c r="E164" s="36">
        <v>240</v>
      </c>
      <c r="F164" s="35">
        <v>17252</v>
      </c>
      <c r="G164" s="36" t="s">
        <v>1025</v>
      </c>
      <c r="H164" s="36">
        <v>72</v>
      </c>
      <c r="I164" s="36">
        <v>205</v>
      </c>
      <c r="J164" s="35">
        <v>428</v>
      </c>
      <c r="M164" s="49" t="s">
        <v>4214</v>
      </c>
      <c r="N164" s="48" t="s">
        <v>4213</v>
      </c>
      <c r="O164" s="36">
        <v>47165</v>
      </c>
      <c r="P164" s="36">
        <v>472</v>
      </c>
      <c r="Q164" s="36">
        <v>68146</v>
      </c>
      <c r="R164" s="36">
        <v>144</v>
      </c>
      <c r="S164" s="36">
        <v>287</v>
      </c>
      <c r="T164" s="35">
        <v>168</v>
      </c>
      <c r="AF164" s="82" t="s">
        <v>100</v>
      </c>
      <c r="AG164" s="82" t="s">
        <v>500</v>
      </c>
      <c r="AH164" s="82" t="s">
        <v>186</v>
      </c>
      <c r="AI164" s="82">
        <v>3</v>
      </c>
      <c r="AJ164" s="106">
        <f t="shared" si="19"/>
        <v>200000</v>
      </c>
      <c r="AK164" s="106">
        <f t="shared" si="20"/>
        <v>25000</v>
      </c>
      <c r="AL164" s="106">
        <f t="shared" si="21"/>
        <v>60</v>
      </c>
      <c r="AM164" s="106">
        <f t="shared" si="22"/>
        <v>3</v>
      </c>
      <c r="AN164" s="106">
        <f t="shared" si="23"/>
        <v>225063</v>
      </c>
      <c r="AO164" s="77" t="s">
        <v>4661</v>
      </c>
      <c r="AP164" s="78">
        <v>1537.46</v>
      </c>
      <c r="AR164" s="110" t="s">
        <v>344</v>
      </c>
      <c r="AS164" s="111" t="s">
        <v>856</v>
      </c>
      <c r="AT164" s="127">
        <f t="shared" si="16"/>
        <v>1400</v>
      </c>
      <c r="AU164" s="127">
        <f t="shared" si="17"/>
        <v>23</v>
      </c>
      <c r="AV164" s="127">
        <f t="shared" si="18"/>
        <v>1423</v>
      </c>
      <c r="AW164" s="109" t="s">
        <v>6921</v>
      </c>
      <c r="AX164" s="117">
        <v>133.49</v>
      </c>
      <c r="AZ164" s="108" t="s">
        <v>449</v>
      </c>
    </row>
    <row r="165" spans="1:52" ht="23.25" x14ac:dyDescent="0.25">
      <c r="A165" s="27">
        <v>212034</v>
      </c>
      <c r="B165" s="34" t="s">
        <v>1116</v>
      </c>
      <c r="C165" s="35">
        <v>1665</v>
      </c>
      <c r="D165" s="36" t="s">
        <v>1025</v>
      </c>
      <c r="E165" s="36">
        <v>17</v>
      </c>
      <c r="F165" s="35">
        <v>8870</v>
      </c>
      <c r="G165" s="36" t="s">
        <v>1025</v>
      </c>
      <c r="H165" s="36">
        <v>533</v>
      </c>
      <c r="I165" s="36" t="s">
        <v>1038</v>
      </c>
      <c r="J165" s="35" t="s">
        <v>1038</v>
      </c>
      <c r="M165" s="49" t="s">
        <v>4212</v>
      </c>
      <c r="N165" s="48" t="s">
        <v>4211</v>
      </c>
      <c r="O165" s="36">
        <v>64588</v>
      </c>
      <c r="P165" s="36">
        <v>646</v>
      </c>
      <c r="Q165" s="36">
        <v>160130</v>
      </c>
      <c r="R165" s="36">
        <v>248</v>
      </c>
      <c r="S165" s="36">
        <v>237</v>
      </c>
      <c r="T165" s="35">
        <v>17</v>
      </c>
      <c r="AF165" s="82" t="s">
        <v>100</v>
      </c>
      <c r="AG165" s="82" t="s">
        <v>500</v>
      </c>
      <c r="AH165" s="82" t="s">
        <v>215</v>
      </c>
      <c r="AI165" s="82">
        <v>2</v>
      </c>
      <c r="AJ165" s="106">
        <f t="shared" si="19"/>
        <v>200000</v>
      </c>
      <c r="AK165" s="106">
        <f t="shared" si="20"/>
        <v>25000</v>
      </c>
      <c r="AL165" s="106">
        <f t="shared" si="21"/>
        <v>70</v>
      </c>
      <c r="AM165" s="106">
        <f t="shared" si="22"/>
        <v>2</v>
      </c>
      <c r="AN165" s="106">
        <f t="shared" si="23"/>
        <v>225072</v>
      </c>
      <c r="AO165" s="77" t="s">
        <v>4657</v>
      </c>
      <c r="AP165" s="78">
        <v>2325.65</v>
      </c>
      <c r="AR165" s="110" t="s">
        <v>344</v>
      </c>
      <c r="AS165" s="111" t="s">
        <v>4494</v>
      </c>
      <c r="AT165" s="127">
        <f t="shared" si="16"/>
        <v>1400</v>
      </c>
      <c r="AU165" s="127">
        <f t="shared" si="17"/>
        <v>24</v>
      </c>
      <c r="AV165" s="127">
        <f t="shared" si="18"/>
        <v>1424</v>
      </c>
      <c r="AW165" s="109" t="s">
        <v>6922</v>
      </c>
      <c r="AX165" s="117">
        <v>198.88</v>
      </c>
      <c r="AZ165" s="108" t="s">
        <v>935</v>
      </c>
    </row>
    <row r="166" spans="1:52" x14ac:dyDescent="0.25">
      <c r="A166" s="27">
        <v>212035</v>
      </c>
      <c r="B166" s="34" t="s">
        <v>1049</v>
      </c>
      <c r="C166" s="35">
        <v>22328</v>
      </c>
      <c r="D166" s="36" t="s">
        <v>1025</v>
      </c>
      <c r="E166" s="36">
        <v>223</v>
      </c>
      <c r="F166" s="35">
        <v>8382</v>
      </c>
      <c r="G166" s="36" t="s">
        <v>1025</v>
      </c>
      <c r="H166" s="36">
        <v>38</v>
      </c>
      <c r="I166" s="36" t="s">
        <v>1038</v>
      </c>
      <c r="J166" s="35" t="s">
        <v>1038</v>
      </c>
      <c r="M166" s="49" t="s">
        <v>4210</v>
      </c>
      <c r="N166" s="48" t="s">
        <v>4209</v>
      </c>
      <c r="O166" s="36">
        <v>41078</v>
      </c>
      <c r="P166" s="36">
        <v>411</v>
      </c>
      <c r="Q166" s="36">
        <v>127078</v>
      </c>
      <c r="R166" s="36">
        <v>309</v>
      </c>
      <c r="S166" s="36">
        <v>299</v>
      </c>
      <c r="T166" s="35">
        <v>40</v>
      </c>
      <c r="AF166" s="82" t="s">
        <v>100</v>
      </c>
      <c r="AG166" s="82" t="s">
        <v>87</v>
      </c>
      <c r="AH166" s="82" t="s">
        <v>79</v>
      </c>
      <c r="AI166" s="82">
        <v>1</v>
      </c>
      <c r="AJ166" s="106">
        <f t="shared" si="19"/>
        <v>200000</v>
      </c>
      <c r="AK166" s="106">
        <f t="shared" si="20"/>
        <v>26000</v>
      </c>
      <c r="AL166" s="106">
        <f t="shared" si="21"/>
        <v>10</v>
      </c>
      <c r="AM166" s="106">
        <f t="shared" si="22"/>
        <v>1</v>
      </c>
      <c r="AN166" s="106">
        <f t="shared" si="23"/>
        <v>226011</v>
      </c>
      <c r="AO166" s="77" t="s">
        <v>4662</v>
      </c>
      <c r="AP166" s="78">
        <v>1305.95</v>
      </c>
      <c r="AR166" s="110" t="s">
        <v>344</v>
      </c>
      <c r="AS166" s="111" t="s">
        <v>500</v>
      </c>
      <c r="AT166" s="127">
        <f t="shared" si="16"/>
        <v>1400</v>
      </c>
      <c r="AU166" s="127">
        <f t="shared" si="17"/>
        <v>25</v>
      </c>
      <c r="AV166" s="127">
        <f t="shared" si="18"/>
        <v>1425</v>
      </c>
      <c r="AW166" s="109" t="s">
        <v>6923</v>
      </c>
      <c r="AX166" s="117">
        <v>166.7</v>
      </c>
      <c r="AZ166" s="108" t="s">
        <v>561</v>
      </c>
    </row>
    <row r="167" spans="1:52" ht="34.5" x14ac:dyDescent="0.25">
      <c r="A167" s="27">
        <v>212043</v>
      </c>
      <c r="B167" s="34" t="s">
        <v>1134</v>
      </c>
      <c r="C167" s="35">
        <v>18650</v>
      </c>
      <c r="D167" s="36" t="s">
        <v>1025</v>
      </c>
      <c r="E167" s="36">
        <v>187</v>
      </c>
      <c r="F167" s="35">
        <v>8639</v>
      </c>
      <c r="G167" s="36" t="s">
        <v>1025</v>
      </c>
      <c r="H167" s="36">
        <v>46</v>
      </c>
      <c r="I167" s="36">
        <v>412</v>
      </c>
      <c r="J167" s="35">
        <v>1029</v>
      </c>
      <c r="M167" s="49" t="s">
        <v>1025</v>
      </c>
      <c r="N167" s="51" t="s">
        <v>3721</v>
      </c>
      <c r="O167" s="36"/>
      <c r="P167" s="36"/>
      <c r="Q167" s="36"/>
      <c r="R167" s="36"/>
      <c r="S167" s="36"/>
      <c r="T167" s="35"/>
      <c r="AF167" s="82" t="s">
        <v>100</v>
      </c>
      <c r="AG167" s="82" t="s">
        <v>87</v>
      </c>
      <c r="AH167" s="82" t="s">
        <v>100</v>
      </c>
      <c r="AI167" s="82">
        <v>1</v>
      </c>
      <c r="AJ167" s="106">
        <f t="shared" si="19"/>
        <v>200000</v>
      </c>
      <c r="AK167" s="106">
        <f t="shared" si="20"/>
        <v>26000</v>
      </c>
      <c r="AL167" s="106">
        <f t="shared" si="21"/>
        <v>20</v>
      </c>
      <c r="AM167" s="106">
        <f t="shared" si="22"/>
        <v>1</v>
      </c>
      <c r="AN167" s="106">
        <f t="shared" si="23"/>
        <v>226021</v>
      </c>
      <c r="AO167" s="77" t="s">
        <v>4663</v>
      </c>
      <c r="AP167" s="78">
        <v>1627.56</v>
      </c>
      <c r="AR167" s="110" t="s">
        <v>344</v>
      </c>
      <c r="AS167" s="111" t="s">
        <v>87</v>
      </c>
      <c r="AT167" s="127">
        <f t="shared" si="16"/>
        <v>1400</v>
      </c>
      <c r="AU167" s="127">
        <f t="shared" si="17"/>
        <v>26</v>
      </c>
      <c r="AV167" s="127">
        <f t="shared" si="18"/>
        <v>1426</v>
      </c>
      <c r="AW167" s="109" t="s">
        <v>6924</v>
      </c>
      <c r="AX167" s="117">
        <v>173.77</v>
      </c>
      <c r="AZ167" s="108" t="s">
        <v>945</v>
      </c>
    </row>
    <row r="168" spans="1:52" ht="43.5" x14ac:dyDescent="0.25">
      <c r="A168" s="27">
        <v>212044</v>
      </c>
      <c r="B168" s="34" t="s">
        <v>1064</v>
      </c>
      <c r="C168" s="35">
        <v>1466</v>
      </c>
      <c r="D168" s="36" t="s">
        <v>1025</v>
      </c>
      <c r="E168" s="36">
        <v>15</v>
      </c>
      <c r="F168" s="35">
        <v>3902</v>
      </c>
      <c r="G168" s="36" t="s">
        <v>1025</v>
      </c>
      <c r="H168" s="36">
        <v>266</v>
      </c>
      <c r="I168" s="36" t="s">
        <v>1038</v>
      </c>
      <c r="J168" s="35" t="s">
        <v>1038</v>
      </c>
      <c r="M168" s="49" t="s">
        <v>1025</v>
      </c>
      <c r="N168" s="50" t="s">
        <v>3720</v>
      </c>
      <c r="O168" s="36"/>
      <c r="P168" s="36"/>
      <c r="Q168" s="36"/>
      <c r="R168" s="36"/>
      <c r="S168" s="36"/>
      <c r="T168" s="35"/>
      <c r="AF168" s="82" t="s">
        <v>100</v>
      </c>
      <c r="AG168" s="82" t="s">
        <v>87</v>
      </c>
      <c r="AH168" s="82" t="s">
        <v>30</v>
      </c>
      <c r="AI168" s="82">
        <v>2</v>
      </c>
      <c r="AJ168" s="106">
        <f t="shared" si="19"/>
        <v>200000</v>
      </c>
      <c r="AK168" s="106">
        <f t="shared" si="20"/>
        <v>26000</v>
      </c>
      <c r="AL168" s="106">
        <f t="shared" si="21"/>
        <v>30</v>
      </c>
      <c r="AM168" s="106">
        <f t="shared" si="22"/>
        <v>2</v>
      </c>
      <c r="AN168" s="106">
        <f t="shared" si="23"/>
        <v>226032</v>
      </c>
      <c r="AO168" s="77" t="s">
        <v>4664</v>
      </c>
      <c r="AP168" s="78">
        <v>1240.53</v>
      </c>
      <c r="AR168" s="110" t="s">
        <v>344</v>
      </c>
      <c r="AS168" s="111" t="s">
        <v>5614</v>
      </c>
      <c r="AT168" s="127">
        <f t="shared" si="16"/>
        <v>1400</v>
      </c>
      <c r="AU168" s="127">
        <f t="shared" si="17"/>
        <v>27</v>
      </c>
      <c r="AV168" s="127">
        <f t="shared" si="18"/>
        <v>1427</v>
      </c>
      <c r="AW168" s="109" t="s">
        <v>6925</v>
      </c>
      <c r="AX168" s="117">
        <v>165.04</v>
      </c>
      <c r="AZ168" s="108" t="s">
        <v>104</v>
      </c>
    </row>
    <row r="169" spans="1:52" x14ac:dyDescent="0.25">
      <c r="A169" s="27">
        <v>212045</v>
      </c>
      <c r="B169" s="34" t="s">
        <v>1049</v>
      </c>
      <c r="C169" s="35">
        <v>17184</v>
      </c>
      <c r="D169" s="36" t="s">
        <v>1025</v>
      </c>
      <c r="E169" s="36">
        <v>172</v>
      </c>
      <c r="F169" s="35">
        <v>4737</v>
      </c>
      <c r="G169" s="36" t="s">
        <v>1025</v>
      </c>
      <c r="H169" s="36">
        <v>28</v>
      </c>
      <c r="I169" s="36" t="s">
        <v>1038</v>
      </c>
      <c r="J169" s="35" t="s">
        <v>1038</v>
      </c>
      <c r="M169" s="49" t="s">
        <v>4208</v>
      </c>
      <c r="N169" s="48" t="s">
        <v>4207</v>
      </c>
      <c r="O169" s="36">
        <v>32685</v>
      </c>
      <c r="P169" s="36">
        <v>327</v>
      </c>
      <c r="Q169" s="36">
        <v>771069</v>
      </c>
      <c r="R169" s="36">
        <v>2359</v>
      </c>
      <c r="S169" s="36">
        <v>2</v>
      </c>
      <c r="T169" s="35">
        <v>2</v>
      </c>
      <c r="AF169" s="82" t="s">
        <v>100</v>
      </c>
      <c r="AG169" s="82" t="s">
        <v>87</v>
      </c>
      <c r="AH169" s="82" t="s">
        <v>89</v>
      </c>
      <c r="AI169" s="82">
        <v>3</v>
      </c>
      <c r="AJ169" s="106">
        <f t="shared" si="19"/>
        <v>200000</v>
      </c>
      <c r="AK169" s="106">
        <f t="shared" si="20"/>
        <v>26000</v>
      </c>
      <c r="AL169" s="106">
        <f t="shared" si="21"/>
        <v>40</v>
      </c>
      <c r="AM169" s="106">
        <f t="shared" si="22"/>
        <v>3</v>
      </c>
      <c r="AN169" s="106">
        <f t="shared" si="23"/>
        <v>226043</v>
      </c>
      <c r="AO169" s="77" t="s">
        <v>4665</v>
      </c>
      <c r="AP169" s="78">
        <v>1350.02</v>
      </c>
      <c r="AR169" s="110" t="s">
        <v>344</v>
      </c>
      <c r="AS169" s="111" t="s">
        <v>4497</v>
      </c>
      <c r="AT169" s="127">
        <f t="shared" si="16"/>
        <v>1400</v>
      </c>
      <c r="AU169" s="127">
        <f t="shared" si="17"/>
        <v>28</v>
      </c>
      <c r="AV169" s="127">
        <f t="shared" si="18"/>
        <v>1428</v>
      </c>
      <c r="AW169" s="109" t="s">
        <v>6926</v>
      </c>
      <c r="AX169" s="117">
        <v>266.86</v>
      </c>
      <c r="AZ169" s="108" t="s">
        <v>898</v>
      </c>
    </row>
    <row r="170" spans="1:52" ht="23.25" x14ac:dyDescent="0.25">
      <c r="A170" s="27">
        <v>212053</v>
      </c>
      <c r="B170" s="34" t="s">
        <v>1135</v>
      </c>
      <c r="C170" s="35">
        <v>8606</v>
      </c>
      <c r="D170" s="36" t="s">
        <v>1025</v>
      </c>
      <c r="E170" s="36">
        <v>86</v>
      </c>
      <c r="F170" s="35">
        <v>4259</v>
      </c>
      <c r="G170" s="36" t="s">
        <v>1025</v>
      </c>
      <c r="H170" s="36">
        <v>49</v>
      </c>
      <c r="I170" s="36">
        <v>1593</v>
      </c>
      <c r="J170" s="35">
        <v>1914</v>
      </c>
      <c r="M170" s="49" t="s">
        <v>4206</v>
      </c>
      <c r="N170" s="48" t="s">
        <v>4205</v>
      </c>
      <c r="O170" s="36">
        <v>5758</v>
      </c>
      <c r="P170" s="36">
        <v>58</v>
      </c>
      <c r="Q170" s="36">
        <v>83896</v>
      </c>
      <c r="R170" s="36">
        <v>1457</v>
      </c>
      <c r="S170" s="36">
        <v>49</v>
      </c>
      <c r="T170" s="35">
        <v>44</v>
      </c>
      <c r="AF170" s="82" t="s">
        <v>100</v>
      </c>
      <c r="AG170" s="82" t="s">
        <v>87</v>
      </c>
      <c r="AH170" s="82" t="s">
        <v>57</v>
      </c>
      <c r="AI170" s="82">
        <v>2</v>
      </c>
      <c r="AJ170" s="106">
        <f t="shared" si="19"/>
        <v>200000</v>
      </c>
      <c r="AK170" s="106">
        <f t="shared" si="20"/>
        <v>26000</v>
      </c>
      <c r="AL170" s="106">
        <f t="shared" si="21"/>
        <v>50</v>
      </c>
      <c r="AM170" s="106">
        <f t="shared" si="22"/>
        <v>2</v>
      </c>
      <c r="AN170" s="106">
        <f t="shared" si="23"/>
        <v>226052</v>
      </c>
      <c r="AO170" s="77" t="s">
        <v>4666</v>
      </c>
      <c r="AP170" s="78">
        <v>1855.47</v>
      </c>
      <c r="AR170" s="110" t="s">
        <v>344</v>
      </c>
      <c r="AS170" s="111" t="s">
        <v>716</v>
      </c>
      <c r="AT170" s="127">
        <f t="shared" si="16"/>
        <v>1400</v>
      </c>
      <c r="AU170" s="127">
        <f t="shared" si="17"/>
        <v>29</v>
      </c>
      <c r="AV170" s="127">
        <f t="shared" si="18"/>
        <v>1429</v>
      </c>
      <c r="AW170" s="109" t="s">
        <v>6927</v>
      </c>
      <c r="AX170" s="117">
        <v>208.64</v>
      </c>
      <c r="AZ170" s="108" t="s">
        <v>791</v>
      </c>
    </row>
    <row r="171" spans="1:52" x14ac:dyDescent="0.25">
      <c r="A171" s="27">
        <v>212054</v>
      </c>
      <c r="B171" s="34" t="s">
        <v>1064</v>
      </c>
      <c r="C171" s="35">
        <v>722</v>
      </c>
      <c r="D171" s="36" t="s">
        <v>1025</v>
      </c>
      <c r="E171" s="36">
        <v>7</v>
      </c>
      <c r="F171" s="35">
        <v>1778</v>
      </c>
      <c r="G171" s="36" t="s">
        <v>1025</v>
      </c>
      <c r="H171" s="36">
        <v>246</v>
      </c>
      <c r="I171" s="36" t="s">
        <v>1038</v>
      </c>
      <c r="J171" s="35" t="s">
        <v>1038</v>
      </c>
      <c r="M171" s="49" t="s">
        <v>4204</v>
      </c>
      <c r="N171" s="48" t="s">
        <v>4203</v>
      </c>
      <c r="O171" s="36">
        <v>7238</v>
      </c>
      <c r="P171" s="36">
        <v>72</v>
      </c>
      <c r="Q171" s="36">
        <v>109062</v>
      </c>
      <c r="R171" s="36">
        <v>1507</v>
      </c>
      <c r="S171" s="36">
        <v>41</v>
      </c>
      <c r="T171" s="35">
        <v>35</v>
      </c>
      <c r="AF171" s="82" t="s">
        <v>100</v>
      </c>
      <c r="AG171" s="82" t="s">
        <v>87</v>
      </c>
      <c r="AH171" s="82" t="s">
        <v>186</v>
      </c>
      <c r="AI171" s="82">
        <v>2</v>
      </c>
      <c r="AJ171" s="106">
        <f t="shared" si="19"/>
        <v>200000</v>
      </c>
      <c r="AK171" s="106">
        <f t="shared" si="20"/>
        <v>26000</v>
      </c>
      <c r="AL171" s="106">
        <f t="shared" si="21"/>
        <v>60</v>
      </c>
      <c r="AM171" s="106">
        <f t="shared" si="22"/>
        <v>2</v>
      </c>
      <c r="AN171" s="106">
        <f t="shared" si="23"/>
        <v>226062</v>
      </c>
      <c r="AO171" s="77" t="s">
        <v>4663</v>
      </c>
      <c r="AP171" s="78">
        <v>1738.56</v>
      </c>
      <c r="AR171" s="110" t="s">
        <v>344</v>
      </c>
      <c r="AS171" s="111" t="s">
        <v>4499</v>
      </c>
      <c r="AT171" s="127">
        <f t="shared" si="16"/>
        <v>1400</v>
      </c>
      <c r="AU171" s="127">
        <f t="shared" si="17"/>
        <v>30</v>
      </c>
      <c r="AV171" s="127">
        <f t="shared" si="18"/>
        <v>1430</v>
      </c>
      <c r="AW171" s="109" t="s">
        <v>6928</v>
      </c>
      <c r="AX171" s="117">
        <v>141.37</v>
      </c>
      <c r="AZ171" s="108" t="s">
        <v>229</v>
      </c>
    </row>
    <row r="172" spans="1:52" ht="33.75" x14ac:dyDescent="0.25">
      <c r="A172" s="27">
        <v>212055</v>
      </c>
      <c r="B172" s="34" t="s">
        <v>1049</v>
      </c>
      <c r="C172" s="35">
        <v>7884</v>
      </c>
      <c r="D172" s="36" t="s">
        <v>1025</v>
      </c>
      <c r="E172" s="36">
        <v>79</v>
      </c>
      <c r="F172" s="35">
        <v>2481</v>
      </c>
      <c r="G172" s="36" t="s">
        <v>1025</v>
      </c>
      <c r="H172" s="36">
        <v>31</v>
      </c>
      <c r="I172" s="36" t="s">
        <v>1038</v>
      </c>
      <c r="J172" s="35" t="s">
        <v>1038</v>
      </c>
      <c r="M172" s="49" t="s">
        <v>1025</v>
      </c>
      <c r="N172" s="30" t="s">
        <v>2098</v>
      </c>
      <c r="O172" s="31"/>
      <c r="P172" s="31"/>
      <c r="Q172" s="31"/>
      <c r="R172" s="31"/>
      <c r="S172" s="31"/>
      <c r="T172" s="31"/>
      <c r="AF172" s="82" t="s">
        <v>100</v>
      </c>
      <c r="AG172" s="82" t="s">
        <v>623</v>
      </c>
      <c r="AH172" s="82" t="s">
        <v>79</v>
      </c>
      <c r="AI172" s="82">
        <v>1</v>
      </c>
      <c r="AJ172" s="106">
        <f t="shared" si="19"/>
        <v>200000</v>
      </c>
      <c r="AK172" s="106">
        <f t="shared" si="20"/>
        <v>61000</v>
      </c>
      <c r="AL172" s="106">
        <f t="shared" si="21"/>
        <v>10</v>
      </c>
      <c r="AM172" s="106">
        <f t="shared" si="22"/>
        <v>1</v>
      </c>
      <c r="AN172" s="106">
        <f t="shared" si="23"/>
        <v>261011</v>
      </c>
      <c r="AO172" s="77" t="s">
        <v>4667</v>
      </c>
      <c r="AP172" s="78">
        <v>1846.95</v>
      </c>
      <c r="AR172" s="110" t="s">
        <v>344</v>
      </c>
      <c r="AS172" s="111" t="s">
        <v>902</v>
      </c>
      <c r="AT172" s="127">
        <f t="shared" si="16"/>
        <v>1400</v>
      </c>
      <c r="AU172" s="127">
        <f t="shared" si="17"/>
        <v>32</v>
      </c>
      <c r="AV172" s="127">
        <f t="shared" si="18"/>
        <v>1432</v>
      </c>
      <c r="AW172" s="109" t="s">
        <v>6929</v>
      </c>
      <c r="AX172" s="117">
        <v>583.66</v>
      </c>
      <c r="AZ172" s="108" t="s">
        <v>279</v>
      </c>
    </row>
    <row r="173" spans="1:52" x14ac:dyDescent="0.25">
      <c r="A173" s="27" t="s">
        <v>1025</v>
      </c>
      <c r="B173" s="40" t="s">
        <v>1136</v>
      </c>
      <c r="C173" s="41"/>
      <c r="D173" s="41"/>
      <c r="E173" s="41"/>
      <c r="F173" s="41"/>
      <c r="G173" s="41"/>
      <c r="H173" s="41"/>
      <c r="I173" s="41"/>
      <c r="J173" s="41"/>
      <c r="M173" s="49" t="s">
        <v>1025</v>
      </c>
      <c r="N173" s="51" t="s">
        <v>3759</v>
      </c>
      <c r="O173" s="36"/>
      <c r="P173" s="36"/>
      <c r="Q173" s="36"/>
      <c r="R173" s="36"/>
      <c r="S173" s="36"/>
      <c r="T173" s="35"/>
      <c r="AF173" s="82" t="s">
        <v>100</v>
      </c>
      <c r="AG173" s="82" t="s">
        <v>942</v>
      </c>
      <c r="AH173" s="82" t="s">
        <v>79</v>
      </c>
      <c r="AI173" s="82">
        <v>1</v>
      </c>
      <c r="AJ173" s="106">
        <f t="shared" si="19"/>
        <v>200000</v>
      </c>
      <c r="AK173" s="106">
        <f t="shared" si="20"/>
        <v>62000</v>
      </c>
      <c r="AL173" s="106">
        <f t="shared" si="21"/>
        <v>10</v>
      </c>
      <c r="AM173" s="106">
        <f t="shared" si="22"/>
        <v>1</v>
      </c>
      <c r="AN173" s="106">
        <f t="shared" si="23"/>
        <v>262011</v>
      </c>
      <c r="AO173" s="77" t="s">
        <v>4668</v>
      </c>
      <c r="AP173" s="78">
        <v>1966.48</v>
      </c>
      <c r="AR173" s="110" t="s">
        <v>344</v>
      </c>
      <c r="AS173" s="111" t="s">
        <v>269</v>
      </c>
      <c r="AT173" s="127">
        <f t="shared" si="16"/>
        <v>1400</v>
      </c>
      <c r="AU173" s="127">
        <f t="shared" si="17"/>
        <v>33</v>
      </c>
      <c r="AV173" s="127">
        <f t="shared" si="18"/>
        <v>1433</v>
      </c>
      <c r="AW173" s="109" t="s">
        <v>6930</v>
      </c>
      <c r="AX173" s="117">
        <v>202.2</v>
      </c>
      <c r="AZ173" s="108" t="s">
        <v>179</v>
      </c>
    </row>
    <row r="174" spans="1:52" x14ac:dyDescent="0.25">
      <c r="A174" s="27" t="s">
        <v>1025</v>
      </c>
      <c r="B174" s="37" t="s">
        <v>1137</v>
      </c>
      <c r="C174" s="38"/>
      <c r="D174" s="38"/>
      <c r="E174" s="38"/>
      <c r="F174" s="38"/>
      <c r="G174" s="38"/>
      <c r="H174" s="38"/>
      <c r="I174" s="38"/>
      <c r="J174" s="38"/>
      <c r="M174" s="49" t="s">
        <v>1025</v>
      </c>
      <c r="N174" s="50" t="s">
        <v>3758</v>
      </c>
      <c r="O174" s="36"/>
      <c r="P174" s="36"/>
      <c r="Q174" s="36"/>
      <c r="R174" s="36"/>
      <c r="S174" s="36"/>
      <c r="T174" s="35"/>
      <c r="AF174" s="82" t="s">
        <v>100</v>
      </c>
      <c r="AG174" s="82" t="s">
        <v>735</v>
      </c>
      <c r="AH174" s="82" t="s">
        <v>79</v>
      </c>
      <c r="AI174" s="82">
        <v>1</v>
      </c>
      <c r="AJ174" s="106">
        <f t="shared" si="19"/>
        <v>200000</v>
      </c>
      <c r="AK174" s="106">
        <f t="shared" si="20"/>
        <v>64000</v>
      </c>
      <c r="AL174" s="106">
        <f t="shared" si="21"/>
        <v>10</v>
      </c>
      <c r="AM174" s="106">
        <f t="shared" si="22"/>
        <v>1</v>
      </c>
      <c r="AN174" s="106">
        <f t="shared" si="23"/>
        <v>264011</v>
      </c>
      <c r="AO174" s="77" t="s">
        <v>4669</v>
      </c>
      <c r="AP174" s="78">
        <v>2762.23</v>
      </c>
      <c r="AR174" s="110" t="s">
        <v>344</v>
      </c>
      <c r="AS174" s="111" t="s">
        <v>201</v>
      </c>
      <c r="AT174" s="127">
        <f t="shared" si="16"/>
        <v>1400</v>
      </c>
      <c r="AU174" s="127">
        <f t="shared" si="17"/>
        <v>34</v>
      </c>
      <c r="AV174" s="127">
        <f t="shared" si="18"/>
        <v>1434</v>
      </c>
      <c r="AW174" s="109" t="s">
        <v>6931</v>
      </c>
      <c r="AX174" s="117">
        <v>346.16</v>
      </c>
      <c r="AZ174" s="108" t="s">
        <v>98</v>
      </c>
    </row>
    <row r="175" spans="1:52" ht="23.25" x14ac:dyDescent="0.25">
      <c r="A175" s="27">
        <v>213012</v>
      </c>
      <c r="B175" s="34" t="s">
        <v>1138</v>
      </c>
      <c r="C175" s="35">
        <v>10083</v>
      </c>
      <c r="D175" s="36" t="s">
        <v>1025</v>
      </c>
      <c r="E175" s="36">
        <v>101</v>
      </c>
      <c r="F175" s="35">
        <v>4696</v>
      </c>
      <c r="G175" s="36" t="s">
        <v>1025</v>
      </c>
      <c r="H175" s="36">
        <v>47</v>
      </c>
      <c r="I175" s="36">
        <v>1375</v>
      </c>
      <c r="J175" s="35">
        <v>1799</v>
      </c>
      <c r="M175" s="49" t="s">
        <v>4202</v>
      </c>
      <c r="N175" s="48" t="s">
        <v>4201</v>
      </c>
      <c r="O175" s="36">
        <v>63910</v>
      </c>
      <c r="P175" s="36">
        <v>639</v>
      </c>
      <c r="Q175" s="36">
        <v>33551</v>
      </c>
      <c r="R175" s="36">
        <v>52</v>
      </c>
      <c r="S175" s="36">
        <v>240</v>
      </c>
      <c r="T175" s="35">
        <v>305</v>
      </c>
      <c r="AF175" s="82" t="s">
        <v>100</v>
      </c>
      <c r="AG175" s="82" t="s">
        <v>4670</v>
      </c>
      <c r="AH175" s="82" t="s">
        <v>79</v>
      </c>
      <c r="AI175" s="82">
        <v>1</v>
      </c>
      <c r="AJ175" s="106">
        <f t="shared" si="19"/>
        <v>200000</v>
      </c>
      <c r="AK175" s="106">
        <f t="shared" si="20"/>
        <v>65000</v>
      </c>
      <c r="AL175" s="106">
        <f t="shared" si="21"/>
        <v>10</v>
      </c>
      <c r="AM175" s="106">
        <f t="shared" si="22"/>
        <v>1</v>
      </c>
      <c r="AN175" s="106">
        <f t="shared" si="23"/>
        <v>265011</v>
      </c>
      <c r="AO175" s="77" t="s">
        <v>4671</v>
      </c>
      <c r="AP175" s="78">
        <v>1610.61</v>
      </c>
      <c r="AR175" s="110" t="s">
        <v>344</v>
      </c>
      <c r="AS175" s="111" t="s">
        <v>374</v>
      </c>
      <c r="AT175" s="127">
        <f t="shared" si="16"/>
        <v>1400</v>
      </c>
      <c r="AU175" s="127">
        <f t="shared" si="17"/>
        <v>35</v>
      </c>
      <c r="AV175" s="127">
        <f t="shared" si="18"/>
        <v>1435</v>
      </c>
      <c r="AW175" s="109" t="s">
        <v>6932</v>
      </c>
      <c r="AX175" s="117">
        <v>218.44</v>
      </c>
      <c r="AZ175" s="108" t="s">
        <v>202</v>
      </c>
    </row>
    <row r="176" spans="1:52" ht="34.5" x14ac:dyDescent="0.25">
      <c r="A176" s="27">
        <v>213022</v>
      </c>
      <c r="B176" s="34" t="s">
        <v>1139</v>
      </c>
      <c r="C176" s="35">
        <v>17854</v>
      </c>
      <c r="D176" s="36" t="s">
        <v>1025</v>
      </c>
      <c r="E176" s="36">
        <v>178</v>
      </c>
      <c r="F176" s="35">
        <v>8169</v>
      </c>
      <c r="G176" s="36" t="s">
        <v>1025</v>
      </c>
      <c r="H176" s="36">
        <v>46</v>
      </c>
      <c r="I176" s="36">
        <v>463</v>
      </c>
      <c r="J176" s="35">
        <v>1099</v>
      </c>
      <c r="M176" s="49" t="s">
        <v>4200</v>
      </c>
      <c r="N176" s="48" t="s">
        <v>4199</v>
      </c>
      <c r="O176" s="36">
        <v>105980</v>
      </c>
      <c r="P176" s="36">
        <v>1060</v>
      </c>
      <c r="Q176" s="36">
        <v>89670</v>
      </c>
      <c r="R176" s="36">
        <v>85</v>
      </c>
      <c r="S176" s="36">
        <v>111</v>
      </c>
      <c r="T176" s="35">
        <v>100</v>
      </c>
      <c r="AF176" s="82" t="s">
        <v>89</v>
      </c>
      <c r="AG176" s="82" t="s">
        <v>79</v>
      </c>
      <c r="AH176" s="82" t="s">
        <v>79</v>
      </c>
      <c r="AI176" s="82">
        <v>1</v>
      </c>
      <c r="AJ176" s="106">
        <f t="shared" si="19"/>
        <v>400000</v>
      </c>
      <c r="AK176" s="106">
        <f t="shared" si="20"/>
        <v>1000</v>
      </c>
      <c r="AL176" s="106">
        <f t="shared" si="21"/>
        <v>10</v>
      </c>
      <c r="AM176" s="106">
        <f t="shared" si="22"/>
        <v>1</v>
      </c>
      <c r="AN176" s="106">
        <f t="shared" si="23"/>
        <v>401011</v>
      </c>
      <c r="AO176" s="77" t="s">
        <v>4672</v>
      </c>
      <c r="AP176" s="78">
        <v>1210.99</v>
      </c>
      <c r="AR176" s="110" t="s">
        <v>344</v>
      </c>
      <c r="AS176" s="111" t="s">
        <v>807</v>
      </c>
      <c r="AT176" s="127">
        <f t="shared" si="16"/>
        <v>1400</v>
      </c>
      <c r="AU176" s="127">
        <f t="shared" si="17"/>
        <v>36</v>
      </c>
      <c r="AV176" s="127">
        <f t="shared" si="18"/>
        <v>1436</v>
      </c>
      <c r="AW176" s="109" t="s">
        <v>6933</v>
      </c>
      <c r="AX176" s="117">
        <v>148.05000000000001</v>
      </c>
      <c r="AZ176" s="108" t="s">
        <v>947</v>
      </c>
    </row>
    <row r="177" spans="1:52" ht="23.25" x14ac:dyDescent="0.25">
      <c r="A177" s="27" t="s">
        <v>1025</v>
      </c>
      <c r="B177" s="37" t="s">
        <v>1071</v>
      </c>
      <c r="C177" s="38"/>
      <c r="D177" s="38"/>
      <c r="E177" s="38"/>
      <c r="F177" s="38"/>
      <c r="G177" s="38"/>
      <c r="H177" s="38"/>
      <c r="I177" s="38"/>
      <c r="J177" s="38"/>
      <c r="M177" s="49" t="s">
        <v>4198</v>
      </c>
      <c r="N177" s="48" t="s">
        <v>4197</v>
      </c>
      <c r="O177" s="36">
        <v>128483</v>
      </c>
      <c r="P177" s="36">
        <v>1285</v>
      </c>
      <c r="Q177" s="36">
        <v>108993</v>
      </c>
      <c r="R177" s="36">
        <v>85</v>
      </c>
      <c r="S177" s="36">
        <v>68</v>
      </c>
      <c r="T177" s="35">
        <v>69</v>
      </c>
      <c r="AF177" s="82" t="s">
        <v>89</v>
      </c>
      <c r="AG177" s="82" t="s">
        <v>79</v>
      </c>
      <c r="AH177" s="82" t="s">
        <v>100</v>
      </c>
      <c r="AI177" s="82">
        <v>1</v>
      </c>
      <c r="AJ177" s="106">
        <f t="shared" si="19"/>
        <v>400000</v>
      </c>
      <c r="AK177" s="106">
        <f t="shared" si="20"/>
        <v>1000</v>
      </c>
      <c r="AL177" s="106">
        <f t="shared" si="21"/>
        <v>20</v>
      </c>
      <c r="AM177" s="106">
        <f t="shared" si="22"/>
        <v>1</v>
      </c>
      <c r="AN177" s="106">
        <f t="shared" si="23"/>
        <v>401021</v>
      </c>
      <c r="AO177" s="77" t="s">
        <v>4673</v>
      </c>
      <c r="AP177" s="78">
        <v>1986.78</v>
      </c>
      <c r="AR177" s="110" t="s">
        <v>344</v>
      </c>
      <c r="AS177" s="111" t="s">
        <v>5679</v>
      </c>
      <c r="AT177" s="127">
        <f t="shared" si="16"/>
        <v>1400</v>
      </c>
      <c r="AU177" s="127">
        <f t="shared" si="17"/>
        <v>37</v>
      </c>
      <c r="AV177" s="127">
        <f t="shared" si="18"/>
        <v>1437</v>
      </c>
      <c r="AW177" s="109" t="s">
        <v>6934</v>
      </c>
      <c r="AX177" s="117">
        <v>146.55000000000001</v>
      </c>
      <c r="AZ177" s="108" t="s">
        <v>659</v>
      </c>
    </row>
    <row r="178" spans="1:52" ht="23.25" x14ac:dyDescent="0.25">
      <c r="A178" s="27">
        <v>213033</v>
      </c>
      <c r="B178" s="34" t="s">
        <v>1140</v>
      </c>
      <c r="C178" s="35">
        <v>43556</v>
      </c>
      <c r="D178" s="36" t="s">
        <v>1025</v>
      </c>
      <c r="E178" s="36">
        <v>436</v>
      </c>
      <c r="F178" s="35">
        <v>24228</v>
      </c>
      <c r="G178" s="36" t="s">
        <v>1025</v>
      </c>
      <c r="H178" s="36">
        <v>56</v>
      </c>
      <c r="I178" s="36">
        <v>13</v>
      </c>
      <c r="J178" s="35">
        <v>260</v>
      </c>
      <c r="M178" s="49" t="s">
        <v>4196</v>
      </c>
      <c r="N178" s="48" t="s">
        <v>4195</v>
      </c>
      <c r="O178" s="36">
        <v>61481</v>
      </c>
      <c r="P178" s="36">
        <v>615</v>
      </c>
      <c r="Q178" s="36">
        <v>45203</v>
      </c>
      <c r="R178" s="36">
        <v>74</v>
      </c>
      <c r="S178" s="36">
        <v>252</v>
      </c>
      <c r="T178" s="35">
        <v>262</v>
      </c>
      <c r="AF178" s="82" t="s">
        <v>89</v>
      </c>
      <c r="AG178" s="82" t="s">
        <v>79</v>
      </c>
      <c r="AH178" s="82" t="s">
        <v>30</v>
      </c>
      <c r="AI178" s="82">
        <v>1</v>
      </c>
      <c r="AJ178" s="106">
        <f t="shared" si="19"/>
        <v>400000</v>
      </c>
      <c r="AK178" s="106">
        <f t="shared" si="20"/>
        <v>1000</v>
      </c>
      <c r="AL178" s="106">
        <f t="shared" si="21"/>
        <v>30</v>
      </c>
      <c r="AM178" s="106">
        <f t="shared" si="22"/>
        <v>1</v>
      </c>
      <c r="AN178" s="106">
        <f t="shared" si="23"/>
        <v>401031</v>
      </c>
      <c r="AO178" s="77" t="s">
        <v>4674</v>
      </c>
      <c r="AP178" s="78">
        <v>1785.56</v>
      </c>
      <c r="AR178" s="110" t="s">
        <v>344</v>
      </c>
      <c r="AS178" s="111" t="s">
        <v>565</v>
      </c>
      <c r="AT178" s="127">
        <f t="shared" si="16"/>
        <v>1400</v>
      </c>
      <c r="AU178" s="127">
        <f t="shared" si="17"/>
        <v>38</v>
      </c>
      <c r="AV178" s="127">
        <f t="shared" si="18"/>
        <v>1438</v>
      </c>
      <c r="AW178" s="109" t="s">
        <v>6935</v>
      </c>
      <c r="AX178" s="117">
        <v>280.17</v>
      </c>
      <c r="AZ178" s="108" t="s">
        <v>786</v>
      </c>
    </row>
    <row r="179" spans="1:52" x14ac:dyDescent="0.25">
      <c r="A179" s="27">
        <v>213034</v>
      </c>
      <c r="B179" s="34" t="s">
        <v>1037</v>
      </c>
      <c r="C179" s="35">
        <v>1350</v>
      </c>
      <c r="D179" s="36" t="s">
        <v>1025</v>
      </c>
      <c r="E179" s="36">
        <v>14</v>
      </c>
      <c r="F179" s="35">
        <v>11357</v>
      </c>
      <c r="G179" s="36" t="s">
        <v>1025</v>
      </c>
      <c r="H179" s="36">
        <v>841</v>
      </c>
      <c r="I179" s="36" t="s">
        <v>1038</v>
      </c>
      <c r="J179" s="35" t="s">
        <v>1038</v>
      </c>
      <c r="M179" s="49" t="s">
        <v>4194</v>
      </c>
      <c r="N179" s="48" t="s">
        <v>3820</v>
      </c>
      <c r="O179" s="36">
        <v>36704</v>
      </c>
      <c r="P179" s="36">
        <v>367</v>
      </c>
      <c r="Q179" s="36">
        <v>94091</v>
      </c>
      <c r="R179" s="36">
        <v>256</v>
      </c>
      <c r="S179" s="36">
        <v>306</v>
      </c>
      <c r="T179" s="35">
        <v>90</v>
      </c>
      <c r="AF179" s="82" t="s">
        <v>89</v>
      </c>
      <c r="AG179" s="82" t="s">
        <v>79</v>
      </c>
      <c r="AH179" s="82" t="s">
        <v>89</v>
      </c>
      <c r="AI179" s="82">
        <v>2</v>
      </c>
      <c r="AJ179" s="106">
        <f t="shared" si="19"/>
        <v>400000</v>
      </c>
      <c r="AK179" s="106">
        <f t="shared" si="20"/>
        <v>1000</v>
      </c>
      <c r="AL179" s="106">
        <f t="shared" si="21"/>
        <v>40</v>
      </c>
      <c r="AM179" s="106">
        <f t="shared" si="22"/>
        <v>2</v>
      </c>
      <c r="AN179" s="106">
        <f t="shared" si="23"/>
        <v>401042</v>
      </c>
      <c r="AO179" s="77" t="s">
        <v>4672</v>
      </c>
      <c r="AP179" s="78">
        <v>1081.7</v>
      </c>
      <c r="AR179" s="110" t="s">
        <v>344</v>
      </c>
      <c r="AS179" s="111" t="s">
        <v>623</v>
      </c>
      <c r="AT179" s="127">
        <f t="shared" si="16"/>
        <v>1400</v>
      </c>
      <c r="AU179" s="127">
        <f t="shared" si="17"/>
        <v>61</v>
      </c>
      <c r="AV179" s="127">
        <f t="shared" si="18"/>
        <v>1461</v>
      </c>
      <c r="AW179" s="109" t="s">
        <v>5691</v>
      </c>
      <c r="AX179" s="117">
        <v>306.72000000000003</v>
      </c>
      <c r="AZ179" s="108" t="s">
        <v>88</v>
      </c>
    </row>
    <row r="180" spans="1:52" x14ac:dyDescent="0.25">
      <c r="A180" s="27">
        <v>213035</v>
      </c>
      <c r="B180" s="34" t="s">
        <v>1049</v>
      </c>
      <c r="C180" s="35">
        <v>42206</v>
      </c>
      <c r="D180" s="36" t="s">
        <v>1025</v>
      </c>
      <c r="E180" s="36">
        <v>422</v>
      </c>
      <c r="F180" s="35">
        <v>12871</v>
      </c>
      <c r="G180" s="36" t="s">
        <v>1025</v>
      </c>
      <c r="H180" s="36">
        <v>30</v>
      </c>
      <c r="I180" s="36" t="s">
        <v>1038</v>
      </c>
      <c r="J180" s="35" t="s">
        <v>1038</v>
      </c>
      <c r="M180" s="49" t="s">
        <v>4193</v>
      </c>
      <c r="N180" s="48" t="s">
        <v>4192</v>
      </c>
      <c r="O180" s="36">
        <v>126773</v>
      </c>
      <c r="P180" s="36">
        <v>1268</v>
      </c>
      <c r="Q180" s="36">
        <v>98451</v>
      </c>
      <c r="R180" s="36">
        <v>78</v>
      </c>
      <c r="S180" s="36">
        <v>71</v>
      </c>
      <c r="T180" s="35">
        <v>82</v>
      </c>
      <c r="AF180" s="82" t="s">
        <v>89</v>
      </c>
      <c r="AG180" s="82" t="s">
        <v>79</v>
      </c>
      <c r="AH180" s="82" t="s">
        <v>57</v>
      </c>
      <c r="AI180" s="82">
        <v>2</v>
      </c>
      <c r="AJ180" s="106">
        <f t="shared" si="19"/>
        <v>400000</v>
      </c>
      <c r="AK180" s="106">
        <f t="shared" si="20"/>
        <v>1000</v>
      </c>
      <c r="AL180" s="106">
        <f t="shared" si="21"/>
        <v>50</v>
      </c>
      <c r="AM180" s="106">
        <f t="shared" si="22"/>
        <v>2</v>
      </c>
      <c r="AN180" s="106">
        <f t="shared" si="23"/>
        <v>401052</v>
      </c>
      <c r="AO180" s="77" t="s">
        <v>4675</v>
      </c>
      <c r="AP180" s="78">
        <v>1345.24</v>
      </c>
      <c r="AR180" s="110" t="s">
        <v>344</v>
      </c>
      <c r="AS180" s="111" t="s">
        <v>942</v>
      </c>
      <c r="AT180" s="127">
        <f t="shared" si="16"/>
        <v>1400</v>
      </c>
      <c r="AU180" s="127">
        <f t="shared" si="17"/>
        <v>62</v>
      </c>
      <c r="AV180" s="127">
        <f t="shared" si="18"/>
        <v>1462</v>
      </c>
      <c r="AW180" s="109" t="s">
        <v>5692</v>
      </c>
      <c r="AX180" s="117">
        <v>407.45</v>
      </c>
      <c r="AZ180" s="108" t="s">
        <v>484</v>
      </c>
    </row>
    <row r="181" spans="1:52" x14ac:dyDescent="0.25">
      <c r="A181" s="27" t="s">
        <v>1025</v>
      </c>
      <c r="B181" s="40" t="s">
        <v>1141</v>
      </c>
      <c r="C181" s="41"/>
      <c r="D181" s="41"/>
      <c r="E181" s="41"/>
      <c r="F181" s="41"/>
      <c r="G181" s="41"/>
      <c r="H181" s="41"/>
      <c r="I181" s="41"/>
      <c r="J181" s="41"/>
      <c r="M181" s="49" t="s">
        <v>4191</v>
      </c>
      <c r="N181" s="48" t="s">
        <v>4190</v>
      </c>
      <c r="O181" s="36">
        <v>91610</v>
      </c>
      <c r="P181" s="36">
        <v>916</v>
      </c>
      <c r="Q181" s="36">
        <v>60472</v>
      </c>
      <c r="R181" s="36">
        <v>66</v>
      </c>
      <c r="S181" s="36">
        <v>151</v>
      </c>
      <c r="T181" s="35">
        <v>194</v>
      </c>
      <c r="AF181" s="82" t="s">
        <v>89</v>
      </c>
      <c r="AG181" s="82" t="s">
        <v>79</v>
      </c>
      <c r="AH181" s="82" t="s">
        <v>186</v>
      </c>
      <c r="AI181" s="82">
        <v>2</v>
      </c>
      <c r="AJ181" s="106">
        <f t="shared" si="19"/>
        <v>400000</v>
      </c>
      <c r="AK181" s="106">
        <f t="shared" si="20"/>
        <v>1000</v>
      </c>
      <c r="AL181" s="106">
        <f t="shared" si="21"/>
        <v>60</v>
      </c>
      <c r="AM181" s="106">
        <f t="shared" si="22"/>
        <v>2</v>
      </c>
      <c r="AN181" s="106">
        <f t="shared" si="23"/>
        <v>401062</v>
      </c>
      <c r="AO181" s="77" t="s">
        <v>4676</v>
      </c>
      <c r="AP181" s="78">
        <v>1140.19</v>
      </c>
      <c r="AR181" s="110" t="s">
        <v>344</v>
      </c>
      <c r="AS181" s="111" t="s">
        <v>810</v>
      </c>
      <c r="AT181" s="127">
        <f t="shared" si="16"/>
        <v>1400</v>
      </c>
      <c r="AU181" s="127">
        <f t="shared" si="17"/>
        <v>63</v>
      </c>
      <c r="AV181" s="127">
        <f t="shared" si="18"/>
        <v>1463</v>
      </c>
      <c r="AW181" s="109" t="s">
        <v>5693</v>
      </c>
      <c r="AX181" s="117">
        <v>273.06</v>
      </c>
      <c r="AZ181" s="108" t="s">
        <v>197</v>
      </c>
    </row>
    <row r="182" spans="1:52" ht="23.25" x14ac:dyDescent="0.25">
      <c r="A182" s="27" t="s">
        <v>1025</v>
      </c>
      <c r="B182" s="37" t="s">
        <v>1028</v>
      </c>
      <c r="C182" s="38"/>
      <c r="D182" s="38"/>
      <c r="E182" s="38"/>
      <c r="F182" s="38"/>
      <c r="G182" s="38"/>
      <c r="H182" s="38"/>
      <c r="I182" s="38"/>
      <c r="J182" s="38"/>
      <c r="M182" s="49" t="s">
        <v>4189</v>
      </c>
      <c r="N182" s="48" t="s">
        <v>4188</v>
      </c>
      <c r="O182" s="36">
        <v>39076</v>
      </c>
      <c r="P182" s="36">
        <v>391</v>
      </c>
      <c r="Q182" s="36">
        <v>116775</v>
      </c>
      <c r="R182" s="36">
        <v>299</v>
      </c>
      <c r="S182" s="36">
        <v>303</v>
      </c>
      <c r="T182" s="35">
        <v>54</v>
      </c>
      <c r="AF182" s="82" t="s">
        <v>89</v>
      </c>
      <c r="AG182" s="82" t="s">
        <v>79</v>
      </c>
      <c r="AH182" s="82" t="s">
        <v>215</v>
      </c>
      <c r="AI182" s="82">
        <v>2</v>
      </c>
      <c r="AJ182" s="106">
        <f t="shared" si="19"/>
        <v>400000</v>
      </c>
      <c r="AK182" s="106">
        <f t="shared" si="20"/>
        <v>1000</v>
      </c>
      <c r="AL182" s="106">
        <f t="shared" si="21"/>
        <v>70</v>
      </c>
      <c r="AM182" s="106">
        <f t="shared" si="22"/>
        <v>2</v>
      </c>
      <c r="AN182" s="106">
        <f t="shared" si="23"/>
        <v>401072</v>
      </c>
      <c r="AO182" s="77" t="s">
        <v>4677</v>
      </c>
      <c r="AP182" s="78">
        <v>1075.6199999999999</v>
      </c>
      <c r="AR182" s="110" t="s">
        <v>344</v>
      </c>
      <c r="AS182" s="111" t="s">
        <v>735</v>
      </c>
      <c r="AT182" s="127">
        <f t="shared" si="16"/>
        <v>1400</v>
      </c>
      <c r="AU182" s="127">
        <f t="shared" si="17"/>
        <v>64</v>
      </c>
      <c r="AV182" s="127">
        <f t="shared" si="18"/>
        <v>1464</v>
      </c>
      <c r="AW182" s="109" t="s">
        <v>5694</v>
      </c>
      <c r="AX182" s="117">
        <v>324.26</v>
      </c>
      <c r="AZ182" s="108" t="s">
        <v>248</v>
      </c>
    </row>
    <row r="183" spans="1:52" x14ac:dyDescent="0.25">
      <c r="A183" s="27">
        <v>214011</v>
      </c>
      <c r="B183" s="34" t="s">
        <v>1142</v>
      </c>
      <c r="C183" s="35">
        <v>2096</v>
      </c>
      <c r="D183" s="36" t="s">
        <v>1025</v>
      </c>
      <c r="E183" s="36">
        <v>21</v>
      </c>
      <c r="F183" s="35">
        <v>37242</v>
      </c>
      <c r="G183" s="36" t="s">
        <v>1025</v>
      </c>
      <c r="H183" s="36">
        <v>1777</v>
      </c>
      <c r="I183" s="36">
        <v>2228</v>
      </c>
      <c r="J183" s="35">
        <v>142</v>
      </c>
      <c r="M183" s="49" t="s">
        <v>4187</v>
      </c>
      <c r="N183" s="48" t="s">
        <v>4186</v>
      </c>
      <c r="O183" s="36">
        <v>74022</v>
      </c>
      <c r="P183" s="36">
        <v>740</v>
      </c>
      <c r="Q183" s="36">
        <v>34214</v>
      </c>
      <c r="R183" s="36">
        <v>46</v>
      </c>
      <c r="S183" s="36">
        <v>198</v>
      </c>
      <c r="T183" s="35">
        <v>303</v>
      </c>
      <c r="AF183" s="82" t="s">
        <v>89</v>
      </c>
      <c r="AG183" s="82" t="s">
        <v>79</v>
      </c>
      <c r="AH183" s="82" t="s">
        <v>148</v>
      </c>
      <c r="AI183" s="82">
        <v>2</v>
      </c>
      <c r="AJ183" s="106">
        <f t="shared" si="19"/>
        <v>400000</v>
      </c>
      <c r="AK183" s="106">
        <f t="shared" si="20"/>
        <v>1000</v>
      </c>
      <c r="AL183" s="106">
        <f t="shared" si="21"/>
        <v>80</v>
      </c>
      <c r="AM183" s="106">
        <f t="shared" si="22"/>
        <v>2</v>
      </c>
      <c r="AN183" s="106">
        <f t="shared" si="23"/>
        <v>401082</v>
      </c>
      <c r="AO183" s="77" t="s">
        <v>4678</v>
      </c>
      <c r="AP183" s="78">
        <v>1117.1199999999999</v>
      </c>
      <c r="AR183" s="113" t="s">
        <v>344</v>
      </c>
      <c r="AS183" s="114" t="s">
        <v>4670</v>
      </c>
      <c r="AT183" s="127">
        <f t="shared" si="16"/>
        <v>1400</v>
      </c>
      <c r="AU183" s="127">
        <f t="shared" si="17"/>
        <v>65</v>
      </c>
      <c r="AV183" s="127">
        <f t="shared" si="18"/>
        <v>1465</v>
      </c>
      <c r="AW183" s="109" t="s">
        <v>5695</v>
      </c>
      <c r="AX183" s="117">
        <v>775.51</v>
      </c>
      <c r="AZ183" s="108" t="s">
        <v>572</v>
      </c>
    </row>
    <row r="184" spans="1:52" x14ac:dyDescent="0.25">
      <c r="A184" s="27" t="s">
        <v>1025</v>
      </c>
      <c r="B184" s="37" t="s">
        <v>1053</v>
      </c>
      <c r="C184" s="38"/>
      <c r="D184" s="38"/>
      <c r="E184" s="38"/>
      <c r="F184" s="38"/>
      <c r="G184" s="38"/>
      <c r="H184" s="38"/>
      <c r="I184" s="38"/>
      <c r="J184" s="38"/>
      <c r="M184" s="49" t="s">
        <v>4185</v>
      </c>
      <c r="N184" s="48" t="s">
        <v>4184</v>
      </c>
      <c r="O184" s="36">
        <v>77245</v>
      </c>
      <c r="P184" s="36">
        <v>772</v>
      </c>
      <c r="Q184" s="36">
        <v>31023</v>
      </c>
      <c r="R184" s="36">
        <v>40</v>
      </c>
      <c r="S184" s="36">
        <v>190</v>
      </c>
      <c r="T184" s="35">
        <v>307</v>
      </c>
      <c r="AF184" s="82" t="s">
        <v>89</v>
      </c>
      <c r="AG184" s="82" t="s">
        <v>79</v>
      </c>
      <c r="AH184" s="82" t="s">
        <v>210</v>
      </c>
      <c r="AI184" s="82">
        <v>2</v>
      </c>
      <c r="AJ184" s="106">
        <f t="shared" si="19"/>
        <v>400000</v>
      </c>
      <c r="AK184" s="106">
        <f t="shared" si="20"/>
        <v>1000</v>
      </c>
      <c r="AL184" s="106">
        <f t="shared" si="21"/>
        <v>90</v>
      </c>
      <c r="AM184" s="106">
        <f t="shared" si="22"/>
        <v>2</v>
      </c>
      <c r="AN184" s="106">
        <f t="shared" si="23"/>
        <v>401092</v>
      </c>
      <c r="AO184" s="77" t="s">
        <v>4679</v>
      </c>
      <c r="AP184" s="78">
        <v>1725.82</v>
      </c>
      <c r="AR184" s="110" t="s">
        <v>139</v>
      </c>
      <c r="AS184" s="111" t="s">
        <v>79</v>
      </c>
      <c r="AT184" s="127">
        <f t="shared" si="16"/>
        <v>1600</v>
      </c>
      <c r="AU184" s="127">
        <f t="shared" si="17"/>
        <v>1</v>
      </c>
      <c r="AV184" s="127">
        <f t="shared" si="18"/>
        <v>1601</v>
      </c>
      <c r="AW184" s="109" t="s">
        <v>6881</v>
      </c>
      <c r="AX184" s="117">
        <v>221.91</v>
      </c>
      <c r="AZ184" s="108" t="s">
        <v>951</v>
      </c>
    </row>
    <row r="185" spans="1:52" x14ac:dyDescent="0.25">
      <c r="A185" s="27">
        <v>214032</v>
      </c>
      <c r="B185" s="34" t="s">
        <v>1143</v>
      </c>
      <c r="C185" s="35">
        <v>13196</v>
      </c>
      <c r="D185" s="36" t="s">
        <v>1025</v>
      </c>
      <c r="E185" s="36">
        <v>132</v>
      </c>
      <c r="F185" s="35">
        <v>6667</v>
      </c>
      <c r="G185" s="36" t="s">
        <v>1025</v>
      </c>
      <c r="H185" s="36">
        <v>51</v>
      </c>
      <c r="I185" s="36">
        <v>883</v>
      </c>
      <c r="J185" s="35">
        <v>1360</v>
      </c>
      <c r="M185" s="49" t="s">
        <v>4183</v>
      </c>
      <c r="N185" s="48" t="s">
        <v>4182</v>
      </c>
      <c r="O185" s="36">
        <v>106463</v>
      </c>
      <c r="P185" s="36">
        <v>1065</v>
      </c>
      <c r="Q185" s="36">
        <v>45247</v>
      </c>
      <c r="R185" s="36">
        <v>43</v>
      </c>
      <c r="S185" s="36">
        <v>110</v>
      </c>
      <c r="T185" s="35">
        <v>261</v>
      </c>
      <c r="AF185" s="82" t="s">
        <v>89</v>
      </c>
      <c r="AG185" s="82" t="s">
        <v>100</v>
      </c>
      <c r="AH185" s="82" t="s">
        <v>79</v>
      </c>
      <c r="AI185" s="82">
        <v>1</v>
      </c>
      <c r="AJ185" s="106">
        <f t="shared" si="19"/>
        <v>400000</v>
      </c>
      <c r="AK185" s="106">
        <f t="shared" si="20"/>
        <v>2000</v>
      </c>
      <c r="AL185" s="106">
        <f t="shared" si="21"/>
        <v>10</v>
      </c>
      <c r="AM185" s="106">
        <f t="shared" si="22"/>
        <v>1</v>
      </c>
      <c r="AN185" s="106">
        <f t="shared" si="23"/>
        <v>402011</v>
      </c>
      <c r="AO185" s="77" t="s">
        <v>4680</v>
      </c>
      <c r="AP185" s="78">
        <v>1873.56</v>
      </c>
      <c r="AR185" s="110" t="s">
        <v>139</v>
      </c>
      <c r="AS185" s="111" t="s">
        <v>100</v>
      </c>
      <c r="AT185" s="127">
        <f t="shared" si="16"/>
        <v>1600</v>
      </c>
      <c r="AU185" s="127">
        <f t="shared" si="17"/>
        <v>2</v>
      </c>
      <c r="AV185" s="127">
        <f t="shared" si="18"/>
        <v>1602</v>
      </c>
      <c r="AW185" s="109" t="s">
        <v>6936</v>
      </c>
      <c r="AX185" s="117">
        <v>175.43</v>
      </c>
      <c r="AZ185" s="108" t="s">
        <v>665</v>
      </c>
    </row>
    <row r="186" spans="1:52" x14ac:dyDescent="0.25">
      <c r="A186" s="27">
        <v>214042</v>
      </c>
      <c r="B186" s="34" t="s">
        <v>1144</v>
      </c>
      <c r="C186" s="35">
        <v>10579</v>
      </c>
      <c r="D186" s="36" t="s">
        <v>1025</v>
      </c>
      <c r="E186" s="36">
        <v>106</v>
      </c>
      <c r="F186" s="35">
        <v>4597</v>
      </c>
      <c r="G186" s="36" t="s">
        <v>1025</v>
      </c>
      <c r="H186" s="36">
        <v>43</v>
      </c>
      <c r="I186" s="36">
        <v>1291</v>
      </c>
      <c r="J186" s="35">
        <v>1827</v>
      </c>
      <c r="M186" s="49" t="s">
        <v>4181</v>
      </c>
      <c r="N186" s="48" t="s">
        <v>4180</v>
      </c>
      <c r="O186" s="36">
        <v>116372</v>
      </c>
      <c r="P186" s="36">
        <v>1164</v>
      </c>
      <c r="Q186" s="36">
        <v>153824</v>
      </c>
      <c r="R186" s="36">
        <v>132</v>
      </c>
      <c r="S186" s="36">
        <v>91</v>
      </c>
      <c r="T186" s="35">
        <v>22</v>
      </c>
      <c r="AF186" s="82" t="s">
        <v>89</v>
      </c>
      <c r="AG186" s="82" t="s">
        <v>100</v>
      </c>
      <c r="AH186" s="82" t="s">
        <v>100</v>
      </c>
      <c r="AI186" s="82">
        <v>2</v>
      </c>
      <c r="AJ186" s="106">
        <f t="shared" si="19"/>
        <v>400000</v>
      </c>
      <c r="AK186" s="106">
        <f t="shared" si="20"/>
        <v>2000</v>
      </c>
      <c r="AL186" s="106">
        <f t="shared" si="21"/>
        <v>20</v>
      </c>
      <c r="AM186" s="106">
        <f t="shared" si="22"/>
        <v>2</v>
      </c>
      <c r="AN186" s="106">
        <f t="shared" si="23"/>
        <v>402022</v>
      </c>
      <c r="AO186" s="77" t="s">
        <v>4681</v>
      </c>
      <c r="AP186" s="78">
        <v>1107.73</v>
      </c>
      <c r="AR186" s="110" t="s">
        <v>139</v>
      </c>
      <c r="AS186" s="111" t="s">
        <v>30</v>
      </c>
      <c r="AT186" s="127">
        <f t="shared" si="16"/>
        <v>1600</v>
      </c>
      <c r="AU186" s="127">
        <f t="shared" si="17"/>
        <v>3</v>
      </c>
      <c r="AV186" s="127">
        <f t="shared" si="18"/>
        <v>1603</v>
      </c>
      <c r="AW186" s="109" t="s">
        <v>6937</v>
      </c>
      <c r="AX186" s="117">
        <v>250.53</v>
      </c>
      <c r="AZ186" s="108" t="s">
        <v>1001</v>
      </c>
    </row>
    <row r="187" spans="1:52" x14ac:dyDescent="0.25">
      <c r="A187" s="27">
        <v>214062</v>
      </c>
      <c r="B187" s="34" t="s">
        <v>1142</v>
      </c>
      <c r="C187" s="35">
        <v>24285</v>
      </c>
      <c r="D187" s="36" t="s">
        <v>1025</v>
      </c>
      <c r="E187" s="36">
        <v>242</v>
      </c>
      <c r="F187" s="35">
        <v>13535</v>
      </c>
      <c r="G187" s="36" t="s">
        <v>1025</v>
      </c>
      <c r="H187" s="36">
        <v>56</v>
      </c>
      <c r="I187" s="36">
        <v>199</v>
      </c>
      <c r="J187" s="35">
        <v>592</v>
      </c>
      <c r="M187" s="49" t="s">
        <v>4179</v>
      </c>
      <c r="N187" s="48" t="s">
        <v>4178</v>
      </c>
      <c r="O187" s="36">
        <v>118182</v>
      </c>
      <c r="P187" s="36">
        <v>1182</v>
      </c>
      <c r="Q187" s="36">
        <v>73102</v>
      </c>
      <c r="R187" s="36">
        <v>62</v>
      </c>
      <c r="S187" s="36">
        <v>88</v>
      </c>
      <c r="T187" s="35">
        <v>153</v>
      </c>
      <c r="AF187" s="82" t="s">
        <v>89</v>
      </c>
      <c r="AG187" s="82" t="s">
        <v>100</v>
      </c>
      <c r="AH187" s="82" t="s">
        <v>30</v>
      </c>
      <c r="AI187" s="82">
        <v>2</v>
      </c>
      <c r="AJ187" s="106">
        <f t="shared" si="19"/>
        <v>400000</v>
      </c>
      <c r="AK187" s="106">
        <f t="shared" si="20"/>
        <v>2000</v>
      </c>
      <c r="AL187" s="106">
        <f t="shared" si="21"/>
        <v>30</v>
      </c>
      <c r="AM187" s="106">
        <f t="shared" si="22"/>
        <v>2</v>
      </c>
      <c r="AN187" s="106">
        <f t="shared" si="23"/>
        <v>402032</v>
      </c>
      <c r="AO187" s="77" t="s">
        <v>4680</v>
      </c>
      <c r="AP187" s="78">
        <v>1546.72</v>
      </c>
      <c r="AR187" s="110" t="s">
        <v>139</v>
      </c>
      <c r="AS187" s="111" t="s">
        <v>89</v>
      </c>
      <c r="AT187" s="127">
        <f t="shared" si="16"/>
        <v>1600</v>
      </c>
      <c r="AU187" s="127">
        <f t="shared" si="17"/>
        <v>4</v>
      </c>
      <c r="AV187" s="127">
        <f t="shared" si="18"/>
        <v>1604</v>
      </c>
      <c r="AW187" s="109" t="s">
        <v>6938</v>
      </c>
      <c r="AX187" s="117">
        <v>185.42</v>
      </c>
      <c r="AZ187" s="108" t="s">
        <v>169</v>
      </c>
    </row>
    <row r="188" spans="1:52" ht="34.5" x14ac:dyDescent="0.25">
      <c r="A188" s="27" t="s">
        <v>1025</v>
      </c>
      <c r="B188" s="37" t="s">
        <v>1122</v>
      </c>
      <c r="C188" s="38"/>
      <c r="D188" s="38"/>
      <c r="E188" s="38"/>
      <c r="F188" s="38"/>
      <c r="G188" s="38"/>
      <c r="H188" s="38"/>
      <c r="I188" s="38"/>
      <c r="J188" s="38"/>
      <c r="M188" s="49" t="s">
        <v>4177</v>
      </c>
      <c r="N188" s="48" t="s">
        <v>3994</v>
      </c>
      <c r="O188" s="36">
        <v>69479</v>
      </c>
      <c r="P188" s="36">
        <v>695</v>
      </c>
      <c r="Q188" s="36">
        <v>79291</v>
      </c>
      <c r="R188" s="36">
        <v>114</v>
      </c>
      <c r="S188" s="36">
        <v>220</v>
      </c>
      <c r="T188" s="35">
        <v>129</v>
      </c>
      <c r="AF188" s="82" t="s">
        <v>89</v>
      </c>
      <c r="AG188" s="82" t="s">
        <v>100</v>
      </c>
      <c r="AH188" s="82" t="s">
        <v>89</v>
      </c>
      <c r="AI188" s="82">
        <v>2</v>
      </c>
      <c r="AJ188" s="106">
        <f t="shared" si="19"/>
        <v>400000</v>
      </c>
      <c r="AK188" s="106">
        <f t="shared" si="20"/>
        <v>2000</v>
      </c>
      <c r="AL188" s="106">
        <f t="shared" si="21"/>
        <v>40</v>
      </c>
      <c r="AM188" s="106">
        <f t="shared" si="22"/>
        <v>2</v>
      </c>
      <c r="AN188" s="106">
        <f t="shared" si="23"/>
        <v>402042</v>
      </c>
      <c r="AO188" s="77" t="s">
        <v>4682</v>
      </c>
      <c r="AP188" s="78">
        <v>1073.7</v>
      </c>
      <c r="AR188" s="110" t="s">
        <v>139</v>
      </c>
      <c r="AS188" s="111" t="s">
        <v>57</v>
      </c>
      <c r="AT188" s="127">
        <f t="shared" si="16"/>
        <v>1600</v>
      </c>
      <c r="AU188" s="127">
        <f t="shared" si="17"/>
        <v>5</v>
      </c>
      <c r="AV188" s="127">
        <f t="shared" si="18"/>
        <v>1605</v>
      </c>
      <c r="AW188" s="109" t="s">
        <v>6939</v>
      </c>
      <c r="AX188" s="117">
        <v>226.68</v>
      </c>
      <c r="AZ188" s="108" t="s">
        <v>872</v>
      </c>
    </row>
    <row r="189" spans="1:52" x14ac:dyDescent="0.25">
      <c r="A189" s="27">
        <v>214023</v>
      </c>
      <c r="B189" s="34" t="s">
        <v>1145</v>
      </c>
      <c r="C189" s="35">
        <v>14700</v>
      </c>
      <c r="D189" s="36" t="s">
        <v>1025</v>
      </c>
      <c r="E189" s="36">
        <v>147</v>
      </c>
      <c r="F189" s="35">
        <v>9988</v>
      </c>
      <c r="G189" s="36" t="s">
        <v>1025</v>
      </c>
      <c r="H189" s="36">
        <v>68</v>
      </c>
      <c r="I189" s="36">
        <v>705</v>
      </c>
      <c r="J189" s="35">
        <v>869</v>
      </c>
      <c r="M189" s="49" t="s">
        <v>4176</v>
      </c>
      <c r="N189" s="48" t="s">
        <v>4175</v>
      </c>
      <c r="O189" s="36">
        <v>209355</v>
      </c>
      <c r="P189" s="36">
        <v>2093</v>
      </c>
      <c r="Q189" s="36">
        <v>88735</v>
      </c>
      <c r="R189" s="36">
        <v>42</v>
      </c>
      <c r="S189" s="36">
        <v>7</v>
      </c>
      <c r="T189" s="35">
        <v>103</v>
      </c>
      <c r="AF189" s="82" t="s">
        <v>89</v>
      </c>
      <c r="AG189" s="82" t="s">
        <v>100</v>
      </c>
      <c r="AH189" s="82" t="s">
        <v>57</v>
      </c>
      <c r="AI189" s="82">
        <v>3</v>
      </c>
      <c r="AJ189" s="106">
        <f t="shared" si="19"/>
        <v>400000</v>
      </c>
      <c r="AK189" s="106">
        <f t="shared" si="20"/>
        <v>2000</v>
      </c>
      <c r="AL189" s="106">
        <f t="shared" si="21"/>
        <v>50</v>
      </c>
      <c r="AM189" s="106">
        <f t="shared" si="22"/>
        <v>3</v>
      </c>
      <c r="AN189" s="106">
        <f t="shared" si="23"/>
        <v>402053</v>
      </c>
      <c r="AO189" s="77" t="s">
        <v>4683</v>
      </c>
      <c r="AP189" s="78">
        <v>1441.63</v>
      </c>
      <c r="AR189" s="110" t="s">
        <v>139</v>
      </c>
      <c r="AS189" s="111" t="s">
        <v>186</v>
      </c>
      <c r="AT189" s="127">
        <f t="shared" si="16"/>
        <v>1600</v>
      </c>
      <c r="AU189" s="127">
        <f t="shared" si="17"/>
        <v>6</v>
      </c>
      <c r="AV189" s="127">
        <f t="shared" si="18"/>
        <v>1606</v>
      </c>
      <c r="AW189" s="109" t="s">
        <v>6940</v>
      </c>
      <c r="AX189" s="117">
        <v>208.24</v>
      </c>
      <c r="AZ189" s="108" t="s">
        <v>808</v>
      </c>
    </row>
    <row r="190" spans="1:52" x14ac:dyDescent="0.25">
      <c r="A190" s="27">
        <v>214024</v>
      </c>
      <c r="B190" s="34" t="s">
        <v>1129</v>
      </c>
      <c r="C190" s="35">
        <v>836</v>
      </c>
      <c r="D190" s="36" t="s">
        <v>1025</v>
      </c>
      <c r="E190" s="36">
        <v>8</v>
      </c>
      <c r="F190" s="35">
        <v>4871</v>
      </c>
      <c r="G190" s="36" t="s">
        <v>1025</v>
      </c>
      <c r="H190" s="36">
        <v>583</v>
      </c>
      <c r="I190" s="36" t="s">
        <v>1038</v>
      </c>
      <c r="J190" s="35" t="s">
        <v>1038</v>
      </c>
      <c r="M190" s="49" t="s">
        <v>4174</v>
      </c>
      <c r="N190" s="48" t="s">
        <v>3796</v>
      </c>
      <c r="O190" s="36">
        <v>121779</v>
      </c>
      <c r="P190" s="36">
        <v>1218</v>
      </c>
      <c r="Q190" s="36">
        <v>72782</v>
      </c>
      <c r="R190" s="36">
        <v>60</v>
      </c>
      <c r="S190" s="36">
        <v>82</v>
      </c>
      <c r="T190" s="35">
        <v>154</v>
      </c>
      <c r="AF190" s="82" t="s">
        <v>89</v>
      </c>
      <c r="AG190" s="82" t="s">
        <v>100</v>
      </c>
      <c r="AH190" s="82" t="s">
        <v>186</v>
      </c>
      <c r="AI190" s="82">
        <v>2</v>
      </c>
      <c r="AJ190" s="106">
        <f t="shared" si="19"/>
        <v>400000</v>
      </c>
      <c r="AK190" s="106">
        <f t="shared" si="20"/>
        <v>2000</v>
      </c>
      <c r="AL190" s="106">
        <f t="shared" si="21"/>
        <v>60</v>
      </c>
      <c r="AM190" s="106">
        <f t="shared" si="22"/>
        <v>2</v>
      </c>
      <c r="AN190" s="106">
        <f t="shared" si="23"/>
        <v>402062</v>
      </c>
      <c r="AO190" s="77" t="s">
        <v>4684</v>
      </c>
      <c r="AP190" s="78">
        <v>1208.56</v>
      </c>
      <c r="AR190" s="110" t="s">
        <v>139</v>
      </c>
      <c r="AS190" s="111" t="s">
        <v>215</v>
      </c>
      <c r="AT190" s="127">
        <f t="shared" si="16"/>
        <v>1600</v>
      </c>
      <c r="AU190" s="127">
        <f t="shared" si="17"/>
        <v>7</v>
      </c>
      <c r="AV190" s="127">
        <f t="shared" si="18"/>
        <v>1607</v>
      </c>
      <c r="AW190" s="109" t="s">
        <v>6941</v>
      </c>
      <c r="AX190" s="117">
        <v>188.89</v>
      </c>
      <c r="AZ190" s="108" t="s">
        <v>252</v>
      </c>
    </row>
    <row r="191" spans="1:52" x14ac:dyDescent="0.25">
      <c r="A191" s="27">
        <v>214025</v>
      </c>
      <c r="B191" s="34" t="s">
        <v>1049</v>
      </c>
      <c r="C191" s="35">
        <v>13864</v>
      </c>
      <c r="D191" s="36" t="s">
        <v>1025</v>
      </c>
      <c r="E191" s="36">
        <v>139</v>
      </c>
      <c r="F191" s="35">
        <v>5117</v>
      </c>
      <c r="G191" s="36" t="s">
        <v>1025</v>
      </c>
      <c r="H191" s="36">
        <v>37</v>
      </c>
      <c r="I191" s="36" t="s">
        <v>1038</v>
      </c>
      <c r="J191" s="35" t="s">
        <v>1038</v>
      </c>
      <c r="M191" s="49" t="s">
        <v>4173</v>
      </c>
      <c r="N191" s="48" t="s">
        <v>4172</v>
      </c>
      <c r="O191" s="36">
        <v>61592</v>
      </c>
      <c r="P191" s="36">
        <v>616</v>
      </c>
      <c r="Q191" s="36">
        <v>124036</v>
      </c>
      <c r="R191" s="36">
        <v>201</v>
      </c>
      <c r="S191" s="36">
        <v>251</v>
      </c>
      <c r="T191" s="35">
        <v>44</v>
      </c>
      <c r="AF191" s="82" t="s">
        <v>89</v>
      </c>
      <c r="AG191" s="82" t="s">
        <v>100</v>
      </c>
      <c r="AH191" s="82" t="s">
        <v>215</v>
      </c>
      <c r="AI191" s="82">
        <v>3</v>
      </c>
      <c r="AJ191" s="106">
        <f t="shared" si="19"/>
        <v>400000</v>
      </c>
      <c r="AK191" s="106">
        <f t="shared" si="20"/>
        <v>2000</v>
      </c>
      <c r="AL191" s="106">
        <f t="shared" si="21"/>
        <v>70</v>
      </c>
      <c r="AM191" s="106">
        <f t="shared" si="22"/>
        <v>3</v>
      </c>
      <c r="AN191" s="106">
        <f t="shared" si="23"/>
        <v>402073</v>
      </c>
      <c r="AO191" s="77" t="s">
        <v>4685</v>
      </c>
      <c r="AP191" s="78">
        <v>1342.93</v>
      </c>
      <c r="AR191" s="110" t="s">
        <v>139</v>
      </c>
      <c r="AS191" s="111" t="s">
        <v>148</v>
      </c>
      <c r="AT191" s="127">
        <f t="shared" si="16"/>
        <v>1600</v>
      </c>
      <c r="AU191" s="127">
        <f t="shared" si="17"/>
        <v>8</v>
      </c>
      <c r="AV191" s="127">
        <f t="shared" si="18"/>
        <v>1608</v>
      </c>
      <c r="AW191" s="109" t="s">
        <v>6942</v>
      </c>
      <c r="AX191" s="117">
        <v>180.98</v>
      </c>
      <c r="AZ191" s="108" t="s">
        <v>886</v>
      </c>
    </row>
    <row r="192" spans="1:52" ht="34.5" x14ac:dyDescent="0.25">
      <c r="A192" s="27">
        <v>214053</v>
      </c>
      <c r="B192" s="34" t="s">
        <v>1146</v>
      </c>
      <c r="C192" s="35">
        <v>8778</v>
      </c>
      <c r="D192" s="36" t="s">
        <v>1025</v>
      </c>
      <c r="E192" s="36">
        <v>88</v>
      </c>
      <c r="F192" s="35">
        <v>5095</v>
      </c>
      <c r="G192" s="36" t="s">
        <v>1025</v>
      </c>
      <c r="H192" s="36">
        <v>58</v>
      </c>
      <c r="I192" s="36">
        <v>1565</v>
      </c>
      <c r="J192" s="35">
        <v>1705</v>
      </c>
      <c r="M192" s="49" t="s">
        <v>4171</v>
      </c>
      <c r="N192" s="48" t="s">
        <v>4170</v>
      </c>
      <c r="O192" s="36">
        <v>62100</v>
      </c>
      <c r="P192" s="36">
        <v>621</v>
      </c>
      <c r="Q192" s="36">
        <v>184951</v>
      </c>
      <c r="R192" s="36">
        <v>298</v>
      </c>
      <c r="S192" s="36">
        <v>247</v>
      </c>
      <c r="T192" s="35">
        <v>9</v>
      </c>
      <c r="AF192" s="82" t="s">
        <v>89</v>
      </c>
      <c r="AG192" s="82" t="s">
        <v>100</v>
      </c>
      <c r="AH192" s="82" t="s">
        <v>148</v>
      </c>
      <c r="AI192" s="82">
        <v>2</v>
      </c>
      <c r="AJ192" s="106">
        <f t="shared" si="19"/>
        <v>400000</v>
      </c>
      <c r="AK192" s="106">
        <f t="shared" si="20"/>
        <v>2000</v>
      </c>
      <c r="AL192" s="106">
        <f t="shared" si="21"/>
        <v>80</v>
      </c>
      <c r="AM192" s="106">
        <f t="shared" si="22"/>
        <v>2</v>
      </c>
      <c r="AN192" s="106">
        <f t="shared" si="23"/>
        <v>402082</v>
      </c>
      <c r="AO192" s="77" t="s">
        <v>4686</v>
      </c>
      <c r="AP192" s="78">
        <v>1209.4100000000001</v>
      </c>
      <c r="AR192" s="110" t="s">
        <v>139</v>
      </c>
      <c r="AS192" s="111" t="s">
        <v>210</v>
      </c>
      <c r="AT192" s="127">
        <f t="shared" si="16"/>
        <v>1600</v>
      </c>
      <c r="AU192" s="127">
        <f t="shared" si="17"/>
        <v>9</v>
      </c>
      <c r="AV192" s="127">
        <f t="shared" si="18"/>
        <v>1609</v>
      </c>
      <c r="AW192" s="109" t="s">
        <v>6840</v>
      </c>
      <c r="AX192" s="117">
        <v>227.14</v>
      </c>
      <c r="AZ192" s="108" t="s">
        <v>609</v>
      </c>
    </row>
    <row r="193" spans="1:52" x14ac:dyDescent="0.25">
      <c r="A193" s="27">
        <v>214054</v>
      </c>
      <c r="B193" s="34" t="s">
        <v>1064</v>
      </c>
      <c r="C193" s="35">
        <v>641</v>
      </c>
      <c r="D193" s="36" t="s">
        <v>1025</v>
      </c>
      <c r="E193" s="36">
        <v>6</v>
      </c>
      <c r="F193" s="35">
        <v>2352</v>
      </c>
      <c r="G193" s="36" t="s">
        <v>1025</v>
      </c>
      <c r="H193" s="36">
        <v>367</v>
      </c>
      <c r="I193" s="36" t="s">
        <v>1038</v>
      </c>
      <c r="J193" s="35" t="s">
        <v>1038</v>
      </c>
      <c r="M193" s="49" t="s">
        <v>4169</v>
      </c>
      <c r="N193" s="48" t="s">
        <v>4168</v>
      </c>
      <c r="O193" s="36">
        <v>179663</v>
      </c>
      <c r="P193" s="36">
        <v>1796</v>
      </c>
      <c r="Q193" s="36">
        <v>111088</v>
      </c>
      <c r="R193" s="36">
        <v>62</v>
      </c>
      <c r="S193" s="36">
        <v>15</v>
      </c>
      <c r="T193" s="35">
        <v>66</v>
      </c>
      <c r="AF193" s="82" t="s">
        <v>89</v>
      </c>
      <c r="AG193" s="82" t="s">
        <v>100</v>
      </c>
      <c r="AH193" s="82" t="s">
        <v>210</v>
      </c>
      <c r="AI193" s="82">
        <v>2</v>
      </c>
      <c r="AJ193" s="106">
        <f t="shared" si="19"/>
        <v>400000</v>
      </c>
      <c r="AK193" s="106">
        <f t="shared" si="20"/>
        <v>2000</v>
      </c>
      <c r="AL193" s="106">
        <f t="shared" si="21"/>
        <v>90</v>
      </c>
      <c r="AM193" s="106">
        <f t="shared" si="22"/>
        <v>2</v>
      </c>
      <c r="AN193" s="106">
        <f t="shared" si="23"/>
        <v>402092</v>
      </c>
      <c r="AO193" s="77" t="s">
        <v>4687</v>
      </c>
      <c r="AP193" s="78">
        <v>706.87</v>
      </c>
      <c r="AR193" s="110" t="s">
        <v>139</v>
      </c>
      <c r="AS193" s="111" t="s">
        <v>160</v>
      </c>
      <c r="AT193" s="127">
        <f t="shared" si="16"/>
        <v>1600</v>
      </c>
      <c r="AU193" s="127">
        <f t="shared" si="17"/>
        <v>10</v>
      </c>
      <c r="AV193" s="127">
        <f t="shared" si="18"/>
        <v>1610</v>
      </c>
      <c r="AW193" s="109" t="s">
        <v>6943</v>
      </c>
      <c r="AX193" s="117">
        <v>171.81</v>
      </c>
      <c r="AZ193" s="108" t="s">
        <v>802</v>
      </c>
    </row>
    <row r="194" spans="1:52" x14ac:dyDescent="0.25">
      <c r="A194" s="27">
        <v>214055</v>
      </c>
      <c r="B194" s="34" t="s">
        <v>1049</v>
      </c>
      <c r="C194" s="35">
        <v>8137</v>
      </c>
      <c r="D194" s="36" t="s">
        <v>1025</v>
      </c>
      <c r="E194" s="36">
        <v>82</v>
      </c>
      <c r="F194" s="35">
        <v>2743</v>
      </c>
      <c r="G194" s="36" t="s">
        <v>1025</v>
      </c>
      <c r="H194" s="36">
        <v>34</v>
      </c>
      <c r="I194" s="36" t="s">
        <v>1038</v>
      </c>
      <c r="J194" s="35" t="s">
        <v>1038</v>
      </c>
      <c r="M194" s="49" t="s">
        <v>4167</v>
      </c>
      <c r="N194" s="48" t="s">
        <v>4166</v>
      </c>
      <c r="O194" s="36">
        <v>137979</v>
      </c>
      <c r="P194" s="36">
        <v>1380</v>
      </c>
      <c r="Q194" s="36">
        <v>87409</v>
      </c>
      <c r="R194" s="36">
        <v>63</v>
      </c>
      <c r="S194" s="36">
        <v>55</v>
      </c>
      <c r="T194" s="35">
        <v>105</v>
      </c>
      <c r="AF194" s="82" t="s">
        <v>89</v>
      </c>
      <c r="AG194" s="82" t="s">
        <v>100</v>
      </c>
      <c r="AH194" s="82" t="s">
        <v>160</v>
      </c>
      <c r="AI194" s="82">
        <v>2</v>
      </c>
      <c r="AJ194" s="106">
        <f t="shared" si="19"/>
        <v>400000</v>
      </c>
      <c r="AK194" s="106">
        <f t="shared" si="20"/>
        <v>2000</v>
      </c>
      <c r="AL194" s="106">
        <f t="shared" si="21"/>
        <v>100</v>
      </c>
      <c r="AM194" s="106">
        <f t="shared" si="22"/>
        <v>2</v>
      </c>
      <c r="AN194" s="106">
        <f t="shared" si="23"/>
        <v>402102</v>
      </c>
      <c r="AO194" s="77" t="s">
        <v>4688</v>
      </c>
      <c r="AP194" s="78">
        <v>1324.49</v>
      </c>
      <c r="AR194" s="110" t="s">
        <v>139</v>
      </c>
      <c r="AS194" s="111" t="s">
        <v>157</v>
      </c>
      <c r="AT194" s="127">
        <f t="shared" si="16"/>
        <v>1600</v>
      </c>
      <c r="AU194" s="127">
        <f t="shared" si="17"/>
        <v>11</v>
      </c>
      <c r="AV194" s="127">
        <f t="shared" si="18"/>
        <v>1611</v>
      </c>
      <c r="AW194" s="109" t="s">
        <v>6944</v>
      </c>
      <c r="AX194" s="117">
        <v>202.24</v>
      </c>
      <c r="AZ194" s="108" t="s">
        <v>434</v>
      </c>
    </row>
    <row r="195" spans="1:52" ht="34.5" x14ac:dyDescent="0.25">
      <c r="A195" s="27">
        <v>214073</v>
      </c>
      <c r="B195" s="34" t="s">
        <v>1147</v>
      </c>
      <c r="C195" s="35">
        <v>14511</v>
      </c>
      <c r="D195" s="36" t="s">
        <v>1025</v>
      </c>
      <c r="E195" s="36">
        <v>145</v>
      </c>
      <c r="F195" s="35">
        <v>16878</v>
      </c>
      <c r="G195" s="36" t="s">
        <v>1025</v>
      </c>
      <c r="H195" s="36">
        <v>116</v>
      </c>
      <c r="I195" s="36">
        <v>730</v>
      </c>
      <c r="J195" s="35">
        <v>441</v>
      </c>
      <c r="M195" s="49" t="s">
        <v>4165</v>
      </c>
      <c r="N195" s="48" t="s">
        <v>4164</v>
      </c>
      <c r="O195" s="36">
        <v>24630</v>
      </c>
      <c r="P195" s="36">
        <v>246</v>
      </c>
      <c r="Q195" s="36">
        <v>164240</v>
      </c>
      <c r="R195" s="36">
        <v>667</v>
      </c>
      <c r="S195" s="36">
        <v>310</v>
      </c>
      <c r="T195" s="35">
        <v>14</v>
      </c>
      <c r="AF195" s="82" t="s">
        <v>89</v>
      </c>
      <c r="AG195" s="82" t="s">
        <v>30</v>
      </c>
      <c r="AH195" s="82" t="s">
        <v>79</v>
      </c>
      <c r="AI195" s="82">
        <v>2</v>
      </c>
      <c r="AJ195" s="106">
        <f t="shared" si="19"/>
        <v>400000</v>
      </c>
      <c r="AK195" s="106">
        <f t="shared" si="20"/>
        <v>3000</v>
      </c>
      <c r="AL195" s="106">
        <f t="shared" si="21"/>
        <v>10</v>
      </c>
      <c r="AM195" s="106">
        <f t="shared" si="22"/>
        <v>2</v>
      </c>
      <c r="AN195" s="106">
        <f t="shared" si="23"/>
        <v>403012</v>
      </c>
      <c r="AO195" s="77" t="s">
        <v>4689</v>
      </c>
      <c r="AP195" s="78">
        <v>2634.62</v>
      </c>
      <c r="AR195" s="110" t="s">
        <v>139</v>
      </c>
      <c r="AS195" s="111" t="s">
        <v>623</v>
      </c>
      <c r="AT195" s="127">
        <f t="shared" si="16"/>
        <v>1600</v>
      </c>
      <c r="AU195" s="127">
        <f t="shared" si="17"/>
        <v>61</v>
      </c>
      <c r="AV195" s="127">
        <f t="shared" si="18"/>
        <v>1661</v>
      </c>
      <c r="AW195" s="109" t="s">
        <v>5758</v>
      </c>
      <c r="AX195" s="117">
        <v>383.53</v>
      </c>
      <c r="AZ195" s="108" t="s">
        <v>501</v>
      </c>
    </row>
    <row r="196" spans="1:52" ht="23.25" x14ac:dyDescent="0.25">
      <c r="A196" s="27">
        <v>214074</v>
      </c>
      <c r="B196" s="34" t="s">
        <v>1037</v>
      </c>
      <c r="C196" s="35">
        <v>1705</v>
      </c>
      <c r="D196" s="36" t="s">
        <v>1025</v>
      </c>
      <c r="E196" s="36">
        <v>17</v>
      </c>
      <c r="F196" s="35">
        <v>10420</v>
      </c>
      <c r="G196" s="36" t="s">
        <v>1025</v>
      </c>
      <c r="H196" s="36">
        <v>611</v>
      </c>
      <c r="I196" s="36" t="s">
        <v>1038</v>
      </c>
      <c r="J196" s="35" t="s">
        <v>1038</v>
      </c>
      <c r="M196" s="49" t="s">
        <v>4163</v>
      </c>
      <c r="N196" s="48" t="s">
        <v>4162</v>
      </c>
      <c r="O196" s="36">
        <v>121862</v>
      </c>
      <c r="P196" s="36">
        <v>1219</v>
      </c>
      <c r="Q196" s="36">
        <v>52824</v>
      </c>
      <c r="R196" s="36">
        <v>43</v>
      </c>
      <c r="S196" s="36">
        <v>81</v>
      </c>
      <c r="T196" s="35">
        <v>232</v>
      </c>
      <c r="AF196" s="82" t="s">
        <v>89</v>
      </c>
      <c r="AG196" s="82" t="s">
        <v>30</v>
      </c>
      <c r="AH196" s="82" t="s">
        <v>100</v>
      </c>
      <c r="AI196" s="82">
        <v>2</v>
      </c>
      <c r="AJ196" s="106">
        <f t="shared" si="19"/>
        <v>400000</v>
      </c>
      <c r="AK196" s="106">
        <f t="shared" si="20"/>
        <v>3000</v>
      </c>
      <c r="AL196" s="106">
        <f t="shared" si="21"/>
        <v>20</v>
      </c>
      <c r="AM196" s="106">
        <f t="shared" si="22"/>
        <v>2</v>
      </c>
      <c r="AN196" s="106">
        <f t="shared" si="23"/>
        <v>403022</v>
      </c>
      <c r="AO196" s="77" t="s">
        <v>4690</v>
      </c>
      <c r="AP196" s="78">
        <v>1445.97</v>
      </c>
      <c r="AR196" s="110" t="s">
        <v>38</v>
      </c>
      <c r="AS196" s="111" t="s">
        <v>79</v>
      </c>
      <c r="AT196" s="127">
        <f t="shared" si="16"/>
        <v>1800</v>
      </c>
      <c r="AU196" s="127">
        <f t="shared" si="17"/>
        <v>1</v>
      </c>
      <c r="AV196" s="127">
        <f t="shared" si="18"/>
        <v>1801</v>
      </c>
      <c r="AW196" s="109" t="s">
        <v>6945</v>
      </c>
      <c r="AX196" s="117">
        <v>158.77000000000001</v>
      </c>
      <c r="AZ196" s="108" t="s">
        <v>184</v>
      </c>
    </row>
    <row r="197" spans="1:52" x14ac:dyDescent="0.25">
      <c r="A197" s="27">
        <v>214075</v>
      </c>
      <c r="B197" s="34" t="s">
        <v>1049</v>
      </c>
      <c r="C197" s="35">
        <v>12806</v>
      </c>
      <c r="D197" s="36" t="s">
        <v>1025</v>
      </c>
      <c r="E197" s="36">
        <v>128</v>
      </c>
      <c r="F197" s="35">
        <v>6458</v>
      </c>
      <c r="G197" s="36" t="s">
        <v>1025</v>
      </c>
      <c r="H197" s="36">
        <v>50</v>
      </c>
      <c r="I197" s="36" t="s">
        <v>1038</v>
      </c>
      <c r="J197" s="35" t="s">
        <v>1038</v>
      </c>
      <c r="M197" s="49" t="s">
        <v>4161</v>
      </c>
      <c r="N197" s="48" t="s">
        <v>4160</v>
      </c>
      <c r="O197" s="36">
        <v>80119</v>
      </c>
      <c r="P197" s="36">
        <v>801</v>
      </c>
      <c r="Q197" s="36">
        <v>41922</v>
      </c>
      <c r="R197" s="36">
        <v>52</v>
      </c>
      <c r="S197" s="36">
        <v>181</v>
      </c>
      <c r="T197" s="35">
        <v>275</v>
      </c>
      <c r="AF197" s="82" t="s">
        <v>89</v>
      </c>
      <c r="AG197" s="82" t="s">
        <v>30</v>
      </c>
      <c r="AH197" s="82" t="s">
        <v>30</v>
      </c>
      <c r="AI197" s="82">
        <v>2</v>
      </c>
      <c r="AJ197" s="106">
        <f t="shared" si="19"/>
        <v>400000</v>
      </c>
      <c r="AK197" s="106">
        <f t="shared" si="20"/>
        <v>3000</v>
      </c>
      <c r="AL197" s="106">
        <f t="shared" si="21"/>
        <v>30</v>
      </c>
      <c r="AM197" s="106">
        <f t="shared" si="22"/>
        <v>2</v>
      </c>
      <c r="AN197" s="106">
        <f t="shared" si="23"/>
        <v>403032</v>
      </c>
      <c r="AO197" s="77" t="s">
        <v>4691</v>
      </c>
      <c r="AP197" s="78">
        <v>1504.65</v>
      </c>
      <c r="AR197" s="110" t="s">
        <v>38</v>
      </c>
      <c r="AS197" s="111" t="s">
        <v>100</v>
      </c>
      <c r="AT197" s="127">
        <f t="shared" si="16"/>
        <v>1800</v>
      </c>
      <c r="AU197" s="127">
        <f t="shared" si="17"/>
        <v>2</v>
      </c>
      <c r="AV197" s="127">
        <f t="shared" si="18"/>
        <v>1802</v>
      </c>
      <c r="AW197" s="109" t="s">
        <v>6946</v>
      </c>
      <c r="AX197" s="117">
        <v>140.32</v>
      </c>
      <c r="AZ197" s="108" t="s">
        <v>839</v>
      </c>
    </row>
    <row r="198" spans="1:52" x14ac:dyDescent="0.25">
      <c r="A198" s="27">
        <v>214083</v>
      </c>
      <c r="B198" s="34" t="s">
        <v>1148</v>
      </c>
      <c r="C198" s="35">
        <v>16786</v>
      </c>
      <c r="D198" s="36" t="s">
        <v>1025</v>
      </c>
      <c r="E198" s="36">
        <v>168</v>
      </c>
      <c r="F198" s="35">
        <v>13060</v>
      </c>
      <c r="G198" s="36" t="s">
        <v>1025</v>
      </c>
      <c r="H198" s="36">
        <v>78</v>
      </c>
      <c r="I198" s="36">
        <v>534</v>
      </c>
      <c r="J198" s="35">
        <v>624</v>
      </c>
      <c r="M198" s="49" t="s">
        <v>4159</v>
      </c>
      <c r="N198" s="48" t="s">
        <v>4158</v>
      </c>
      <c r="O198" s="36">
        <v>82742</v>
      </c>
      <c r="P198" s="36">
        <v>827</v>
      </c>
      <c r="Q198" s="36">
        <v>51809</v>
      </c>
      <c r="R198" s="36">
        <v>63</v>
      </c>
      <c r="S198" s="36">
        <v>173</v>
      </c>
      <c r="T198" s="35">
        <v>237</v>
      </c>
      <c r="AF198" s="82" t="s">
        <v>89</v>
      </c>
      <c r="AG198" s="82" t="s">
        <v>30</v>
      </c>
      <c r="AH198" s="82" t="s">
        <v>89</v>
      </c>
      <c r="AI198" s="82">
        <v>3</v>
      </c>
      <c r="AJ198" s="106">
        <f t="shared" si="19"/>
        <v>400000</v>
      </c>
      <c r="AK198" s="106">
        <f t="shared" si="20"/>
        <v>3000</v>
      </c>
      <c r="AL198" s="106">
        <f t="shared" si="21"/>
        <v>40</v>
      </c>
      <c r="AM198" s="106">
        <f t="shared" si="22"/>
        <v>3</v>
      </c>
      <c r="AN198" s="106">
        <f t="shared" si="23"/>
        <v>403043</v>
      </c>
      <c r="AO198" s="77" t="s">
        <v>4692</v>
      </c>
      <c r="AP198" s="78">
        <v>1455.08</v>
      </c>
      <c r="AR198" s="110" t="s">
        <v>38</v>
      </c>
      <c r="AS198" s="111" t="s">
        <v>30</v>
      </c>
      <c r="AT198" s="127">
        <f t="shared" ref="AT198:AT261" si="24">AR198*100</f>
        <v>1800</v>
      </c>
      <c r="AU198" s="127">
        <f t="shared" ref="AU198:AU261" si="25">+AS198*1</f>
        <v>3</v>
      </c>
      <c r="AV198" s="127">
        <f t="shared" ref="AV198:AV261" si="26">AT198+AU198</f>
        <v>1803</v>
      </c>
      <c r="AW198" s="109" t="s">
        <v>6947</v>
      </c>
      <c r="AX198" s="117">
        <v>200.56</v>
      </c>
      <c r="AZ198" s="108" t="s">
        <v>796</v>
      </c>
    </row>
    <row r="199" spans="1:52" x14ac:dyDescent="0.25">
      <c r="A199" s="27">
        <v>214084</v>
      </c>
      <c r="B199" s="34" t="s">
        <v>1064</v>
      </c>
      <c r="C199" s="35">
        <v>829</v>
      </c>
      <c r="D199" s="36" t="s">
        <v>1025</v>
      </c>
      <c r="E199" s="36">
        <v>8</v>
      </c>
      <c r="F199" s="35">
        <v>6716</v>
      </c>
      <c r="G199" s="36" t="s">
        <v>1025</v>
      </c>
      <c r="H199" s="36">
        <v>810</v>
      </c>
      <c r="I199" s="36" t="s">
        <v>1038</v>
      </c>
      <c r="J199" s="35" t="s">
        <v>1038</v>
      </c>
      <c r="M199" s="49" t="s">
        <v>4157</v>
      </c>
      <c r="N199" s="48" t="s">
        <v>4156</v>
      </c>
      <c r="O199" s="36">
        <v>152978</v>
      </c>
      <c r="P199" s="36">
        <v>1530</v>
      </c>
      <c r="Q199" s="36">
        <v>152117</v>
      </c>
      <c r="R199" s="36">
        <v>99</v>
      </c>
      <c r="S199" s="36">
        <v>33</v>
      </c>
      <c r="T199" s="35">
        <v>25</v>
      </c>
      <c r="AF199" s="82" t="s">
        <v>89</v>
      </c>
      <c r="AG199" s="82" t="s">
        <v>30</v>
      </c>
      <c r="AH199" s="82" t="s">
        <v>57</v>
      </c>
      <c r="AI199" s="82">
        <v>2</v>
      </c>
      <c r="AJ199" s="106">
        <f t="shared" si="19"/>
        <v>400000</v>
      </c>
      <c r="AK199" s="106">
        <f t="shared" si="20"/>
        <v>3000</v>
      </c>
      <c r="AL199" s="106">
        <f t="shared" si="21"/>
        <v>50</v>
      </c>
      <c r="AM199" s="106">
        <f t="shared" si="22"/>
        <v>2</v>
      </c>
      <c r="AN199" s="106">
        <f t="shared" si="23"/>
        <v>403052</v>
      </c>
      <c r="AO199" s="77" t="s">
        <v>4693</v>
      </c>
      <c r="AP199" s="78">
        <v>2450.04</v>
      </c>
      <c r="AR199" s="110" t="s">
        <v>38</v>
      </c>
      <c r="AS199" s="111" t="s">
        <v>89</v>
      </c>
      <c r="AT199" s="127">
        <f t="shared" si="24"/>
        <v>1800</v>
      </c>
      <c r="AU199" s="127">
        <f t="shared" si="25"/>
        <v>4</v>
      </c>
      <c r="AV199" s="127">
        <f t="shared" si="26"/>
        <v>1804</v>
      </c>
      <c r="AW199" s="109" t="s">
        <v>6948</v>
      </c>
      <c r="AX199" s="117">
        <v>155.12</v>
      </c>
      <c r="AZ199" s="108" t="s">
        <v>679</v>
      </c>
    </row>
    <row r="200" spans="1:52" x14ac:dyDescent="0.25">
      <c r="A200" s="27">
        <v>214085</v>
      </c>
      <c r="B200" s="34" t="s">
        <v>1049</v>
      </c>
      <c r="C200" s="35">
        <v>15957</v>
      </c>
      <c r="D200" s="36" t="s">
        <v>1025</v>
      </c>
      <c r="E200" s="36">
        <v>160</v>
      </c>
      <c r="F200" s="35">
        <v>6344</v>
      </c>
      <c r="G200" s="36" t="s">
        <v>1025</v>
      </c>
      <c r="H200" s="36">
        <v>40</v>
      </c>
      <c r="I200" s="36" t="s">
        <v>1038</v>
      </c>
      <c r="J200" s="35" t="s">
        <v>1038</v>
      </c>
      <c r="M200" s="49" t="s">
        <v>4155</v>
      </c>
      <c r="N200" s="48" t="s">
        <v>4154</v>
      </c>
      <c r="O200" s="36">
        <v>160348</v>
      </c>
      <c r="P200" s="36">
        <v>1603</v>
      </c>
      <c r="Q200" s="36">
        <v>81352</v>
      </c>
      <c r="R200" s="36">
        <v>51</v>
      </c>
      <c r="S200" s="36">
        <v>28</v>
      </c>
      <c r="T200" s="35">
        <v>122</v>
      </c>
      <c r="AF200" s="82" t="s">
        <v>89</v>
      </c>
      <c r="AG200" s="82" t="s">
        <v>30</v>
      </c>
      <c r="AH200" s="82" t="s">
        <v>186</v>
      </c>
      <c r="AI200" s="82">
        <v>2</v>
      </c>
      <c r="AJ200" s="106">
        <f t="shared" ref="AJ200:AJ263" si="27">AF200*100000</f>
        <v>400000</v>
      </c>
      <c r="AK200" s="106">
        <f t="shared" ref="AK200:AK263" si="28">AG200*1000</f>
        <v>3000</v>
      </c>
      <c r="AL200" s="106">
        <f t="shared" ref="AL200:AL263" si="29">AH200*10</f>
        <v>60</v>
      </c>
      <c r="AM200" s="106">
        <f t="shared" ref="AM200:AM263" si="30">AI200*1</f>
        <v>2</v>
      </c>
      <c r="AN200" s="106">
        <f t="shared" ref="AN200:AN263" si="31">SUM(AJ200:AM200)</f>
        <v>403062</v>
      </c>
      <c r="AO200" s="77" t="s">
        <v>4694</v>
      </c>
      <c r="AP200" s="78">
        <v>3672.61</v>
      </c>
      <c r="AR200" s="110" t="s">
        <v>38</v>
      </c>
      <c r="AS200" s="111" t="s">
        <v>57</v>
      </c>
      <c r="AT200" s="127">
        <f t="shared" si="24"/>
        <v>1800</v>
      </c>
      <c r="AU200" s="127">
        <f t="shared" si="25"/>
        <v>5</v>
      </c>
      <c r="AV200" s="127">
        <f t="shared" si="26"/>
        <v>1805</v>
      </c>
      <c r="AW200" s="109" t="s">
        <v>6949</v>
      </c>
      <c r="AX200" s="117">
        <v>161.83000000000001</v>
      </c>
      <c r="AZ200" s="108" t="s">
        <v>721</v>
      </c>
    </row>
    <row r="201" spans="1:52" x14ac:dyDescent="0.25">
      <c r="A201" s="27" t="s">
        <v>1025</v>
      </c>
      <c r="B201" s="40" t="s">
        <v>1149</v>
      </c>
      <c r="C201" s="41"/>
      <c r="D201" s="41"/>
      <c r="E201" s="41"/>
      <c r="F201" s="41"/>
      <c r="G201" s="41"/>
      <c r="H201" s="41"/>
      <c r="I201" s="41"/>
      <c r="J201" s="41"/>
      <c r="M201" s="49" t="s">
        <v>4153</v>
      </c>
      <c r="N201" s="48" t="s">
        <v>4152</v>
      </c>
      <c r="O201" s="36">
        <v>85204</v>
      </c>
      <c r="P201" s="36">
        <v>852</v>
      </c>
      <c r="Q201" s="36">
        <v>52196</v>
      </c>
      <c r="R201" s="36">
        <v>61</v>
      </c>
      <c r="S201" s="36">
        <v>164</v>
      </c>
      <c r="T201" s="35">
        <v>234</v>
      </c>
      <c r="AF201" s="82" t="s">
        <v>89</v>
      </c>
      <c r="AG201" s="82" t="s">
        <v>30</v>
      </c>
      <c r="AH201" s="82" t="s">
        <v>215</v>
      </c>
      <c r="AI201" s="82">
        <v>2</v>
      </c>
      <c r="AJ201" s="106">
        <f t="shared" si="27"/>
        <v>400000</v>
      </c>
      <c r="AK201" s="106">
        <f t="shared" si="28"/>
        <v>3000</v>
      </c>
      <c r="AL201" s="106">
        <f t="shared" si="29"/>
        <v>70</v>
      </c>
      <c r="AM201" s="106">
        <f t="shared" si="30"/>
        <v>2</v>
      </c>
      <c r="AN201" s="106">
        <f t="shared" si="31"/>
        <v>403072</v>
      </c>
      <c r="AO201" s="77" t="s">
        <v>4695</v>
      </c>
      <c r="AP201" s="78">
        <v>1798.07</v>
      </c>
      <c r="AR201" s="110" t="s">
        <v>38</v>
      </c>
      <c r="AS201" s="111" t="s">
        <v>186</v>
      </c>
      <c r="AT201" s="127">
        <f t="shared" si="24"/>
        <v>1800</v>
      </c>
      <c r="AU201" s="127">
        <f t="shared" si="25"/>
        <v>6</v>
      </c>
      <c r="AV201" s="127">
        <f t="shared" si="26"/>
        <v>1806</v>
      </c>
      <c r="AW201" s="109" t="s">
        <v>6950</v>
      </c>
      <c r="AX201" s="117">
        <v>131.54</v>
      </c>
      <c r="AZ201" s="108" t="s">
        <v>929</v>
      </c>
    </row>
    <row r="202" spans="1:52" ht="34.5" x14ac:dyDescent="0.25">
      <c r="A202" s="27" t="s">
        <v>1025</v>
      </c>
      <c r="B202" s="37" t="s">
        <v>1150</v>
      </c>
      <c r="C202" s="38"/>
      <c r="D202" s="38"/>
      <c r="E202" s="38"/>
      <c r="F202" s="38"/>
      <c r="G202" s="38"/>
      <c r="H202" s="38"/>
      <c r="I202" s="38"/>
      <c r="J202" s="38"/>
      <c r="M202" s="49" t="s">
        <v>4151</v>
      </c>
      <c r="N202" s="48" t="s">
        <v>4150</v>
      </c>
      <c r="O202" s="36">
        <v>73480</v>
      </c>
      <c r="P202" s="36">
        <v>735</v>
      </c>
      <c r="Q202" s="36">
        <v>85105</v>
      </c>
      <c r="R202" s="36">
        <v>116</v>
      </c>
      <c r="S202" s="36">
        <v>201</v>
      </c>
      <c r="T202" s="35">
        <v>112</v>
      </c>
      <c r="AF202" s="82" t="s">
        <v>89</v>
      </c>
      <c r="AG202" s="82" t="s">
        <v>30</v>
      </c>
      <c r="AH202" s="82" t="s">
        <v>148</v>
      </c>
      <c r="AI202" s="82">
        <v>3</v>
      </c>
      <c r="AJ202" s="106">
        <f t="shared" si="27"/>
        <v>400000</v>
      </c>
      <c r="AK202" s="106">
        <f t="shared" si="28"/>
        <v>3000</v>
      </c>
      <c r="AL202" s="106">
        <f t="shared" si="29"/>
        <v>80</v>
      </c>
      <c r="AM202" s="106">
        <f t="shared" si="30"/>
        <v>3</v>
      </c>
      <c r="AN202" s="106">
        <f t="shared" si="31"/>
        <v>403083</v>
      </c>
      <c r="AO202" s="77" t="s">
        <v>4696</v>
      </c>
      <c r="AP202" s="78">
        <v>2127.89</v>
      </c>
      <c r="AR202" s="110" t="s">
        <v>38</v>
      </c>
      <c r="AS202" s="111" t="s">
        <v>215</v>
      </c>
      <c r="AT202" s="127">
        <f t="shared" si="24"/>
        <v>1800</v>
      </c>
      <c r="AU202" s="127">
        <f t="shared" si="25"/>
        <v>7</v>
      </c>
      <c r="AV202" s="127">
        <f t="shared" si="26"/>
        <v>1807</v>
      </c>
      <c r="AW202" s="109" t="s">
        <v>6849</v>
      </c>
      <c r="AX202" s="117">
        <v>156.07</v>
      </c>
      <c r="AZ202" s="108" t="s">
        <v>877</v>
      </c>
    </row>
    <row r="203" spans="1:52" ht="23.25" x14ac:dyDescent="0.25">
      <c r="A203" s="27">
        <v>215011</v>
      </c>
      <c r="B203" s="34" t="s">
        <v>1151</v>
      </c>
      <c r="C203" s="35">
        <v>2736</v>
      </c>
      <c r="D203" s="36" t="s">
        <v>1025</v>
      </c>
      <c r="E203" s="36">
        <v>27</v>
      </c>
      <c r="F203" s="35">
        <v>32927</v>
      </c>
      <c r="G203" s="36" t="s">
        <v>1025</v>
      </c>
      <c r="H203" s="36">
        <v>1203</v>
      </c>
      <c r="I203" s="36">
        <v>2180</v>
      </c>
      <c r="J203" s="35">
        <v>167</v>
      </c>
      <c r="M203" s="49" t="s">
        <v>4149</v>
      </c>
      <c r="N203" s="48" t="s">
        <v>4148</v>
      </c>
      <c r="O203" s="36">
        <v>113117</v>
      </c>
      <c r="P203" s="36">
        <v>1131</v>
      </c>
      <c r="Q203" s="36">
        <v>54217</v>
      </c>
      <c r="R203" s="36">
        <v>48</v>
      </c>
      <c r="S203" s="36">
        <v>99</v>
      </c>
      <c r="T203" s="35">
        <v>229</v>
      </c>
      <c r="AF203" s="82" t="s">
        <v>89</v>
      </c>
      <c r="AG203" s="82" t="s">
        <v>89</v>
      </c>
      <c r="AH203" s="82" t="s">
        <v>79</v>
      </c>
      <c r="AI203" s="82">
        <v>1</v>
      </c>
      <c r="AJ203" s="106">
        <f t="shared" si="27"/>
        <v>400000</v>
      </c>
      <c r="AK203" s="106">
        <f t="shared" si="28"/>
        <v>4000</v>
      </c>
      <c r="AL203" s="106">
        <f t="shared" si="29"/>
        <v>10</v>
      </c>
      <c r="AM203" s="106">
        <f t="shared" si="30"/>
        <v>1</v>
      </c>
      <c r="AN203" s="106">
        <f t="shared" si="31"/>
        <v>404011</v>
      </c>
      <c r="AO203" s="77" t="s">
        <v>4697</v>
      </c>
      <c r="AP203" s="78">
        <v>1440.17</v>
      </c>
      <c r="AR203" s="110" t="s">
        <v>38</v>
      </c>
      <c r="AS203" s="111" t="s">
        <v>148</v>
      </c>
      <c r="AT203" s="127">
        <f t="shared" si="24"/>
        <v>1800</v>
      </c>
      <c r="AU203" s="127">
        <f t="shared" si="25"/>
        <v>8</v>
      </c>
      <c r="AV203" s="127">
        <f t="shared" si="26"/>
        <v>1808</v>
      </c>
      <c r="AW203" s="109" t="s">
        <v>6951</v>
      </c>
      <c r="AX203" s="117">
        <v>143.35</v>
      </c>
      <c r="AZ203" s="108" t="s">
        <v>690</v>
      </c>
    </row>
    <row r="204" spans="1:52" ht="34.5" x14ac:dyDescent="0.25">
      <c r="A204" s="27" t="s">
        <v>1025</v>
      </c>
      <c r="B204" s="37" t="s">
        <v>1137</v>
      </c>
      <c r="C204" s="38"/>
      <c r="D204" s="38"/>
      <c r="E204" s="38"/>
      <c r="F204" s="38"/>
      <c r="G204" s="38"/>
      <c r="H204" s="38"/>
      <c r="I204" s="38"/>
      <c r="J204" s="38"/>
      <c r="M204" s="49" t="s">
        <v>4147</v>
      </c>
      <c r="N204" s="48" t="s">
        <v>4146</v>
      </c>
      <c r="O204" s="36">
        <v>45181</v>
      </c>
      <c r="P204" s="36">
        <v>452</v>
      </c>
      <c r="Q204" s="36">
        <v>39864</v>
      </c>
      <c r="R204" s="36">
        <v>88</v>
      </c>
      <c r="S204" s="36">
        <v>292</v>
      </c>
      <c r="T204" s="35">
        <v>284</v>
      </c>
      <c r="AF204" s="82" t="s">
        <v>89</v>
      </c>
      <c r="AG204" s="82" t="s">
        <v>89</v>
      </c>
      <c r="AH204" s="82" t="s">
        <v>100</v>
      </c>
      <c r="AI204" s="82">
        <v>2</v>
      </c>
      <c r="AJ204" s="106">
        <f t="shared" si="27"/>
        <v>400000</v>
      </c>
      <c r="AK204" s="106">
        <f t="shared" si="28"/>
        <v>4000</v>
      </c>
      <c r="AL204" s="106">
        <f t="shared" si="29"/>
        <v>20</v>
      </c>
      <c r="AM204" s="106">
        <f t="shared" si="30"/>
        <v>2</v>
      </c>
      <c r="AN204" s="106">
        <f t="shared" si="31"/>
        <v>404022</v>
      </c>
      <c r="AO204" s="77" t="s">
        <v>4697</v>
      </c>
      <c r="AP204" s="78">
        <v>987.3</v>
      </c>
      <c r="AR204" s="110" t="s">
        <v>38</v>
      </c>
      <c r="AS204" s="111" t="s">
        <v>210</v>
      </c>
      <c r="AT204" s="127">
        <f t="shared" si="24"/>
        <v>1800</v>
      </c>
      <c r="AU204" s="127">
        <f t="shared" si="25"/>
        <v>9</v>
      </c>
      <c r="AV204" s="127">
        <f t="shared" si="26"/>
        <v>1809</v>
      </c>
      <c r="AW204" s="109" t="s">
        <v>6952</v>
      </c>
      <c r="AX204" s="117">
        <v>118.32</v>
      </c>
      <c r="AZ204" s="108" t="s">
        <v>429</v>
      </c>
    </row>
    <row r="205" spans="1:52" ht="34.5" x14ac:dyDescent="0.25">
      <c r="A205" s="27">
        <v>215022</v>
      </c>
      <c r="B205" s="34" t="s">
        <v>1152</v>
      </c>
      <c r="C205" s="35">
        <v>9446</v>
      </c>
      <c r="D205" s="36" t="s">
        <v>1025</v>
      </c>
      <c r="E205" s="36">
        <v>94</v>
      </c>
      <c r="F205" s="35">
        <v>5182</v>
      </c>
      <c r="G205" s="36" t="s">
        <v>1025</v>
      </c>
      <c r="H205" s="36">
        <v>55</v>
      </c>
      <c r="I205" s="36">
        <v>1480</v>
      </c>
      <c r="J205" s="35">
        <v>1682</v>
      </c>
      <c r="M205" s="49" t="s">
        <v>4145</v>
      </c>
      <c r="N205" s="48" t="s">
        <v>4144</v>
      </c>
      <c r="O205" s="36">
        <v>53379</v>
      </c>
      <c r="P205" s="36">
        <v>534</v>
      </c>
      <c r="Q205" s="36">
        <v>117007</v>
      </c>
      <c r="R205" s="36">
        <v>219</v>
      </c>
      <c r="S205" s="36">
        <v>272</v>
      </c>
      <c r="T205" s="35">
        <v>53</v>
      </c>
      <c r="AF205" s="82" t="s">
        <v>89</v>
      </c>
      <c r="AG205" s="82" t="s">
        <v>89</v>
      </c>
      <c r="AH205" s="82" t="s">
        <v>30</v>
      </c>
      <c r="AI205" s="82">
        <v>2</v>
      </c>
      <c r="AJ205" s="106">
        <f t="shared" si="27"/>
        <v>400000</v>
      </c>
      <c r="AK205" s="106">
        <f t="shared" si="28"/>
        <v>4000</v>
      </c>
      <c r="AL205" s="106">
        <f t="shared" si="29"/>
        <v>30</v>
      </c>
      <c r="AM205" s="106">
        <f t="shared" si="30"/>
        <v>2</v>
      </c>
      <c r="AN205" s="106">
        <f t="shared" si="31"/>
        <v>404032</v>
      </c>
      <c r="AO205" s="77" t="s">
        <v>4698</v>
      </c>
      <c r="AP205" s="78">
        <v>1236.3699999999999</v>
      </c>
      <c r="AR205" s="110" t="s">
        <v>38</v>
      </c>
      <c r="AS205" s="111" t="s">
        <v>160</v>
      </c>
      <c r="AT205" s="127">
        <f t="shared" si="24"/>
        <v>1800</v>
      </c>
      <c r="AU205" s="127">
        <f t="shared" si="25"/>
        <v>10</v>
      </c>
      <c r="AV205" s="127">
        <f t="shared" si="26"/>
        <v>1810</v>
      </c>
      <c r="AW205" s="109" t="s">
        <v>6953</v>
      </c>
      <c r="AX205" s="117">
        <v>185.88</v>
      </c>
      <c r="AZ205" s="108" t="s">
        <v>989</v>
      </c>
    </row>
    <row r="206" spans="1:52" ht="23.25" x14ac:dyDescent="0.25">
      <c r="A206" s="27">
        <v>215042</v>
      </c>
      <c r="B206" s="34" t="s">
        <v>1151</v>
      </c>
      <c r="C206" s="35">
        <v>23465</v>
      </c>
      <c r="D206" s="36" t="s">
        <v>1025</v>
      </c>
      <c r="E206" s="36">
        <v>235</v>
      </c>
      <c r="F206" s="35">
        <v>15200</v>
      </c>
      <c r="G206" s="36" t="s">
        <v>1025</v>
      </c>
      <c r="H206" s="36">
        <v>65</v>
      </c>
      <c r="I206" s="36">
        <v>220</v>
      </c>
      <c r="J206" s="35">
        <v>511</v>
      </c>
      <c r="M206" s="49" t="s">
        <v>4143</v>
      </c>
      <c r="N206" s="48" t="s">
        <v>4142</v>
      </c>
      <c r="O206" s="36">
        <v>122076</v>
      </c>
      <c r="P206" s="36">
        <v>1221</v>
      </c>
      <c r="Q206" s="36">
        <v>66174</v>
      </c>
      <c r="R206" s="36">
        <v>54</v>
      </c>
      <c r="S206" s="36">
        <v>80</v>
      </c>
      <c r="T206" s="35">
        <v>175</v>
      </c>
      <c r="AF206" s="82" t="s">
        <v>89</v>
      </c>
      <c r="AG206" s="82" t="s">
        <v>89</v>
      </c>
      <c r="AH206" s="82" t="s">
        <v>89</v>
      </c>
      <c r="AI206" s="82">
        <v>2</v>
      </c>
      <c r="AJ206" s="106">
        <f t="shared" si="27"/>
        <v>400000</v>
      </c>
      <c r="AK206" s="106">
        <f t="shared" si="28"/>
        <v>4000</v>
      </c>
      <c r="AL206" s="106">
        <f t="shared" si="29"/>
        <v>40</v>
      </c>
      <c r="AM206" s="106">
        <f t="shared" si="30"/>
        <v>2</v>
      </c>
      <c r="AN206" s="106">
        <f t="shared" si="31"/>
        <v>404042</v>
      </c>
      <c r="AO206" s="77" t="s">
        <v>4699</v>
      </c>
      <c r="AP206" s="78">
        <v>1239.75</v>
      </c>
      <c r="AR206" s="110" t="s">
        <v>38</v>
      </c>
      <c r="AS206" s="111" t="s">
        <v>157</v>
      </c>
      <c r="AT206" s="127">
        <f t="shared" si="24"/>
        <v>1800</v>
      </c>
      <c r="AU206" s="127">
        <f t="shared" si="25"/>
        <v>11</v>
      </c>
      <c r="AV206" s="127">
        <f t="shared" si="26"/>
        <v>1811</v>
      </c>
      <c r="AW206" s="109" t="s">
        <v>6954</v>
      </c>
      <c r="AX206" s="117">
        <v>227.67</v>
      </c>
    </row>
    <row r="207" spans="1:52" ht="23.25" x14ac:dyDescent="0.25">
      <c r="A207" s="27" t="s">
        <v>1025</v>
      </c>
      <c r="B207" s="37" t="s">
        <v>1088</v>
      </c>
      <c r="C207" s="38"/>
      <c r="D207" s="38"/>
      <c r="E207" s="38"/>
      <c r="F207" s="38"/>
      <c r="G207" s="38"/>
      <c r="H207" s="38"/>
      <c r="I207" s="38"/>
      <c r="J207" s="38"/>
      <c r="M207" s="49" t="s">
        <v>4141</v>
      </c>
      <c r="N207" s="48" t="s">
        <v>4140</v>
      </c>
      <c r="O207" s="36">
        <v>95356</v>
      </c>
      <c r="P207" s="36">
        <v>954</v>
      </c>
      <c r="Q207" s="36">
        <v>245357</v>
      </c>
      <c r="R207" s="36">
        <v>257</v>
      </c>
      <c r="S207" s="36">
        <v>141</v>
      </c>
      <c r="T207" s="35">
        <v>3</v>
      </c>
      <c r="AF207" s="82" t="s">
        <v>89</v>
      </c>
      <c r="AG207" s="82" t="s">
        <v>89</v>
      </c>
      <c r="AH207" s="82" t="s">
        <v>57</v>
      </c>
      <c r="AI207" s="82">
        <v>2</v>
      </c>
      <c r="AJ207" s="106">
        <f t="shared" si="27"/>
        <v>400000</v>
      </c>
      <c r="AK207" s="106">
        <f t="shared" si="28"/>
        <v>4000</v>
      </c>
      <c r="AL207" s="106">
        <f t="shared" si="29"/>
        <v>50</v>
      </c>
      <c r="AM207" s="106">
        <f t="shared" si="30"/>
        <v>2</v>
      </c>
      <c r="AN207" s="106">
        <f t="shared" si="31"/>
        <v>404052</v>
      </c>
      <c r="AO207" s="77" t="s">
        <v>4700</v>
      </c>
      <c r="AP207" s="78">
        <v>981.91</v>
      </c>
      <c r="AR207" s="110" t="s">
        <v>38</v>
      </c>
      <c r="AS207" s="111" t="s">
        <v>29</v>
      </c>
      <c r="AT207" s="127">
        <f t="shared" si="24"/>
        <v>1800</v>
      </c>
      <c r="AU207" s="127">
        <f t="shared" si="25"/>
        <v>12</v>
      </c>
      <c r="AV207" s="127">
        <f t="shared" si="26"/>
        <v>1812</v>
      </c>
      <c r="AW207" s="109" t="s">
        <v>6955</v>
      </c>
      <c r="AX207" s="117">
        <v>146.75</v>
      </c>
    </row>
    <row r="208" spans="1:52" ht="34.5" x14ac:dyDescent="0.25">
      <c r="A208" s="27">
        <v>215033</v>
      </c>
      <c r="B208" s="34" t="s">
        <v>1153</v>
      </c>
      <c r="C208" s="35">
        <v>16763</v>
      </c>
      <c r="D208" s="36" t="s">
        <v>1025</v>
      </c>
      <c r="E208" s="36">
        <v>168</v>
      </c>
      <c r="F208" s="35">
        <v>23286</v>
      </c>
      <c r="G208" s="36" t="s">
        <v>1025</v>
      </c>
      <c r="H208" s="36">
        <v>139</v>
      </c>
      <c r="I208" s="36">
        <v>537</v>
      </c>
      <c r="J208" s="35">
        <v>280</v>
      </c>
      <c r="M208" s="49" t="s">
        <v>4139</v>
      </c>
      <c r="N208" s="48" t="s">
        <v>4138</v>
      </c>
      <c r="O208" s="36">
        <v>87643</v>
      </c>
      <c r="P208" s="36">
        <v>876</v>
      </c>
      <c r="Q208" s="36">
        <v>74065</v>
      </c>
      <c r="R208" s="36">
        <v>85</v>
      </c>
      <c r="S208" s="36">
        <v>158</v>
      </c>
      <c r="T208" s="35">
        <v>152</v>
      </c>
      <c r="AF208" s="82" t="s">
        <v>89</v>
      </c>
      <c r="AG208" s="82" t="s">
        <v>89</v>
      </c>
      <c r="AH208" s="82" t="s">
        <v>186</v>
      </c>
      <c r="AI208" s="82">
        <v>2</v>
      </c>
      <c r="AJ208" s="106">
        <f t="shared" si="27"/>
        <v>400000</v>
      </c>
      <c r="AK208" s="106">
        <f t="shared" si="28"/>
        <v>4000</v>
      </c>
      <c r="AL208" s="106">
        <f t="shared" si="29"/>
        <v>60</v>
      </c>
      <c r="AM208" s="106">
        <f t="shared" si="30"/>
        <v>2</v>
      </c>
      <c r="AN208" s="106">
        <f t="shared" si="31"/>
        <v>404062</v>
      </c>
      <c r="AO208" s="77" t="s">
        <v>4701</v>
      </c>
      <c r="AP208" s="78">
        <v>1622.15</v>
      </c>
      <c r="AR208" s="110" t="s">
        <v>38</v>
      </c>
      <c r="AS208" s="111" t="s">
        <v>112</v>
      </c>
      <c r="AT208" s="127">
        <f t="shared" si="24"/>
        <v>1800</v>
      </c>
      <c r="AU208" s="127">
        <f t="shared" si="25"/>
        <v>13</v>
      </c>
      <c r="AV208" s="127">
        <f t="shared" si="26"/>
        <v>1813</v>
      </c>
      <c r="AW208" s="109" t="s">
        <v>6956</v>
      </c>
      <c r="AX208" s="117">
        <v>132.82</v>
      </c>
    </row>
    <row r="209" spans="1:50" ht="23.25" x14ac:dyDescent="0.25">
      <c r="A209" s="27">
        <v>215034</v>
      </c>
      <c r="B209" s="34" t="s">
        <v>1129</v>
      </c>
      <c r="C209" s="35">
        <v>1706</v>
      </c>
      <c r="D209" s="36" t="s">
        <v>1025</v>
      </c>
      <c r="E209" s="36">
        <v>17</v>
      </c>
      <c r="F209" s="35">
        <v>15792</v>
      </c>
      <c r="G209" s="36" t="s">
        <v>1025</v>
      </c>
      <c r="H209" s="36">
        <v>926</v>
      </c>
      <c r="I209" s="36" t="s">
        <v>1038</v>
      </c>
      <c r="J209" s="35" t="s">
        <v>1038</v>
      </c>
      <c r="M209" s="49" t="s">
        <v>4137</v>
      </c>
      <c r="N209" s="48" t="s">
        <v>4136</v>
      </c>
      <c r="O209" s="36">
        <v>57330</v>
      </c>
      <c r="P209" s="36">
        <v>573</v>
      </c>
      <c r="Q209" s="36">
        <v>36328</v>
      </c>
      <c r="R209" s="36">
        <v>63</v>
      </c>
      <c r="S209" s="36">
        <v>266</v>
      </c>
      <c r="T209" s="35">
        <v>295</v>
      </c>
      <c r="AF209" s="82" t="s">
        <v>89</v>
      </c>
      <c r="AG209" s="82" t="s">
        <v>89</v>
      </c>
      <c r="AH209" s="82" t="s">
        <v>215</v>
      </c>
      <c r="AI209" s="82">
        <v>2</v>
      </c>
      <c r="AJ209" s="106">
        <f t="shared" si="27"/>
        <v>400000</v>
      </c>
      <c r="AK209" s="106">
        <f t="shared" si="28"/>
        <v>4000</v>
      </c>
      <c r="AL209" s="106">
        <f t="shared" si="29"/>
        <v>70</v>
      </c>
      <c r="AM209" s="106">
        <f t="shared" si="30"/>
        <v>2</v>
      </c>
      <c r="AN209" s="106">
        <f t="shared" si="31"/>
        <v>404072</v>
      </c>
      <c r="AO209" s="77" t="s">
        <v>4702</v>
      </c>
      <c r="AP209" s="78">
        <v>1121.94</v>
      </c>
      <c r="AR209" s="110" t="s">
        <v>38</v>
      </c>
      <c r="AS209" s="111" t="s">
        <v>344</v>
      </c>
      <c r="AT209" s="127">
        <f t="shared" si="24"/>
        <v>1800</v>
      </c>
      <c r="AU209" s="127">
        <f t="shared" si="25"/>
        <v>14</v>
      </c>
      <c r="AV209" s="127">
        <f t="shared" si="26"/>
        <v>1814</v>
      </c>
      <c r="AW209" s="109" t="s">
        <v>6957</v>
      </c>
      <c r="AX209" s="117">
        <v>146.16</v>
      </c>
    </row>
    <row r="210" spans="1:50" ht="23.25" x14ac:dyDescent="0.25">
      <c r="A210" s="27">
        <v>215035</v>
      </c>
      <c r="B210" s="34" t="s">
        <v>1049</v>
      </c>
      <c r="C210" s="35">
        <v>15057</v>
      </c>
      <c r="D210" s="36" t="s">
        <v>1025</v>
      </c>
      <c r="E210" s="36">
        <v>151</v>
      </c>
      <c r="F210" s="35">
        <v>7494</v>
      </c>
      <c r="G210" s="36" t="s">
        <v>1025</v>
      </c>
      <c r="H210" s="36">
        <v>50</v>
      </c>
      <c r="I210" s="36" t="s">
        <v>1038</v>
      </c>
      <c r="J210" s="35" t="s">
        <v>1038</v>
      </c>
      <c r="M210" s="49" t="s">
        <v>4135</v>
      </c>
      <c r="N210" s="48" t="s">
        <v>4134</v>
      </c>
      <c r="O210" s="36">
        <v>80660</v>
      </c>
      <c r="P210" s="36">
        <v>807</v>
      </c>
      <c r="Q210" s="36">
        <v>38944</v>
      </c>
      <c r="R210" s="36">
        <v>48</v>
      </c>
      <c r="S210" s="36">
        <v>177</v>
      </c>
      <c r="T210" s="35">
        <v>288</v>
      </c>
      <c r="AF210" s="82" t="s">
        <v>89</v>
      </c>
      <c r="AG210" s="82" t="s">
        <v>57</v>
      </c>
      <c r="AH210" s="82" t="s">
        <v>79</v>
      </c>
      <c r="AI210" s="82">
        <v>1</v>
      </c>
      <c r="AJ210" s="106">
        <f t="shared" si="27"/>
        <v>400000</v>
      </c>
      <c r="AK210" s="106">
        <f t="shared" si="28"/>
        <v>5000</v>
      </c>
      <c r="AL210" s="106">
        <f t="shared" si="29"/>
        <v>10</v>
      </c>
      <c r="AM210" s="106">
        <f t="shared" si="30"/>
        <v>1</v>
      </c>
      <c r="AN210" s="106">
        <f t="shared" si="31"/>
        <v>405011</v>
      </c>
      <c r="AO210" s="77" t="s">
        <v>4703</v>
      </c>
      <c r="AP210" s="78">
        <v>1571.12</v>
      </c>
      <c r="AR210" s="110" t="s">
        <v>38</v>
      </c>
      <c r="AS210" s="111" t="s">
        <v>124</v>
      </c>
      <c r="AT210" s="127">
        <f t="shared" si="24"/>
        <v>1800</v>
      </c>
      <c r="AU210" s="127">
        <f t="shared" si="25"/>
        <v>15</v>
      </c>
      <c r="AV210" s="127">
        <f t="shared" si="26"/>
        <v>1815</v>
      </c>
      <c r="AW210" s="109" t="s">
        <v>6958</v>
      </c>
      <c r="AX210" s="117">
        <v>164.72</v>
      </c>
    </row>
    <row r="211" spans="1:50" ht="34.5" x14ac:dyDescent="0.25">
      <c r="A211" s="27" t="s">
        <v>1025</v>
      </c>
      <c r="B211" s="40" t="s">
        <v>1154</v>
      </c>
      <c r="C211" s="41"/>
      <c r="D211" s="41"/>
      <c r="E211" s="41"/>
      <c r="F211" s="41"/>
      <c r="G211" s="41"/>
      <c r="H211" s="41"/>
      <c r="I211" s="41"/>
      <c r="J211" s="41"/>
      <c r="M211" s="49" t="s">
        <v>4133</v>
      </c>
      <c r="N211" s="48" t="s">
        <v>4132</v>
      </c>
      <c r="O211" s="36">
        <v>53254</v>
      </c>
      <c r="P211" s="36">
        <v>533</v>
      </c>
      <c r="Q211" s="36">
        <v>75848</v>
      </c>
      <c r="R211" s="36">
        <v>142</v>
      </c>
      <c r="S211" s="36">
        <v>273</v>
      </c>
      <c r="T211" s="35">
        <v>145</v>
      </c>
      <c r="AF211" s="82" t="s">
        <v>89</v>
      </c>
      <c r="AG211" s="82" t="s">
        <v>57</v>
      </c>
      <c r="AH211" s="82" t="s">
        <v>100</v>
      </c>
      <c r="AI211" s="82">
        <v>2</v>
      </c>
      <c r="AJ211" s="106">
        <f t="shared" si="27"/>
        <v>400000</v>
      </c>
      <c r="AK211" s="106">
        <f t="shared" si="28"/>
        <v>5000</v>
      </c>
      <c r="AL211" s="106">
        <f t="shared" si="29"/>
        <v>20</v>
      </c>
      <c r="AM211" s="106">
        <f t="shared" si="30"/>
        <v>2</v>
      </c>
      <c r="AN211" s="106">
        <f t="shared" si="31"/>
        <v>405022</v>
      </c>
      <c r="AO211" s="77" t="s">
        <v>4704</v>
      </c>
      <c r="AP211" s="78">
        <v>1143.3599999999999</v>
      </c>
      <c r="AR211" s="110" t="s">
        <v>38</v>
      </c>
      <c r="AS211" s="111" t="s">
        <v>139</v>
      </c>
      <c r="AT211" s="127">
        <f t="shared" si="24"/>
        <v>1800</v>
      </c>
      <c r="AU211" s="127">
        <f t="shared" si="25"/>
        <v>16</v>
      </c>
      <c r="AV211" s="127">
        <f t="shared" si="26"/>
        <v>1816</v>
      </c>
      <c r="AW211" s="109" t="s">
        <v>6959</v>
      </c>
      <c r="AX211" s="117">
        <v>187.49</v>
      </c>
    </row>
    <row r="212" spans="1:50" ht="34.5" x14ac:dyDescent="0.25">
      <c r="A212" s="27" t="s">
        <v>1025</v>
      </c>
      <c r="B212" s="37" t="s">
        <v>1137</v>
      </c>
      <c r="C212" s="38"/>
      <c r="D212" s="38"/>
      <c r="E212" s="38"/>
      <c r="F212" s="38"/>
      <c r="G212" s="38"/>
      <c r="H212" s="38"/>
      <c r="I212" s="38"/>
      <c r="J212" s="38"/>
      <c r="M212" s="49" t="s">
        <v>1025</v>
      </c>
      <c r="N212" s="51" t="s">
        <v>3721</v>
      </c>
      <c r="O212" s="36"/>
      <c r="P212" s="36"/>
      <c r="Q212" s="36"/>
      <c r="R212" s="36"/>
      <c r="S212" s="36"/>
      <c r="T212" s="35"/>
      <c r="AF212" s="82" t="s">
        <v>89</v>
      </c>
      <c r="AG212" s="82" t="s">
        <v>57</v>
      </c>
      <c r="AH212" s="82" t="s">
        <v>30</v>
      </c>
      <c r="AI212" s="82">
        <v>2</v>
      </c>
      <c r="AJ212" s="106">
        <f t="shared" si="27"/>
        <v>400000</v>
      </c>
      <c r="AK212" s="106">
        <f t="shared" si="28"/>
        <v>5000</v>
      </c>
      <c r="AL212" s="106">
        <f t="shared" si="29"/>
        <v>30</v>
      </c>
      <c r="AM212" s="106">
        <f t="shared" si="30"/>
        <v>2</v>
      </c>
      <c r="AN212" s="106">
        <f t="shared" si="31"/>
        <v>405032</v>
      </c>
      <c r="AO212" s="77" t="s">
        <v>4703</v>
      </c>
      <c r="AP212" s="78">
        <v>1376.41</v>
      </c>
      <c r="AR212" s="110" t="s">
        <v>38</v>
      </c>
      <c r="AS212" s="111" t="s">
        <v>51</v>
      </c>
      <c r="AT212" s="127">
        <f t="shared" si="24"/>
        <v>1800</v>
      </c>
      <c r="AU212" s="127">
        <f t="shared" si="25"/>
        <v>17</v>
      </c>
      <c r="AV212" s="127">
        <f t="shared" si="26"/>
        <v>1817</v>
      </c>
      <c r="AW212" s="109" t="s">
        <v>6960</v>
      </c>
      <c r="AX212" s="117">
        <v>182.27</v>
      </c>
    </row>
    <row r="213" spans="1:50" ht="43.5" x14ac:dyDescent="0.25">
      <c r="A213" s="27">
        <v>216022</v>
      </c>
      <c r="B213" s="34" t="s">
        <v>1155</v>
      </c>
      <c r="C213" s="35">
        <v>7676</v>
      </c>
      <c r="D213" s="36" t="s">
        <v>1025</v>
      </c>
      <c r="E213" s="36">
        <v>77</v>
      </c>
      <c r="F213" s="35">
        <v>4011</v>
      </c>
      <c r="G213" s="36" t="s">
        <v>1025</v>
      </c>
      <c r="H213" s="36">
        <v>52</v>
      </c>
      <c r="I213" s="36">
        <v>1749</v>
      </c>
      <c r="J213" s="35">
        <v>1970</v>
      </c>
      <c r="M213" s="49" t="s">
        <v>1025</v>
      </c>
      <c r="N213" s="50" t="s">
        <v>3720</v>
      </c>
      <c r="O213" s="36"/>
      <c r="P213" s="36"/>
      <c r="Q213" s="36"/>
      <c r="R213" s="36"/>
      <c r="S213" s="36"/>
      <c r="T213" s="35"/>
      <c r="AF213" s="82" t="s">
        <v>89</v>
      </c>
      <c r="AG213" s="82" t="s">
        <v>57</v>
      </c>
      <c r="AH213" s="82" t="s">
        <v>89</v>
      </c>
      <c r="AI213" s="82">
        <v>3</v>
      </c>
      <c r="AJ213" s="106">
        <f t="shared" si="27"/>
        <v>400000</v>
      </c>
      <c r="AK213" s="106">
        <f t="shared" si="28"/>
        <v>5000</v>
      </c>
      <c r="AL213" s="106">
        <f t="shared" si="29"/>
        <v>40</v>
      </c>
      <c r="AM213" s="106">
        <f t="shared" si="30"/>
        <v>3</v>
      </c>
      <c r="AN213" s="106">
        <f t="shared" si="31"/>
        <v>405043</v>
      </c>
      <c r="AO213" s="77" t="s">
        <v>4705</v>
      </c>
      <c r="AP213" s="78">
        <v>1398.03</v>
      </c>
      <c r="AR213" s="110" t="s">
        <v>38</v>
      </c>
      <c r="AS213" s="111" t="s">
        <v>38</v>
      </c>
      <c r="AT213" s="127">
        <f t="shared" si="24"/>
        <v>1800</v>
      </c>
      <c r="AU213" s="127">
        <f t="shared" si="25"/>
        <v>18</v>
      </c>
      <c r="AV213" s="127">
        <f t="shared" si="26"/>
        <v>1818</v>
      </c>
      <c r="AW213" s="109" t="s">
        <v>6961</v>
      </c>
      <c r="AX213" s="117">
        <v>210.71</v>
      </c>
    </row>
    <row r="214" spans="1:50" x14ac:dyDescent="0.25">
      <c r="A214" s="27">
        <v>216032</v>
      </c>
      <c r="B214" s="34" t="s">
        <v>1156</v>
      </c>
      <c r="C214" s="35">
        <v>12170</v>
      </c>
      <c r="D214" s="36" t="s">
        <v>1025</v>
      </c>
      <c r="E214" s="36">
        <v>121</v>
      </c>
      <c r="F214" s="35">
        <v>5367</v>
      </c>
      <c r="G214" s="36" t="s">
        <v>1025</v>
      </c>
      <c r="H214" s="36">
        <v>44</v>
      </c>
      <c r="I214" s="36">
        <v>1027</v>
      </c>
      <c r="J214" s="35">
        <v>1638</v>
      </c>
      <c r="M214" s="49" t="s">
        <v>4131</v>
      </c>
      <c r="N214" s="48" t="s">
        <v>4130</v>
      </c>
      <c r="O214" s="36">
        <v>3346</v>
      </c>
      <c r="P214" s="36">
        <v>33</v>
      </c>
      <c r="Q214" s="36">
        <v>52262</v>
      </c>
      <c r="R214" s="36">
        <v>1562</v>
      </c>
      <c r="S214" s="36">
        <v>58</v>
      </c>
      <c r="T214" s="35">
        <v>60</v>
      </c>
      <c r="AF214" s="82" t="s">
        <v>89</v>
      </c>
      <c r="AG214" s="82" t="s">
        <v>57</v>
      </c>
      <c r="AH214" s="82" t="s">
        <v>57</v>
      </c>
      <c r="AI214" s="82">
        <v>2</v>
      </c>
      <c r="AJ214" s="106">
        <f t="shared" si="27"/>
        <v>400000</v>
      </c>
      <c r="AK214" s="106">
        <f t="shared" si="28"/>
        <v>5000</v>
      </c>
      <c r="AL214" s="106">
        <f t="shared" si="29"/>
        <v>50</v>
      </c>
      <c r="AM214" s="106">
        <f t="shared" si="30"/>
        <v>2</v>
      </c>
      <c r="AN214" s="106">
        <f t="shared" si="31"/>
        <v>405052</v>
      </c>
      <c r="AO214" s="77" t="s">
        <v>4706</v>
      </c>
      <c r="AP214" s="78">
        <v>1111.07</v>
      </c>
      <c r="AR214" s="110" t="s">
        <v>38</v>
      </c>
      <c r="AS214" s="111" t="s">
        <v>65</v>
      </c>
      <c r="AT214" s="127">
        <f t="shared" si="24"/>
        <v>1800</v>
      </c>
      <c r="AU214" s="127">
        <f t="shared" si="25"/>
        <v>19</v>
      </c>
      <c r="AV214" s="127">
        <f t="shared" si="26"/>
        <v>1819</v>
      </c>
      <c r="AW214" s="109" t="s">
        <v>6962</v>
      </c>
      <c r="AX214" s="117">
        <v>147.26</v>
      </c>
    </row>
    <row r="215" spans="1:50" x14ac:dyDescent="0.25">
      <c r="A215" s="27">
        <v>216062</v>
      </c>
      <c r="B215" s="34" t="s">
        <v>1157</v>
      </c>
      <c r="C215" s="35">
        <v>8424</v>
      </c>
      <c r="D215" s="36" t="s">
        <v>1025</v>
      </c>
      <c r="E215" s="36">
        <v>84</v>
      </c>
      <c r="F215" s="35">
        <v>4805</v>
      </c>
      <c r="G215" s="36" t="s">
        <v>1025</v>
      </c>
      <c r="H215" s="36">
        <v>57</v>
      </c>
      <c r="I215" s="36">
        <v>1633</v>
      </c>
      <c r="J215" s="35">
        <v>1774</v>
      </c>
      <c r="M215" s="49" t="s">
        <v>4129</v>
      </c>
      <c r="N215" s="48" t="s">
        <v>4128</v>
      </c>
      <c r="O215" s="36">
        <v>8804</v>
      </c>
      <c r="P215" s="36">
        <v>88</v>
      </c>
      <c r="Q215" s="36">
        <v>120000</v>
      </c>
      <c r="R215" s="36">
        <v>1363</v>
      </c>
      <c r="S215" s="36">
        <v>30</v>
      </c>
      <c r="T215" s="35">
        <v>32</v>
      </c>
      <c r="AF215" s="82" t="s">
        <v>89</v>
      </c>
      <c r="AG215" s="82" t="s">
        <v>57</v>
      </c>
      <c r="AH215" s="82" t="s">
        <v>186</v>
      </c>
      <c r="AI215" s="82">
        <v>2</v>
      </c>
      <c r="AJ215" s="106">
        <f t="shared" si="27"/>
        <v>400000</v>
      </c>
      <c r="AK215" s="106">
        <f t="shared" si="28"/>
        <v>5000</v>
      </c>
      <c r="AL215" s="106">
        <f t="shared" si="29"/>
        <v>60</v>
      </c>
      <c r="AM215" s="106">
        <f t="shared" si="30"/>
        <v>2</v>
      </c>
      <c r="AN215" s="106">
        <f t="shared" si="31"/>
        <v>405062</v>
      </c>
      <c r="AO215" s="77" t="s">
        <v>4707</v>
      </c>
      <c r="AP215" s="78">
        <v>951.1</v>
      </c>
      <c r="AR215" s="110" t="s">
        <v>38</v>
      </c>
      <c r="AS215" s="111" t="s">
        <v>457</v>
      </c>
      <c r="AT215" s="127">
        <f t="shared" si="24"/>
        <v>1800</v>
      </c>
      <c r="AU215" s="127">
        <f t="shared" si="25"/>
        <v>20</v>
      </c>
      <c r="AV215" s="127">
        <f t="shared" si="26"/>
        <v>1820</v>
      </c>
      <c r="AW215" s="109" t="s">
        <v>6963</v>
      </c>
      <c r="AX215" s="117">
        <v>171.84</v>
      </c>
    </row>
    <row r="216" spans="1:50" x14ac:dyDescent="0.25">
      <c r="A216" s="27" t="s">
        <v>1025</v>
      </c>
      <c r="B216" s="37" t="s">
        <v>1122</v>
      </c>
      <c r="C216" s="38"/>
      <c r="D216" s="38"/>
      <c r="E216" s="38"/>
      <c r="F216" s="38"/>
      <c r="G216" s="38"/>
      <c r="H216" s="38"/>
      <c r="I216" s="38"/>
      <c r="J216" s="38"/>
      <c r="M216" s="49" t="s">
        <v>4127</v>
      </c>
      <c r="N216" s="48" t="s">
        <v>4126</v>
      </c>
      <c r="O216" s="36">
        <v>11180</v>
      </c>
      <c r="P216" s="36">
        <v>112</v>
      </c>
      <c r="Q216" s="36">
        <v>213029</v>
      </c>
      <c r="R216" s="36">
        <v>1905</v>
      </c>
      <c r="S216" s="36">
        <v>23</v>
      </c>
      <c r="T216" s="35">
        <v>14</v>
      </c>
      <c r="AF216" s="82" t="s">
        <v>89</v>
      </c>
      <c r="AG216" s="82" t="s">
        <v>186</v>
      </c>
      <c r="AH216" s="82" t="s">
        <v>79</v>
      </c>
      <c r="AI216" s="82">
        <v>2</v>
      </c>
      <c r="AJ216" s="106">
        <f t="shared" si="27"/>
        <v>400000</v>
      </c>
      <c r="AK216" s="106">
        <f t="shared" si="28"/>
        <v>6000</v>
      </c>
      <c r="AL216" s="106">
        <f t="shared" si="29"/>
        <v>10</v>
      </c>
      <c r="AM216" s="106">
        <f t="shared" si="30"/>
        <v>2</v>
      </c>
      <c r="AN216" s="106">
        <f t="shared" si="31"/>
        <v>406012</v>
      </c>
      <c r="AO216" s="77" t="s">
        <v>4708</v>
      </c>
      <c r="AP216" s="78">
        <v>1861.67</v>
      </c>
      <c r="AR216" s="110" t="s">
        <v>38</v>
      </c>
      <c r="AS216" s="111" t="s">
        <v>699</v>
      </c>
      <c r="AT216" s="127">
        <f t="shared" si="24"/>
        <v>1800</v>
      </c>
      <c r="AU216" s="127">
        <f t="shared" si="25"/>
        <v>21</v>
      </c>
      <c r="AV216" s="127">
        <f t="shared" si="26"/>
        <v>1821</v>
      </c>
      <c r="AW216" s="109" t="s">
        <v>6964</v>
      </c>
      <c r="AX216" s="117">
        <v>147.75</v>
      </c>
    </row>
    <row r="217" spans="1:50" x14ac:dyDescent="0.25">
      <c r="A217" s="27">
        <v>216013</v>
      </c>
      <c r="B217" s="34" t="s">
        <v>1158</v>
      </c>
      <c r="C217" s="35">
        <v>22166</v>
      </c>
      <c r="D217" s="36" t="s">
        <v>1025</v>
      </c>
      <c r="E217" s="36">
        <v>222</v>
      </c>
      <c r="F217" s="35">
        <v>12798</v>
      </c>
      <c r="G217" s="36" t="s">
        <v>1025</v>
      </c>
      <c r="H217" s="36">
        <v>58</v>
      </c>
      <c r="I217" s="36">
        <v>257</v>
      </c>
      <c r="J217" s="35">
        <v>641</v>
      </c>
      <c r="M217" s="49" t="s">
        <v>4125</v>
      </c>
      <c r="N217" s="48" t="s">
        <v>4124</v>
      </c>
      <c r="O217" s="36">
        <v>3186</v>
      </c>
      <c r="P217" s="36">
        <v>32</v>
      </c>
      <c r="Q217" s="36">
        <v>77872</v>
      </c>
      <c r="R217" s="36">
        <v>2444</v>
      </c>
      <c r="S217" s="36">
        <v>61</v>
      </c>
      <c r="T217" s="35">
        <v>46</v>
      </c>
      <c r="AF217" s="82" t="s">
        <v>89</v>
      </c>
      <c r="AG217" s="82" t="s">
        <v>186</v>
      </c>
      <c r="AH217" s="82" t="s">
        <v>100</v>
      </c>
      <c r="AI217" s="82">
        <v>2</v>
      </c>
      <c r="AJ217" s="106">
        <f t="shared" si="27"/>
        <v>400000</v>
      </c>
      <c r="AK217" s="106">
        <f t="shared" si="28"/>
        <v>6000</v>
      </c>
      <c r="AL217" s="106">
        <f t="shared" si="29"/>
        <v>20</v>
      </c>
      <c r="AM217" s="106">
        <f t="shared" si="30"/>
        <v>2</v>
      </c>
      <c r="AN217" s="106">
        <f t="shared" si="31"/>
        <v>406022</v>
      </c>
      <c r="AO217" s="77" t="s">
        <v>4709</v>
      </c>
      <c r="AP217" s="78">
        <v>1113.42</v>
      </c>
      <c r="AR217" s="110" t="s">
        <v>38</v>
      </c>
      <c r="AS217" s="111" t="s">
        <v>623</v>
      </c>
      <c r="AT217" s="127">
        <f t="shared" si="24"/>
        <v>1800</v>
      </c>
      <c r="AU217" s="127">
        <f t="shared" si="25"/>
        <v>61</v>
      </c>
      <c r="AV217" s="127">
        <f t="shared" si="26"/>
        <v>1861</v>
      </c>
      <c r="AW217" s="109" t="s">
        <v>5898</v>
      </c>
      <c r="AX217" s="117">
        <v>285.38</v>
      </c>
    </row>
    <row r="218" spans="1:50" ht="23.25" x14ac:dyDescent="0.25">
      <c r="A218" s="27">
        <v>216014</v>
      </c>
      <c r="B218" s="34" t="s">
        <v>1064</v>
      </c>
      <c r="C218" s="35">
        <v>900</v>
      </c>
      <c r="D218" s="36" t="s">
        <v>1025</v>
      </c>
      <c r="E218" s="36">
        <v>9</v>
      </c>
      <c r="F218" s="35">
        <v>7911</v>
      </c>
      <c r="G218" s="36" t="s">
        <v>1025</v>
      </c>
      <c r="H218" s="36">
        <v>879</v>
      </c>
      <c r="I218" s="36" t="s">
        <v>1038</v>
      </c>
      <c r="J218" s="35" t="s">
        <v>1038</v>
      </c>
      <c r="M218" s="49" t="s">
        <v>4123</v>
      </c>
      <c r="N218" s="48" t="s">
        <v>4122</v>
      </c>
      <c r="O218" s="36">
        <v>51724</v>
      </c>
      <c r="P218" s="36">
        <v>517</v>
      </c>
      <c r="Q218" s="36">
        <v>1777972</v>
      </c>
      <c r="R218" s="36">
        <v>3437</v>
      </c>
      <c r="S218" s="36">
        <v>1</v>
      </c>
      <c r="T218" s="35">
        <v>1</v>
      </c>
      <c r="AF218" s="82" t="s">
        <v>89</v>
      </c>
      <c r="AG218" s="82" t="s">
        <v>186</v>
      </c>
      <c r="AH218" s="82" t="s">
        <v>30</v>
      </c>
      <c r="AI218" s="82">
        <v>3</v>
      </c>
      <c r="AJ218" s="106">
        <f t="shared" si="27"/>
        <v>400000</v>
      </c>
      <c r="AK218" s="106">
        <f t="shared" si="28"/>
        <v>6000</v>
      </c>
      <c r="AL218" s="106">
        <f t="shared" si="29"/>
        <v>30</v>
      </c>
      <c r="AM218" s="106">
        <f t="shared" si="30"/>
        <v>3</v>
      </c>
      <c r="AN218" s="106">
        <f t="shared" si="31"/>
        <v>406033</v>
      </c>
      <c r="AO218" s="77" t="s">
        <v>4710</v>
      </c>
      <c r="AP218" s="78">
        <v>1336.88</v>
      </c>
      <c r="AR218" s="110" t="s">
        <v>38</v>
      </c>
      <c r="AS218" s="111" t="s">
        <v>942</v>
      </c>
      <c r="AT218" s="127">
        <f t="shared" si="24"/>
        <v>1800</v>
      </c>
      <c r="AU218" s="127">
        <f t="shared" si="25"/>
        <v>62</v>
      </c>
      <c r="AV218" s="127">
        <f t="shared" si="26"/>
        <v>1862</v>
      </c>
      <c r="AW218" s="109" t="s">
        <v>5899</v>
      </c>
      <c r="AX218" s="117">
        <v>219.6</v>
      </c>
    </row>
    <row r="219" spans="1:50" ht="22.5" x14ac:dyDescent="0.25">
      <c r="A219" s="27">
        <v>216015</v>
      </c>
      <c r="B219" s="34" t="s">
        <v>1049</v>
      </c>
      <c r="C219" s="35">
        <v>21266</v>
      </c>
      <c r="D219" s="36" t="s">
        <v>1025</v>
      </c>
      <c r="E219" s="36">
        <v>213</v>
      </c>
      <c r="F219" s="35">
        <v>4887</v>
      </c>
      <c r="G219" s="36" t="s">
        <v>1025</v>
      </c>
      <c r="H219" s="36">
        <v>23</v>
      </c>
      <c r="I219" s="36" t="s">
        <v>1038</v>
      </c>
      <c r="J219" s="35" t="s">
        <v>1038</v>
      </c>
      <c r="M219" s="49" t="s">
        <v>1025</v>
      </c>
      <c r="N219" s="30" t="s">
        <v>2449</v>
      </c>
      <c r="O219" s="31"/>
      <c r="P219" s="31"/>
      <c r="Q219" s="31"/>
      <c r="R219" s="31"/>
      <c r="S219" s="31"/>
      <c r="T219" s="31"/>
      <c r="AF219" s="82" t="s">
        <v>89</v>
      </c>
      <c r="AG219" s="82" t="s">
        <v>186</v>
      </c>
      <c r="AH219" s="82" t="s">
        <v>89</v>
      </c>
      <c r="AI219" s="82">
        <v>3</v>
      </c>
      <c r="AJ219" s="106">
        <f t="shared" si="27"/>
        <v>400000</v>
      </c>
      <c r="AK219" s="106">
        <f t="shared" si="28"/>
        <v>6000</v>
      </c>
      <c r="AL219" s="106">
        <f t="shared" si="29"/>
        <v>40</v>
      </c>
      <c r="AM219" s="106">
        <f t="shared" si="30"/>
        <v>3</v>
      </c>
      <c r="AN219" s="106">
        <f t="shared" si="31"/>
        <v>406043</v>
      </c>
      <c r="AO219" s="77" t="s">
        <v>4711</v>
      </c>
      <c r="AP219" s="78">
        <v>2254.29</v>
      </c>
      <c r="AR219" s="110" t="s">
        <v>38</v>
      </c>
      <c r="AS219" s="111" t="s">
        <v>810</v>
      </c>
      <c r="AT219" s="127">
        <f t="shared" si="24"/>
        <v>1800</v>
      </c>
      <c r="AU219" s="127">
        <f t="shared" si="25"/>
        <v>63</v>
      </c>
      <c r="AV219" s="127">
        <f t="shared" si="26"/>
        <v>1863</v>
      </c>
      <c r="AW219" s="109" t="s">
        <v>5900</v>
      </c>
      <c r="AX219" s="117">
        <v>336.54</v>
      </c>
    </row>
    <row r="220" spans="1:50" x14ac:dyDescent="0.25">
      <c r="A220" s="27">
        <v>216043</v>
      </c>
      <c r="B220" s="34" t="s">
        <v>1159</v>
      </c>
      <c r="C220" s="35">
        <v>16765</v>
      </c>
      <c r="D220" s="36" t="s">
        <v>1025</v>
      </c>
      <c r="E220" s="36">
        <v>168</v>
      </c>
      <c r="F220" s="35">
        <v>27625</v>
      </c>
      <c r="G220" s="36" t="s">
        <v>1025</v>
      </c>
      <c r="H220" s="36">
        <v>165</v>
      </c>
      <c r="I220" s="36">
        <v>536</v>
      </c>
      <c r="J220" s="35">
        <v>207</v>
      </c>
      <c r="M220" s="49" t="s">
        <v>1025</v>
      </c>
      <c r="N220" s="51" t="s">
        <v>3759</v>
      </c>
      <c r="O220" s="36"/>
      <c r="P220" s="36"/>
      <c r="Q220" s="36"/>
      <c r="R220" s="36"/>
      <c r="S220" s="36"/>
      <c r="T220" s="35"/>
      <c r="AF220" s="82" t="s">
        <v>89</v>
      </c>
      <c r="AG220" s="82" t="s">
        <v>186</v>
      </c>
      <c r="AH220" s="82" t="s">
        <v>57</v>
      </c>
      <c r="AI220" s="82">
        <v>2</v>
      </c>
      <c r="AJ220" s="106">
        <f t="shared" si="27"/>
        <v>400000</v>
      </c>
      <c r="AK220" s="106">
        <f t="shared" si="28"/>
        <v>6000</v>
      </c>
      <c r="AL220" s="106">
        <f t="shared" si="29"/>
        <v>50</v>
      </c>
      <c r="AM220" s="106">
        <f t="shared" si="30"/>
        <v>2</v>
      </c>
      <c r="AN220" s="106">
        <f t="shared" si="31"/>
        <v>406052</v>
      </c>
      <c r="AO220" s="77" t="s">
        <v>4712</v>
      </c>
      <c r="AP220" s="78">
        <v>1185.07</v>
      </c>
      <c r="AR220" s="110" t="s">
        <v>38</v>
      </c>
      <c r="AS220" s="111" t="s">
        <v>735</v>
      </c>
      <c r="AT220" s="127">
        <f t="shared" si="24"/>
        <v>1800</v>
      </c>
      <c r="AU220" s="127">
        <f t="shared" si="25"/>
        <v>64</v>
      </c>
      <c r="AV220" s="127">
        <f t="shared" si="26"/>
        <v>1864</v>
      </c>
      <c r="AW220" s="109" t="s">
        <v>5901</v>
      </c>
      <c r="AX220" s="117">
        <v>231.52</v>
      </c>
    </row>
    <row r="221" spans="1:50" x14ac:dyDescent="0.25">
      <c r="A221" s="27">
        <v>216044</v>
      </c>
      <c r="B221" s="34" t="s">
        <v>1064</v>
      </c>
      <c r="C221" s="35">
        <v>2374</v>
      </c>
      <c r="D221" s="36" t="s">
        <v>1025</v>
      </c>
      <c r="E221" s="36">
        <v>24</v>
      </c>
      <c r="F221" s="35">
        <v>22487</v>
      </c>
      <c r="G221" s="36" t="s">
        <v>1025</v>
      </c>
      <c r="H221" s="36">
        <v>947</v>
      </c>
      <c r="I221" s="36" t="s">
        <v>1038</v>
      </c>
      <c r="J221" s="35" t="s">
        <v>1038</v>
      </c>
      <c r="M221" s="49" t="s">
        <v>1025</v>
      </c>
      <c r="N221" s="50" t="s">
        <v>3758</v>
      </c>
      <c r="O221" s="36"/>
      <c r="P221" s="36"/>
      <c r="Q221" s="36"/>
      <c r="R221" s="36"/>
      <c r="S221" s="36"/>
      <c r="T221" s="35"/>
      <c r="AF221" s="82" t="s">
        <v>89</v>
      </c>
      <c r="AG221" s="82" t="s">
        <v>186</v>
      </c>
      <c r="AH221" s="82" t="s">
        <v>186</v>
      </c>
      <c r="AI221" s="82">
        <v>2</v>
      </c>
      <c r="AJ221" s="106">
        <f t="shared" si="27"/>
        <v>400000</v>
      </c>
      <c r="AK221" s="106">
        <f t="shared" si="28"/>
        <v>6000</v>
      </c>
      <c r="AL221" s="106">
        <f t="shared" si="29"/>
        <v>60</v>
      </c>
      <c r="AM221" s="106">
        <f t="shared" si="30"/>
        <v>2</v>
      </c>
      <c r="AN221" s="106">
        <f t="shared" si="31"/>
        <v>406062</v>
      </c>
      <c r="AO221" s="77" t="s">
        <v>4713</v>
      </c>
      <c r="AP221" s="78">
        <v>1600.68</v>
      </c>
      <c r="AR221" s="110" t="s">
        <v>457</v>
      </c>
      <c r="AS221" s="111" t="s">
        <v>79</v>
      </c>
      <c r="AT221" s="127">
        <f t="shared" si="24"/>
        <v>2000</v>
      </c>
      <c r="AU221" s="127">
        <f t="shared" si="25"/>
        <v>1</v>
      </c>
      <c r="AV221" s="127">
        <f t="shared" si="26"/>
        <v>2001</v>
      </c>
      <c r="AW221" s="109" t="s">
        <v>6965</v>
      </c>
      <c r="AX221" s="117">
        <v>183.92</v>
      </c>
    </row>
    <row r="222" spans="1:50" x14ac:dyDescent="0.25">
      <c r="A222" s="27">
        <v>216045</v>
      </c>
      <c r="B222" s="34" t="s">
        <v>1039</v>
      </c>
      <c r="C222" s="35">
        <v>14391</v>
      </c>
      <c r="D222" s="36" t="s">
        <v>1025</v>
      </c>
      <c r="E222" s="36">
        <v>144</v>
      </c>
      <c r="F222" s="35">
        <v>5138</v>
      </c>
      <c r="G222" s="36" t="s">
        <v>1025</v>
      </c>
      <c r="H222" s="36">
        <v>36</v>
      </c>
      <c r="I222" s="36" t="s">
        <v>1038</v>
      </c>
      <c r="J222" s="35" t="s">
        <v>1038</v>
      </c>
      <c r="M222" s="49" t="s">
        <v>4121</v>
      </c>
      <c r="N222" s="48" t="s">
        <v>4120</v>
      </c>
      <c r="O222" s="36">
        <v>87596</v>
      </c>
      <c r="P222" s="36">
        <v>876</v>
      </c>
      <c r="Q222" s="36">
        <v>90275</v>
      </c>
      <c r="R222" s="36">
        <v>103</v>
      </c>
      <c r="S222" s="36">
        <v>159</v>
      </c>
      <c r="T222" s="35">
        <v>97</v>
      </c>
      <c r="AF222" s="82" t="s">
        <v>89</v>
      </c>
      <c r="AG222" s="82" t="s">
        <v>215</v>
      </c>
      <c r="AH222" s="82" t="s">
        <v>79</v>
      </c>
      <c r="AI222" s="82">
        <v>1</v>
      </c>
      <c r="AJ222" s="106">
        <f t="shared" si="27"/>
        <v>400000</v>
      </c>
      <c r="AK222" s="106">
        <f t="shared" si="28"/>
        <v>7000</v>
      </c>
      <c r="AL222" s="106">
        <f t="shared" si="29"/>
        <v>10</v>
      </c>
      <c r="AM222" s="106">
        <f t="shared" si="30"/>
        <v>1</v>
      </c>
      <c r="AN222" s="106">
        <f t="shared" si="31"/>
        <v>407011</v>
      </c>
      <c r="AO222" s="77" t="s">
        <v>4714</v>
      </c>
      <c r="AP222" s="78">
        <v>1645.69</v>
      </c>
      <c r="AR222" s="110" t="s">
        <v>457</v>
      </c>
      <c r="AS222" s="111" t="s">
        <v>100</v>
      </c>
      <c r="AT222" s="127">
        <f t="shared" si="24"/>
        <v>2000</v>
      </c>
      <c r="AU222" s="127">
        <f t="shared" si="25"/>
        <v>2</v>
      </c>
      <c r="AV222" s="127">
        <f t="shared" si="26"/>
        <v>2002</v>
      </c>
      <c r="AW222" s="109" t="s">
        <v>6966</v>
      </c>
      <c r="AX222" s="117">
        <v>220.29</v>
      </c>
    </row>
    <row r="223" spans="1:50" ht="23.25" x14ac:dyDescent="0.25">
      <c r="A223" s="27">
        <v>216053</v>
      </c>
      <c r="B223" s="34" t="s">
        <v>1160</v>
      </c>
      <c r="C223" s="35">
        <v>10745</v>
      </c>
      <c r="D223" s="36" t="s">
        <v>1025</v>
      </c>
      <c r="E223" s="36">
        <v>107</v>
      </c>
      <c r="F223" s="35">
        <v>8376</v>
      </c>
      <c r="G223" s="36" t="s">
        <v>1025</v>
      </c>
      <c r="H223" s="36">
        <v>78</v>
      </c>
      <c r="I223" s="36">
        <v>1266</v>
      </c>
      <c r="J223" s="35">
        <v>1065</v>
      </c>
      <c r="M223" s="49" t="s">
        <v>4119</v>
      </c>
      <c r="N223" s="48" t="s">
        <v>4118</v>
      </c>
      <c r="O223" s="36">
        <v>67263</v>
      </c>
      <c r="P223" s="36">
        <v>673</v>
      </c>
      <c r="Q223" s="36">
        <v>45883</v>
      </c>
      <c r="R223" s="36">
        <v>68</v>
      </c>
      <c r="S223" s="36">
        <v>232</v>
      </c>
      <c r="T223" s="35">
        <v>258</v>
      </c>
      <c r="AF223" s="82" t="s">
        <v>89</v>
      </c>
      <c r="AG223" s="82" t="s">
        <v>215</v>
      </c>
      <c r="AH223" s="82" t="s">
        <v>100</v>
      </c>
      <c r="AI223" s="82">
        <v>2</v>
      </c>
      <c r="AJ223" s="106">
        <f t="shared" si="27"/>
        <v>400000</v>
      </c>
      <c r="AK223" s="106">
        <f t="shared" si="28"/>
        <v>7000</v>
      </c>
      <c r="AL223" s="106">
        <f t="shared" si="29"/>
        <v>20</v>
      </c>
      <c r="AM223" s="106">
        <f t="shared" si="30"/>
        <v>2</v>
      </c>
      <c r="AN223" s="106">
        <f t="shared" si="31"/>
        <v>407022</v>
      </c>
      <c r="AO223" s="77" t="s">
        <v>4715</v>
      </c>
      <c r="AP223" s="78">
        <v>1310.75</v>
      </c>
      <c r="AR223" s="110" t="s">
        <v>457</v>
      </c>
      <c r="AS223" s="111" t="s">
        <v>30</v>
      </c>
      <c r="AT223" s="127">
        <f t="shared" si="24"/>
        <v>2000</v>
      </c>
      <c r="AU223" s="127">
        <f t="shared" si="25"/>
        <v>3</v>
      </c>
      <c r="AV223" s="127">
        <f t="shared" si="26"/>
        <v>2003</v>
      </c>
      <c r="AW223" s="109" t="s">
        <v>6967</v>
      </c>
      <c r="AX223" s="117">
        <v>198.01</v>
      </c>
    </row>
    <row r="224" spans="1:50" ht="45.75" x14ac:dyDescent="0.25">
      <c r="A224" s="27">
        <v>216054</v>
      </c>
      <c r="B224" s="34" t="s">
        <v>1037</v>
      </c>
      <c r="C224" s="35">
        <v>617</v>
      </c>
      <c r="D224" s="36" t="s">
        <v>1025</v>
      </c>
      <c r="E224" s="36">
        <v>6</v>
      </c>
      <c r="F224" s="35">
        <v>6149</v>
      </c>
      <c r="G224" s="36" t="s">
        <v>1025</v>
      </c>
      <c r="H224" s="36">
        <v>997</v>
      </c>
      <c r="I224" s="36" t="s">
        <v>1038</v>
      </c>
      <c r="J224" s="35" t="s">
        <v>1038</v>
      </c>
      <c r="M224" s="49" t="s">
        <v>4117</v>
      </c>
      <c r="N224" s="48" t="s">
        <v>4116</v>
      </c>
      <c r="O224" s="36">
        <v>62513</v>
      </c>
      <c r="P224" s="36">
        <v>625</v>
      </c>
      <c r="Q224" s="36">
        <v>94487</v>
      </c>
      <c r="R224" s="36">
        <v>151</v>
      </c>
      <c r="S224" s="36">
        <v>243</v>
      </c>
      <c r="T224" s="35">
        <v>89</v>
      </c>
      <c r="AF224" s="82" t="s">
        <v>89</v>
      </c>
      <c r="AG224" s="82" t="s">
        <v>215</v>
      </c>
      <c r="AH224" s="82" t="s">
        <v>30</v>
      </c>
      <c r="AI224" s="82">
        <v>3</v>
      </c>
      <c r="AJ224" s="106">
        <f t="shared" si="27"/>
        <v>400000</v>
      </c>
      <c r="AK224" s="106">
        <f t="shared" si="28"/>
        <v>7000</v>
      </c>
      <c r="AL224" s="106">
        <f t="shared" si="29"/>
        <v>30</v>
      </c>
      <c r="AM224" s="106">
        <f t="shared" si="30"/>
        <v>3</v>
      </c>
      <c r="AN224" s="106">
        <f t="shared" si="31"/>
        <v>407033</v>
      </c>
      <c r="AO224" s="77" t="s">
        <v>4716</v>
      </c>
      <c r="AP224" s="78">
        <v>1404.28</v>
      </c>
      <c r="AR224" s="110" t="s">
        <v>457</v>
      </c>
      <c r="AS224" s="111" t="s">
        <v>89</v>
      </c>
      <c r="AT224" s="127">
        <f t="shared" si="24"/>
        <v>2000</v>
      </c>
      <c r="AU224" s="127">
        <f t="shared" si="25"/>
        <v>4</v>
      </c>
      <c r="AV224" s="127">
        <f t="shared" si="26"/>
        <v>2004</v>
      </c>
      <c r="AW224" s="109" t="s">
        <v>6968</v>
      </c>
      <c r="AX224" s="117">
        <v>150.53</v>
      </c>
    </row>
    <row r="225" spans="1:50" ht="23.25" x14ac:dyDescent="0.25">
      <c r="A225" s="27">
        <v>216055</v>
      </c>
      <c r="B225" s="34" t="s">
        <v>1049</v>
      </c>
      <c r="C225" s="35">
        <v>10128</v>
      </c>
      <c r="D225" s="36" t="s">
        <v>1025</v>
      </c>
      <c r="E225" s="36">
        <v>101</v>
      </c>
      <c r="F225" s="35">
        <v>2227</v>
      </c>
      <c r="G225" s="36" t="s">
        <v>1025</v>
      </c>
      <c r="H225" s="36">
        <v>22</v>
      </c>
      <c r="I225" s="36" t="s">
        <v>1038</v>
      </c>
      <c r="J225" s="35" t="s">
        <v>1038</v>
      </c>
      <c r="M225" s="49" t="s">
        <v>4115</v>
      </c>
      <c r="N225" s="48" t="s">
        <v>4114</v>
      </c>
      <c r="O225" s="36">
        <v>85191</v>
      </c>
      <c r="P225" s="36">
        <v>852</v>
      </c>
      <c r="Q225" s="36">
        <v>65837</v>
      </c>
      <c r="R225" s="36">
        <v>77</v>
      </c>
      <c r="S225" s="36">
        <v>165</v>
      </c>
      <c r="T225" s="35">
        <v>177</v>
      </c>
      <c r="AF225" s="82" t="s">
        <v>89</v>
      </c>
      <c r="AG225" s="82" t="s">
        <v>215</v>
      </c>
      <c r="AH225" s="82" t="s">
        <v>89</v>
      </c>
      <c r="AI225" s="82">
        <v>2</v>
      </c>
      <c r="AJ225" s="106">
        <f t="shared" si="27"/>
        <v>400000</v>
      </c>
      <c r="AK225" s="106">
        <f t="shared" si="28"/>
        <v>7000</v>
      </c>
      <c r="AL225" s="106">
        <f t="shared" si="29"/>
        <v>40</v>
      </c>
      <c r="AM225" s="106">
        <f t="shared" si="30"/>
        <v>2</v>
      </c>
      <c r="AN225" s="106">
        <f t="shared" si="31"/>
        <v>407042</v>
      </c>
      <c r="AO225" s="77" t="s">
        <v>4714</v>
      </c>
      <c r="AP225" s="78">
        <v>2543.61</v>
      </c>
      <c r="AR225" s="110" t="s">
        <v>457</v>
      </c>
      <c r="AS225" s="111" t="s">
        <v>57</v>
      </c>
      <c r="AT225" s="127">
        <f t="shared" si="24"/>
        <v>2000</v>
      </c>
      <c r="AU225" s="127">
        <f t="shared" si="25"/>
        <v>5</v>
      </c>
      <c r="AV225" s="127">
        <f t="shared" si="26"/>
        <v>2005</v>
      </c>
      <c r="AW225" s="109" t="s">
        <v>6969</v>
      </c>
      <c r="AX225" s="117">
        <v>198.24</v>
      </c>
    </row>
    <row r="226" spans="1:50" ht="23.25" x14ac:dyDescent="0.25">
      <c r="A226" s="27" t="s">
        <v>1025</v>
      </c>
      <c r="B226" s="40" t="s">
        <v>1161</v>
      </c>
      <c r="C226" s="41"/>
      <c r="D226" s="41"/>
      <c r="E226" s="41"/>
      <c r="F226" s="41"/>
      <c r="G226" s="41"/>
      <c r="H226" s="41"/>
      <c r="I226" s="41"/>
      <c r="J226" s="41"/>
      <c r="M226" s="49" t="s">
        <v>4113</v>
      </c>
      <c r="N226" s="48" t="s">
        <v>4112</v>
      </c>
      <c r="O226" s="36">
        <v>44180</v>
      </c>
      <c r="P226" s="36">
        <v>442</v>
      </c>
      <c r="Q226" s="36">
        <v>63942</v>
      </c>
      <c r="R226" s="36">
        <v>145</v>
      </c>
      <c r="S226" s="36">
        <v>294</v>
      </c>
      <c r="T226" s="35">
        <v>182</v>
      </c>
      <c r="AF226" s="82" t="s">
        <v>89</v>
      </c>
      <c r="AG226" s="82" t="s">
        <v>215</v>
      </c>
      <c r="AH226" s="82" t="s">
        <v>57</v>
      </c>
      <c r="AI226" s="82">
        <v>3</v>
      </c>
      <c r="AJ226" s="106">
        <f t="shared" si="27"/>
        <v>400000</v>
      </c>
      <c r="AK226" s="106">
        <f t="shared" si="28"/>
        <v>7000</v>
      </c>
      <c r="AL226" s="106">
        <f t="shared" si="29"/>
        <v>50</v>
      </c>
      <c r="AM226" s="106">
        <f t="shared" si="30"/>
        <v>3</v>
      </c>
      <c r="AN226" s="106">
        <f t="shared" si="31"/>
        <v>407053</v>
      </c>
      <c r="AO226" s="77" t="s">
        <v>4717</v>
      </c>
      <c r="AP226" s="78">
        <v>1899.72</v>
      </c>
      <c r="AR226" s="110" t="s">
        <v>457</v>
      </c>
      <c r="AS226" s="111" t="s">
        <v>186</v>
      </c>
      <c r="AT226" s="127">
        <f t="shared" si="24"/>
        <v>2000</v>
      </c>
      <c r="AU226" s="127">
        <f t="shared" si="25"/>
        <v>6</v>
      </c>
      <c r="AV226" s="127">
        <f t="shared" si="26"/>
        <v>2006</v>
      </c>
      <c r="AW226" s="109" t="s">
        <v>6970</v>
      </c>
      <c r="AX226" s="117">
        <v>116.66</v>
      </c>
    </row>
    <row r="227" spans="1:50" ht="34.5" x14ac:dyDescent="0.25">
      <c r="A227" s="27" t="s">
        <v>1025</v>
      </c>
      <c r="B227" s="37" t="s">
        <v>1109</v>
      </c>
      <c r="C227" s="38"/>
      <c r="D227" s="38"/>
      <c r="E227" s="38"/>
      <c r="F227" s="38"/>
      <c r="G227" s="38"/>
      <c r="H227" s="38"/>
      <c r="I227" s="38"/>
      <c r="J227" s="38"/>
      <c r="M227" s="49" t="s">
        <v>4111</v>
      </c>
      <c r="N227" s="48" t="s">
        <v>4110</v>
      </c>
      <c r="O227" s="36">
        <v>74818</v>
      </c>
      <c r="P227" s="36">
        <v>748</v>
      </c>
      <c r="Q227" s="36">
        <v>42688</v>
      </c>
      <c r="R227" s="36">
        <v>57</v>
      </c>
      <c r="S227" s="36">
        <v>194</v>
      </c>
      <c r="T227" s="35">
        <v>273</v>
      </c>
      <c r="AF227" s="82" t="s">
        <v>89</v>
      </c>
      <c r="AG227" s="82" t="s">
        <v>215</v>
      </c>
      <c r="AH227" s="82" t="s">
        <v>186</v>
      </c>
      <c r="AI227" s="82">
        <v>3</v>
      </c>
      <c r="AJ227" s="106">
        <f t="shared" si="27"/>
        <v>400000</v>
      </c>
      <c r="AK227" s="106">
        <f t="shared" si="28"/>
        <v>7000</v>
      </c>
      <c r="AL227" s="106">
        <f t="shared" si="29"/>
        <v>60</v>
      </c>
      <c r="AM227" s="106">
        <f t="shared" si="30"/>
        <v>3</v>
      </c>
      <c r="AN227" s="106">
        <f t="shared" si="31"/>
        <v>407063</v>
      </c>
      <c r="AO227" s="77" t="s">
        <v>4718</v>
      </c>
      <c r="AP227" s="78">
        <v>1651.02</v>
      </c>
      <c r="AR227" s="110" t="s">
        <v>457</v>
      </c>
      <c r="AS227" s="111" t="s">
        <v>215</v>
      </c>
      <c r="AT227" s="127">
        <f t="shared" si="24"/>
        <v>2000</v>
      </c>
      <c r="AU227" s="127">
        <f t="shared" si="25"/>
        <v>7</v>
      </c>
      <c r="AV227" s="127">
        <f t="shared" si="26"/>
        <v>2007</v>
      </c>
      <c r="AW227" s="109" t="s">
        <v>6971</v>
      </c>
      <c r="AX227" s="117">
        <v>119.97</v>
      </c>
    </row>
    <row r="228" spans="1:50" x14ac:dyDescent="0.25">
      <c r="A228" s="27">
        <v>217012</v>
      </c>
      <c r="B228" s="34" t="s">
        <v>1162</v>
      </c>
      <c r="C228" s="35">
        <v>9865</v>
      </c>
      <c r="D228" s="36" t="s">
        <v>1025</v>
      </c>
      <c r="E228" s="36">
        <v>99</v>
      </c>
      <c r="F228" s="35">
        <v>5306</v>
      </c>
      <c r="G228" s="36" t="s">
        <v>1025</v>
      </c>
      <c r="H228" s="36">
        <v>54</v>
      </c>
      <c r="I228" s="36">
        <v>1412</v>
      </c>
      <c r="J228" s="35">
        <v>1651</v>
      </c>
      <c r="M228" s="49" t="s">
        <v>4109</v>
      </c>
      <c r="N228" s="48" t="s">
        <v>4108</v>
      </c>
      <c r="O228" s="36">
        <v>122388</v>
      </c>
      <c r="P228" s="36">
        <v>1224</v>
      </c>
      <c r="Q228" s="36">
        <v>136946</v>
      </c>
      <c r="R228" s="36">
        <v>112</v>
      </c>
      <c r="S228" s="36">
        <v>79</v>
      </c>
      <c r="T228" s="35">
        <v>31</v>
      </c>
      <c r="AF228" s="82" t="s">
        <v>89</v>
      </c>
      <c r="AG228" s="82" t="s">
        <v>215</v>
      </c>
      <c r="AH228" s="82" t="s">
        <v>215</v>
      </c>
      <c r="AI228" s="82">
        <v>3</v>
      </c>
      <c r="AJ228" s="106">
        <f t="shared" si="27"/>
        <v>400000</v>
      </c>
      <c r="AK228" s="106">
        <f t="shared" si="28"/>
        <v>7000</v>
      </c>
      <c r="AL228" s="106">
        <f t="shared" si="29"/>
        <v>70</v>
      </c>
      <c r="AM228" s="106">
        <f t="shared" si="30"/>
        <v>3</v>
      </c>
      <c r="AN228" s="106">
        <f t="shared" si="31"/>
        <v>407073</v>
      </c>
      <c r="AO228" s="77" t="s">
        <v>4719</v>
      </c>
      <c r="AP228" s="78">
        <v>1668.86</v>
      </c>
      <c r="AR228" s="110" t="s">
        <v>457</v>
      </c>
      <c r="AS228" s="111" t="s">
        <v>148</v>
      </c>
      <c r="AT228" s="127">
        <f t="shared" si="24"/>
        <v>2000</v>
      </c>
      <c r="AU228" s="127">
        <f t="shared" si="25"/>
        <v>8</v>
      </c>
      <c r="AV228" s="127">
        <f t="shared" si="26"/>
        <v>2008</v>
      </c>
      <c r="AW228" s="109" t="s">
        <v>6972</v>
      </c>
      <c r="AX228" s="117">
        <v>110.94</v>
      </c>
    </row>
    <row r="229" spans="1:50" x14ac:dyDescent="0.25">
      <c r="A229" s="27">
        <v>217022</v>
      </c>
      <c r="B229" s="34" t="s">
        <v>1163</v>
      </c>
      <c r="C229" s="35">
        <v>9826</v>
      </c>
      <c r="D229" s="36" t="s">
        <v>1025</v>
      </c>
      <c r="E229" s="36">
        <v>98</v>
      </c>
      <c r="F229" s="35">
        <v>4298</v>
      </c>
      <c r="G229" s="36" t="s">
        <v>1025</v>
      </c>
      <c r="H229" s="36">
        <v>44</v>
      </c>
      <c r="I229" s="36">
        <v>1418</v>
      </c>
      <c r="J229" s="35">
        <v>1903</v>
      </c>
      <c r="M229" s="49" t="s">
        <v>4107</v>
      </c>
      <c r="N229" s="48" t="s">
        <v>4106</v>
      </c>
      <c r="O229" s="36">
        <v>97338</v>
      </c>
      <c r="P229" s="36">
        <v>973</v>
      </c>
      <c r="Q229" s="36">
        <v>64602</v>
      </c>
      <c r="R229" s="36">
        <v>66</v>
      </c>
      <c r="S229" s="36">
        <v>133</v>
      </c>
      <c r="T229" s="35">
        <v>181</v>
      </c>
      <c r="AF229" s="82" t="s">
        <v>89</v>
      </c>
      <c r="AG229" s="82" t="s">
        <v>215</v>
      </c>
      <c r="AH229" s="82" t="s">
        <v>148</v>
      </c>
      <c r="AI229" s="82">
        <v>2</v>
      </c>
      <c r="AJ229" s="106">
        <f t="shared" si="27"/>
        <v>400000</v>
      </c>
      <c r="AK229" s="106">
        <f t="shared" si="28"/>
        <v>7000</v>
      </c>
      <c r="AL229" s="106">
        <f t="shared" si="29"/>
        <v>80</v>
      </c>
      <c r="AM229" s="106">
        <f t="shared" si="30"/>
        <v>2</v>
      </c>
      <c r="AN229" s="106">
        <f t="shared" si="31"/>
        <v>407082</v>
      </c>
      <c r="AO229" s="77" t="s">
        <v>4720</v>
      </c>
      <c r="AP229" s="78">
        <v>1402.46</v>
      </c>
      <c r="AR229" s="110" t="s">
        <v>457</v>
      </c>
      <c r="AS229" s="111" t="s">
        <v>210</v>
      </c>
      <c r="AT229" s="127">
        <f t="shared" si="24"/>
        <v>2000</v>
      </c>
      <c r="AU229" s="127">
        <f t="shared" si="25"/>
        <v>9</v>
      </c>
      <c r="AV229" s="127">
        <f t="shared" si="26"/>
        <v>2009</v>
      </c>
      <c r="AW229" s="109" t="s">
        <v>6973</v>
      </c>
      <c r="AX229" s="117">
        <v>144.72999999999999</v>
      </c>
    </row>
    <row r="230" spans="1:50" x14ac:dyDescent="0.25">
      <c r="A230" s="27">
        <v>217032</v>
      </c>
      <c r="B230" s="34" t="s">
        <v>1164</v>
      </c>
      <c r="C230" s="35">
        <v>11197</v>
      </c>
      <c r="D230" s="36" t="s">
        <v>1025</v>
      </c>
      <c r="E230" s="36">
        <v>112</v>
      </c>
      <c r="F230" s="35">
        <v>4800</v>
      </c>
      <c r="G230" s="36" t="s">
        <v>1025</v>
      </c>
      <c r="H230" s="36">
        <v>43</v>
      </c>
      <c r="I230" s="36">
        <v>1177</v>
      </c>
      <c r="J230" s="35">
        <v>1775</v>
      </c>
      <c r="M230" s="49" t="s">
        <v>4105</v>
      </c>
      <c r="N230" s="48" t="s">
        <v>4104</v>
      </c>
      <c r="O230" s="36">
        <v>153430</v>
      </c>
      <c r="P230" s="36">
        <v>1534</v>
      </c>
      <c r="Q230" s="36">
        <v>123520</v>
      </c>
      <c r="R230" s="36">
        <v>81</v>
      </c>
      <c r="S230" s="36">
        <v>32</v>
      </c>
      <c r="T230" s="35">
        <v>45</v>
      </c>
      <c r="AF230" s="82" t="s">
        <v>89</v>
      </c>
      <c r="AG230" s="82" t="s">
        <v>215</v>
      </c>
      <c r="AH230" s="82" t="s">
        <v>210</v>
      </c>
      <c r="AI230" s="82">
        <v>2</v>
      </c>
      <c r="AJ230" s="106">
        <f t="shared" si="27"/>
        <v>400000</v>
      </c>
      <c r="AK230" s="106">
        <f t="shared" si="28"/>
        <v>7000</v>
      </c>
      <c r="AL230" s="106">
        <f t="shared" si="29"/>
        <v>90</v>
      </c>
      <c r="AM230" s="106">
        <f t="shared" si="30"/>
        <v>2</v>
      </c>
      <c r="AN230" s="106">
        <f t="shared" si="31"/>
        <v>407092</v>
      </c>
      <c r="AO230" s="77" t="s">
        <v>4721</v>
      </c>
      <c r="AP230" s="78">
        <v>1182.0899999999999</v>
      </c>
      <c r="AR230" s="110" t="s">
        <v>457</v>
      </c>
      <c r="AS230" s="111" t="s">
        <v>160</v>
      </c>
      <c r="AT230" s="127">
        <f t="shared" si="24"/>
        <v>2000</v>
      </c>
      <c r="AU230" s="127">
        <f t="shared" si="25"/>
        <v>10</v>
      </c>
      <c r="AV230" s="127">
        <f t="shared" si="26"/>
        <v>2010</v>
      </c>
      <c r="AW230" s="109" t="s">
        <v>6974</v>
      </c>
      <c r="AX230" s="117">
        <v>136.93</v>
      </c>
    </row>
    <row r="231" spans="1:50" x14ac:dyDescent="0.25">
      <c r="A231" s="27" t="s">
        <v>1025</v>
      </c>
      <c r="B231" s="37" t="s">
        <v>1046</v>
      </c>
      <c r="C231" s="38"/>
      <c r="D231" s="38"/>
      <c r="E231" s="38"/>
      <c r="F231" s="38"/>
      <c r="G231" s="38"/>
      <c r="H231" s="38"/>
      <c r="I231" s="38"/>
      <c r="J231" s="38"/>
      <c r="M231" s="49" t="s">
        <v>4103</v>
      </c>
      <c r="N231" s="48" t="s">
        <v>4102</v>
      </c>
      <c r="O231" s="36">
        <v>57155</v>
      </c>
      <c r="P231" s="36">
        <v>572</v>
      </c>
      <c r="Q231" s="36">
        <v>55524</v>
      </c>
      <c r="R231" s="36">
        <v>97</v>
      </c>
      <c r="S231" s="36">
        <v>267</v>
      </c>
      <c r="T231" s="35">
        <v>221</v>
      </c>
      <c r="AF231" s="82" t="s">
        <v>89</v>
      </c>
      <c r="AG231" s="82" t="s">
        <v>148</v>
      </c>
      <c r="AH231" s="82" t="s">
        <v>79</v>
      </c>
      <c r="AI231" s="82">
        <v>1</v>
      </c>
      <c r="AJ231" s="106">
        <f t="shared" si="27"/>
        <v>400000</v>
      </c>
      <c r="AK231" s="106">
        <f t="shared" si="28"/>
        <v>8000</v>
      </c>
      <c r="AL231" s="106">
        <f t="shared" si="29"/>
        <v>10</v>
      </c>
      <c r="AM231" s="106">
        <f t="shared" si="30"/>
        <v>1</v>
      </c>
      <c r="AN231" s="106">
        <f t="shared" si="31"/>
        <v>408011</v>
      </c>
      <c r="AO231" s="77" t="s">
        <v>4722</v>
      </c>
      <c r="AP231" s="78">
        <v>1269.4000000000001</v>
      </c>
      <c r="AR231" s="110" t="s">
        <v>457</v>
      </c>
      <c r="AS231" s="111" t="s">
        <v>157</v>
      </c>
      <c r="AT231" s="127">
        <f t="shared" si="24"/>
        <v>2000</v>
      </c>
      <c r="AU231" s="127">
        <f t="shared" si="25"/>
        <v>11</v>
      </c>
      <c r="AV231" s="127">
        <f t="shared" si="26"/>
        <v>2011</v>
      </c>
      <c r="AW231" s="109" t="s">
        <v>6975</v>
      </c>
      <c r="AX231" s="117">
        <v>135.16</v>
      </c>
    </row>
    <row r="232" spans="1:50" x14ac:dyDescent="0.25">
      <c r="A232" s="27">
        <v>217043</v>
      </c>
      <c r="B232" s="34" t="s">
        <v>1165</v>
      </c>
      <c r="C232" s="35">
        <v>17141</v>
      </c>
      <c r="D232" s="36" t="s">
        <v>1025</v>
      </c>
      <c r="E232" s="36">
        <v>171</v>
      </c>
      <c r="F232" s="35">
        <v>22153</v>
      </c>
      <c r="G232" s="36" t="s">
        <v>1025</v>
      </c>
      <c r="H232" s="36">
        <v>129</v>
      </c>
      <c r="I232" s="36">
        <v>506</v>
      </c>
      <c r="J232" s="35">
        <v>299</v>
      </c>
      <c r="M232" s="49" t="s">
        <v>4101</v>
      </c>
      <c r="N232" s="48" t="s">
        <v>4100</v>
      </c>
      <c r="O232" s="36">
        <v>74427</v>
      </c>
      <c r="P232" s="36">
        <v>744</v>
      </c>
      <c r="Q232" s="36">
        <v>74665</v>
      </c>
      <c r="R232" s="36">
        <v>100</v>
      </c>
      <c r="S232" s="36">
        <v>195</v>
      </c>
      <c r="T232" s="35">
        <v>149</v>
      </c>
      <c r="AF232" s="82" t="s">
        <v>89</v>
      </c>
      <c r="AG232" s="82" t="s">
        <v>148</v>
      </c>
      <c r="AH232" s="82" t="s">
        <v>100</v>
      </c>
      <c r="AI232" s="82">
        <v>2</v>
      </c>
      <c r="AJ232" s="106">
        <f t="shared" si="27"/>
        <v>400000</v>
      </c>
      <c r="AK232" s="106">
        <f t="shared" si="28"/>
        <v>8000</v>
      </c>
      <c r="AL232" s="106">
        <f t="shared" si="29"/>
        <v>20</v>
      </c>
      <c r="AM232" s="106">
        <f t="shared" si="30"/>
        <v>2</v>
      </c>
      <c r="AN232" s="106">
        <f t="shared" si="31"/>
        <v>408022</v>
      </c>
      <c r="AO232" s="77" t="s">
        <v>4723</v>
      </c>
      <c r="AP232" s="78">
        <v>1271.28</v>
      </c>
      <c r="AR232" s="110" t="s">
        <v>457</v>
      </c>
      <c r="AS232" s="111" t="s">
        <v>29</v>
      </c>
      <c r="AT232" s="127">
        <f t="shared" si="24"/>
        <v>2000</v>
      </c>
      <c r="AU232" s="127">
        <f t="shared" si="25"/>
        <v>12</v>
      </c>
      <c r="AV232" s="127">
        <f t="shared" si="26"/>
        <v>2012</v>
      </c>
      <c r="AW232" s="109" t="s">
        <v>6976</v>
      </c>
      <c r="AX232" s="117">
        <v>134.94999999999999</v>
      </c>
    </row>
    <row r="233" spans="1:50" ht="34.5" x14ac:dyDescent="0.25">
      <c r="A233" s="27">
        <v>217044</v>
      </c>
      <c r="B233" s="34" t="s">
        <v>1037</v>
      </c>
      <c r="C233" s="35">
        <v>1034</v>
      </c>
      <c r="D233" s="36" t="s">
        <v>1025</v>
      </c>
      <c r="E233" s="36">
        <v>10</v>
      </c>
      <c r="F233" s="35">
        <v>12435</v>
      </c>
      <c r="G233" s="36" t="s">
        <v>1025</v>
      </c>
      <c r="H233" s="36">
        <v>1203</v>
      </c>
      <c r="I233" s="36" t="s">
        <v>1038</v>
      </c>
      <c r="J233" s="35" t="s">
        <v>1038</v>
      </c>
      <c r="M233" s="49" t="s">
        <v>1025</v>
      </c>
      <c r="N233" s="51" t="s">
        <v>3875</v>
      </c>
      <c r="O233" s="36"/>
      <c r="P233" s="36"/>
      <c r="Q233" s="36"/>
      <c r="R233" s="36"/>
      <c r="S233" s="36"/>
      <c r="T233" s="35"/>
      <c r="AF233" s="82" t="s">
        <v>89</v>
      </c>
      <c r="AG233" s="82" t="s">
        <v>148</v>
      </c>
      <c r="AH233" s="82" t="s">
        <v>30</v>
      </c>
      <c r="AI233" s="82">
        <v>2</v>
      </c>
      <c r="AJ233" s="106">
        <f t="shared" si="27"/>
        <v>400000</v>
      </c>
      <c r="AK233" s="106">
        <f t="shared" si="28"/>
        <v>8000</v>
      </c>
      <c r="AL233" s="106">
        <f t="shared" si="29"/>
        <v>30</v>
      </c>
      <c r="AM233" s="106">
        <f t="shared" si="30"/>
        <v>2</v>
      </c>
      <c r="AN233" s="106">
        <f t="shared" si="31"/>
        <v>408032</v>
      </c>
      <c r="AO233" s="77" t="s">
        <v>4724</v>
      </c>
      <c r="AP233" s="78">
        <v>1206.75</v>
      </c>
      <c r="AR233" s="110" t="s">
        <v>457</v>
      </c>
      <c r="AS233" s="111" t="s">
        <v>112</v>
      </c>
      <c r="AT233" s="127">
        <f t="shared" si="24"/>
        <v>2000</v>
      </c>
      <c r="AU233" s="127">
        <f t="shared" si="25"/>
        <v>13</v>
      </c>
      <c r="AV233" s="127">
        <f t="shared" si="26"/>
        <v>2013</v>
      </c>
      <c r="AW233" s="109" t="s">
        <v>6977</v>
      </c>
      <c r="AX233" s="117">
        <v>170.17</v>
      </c>
    </row>
    <row r="234" spans="1:50" ht="33" x14ac:dyDescent="0.25">
      <c r="A234" s="27">
        <v>217045</v>
      </c>
      <c r="B234" s="34" t="s">
        <v>1049</v>
      </c>
      <c r="C234" s="35">
        <v>16107</v>
      </c>
      <c r="D234" s="36" t="s">
        <v>1025</v>
      </c>
      <c r="E234" s="36">
        <v>161</v>
      </c>
      <c r="F234" s="35">
        <v>9718</v>
      </c>
      <c r="G234" s="36" t="s">
        <v>1025</v>
      </c>
      <c r="H234" s="36">
        <v>60</v>
      </c>
      <c r="I234" s="36" t="s">
        <v>1038</v>
      </c>
      <c r="J234" s="35" t="s">
        <v>1038</v>
      </c>
      <c r="M234" s="49" t="s">
        <v>1025</v>
      </c>
      <c r="N234" s="50" t="s">
        <v>4099</v>
      </c>
      <c r="O234" s="36"/>
      <c r="P234" s="36"/>
      <c r="Q234" s="36"/>
      <c r="R234" s="36"/>
      <c r="S234" s="36"/>
      <c r="T234" s="35"/>
      <c r="AF234" s="82" t="s">
        <v>89</v>
      </c>
      <c r="AG234" s="82" t="s">
        <v>148</v>
      </c>
      <c r="AH234" s="82" t="s">
        <v>89</v>
      </c>
      <c r="AI234" s="82">
        <v>3</v>
      </c>
      <c r="AJ234" s="106">
        <f t="shared" si="27"/>
        <v>400000</v>
      </c>
      <c r="AK234" s="106">
        <f t="shared" si="28"/>
        <v>8000</v>
      </c>
      <c r="AL234" s="106">
        <f t="shared" si="29"/>
        <v>40</v>
      </c>
      <c r="AM234" s="106">
        <f t="shared" si="30"/>
        <v>3</v>
      </c>
      <c r="AN234" s="106">
        <f t="shared" si="31"/>
        <v>408043</v>
      </c>
      <c r="AO234" s="77" t="s">
        <v>4725</v>
      </c>
      <c r="AP234" s="78">
        <v>1251.28</v>
      </c>
      <c r="AR234" s="110" t="s">
        <v>457</v>
      </c>
      <c r="AS234" s="111" t="s">
        <v>344</v>
      </c>
      <c r="AT234" s="127">
        <f t="shared" si="24"/>
        <v>2000</v>
      </c>
      <c r="AU234" s="127">
        <f t="shared" si="25"/>
        <v>14</v>
      </c>
      <c r="AV234" s="127">
        <f t="shared" si="26"/>
        <v>2014</v>
      </c>
      <c r="AW234" s="109" t="s">
        <v>6978</v>
      </c>
      <c r="AX234" s="117">
        <v>179.84</v>
      </c>
    </row>
    <row r="235" spans="1:50" x14ac:dyDescent="0.25">
      <c r="A235" s="27">
        <v>217053</v>
      </c>
      <c r="B235" s="34" t="s">
        <v>1166</v>
      </c>
      <c r="C235" s="35">
        <v>14177</v>
      </c>
      <c r="D235" s="36" t="s">
        <v>1025</v>
      </c>
      <c r="E235" s="36">
        <v>142</v>
      </c>
      <c r="F235" s="35">
        <v>7216</v>
      </c>
      <c r="G235" s="36" t="s">
        <v>1025</v>
      </c>
      <c r="H235" s="36">
        <v>51</v>
      </c>
      <c r="I235" s="36">
        <v>759</v>
      </c>
      <c r="J235" s="35">
        <v>1263</v>
      </c>
      <c r="M235" s="49" t="s">
        <v>4098</v>
      </c>
      <c r="N235" s="52" t="s">
        <v>4097</v>
      </c>
      <c r="O235" s="36">
        <v>14888</v>
      </c>
      <c r="P235" s="36">
        <v>149</v>
      </c>
      <c r="Q235" s="36">
        <v>128137</v>
      </c>
      <c r="R235" s="36">
        <v>861</v>
      </c>
      <c r="S235" s="36">
        <v>15</v>
      </c>
      <c r="T235" s="35">
        <v>27</v>
      </c>
      <c r="AF235" s="82" t="s">
        <v>89</v>
      </c>
      <c r="AG235" s="82" t="s">
        <v>148</v>
      </c>
      <c r="AH235" s="82" t="s">
        <v>57</v>
      </c>
      <c r="AI235" s="82">
        <v>2</v>
      </c>
      <c r="AJ235" s="106">
        <f t="shared" si="27"/>
        <v>400000</v>
      </c>
      <c r="AK235" s="106">
        <f t="shared" si="28"/>
        <v>8000</v>
      </c>
      <c r="AL235" s="106">
        <f t="shared" si="29"/>
        <v>50</v>
      </c>
      <c r="AM235" s="106">
        <f t="shared" si="30"/>
        <v>2</v>
      </c>
      <c r="AN235" s="106">
        <f t="shared" si="31"/>
        <v>408052</v>
      </c>
      <c r="AO235" s="77" t="s">
        <v>4726</v>
      </c>
      <c r="AP235" s="78">
        <v>930.49</v>
      </c>
      <c r="AR235" s="110" t="s">
        <v>457</v>
      </c>
      <c r="AS235" s="111" t="s">
        <v>623</v>
      </c>
      <c r="AT235" s="127">
        <f t="shared" si="24"/>
        <v>2000</v>
      </c>
      <c r="AU235" s="127">
        <f t="shared" si="25"/>
        <v>61</v>
      </c>
      <c r="AV235" s="127">
        <f t="shared" si="26"/>
        <v>2061</v>
      </c>
      <c r="AW235" s="109" t="s">
        <v>6005</v>
      </c>
      <c r="AX235" s="117">
        <v>302.3</v>
      </c>
    </row>
    <row r="236" spans="1:50" ht="33.75" x14ac:dyDescent="0.25">
      <c r="A236" s="27">
        <v>217054</v>
      </c>
      <c r="B236" s="34" t="s">
        <v>1064</v>
      </c>
      <c r="C236" s="35">
        <v>916</v>
      </c>
      <c r="D236" s="36" t="s">
        <v>1025</v>
      </c>
      <c r="E236" s="36">
        <v>9</v>
      </c>
      <c r="F236" s="35">
        <v>2257</v>
      </c>
      <c r="G236" s="36" t="s">
        <v>1025</v>
      </c>
      <c r="H236" s="36">
        <v>246</v>
      </c>
      <c r="I236" s="36" t="s">
        <v>1038</v>
      </c>
      <c r="J236" s="35" t="s">
        <v>1038</v>
      </c>
      <c r="M236" s="49" t="s">
        <v>1025</v>
      </c>
      <c r="N236" s="30" t="s">
        <v>2526</v>
      </c>
      <c r="O236" s="31"/>
      <c r="P236" s="31"/>
      <c r="Q236" s="31"/>
      <c r="R236" s="31"/>
      <c r="S236" s="31"/>
      <c r="T236" s="31"/>
      <c r="AF236" s="82" t="s">
        <v>89</v>
      </c>
      <c r="AG236" s="82" t="s">
        <v>148</v>
      </c>
      <c r="AH236" s="82" t="s">
        <v>186</v>
      </c>
      <c r="AI236" s="82">
        <v>2</v>
      </c>
      <c r="AJ236" s="106">
        <f t="shared" si="27"/>
        <v>400000</v>
      </c>
      <c r="AK236" s="106">
        <f t="shared" si="28"/>
        <v>8000</v>
      </c>
      <c r="AL236" s="106">
        <f t="shared" si="29"/>
        <v>60</v>
      </c>
      <c r="AM236" s="106">
        <f t="shared" si="30"/>
        <v>2</v>
      </c>
      <c r="AN236" s="106">
        <f t="shared" si="31"/>
        <v>408062</v>
      </c>
      <c r="AO236" s="77" t="s">
        <v>4722</v>
      </c>
      <c r="AP236" s="78">
        <v>954.18</v>
      </c>
      <c r="AR236" s="110" t="s">
        <v>457</v>
      </c>
      <c r="AS236" s="111" t="s">
        <v>942</v>
      </c>
      <c r="AT236" s="127">
        <f t="shared" si="24"/>
        <v>2000</v>
      </c>
      <c r="AU236" s="127">
        <f t="shared" si="25"/>
        <v>62</v>
      </c>
      <c r="AV236" s="127">
        <f t="shared" si="26"/>
        <v>2062</v>
      </c>
      <c r="AW236" s="109" t="s">
        <v>6006</v>
      </c>
      <c r="AX236" s="117">
        <v>256.07</v>
      </c>
    </row>
    <row r="237" spans="1:50" x14ac:dyDescent="0.25">
      <c r="A237" s="27">
        <v>217055</v>
      </c>
      <c r="B237" s="34" t="s">
        <v>1039</v>
      </c>
      <c r="C237" s="35">
        <v>13261</v>
      </c>
      <c r="D237" s="36" t="s">
        <v>1025</v>
      </c>
      <c r="E237" s="36">
        <v>133</v>
      </c>
      <c r="F237" s="35">
        <v>4959</v>
      </c>
      <c r="G237" s="36" t="s">
        <v>1025</v>
      </c>
      <c r="H237" s="36">
        <v>37</v>
      </c>
      <c r="I237" s="36" t="s">
        <v>1038</v>
      </c>
      <c r="J237" s="35" t="s">
        <v>1038</v>
      </c>
      <c r="M237" s="49" t="s">
        <v>1025</v>
      </c>
      <c r="N237" s="51" t="s">
        <v>3759</v>
      </c>
      <c r="O237" s="36"/>
      <c r="P237" s="36"/>
      <c r="Q237" s="36"/>
      <c r="R237" s="36"/>
      <c r="S237" s="36"/>
      <c r="T237" s="35"/>
      <c r="AF237" s="82" t="s">
        <v>89</v>
      </c>
      <c r="AG237" s="82" t="s">
        <v>148</v>
      </c>
      <c r="AH237" s="82" t="s">
        <v>215</v>
      </c>
      <c r="AI237" s="82">
        <v>3</v>
      </c>
      <c r="AJ237" s="106">
        <f t="shared" si="27"/>
        <v>400000</v>
      </c>
      <c r="AK237" s="106">
        <f t="shared" si="28"/>
        <v>8000</v>
      </c>
      <c r="AL237" s="106">
        <f t="shared" si="29"/>
        <v>70</v>
      </c>
      <c r="AM237" s="106">
        <f t="shared" si="30"/>
        <v>3</v>
      </c>
      <c r="AN237" s="106">
        <f t="shared" si="31"/>
        <v>408073</v>
      </c>
      <c r="AO237" s="77" t="s">
        <v>4727</v>
      </c>
      <c r="AP237" s="78">
        <v>1331.81</v>
      </c>
      <c r="AR237" s="110" t="s">
        <v>457</v>
      </c>
      <c r="AS237" s="111" t="s">
        <v>810</v>
      </c>
      <c r="AT237" s="127">
        <f t="shared" si="24"/>
        <v>2000</v>
      </c>
      <c r="AU237" s="127">
        <f t="shared" si="25"/>
        <v>63</v>
      </c>
      <c r="AV237" s="127">
        <f t="shared" si="26"/>
        <v>2063</v>
      </c>
      <c r="AW237" s="109" t="s">
        <v>6007</v>
      </c>
      <c r="AX237" s="117">
        <v>239.22</v>
      </c>
    </row>
    <row r="238" spans="1:50" x14ac:dyDescent="0.25">
      <c r="A238" s="27" t="s">
        <v>1025</v>
      </c>
      <c r="B238" s="40" t="s">
        <v>1167</v>
      </c>
      <c r="C238" s="41"/>
      <c r="D238" s="41"/>
      <c r="E238" s="41"/>
      <c r="F238" s="41"/>
      <c r="G238" s="41"/>
      <c r="H238" s="41"/>
      <c r="I238" s="41"/>
      <c r="J238" s="41"/>
      <c r="M238" s="49" t="s">
        <v>1025</v>
      </c>
      <c r="N238" s="50" t="s">
        <v>3758</v>
      </c>
      <c r="O238" s="36"/>
      <c r="P238" s="36"/>
      <c r="Q238" s="36"/>
      <c r="R238" s="36"/>
      <c r="S238" s="36"/>
      <c r="T238" s="35"/>
      <c r="AF238" s="82" t="s">
        <v>89</v>
      </c>
      <c r="AG238" s="82" t="s">
        <v>148</v>
      </c>
      <c r="AH238" s="82" t="s">
        <v>148</v>
      </c>
      <c r="AI238" s="82">
        <v>2</v>
      </c>
      <c r="AJ238" s="106">
        <f t="shared" si="27"/>
        <v>400000</v>
      </c>
      <c r="AK238" s="106">
        <f t="shared" si="28"/>
        <v>8000</v>
      </c>
      <c r="AL238" s="106">
        <f t="shared" si="29"/>
        <v>80</v>
      </c>
      <c r="AM238" s="106">
        <f t="shared" si="30"/>
        <v>2</v>
      </c>
      <c r="AN238" s="106">
        <f t="shared" si="31"/>
        <v>408082</v>
      </c>
      <c r="AO238" s="77" t="s">
        <v>4728</v>
      </c>
      <c r="AP238" s="78">
        <v>1332.19</v>
      </c>
      <c r="AR238" s="110" t="s">
        <v>295</v>
      </c>
      <c r="AS238" s="111" t="s">
        <v>79</v>
      </c>
      <c r="AT238" s="127">
        <f t="shared" si="24"/>
        <v>2200</v>
      </c>
      <c r="AU238" s="127">
        <f t="shared" si="25"/>
        <v>1</v>
      </c>
      <c r="AV238" s="127">
        <f t="shared" si="26"/>
        <v>2201</v>
      </c>
      <c r="AW238" s="109" t="s">
        <v>6979</v>
      </c>
      <c r="AX238" s="117">
        <v>193.26</v>
      </c>
    </row>
    <row r="239" spans="1:50" ht="34.5" x14ac:dyDescent="0.25">
      <c r="A239" s="27" t="s">
        <v>1025</v>
      </c>
      <c r="B239" s="37" t="s">
        <v>1137</v>
      </c>
      <c r="C239" s="38"/>
      <c r="D239" s="38"/>
      <c r="E239" s="38"/>
      <c r="F239" s="38"/>
      <c r="G239" s="38"/>
      <c r="H239" s="38"/>
      <c r="I239" s="38"/>
      <c r="J239" s="38"/>
      <c r="M239" s="49" t="s">
        <v>4096</v>
      </c>
      <c r="N239" s="48" t="s">
        <v>4095</v>
      </c>
      <c r="O239" s="36">
        <v>113907</v>
      </c>
      <c r="P239" s="36">
        <v>1139</v>
      </c>
      <c r="Q239" s="36">
        <v>21879</v>
      </c>
      <c r="R239" s="36">
        <v>19</v>
      </c>
      <c r="S239" s="36">
        <v>97</v>
      </c>
      <c r="T239" s="35">
        <v>312</v>
      </c>
      <c r="AF239" s="82" t="s">
        <v>89</v>
      </c>
      <c r="AG239" s="82" t="s">
        <v>148</v>
      </c>
      <c r="AH239" s="82" t="s">
        <v>210</v>
      </c>
      <c r="AI239" s="82">
        <v>2</v>
      </c>
      <c r="AJ239" s="106">
        <f t="shared" si="27"/>
        <v>400000</v>
      </c>
      <c r="AK239" s="106">
        <f t="shared" si="28"/>
        <v>8000</v>
      </c>
      <c r="AL239" s="106">
        <f t="shared" si="29"/>
        <v>90</v>
      </c>
      <c r="AM239" s="106">
        <f t="shared" si="30"/>
        <v>2</v>
      </c>
      <c r="AN239" s="106">
        <f t="shared" si="31"/>
        <v>408092</v>
      </c>
      <c r="AO239" s="77" t="s">
        <v>4729</v>
      </c>
      <c r="AP239" s="78">
        <v>1093.3</v>
      </c>
      <c r="AR239" s="110" t="s">
        <v>295</v>
      </c>
      <c r="AS239" s="111" t="s">
        <v>100</v>
      </c>
      <c r="AT239" s="127">
        <f t="shared" si="24"/>
        <v>2200</v>
      </c>
      <c r="AU239" s="127">
        <f t="shared" si="25"/>
        <v>2</v>
      </c>
      <c r="AV239" s="127">
        <f t="shared" si="26"/>
        <v>2202</v>
      </c>
      <c r="AW239" s="109" t="s">
        <v>6980</v>
      </c>
      <c r="AX239" s="117">
        <v>200.16</v>
      </c>
    </row>
    <row r="240" spans="1:50" ht="23.25" x14ac:dyDescent="0.25">
      <c r="A240" s="27">
        <v>218012</v>
      </c>
      <c r="B240" s="34" t="s">
        <v>1168</v>
      </c>
      <c r="C240" s="35">
        <v>14524</v>
      </c>
      <c r="D240" s="36" t="s">
        <v>1025</v>
      </c>
      <c r="E240" s="36">
        <v>145</v>
      </c>
      <c r="F240" s="35">
        <v>7162</v>
      </c>
      <c r="G240" s="36" t="s">
        <v>1025</v>
      </c>
      <c r="H240" s="36">
        <v>49</v>
      </c>
      <c r="I240" s="36">
        <v>728</v>
      </c>
      <c r="J240" s="35">
        <v>1270</v>
      </c>
      <c r="M240" s="49" t="s">
        <v>4094</v>
      </c>
      <c r="N240" s="48" t="s">
        <v>4093</v>
      </c>
      <c r="O240" s="36">
        <v>53934</v>
      </c>
      <c r="P240" s="36">
        <v>539</v>
      </c>
      <c r="Q240" s="36">
        <v>65713</v>
      </c>
      <c r="R240" s="36">
        <v>122</v>
      </c>
      <c r="S240" s="36">
        <v>271</v>
      </c>
      <c r="T240" s="35">
        <v>178</v>
      </c>
      <c r="AF240" s="82" t="s">
        <v>89</v>
      </c>
      <c r="AG240" s="82" t="s">
        <v>210</v>
      </c>
      <c r="AH240" s="82" t="s">
        <v>79</v>
      </c>
      <c r="AI240" s="82">
        <v>2</v>
      </c>
      <c r="AJ240" s="106">
        <f t="shared" si="27"/>
        <v>400000</v>
      </c>
      <c r="AK240" s="106">
        <f t="shared" si="28"/>
        <v>9000</v>
      </c>
      <c r="AL240" s="106">
        <f t="shared" si="29"/>
        <v>10</v>
      </c>
      <c r="AM240" s="106">
        <f t="shared" si="30"/>
        <v>2</v>
      </c>
      <c r="AN240" s="106">
        <f t="shared" si="31"/>
        <v>409012</v>
      </c>
      <c r="AO240" s="77" t="s">
        <v>4730</v>
      </c>
      <c r="AP240" s="78">
        <v>1464.29</v>
      </c>
      <c r="AR240" s="110" t="s">
        <v>295</v>
      </c>
      <c r="AS240" s="111" t="s">
        <v>30</v>
      </c>
      <c r="AT240" s="127">
        <f t="shared" si="24"/>
        <v>2200</v>
      </c>
      <c r="AU240" s="127">
        <f t="shared" si="25"/>
        <v>3</v>
      </c>
      <c r="AV240" s="127">
        <f t="shared" si="26"/>
        <v>2203</v>
      </c>
      <c r="AW240" s="109" t="s">
        <v>6981</v>
      </c>
      <c r="AX240" s="117">
        <v>173</v>
      </c>
    </row>
    <row r="241" spans="1:50" x14ac:dyDescent="0.25">
      <c r="A241" s="27">
        <v>218022</v>
      </c>
      <c r="B241" s="34" t="s">
        <v>1169</v>
      </c>
      <c r="C241" s="35">
        <v>5257</v>
      </c>
      <c r="D241" s="36" t="s">
        <v>1025</v>
      </c>
      <c r="E241" s="36">
        <v>53</v>
      </c>
      <c r="F241" s="35">
        <v>5965</v>
      </c>
      <c r="G241" s="36" t="s">
        <v>1025</v>
      </c>
      <c r="H241" s="36">
        <v>113</v>
      </c>
      <c r="I241" s="36">
        <v>2001</v>
      </c>
      <c r="J241" s="35">
        <v>1503</v>
      </c>
      <c r="M241" s="49" t="s">
        <v>4092</v>
      </c>
      <c r="N241" s="48" t="s">
        <v>4091</v>
      </c>
      <c r="O241" s="36">
        <v>77748</v>
      </c>
      <c r="P241" s="36">
        <v>777</v>
      </c>
      <c r="Q241" s="36">
        <v>135471</v>
      </c>
      <c r="R241" s="36">
        <v>174</v>
      </c>
      <c r="S241" s="36">
        <v>186</v>
      </c>
      <c r="T241" s="35">
        <v>35</v>
      </c>
      <c r="AF241" s="82" t="s">
        <v>89</v>
      </c>
      <c r="AG241" s="82" t="s">
        <v>210</v>
      </c>
      <c r="AH241" s="82" t="s">
        <v>100</v>
      </c>
      <c r="AI241" s="82">
        <v>2</v>
      </c>
      <c r="AJ241" s="106">
        <f t="shared" si="27"/>
        <v>400000</v>
      </c>
      <c r="AK241" s="106">
        <f t="shared" si="28"/>
        <v>9000</v>
      </c>
      <c r="AL241" s="106">
        <f t="shared" si="29"/>
        <v>20</v>
      </c>
      <c r="AM241" s="106">
        <f t="shared" si="30"/>
        <v>2</v>
      </c>
      <c r="AN241" s="106">
        <f t="shared" si="31"/>
        <v>409022</v>
      </c>
      <c r="AO241" s="77" t="s">
        <v>4731</v>
      </c>
      <c r="AP241" s="78">
        <v>1021.58</v>
      </c>
      <c r="AR241" s="110" t="s">
        <v>295</v>
      </c>
      <c r="AS241" s="111" t="s">
        <v>89</v>
      </c>
      <c r="AT241" s="127">
        <f t="shared" si="24"/>
        <v>2200</v>
      </c>
      <c r="AU241" s="127">
        <f t="shared" si="25"/>
        <v>4</v>
      </c>
      <c r="AV241" s="127">
        <f t="shared" si="26"/>
        <v>2204</v>
      </c>
      <c r="AW241" s="109" t="s">
        <v>6982</v>
      </c>
      <c r="AX241" s="117">
        <v>305.36</v>
      </c>
    </row>
    <row r="242" spans="1:50" ht="23.25" x14ac:dyDescent="0.25">
      <c r="A242" s="27">
        <v>218032</v>
      </c>
      <c r="B242" s="34" t="s">
        <v>1170</v>
      </c>
      <c r="C242" s="35">
        <v>17948</v>
      </c>
      <c r="D242" s="36" t="s">
        <v>1025</v>
      </c>
      <c r="E242" s="36">
        <v>179</v>
      </c>
      <c r="F242" s="35">
        <v>16175</v>
      </c>
      <c r="G242" s="36" t="s">
        <v>1025</v>
      </c>
      <c r="H242" s="36">
        <v>90</v>
      </c>
      <c r="I242" s="36">
        <v>454</v>
      </c>
      <c r="J242" s="35">
        <v>467</v>
      </c>
      <c r="M242" s="49" t="s">
        <v>4090</v>
      </c>
      <c r="N242" s="48" t="s">
        <v>4089</v>
      </c>
      <c r="O242" s="36">
        <v>102866</v>
      </c>
      <c r="P242" s="36">
        <v>1029</v>
      </c>
      <c r="Q242" s="36">
        <v>120714</v>
      </c>
      <c r="R242" s="36">
        <v>117</v>
      </c>
      <c r="S242" s="36">
        <v>119</v>
      </c>
      <c r="T242" s="35">
        <v>46</v>
      </c>
      <c r="AF242" s="82" t="s">
        <v>89</v>
      </c>
      <c r="AG242" s="82" t="s">
        <v>210</v>
      </c>
      <c r="AH242" s="82" t="s">
        <v>30</v>
      </c>
      <c r="AI242" s="82">
        <v>3</v>
      </c>
      <c r="AJ242" s="106">
        <f t="shared" si="27"/>
        <v>400000</v>
      </c>
      <c r="AK242" s="106">
        <f t="shared" si="28"/>
        <v>9000</v>
      </c>
      <c r="AL242" s="106">
        <f t="shared" si="29"/>
        <v>30</v>
      </c>
      <c r="AM242" s="106">
        <f t="shared" si="30"/>
        <v>3</v>
      </c>
      <c r="AN242" s="106">
        <f t="shared" si="31"/>
        <v>409033</v>
      </c>
      <c r="AO242" s="77" t="s">
        <v>4732</v>
      </c>
      <c r="AP242" s="78">
        <v>1910.72</v>
      </c>
      <c r="AR242" s="110" t="s">
        <v>295</v>
      </c>
      <c r="AS242" s="111" t="s">
        <v>57</v>
      </c>
      <c r="AT242" s="127">
        <f t="shared" si="24"/>
        <v>2200</v>
      </c>
      <c r="AU242" s="127">
        <f t="shared" si="25"/>
        <v>5</v>
      </c>
      <c r="AV242" s="127">
        <f t="shared" si="26"/>
        <v>2205</v>
      </c>
      <c r="AW242" s="109" t="s">
        <v>6983</v>
      </c>
      <c r="AX242" s="117">
        <v>227.84</v>
      </c>
    </row>
    <row r="243" spans="1:50" x14ac:dyDescent="0.25">
      <c r="A243" s="27">
        <v>218052</v>
      </c>
      <c r="B243" s="34" t="s">
        <v>1171</v>
      </c>
      <c r="C243" s="35">
        <v>11089</v>
      </c>
      <c r="D243" s="36" t="s">
        <v>1025</v>
      </c>
      <c r="E243" s="36">
        <v>111</v>
      </c>
      <c r="F243" s="35">
        <v>5136</v>
      </c>
      <c r="G243" s="36" t="s">
        <v>1025</v>
      </c>
      <c r="H243" s="36">
        <v>46</v>
      </c>
      <c r="I243" s="36">
        <v>1202</v>
      </c>
      <c r="J243" s="35">
        <v>1695</v>
      </c>
      <c r="M243" s="49" t="s">
        <v>4088</v>
      </c>
      <c r="N243" s="48" t="s">
        <v>4087</v>
      </c>
      <c r="O243" s="36">
        <v>83087</v>
      </c>
      <c r="P243" s="36">
        <v>831</v>
      </c>
      <c r="Q243" s="36">
        <v>113962</v>
      </c>
      <c r="R243" s="36">
        <v>137</v>
      </c>
      <c r="S243" s="36">
        <v>172</v>
      </c>
      <c r="T243" s="35">
        <v>58</v>
      </c>
      <c r="AF243" s="82" t="s">
        <v>89</v>
      </c>
      <c r="AG243" s="82" t="s">
        <v>210</v>
      </c>
      <c r="AH243" s="82" t="s">
        <v>89</v>
      </c>
      <c r="AI243" s="82">
        <v>3</v>
      </c>
      <c r="AJ243" s="106">
        <f t="shared" si="27"/>
        <v>400000</v>
      </c>
      <c r="AK243" s="106">
        <f t="shared" si="28"/>
        <v>9000</v>
      </c>
      <c r="AL243" s="106">
        <f t="shared" si="29"/>
        <v>40</v>
      </c>
      <c r="AM243" s="106">
        <f t="shared" si="30"/>
        <v>3</v>
      </c>
      <c r="AN243" s="106">
        <f t="shared" si="31"/>
        <v>409043</v>
      </c>
      <c r="AO243" s="77" t="s">
        <v>4733</v>
      </c>
      <c r="AP243" s="78">
        <v>1588.29</v>
      </c>
      <c r="AR243" s="110" t="s">
        <v>295</v>
      </c>
      <c r="AS243" s="111" t="s">
        <v>186</v>
      </c>
      <c r="AT243" s="127">
        <f t="shared" si="24"/>
        <v>2200</v>
      </c>
      <c r="AU243" s="127">
        <f t="shared" si="25"/>
        <v>6</v>
      </c>
      <c r="AV243" s="127">
        <f t="shared" si="26"/>
        <v>2206</v>
      </c>
      <c r="AW243" s="109" t="s">
        <v>6984</v>
      </c>
      <c r="AX243" s="117">
        <v>175.78</v>
      </c>
    </row>
    <row r="244" spans="1:50" ht="34.5" x14ac:dyDescent="0.25">
      <c r="A244" s="27" t="s">
        <v>1025</v>
      </c>
      <c r="B244" s="37" t="s">
        <v>1088</v>
      </c>
      <c r="C244" s="38"/>
      <c r="D244" s="38"/>
      <c r="E244" s="38"/>
      <c r="F244" s="38"/>
      <c r="G244" s="38"/>
      <c r="H244" s="38"/>
      <c r="I244" s="38"/>
      <c r="J244" s="38"/>
      <c r="M244" s="49" t="s">
        <v>4086</v>
      </c>
      <c r="N244" s="48" t="s">
        <v>4085</v>
      </c>
      <c r="O244" s="36">
        <v>77317</v>
      </c>
      <c r="P244" s="36">
        <v>774</v>
      </c>
      <c r="Q244" s="36">
        <v>62476</v>
      </c>
      <c r="R244" s="36">
        <v>81</v>
      </c>
      <c r="S244" s="36">
        <v>187</v>
      </c>
      <c r="T244" s="35">
        <v>190</v>
      </c>
      <c r="AF244" s="82" t="s">
        <v>89</v>
      </c>
      <c r="AG244" s="82" t="s">
        <v>160</v>
      </c>
      <c r="AH244" s="82" t="s">
        <v>79</v>
      </c>
      <c r="AI244" s="82">
        <v>3</v>
      </c>
      <c r="AJ244" s="106">
        <f t="shared" si="27"/>
        <v>400000</v>
      </c>
      <c r="AK244" s="106">
        <f t="shared" si="28"/>
        <v>10000</v>
      </c>
      <c r="AL244" s="106">
        <f t="shared" si="29"/>
        <v>10</v>
      </c>
      <c r="AM244" s="106">
        <f t="shared" si="30"/>
        <v>3</v>
      </c>
      <c r="AN244" s="106">
        <f t="shared" si="31"/>
        <v>410013</v>
      </c>
      <c r="AO244" s="77" t="s">
        <v>4734</v>
      </c>
      <c r="AP244" s="78">
        <v>1004.42</v>
      </c>
      <c r="AR244" s="110" t="s">
        <v>295</v>
      </c>
      <c r="AS244" s="111" t="s">
        <v>215</v>
      </c>
      <c r="AT244" s="127">
        <f t="shared" si="24"/>
        <v>2200</v>
      </c>
      <c r="AU244" s="127">
        <f t="shared" si="25"/>
        <v>7</v>
      </c>
      <c r="AV244" s="127">
        <f t="shared" si="26"/>
        <v>2207</v>
      </c>
      <c r="AW244" s="109" t="s">
        <v>6985</v>
      </c>
      <c r="AX244" s="117">
        <v>207.51</v>
      </c>
    </row>
    <row r="245" spans="1:50" ht="23.25" x14ac:dyDescent="0.25">
      <c r="A245" s="27">
        <v>218043</v>
      </c>
      <c r="B245" s="34" t="s">
        <v>1172</v>
      </c>
      <c r="C245" s="35">
        <v>21596</v>
      </c>
      <c r="D245" s="36" t="s">
        <v>1025</v>
      </c>
      <c r="E245" s="36">
        <v>216</v>
      </c>
      <c r="F245" s="35">
        <v>19831</v>
      </c>
      <c r="G245" s="36" t="s">
        <v>1025</v>
      </c>
      <c r="H245" s="36">
        <v>92</v>
      </c>
      <c r="I245" s="36">
        <v>271</v>
      </c>
      <c r="J245" s="35">
        <v>349</v>
      </c>
      <c r="M245" s="49" t="s">
        <v>4084</v>
      </c>
      <c r="N245" s="48" t="s">
        <v>4083</v>
      </c>
      <c r="O245" s="36">
        <v>99311</v>
      </c>
      <c r="P245" s="36">
        <v>993</v>
      </c>
      <c r="Q245" s="36">
        <v>112414</v>
      </c>
      <c r="R245" s="36">
        <v>113</v>
      </c>
      <c r="S245" s="36">
        <v>130</v>
      </c>
      <c r="T245" s="35">
        <v>62</v>
      </c>
      <c r="AF245" s="82" t="s">
        <v>89</v>
      </c>
      <c r="AG245" s="82" t="s">
        <v>160</v>
      </c>
      <c r="AH245" s="82" t="s">
        <v>100</v>
      </c>
      <c r="AI245" s="82">
        <v>3</v>
      </c>
      <c r="AJ245" s="106">
        <f t="shared" si="27"/>
        <v>400000</v>
      </c>
      <c r="AK245" s="106">
        <f t="shared" si="28"/>
        <v>10000</v>
      </c>
      <c r="AL245" s="106">
        <f t="shared" si="29"/>
        <v>20</v>
      </c>
      <c r="AM245" s="106">
        <f t="shared" si="30"/>
        <v>3</v>
      </c>
      <c r="AN245" s="106">
        <f t="shared" si="31"/>
        <v>410023</v>
      </c>
      <c r="AO245" s="77" t="s">
        <v>4735</v>
      </c>
      <c r="AP245" s="78">
        <v>1296.6099999999999</v>
      </c>
      <c r="AR245" s="110" t="s">
        <v>295</v>
      </c>
      <c r="AS245" s="111" t="s">
        <v>148</v>
      </c>
      <c r="AT245" s="127">
        <f t="shared" si="24"/>
        <v>2200</v>
      </c>
      <c r="AU245" s="127">
        <f t="shared" si="25"/>
        <v>8</v>
      </c>
      <c r="AV245" s="127">
        <f t="shared" si="26"/>
        <v>2208</v>
      </c>
      <c r="AW245" s="109" t="s">
        <v>6986</v>
      </c>
      <c r="AX245" s="117">
        <v>204.58</v>
      </c>
    </row>
    <row r="246" spans="1:50" x14ac:dyDescent="0.25">
      <c r="A246" s="27">
        <v>218044</v>
      </c>
      <c r="B246" s="34" t="s">
        <v>1037</v>
      </c>
      <c r="C246" s="35">
        <v>1494</v>
      </c>
      <c r="D246" s="36" t="s">
        <v>1025</v>
      </c>
      <c r="E246" s="36">
        <v>15</v>
      </c>
      <c r="F246" s="35">
        <v>9484</v>
      </c>
      <c r="G246" s="36" t="s">
        <v>1025</v>
      </c>
      <c r="H246" s="36">
        <v>635</v>
      </c>
      <c r="I246" s="36" t="s">
        <v>1038</v>
      </c>
      <c r="J246" s="35" t="s">
        <v>1038</v>
      </c>
      <c r="M246" s="49" t="s">
        <v>4082</v>
      </c>
      <c r="N246" s="48" t="s">
        <v>4081</v>
      </c>
      <c r="O246" s="36">
        <v>83494</v>
      </c>
      <c r="P246" s="36">
        <v>835</v>
      </c>
      <c r="Q246" s="36">
        <v>26562</v>
      </c>
      <c r="R246" s="36">
        <v>32</v>
      </c>
      <c r="S246" s="36">
        <v>169</v>
      </c>
      <c r="T246" s="35">
        <v>310</v>
      </c>
      <c r="AF246" s="82" t="s">
        <v>89</v>
      </c>
      <c r="AG246" s="82" t="s">
        <v>160</v>
      </c>
      <c r="AH246" s="82" t="s">
        <v>30</v>
      </c>
      <c r="AI246" s="82">
        <v>3</v>
      </c>
      <c r="AJ246" s="106">
        <f t="shared" si="27"/>
        <v>400000</v>
      </c>
      <c r="AK246" s="106">
        <f t="shared" si="28"/>
        <v>10000</v>
      </c>
      <c r="AL246" s="106">
        <f t="shared" si="29"/>
        <v>30</v>
      </c>
      <c r="AM246" s="106">
        <f t="shared" si="30"/>
        <v>3</v>
      </c>
      <c r="AN246" s="106">
        <f t="shared" si="31"/>
        <v>410033</v>
      </c>
      <c r="AO246" s="77" t="s">
        <v>4736</v>
      </c>
      <c r="AP246" s="78">
        <v>1461.97</v>
      </c>
      <c r="AR246" s="110" t="s">
        <v>295</v>
      </c>
      <c r="AS246" s="111" t="s">
        <v>210</v>
      </c>
      <c r="AT246" s="127">
        <f t="shared" si="24"/>
        <v>2200</v>
      </c>
      <c r="AU246" s="127">
        <f t="shared" si="25"/>
        <v>9</v>
      </c>
      <c r="AV246" s="127">
        <f t="shared" si="26"/>
        <v>2209</v>
      </c>
      <c r="AW246" s="109" t="s">
        <v>6987</v>
      </c>
      <c r="AX246" s="117">
        <v>204.23</v>
      </c>
    </row>
    <row r="247" spans="1:50" x14ac:dyDescent="0.25">
      <c r="A247" s="27">
        <v>218045</v>
      </c>
      <c r="B247" s="34" t="s">
        <v>1049</v>
      </c>
      <c r="C247" s="35">
        <v>20102</v>
      </c>
      <c r="D247" s="36" t="s">
        <v>1025</v>
      </c>
      <c r="E247" s="36">
        <v>201</v>
      </c>
      <c r="F247" s="35">
        <v>10347</v>
      </c>
      <c r="G247" s="36" t="s">
        <v>1025</v>
      </c>
      <c r="H247" s="36">
        <v>51</v>
      </c>
      <c r="I247" s="36" t="s">
        <v>1038</v>
      </c>
      <c r="J247" s="35" t="s">
        <v>1038</v>
      </c>
      <c r="M247" s="49" t="s">
        <v>4080</v>
      </c>
      <c r="N247" s="48" t="s">
        <v>4079</v>
      </c>
      <c r="O247" s="36">
        <v>58371</v>
      </c>
      <c r="P247" s="36">
        <v>584</v>
      </c>
      <c r="Q247" s="36">
        <v>69562</v>
      </c>
      <c r="R247" s="36">
        <v>119</v>
      </c>
      <c r="S247" s="36">
        <v>260</v>
      </c>
      <c r="T247" s="35">
        <v>167</v>
      </c>
      <c r="AF247" s="82" t="s">
        <v>89</v>
      </c>
      <c r="AG247" s="82" t="s">
        <v>160</v>
      </c>
      <c r="AH247" s="82" t="s">
        <v>89</v>
      </c>
      <c r="AI247" s="82">
        <v>2</v>
      </c>
      <c r="AJ247" s="106">
        <f t="shared" si="27"/>
        <v>400000</v>
      </c>
      <c r="AK247" s="106">
        <f t="shared" si="28"/>
        <v>10000</v>
      </c>
      <c r="AL247" s="106">
        <f t="shared" si="29"/>
        <v>40</v>
      </c>
      <c r="AM247" s="106">
        <f t="shared" si="30"/>
        <v>2</v>
      </c>
      <c r="AN247" s="106">
        <f t="shared" si="31"/>
        <v>410042</v>
      </c>
      <c r="AO247" s="77" t="s">
        <v>4737</v>
      </c>
      <c r="AP247" s="78">
        <v>1081.76</v>
      </c>
      <c r="AR247" s="110" t="s">
        <v>295</v>
      </c>
      <c r="AS247" s="111" t="s">
        <v>160</v>
      </c>
      <c r="AT247" s="127">
        <f t="shared" si="24"/>
        <v>2200</v>
      </c>
      <c r="AU247" s="127">
        <f t="shared" si="25"/>
        <v>10</v>
      </c>
      <c r="AV247" s="127">
        <f t="shared" si="26"/>
        <v>2210</v>
      </c>
      <c r="AW247" s="109" t="s">
        <v>6912</v>
      </c>
      <c r="AX247" s="117">
        <v>177.52</v>
      </c>
    </row>
    <row r="248" spans="1:50" ht="34.5" x14ac:dyDescent="0.25">
      <c r="A248" s="27" t="s">
        <v>1025</v>
      </c>
      <c r="B248" s="40" t="s">
        <v>1173</v>
      </c>
      <c r="C248" s="41"/>
      <c r="D248" s="41"/>
      <c r="E248" s="41"/>
      <c r="F248" s="41"/>
      <c r="G248" s="41"/>
      <c r="H248" s="41"/>
      <c r="I248" s="41"/>
      <c r="J248" s="41"/>
      <c r="M248" s="49" t="s">
        <v>4078</v>
      </c>
      <c r="N248" s="48" t="s">
        <v>4077</v>
      </c>
      <c r="O248" s="36">
        <v>130837</v>
      </c>
      <c r="P248" s="36">
        <v>1308</v>
      </c>
      <c r="Q248" s="36">
        <v>55652</v>
      </c>
      <c r="R248" s="36">
        <v>43</v>
      </c>
      <c r="S248" s="36">
        <v>61</v>
      </c>
      <c r="T248" s="35">
        <v>220</v>
      </c>
      <c r="AF248" s="82" t="s">
        <v>89</v>
      </c>
      <c r="AG248" s="82" t="s">
        <v>160</v>
      </c>
      <c r="AH248" s="82" t="s">
        <v>57</v>
      </c>
      <c r="AI248" s="82">
        <v>3</v>
      </c>
      <c r="AJ248" s="106">
        <f t="shared" si="27"/>
        <v>400000</v>
      </c>
      <c r="AK248" s="106">
        <f t="shared" si="28"/>
        <v>10000</v>
      </c>
      <c r="AL248" s="106">
        <f t="shared" si="29"/>
        <v>50</v>
      </c>
      <c r="AM248" s="106">
        <f t="shared" si="30"/>
        <v>3</v>
      </c>
      <c r="AN248" s="106">
        <f t="shared" si="31"/>
        <v>410053</v>
      </c>
      <c r="AO248" s="77" t="s">
        <v>4738</v>
      </c>
      <c r="AP248" s="78">
        <v>1390.04</v>
      </c>
      <c r="AR248" s="110" t="s">
        <v>295</v>
      </c>
      <c r="AS248" s="111" t="s">
        <v>157</v>
      </c>
      <c r="AT248" s="127">
        <f t="shared" si="24"/>
        <v>2200</v>
      </c>
      <c r="AU248" s="127">
        <f t="shared" si="25"/>
        <v>11</v>
      </c>
      <c r="AV248" s="127">
        <f t="shared" si="26"/>
        <v>2211</v>
      </c>
      <c r="AW248" s="109" t="s">
        <v>6988</v>
      </c>
      <c r="AX248" s="117">
        <v>231.82</v>
      </c>
    </row>
    <row r="249" spans="1:50" x14ac:dyDescent="0.25">
      <c r="A249" s="27" t="s">
        <v>1025</v>
      </c>
      <c r="B249" s="37" t="s">
        <v>1174</v>
      </c>
      <c r="C249" s="38"/>
      <c r="D249" s="38"/>
      <c r="E249" s="38"/>
      <c r="F249" s="38"/>
      <c r="G249" s="38"/>
      <c r="H249" s="38"/>
      <c r="I249" s="38"/>
      <c r="J249" s="38"/>
      <c r="M249" s="49" t="s">
        <v>4076</v>
      </c>
      <c r="N249" s="48" t="s">
        <v>4075</v>
      </c>
      <c r="O249" s="36">
        <v>45184</v>
      </c>
      <c r="P249" s="36">
        <v>452</v>
      </c>
      <c r="Q249" s="36">
        <v>80834</v>
      </c>
      <c r="R249" s="36">
        <v>179</v>
      </c>
      <c r="S249" s="36">
        <v>291</v>
      </c>
      <c r="T249" s="35">
        <v>123</v>
      </c>
      <c r="AF249" s="82" t="s">
        <v>89</v>
      </c>
      <c r="AG249" s="82" t="s">
        <v>157</v>
      </c>
      <c r="AH249" s="82" t="s">
        <v>79</v>
      </c>
      <c r="AI249" s="82">
        <v>1</v>
      </c>
      <c r="AJ249" s="106">
        <f t="shared" si="27"/>
        <v>400000</v>
      </c>
      <c r="AK249" s="106">
        <f t="shared" si="28"/>
        <v>11000</v>
      </c>
      <c r="AL249" s="106">
        <f t="shared" si="29"/>
        <v>10</v>
      </c>
      <c r="AM249" s="106">
        <f t="shared" si="30"/>
        <v>1</v>
      </c>
      <c r="AN249" s="106">
        <f t="shared" si="31"/>
        <v>411011</v>
      </c>
      <c r="AO249" s="77" t="s">
        <v>4739</v>
      </c>
      <c r="AP249" s="78">
        <v>1827.19</v>
      </c>
      <c r="AR249" s="110" t="s">
        <v>295</v>
      </c>
      <c r="AS249" s="111" t="s">
        <v>29</v>
      </c>
      <c r="AT249" s="127">
        <f t="shared" si="24"/>
        <v>2200</v>
      </c>
      <c r="AU249" s="127">
        <f t="shared" si="25"/>
        <v>12</v>
      </c>
      <c r="AV249" s="127">
        <f t="shared" si="26"/>
        <v>2212</v>
      </c>
      <c r="AW249" s="109" t="s">
        <v>6989</v>
      </c>
      <c r="AX249" s="117">
        <v>216.35</v>
      </c>
    </row>
    <row r="250" spans="1:50" x14ac:dyDescent="0.25">
      <c r="A250" s="27">
        <v>219011</v>
      </c>
      <c r="B250" s="34" t="s">
        <v>1175</v>
      </c>
      <c r="C250" s="35">
        <v>2176</v>
      </c>
      <c r="D250" s="36" t="s">
        <v>1025</v>
      </c>
      <c r="E250" s="36">
        <v>22</v>
      </c>
      <c r="F250" s="35">
        <v>57310</v>
      </c>
      <c r="G250" s="36" t="s">
        <v>1025</v>
      </c>
      <c r="H250" s="36">
        <v>2634</v>
      </c>
      <c r="I250" s="36">
        <v>2219</v>
      </c>
      <c r="J250" s="35">
        <v>79</v>
      </c>
      <c r="M250" s="49" t="s">
        <v>4074</v>
      </c>
      <c r="N250" s="48" t="s">
        <v>4073</v>
      </c>
      <c r="O250" s="36">
        <v>88050</v>
      </c>
      <c r="P250" s="36">
        <v>881</v>
      </c>
      <c r="Q250" s="36">
        <v>136673</v>
      </c>
      <c r="R250" s="36">
        <v>155</v>
      </c>
      <c r="S250" s="36">
        <v>157</v>
      </c>
      <c r="T250" s="35">
        <v>32</v>
      </c>
      <c r="AF250" s="82" t="s">
        <v>89</v>
      </c>
      <c r="AG250" s="82" t="s">
        <v>157</v>
      </c>
      <c r="AH250" s="82" t="s">
        <v>100</v>
      </c>
      <c r="AI250" s="82">
        <v>2</v>
      </c>
      <c r="AJ250" s="106">
        <f t="shared" si="27"/>
        <v>400000</v>
      </c>
      <c r="AK250" s="106">
        <f t="shared" si="28"/>
        <v>11000</v>
      </c>
      <c r="AL250" s="106">
        <f t="shared" si="29"/>
        <v>20</v>
      </c>
      <c r="AM250" s="106">
        <f t="shared" si="30"/>
        <v>2</v>
      </c>
      <c r="AN250" s="106">
        <f t="shared" si="31"/>
        <v>411022</v>
      </c>
      <c r="AO250" s="77" t="s">
        <v>4740</v>
      </c>
      <c r="AP250" s="78">
        <v>963.33</v>
      </c>
      <c r="AR250" s="110" t="s">
        <v>295</v>
      </c>
      <c r="AS250" s="111" t="s">
        <v>112</v>
      </c>
      <c r="AT250" s="127">
        <f t="shared" si="24"/>
        <v>2200</v>
      </c>
      <c r="AU250" s="127">
        <f t="shared" si="25"/>
        <v>13</v>
      </c>
      <c r="AV250" s="127">
        <f t="shared" si="26"/>
        <v>2213</v>
      </c>
      <c r="AW250" s="109" t="s">
        <v>6990</v>
      </c>
      <c r="AX250" s="117">
        <v>212.64</v>
      </c>
    </row>
    <row r="251" spans="1:50" x14ac:dyDescent="0.25">
      <c r="A251" s="27">
        <v>219021</v>
      </c>
      <c r="B251" s="34" t="s">
        <v>1176</v>
      </c>
      <c r="C251" s="35">
        <v>3043</v>
      </c>
      <c r="D251" s="36" t="s">
        <v>1025</v>
      </c>
      <c r="E251" s="36">
        <v>30</v>
      </c>
      <c r="F251" s="35">
        <v>22830</v>
      </c>
      <c r="G251" s="36" t="s">
        <v>1025</v>
      </c>
      <c r="H251" s="36">
        <v>750</v>
      </c>
      <c r="I251" s="36">
        <v>2164</v>
      </c>
      <c r="J251" s="35">
        <v>285</v>
      </c>
      <c r="M251" s="49" t="s">
        <v>4072</v>
      </c>
      <c r="N251" s="48" t="s">
        <v>4071</v>
      </c>
      <c r="O251" s="36">
        <v>78564</v>
      </c>
      <c r="P251" s="36">
        <v>786</v>
      </c>
      <c r="Q251" s="36">
        <v>66843</v>
      </c>
      <c r="R251" s="36">
        <v>85</v>
      </c>
      <c r="S251" s="36">
        <v>184</v>
      </c>
      <c r="T251" s="35">
        <v>170</v>
      </c>
      <c r="AF251" s="82" t="s">
        <v>89</v>
      </c>
      <c r="AG251" s="82" t="s">
        <v>157</v>
      </c>
      <c r="AH251" s="82" t="s">
        <v>30</v>
      </c>
      <c r="AI251" s="82">
        <v>2</v>
      </c>
      <c r="AJ251" s="106">
        <f t="shared" si="27"/>
        <v>400000</v>
      </c>
      <c r="AK251" s="106">
        <f t="shared" si="28"/>
        <v>11000</v>
      </c>
      <c r="AL251" s="106">
        <f t="shared" si="29"/>
        <v>30</v>
      </c>
      <c r="AM251" s="106">
        <f t="shared" si="30"/>
        <v>2</v>
      </c>
      <c r="AN251" s="106">
        <f t="shared" si="31"/>
        <v>411032</v>
      </c>
      <c r="AO251" s="77" t="s">
        <v>4741</v>
      </c>
      <c r="AP251" s="78">
        <v>1249.25</v>
      </c>
      <c r="AR251" s="110" t="s">
        <v>295</v>
      </c>
      <c r="AS251" s="111" t="s">
        <v>344</v>
      </c>
      <c r="AT251" s="127">
        <f t="shared" si="24"/>
        <v>2200</v>
      </c>
      <c r="AU251" s="127">
        <f t="shared" si="25"/>
        <v>14</v>
      </c>
      <c r="AV251" s="127">
        <f t="shared" si="26"/>
        <v>2214</v>
      </c>
      <c r="AW251" s="109" t="s">
        <v>6991</v>
      </c>
      <c r="AX251" s="117">
        <v>217.69</v>
      </c>
    </row>
    <row r="252" spans="1:50" ht="23.25" x14ac:dyDescent="0.25">
      <c r="A252" s="27" t="s">
        <v>1025</v>
      </c>
      <c r="B252" s="37" t="s">
        <v>1177</v>
      </c>
      <c r="C252" s="38"/>
      <c r="D252" s="38"/>
      <c r="E252" s="38"/>
      <c r="F252" s="38"/>
      <c r="G252" s="38"/>
      <c r="H252" s="38"/>
      <c r="I252" s="38"/>
      <c r="J252" s="38"/>
      <c r="M252" s="49" t="s">
        <v>4070</v>
      </c>
      <c r="N252" s="48" t="s">
        <v>4069</v>
      </c>
      <c r="O252" s="36">
        <v>121122</v>
      </c>
      <c r="P252" s="36">
        <v>1211</v>
      </c>
      <c r="Q252" s="36">
        <v>74398</v>
      </c>
      <c r="R252" s="36">
        <v>61</v>
      </c>
      <c r="S252" s="36">
        <v>85</v>
      </c>
      <c r="T252" s="35">
        <v>150</v>
      </c>
      <c r="AF252" s="82" t="s">
        <v>89</v>
      </c>
      <c r="AG252" s="82" t="s">
        <v>157</v>
      </c>
      <c r="AH252" s="82" t="s">
        <v>89</v>
      </c>
      <c r="AI252" s="82">
        <v>2</v>
      </c>
      <c r="AJ252" s="106">
        <f t="shared" si="27"/>
        <v>400000</v>
      </c>
      <c r="AK252" s="106">
        <f t="shared" si="28"/>
        <v>11000</v>
      </c>
      <c r="AL252" s="106">
        <f t="shared" si="29"/>
        <v>40</v>
      </c>
      <c r="AM252" s="106">
        <f t="shared" si="30"/>
        <v>2</v>
      </c>
      <c r="AN252" s="106">
        <f t="shared" si="31"/>
        <v>411042</v>
      </c>
      <c r="AO252" s="77" t="s">
        <v>4742</v>
      </c>
      <c r="AP252" s="78">
        <v>1072.6099999999999</v>
      </c>
      <c r="AR252" s="110" t="s">
        <v>295</v>
      </c>
      <c r="AS252" s="111" t="s">
        <v>124</v>
      </c>
      <c r="AT252" s="127">
        <f t="shared" si="24"/>
        <v>2200</v>
      </c>
      <c r="AU252" s="127">
        <f t="shared" si="25"/>
        <v>15</v>
      </c>
      <c r="AV252" s="127">
        <f t="shared" si="26"/>
        <v>2215</v>
      </c>
      <c r="AW252" s="109" t="s">
        <v>6992</v>
      </c>
      <c r="AX252" s="117">
        <v>240.28</v>
      </c>
    </row>
    <row r="253" spans="1:50" ht="23.25" x14ac:dyDescent="0.25">
      <c r="A253" s="27">
        <v>219032</v>
      </c>
      <c r="B253" s="34" t="s">
        <v>1178</v>
      </c>
      <c r="C253" s="35">
        <v>8593</v>
      </c>
      <c r="D253" s="36" t="s">
        <v>1025</v>
      </c>
      <c r="E253" s="36">
        <v>86</v>
      </c>
      <c r="F253" s="35">
        <v>5212</v>
      </c>
      <c r="G253" s="36" t="s">
        <v>1025</v>
      </c>
      <c r="H253" s="36">
        <v>61</v>
      </c>
      <c r="I253" s="36">
        <v>1597</v>
      </c>
      <c r="J253" s="35">
        <v>1670</v>
      </c>
      <c r="M253" s="49" t="s">
        <v>4068</v>
      </c>
      <c r="N253" s="48" t="s">
        <v>4067</v>
      </c>
      <c r="O253" s="36">
        <v>69802</v>
      </c>
      <c r="P253" s="36">
        <v>698</v>
      </c>
      <c r="Q253" s="36">
        <v>78458</v>
      </c>
      <c r="R253" s="36">
        <v>112</v>
      </c>
      <c r="S253" s="36">
        <v>218</v>
      </c>
      <c r="T253" s="35">
        <v>133</v>
      </c>
      <c r="AF253" s="82" t="s">
        <v>89</v>
      </c>
      <c r="AG253" s="82" t="s">
        <v>157</v>
      </c>
      <c r="AH253" s="82" t="s">
        <v>57</v>
      </c>
      <c r="AI253" s="82">
        <v>3</v>
      </c>
      <c r="AJ253" s="106">
        <f t="shared" si="27"/>
        <v>400000</v>
      </c>
      <c r="AK253" s="106">
        <f t="shared" si="28"/>
        <v>11000</v>
      </c>
      <c r="AL253" s="106">
        <f t="shared" si="29"/>
        <v>50</v>
      </c>
      <c r="AM253" s="106">
        <f t="shared" si="30"/>
        <v>3</v>
      </c>
      <c r="AN253" s="106">
        <f t="shared" si="31"/>
        <v>411053</v>
      </c>
      <c r="AO253" s="77" t="s">
        <v>4743</v>
      </c>
      <c r="AP253" s="78">
        <v>1254.32</v>
      </c>
      <c r="AR253" s="110" t="s">
        <v>295</v>
      </c>
      <c r="AS253" s="111" t="s">
        <v>139</v>
      </c>
      <c r="AT253" s="127">
        <f t="shared" si="24"/>
        <v>2200</v>
      </c>
      <c r="AU253" s="127">
        <f t="shared" si="25"/>
        <v>16</v>
      </c>
      <c r="AV253" s="127">
        <f t="shared" si="26"/>
        <v>2216</v>
      </c>
      <c r="AW253" s="109" t="s">
        <v>6993</v>
      </c>
      <c r="AX253" s="117">
        <v>150.24</v>
      </c>
    </row>
    <row r="254" spans="1:50" ht="45.75" x14ac:dyDescent="0.25">
      <c r="A254" s="27">
        <v>219052</v>
      </c>
      <c r="B254" s="34" t="s">
        <v>1179</v>
      </c>
      <c r="C254" s="35">
        <v>9524</v>
      </c>
      <c r="D254" s="36" t="s">
        <v>1025</v>
      </c>
      <c r="E254" s="36">
        <v>95</v>
      </c>
      <c r="F254" s="35">
        <v>6481</v>
      </c>
      <c r="G254" s="36" t="s">
        <v>1025</v>
      </c>
      <c r="H254" s="36">
        <v>68</v>
      </c>
      <c r="I254" s="36">
        <v>1465</v>
      </c>
      <c r="J254" s="35">
        <v>1393</v>
      </c>
      <c r="M254" s="49" t="s">
        <v>4066</v>
      </c>
      <c r="N254" s="48" t="s">
        <v>4065</v>
      </c>
      <c r="O254" s="36">
        <v>54831</v>
      </c>
      <c r="P254" s="36">
        <v>548</v>
      </c>
      <c r="Q254" s="36">
        <v>74374</v>
      </c>
      <c r="R254" s="36">
        <v>136</v>
      </c>
      <c r="S254" s="36">
        <v>269</v>
      </c>
      <c r="T254" s="35">
        <v>151</v>
      </c>
      <c r="AF254" s="82" t="s">
        <v>89</v>
      </c>
      <c r="AG254" s="82" t="s">
        <v>157</v>
      </c>
      <c r="AH254" s="82" t="s">
        <v>186</v>
      </c>
      <c r="AI254" s="82">
        <v>2</v>
      </c>
      <c r="AJ254" s="106">
        <f t="shared" si="27"/>
        <v>400000</v>
      </c>
      <c r="AK254" s="106">
        <f t="shared" si="28"/>
        <v>11000</v>
      </c>
      <c r="AL254" s="106">
        <f t="shared" si="29"/>
        <v>60</v>
      </c>
      <c r="AM254" s="106">
        <f t="shared" si="30"/>
        <v>2</v>
      </c>
      <c r="AN254" s="106">
        <f t="shared" si="31"/>
        <v>411062</v>
      </c>
      <c r="AO254" s="77" t="s">
        <v>4739</v>
      </c>
      <c r="AP254" s="78">
        <v>2019.96</v>
      </c>
      <c r="AR254" s="110" t="s">
        <v>295</v>
      </c>
      <c r="AS254" s="111" t="s">
        <v>623</v>
      </c>
      <c r="AT254" s="127">
        <f t="shared" si="24"/>
        <v>2200</v>
      </c>
      <c r="AU254" s="127">
        <f t="shared" si="25"/>
        <v>61</v>
      </c>
      <c r="AV254" s="127">
        <f t="shared" si="26"/>
        <v>2261</v>
      </c>
      <c r="AW254" s="109" t="s">
        <v>6113</v>
      </c>
      <c r="AX254" s="117">
        <v>429.79</v>
      </c>
    </row>
    <row r="255" spans="1:50" ht="23.25" x14ac:dyDescent="0.25">
      <c r="A255" s="27">
        <v>219072</v>
      </c>
      <c r="B255" s="34" t="s">
        <v>1175</v>
      </c>
      <c r="C255" s="35">
        <v>20784</v>
      </c>
      <c r="D255" s="36" t="s">
        <v>1025</v>
      </c>
      <c r="E255" s="36">
        <v>208</v>
      </c>
      <c r="F255" s="35">
        <v>17155</v>
      </c>
      <c r="G255" s="36" t="s">
        <v>1025</v>
      </c>
      <c r="H255" s="36">
        <v>83</v>
      </c>
      <c r="I255" s="36">
        <v>302</v>
      </c>
      <c r="J255" s="35">
        <v>433</v>
      </c>
      <c r="M255" s="49" t="s">
        <v>4064</v>
      </c>
      <c r="N255" s="48" t="s">
        <v>4063</v>
      </c>
      <c r="O255" s="36">
        <v>114713</v>
      </c>
      <c r="P255" s="36">
        <v>1147</v>
      </c>
      <c r="Q255" s="36">
        <v>168167</v>
      </c>
      <c r="R255" s="36">
        <v>147</v>
      </c>
      <c r="S255" s="36">
        <v>95</v>
      </c>
      <c r="T255" s="35">
        <v>11</v>
      </c>
      <c r="AF255" s="82" t="s">
        <v>89</v>
      </c>
      <c r="AG255" s="82" t="s">
        <v>157</v>
      </c>
      <c r="AH255" s="82" t="s">
        <v>215</v>
      </c>
      <c r="AI255" s="82">
        <v>2</v>
      </c>
      <c r="AJ255" s="106">
        <f t="shared" si="27"/>
        <v>400000</v>
      </c>
      <c r="AK255" s="106">
        <f t="shared" si="28"/>
        <v>11000</v>
      </c>
      <c r="AL255" s="106">
        <f t="shared" si="29"/>
        <v>70</v>
      </c>
      <c r="AM255" s="106">
        <f t="shared" si="30"/>
        <v>2</v>
      </c>
      <c r="AN255" s="106">
        <f t="shared" si="31"/>
        <v>411072</v>
      </c>
      <c r="AO255" s="77" t="s">
        <v>4744</v>
      </c>
      <c r="AP255" s="78">
        <v>996.09</v>
      </c>
      <c r="AR255" s="110" t="s">
        <v>295</v>
      </c>
      <c r="AS255" s="111" t="s">
        <v>942</v>
      </c>
      <c r="AT255" s="127">
        <f t="shared" si="24"/>
        <v>2200</v>
      </c>
      <c r="AU255" s="127">
        <f t="shared" si="25"/>
        <v>62</v>
      </c>
      <c r="AV255" s="127">
        <f t="shared" si="26"/>
        <v>2262</v>
      </c>
      <c r="AW255" s="109" t="s">
        <v>6114</v>
      </c>
      <c r="AX255" s="117">
        <v>419.74</v>
      </c>
    </row>
    <row r="256" spans="1:50" x14ac:dyDescent="0.25">
      <c r="A256" s="27" t="s">
        <v>1025</v>
      </c>
      <c r="B256" s="37" t="s">
        <v>1122</v>
      </c>
      <c r="C256" s="38"/>
      <c r="D256" s="38"/>
      <c r="E256" s="38"/>
      <c r="F256" s="38"/>
      <c r="G256" s="38"/>
      <c r="H256" s="38"/>
      <c r="I256" s="38"/>
      <c r="J256" s="38"/>
      <c r="M256" s="49" t="s">
        <v>4062</v>
      </c>
      <c r="N256" s="48" t="s">
        <v>4061</v>
      </c>
      <c r="O256" s="36">
        <v>115643</v>
      </c>
      <c r="P256" s="36">
        <v>1156</v>
      </c>
      <c r="Q256" s="36">
        <v>94758</v>
      </c>
      <c r="R256" s="36">
        <v>82</v>
      </c>
      <c r="S256" s="36">
        <v>94</v>
      </c>
      <c r="T256" s="35">
        <v>88</v>
      </c>
      <c r="AF256" s="82" t="s">
        <v>89</v>
      </c>
      <c r="AG256" s="82" t="s">
        <v>29</v>
      </c>
      <c r="AH256" s="82" t="s">
        <v>79</v>
      </c>
      <c r="AI256" s="82">
        <v>1</v>
      </c>
      <c r="AJ256" s="106">
        <f t="shared" si="27"/>
        <v>400000</v>
      </c>
      <c r="AK256" s="106">
        <f t="shared" si="28"/>
        <v>12000</v>
      </c>
      <c r="AL256" s="106">
        <f t="shared" si="29"/>
        <v>10</v>
      </c>
      <c r="AM256" s="106">
        <f t="shared" si="30"/>
        <v>1</v>
      </c>
      <c r="AN256" s="106">
        <f t="shared" si="31"/>
        <v>412011</v>
      </c>
      <c r="AO256" s="77" t="s">
        <v>4745</v>
      </c>
      <c r="AP256" s="78">
        <v>1716.23</v>
      </c>
      <c r="AR256" s="110" t="s">
        <v>295</v>
      </c>
      <c r="AS256" s="111" t="s">
        <v>810</v>
      </c>
      <c r="AT256" s="127">
        <f t="shared" si="24"/>
        <v>2200</v>
      </c>
      <c r="AU256" s="127">
        <f t="shared" si="25"/>
        <v>63</v>
      </c>
      <c r="AV256" s="127">
        <f t="shared" si="26"/>
        <v>2263</v>
      </c>
      <c r="AW256" s="109" t="s">
        <v>6115</v>
      </c>
      <c r="AX256" s="117">
        <v>280.81</v>
      </c>
    </row>
    <row r="257" spans="1:50" ht="34.5" x14ac:dyDescent="0.25">
      <c r="A257" s="27">
        <v>219043</v>
      </c>
      <c r="B257" s="34" t="s">
        <v>1180</v>
      </c>
      <c r="C257" s="35">
        <v>6745</v>
      </c>
      <c r="D257" s="36" t="s">
        <v>1025</v>
      </c>
      <c r="E257" s="36">
        <v>67</v>
      </c>
      <c r="F257" s="35">
        <v>10297</v>
      </c>
      <c r="G257" s="36" t="s">
        <v>1025</v>
      </c>
      <c r="H257" s="36">
        <v>153</v>
      </c>
      <c r="I257" s="36">
        <v>1879</v>
      </c>
      <c r="J257" s="35">
        <v>842</v>
      </c>
      <c r="M257" s="49" t="s">
        <v>4060</v>
      </c>
      <c r="N257" s="48" t="s">
        <v>4059</v>
      </c>
      <c r="O257" s="36">
        <v>83174</v>
      </c>
      <c r="P257" s="36">
        <v>832</v>
      </c>
      <c r="Q257" s="36">
        <v>106619</v>
      </c>
      <c r="R257" s="36">
        <v>128</v>
      </c>
      <c r="S257" s="36">
        <v>171</v>
      </c>
      <c r="T257" s="35">
        <v>74</v>
      </c>
      <c r="AF257" s="82" t="s">
        <v>89</v>
      </c>
      <c r="AG257" s="82" t="s">
        <v>29</v>
      </c>
      <c r="AH257" s="82" t="s">
        <v>100</v>
      </c>
      <c r="AI257" s="82">
        <v>2</v>
      </c>
      <c r="AJ257" s="106">
        <f t="shared" si="27"/>
        <v>400000</v>
      </c>
      <c r="AK257" s="106">
        <f t="shared" si="28"/>
        <v>12000</v>
      </c>
      <c r="AL257" s="106">
        <f t="shared" si="29"/>
        <v>20</v>
      </c>
      <c r="AM257" s="106">
        <f t="shared" si="30"/>
        <v>2</v>
      </c>
      <c r="AN257" s="106">
        <f t="shared" si="31"/>
        <v>412022</v>
      </c>
      <c r="AO257" s="77" t="s">
        <v>4746</v>
      </c>
      <c r="AP257" s="78">
        <v>959.48</v>
      </c>
      <c r="AR257" s="110" t="s">
        <v>295</v>
      </c>
      <c r="AS257" s="111" t="s">
        <v>735</v>
      </c>
      <c r="AT257" s="127">
        <f t="shared" si="24"/>
        <v>2200</v>
      </c>
      <c r="AU257" s="127">
        <f t="shared" si="25"/>
        <v>64</v>
      </c>
      <c r="AV257" s="127">
        <f t="shared" si="26"/>
        <v>2264</v>
      </c>
      <c r="AW257" s="109" t="s">
        <v>6116</v>
      </c>
      <c r="AX257" s="117">
        <v>574.63</v>
      </c>
    </row>
    <row r="258" spans="1:50" ht="34.5" x14ac:dyDescent="0.25">
      <c r="A258" s="27">
        <v>219044</v>
      </c>
      <c r="B258" s="34" t="s">
        <v>1064</v>
      </c>
      <c r="C258" s="35">
        <v>434</v>
      </c>
      <c r="D258" s="36" t="s">
        <v>1025</v>
      </c>
      <c r="E258" s="36">
        <v>4</v>
      </c>
      <c r="F258" s="35">
        <v>5141</v>
      </c>
      <c r="G258" s="36" t="s">
        <v>1025</v>
      </c>
      <c r="H258" s="36">
        <v>1185</v>
      </c>
      <c r="I258" s="36" t="s">
        <v>1038</v>
      </c>
      <c r="J258" s="35" t="s">
        <v>1038</v>
      </c>
      <c r="M258" s="49" t="s">
        <v>4058</v>
      </c>
      <c r="N258" s="48" t="s">
        <v>4057</v>
      </c>
      <c r="O258" s="36">
        <v>50347</v>
      </c>
      <c r="P258" s="36">
        <v>504</v>
      </c>
      <c r="Q258" s="36">
        <v>61558</v>
      </c>
      <c r="R258" s="36">
        <v>122</v>
      </c>
      <c r="S258" s="36">
        <v>279</v>
      </c>
      <c r="T258" s="35">
        <v>191</v>
      </c>
      <c r="AF258" s="82" t="s">
        <v>89</v>
      </c>
      <c r="AG258" s="82" t="s">
        <v>29</v>
      </c>
      <c r="AH258" s="82" t="s">
        <v>30</v>
      </c>
      <c r="AI258" s="82">
        <v>2</v>
      </c>
      <c r="AJ258" s="106">
        <f t="shared" si="27"/>
        <v>400000</v>
      </c>
      <c r="AK258" s="106">
        <f t="shared" si="28"/>
        <v>12000</v>
      </c>
      <c r="AL258" s="106">
        <f t="shared" si="29"/>
        <v>30</v>
      </c>
      <c r="AM258" s="106">
        <f t="shared" si="30"/>
        <v>2</v>
      </c>
      <c r="AN258" s="106">
        <f t="shared" si="31"/>
        <v>412032</v>
      </c>
      <c r="AO258" s="77" t="s">
        <v>4747</v>
      </c>
      <c r="AP258" s="78">
        <v>853.35</v>
      </c>
      <c r="AR258" s="110" t="s">
        <v>4494</v>
      </c>
      <c r="AS258" s="111" t="s">
        <v>79</v>
      </c>
      <c r="AT258" s="127">
        <f t="shared" si="24"/>
        <v>2400</v>
      </c>
      <c r="AU258" s="127">
        <f t="shared" si="25"/>
        <v>1</v>
      </c>
      <c r="AV258" s="127">
        <f t="shared" si="26"/>
        <v>2401</v>
      </c>
      <c r="AW258" s="109" t="s">
        <v>6994</v>
      </c>
      <c r="AX258" s="117">
        <v>315.11</v>
      </c>
    </row>
    <row r="259" spans="1:50" ht="34.5" x14ac:dyDescent="0.25">
      <c r="A259" s="27">
        <v>219045</v>
      </c>
      <c r="B259" s="34" t="s">
        <v>1049</v>
      </c>
      <c r="C259" s="35">
        <v>6311</v>
      </c>
      <c r="D259" s="36" t="s">
        <v>1025</v>
      </c>
      <c r="E259" s="36">
        <v>63</v>
      </c>
      <c r="F259" s="35">
        <v>5156</v>
      </c>
      <c r="G259" s="36" t="s">
        <v>1025</v>
      </c>
      <c r="H259" s="36">
        <v>82</v>
      </c>
      <c r="I259" s="36" t="s">
        <v>1038</v>
      </c>
      <c r="J259" s="35" t="s">
        <v>1038</v>
      </c>
      <c r="M259" s="49" t="s">
        <v>4056</v>
      </c>
      <c r="N259" s="48" t="s">
        <v>4055</v>
      </c>
      <c r="O259" s="36">
        <v>52106</v>
      </c>
      <c r="P259" s="36">
        <v>521</v>
      </c>
      <c r="Q259" s="36">
        <v>53236</v>
      </c>
      <c r="R259" s="36">
        <v>102</v>
      </c>
      <c r="S259" s="36">
        <v>278</v>
      </c>
      <c r="T259" s="35">
        <v>231</v>
      </c>
      <c r="AF259" s="82" t="s">
        <v>89</v>
      </c>
      <c r="AG259" s="82" t="s">
        <v>29</v>
      </c>
      <c r="AH259" s="82" t="s">
        <v>89</v>
      </c>
      <c r="AI259" s="82">
        <v>2</v>
      </c>
      <c r="AJ259" s="106">
        <f t="shared" si="27"/>
        <v>400000</v>
      </c>
      <c r="AK259" s="106">
        <f t="shared" si="28"/>
        <v>12000</v>
      </c>
      <c r="AL259" s="106">
        <f t="shared" si="29"/>
        <v>40</v>
      </c>
      <c r="AM259" s="106">
        <f t="shared" si="30"/>
        <v>2</v>
      </c>
      <c r="AN259" s="106">
        <f t="shared" si="31"/>
        <v>412042</v>
      </c>
      <c r="AO259" s="77" t="s">
        <v>4745</v>
      </c>
      <c r="AP259" s="78">
        <v>1350.71</v>
      </c>
      <c r="AR259" s="110" t="s">
        <v>4494</v>
      </c>
      <c r="AS259" s="111" t="s">
        <v>100</v>
      </c>
      <c r="AT259" s="127">
        <f t="shared" si="24"/>
        <v>2400</v>
      </c>
      <c r="AU259" s="127">
        <f t="shared" si="25"/>
        <v>2</v>
      </c>
      <c r="AV259" s="127">
        <f t="shared" si="26"/>
        <v>2402</v>
      </c>
      <c r="AW259" s="109" t="s">
        <v>6967</v>
      </c>
      <c r="AX259" s="117">
        <v>318.62</v>
      </c>
    </row>
    <row r="260" spans="1:50" ht="34.5" x14ac:dyDescent="0.25">
      <c r="A260" s="27">
        <v>219063</v>
      </c>
      <c r="B260" s="34" t="s">
        <v>1181</v>
      </c>
      <c r="C260" s="35">
        <v>14465</v>
      </c>
      <c r="D260" s="36" t="s">
        <v>1025</v>
      </c>
      <c r="E260" s="36">
        <v>145</v>
      </c>
      <c r="F260" s="35">
        <v>25887</v>
      </c>
      <c r="G260" s="36" t="s">
        <v>1025</v>
      </c>
      <c r="H260" s="36">
        <v>179</v>
      </c>
      <c r="I260" s="36">
        <v>736</v>
      </c>
      <c r="J260" s="35">
        <v>232</v>
      </c>
      <c r="M260" s="49" t="s">
        <v>1025</v>
      </c>
      <c r="N260" s="51" t="s">
        <v>3721</v>
      </c>
      <c r="O260" s="36"/>
      <c r="P260" s="36"/>
      <c r="Q260" s="36"/>
      <c r="R260" s="36"/>
      <c r="S260" s="36"/>
      <c r="T260" s="35"/>
      <c r="AF260" s="82" t="s">
        <v>89</v>
      </c>
      <c r="AG260" s="82" t="s">
        <v>29</v>
      </c>
      <c r="AH260" s="82" t="s">
        <v>57</v>
      </c>
      <c r="AI260" s="82">
        <v>2</v>
      </c>
      <c r="AJ260" s="106">
        <f t="shared" si="27"/>
        <v>400000</v>
      </c>
      <c r="AK260" s="106">
        <f t="shared" si="28"/>
        <v>12000</v>
      </c>
      <c r="AL260" s="106">
        <f t="shared" si="29"/>
        <v>50</v>
      </c>
      <c r="AM260" s="106">
        <f t="shared" si="30"/>
        <v>2</v>
      </c>
      <c r="AN260" s="106">
        <f t="shared" si="31"/>
        <v>412052</v>
      </c>
      <c r="AO260" s="77" t="s">
        <v>4748</v>
      </c>
      <c r="AP260" s="78">
        <v>681.23</v>
      </c>
      <c r="AR260" s="110" t="s">
        <v>4494</v>
      </c>
      <c r="AS260" s="111" t="s">
        <v>30</v>
      </c>
      <c r="AT260" s="127">
        <f t="shared" si="24"/>
        <v>2400</v>
      </c>
      <c r="AU260" s="127">
        <f t="shared" si="25"/>
        <v>3</v>
      </c>
      <c r="AV260" s="127">
        <f t="shared" si="26"/>
        <v>2403</v>
      </c>
      <c r="AW260" s="109" t="s">
        <v>6995</v>
      </c>
      <c r="AX260" s="117">
        <v>270.07</v>
      </c>
    </row>
    <row r="261" spans="1:50" ht="43.5" x14ac:dyDescent="0.25">
      <c r="A261" s="27">
        <v>219064</v>
      </c>
      <c r="B261" s="34" t="s">
        <v>1037</v>
      </c>
      <c r="C261" s="35">
        <v>2049</v>
      </c>
      <c r="D261" s="36" t="s">
        <v>1025</v>
      </c>
      <c r="E261" s="36">
        <v>21</v>
      </c>
      <c r="F261" s="35">
        <v>16153</v>
      </c>
      <c r="G261" s="36" t="s">
        <v>1025</v>
      </c>
      <c r="H261" s="36">
        <v>788</v>
      </c>
      <c r="I261" s="36" t="s">
        <v>1038</v>
      </c>
      <c r="J261" s="35" t="s">
        <v>1038</v>
      </c>
      <c r="M261" s="49" t="s">
        <v>1025</v>
      </c>
      <c r="N261" s="50" t="s">
        <v>3720</v>
      </c>
      <c r="O261" s="36"/>
      <c r="P261" s="36"/>
      <c r="Q261" s="36"/>
      <c r="R261" s="36"/>
      <c r="S261" s="36"/>
      <c r="T261" s="35"/>
      <c r="AF261" s="82" t="s">
        <v>89</v>
      </c>
      <c r="AG261" s="82" t="s">
        <v>29</v>
      </c>
      <c r="AH261" s="82" t="s">
        <v>186</v>
      </c>
      <c r="AI261" s="82">
        <v>2</v>
      </c>
      <c r="AJ261" s="106">
        <f t="shared" si="27"/>
        <v>400000</v>
      </c>
      <c r="AK261" s="106">
        <f t="shared" si="28"/>
        <v>12000</v>
      </c>
      <c r="AL261" s="106">
        <f t="shared" si="29"/>
        <v>60</v>
      </c>
      <c r="AM261" s="106">
        <f t="shared" si="30"/>
        <v>2</v>
      </c>
      <c r="AN261" s="106">
        <f t="shared" si="31"/>
        <v>412062</v>
      </c>
      <c r="AO261" s="77" t="s">
        <v>4749</v>
      </c>
      <c r="AP261" s="78">
        <v>860.11</v>
      </c>
      <c r="AR261" s="110" t="s">
        <v>4494</v>
      </c>
      <c r="AS261" s="111" t="s">
        <v>89</v>
      </c>
      <c r="AT261" s="127">
        <f t="shared" si="24"/>
        <v>2400</v>
      </c>
      <c r="AU261" s="127">
        <f t="shared" si="25"/>
        <v>4</v>
      </c>
      <c r="AV261" s="127">
        <f t="shared" si="26"/>
        <v>2404</v>
      </c>
      <c r="AW261" s="109" t="s">
        <v>6996</v>
      </c>
      <c r="AX261" s="117">
        <v>221.15</v>
      </c>
    </row>
    <row r="262" spans="1:50" x14ac:dyDescent="0.25">
      <c r="A262" s="27">
        <v>219065</v>
      </c>
      <c r="B262" s="34" t="s">
        <v>1049</v>
      </c>
      <c r="C262" s="35">
        <v>12416</v>
      </c>
      <c r="D262" s="36" t="s">
        <v>1025</v>
      </c>
      <c r="E262" s="36">
        <v>124</v>
      </c>
      <c r="F262" s="35">
        <v>9734</v>
      </c>
      <c r="G262" s="36" t="s">
        <v>1025</v>
      </c>
      <c r="H262" s="36">
        <v>78</v>
      </c>
      <c r="I262" s="36" t="s">
        <v>1038</v>
      </c>
      <c r="J262" s="35" t="s">
        <v>1038</v>
      </c>
      <c r="M262" s="49" t="s">
        <v>4054</v>
      </c>
      <c r="N262" s="48" t="s">
        <v>4053</v>
      </c>
      <c r="O262" s="36">
        <v>4350</v>
      </c>
      <c r="P262" s="36">
        <v>44</v>
      </c>
      <c r="Q262" s="36">
        <v>46511</v>
      </c>
      <c r="R262" s="36">
        <v>1069</v>
      </c>
      <c r="S262" s="36">
        <v>53</v>
      </c>
      <c r="T262" s="35">
        <v>64</v>
      </c>
      <c r="AF262" s="82" t="s">
        <v>89</v>
      </c>
      <c r="AG262" s="82" t="s">
        <v>112</v>
      </c>
      <c r="AH262" s="82" t="s">
        <v>79</v>
      </c>
      <c r="AI262" s="82">
        <v>3</v>
      </c>
      <c r="AJ262" s="106">
        <f t="shared" si="27"/>
        <v>400000</v>
      </c>
      <c r="AK262" s="106">
        <f t="shared" si="28"/>
        <v>13000</v>
      </c>
      <c r="AL262" s="106">
        <f t="shared" si="29"/>
        <v>10</v>
      </c>
      <c r="AM262" s="106">
        <f t="shared" si="30"/>
        <v>3</v>
      </c>
      <c r="AN262" s="106">
        <f t="shared" si="31"/>
        <v>413013</v>
      </c>
      <c r="AO262" s="77" t="s">
        <v>4750</v>
      </c>
      <c r="AP262" s="78">
        <v>1099.47</v>
      </c>
      <c r="AR262" s="110" t="s">
        <v>4494</v>
      </c>
      <c r="AS262" s="111" t="s">
        <v>57</v>
      </c>
      <c r="AT262" s="127">
        <f t="shared" ref="AT262:AT325" si="32">AR262*100</f>
        <v>2400</v>
      </c>
      <c r="AU262" s="127">
        <f t="shared" ref="AU262:AU325" si="33">+AS262*1</f>
        <v>5</v>
      </c>
      <c r="AV262" s="127">
        <f t="shared" ref="AV262:AV325" si="34">AT262+AU262</f>
        <v>2405</v>
      </c>
      <c r="AW262" s="109" t="s">
        <v>6997</v>
      </c>
      <c r="AX262" s="117">
        <v>282.79000000000002</v>
      </c>
    </row>
    <row r="263" spans="1:50" x14ac:dyDescent="0.25">
      <c r="A263" s="27">
        <v>219083</v>
      </c>
      <c r="B263" s="34" t="s">
        <v>1182</v>
      </c>
      <c r="C263" s="35">
        <v>8784</v>
      </c>
      <c r="D263" s="36" t="s">
        <v>1025</v>
      </c>
      <c r="E263" s="36">
        <v>88</v>
      </c>
      <c r="F263" s="35">
        <v>12443</v>
      </c>
      <c r="G263" s="36" t="s">
        <v>1025</v>
      </c>
      <c r="H263" s="36">
        <v>142</v>
      </c>
      <c r="I263" s="36">
        <v>1564</v>
      </c>
      <c r="J263" s="35">
        <v>666</v>
      </c>
      <c r="M263" s="49" t="s">
        <v>4052</v>
      </c>
      <c r="N263" s="48" t="s">
        <v>4051</v>
      </c>
      <c r="O263" s="36">
        <v>4617</v>
      </c>
      <c r="P263" s="36">
        <v>46</v>
      </c>
      <c r="Q263" s="36">
        <v>61251</v>
      </c>
      <c r="R263" s="36">
        <v>1327</v>
      </c>
      <c r="S263" s="36">
        <v>52</v>
      </c>
      <c r="T263" s="35">
        <v>57</v>
      </c>
      <c r="AF263" s="82" t="s">
        <v>89</v>
      </c>
      <c r="AG263" s="82" t="s">
        <v>112</v>
      </c>
      <c r="AH263" s="82" t="s">
        <v>100</v>
      </c>
      <c r="AI263" s="82">
        <v>3</v>
      </c>
      <c r="AJ263" s="106">
        <f t="shared" si="27"/>
        <v>400000</v>
      </c>
      <c r="AK263" s="106">
        <f t="shared" si="28"/>
        <v>13000</v>
      </c>
      <c r="AL263" s="106">
        <f t="shared" si="29"/>
        <v>20</v>
      </c>
      <c r="AM263" s="106">
        <f t="shared" si="30"/>
        <v>3</v>
      </c>
      <c r="AN263" s="106">
        <f t="shared" si="31"/>
        <v>413023</v>
      </c>
      <c r="AO263" s="77" t="s">
        <v>4751</v>
      </c>
      <c r="AP263" s="78">
        <v>1339.04</v>
      </c>
      <c r="AR263" s="110" t="s">
        <v>4494</v>
      </c>
      <c r="AS263" s="111" t="s">
        <v>186</v>
      </c>
      <c r="AT263" s="127">
        <f t="shared" si="32"/>
        <v>2400</v>
      </c>
      <c r="AU263" s="127">
        <f t="shared" si="33"/>
        <v>6</v>
      </c>
      <c r="AV263" s="127">
        <f t="shared" si="34"/>
        <v>2406</v>
      </c>
      <c r="AW263" s="109" t="s">
        <v>6998</v>
      </c>
      <c r="AX263" s="117">
        <v>238.08</v>
      </c>
    </row>
    <row r="264" spans="1:50" x14ac:dyDescent="0.25">
      <c r="A264" s="27">
        <v>219084</v>
      </c>
      <c r="B264" s="34" t="s">
        <v>1064</v>
      </c>
      <c r="C264" s="35">
        <v>757</v>
      </c>
      <c r="D264" s="36" t="s">
        <v>1025</v>
      </c>
      <c r="E264" s="36">
        <v>8</v>
      </c>
      <c r="F264" s="35">
        <v>6755</v>
      </c>
      <c r="G264" s="36" t="s">
        <v>1025</v>
      </c>
      <c r="H264" s="36">
        <v>892</v>
      </c>
      <c r="I264" s="36" t="s">
        <v>1038</v>
      </c>
      <c r="J264" s="35" t="s">
        <v>1038</v>
      </c>
      <c r="M264" s="49" t="s">
        <v>4050</v>
      </c>
      <c r="N264" s="48" t="s">
        <v>4049</v>
      </c>
      <c r="O264" s="36">
        <v>12661</v>
      </c>
      <c r="P264" s="36">
        <v>126</v>
      </c>
      <c r="Q264" s="36">
        <v>193883</v>
      </c>
      <c r="R264" s="36">
        <v>1531</v>
      </c>
      <c r="S264" s="36">
        <v>20</v>
      </c>
      <c r="T264" s="35">
        <v>18</v>
      </c>
      <c r="AF264" s="82" t="s">
        <v>89</v>
      </c>
      <c r="AG264" s="82" t="s">
        <v>112</v>
      </c>
      <c r="AH264" s="82" t="s">
        <v>30</v>
      </c>
      <c r="AI264" s="82">
        <v>2</v>
      </c>
      <c r="AJ264" s="106">
        <f t="shared" ref="AJ264:AJ327" si="35">AF264*100000</f>
        <v>400000</v>
      </c>
      <c r="AK264" s="106">
        <f t="shared" ref="AK264:AK327" si="36">AG264*1000</f>
        <v>13000</v>
      </c>
      <c r="AL264" s="106">
        <f t="shared" ref="AL264:AL327" si="37">AH264*10</f>
        <v>30</v>
      </c>
      <c r="AM264" s="106">
        <f t="shared" ref="AM264:AM327" si="38">AI264*1</f>
        <v>2</v>
      </c>
      <c r="AN264" s="106">
        <f t="shared" ref="AN264:AN327" si="39">SUM(AJ264:AM264)</f>
        <v>413032</v>
      </c>
      <c r="AO264" s="77" t="s">
        <v>4752</v>
      </c>
      <c r="AP264" s="78">
        <v>863.29</v>
      </c>
      <c r="AR264" s="110" t="s">
        <v>4494</v>
      </c>
      <c r="AS264" s="111" t="s">
        <v>215</v>
      </c>
      <c r="AT264" s="127">
        <f t="shared" si="32"/>
        <v>2400</v>
      </c>
      <c r="AU264" s="127">
        <f t="shared" si="33"/>
        <v>7</v>
      </c>
      <c r="AV264" s="127">
        <f t="shared" si="34"/>
        <v>2407</v>
      </c>
      <c r="AW264" s="109" t="s">
        <v>6999</v>
      </c>
      <c r="AX264" s="117">
        <v>217.6</v>
      </c>
    </row>
    <row r="265" spans="1:50" ht="23.25" x14ac:dyDescent="0.25">
      <c r="A265" s="27">
        <v>219085</v>
      </c>
      <c r="B265" s="34" t="s">
        <v>1049</v>
      </c>
      <c r="C265" s="35">
        <v>8027</v>
      </c>
      <c r="D265" s="36" t="s">
        <v>1025</v>
      </c>
      <c r="E265" s="36">
        <v>80</v>
      </c>
      <c r="F265" s="35">
        <v>5688</v>
      </c>
      <c r="G265" s="36" t="s">
        <v>1025</v>
      </c>
      <c r="H265" s="36">
        <v>71</v>
      </c>
      <c r="I265" s="36" t="s">
        <v>1038</v>
      </c>
      <c r="J265" s="35" t="s">
        <v>1038</v>
      </c>
      <c r="M265" s="49" t="s">
        <v>4048</v>
      </c>
      <c r="N265" s="48" t="s">
        <v>4047</v>
      </c>
      <c r="O265" s="36">
        <v>8540</v>
      </c>
      <c r="P265" s="36">
        <v>85</v>
      </c>
      <c r="Q265" s="36">
        <v>47047</v>
      </c>
      <c r="R265" s="36">
        <v>551</v>
      </c>
      <c r="S265" s="36">
        <v>32</v>
      </c>
      <c r="T265" s="35">
        <v>63</v>
      </c>
      <c r="AF265" s="82" t="s">
        <v>89</v>
      </c>
      <c r="AG265" s="82" t="s">
        <v>112</v>
      </c>
      <c r="AH265" s="82" t="s">
        <v>89</v>
      </c>
      <c r="AI265" s="82">
        <v>3</v>
      </c>
      <c r="AJ265" s="106">
        <f t="shared" si="35"/>
        <v>400000</v>
      </c>
      <c r="AK265" s="106">
        <f t="shared" si="36"/>
        <v>13000</v>
      </c>
      <c r="AL265" s="106">
        <f t="shared" si="37"/>
        <v>40</v>
      </c>
      <c r="AM265" s="106">
        <f t="shared" si="38"/>
        <v>3</v>
      </c>
      <c r="AN265" s="106">
        <f t="shared" si="39"/>
        <v>413043</v>
      </c>
      <c r="AO265" s="77" t="s">
        <v>4753</v>
      </c>
      <c r="AP265" s="78">
        <v>1159.8499999999999</v>
      </c>
      <c r="AR265" s="110" t="s">
        <v>4494</v>
      </c>
      <c r="AS265" s="111" t="s">
        <v>148</v>
      </c>
      <c r="AT265" s="127">
        <f t="shared" si="32"/>
        <v>2400</v>
      </c>
      <c r="AU265" s="127">
        <f t="shared" si="33"/>
        <v>8</v>
      </c>
      <c r="AV265" s="127">
        <f t="shared" si="34"/>
        <v>2408</v>
      </c>
      <c r="AW265" s="109" t="s">
        <v>7000</v>
      </c>
      <c r="AX265" s="117">
        <v>359.41</v>
      </c>
    </row>
    <row r="266" spans="1:50" ht="33.75" x14ac:dyDescent="0.25">
      <c r="A266" s="27" t="s">
        <v>1025</v>
      </c>
      <c r="B266" s="40" t="s">
        <v>1183</v>
      </c>
      <c r="C266" s="41"/>
      <c r="D266" s="41"/>
      <c r="E266" s="41"/>
      <c r="F266" s="41"/>
      <c r="G266" s="41"/>
      <c r="H266" s="41"/>
      <c r="I266" s="41"/>
      <c r="J266" s="41"/>
      <c r="M266" s="49" t="s">
        <v>1025</v>
      </c>
      <c r="N266" s="30" t="s">
        <v>2698</v>
      </c>
      <c r="O266" s="31"/>
      <c r="P266" s="31"/>
      <c r="Q266" s="31"/>
      <c r="R266" s="31"/>
      <c r="S266" s="31"/>
      <c r="T266" s="31"/>
      <c r="AF266" s="82" t="s">
        <v>89</v>
      </c>
      <c r="AG266" s="82" t="s">
        <v>344</v>
      </c>
      <c r="AH266" s="82" t="s">
        <v>79</v>
      </c>
      <c r="AI266" s="82">
        <v>2</v>
      </c>
      <c r="AJ266" s="106">
        <f t="shared" si="35"/>
        <v>400000</v>
      </c>
      <c r="AK266" s="106">
        <f t="shared" si="36"/>
        <v>14000</v>
      </c>
      <c r="AL266" s="106">
        <f t="shared" si="37"/>
        <v>10</v>
      </c>
      <c r="AM266" s="106">
        <f t="shared" si="38"/>
        <v>2</v>
      </c>
      <c r="AN266" s="106">
        <f t="shared" si="39"/>
        <v>414012</v>
      </c>
      <c r="AO266" s="77" t="s">
        <v>4754</v>
      </c>
      <c r="AP266" s="78">
        <v>1499.64</v>
      </c>
      <c r="AR266" s="110" t="s">
        <v>4494</v>
      </c>
      <c r="AS266" s="111" t="s">
        <v>210</v>
      </c>
      <c r="AT266" s="127">
        <f t="shared" si="32"/>
        <v>2400</v>
      </c>
      <c r="AU266" s="127">
        <f t="shared" si="33"/>
        <v>9</v>
      </c>
      <c r="AV266" s="127">
        <f t="shared" si="34"/>
        <v>2409</v>
      </c>
      <c r="AW266" s="109" t="s">
        <v>7001</v>
      </c>
      <c r="AX266" s="117">
        <v>243.36</v>
      </c>
    </row>
    <row r="267" spans="1:50" x14ac:dyDescent="0.25">
      <c r="A267" s="27" t="s">
        <v>1025</v>
      </c>
      <c r="B267" s="37" t="s">
        <v>1177</v>
      </c>
      <c r="C267" s="38"/>
      <c r="D267" s="38"/>
      <c r="E267" s="38"/>
      <c r="F267" s="38"/>
      <c r="G267" s="38"/>
      <c r="H267" s="38"/>
      <c r="I267" s="38"/>
      <c r="J267" s="38"/>
      <c r="M267" s="49" t="s">
        <v>1025</v>
      </c>
      <c r="N267" s="51" t="s">
        <v>3759</v>
      </c>
      <c r="O267" s="36"/>
      <c r="P267" s="36"/>
      <c r="Q267" s="36"/>
      <c r="R267" s="36"/>
      <c r="S267" s="36"/>
      <c r="T267" s="35"/>
      <c r="AF267" s="82" t="s">
        <v>89</v>
      </c>
      <c r="AG267" s="82" t="s">
        <v>344</v>
      </c>
      <c r="AH267" s="82" t="s">
        <v>100</v>
      </c>
      <c r="AI267" s="82">
        <v>2</v>
      </c>
      <c r="AJ267" s="106">
        <f t="shared" si="35"/>
        <v>400000</v>
      </c>
      <c r="AK267" s="106">
        <f t="shared" si="36"/>
        <v>14000</v>
      </c>
      <c r="AL267" s="106">
        <f t="shared" si="37"/>
        <v>20</v>
      </c>
      <c r="AM267" s="106">
        <f t="shared" si="38"/>
        <v>2</v>
      </c>
      <c r="AN267" s="106">
        <f t="shared" si="39"/>
        <v>414022</v>
      </c>
      <c r="AO267" s="77" t="s">
        <v>4755</v>
      </c>
      <c r="AP267" s="78">
        <v>1424.61</v>
      </c>
      <c r="AR267" s="110" t="s">
        <v>4494</v>
      </c>
      <c r="AS267" s="111" t="s">
        <v>160</v>
      </c>
      <c r="AT267" s="127">
        <f t="shared" si="32"/>
        <v>2400</v>
      </c>
      <c r="AU267" s="127">
        <f t="shared" si="33"/>
        <v>10</v>
      </c>
      <c r="AV267" s="127">
        <f t="shared" si="34"/>
        <v>2410</v>
      </c>
      <c r="AW267" s="109" t="s">
        <v>7002</v>
      </c>
      <c r="AX267" s="117">
        <v>304.64</v>
      </c>
    </row>
    <row r="268" spans="1:50" x14ac:dyDescent="0.25">
      <c r="A268" s="27">
        <v>220042</v>
      </c>
      <c r="B268" s="34" t="s">
        <v>1184</v>
      </c>
      <c r="C268" s="35">
        <v>10336</v>
      </c>
      <c r="D268" s="36" t="s">
        <v>1025</v>
      </c>
      <c r="E268" s="36">
        <v>103</v>
      </c>
      <c r="F268" s="35">
        <v>10370</v>
      </c>
      <c r="G268" s="36" t="s">
        <v>1025</v>
      </c>
      <c r="H268" s="36">
        <v>100</v>
      </c>
      <c r="I268" s="36">
        <v>1333</v>
      </c>
      <c r="J268" s="35">
        <v>834</v>
      </c>
      <c r="M268" s="49" t="s">
        <v>1025</v>
      </c>
      <c r="N268" s="50" t="s">
        <v>3758</v>
      </c>
      <c r="O268" s="36"/>
      <c r="P268" s="36"/>
      <c r="Q268" s="36"/>
      <c r="R268" s="36"/>
      <c r="S268" s="36"/>
      <c r="T268" s="35"/>
      <c r="AF268" s="82" t="s">
        <v>89</v>
      </c>
      <c r="AG268" s="82" t="s">
        <v>344</v>
      </c>
      <c r="AH268" s="82" t="s">
        <v>30</v>
      </c>
      <c r="AI268" s="82">
        <v>2</v>
      </c>
      <c r="AJ268" s="106">
        <f t="shared" si="35"/>
        <v>400000</v>
      </c>
      <c r="AK268" s="106">
        <f t="shared" si="36"/>
        <v>14000</v>
      </c>
      <c r="AL268" s="106">
        <f t="shared" si="37"/>
        <v>30</v>
      </c>
      <c r="AM268" s="106">
        <f t="shared" si="38"/>
        <v>2</v>
      </c>
      <c r="AN268" s="106">
        <f t="shared" si="39"/>
        <v>414032</v>
      </c>
      <c r="AO268" s="77" t="s">
        <v>4756</v>
      </c>
      <c r="AP268" s="78">
        <v>1324.37</v>
      </c>
      <c r="AR268" s="110" t="s">
        <v>4494</v>
      </c>
      <c r="AS268" s="111" t="s">
        <v>157</v>
      </c>
      <c r="AT268" s="127">
        <f t="shared" si="32"/>
        <v>2400</v>
      </c>
      <c r="AU268" s="127">
        <f t="shared" si="33"/>
        <v>11</v>
      </c>
      <c r="AV268" s="127">
        <f t="shared" si="34"/>
        <v>2411</v>
      </c>
      <c r="AW268" s="109" t="s">
        <v>7003</v>
      </c>
      <c r="AX268" s="117">
        <v>217.88</v>
      </c>
    </row>
    <row r="269" spans="1:50" ht="34.5" x14ac:dyDescent="0.25">
      <c r="A269" s="27">
        <v>220052</v>
      </c>
      <c r="B269" s="34" t="s">
        <v>1185</v>
      </c>
      <c r="C269" s="35">
        <v>11745</v>
      </c>
      <c r="D269" s="36" t="s">
        <v>1025</v>
      </c>
      <c r="E269" s="36">
        <v>118</v>
      </c>
      <c r="F269" s="35">
        <v>5957</v>
      </c>
      <c r="G269" s="36" t="s">
        <v>1025</v>
      </c>
      <c r="H269" s="36">
        <v>51</v>
      </c>
      <c r="I269" s="36">
        <v>1089</v>
      </c>
      <c r="J269" s="35">
        <v>1507</v>
      </c>
      <c r="M269" s="49" t="s">
        <v>4046</v>
      </c>
      <c r="N269" s="48" t="s">
        <v>4045</v>
      </c>
      <c r="O269" s="36">
        <v>165939</v>
      </c>
      <c r="P269" s="36">
        <v>1659</v>
      </c>
      <c r="Q269" s="36">
        <v>58367</v>
      </c>
      <c r="R269" s="36">
        <v>35</v>
      </c>
      <c r="S269" s="36">
        <v>23</v>
      </c>
      <c r="T269" s="35">
        <v>203</v>
      </c>
      <c r="AF269" s="82" t="s">
        <v>89</v>
      </c>
      <c r="AG269" s="82" t="s">
        <v>344</v>
      </c>
      <c r="AH269" s="82" t="s">
        <v>89</v>
      </c>
      <c r="AI269" s="82">
        <v>2</v>
      </c>
      <c r="AJ269" s="106">
        <f t="shared" si="35"/>
        <v>400000</v>
      </c>
      <c r="AK269" s="106">
        <f t="shared" si="36"/>
        <v>14000</v>
      </c>
      <c r="AL269" s="106">
        <f t="shared" si="37"/>
        <v>40</v>
      </c>
      <c r="AM269" s="106">
        <f t="shared" si="38"/>
        <v>2</v>
      </c>
      <c r="AN269" s="106">
        <f t="shared" si="39"/>
        <v>414042</v>
      </c>
      <c r="AO269" s="77" t="s">
        <v>4757</v>
      </c>
      <c r="AP269" s="78">
        <v>1356.51</v>
      </c>
      <c r="AR269" s="110" t="s">
        <v>4494</v>
      </c>
      <c r="AS269" s="111" t="s">
        <v>29</v>
      </c>
      <c r="AT269" s="127">
        <f t="shared" si="32"/>
        <v>2400</v>
      </c>
      <c r="AU269" s="127">
        <f t="shared" si="33"/>
        <v>12</v>
      </c>
      <c r="AV269" s="127">
        <f t="shared" si="34"/>
        <v>2412</v>
      </c>
      <c r="AW269" s="109" t="s">
        <v>7004</v>
      </c>
      <c r="AX269" s="117">
        <v>274.82</v>
      </c>
    </row>
    <row r="270" spans="1:50" ht="23.25" x14ac:dyDescent="0.25">
      <c r="A270" s="27" t="s">
        <v>1025</v>
      </c>
      <c r="B270" s="37" t="s">
        <v>1061</v>
      </c>
      <c r="C270" s="38"/>
      <c r="D270" s="38"/>
      <c r="E270" s="38"/>
      <c r="F270" s="38"/>
      <c r="G270" s="38"/>
      <c r="H270" s="38"/>
      <c r="I270" s="38"/>
      <c r="J270" s="38"/>
      <c r="M270" s="49" t="s">
        <v>4044</v>
      </c>
      <c r="N270" s="48" t="s">
        <v>4043</v>
      </c>
      <c r="O270" s="36">
        <v>297644</v>
      </c>
      <c r="P270" s="36">
        <v>2975</v>
      </c>
      <c r="Q270" s="36">
        <v>148145</v>
      </c>
      <c r="R270" s="36">
        <v>50</v>
      </c>
      <c r="S270" s="36">
        <v>1</v>
      </c>
      <c r="T270" s="35">
        <v>27</v>
      </c>
      <c r="AF270" s="82" t="s">
        <v>89</v>
      </c>
      <c r="AG270" s="82" t="s">
        <v>344</v>
      </c>
      <c r="AH270" s="82" t="s">
        <v>57</v>
      </c>
      <c r="AI270" s="82">
        <v>2</v>
      </c>
      <c r="AJ270" s="106">
        <f t="shared" si="35"/>
        <v>400000</v>
      </c>
      <c r="AK270" s="106">
        <f t="shared" si="36"/>
        <v>14000</v>
      </c>
      <c r="AL270" s="106">
        <f t="shared" si="37"/>
        <v>50</v>
      </c>
      <c r="AM270" s="106">
        <f t="shared" si="38"/>
        <v>2</v>
      </c>
      <c r="AN270" s="106">
        <f t="shared" si="39"/>
        <v>414052</v>
      </c>
      <c r="AO270" s="77" t="s">
        <v>4758</v>
      </c>
      <c r="AP270" s="78">
        <v>1348.42</v>
      </c>
      <c r="AR270" s="110" t="s">
        <v>4494</v>
      </c>
      <c r="AS270" s="111" t="s">
        <v>112</v>
      </c>
      <c r="AT270" s="127">
        <f t="shared" si="32"/>
        <v>2400</v>
      </c>
      <c r="AU270" s="127">
        <f t="shared" si="33"/>
        <v>13</v>
      </c>
      <c r="AV270" s="127">
        <f t="shared" si="34"/>
        <v>2413</v>
      </c>
      <c r="AW270" s="109" t="s">
        <v>7005</v>
      </c>
      <c r="AX270" s="117">
        <v>306.93</v>
      </c>
    </row>
    <row r="271" spans="1:50" x14ac:dyDescent="0.25">
      <c r="A271" s="27">
        <v>220013</v>
      </c>
      <c r="B271" s="34" t="s">
        <v>1186</v>
      </c>
      <c r="C271" s="35">
        <v>15426</v>
      </c>
      <c r="D271" s="36" t="s">
        <v>1025</v>
      </c>
      <c r="E271" s="36">
        <v>154</v>
      </c>
      <c r="F271" s="35">
        <v>20209</v>
      </c>
      <c r="G271" s="36" t="s">
        <v>1025</v>
      </c>
      <c r="H271" s="36">
        <v>131</v>
      </c>
      <c r="I271" s="36">
        <v>636</v>
      </c>
      <c r="J271" s="35">
        <v>338</v>
      </c>
      <c r="M271" s="49" t="s">
        <v>4042</v>
      </c>
      <c r="N271" s="48" t="s">
        <v>3970</v>
      </c>
      <c r="O271" s="36">
        <v>138509</v>
      </c>
      <c r="P271" s="36">
        <v>1385</v>
      </c>
      <c r="Q271" s="36">
        <v>54863</v>
      </c>
      <c r="R271" s="36">
        <v>40</v>
      </c>
      <c r="S271" s="36">
        <v>53</v>
      </c>
      <c r="T271" s="35">
        <v>226</v>
      </c>
      <c r="AF271" s="82" t="s">
        <v>89</v>
      </c>
      <c r="AG271" s="82" t="s">
        <v>344</v>
      </c>
      <c r="AH271" s="82" t="s">
        <v>186</v>
      </c>
      <c r="AI271" s="82">
        <v>3</v>
      </c>
      <c r="AJ271" s="106">
        <f t="shared" si="35"/>
        <v>400000</v>
      </c>
      <c r="AK271" s="106">
        <f t="shared" si="36"/>
        <v>14000</v>
      </c>
      <c r="AL271" s="106">
        <f t="shared" si="37"/>
        <v>60</v>
      </c>
      <c r="AM271" s="106">
        <f t="shared" si="38"/>
        <v>3</v>
      </c>
      <c r="AN271" s="106">
        <f t="shared" si="39"/>
        <v>414063</v>
      </c>
      <c r="AO271" s="77" t="s">
        <v>4759</v>
      </c>
      <c r="AP271" s="78">
        <v>1106.3900000000001</v>
      </c>
      <c r="AR271" s="110" t="s">
        <v>4494</v>
      </c>
      <c r="AS271" s="111" t="s">
        <v>344</v>
      </c>
      <c r="AT271" s="127">
        <f t="shared" si="32"/>
        <v>2400</v>
      </c>
      <c r="AU271" s="127">
        <f t="shared" si="33"/>
        <v>14</v>
      </c>
      <c r="AV271" s="127">
        <f t="shared" si="34"/>
        <v>2414</v>
      </c>
      <c r="AW271" s="109" t="s">
        <v>7006</v>
      </c>
      <c r="AX271" s="117">
        <v>340.35</v>
      </c>
    </row>
    <row r="272" spans="1:50" x14ac:dyDescent="0.25">
      <c r="A272" s="27">
        <v>220014</v>
      </c>
      <c r="B272" s="34" t="s">
        <v>1064</v>
      </c>
      <c r="C272" s="35">
        <v>1446</v>
      </c>
      <c r="D272" s="36" t="s">
        <v>1025</v>
      </c>
      <c r="E272" s="36">
        <v>14</v>
      </c>
      <c r="F272" s="35">
        <v>9109</v>
      </c>
      <c r="G272" s="36" t="s">
        <v>1025</v>
      </c>
      <c r="H272" s="36">
        <v>630</v>
      </c>
      <c r="I272" s="36" t="s">
        <v>1038</v>
      </c>
      <c r="J272" s="35" t="s">
        <v>1038</v>
      </c>
      <c r="M272" s="49" t="s">
        <v>4041</v>
      </c>
      <c r="N272" s="48" t="s">
        <v>4040</v>
      </c>
      <c r="O272" s="36">
        <v>96762</v>
      </c>
      <c r="P272" s="36">
        <v>968</v>
      </c>
      <c r="Q272" s="36">
        <v>47518</v>
      </c>
      <c r="R272" s="36">
        <v>49</v>
      </c>
      <c r="S272" s="36">
        <v>135</v>
      </c>
      <c r="T272" s="35">
        <v>250</v>
      </c>
      <c r="AF272" s="82" t="s">
        <v>89</v>
      </c>
      <c r="AG272" s="82" t="s">
        <v>344</v>
      </c>
      <c r="AH272" s="82" t="s">
        <v>215</v>
      </c>
      <c r="AI272" s="82">
        <v>2</v>
      </c>
      <c r="AJ272" s="106">
        <f t="shared" si="35"/>
        <v>400000</v>
      </c>
      <c r="AK272" s="106">
        <f t="shared" si="36"/>
        <v>14000</v>
      </c>
      <c r="AL272" s="106">
        <f t="shared" si="37"/>
        <v>70</v>
      </c>
      <c r="AM272" s="106">
        <f t="shared" si="38"/>
        <v>2</v>
      </c>
      <c r="AN272" s="106">
        <f t="shared" si="39"/>
        <v>414072</v>
      </c>
      <c r="AO272" s="77" t="s">
        <v>4760</v>
      </c>
      <c r="AP272" s="78">
        <v>2538.44</v>
      </c>
      <c r="AR272" s="110" t="s">
        <v>4494</v>
      </c>
      <c r="AS272" s="111" t="s">
        <v>124</v>
      </c>
      <c r="AT272" s="127">
        <f t="shared" si="32"/>
        <v>2400</v>
      </c>
      <c r="AU272" s="127">
        <f t="shared" si="33"/>
        <v>15</v>
      </c>
      <c r="AV272" s="127">
        <f t="shared" si="34"/>
        <v>2415</v>
      </c>
      <c r="AW272" s="109" t="s">
        <v>7007</v>
      </c>
      <c r="AX272" s="117">
        <v>272.97000000000003</v>
      </c>
    </row>
    <row r="273" spans="1:50" ht="23.25" x14ac:dyDescent="0.25">
      <c r="A273" s="27">
        <v>220015</v>
      </c>
      <c r="B273" s="34" t="s">
        <v>1187</v>
      </c>
      <c r="C273" s="35">
        <v>13980</v>
      </c>
      <c r="D273" s="36" t="s">
        <v>1025</v>
      </c>
      <c r="E273" s="36">
        <v>140</v>
      </c>
      <c r="F273" s="35">
        <v>11100</v>
      </c>
      <c r="G273" s="36" t="s">
        <v>1025</v>
      </c>
      <c r="H273" s="36">
        <v>79</v>
      </c>
      <c r="I273" s="36" t="s">
        <v>1038</v>
      </c>
      <c r="J273" s="35" t="s">
        <v>1038</v>
      </c>
      <c r="M273" s="49" t="s">
        <v>4039</v>
      </c>
      <c r="N273" s="48" t="s">
        <v>4038</v>
      </c>
      <c r="O273" s="36">
        <v>162353</v>
      </c>
      <c r="P273" s="36">
        <v>1624</v>
      </c>
      <c r="Q273" s="36">
        <v>43143</v>
      </c>
      <c r="R273" s="36">
        <v>27</v>
      </c>
      <c r="S273" s="36">
        <v>26</v>
      </c>
      <c r="T273" s="35">
        <v>272</v>
      </c>
      <c r="AF273" s="82" t="s">
        <v>89</v>
      </c>
      <c r="AG273" s="82" t="s">
        <v>344</v>
      </c>
      <c r="AH273" s="82" t="s">
        <v>148</v>
      </c>
      <c r="AI273" s="82">
        <v>2</v>
      </c>
      <c r="AJ273" s="106">
        <f t="shared" si="35"/>
        <v>400000</v>
      </c>
      <c r="AK273" s="106">
        <f t="shared" si="36"/>
        <v>14000</v>
      </c>
      <c r="AL273" s="106">
        <f t="shared" si="37"/>
        <v>80</v>
      </c>
      <c r="AM273" s="106">
        <f t="shared" si="38"/>
        <v>2</v>
      </c>
      <c r="AN273" s="106">
        <f t="shared" si="39"/>
        <v>414082</v>
      </c>
      <c r="AO273" s="77" t="s">
        <v>4761</v>
      </c>
      <c r="AP273" s="78">
        <v>1304.4100000000001</v>
      </c>
      <c r="AR273" s="110" t="s">
        <v>4494</v>
      </c>
      <c r="AS273" s="111" t="s">
        <v>139</v>
      </c>
      <c r="AT273" s="127">
        <f t="shared" si="32"/>
        <v>2400</v>
      </c>
      <c r="AU273" s="127">
        <f t="shared" si="33"/>
        <v>16</v>
      </c>
      <c r="AV273" s="127">
        <f t="shared" si="34"/>
        <v>2416</v>
      </c>
      <c r="AW273" s="109" t="s">
        <v>7008</v>
      </c>
      <c r="AX273" s="117">
        <v>251.53</v>
      </c>
    </row>
    <row r="274" spans="1:50" x14ac:dyDescent="0.25">
      <c r="A274" s="27">
        <v>220023</v>
      </c>
      <c r="B274" s="34" t="s">
        <v>1188</v>
      </c>
      <c r="C274" s="35">
        <v>15798</v>
      </c>
      <c r="D274" s="36" t="s">
        <v>1025</v>
      </c>
      <c r="E274" s="36">
        <v>158</v>
      </c>
      <c r="F274" s="35">
        <v>9362</v>
      </c>
      <c r="G274" s="36" t="s">
        <v>1025</v>
      </c>
      <c r="H274" s="36">
        <v>59</v>
      </c>
      <c r="I274" s="36">
        <v>617</v>
      </c>
      <c r="J274" s="35">
        <v>935</v>
      </c>
      <c r="M274" s="49" t="s">
        <v>4037</v>
      </c>
      <c r="N274" s="48" t="s">
        <v>4036</v>
      </c>
      <c r="O274" s="36">
        <v>94010</v>
      </c>
      <c r="P274" s="36">
        <v>940</v>
      </c>
      <c r="Q274" s="36">
        <v>38396</v>
      </c>
      <c r="R274" s="36">
        <v>41</v>
      </c>
      <c r="S274" s="36">
        <v>144</v>
      </c>
      <c r="T274" s="35">
        <v>290</v>
      </c>
      <c r="AF274" s="82" t="s">
        <v>89</v>
      </c>
      <c r="AG274" s="82" t="s">
        <v>344</v>
      </c>
      <c r="AH274" s="82" t="s">
        <v>210</v>
      </c>
      <c r="AI274" s="82">
        <v>3</v>
      </c>
      <c r="AJ274" s="106">
        <f t="shared" si="35"/>
        <v>400000</v>
      </c>
      <c r="AK274" s="106">
        <f t="shared" si="36"/>
        <v>14000</v>
      </c>
      <c r="AL274" s="106">
        <f t="shared" si="37"/>
        <v>90</v>
      </c>
      <c r="AM274" s="106">
        <f t="shared" si="38"/>
        <v>3</v>
      </c>
      <c r="AN274" s="106">
        <f t="shared" si="39"/>
        <v>414093</v>
      </c>
      <c r="AO274" s="77" t="s">
        <v>4762</v>
      </c>
      <c r="AP274" s="78">
        <v>2443.36</v>
      </c>
      <c r="AR274" s="110" t="s">
        <v>4494</v>
      </c>
      <c r="AS274" s="111" t="s">
        <v>51</v>
      </c>
      <c r="AT274" s="127">
        <f t="shared" si="32"/>
        <v>2400</v>
      </c>
      <c r="AU274" s="127">
        <f t="shared" si="33"/>
        <v>17</v>
      </c>
      <c r="AV274" s="127">
        <f t="shared" si="34"/>
        <v>2417</v>
      </c>
      <c r="AW274" s="109" t="s">
        <v>7009</v>
      </c>
      <c r="AX274" s="117">
        <v>230.63</v>
      </c>
    </row>
    <row r="275" spans="1:50" x14ac:dyDescent="0.25">
      <c r="A275" s="27">
        <v>220024</v>
      </c>
      <c r="B275" s="34" t="s">
        <v>1064</v>
      </c>
      <c r="C275" s="35">
        <v>1094</v>
      </c>
      <c r="D275" s="36" t="s">
        <v>1025</v>
      </c>
      <c r="E275" s="36">
        <v>11</v>
      </c>
      <c r="F275" s="35">
        <v>2232</v>
      </c>
      <c r="G275" s="36" t="s">
        <v>1025</v>
      </c>
      <c r="H275" s="36">
        <v>204</v>
      </c>
      <c r="I275" s="36" t="s">
        <v>1038</v>
      </c>
      <c r="J275" s="35" t="s">
        <v>1038</v>
      </c>
      <c r="M275" s="49" t="s">
        <v>4035</v>
      </c>
      <c r="N275" s="48" t="s">
        <v>4034</v>
      </c>
      <c r="O275" s="36">
        <v>135459</v>
      </c>
      <c r="P275" s="36">
        <v>1355</v>
      </c>
      <c r="Q275" s="36">
        <v>51000</v>
      </c>
      <c r="R275" s="36">
        <v>38</v>
      </c>
      <c r="S275" s="36">
        <v>57</v>
      </c>
      <c r="T275" s="35">
        <v>239</v>
      </c>
      <c r="AF275" s="82" t="s">
        <v>89</v>
      </c>
      <c r="AG275" s="82" t="s">
        <v>344</v>
      </c>
      <c r="AH275" s="82" t="s">
        <v>160</v>
      </c>
      <c r="AI275" s="82">
        <v>2</v>
      </c>
      <c r="AJ275" s="106">
        <f t="shared" si="35"/>
        <v>400000</v>
      </c>
      <c r="AK275" s="106">
        <f t="shared" si="36"/>
        <v>14000</v>
      </c>
      <c r="AL275" s="106">
        <f t="shared" si="37"/>
        <v>100</v>
      </c>
      <c r="AM275" s="106">
        <f t="shared" si="38"/>
        <v>2</v>
      </c>
      <c r="AN275" s="106">
        <f t="shared" si="39"/>
        <v>414102</v>
      </c>
      <c r="AO275" s="77" t="s">
        <v>4763</v>
      </c>
      <c r="AP275" s="78">
        <v>887.74</v>
      </c>
      <c r="AR275" s="110" t="s">
        <v>4494</v>
      </c>
      <c r="AS275" s="111" t="s">
        <v>623</v>
      </c>
      <c r="AT275" s="127">
        <f t="shared" si="32"/>
        <v>2400</v>
      </c>
      <c r="AU275" s="127">
        <f t="shared" si="33"/>
        <v>61</v>
      </c>
      <c r="AV275" s="127">
        <f t="shared" si="34"/>
        <v>2461</v>
      </c>
      <c r="AW275" s="109" t="s">
        <v>6259</v>
      </c>
      <c r="AX275" s="117">
        <v>400.27</v>
      </c>
    </row>
    <row r="276" spans="1:50" x14ac:dyDescent="0.25">
      <c r="A276" s="27">
        <v>220025</v>
      </c>
      <c r="B276" s="34" t="s">
        <v>1039</v>
      </c>
      <c r="C276" s="35">
        <v>14704</v>
      </c>
      <c r="D276" s="36" t="s">
        <v>1025</v>
      </c>
      <c r="E276" s="36">
        <v>147</v>
      </c>
      <c r="F276" s="35">
        <v>7130</v>
      </c>
      <c r="G276" s="36" t="s">
        <v>1025</v>
      </c>
      <c r="H276" s="36">
        <v>48</v>
      </c>
      <c r="I276" s="36" t="s">
        <v>1038</v>
      </c>
      <c r="J276" s="35" t="s">
        <v>1038</v>
      </c>
      <c r="M276" s="49" t="s">
        <v>4033</v>
      </c>
      <c r="N276" s="48" t="s">
        <v>4032</v>
      </c>
      <c r="O276" s="36">
        <v>138179</v>
      </c>
      <c r="P276" s="36">
        <v>1382</v>
      </c>
      <c r="Q276" s="36">
        <v>40712</v>
      </c>
      <c r="R276" s="36">
        <v>29</v>
      </c>
      <c r="S276" s="36">
        <v>54</v>
      </c>
      <c r="T276" s="35">
        <v>282</v>
      </c>
      <c r="AF276" s="82" t="s">
        <v>89</v>
      </c>
      <c r="AG276" s="82" t="s">
        <v>344</v>
      </c>
      <c r="AH276" s="82" t="s">
        <v>157</v>
      </c>
      <c r="AI276" s="82">
        <v>2</v>
      </c>
      <c r="AJ276" s="106">
        <f t="shared" si="35"/>
        <v>400000</v>
      </c>
      <c r="AK276" s="106">
        <f t="shared" si="36"/>
        <v>14000</v>
      </c>
      <c r="AL276" s="106">
        <f t="shared" si="37"/>
        <v>110</v>
      </c>
      <c r="AM276" s="106">
        <f t="shared" si="38"/>
        <v>2</v>
      </c>
      <c r="AN276" s="106">
        <f t="shared" si="39"/>
        <v>414112</v>
      </c>
      <c r="AO276" s="77" t="s">
        <v>4764</v>
      </c>
      <c r="AP276" s="78">
        <v>1123.52</v>
      </c>
      <c r="AR276" s="110" t="s">
        <v>4494</v>
      </c>
      <c r="AS276" s="111" t="s">
        <v>942</v>
      </c>
      <c r="AT276" s="127">
        <f t="shared" si="32"/>
        <v>2400</v>
      </c>
      <c r="AU276" s="127">
        <f t="shared" si="33"/>
        <v>62</v>
      </c>
      <c r="AV276" s="127">
        <f t="shared" si="34"/>
        <v>2462</v>
      </c>
      <c r="AW276" s="109" t="s">
        <v>6260</v>
      </c>
      <c r="AX276" s="117">
        <v>244.18</v>
      </c>
    </row>
    <row r="277" spans="1:50" x14ac:dyDescent="0.25">
      <c r="A277" s="27">
        <v>220033</v>
      </c>
      <c r="B277" s="34" t="s">
        <v>1189</v>
      </c>
      <c r="C277" s="35">
        <v>19996</v>
      </c>
      <c r="D277" s="36" t="s">
        <v>1025</v>
      </c>
      <c r="E277" s="36">
        <v>200</v>
      </c>
      <c r="F277" s="35">
        <v>24300</v>
      </c>
      <c r="G277" s="36" t="s">
        <v>1025</v>
      </c>
      <c r="H277" s="36">
        <v>122</v>
      </c>
      <c r="I277" s="36">
        <v>347</v>
      </c>
      <c r="J277" s="35">
        <v>259</v>
      </c>
      <c r="M277" s="49" t="s">
        <v>4031</v>
      </c>
      <c r="N277" s="48" t="s">
        <v>4030</v>
      </c>
      <c r="O277" s="36">
        <v>85517</v>
      </c>
      <c r="P277" s="36">
        <v>855</v>
      </c>
      <c r="Q277" s="36">
        <v>20092</v>
      </c>
      <c r="R277" s="36">
        <v>23</v>
      </c>
      <c r="S277" s="36">
        <v>163</v>
      </c>
      <c r="T277" s="35">
        <v>313</v>
      </c>
      <c r="AF277" s="82" t="s">
        <v>89</v>
      </c>
      <c r="AG277" s="82" t="s">
        <v>124</v>
      </c>
      <c r="AH277" s="82" t="s">
        <v>79</v>
      </c>
      <c r="AI277" s="82">
        <v>1</v>
      </c>
      <c r="AJ277" s="106">
        <f t="shared" si="35"/>
        <v>400000</v>
      </c>
      <c r="AK277" s="106">
        <f t="shared" si="36"/>
        <v>15000</v>
      </c>
      <c r="AL277" s="106">
        <f t="shared" si="37"/>
        <v>10</v>
      </c>
      <c r="AM277" s="106">
        <f t="shared" si="38"/>
        <v>1</v>
      </c>
      <c r="AN277" s="106">
        <f t="shared" si="39"/>
        <v>415011</v>
      </c>
      <c r="AO277" s="77" t="s">
        <v>4765</v>
      </c>
      <c r="AP277" s="78">
        <v>1270.78</v>
      </c>
      <c r="AR277" s="110" t="s">
        <v>4494</v>
      </c>
      <c r="AS277" s="111" t="s">
        <v>810</v>
      </c>
      <c r="AT277" s="127">
        <f t="shared" si="32"/>
        <v>2400</v>
      </c>
      <c r="AU277" s="127">
        <f t="shared" si="33"/>
        <v>63</v>
      </c>
      <c r="AV277" s="127">
        <f t="shared" si="34"/>
        <v>2463</v>
      </c>
      <c r="AW277" s="109" t="s">
        <v>6261</v>
      </c>
      <c r="AX277" s="117">
        <v>294.2</v>
      </c>
    </row>
    <row r="278" spans="1:50" ht="23.25" x14ac:dyDescent="0.25">
      <c r="A278" s="27">
        <v>220034</v>
      </c>
      <c r="B278" s="34" t="s">
        <v>1037</v>
      </c>
      <c r="C278" s="35">
        <v>1061</v>
      </c>
      <c r="D278" s="36" t="s">
        <v>1025</v>
      </c>
      <c r="E278" s="36">
        <v>11</v>
      </c>
      <c r="F278" s="35">
        <v>13322</v>
      </c>
      <c r="G278" s="36" t="s">
        <v>1025</v>
      </c>
      <c r="H278" s="36">
        <v>1256</v>
      </c>
      <c r="I278" s="36" t="s">
        <v>1038</v>
      </c>
      <c r="J278" s="35" t="s">
        <v>1038</v>
      </c>
      <c r="M278" s="49" t="s">
        <v>4029</v>
      </c>
      <c r="N278" s="48" t="s">
        <v>4028</v>
      </c>
      <c r="O278" s="36">
        <v>145946</v>
      </c>
      <c r="P278" s="36">
        <v>1459</v>
      </c>
      <c r="Q278" s="36">
        <v>44689</v>
      </c>
      <c r="R278" s="36">
        <v>31</v>
      </c>
      <c r="S278" s="36">
        <v>41</v>
      </c>
      <c r="T278" s="35">
        <v>264</v>
      </c>
      <c r="AF278" s="82" t="s">
        <v>89</v>
      </c>
      <c r="AG278" s="82" t="s">
        <v>124</v>
      </c>
      <c r="AH278" s="82" t="s">
        <v>100</v>
      </c>
      <c r="AI278" s="82">
        <v>2</v>
      </c>
      <c r="AJ278" s="106">
        <f t="shared" si="35"/>
        <v>400000</v>
      </c>
      <c r="AK278" s="106">
        <f t="shared" si="36"/>
        <v>15000</v>
      </c>
      <c r="AL278" s="106">
        <f t="shared" si="37"/>
        <v>20</v>
      </c>
      <c r="AM278" s="106">
        <f t="shared" si="38"/>
        <v>2</v>
      </c>
      <c r="AN278" s="106">
        <f t="shared" si="39"/>
        <v>415022</v>
      </c>
      <c r="AO278" s="77" t="s">
        <v>4765</v>
      </c>
      <c r="AP278" s="78">
        <v>1354.8</v>
      </c>
      <c r="AR278" s="110" t="s">
        <v>4494</v>
      </c>
      <c r="AS278" s="111" t="s">
        <v>735</v>
      </c>
      <c r="AT278" s="127">
        <f t="shared" si="32"/>
        <v>2400</v>
      </c>
      <c r="AU278" s="127">
        <f t="shared" si="33"/>
        <v>64</v>
      </c>
      <c r="AV278" s="127">
        <f t="shared" si="34"/>
        <v>2464</v>
      </c>
      <c r="AW278" s="109" t="s">
        <v>6262</v>
      </c>
      <c r="AX278" s="117">
        <v>303.93</v>
      </c>
    </row>
    <row r="279" spans="1:50" x14ac:dyDescent="0.25">
      <c r="A279" s="27">
        <v>220035</v>
      </c>
      <c r="B279" s="34" t="s">
        <v>1039</v>
      </c>
      <c r="C279" s="35">
        <v>18935</v>
      </c>
      <c r="D279" s="36" t="s">
        <v>1025</v>
      </c>
      <c r="E279" s="36">
        <v>189</v>
      </c>
      <c r="F279" s="35">
        <v>10978</v>
      </c>
      <c r="G279" s="36" t="s">
        <v>1025</v>
      </c>
      <c r="H279" s="36">
        <v>58</v>
      </c>
      <c r="I279" s="36" t="s">
        <v>1038</v>
      </c>
      <c r="J279" s="35" t="s">
        <v>1038</v>
      </c>
      <c r="M279" s="49" t="s">
        <v>4027</v>
      </c>
      <c r="N279" s="48" t="s">
        <v>4026</v>
      </c>
      <c r="O279" s="36">
        <v>205450</v>
      </c>
      <c r="P279" s="36">
        <v>2055</v>
      </c>
      <c r="Q279" s="36">
        <v>67466</v>
      </c>
      <c r="R279" s="36">
        <v>33</v>
      </c>
      <c r="S279" s="36">
        <v>8</v>
      </c>
      <c r="T279" s="35">
        <v>169</v>
      </c>
      <c r="AF279" s="82" t="s">
        <v>89</v>
      </c>
      <c r="AG279" s="82" t="s">
        <v>124</v>
      </c>
      <c r="AH279" s="82" t="s">
        <v>30</v>
      </c>
      <c r="AI279" s="82">
        <v>2</v>
      </c>
      <c r="AJ279" s="106">
        <f t="shared" si="35"/>
        <v>400000</v>
      </c>
      <c r="AK279" s="106">
        <f t="shared" si="36"/>
        <v>15000</v>
      </c>
      <c r="AL279" s="106">
        <f t="shared" si="37"/>
        <v>30</v>
      </c>
      <c r="AM279" s="106">
        <f t="shared" si="38"/>
        <v>2</v>
      </c>
      <c r="AN279" s="106">
        <f t="shared" si="39"/>
        <v>415032</v>
      </c>
      <c r="AO279" s="77" t="s">
        <v>4766</v>
      </c>
      <c r="AP279" s="78">
        <v>923.93</v>
      </c>
      <c r="AR279" s="110" t="s">
        <v>4494</v>
      </c>
      <c r="AS279" s="111" t="s">
        <v>4670</v>
      </c>
      <c r="AT279" s="127">
        <f t="shared" si="32"/>
        <v>2400</v>
      </c>
      <c r="AU279" s="127">
        <f t="shared" si="33"/>
        <v>65</v>
      </c>
      <c r="AV279" s="127">
        <f t="shared" si="34"/>
        <v>2465</v>
      </c>
      <c r="AW279" s="109" t="s">
        <v>6263</v>
      </c>
      <c r="AX279" s="117">
        <v>348.79</v>
      </c>
    </row>
    <row r="280" spans="1:50" x14ac:dyDescent="0.25">
      <c r="A280" s="27">
        <v>220063</v>
      </c>
      <c r="B280" s="34" t="s">
        <v>1190</v>
      </c>
      <c r="C280" s="35">
        <v>29177</v>
      </c>
      <c r="D280" s="36" t="s">
        <v>1025</v>
      </c>
      <c r="E280" s="36">
        <v>292</v>
      </c>
      <c r="F280" s="35">
        <v>14688</v>
      </c>
      <c r="G280" s="36" t="s">
        <v>1025</v>
      </c>
      <c r="H280" s="36">
        <v>50</v>
      </c>
      <c r="I280" s="36">
        <v>112</v>
      </c>
      <c r="J280" s="35">
        <v>533</v>
      </c>
      <c r="M280" s="49" t="s">
        <v>4025</v>
      </c>
      <c r="N280" s="48" t="s">
        <v>4024</v>
      </c>
      <c r="O280" s="36">
        <v>130700</v>
      </c>
      <c r="P280" s="36">
        <v>1307</v>
      </c>
      <c r="Q280" s="36">
        <v>35792</v>
      </c>
      <c r="R280" s="36">
        <v>27</v>
      </c>
      <c r="S280" s="36">
        <v>63</v>
      </c>
      <c r="T280" s="35">
        <v>296</v>
      </c>
      <c r="AF280" s="82" t="s">
        <v>89</v>
      </c>
      <c r="AG280" s="82" t="s">
        <v>124</v>
      </c>
      <c r="AH280" s="82" t="s">
        <v>89</v>
      </c>
      <c r="AI280" s="82">
        <v>2</v>
      </c>
      <c r="AJ280" s="106">
        <f t="shared" si="35"/>
        <v>400000</v>
      </c>
      <c r="AK280" s="106">
        <f t="shared" si="36"/>
        <v>15000</v>
      </c>
      <c r="AL280" s="106">
        <f t="shared" si="37"/>
        <v>40</v>
      </c>
      <c r="AM280" s="106">
        <f t="shared" si="38"/>
        <v>2</v>
      </c>
      <c r="AN280" s="106">
        <f t="shared" si="39"/>
        <v>415042</v>
      </c>
      <c r="AO280" s="77" t="s">
        <v>4767</v>
      </c>
      <c r="AP280" s="78">
        <v>2043.81</v>
      </c>
      <c r="AR280" s="110" t="s">
        <v>4494</v>
      </c>
      <c r="AS280" s="111" t="s">
        <v>6264</v>
      </c>
      <c r="AT280" s="127">
        <f t="shared" si="32"/>
        <v>2400</v>
      </c>
      <c r="AU280" s="127">
        <f t="shared" si="33"/>
        <v>66</v>
      </c>
      <c r="AV280" s="127">
        <f t="shared" si="34"/>
        <v>2466</v>
      </c>
      <c r="AW280" s="109" t="s">
        <v>6265</v>
      </c>
      <c r="AX280" s="117">
        <v>388.91</v>
      </c>
    </row>
    <row r="281" spans="1:50" ht="34.5" x14ac:dyDescent="0.25">
      <c r="A281" s="27">
        <v>220064</v>
      </c>
      <c r="B281" s="34" t="s">
        <v>1037</v>
      </c>
      <c r="C281" s="35">
        <v>949</v>
      </c>
      <c r="D281" s="36" t="s">
        <v>1025</v>
      </c>
      <c r="E281" s="36">
        <v>10</v>
      </c>
      <c r="F281" s="35">
        <v>6449</v>
      </c>
      <c r="G281" s="36" t="s">
        <v>1025</v>
      </c>
      <c r="H281" s="36">
        <v>680</v>
      </c>
      <c r="I281" s="36" t="s">
        <v>1038</v>
      </c>
      <c r="J281" s="35" t="s">
        <v>1038</v>
      </c>
      <c r="M281" s="49" t="s">
        <v>4023</v>
      </c>
      <c r="N281" s="48" t="s">
        <v>4022</v>
      </c>
      <c r="O281" s="36">
        <v>128891</v>
      </c>
      <c r="P281" s="36">
        <v>1289</v>
      </c>
      <c r="Q281" s="36">
        <v>57248</v>
      </c>
      <c r="R281" s="36">
        <v>44</v>
      </c>
      <c r="S281" s="36">
        <v>65</v>
      </c>
      <c r="T281" s="35">
        <v>210</v>
      </c>
      <c r="AF281" s="82" t="s">
        <v>89</v>
      </c>
      <c r="AG281" s="82" t="s">
        <v>124</v>
      </c>
      <c r="AH281" s="82" t="s">
        <v>57</v>
      </c>
      <c r="AI281" s="82">
        <v>2</v>
      </c>
      <c r="AJ281" s="106">
        <f t="shared" si="35"/>
        <v>400000</v>
      </c>
      <c r="AK281" s="106">
        <f t="shared" si="36"/>
        <v>15000</v>
      </c>
      <c r="AL281" s="106">
        <f t="shared" si="37"/>
        <v>50</v>
      </c>
      <c r="AM281" s="106">
        <f t="shared" si="38"/>
        <v>2</v>
      </c>
      <c r="AN281" s="106">
        <f t="shared" si="39"/>
        <v>415052</v>
      </c>
      <c r="AO281" s="77" t="s">
        <v>4768</v>
      </c>
      <c r="AP281" s="78">
        <v>1283.3399999999999</v>
      </c>
      <c r="AR281" s="110" t="s">
        <v>4494</v>
      </c>
      <c r="AS281" s="111" t="s">
        <v>6266</v>
      </c>
      <c r="AT281" s="127">
        <f t="shared" si="32"/>
        <v>2400</v>
      </c>
      <c r="AU281" s="127">
        <f t="shared" si="33"/>
        <v>67</v>
      </c>
      <c r="AV281" s="127">
        <f t="shared" si="34"/>
        <v>2467</v>
      </c>
      <c r="AW281" s="109" t="s">
        <v>6267</v>
      </c>
      <c r="AX281" s="117">
        <v>277.74</v>
      </c>
    </row>
    <row r="282" spans="1:50" ht="34.5" x14ac:dyDescent="0.25">
      <c r="A282" s="27">
        <v>220065</v>
      </c>
      <c r="B282" s="34" t="s">
        <v>1039</v>
      </c>
      <c r="C282" s="35">
        <v>28228</v>
      </c>
      <c r="D282" s="36" t="s">
        <v>1025</v>
      </c>
      <c r="E282" s="36">
        <v>282</v>
      </c>
      <c r="F282" s="35">
        <v>8239</v>
      </c>
      <c r="G282" s="36" t="s">
        <v>1025</v>
      </c>
      <c r="H282" s="36">
        <v>29</v>
      </c>
      <c r="I282" s="36" t="s">
        <v>1038</v>
      </c>
      <c r="J282" s="35" t="s">
        <v>1038</v>
      </c>
      <c r="M282" s="49" t="s">
        <v>4021</v>
      </c>
      <c r="N282" s="48" t="s">
        <v>4020</v>
      </c>
      <c r="O282" s="36">
        <v>73312</v>
      </c>
      <c r="P282" s="36">
        <v>733</v>
      </c>
      <c r="Q282" s="36">
        <v>43816</v>
      </c>
      <c r="R282" s="36">
        <v>60</v>
      </c>
      <c r="S282" s="36">
        <v>202</v>
      </c>
      <c r="T282" s="35">
        <v>268</v>
      </c>
      <c r="AF282" s="82" t="s">
        <v>89</v>
      </c>
      <c r="AG282" s="82" t="s">
        <v>124</v>
      </c>
      <c r="AH282" s="82" t="s">
        <v>186</v>
      </c>
      <c r="AI282" s="82">
        <v>2</v>
      </c>
      <c r="AJ282" s="106">
        <f t="shared" si="35"/>
        <v>400000</v>
      </c>
      <c r="AK282" s="106">
        <f t="shared" si="36"/>
        <v>15000</v>
      </c>
      <c r="AL282" s="106">
        <f t="shared" si="37"/>
        <v>60</v>
      </c>
      <c r="AM282" s="106">
        <f t="shared" si="38"/>
        <v>2</v>
      </c>
      <c r="AN282" s="106">
        <f t="shared" si="39"/>
        <v>415062</v>
      </c>
      <c r="AO282" s="77" t="s">
        <v>4769</v>
      </c>
      <c r="AP282" s="78">
        <v>2878.12</v>
      </c>
      <c r="AR282" s="110" t="s">
        <v>4494</v>
      </c>
      <c r="AS282" s="111" t="s">
        <v>92</v>
      </c>
      <c r="AT282" s="127">
        <f t="shared" si="32"/>
        <v>2400</v>
      </c>
      <c r="AU282" s="127">
        <f t="shared" si="33"/>
        <v>68</v>
      </c>
      <c r="AV282" s="127">
        <f t="shared" si="34"/>
        <v>2468</v>
      </c>
      <c r="AW282" s="109" t="s">
        <v>6268</v>
      </c>
      <c r="AX282" s="117">
        <v>338.35</v>
      </c>
    </row>
    <row r="283" spans="1:50" ht="34.5" x14ac:dyDescent="0.25">
      <c r="A283" s="27" t="s">
        <v>1025</v>
      </c>
      <c r="B283" s="40" t="s">
        <v>1191</v>
      </c>
      <c r="C283" s="41"/>
      <c r="D283" s="41"/>
      <c r="E283" s="41"/>
      <c r="F283" s="41"/>
      <c r="G283" s="41"/>
      <c r="H283" s="41"/>
      <c r="I283" s="41"/>
      <c r="J283" s="41"/>
      <c r="M283" s="49" t="s">
        <v>1025</v>
      </c>
      <c r="N283" s="51" t="s">
        <v>3721</v>
      </c>
      <c r="O283" s="36"/>
      <c r="P283" s="36"/>
      <c r="Q283" s="36"/>
      <c r="R283" s="36"/>
      <c r="S283" s="36"/>
      <c r="T283" s="35"/>
      <c r="AF283" s="82" t="s">
        <v>89</v>
      </c>
      <c r="AG283" s="82" t="s">
        <v>124</v>
      </c>
      <c r="AH283" s="82" t="s">
        <v>215</v>
      </c>
      <c r="AI283" s="82">
        <v>2</v>
      </c>
      <c r="AJ283" s="106">
        <f t="shared" si="35"/>
        <v>400000</v>
      </c>
      <c r="AK283" s="106">
        <f t="shared" si="36"/>
        <v>15000</v>
      </c>
      <c r="AL283" s="106">
        <f t="shared" si="37"/>
        <v>70</v>
      </c>
      <c r="AM283" s="106">
        <f t="shared" si="38"/>
        <v>2</v>
      </c>
      <c r="AN283" s="106">
        <f t="shared" si="39"/>
        <v>415072</v>
      </c>
      <c r="AO283" s="77" t="s">
        <v>4770</v>
      </c>
      <c r="AP283" s="78">
        <v>1314.82</v>
      </c>
      <c r="AR283" s="110" t="s">
        <v>4494</v>
      </c>
      <c r="AS283" s="111" t="s">
        <v>6269</v>
      </c>
      <c r="AT283" s="127">
        <f t="shared" si="32"/>
        <v>2400</v>
      </c>
      <c r="AU283" s="127">
        <f t="shared" si="33"/>
        <v>69</v>
      </c>
      <c r="AV283" s="127">
        <f t="shared" si="34"/>
        <v>2469</v>
      </c>
      <c r="AW283" s="109" t="s">
        <v>6270</v>
      </c>
      <c r="AX283" s="117">
        <v>449.87</v>
      </c>
    </row>
    <row r="284" spans="1:50" ht="43.5" x14ac:dyDescent="0.25">
      <c r="A284" s="27" t="s">
        <v>1025</v>
      </c>
      <c r="B284" s="37" t="s">
        <v>1041</v>
      </c>
      <c r="C284" s="38"/>
      <c r="D284" s="38"/>
      <c r="E284" s="38"/>
      <c r="F284" s="38"/>
      <c r="G284" s="38"/>
      <c r="H284" s="38"/>
      <c r="I284" s="38"/>
      <c r="J284" s="38"/>
      <c r="M284" s="49" t="s">
        <v>1025</v>
      </c>
      <c r="N284" s="50" t="s">
        <v>3720</v>
      </c>
      <c r="O284" s="36"/>
      <c r="P284" s="36"/>
      <c r="Q284" s="36"/>
      <c r="R284" s="36"/>
      <c r="S284" s="36"/>
      <c r="T284" s="35"/>
      <c r="AF284" s="82" t="s">
        <v>89</v>
      </c>
      <c r="AG284" s="82" t="s">
        <v>124</v>
      </c>
      <c r="AH284" s="82" t="s">
        <v>148</v>
      </c>
      <c r="AI284" s="82">
        <v>2</v>
      </c>
      <c r="AJ284" s="106">
        <f t="shared" si="35"/>
        <v>400000</v>
      </c>
      <c r="AK284" s="106">
        <f t="shared" si="36"/>
        <v>15000</v>
      </c>
      <c r="AL284" s="106">
        <f t="shared" si="37"/>
        <v>80</v>
      </c>
      <c r="AM284" s="106">
        <f t="shared" si="38"/>
        <v>2</v>
      </c>
      <c r="AN284" s="106">
        <f t="shared" si="39"/>
        <v>415082</v>
      </c>
      <c r="AO284" s="77" t="s">
        <v>4771</v>
      </c>
      <c r="AP284" s="78">
        <v>2591.25</v>
      </c>
      <c r="AR284" s="110" t="s">
        <v>4494</v>
      </c>
      <c r="AS284" s="111" t="s">
        <v>6271</v>
      </c>
      <c r="AT284" s="127">
        <f t="shared" si="32"/>
        <v>2400</v>
      </c>
      <c r="AU284" s="127">
        <f t="shared" si="33"/>
        <v>70</v>
      </c>
      <c r="AV284" s="127">
        <f t="shared" si="34"/>
        <v>2470</v>
      </c>
      <c r="AW284" s="109" t="s">
        <v>6272</v>
      </c>
      <c r="AX284" s="117">
        <v>339.45</v>
      </c>
    </row>
    <row r="285" spans="1:50" x14ac:dyDescent="0.25">
      <c r="A285" s="27">
        <v>221011</v>
      </c>
      <c r="B285" s="34" t="s">
        <v>1192</v>
      </c>
      <c r="C285" s="35">
        <v>2702</v>
      </c>
      <c r="D285" s="36" t="s">
        <v>1025</v>
      </c>
      <c r="E285" s="36">
        <v>27</v>
      </c>
      <c r="F285" s="35">
        <v>15444</v>
      </c>
      <c r="G285" s="36" t="s">
        <v>1025</v>
      </c>
      <c r="H285" s="36">
        <v>572</v>
      </c>
      <c r="I285" s="36">
        <v>2184</v>
      </c>
      <c r="J285" s="35">
        <v>501</v>
      </c>
      <c r="M285" s="49" t="s">
        <v>4019</v>
      </c>
      <c r="N285" s="48" t="s">
        <v>4018</v>
      </c>
      <c r="O285" s="36">
        <v>10213</v>
      </c>
      <c r="P285" s="36">
        <v>102</v>
      </c>
      <c r="Q285" s="36">
        <v>297459</v>
      </c>
      <c r="R285" s="36">
        <v>2913</v>
      </c>
      <c r="S285" s="36">
        <v>26</v>
      </c>
      <c r="T285" s="35">
        <v>10</v>
      </c>
      <c r="AF285" s="82" t="s">
        <v>89</v>
      </c>
      <c r="AG285" s="82" t="s">
        <v>124</v>
      </c>
      <c r="AH285" s="82" t="s">
        <v>210</v>
      </c>
      <c r="AI285" s="82">
        <v>2</v>
      </c>
      <c r="AJ285" s="106">
        <f t="shared" si="35"/>
        <v>400000</v>
      </c>
      <c r="AK285" s="106">
        <f t="shared" si="36"/>
        <v>15000</v>
      </c>
      <c r="AL285" s="106">
        <f t="shared" si="37"/>
        <v>90</v>
      </c>
      <c r="AM285" s="106">
        <f t="shared" si="38"/>
        <v>2</v>
      </c>
      <c r="AN285" s="106">
        <f t="shared" si="39"/>
        <v>415092</v>
      </c>
      <c r="AO285" s="77" t="s">
        <v>4772</v>
      </c>
      <c r="AP285" s="78">
        <v>1656.03</v>
      </c>
      <c r="AR285" s="110" t="s">
        <v>4494</v>
      </c>
      <c r="AS285" s="111" t="s">
        <v>6273</v>
      </c>
      <c r="AT285" s="127">
        <f t="shared" si="32"/>
        <v>2400</v>
      </c>
      <c r="AU285" s="127">
        <f t="shared" si="33"/>
        <v>71</v>
      </c>
      <c r="AV285" s="127">
        <f t="shared" si="34"/>
        <v>2471</v>
      </c>
      <c r="AW285" s="109" t="s">
        <v>6274</v>
      </c>
      <c r="AX285" s="117">
        <v>291.86</v>
      </c>
    </row>
    <row r="286" spans="1:50" x14ac:dyDescent="0.25">
      <c r="A286" s="27">
        <v>221021</v>
      </c>
      <c r="B286" s="34" t="s">
        <v>1193</v>
      </c>
      <c r="C286" s="35">
        <v>1745</v>
      </c>
      <c r="D286" s="36" t="s">
        <v>1025</v>
      </c>
      <c r="E286" s="36">
        <v>17</v>
      </c>
      <c r="F286" s="35">
        <v>4851</v>
      </c>
      <c r="G286" s="36" t="s">
        <v>1025</v>
      </c>
      <c r="H286" s="36">
        <v>278</v>
      </c>
      <c r="I286" s="36">
        <v>2257</v>
      </c>
      <c r="J286" s="35">
        <v>1765</v>
      </c>
      <c r="M286" s="49" t="s">
        <v>4017</v>
      </c>
      <c r="N286" s="48" t="s">
        <v>4016</v>
      </c>
      <c r="O286" s="36">
        <v>3267</v>
      </c>
      <c r="P286" s="36">
        <v>33</v>
      </c>
      <c r="Q286" s="36">
        <v>63000</v>
      </c>
      <c r="R286" s="36">
        <v>1928</v>
      </c>
      <c r="S286" s="36">
        <v>60</v>
      </c>
      <c r="T286" s="35">
        <v>54</v>
      </c>
      <c r="AF286" s="82" t="s">
        <v>89</v>
      </c>
      <c r="AG286" s="82" t="s">
        <v>139</v>
      </c>
      <c r="AH286" s="82" t="s">
        <v>79</v>
      </c>
      <c r="AI286" s="82">
        <v>2</v>
      </c>
      <c r="AJ286" s="106">
        <f t="shared" si="35"/>
        <v>400000</v>
      </c>
      <c r="AK286" s="106">
        <f t="shared" si="36"/>
        <v>16000</v>
      </c>
      <c r="AL286" s="106">
        <f t="shared" si="37"/>
        <v>10</v>
      </c>
      <c r="AM286" s="106">
        <f t="shared" si="38"/>
        <v>2</v>
      </c>
      <c r="AN286" s="106">
        <f t="shared" si="39"/>
        <v>416012</v>
      </c>
      <c r="AO286" s="77" t="s">
        <v>4773</v>
      </c>
      <c r="AP286" s="78">
        <v>1286.8499999999999</v>
      </c>
      <c r="AR286" s="110" t="s">
        <v>4494</v>
      </c>
      <c r="AS286" s="111" t="s">
        <v>632</v>
      </c>
      <c r="AT286" s="127">
        <f t="shared" si="32"/>
        <v>2400</v>
      </c>
      <c r="AU286" s="127">
        <f t="shared" si="33"/>
        <v>72</v>
      </c>
      <c r="AV286" s="127">
        <f t="shared" si="34"/>
        <v>2472</v>
      </c>
      <c r="AW286" s="109" t="s">
        <v>6275</v>
      </c>
      <c r="AX286" s="117">
        <v>299.01</v>
      </c>
    </row>
    <row r="287" spans="1:50" x14ac:dyDescent="0.25">
      <c r="A287" s="27">
        <v>221031</v>
      </c>
      <c r="B287" s="34" t="s">
        <v>1194</v>
      </c>
      <c r="C287" s="35">
        <v>1474</v>
      </c>
      <c r="D287" s="36" t="s">
        <v>1025</v>
      </c>
      <c r="E287" s="36">
        <v>15</v>
      </c>
      <c r="F287" s="35">
        <v>5608</v>
      </c>
      <c r="G287" s="36" t="s">
        <v>1025</v>
      </c>
      <c r="H287" s="36">
        <v>380</v>
      </c>
      <c r="I287" s="36">
        <v>2281</v>
      </c>
      <c r="J287" s="35">
        <v>1571</v>
      </c>
      <c r="M287" s="49" t="s">
        <v>4015</v>
      </c>
      <c r="N287" s="48" t="s">
        <v>4014</v>
      </c>
      <c r="O287" s="36">
        <v>6551</v>
      </c>
      <c r="P287" s="36">
        <v>66</v>
      </c>
      <c r="Q287" s="36">
        <v>69827</v>
      </c>
      <c r="R287" s="36">
        <v>1066</v>
      </c>
      <c r="S287" s="36">
        <v>46</v>
      </c>
      <c r="T287" s="35">
        <v>50</v>
      </c>
      <c r="AF287" s="82" t="s">
        <v>89</v>
      </c>
      <c r="AG287" s="82" t="s">
        <v>139</v>
      </c>
      <c r="AH287" s="82" t="s">
        <v>100</v>
      </c>
      <c r="AI287" s="82">
        <v>2</v>
      </c>
      <c r="AJ287" s="106">
        <f t="shared" si="35"/>
        <v>400000</v>
      </c>
      <c r="AK287" s="106">
        <f t="shared" si="36"/>
        <v>16000</v>
      </c>
      <c r="AL287" s="106">
        <f t="shared" si="37"/>
        <v>20</v>
      </c>
      <c r="AM287" s="106">
        <f t="shared" si="38"/>
        <v>2</v>
      </c>
      <c r="AN287" s="106">
        <f t="shared" si="39"/>
        <v>416022</v>
      </c>
      <c r="AO287" s="77" t="s">
        <v>4774</v>
      </c>
      <c r="AP287" s="78">
        <v>1124.1199999999999</v>
      </c>
      <c r="AR287" s="110" t="s">
        <v>4494</v>
      </c>
      <c r="AS287" s="111" t="s">
        <v>6276</v>
      </c>
      <c r="AT287" s="127">
        <f t="shared" si="32"/>
        <v>2400</v>
      </c>
      <c r="AU287" s="127">
        <f t="shared" si="33"/>
        <v>73</v>
      </c>
      <c r="AV287" s="127">
        <f t="shared" si="34"/>
        <v>2473</v>
      </c>
      <c r="AW287" s="109" t="s">
        <v>6277</v>
      </c>
      <c r="AX287" s="117">
        <v>309.33</v>
      </c>
    </row>
    <row r="288" spans="1:50" ht="33.75" x14ac:dyDescent="0.25">
      <c r="A288" s="27" t="s">
        <v>1025</v>
      </c>
      <c r="B288" s="37" t="s">
        <v>1030</v>
      </c>
      <c r="C288" s="38"/>
      <c r="D288" s="38"/>
      <c r="E288" s="38"/>
      <c r="F288" s="38"/>
      <c r="G288" s="38"/>
      <c r="H288" s="38"/>
      <c r="I288" s="38"/>
      <c r="J288" s="38"/>
      <c r="M288" s="49" t="s">
        <v>1025</v>
      </c>
      <c r="N288" s="30" t="s">
        <v>2817</v>
      </c>
      <c r="O288" s="31"/>
      <c r="P288" s="31"/>
      <c r="Q288" s="31"/>
      <c r="R288" s="31"/>
      <c r="S288" s="31"/>
      <c r="T288" s="31"/>
      <c r="AF288" s="82" t="s">
        <v>89</v>
      </c>
      <c r="AG288" s="82" t="s">
        <v>139</v>
      </c>
      <c r="AH288" s="82" t="s">
        <v>30</v>
      </c>
      <c r="AI288" s="82">
        <v>2</v>
      </c>
      <c r="AJ288" s="106">
        <f t="shared" si="35"/>
        <v>400000</v>
      </c>
      <c r="AK288" s="106">
        <f t="shared" si="36"/>
        <v>16000</v>
      </c>
      <c r="AL288" s="106">
        <f t="shared" si="37"/>
        <v>30</v>
      </c>
      <c r="AM288" s="106">
        <f t="shared" si="38"/>
        <v>2</v>
      </c>
      <c r="AN288" s="106">
        <f t="shared" si="39"/>
        <v>416032</v>
      </c>
      <c r="AO288" s="77" t="s">
        <v>4775</v>
      </c>
      <c r="AP288" s="78">
        <v>928.85</v>
      </c>
      <c r="AR288" s="110" t="s">
        <v>4494</v>
      </c>
      <c r="AS288" s="111" t="s">
        <v>673</v>
      </c>
      <c r="AT288" s="127">
        <f t="shared" si="32"/>
        <v>2400</v>
      </c>
      <c r="AU288" s="127">
        <f t="shared" si="33"/>
        <v>74</v>
      </c>
      <c r="AV288" s="127">
        <f t="shared" si="34"/>
        <v>2474</v>
      </c>
      <c r="AW288" s="109" t="s">
        <v>6278</v>
      </c>
      <c r="AX288" s="117">
        <v>303.33</v>
      </c>
    </row>
    <row r="289" spans="1:50" x14ac:dyDescent="0.25">
      <c r="A289" s="27">
        <v>221042</v>
      </c>
      <c r="B289" s="34" t="s">
        <v>1195</v>
      </c>
      <c r="C289" s="35">
        <v>6640</v>
      </c>
      <c r="D289" s="36" t="s">
        <v>1025</v>
      </c>
      <c r="E289" s="36">
        <v>66</v>
      </c>
      <c r="F289" s="35">
        <v>4848</v>
      </c>
      <c r="G289" s="36" t="s">
        <v>1025</v>
      </c>
      <c r="H289" s="36">
        <v>73</v>
      </c>
      <c r="I289" s="36">
        <v>1891</v>
      </c>
      <c r="J289" s="35">
        <v>1767</v>
      </c>
      <c r="M289" s="49" t="s">
        <v>1025</v>
      </c>
      <c r="N289" s="51" t="s">
        <v>3759</v>
      </c>
      <c r="O289" s="36"/>
      <c r="P289" s="36"/>
      <c r="Q289" s="36"/>
      <c r="R289" s="36"/>
      <c r="S289" s="36"/>
      <c r="T289" s="35"/>
      <c r="AF289" s="82" t="s">
        <v>89</v>
      </c>
      <c r="AG289" s="82" t="s">
        <v>139</v>
      </c>
      <c r="AH289" s="82" t="s">
        <v>89</v>
      </c>
      <c r="AI289" s="82">
        <v>2</v>
      </c>
      <c r="AJ289" s="106">
        <f t="shared" si="35"/>
        <v>400000</v>
      </c>
      <c r="AK289" s="106">
        <f t="shared" si="36"/>
        <v>16000</v>
      </c>
      <c r="AL289" s="106">
        <f t="shared" si="37"/>
        <v>40</v>
      </c>
      <c r="AM289" s="106">
        <f t="shared" si="38"/>
        <v>2</v>
      </c>
      <c r="AN289" s="106">
        <f t="shared" si="39"/>
        <v>416042</v>
      </c>
      <c r="AO289" s="77" t="s">
        <v>4776</v>
      </c>
      <c r="AP289" s="78">
        <v>1223.69</v>
      </c>
      <c r="AR289" s="110" t="s">
        <v>4494</v>
      </c>
      <c r="AS289" s="111" t="s">
        <v>6279</v>
      </c>
      <c r="AT289" s="127">
        <f t="shared" si="32"/>
        <v>2400</v>
      </c>
      <c r="AU289" s="127">
        <f t="shared" si="33"/>
        <v>75</v>
      </c>
      <c r="AV289" s="127">
        <f t="shared" si="34"/>
        <v>2475</v>
      </c>
      <c r="AW289" s="109" t="s">
        <v>6280</v>
      </c>
      <c r="AX289" s="117">
        <v>314.75</v>
      </c>
    </row>
    <row r="290" spans="1:50" x14ac:dyDescent="0.25">
      <c r="A290" s="27">
        <v>221072</v>
      </c>
      <c r="B290" s="34" t="s">
        <v>1196</v>
      </c>
      <c r="C290" s="35">
        <v>8729</v>
      </c>
      <c r="D290" s="36" t="s">
        <v>1025</v>
      </c>
      <c r="E290" s="36">
        <v>88</v>
      </c>
      <c r="F290" s="35">
        <v>4298</v>
      </c>
      <c r="G290" s="36" t="s">
        <v>1025</v>
      </c>
      <c r="H290" s="36">
        <v>49</v>
      </c>
      <c r="I290" s="36">
        <v>1573</v>
      </c>
      <c r="J290" s="35">
        <v>1903</v>
      </c>
      <c r="M290" s="49" t="s">
        <v>1025</v>
      </c>
      <c r="N290" s="50" t="s">
        <v>3758</v>
      </c>
      <c r="O290" s="36"/>
      <c r="P290" s="36"/>
      <c r="Q290" s="36"/>
      <c r="R290" s="36"/>
      <c r="S290" s="36"/>
      <c r="T290" s="35"/>
      <c r="AF290" s="82" t="s">
        <v>89</v>
      </c>
      <c r="AG290" s="82" t="s">
        <v>139</v>
      </c>
      <c r="AH290" s="82" t="s">
        <v>57</v>
      </c>
      <c r="AI290" s="82">
        <v>2</v>
      </c>
      <c r="AJ290" s="106">
        <f t="shared" si="35"/>
        <v>400000</v>
      </c>
      <c r="AK290" s="106">
        <f t="shared" si="36"/>
        <v>16000</v>
      </c>
      <c r="AL290" s="106">
        <f t="shared" si="37"/>
        <v>50</v>
      </c>
      <c r="AM290" s="106">
        <f t="shared" si="38"/>
        <v>2</v>
      </c>
      <c r="AN290" s="106">
        <f t="shared" si="39"/>
        <v>416052</v>
      </c>
      <c r="AO290" s="77" t="s">
        <v>4777</v>
      </c>
      <c r="AP290" s="78">
        <v>1668.55</v>
      </c>
      <c r="AR290" s="110" t="s">
        <v>4494</v>
      </c>
      <c r="AS290" s="111" t="s">
        <v>6281</v>
      </c>
      <c r="AT290" s="127">
        <f t="shared" si="32"/>
        <v>2400</v>
      </c>
      <c r="AU290" s="127">
        <f t="shared" si="33"/>
        <v>76</v>
      </c>
      <c r="AV290" s="127">
        <f t="shared" si="34"/>
        <v>2476</v>
      </c>
      <c r="AW290" s="109" t="s">
        <v>6282</v>
      </c>
      <c r="AX290" s="117">
        <v>245.03</v>
      </c>
    </row>
    <row r="291" spans="1:50" x14ac:dyDescent="0.25">
      <c r="A291" s="27">
        <v>221082</v>
      </c>
      <c r="B291" s="34" t="s">
        <v>1197</v>
      </c>
      <c r="C291" s="35">
        <v>7914</v>
      </c>
      <c r="D291" s="36" t="s">
        <v>1025</v>
      </c>
      <c r="E291" s="36">
        <v>79</v>
      </c>
      <c r="F291" s="35">
        <v>5430</v>
      </c>
      <c r="G291" s="36" t="s">
        <v>1025</v>
      </c>
      <c r="H291" s="36">
        <v>69</v>
      </c>
      <c r="I291" s="36">
        <v>1716</v>
      </c>
      <c r="J291" s="35">
        <v>1617</v>
      </c>
      <c r="M291" s="49" t="s">
        <v>4013</v>
      </c>
      <c r="N291" s="48" t="s">
        <v>4012</v>
      </c>
      <c r="O291" s="36">
        <v>219207</v>
      </c>
      <c r="P291" s="36">
        <v>2192</v>
      </c>
      <c r="Q291" s="36">
        <v>79299</v>
      </c>
      <c r="R291" s="36">
        <v>36</v>
      </c>
      <c r="S291" s="36">
        <v>6</v>
      </c>
      <c r="T291" s="35">
        <v>128</v>
      </c>
      <c r="AF291" s="82" t="s">
        <v>89</v>
      </c>
      <c r="AG291" s="82" t="s">
        <v>139</v>
      </c>
      <c r="AH291" s="82" t="s">
        <v>186</v>
      </c>
      <c r="AI291" s="82">
        <v>3</v>
      </c>
      <c r="AJ291" s="106">
        <f t="shared" si="35"/>
        <v>400000</v>
      </c>
      <c r="AK291" s="106">
        <f t="shared" si="36"/>
        <v>16000</v>
      </c>
      <c r="AL291" s="106">
        <f t="shared" si="37"/>
        <v>60</v>
      </c>
      <c r="AM291" s="106">
        <f t="shared" si="38"/>
        <v>3</v>
      </c>
      <c r="AN291" s="106">
        <f t="shared" si="39"/>
        <v>416063</v>
      </c>
      <c r="AO291" s="77" t="s">
        <v>4778</v>
      </c>
      <c r="AP291" s="78">
        <v>1438.25</v>
      </c>
      <c r="AR291" s="110" t="s">
        <v>4494</v>
      </c>
      <c r="AS291" s="111" t="s">
        <v>6283</v>
      </c>
      <c r="AT291" s="127">
        <f t="shared" si="32"/>
        <v>2400</v>
      </c>
      <c r="AU291" s="127">
        <f t="shared" si="33"/>
        <v>77</v>
      </c>
      <c r="AV291" s="127">
        <f t="shared" si="34"/>
        <v>2477</v>
      </c>
      <c r="AW291" s="109" t="s">
        <v>6284</v>
      </c>
      <c r="AX291" s="117">
        <v>395.57</v>
      </c>
    </row>
    <row r="292" spans="1:50" x14ac:dyDescent="0.25">
      <c r="A292" s="27" t="s">
        <v>1025</v>
      </c>
      <c r="B292" s="37" t="s">
        <v>1046</v>
      </c>
      <c r="C292" s="38"/>
      <c r="D292" s="38"/>
      <c r="E292" s="38"/>
      <c r="F292" s="38"/>
      <c r="G292" s="38"/>
      <c r="H292" s="38"/>
      <c r="I292" s="38"/>
      <c r="J292" s="38"/>
      <c r="M292" s="49" t="s">
        <v>4011</v>
      </c>
      <c r="N292" s="48" t="s">
        <v>4010</v>
      </c>
      <c r="O292" s="36">
        <v>136421</v>
      </c>
      <c r="P292" s="36">
        <v>1364</v>
      </c>
      <c r="Q292" s="36">
        <v>97551</v>
      </c>
      <c r="R292" s="36">
        <v>72</v>
      </c>
      <c r="S292" s="36">
        <v>56</v>
      </c>
      <c r="T292" s="35">
        <v>84</v>
      </c>
      <c r="AF292" s="82" t="s">
        <v>89</v>
      </c>
      <c r="AG292" s="82" t="s">
        <v>51</v>
      </c>
      <c r="AH292" s="82" t="s">
        <v>79</v>
      </c>
      <c r="AI292" s="82">
        <v>1</v>
      </c>
      <c r="AJ292" s="106">
        <f t="shared" si="35"/>
        <v>400000</v>
      </c>
      <c r="AK292" s="106">
        <f t="shared" si="36"/>
        <v>17000</v>
      </c>
      <c r="AL292" s="106">
        <f t="shared" si="37"/>
        <v>10</v>
      </c>
      <c r="AM292" s="106">
        <f t="shared" si="38"/>
        <v>1</v>
      </c>
      <c r="AN292" s="106">
        <f t="shared" si="39"/>
        <v>417011</v>
      </c>
      <c r="AO292" s="77" t="s">
        <v>4779</v>
      </c>
      <c r="AP292" s="78">
        <v>1686.5</v>
      </c>
      <c r="AR292" s="110" t="s">
        <v>4494</v>
      </c>
      <c r="AS292" s="111" t="s">
        <v>6285</v>
      </c>
      <c r="AT292" s="127">
        <f t="shared" si="32"/>
        <v>2400</v>
      </c>
      <c r="AU292" s="127">
        <f t="shared" si="33"/>
        <v>78</v>
      </c>
      <c r="AV292" s="127">
        <f t="shared" si="34"/>
        <v>2478</v>
      </c>
      <c r="AW292" s="109" t="s">
        <v>6286</v>
      </c>
      <c r="AX292" s="117">
        <v>266.14999999999998</v>
      </c>
    </row>
    <row r="293" spans="1:50" ht="34.5" x14ac:dyDescent="0.25">
      <c r="A293" s="27">
        <v>221053</v>
      </c>
      <c r="B293" s="34" t="s">
        <v>1198</v>
      </c>
      <c r="C293" s="35">
        <v>6212</v>
      </c>
      <c r="D293" s="36" t="s">
        <v>1025</v>
      </c>
      <c r="E293" s="36">
        <v>62</v>
      </c>
      <c r="F293" s="35">
        <v>8659</v>
      </c>
      <c r="G293" s="36" t="s">
        <v>1025</v>
      </c>
      <c r="H293" s="36">
        <v>139</v>
      </c>
      <c r="I293" s="36">
        <v>1935</v>
      </c>
      <c r="J293" s="35">
        <v>1024</v>
      </c>
      <c r="M293" s="49" t="s">
        <v>4009</v>
      </c>
      <c r="N293" s="48" t="s">
        <v>4008</v>
      </c>
      <c r="O293" s="36">
        <v>157527</v>
      </c>
      <c r="P293" s="36">
        <v>1575</v>
      </c>
      <c r="Q293" s="36">
        <v>56370</v>
      </c>
      <c r="R293" s="36">
        <v>36</v>
      </c>
      <c r="S293" s="36">
        <v>30</v>
      </c>
      <c r="T293" s="35">
        <v>216</v>
      </c>
      <c r="AF293" s="82" t="s">
        <v>89</v>
      </c>
      <c r="AG293" s="82" t="s">
        <v>51</v>
      </c>
      <c r="AH293" s="82" t="s">
        <v>100</v>
      </c>
      <c r="AI293" s="82">
        <v>2</v>
      </c>
      <c r="AJ293" s="106">
        <f t="shared" si="35"/>
        <v>400000</v>
      </c>
      <c r="AK293" s="106">
        <f t="shared" si="36"/>
        <v>17000</v>
      </c>
      <c r="AL293" s="106">
        <f t="shared" si="37"/>
        <v>20</v>
      </c>
      <c r="AM293" s="106">
        <f t="shared" si="38"/>
        <v>2</v>
      </c>
      <c r="AN293" s="106">
        <f t="shared" si="39"/>
        <v>417022</v>
      </c>
      <c r="AO293" s="88" t="s">
        <v>4780</v>
      </c>
      <c r="AP293" s="78">
        <v>1233.06</v>
      </c>
      <c r="AR293" s="110" t="s">
        <v>4494</v>
      </c>
      <c r="AS293" s="111" t="s">
        <v>6287</v>
      </c>
      <c r="AT293" s="127">
        <f t="shared" si="32"/>
        <v>2400</v>
      </c>
      <c r="AU293" s="127">
        <f t="shared" si="33"/>
        <v>79</v>
      </c>
      <c r="AV293" s="127">
        <f t="shared" si="34"/>
        <v>2479</v>
      </c>
      <c r="AW293" s="109" t="s">
        <v>6288</v>
      </c>
      <c r="AX293" s="117">
        <v>296.02</v>
      </c>
    </row>
    <row r="294" spans="1:50" x14ac:dyDescent="0.25">
      <c r="A294" s="27">
        <v>221054</v>
      </c>
      <c r="B294" s="34" t="s">
        <v>1064</v>
      </c>
      <c r="C294" s="35">
        <v>1621</v>
      </c>
      <c r="D294" s="36" t="s">
        <v>1025</v>
      </c>
      <c r="E294" s="36">
        <v>16</v>
      </c>
      <c r="F294" s="35">
        <v>6381</v>
      </c>
      <c r="G294" s="36" t="s">
        <v>1025</v>
      </c>
      <c r="H294" s="36">
        <v>394</v>
      </c>
      <c r="I294" s="36" t="s">
        <v>1038</v>
      </c>
      <c r="J294" s="35" t="s">
        <v>1038</v>
      </c>
      <c r="M294" s="49" t="s">
        <v>4007</v>
      </c>
      <c r="N294" s="48" t="s">
        <v>4006</v>
      </c>
      <c r="O294" s="36">
        <v>79375</v>
      </c>
      <c r="P294" s="36">
        <v>794</v>
      </c>
      <c r="Q294" s="36">
        <v>116199</v>
      </c>
      <c r="R294" s="36">
        <v>146</v>
      </c>
      <c r="S294" s="36">
        <v>182</v>
      </c>
      <c r="T294" s="35">
        <v>55</v>
      </c>
      <c r="AF294" s="82" t="s">
        <v>89</v>
      </c>
      <c r="AG294" s="82" t="s">
        <v>51</v>
      </c>
      <c r="AH294" s="82" t="s">
        <v>30</v>
      </c>
      <c r="AI294" s="82">
        <v>2</v>
      </c>
      <c r="AJ294" s="106">
        <f t="shared" si="35"/>
        <v>400000</v>
      </c>
      <c r="AK294" s="106">
        <f t="shared" si="36"/>
        <v>17000</v>
      </c>
      <c r="AL294" s="106">
        <f t="shared" si="37"/>
        <v>30</v>
      </c>
      <c r="AM294" s="106">
        <f t="shared" si="38"/>
        <v>2</v>
      </c>
      <c r="AN294" s="106">
        <f t="shared" si="39"/>
        <v>417032</v>
      </c>
      <c r="AO294" s="77" t="s">
        <v>4781</v>
      </c>
      <c r="AP294" s="78">
        <v>969.97</v>
      </c>
      <c r="AR294" s="110" t="s">
        <v>87</v>
      </c>
      <c r="AS294" s="111" t="s">
        <v>79</v>
      </c>
      <c r="AT294" s="127">
        <f t="shared" si="32"/>
        <v>2600</v>
      </c>
      <c r="AU294" s="127">
        <f t="shared" si="33"/>
        <v>1</v>
      </c>
      <c r="AV294" s="127">
        <f t="shared" si="34"/>
        <v>2601</v>
      </c>
      <c r="AW294" s="109" t="s">
        <v>7010</v>
      </c>
      <c r="AX294" s="117">
        <v>168.7</v>
      </c>
    </row>
    <row r="295" spans="1:50" x14ac:dyDescent="0.25">
      <c r="A295" s="27">
        <v>221055</v>
      </c>
      <c r="B295" s="34" t="s">
        <v>1039</v>
      </c>
      <c r="C295" s="35">
        <v>4591</v>
      </c>
      <c r="D295" s="36" t="s">
        <v>1025</v>
      </c>
      <c r="E295" s="36">
        <v>46</v>
      </c>
      <c r="F295" s="35">
        <v>2278</v>
      </c>
      <c r="G295" s="36" t="s">
        <v>1025</v>
      </c>
      <c r="H295" s="36">
        <v>50</v>
      </c>
      <c r="I295" s="36" t="s">
        <v>1038</v>
      </c>
      <c r="J295" s="35" t="s">
        <v>1038</v>
      </c>
      <c r="M295" s="49" t="s">
        <v>4005</v>
      </c>
      <c r="N295" s="48" t="s">
        <v>4004</v>
      </c>
      <c r="O295" s="36">
        <v>112054</v>
      </c>
      <c r="P295" s="36">
        <v>1121</v>
      </c>
      <c r="Q295" s="36">
        <v>136619</v>
      </c>
      <c r="R295" s="36">
        <v>122</v>
      </c>
      <c r="S295" s="36">
        <v>100</v>
      </c>
      <c r="T295" s="35">
        <v>34</v>
      </c>
      <c r="AF295" s="82" t="s">
        <v>89</v>
      </c>
      <c r="AG295" s="82" t="s">
        <v>51</v>
      </c>
      <c r="AH295" s="82" t="s">
        <v>89</v>
      </c>
      <c r="AI295" s="82">
        <v>2</v>
      </c>
      <c r="AJ295" s="106">
        <f t="shared" si="35"/>
        <v>400000</v>
      </c>
      <c r="AK295" s="106">
        <f t="shared" si="36"/>
        <v>17000</v>
      </c>
      <c r="AL295" s="106">
        <f t="shared" si="37"/>
        <v>40</v>
      </c>
      <c r="AM295" s="106">
        <f t="shared" si="38"/>
        <v>2</v>
      </c>
      <c r="AN295" s="106">
        <f t="shared" si="39"/>
        <v>417042</v>
      </c>
      <c r="AO295" s="77" t="s">
        <v>4782</v>
      </c>
      <c r="AP295" s="78">
        <v>1253.1400000000001</v>
      </c>
      <c r="AR295" s="110" t="s">
        <v>87</v>
      </c>
      <c r="AS295" s="111" t="s">
        <v>100</v>
      </c>
      <c r="AT295" s="127">
        <f t="shared" si="32"/>
        <v>2600</v>
      </c>
      <c r="AU295" s="127">
        <f t="shared" si="33"/>
        <v>2</v>
      </c>
      <c r="AV295" s="127">
        <f t="shared" si="34"/>
        <v>2602</v>
      </c>
      <c r="AW295" s="109" t="s">
        <v>7011</v>
      </c>
      <c r="AX295" s="117">
        <v>159.35</v>
      </c>
    </row>
    <row r="296" spans="1:50" x14ac:dyDescent="0.25">
      <c r="A296" s="27">
        <v>221063</v>
      </c>
      <c r="B296" s="34" t="s">
        <v>1199</v>
      </c>
      <c r="C296" s="35">
        <v>7606</v>
      </c>
      <c r="D296" s="36" t="s">
        <v>1025</v>
      </c>
      <c r="E296" s="36">
        <v>76</v>
      </c>
      <c r="F296" s="35">
        <v>6866</v>
      </c>
      <c r="G296" s="36" t="s">
        <v>1025</v>
      </c>
      <c r="H296" s="36">
        <v>90</v>
      </c>
      <c r="I296" s="36">
        <v>1759</v>
      </c>
      <c r="J296" s="35">
        <v>1324</v>
      </c>
      <c r="M296" s="49" t="s">
        <v>4003</v>
      </c>
      <c r="N296" s="48" t="s">
        <v>4002</v>
      </c>
      <c r="O296" s="36">
        <v>116567</v>
      </c>
      <c r="P296" s="36">
        <v>1166</v>
      </c>
      <c r="Q296" s="36">
        <v>72528</v>
      </c>
      <c r="R296" s="36">
        <v>62</v>
      </c>
      <c r="S296" s="36">
        <v>90</v>
      </c>
      <c r="T296" s="35">
        <v>155</v>
      </c>
      <c r="AF296" s="82" t="s">
        <v>89</v>
      </c>
      <c r="AG296" s="82" t="s">
        <v>51</v>
      </c>
      <c r="AH296" s="82" t="s">
        <v>57</v>
      </c>
      <c r="AI296" s="82">
        <v>2</v>
      </c>
      <c r="AJ296" s="106">
        <f t="shared" si="35"/>
        <v>400000</v>
      </c>
      <c r="AK296" s="106">
        <f t="shared" si="36"/>
        <v>17000</v>
      </c>
      <c r="AL296" s="106">
        <f t="shared" si="37"/>
        <v>50</v>
      </c>
      <c r="AM296" s="106">
        <f t="shared" si="38"/>
        <v>2</v>
      </c>
      <c r="AN296" s="106">
        <f t="shared" si="39"/>
        <v>417052</v>
      </c>
      <c r="AO296" s="77" t="s">
        <v>4783</v>
      </c>
      <c r="AP296" s="78">
        <v>1251.1500000000001</v>
      </c>
      <c r="AR296" s="110" t="s">
        <v>87</v>
      </c>
      <c r="AS296" s="111" t="s">
        <v>30</v>
      </c>
      <c r="AT296" s="127">
        <f t="shared" si="32"/>
        <v>2600</v>
      </c>
      <c r="AU296" s="127">
        <f t="shared" si="33"/>
        <v>3</v>
      </c>
      <c r="AV296" s="127">
        <f t="shared" si="34"/>
        <v>2603</v>
      </c>
      <c r="AW296" s="109" t="s">
        <v>7012</v>
      </c>
      <c r="AX296" s="117">
        <v>105.05</v>
      </c>
    </row>
    <row r="297" spans="1:50" ht="23.25" x14ac:dyDescent="0.25">
      <c r="A297" s="27">
        <v>221064</v>
      </c>
      <c r="B297" s="34" t="s">
        <v>1116</v>
      </c>
      <c r="C297" s="35">
        <v>1031</v>
      </c>
      <c r="D297" s="36" t="s">
        <v>1025</v>
      </c>
      <c r="E297" s="36">
        <v>10</v>
      </c>
      <c r="F297" s="35">
        <v>4106</v>
      </c>
      <c r="G297" s="36" t="s">
        <v>1025</v>
      </c>
      <c r="H297" s="36">
        <v>398</v>
      </c>
      <c r="I297" s="36" t="s">
        <v>1038</v>
      </c>
      <c r="J297" s="35" t="s">
        <v>1038</v>
      </c>
      <c r="M297" s="49" t="s">
        <v>4001</v>
      </c>
      <c r="N297" s="48" t="s">
        <v>4000</v>
      </c>
      <c r="O297" s="36">
        <v>83470</v>
      </c>
      <c r="P297" s="36">
        <v>835</v>
      </c>
      <c r="Q297" s="36">
        <v>83291</v>
      </c>
      <c r="R297" s="36">
        <v>100</v>
      </c>
      <c r="S297" s="36">
        <v>170</v>
      </c>
      <c r="T297" s="35">
        <v>118</v>
      </c>
      <c r="AF297" s="82" t="s">
        <v>89</v>
      </c>
      <c r="AG297" s="82" t="s">
        <v>38</v>
      </c>
      <c r="AH297" s="82" t="s">
        <v>79</v>
      </c>
      <c r="AI297" s="82">
        <v>1</v>
      </c>
      <c r="AJ297" s="106">
        <f t="shared" si="35"/>
        <v>400000</v>
      </c>
      <c r="AK297" s="106">
        <f t="shared" si="36"/>
        <v>18000</v>
      </c>
      <c r="AL297" s="106">
        <f t="shared" si="37"/>
        <v>10</v>
      </c>
      <c r="AM297" s="106">
        <f t="shared" si="38"/>
        <v>1</v>
      </c>
      <c r="AN297" s="106">
        <f t="shared" si="39"/>
        <v>418011</v>
      </c>
      <c r="AO297" s="77" t="s">
        <v>4784</v>
      </c>
      <c r="AP297" s="78">
        <v>1233.24</v>
      </c>
      <c r="AR297" s="110" t="s">
        <v>87</v>
      </c>
      <c r="AS297" s="111" t="s">
        <v>89</v>
      </c>
      <c r="AT297" s="127">
        <f t="shared" si="32"/>
        <v>2600</v>
      </c>
      <c r="AU297" s="127">
        <f t="shared" si="33"/>
        <v>4</v>
      </c>
      <c r="AV297" s="127">
        <f t="shared" si="34"/>
        <v>2604</v>
      </c>
      <c r="AW297" s="109" t="s">
        <v>7013</v>
      </c>
      <c r="AX297" s="117">
        <v>181.87</v>
      </c>
    </row>
    <row r="298" spans="1:50" x14ac:dyDescent="0.25">
      <c r="A298" s="27">
        <v>221065</v>
      </c>
      <c r="B298" s="34" t="s">
        <v>1039</v>
      </c>
      <c r="C298" s="35">
        <v>6575</v>
      </c>
      <c r="D298" s="36" t="s">
        <v>1025</v>
      </c>
      <c r="E298" s="36">
        <v>66</v>
      </c>
      <c r="F298" s="35">
        <v>2760</v>
      </c>
      <c r="G298" s="36" t="s">
        <v>1025</v>
      </c>
      <c r="H298" s="36">
        <v>42</v>
      </c>
      <c r="I298" s="36" t="s">
        <v>1038</v>
      </c>
      <c r="J298" s="35" t="s">
        <v>1038</v>
      </c>
      <c r="M298" s="49" t="s">
        <v>3999</v>
      </c>
      <c r="N298" s="48" t="s">
        <v>3998</v>
      </c>
      <c r="O298" s="36">
        <v>70777</v>
      </c>
      <c r="P298" s="36">
        <v>708</v>
      </c>
      <c r="Q298" s="36">
        <v>66280</v>
      </c>
      <c r="R298" s="36">
        <v>94</v>
      </c>
      <c r="S298" s="36">
        <v>215</v>
      </c>
      <c r="T298" s="35">
        <v>173</v>
      </c>
      <c r="AF298" s="82" t="s">
        <v>89</v>
      </c>
      <c r="AG298" s="82" t="s">
        <v>38</v>
      </c>
      <c r="AH298" s="82" t="s">
        <v>100</v>
      </c>
      <c r="AI298" s="82">
        <v>2</v>
      </c>
      <c r="AJ298" s="106">
        <f t="shared" si="35"/>
        <v>400000</v>
      </c>
      <c r="AK298" s="106">
        <f t="shared" si="36"/>
        <v>18000</v>
      </c>
      <c r="AL298" s="106">
        <f t="shared" si="37"/>
        <v>20</v>
      </c>
      <c r="AM298" s="106">
        <f t="shared" si="38"/>
        <v>2</v>
      </c>
      <c r="AN298" s="106">
        <f t="shared" si="39"/>
        <v>418022</v>
      </c>
      <c r="AO298" s="77" t="s">
        <v>4785</v>
      </c>
      <c r="AP298" s="78">
        <v>1010.37</v>
      </c>
      <c r="AR298" s="110" t="s">
        <v>87</v>
      </c>
      <c r="AS298" s="111" t="s">
        <v>57</v>
      </c>
      <c r="AT298" s="127">
        <f t="shared" si="32"/>
        <v>2600</v>
      </c>
      <c r="AU298" s="127">
        <f t="shared" si="33"/>
        <v>5</v>
      </c>
      <c r="AV298" s="127">
        <f t="shared" si="34"/>
        <v>2605</v>
      </c>
      <c r="AW298" s="109" t="s">
        <v>7014</v>
      </c>
      <c r="AX298" s="117">
        <v>161.59</v>
      </c>
    </row>
    <row r="299" spans="1:50" x14ac:dyDescent="0.25">
      <c r="A299" s="27" t="s">
        <v>1025</v>
      </c>
      <c r="B299" s="40" t="s">
        <v>1200</v>
      </c>
      <c r="C299" s="41"/>
      <c r="D299" s="41"/>
      <c r="E299" s="41"/>
      <c r="F299" s="41"/>
      <c r="G299" s="41"/>
      <c r="H299" s="41"/>
      <c r="I299" s="41"/>
      <c r="J299" s="41"/>
      <c r="M299" s="49" t="s">
        <v>3997</v>
      </c>
      <c r="N299" s="48" t="s">
        <v>3996</v>
      </c>
      <c r="O299" s="36">
        <v>49423</v>
      </c>
      <c r="P299" s="36">
        <v>494</v>
      </c>
      <c r="Q299" s="36">
        <v>63748</v>
      </c>
      <c r="R299" s="36">
        <v>129</v>
      </c>
      <c r="S299" s="36">
        <v>282</v>
      </c>
      <c r="T299" s="35">
        <v>185</v>
      </c>
      <c r="AF299" s="82" t="s">
        <v>89</v>
      </c>
      <c r="AG299" s="82" t="s">
        <v>38</v>
      </c>
      <c r="AH299" s="82" t="s">
        <v>30</v>
      </c>
      <c r="AI299" s="82">
        <v>2</v>
      </c>
      <c r="AJ299" s="106">
        <f t="shared" si="35"/>
        <v>400000</v>
      </c>
      <c r="AK299" s="106">
        <f t="shared" si="36"/>
        <v>18000</v>
      </c>
      <c r="AL299" s="106">
        <f t="shared" si="37"/>
        <v>30</v>
      </c>
      <c r="AM299" s="106">
        <f t="shared" si="38"/>
        <v>2</v>
      </c>
      <c r="AN299" s="106">
        <f t="shared" si="39"/>
        <v>418032</v>
      </c>
      <c r="AO299" s="77" t="s">
        <v>4786</v>
      </c>
      <c r="AP299" s="78">
        <v>776.83</v>
      </c>
      <c r="AR299" s="110" t="s">
        <v>87</v>
      </c>
      <c r="AS299" s="111" t="s">
        <v>186</v>
      </c>
      <c r="AT299" s="127">
        <f t="shared" si="32"/>
        <v>2600</v>
      </c>
      <c r="AU299" s="127">
        <f t="shared" si="33"/>
        <v>6</v>
      </c>
      <c r="AV299" s="127">
        <f t="shared" si="34"/>
        <v>2606</v>
      </c>
      <c r="AW299" s="109" t="s">
        <v>7015</v>
      </c>
      <c r="AX299" s="117">
        <v>137.34</v>
      </c>
    </row>
    <row r="300" spans="1:50" ht="34.5" x14ac:dyDescent="0.25">
      <c r="A300" s="27" t="s">
        <v>1025</v>
      </c>
      <c r="B300" s="37" t="s">
        <v>1201</v>
      </c>
      <c r="C300" s="38"/>
      <c r="D300" s="38"/>
      <c r="E300" s="38"/>
      <c r="F300" s="38"/>
      <c r="G300" s="38"/>
      <c r="H300" s="38"/>
      <c r="I300" s="38"/>
      <c r="J300" s="38"/>
      <c r="M300" s="49" t="s">
        <v>3995</v>
      </c>
      <c r="N300" s="48" t="s">
        <v>3994</v>
      </c>
      <c r="O300" s="36">
        <v>67408</v>
      </c>
      <c r="P300" s="36">
        <v>674</v>
      </c>
      <c r="Q300" s="36">
        <v>35746</v>
      </c>
      <c r="R300" s="36">
        <v>53</v>
      </c>
      <c r="S300" s="36">
        <v>230</v>
      </c>
      <c r="T300" s="35">
        <v>297</v>
      </c>
      <c r="AF300" s="82" t="s">
        <v>89</v>
      </c>
      <c r="AG300" s="82" t="s">
        <v>38</v>
      </c>
      <c r="AH300" s="82" t="s">
        <v>89</v>
      </c>
      <c r="AI300" s="82">
        <v>3</v>
      </c>
      <c r="AJ300" s="106">
        <f t="shared" si="35"/>
        <v>400000</v>
      </c>
      <c r="AK300" s="106">
        <f t="shared" si="36"/>
        <v>18000</v>
      </c>
      <c r="AL300" s="106">
        <f t="shared" si="37"/>
        <v>40</v>
      </c>
      <c r="AM300" s="106">
        <f t="shared" si="38"/>
        <v>3</v>
      </c>
      <c r="AN300" s="106">
        <f t="shared" si="39"/>
        <v>418043</v>
      </c>
      <c r="AO300" s="77" t="s">
        <v>4787</v>
      </c>
      <c r="AP300" s="78">
        <v>1967.31</v>
      </c>
      <c r="AR300" s="110" t="s">
        <v>87</v>
      </c>
      <c r="AS300" s="111" t="s">
        <v>215</v>
      </c>
      <c r="AT300" s="127">
        <f t="shared" si="32"/>
        <v>2600</v>
      </c>
      <c r="AU300" s="127">
        <f t="shared" si="33"/>
        <v>7</v>
      </c>
      <c r="AV300" s="127">
        <f t="shared" si="34"/>
        <v>2607</v>
      </c>
      <c r="AW300" s="109" t="s">
        <v>7016</v>
      </c>
      <c r="AX300" s="117">
        <v>196.4</v>
      </c>
    </row>
    <row r="301" spans="1:50" x14ac:dyDescent="0.25">
      <c r="A301" s="27">
        <v>222022</v>
      </c>
      <c r="B301" s="34" t="s">
        <v>1202</v>
      </c>
      <c r="C301" s="35">
        <v>24946</v>
      </c>
      <c r="D301" s="36" t="s">
        <v>1025</v>
      </c>
      <c r="E301" s="36">
        <v>250</v>
      </c>
      <c r="F301" s="35">
        <v>8369</v>
      </c>
      <c r="G301" s="36" t="s">
        <v>1025</v>
      </c>
      <c r="H301" s="36">
        <v>34</v>
      </c>
      <c r="I301" s="36">
        <v>185</v>
      </c>
      <c r="J301" s="35">
        <v>1067</v>
      </c>
      <c r="M301" s="49" t="s">
        <v>3993</v>
      </c>
      <c r="N301" s="48" t="s">
        <v>3992</v>
      </c>
      <c r="O301" s="36">
        <v>58118</v>
      </c>
      <c r="P301" s="36">
        <v>581</v>
      </c>
      <c r="Q301" s="36">
        <v>85726</v>
      </c>
      <c r="R301" s="36">
        <v>148</v>
      </c>
      <c r="S301" s="36">
        <v>262</v>
      </c>
      <c r="T301" s="35">
        <v>111</v>
      </c>
      <c r="AF301" s="82" t="s">
        <v>89</v>
      </c>
      <c r="AG301" s="82" t="s">
        <v>38</v>
      </c>
      <c r="AH301" s="82" t="s">
        <v>57</v>
      </c>
      <c r="AI301" s="82">
        <v>2</v>
      </c>
      <c r="AJ301" s="106">
        <f t="shared" si="35"/>
        <v>400000</v>
      </c>
      <c r="AK301" s="106">
        <f t="shared" si="36"/>
        <v>18000</v>
      </c>
      <c r="AL301" s="106">
        <f t="shared" si="37"/>
        <v>50</v>
      </c>
      <c r="AM301" s="106">
        <f t="shared" si="38"/>
        <v>2</v>
      </c>
      <c r="AN301" s="106">
        <f t="shared" si="39"/>
        <v>418052</v>
      </c>
      <c r="AO301" s="77" t="s">
        <v>4788</v>
      </c>
      <c r="AP301" s="78">
        <v>1031.6300000000001</v>
      </c>
      <c r="AR301" s="110" t="s">
        <v>87</v>
      </c>
      <c r="AS301" s="111" t="s">
        <v>148</v>
      </c>
      <c r="AT301" s="127">
        <f t="shared" si="32"/>
        <v>2600</v>
      </c>
      <c r="AU301" s="127">
        <f t="shared" si="33"/>
        <v>8</v>
      </c>
      <c r="AV301" s="127">
        <f t="shared" si="34"/>
        <v>2608</v>
      </c>
      <c r="AW301" s="109" t="s">
        <v>7017</v>
      </c>
      <c r="AX301" s="117">
        <v>160.11000000000001</v>
      </c>
    </row>
    <row r="302" spans="1:50" x14ac:dyDescent="0.25">
      <c r="A302" s="27" t="s">
        <v>1025</v>
      </c>
      <c r="B302" s="37" t="s">
        <v>1046</v>
      </c>
      <c r="C302" s="38"/>
      <c r="D302" s="38"/>
      <c r="E302" s="38"/>
      <c r="F302" s="38"/>
      <c r="G302" s="38"/>
      <c r="H302" s="38"/>
      <c r="I302" s="38"/>
      <c r="J302" s="38"/>
      <c r="M302" s="49" t="s">
        <v>3991</v>
      </c>
      <c r="N302" s="48" t="s">
        <v>3990</v>
      </c>
      <c r="O302" s="36">
        <v>230424</v>
      </c>
      <c r="P302" s="36">
        <v>2304</v>
      </c>
      <c r="Q302" s="36">
        <v>98816</v>
      </c>
      <c r="R302" s="36">
        <v>43</v>
      </c>
      <c r="S302" s="36">
        <v>4</v>
      </c>
      <c r="T302" s="35">
        <v>81</v>
      </c>
      <c r="AF302" s="82" t="s">
        <v>89</v>
      </c>
      <c r="AG302" s="82" t="s">
        <v>38</v>
      </c>
      <c r="AH302" s="82" t="s">
        <v>186</v>
      </c>
      <c r="AI302" s="82">
        <v>3</v>
      </c>
      <c r="AJ302" s="106">
        <f t="shared" si="35"/>
        <v>400000</v>
      </c>
      <c r="AK302" s="106">
        <f t="shared" si="36"/>
        <v>18000</v>
      </c>
      <c r="AL302" s="106">
        <f t="shared" si="37"/>
        <v>60</v>
      </c>
      <c r="AM302" s="106">
        <f t="shared" si="38"/>
        <v>3</v>
      </c>
      <c r="AN302" s="106">
        <f t="shared" si="39"/>
        <v>418063</v>
      </c>
      <c r="AO302" s="77" t="s">
        <v>4789</v>
      </c>
      <c r="AP302" s="78">
        <v>1221.1099999999999</v>
      </c>
      <c r="AR302" s="110" t="s">
        <v>87</v>
      </c>
      <c r="AS302" s="111" t="s">
        <v>210</v>
      </c>
      <c r="AT302" s="127">
        <f t="shared" si="32"/>
        <v>2600</v>
      </c>
      <c r="AU302" s="127">
        <f t="shared" si="33"/>
        <v>9</v>
      </c>
      <c r="AV302" s="127">
        <f t="shared" si="34"/>
        <v>2609</v>
      </c>
      <c r="AW302" s="109" t="s">
        <v>7018</v>
      </c>
      <c r="AX302" s="117">
        <v>170.43</v>
      </c>
    </row>
    <row r="303" spans="1:50" ht="34.5" x14ac:dyDescent="0.25">
      <c r="A303" s="27">
        <v>222013</v>
      </c>
      <c r="B303" s="34" t="s">
        <v>1203</v>
      </c>
      <c r="C303" s="35">
        <v>9440</v>
      </c>
      <c r="D303" s="36" t="s">
        <v>1025</v>
      </c>
      <c r="E303" s="36">
        <v>94</v>
      </c>
      <c r="F303" s="35">
        <v>16131</v>
      </c>
      <c r="G303" s="36" t="s">
        <v>1025</v>
      </c>
      <c r="H303" s="36">
        <v>171</v>
      </c>
      <c r="I303" s="36">
        <v>1481</v>
      </c>
      <c r="J303" s="35">
        <v>472</v>
      </c>
      <c r="M303" s="49" t="s">
        <v>3989</v>
      </c>
      <c r="N303" s="48" t="s">
        <v>3988</v>
      </c>
      <c r="O303" s="36">
        <v>134534</v>
      </c>
      <c r="P303" s="36">
        <v>1345</v>
      </c>
      <c r="Q303" s="36">
        <v>128004</v>
      </c>
      <c r="R303" s="36">
        <v>95</v>
      </c>
      <c r="S303" s="36">
        <v>59</v>
      </c>
      <c r="T303" s="35">
        <v>39</v>
      </c>
      <c r="AF303" s="82" t="s">
        <v>89</v>
      </c>
      <c r="AG303" s="82" t="s">
        <v>38</v>
      </c>
      <c r="AH303" s="82" t="s">
        <v>215</v>
      </c>
      <c r="AI303" s="82">
        <v>2</v>
      </c>
      <c r="AJ303" s="106">
        <f t="shared" si="35"/>
        <v>400000</v>
      </c>
      <c r="AK303" s="106">
        <f t="shared" si="36"/>
        <v>18000</v>
      </c>
      <c r="AL303" s="106">
        <f t="shared" si="37"/>
        <v>70</v>
      </c>
      <c r="AM303" s="106">
        <f t="shared" si="38"/>
        <v>2</v>
      </c>
      <c r="AN303" s="106">
        <f t="shared" si="39"/>
        <v>418072</v>
      </c>
      <c r="AO303" s="77" t="s">
        <v>4790</v>
      </c>
      <c r="AP303" s="78">
        <v>1740.36</v>
      </c>
      <c r="AR303" s="110" t="s">
        <v>87</v>
      </c>
      <c r="AS303" s="111" t="s">
        <v>160</v>
      </c>
      <c r="AT303" s="127">
        <f t="shared" si="32"/>
        <v>2600</v>
      </c>
      <c r="AU303" s="127">
        <f t="shared" si="33"/>
        <v>10</v>
      </c>
      <c r="AV303" s="127">
        <f t="shared" si="34"/>
        <v>2610</v>
      </c>
      <c r="AW303" s="109" t="s">
        <v>7019</v>
      </c>
      <c r="AX303" s="117">
        <v>211.92</v>
      </c>
    </row>
    <row r="304" spans="1:50" x14ac:dyDescent="0.25">
      <c r="A304" s="27">
        <v>222014</v>
      </c>
      <c r="B304" s="34" t="s">
        <v>1037</v>
      </c>
      <c r="C304" s="35">
        <v>1720</v>
      </c>
      <c r="D304" s="36" t="s">
        <v>1025</v>
      </c>
      <c r="E304" s="36">
        <v>17</v>
      </c>
      <c r="F304" s="35">
        <v>12492</v>
      </c>
      <c r="G304" s="36" t="s">
        <v>1025</v>
      </c>
      <c r="H304" s="36">
        <v>726</v>
      </c>
      <c r="I304" s="36" t="s">
        <v>1038</v>
      </c>
      <c r="J304" s="35" t="s">
        <v>1038</v>
      </c>
      <c r="M304" s="49" t="s">
        <v>3987</v>
      </c>
      <c r="N304" s="48" t="s">
        <v>3986</v>
      </c>
      <c r="O304" s="36">
        <v>73074</v>
      </c>
      <c r="P304" s="36">
        <v>731</v>
      </c>
      <c r="Q304" s="36">
        <v>41569</v>
      </c>
      <c r="R304" s="36">
        <v>57</v>
      </c>
      <c r="S304" s="36">
        <v>203</v>
      </c>
      <c r="T304" s="35">
        <v>276</v>
      </c>
      <c r="AF304" s="82" t="s">
        <v>89</v>
      </c>
      <c r="AG304" s="82" t="s">
        <v>38</v>
      </c>
      <c r="AH304" s="82" t="s">
        <v>148</v>
      </c>
      <c r="AI304" s="82">
        <v>3</v>
      </c>
      <c r="AJ304" s="106">
        <f t="shared" si="35"/>
        <v>400000</v>
      </c>
      <c r="AK304" s="106">
        <f t="shared" si="36"/>
        <v>18000</v>
      </c>
      <c r="AL304" s="106">
        <f t="shared" si="37"/>
        <v>80</v>
      </c>
      <c r="AM304" s="106">
        <f t="shared" si="38"/>
        <v>3</v>
      </c>
      <c r="AN304" s="106">
        <f t="shared" si="39"/>
        <v>418083</v>
      </c>
      <c r="AO304" s="77" t="s">
        <v>4791</v>
      </c>
      <c r="AP304" s="78">
        <v>953.31</v>
      </c>
      <c r="AR304" s="110" t="s">
        <v>87</v>
      </c>
      <c r="AS304" s="111" t="s">
        <v>157</v>
      </c>
      <c r="AT304" s="127">
        <f t="shared" si="32"/>
        <v>2600</v>
      </c>
      <c r="AU304" s="127">
        <f t="shared" si="33"/>
        <v>11</v>
      </c>
      <c r="AV304" s="127">
        <f t="shared" si="34"/>
        <v>2611</v>
      </c>
      <c r="AW304" s="109" t="s">
        <v>7020</v>
      </c>
      <c r="AX304" s="117">
        <v>200.79</v>
      </c>
    </row>
    <row r="305" spans="1:50" x14ac:dyDescent="0.25">
      <c r="A305" s="27">
        <v>222015</v>
      </c>
      <c r="B305" s="34" t="s">
        <v>1039</v>
      </c>
      <c r="C305" s="35">
        <v>7720</v>
      </c>
      <c r="D305" s="36" t="s">
        <v>1025</v>
      </c>
      <c r="E305" s="36">
        <v>77</v>
      </c>
      <c r="F305" s="35">
        <v>3639</v>
      </c>
      <c r="G305" s="36" t="s">
        <v>1025</v>
      </c>
      <c r="H305" s="36">
        <v>47</v>
      </c>
      <c r="I305" s="36" t="s">
        <v>1038</v>
      </c>
      <c r="J305" s="35" t="s">
        <v>1038</v>
      </c>
      <c r="M305" s="49" t="s">
        <v>3985</v>
      </c>
      <c r="N305" s="48" t="s">
        <v>3984</v>
      </c>
      <c r="O305" s="36">
        <v>69711</v>
      </c>
      <c r="P305" s="36">
        <v>697</v>
      </c>
      <c r="Q305" s="36">
        <v>115876</v>
      </c>
      <c r="R305" s="36">
        <v>166</v>
      </c>
      <c r="S305" s="36">
        <v>219</v>
      </c>
      <c r="T305" s="35">
        <v>56</v>
      </c>
      <c r="AF305" s="82" t="s">
        <v>89</v>
      </c>
      <c r="AG305" s="82" t="s">
        <v>38</v>
      </c>
      <c r="AH305" s="82" t="s">
        <v>210</v>
      </c>
      <c r="AI305" s="82">
        <v>2</v>
      </c>
      <c r="AJ305" s="106">
        <f t="shared" si="35"/>
        <v>400000</v>
      </c>
      <c r="AK305" s="106">
        <f t="shared" si="36"/>
        <v>18000</v>
      </c>
      <c r="AL305" s="106">
        <f t="shared" si="37"/>
        <v>90</v>
      </c>
      <c r="AM305" s="106">
        <f t="shared" si="38"/>
        <v>2</v>
      </c>
      <c r="AN305" s="106">
        <f t="shared" si="39"/>
        <v>418092</v>
      </c>
      <c r="AO305" s="77" t="s">
        <v>4784</v>
      </c>
      <c r="AP305" s="78">
        <v>940.7</v>
      </c>
      <c r="AR305" s="110" t="s">
        <v>87</v>
      </c>
      <c r="AS305" s="111" t="s">
        <v>29</v>
      </c>
      <c r="AT305" s="127">
        <f t="shared" si="32"/>
        <v>2600</v>
      </c>
      <c r="AU305" s="127">
        <f t="shared" si="33"/>
        <v>12</v>
      </c>
      <c r="AV305" s="127">
        <f t="shared" si="34"/>
        <v>2612</v>
      </c>
      <c r="AW305" s="109" t="s">
        <v>7021</v>
      </c>
      <c r="AX305" s="117">
        <v>176.04</v>
      </c>
    </row>
    <row r="306" spans="1:50" ht="34.5" x14ac:dyDescent="0.25">
      <c r="A306" s="27">
        <v>222033</v>
      </c>
      <c r="B306" s="34" t="s">
        <v>1204</v>
      </c>
      <c r="C306" s="35">
        <v>33110</v>
      </c>
      <c r="D306" s="36" t="s">
        <v>1025</v>
      </c>
      <c r="E306" s="36">
        <v>331</v>
      </c>
      <c r="F306" s="35">
        <v>22556</v>
      </c>
      <c r="G306" s="36" t="s">
        <v>1025</v>
      </c>
      <c r="H306" s="36">
        <v>68</v>
      </c>
      <c r="I306" s="36">
        <v>66</v>
      </c>
      <c r="J306" s="35">
        <v>289</v>
      </c>
      <c r="M306" s="49" t="s">
        <v>3983</v>
      </c>
      <c r="N306" s="48" t="s">
        <v>3982</v>
      </c>
      <c r="O306" s="36">
        <v>128525</v>
      </c>
      <c r="P306" s="36">
        <v>1285</v>
      </c>
      <c r="Q306" s="36">
        <v>215908</v>
      </c>
      <c r="R306" s="36">
        <v>168</v>
      </c>
      <c r="S306" s="36">
        <v>67</v>
      </c>
      <c r="T306" s="35">
        <v>5</v>
      </c>
      <c r="AF306" s="82" t="s">
        <v>89</v>
      </c>
      <c r="AG306" s="82" t="s">
        <v>38</v>
      </c>
      <c r="AH306" s="82" t="s">
        <v>160</v>
      </c>
      <c r="AI306" s="82">
        <v>2</v>
      </c>
      <c r="AJ306" s="106">
        <f t="shared" si="35"/>
        <v>400000</v>
      </c>
      <c r="AK306" s="106">
        <f t="shared" si="36"/>
        <v>18000</v>
      </c>
      <c r="AL306" s="106">
        <f t="shared" si="37"/>
        <v>100</v>
      </c>
      <c r="AM306" s="106">
        <f t="shared" si="38"/>
        <v>2</v>
      </c>
      <c r="AN306" s="106">
        <f t="shared" si="39"/>
        <v>418102</v>
      </c>
      <c r="AO306" s="77" t="s">
        <v>4792</v>
      </c>
      <c r="AP306" s="78">
        <v>2007.44</v>
      </c>
      <c r="AR306" s="110" t="s">
        <v>87</v>
      </c>
      <c r="AS306" s="111" t="s">
        <v>112</v>
      </c>
      <c r="AT306" s="127">
        <f t="shared" si="32"/>
        <v>2600</v>
      </c>
      <c r="AU306" s="127">
        <f t="shared" si="33"/>
        <v>13</v>
      </c>
      <c r="AV306" s="127">
        <f t="shared" si="34"/>
        <v>2613</v>
      </c>
      <c r="AW306" s="109" t="s">
        <v>7022</v>
      </c>
      <c r="AX306" s="117">
        <v>161.04</v>
      </c>
    </row>
    <row r="307" spans="1:50" ht="34.5" x14ac:dyDescent="0.25">
      <c r="A307" s="27">
        <v>222034</v>
      </c>
      <c r="B307" s="34" t="s">
        <v>1037</v>
      </c>
      <c r="C307" s="35">
        <v>1854</v>
      </c>
      <c r="D307" s="36" t="s">
        <v>1025</v>
      </c>
      <c r="E307" s="36">
        <v>19</v>
      </c>
      <c r="F307" s="35">
        <v>12425</v>
      </c>
      <c r="G307" s="36" t="s">
        <v>1025</v>
      </c>
      <c r="H307" s="36">
        <v>670</v>
      </c>
      <c r="I307" s="36" t="s">
        <v>1038</v>
      </c>
      <c r="J307" s="35" t="s">
        <v>1038</v>
      </c>
      <c r="M307" s="49" t="s">
        <v>1025</v>
      </c>
      <c r="N307" s="51" t="s">
        <v>3721</v>
      </c>
      <c r="O307" s="36"/>
      <c r="P307" s="36"/>
      <c r="Q307" s="36"/>
      <c r="R307" s="36"/>
      <c r="S307" s="36"/>
      <c r="T307" s="35"/>
      <c r="AF307" s="82" t="s">
        <v>89</v>
      </c>
      <c r="AG307" s="82" t="s">
        <v>38</v>
      </c>
      <c r="AH307" s="82" t="s">
        <v>157</v>
      </c>
      <c r="AI307" s="82">
        <v>3</v>
      </c>
      <c r="AJ307" s="106">
        <f t="shared" si="35"/>
        <v>400000</v>
      </c>
      <c r="AK307" s="106">
        <f t="shared" si="36"/>
        <v>18000</v>
      </c>
      <c r="AL307" s="106">
        <f t="shared" si="37"/>
        <v>110</v>
      </c>
      <c r="AM307" s="106">
        <f t="shared" si="38"/>
        <v>3</v>
      </c>
      <c r="AN307" s="106">
        <f t="shared" si="39"/>
        <v>418113</v>
      </c>
      <c r="AO307" s="77" t="s">
        <v>4793</v>
      </c>
      <c r="AP307" s="78">
        <v>1320.08</v>
      </c>
      <c r="AR307" s="110" t="s">
        <v>87</v>
      </c>
      <c r="AS307" s="111" t="s">
        <v>623</v>
      </c>
      <c r="AT307" s="127">
        <f t="shared" si="32"/>
        <v>2600</v>
      </c>
      <c r="AU307" s="127">
        <f t="shared" si="33"/>
        <v>61</v>
      </c>
      <c r="AV307" s="127">
        <f t="shared" si="34"/>
        <v>2661</v>
      </c>
      <c r="AW307" s="109" t="s">
        <v>6381</v>
      </c>
      <c r="AX307" s="117">
        <v>325.04000000000002</v>
      </c>
    </row>
    <row r="308" spans="1:50" ht="43.5" x14ac:dyDescent="0.25">
      <c r="A308" s="27">
        <v>222035</v>
      </c>
      <c r="B308" s="34" t="s">
        <v>1049</v>
      </c>
      <c r="C308" s="35">
        <v>31256</v>
      </c>
      <c r="D308" s="36" t="s">
        <v>1025</v>
      </c>
      <c r="E308" s="36">
        <v>312</v>
      </c>
      <c r="F308" s="35">
        <v>10131</v>
      </c>
      <c r="G308" s="36" t="s">
        <v>1025</v>
      </c>
      <c r="H308" s="36">
        <v>32</v>
      </c>
      <c r="I308" s="36" t="s">
        <v>1038</v>
      </c>
      <c r="J308" s="35" t="s">
        <v>1038</v>
      </c>
      <c r="M308" s="49" t="s">
        <v>1025</v>
      </c>
      <c r="N308" s="50" t="s">
        <v>3720</v>
      </c>
      <c r="O308" s="36"/>
      <c r="P308" s="36"/>
      <c r="Q308" s="36"/>
      <c r="R308" s="36"/>
      <c r="S308" s="36"/>
      <c r="T308" s="35"/>
      <c r="AF308" s="82" t="s">
        <v>89</v>
      </c>
      <c r="AG308" s="82" t="s">
        <v>38</v>
      </c>
      <c r="AH308" s="82" t="s">
        <v>29</v>
      </c>
      <c r="AI308" s="82">
        <v>3</v>
      </c>
      <c r="AJ308" s="106">
        <f t="shared" si="35"/>
        <v>400000</v>
      </c>
      <c r="AK308" s="106">
        <f t="shared" si="36"/>
        <v>18000</v>
      </c>
      <c r="AL308" s="106">
        <f t="shared" si="37"/>
        <v>120</v>
      </c>
      <c r="AM308" s="106">
        <f t="shared" si="38"/>
        <v>3</v>
      </c>
      <c r="AN308" s="106">
        <f t="shared" si="39"/>
        <v>418123</v>
      </c>
      <c r="AO308" s="77" t="s">
        <v>4794</v>
      </c>
      <c r="AP308" s="78">
        <v>1037.48</v>
      </c>
      <c r="AR308" s="110" t="s">
        <v>4497</v>
      </c>
      <c r="AS308" s="111" t="s">
        <v>79</v>
      </c>
      <c r="AT308" s="127">
        <f t="shared" si="32"/>
        <v>2800</v>
      </c>
      <c r="AU308" s="127">
        <f t="shared" si="33"/>
        <v>1</v>
      </c>
      <c r="AV308" s="127">
        <f t="shared" si="34"/>
        <v>2801</v>
      </c>
      <c r="AW308" s="109" t="s">
        <v>7023</v>
      </c>
      <c r="AX308" s="117">
        <v>161.58000000000001</v>
      </c>
    </row>
    <row r="309" spans="1:50" x14ac:dyDescent="0.25">
      <c r="A309" s="27" t="s">
        <v>1025</v>
      </c>
      <c r="B309" s="40" t="s">
        <v>1205</v>
      </c>
      <c r="C309" s="41"/>
      <c r="D309" s="41"/>
      <c r="E309" s="41"/>
      <c r="F309" s="41"/>
      <c r="G309" s="41"/>
      <c r="H309" s="41"/>
      <c r="I309" s="41"/>
      <c r="J309" s="41"/>
      <c r="M309" s="49" t="s">
        <v>3981</v>
      </c>
      <c r="N309" s="48" t="s">
        <v>3980</v>
      </c>
      <c r="O309" s="36">
        <v>26196</v>
      </c>
      <c r="P309" s="36">
        <v>262</v>
      </c>
      <c r="Q309" s="36">
        <v>466631</v>
      </c>
      <c r="R309" s="36">
        <v>1781</v>
      </c>
      <c r="S309" s="36">
        <v>7</v>
      </c>
      <c r="T309" s="35">
        <v>6</v>
      </c>
      <c r="AF309" s="82" t="s">
        <v>89</v>
      </c>
      <c r="AG309" s="82" t="s">
        <v>38</v>
      </c>
      <c r="AH309" s="82" t="s">
        <v>112</v>
      </c>
      <c r="AI309" s="82">
        <v>2</v>
      </c>
      <c r="AJ309" s="106">
        <f t="shared" si="35"/>
        <v>400000</v>
      </c>
      <c r="AK309" s="106">
        <f t="shared" si="36"/>
        <v>18000</v>
      </c>
      <c r="AL309" s="106">
        <f t="shared" si="37"/>
        <v>130</v>
      </c>
      <c r="AM309" s="106">
        <f t="shared" si="38"/>
        <v>2</v>
      </c>
      <c r="AN309" s="106">
        <f t="shared" si="39"/>
        <v>418132</v>
      </c>
      <c r="AO309" s="77" t="s">
        <v>4795</v>
      </c>
      <c r="AP309" s="78">
        <v>1720.34</v>
      </c>
      <c r="AR309" s="110" t="s">
        <v>4497</v>
      </c>
      <c r="AS309" s="111" t="s">
        <v>100</v>
      </c>
      <c r="AT309" s="127">
        <f t="shared" si="32"/>
        <v>2800</v>
      </c>
      <c r="AU309" s="127">
        <f t="shared" si="33"/>
        <v>2</v>
      </c>
      <c r="AV309" s="127">
        <f t="shared" si="34"/>
        <v>2802</v>
      </c>
      <c r="AW309" s="109" t="s">
        <v>7024</v>
      </c>
      <c r="AX309" s="117">
        <v>175.29</v>
      </c>
    </row>
    <row r="310" spans="1:50" x14ac:dyDescent="0.25">
      <c r="A310" s="27" t="s">
        <v>1025</v>
      </c>
      <c r="B310" s="37" t="s">
        <v>1137</v>
      </c>
      <c r="C310" s="38"/>
      <c r="D310" s="38"/>
      <c r="E310" s="38"/>
      <c r="F310" s="38"/>
      <c r="G310" s="38"/>
      <c r="H310" s="38"/>
      <c r="I310" s="38"/>
      <c r="J310" s="38"/>
      <c r="M310" s="49" t="s">
        <v>3979</v>
      </c>
      <c r="N310" s="48" t="s">
        <v>3978</v>
      </c>
      <c r="O310" s="36">
        <v>13514</v>
      </c>
      <c r="P310" s="36">
        <v>135</v>
      </c>
      <c r="Q310" s="36">
        <v>246309</v>
      </c>
      <c r="R310" s="36">
        <v>1823</v>
      </c>
      <c r="S310" s="36">
        <v>18</v>
      </c>
      <c r="T310" s="35">
        <v>12</v>
      </c>
      <c r="AF310" s="82" t="s">
        <v>89</v>
      </c>
      <c r="AG310" s="82" t="s">
        <v>65</v>
      </c>
      <c r="AH310" s="82" t="s">
        <v>79</v>
      </c>
      <c r="AI310" s="82">
        <v>3</v>
      </c>
      <c r="AJ310" s="106">
        <f t="shared" si="35"/>
        <v>400000</v>
      </c>
      <c r="AK310" s="106">
        <f t="shared" si="36"/>
        <v>19000</v>
      </c>
      <c r="AL310" s="106">
        <f t="shared" si="37"/>
        <v>10</v>
      </c>
      <c r="AM310" s="106">
        <f t="shared" si="38"/>
        <v>3</v>
      </c>
      <c r="AN310" s="106">
        <f t="shared" si="39"/>
        <v>419013</v>
      </c>
      <c r="AO310" s="77" t="s">
        <v>4796</v>
      </c>
      <c r="AP310" s="78">
        <v>2427.58</v>
      </c>
      <c r="AR310" s="110" t="s">
        <v>4497</v>
      </c>
      <c r="AS310" s="111" t="s">
        <v>30</v>
      </c>
      <c r="AT310" s="127">
        <f t="shared" si="32"/>
        <v>2800</v>
      </c>
      <c r="AU310" s="127">
        <f t="shared" si="33"/>
        <v>3</v>
      </c>
      <c r="AV310" s="127">
        <f t="shared" si="34"/>
        <v>2803</v>
      </c>
      <c r="AW310" s="109" t="s">
        <v>7025</v>
      </c>
      <c r="AX310" s="117">
        <v>179.38</v>
      </c>
    </row>
    <row r="311" spans="1:50" x14ac:dyDescent="0.25">
      <c r="A311" s="27">
        <v>223012</v>
      </c>
      <c r="B311" s="34" t="s">
        <v>1206</v>
      </c>
      <c r="C311" s="35">
        <v>8363</v>
      </c>
      <c r="D311" s="36" t="s">
        <v>1025</v>
      </c>
      <c r="E311" s="36">
        <v>84</v>
      </c>
      <c r="F311" s="35">
        <v>15573</v>
      </c>
      <c r="G311" s="36" t="s">
        <v>1025</v>
      </c>
      <c r="H311" s="36">
        <v>186</v>
      </c>
      <c r="I311" s="36">
        <v>1642</v>
      </c>
      <c r="J311" s="35">
        <v>496</v>
      </c>
      <c r="M311" s="49" t="s">
        <v>3977</v>
      </c>
      <c r="N311" s="48" t="s">
        <v>3976</v>
      </c>
      <c r="O311" s="36">
        <v>4315</v>
      </c>
      <c r="P311" s="36">
        <v>43</v>
      </c>
      <c r="Q311" s="36">
        <v>91007</v>
      </c>
      <c r="R311" s="36">
        <v>2109</v>
      </c>
      <c r="S311" s="36">
        <v>54</v>
      </c>
      <c r="T311" s="35">
        <v>42</v>
      </c>
      <c r="AF311" s="82" t="s">
        <v>89</v>
      </c>
      <c r="AG311" s="82" t="s">
        <v>65</v>
      </c>
      <c r="AH311" s="82" t="s">
        <v>100</v>
      </c>
      <c r="AI311" s="82">
        <v>2</v>
      </c>
      <c r="AJ311" s="106">
        <f t="shared" si="35"/>
        <v>400000</v>
      </c>
      <c r="AK311" s="106">
        <f t="shared" si="36"/>
        <v>19000</v>
      </c>
      <c r="AL311" s="106">
        <f t="shared" si="37"/>
        <v>20</v>
      </c>
      <c r="AM311" s="106">
        <f t="shared" si="38"/>
        <v>2</v>
      </c>
      <c r="AN311" s="106">
        <f t="shared" si="39"/>
        <v>419022</v>
      </c>
      <c r="AO311" s="77" t="s">
        <v>4797</v>
      </c>
      <c r="AP311" s="78">
        <v>1388.1</v>
      </c>
      <c r="AR311" s="110" t="s">
        <v>4497</v>
      </c>
      <c r="AS311" s="111" t="s">
        <v>89</v>
      </c>
      <c r="AT311" s="127">
        <f t="shared" si="32"/>
        <v>2800</v>
      </c>
      <c r="AU311" s="127">
        <f t="shared" si="33"/>
        <v>4</v>
      </c>
      <c r="AV311" s="127">
        <f t="shared" si="34"/>
        <v>2804</v>
      </c>
      <c r="AW311" s="109" t="s">
        <v>7026</v>
      </c>
      <c r="AX311" s="117">
        <v>157.58000000000001</v>
      </c>
    </row>
    <row r="312" spans="1:50" x14ac:dyDescent="0.25">
      <c r="A312" s="27">
        <v>223022</v>
      </c>
      <c r="B312" s="34" t="s">
        <v>1207</v>
      </c>
      <c r="C312" s="35">
        <v>21284</v>
      </c>
      <c r="D312" s="36" t="s">
        <v>1025</v>
      </c>
      <c r="E312" s="36">
        <v>213</v>
      </c>
      <c r="F312" s="35">
        <v>32153</v>
      </c>
      <c r="G312" s="36" t="s">
        <v>1025</v>
      </c>
      <c r="H312" s="36">
        <v>151</v>
      </c>
      <c r="I312" s="36">
        <v>280</v>
      </c>
      <c r="J312" s="35">
        <v>171</v>
      </c>
      <c r="M312" s="49" t="s">
        <v>3975</v>
      </c>
      <c r="N312" s="48" t="s">
        <v>3974</v>
      </c>
      <c r="O312" s="36">
        <v>1728</v>
      </c>
      <c r="P312" s="36">
        <v>17</v>
      </c>
      <c r="Q312" s="36">
        <v>36046</v>
      </c>
      <c r="R312" s="36">
        <v>2086</v>
      </c>
      <c r="S312" s="36">
        <v>64</v>
      </c>
      <c r="T312" s="35">
        <v>66</v>
      </c>
      <c r="AF312" s="82" t="s">
        <v>89</v>
      </c>
      <c r="AG312" s="82" t="s">
        <v>65</v>
      </c>
      <c r="AH312" s="82" t="s">
        <v>30</v>
      </c>
      <c r="AI312" s="82">
        <v>3</v>
      </c>
      <c r="AJ312" s="106">
        <f t="shared" si="35"/>
        <v>400000</v>
      </c>
      <c r="AK312" s="106">
        <f t="shared" si="36"/>
        <v>19000</v>
      </c>
      <c r="AL312" s="106">
        <f t="shared" si="37"/>
        <v>30</v>
      </c>
      <c r="AM312" s="106">
        <f t="shared" si="38"/>
        <v>3</v>
      </c>
      <c r="AN312" s="106">
        <f t="shared" si="39"/>
        <v>419033</v>
      </c>
      <c r="AO312" s="77" t="s">
        <v>4798</v>
      </c>
      <c r="AP312" s="78">
        <v>1245.31</v>
      </c>
      <c r="AR312" s="110" t="s">
        <v>4497</v>
      </c>
      <c r="AS312" s="111" t="s">
        <v>57</v>
      </c>
      <c r="AT312" s="127">
        <f t="shared" si="32"/>
        <v>2800</v>
      </c>
      <c r="AU312" s="127">
        <f t="shared" si="33"/>
        <v>5</v>
      </c>
      <c r="AV312" s="127">
        <f t="shared" si="34"/>
        <v>2805</v>
      </c>
      <c r="AW312" s="109" t="s">
        <v>7027</v>
      </c>
      <c r="AX312" s="117">
        <v>174.37</v>
      </c>
    </row>
    <row r="313" spans="1:50" ht="22.5" x14ac:dyDescent="0.25">
      <c r="A313" s="27">
        <v>223032</v>
      </c>
      <c r="B313" s="34" t="s">
        <v>1208</v>
      </c>
      <c r="C313" s="35">
        <v>5669</v>
      </c>
      <c r="D313" s="36" t="s">
        <v>1025</v>
      </c>
      <c r="E313" s="36">
        <v>57</v>
      </c>
      <c r="F313" s="35">
        <v>3161</v>
      </c>
      <c r="G313" s="36" t="s">
        <v>1025</v>
      </c>
      <c r="H313" s="36">
        <v>56</v>
      </c>
      <c r="I313" s="36">
        <v>1976</v>
      </c>
      <c r="J313" s="35">
        <v>2165</v>
      </c>
      <c r="M313" s="49" t="s">
        <v>1025</v>
      </c>
      <c r="N313" s="30" t="s">
        <v>2946</v>
      </c>
      <c r="O313" s="31"/>
      <c r="P313" s="31"/>
      <c r="Q313" s="31"/>
      <c r="R313" s="31"/>
      <c r="S313" s="31"/>
      <c r="T313" s="31"/>
      <c r="AF313" s="82" t="s">
        <v>89</v>
      </c>
      <c r="AG313" s="82" t="s">
        <v>65</v>
      </c>
      <c r="AH313" s="82" t="s">
        <v>89</v>
      </c>
      <c r="AI313" s="82">
        <v>3</v>
      </c>
      <c r="AJ313" s="106">
        <f t="shared" si="35"/>
        <v>400000</v>
      </c>
      <c r="AK313" s="106">
        <f t="shared" si="36"/>
        <v>19000</v>
      </c>
      <c r="AL313" s="106">
        <f t="shared" si="37"/>
        <v>40</v>
      </c>
      <c r="AM313" s="106">
        <f t="shared" si="38"/>
        <v>3</v>
      </c>
      <c r="AN313" s="106">
        <f t="shared" si="39"/>
        <v>419043</v>
      </c>
      <c r="AO313" s="77" t="s">
        <v>4799</v>
      </c>
      <c r="AP313" s="78">
        <v>1136.78</v>
      </c>
      <c r="AR313" s="110" t="s">
        <v>4497</v>
      </c>
      <c r="AS313" s="111" t="s">
        <v>186</v>
      </c>
      <c r="AT313" s="127">
        <f t="shared" si="32"/>
        <v>2800</v>
      </c>
      <c r="AU313" s="127">
        <f t="shared" si="33"/>
        <v>6</v>
      </c>
      <c r="AV313" s="127">
        <f t="shared" si="34"/>
        <v>2806</v>
      </c>
      <c r="AW313" s="109" t="s">
        <v>7028</v>
      </c>
      <c r="AX313" s="117">
        <v>203.28</v>
      </c>
    </row>
    <row r="314" spans="1:50" x14ac:dyDescent="0.25">
      <c r="A314" s="27">
        <v>223052</v>
      </c>
      <c r="B314" s="34" t="s">
        <v>1209</v>
      </c>
      <c r="C314" s="35">
        <v>14926</v>
      </c>
      <c r="D314" s="36" t="s">
        <v>1025</v>
      </c>
      <c r="E314" s="36">
        <v>149</v>
      </c>
      <c r="F314" s="35">
        <v>21097</v>
      </c>
      <c r="G314" s="36" t="s">
        <v>1025</v>
      </c>
      <c r="H314" s="36">
        <v>141</v>
      </c>
      <c r="I314" s="36">
        <v>682</v>
      </c>
      <c r="J314" s="35">
        <v>324</v>
      </c>
      <c r="M314" s="49" t="s">
        <v>1025</v>
      </c>
      <c r="N314" s="51" t="s">
        <v>3759</v>
      </c>
      <c r="O314" s="36"/>
      <c r="P314" s="36"/>
      <c r="Q314" s="36"/>
      <c r="R314" s="36"/>
      <c r="S314" s="36"/>
      <c r="T314" s="35"/>
      <c r="AF314" s="82" t="s">
        <v>89</v>
      </c>
      <c r="AG314" s="82" t="s">
        <v>65</v>
      </c>
      <c r="AH314" s="82" t="s">
        <v>57</v>
      </c>
      <c r="AI314" s="82">
        <v>2</v>
      </c>
      <c r="AJ314" s="106">
        <f t="shared" si="35"/>
        <v>400000</v>
      </c>
      <c r="AK314" s="106">
        <f t="shared" si="36"/>
        <v>19000</v>
      </c>
      <c r="AL314" s="106">
        <f t="shared" si="37"/>
        <v>50</v>
      </c>
      <c r="AM314" s="106">
        <f t="shared" si="38"/>
        <v>2</v>
      </c>
      <c r="AN314" s="106">
        <f t="shared" si="39"/>
        <v>419052</v>
      </c>
      <c r="AO314" s="77" t="s">
        <v>4747</v>
      </c>
      <c r="AP314" s="78">
        <v>1163.44</v>
      </c>
      <c r="AR314" s="110" t="s">
        <v>4497</v>
      </c>
      <c r="AS314" s="111" t="s">
        <v>215</v>
      </c>
      <c r="AT314" s="127">
        <f t="shared" si="32"/>
        <v>2800</v>
      </c>
      <c r="AU314" s="127">
        <f t="shared" si="33"/>
        <v>7</v>
      </c>
      <c r="AV314" s="127">
        <f t="shared" si="34"/>
        <v>2807</v>
      </c>
      <c r="AW314" s="109" t="s">
        <v>7029</v>
      </c>
      <c r="AX314" s="117">
        <v>200.15</v>
      </c>
    </row>
    <row r="315" spans="1:50" x14ac:dyDescent="0.25">
      <c r="A315" s="27">
        <v>223062</v>
      </c>
      <c r="B315" s="34" t="s">
        <v>1210</v>
      </c>
      <c r="C315" s="35">
        <v>8338</v>
      </c>
      <c r="D315" s="36" t="s">
        <v>1025</v>
      </c>
      <c r="E315" s="36">
        <v>83</v>
      </c>
      <c r="F315" s="35">
        <v>3785</v>
      </c>
      <c r="G315" s="36" t="s">
        <v>1025</v>
      </c>
      <c r="H315" s="36">
        <v>45</v>
      </c>
      <c r="I315" s="36">
        <v>1647</v>
      </c>
      <c r="J315" s="35">
        <v>2033</v>
      </c>
      <c r="M315" s="49" t="s">
        <v>1025</v>
      </c>
      <c r="N315" s="50" t="s">
        <v>3758</v>
      </c>
      <c r="O315" s="36"/>
      <c r="P315" s="36"/>
      <c r="Q315" s="36"/>
      <c r="R315" s="36"/>
      <c r="S315" s="36"/>
      <c r="T315" s="35"/>
      <c r="AF315" s="82" t="s">
        <v>89</v>
      </c>
      <c r="AG315" s="82" t="s">
        <v>65</v>
      </c>
      <c r="AH315" s="82" t="s">
        <v>186</v>
      </c>
      <c r="AI315" s="82">
        <v>3</v>
      </c>
      <c r="AJ315" s="106">
        <f t="shared" si="35"/>
        <v>400000</v>
      </c>
      <c r="AK315" s="106">
        <f t="shared" si="36"/>
        <v>19000</v>
      </c>
      <c r="AL315" s="106">
        <f t="shared" si="37"/>
        <v>60</v>
      </c>
      <c r="AM315" s="106">
        <f t="shared" si="38"/>
        <v>3</v>
      </c>
      <c r="AN315" s="106">
        <f t="shared" si="39"/>
        <v>419063</v>
      </c>
      <c r="AO315" s="77" t="s">
        <v>4800</v>
      </c>
      <c r="AP315" s="78">
        <v>1424.14</v>
      </c>
      <c r="AR315" s="110" t="s">
        <v>4497</v>
      </c>
      <c r="AS315" s="111" t="s">
        <v>148</v>
      </c>
      <c r="AT315" s="127">
        <f t="shared" si="32"/>
        <v>2800</v>
      </c>
      <c r="AU315" s="127">
        <f t="shared" si="33"/>
        <v>8</v>
      </c>
      <c r="AV315" s="127">
        <f t="shared" si="34"/>
        <v>2808</v>
      </c>
      <c r="AW315" s="109" t="s">
        <v>7030</v>
      </c>
      <c r="AX315" s="117">
        <v>163.27000000000001</v>
      </c>
    </row>
    <row r="316" spans="1:50" x14ac:dyDescent="0.25">
      <c r="A316" s="27">
        <v>223092</v>
      </c>
      <c r="B316" s="34" t="s">
        <v>1211</v>
      </c>
      <c r="C316" s="35">
        <v>12027</v>
      </c>
      <c r="D316" s="36" t="s">
        <v>1025</v>
      </c>
      <c r="E316" s="36">
        <v>120</v>
      </c>
      <c r="F316" s="35">
        <v>10865</v>
      </c>
      <c r="G316" s="36" t="s">
        <v>1025</v>
      </c>
      <c r="H316" s="36">
        <v>90</v>
      </c>
      <c r="I316" s="36">
        <v>1048</v>
      </c>
      <c r="J316" s="35">
        <v>791</v>
      </c>
      <c r="M316" s="49" t="s">
        <v>3973</v>
      </c>
      <c r="N316" s="48" t="s">
        <v>3972</v>
      </c>
      <c r="O316" s="36">
        <v>36413</v>
      </c>
      <c r="P316" s="36">
        <v>364</v>
      </c>
      <c r="Q316" s="36">
        <v>148762</v>
      </c>
      <c r="R316" s="36">
        <v>409</v>
      </c>
      <c r="S316" s="36">
        <v>307</v>
      </c>
      <c r="T316" s="35">
        <v>26</v>
      </c>
      <c r="AF316" s="82" t="s">
        <v>89</v>
      </c>
      <c r="AG316" s="82" t="s">
        <v>623</v>
      </c>
      <c r="AH316" s="82" t="s">
        <v>79</v>
      </c>
      <c r="AI316" s="82">
        <v>1</v>
      </c>
      <c r="AJ316" s="106">
        <f t="shared" si="35"/>
        <v>400000</v>
      </c>
      <c r="AK316" s="106">
        <f t="shared" si="36"/>
        <v>61000</v>
      </c>
      <c r="AL316" s="106">
        <f t="shared" si="37"/>
        <v>10</v>
      </c>
      <c r="AM316" s="106">
        <f t="shared" si="38"/>
        <v>1</v>
      </c>
      <c r="AN316" s="106">
        <f t="shared" si="39"/>
        <v>461011</v>
      </c>
      <c r="AO316" s="77" t="s">
        <v>4801</v>
      </c>
      <c r="AP316" s="78">
        <v>1978.59</v>
      </c>
      <c r="AR316" s="110" t="s">
        <v>4497</v>
      </c>
      <c r="AS316" s="111" t="s">
        <v>210</v>
      </c>
      <c r="AT316" s="127">
        <f t="shared" si="32"/>
        <v>2800</v>
      </c>
      <c r="AU316" s="127">
        <f t="shared" si="33"/>
        <v>9</v>
      </c>
      <c r="AV316" s="127">
        <f t="shared" si="34"/>
        <v>2809</v>
      </c>
      <c r="AW316" s="109" t="s">
        <v>7031</v>
      </c>
      <c r="AX316" s="117">
        <v>163.61000000000001</v>
      </c>
    </row>
    <row r="317" spans="1:50" x14ac:dyDescent="0.25">
      <c r="A317" s="27" t="s">
        <v>1025</v>
      </c>
      <c r="B317" s="37" t="s">
        <v>1046</v>
      </c>
      <c r="C317" s="38"/>
      <c r="D317" s="38"/>
      <c r="E317" s="38"/>
      <c r="F317" s="38"/>
      <c r="G317" s="38"/>
      <c r="H317" s="38"/>
      <c r="I317" s="38"/>
      <c r="J317" s="38"/>
      <c r="M317" s="49" t="s">
        <v>3971</v>
      </c>
      <c r="N317" s="48" t="s">
        <v>3970</v>
      </c>
      <c r="O317" s="36">
        <v>45864</v>
      </c>
      <c r="P317" s="36">
        <v>459</v>
      </c>
      <c r="Q317" s="36">
        <v>165000</v>
      </c>
      <c r="R317" s="36">
        <v>360</v>
      </c>
      <c r="S317" s="36">
        <v>290</v>
      </c>
      <c r="T317" s="35">
        <v>13</v>
      </c>
      <c r="AF317" s="82" t="s">
        <v>89</v>
      </c>
      <c r="AG317" s="82" t="s">
        <v>942</v>
      </c>
      <c r="AH317" s="82" t="s">
        <v>79</v>
      </c>
      <c r="AI317" s="82">
        <v>1</v>
      </c>
      <c r="AJ317" s="106">
        <f t="shared" si="35"/>
        <v>400000</v>
      </c>
      <c r="AK317" s="106">
        <f t="shared" si="36"/>
        <v>62000</v>
      </c>
      <c r="AL317" s="106">
        <f t="shared" si="37"/>
        <v>10</v>
      </c>
      <c r="AM317" s="106">
        <f t="shared" si="38"/>
        <v>1</v>
      </c>
      <c r="AN317" s="106">
        <f t="shared" si="39"/>
        <v>462011</v>
      </c>
      <c r="AO317" s="77" t="s">
        <v>4802</v>
      </c>
      <c r="AP317" s="78">
        <v>1601.48</v>
      </c>
      <c r="AR317" s="110" t="s">
        <v>4497</v>
      </c>
      <c r="AS317" s="111" t="s">
        <v>160</v>
      </c>
      <c r="AT317" s="127">
        <f t="shared" si="32"/>
        <v>2800</v>
      </c>
      <c r="AU317" s="127">
        <f t="shared" si="33"/>
        <v>10</v>
      </c>
      <c r="AV317" s="127">
        <f t="shared" si="34"/>
        <v>2810</v>
      </c>
      <c r="AW317" s="109" t="s">
        <v>7032</v>
      </c>
      <c r="AX317" s="117">
        <v>192.94</v>
      </c>
    </row>
    <row r="318" spans="1:50" ht="23.25" x14ac:dyDescent="0.25">
      <c r="A318" s="27">
        <v>223043</v>
      </c>
      <c r="B318" s="34" t="s">
        <v>1212</v>
      </c>
      <c r="C318" s="35">
        <v>17666</v>
      </c>
      <c r="D318" s="36" t="s">
        <v>1025</v>
      </c>
      <c r="E318" s="36">
        <v>177</v>
      </c>
      <c r="F318" s="35">
        <v>24639</v>
      </c>
      <c r="G318" s="36" t="s">
        <v>1025</v>
      </c>
      <c r="H318" s="36">
        <v>139</v>
      </c>
      <c r="I318" s="36">
        <v>475</v>
      </c>
      <c r="J318" s="35">
        <v>252</v>
      </c>
      <c r="M318" s="49" t="s">
        <v>3969</v>
      </c>
      <c r="N318" s="48" t="s">
        <v>3968</v>
      </c>
      <c r="O318" s="36">
        <v>15815</v>
      </c>
      <c r="P318" s="36">
        <v>158</v>
      </c>
      <c r="Q318" s="36">
        <v>59760</v>
      </c>
      <c r="R318" s="36">
        <v>378</v>
      </c>
      <c r="S318" s="36">
        <v>313</v>
      </c>
      <c r="T318" s="35">
        <v>197</v>
      </c>
      <c r="AF318" s="82" t="s">
        <v>89</v>
      </c>
      <c r="AG318" s="82" t="s">
        <v>810</v>
      </c>
      <c r="AH318" s="82" t="s">
        <v>79</v>
      </c>
      <c r="AI318" s="82">
        <v>1</v>
      </c>
      <c r="AJ318" s="106">
        <f t="shared" si="35"/>
        <v>400000</v>
      </c>
      <c r="AK318" s="106">
        <f t="shared" si="36"/>
        <v>63000</v>
      </c>
      <c r="AL318" s="106">
        <f t="shared" si="37"/>
        <v>10</v>
      </c>
      <c r="AM318" s="106">
        <f t="shared" si="38"/>
        <v>1</v>
      </c>
      <c r="AN318" s="106">
        <f t="shared" si="39"/>
        <v>463011</v>
      </c>
      <c r="AO318" s="77" t="s">
        <v>4803</v>
      </c>
      <c r="AP318" s="78">
        <v>2052.79</v>
      </c>
      <c r="AR318" s="110" t="s">
        <v>4497</v>
      </c>
      <c r="AS318" s="111" t="s">
        <v>157</v>
      </c>
      <c r="AT318" s="127">
        <f t="shared" si="32"/>
        <v>2800</v>
      </c>
      <c r="AU318" s="127">
        <f t="shared" si="33"/>
        <v>11</v>
      </c>
      <c r="AV318" s="127">
        <f t="shared" si="34"/>
        <v>2811</v>
      </c>
      <c r="AW318" s="109" t="s">
        <v>7033</v>
      </c>
      <c r="AX318" s="117">
        <v>148.58000000000001</v>
      </c>
    </row>
    <row r="319" spans="1:50" ht="23.25" x14ac:dyDescent="0.25">
      <c r="A319" s="27">
        <v>223044</v>
      </c>
      <c r="B319" s="34" t="s">
        <v>1064</v>
      </c>
      <c r="C319" s="35">
        <v>861</v>
      </c>
      <c r="D319" s="36" t="s">
        <v>1025</v>
      </c>
      <c r="E319" s="36">
        <v>9</v>
      </c>
      <c r="F319" s="35">
        <v>6948</v>
      </c>
      <c r="G319" s="36" t="s">
        <v>1025</v>
      </c>
      <c r="H319" s="36">
        <v>807</v>
      </c>
      <c r="I319" s="36" t="s">
        <v>1038</v>
      </c>
      <c r="J319" s="35" t="s">
        <v>1038</v>
      </c>
      <c r="M319" s="49" t="s">
        <v>3967</v>
      </c>
      <c r="N319" s="48" t="s">
        <v>3966</v>
      </c>
      <c r="O319" s="36">
        <v>73029</v>
      </c>
      <c r="P319" s="36">
        <v>730</v>
      </c>
      <c r="Q319" s="36">
        <v>178139</v>
      </c>
      <c r="R319" s="36">
        <v>244</v>
      </c>
      <c r="S319" s="36">
        <v>204</v>
      </c>
      <c r="T319" s="35">
        <v>10</v>
      </c>
      <c r="AF319" s="82" t="s">
        <v>89</v>
      </c>
      <c r="AG319" s="82" t="s">
        <v>735</v>
      </c>
      <c r="AH319" s="82" t="s">
        <v>79</v>
      </c>
      <c r="AI319" s="82">
        <v>1</v>
      </c>
      <c r="AJ319" s="106">
        <f t="shared" si="35"/>
        <v>400000</v>
      </c>
      <c r="AK319" s="106">
        <f t="shared" si="36"/>
        <v>64000</v>
      </c>
      <c r="AL319" s="106">
        <f t="shared" si="37"/>
        <v>10</v>
      </c>
      <c r="AM319" s="106">
        <f t="shared" si="38"/>
        <v>1</v>
      </c>
      <c r="AN319" s="106">
        <f t="shared" si="39"/>
        <v>464011</v>
      </c>
      <c r="AO319" s="77" t="s">
        <v>4804</v>
      </c>
      <c r="AP319" s="78">
        <v>2221.02</v>
      </c>
      <c r="AR319" s="110" t="s">
        <v>4497</v>
      </c>
      <c r="AS319" s="111" t="s">
        <v>29</v>
      </c>
      <c r="AT319" s="127">
        <f t="shared" si="32"/>
        <v>2800</v>
      </c>
      <c r="AU319" s="127">
        <f t="shared" si="33"/>
        <v>12</v>
      </c>
      <c r="AV319" s="127">
        <f t="shared" si="34"/>
        <v>2812</v>
      </c>
      <c r="AW319" s="109" t="s">
        <v>7034</v>
      </c>
      <c r="AX319" s="117">
        <v>143.80000000000001</v>
      </c>
    </row>
    <row r="320" spans="1:50" ht="34.5" x14ac:dyDescent="0.25">
      <c r="A320" s="27">
        <v>223045</v>
      </c>
      <c r="B320" s="34" t="s">
        <v>1039</v>
      </c>
      <c r="C320" s="35">
        <v>16805</v>
      </c>
      <c r="D320" s="36" t="s">
        <v>1025</v>
      </c>
      <c r="E320" s="36">
        <v>168</v>
      </c>
      <c r="F320" s="35">
        <v>17691</v>
      </c>
      <c r="G320" s="36" t="s">
        <v>1025</v>
      </c>
      <c r="H320" s="36">
        <v>105</v>
      </c>
      <c r="I320" s="36" t="s">
        <v>1038</v>
      </c>
      <c r="J320" s="35" t="s">
        <v>1038</v>
      </c>
      <c r="M320" s="49" t="s">
        <v>3965</v>
      </c>
      <c r="N320" s="48" t="s">
        <v>3964</v>
      </c>
      <c r="O320" s="36">
        <v>152205</v>
      </c>
      <c r="P320" s="36">
        <v>1521</v>
      </c>
      <c r="Q320" s="36">
        <v>134919</v>
      </c>
      <c r="R320" s="36">
        <v>89</v>
      </c>
      <c r="S320" s="36">
        <v>34</v>
      </c>
      <c r="T320" s="35">
        <v>36</v>
      </c>
      <c r="AF320" s="82" t="s">
        <v>186</v>
      </c>
      <c r="AG320" s="82" t="s">
        <v>79</v>
      </c>
      <c r="AH320" s="82" t="s">
        <v>79</v>
      </c>
      <c r="AI320" s="82">
        <v>1</v>
      </c>
      <c r="AJ320" s="106">
        <f t="shared" si="35"/>
        <v>600000</v>
      </c>
      <c r="AK320" s="106">
        <f t="shared" si="36"/>
        <v>1000</v>
      </c>
      <c r="AL320" s="106">
        <f t="shared" si="37"/>
        <v>10</v>
      </c>
      <c r="AM320" s="106">
        <f t="shared" si="38"/>
        <v>1</v>
      </c>
      <c r="AN320" s="106">
        <f t="shared" si="39"/>
        <v>601011</v>
      </c>
      <c r="AO320" s="77" t="s">
        <v>4805</v>
      </c>
      <c r="AP320" s="78">
        <v>1410</v>
      </c>
      <c r="AR320" s="110" t="s">
        <v>4497</v>
      </c>
      <c r="AS320" s="111" t="s">
        <v>112</v>
      </c>
      <c r="AT320" s="127">
        <f t="shared" si="32"/>
        <v>2800</v>
      </c>
      <c r="AU320" s="127">
        <f t="shared" si="33"/>
        <v>13</v>
      </c>
      <c r="AV320" s="127">
        <f t="shared" si="34"/>
        <v>2813</v>
      </c>
      <c r="AW320" s="109" t="s">
        <v>7035</v>
      </c>
      <c r="AX320" s="117">
        <v>160.29</v>
      </c>
    </row>
    <row r="321" spans="1:50" x14ac:dyDescent="0.25">
      <c r="A321" s="27">
        <v>223083</v>
      </c>
      <c r="B321" s="34" t="s">
        <v>1213</v>
      </c>
      <c r="C321" s="35">
        <v>9871</v>
      </c>
      <c r="D321" s="36" t="s">
        <v>1025</v>
      </c>
      <c r="E321" s="36">
        <v>99</v>
      </c>
      <c r="F321" s="35">
        <v>21960</v>
      </c>
      <c r="G321" s="36" t="s">
        <v>1025</v>
      </c>
      <c r="H321" s="36">
        <v>222</v>
      </c>
      <c r="I321" s="36">
        <v>1410</v>
      </c>
      <c r="J321" s="35">
        <v>304</v>
      </c>
      <c r="M321" s="49" t="s">
        <v>3963</v>
      </c>
      <c r="N321" s="48" t="s">
        <v>3962</v>
      </c>
      <c r="O321" s="36">
        <v>66437</v>
      </c>
      <c r="P321" s="36">
        <v>664</v>
      </c>
      <c r="Q321" s="36">
        <v>115558</v>
      </c>
      <c r="R321" s="36">
        <v>174</v>
      </c>
      <c r="S321" s="36">
        <v>234</v>
      </c>
      <c r="T321" s="35">
        <v>57</v>
      </c>
      <c r="AF321" s="82" t="s">
        <v>186</v>
      </c>
      <c r="AG321" s="82" t="s">
        <v>79</v>
      </c>
      <c r="AH321" s="82" t="s">
        <v>100</v>
      </c>
      <c r="AI321" s="82">
        <v>1</v>
      </c>
      <c r="AJ321" s="106">
        <f t="shared" si="35"/>
        <v>600000</v>
      </c>
      <c r="AK321" s="106">
        <f t="shared" si="36"/>
        <v>1000</v>
      </c>
      <c r="AL321" s="106">
        <f t="shared" si="37"/>
        <v>20</v>
      </c>
      <c r="AM321" s="106">
        <f t="shared" si="38"/>
        <v>1</v>
      </c>
      <c r="AN321" s="106">
        <f t="shared" si="39"/>
        <v>601021</v>
      </c>
      <c r="AO321" s="77" t="s">
        <v>4806</v>
      </c>
      <c r="AP321" s="78">
        <v>1466.44</v>
      </c>
      <c r="AR321" s="110" t="s">
        <v>4497</v>
      </c>
      <c r="AS321" s="111" t="s">
        <v>344</v>
      </c>
      <c r="AT321" s="127">
        <f t="shared" si="32"/>
        <v>2800</v>
      </c>
      <c r="AU321" s="127">
        <f t="shared" si="33"/>
        <v>14</v>
      </c>
      <c r="AV321" s="127">
        <f t="shared" si="34"/>
        <v>2814</v>
      </c>
      <c r="AW321" s="109" t="s">
        <v>7036</v>
      </c>
      <c r="AX321" s="117">
        <v>230.03</v>
      </c>
    </row>
    <row r="322" spans="1:50" x14ac:dyDescent="0.25">
      <c r="A322" s="27">
        <v>223084</v>
      </c>
      <c r="B322" s="34" t="s">
        <v>1037</v>
      </c>
      <c r="C322" s="35">
        <v>1563</v>
      </c>
      <c r="D322" s="36" t="s">
        <v>1025</v>
      </c>
      <c r="E322" s="36">
        <v>16</v>
      </c>
      <c r="F322" s="35">
        <v>7892</v>
      </c>
      <c r="G322" s="36" t="s">
        <v>1025</v>
      </c>
      <c r="H322" s="36">
        <v>505</v>
      </c>
      <c r="I322" s="36" t="s">
        <v>1038</v>
      </c>
      <c r="J322" s="35" t="s">
        <v>1038</v>
      </c>
      <c r="M322" s="49" t="s">
        <v>3961</v>
      </c>
      <c r="N322" s="48" t="s">
        <v>3960</v>
      </c>
      <c r="O322" s="36">
        <v>88859</v>
      </c>
      <c r="P322" s="36">
        <v>889</v>
      </c>
      <c r="Q322" s="36">
        <v>84924</v>
      </c>
      <c r="R322" s="36">
        <v>96</v>
      </c>
      <c r="S322" s="36">
        <v>154</v>
      </c>
      <c r="T322" s="35">
        <v>113</v>
      </c>
      <c r="AF322" s="82" t="s">
        <v>186</v>
      </c>
      <c r="AG322" s="82" t="s">
        <v>79</v>
      </c>
      <c r="AH322" s="82" t="s">
        <v>30</v>
      </c>
      <c r="AI322" s="82">
        <v>2</v>
      </c>
      <c r="AJ322" s="106">
        <f t="shared" si="35"/>
        <v>600000</v>
      </c>
      <c r="AK322" s="106">
        <f t="shared" si="36"/>
        <v>1000</v>
      </c>
      <c r="AL322" s="106">
        <f t="shared" si="37"/>
        <v>30</v>
      </c>
      <c r="AM322" s="106">
        <f t="shared" si="38"/>
        <v>2</v>
      </c>
      <c r="AN322" s="106">
        <f t="shared" si="39"/>
        <v>601032</v>
      </c>
      <c r="AO322" s="77" t="s">
        <v>4807</v>
      </c>
      <c r="AP322" s="78">
        <v>1150.53</v>
      </c>
      <c r="AR322" s="110" t="s">
        <v>4497</v>
      </c>
      <c r="AS322" s="111" t="s">
        <v>124</v>
      </c>
      <c r="AT322" s="127">
        <f t="shared" si="32"/>
        <v>2800</v>
      </c>
      <c r="AU322" s="127">
        <f t="shared" si="33"/>
        <v>15</v>
      </c>
      <c r="AV322" s="127">
        <f t="shared" si="34"/>
        <v>2815</v>
      </c>
      <c r="AW322" s="109" t="s">
        <v>7037</v>
      </c>
      <c r="AX322" s="117">
        <v>188.87</v>
      </c>
    </row>
    <row r="323" spans="1:50" x14ac:dyDescent="0.25">
      <c r="A323" s="27">
        <v>223085</v>
      </c>
      <c r="B323" s="34" t="s">
        <v>1039</v>
      </c>
      <c r="C323" s="35">
        <v>8308</v>
      </c>
      <c r="D323" s="36" t="s">
        <v>1025</v>
      </c>
      <c r="E323" s="36">
        <v>83</v>
      </c>
      <c r="F323" s="35">
        <v>14068</v>
      </c>
      <c r="G323" s="36" t="s">
        <v>1025</v>
      </c>
      <c r="H323" s="36">
        <v>169</v>
      </c>
      <c r="I323" s="36" t="s">
        <v>1038</v>
      </c>
      <c r="J323" s="35" t="s">
        <v>1038</v>
      </c>
      <c r="M323" s="49" t="s">
        <v>3959</v>
      </c>
      <c r="N323" s="48" t="s">
        <v>3958</v>
      </c>
      <c r="O323" s="36">
        <v>82225</v>
      </c>
      <c r="P323" s="36">
        <v>822</v>
      </c>
      <c r="Q323" s="36">
        <v>76593</v>
      </c>
      <c r="R323" s="36">
        <v>93</v>
      </c>
      <c r="S323" s="36">
        <v>174</v>
      </c>
      <c r="T323" s="35">
        <v>143</v>
      </c>
      <c r="AF323" s="82" t="s">
        <v>186</v>
      </c>
      <c r="AG323" s="82" t="s">
        <v>79</v>
      </c>
      <c r="AH323" s="82" t="s">
        <v>89</v>
      </c>
      <c r="AI323" s="82">
        <v>2</v>
      </c>
      <c r="AJ323" s="106">
        <f t="shared" si="35"/>
        <v>600000</v>
      </c>
      <c r="AK323" s="106">
        <f t="shared" si="36"/>
        <v>1000</v>
      </c>
      <c r="AL323" s="106">
        <f t="shared" si="37"/>
        <v>40</v>
      </c>
      <c r="AM323" s="106">
        <f t="shared" si="38"/>
        <v>2</v>
      </c>
      <c r="AN323" s="106">
        <f t="shared" si="39"/>
        <v>601042</v>
      </c>
      <c r="AO323" s="77" t="s">
        <v>4808</v>
      </c>
      <c r="AP323" s="78">
        <v>790.06</v>
      </c>
      <c r="AR323" s="110" t="s">
        <v>4497</v>
      </c>
      <c r="AS323" s="111" t="s">
        <v>139</v>
      </c>
      <c r="AT323" s="127">
        <f t="shared" si="32"/>
        <v>2800</v>
      </c>
      <c r="AU323" s="127">
        <f t="shared" si="33"/>
        <v>16</v>
      </c>
      <c r="AV323" s="127">
        <f t="shared" si="34"/>
        <v>2816</v>
      </c>
      <c r="AW323" s="109" t="s">
        <v>7038</v>
      </c>
      <c r="AX323" s="117">
        <v>152.80000000000001</v>
      </c>
    </row>
    <row r="324" spans="1:50" ht="23.25" x14ac:dyDescent="0.25">
      <c r="A324" s="27">
        <v>223073</v>
      </c>
      <c r="B324" s="34" t="s">
        <v>1214</v>
      </c>
      <c r="C324" s="35">
        <v>13626</v>
      </c>
      <c r="D324" s="36" t="s">
        <v>1025</v>
      </c>
      <c r="E324" s="36">
        <v>136</v>
      </c>
      <c r="F324" s="35">
        <v>12827</v>
      </c>
      <c r="G324" s="36" t="s">
        <v>1025</v>
      </c>
      <c r="H324" s="36">
        <v>94</v>
      </c>
      <c r="I324" s="36">
        <v>820</v>
      </c>
      <c r="J324" s="35">
        <v>640</v>
      </c>
      <c r="M324" s="49" t="s">
        <v>3957</v>
      </c>
      <c r="N324" s="48" t="s">
        <v>3956</v>
      </c>
      <c r="O324" s="36">
        <v>23310</v>
      </c>
      <c r="P324" s="36">
        <v>233</v>
      </c>
      <c r="Q324" s="36">
        <v>98373</v>
      </c>
      <c r="R324" s="36">
        <v>422</v>
      </c>
      <c r="S324" s="36">
        <v>311</v>
      </c>
      <c r="T324" s="35">
        <v>83</v>
      </c>
      <c r="AF324" s="82" t="s">
        <v>186</v>
      </c>
      <c r="AG324" s="82" t="s">
        <v>79</v>
      </c>
      <c r="AH324" s="82" t="s">
        <v>57</v>
      </c>
      <c r="AI324" s="82">
        <v>2</v>
      </c>
      <c r="AJ324" s="106">
        <f t="shared" si="35"/>
        <v>600000</v>
      </c>
      <c r="AK324" s="106">
        <f t="shared" si="36"/>
        <v>1000</v>
      </c>
      <c r="AL324" s="106">
        <f t="shared" si="37"/>
        <v>50</v>
      </c>
      <c r="AM324" s="106">
        <f t="shared" si="38"/>
        <v>2</v>
      </c>
      <c r="AN324" s="106">
        <f t="shared" si="39"/>
        <v>601052</v>
      </c>
      <c r="AO324" s="77" t="s">
        <v>4809</v>
      </c>
      <c r="AP324" s="78">
        <v>1099.45</v>
      </c>
      <c r="AR324" s="110" t="s">
        <v>4497</v>
      </c>
      <c r="AS324" s="111" t="s">
        <v>51</v>
      </c>
      <c r="AT324" s="127">
        <f t="shared" si="32"/>
        <v>2800</v>
      </c>
      <c r="AU324" s="127">
        <f t="shared" si="33"/>
        <v>17</v>
      </c>
      <c r="AV324" s="127">
        <f t="shared" si="34"/>
        <v>2817</v>
      </c>
      <c r="AW324" s="109" t="s">
        <v>7039</v>
      </c>
      <c r="AX324" s="117">
        <v>175.37</v>
      </c>
    </row>
    <row r="325" spans="1:50" ht="34.5" x14ac:dyDescent="0.25">
      <c r="A325" s="27">
        <v>223074</v>
      </c>
      <c r="B325" s="34" t="s">
        <v>1037</v>
      </c>
      <c r="C325" s="35">
        <v>3220</v>
      </c>
      <c r="D325" s="36" t="s">
        <v>1025</v>
      </c>
      <c r="E325" s="36">
        <v>32</v>
      </c>
      <c r="F325" s="35">
        <v>6957</v>
      </c>
      <c r="G325" s="36" t="s">
        <v>1025</v>
      </c>
      <c r="H325" s="36">
        <v>216</v>
      </c>
      <c r="I325" s="36" t="s">
        <v>1038</v>
      </c>
      <c r="J325" s="35" t="s">
        <v>1038</v>
      </c>
      <c r="M325" s="49" t="s">
        <v>3955</v>
      </c>
      <c r="N325" s="48" t="s">
        <v>3954</v>
      </c>
      <c r="O325" s="36">
        <v>47925</v>
      </c>
      <c r="P325" s="36">
        <v>479</v>
      </c>
      <c r="Q325" s="36">
        <v>71119</v>
      </c>
      <c r="R325" s="36">
        <v>148</v>
      </c>
      <c r="S325" s="36">
        <v>284</v>
      </c>
      <c r="T325" s="35">
        <v>162</v>
      </c>
      <c r="AF325" s="82" t="s">
        <v>186</v>
      </c>
      <c r="AG325" s="82" t="s">
        <v>79</v>
      </c>
      <c r="AH325" s="82" t="s">
        <v>186</v>
      </c>
      <c r="AI325" s="82">
        <v>2</v>
      </c>
      <c r="AJ325" s="106">
        <f t="shared" si="35"/>
        <v>600000</v>
      </c>
      <c r="AK325" s="106">
        <f t="shared" si="36"/>
        <v>1000</v>
      </c>
      <c r="AL325" s="106">
        <f t="shared" si="37"/>
        <v>60</v>
      </c>
      <c r="AM325" s="106">
        <f t="shared" si="38"/>
        <v>2</v>
      </c>
      <c r="AN325" s="106">
        <f t="shared" si="39"/>
        <v>601062</v>
      </c>
      <c r="AO325" s="77" t="s">
        <v>4810</v>
      </c>
      <c r="AP325" s="78">
        <v>788.76</v>
      </c>
      <c r="AR325" s="110" t="s">
        <v>4497</v>
      </c>
      <c r="AS325" s="111" t="s">
        <v>38</v>
      </c>
      <c r="AT325" s="127">
        <f t="shared" si="32"/>
        <v>2800</v>
      </c>
      <c r="AU325" s="127">
        <f t="shared" si="33"/>
        <v>18</v>
      </c>
      <c r="AV325" s="127">
        <f t="shared" si="34"/>
        <v>2818</v>
      </c>
      <c r="AW325" s="109" t="s">
        <v>7040</v>
      </c>
      <c r="AX325" s="117">
        <v>138.61000000000001</v>
      </c>
    </row>
    <row r="326" spans="1:50" ht="23.25" x14ac:dyDescent="0.25">
      <c r="A326" s="27">
        <v>223075</v>
      </c>
      <c r="B326" s="34" t="s">
        <v>1049</v>
      </c>
      <c r="C326" s="35">
        <v>10406</v>
      </c>
      <c r="D326" s="36" t="s">
        <v>1025</v>
      </c>
      <c r="E326" s="36">
        <v>104</v>
      </c>
      <c r="F326" s="35">
        <v>5870</v>
      </c>
      <c r="G326" s="36" t="s">
        <v>1025</v>
      </c>
      <c r="H326" s="36">
        <v>56</v>
      </c>
      <c r="I326" s="36" t="s">
        <v>1038</v>
      </c>
      <c r="J326" s="35" t="s">
        <v>1038</v>
      </c>
      <c r="M326" s="49" t="s">
        <v>3953</v>
      </c>
      <c r="N326" s="48" t="s">
        <v>3952</v>
      </c>
      <c r="O326" s="36">
        <v>47116</v>
      </c>
      <c r="P326" s="36">
        <v>471</v>
      </c>
      <c r="Q326" s="36">
        <v>111202</v>
      </c>
      <c r="R326" s="36">
        <v>236</v>
      </c>
      <c r="S326" s="36">
        <v>288</v>
      </c>
      <c r="T326" s="35">
        <v>65</v>
      </c>
      <c r="AF326" s="82" t="s">
        <v>186</v>
      </c>
      <c r="AG326" s="82" t="s">
        <v>79</v>
      </c>
      <c r="AH326" s="82" t="s">
        <v>215</v>
      </c>
      <c r="AI326" s="82">
        <v>2</v>
      </c>
      <c r="AJ326" s="106">
        <f t="shared" si="35"/>
        <v>600000</v>
      </c>
      <c r="AK326" s="106">
        <f t="shared" si="36"/>
        <v>1000</v>
      </c>
      <c r="AL326" s="106">
        <f t="shared" si="37"/>
        <v>70</v>
      </c>
      <c r="AM326" s="106">
        <f t="shared" si="38"/>
        <v>2</v>
      </c>
      <c r="AN326" s="106">
        <f t="shared" si="39"/>
        <v>601072</v>
      </c>
      <c r="AO326" s="77" t="s">
        <v>4811</v>
      </c>
      <c r="AP326" s="78">
        <v>822.84</v>
      </c>
      <c r="AR326" s="110" t="s">
        <v>4497</v>
      </c>
      <c r="AS326" s="111" t="s">
        <v>65</v>
      </c>
      <c r="AT326" s="127">
        <f t="shared" ref="AT326:AT385" si="40">AR326*100</f>
        <v>2800</v>
      </c>
      <c r="AU326" s="127">
        <f t="shared" ref="AU326:AU385" si="41">+AS326*1</f>
        <v>19</v>
      </c>
      <c r="AV326" s="127">
        <f t="shared" ref="AV326:AV385" si="42">AT326+AU326</f>
        <v>2819</v>
      </c>
      <c r="AW326" s="109" t="s">
        <v>7041</v>
      </c>
      <c r="AX326" s="117">
        <v>162.59</v>
      </c>
    </row>
    <row r="327" spans="1:50" x14ac:dyDescent="0.25">
      <c r="A327" s="27" t="s">
        <v>1025</v>
      </c>
      <c r="B327" s="40" t="s">
        <v>1215</v>
      </c>
      <c r="C327" s="41"/>
      <c r="D327" s="41"/>
      <c r="E327" s="41"/>
      <c r="F327" s="41"/>
      <c r="G327" s="41"/>
      <c r="H327" s="41"/>
      <c r="I327" s="41"/>
      <c r="J327" s="41"/>
      <c r="M327" s="49" t="s">
        <v>3951</v>
      </c>
      <c r="N327" s="48" t="s">
        <v>3950</v>
      </c>
      <c r="O327" s="36">
        <v>54376</v>
      </c>
      <c r="P327" s="36">
        <v>544</v>
      </c>
      <c r="Q327" s="36">
        <v>108513</v>
      </c>
      <c r="R327" s="36">
        <v>200</v>
      </c>
      <c r="S327" s="36">
        <v>270</v>
      </c>
      <c r="T327" s="35">
        <v>70</v>
      </c>
      <c r="AF327" s="82" t="s">
        <v>186</v>
      </c>
      <c r="AG327" s="82" t="s">
        <v>79</v>
      </c>
      <c r="AH327" s="82" t="s">
        <v>148</v>
      </c>
      <c r="AI327" s="82">
        <v>2</v>
      </c>
      <c r="AJ327" s="106">
        <f t="shared" si="35"/>
        <v>600000</v>
      </c>
      <c r="AK327" s="106">
        <f t="shared" si="36"/>
        <v>1000</v>
      </c>
      <c r="AL327" s="106">
        <f t="shared" si="37"/>
        <v>80</v>
      </c>
      <c r="AM327" s="106">
        <f t="shared" si="38"/>
        <v>2</v>
      </c>
      <c r="AN327" s="106">
        <f t="shared" si="39"/>
        <v>601082</v>
      </c>
      <c r="AO327" s="77" t="s">
        <v>4812</v>
      </c>
      <c r="AP327" s="78">
        <v>742.01</v>
      </c>
      <c r="AR327" s="110" t="s">
        <v>4497</v>
      </c>
      <c r="AS327" s="111" t="s">
        <v>623</v>
      </c>
      <c r="AT327" s="127">
        <f t="shared" si="40"/>
        <v>2800</v>
      </c>
      <c r="AU327" s="127">
        <f t="shared" si="41"/>
        <v>61</v>
      </c>
      <c r="AV327" s="127">
        <f t="shared" si="42"/>
        <v>2861</v>
      </c>
      <c r="AW327" s="109" t="s">
        <v>6478</v>
      </c>
      <c r="AX327" s="117">
        <v>285.61</v>
      </c>
    </row>
    <row r="328" spans="1:50" x14ac:dyDescent="0.25">
      <c r="A328" s="27" t="s">
        <v>1025</v>
      </c>
      <c r="B328" s="37" t="s">
        <v>1216</v>
      </c>
      <c r="C328" s="38"/>
      <c r="D328" s="38"/>
      <c r="E328" s="38"/>
      <c r="F328" s="38"/>
      <c r="G328" s="38"/>
      <c r="H328" s="38"/>
      <c r="I328" s="38"/>
      <c r="J328" s="38"/>
      <c r="M328" s="49" t="s">
        <v>3949</v>
      </c>
      <c r="N328" s="48" t="s">
        <v>3948</v>
      </c>
      <c r="O328" s="36">
        <v>22364</v>
      </c>
      <c r="P328" s="36">
        <v>224</v>
      </c>
      <c r="Q328" s="36">
        <v>78104</v>
      </c>
      <c r="R328" s="36">
        <v>349</v>
      </c>
      <c r="S328" s="36">
        <v>312</v>
      </c>
      <c r="T328" s="35">
        <v>135</v>
      </c>
      <c r="AF328" s="82" t="s">
        <v>186</v>
      </c>
      <c r="AG328" s="82" t="s">
        <v>79</v>
      </c>
      <c r="AH328" s="82" t="s">
        <v>210</v>
      </c>
      <c r="AI328" s="82">
        <v>2</v>
      </c>
      <c r="AJ328" s="106">
        <f t="shared" ref="AJ328:AJ391" si="43">AF328*100000</f>
        <v>600000</v>
      </c>
      <c r="AK328" s="106">
        <f t="shared" ref="AK328:AK391" si="44">AG328*1000</f>
        <v>1000</v>
      </c>
      <c r="AL328" s="106">
        <f t="shared" ref="AL328:AL391" si="45">AH328*10</f>
        <v>90</v>
      </c>
      <c r="AM328" s="106">
        <f t="shared" ref="AM328:AM391" si="46">AI328*1</f>
        <v>2</v>
      </c>
      <c r="AN328" s="106">
        <f t="shared" ref="AN328:AN391" si="47">SUM(AJ328:AM328)</f>
        <v>601092</v>
      </c>
      <c r="AO328" s="77" t="s">
        <v>4813</v>
      </c>
      <c r="AP328" s="78">
        <v>834.58</v>
      </c>
      <c r="AR328" s="110" t="s">
        <v>4497</v>
      </c>
      <c r="AS328" s="111" t="s">
        <v>942</v>
      </c>
      <c r="AT328" s="127">
        <f t="shared" si="40"/>
        <v>2800</v>
      </c>
      <c r="AU328" s="127">
        <f t="shared" si="41"/>
        <v>62</v>
      </c>
      <c r="AV328" s="127">
        <f t="shared" si="42"/>
        <v>2862</v>
      </c>
      <c r="AW328" s="109" t="s">
        <v>6479</v>
      </c>
      <c r="AX328" s="117">
        <v>346.06</v>
      </c>
    </row>
    <row r="329" spans="1:50" ht="23.25" x14ac:dyDescent="0.25">
      <c r="A329" s="27">
        <v>224022</v>
      </c>
      <c r="B329" s="34" t="s">
        <v>1217</v>
      </c>
      <c r="C329" s="35">
        <v>7741</v>
      </c>
      <c r="D329" s="36" t="s">
        <v>1025</v>
      </c>
      <c r="E329" s="36">
        <v>77</v>
      </c>
      <c r="F329" s="35">
        <v>3014</v>
      </c>
      <c r="G329" s="36" t="s">
        <v>1025</v>
      </c>
      <c r="H329" s="36">
        <v>39</v>
      </c>
      <c r="I329" s="36">
        <v>1742</v>
      </c>
      <c r="J329" s="35">
        <v>2185</v>
      </c>
      <c r="M329" s="49" t="s">
        <v>3947</v>
      </c>
      <c r="N329" s="48" t="s">
        <v>3946</v>
      </c>
      <c r="O329" s="36">
        <v>64419</v>
      </c>
      <c r="P329" s="36">
        <v>644</v>
      </c>
      <c r="Q329" s="36">
        <v>139833</v>
      </c>
      <c r="R329" s="36">
        <v>217</v>
      </c>
      <c r="S329" s="36">
        <v>238</v>
      </c>
      <c r="T329" s="35">
        <v>30</v>
      </c>
      <c r="AF329" s="82" t="s">
        <v>186</v>
      </c>
      <c r="AG329" s="82" t="s">
        <v>79</v>
      </c>
      <c r="AH329" s="82" t="s">
        <v>160</v>
      </c>
      <c r="AI329" s="82">
        <v>2</v>
      </c>
      <c r="AJ329" s="106">
        <f t="shared" si="43"/>
        <v>600000</v>
      </c>
      <c r="AK329" s="106">
        <f t="shared" si="44"/>
        <v>1000</v>
      </c>
      <c r="AL329" s="106">
        <f t="shared" si="45"/>
        <v>100</v>
      </c>
      <c r="AM329" s="106">
        <f t="shared" si="46"/>
        <v>2</v>
      </c>
      <c r="AN329" s="106">
        <f t="shared" si="47"/>
        <v>601102</v>
      </c>
      <c r="AO329" s="77" t="s">
        <v>4805</v>
      </c>
      <c r="AP329" s="78">
        <v>909.82</v>
      </c>
      <c r="AR329" s="110" t="s">
        <v>4499</v>
      </c>
      <c r="AS329" s="111" t="s">
        <v>79</v>
      </c>
      <c r="AT329" s="127">
        <f t="shared" si="40"/>
        <v>3000</v>
      </c>
      <c r="AU329" s="127">
        <f t="shared" si="41"/>
        <v>1</v>
      </c>
      <c r="AV329" s="127">
        <f t="shared" si="42"/>
        <v>3001</v>
      </c>
      <c r="AW329" s="109" t="s">
        <v>7042</v>
      </c>
      <c r="AX329" s="117">
        <v>252.58</v>
      </c>
    </row>
    <row r="330" spans="1:50" ht="34.5" x14ac:dyDescent="0.25">
      <c r="A330" s="27">
        <v>224032</v>
      </c>
      <c r="B330" s="34" t="s">
        <v>1218</v>
      </c>
      <c r="C330" s="35">
        <v>9669</v>
      </c>
      <c r="D330" s="36" t="s">
        <v>1025</v>
      </c>
      <c r="E330" s="36">
        <v>97</v>
      </c>
      <c r="F330" s="35">
        <v>8182</v>
      </c>
      <c r="G330" s="36" t="s">
        <v>1025</v>
      </c>
      <c r="H330" s="36">
        <v>85</v>
      </c>
      <c r="I330" s="36">
        <v>1436</v>
      </c>
      <c r="J330" s="35">
        <v>1097</v>
      </c>
      <c r="M330" s="49" t="s">
        <v>3945</v>
      </c>
      <c r="N330" s="48" t="s">
        <v>3944</v>
      </c>
      <c r="O330" s="36">
        <v>28675</v>
      </c>
      <c r="P330" s="36">
        <v>287</v>
      </c>
      <c r="Q330" s="36">
        <v>157616</v>
      </c>
      <c r="R330" s="36">
        <v>550</v>
      </c>
      <c r="S330" s="36">
        <v>309</v>
      </c>
      <c r="T330" s="35">
        <v>19</v>
      </c>
      <c r="AF330" s="82" t="s">
        <v>186</v>
      </c>
      <c r="AG330" s="82" t="s">
        <v>79</v>
      </c>
      <c r="AH330" s="82" t="s">
        <v>157</v>
      </c>
      <c r="AI330" s="82">
        <v>2</v>
      </c>
      <c r="AJ330" s="106">
        <f t="shared" si="43"/>
        <v>600000</v>
      </c>
      <c r="AK330" s="106">
        <f t="shared" si="44"/>
        <v>1000</v>
      </c>
      <c r="AL330" s="106">
        <f t="shared" si="45"/>
        <v>110</v>
      </c>
      <c r="AM330" s="106">
        <f t="shared" si="46"/>
        <v>2</v>
      </c>
      <c r="AN330" s="106">
        <f t="shared" si="47"/>
        <v>601112</v>
      </c>
      <c r="AO330" s="77" t="s">
        <v>4814</v>
      </c>
      <c r="AP330" s="78">
        <v>827.09</v>
      </c>
      <c r="AR330" s="110" t="s">
        <v>4499</v>
      </c>
      <c r="AS330" s="111" t="s">
        <v>100</v>
      </c>
      <c r="AT330" s="127">
        <f t="shared" si="40"/>
        <v>3000</v>
      </c>
      <c r="AU330" s="127">
        <f t="shared" si="41"/>
        <v>2</v>
      </c>
      <c r="AV330" s="127">
        <f t="shared" si="42"/>
        <v>3002</v>
      </c>
      <c r="AW330" s="109" t="s">
        <v>7043</v>
      </c>
      <c r="AX330" s="117">
        <v>198.87</v>
      </c>
    </row>
    <row r="331" spans="1:50" ht="34.5" x14ac:dyDescent="0.25">
      <c r="A331" s="27">
        <v>224042</v>
      </c>
      <c r="B331" s="34" t="s">
        <v>1219</v>
      </c>
      <c r="C331" s="35">
        <v>11072</v>
      </c>
      <c r="D331" s="36" t="s">
        <v>1025</v>
      </c>
      <c r="E331" s="36">
        <v>112</v>
      </c>
      <c r="F331" s="35">
        <v>5415</v>
      </c>
      <c r="G331" s="36" t="s">
        <v>1025</v>
      </c>
      <c r="H331" s="36">
        <v>49</v>
      </c>
      <c r="I331" s="36">
        <v>1207</v>
      </c>
      <c r="J331" s="35">
        <v>1621</v>
      </c>
      <c r="M331" s="49" t="s">
        <v>3943</v>
      </c>
      <c r="N331" s="48" t="s">
        <v>3942</v>
      </c>
      <c r="O331" s="36">
        <v>100223</v>
      </c>
      <c r="P331" s="36">
        <v>1003</v>
      </c>
      <c r="Q331" s="36">
        <v>118434</v>
      </c>
      <c r="R331" s="36">
        <v>118</v>
      </c>
      <c r="S331" s="36">
        <v>128</v>
      </c>
      <c r="T331" s="35">
        <v>49</v>
      </c>
      <c r="AF331" s="82" t="s">
        <v>186</v>
      </c>
      <c r="AG331" s="82" t="s">
        <v>79</v>
      </c>
      <c r="AH331" s="82" t="s">
        <v>29</v>
      </c>
      <c r="AI331" s="82">
        <v>2</v>
      </c>
      <c r="AJ331" s="106">
        <f t="shared" si="43"/>
        <v>600000</v>
      </c>
      <c r="AK331" s="106">
        <f t="shared" si="44"/>
        <v>1000</v>
      </c>
      <c r="AL331" s="106">
        <f t="shared" si="45"/>
        <v>120</v>
      </c>
      <c r="AM331" s="106">
        <f t="shared" si="46"/>
        <v>2</v>
      </c>
      <c r="AN331" s="106">
        <f t="shared" si="47"/>
        <v>601122</v>
      </c>
      <c r="AO331" s="77" t="s">
        <v>4815</v>
      </c>
      <c r="AP331" s="78">
        <v>864.9</v>
      </c>
      <c r="AR331" s="110" t="s">
        <v>4499</v>
      </c>
      <c r="AS331" s="111" t="s">
        <v>30</v>
      </c>
      <c r="AT331" s="127">
        <f t="shared" si="40"/>
        <v>3000</v>
      </c>
      <c r="AU331" s="127">
        <f t="shared" si="41"/>
        <v>3</v>
      </c>
      <c r="AV331" s="127">
        <f t="shared" si="42"/>
        <v>3003</v>
      </c>
      <c r="AW331" s="109" t="s">
        <v>7044</v>
      </c>
      <c r="AX331" s="117">
        <v>221.98</v>
      </c>
    </row>
    <row r="332" spans="1:50" x14ac:dyDescent="0.25">
      <c r="A332" s="27" t="s">
        <v>1025</v>
      </c>
      <c r="B332" s="37" t="s">
        <v>1061</v>
      </c>
      <c r="C332" s="38"/>
      <c r="D332" s="38"/>
      <c r="E332" s="38"/>
      <c r="F332" s="38"/>
      <c r="G332" s="38"/>
      <c r="H332" s="38"/>
      <c r="I332" s="38"/>
      <c r="J332" s="38"/>
      <c r="M332" s="49" t="s">
        <v>3941</v>
      </c>
      <c r="N332" s="48" t="s">
        <v>3940</v>
      </c>
      <c r="O332" s="36">
        <v>104006</v>
      </c>
      <c r="P332" s="36">
        <v>1040</v>
      </c>
      <c r="Q332" s="36">
        <v>153226</v>
      </c>
      <c r="R332" s="36">
        <v>147</v>
      </c>
      <c r="S332" s="36">
        <v>115</v>
      </c>
      <c r="T332" s="35">
        <v>24</v>
      </c>
      <c r="AF332" s="82" t="s">
        <v>186</v>
      </c>
      <c r="AG332" s="82" t="s">
        <v>79</v>
      </c>
      <c r="AH332" s="82" t="s">
        <v>112</v>
      </c>
      <c r="AI332" s="82">
        <v>2</v>
      </c>
      <c r="AJ332" s="106">
        <f t="shared" si="43"/>
        <v>600000</v>
      </c>
      <c r="AK332" s="106">
        <f t="shared" si="44"/>
        <v>1000</v>
      </c>
      <c r="AL332" s="106">
        <f t="shared" si="45"/>
        <v>130</v>
      </c>
      <c r="AM332" s="106">
        <f t="shared" si="46"/>
        <v>2</v>
      </c>
      <c r="AN332" s="106">
        <f t="shared" si="47"/>
        <v>601132</v>
      </c>
      <c r="AO332" s="77" t="s">
        <v>4816</v>
      </c>
      <c r="AP332" s="78">
        <v>803.19</v>
      </c>
      <c r="AR332" s="110" t="s">
        <v>4499</v>
      </c>
      <c r="AS332" s="111" t="s">
        <v>89</v>
      </c>
      <c r="AT332" s="127">
        <f t="shared" si="40"/>
        <v>3000</v>
      </c>
      <c r="AU332" s="127">
        <f t="shared" si="41"/>
        <v>4</v>
      </c>
      <c r="AV332" s="127">
        <f t="shared" si="42"/>
        <v>3004</v>
      </c>
      <c r="AW332" s="109" t="s">
        <v>7045</v>
      </c>
      <c r="AX332" s="117">
        <v>230.39</v>
      </c>
    </row>
    <row r="333" spans="1:50" ht="34.5" x14ac:dyDescent="0.25">
      <c r="A333" s="27">
        <v>224013</v>
      </c>
      <c r="B333" s="34" t="s">
        <v>1220</v>
      </c>
      <c r="C333" s="35">
        <v>7303</v>
      </c>
      <c r="D333" s="36" t="s">
        <v>1025</v>
      </c>
      <c r="E333" s="36">
        <v>73</v>
      </c>
      <c r="F333" s="35">
        <v>5328</v>
      </c>
      <c r="G333" s="36" t="s">
        <v>1025</v>
      </c>
      <c r="H333" s="36">
        <v>73</v>
      </c>
      <c r="I333" s="36">
        <v>1806</v>
      </c>
      <c r="J333" s="35">
        <v>1646</v>
      </c>
      <c r="M333" s="49" t="s">
        <v>1025</v>
      </c>
      <c r="N333" s="51" t="s">
        <v>3721</v>
      </c>
      <c r="O333" s="36"/>
      <c r="P333" s="36"/>
      <c r="Q333" s="36"/>
      <c r="R333" s="36"/>
      <c r="S333" s="36"/>
      <c r="T333" s="35"/>
      <c r="AF333" s="82" t="s">
        <v>186</v>
      </c>
      <c r="AG333" s="82" t="s">
        <v>79</v>
      </c>
      <c r="AH333" s="82" t="s">
        <v>344</v>
      </c>
      <c r="AI333" s="82">
        <v>2</v>
      </c>
      <c r="AJ333" s="106">
        <f t="shared" si="43"/>
        <v>600000</v>
      </c>
      <c r="AK333" s="106">
        <f t="shared" si="44"/>
        <v>1000</v>
      </c>
      <c r="AL333" s="106">
        <f t="shared" si="45"/>
        <v>140</v>
      </c>
      <c r="AM333" s="106">
        <f t="shared" si="46"/>
        <v>2</v>
      </c>
      <c r="AN333" s="106">
        <f t="shared" si="47"/>
        <v>601142</v>
      </c>
      <c r="AO333" s="77" t="s">
        <v>4817</v>
      </c>
      <c r="AP333" s="78">
        <v>868.83</v>
      </c>
      <c r="AR333" s="110" t="s">
        <v>4499</v>
      </c>
      <c r="AS333" s="111" t="s">
        <v>57</v>
      </c>
      <c r="AT333" s="127">
        <f t="shared" si="40"/>
        <v>3000</v>
      </c>
      <c r="AU333" s="127">
        <f t="shared" si="41"/>
        <v>5</v>
      </c>
      <c r="AV333" s="127">
        <f t="shared" si="42"/>
        <v>3005</v>
      </c>
      <c r="AW333" s="109" t="s">
        <v>6903</v>
      </c>
      <c r="AX333" s="117">
        <v>221.03</v>
      </c>
    </row>
    <row r="334" spans="1:50" ht="43.5" x14ac:dyDescent="0.25">
      <c r="A334" s="27">
        <v>224014</v>
      </c>
      <c r="B334" s="34" t="s">
        <v>1037</v>
      </c>
      <c r="C334" s="35">
        <v>471</v>
      </c>
      <c r="D334" s="36" t="s">
        <v>1025</v>
      </c>
      <c r="E334" s="36">
        <v>5</v>
      </c>
      <c r="F334" s="35">
        <v>2563</v>
      </c>
      <c r="G334" s="36" t="s">
        <v>1025</v>
      </c>
      <c r="H334" s="36">
        <v>544</v>
      </c>
      <c r="I334" s="36" t="s">
        <v>1038</v>
      </c>
      <c r="J334" s="35" t="s">
        <v>1038</v>
      </c>
      <c r="M334" s="49" t="s">
        <v>1025</v>
      </c>
      <c r="N334" s="50" t="s">
        <v>3720</v>
      </c>
      <c r="O334" s="36"/>
      <c r="P334" s="36"/>
      <c r="Q334" s="36"/>
      <c r="R334" s="36"/>
      <c r="S334" s="36"/>
      <c r="T334" s="35"/>
      <c r="AF334" s="82" t="s">
        <v>186</v>
      </c>
      <c r="AG334" s="82" t="s">
        <v>79</v>
      </c>
      <c r="AH334" s="82" t="s">
        <v>124</v>
      </c>
      <c r="AI334" s="82">
        <v>2</v>
      </c>
      <c r="AJ334" s="106">
        <f t="shared" si="43"/>
        <v>600000</v>
      </c>
      <c r="AK334" s="106">
        <f t="shared" si="44"/>
        <v>1000</v>
      </c>
      <c r="AL334" s="106">
        <f t="shared" si="45"/>
        <v>150</v>
      </c>
      <c r="AM334" s="106">
        <f t="shared" si="46"/>
        <v>2</v>
      </c>
      <c r="AN334" s="106">
        <f t="shared" si="47"/>
        <v>601152</v>
      </c>
      <c r="AO334" s="77" t="s">
        <v>4818</v>
      </c>
      <c r="AP334" s="78">
        <v>793.83</v>
      </c>
      <c r="AR334" s="110" t="s">
        <v>4499</v>
      </c>
      <c r="AS334" s="111" t="s">
        <v>186</v>
      </c>
      <c r="AT334" s="127">
        <f t="shared" si="40"/>
        <v>3000</v>
      </c>
      <c r="AU334" s="127">
        <f t="shared" si="41"/>
        <v>6</v>
      </c>
      <c r="AV334" s="127">
        <f t="shared" si="42"/>
        <v>3006</v>
      </c>
      <c r="AW334" s="109" t="s">
        <v>7046</v>
      </c>
      <c r="AX334" s="117">
        <v>212.04</v>
      </c>
    </row>
    <row r="335" spans="1:50" ht="23.25" x14ac:dyDescent="0.25">
      <c r="A335" s="27">
        <v>224015</v>
      </c>
      <c r="B335" s="34" t="s">
        <v>1039</v>
      </c>
      <c r="C335" s="35">
        <v>6832</v>
      </c>
      <c r="D335" s="36" t="s">
        <v>1025</v>
      </c>
      <c r="E335" s="36">
        <v>68</v>
      </c>
      <c r="F335" s="35">
        <v>2765</v>
      </c>
      <c r="G335" s="36" t="s">
        <v>1025</v>
      </c>
      <c r="H335" s="36">
        <v>40</v>
      </c>
      <c r="I335" s="36" t="s">
        <v>1038</v>
      </c>
      <c r="J335" s="35" t="s">
        <v>1038</v>
      </c>
      <c r="M335" s="49" t="s">
        <v>3939</v>
      </c>
      <c r="N335" s="48" t="s">
        <v>3938</v>
      </c>
      <c r="O335" s="36">
        <v>12451</v>
      </c>
      <c r="P335" s="36">
        <v>125</v>
      </c>
      <c r="Q335" s="36">
        <v>171259</v>
      </c>
      <c r="R335" s="36">
        <v>1375</v>
      </c>
      <c r="S335" s="36">
        <v>21</v>
      </c>
      <c r="T335" s="35">
        <v>22</v>
      </c>
      <c r="AF335" s="82" t="s">
        <v>186</v>
      </c>
      <c r="AG335" s="82" t="s">
        <v>79</v>
      </c>
      <c r="AH335" s="82" t="s">
        <v>139</v>
      </c>
      <c r="AI335" s="82">
        <v>2</v>
      </c>
      <c r="AJ335" s="106">
        <f t="shared" si="43"/>
        <v>600000</v>
      </c>
      <c r="AK335" s="106">
        <f t="shared" si="44"/>
        <v>1000</v>
      </c>
      <c r="AL335" s="106">
        <f t="shared" si="45"/>
        <v>160</v>
      </c>
      <c r="AM335" s="106">
        <f t="shared" si="46"/>
        <v>2</v>
      </c>
      <c r="AN335" s="106">
        <f t="shared" si="47"/>
        <v>601162</v>
      </c>
      <c r="AO335" s="77" t="s">
        <v>4806</v>
      </c>
      <c r="AP335" s="78">
        <v>2794.21</v>
      </c>
      <c r="AR335" s="110" t="s">
        <v>4499</v>
      </c>
      <c r="AS335" s="111" t="s">
        <v>215</v>
      </c>
      <c r="AT335" s="127">
        <f t="shared" si="40"/>
        <v>3000</v>
      </c>
      <c r="AU335" s="127">
        <f t="shared" si="41"/>
        <v>7</v>
      </c>
      <c r="AV335" s="127">
        <f t="shared" si="42"/>
        <v>3007</v>
      </c>
      <c r="AW335" s="109" t="s">
        <v>7047</v>
      </c>
      <c r="AX335" s="117">
        <v>197.16</v>
      </c>
    </row>
    <row r="336" spans="1:50" x14ac:dyDescent="0.25">
      <c r="A336" s="27">
        <v>224053</v>
      </c>
      <c r="B336" s="34" t="s">
        <v>1221</v>
      </c>
      <c r="C336" s="35">
        <v>14613</v>
      </c>
      <c r="D336" s="36" t="s">
        <v>1025</v>
      </c>
      <c r="E336" s="36">
        <v>146</v>
      </c>
      <c r="F336" s="35">
        <v>21885</v>
      </c>
      <c r="G336" s="36" t="s">
        <v>1025</v>
      </c>
      <c r="H336" s="36">
        <v>150</v>
      </c>
      <c r="I336" s="36">
        <v>718</v>
      </c>
      <c r="J336" s="35">
        <v>307</v>
      </c>
      <c r="M336" s="49" t="s">
        <v>3937</v>
      </c>
      <c r="N336" s="48" t="s">
        <v>3936</v>
      </c>
      <c r="O336" s="36">
        <v>6944</v>
      </c>
      <c r="P336" s="36">
        <v>69</v>
      </c>
      <c r="Q336" s="36">
        <v>166795</v>
      </c>
      <c r="R336" s="36">
        <v>2402</v>
      </c>
      <c r="S336" s="36">
        <v>42</v>
      </c>
      <c r="T336" s="35">
        <v>23</v>
      </c>
      <c r="AF336" s="82" t="s">
        <v>186</v>
      </c>
      <c r="AG336" s="82" t="s">
        <v>79</v>
      </c>
      <c r="AH336" s="82" t="s">
        <v>51</v>
      </c>
      <c r="AI336" s="82">
        <v>2</v>
      </c>
      <c r="AJ336" s="106">
        <f t="shared" si="43"/>
        <v>600000</v>
      </c>
      <c r="AK336" s="106">
        <f t="shared" si="44"/>
        <v>1000</v>
      </c>
      <c r="AL336" s="106">
        <f t="shared" si="45"/>
        <v>170</v>
      </c>
      <c r="AM336" s="106">
        <f t="shared" si="46"/>
        <v>2</v>
      </c>
      <c r="AN336" s="106">
        <f t="shared" si="47"/>
        <v>601172</v>
      </c>
      <c r="AO336" s="77" t="s">
        <v>4819</v>
      </c>
      <c r="AP336" s="78">
        <v>879.41</v>
      </c>
      <c r="AR336" s="110" t="s">
        <v>4499</v>
      </c>
      <c r="AS336" s="111" t="s">
        <v>148</v>
      </c>
      <c r="AT336" s="127">
        <f t="shared" si="40"/>
        <v>3000</v>
      </c>
      <c r="AU336" s="127">
        <f t="shared" si="41"/>
        <v>8</v>
      </c>
      <c r="AV336" s="127">
        <f t="shared" si="42"/>
        <v>3008</v>
      </c>
      <c r="AW336" s="109" t="s">
        <v>7048</v>
      </c>
      <c r="AX336" s="117">
        <v>342.39</v>
      </c>
    </row>
    <row r="337" spans="1:50" x14ac:dyDescent="0.25">
      <c r="A337" s="27">
        <v>224054</v>
      </c>
      <c r="B337" s="34" t="s">
        <v>1064</v>
      </c>
      <c r="C337" s="35">
        <v>1367</v>
      </c>
      <c r="D337" s="36" t="s">
        <v>1025</v>
      </c>
      <c r="E337" s="36">
        <v>14</v>
      </c>
      <c r="F337" s="35">
        <v>15072</v>
      </c>
      <c r="G337" s="36" t="s">
        <v>1025</v>
      </c>
      <c r="H337" s="36">
        <v>1103</v>
      </c>
      <c r="I337" s="36" t="s">
        <v>1038</v>
      </c>
      <c r="J337" s="35" t="s">
        <v>1038</v>
      </c>
      <c r="M337" s="49" t="s">
        <v>3935</v>
      </c>
      <c r="N337" s="48" t="s">
        <v>3934</v>
      </c>
      <c r="O337" s="36">
        <v>3324</v>
      </c>
      <c r="P337" s="36">
        <v>33</v>
      </c>
      <c r="Q337" s="36">
        <v>108434</v>
      </c>
      <c r="R337" s="36">
        <v>3262</v>
      </c>
      <c r="S337" s="36">
        <v>59</v>
      </c>
      <c r="T337" s="35">
        <v>36</v>
      </c>
      <c r="AF337" s="82" t="s">
        <v>186</v>
      </c>
      <c r="AG337" s="82" t="s">
        <v>79</v>
      </c>
      <c r="AH337" s="82" t="s">
        <v>38</v>
      </c>
      <c r="AI337" s="82">
        <v>2</v>
      </c>
      <c r="AJ337" s="106">
        <f t="shared" si="43"/>
        <v>600000</v>
      </c>
      <c r="AK337" s="106">
        <f t="shared" si="44"/>
        <v>1000</v>
      </c>
      <c r="AL337" s="106">
        <f t="shared" si="45"/>
        <v>180</v>
      </c>
      <c r="AM337" s="106">
        <f t="shared" si="46"/>
        <v>2</v>
      </c>
      <c r="AN337" s="106">
        <f t="shared" si="47"/>
        <v>601182</v>
      </c>
      <c r="AO337" s="77" t="s">
        <v>4820</v>
      </c>
      <c r="AP337" s="78">
        <v>1069.44</v>
      </c>
      <c r="AR337" s="110" t="s">
        <v>4499</v>
      </c>
      <c r="AS337" s="111" t="s">
        <v>210</v>
      </c>
      <c r="AT337" s="127">
        <f t="shared" si="40"/>
        <v>3000</v>
      </c>
      <c r="AU337" s="127">
        <f t="shared" si="41"/>
        <v>9</v>
      </c>
      <c r="AV337" s="127">
        <f t="shared" si="42"/>
        <v>3009</v>
      </c>
      <c r="AW337" s="109" t="s">
        <v>7049</v>
      </c>
      <c r="AX337" s="117">
        <v>186.69</v>
      </c>
    </row>
    <row r="338" spans="1:50" ht="34.5" x14ac:dyDescent="0.25">
      <c r="A338" s="27">
        <v>224055</v>
      </c>
      <c r="B338" s="34" t="s">
        <v>1187</v>
      </c>
      <c r="C338" s="35">
        <v>13246</v>
      </c>
      <c r="D338" s="36" t="s">
        <v>1025</v>
      </c>
      <c r="E338" s="36">
        <v>132</v>
      </c>
      <c r="F338" s="35">
        <v>6813</v>
      </c>
      <c r="G338" s="36" t="s">
        <v>1025</v>
      </c>
      <c r="H338" s="36">
        <v>51</v>
      </c>
      <c r="I338" s="36" t="s">
        <v>1038</v>
      </c>
      <c r="J338" s="35" t="s">
        <v>1038</v>
      </c>
      <c r="M338" s="49" t="s">
        <v>3933</v>
      </c>
      <c r="N338" s="48" t="s">
        <v>3932</v>
      </c>
      <c r="O338" s="36">
        <v>15971</v>
      </c>
      <c r="P338" s="36">
        <v>160</v>
      </c>
      <c r="Q338" s="36">
        <v>222292</v>
      </c>
      <c r="R338" s="36">
        <v>1392</v>
      </c>
      <c r="S338" s="36">
        <v>13</v>
      </c>
      <c r="T338" s="35">
        <v>13</v>
      </c>
      <c r="AF338" s="82" t="s">
        <v>186</v>
      </c>
      <c r="AG338" s="82" t="s">
        <v>79</v>
      </c>
      <c r="AH338" s="82" t="s">
        <v>65</v>
      </c>
      <c r="AI338" s="82">
        <v>2</v>
      </c>
      <c r="AJ338" s="106">
        <f t="shared" si="43"/>
        <v>600000</v>
      </c>
      <c r="AK338" s="106">
        <f t="shared" si="44"/>
        <v>1000</v>
      </c>
      <c r="AL338" s="106">
        <f t="shared" si="45"/>
        <v>190</v>
      </c>
      <c r="AM338" s="106">
        <f t="shared" si="46"/>
        <v>2</v>
      </c>
      <c r="AN338" s="106">
        <f t="shared" si="47"/>
        <v>601192</v>
      </c>
      <c r="AO338" s="77" t="s">
        <v>4821</v>
      </c>
      <c r="AP338" s="78">
        <v>1487.33</v>
      </c>
      <c r="AR338" s="110" t="s">
        <v>4499</v>
      </c>
      <c r="AS338" s="111" t="s">
        <v>160</v>
      </c>
      <c r="AT338" s="127">
        <f t="shared" si="40"/>
        <v>3000</v>
      </c>
      <c r="AU338" s="127">
        <f t="shared" si="41"/>
        <v>10</v>
      </c>
      <c r="AV338" s="127">
        <f t="shared" si="42"/>
        <v>3010</v>
      </c>
      <c r="AW338" s="109" t="s">
        <v>7050</v>
      </c>
      <c r="AX338" s="117">
        <v>171.35</v>
      </c>
    </row>
    <row r="339" spans="1:50" ht="23.25" x14ac:dyDescent="0.25">
      <c r="A339" s="27">
        <v>224063</v>
      </c>
      <c r="B339" s="34" t="s">
        <v>1222</v>
      </c>
      <c r="C339" s="35">
        <v>22228</v>
      </c>
      <c r="D339" s="36" t="s">
        <v>1025</v>
      </c>
      <c r="E339" s="36">
        <v>222</v>
      </c>
      <c r="F339" s="35">
        <v>17088</v>
      </c>
      <c r="G339" s="36" t="s">
        <v>1025</v>
      </c>
      <c r="H339" s="36">
        <v>77</v>
      </c>
      <c r="I339" s="36">
        <v>254</v>
      </c>
      <c r="J339" s="35">
        <v>437</v>
      </c>
      <c r="M339" s="49" t="s">
        <v>3931</v>
      </c>
      <c r="N339" s="48" t="s">
        <v>3930</v>
      </c>
      <c r="O339" s="36">
        <v>18873</v>
      </c>
      <c r="P339" s="36">
        <v>189</v>
      </c>
      <c r="Q339" s="36">
        <v>120259</v>
      </c>
      <c r="R339" s="36">
        <v>637</v>
      </c>
      <c r="S339" s="36">
        <v>10</v>
      </c>
      <c r="T339" s="35">
        <v>30</v>
      </c>
      <c r="AF339" s="82" t="s">
        <v>186</v>
      </c>
      <c r="AG339" s="82" t="s">
        <v>100</v>
      </c>
      <c r="AH339" s="82" t="s">
        <v>79</v>
      </c>
      <c r="AI339" s="82">
        <v>1</v>
      </c>
      <c r="AJ339" s="106">
        <f t="shared" si="43"/>
        <v>600000</v>
      </c>
      <c r="AK339" s="106">
        <f t="shared" si="44"/>
        <v>2000</v>
      </c>
      <c r="AL339" s="106">
        <f t="shared" si="45"/>
        <v>10</v>
      </c>
      <c r="AM339" s="106">
        <f t="shared" si="46"/>
        <v>1</v>
      </c>
      <c r="AN339" s="106">
        <f t="shared" si="47"/>
        <v>602011</v>
      </c>
      <c r="AO339" s="77" t="s">
        <v>4822</v>
      </c>
      <c r="AP339" s="78">
        <v>1615.75</v>
      </c>
      <c r="AR339" s="110" t="s">
        <v>4499</v>
      </c>
      <c r="AS339" s="111" t="s">
        <v>157</v>
      </c>
      <c r="AT339" s="127">
        <f t="shared" si="40"/>
        <v>3000</v>
      </c>
      <c r="AU339" s="127">
        <f t="shared" si="41"/>
        <v>11</v>
      </c>
      <c r="AV339" s="127">
        <f t="shared" si="42"/>
        <v>3011</v>
      </c>
      <c r="AW339" s="109" t="s">
        <v>7051</v>
      </c>
      <c r="AX339" s="117">
        <v>235.25</v>
      </c>
    </row>
    <row r="340" spans="1:50" x14ac:dyDescent="0.25">
      <c r="A340" s="27">
        <v>224064</v>
      </c>
      <c r="B340" s="34" t="s">
        <v>1037</v>
      </c>
      <c r="C340" s="35">
        <v>1507</v>
      </c>
      <c r="D340" s="36" t="s">
        <v>1025</v>
      </c>
      <c r="E340" s="36">
        <v>15</v>
      </c>
      <c r="F340" s="35">
        <v>8759</v>
      </c>
      <c r="G340" s="36" t="s">
        <v>1025</v>
      </c>
      <c r="H340" s="36">
        <v>581</v>
      </c>
      <c r="I340" s="36" t="s">
        <v>1038</v>
      </c>
      <c r="J340" s="35" t="s">
        <v>1038</v>
      </c>
      <c r="M340" s="49" t="s">
        <v>3929</v>
      </c>
      <c r="N340" s="48" t="s">
        <v>3928</v>
      </c>
      <c r="O340" s="36">
        <v>13388</v>
      </c>
      <c r="P340" s="36">
        <v>134</v>
      </c>
      <c r="Q340" s="36">
        <v>179806</v>
      </c>
      <c r="R340" s="36">
        <v>1343</v>
      </c>
      <c r="S340" s="36">
        <v>19</v>
      </c>
      <c r="T340" s="35">
        <v>19</v>
      </c>
      <c r="AF340" s="82" t="s">
        <v>186</v>
      </c>
      <c r="AG340" s="82" t="s">
        <v>100</v>
      </c>
      <c r="AH340" s="82" t="s">
        <v>100</v>
      </c>
      <c r="AI340" s="82">
        <v>2</v>
      </c>
      <c r="AJ340" s="106">
        <f t="shared" si="43"/>
        <v>600000</v>
      </c>
      <c r="AK340" s="106">
        <f t="shared" si="44"/>
        <v>2000</v>
      </c>
      <c r="AL340" s="106">
        <f t="shared" si="45"/>
        <v>20</v>
      </c>
      <c r="AM340" s="106">
        <f t="shared" si="46"/>
        <v>2</v>
      </c>
      <c r="AN340" s="106">
        <f t="shared" si="47"/>
        <v>602022</v>
      </c>
      <c r="AO340" s="77" t="s">
        <v>4823</v>
      </c>
      <c r="AP340" s="78">
        <v>512.37</v>
      </c>
      <c r="AR340" s="110" t="s">
        <v>4499</v>
      </c>
      <c r="AS340" s="111" t="s">
        <v>29</v>
      </c>
      <c r="AT340" s="127">
        <f t="shared" si="40"/>
        <v>3000</v>
      </c>
      <c r="AU340" s="127">
        <f t="shared" si="41"/>
        <v>12</v>
      </c>
      <c r="AV340" s="127">
        <f t="shared" si="42"/>
        <v>3012</v>
      </c>
      <c r="AW340" s="109" t="s">
        <v>7052</v>
      </c>
      <c r="AX340" s="117">
        <v>223.36</v>
      </c>
    </row>
    <row r="341" spans="1:50" ht="34.5" x14ac:dyDescent="0.25">
      <c r="A341" s="27">
        <v>224065</v>
      </c>
      <c r="B341" s="34" t="s">
        <v>1039</v>
      </c>
      <c r="C341" s="35">
        <v>20721</v>
      </c>
      <c r="D341" s="36" t="s">
        <v>1025</v>
      </c>
      <c r="E341" s="36">
        <v>207</v>
      </c>
      <c r="F341" s="35">
        <v>8329</v>
      </c>
      <c r="G341" s="36" t="s">
        <v>1025</v>
      </c>
      <c r="H341" s="36">
        <v>40</v>
      </c>
      <c r="I341" s="36" t="s">
        <v>1038</v>
      </c>
      <c r="J341" s="35" t="s">
        <v>1038</v>
      </c>
      <c r="M341" s="49" t="s">
        <v>3927</v>
      </c>
      <c r="N341" s="48" t="s">
        <v>3926</v>
      </c>
      <c r="O341" s="36">
        <v>8533</v>
      </c>
      <c r="P341" s="36">
        <v>85</v>
      </c>
      <c r="Q341" s="36">
        <v>89128</v>
      </c>
      <c r="R341" s="36">
        <v>1045</v>
      </c>
      <c r="S341" s="36">
        <v>33</v>
      </c>
      <c r="T341" s="35">
        <v>43</v>
      </c>
      <c r="AF341" s="82" t="s">
        <v>186</v>
      </c>
      <c r="AG341" s="82" t="s">
        <v>100</v>
      </c>
      <c r="AH341" s="82" t="s">
        <v>30</v>
      </c>
      <c r="AI341" s="82">
        <v>2</v>
      </c>
      <c r="AJ341" s="106">
        <f t="shared" si="43"/>
        <v>600000</v>
      </c>
      <c r="AK341" s="106">
        <f t="shared" si="44"/>
        <v>2000</v>
      </c>
      <c r="AL341" s="106">
        <f t="shared" si="45"/>
        <v>30</v>
      </c>
      <c r="AM341" s="106">
        <f t="shared" si="46"/>
        <v>2</v>
      </c>
      <c r="AN341" s="106">
        <f t="shared" si="47"/>
        <v>602032</v>
      </c>
      <c r="AO341" s="77" t="s">
        <v>4822</v>
      </c>
      <c r="AP341" s="78">
        <v>915.04</v>
      </c>
      <c r="AR341" s="110" t="s">
        <v>4499</v>
      </c>
      <c r="AS341" s="111" t="s">
        <v>112</v>
      </c>
      <c r="AT341" s="127">
        <f t="shared" si="40"/>
        <v>3000</v>
      </c>
      <c r="AU341" s="127">
        <f t="shared" si="41"/>
        <v>13</v>
      </c>
      <c r="AV341" s="127">
        <f t="shared" si="42"/>
        <v>3013</v>
      </c>
      <c r="AW341" s="109" t="s">
        <v>7053</v>
      </c>
      <c r="AX341" s="117">
        <v>207.67</v>
      </c>
    </row>
    <row r="342" spans="1:50" ht="23.25" x14ac:dyDescent="0.25">
      <c r="A342" s="27">
        <v>224073</v>
      </c>
      <c r="B342" s="34" t="s">
        <v>1223</v>
      </c>
      <c r="C342" s="35">
        <v>7527</v>
      </c>
      <c r="D342" s="36" t="s">
        <v>1025</v>
      </c>
      <c r="E342" s="36">
        <v>75</v>
      </c>
      <c r="F342" s="35">
        <v>4516</v>
      </c>
      <c r="G342" s="36" t="s">
        <v>1025</v>
      </c>
      <c r="H342" s="36">
        <v>60</v>
      </c>
      <c r="I342" s="36">
        <v>1770</v>
      </c>
      <c r="J342" s="35">
        <v>1846</v>
      </c>
      <c r="M342" s="49" t="s">
        <v>3925</v>
      </c>
      <c r="N342" s="48" t="s">
        <v>3924</v>
      </c>
      <c r="O342" s="36">
        <v>15259</v>
      </c>
      <c r="P342" s="36">
        <v>153</v>
      </c>
      <c r="Q342" s="36">
        <v>91563</v>
      </c>
      <c r="R342" s="36">
        <v>600</v>
      </c>
      <c r="S342" s="36">
        <v>14</v>
      </c>
      <c r="T342" s="35">
        <v>41</v>
      </c>
      <c r="AF342" s="82" t="s">
        <v>186</v>
      </c>
      <c r="AG342" s="82" t="s">
        <v>100</v>
      </c>
      <c r="AH342" s="82" t="s">
        <v>89</v>
      </c>
      <c r="AI342" s="82">
        <v>2</v>
      </c>
      <c r="AJ342" s="106">
        <f t="shared" si="43"/>
        <v>600000</v>
      </c>
      <c r="AK342" s="106">
        <f t="shared" si="44"/>
        <v>2000</v>
      </c>
      <c r="AL342" s="106">
        <f t="shared" si="45"/>
        <v>40</v>
      </c>
      <c r="AM342" s="106">
        <f t="shared" si="46"/>
        <v>2</v>
      </c>
      <c r="AN342" s="106">
        <f t="shared" si="47"/>
        <v>602042</v>
      </c>
      <c r="AO342" s="77" t="s">
        <v>4824</v>
      </c>
      <c r="AP342" s="78">
        <v>865.12</v>
      </c>
      <c r="AR342" s="110" t="s">
        <v>4499</v>
      </c>
      <c r="AS342" s="111" t="s">
        <v>344</v>
      </c>
      <c r="AT342" s="127">
        <f t="shared" si="40"/>
        <v>3000</v>
      </c>
      <c r="AU342" s="127">
        <f t="shared" si="41"/>
        <v>14</v>
      </c>
      <c r="AV342" s="127">
        <f t="shared" si="42"/>
        <v>3014</v>
      </c>
      <c r="AW342" s="109" t="s">
        <v>7054</v>
      </c>
      <c r="AX342" s="117">
        <v>215.08</v>
      </c>
    </row>
    <row r="343" spans="1:50" x14ac:dyDescent="0.25">
      <c r="A343" s="27">
        <v>224074</v>
      </c>
      <c r="B343" s="34" t="s">
        <v>1037</v>
      </c>
      <c r="C343" s="35">
        <v>773</v>
      </c>
      <c r="D343" s="36" t="s">
        <v>1025</v>
      </c>
      <c r="E343" s="36">
        <v>8</v>
      </c>
      <c r="F343" s="35">
        <v>2787</v>
      </c>
      <c r="G343" s="36" t="s">
        <v>1025</v>
      </c>
      <c r="H343" s="36">
        <v>361</v>
      </c>
      <c r="I343" s="36" t="s">
        <v>1038</v>
      </c>
      <c r="J343" s="35" t="s">
        <v>1038</v>
      </c>
      <c r="M343" s="49" t="s">
        <v>3923</v>
      </c>
      <c r="N343" s="48" t="s">
        <v>3922</v>
      </c>
      <c r="O343" s="36">
        <v>16464</v>
      </c>
      <c r="P343" s="36">
        <v>165</v>
      </c>
      <c r="Q343" s="36">
        <v>294510</v>
      </c>
      <c r="R343" s="36">
        <v>1789</v>
      </c>
      <c r="S343" s="36">
        <v>12</v>
      </c>
      <c r="T343" s="35">
        <v>11</v>
      </c>
      <c r="AF343" s="82" t="s">
        <v>186</v>
      </c>
      <c r="AG343" s="82" t="s">
        <v>100</v>
      </c>
      <c r="AH343" s="82" t="s">
        <v>57</v>
      </c>
      <c r="AI343" s="82">
        <v>3</v>
      </c>
      <c r="AJ343" s="106">
        <f t="shared" si="43"/>
        <v>600000</v>
      </c>
      <c r="AK343" s="106">
        <f t="shared" si="44"/>
        <v>2000</v>
      </c>
      <c r="AL343" s="106">
        <f t="shared" si="45"/>
        <v>50</v>
      </c>
      <c r="AM343" s="106">
        <f t="shared" si="46"/>
        <v>3</v>
      </c>
      <c r="AN343" s="106">
        <f t="shared" si="47"/>
        <v>602053</v>
      </c>
      <c r="AO343" s="77" t="s">
        <v>4825</v>
      </c>
      <c r="AP343" s="78">
        <v>793.25</v>
      </c>
      <c r="AR343" s="110" t="s">
        <v>4499</v>
      </c>
      <c r="AS343" s="111" t="s">
        <v>124</v>
      </c>
      <c r="AT343" s="127">
        <f t="shared" si="40"/>
        <v>3000</v>
      </c>
      <c r="AU343" s="127">
        <f t="shared" si="41"/>
        <v>15</v>
      </c>
      <c r="AV343" s="127">
        <f t="shared" si="42"/>
        <v>3015</v>
      </c>
      <c r="AW343" s="109" t="s">
        <v>7055</v>
      </c>
      <c r="AX343" s="117">
        <v>257.99</v>
      </c>
    </row>
    <row r="344" spans="1:50" ht="23.25" x14ac:dyDescent="0.25">
      <c r="A344" s="27">
        <v>224075</v>
      </c>
      <c r="B344" s="34" t="s">
        <v>1049</v>
      </c>
      <c r="C344" s="35">
        <v>6754</v>
      </c>
      <c r="D344" s="36" t="s">
        <v>1025</v>
      </c>
      <c r="E344" s="36">
        <v>67</v>
      </c>
      <c r="F344" s="35">
        <v>1729</v>
      </c>
      <c r="G344" s="36" t="s">
        <v>1025</v>
      </c>
      <c r="H344" s="36">
        <v>26</v>
      </c>
      <c r="I344" s="36" t="s">
        <v>1038</v>
      </c>
      <c r="J344" s="35" t="s">
        <v>1038</v>
      </c>
      <c r="M344" s="49" t="s">
        <v>3921</v>
      </c>
      <c r="N344" s="48" t="s">
        <v>3920</v>
      </c>
      <c r="O344" s="36">
        <v>6562</v>
      </c>
      <c r="P344" s="36">
        <v>66</v>
      </c>
      <c r="Q344" s="36">
        <v>74586</v>
      </c>
      <c r="R344" s="36">
        <v>1137</v>
      </c>
      <c r="S344" s="36">
        <v>45</v>
      </c>
      <c r="T344" s="35">
        <v>47</v>
      </c>
      <c r="AF344" s="82" t="s">
        <v>186</v>
      </c>
      <c r="AG344" s="82" t="s">
        <v>100</v>
      </c>
      <c r="AH344" s="82" t="s">
        <v>186</v>
      </c>
      <c r="AI344" s="82">
        <v>2</v>
      </c>
      <c r="AJ344" s="106">
        <f t="shared" si="43"/>
        <v>600000</v>
      </c>
      <c r="AK344" s="106">
        <f t="shared" si="44"/>
        <v>2000</v>
      </c>
      <c r="AL344" s="106">
        <f t="shared" si="45"/>
        <v>60</v>
      </c>
      <c r="AM344" s="106">
        <f t="shared" si="46"/>
        <v>2</v>
      </c>
      <c r="AN344" s="106">
        <f t="shared" si="47"/>
        <v>602062</v>
      </c>
      <c r="AO344" s="77" t="s">
        <v>4826</v>
      </c>
      <c r="AP344" s="78">
        <v>635.07000000000005</v>
      </c>
      <c r="AR344" s="110" t="s">
        <v>4499</v>
      </c>
      <c r="AS344" s="111" t="s">
        <v>139</v>
      </c>
      <c r="AT344" s="127">
        <f t="shared" si="40"/>
        <v>3000</v>
      </c>
      <c r="AU344" s="127">
        <f t="shared" si="41"/>
        <v>16</v>
      </c>
      <c r="AV344" s="127">
        <f t="shared" si="42"/>
        <v>3016</v>
      </c>
      <c r="AW344" s="109" t="s">
        <v>7056</v>
      </c>
      <c r="AX344" s="117">
        <v>222.66</v>
      </c>
    </row>
    <row r="345" spans="1:50" ht="23.25" x14ac:dyDescent="0.25">
      <c r="A345" s="27" t="s">
        <v>1025</v>
      </c>
      <c r="B345" s="40" t="s">
        <v>1224</v>
      </c>
      <c r="C345" s="41"/>
      <c r="D345" s="41"/>
      <c r="E345" s="41"/>
      <c r="F345" s="41"/>
      <c r="G345" s="41"/>
      <c r="H345" s="41"/>
      <c r="I345" s="41"/>
      <c r="J345" s="41"/>
      <c r="M345" s="49" t="s">
        <v>3919</v>
      </c>
      <c r="N345" s="48" t="s">
        <v>3918</v>
      </c>
      <c r="O345" s="36">
        <v>3998</v>
      </c>
      <c r="P345" s="36">
        <v>40</v>
      </c>
      <c r="Q345" s="36">
        <v>55299</v>
      </c>
      <c r="R345" s="36">
        <v>1383</v>
      </c>
      <c r="S345" s="36">
        <v>55</v>
      </c>
      <c r="T345" s="35">
        <v>59</v>
      </c>
      <c r="AF345" s="82" t="s">
        <v>186</v>
      </c>
      <c r="AG345" s="82" t="s">
        <v>100</v>
      </c>
      <c r="AH345" s="82" t="s">
        <v>215</v>
      </c>
      <c r="AI345" s="82">
        <v>3</v>
      </c>
      <c r="AJ345" s="106">
        <f t="shared" si="43"/>
        <v>600000</v>
      </c>
      <c r="AK345" s="106">
        <f t="shared" si="44"/>
        <v>2000</v>
      </c>
      <c r="AL345" s="106">
        <f t="shared" si="45"/>
        <v>70</v>
      </c>
      <c r="AM345" s="106">
        <f t="shared" si="46"/>
        <v>3</v>
      </c>
      <c r="AN345" s="106">
        <f t="shared" si="47"/>
        <v>602073</v>
      </c>
      <c r="AO345" s="77" t="s">
        <v>4827</v>
      </c>
      <c r="AP345" s="78">
        <v>799.8</v>
      </c>
      <c r="AR345" s="110" t="s">
        <v>4499</v>
      </c>
      <c r="AS345" s="111" t="s">
        <v>51</v>
      </c>
      <c r="AT345" s="127">
        <f t="shared" si="40"/>
        <v>3000</v>
      </c>
      <c r="AU345" s="127">
        <f t="shared" si="41"/>
        <v>17</v>
      </c>
      <c r="AV345" s="127">
        <f t="shared" si="42"/>
        <v>3017</v>
      </c>
      <c r="AW345" s="109" t="s">
        <v>6914</v>
      </c>
      <c r="AX345" s="117">
        <v>252.68</v>
      </c>
    </row>
    <row r="346" spans="1:50" ht="23.25" x14ac:dyDescent="0.25">
      <c r="A346" s="27" t="s">
        <v>1025</v>
      </c>
      <c r="B346" s="37" t="s">
        <v>1225</v>
      </c>
      <c r="C346" s="38"/>
      <c r="D346" s="38"/>
      <c r="E346" s="38"/>
      <c r="F346" s="38"/>
      <c r="G346" s="38"/>
      <c r="H346" s="38"/>
      <c r="I346" s="38"/>
      <c r="J346" s="38"/>
      <c r="M346" s="49" t="s">
        <v>3917</v>
      </c>
      <c r="N346" s="48" t="s">
        <v>3916</v>
      </c>
      <c r="O346" s="36">
        <v>7773</v>
      </c>
      <c r="P346" s="36">
        <v>78</v>
      </c>
      <c r="Q346" s="36">
        <v>138000</v>
      </c>
      <c r="R346" s="36">
        <v>1775</v>
      </c>
      <c r="S346" s="36">
        <v>40</v>
      </c>
      <c r="T346" s="35">
        <v>26</v>
      </c>
      <c r="AF346" s="82" t="s">
        <v>186</v>
      </c>
      <c r="AG346" s="82" t="s">
        <v>100</v>
      </c>
      <c r="AH346" s="82" t="s">
        <v>148</v>
      </c>
      <c r="AI346" s="82">
        <v>2</v>
      </c>
      <c r="AJ346" s="106">
        <f t="shared" si="43"/>
        <v>600000</v>
      </c>
      <c r="AK346" s="106">
        <f t="shared" si="44"/>
        <v>2000</v>
      </c>
      <c r="AL346" s="106">
        <f t="shared" si="45"/>
        <v>80</v>
      </c>
      <c r="AM346" s="106">
        <f t="shared" si="46"/>
        <v>2</v>
      </c>
      <c r="AN346" s="106">
        <f t="shared" si="47"/>
        <v>602082</v>
      </c>
      <c r="AO346" s="77" t="s">
        <v>4828</v>
      </c>
      <c r="AP346" s="78">
        <v>895.16</v>
      </c>
      <c r="AR346" s="110" t="s">
        <v>4499</v>
      </c>
      <c r="AS346" s="111" t="s">
        <v>38</v>
      </c>
      <c r="AT346" s="127">
        <f t="shared" si="40"/>
        <v>3000</v>
      </c>
      <c r="AU346" s="127">
        <f t="shared" si="41"/>
        <v>18</v>
      </c>
      <c r="AV346" s="127">
        <f t="shared" si="42"/>
        <v>3018</v>
      </c>
      <c r="AW346" s="109" t="s">
        <v>7057</v>
      </c>
      <c r="AX346" s="117">
        <v>217.9</v>
      </c>
    </row>
    <row r="347" spans="1:50" x14ac:dyDescent="0.25">
      <c r="A347" s="27">
        <v>225011</v>
      </c>
      <c r="B347" s="34" t="s">
        <v>1226</v>
      </c>
      <c r="C347" s="35">
        <v>607</v>
      </c>
      <c r="D347" s="36" t="s">
        <v>1025</v>
      </c>
      <c r="E347" s="36">
        <v>6</v>
      </c>
      <c r="F347" s="35">
        <v>4217</v>
      </c>
      <c r="G347" s="36" t="s">
        <v>1025</v>
      </c>
      <c r="H347" s="36">
        <v>695</v>
      </c>
      <c r="I347" s="36">
        <v>2334</v>
      </c>
      <c r="J347" s="35">
        <v>1925</v>
      </c>
      <c r="M347" s="49" t="s">
        <v>3915</v>
      </c>
      <c r="N347" s="48" t="s">
        <v>3914</v>
      </c>
      <c r="O347" s="36">
        <v>14836</v>
      </c>
      <c r="P347" s="36">
        <v>148</v>
      </c>
      <c r="Q347" s="36">
        <v>138696</v>
      </c>
      <c r="R347" s="36">
        <v>935</v>
      </c>
      <c r="S347" s="36">
        <v>16</v>
      </c>
      <c r="T347" s="35">
        <v>25</v>
      </c>
      <c r="AF347" s="82" t="s">
        <v>186</v>
      </c>
      <c r="AG347" s="82" t="s">
        <v>100</v>
      </c>
      <c r="AH347" s="82" t="s">
        <v>210</v>
      </c>
      <c r="AI347" s="82">
        <v>2</v>
      </c>
      <c r="AJ347" s="106">
        <f t="shared" si="43"/>
        <v>600000</v>
      </c>
      <c r="AK347" s="106">
        <f t="shared" si="44"/>
        <v>2000</v>
      </c>
      <c r="AL347" s="106">
        <f t="shared" si="45"/>
        <v>90</v>
      </c>
      <c r="AM347" s="106">
        <f t="shared" si="46"/>
        <v>2</v>
      </c>
      <c r="AN347" s="106">
        <f t="shared" si="47"/>
        <v>602092</v>
      </c>
      <c r="AO347" s="77" t="s">
        <v>4829</v>
      </c>
      <c r="AP347" s="78">
        <v>1330.65</v>
      </c>
      <c r="AR347" s="110" t="s">
        <v>4499</v>
      </c>
      <c r="AS347" s="111" t="s">
        <v>65</v>
      </c>
      <c r="AT347" s="127">
        <f t="shared" si="40"/>
        <v>3000</v>
      </c>
      <c r="AU347" s="127">
        <f t="shared" si="41"/>
        <v>19</v>
      </c>
      <c r="AV347" s="127">
        <f t="shared" si="42"/>
        <v>3019</v>
      </c>
      <c r="AW347" s="109" t="s">
        <v>7058</v>
      </c>
      <c r="AX347" s="117">
        <v>244.86</v>
      </c>
    </row>
    <row r="348" spans="1:50" ht="34.5" x14ac:dyDescent="0.25">
      <c r="A348" s="27">
        <v>225021</v>
      </c>
      <c r="B348" s="34" t="s">
        <v>1227</v>
      </c>
      <c r="C348" s="35">
        <v>1588</v>
      </c>
      <c r="D348" s="36" t="s">
        <v>1025</v>
      </c>
      <c r="E348" s="36">
        <v>16</v>
      </c>
      <c r="F348" s="35">
        <v>30521</v>
      </c>
      <c r="G348" s="36" t="s">
        <v>1025</v>
      </c>
      <c r="H348" s="36">
        <v>1922</v>
      </c>
      <c r="I348" s="36">
        <v>2271</v>
      </c>
      <c r="J348" s="35">
        <v>183</v>
      </c>
      <c r="M348" s="49" t="s">
        <v>3913</v>
      </c>
      <c r="N348" s="48" t="s">
        <v>3912</v>
      </c>
      <c r="O348" s="36">
        <v>2550</v>
      </c>
      <c r="P348" s="36">
        <v>25</v>
      </c>
      <c r="Q348" s="36">
        <v>67154</v>
      </c>
      <c r="R348" s="36">
        <v>2633</v>
      </c>
      <c r="S348" s="36">
        <v>63</v>
      </c>
      <c r="T348" s="35">
        <v>51</v>
      </c>
      <c r="AF348" s="82" t="s">
        <v>186</v>
      </c>
      <c r="AG348" s="82" t="s">
        <v>100</v>
      </c>
      <c r="AH348" s="82" t="s">
        <v>160</v>
      </c>
      <c r="AI348" s="82">
        <v>2</v>
      </c>
      <c r="AJ348" s="106">
        <f t="shared" si="43"/>
        <v>600000</v>
      </c>
      <c r="AK348" s="106">
        <f t="shared" si="44"/>
        <v>2000</v>
      </c>
      <c r="AL348" s="106">
        <f t="shared" si="45"/>
        <v>100</v>
      </c>
      <c r="AM348" s="106">
        <f t="shared" si="46"/>
        <v>2</v>
      </c>
      <c r="AN348" s="106">
        <f t="shared" si="47"/>
        <v>602102</v>
      </c>
      <c r="AO348" s="77" t="s">
        <v>4830</v>
      </c>
      <c r="AP348" s="78">
        <v>732.07</v>
      </c>
      <c r="AR348" s="110" t="s">
        <v>4499</v>
      </c>
      <c r="AS348" s="111" t="s">
        <v>457</v>
      </c>
      <c r="AT348" s="127">
        <f t="shared" si="40"/>
        <v>3000</v>
      </c>
      <c r="AU348" s="127">
        <f t="shared" si="41"/>
        <v>20</v>
      </c>
      <c r="AV348" s="127">
        <f t="shared" si="42"/>
        <v>3020</v>
      </c>
      <c r="AW348" s="109" t="s">
        <v>7059</v>
      </c>
      <c r="AX348" s="117">
        <v>190.74</v>
      </c>
    </row>
    <row r="349" spans="1:50" ht="23.25" x14ac:dyDescent="0.25">
      <c r="A349" s="27" t="s">
        <v>1025</v>
      </c>
      <c r="B349" s="37" t="s">
        <v>1109</v>
      </c>
      <c r="C349" s="38"/>
      <c r="D349" s="38"/>
      <c r="E349" s="38"/>
      <c r="F349" s="38"/>
      <c r="G349" s="38"/>
      <c r="H349" s="38"/>
      <c r="I349" s="38"/>
      <c r="J349" s="38"/>
      <c r="M349" s="49" t="s">
        <v>3911</v>
      </c>
      <c r="N349" s="48" t="s">
        <v>3910</v>
      </c>
      <c r="O349" s="36">
        <v>9106</v>
      </c>
      <c r="P349" s="36">
        <v>91</v>
      </c>
      <c r="Q349" s="36">
        <v>202036</v>
      </c>
      <c r="R349" s="36">
        <v>2219</v>
      </c>
      <c r="S349" s="36">
        <v>28</v>
      </c>
      <c r="T349" s="35">
        <v>16</v>
      </c>
      <c r="AF349" s="82" t="s">
        <v>186</v>
      </c>
      <c r="AG349" s="82" t="s">
        <v>100</v>
      </c>
      <c r="AH349" s="82" t="s">
        <v>157</v>
      </c>
      <c r="AI349" s="82">
        <v>2</v>
      </c>
      <c r="AJ349" s="106">
        <f t="shared" si="43"/>
        <v>600000</v>
      </c>
      <c r="AK349" s="106">
        <f t="shared" si="44"/>
        <v>2000</v>
      </c>
      <c r="AL349" s="106">
        <f t="shared" si="45"/>
        <v>110</v>
      </c>
      <c r="AM349" s="106">
        <f t="shared" si="46"/>
        <v>2</v>
      </c>
      <c r="AN349" s="106">
        <f t="shared" si="47"/>
        <v>602112</v>
      </c>
      <c r="AO349" s="77" t="s">
        <v>4831</v>
      </c>
      <c r="AP349" s="78">
        <v>454.97</v>
      </c>
      <c r="AR349" s="110" t="s">
        <v>4499</v>
      </c>
      <c r="AS349" s="111" t="s">
        <v>699</v>
      </c>
      <c r="AT349" s="127">
        <f t="shared" si="40"/>
        <v>3000</v>
      </c>
      <c r="AU349" s="127">
        <f t="shared" si="41"/>
        <v>21</v>
      </c>
      <c r="AV349" s="127">
        <f t="shared" si="42"/>
        <v>3021</v>
      </c>
      <c r="AW349" s="109" t="s">
        <v>7060</v>
      </c>
      <c r="AX349" s="117">
        <v>422.7</v>
      </c>
    </row>
    <row r="350" spans="1:50" ht="34.5" x14ac:dyDescent="0.25">
      <c r="A350" s="27">
        <v>225052</v>
      </c>
      <c r="B350" s="34" t="s">
        <v>1228</v>
      </c>
      <c r="C350" s="35">
        <v>9451</v>
      </c>
      <c r="D350" s="36" t="s">
        <v>1025</v>
      </c>
      <c r="E350" s="36">
        <v>95</v>
      </c>
      <c r="F350" s="35">
        <v>6061</v>
      </c>
      <c r="G350" s="36" t="s">
        <v>1025</v>
      </c>
      <c r="H350" s="36">
        <v>64</v>
      </c>
      <c r="I350" s="36">
        <v>1479</v>
      </c>
      <c r="J350" s="35">
        <v>1477</v>
      </c>
      <c r="M350" s="49" t="s">
        <v>3909</v>
      </c>
      <c r="N350" s="48" t="s">
        <v>3908</v>
      </c>
      <c r="O350" s="36">
        <v>1331</v>
      </c>
      <c r="P350" s="36">
        <v>13</v>
      </c>
      <c r="Q350" s="36">
        <v>50012</v>
      </c>
      <c r="R350" s="36">
        <v>3757</v>
      </c>
      <c r="S350" s="36">
        <v>65</v>
      </c>
      <c r="T350" s="35">
        <v>61</v>
      </c>
      <c r="AF350" s="82" t="s">
        <v>186</v>
      </c>
      <c r="AG350" s="82" t="s">
        <v>100</v>
      </c>
      <c r="AH350" s="82" t="s">
        <v>29</v>
      </c>
      <c r="AI350" s="82">
        <v>3</v>
      </c>
      <c r="AJ350" s="106">
        <f t="shared" si="43"/>
        <v>600000</v>
      </c>
      <c r="AK350" s="106">
        <f t="shared" si="44"/>
        <v>2000</v>
      </c>
      <c r="AL350" s="106">
        <f t="shared" si="45"/>
        <v>120</v>
      </c>
      <c r="AM350" s="106">
        <f t="shared" si="46"/>
        <v>3</v>
      </c>
      <c r="AN350" s="106">
        <f t="shared" si="47"/>
        <v>602123</v>
      </c>
      <c r="AO350" s="77" t="s">
        <v>4832</v>
      </c>
      <c r="AP350" s="78">
        <v>1115</v>
      </c>
      <c r="AR350" s="110" t="s">
        <v>4499</v>
      </c>
      <c r="AS350" s="111" t="s">
        <v>295</v>
      </c>
      <c r="AT350" s="127">
        <f t="shared" si="40"/>
        <v>3000</v>
      </c>
      <c r="AU350" s="127">
        <f t="shared" si="41"/>
        <v>22</v>
      </c>
      <c r="AV350" s="127">
        <f t="shared" si="42"/>
        <v>3022</v>
      </c>
      <c r="AW350" s="109" t="s">
        <v>7061</v>
      </c>
      <c r="AX350" s="117">
        <v>211.98</v>
      </c>
    </row>
    <row r="351" spans="1:50" x14ac:dyDescent="0.25">
      <c r="A351" s="27">
        <v>225072</v>
      </c>
      <c r="B351" s="34" t="s">
        <v>1227</v>
      </c>
      <c r="C351" s="35">
        <v>13715</v>
      </c>
      <c r="D351" s="36" t="s">
        <v>1025</v>
      </c>
      <c r="E351" s="36">
        <v>137</v>
      </c>
      <c r="F351" s="35">
        <v>8509</v>
      </c>
      <c r="G351" s="36" t="s">
        <v>1025</v>
      </c>
      <c r="H351" s="36">
        <v>62</v>
      </c>
      <c r="I351" s="36">
        <v>812</v>
      </c>
      <c r="J351" s="35">
        <v>1049</v>
      </c>
      <c r="M351" s="49" t="s">
        <v>3907</v>
      </c>
      <c r="N351" s="48" t="s">
        <v>3906</v>
      </c>
      <c r="O351" s="36">
        <v>8181</v>
      </c>
      <c r="P351" s="36">
        <v>82</v>
      </c>
      <c r="Q351" s="36">
        <v>127831</v>
      </c>
      <c r="R351" s="36">
        <v>1563</v>
      </c>
      <c r="S351" s="36">
        <v>37</v>
      </c>
      <c r="T351" s="35">
        <v>28</v>
      </c>
      <c r="AF351" s="82" t="s">
        <v>186</v>
      </c>
      <c r="AG351" s="82" t="s">
        <v>100</v>
      </c>
      <c r="AH351" s="82" t="s">
        <v>112</v>
      </c>
      <c r="AI351" s="82">
        <v>2</v>
      </c>
      <c r="AJ351" s="106">
        <f t="shared" si="43"/>
        <v>600000</v>
      </c>
      <c r="AK351" s="106">
        <f t="shared" si="44"/>
        <v>2000</v>
      </c>
      <c r="AL351" s="106">
        <f t="shared" si="45"/>
        <v>130</v>
      </c>
      <c r="AM351" s="106">
        <f t="shared" si="46"/>
        <v>2</v>
      </c>
      <c r="AN351" s="106">
        <f t="shared" si="47"/>
        <v>602132</v>
      </c>
      <c r="AO351" s="77" t="s">
        <v>4833</v>
      </c>
      <c r="AP351" s="78">
        <v>797.95</v>
      </c>
      <c r="AR351" s="110" t="s">
        <v>4499</v>
      </c>
      <c r="AS351" s="111" t="s">
        <v>856</v>
      </c>
      <c r="AT351" s="127">
        <f t="shared" si="40"/>
        <v>3000</v>
      </c>
      <c r="AU351" s="127">
        <f t="shared" si="41"/>
        <v>23</v>
      </c>
      <c r="AV351" s="127">
        <f t="shared" si="42"/>
        <v>3023</v>
      </c>
      <c r="AW351" s="109" t="s">
        <v>7062</v>
      </c>
      <c r="AX351" s="117">
        <v>189.52</v>
      </c>
    </row>
    <row r="352" spans="1:50" x14ac:dyDescent="0.25">
      <c r="A352" s="27" t="s">
        <v>1025</v>
      </c>
      <c r="B352" s="37" t="s">
        <v>1061</v>
      </c>
      <c r="C352" s="38"/>
      <c r="D352" s="38"/>
      <c r="E352" s="38"/>
      <c r="F352" s="38"/>
      <c r="G352" s="38"/>
      <c r="H352" s="38"/>
      <c r="I352" s="38"/>
      <c r="J352" s="38"/>
      <c r="M352" s="49" t="s">
        <v>3905</v>
      </c>
      <c r="N352" s="48" t="s">
        <v>3904</v>
      </c>
      <c r="O352" s="36">
        <v>8040</v>
      </c>
      <c r="P352" s="36">
        <v>80</v>
      </c>
      <c r="Q352" s="36">
        <v>173374</v>
      </c>
      <c r="R352" s="36">
        <v>2156</v>
      </c>
      <c r="S352" s="36">
        <v>38</v>
      </c>
      <c r="T352" s="35">
        <v>20</v>
      </c>
      <c r="AF352" s="82" t="s">
        <v>186</v>
      </c>
      <c r="AG352" s="82" t="s">
        <v>100</v>
      </c>
      <c r="AH352" s="82" t="s">
        <v>344</v>
      </c>
      <c r="AI352" s="82">
        <v>2</v>
      </c>
      <c r="AJ352" s="106">
        <f t="shared" si="43"/>
        <v>600000</v>
      </c>
      <c r="AK352" s="106">
        <f t="shared" si="44"/>
        <v>2000</v>
      </c>
      <c r="AL352" s="106">
        <f t="shared" si="45"/>
        <v>140</v>
      </c>
      <c r="AM352" s="106">
        <f t="shared" si="46"/>
        <v>2</v>
      </c>
      <c r="AN352" s="106">
        <f t="shared" si="47"/>
        <v>602142</v>
      </c>
      <c r="AO352" s="77" t="s">
        <v>4834</v>
      </c>
      <c r="AP352" s="78">
        <v>763.98</v>
      </c>
      <c r="AR352" s="110" t="s">
        <v>4499</v>
      </c>
      <c r="AS352" s="111" t="s">
        <v>4494</v>
      </c>
      <c r="AT352" s="127">
        <f t="shared" si="40"/>
        <v>3000</v>
      </c>
      <c r="AU352" s="127">
        <f t="shared" si="41"/>
        <v>24</v>
      </c>
      <c r="AV352" s="127">
        <f t="shared" si="42"/>
        <v>3024</v>
      </c>
      <c r="AW352" s="109" t="s">
        <v>7063</v>
      </c>
      <c r="AX352" s="117">
        <v>262.54000000000002</v>
      </c>
    </row>
    <row r="353" spans="1:50" x14ac:dyDescent="0.25">
      <c r="A353" s="27">
        <v>225033</v>
      </c>
      <c r="B353" s="34" t="s">
        <v>1229</v>
      </c>
      <c r="C353" s="35">
        <v>13612</v>
      </c>
      <c r="D353" s="36" t="s">
        <v>1025</v>
      </c>
      <c r="E353" s="36">
        <v>136</v>
      </c>
      <c r="F353" s="35">
        <v>23210</v>
      </c>
      <c r="G353" s="36" t="s">
        <v>1025</v>
      </c>
      <c r="H353" s="36">
        <v>171</v>
      </c>
      <c r="I353" s="36">
        <v>821</v>
      </c>
      <c r="J353" s="35">
        <v>281</v>
      </c>
      <c r="M353" s="49" t="s">
        <v>3903</v>
      </c>
      <c r="N353" s="48" t="s">
        <v>3902</v>
      </c>
      <c r="O353" s="36">
        <v>6464</v>
      </c>
      <c r="P353" s="36">
        <v>65</v>
      </c>
      <c r="Q353" s="36">
        <v>62456</v>
      </c>
      <c r="R353" s="36">
        <v>966</v>
      </c>
      <c r="S353" s="36">
        <v>47</v>
      </c>
      <c r="T353" s="35">
        <v>56</v>
      </c>
      <c r="AF353" s="82" t="s">
        <v>186</v>
      </c>
      <c r="AG353" s="82" t="s">
        <v>30</v>
      </c>
      <c r="AH353" s="82" t="s">
        <v>79</v>
      </c>
      <c r="AI353" s="82">
        <v>1</v>
      </c>
      <c r="AJ353" s="106">
        <f t="shared" si="43"/>
        <v>600000</v>
      </c>
      <c r="AK353" s="106">
        <f t="shared" si="44"/>
        <v>3000</v>
      </c>
      <c r="AL353" s="106">
        <f t="shared" si="45"/>
        <v>10</v>
      </c>
      <c r="AM353" s="106">
        <f t="shared" si="46"/>
        <v>1</v>
      </c>
      <c r="AN353" s="106">
        <f t="shared" si="47"/>
        <v>603011</v>
      </c>
      <c r="AO353" s="77" t="s">
        <v>4835</v>
      </c>
      <c r="AP353" s="78">
        <v>1285.1400000000001</v>
      </c>
      <c r="AR353" s="110" t="s">
        <v>4499</v>
      </c>
      <c r="AS353" s="111" t="s">
        <v>500</v>
      </c>
      <c r="AT353" s="127">
        <f t="shared" si="40"/>
        <v>3000</v>
      </c>
      <c r="AU353" s="127">
        <f t="shared" si="41"/>
        <v>25</v>
      </c>
      <c r="AV353" s="127">
        <f t="shared" si="42"/>
        <v>3025</v>
      </c>
      <c r="AW353" s="109" t="s">
        <v>6800</v>
      </c>
      <c r="AX353" s="117">
        <v>251.42</v>
      </c>
    </row>
    <row r="354" spans="1:50" ht="33.75" x14ac:dyDescent="0.25">
      <c r="A354" s="27">
        <v>225034</v>
      </c>
      <c r="B354" s="34" t="s">
        <v>1037</v>
      </c>
      <c r="C354" s="35">
        <v>5988</v>
      </c>
      <c r="D354" s="36" t="s">
        <v>1025</v>
      </c>
      <c r="E354" s="36">
        <v>60</v>
      </c>
      <c r="F354" s="35">
        <v>17559</v>
      </c>
      <c r="G354" s="36" t="s">
        <v>1025</v>
      </c>
      <c r="H354" s="36">
        <v>293</v>
      </c>
      <c r="I354" s="36" t="s">
        <v>1038</v>
      </c>
      <c r="J354" s="35" t="s">
        <v>1038</v>
      </c>
      <c r="M354" s="49" t="s">
        <v>1025</v>
      </c>
      <c r="N354" s="30" t="s">
        <v>3126</v>
      </c>
      <c r="O354" s="31"/>
      <c r="P354" s="31"/>
      <c r="Q354" s="31"/>
      <c r="R354" s="31"/>
      <c r="S354" s="31"/>
      <c r="T354" s="31"/>
      <c r="AF354" s="82" t="s">
        <v>186</v>
      </c>
      <c r="AG354" s="82" t="s">
        <v>30</v>
      </c>
      <c r="AH354" s="82" t="s">
        <v>100</v>
      </c>
      <c r="AI354" s="82">
        <v>2</v>
      </c>
      <c r="AJ354" s="106">
        <f t="shared" si="43"/>
        <v>600000</v>
      </c>
      <c r="AK354" s="106">
        <f t="shared" si="44"/>
        <v>3000</v>
      </c>
      <c r="AL354" s="106">
        <f t="shared" si="45"/>
        <v>20</v>
      </c>
      <c r="AM354" s="106">
        <f t="shared" si="46"/>
        <v>2</v>
      </c>
      <c r="AN354" s="106">
        <f t="shared" si="47"/>
        <v>603022</v>
      </c>
      <c r="AO354" s="77" t="s">
        <v>4836</v>
      </c>
      <c r="AP354" s="78">
        <v>890.27</v>
      </c>
      <c r="AR354" s="110" t="s">
        <v>4499</v>
      </c>
      <c r="AS354" s="111" t="s">
        <v>87</v>
      </c>
      <c r="AT354" s="127">
        <f t="shared" si="40"/>
        <v>3000</v>
      </c>
      <c r="AU354" s="127">
        <f t="shared" si="41"/>
        <v>26</v>
      </c>
      <c r="AV354" s="127">
        <f t="shared" si="42"/>
        <v>3026</v>
      </c>
      <c r="AW354" s="109" t="s">
        <v>7064</v>
      </c>
      <c r="AX354" s="117">
        <v>243.55</v>
      </c>
    </row>
    <row r="355" spans="1:50" x14ac:dyDescent="0.25">
      <c r="A355" s="27">
        <v>225035</v>
      </c>
      <c r="B355" s="34" t="s">
        <v>1049</v>
      </c>
      <c r="C355" s="35">
        <v>7624</v>
      </c>
      <c r="D355" s="36" t="s">
        <v>1025</v>
      </c>
      <c r="E355" s="36">
        <v>76</v>
      </c>
      <c r="F355" s="35">
        <v>5651</v>
      </c>
      <c r="G355" s="36" t="s">
        <v>1025</v>
      </c>
      <c r="H355" s="36">
        <v>74</v>
      </c>
      <c r="I355" s="36" t="s">
        <v>1038</v>
      </c>
      <c r="J355" s="35" t="s">
        <v>1038</v>
      </c>
      <c r="M355" s="49" t="s">
        <v>1025</v>
      </c>
      <c r="N355" s="51" t="s">
        <v>3759</v>
      </c>
      <c r="O355" s="36"/>
      <c r="P355" s="36"/>
      <c r="Q355" s="36"/>
      <c r="R355" s="36"/>
      <c r="S355" s="36"/>
      <c r="T355" s="35"/>
      <c r="AF355" s="82" t="s">
        <v>186</v>
      </c>
      <c r="AG355" s="82" t="s">
        <v>30</v>
      </c>
      <c r="AH355" s="82" t="s">
        <v>30</v>
      </c>
      <c r="AI355" s="82">
        <v>2</v>
      </c>
      <c r="AJ355" s="106">
        <f t="shared" si="43"/>
        <v>600000</v>
      </c>
      <c r="AK355" s="106">
        <f t="shared" si="44"/>
        <v>3000</v>
      </c>
      <c r="AL355" s="106">
        <f t="shared" si="45"/>
        <v>30</v>
      </c>
      <c r="AM355" s="106">
        <f t="shared" si="46"/>
        <v>2</v>
      </c>
      <c r="AN355" s="106">
        <f t="shared" si="47"/>
        <v>603032</v>
      </c>
      <c r="AO355" s="77" t="s">
        <v>4837</v>
      </c>
      <c r="AP355" s="78">
        <v>1296.06</v>
      </c>
      <c r="AR355" s="110" t="s">
        <v>4499</v>
      </c>
      <c r="AS355" s="111" t="s">
        <v>5614</v>
      </c>
      <c r="AT355" s="127">
        <f t="shared" si="40"/>
        <v>3000</v>
      </c>
      <c r="AU355" s="127">
        <f t="shared" si="41"/>
        <v>27</v>
      </c>
      <c r="AV355" s="127">
        <f t="shared" si="42"/>
        <v>3027</v>
      </c>
      <c r="AW355" s="109" t="s">
        <v>7065</v>
      </c>
      <c r="AX355" s="117">
        <v>208.96</v>
      </c>
    </row>
    <row r="356" spans="1:50" x14ac:dyDescent="0.25">
      <c r="A356" s="27">
        <v>225043</v>
      </c>
      <c r="B356" s="34" t="s">
        <v>1230</v>
      </c>
      <c r="C356" s="35">
        <v>11053</v>
      </c>
      <c r="D356" s="36" t="s">
        <v>1025</v>
      </c>
      <c r="E356" s="36">
        <v>111</v>
      </c>
      <c r="F356" s="35">
        <v>9112</v>
      </c>
      <c r="G356" s="36" t="s">
        <v>1025</v>
      </c>
      <c r="H356" s="36">
        <v>82</v>
      </c>
      <c r="I356" s="36">
        <v>1211</v>
      </c>
      <c r="J356" s="35">
        <v>965</v>
      </c>
      <c r="M356" s="49" t="s">
        <v>1025</v>
      </c>
      <c r="N356" s="50" t="s">
        <v>3758</v>
      </c>
      <c r="O356" s="36"/>
      <c r="P356" s="36"/>
      <c r="Q356" s="36"/>
      <c r="R356" s="36"/>
      <c r="S356" s="36"/>
      <c r="T356" s="35"/>
      <c r="AF356" s="82" t="s">
        <v>186</v>
      </c>
      <c r="AG356" s="82" t="s">
        <v>30</v>
      </c>
      <c r="AH356" s="82" t="s">
        <v>89</v>
      </c>
      <c r="AI356" s="82">
        <v>2</v>
      </c>
      <c r="AJ356" s="106">
        <f t="shared" si="43"/>
        <v>600000</v>
      </c>
      <c r="AK356" s="106">
        <f t="shared" si="44"/>
        <v>3000</v>
      </c>
      <c r="AL356" s="106">
        <f t="shared" si="45"/>
        <v>40</v>
      </c>
      <c r="AM356" s="106">
        <f t="shared" si="46"/>
        <v>2</v>
      </c>
      <c r="AN356" s="106">
        <f t="shared" si="47"/>
        <v>603042</v>
      </c>
      <c r="AO356" s="77" t="s">
        <v>4838</v>
      </c>
      <c r="AP356" s="78">
        <v>1159.6400000000001</v>
      </c>
      <c r="AR356" s="110" t="s">
        <v>4499</v>
      </c>
      <c r="AS356" s="111" t="s">
        <v>4497</v>
      </c>
      <c r="AT356" s="127">
        <f t="shared" si="40"/>
        <v>3000</v>
      </c>
      <c r="AU356" s="127">
        <f t="shared" si="41"/>
        <v>28</v>
      </c>
      <c r="AV356" s="127">
        <f t="shared" si="42"/>
        <v>3028</v>
      </c>
      <c r="AW356" s="109" t="s">
        <v>7066</v>
      </c>
      <c r="AX356" s="117">
        <v>187.37</v>
      </c>
    </row>
    <row r="357" spans="1:50" x14ac:dyDescent="0.25">
      <c r="A357" s="27">
        <v>225044</v>
      </c>
      <c r="B357" s="34" t="s">
        <v>1064</v>
      </c>
      <c r="C357" s="35">
        <v>992</v>
      </c>
      <c r="D357" s="36" t="s">
        <v>1025</v>
      </c>
      <c r="E357" s="36">
        <v>10</v>
      </c>
      <c r="F357" s="35">
        <v>5848</v>
      </c>
      <c r="G357" s="36" t="s">
        <v>1025</v>
      </c>
      <c r="H357" s="36">
        <v>590</v>
      </c>
      <c r="I357" s="36" t="s">
        <v>1038</v>
      </c>
      <c r="J357" s="35" t="s">
        <v>1038</v>
      </c>
      <c r="M357" s="49" t="s">
        <v>3901</v>
      </c>
      <c r="N357" s="48" t="s">
        <v>3900</v>
      </c>
      <c r="O357" s="36">
        <v>96800</v>
      </c>
      <c r="P357" s="36">
        <v>968</v>
      </c>
      <c r="Q357" s="36">
        <v>72058</v>
      </c>
      <c r="R357" s="36">
        <v>74</v>
      </c>
      <c r="S357" s="36">
        <v>134</v>
      </c>
      <c r="T357" s="35">
        <v>157</v>
      </c>
      <c r="AF357" s="82" t="s">
        <v>186</v>
      </c>
      <c r="AG357" s="82" t="s">
        <v>30</v>
      </c>
      <c r="AH357" s="82" t="s">
        <v>57</v>
      </c>
      <c r="AI357" s="82">
        <v>2</v>
      </c>
      <c r="AJ357" s="106">
        <f t="shared" si="43"/>
        <v>600000</v>
      </c>
      <c r="AK357" s="106">
        <f t="shared" si="44"/>
        <v>3000</v>
      </c>
      <c r="AL357" s="106">
        <f t="shared" si="45"/>
        <v>50</v>
      </c>
      <c r="AM357" s="106">
        <f t="shared" si="46"/>
        <v>2</v>
      </c>
      <c r="AN357" s="106">
        <f t="shared" si="47"/>
        <v>603052</v>
      </c>
      <c r="AO357" s="77" t="s">
        <v>4839</v>
      </c>
      <c r="AP357" s="78">
        <v>806.95</v>
      </c>
      <c r="AR357" s="110" t="s">
        <v>4499</v>
      </c>
      <c r="AS357" s="111" t="s">
        <v>716</v>
      </c>
      <c r="AT357" s="127">
        <f t="shared" si="40"/>
        <v>3000</v>
      </c>
      <c r="AU357" s="127">
        <f t="shared" si="41"/>
        <v>29</v>
      </c>
      <c r="AV357" s="127">
        <f t="shared" si="42"/>
        <v>3029</v>
      </c>
      <c r="AW357" s="109" t="s">
        <v>7067</v>
      </c>
      <c r="AX357" s="117">
        <v>244.74</v>
      </c>
    </row>
    <row r="358" spans="1:50" ht="34.5" x14ac:dyDescent="0.25">
      <c r="A358" s="27">
        <v>225045</v>
      </c>
      <c r="B358" s="34" t="s">
        <v>1049</v>
      </c>
      <c r="C358" s="35">
        <v>10061</v>
      </c>
      <c r="D358" s="36" t="s">
        <v>1025</v>
      </c>
      <c r="E358" s="36">
        <v>101</v>
      </c>
      <c r="F358" s="35">
        <v>3264</v>
      </c>
      <c r="G358" s="36" t="s">
        <v>1025</v>
      </c>
      <c r="H358" s="36">
        <v>32</v>
      </c>
      <c r="I358" s="36" t="s">
        <v>1038</v>
      </c>
      <c r="J358" s="35" t="s">
        <v>1038</v>
      </c>
      <c r="M358" s="49" t="s">
        <v>3899</v>
      </c>
      <c r="N358" s="48" t="s">
        <v>3898</v>
      </c>
      <c r="O358" s="36">
        <v>125696</v>
      </c>
      <c r="P358" s="36">
        <v>1257</v>
      </c>
      <c r="Q358" s="36">
        <v>86076</v>
      </c>
      <c r="R358" s="36">
        <v>68</v>
      </c>
      <c r="S358" s="36">
        <v>72</v>
      </c>
      <c r="T358" s="35">
        <v>110</v>
      </c>
      <c r="AF358" s="82" t="s">
        <v>186</v>
      </c>
      <c r="AG358" s="82" t="s">
        <v>30</v>
      </c>
      <c r="AH358" s="82" t="s">
        <v>186</v>
      </c>
      <c r="AI358" s="82">
        <v>2</v>
      </c>
      <c r="AJ358" s="106">
        <f t="shared" si="43"/>
        <v>600000</v>
      </c>
      <c r="AK358" s="106">
        <f t="shared" si="44"/>
        <v>3000</v>
      </c>
      <c r="AL358" s="106">
        <f t="shared" si="45"/>
        <v>60</v>
      </c>
      <c r="AM358" s="106">
        <f t="shared" si="46"/>
        <v>2</v>
      </c>
      <c r="AN358" s="106">
        <f t="shared" si="47"/>
        <v>603062</v>
      </c>
      <c r="AO358" s="77" t="s">
        <v>4840</v>
      </c>
      <c r="AP358" s="78">
        <v>1048.3399999999999</v>
      </c>
      <c r="AR358" s="110" t="s">
        <v>4499</v>
      </c>
      <c r="AS358" s="111" t="s">
        <v>4499</v>
      </c>
      <c r="AT358" s="127">
        <f t="shared" si="40"/>
        <v>3000</v>
      </c>
      <c r="AU358" s="127">
        <f t="shared" si="41"/>
        <v>30</v>
      </c>
      <c r="AV358" s="127">
        <f t="shared" si="42"/>
        <v>3030</v>
      </c>
      <c r="AW358" s="109" t="s">
        <v>7068</v>
      </c>
      <c r="AX358" s="117">
        <v>250.36</v>
      </c>
    </row>
    <row r="359" spans="1:50" ht="23.25" x14ac:dyDescent="0.25">
      <c r="A359" s="27">
        <v>225063</v>
      </c>
      <c r="B359" s="34" t="s">
        <v>1231</v>
      </c>
      <c r="C359" s="35">
        <v>33834</v>
      </c>
      <c r="D359" s="36" t="s">
        <v>1025</v>
      </c>
      <c r="E359" s="36">
        <v>338</v>
      </c>
      <c r="F359" s="35">
        <v>8373</v>
      </c>
      <c r="G359" s="36" t="s">
        <v>1025</v>
      </c>
      <c r="H359" s="36">
        <v>25</v>
      </c>
      <c r="I359" s="36">
        <v>62</v>
      </c>
      <c r="J359" s="35">
        <v>1066</v>
      </c>
      <c r="M359" s="49" t="s">
        <v>3897</v>
      </c>
      <c r="N359" s="48" t="s">
        <v>3896</v>
      </c>
      <c r="O359" s="36">
        <v>42218</v>
      </c>
      <c r="P359" s="36">
        <v>422</v>
      </c>
      <c r="Q359" s="36">
        <v>33851</v>
      </c>
      <c r="R359" s="36">
        <v>80</v>
      </c>
      <c r="S359" s="36">
        <v>297</v>
      </c>
      <c r="T359" s="35">
        <v>304</v>
      </c>
      <c r="AF359" s="82" t="s">
        <v>186</v>
      </c>
      <c r="AG359" s="82" t="s">
        <v>30</v>
      </c>
      <c r="AH359" s="82" t="s">
        <v>215</v>
      </c>
      <c r="AI359" s="82">
        <v>2</v>
      </c>
      <c r="AJ359" s="106">
        <f t="shared" si="43"/>
        <v>600000</v>
      </c>
      <c r="AK359" s="106">
        <f t="shared" si="44"/>
        <v>3000</v>
      </c>
      <c r="AL359" s="106">
        <f t="shared" si="45"/>
        <v>70</v>
      </c>
      <c r="AM359" s="106">
        <f t="shared" si="46"/>
        <v>2</v>
      </c>
      <c r="AN359" s="106">
        <f t="shared" si="47"/>
        <v>603072</v>
      </c>
      <c r="AO359" s="77" t="s">
        <v>4841</v>
      </c>
      <c r="AP359" s="78">
        <v>890.23</v>
      </c>
      <c r="AR359" s="110" t="s">
        <v>4499</v>
      </c>
      <c r="AS359" s="111" t="s">
        <v>530</v>
      </c>
      <c r="AT359" s="127">
        <f t="shared" si="40"/>
        <v>3000</v>
      </c>
      <c r="AU359" s="127">
        <f t="shared" si="41"/>
        <v>31</v>
      </c>
      <c r="AV359" s="127">
        <f t="shared" si="42"/>
        <v>3031</v>
      </c>
      <c r="AW359" s="109" t="s">
        <v>7069</v>
      </c>
      <c r="AX359" s="117">
        <v>171.81</v>
      </c>
    </row>
    <row r="360" spans="1:50" x14ac:dyDescent="0.25">
      <c r="A360" s="27">
        <v>225064</v>
      </c>
      <c r="B360" s="34" t="s">
        <v>1037</v>
      </c>
      <c r="C360" s="35">
        <v>873</v>
      </c>
      <c r="D360" s="36" t="s">
        <v>1025</v>
      </c>
      <c r="E360" s="36">
        <v>9</v>
      </c>
      <c r="F360" s="35">
        <v>2860</v>
      </c>
      <c r="G360" s="36" t="s">
        <v>1025</v>
      </c>
      <c r="H360" s="36">
        <v>328</v>
      </c>
      <c r="I360" s="36" t="s">
        <v>1038</v>
      </c>
      <c r="J360" s="35" t="s">
        <v>1038</v>
      </c>
      <c r="M360" s="49" t="s">
        <v>3895</v>
      </c>
      <c r="N360" s="48" t="s">
        <v>3894</v>
      </c>
      <c r="O360" s="36">
        <v>224607</v>
      </c>
      <c r="P360" s="36">
        <v>2246</v>
      </c>
      <c r="Q360" s="36">
        <v>210694</v>
      </c>
      <c r="R360" s="36">
        <v>94</v>
      </c>
      <c r="S360" s="36">
        <v>5</v>
      </c>
      <c r="T360" s="35">
        <v>6</v>
      </c>
      <c r="AF360" s="82" t="s">
        <v>186</v>
      </c>
      <c r="AG360" s="82" t="s">
        <v>30</v>
      </c>
      <c r="AH360" s="82" t="s">
        <v>148</v>
      </c>
      <c r="AI360" s="82">
        <v>2</v>
      </c>
      <c r="AJ360" s="106">
        <f t="shared" si="43"/>
        <v>600000</v>
      </c>
      <c r="AK360" s="106">
        <f t="shared" si="44"/>
        <v>3000</v>
      </c>
      <c r="AL360" s="106">
        <f t="shared" si="45"/>
        <v>80</v>
      </c>
      <c r="AM360" s="106">
        <f t="shared" si="46"/>
        <v>2</v>
      </c>
      <c r="AN360" s="106">
        <f t="shared" si="47"/>
        <v>603082</v>
      </c>
      <c r="AO360" s="77" t="s">
        <v>4835</v>
      </c>
      <c r="AP360" s="78">
        <v>876.83</v>
      </c>
      <c r="AR360" s="110" t="s">
        <v>4499</v>
      </c>
      <c r="AS360" s="111" t="s">
        <v>623</v>
      </c>
      <c r="AT360" s="127">
        <f t="shared" si="40"/>
        <v>3000</v>
      </c>
      <c r="AU360" s="127">
        <f t="shared" si="41"/>
        <v>61</v>
      </c>
      <c r="AV360" s="127">
        <f t="shared" si="42"/>
        <v>3061</v>
      </c>
      <c r="AW360" s="109" t="s">
        <v>6673</v>
      </c>
      <c r="AX360" s="117">
        <v>346.4</v>
      </c>
    </row>
    <row r="361" spans="1:50" x14ac:dyDescent="0.25">
      <c r="A361" s="27">
        <v>225065</v>
      </c>
      <c r="B361" s="34" t="s">
        <v>1039</v>
      </c>
      <c r="C361" s="35">
        <v>32961</v>
      </c>
      <c r="D361" s="36" t="s">
        <v>1025</v>
      </c>
      <c r="E361" s="36">
        <v>329</v>
      </c>
      <c r="F361" s="35">
        <v>5513</v>
      </c>
      <c r="G361" s="36" t="s">
        <v>1025</v>
      </c>
      <c r="H361" s="36">
        <v>17</v>
      </c>
      <c r="I361" s="36" t="s">
        <v>1038</v>
      </c>
      <c r="J361" s="35" t="s">
        <v>1038</v>
      </c>
      <c r="M361" s="49" t="s">
        <v>3893</v>
      </c>
      <c r="N361" s="48" t="s">
        <v>3892</v>
      </c>
      <c r="O361" s="36">
        <v>113972</v>
      </c>
      <c r="P361" s="36">
        <v>1139</v>
      </c>
      <c r="Q361" s="36">
        <v>80648</v>
      </c>
      <c r="R361" s="36">
        <v>71</v>
      </c>
      <c r="S361" s="36">
        <v>96</v>
      </c>
      <c r="T361" s="35">
        <v>124</v>
      </c>
      <c r="AF361" s="82" t="s">
        <v>186</v>
      </c>
      <c r="AG361" s="82" t="s">
        <v>30</v>
      </c>
      <c r="AH361" s="82" t="s">
        <v>210</v>
      </c>
      <c r="AI361" s="82">
        <v>2</v>
      </c>
      <c r="AJ361" s="106">
        <f t="shared" si="43"/>
        <v>600000</v>
      </c>
      <c r="AK361" s="106">
        <f t="shared" si="44"/>
        <v>3000</v>
      </c>
      <c r="AL361" s="106">
        <f t="shared" si="45"/>
        <v>90</v>
      </c>
      <c r="AM361" s="106">
        <f t="shared" si="46"/>
        <v>2</v>
      </c>
      <c r="AN361" s="106">
        <f t="shared" si="47"/>
        <v>603092</v>
      </c>
      <c r="AO361" s="77" t="s">
        <v>4842</v>
      </c>
      <c r="AP361" s="78">
        <v>700.86</v>
      </c>
      <c r="AR361" s="110" t="s">
        <v>4499</v>
      </c>
      <c r="AS361" s="111" t="s">
        <v>942</v>
      </c>
      <c r="AT361" s="127">
        <f t="shared" si="40"/>
        <v>3000</v>
      </c>
      <c r="AU361" s="127">
        <f t="shared" si="41"/>
        <v>62</v>
      </c>
      <c r="AV361" s="127">
        <f t="shared" si="42"/>
        <v>3062</v>
      </c>
      <c r="AW361" s="109" t="s">
        <v>6674</v>
      </c>
      <c r="AX361" s="117">
        <v>282.95999999999998</v>
      </c>
    </row>
    <row r="362" spans="1:50" ht="23.25" x14ac:dyDescent="0.25">
      <c r="A362" s="27" t="s">
        <v>1025</v>
      </c>
      <c r="B362" s="40" t="s">
        <v>1232</v>
      </c>
      <c r="C362" s="41"/>
      <c r="D362" s="41"/>
      <c r="E362" s="41"/>
      <c r="F362" s="41"/>
      <c r="G362" s="41"/>
      <c r="H362" s="41"/>
      <c r="I362" s="41"/>
      <c r="J362" s="41"/>
      <c r="M362" s="49" t="s">
        <v>3891</v>
      </c>
      <c r="N362" s="48" t="s">
        <v>3890</v>
      </c>
      <c r="O362" s="36">
        <v>91090</v>
      </c>
      <c r="P362" s="36">
        <v>911</v>
      </c>
      <c r="Q362" s="36">
        <v>52577</v>
      </c>
      <c r="R362" s="36">
        <v>58</v>
      </c>
      <c r="S362" s="36">
        <v>152</v>
      </c>
      <c r="T362" s="35">
        <v>233</v>
      </c>
      <c r="AF362" s="82" t="s">
        <v>186</v>
      </c>
      <c r="AG362" s="82" t="s">
        <v>30</v>
      </c>
      <c r="AH362" s="82" t="s">
        <v>160</v>
      </c>
      <c r="AI362" s="82">
        <v>2</v>
      </c>
      <c r="AJ362" s="106">
        <f t="shared" si="43"/>
        <v>600000</v>
      </c>
      <c r="AK362" s="106">
        <f t="shared" si="44"/>
        <v>3000</v>
      </c>
      <c r="AL362" s="106">
        <f t="shared" si="45"/>
        <v>100</v>
      </c>
      <c r="AM362" s="106">
        <f t="shared" si="46"/>
        <v>2</v>
      </c>
      <c r="AN362" s="106">
        <f t="shared" si="47"/>
        <v>603102</v>
      </c>
      <c r="AO362" s="77" t="s">
        <v>4843</v>
      </c>
      <c r="AP362" s="78">
        <v>882.35</v>
      </c>
      <c r="AR362" s="110" t="s">
        <v>4499</v>
      </c>
      <c r="AS362" s="111" t="s">
        <v>810</v>
      </c>
      <c r="AT362" s="127">
        <f t="shared" si="40"/>
        <v>3000</v>
      </c>
      <c r="AU362" s="127">
        <f t="shared" si="41"/>
        <v>63</v>
      </c>
      <c r="AV362" s="127">
        <f t="shared" si="42"/>
        <v>3063</v>
      </c>
      <c r="AW362" s="109" t="s">
        <v>6675</v>
      </c>
      <c r="AX362" s="117">
        <v>346.56</v>
      </c>
    </row>
    <row r="363" spans="1:50" ht="23.25" x14ac:dyDescent="0.25">
      <c r="A363" s="27" t="s">
        <v>1025</v>
      </c>
      <c r="B363" s="37" t="s">
        <v>1091</v>
      </c>
      <c r="C363" s="38"/>
      <c r="D363" s="38"/>
      <c r="E363" s="38"/>
      <c r="F363" s="38"/>
      <c r="G363" s="38"/>
      <c r="H363" s="38"/>
      <c r="I363" s="38"/>
      <c r="J363" s="38"/>
      <c r="M363" s="49" t="s">
        <v>3889</v>
      </c>
      <c r="N363" s="48" t="s">
        <v>3888</v>
      </c>
      <c r="O363" s="36">
        <v>61678</v>
      </c>
      <c r="P363" s="36">
        <v>617</v>
      </c>
      <c r="Q363" s="36">
        <v>110127</v>
      </c>
      <c r="R363" s="36">
        <v>179</v>
      </c>
      <c r="S363" s="36">
        <v>250</v>
      </c>
      <c r="T363" s="35">
        <v>67</v>
      </c>
      <c r="AF363" s="82" t="s">
        <v>186</v>
      </c>
      <c r="AG363" s="82" t="s">
        <v>30</v>
      </c>
      <c r="AH363" s="82" t="s">
        <v>157</v>
      </c>
      <c r="AI363" s="82">
        <v>3</v>
      </c>
      <c r="AJ363" s="106">
        <f t="shared" si="43"/>
        <v>600000</v>
      </c>
      <c r="AK363" s="106">
        <f t="shared" si="44"/>
        <v>3000</v>
      </c>
      <c r="AL363" s="106">
        <f t="shared" si="45"/>
        <v>110</v>
      </c>
      <c r="AM363" s="106">
        <f t="shared" si="46"/>
        <v>3</v>
      </c>
      <c r="AN363" s="106">
        <f t="shared" si="47"/>
        <v>603113</v>
      </c>
      <c r="AO363" s="77" t="s">
        <v>4844</v>
      </c>
      <c r="AP363" s="78">
        <v>821.25</v>
      </c>
      <c r="AR363" s="110" t="s">
        <v>4499</v>
      </c>
      <c r="AS363" s="111" t="s">
        <v>735</v>
      </c>
      <c r="AT363" s="127">
        <f t="shared" si="40"/>
        <v>3000</v>
      </c>
      <c r="AU363" s="127">
        <f t="shared" si="41"/>
        <v>64</v>
      </c>
      <c r="AV363" s="127">
        <f t="shared" si="42"/>
        <v>3064</v>
      </c>
      <c r="AW363" s="109" t="s">
        <v>6676</v>
      </c>
      <c r="AX363" s="117">
        <v>489.26</v>
      </c>
    </row>
    <row r="364" spans="1:50" ht="23.25" x14ac:dyDescent="0.25">
      <c r="A364" s="27">
        <v>226011</v>
      </c>
      <c r="B364" s="34" t="s">
        <v>1233</v>
      </c>
      <c r="C364" s="35">
        <v>3217</v>
      </c>
      <c r="D364" s="36" t="s">
        <v>1025</v>
      </c>
      <c r="E364" s="36">
        <v>32</v>
      </c>
      <c r="F364" s="35">
        <v>3676</v>
      </c>
      <c r="G364" s="36" t="s">
        <v>1025</v>
      </c>
      <c r="H364" s="36">
        <v>114</v>
      </c>
      <c r="I364" s="36">
        <v>2155</v>
      </c>
      <c r="J364" s="35">
        <v>2060</v>
      </c>
      <c r="M364" s="49" t="s">
        <v>3887</v>
      </c>
      <c r="N364" s="48" t="s">
        <v>3886</v>
      </c>
      <c r="O364" s="36">
        <v>61285</v>
      </c>
      <c r="P364" s="36">
        <v>613</v>
      </c>
      <c r="Q364" s="36">
        <v>39271</v>
      </c>
      <c r="R364" s="36">
        <v>64</v>
      </c>
      <c r="S364" s="36">
        <v>254</v>
      </c>
      <c r="T364" s="35">
        <v>286</v>
      </c>
      <c r="AF364" s="82" t="s">
        <v>186</v>
      </c>
      <c r="AG364" s="82" t="s">
        <v>30</v>
      </c>
      <c r="AH364" s="82" t="s">
        <v>29</v>
      </c>
      <c r="AI364" s="82">
        <v>2</v>
      </c>
      <c r="AJ364" s="106">
        <f t="shared" si="43"/>
        <v>600000</v>
      </c>
      <c r="AK364" s="106">
        <f t="shared" si="44"/>
        <v>3000</v>
      </c>
      <c r="AL364" s="106">
        <f t="shared" si="45"/>
        <v>120</v>
      </c>
      <c r="AM364" s="106">
        <f t="shared" si="46"/>
        <v>2</v>
      </c>
      <c r="AN364" s="106">
        <f t="shared" si="47"/>
        <v>603122</v>
      </c>
      <c r="AO364" s="77" t="s">
        <v>4845</v>
      </c>
      <c r="AP364" s="78">
        <v>977.06</v>
      </c>
      <c r="AR364" s="110" t="s">
        <v>902</v>
      </c>
      <c r="AS364" s="111" t="s">
        <v>79</v>
      </c>
      <c r="AT364" s="127">
        <f t="shared" si="40"/>
        <v>3200</v>
      </c>
      <c r="AU364" s="127">
        <f t="shared" si="41"/>
        <v>1</v>
      </c>
      <c r="AV364" s="127">
        <f t="shared" si="42"/>
        <v>3201</v>
      </c>
      <c r="AW364" s="109" t="s">
        <v>7070</v>
      </c>
      <c r="AX364" s="117">
        <v>175.75</v>
      </c>
    </row>
    <row r="365" spans="1:50" ht="34.5" x14ac:dyDescent="0.25">
      <c r="A365" s="27">
        <v>226021</v>
      </c>
      <c r="B365" s="34" t="s">
        <v>1234</v>
      </c>
      <c r="C365" s="35">
        <v>1151</v>
      </c>
      <c r="D365" s="36" t="s">
        <v>1025</v>
      </c>
      <c r="E365" s="36">
        <v>12</v>
      </c>
      <c r="F365" s="35">
        <v>15655</v>
      </c>
      <c r="G365" s="36" t="s">
        <v>1025</v>
      </c>
      <c r="H365" s="36">
        <v>1360</v>
      </c>
      <c r="I365" s="36">
        <v>2309</v>
      </c>
      <c r="J365" s="35">
        <v>491</v>
      </c>
      <c r="M365" s="49" t="s">
        <v>3885</v>
      </c>
      <c r="N365" s="48" t="s">
        <v>3884</v>
      </c>
      <c r="O365" s="36">
        <v>67589</v>
      </c>
      <c r="P365" s="36">
        <v>676</v>
      </c>
      <c r="Q365" s="36">
        <v>77773</v>
      </c>
      <c r="R365" s="36">
        <v>115</v>
      </c>
      <c r="S365" s="36">
        <v>227</v>
      </c>
      <c r="T365" s="35">
        <v>137</v>
      </c>
      <c r="AF365" s="82" t="s">
        <v>186</v>
      </c>
      <c r="AG365" s="82" t="s">
        <v>30</v>
      </c>
      <c r="AH365" s="82" t="s">
        <v>112</v>
      </c>
      <c r="AI365" s="82">
        <v>2</v>
      </c>
      <c r="AJ365" s="106">
        <f t="shared" si="43"/>
        <v>600000</v>
      </c>
      <c r="AK365" s="106">
        <f t="shared" si="44"/>
        <v>3000</v>
      </c>
      <c r="AL365" s="106">
        <f t="shared" si="45"/>
        <v>130</v>
      </c>
      <c r="AM365" s="106">
        <f t="shared" si="46"/>
        <v>2</v>
      </c>
      <c r="AN365" s="106">
        <f t="shared" si="47"/>
        <v>603132</v>
      </c>
      <c r="AO365" s="77" t="s">
        <v>4846</v>
      </c>
      <c r="AP365" s="78">
        <v>753.79</v>
      </c>
      <c r="AR365" s="110" t="s">
        <v>902</v>
      </c>
      <c r="AS365" s="111" t="s">
        <v>100</v>
      </c>
      <c r="AT365" s="127">
        <f t="shared" si="40"/>
        <v>3200</v>
      </c>
      <c r="AU365" s="127">
        <f t="shared" si="41"/>
        <v>2</v>
      </c>
      <c r="AV365" s="127">
        <f t="shared" si="42"/>
        <v>3202</v>
      </c>
      <c r="AW365" s="109" t="s">
        <v>7071</v>
      </c>
      <c r="AX365" s="117">
        <v>164.4</v>
      </c>
    </row>
    <row r="366" spans="1:50" x14ac:dyDescent="0.25">
      <c r="A366" s="27" t="s">
        <v>1025</v>
      </c>
      <c r="B366" s="37" t="s">
        <v>1137</v>
      </c>
      <c r="C366" s="38"/>
      <c r="D366" s="38"/>
      <c r="E366" s="38"/>
      <c r="F366" s="38"/>
      <c r="G366" s="38"/>
      <c r="H366" s="38"/>
      <c r="I366" s="38"/>
      <c r="J366" s="38"/>
      <c r="M366" s="49" t="s">
        <v>3883</v>
      </c>
      <c r="N366" s="48" t="s">
        <v>3882</v>
      </c>
      <c r="O366" s="36">
        <v>39543</v>
      </c>
      <c r="P366" s="36">
        <v>395</v>
      </c>
      <c r="Q366" s="36">
        <v>74817</v>
      </c>
      <c r="R366" s="36">
        <v>189</v>
      </c>
      <c r="S366" s="36">
        <v>302</v>
      </c>
      <c r="T366" s="35">
        <v>148</v>
      </c>
      <c r="AF366" s="82" t="s">
        <v>186</v>
      </c>
      <c r="AG366" s="82" t="s">
        <v>30</v>
      </c>
      <c r="AH366" s="82" t="s">
        <v>344</v>
      </c>
      <c r="AI366" s="82">
        <v>2</v>
      </c>
      <c r="AJ366" s="106">
        <f t="shared" si="43"/>
        <v>600000</v>
      </c>
      <c r="AK366" s="106">
        <f t="shared" si="44"/>
        <v>3000</v>
      </c>
      <c r="AL366" s="106">
        <f t="shared" si="45"/>
        <v>140</v>
      </c>
      <c r="AM366" s="106">
        <f t="shared" si="46"/>
        <v>2</v>
      </c>
      <c r="AN366" s="106">
        <f t="shared" si="47"/>
        <v>603142</v>
      </c>
      <c r="AO366" s="77" t="s">
        <v>4847</v>
      </c>
      <c r="AP366" s="78">
        <v>830.77</v>
      </c>
      <c r="AR366" s="110" t="s">
        <v>902</v>
      </c>
      <c r="AS366" s="111" t="s">
        <v>30</v>
      </c>
      <c r="AT366" s="127">
        <f t="shared" si="40"/>
        <v>3200</v>
      </c>
      <c r="AU366" s="127">
        <f t="shared" si="41"/>
        <v>3</v>
      </c>
      <c r="AV366" s="127">
        <f t="shared" si="42"/>
        <v>3203</v>
      </c>
      <c r="AW366" s="109" t="s">
        <v>7072</v>
      </c>
      <c r="AX366" s="117">
        <v>175.5</v>
      </c>
    </row>
    <row r="367" spans="1:50" ht="34.5" x14ac:dyDescent="0.25">
      <c r="A367" s="27">
        <v>226032</v>
      </c>
      <c r="B367" s="34" t="s">
        <v>1235</v>
      </c>
      <c r="C367" s="35">
        <v>10485</v>
      </c>
      <c r="D367" s="36" t="s">
        <v>1025</v>
      </c>
      <c r="E367" s="36">
        <v>105</v>
      </c>
      <c r="F367" s="35">
        <v>4582</v>
      </c>
      <c r="G367" s="36" t="s">
        <v>1025</v>
      </c>
      <c r="H367" s="36">
        <v>44</v>
      </c>
      <c r="I367" s="36">
        <v>1302</v>
      </c>
      <c r="J367" s="35">
        <v>1830</v>
      </c>
      <c r="M367" s="49" t="s">
        <v>3881</v>
      </c>
      <c r="N367" s="48" t="s">
        <v>3880</v>
      </c>
      <c r="O367" s="36">
        <v>52341</v>
      </c>
      <c r="P367" s="36">
        <v>523</v>
      </c>
      <c r="Q367" s="36">
        <v>90377</v>
      </c>
      <c r="R367" s="36">
        <v>173</v>
      </c>
      <c r="S367" s="36">
        <v>277</v>
      </c>
      <c r="T367" s="35">
        <v>96</v>
      </c>
      <c r="AF367" s="82" t="s">
        <v>186</v>
      </c>
      <c r="AG367" s="82" t="s">
        <v>30</v>
      </c>
      <c r="AH367" s="82" t="s">
        <v>124</v>
      </c>
      <c r="AI367" s="82">
        <v>3</v>
      </c>
      <c r="AJ367" s="106">
        <f t="shared" si="43"/>
        <v>600000</v>
      </c>
      <c r="AK367" s="106">
        <f t="shared" si="44"/>
        <v>3000</v>
      </c>
      <c r="AL367" s="106">
        <f t="shared" si="45"/>
        <v>150</v>
      </c>
      <c r="AM367" s="106">
        <f t="shared" si="46"/>
        <v>3</v>
      </c>
      <c r="AN367" s="106">
        <f t="shared" si="47"/>
        <v>603153</v>
      </c>
      <c r="AO367" s="77" t="s">
        <v>4848</v>
      </c>
      <c r="AP367" s="78">
        <v>906.92</v>
      </c>
      <c r="AR367" s="110" t="s">
        <v>902</v>
      </c>
      <c r="AS367" s="111" t="s">
        <v>89</v>
      </c>
      <c r="AT367" s="127">
        <f t="shared" si="40"/>
        <v>3200</v>
      </c>
      <c r="AU367" s="127">
        <f t="shared" si="41"/>
        <v>4</v>
      </c>
      <c r="AV367" s="127">
        <f t="shared" si="42"/>
        <v>3204</v>
      </c>
      <c r="AW367" s="109" t="s">
        <v>7073</v>
      </c>
      <c r="AX367" s="117">
        <v>235.06</v>
      </c>
    </row>
    <row r="368" spans="1:50" ht="23.25" x14ac:dyDescent="0.25">
      <c r="A368" s="27">
        <v>226052</v>
      </c>
      <c r="B368" s="34" t="s">
        <v>1236</v>
      </c>
      <c r="C368" s="35">
        <v>12234</v>
      </c>
      <c r="D368" s="36" t="s">
        <v>1025</v>
      </c>
      <c r="E368" s="36">
        <v>122</v>
      </c>
      <c r="F368" s="35">
        <v>5306</v>
      </c>
      <c r="G368" s="36" t="s">
        <v>1025</v>
      </c>
      <c r="H368" s="36">
        <v>43</v>
      </c>
      <c r="I368" s="36">
        <v>1017</v>
      </c>
      <c r="J368" s="35">
        <v>1651</v>
      </c>
      <c r="M368" s="49" t="s">
        <v>3879</v>
      </c>
      <c r="N368" s="48" t="s">
        <v>3878</v>
      </c>
      <c r="O368" s="36">
        <v>92480</v>
      </c>
      <c r="P368" s="36">
        <v>925</v>
      </c>
      <c r="Q368" s="36">
        <v>72167</v>
      </c>
      <c r="R368" s="36">
        <v>78</v>
      </c>
      <c r="S368" s="36">
        <v>150</v>
      </c>
      <c r="T368" s="35">
        <v>156</v>
      </c>
      <c r="AF368" s="82" t="s">
        <v>186</v>
      </c>
      <c r="AG368" s="82" t="s">
        <v>89</v>
      </c>
      <c r="AH368" s="82" t="s">
        <v>79</v>
      </c>
      <c r="AI368" s="82">
        <v>1</v>
      </c>
      <c r="AJ368" s="106">
        <f t="shared" si="43"/>
        <v>600000</v>
      </c>
      <c r="AK368" s="106">
        <f t="shared" si="44"/>
        <v>4000</v>
      </c>
      <c r="AL368" s="106">
        <f t="shared" si="45"/>
        <v>10</v>
      </c>
      <c r="AM368" s="106">
        <f t="shared" si="46"/>
        <v>1</v>
      </c>
      <c r="AN368" s="106">
        <f t="shared" si="47"/>
        <v>604011</v>
      </c>
      <c r="AO368" s="77" t="s">
        <v>4849</v>
      </c>
      <c r="AP368" s="78">
        <v>1483.72</v>
      </c>
      <c r="AR368" s="110" t="s">
        <v>902</v>
      </c>
      <c r="AS368" s="111" t="s">
        <v>57</v>
      </c>
      <c r="AT368" s="127">
        <f t="shared" si="40"/>
        <v>3200</v>
      </c>
      <c r="AU368" s="127">
        <f t="shared" si="41"/>
        <v>5</v>
      </c>
      <c r="AV368" s="127">
        <f t="shared" si="42"/>
        <v>3205</v>
      </c>
      <c r="AW368" s="109" t="s">
        <v>7074</v>
      </c>
      <c r="AX368" s="117">
        <v>189.83</v>
      </c>
    </row>
    <row r="369" spans="1:50" ht="34.5" x14ac:dyDescent="0.25">
      <c r="A369" s="27">
        <v>226062</v>
      </c>
      <c r="B369" s="34" t="s">
        <v>1234</v>
      </c>
      <c r="C369" s="35">
        <v>14495</v>
      </c>
      <c r="D369" s="36" t="s">
        <v>1025</v>
      </c>
      <c r="E369" s="36">
        <v>145</v>
      </c>
      <c r="F369" s="35">
        <v>7098</v>
      </c>
      <c r="G369" s="36" t="s">
        <v>1025</v>
      </c>
      <c r="H369" s="36">
        <v>49</v>
      </c>
      <c r="I369" s="36">
        <v>732</v>
      </c>
      <c r="J369" s="35">
        <v>1281</v>
      </c>
      <c r="M369" s="49" t="s">
        <v>3877</v>
      </c>
      <c r="N369" s="48" t="s">
        <v>3876</v>
      </c>
      <c r="O369" s="36">
        <v>90786</v>
      </c>
      <c r="P369" s="36">
        <v>908</v>
      </c>
      <c r="Q369" s="36">
        <v>45336</v>
      </c>
      <c r="R369" s="36">
        <v>50</v>
      </c>
      <c r="S369" s="36">
        <v>153</v>
      </c>
      <c r="T369" s="35">
        <v>260</v>
      </c>
      <c r="AF369" s="82" t="s">
        <v>186</v>
      </c>
      <c r="AG369" s="82" t="s">
        <v>89</v>
      </c>
      <c r="AH369" s="82" t="s">
        <v>100</v>
      </c>
      <c r="AI369" s="82">
        <v>2</v>
      </c>
      <c r="AJ369" s="106">
        <f t="shared" si="43"/>
        <v>600000</v>
      </c>
      <c r="AK369" s="106">
        <f t="shared" si="44"/>
        <v>4000</v>
      </c>
      <c r="AL369" s="106">
        <f t="shared" si="45"/>
        <v>20</v>
      </c>
      <c r="AM369" s="106">
        <f t="shared" si="46"/>
        <v>2</v>
      </c>
      <c r="AN369" s="106">
        <f t="shared" si="47"/>
        <v>604022</v>
      </c>
      <c r="AO369" s="77" t="s">
        <v>4850</v>
      </c>
      <c r="AP369" s="78">
        <v>1169.68</v>
      </c>
      <c r="AR369" s="110" t="s">
        <v>902</v>
      </c>
      <c r="AS369" s="111" t="s">
        <v>186</v>
      </c>
      <c r="AT369" s="127">
        <f t="shared" si="40"/>
        <v>3200</v>
      </c>
      <c r="AU369" s="127">
        <f t="shared" si="41"/>
        <v>6</v>
      </c>
      <c r="AV369" s="127">
        <f t="shared" si="42"/>
        <v>3206</v>
      </c>
      <c r="AW369" s="109" t="s">
        <v>7075</v>
      </c>
      <c r="AX369" s="117">
        <v>190.52</v>
      </c>
    </row>
    <row r="370" spans="1:50" ht="34.5" x14ac:dyDescent="0.25">
      <c r="A370" s="27" t="s">
        <v>1025</v>
      </c>
      <c r="B370" s="37" t="s">
        <v>1237</v>
      </c>
      <c r="C370" s="38"/>
      <c r="D370" s="38"/>
      <c r="E370" s="38"/>
      <c r="F370" s="38"/>
      <c r="G370" s="38"/>
      <c r="H370" s="38"/>
      <c r="I370" s="38"/>
      <c r="J370" s="38"/>
      <c r="M370" s="49" t="s">
        <v>1025</v>
      </c>
      <c r="N370" s="51" t="s">
        <v>3875</v>
      </c>
      <c r="O370" s="36"/>
      <c r="P370" s="36"/>
      <c r="Q370" s="36"/>
      <c r="R370" s="36"/>
      <c r="S370" s="36"/>
      <c r="T370" s="35"/>
      <c r="AF370" s="82" t="s">
        <v>186</v>
      </c>
      <c r="AG370" s="82" t="s">
        <v>89</v>
      </c>
      <c r="AH370" s="82" t="s">
        <v>30</v>
      </c>
      <c r="AI370" s="82">
        <v>2</v>
      </c>
      <c r="AJ370" s="106">
        <f t="shared" si="43"/>
        <v>600000</v>
      </c>
      <c r="AK370" s="106">
        <f t="shared" si="44"/>
        <v>4000</v>
      </c>
      <c r="AL370" s="106">
        <f t="shared" si="45"/>
        <v>30</v>
      </c>
      <c r="AM370" s="106">
        <f t="shared" si="46"/>
        <v>2</v>
      </c>
      <c r="AN370" s="106">
        <f t="shared" si="47"/>
        <v>604032</v>
      </c>
      <c r="AO370" s="77" t="s">
        <v>4851</v>
      </c>
      <c r="AP370" s="78">
        <v>1159.19</v>
      </c>
      <c r="AR370" s="110" t="s">
        <v>902</v>
      </c>
      <c r="AS370" s="111" t="s">
        <v>215</v>
      </c>
      <c r="AT370" s="127">
        <f t="shared" si="40"/>
        <v>3200</v>
      </c>
      <c r="AU370" s="127">
        <f t="shared" si="41"/>
        <v>7</v>
      </c>
      <c r="AV370" s="127">
        <f t="shared" si="42"/>
        <v>3207</v>
      </c>
      <c r="AW370" s="109" t="s">
        <v>7076</v>
      </c>
      <c r="AX370" s="117">
        <v>200.97</v>
      </c>
    </row>
    <row r="371" spans="1:50" ht="33" x14ac:dyDescent="0.25">
      <c r="A371" s="27">
        <v>226043</v>
      </c>
      <c r="B371" s="34" t="s">
        <v>1238</v>
      </c>
      <c r="C371" s="35">
        <v>15999</v>
      </c>
      <c r="D371" s="36" t="s">
        <v>1025</v>
      </c>
      <c r="E371" s="36">
        <v>160</v>
      </c>
      <c r="F371" s="35">
        <v>7552</v>
      </c>
      <c r="G371" s="36" t="s">
        <v>1025</v>
      </c>
      <c r="H371" s="36">
        <v>47</v>
      </c>
      <c r="I371" s="36">
        <v>594</v>
      </c>
      <c r="J371" s="35">
        <v>1195</v>
      </c>
      <c r="M371" s="49" t="s">
        <v>1025</v>
      </c>
      <c r="N371" s="50" t="s">
        <v>3874</v>
      </c>
      <c r="O371" s="36"/>
      <c r="P371" s="36"/>
      <c r="Q371" s="36"/>
      <c r="R371" s="36"/>
      <c r="S371" s="36"/>
      <c r="T371" s="35"/>
      <c r="AF371" s="82" t="s">
        <v>186</v>
      </c>
      <c r="AG371" s="82" t="s">
        <v>89</v>
      </c>
      <c r="AH371" s="82" t="s">
        <v>89</v>
      </c>
      <c r="AI371" s="82">
        <v>2</v>
      </c>
      <c r="AJ371" s="106">
        <f t="shared" si="43"/>
        <v>600000</v>
      </c>
      <c r="AK371" s="106">
        <f t="shared" si="44"/>
        <v>4000</v>
      </c>
      <c r="AL371" s="106">
        <f t="shared" si="45"/>
        <v>40</v>
      </c>
      <c r="AM371" s="106">
        <f t="shared" si="46"/>
        <v>2</v>
      </c>
      <c r="AN371" s="106">
        <f t="shared" si="47"/>
        <v>604042</v>
      </c>
      <c r="AO371" s="77" t="s">
        <v>4849</v>
      </c>
      <c r="AP371" s="78">
        <v>925.12</v>
      </c>
      <c r="AR371" s="110" t="s">
        <v>902</v>
      </c>
      <c r="AS371" s="111" t="s">
        <v>148</v>
      </c>
      <c r="AT371" s="127">
        <f t="shared" si="40"/>
        <v>3200</v>
      </c>
      <c r="AU371" s="127">
        <f t="shared" si="41"/>
        <v>8</v>
      </c>
      <c r="AV371" s="127">
        <f t="shared" si="42"/>
        <v>3208</v>
      </c>
      <c r="AW371" s="109" t="s">
        <v>7077</v>
      </c>
      <c r="AX371" s="117">
        <v>268.64999999999998</v>
      </c>
    </row>
    <row r="372" spans="1:50" x14ac:dyDescent="0.25">
      <c r="A372" s="27">
        <v>226044</v>
      </c>
      <c r="B372" s="34" t="s">
        <v>1037</v>
      </c>
      <c r="C372" s="35">
        <v>176</v>
      </c>
      <c r="D372" s="36" t="s">
        <v>1025</v>
      </c>
      <c r="E372" s="36">
        <v>2</v>
      </c>
      <c r="F372" s="35">
        <v>2291</v>
      </c>
      <c r="G372" s="36" t="s">
        <v>1025</v>
      </c>
      <c r="H372" s="36">
        <v>1302</v>
      </c>
      <c r="I372" s="36" t="s">
        <v>1038</v>
      </c>
      <c r="J372" s="35" t="s">
        <v>1038</v>
      </c>
      <c r="M372" s="49" t="s">
        <v>3873</v>
      </c>
      <c r="N372" s="48" t="s">
        <v>3872</v>
      </c>
      <c r="O372" s="36">
        <v>10965</v>
      </c>
      <c r="P372" s="36">
        <v>110</v>
      </c>
      <c r="Q372" s="36">
        <v>195774</v>
      </c>
      <c r="R372" s="36">
        <v>1785</v>
      </c>
      <c r="S372" s="36">
        <v>24</v>
      </c>
      <c r="T372" s="35">
        <v>17</v>
      </c>
      <c r="AF372" s="82" t="s">
        <v>186</v>
      </c>
      <c r="AG372" s="82" t="s">
        <v>89</v>
      </c>
      <c r="AH372" s="82" t="s">
        <v>57</v>
      </c>
      <c r="AI372" s="82">
        <v>2</v>
      </c>
      <c r="AJ372" s="106">
        <f t="shared" si="43"/>
        <v>600000</v>
      </c>
      <c r="AK372" s="106">
        <f t="shared" si="44"/>
        <v>4000</v>
      </c>
      <c r="AL372" s="106">
        <f t="shared" si="45"/>
        <v>50</v>
      </c>
      <c r="AM372" s="106">
        <f t="shared" si="46"/>
        <v>2</v>
      </c>
      <c r="AN372" s="106">
        <f t="shared" si="47"/>
        <v>604052</v>
      </c>
      <c r="AO372" s="77" t="s">
        <v>4852</v>
      </c>
      <c r="AP372" s="78">
        <v>1107.18</v>
      </c>
      <c r="AR372" s="110" t="s">
        <v>902</v>
      </c>
      <c r="AS372" s="111" t="s">
        <v>210</v>
      </c>
      <c r="AT372" s="127">
        <f t="shared" si="40"/>
        <v>3200</v>
      </c>
      <c r="AU372" s="127">
        <f t="shared" si="41"/>
        <v>9</v>
      </c>
      <c r="AV372" s="127">
        <f t="shared" si="42"/>
        <v>3209</v>
      </c>
      <c r="AW372" s="109" t="s">
        <v>7078</v>
      </c>
      <c r="AX372" s="117">
        <v>217.71</v>
      </c>
    </row>
    <row r="373" spans="1:50" ht="56.25" x14ac:dyDescent="0.25">
      <c r="A373" s="27">
        <v>226045</v>
      </c>
      <c r="B373" s="34" t="s">
        <v>1049</v>
      </c>
      <c r="C373" s="35">
        <v>15823</v>
      </c>
      <c r="D373" s="36" t="s">
        <v>1025</v>
      </c>
      <c r="E373" s="36">
        <v>158</v>
      </c>
      <c r="F373" s="35">
        <v>5261</v>
      </c>
      <c r="G373" s="36" t="s">
        <v>1025</v>
      </c>
      <c r="H373" s="36">
        <v>33</v>
      </c>
      <c r="I373" s="36" t="s">
        <v>1038</v>
      </c>
      <c r="J373" s="35" t="s">
        <v>1038</v>
      </c>
      <c r="M373" s="49" t="s">
        <v>1025</v>
      </c>
      <c r="N373" s="30" t="s">
        <v>3233</v>
      </c>
      <c r="O373" s="31"/>
      <c r="P373" s="31"/>
      <c r="Q373" s="31"/>
      <c r="R373" s="31"/>
      <c r="S373" s="31"/>
      <c r="T373" s="31"/>
      <c r="AF373" s="82" t="s">
        <v>186</v>
      </c>
      <c r="AG373" s="82" t="s">
        <v>89</v>
      </c>
      <c r="AH373" s="82" t="s">
        <v>186</v>
      </c>
      <c r="AI373" s="82">
        <v>2</v>
      </c>
      <c r="AJ373" s="106">
        <f t="shared" si="43"/>
        <v>600000</v>
      </c>
      <c r="AK373" s="106">
        <f t="shared" si="44"/>
        <v>4000</v>
      </c>
      <c r="AL373" s="106">
        <f t="shared" si="45"/>
        <v>60</v>
      </c>
      <c r="AM373" s="106">
        <f t="shared" si="46"/>
        <v>2</v>
      </c>
      <c r="AN373" s="106">
        <f t="shared" si="47"/>
        <v>604062</v>
      </c>
      <c r="AO373" s="77" t="s">
        <v>4853</v>
      </c>
      <c r="AP373" s="78">
        <v>910.82</v>
      </c>
      <c r="AR373" s="110" t="s">
        <v>902</v>
      </c>
      <c r="AS373" s="111" t="s">
        <v>160</v>
      </c>
      <c r="AT373" s="127">
        <f t="shared" si="40"/>
        <v>3200</v>
      </c>
      <c r="AU373" s="127">
        <f t="shared" si="41"/>
        <v>10</v>
      </c>
      <c r="AV373" s="127">
        <f t="shared" si="42"/>
        <v>3210</v>
      </c>
      <c r="AW373" s="109" t="s">
        <v>7079</v>
      </c>
      <c r="AX373" s="117">
        <v>184.59</v>
      </c>
    </row>
    <row r="374" spans="1:50" x14ac:dyDescent="0.25">
      <c r="A374" s="27" t="s">
        <v>1025</v>
      </c>
      <c r="B374" s="40" t="s">
        <v>1239</v>
      </c>
      <c r="C374" s="41"/>
      <c r="D374" s="41"/>
      <c r="E374" s="41"/>
      <c r="F374" s="41"/>
      <c r="G374" s="41"/>
      <c r="H374" s="41"/>
      <c r="I374" s="41"/>
      <c r="J374" s="41"/>
      <c r="M374" s="49" t="s">
        <v>1025</v>
      </c>
      <c r="N374" s="51" t="s">
        <v>3759</v>
      </c>
      <c r="O374" s="36"/>
      <c r="P374" s="36"/>
      <c r="Q374" s="36"/>
      <c r="R374" s="36"/>
      <c r="S374" s="36"/>
      <c r="T374" s="35"/>
      <c r="AF374" s="82" t="s">
        <v>186</v>
      </c>
      <c r="AG374" s="82" t="s">
        <v>89</v>
      </c>
      <c r="AH374" s="82" t="s">
        <v>215</v>
      </c>
      <c r="AI374" s="82">
        <v>2</v>
      </c>
      <c r="AJ374" s="106">
        <f t="shared" si="43"/>
        <v>600000</v>
      </c>
      <c r="AK374" s="106">
        <f t="shared" si="44"/>
        <v>4000</v>
      </c>
      <c r="AL374" s="106">
        <f t="shared" si="45"/>
        <v>70</v>
      </c>
      <c r="AM374" s="106">
        <f t="shared" si="46"/>
        <v>2</v>
      </c>
      <c r="AN374" s="106">
        <f t="shared" si="47"/>
        <v>604072</v>
      </c>
      <c r="AO374" s="77" t="s">
        <v>4854</v>
      </c>
      <c r="AP374" s="78">
        <v>1131.7</v>
      </c>
      <c r="AR374" s="110" t="s">
        <v>902</v>
      </c>
      <c r="AS374" s="111" t="s">
        <v>157</v>
      </c>
      <c r="AT374" s="127">
        <f t="shared" si="40"/>
        <v>3200</v>
      </c>
      <c r="AU374" s="127">
        <f t="shared" si="41"/>
        <v>11</v>
      </c>
      <c r="AV374" s="127">
        <f t="shared" si="42"/>
        <v>3211</v>
      </c>
      <c r="AW374" s="109" t="s">
        <v>7080</v>
      </c>
      <c r="AX374" s="117">
        <v>389.96</v>
      </c>
    </row>
    <row r="375" spans="1:50" x14ac:dyDescent="0.25">
      <c r="A375" s="27">
        <v>261011</v>
      </c>
      <c r="B375" s="34" t="s">
        <v>1240</v>
      </c>
      <c r="C375" s="35">
        <v>10922</v>
      </c>
      <c r="D375" s="36" t="s">
        <v>1025</v>
      </c>
      <c r="E375" s="36">
        <v>109</v>
      </c>
      <c r="F375" s="35">
        <v>79480</v>
      </c>
      <c r="G375" s="36" t="s">
        <v>1025</v>
      </c>
      <c r="H375" s="36">
        <v>728</v>
      </c>
      <c r="I375" s="36">
        <v>1237</v>
      </c>
      <c r="J375" s="35">
        <v>46</v>
      </c>
      <c r="M375" s="49" t="s">
        <v>1025</v>
      </c>
      <c r="N375" s="50" t="s">
        <v>3758</v>
      </c>
      <c r="O375" s="36"/>
      <c r="P375" s="36"/>
      <c r="Q375" s="36"/>
      <c r="R375" s="36"/>
      <c r="S375" s="36"/>
      <c r="T375" s="35"/>
      <c r="AF375" s="82" t="s">
        <v>186</v>
      </c>
      <c r="AG375" s="82" t="s">
        <v>89</v>
      </c>
      <c r="AH375" s="82" t="s">
        <v>148</v>
      </c>
      <c r="AI375" s="82">
        <v>2</v>
      </c>
      <c r="AJ375" s="106">
        <f t="shared" si="43"/>
        <v>600000</v>
      </c>
      <c r="AK375" s="106">
        <f t="shared" si="44"/>
        <v>4000</v>
      </c>
      <c r="AL375" s="106">
        <f t="shared" si="45"/>
        <v>80</v>
      </c>
      <c r="AM375" s="106">
        <f t="shared" si="46"/>
        <v>2</v>
      </c>
      <c r="AN375" s="106">
        <f t="shared" si="47"/>
        <v>604082</v>
      </c>
      <c r="AO375" s="77" t="s">
        <v>4855</v>
      </c>
      <c r="AP375" s="78">
        <v>1299.6300000000001</v>
      </c>
      <c r="AR375" s="110" t="s">
        <v>902</v>
      </c>
      <c r="AS375" s="111" t="s">
        <v>29</v>
      </c>
      <c r="AT375" s="127">
        <f t="shared" si="40"/>
        <v>3200</v>
      </c>
      <c r="AU375" s="127">
        <f t="shared" si="41"/>
        <v>12</v>
      </c>
      <c r="AV375" s="127">
        <f t="shared" si="42"/>
        <v>3212</v>
      </c>
      <c r="AW375" s="109" t="s">
        <v>7081</v>
      </c>
      <c r="AX375" s="117">
        <v>153.53</v>
      </c>
    </row>
    <row r="376" spans="1:50" ht="23.25" x14ac:dyDescent="0.25">
      <c r="A376" s="27">
        <v>262011</v>
      </c>
      <c r="B376" s="34" t="s">
        <v>1241</v>
      </c>
      <c r="C376" s="35">
        <v>5629</v>
      </c>
      <c r="D376" s="36" t="s">
        <v>1025</v>
      </c>
      <c r="E376" s="36">
        <v>56</v>
      </c>
      <c r="F376" s="35">
        <v>99752</v>
      </c>
      <c r="G376" s="36" t="s">
        <v>1025</v>
      </c>
      <c r="H376" s="36">
        <v>1772</v>
      </c>
      <c r="I376" s="36">
        <v>1979</v>
      </c>
      <c r="J376" s="35">
        <v>39</v>
      </c>
      <c r="M376" s="49" t="s">
        <v>3871</v>
      </c>
      <c r="N376" s="48" t="s">
        <v>3870</v>
      </c>
      <c r="O376" s="36">
        <v>130749</v>
      </c>
      <c r="P376" s="36">
        <v>1307</v>
      </c>
      <c r="Q376" s="36">
        <v>57916</v>
      </c>
      <c r="R376" s="36">
        <v>44</v>
      </c>
      <c r="S376" s="36">
        <v>62</v>
      </c>
      <c r="T376" s="35">
        <v>205</v>
      </c>
      <c r="AF376" s="82" t="s">
        <v>186</v>
      </c>
      <c r="AG376" s="82" t="s">
        <v>57</v>
      </c>
      <c r="AH376" s="82" t="s">
        <v>79</v>
      </c>
      <c r="AI376" s="82">
        <v>2</v>
      </c>
      <c r="AJ376" s="106">
        <f t="shared" si="43"/>
        <v>600000</v>
      </c>
      <c r="AK376" s="106">
        <f t="shared" si="44"/>
        <v>5000</v>
      </c>
      <c r="AL376" s="106">
        <f t="shared" si="45"/>
        <v>10</v>
      </c>
      <c r="AM376" s="106">
        <f t="shared" si="46"/>
        <v>2</v>
      </c>
      <c r="AN376" s="106">
        <f t="shared" si="47"/>
        <v>605012</v>
      </c>
      <c r="AO376" s="77" t="s">
        <v>4856</v>
      </c>
      <c r="AP376" s="78">
        <v>812.86</v>
      </c>
      <c r="AR376" s="110" t="s">
        <v>902</v>
      </c>
      <c r="AS376" s="111" t="s">
        <v>112</v>
      </c>
      <c r="AT376" s="127">
        <f t="shared" si="40"/>
        <v>3200</v>
      </c>
      <c r="AU376" s="127">
        <f t="shared" si="41"/>
        <v>13</v>
      </c>
      <c r="AV376" s="127">
        <f t="shared" si="42"/>
        <v>3213</v>
      </c>
      <c r="AW376" s="109" t="s">
        <v>7082</v>
      </c>
      <c r="AX376" s="117">
        <v>178.25</v>
      </c>
    </row>
    <row r="377" spans="1:50" ht="23.25" x14ac:dyDescent="0.25">
      <c r="A377" s="27">
        <v>265011</v>
      </c>
      <c r="B377" s="34" t="s">
        <v>1242</v>
      </c>
      <c r="C377" s="35">
        <v>8470</v>
      </c>
      <c r="D377" s="36" t="s">
        <v>1025</v>
      </c>
      <c r="E377" s="36">
        <v>85</v>
      </c>
      <c r="F377" s="35">
        <v>112594</v>
      </c>
      <c r="G377" s="36" t="s">
        <v>1025</v>
      </c>
      <c r="H377" s="36">
        <v>1329</v>
      </c>
      <c r="I377" s="36">
        <v>1624</v>
      </c>
      <c r="J377" s="35">
        <v>33</v>
      </c>
      <c r="M377" s="49" t="s">
        <v>3869</v>
      </c>
      <c r="N377" s="48" t="s">
        <v>3868</v>
      </c>
      <c r="O377" s="36">
        <v>120165</v>
      </c>
      <c r="P377" s="36">
        <v>1202</v>
      </c>
      <c r="Q377" s="36">
        <v>41391</v>
      </c>
      <c r="R377" s="36">
        <v>34</v>
      </c>
      <c r="S377" s="36">
        <v>86</v>
      </c>
      <c r="T377" s="35">
        <v>278</v>
      </c>
      <c r="AF377" s="82" t="s">
        <v>186</v>
      </c>
      <c r="AG377" s="82" t="s">
        <v>57</v>
      </c>
      <c r="AH377" s="82" t="s">
        <v>100</v>
      </c>
      <c r="AI377" s="82">
        <v>2</v>
      </c>
      <c r="AJ377" s="106">
        <f t="shared" si="43"/>
        <v>600000</v>
      </c>
      <c r="AK377" s="106">
        <f t="shared" si="44"/>
        <v>5000</v>
      </c>
      <c r="AL377" s="106">
        <f t="shared" si="45"/>
        <v>20</v>
      </c>
      <c r="AM377" s="106">
        <f t="shared" si="46"/>
        <v>2</v>
      </c>
      <c r="AN377" s="106">
        <f t="shared" si="47"/>
        <v>605022</v>
      </c>
      <c r="AO377" s="77" t="s">
        <v>4857</v>
      </c>
      <c r="AP377" s="78">
        <v>718.89</v>
      </c>
      <c r="AR377" s="110" t="s">
        <v>902</v>
      </c>
      <c r="AS377" s="111" t="s">
        <v>344</v>
      </c>
      <c r="AT377" s="127">
        <f t="shared" si="40"/>
        <v>3200</v>
      </c>
      <c r="AU377" s="127">
        <f t="shared" si="41"/>
        <v>14</v>
      </c>
      <c r="AV377" s="127">
        <f t="shared" si="42"/>
        <v>3214</v>
      </c>
      <c r="AW377" s="109" t="s">
        <v>7083</v>
      </c>
      <c r="AX377" s="117">
        <v>216.27</v>
      </c>
    </row>
    <row r="378" spans="1:50" ht="23.25" x14ac:dyDescent="0.25">
      <c r="A378" s="27">
        <v>264011</v>
      </c>
      <c r="B378" s="34" t="s">
        <v>1243</v>
      </c>
      <c r="C378" s="35">
        <v>29282</v>
      </c>
      <c r="D378" s="36" t="s">
        <v>1025</v>
      </c>
      <c r="E378" s="36">
        <v>293</v>
      </c>
      <c r="F378" s="35">
        <v>640648</v>
      </c>
      <c r="G378" s="39" t="s">
        <v>1033</v>
      </c>
      <c r="H378" s="36">
        <v>2188</v>
      </c>
      <c r="I378" s="36">
        <v>110</v>
      </c>
      <c r="J378" s="35">
        <v>4</v>
      </c>
      <c r="M378" s="49" t="s">
        <v>3867</v>
      </c>
      <c r="N378" s="48" t="s">
        <v>3866</v>
      </c>
      <c r="O378" s="36">
        <v>95393</v>
      </c>
      <c r="P378" s="36">
        <v>954</v>
      </c>
      <c r="Q378" s="36">
        <v>65442</v>
      </c>
      <c r="R378" s="36">
        <v>69</v>
      </c>
      <c r="S378" s="36">
        <v>140</v>
      </c>
      <c r="T378" s="35">
        <v>179</v>
      </c>
      <c r="AF378" s="82" t="s">
        <v>186</v>
      </c>
      <c r="AG378" s="82" t="s">
        <v>57</v>
      </c>
      <c r="AH378" s="82" t="s">
        <v>30</v>
      </c>
      <c r="AI378" s="82">
        <v>2</v>
      </c>
      <c r="AJ378" s="106">
        <f t="shared" si="43"/>
        <v>600000</v>
      </c>
      <c r="AK378" s="106">
        <f t="shared" si="44"/>
        <v>5000</v>
      </c>
      <c r="AL378" s="106">
        <f t="shared" si="45"/>
        <v>30</v>
      </c>
      <c r="AM378" s="106">
        <f t="shared" si="46"/>
        <v>2</v>
      </c>
      <c r="AN378" s="106">
        <f t="shared" si="47"/>
        <v>605032</v>
      </c>
      <c r="AO378" s="77" t="s">
        <v>4858</v>
      </c>
      <c r="AP378" s="78">
        <v>794.05</v>
      </c>
      <c r="AR378" s="110" t="s">
        <v>902</v>
      </c>
      <c r="AS378" s="111" t="s">
        <v>124</v>
      </c>
      <c r="AT378" s="127">
        <f t="shared" si="40"/>
        <v>3200</v>
      </c>
      <c r="AU378" s="127">
        <f t="shared" si="41"/>
        <v>15</v>
      </c>
      <c r="AV378" s="127">
        <f t="shared" si="42"/>
        <v>3215</v>
      </c>
      <c r="AW378" s="109" t="s">
        <v>7084</v>
      </c>
      <c r="AX378" s="117">
        <v>198.28</v>
      </c>
    </row>
    <row r="379" spans="1:50" x14ac:dyDescent="0.25">
      <c r="A379" s="27" t="s">
        <v>1025</v>
      </c>
      <c r="B379" s="40" t="s">
        <v>1244</v>
      </c>
      <c r="C379" s="41"/>
      <c r="D379" s="41"/>
      <c r="E379" s="41"/>
      <c r="F379" s="41"/>
      <c r="G379" s="41"/>
      <c r="H379" s="41"/>
      <c r="I379" s="41"/>
      <c r="J379" s="41"/>
      <c r="M379" s="49" t="s">
        <v>3865</v>
      </c>
      <c r="N379" s="48" t="s">
        <v>3864</v>
      </c>
      <c r="O379" s="36">
        <v>141558</v>
      </c>
      <c r="P379" s="36">
        <v>1416</v>
      </c>
      <c r="Q379" s="36">
        <v>57549</v>
      </c>
      <c r="R379" s="36">
        <v>41</v>
      </c>
      <c r="S379" s="36">
        <v>44</v>
      </c>
      <c r="T379" s="35">
        <v>206</v>
      </c>
      <c r="AF379" s="82" t="s">
        <v>186</v>
      </c>
      <c r="AG379" s="82" t="s">
        <v>57</v>
      </c>
      <c r="AH379" s="82" t="s">
        <v>89</v>
      </c>
      <c r="AI379" s="82">
        <v>2</v>
      </c>
      <c r="AJ379" s="106">
        <f t="shared" si="43"/>
        <v>600000</v>
      </c>
      <c r="AK379" s="106">
        <f t="shared" si="44"/>
        <v>5000</v>
      </c>
      <c r="AL379" s="106">
        <f t="shared" si="45"/>
        <v>40</v>
      </c>
      <c r="AM379" s="106">
        <f t="shared" si="46"/>
        <v>2</v>
      </c>
      <c r="AN379" s="106">
        <f t="shared" si="47"/>
        <v>605042</v>
      </c>
      <c r="AO379" s="77" t="s">
        <v>4859</v>
      </c>
      <c r="AP379" s="78">
        <v>758.46</v>
      </c>
      <c r="AR379" s="110" t="s">
        <v>902</v>
      </c>
      <c r="AS379" s="111" t="s">
        <v>139</v>
      </c>
      <c r="AT379" s="127">
        <f t="shared" si="40"/>
        <v>3200</v>
      </c>
      <c r="AU379" s="127">
        <f t="shared" si="41"/>
        <v>16</v>
      </c>
      <c r="AV379" s="127">
        <f t="shared" si="42"/>
        <v>3216</v>
      </c>
      <c r="AW379" s="109" t="s">
        <v>7085</v>
      </c>
      <c r="AX379" s="117">
        <v>180.52</v>
      </c>
    </row>
    <row r="380" spans="1:50" x14ac:dyDescent="0.25">
      <c r="A380" s="27" t="s">
        <v>1025</v>
      </c>
      <c r="B380" s="40" t="s">
        <v>1245</v>
      </c>
      <c r="C380" s="41"/>
      <c r="D380" s="41"/>
      <c r="E380" s="41"/>
      <c r="F380" s="41"/>
      <c r="G380" s="41"/>
      <c r="H380" s="41"/>
      <c r="I380" s="41"/>
      <c r="J380" s="41"/>
      <c r="M380" s="49" t="s">
        <v>3863</v>
      </c>
      <c r="N380" s="48" t="s">
        <v>3862</v>
      </c>
      <c r="O380" s="36">
        <v>111279</v>
      </c>
      <c r="P380" s="36">
        <v>1113</v>
      </c>
      <c r="Q380" s="36">
        <v>91359</v>
      </c>
      <c r="R380" s="36">
        <v>82</v>
      </c>
      <c r="S380" s="36">
        <v>105</v>
      </c>
      <c r="T380" s="35">
        <v>93</v>
      </c>
      <c r="AF380" s="82" t="s">
        <v>186</v>
      </c>
      <c r="AG380" s="82" t="s">
        <v>57</v>
      </c>
      <c r="AH380" s="82" t="s">
        <v>57</v>
      </c>
      <c r="AI380" s="82">
        <v>3</v>
      </c>
      <c r="AJ380" s="106">
        <f t="shared" si="43"/>
        <v>600000</v>
      </c>
      <c r="AK380" s="106">
        <f t="shared" si="44"/>
        <v>5000</v>
      </c>
      <c r="AL380" s="106">
        <f t="shared" si="45"/>
        <v>50</v>
      </c>
      <c r="AM380" s="106">
        <f t="shared" si="46"/>
        <v>3</v>
      </c>
      <c r="AN380" s="106">
        <f t="shared" si="47"/>
        <v>605053</v>
      </c>
      <c r="AO380" s="77" t="s">
        <v>4860</v>
      </c>
      <c r="AP380" s="78">
        <v>1415.18</v>
      </c>
      <c r="AR380" s="110" t="s">
        <v>902</v>
      </c>
      <c r="AS380" s="111" t="s">
        <v>51</v>
      </c>
      <c r="AT380" s="127">
        <f t="shared" si="40"/>
        <v>3200</v>
      </c>
      <c r="AU380" s="127">
        <f t="shared" si="41"/>
        <v>17</v>
      </c>
      <c r="AV380" s="127">
        <f t="shared" si="42"/>
        <v>3217</v>
      </c>
      <c r="AW380" s="109" t="s">
        <v>7086</v>
      </c>
      <c r="AX380" s="117">
        <v>192.64</v>
      </c>
    </row>
    <row r="381" spans="1:50" x14ac:dyDescent="0.25">
      <c r="A381" s="27" t="s">
        <v>1025</v>
      </c>
      <c r="B381" s="37" t="s">
        <v>1246</v>
      </c>
      <c r="C381" s="38"/>
      <c r="D381" s="38"/>
      <c r="E381" s="38"/>
      <c r="F381" s="38"/>
      <c r="G381" s="38"/>
      <c r="H381" s="38"/>
      <c r="I381" s="38"/>
      <c r="J381" s="38"/>
      <c r="M381" s="49" t="s">
        <v>3861</v>
      </c>
      <c r="N381" s="48" t="s">
        <v>3860</v>
      </c>
      <c r="O381" s="36">
        <v>111951</v>
      </c>
      <c r="P381" s="36">
        <v>1120</v>
      </c>
      <c r="Q381" s="36">
        <v>56754</v>
      </c>
      <c r="R381" s="36">
        <v>51</v>
      </c>
      <c r="S381" s="36">
        <v>102</v>
      </c>
      <c r="T381" s="35">
        <v>211</v>
      </c>
      <c r="AF381" s="82" t="s">
        <v>186</v>
      </c>
      <c r="AG381" s="82" t="s">
        <v>57</v>
      </c>
      <c r="AH381" s="82" t="s">
        <v>186</v>
      </c>
      <c r="AI381" s="82">
        <v>3</v>
      </c>
      <c r="AJ381" s="106">
        <f t="shared" si="43"/>
        <v>600000</v>
      </c>
      <c r="AK381" s="106">
        <f t="shared" si="44"/>
        <v>5000</v>
      </c>
      <c r="AL381" s="106">
        <f t="shared" si="45"/>
        <v>60</v>
      </c>
      <c r="AM381" s="106">
        <f t="shared" si="46"/>
        <v>3</v>
      </c>
      <c r="AN381" s="106">
        <f t="shared" si="47"/>
        <v>605063</v>
      </c>
      <c r="AO381" s="77" t="s">
        <v>4861</v>
      </c>
      <c r="AP381" s="78">
        <v>1081.47</v>
      </c>
      <c r="AR381" s="110" t="s">
        <v>902</v>
      </c>
      <c r="AS381" s="111" t="s">
        <v>38</v>
      </c>
      <c r="AT381" s="127">
        <f t="shared" si="40"/>
        <v>3200</v>
      </c>
      <c r="AU381" s="127">
        <f t="shared" si="41"/>
        <v>18</v>
      </c>
      <c r="AV381" s="127">
        <f t="shared" si="42"/>
        <v>3218</v>
      </c>
      <c r="AW381" s="109" t="s">
        <v>7087</v>
      </c>
      <c r="AX381" s="117">
        <v>159.22999999999999</v>
      </c>
    </row>
    <row r="382" spans="1:50" x14ac:dyDescent="0.25">
      <c r="A382" s="27">
        <v>401011</v>
      </c>
      <c r="B382" s="34" t="s">
        <v>1247</v>
      </c>
      <c r="C382" s="35">
        <v>723</v>
      </c>
      <c r="D382" s="36" t="s">
        <v>1025</v>
      </c>
      <c r="E382" s="36">
        <v>7</v>
      </c>
      <c r="F382" s="35">
        <v>12220</v>
      </c>
      <c r="G382" s="36" t="s">
        <v>1025</v>
      </c>
      <c r="H382" s="36">
        <v>1690</v>
      </c>
      <c r="I382" s="36">
        <v>2333</v>
      </c>
      <c r="J382" s="35">
        <v>680</v>
      </c>
      <c r="M382" s="49" t="s">
        <v>3859</v>
      </c>
      <c r="N382" s="48" t="s">
        <v>3858</v>
      </c>
      <c r="O382" s="36">
        <v>77229</v>
      </c>
      <c r="P382" s="36">
        <v>772</v>
      </c>
      <c r="Q382" s="36">
        <v>26908</v>
      </c>
      <c r="R382" s="36">
        <v>35</v>
      </c>
      <c r="S382" s="36">
        <v>191</v>
      </c>
      <c r="T382" s="35">
        <v>309</v>
      </c>
      <c r="AF382" s="82" t="s">
        <v>186</v>
      </c>
      <c r="AG382" s="82" t="s">
        <v>57</v>
      </c>
      <c r="AH382" s="82" t="s">
        <v>215</v>
      </c>
      <c r="AI382" s="82">
        <v>2</v>
      </c>
      <c r="AJ382" s="106">
        <f t="shared" si="43"/>
        <v>600000</v>
      </c>
      <c r="AK382" s="106">
        <f t="shared" si="44"/>
        <v>5000</v>
      </c>
      <c r="AL382" s="106">
        <f t="shared" si="45"/>
        <v>70</v>
      </c>
      <c r="AM382" s="106">
        <f t="shared" si="46"/>
        <v>2</v>
      </c>
      <c r="AN382" s="106">
        <f t="shared" si="47"/>
        <v>605072</v>
      </c>
      <c r="AO382" s="77" t="s">
        <v>4862</v>
      </c>
      <c r="AP382" s="78">
        <v>773.87</v>
      </c>
      <c r="AR382" s="110" t="s">
        <v>902</v>
      </c>
      <c r="AS382" s="111" t="s">
        <v>623</v>
      </c>
      <c r="AT382" s="127">
        <f t="shared" si="40"/>
        <v>3200</v>
      </c>
      <c r="AU382" s="127">
        <f t="shared" si="41"/>
        <v>61</v>
      </c>
      <c r="AV382" s="127">
        <f t="shared" si="42"/>
        <v>3261</v>
      </c>
      <c r="AW382" s="109" t="s">
        <v>6775</v>
      </c>
      <c r="AX382" s="117">
        <v>317.08999999999997</v>
      </c>
    </row>
    <row r="383" spans="1:50" x14ac:dyDescent="0.25">
      <c r="A383" s="27">
        <v>401021</v>
      </c>
      <c r="B383" s="34" t="s">
        <v>1248</v>
      </c>
      <c r="C383" s="35">
        <v>1526</v>
      </c>
      <c r="D383" s="36" t="s">
        <v>1025</v>
      </c>
      <c r="E383" s="36">
        <v>15</v>
      </c>
      <c r="F383" s="35">
        <v>10596</v>
      </c>
      <c r="G383" s="36" t="s">
        <v>1025</v>
      </c>
      <c r="H383" s="36">
        <v>694</v>
      </c>
      <c r="I383" s="36">
        <v>2277</v>
      </c>
      <c r="J383" s="35">
        <v>817</v>
      </c>
      <c r="M383" s="49" t="s">
        <v>3857</v>
      </c>
      <c r="N383" s="48" t="s">
        <v>3856</v>
      </c>
      <c r="O383" s="36">
        <v>138522</v>
      </c>
      <c r="P383" s="36">
        <v>1385</v>
      </c>
      <c r="Q383" s="36">
        <v>93020</v>
      </c>
      <c r="R383" s="36">
        <v>67</v>
      </c>
      <c r="S383" s="36">
        <v>52</v>
      </c>
      <c r="T383" s="35">
        <v>92</v>
      </c>
      <c r="AF383" s="82" t="s">
        <v>186</v>
      </c>
      <c r="AG383" s="82" t="s">
        <v>186</v>
      </c>
      <c r="AH383" s="82" t="s">
        <v>79</v>
      </c>
      <c r="AI383" s="82">
        <v>1</v>
      </c>
      <c r="AJ383" s="106">
        <f t="shared" si="43"/>
        <v>600000</v>
      </c>
      <c r="AK383" s="106">
        <f t="shared" si="44"/>
        <v>6000</v>
      </c>
      <c r="AL383" s="106">
        <f t="shared" si="45"/>
        <v>10</v>
      </c>
      <c r="AM383" s="106">
        <f t="shared" si="46"/>
        <v>1</v>
      </c>
      <c r="AN383" s="106">
        <f t="shared" si="47"/>
        <v>606011</v>
      </c>
      <c r="AO383" s="77" t="s">
        <v>4863</v>
      </c>
      <c r="AP383" s="78">
        <v>1579.52</v>
      </c>
      <c r="AR383" s="110" t="s">
        <v>902</v>
      </c>
      <c r="AS383" s="111" t="s">
        <v>942</v>
      </c>
      <c r="AT383" s="127">
        <f t="shared" si="40"/>
        <v>3200</v>
      </c>
      <c r="AU383" s="127">
        <f t="shared" si="41"/>
        <v>62</v>
      </c>
      <c r="AV383" s="127">
        <f t="shared" si="42"/>
        <v>3262</v>
      </c>
      <c r="AW383" s="109" t="s">
        <v>6776</v>
      </c>
      <c r="AX383" s="117">
        <v>325.16000000000003</v>
      </c>
    </row>
    <row r="384" spans="1:50" ht="23.25" x14ac:dyDescent="0.25">
      <c r="A384" s="27">
        <v>401031</v>
      </c>
      <c r="B384" s="34" t="s">
        <v>1249</v>
      </c>
      <c r="C384" s="35">
        <v>979</v>
      </c>
      <c r="D384" s="36" t="s">
        <v>1025</v>
      </c>
      <c r="E384" s="36">
        <v>10</v>
      </c>
      <c r="F384" s="35">
        <v>1886</v>
      </c>
      <c r="G384" s="39" t="s">
        <v>1108</v>
      </c>
      <c r="H384" s="36">
        <v>193</v>
      </c>
      <c r="I384" s="36">
        <v>2324</v>
      </c>
      <c r="J384" s="35">
        <v>2283</v>
      </c>
      <c r="M384" s="49" t="s">
        <v>3855</v>
      </c>
      <c r="N384" s="48" t="s">
        <v>3854</v>
      </c>
      <c r="O384" s="36">
        <v>121299</v>
      </c>
      <c r="P384" s="36">
        <v>1213</v>
      </c>
      <c r="Q384" s="36">
        <v>62924</v>
      </c>
      <c r="R384" s="36">
        <v>52</v>
      </c>
      <c r="S384" s="36">
        <v>84</v>
      </c>
      <c r="T384" s="35">
        <v>189</v>
      </c>
      <c r="AF384" s="82" t="s">
        <v>186</v>
      </c>
      <c r="AG384" s="82" t="s">
        <v>186</v>
      </c>
      <c r="AH384" s="82" t="s">
        <v>100</v>
      </c>
      <c r="AI384" s="82">
        <v>2</v>
      </c>
      <c r="AJ384" s="106">
        <f t="shared" si="43"/>
        <v>600000</v>
      </c>
      <c r="AK384" s="106">
        <f t="shared" si="44"/>
        <v>6000</v>
      </c>
      <c r="AL384" s="106">
        <f t="shared" si="45"/>
        <v>20</v>
      </c>
      <c r="AM384" s="106">
        <f t="shared" si="46"/>
        <v>2</v>
      </c>
      <c r="AN384" s="106">
        <f t="shared" si="47"/>
        <v>606022</v>
      </c>
      <c r="AO384" s="77" t="s">
        <v>4864</v>
      </c>
      <c r="AP384" s="78">
        <v>943.2</v>
      </c>
      <c r="AR384" s="118" t="s">
        <v>902</v>
      </c>
      <c r="AS384" s="119" t="s">
        <v>810</v>
      </c>
      <c r="AT384" s="127">
        <f t="shared" si="40"/>
        <v>3200</v>
      </c>
      <c r="AU384" s="127">
        <f t="shared" si="41"/>
        <v>63</v>
      </c>
      <c r="AV384" s="127">
        <f t="shared" si="42"/>
        <v>3263</v>
      </c>
      <c r="AW384" s="120" t="s">
        <v>6777</v>
      </c>
      <c r="AX384" s="121">
        <v>285.64</v>
      </c>
    </row>
    <row r="385" spans="1:50" x14ac:dyDescent="0.25">
      <c r="A385" s="27" t="s">
        <v>1025</v>
      </c>
      <c r="B385" s="37" t="s">
        <v>1137</v>
      </c>
      <c r="C385" s="38"/>
      <c r="D385" s="38"/>
      <c r="E385" s="38"/>
      <c r="F385" s="38"/>
      <c r="G385" s="38"/>
      <c r="H385" s="38"/>
      <c r="I385" s="38"/>
      <c r="J385" s="38"/>
      <c r="M385" s="49" t="s">
        <v>3853</v>
      </c>
      <c r="N385" s="48" t="s">
        <v>3852</v>
      </c>
      <c r="O385" s="36">
        <v>92500</v>
      </c>
      <c r="P385" s="36">
        <v>925</v>
      </c>
      <c r="Q385" s="36">
        <v>41512</v>
      </c>
      <c r="R385" s="36">
        <v>45</v>
      </c>
      <c r="S385" s="36">
        <v>149</v>
      </c>
      <c r="T385" s="35">
        <v>277</v>
      </c>
      <c r="AF385" s="82" t="s">
        <v>186</v>
      </c>
      <c r="AG385" s="82" t="s">
        <v>186</v>
      </c>
      <c r="AH385" s="82" t="s">
        <v>30</v>
      </c>
      <c r="AI385" s="82">
        <v>2</v>
      </c>
      <c r="AJ385" s="106">
        <f t="shared" si="43"/>
        <v>600000</v>
      </c>
      <c r="AK385" s="106">
        <f t="shared" si="44"/>
        <v>6000</v>
      </c>
      <c r="AL385" s="106">
        <f t="shared" si="45"/>
        <v>30</v>
      </c>
      <c r="AM385" s="106">
        <f t="shared" si="46"/>
        <v>2</v>
      </c>
      <c r="AN385" s="106">
        <f t="shared" si="47"/>
        <v>606032</v>
      </c>
      <c r="AO385" s="77" t="s">
        <v>4865</v>
      </c>
      <c r="AP385" s="78">
        <v>944.13</v>
      </c>
      <c r="AR385" s="122"/>
      <c r="AS385" s="123"/>
      <c r="AT385" s="127">
        <f t="shared" si="40"/>
        <v>0</v>
      </c>
      <c r="AU385" s="127">
        <f t="shared" si="41"/>
        <v>0</v>
      </c>
      <c r="AV385" s="127">
        <f t="shared" si="42"/>
        <v>0</v>
      </c>
      <c r="AW385" s="125" t="s">
        <v>7088</v>
      </c>
      <c r="AX385" s="124">
        <v>287.95</v>
      </c>
    </row>
    <row r="386" spans="1:50" ht="23.25" x14ac:dyDescent="0.25">
      <c r="A386" s="27">
        <v>401042</v>
      </c>
      <c r="B386" s="34" t="s">
        <v>1247</v>
      </c>
      <c r="C386" s="35">
        <v>13145</v>
      </c>
      <c r="D386" s="36" t="s">
        <v>1025</v>
      </c>
      <c r="E386" s="36">
        <v>131</v>
      </c>
      <c r="F386" s="35">
        <v>11849</v>
      </c>
      <c r="G386" s="36" t="s">
        <v>1025</v>
      </c>
      <c r="H386" s="36">
        <v>90</v>
      </c>
      <c r="I386" s="36">
        <v>891</v>
      </c>
      <c r="J386" s="35">
        <v>711</v>
      </c>
      <c r="M386" s="49" t="s">
        <v>3851</v>
      </c>
      <c r="N386" s="48" t="s">
        <v>3850</v>
      </c>
      <c r="O386" s="36">
        <v>106538</v>
      </c>
      <c r="P386" s="36">
        <v>1065</v>
      </c>
      <c r="Q386" s="36">
        <v>50080</v>
      </c>
      <c r="R386" s="36">
        <v>47</v>
      </c>
      <c r="S386" s="36">
        <v>108</v>
      </c>
      <c r="T386" s="35">
        <v>243</v>
      </c>
      <c r="AF386" s="82" t="s">
        <v>186</v>
      </c>
      <c r="AG386" s="82" t="s">
        <v>186</v>
      </c>
      <c r="AH386" s="82" t="s">
        <v>89</v>
      </c>
      <c r="AI386" s="82">
        <v>2</v>
      </c>
      <c r="AJ386" s="106">
        <f t="shared" si="43"/>
        <v>600000</v>
      </c>
      <c r="AK386" s="106">
        <f t="shared" si="44"/>
        <v>6000</v>
      </c>
      <c r="AL386" s="106">
        <f t="shared" si="45"/>
        <v>40</v>
      </c>
      <c r="AM386" s="106">
        <f t="shared" si="46"/>
        <v>2</v>
      </c>
      <c r="AN386" s="106">
        <f t="shared" si="47"/>
        <v>606042</v>
      </c>
      <c r="AO386" s="77" t="s">
        <v>4866</v>
      </c>
      <c r="AP386" s="78">
        <v>817.94</v>
      </c>
    </row>
    <row r="387" spans="1:50" x14ac:dyDescent="0.25">
      <c r="A387" s="27">
        <v>401052</v>
      </c>
      <c r="B387" s="34" t="s">
        <v>1250</v>
      </c>
      <c r="C387" s="35">
        <v>7970</v>
      </c>
      <c r="D387" s="36" t="s">
        <v>1025</v>
      </c>
      <c r="E387" s="36">
        <v>80</v>
      </c>
      <c r="F387" s="35">
        <v>4278</v>
      </c>
      <c r="G387" s="36" t="s">
        <v>1025</v>
      </c>
      <c r="H387" s="36">
        <v>54</v>
      </c>
      <c r="I387" s="36">
        <v>1705</v>
      </c>
      <c r="J387" s="35">
        <v>1911</v>
      </c>
      <c r="M387" s="49" t="s">
        <v>3849</v>
      </c>
      <c r="N387" s="48" t="s">
        <v>3848</v>
      </c>
      <c r="O387" s="36">
        <v>96064</v>
      </c>
      <c r="P387" s="36">
        <v>961</v>
      </c>
      <c r="Q387" s="36">
        <v>33068</v>
      </c>
      <c r="R387" s="36">
        <v>34</v>
      </c>
      <c r="S387" s="36">
        <v>139</v>
      </c>
      <c r="T387" s="35">
        <v>306</v>
      </c>
      <c r="AF387" s="82" t="s">
        <v>186</v>
      </c>
      <c r="AG387" s="82" t="s">
        <v>186</v>
      </c>
      <c r="AH387" s="82" t="s">
        <v>57</v>
      </c>
      <c r="AI387" s="82">
        <v>2</v>
      </c>
      <c r="AJ387" s="106">
        <f t="shared" si="43"/>
        <v>600000</v>
      </c>
      <c r="AK387" s="106">
        <f t="shared" si="44"/>
        <v>6000</v>
      </c>
      <c r="AL387" s="106">
        <f t="shared" si="45"/>
        <v>50</v>
      </c>
      <c r="AM387" s="106">
        <f t="shared" si="46"/>
        <v>2</v>
      </c>
      <c r="AN387" s="106">
        <f t="shared" si="47"/>
        <v>606052</v>
      </c>
      <c r="AO387" s="77" t="s">
        <v>4863</v>
      </c>
      <c r="AP387" s="78">
        <v>1511.11</v>
      </c>
    </row>
    <row r="388" spans="1:50" ht="34.5" x14ac:dyDescent="0.25">
      <c r="A388" s="27">
        <v>401062</v>
      </c>
      <c r="B388" s="34" t="s">
        <v>1251</v>
      </c>
      <c r="C388" s="35">
        <v>6784</v>
      </c>
      <c r="D388" s="36" t="s">
        <v>1025</v>
      </c>
      <c r="E388" s="36">
        <v>68</v>
      </c>
      <c r="F388" s="35">
        <v>3160</v>
      </c>
      <c r="G388" s="36" t="s">
        <v>1025</v>
      </c>
      <c r="H388" s="36">
        <v>47</v>
      </c>
      <c r="I388" s="36">
        <v>1875</v>
      </c>
      <c r="J388" s="35">
        <v>2166</v>
      </c>
      <c r="M388" s="49" t="s">
        <v>3847</v>
      </c>
      <c r="N388" s="48" t="s">
        <v>3846</v>
      </c>
      <c r="O388" s="36">
        <v>69393</v>
      </c>
      <c r="P388" s="36">
        <v>694</v>
      </c>
      <c r="Q388" s="36">
        <v>43997</v>
      </c>
      <c r="R388" s="36">
        <v>63</v>
      </c>
      <c r="S388" s="36">
        <v>221</v>
      </c>
      <c r="T388" s="35">
        <v>265</v>
      </c>
      <c r="AF388" s="82" t="s">
        <v>186</v>
      </c>
      <c r="AG388" s="82" t="s">
        <v>186</v>
      </c>
      <c r="AH388" s="82" t="s">
        <v>186</v>
      </c>
      <c r="AI388" s="82">
        <v>2</v>
      </c>
      <c r="AJ388" s="106">
        <f t="shared" si="43"/>
        <v>600000</v>
      </c>
      <c r="AK388" s="106">
        <f t="shared" si="44"/>
        <v>6000</v>
      </c>
      <c r="AL388" s="106">
        <f t="shared" si="45"/>
        <v>60</v>
      </c>
      <c r="AM388" s="106">
        <f t="shared" si="46"/>
        <v>2</v>
      </c>
      <c r="AN388" s="106">
        <f t="shared" si="47"/>
        <v>606062</v>
      </c>
      <c r="AO388" s="77" t="s">
        <v>4867</v>
      </c>
      <c r="AP388" s="78">
        <v>1066.3900000000001</v>
      </c>
    </row>
    <row r="389" spans="1:50" x14ac:dyDescent="0.25">
      <c r="A389" s="27">
        <v>401072</v>
      </c>
      <c r="B389" s="34" t="s">
        <v>1252</v>
      </c>
      <c r="C389" s="35">
        <v>3288</v>
      </c>
      <c r="D389" s="36" t="s">
        <v>1025</v>
      </c>
      <c r="E389" s="36">
        <v>33</v>
      </c>
      <c r="F389" s="35">
        <v>3176</v>
      </c>
      <c r="G389" s="36" t="s">
        <v>1025</v>
      </c>
      <c r="H389" s="36">
        <v>97</v>
      </c>
      <c r="I389" s="36">
        <v>2148</v>
      </c>
      <c r="J389" s="35">
        <v>2160</v>
      </c>
      <c r="M389" s="49" t="s">
        <v>3845</v>
      </c>
      <c r="N389" s="48" t="s">
        <v>3844</v>
      </c>
      <c r="O389" s="36">
        <v>87360</v>
      </c>
      <c r="P389" s="36">
        <v>874</v>
      </c>
      <c r="Q389" s="36">
        <v>34433</v>
      </c>
      <c r="R389" s="36">
        <v>39</v>
      </c>
      <c r="S389" s="36">
        <v>161</v>
      </c>
      <c r="T389" s="35">
        <v>301</v>
      </c>
      <c r="AF389" s="82" t="s">
        <v>186</v>
      </c>
      <c r="AG389" s="82" t="s">
        <v>186</v>
      </c>
      <c r="AH389" s="82" t="s">
        <v>215</v>
      </c>
      <c r="AI389" s="82">
        <v>2</v>
      </c>
      <c r="AJ389" s="106">
        <f t="shared" si="43"/>
        <v>600000</v>
      </c>
      <c r="AK389" s="106">
        <f t="shared" si="44"/>
        <v>6000</v>
      </c>
      <c r="AL389" s="106">
        <f t="shared" si="45"/>
        <v>70</v>
      </c>
      <c r="AM389" s="106">
        <f t="shared" si="46"/>
        <v>2</v>
      </c>
      <c r="AN389" s="106">
        <f t="shared" si="47"/>
        <v>606072</v>
      </c>
      <c r="AO389" s="77" t="s">
        <v>4868</v>
      </c>
      <c r="AP389" s="78">
        <v>1036.83</v>
      </c>
    </row>
    <row r="390" spans="1:50" x14ac:dyDescent="0.25">
      <c r="A390" s="27">
        <v>401082</v>
      </c>
      <c r="B390" s="34" t="s">
        <v>1253</v>
      </c>
      <c r="C390" s="35">
        <v>5452</v>
      </c>
      <c r="D390" s="36" t="s">
        <v>1025</v>
      </c>
      <c r="E390" s="36">
        <v>55</v>
      </c>
      <c r="F390" s="35">
        <v>4580</v>
      </c>
      <c r="G390" s="36" t="s">
        <v>1025</v>
      </c>
      <c r="H390" s="36">
        <v>84</v>
      </c>
      <c r="I390" s="36">
        <v>1990</v>
      </c>
      <c r="J390" s="35">
        <v>1832</v>
      </c>
      <c r="M390" s="49" t="s">
        <v>3843</v>
      </c>
      <c r="N390" s="48" t="s">
        <v>3842</v>
      </c>
      <c r="O390" s="36">
        <v>283802</v>
      </c>
      <c r="P390" s="36">
        <v>2837</v>
      </c>
      <c r="Q390" s="36">
        <v>126018</v>
      </c>
      <c r="R390" s="36">
        <v>44</v>
      </c>
      <c r="S390" s="36">
        <v>2</v>
      </c>
      <c r="T390" s="35">
        <v>42</v>
      </c>
      <c r="AF390" s="82" t="s">
        <v>186</v>
      </c>
      <c r="AG390" s="82" t="s">
        <v>186</v>
      </c>
      <c r="AH390" s="82" t="s">
        <v>210</v>
      </c>
      <c r="AI390" s="82">
        <v>2</v>
      </c>
      <c r="AJ390" s="106">
        <f t="shared" si="43"/>
        <v>600000</v>
      </c>
      <c r="AK390" s="106">
        <f t="shared" si="44"/>
        <v>6000</v>
      </c>
      <c r="AL390" s="106">
        <f t="shared" si="45"/>
        <v>90</v>
      </c>
      <c r="AM390" s="106">
        <f t="shared" si="46"/>
        <v>2</v>
      </c>
      <c r="AN390" s="106">
        <f t="shared" si="47"/>
        <v>606092</v>
      </c>
      <c r="AO390" s="77" t="s">
        <v>4869</v>
      </c>
      <c r="AP390" s="78">
        <v>798.67</v>
      </c>
    </row>
    <row r="391" spans="1:50" x14ac:dyDescent="0.25">
      <c r="A391" s="27">
        <v>401092</v>
      </c>
      <c r="B391" s="34" t="s">
        <v>1254</v>
      </c>
      <c r="C391" s="35">
        <v>7596</v>
      </c>
      <c r="D391" s="36" t="s">
        <v>1025</v>
      </c>
      <c r="E391" s="36">
        <v>76</v>
      </c>
      <c r="F391" s="35">
        <v>3529</v>
      </c>
      <c r="G391" s="36" t="s">
        <v>1025</v>
      </c>
      <c r="H391" s="36">
        <v>46</v>
      </c>
      <c r="I391" s="36">
        <v>1760</v>
      </c>
      <c r="J391" s="35">
        <v>2087</v>
      </c>
      <c r="M391" s="49" t="s">
        <v>3841</v>
      </c>
      <c r="N391" s="48" t="s">
        <v>3840</v>
      </c>
      <c r="O391" s="36">
        <v>176629</v>
      </c>
      <c r="P391" s="36">
        <v>1766</v>
      </c>
      <c r="Q391" s="36">
        <v>104780</v>
      </c>
      <c r="R391" s="36">
        <v>59</v>
      </c>
      <c r="S391" s="36">
        <v>17</v>
      </c>
      <c r="T391" s="35">
        <v>77</v>
      </c>
      <c r="AF391" s="82" t="s">
        <v>186</v>
      </c>
      <c r="AG391" s="82" t="s">
        <v>186</v>
      </c>
      <c r="AH391" s="82" t="s">
        <v>160</v>
      </c>
      <c r="AI391" s="82">
        <v>2</v>
      </c>
      <c r="AJ391" s="106">
        <f t="shared" si="43"/>
        <v>600000</v>
      </c>
      <c r="AK391" s="106">
        <f t="shared" si="44"/>
        <v>6000</v>
      </c>
      <c r="AL391" s="106">
        <f t="shared" si="45"/>
        <v>100</v>
      </c>
      <c r="AM391" s="106">
        <f t="shared" si="46"/>
        <v>2</v>
      </c>
      <c r="AN391" s="106">
        <f t="shared" si="47"/>
        <v>606102</v>
      </c>
      <c r="AO391" s="77" t="s">
        <v>4870</v>
      </c>
      <c r="AP391" s="78">
        <v>968.62</v>
      </c>
    </row>
    <row r="392" spans="1:50" x14ac:dyDescent="0.25">
      <c r="A392" s="27" t="s">
        <v>1025</v>
      </c>
      <c r="B392" s="40" t="s">
        <v>1255</v>
      </c>
      <c r="C392" s="41"/>
      <c r="D392" s="41"/>
      <c r="E392" s="41"/>
      <c r="F392" s="41"/>
      <c r="G392" s="41"/>
      <c r="H392" s="41"/>
      <c r="I392" s="41"/>
      <c r="J392" s="41"/>
      <c r="M392" s="49" t="s">
        <v>3839</v>
      </c>
      <c r="N392" s="48" t="s">
        <v>3838</v>
      </c>
      <c r="O392" s="36">
        <v>177458</v>
      </c>
      <c r="P392" s="36">
        <v>1775</v>
      </c>
      <c r="Q392" s="36">
        <v>56570</v>
      </c>
      <c r="R392" s="36">
        <v>32</v>
      </c>
      <c r="S392" s="36">
        <v>16</v>
      </c>
      <c r="T392" s="35">
        <v>212</v>
      </c>
      <c r="AF392" s="82" t="s">
        <v>186</v>
      </c>
      <c r="AG392" s="82" t="s">
        <v>186</v>
      </c>
      <c r="AH392" s="82" t="s">
        <v>157</v>
      </c>
      <c r="AI392" s="82">
        <v>2</v>
      </c>
      <c r="AJ392" s="106">
        <f t="shared" ref="AJ392:AJ455" si="48">AF392*100000</f>
        <v>600000</v>
      </c>
      <c r="AK392" s="106">
        <f t="shared" ref="AK392:AK455" si="49">AG392*1000</f>
        <v>6000</v>
      </c>
      <c r="AL392" s="106">
        <f t="shared" ref="AL392:AL455" si="50">AH392*10</f>
        <v>110</v>
      </c>
      <c r="AM392" s="106">
        <f t="shared" ref="AM392:AM455" si="51">AI392*1</f>
        <v>2</v>
      </c>
      <c r="AN392" s="106">
        <f t="shared" ref="AN392:AN455" si="52">SUM(AJ392:AM392)</f>
        <v>606112</v>
      </c>
      <c r="AO392" s="77" t="s">
        <v>4871</v>
      </c>
      <c r="AP392" s="78">
        <v>1071.6199999999999</v>
      </c>
    </row>
    <row r="393" spans="1:50" ht="34.5" x14ac:dyDescent="0.25">
      <c r="A393" s="27" t="s">
        <v>1025</v>
      </c>
      <c r="B393" s="37" t="s">
        <v>1051</v>
      </c>
      <c r="C393" s="38"/>
      <c r="D393" s="38"/>
      <c r="E393" s="38"/>
      <c r="F393" s="38"/>
      <c r="G393" s="38"/>
      <c r="H393" s="38"/>
      <c r="I393" s="38"/>
      <c r="J393" s="38"/>
      <c r="M393" s="49" t="s">
        <v>3837</v>
      </c>
      <c r="N393" s="48" t="s">
        <v>3836</v>
      </c>
      <c r="O393" s="36">
        <v>193321</v>
      </c>
      <c r="P393" s="36">
        <v>1933</v>
      </c>
      <c r="Q393" s="36">
        <v>69885</v>
      </c>
      <c r="R393" s="36">
        <v>36</v>
      </c>
      <c r="S393" s="36">
        <v>9</v>
      </c>
      <c r="T393" s="35">
        <v>165</v>
      </c>
      <c r="AF393" s="82" t="s">
        <v>186</v>
      </c>
      <c r="AG393" s="82" t="s">
        <v>215</v>
      </c>
      <c r="AH393" s="82" t="s">
        <v>79</v>
      </c>
      <c r="AI393" s="82">
        <v>1</v>
      </c>
      <c r="AJ393" s="106">
        <f t="shared" si="48"/>
        <v>600000</v>
      </c>
      <c r="AK393" s="106">
        <f t="shared" si="49"/>
        <v>7000</v>
      </c>
      <c r="AL393" s="106">
        <f t="shared" si="50"/>
        <v>10</v>
      </c>
      <c r="AM393" s="106">
        <f t="shared" si="51"/>
        <v>1</v>
      </c>
      <c r="AN393" s="106">
        <f t="shared" si="52"/>
        <v>607011</v>
      </c>
      <c r="AO393" s="77" t="s">
        <v>4872</v>
      </c>
      <c r="AP393" s="78">
        <v>1430.53</v>
      </c>
    </row>
    <row r="394" spans="1:50" ht="34.5" x14ac:dyDescent="0.25">
      <c r="A394" s="27">
        <v>402011</v>
      </c>
      <c r="B394" s="34" t="s">
        <v>1256</v>
      </c>
      <c r="C394" s="35">
        <v>2315</v>
      </c>
      <c r="D394" s="36" t="s">
        <v>1025</v>
      </c>
      <c r="E394" s="36">
        <v>23</v>
      </c>
      <c r="F394" s="35">
        <v>28774</v>
      </c>
      <c r="G394" s="36" t="s">
        <v>1025</v>
      </c>
      <c r="H394" s="36">
        <v>1243</v>
      </c>
      <c r="I394" s="36">
        <v>2210</v>
      </c>
      <c r="J394" s="35">
        <v>197</v>
      </c>
      <c r="M394" s="49" t="s">
        <v>3835</v>
      </c>
      <c r="N394" s="48" t="s">
        <v>3834</v>
      </c>
      <c r="O394" s="36">
        <v>69322</v>
      </c>
      <c r="P394" s="36">
        <v>693</v>
      </c>
      <c r="Q394" s="36">
        <v>22873</v>
      </c>
      <c r="R394" s="36">
        <v>33</v>
      </c>
      <c r="S394" s="36">
        <v>222</v>
      </c>
      <c r="T394" s="35">
        <v>311</v>
      </c>
      <c r="AF394" s="82" t="s">
        <v>186</v>
      </c>
      <c r="AG394" s="82" t="s">
        <v>215</v>
      </c>
      <c r="AH394" s="82" t="s">
        <v>100</v>
      </c>
      <c r="AI394" s="82">
        <v>3</v>
      </c>
      <c r="AJ394" s="106">
        <f t="shared" si="48"/>
        <v>600000</v>
      </c>
      <c r="AK394" s="106">
        <f t="shared" si="49"/>
        <v>7000</v>
      </c>
      <c r="AL394" s="106">
        <f t="shared" si="50"/>
        <v>20</v>
      </c>
      <c r="AM394" s="106">
        <f t="shared" si="51"/>
        <v>3</v>
      </c>
      <c r="AN394" s="106">
        <f t="shared" si="52"/>
        <v>607023</v>
      </c>
      <c r="AO394" s="77" t="s">
        <v>4873</v>
      </c>
      <c r="AP394" s="78">
        <v>835.21</v>
      </c>
    </row>
    <row r="395" spans="1:50" ht="34.5" x14ac:dyDescent="0.25">
      <c r="A395" s="27" t="s">
        <v>1025</v>
      </c>
      <c r="B395" s="37" t="s">
        <v>1053</v>
      </c>
      <c r="C395" s="38"/>
      <c r="D395" s="38"/>
      <c r="E395" s="38"/>
      <c r="F395" s="38"/>
      <c r="G395" s="38"/>
      <c r="H395" s="38"/>
      <c r="I395" s="38"/>
      <c r="J395" s="38"/>
      <c r="M395" s="49" t="s">
        <v>1025</v>
      </c>
      <c r="N395" s="51" t="s">
        <v>3721</v>
      </c>
      <c r="O395" s="36"/>
      <c r="P395" s="36"/>
      <c r="Q395" s="36"/>
      <c r="R395" s="36"/>
      <c r="S395" s="36"/>
      <c r="T395" s="35"/>
      <c r="AF395" s="82" t="s">
        <v>186</v>
      </c>
      <c r="AG395" s="82" t="s">
        <v>215</v>
      </c>
      <c r="AH395" s="82" t="s">
        <v>30</v>
      </c>
      <c r="AI395" s="82">
        <v>2</v>
      </c>
      <c r="AJ395" s="106">
        <f t="shared" si="48"/>
        <v>600000</v>
      </c>
      <c r="AK395" s="106">
        <f t="shared" si="49"/>
        <v>7000</v>
      </c>
      <c r="AL395" s="106">
        <f t="shared" si="50"/>
        <v>30</v>
      </c>
      <c r="AM395" s="106">
        <f t="shared" si="51"/>
        <v>2</v>
      </c>
      <c r="AN395" s="106">
        <f t="shared" si="52"/>
        <v>607032</v>
      </c>
      <c r="AO395" s="77" t="s">
        <v>4874</v>
      </c>
      <c r="AP395" s="78">
        <v>832.33</v>
      </c>
    </row>
    <row r="396" spans="1:50" ht="43.5" x14ac:dyDescent="0.25">
      <c r="A396" s="27">
        <v>402062</v>
      </c>
      <c r="B396" s="34" t="s">
        <v>1257</v>
      </c>
      <c r="C396" s="35">
        <v>8340</v>
      </c>
      <c r="D396" s="36" t="s">
        <v>1025</v>
      </c>
      <c r="E396" s="36">
        <v>83</v>
      </c>
      <c r="F396" s="35">
        <v>4708</v>
      </c>
      <c r="G396" s="36" t="s">
        <v>1025</v>
      </c>
      <c r="H396" s="36">
        <v>56</v>
      </c>
      <c r="I396" s="36">
        <v>1646</v>
      </c>
      <c r="J396" s="35">
        <v>1797</v>
      </c>
      <c r="M396" s="49" t="s">
        <v>1025</v>
      </c>
      <c r="N396" s="50" t="s">
        <v>3720</v>
      </c>
      <c r="O396" s="36"/>
      <c r="P396" s="36"/>
      <c r="Q396" s="36"/>
      <c r="R396" s="36"/>
      <c r="S396" s="36"/>
      <c r="T396" s="35"/>
      <c r="AF396" s="82" t="s">
        <v>186</v>
      </c>
      <c r="AG396" s="82" t="s">
        <v>215</v>
      </c>
      <c r="AH396" s="82" t="s">
        <v>89</v>
      </c>
      <c r="AI396" s="82">
        <v>2</v>
      </c>
      <c r="AJ396" s="106">
        <f t="shared" si="48"/>
        <v>600000</v>
      </c>
      <c r="AK396" s="106">
        <f t="shared" si="49"/>
        <v>7000</v>
      </c>
      <c r="AL396" s="106">
        <f t="shared" si="50"/>
        <v>40</v>
      </c>
      <c r="AM396" s="106">
        <f t="shared" si="51"/>
        <v>2</v>
      </c>
      <c r="AN396" s="106">
        <f t="shared" si="52"/>
        <v>607042</v>
      </c>
      <c r="AO396" s="77" t="s">
        <v>4875</v>
      </c>
      <c r="AP396" s="78">
        <v>1190.8699999999999</v>
      </c>
    </row>
    <row r="397" spans="1:50" x14ac:dyDescent="0.25">
      <c r="A397" s="27">
        <v>402022</v>
      </c>
      <c r="B397" s="34" t="s">
        <v>1258</v>
      </c>
      <c r="C397" s="35">
        <v>14591</v>
      </c>
      <c r="D397" s="36" t="s">
        <v>1025</v>
      </c>
      <c r="E397" s="36">
        <v>145</v>
      </c>
      <c r="F397" s="35">
        <v>6334</v>
      </c>
      <c r="G397" s="36" t="s">
        <v>1025</v>
      </c>
      <c r="H397" s="36">
        <v>43</v>
      </c>
      <c r="I397" s="36">
        <v>721</v>
      </c>
      <c r="J397" s="35">
        <v>1421</v>
      </c>
      <c r="M397" s="49" t="s">
        <v>3833</v>
      </c>
      <c r="N397" s="48" t="s">
        <v>3832</v>
      </c>
      <c r="O397" s="36">
        <v>7982</v>
      </c>
      <c r="P397" s="36">
        <v>80</v>
      </c>
      <c r="Q397" s="36">
        <v>120142</v>
      </c>
      <c r="R397" s="36">
        <v>1505</v>
      </c>
      <c r="S397" s="36">
        <v>39</v>
      </c>
      <c r="T397" s="35">
        <v>31</v>
      </c>
      <c r="AF397" s="82" t="s">
        <v>186</v>
      </c>
      <c r="AG397" s="82" t="s">
        <v>215</v>
      </c>
      <c r="AH397" s="82" t="s">
        <v>57</v>
      </c>
      <c r="AI397" s="82">
        <v>2</v>
      </c>
      <c r="AJ397" s="106">
        <f t="shared" si="48"/>
        <v>600000</v>
      </c>
      <c r="AK397" s="106">
        <f t="shared" si="49"/>
        <v>7000</v>
      </c>
      <c r="AL397" s="106">
        <f t="shared" si="50"/>
        <v>50</v>
      </c>
      <c r="AM397" s="106">
        <f t="shared" si="51"/>
        <v>2</v>
      </c>
      <c r="AN397" s="106">
        <f t="shared" si="52"/>
        <v>607052</v>
      </c>
      <c r="AO397" s="77" t="s">
        <v>4872</v>
      </c>
      <c r="AP397" s="78">
        <v>1009.92</v>
      </c>
    </row>
    <row r="398" spans="1:50" x14ac:dyDescent="0.25">
      <c r="A398" s="27">
        <v>402032</v>
      </c>
      <c r="B398" s="34" t="s">
        <v>1256</v>
      </c>
      <c r="C398" s="35">
        <v>12687</v>
      </c>
      <c r="D398" s="36" t="s">
        <v>1025</v>
      </c>
      <c r="E398" s="36">
        <v>127</v>
      </c>
      <c r="F398" s="35">
        <v>8348</v>
      </c>
      <c r="G398" s="36" t="s">
        <v>1025</v>
      </c>
      <c r="H398" s="36">
        <v>66</v>
      </c>
      <c r="I398" s="36">
        <v>960</v>
      </c>
      <c r="J398" s="35">
        <v>1070</v>
      </c>
      <c r="M398" s="49" t="s">
        <v>3831</v>
      </c>
      <c r="N398" s="48" t="s">
        <v>3830</v>
      </c>
      <c r="O398" s="36">
        <v>8833</v>
      </c>
      <c r="P398" s="36">
        <v>88</v>
      </c>
      <c r="Q398" s="36">
        <v>172362</v>
      </c>
      <c r="R398" s="36">
        <v>1951</v>
      </c>
      <c r="S398" s="36">
        <v>29</v>
      </c>
      <c r="T398" s="35">
        <v>21</v>
      </c>
      <c r="AF398" s="82" t="s">
        <v>186</v>
      </c>
      <c r="AG398" s="82" t="s">
        <v>215</v>
      </c>
      <c r="AH398" s="82" t="s">
        <v>186</v>
      </c>
      <c r="AI398" s="82">
        <v>2</v>
      </c>
      <c r="AJ398" s="106">
        <f t="shared" si="48"/>
        <v>600000</v>
      </c>
      <c r="AK398" s="106">
        <f t="shared" si="49"/>
        <v>7000</v>
      </c>
      <c r="AL398" s="106">
        <f t="shared" si="50"/>
        <v>60</v>
      </c>
      <c r="AM398" s="106">
        <f t="shared" si="51"/>
        <v>2</v>
      </c>
      <c r="AN398" s="106">
        <f t="shared" si="52"/>
        <v>607062</v>
      </c>
      <c r="AO398" s="77" t="s">
        <v>4876</v>
      </c>
      <c r="AP398" s="78">
        <v>646.38</v>
      </c>
    </row>
    <row r="399" spans="1:50" ht="33.75" x14ac:dyDescent="0.25">
      <c r="A399" s="27">
        <v>402042</v>
      </c>
      <c r="B399" s="34" t="s">
        <v>1259</v>
      </c>
      <c r="C399" s="35">
        <v>9366</v>
      </c>
      <c r="D399" s="36" t="s">
        <v>1025</v>
      </c>
      <c r="E399" s="36">
        <v>94</v>
      </c>
      <c r="F399" s="35">
        <v>3793</v>
      </c>
      <c r="G399" s="36" t="s">
        <v>1025</v>
      </c>
      <c r="H399" s="36">
        <v>40</v>
      </c>
      <c r="I399" s="36">
        <v>1490</v>
      </c>
      <c r="J399" s="35">
        <v>2031</v>
      </c>
      <c r="M399" s="49" t="s">
        <v>1025</v>
      </c>
      <c r="N399" s="30" t="s">
        <v>3356</v>
      </c>
      <c r="O399" s="31"/>
      <c r="P399" s="31"/>
      <c r="Q399" s="31"/>
      <c r="R399" s="31"/>
      <c r="S399" s="31"/>
      <c r="T399" s="31"/>
      <c r="AF399" s="82" t="s">
        <v>186</v>
      </c>
      <c r="AG399" s="82" t="s">
        <v>215</v>
      </c>
      <c r="AH399" s="82" t="s">
        <v>215</v>
      </c>
      <c r="AI399" s="82">
        <v>2</v>
      </c>
      <c r="AJ399" s="106">
        <f t="shared" si="48"/>
        <v>600000</v>
      </c>
      <c r="AK399" s="106">
        <f t="shared" si="49"/>
        <v>7000</v>
      </c>
      <c r="AL399" s="106">
        <f t="shared" si="50"/>
        <v>70</v>
      </c>
      <c r="AM399" s="106">
        <f t="shared" si="51"/>
        <v>2</v>
      </c>
      <c r="AN399" s="106">
        <f t="shared" si="52"/>
        <v>607072</v>
      </c>
      <c r="AO399" s="77" t="s">
        <v>4877</v>
      </c>
      <c r="AP399" s="78">
        <v>865.29</v>
      </c>
    </row>
    <row r="400" spans="1:50" x14ac:dyDescent="0.25">
      <c r="A400" s="27">
        <v>402082</v>
      </c>
      <c r="B400" s="34" t="s">
        <v>1260</v>
      </c>
      <c r="C400" s="35">
        <v>7500</v>
      </c>
      <c r="D400" s="36" t="s">
        <v>1025</v>
      </c>
      <c r="E400" s="36">
        <v>75</v>
      </c>
      <c r="F400" s="35">
        <v>4026</v>
      </c>
      <c r="G400" s="36" t="s">
        <v>1025</v>
      </c>
      <c r="H400" s="36">
        <v>54</v>
      </c>
      <c r="I400" s="36">
        <v>1778</v>
      </c>
      <c r="J400" s="35">
        <v>1965</v>
      </c>
      <c r="M400" s="49" t="s">
        <v>1025</v>
      </c>
      <c r="N400" s="51" t="s">
        <v>3759</v>
      </c>
      <c r="O400" s="36"/>
      <c r="P400" s="36"/>
      <c r="Q400" s="36"/>
      <c r="R400" s="36"/>
      <c r="S400" s="36"/>
      <c r="T400" s="35"/>
      <c r="AF400" s="82" t="s">
        <v>186</v>
      </c>
      <c r="AG400" s="82" t="s">
        <v>215</v>
      </c>
      <c r="AH400" s="82" t="s">
        <v>148</v>
      </c>
      <c r="AI400" s="82">
        <v>3</v>
      </c>
      <c r="AJ400" s="106">
        <f t="shared" si="48"/>
        <v>600000</v>
      </c>
      <c r="AK400" s="106">
        <f t="shared" si="49"/>
        <v>7000</v>
      </c>
      <c r="AL400" s="106">
        <f t="shared" si="50"/>
        <v>80</v>
      </c>
      <c r="AM400" s="106">
        <f t="shared" si="51"/>
        <v>3</v>
      </c>
      <c r="AN400" s="106">
        <f t="shared" si="52"/>
        <v>607083</v>
      </c>
      <c r="AO400" s="77" t="s">
        <v>4878</v>
      </c>
      <c r="AP400" s="78">
        <v>751.06</v>
      </c>
    </row>
    <row r="401" spans="1:42" x14ac:dyDescent="0.25">
      <c r="A401" s="27">
        <v>402092</v>
      </c>
      <c r="B401" s="34" t="s">
        <v>1261</v>
      </c>
      <c r="C401" s="35">
        <v>10367</v>
      </c>
      <c r="D401" s="36" t="s">
        <v>1025</v>
      </c>
      <c r="E401" s="36">
        <v>104</v>
      </c>
      <c r="F401" s="35">
        <v>5205</v>
      </c>
      <c r="G401" s="36" t="s">
        <v>1025</v>
      </c>
      <c r="H401" s="36">
        <v>50</v>
      </c>
      <c r="I401" s="36">
        <v>1325</v>
      </c>
      <c r="J401" s="35">
        <v>1675</v>
      </c>
      <c r="M401" s="49" t="s">
        <v>1025</v>
      </c>
      <c r="N401" s="50" t="s">
        <v>3758</v>
      </c>
      <c r="O401" s="36"/>
      <c r="P401" s="36"/>
      <c r="Q401" s="36"/>
      <c r="R401" s="36"/>
      <c r="S401" s="36"/>
      <c r="T401" s="35"/>
      <c r="AF401" s="82" t="s">
        <v>186</v>
      </c>
      <c r="AG401" s="82" t="s">
        <v>215</v>
      </c>
      <c r="AH401" s="82" t="s">
        <v>210</v>
      </c>
      <c r="AI401" s="82">
        <v>2</v>
      </c>
      <c r="AJ401" s="106">
        <f t="shared" si="48"/>
        <v>600000</v>
      </c>
      <c r="AK401" s="106">
        <f t="shared" si="49"/>
        <v>7000</v>
      </c>
      <c r="AL401" s="106">
        <f t="shared" si="50"/>
        <v>90</v>
      </c>
      <c r="AM401" s="106">
        <f t="shared" si="51"/>
        <v>2</v>
      </c>
      <c r="AN401" s="106">
        <f t="shared" si="52"/>
        <v>607092</v>
      </c>
      <c r="AO401" s="77" t="s">
        <v>4879</v>
      </c>
      <c r="AP401" s="78">
        <v>989.35</v>
      </c>
    </row>
    <row r="402" spans="1:42" ht="23.25" x14ac:dyDescent="0.25">
      <c r="A402" s="27">
        <v>402102</v>
      </c>
      <c r="B402" s="34" t="s">
        <v>1262</v>
      </c>
      <c r="C402" s="35">
        <v>13377</v>
      </c>
      <c r="D402" s="36" t="s">
        <v>1025</v>
      </c>
      <c r="E402" s="36">
        <v>134</v>
      </c>
      <c r="F402" s="35">
        <v>4873</v>
      </c>
      <c r="G402" s="36" t="s">
        <v>1025</v>
      </c>
      <c r="H402" s="36">
        <v>36</v>
      </c>
      <c r="I402" s="36">
        <v>862</v>
      </c>
      <c r="J402" s="35">
        <v>1755</v>
      </c>
      <c r="M402" s="49" t="s">
        <v>3829</v>
      </c>
      <c r="N402" s="48" t="s">
        <v>3828</v>
      </c>
      <c r="O402" s="36">
        <v>68506</v>
      </c>
      <c r="P402" s="36">
        <v>685</v>
      </c>
      <c r="Q402" s="36">
        <v>47229</v>
      </c>
      <c r="R402" s="36">
        <v>69</v>
      </c>
      <c r="S402" s="36">
        <v>224</v>
      </c>
      <c r="T402" s="35">
        <v>252</v>
      </c>
      <c r="AF402" s="82" t="s">
        <v>186</v>
      </c>
      <c r="AG402" s="82" t="s">
        <v>215</v>
      </c>
      <c r="AH402" s="82" t="s">
        <v>160</v>
      </c>
      <c r="AI402" s="82">
        <v>2</v>
      </c>
      <c r="AJ402" s="106">
        <f t="shared" si="48"/>
        <v>600000</v>
      </c>
      <c r="AK402" s="106">
        <f t="shared" si="49"/>
        <v>7000</v>
      </c>
      <c r="AL402" s="106">
        <f t="shared" si="50"/>
        <v>100</v>
      </c>
      <c r="AM402" s="106">
        <f t="shared" si="51"/>
        <v>2</v>
      </c>
      <c r="AN402" s="106">
        <f t="shared" si="52"/>
        <v>607102</v>
      </c>
      <c r="AO402" s="77" t="s">
        <v>4880</v>
      </c>
      <c r="AP402" s="78">
        <v>754.62</v>
      </c>
    </row>
    <row r="403" spans="1:42" ht="45.75" x14ac:dyDescent="0.25">
      <c r="A403" s="27" t="s">
        <v>1025</v>
      </c>
      <c r="B403" s="37" t="s">
        <v>1061</v>
      </c>
      <c r="C403" s="38"/>
      <c r="D403" s="38"/>
      <c r="E403" s="38"/>
      <c r="F403" s="38"/>
      <c r="G403" s="38"/>
      <c r="H403" s="38"/>
      <c r="I403" s="38"/>
      <c r="J403" s="38"/>
      <c r="M403" s="49" t="s">
        <v>3827</v>
      </c>
      <c r="N403" s="48" t="s">
        <v>3826</v>
      </c>
      <c r="O403" s="36">
        <v>180605</v>
      </c>
      <c r="P403" s="36">
        <v>1806</v>
      </c>
      <c r="Q403" s="36">
        <v>87420</v>
      </c>
      <c r="R403" s="36">
        <v>48</v>
      </c>
      <c r="S403" s="36">
        <v>14</v>
      </c>
      <c r="T403" s="35">
        <v>104</v>
      </c>
      <c r="AF403" s="82" t="s">
        <v>186</v>
      </c>
      <c r="AG403" s="82" t="s">
        <v>148</v>
      </c>
      <c r="AH403" s="82" t="s">
        <v>79</v>
      </c>
      <c r="AI403" s="82">
        <v>1</v>
      </c>
      <c r="AJ403" s="106">
        <f t="shared" si="48"/>
        <v>600000</v>
      </c>
      <c r="AK403" s="106">
        <f t="shared" si="49"/>
        <v>8000</v>
      </c>
      <c r="AL403" s="106">
        <f t="shared" si="50"/>
        <v>10</v>
      </c>
      <c r="AM403" s="106">
        <f t="shared" si="51"/>
        <v>1</v>
      </c>
      <c r="AN403" s="106">
        <f t="shared" si="52"/>
        <v>608011</v>
      </c>
      <c r="AO403" s="77" t="s">
        <v>4881</v>
      </c>
      <c r="AP403" s="78">
        <v>1709.27</v>
      </c>
    </row>
    <row r="404" spans="1:42" ht="34.5" x14ac:dyDescent="0.25">
      <c r="A404" s="27">
        <v>402053</v>
      </c>
      <c r="B404" s="34" t="s">
        <v>1263</v>
      </c>
      <c r="C404" s="35">
        <v>11968</v>
      </c>
      <c r="D404" s="36" t="s">
        <v>1025</v>
      </c>
      <c r="E404" s="36">
        <v>120</v>
      </c>
      <c r="F404" s="35">
        <v>3901</v>
      </c>
      <c r="G404" s="36" t="s">
        <v>1025</v>
      </c>
      <c r="H404" s="36">
        <v>33</v>
      </c>
      <c r="I404" s="36">
        <v>1058</v>
      </c>
      <c r="J404" s="35">
        <v>2001</v>
      </c>
      <c r="M404" s="49" t="s">
        <v>3825</v>
      </c>
      <c r="N404" s="48" t="s">
        <v>3824</v>
      </c>
      <c r="O404" s="36">
        <v>125503</v>
      </c>
      <c r="P404" s="36">
        <v>1255</v>
      </c>
      <c r="Q404" s="36">
        <v>145317</v>
      </c>
      <c r="R404" s="36">
        <v>116</v>
      </c>
      <c r="S404" s="36">
        <v>74</v>
      </c>
      <c r="T404" s="35">
        <v>29</v>
      </c>
      <c r="AF404" s="82" t="s">
        <v>186</v>
      </c>
      <c r="AG404" s="82" t="s">
        <v>148</v>
      </c>
      <c r="AH404" s="82" t="s">
        <v>100</v>
      </c>
      <c r="AI404" s="82">
        <v>2</v>
      </c>
      <c r="AJ404" s="106">
        <f t="shared" si="48"/>
        <v>600000</v>
      </c>
      <c r="AK404" s="106">
        <f t="shared" si="49"/>
        <v>8000</v>
      </c>
      <c r="AL404" s="106">
        <f t="shared" si="50"/>
        <v>20</v>
      </c>
      <c r="AM404" s="106">
        <f t="shared" si="51"/>
        <v>2</v>
      </c>
      <c r="AN404" s="106">
        <f t="shared" si="52"/>
        <v>608022</v>
      </c>
      <c r="AO404" s="77" t="s">
        <v>4882</v>
      </c>
      <c r="AP404" s="78">
        <v>796.17</v>
      </c>
    </row>
    <row r="405" spans="1:42" x14ac:dyDescent="0.25">
      <c r="A405" s="27">
        <v>402054</v>
      </c>
      <c r="B405" s="34" t="s">
        <v>1037</v>
      </c>
      <c r="C405" s="35">
        <v>343</v>
      </c>
      <c r="D405" s="36" t="s">
        <v>1025</v>
      </c>
      <c r="E405" s="36">
        <v>4</v>
      </c>
      <c r="F405" s="35">
        <v>1370</v>
      </c>
      <c r="G405" s="36" t="s">
        <v>1025</v>
      </c>
      <c r="H405" s="36">
        <v>399</v>
      </c>
      <c r="I405" s="36" t="s">
        <v>1038</v>
      </c>
      <c r="J405" s="35" t="s">
        <v>1038</v>
      </c>
      <c r="M405" s="49" t="s">
        <v>3823</v>
      </c>
      <c r="N405" s="48" t="s">
        <v>3822</v>
      </c>
      <c r="O405" s="36">
        <v>81025</v>
      </c>
      <c r="P405" s="36">
        <v>810</v>
      </c>
      <c r="Q405" s="36">
        <v>76011</v>
      </c>
      <c r="R405" s="36">
        <v>94</v>
      </c>
      <c r="S405" s="36">
        <v>175</v>
      </c>
      <c r="T405" s="35">
        <v>144</v>
      </c>
      <c r="AF405" s="82" t="s">
        <v>186</v>
      </c>
      <c r="AG405" s="82" t="s">
        <v>148</v>
      </c>
      <c r="AH405" s="82" t="s">
        <v>30</v>
      </c>
      <c r="AI405" s="82">
        <v>2</v>
      </c>
      <c r="AJ405" s="106">
        <f t="shared" si="48"/>
        <v>600000</v>
      </c>
      <c r="AK405" s="106">
        <f t="shared" si="49"/>
        <v>8000</v>
      </c>
      <c r="AL405" s="106">
        <f t="shared" si="50"/>
        <v>30</v>
      </c>
      <c r="AM405" s="106">
        <f t="shared" si="51"/>
        <v>2</v>
      </c>
      <c r="AN405" s="106">
        <f t="shared" si="52"/>
        <v>608032</v>
      </c>
      <c r="AO405" s="77" t="s">
        <v>4883</v>
      </c>
      <c r="AP405" s="78">
        <v>855.74</v>
      </c>
    </row>
    <row r="406" spans="1:42" x14ac:dyDescent="0.25">
      <c r="A406" s="27">
        <v>402055</v>
      </c>
      <c r="B406" s="34" t="s">
        <v>1049</v>
      </c>
      <c r="C406" s="35">
        <v>11625</v>
      </c>
      <c r="D406" s="36" t="s">
        <v>1025</v>
      </c>
      <c r="E406" s="36">
        <v>116</v>
      </c>
      <c r="F406" s="35">
        <v>2531</v>
      </c>
      <c r="G406" s="36" t="s">
        <v>1025</v>
      </c>
      <c r="H406" s="36">
        <v>22</v>
      </c>
      <c r="I406" s="36" t="s">
        <v>1038</v>
      </c>
      <c r="J406" s="35" t="s">
        <v>1038</v>
      </c>
      <c r="M406" s="49" t="s">
        <v>3821</v>
      </c>
      <c r="N406" s="48" t="s">
        <v>3820</v>
      </c>
      <c r="O406" s="36">
        <v>64187</v>
      </c>
      <c r="P406" s="36">
        <v>642</v>
      </c>
      <c r="Q406" s="36">
        <v>51972</v>
      </c>
      <c r="R406" s="36">
        <v>81</v>
      </c>
      <c r="S406" s="36">
        <v>239</v>
      </c>
      <c r="T406" s="35">
        <v>236</v>
      </c>
      <c r="AF406" s="82" t="s">
        <v>186</v>
      </c>
      <c r="AG406" s="82" t="s">
        <v>148</v>
      </c>
      <c r="AH406" s="82" t="s">
        <v>89</v>
      </c>
      <c r="AI406" s="82">
        <v>2</v>
      </c>
      <c r="AJ406" s="106">
        <f t="shared" si="48"/>
        <v>600000</v>
      </c>
      <c r="AK406" s="106">
        <f t="shared" si="49"/>
        <v>8000</v>
      </c>
      <c r="AL406" s="106">
        <f t="shared" si="50"/>
        <v>40</v>
      </c>
      <c r="AM406" s="106">
        <f t="shared" si="51"/>
        <v>2</v>
      </c>
      <c r="AN406" s="106">
        <f t="shared" si="52"/>
        <v>608042</v>
      </c>
      <c r="AO406" s="77" t="s">
        <v>4884</v>
      </c>
      <c r="AP406" s="78">
        <v>910.93</v>
      </c>
    </row>
    <row r="407" spans="1:42" x14ac:dyDescent="0.25">
      <c r="A407" s="27">
        <v>402073</v>
      </c>
      <c r="B407" s="34" t="s">
        <v>1264</v>
      </c>
      <c r="C407" s="35">
        <v>13486</v>
      </c>
      <c r="D407" s="36" t="s">
        <v>1025</v>
      </c>
      <c r="E407" s="36">
        <v>135</v>
      </c>
      <c r="F407" s="35">
        <v>8936</v>
      </c>
      <c r="G407" s="36" t="s">
        <v>1025</v>
      </c>
      <c r="H407" s="36">
        <v>66</v>
      </c>
      <c r="I407" s="36">
        <v>840</v>
      </c>
      <c r="J407" s="35">
        <v>995</v>
      </c>
      <c r="M407" s="49" t="s">
        <v>3819</v>
      </c>
      <c r="N407" s="48" t="s">
        <v>3818</v>
      </c>
      <c r="O407" s="36">
        <v>58729</v>
      </c>
      <c r="P407" s="36">
        <v>587</v>
      </c>
      <c r="Q407" s="36">
        <v>71686</v>
      </c>
      <c r="R407" s="36">
        <v>122</v>
      </c>
      <c r="S407" s="36">
        <v>258</v>
      </c>
      <c r="T407" s="35">
        <v>160</v>
      </c>
      <c r="AF407" s="82" t="s">
        <v>186</v>
      </c>
      <c r="AG407" s="82" t="s">
        <v>148</v>
      </c>
      <c r="AH407" s="82" t="s">
        <v>57</v>
      </c>
      <c r="AI407" s="82">
        <v>2</v>
      </c>
      <c r="AJ407" s="106">
        <f t="shared" si="48"/>
        <v>600000</v>
      </c>
      <c r="AK407" s="106">
        <f t="shared" si="49"/>
        <v>8000</v>
      </c>
      <c r="AL407" s="106">
        <f t="shared" si="50"/>
        <v>50</v>
      </c>
      <c r="AM407" s="106">
        <f t="shared" si="51"/>
        <v>2</v>
      </c>
      <c r="AN407" s="106">
        <f t="shared" si="52"/>
        <v>608052</v>
      </c>
      <c r="AO407" s="77" t="s">
        <v>4885</v>
      </c>
      <c r="AP407" s="78">
        <v>918.26</v>
      </c>
    </row>
    <row r="408" spans="1:42" x14ac:dyDescent="0.25">
      <c r="A408" s="27">
        <v>402074</v>
      </c>
      <c r="B408" s="34" t="s">
        <v>1037</v>
      </c>
      <c r="C408" s="35">
        <v>335</v>
      </c>
      <c r="D408" s="36" t="s">
        <v>1025</v>
      </c>
      <c r="E408" s="36">
        <v>3</v>
      </c>
      <c r="F408" s="35">
        <v>3758</v>
      </c>
      <c r="G408" s="36" t="s">
        <v>1025</v>
      </c>
      <c r="H408" s="36">
        <v>1122</v>
      </c>
      <c r="I408" s="36" t="s">
        <v>1038</v>
      </c>
      <c r="J408" s="35" t="s">
        <v>1038</v>
      </c>
      <c r="M408" s="49" t="s">
        <v>3817</v>
      </c>
      <c r="N408" s="48" t="s">
        <v>3816</v>
      </c>
      <c r="O408" s="36">
        <v>115999</v>
      </c>
      <c r="P408" s="36">
        <v>1160</v>
      </c>
      <c r="Q408" s="36">
        <v>83030</v>
      </c>
      <c r="R408" s="36">
        <v>72</v>
      </c>
      <c r="S408" s="36">
        <v>93</v>
      </c>
      <c r="T408" s="35">
        <v>119</v>
      </c>
      <c r="AF408" s="82" t="s">
        <v>186</v>
      </c>
      <c r="AG408" s="82" t="s">
        <v>148</v>
      </c>
      <c r="AH408" s="82" t="s">
        <v>186</v>
      </c>
      <c r="AI408" s="82">
        <v>3</v>
      </c>
      <c r="AJ408" s="106">
        <f t="shared" si="48"/>
        <v>600000</v>
      </c>
      <c r="AK408" s="106">
        <f t="shared" si="49"/>
        <v>8000</v>
      </c>
      <c r="AL408" s="106">
        <f t="shared" si="50"/>
        <v>60</v>
      </c>
      <c r="AM408" s="106">
        <f t="shared" si="51"/>
        <v>3</v>
      </c>
      <c r="AN408" s="106">
        <f t="shared" si="52"/>
        <v>608063</v>
      </c>
      <c r="AO408" s="77" t="s">
        <v>4886</v>
      </c>
      <c r="AP408" s="78">
        <v>707.41</v>
      </c>
    </row>
    <row r="409" spans="1:42" x14ac:dyDescent="0.25">
      <c r="A409" s="27">
        <v>402075</v>
      </c>
      <c r="B409" s="34" t="s">
        <v>1049</v>
      </c>
      <c r="C409" s="35">
        <v>13151</v>
      </c>
      <c r="D409" s="36" t="s">
        <v>1025</v>
      </c>
      <c r="E409" s="36">
        <v>132</v>
      </c>
      <c r="F409" s="35">
        <v>5178</v>
      </c>
      <c r="G409" s="36" t="s">
        <v>1025</v>
      </c>
      <c r="H409" s="36">
        <v>39</v>
      </c>
      <c r="I409" s="36" t="s">
        <v>1038</v>
      </c>
      <c r="J409" s="35" t="s">
        <v>1038</v>
      </c>
      <c r="M409" s="49" t="s">
        <v>3815</v>
      </c>
      <c r="N409" s="48" t="s">
        <v>3814</v>
      </c>
      <c r="O409" s="36">
        <v>60826</v>
      </c>
      <c r="P409" s="36">
        <v>608</v>
      </c>
      <c r="Q409" s="36">
        <v>56486</v>
      </c>
      <c r="R409" s="36">
        <v>93</v>
      </c>
      <c r="S409" s="36">
        <v>255</v>
      </c>
      <c r="T409" s="35">
        <v>213</v>
      </c>
      <c r="AF409" s="82" t="s">
        <v>186</v>
      </c>
      <c r="AG409" s="82" t="s">
        <v>148</v>
      </c>
      <c r="AH409" s="82" t="s">
        <v>215</v>
      </c>
      <c r="AI409" s="82">
        <v>2</v>
      </c>
      <c r="AJ409" s="106">
        <f t="shared" si="48"/>
        <v>600000</v>
      </c>
      <c r="AK409" s="106">
        <f t="shared" si="49"/>
        <v>8000</v>
      </c>
      <c r="AL409" s="106">
        <f t="shared" si="50"/>
        <v>70</v>
      </c>
      <c r="AM409" s="106">
        <f t="shared" si="51"/>
        <v>2</v>
      </c>
      <c r="AN409" s="106">
        <f t="shared" si="52"/>
        <v>608072</v>
      </c>
      <c r="AO409" s="77" t="s">
        <v>4881</v>
      </c>
      <c r="AP409" s="78">
        <v>1306.31</v>
      </c>
    </row>
    <row r="410" spans="1:42" x14ac:dyDescent="0.25">
      <c r="A410" s="27" t="s">
        <v>1025</v>
      </c>
      <c r="B410" s="40" t="s">
        <v>1265</v>
      </c>
      <c r="C410" s="41"/>
      <c r="D410" s="41"/>
      <c r="E410" s="41"/>
      <c r="F410" s="41"/>
      <c r="G410" s="41"/>
      <c r="H410" s="41"/>
      <c r="I410" s="41"/>
      <c r="J410" s="41"/>
      <c r="M410" s="49" t="s">
        <v>3813</v>
      </c>
      <c r="N410" s="48" t="s">
        <v>3812</v>
      </c>
      <c r="O410" s="36">
        <v>101071</v>
      </c>
      <c r="P410" s="36">
        <v>1011</v>
      </c>
      <c r="Q410" s="36">
        <v>87216</v>
      </c>
      <c r="R410" s="36">
        <v>86</v>
      </c>
      <c r="S410" s="36">
        <v>125</v>
      </c>
      <c r="T410" s="35">
        <v>106</v>
      </c>
      <c r="AF410" s="82" t="s">
        <v>186</v>
      </c>
      <c r="AG410" s="82" t="s">
        <v>148</v>
      </c>
      <c r="AH410" s="82" t="s">
        <v>148</v>
      </c>
      <c r="AI410" s="82">
        <v>2</v>
      </c>
      <c r="AJ410" s="106">
        <f t="shared" si="48"/>
        <v>600000</v>
      </c>
      <c r="AK410" s="106">
        <f t="shared" si="49"/>
        <v>8000</v>
      </c>
      <c r="AL410" s="106">
        <f t="shared" si="50"/>
        <v>80</v>
      </c>
      <c r="AM410" s="106">
        <f t="shared" si="51"/>
        <v>2</v>
      </c>
      <c r="AN410" s="106">
        <f t="shared" si="52"/>
        <v>608082</v>
      </c>
      <c r="AO410" s="77" t="s">
        <v>4887</v>
      </c>
      <c r="AP410" s="78">
        <v>1109.53</v>
      </c>
    </row>
    <row r="411" spans="1:42" x14ac:dyDescent="0.25">
      <c r="A411" s="27" t="s">
        <v>1025</v>
      </c>
      <c r="B411" s="37" t="s">
        <v>1137</v>
      </c>
      <c r="C411" s="38"/>
      <c r="D411" s="38"/>
      <c r="E411" s="38"/>
      <c r="F411" s="38"/>
      <c r="G411" s="38"/>
      <c r="H411" s="38"/>
      <c r="I411" s="38"/>
      <c r="J411" s="38"/>
      <c r="M411" s="49" t="s">
        <v>3811</v>
      </c>
      <c r="N411" s="48" t="s">
        <v>3810</v>
      </c>
      <c r="O411" s="36">
        <v>157824</v>
      </c>
      <c r="P411" s="36">
        <v>1578</v>
      </c>
      <c r="Q411" s="36">
        <v>129966</v>
      </c>
      <c r="R411" s="36">
        <v>82</v>
      </c>
      <c r="S411" s="36">
        <v>29</v>
      </c>
      <c r="T411" s="35">
        <v>38</v>
      </c>
      <c r="AF411" s="82" t="s">
        <v>186</v>
      </c>
      <c r="AG411" s="82" t="s">
        <v>148</v>
      </c>
      <c r="AH411" s="82" t="s">
        <v>210</v>
      </c>
      <c r="AI411" s="82">
        <v>2</v>
      </c>
      <c r="AJ411" s="106">
        <f t="shared" si="48"/>
        <v>600000</v>
      </c>
      <c r="AK411" s="106">
        <f t="shared" si="49"/>
        <v>8000</v>
      </c>
      <c r="AL411" s="106">
        <f t="shared" si="50"/>
        <v>90</v>
      </c>
      <c r="AM411" s="106">
        <f t="shared" si="51"/>
        <v>2</v>
      </c>
      <c r="AN411" s="106">
        <f t="shared" si="52"/>
        <v>608092</v>
      </c>
      <c r="AO411" s="77" t="s">
        <v>4888</v>
      </c>
      <c r="AP411" s="78">
        <v>694.25</v>
      </c>
    </row>
    <row r="412" spans="1:42" ht="23.25" x14ac:dyDescent="0.25">
      <c r="A412" s="27">
        <v>403012</v>
      </c>
      <c r="B412" s="34" t="s">
        <v>1266</v>
      </c>
      <c r="C412" s="35">
        <v>12242</v>
      </c>
      <c r="D412" s="36" t="s">
        <v>1025</v>
      </c>
      <c r="E412" s="36">
        <v>122</v>
      </c>
      <c r="F412" s="35">
        <v>21792</v>
      </c>
      <c r="G412" s="36" t="s">
        <v>1025</v>
      </c>
      <c r="H412" s="36">
        <v>178</v>
      </c>
      <c r="I412" s="36">
        <v>1016</v>
      </c>
      <c r="J412" s="35">
        <v>309</v>
      </c>
      <c r="M412" s="49" t="s">
        <v>3809</v>
      </c>
      <c r="N412" s="48" t="s">
        <v>3808</v>
      </c>
      <c r="O412" s="36">
        <v>72242</v>
      </c>
      <c r="P412" s="36">
        <v>722</v>
      </c>
      <c r="Q412" s="36">
        <v>79230</v>
      </c>
      <c r="R412" s="36">
        <v>110</v>
      </c>
      <c r="S412" s="36">
        <v>208</v>
      </c>
      <c r="T412" s="35">
        <v>130</v>
      </c>
      <c r="AF412" s="82" t="s">
        <v>186</v>
      </c>
      <c r="AG412" s="82" t="s">
        <v>148</v>
      </c>
      <c r="AH412" s="82" t="s">
        <v>160</v>
      </c>
      <c r="AI412" s="82">
        <v>3</v>
      </c>
      <c r="AJ412" s="106">
        <f t="shared" si="48"/>
        <v>600000</v>
      </c>
      <c r="AK412" s="106">
        <f t="shared" si="49"/>
        <v>8000</v>
      </c>
      <c r="AL412" s="106">
        <f t="shared" si="50"/>
        <v>100</v>
      </c>
      <c r="AM412" s="106">
        <f t="shared" si="51"/>
        <v>3</v>
      </c>
      <c r="AN412" s="106">
        <f t="shared" si="52"/>
        <v>608103</v>
      </c>
      <c r="AO412" s="77" t="s">
        <v>4889</v>
      </c>
      <c r="AP412" s="78">
        <v>1020.11</v>
      </c>
    </row>
    <row r="413" spans="1:42" ht="34.5" x14ac:dyDescent="0.25">
      <c r="A413" s="27">
        <v>403022</v>
      </c>
      <c r="B413" s="34" t="s">
        <v>1267</v>
      </c>
      <c r="C413" s="35">
        <v>12504</v>
      </c>
      <c r="D413" s="36" t="s">
        <v>1025</v>
      </c>
      <c r="E413" s="36">
        <v>125</v>
      </c>
      <c r="F413" s="35">
        <v>8349</v>
      </c>
      <c r="G413" s="36" t="s">
        <v>1025</v>
      </c>
      <c r="H413" s="36">
        <v>67</v>
      </c>
      <c r="I413" s="36">
        <v>977</v>
      </c>
      <c r="J413" s="35">
        <v>1069</v>
      </c>
      <c r="M413" s="49" t="s">
        <v>3807</v>
      </c>
      <c r="N413" s="48" t="s">
        <v>3806</v>
      </c>
      <c r="O413" s="36">
        <v>71368</v>
      </c>
      <c r="P413" s="36">
        <v>714</v>
      </c>
      <c r="Q413" s="36">
        <v>77488</v>
      </c>
      <c r="R413" s="36">
        <v>109</v>
      </c>
      <c r="S413" s="36">
        <v>210</v>
      </c>
      <c r="T413" s="35">
        <v>139</v>
      </c>
      <c r="AF413" s="82" t="s">
        <v>186</v>
      </c>
      <c r="AG413" s="82" t="s">
        <v>148</v>
      </c>
      <c r="AH413" s="82" t="s">
        <v>157</v>
      </c>
      <c r="AI413" s="82">
        <v>2</v>
      </c>
      <c r="AJ413" s="106">
        <f t="shared" si="48"/>
        <v>600000</v>
      </c>
      <c r="AK413" s="106">
        <f t="shared" si="49"/>
        <v>8000</v>
      </c>
      <c r="AL413" s="106">
        <f t="shared" si="50"/>
        <v>110</v>
      </c>
      <c r="AM413" s="106">
        <f t="shared" si="51"/>
        <v>2</v>
      </c>
      <c r="AN413" s="106">
        <f t="shared" si="52"/>
        <v>608112</v>
      </c>
      <c r="AO413" s="77" t="s">
        <v>4890</v>
      </c>
      <c r="AP413" s="78">
        <v>587.19000000000005</v>
      </c>
    </row>
    <row r="414" spans="1:42" ht="23.25" x14ac:dyDescent="0.25">
      <c r="A414" s="27">
        <v>403032</v>
      </c>
      <c r="B414" s="34" t="s">
        <v>1268</v>
      </c>
      <c r="C414" s="35">
        <v>13007</v>
      </c>
      <c r="D414" s="36" t="s">
        <v>1025</v>
      </c>
      <c r="E414" s="36">
        <v>130</v>
      </c>
      <c r="F414" s="35">
        <v>11670</v>
      </c>
      <c r="G414" s="36" t="s">
        <v>1025</v>
      </c>
      <c r="H414" s="36">
        <v>90</v>
      </c>
      <c r="I414" s="36">
        <v>908</v>
      </c>
      <c r="J414" s="35">
        <v>726</v>
      </c>
      <c r="M414" s="49" t="s">
        <v>3805</v>
      </c>
      <c r="N414" s="48" t="s">
        <v>3804</v>
      </c>
      <c r="O414" s="36">
        <v>80581</v>
      </c>
      <c r="P414" s="36">
        <v>806</v>
      </c>
      <c r="Q414" s="36">
        <v>56485</v>
      </c>
      <c r="R414" s="36">
        <v>70</v>
      </c>
      <c r="S414" s="36">
        <v>178</v>
      </c>
      <c r="T414" s="35">
        <v>214</v>
      </c>
      <c r="AF414" s="82" t="s">
        <v>186</v>
      </c>
      <c r="AG414" s="82" t="s">
        <v>148</v>
      </c>
      <c r="AH414" s="82" t="s">
        <v>29</v>
      </c>
      <c r="AI414" s="82">
        <v>2</v>
      </c>
      <c r="AJ414" s="106">
        <f t="shared" si="48"/>
        <v>600000</v>
      </c>
      <c r="AK414" s="106">
        <f t="shared" si="49"/>
        <v>8000</v>
      </c>
      <c r="AL414" s="106">
        <f t="shared" si="50"/>
        <v>120</v>
      </c>
      <c r="AM414" s="106">
        <f t="shared" si="51"/>
        <v>2</v>
      </c>
      <c r="AN414" s="106">
        <f t="shared" si="52"/>
        <v>608122</v>
      </c>
      <c r="AO414" s="77" t="s">
        <v>4891</v>
      </c>
      <c r="AP414" s="78">
        <v>614.38</v>
      </c>
    </row>
    <row r="415" spans="1:42" ht="34.5" x14ac:dyDescent="0.25">
      <c r="A415" s="27">
        <v>403052</v>
      </c>
      <c r="B415" s="34" t="s">
        <v>1269</v>
      </c>
      <c r="C415" s="35">
        <v>14828</v>
      </c>
      <c r="D415" s="36" t="s">
        <v>1025</v>
      </c>
      <c r="E415" s="36">
        <v>148</v>
      </c>
      <c r="F415" s="35">
        <v>10129</v>
      </c>
      <c r="G415" s="36" t="s">
        <v>1025</v>
      </c>
      <c r="H415" s="36">
        <v>68</v>
      </c>
      <c r="I415" s="36">
        <v>691</v>
      </c>
      <c r="J415" s="35">
        <v>856</v>
      </c>
      <c r="M415" s="49" t="s">
        <v>3803</v>
      </c>
      <c r="N415" s="48" t="s">
        <v>3802</v>
      </c>
      <c r="O415" s="36">
        <v>73644</v>
      </c>
      <c r="P415" s="36">
        <v>736</v>
      </c>
      <c r="Q415" s="36">
        <v>36982</v>
      </c>
      <c r="R415" s="36">
        <v>50</v>
      </c>
      <c r="S415" s="36">
        <v>200</v>
      </c>
      <c r="T415" s="35">
        <v>294</v>
      </c>
      <c r="AF415" s="82" t="s">
        <v>186</v>
      </c>
      <c r="AG415" s="82" t="s">
        <v>148</v>
      </c>
      <c r="AH415" s="82" t="s">
        <v>112</v>
      </c>
      <c r="AI415" s="82">
        <v>2</v>
      </c>
      <c r="AJ415" s="106">
        <f t="shared" si="48"/>
        <v>600000</v>
      </c>
      <c r="AK415" s="106">
        <f t="shared" si="49"/>
        <v>8000</v>
      </c>
      <c r="AL415" s="106">
        <f t="shared" si="50"/>
        <v>130</v>
      </c>
      <c r="AM415" s="106">
        <f t="shared" si="51"/>
        <v>2</v>
      </c>
      <c r="AN415" s="106">
        <f t="shared" si="52"/>
        <v>608132</v>
      </c>
      <c r="AO415" s="77" t="s">
        <v>4892</v>
      </c>
      <c r="AP415" s="78">
        <v>1101.8800000000001</v>
      </c>
    </row>
    <row r="416" spans="1:42" ht="34.5" x14ac:dyDescent="0.25">
      <c r="A416" s="27">
        <v>403062</v>
      </c>
      <c r="B416" s="34" t="s">
        <v>1270</v>
      </c>
      <c r="C416" s="35">
        <v>10172</v>
      </c>
      <c r="D416" s="36" t="s">
        <v>1025</v>
      </c>
      <c r="E416" s="36">
        <v>102</v>
      </c>
      <c r="F416" s="35">
        <v>14234</v>
      </c>
      <c r="G416" s="36" t="s">
        <v>1025</v>
      </c>
      <c r="H416" s="36">
        <v>140</v>
      </c>
      <c r="I416" s="36">
        <v>1358</v>
      </c>
      <c r="J416" s="35">
        <v>560</v>
      </c>
      <c r="M416" s="49" t="s">
        <v>3801</v>
      </c>
      <c r="N416" s="48" t="s">
        <v>3800</v>
      </c>
      <c r="O416" s="36">
        <v>101362</v>
      </c>
      <c r="P416" s="36">
        <v>1014</v>
      </c>
      <c r="Q416" s="36">
        <v>75363</v>
      </c>
      <c r="R416" s="36">
        <v>74</v>
      </c>
      <c r="S416" s="36">
        <v>124</v>
      </c>
      <c r="T416" s="35">
        <v>147</v>
      </c>
      <c r="AF416" s="82" t="s">
        <v>186</v>
      </c>
      <c r="AG416" s="82" t="s">
        <v>210</v>
      </c>
      <c r="AH416" s="82" t="s">
        <v>79</v>
      </c>
      <c r="AI416" s="82">
        <v>3</v>
      </c>
      <c r="AJ416" s="106">
        <f t="shared" si="48"/>
        <v>600000</v>
      </c>
      <c r="AK416" s="106">
        <f t="shared" si="49"/>
        <v>9000</v>
      </c>
      <c r="AL416" s="106">
        <f t="shared" si="50"/>
        <v>10</v>
      </c>
      <c r="AM416" s="106">
        <f t="shared" si="51"/>
        <v>3</v>
      </c>
      <c r="AN416" s="106">
        <f t="shared" si="52"/>
        <v>609013</v>
      </c>
      <c r="AO416" s="77" t="s">
        <v>4893</v>
      </c>
      <c r="AP416" s="78">
        <v>1252.02</v>
      </c>
    </row>
    <row r="417" spans="1:42" x14ac:dyDescent="0.25">
      <c r="A417" s="27">
        <v>403072</v>
      </c>
      <c r="B417" s="34" t="s">
        <v>1271</v>
      </c>
      <c r="C417" s="35">
        <v>17999</v>
      </c>
      <c r="D417" s="36" t="s">
        <v>1025</v>
      </c>
      <c r="E417" s="36">
        <v>180</v>
      </c>
      <c r="F417" s="35">
        <v>10139</v>
      </c>
      <c r="G417" s="36" t="s">
        <v>1025</v>
      </c>
      <c r="H417" s="36">
        <v>56</v>
      </c>
      <c r="I417" s="36">
        <v>449</v>
      </c>
      <c r="J417" s="35">
        <v>855</v>
      </c>
      <c r="M417" s="49" t="s">
        <v>3799</v>
      </c>
      <c r="N417" s="48" t="s">
        <v>3798</v>
      </c>
      <c r="O417" s="36">
        <v>71104</v>
      </c>
      <c r="P417" s="36">
        <v>711</v>
      </c>
      <c r="Q417" s="36">
        <v>59858</v>
      </c>
      <c r="R417" s="36">
        <v>84</v>
      </c>
      <c r="S417" s="36">
        <v>213</v>
      </c>
      <c r="T417" s="35">
        <v>196</v>
      </c>
      <c r="AF417" s="82" t="s">
        <v>186</v>
      </c>
      <c r="AG417" s="82" t="s">
        <v>210</v>
      </c>
      <c r="AH417" s="82" t="s">
        <v>100</v>
      </c>
      <c r="AI417" s="82">
        <v>2</v>
      </c>
      <c r="AJ417" s="106">
        <f t="shared" si="48"/>
        <v>600000</v>
      </c>
      <c r="AK417" s="106">
        <f t="shared" si="49"/>
        <v>9000</v>
      </c>
      <c r="AL417" s="106">
        <f t="shared" si="50"/>
        <v>20</v>
      </c>
      <c r="AM417" s="106">
        <f t="shared" si="51"/>
        <v>2</v>
      </c>
      <c r="AN417" s="106">
        <f t="shared" si="52"/>
        <v>609022</v>
      </c>
      <c r="AO417" s="77" t="s">
        <v>4894</v>
      </c>
      <c r="AP417" s="78">
        <v>702.36</v>
      </c>
    </row>
    <row r="418" spans="1:42" x14ac:dyDescent="0.25">
      <c r="A418" s="27" t="s">
        <v>1025</v>
      </c>
      <c r="B418" s="37" t="s">
        <v>1272</v>
      </c>
      <c r="C418" s="38"/>
      <c r="D418" s="38"/>
      <c r="E418" s="38"/>
      <c r="F418" s="38"/>
      <c r="G418" s="38"/>
      <c r="H418" s="38"/>
      <c r="I418" s="38"/>
      <c r="J418" s="38"/>
      <c r="M418" s="49" t="s">
        <v>3797</v>
      </c>
      <c r="N418" s="48" t="s">
        <v>3796</v>
      </c>
      <c r="O418" s="36">
        <v>116012</v>
      </c>
      <c r="P418" s="36">
        <v>1160</v>
      </c>
      <c r="Q418" s="36">
        <v>161519</v>
      </c>
      <c r="R418" s="36">
        <v>139</v>
      </c>
      <c r="S418" s="36">
        <v>92</v>
      </c>
      <c r="T418" s="35">
        <v>15</v>
      </c>
      <c r="AF418" s="82" t="s">
        <v>186</v>
      </c>
      <c r="AG418" s="82" t="s">
        <v>210</v>
      </c>
      <c r="AH418" s="82" t="s">
        <v>30</v>
      </c>
      <c r="AI418" s="82">
        <v>3</v>
      </c>
      <c r="AJ418" s="106">
        <f t="shared" si="48"/>
        <v>600000</v>
      </c>
      <c r="AK418" s="106">
        <f t="shared" si="49"/>
        <v>9000</v>
      </c>
      <c r="AL418" s="106">
        <f t="shared" si="50"/>
        <v>30</v>
      </c>
      <c r="AM418" s="106">
        <f t="shared" si="51"/>
        <v>3</v>
      </c>
      <c r="AN418" s="106">
        <f t="shared" si="52"/>
        <v>609033</v>
      </c>
      <c r="AO418" s="77" t="s">
        <v>4895</v>
      </c>
      <c r="AP418" s="78">
        <v>1055.26</v>
      </c>
    </row>
    <row r="419" spans="1:42" ht="34.5" x14ac:dyDescent="0.25">
      <c r="A419" s="27">
        <v>403043</v>
      </c>
      <c r="B419" s="34" t="s">
        <v>1273</v>
      </c>
      <c r="C419" s="35">
        <v>41153</v>
      </c>
      <c r="D419" s="39" t="s">
        <v>1033</v>
      </c>
      <c r="E419" s="36">
        <v>412</v>
      </c>
      <c r="F419" s="35">
        <v>24198</v>
      </c>
      <c r="G419" s="36" t="s">
        <v>1025</v>
      </c>
      <c r="H419" s="36">
        <v>59</v>
      </c>
      <c r="I419" s="36">
        <v>21</v>
      </c>
      <c r="J419" s="35">
        <v>262</v>
      </c>
      <c r="M419" s="49" t="s">
        <v>3795</v>
      </c>
      <c r="N419" s="48" t="s">
        <v>3794</v>
      </c>
      <c r="O419" s="36">
        <v>77263</v>
      </c>
      <c r="P419" s="36">
        <v>773</v>
      </c>
      <c r="Q419" s="36">
        <v>55403</v>
      </c>
      <c r="R419" s="36">
        <v>72</v>
      </c>
      <c r="S419" s="36">
        <v>189</v>
      </c>
      <c r="T419" s="35">
        <v>222</v>
      </c>
      <c r="AF419" s="82" t="s">
        <v>186</v>
      </c>
      <c r="AG419" s="82" t="s">
        <v>210</v>
      </c>
      <c r="AH419" s="82" t="s">
        <v>89</v>
      </c>
      <c r="AI419" s="82">
        <v>2</v>
      </c>
      <c r="AJ419" s="106">
        <f t="shared" si="48"/>
        <v>600000</v>
      </c>
      <c r="AK419" s="106">
        <f t="shared" si="49"/>
        <v>9000</v>
      </c>
      <c r="AL419" s="106">
        <f t="shared" si="50"/>
        <v>40</v>
      </c>
      <c r="AM419" s="106">
        <f t="shared" si="51"/>
        <v>2</v>
      </c>
      <c r="AN419" s="106">
        <f t="shared" si="52"/>
        <v>609042</v>
      </c>
      <c r="AO419" s="77" t="s">
        <v>4896</v>
      </c>
      <c r="AP419" s="78">
        <v>1104.28</v>
      </c>
    </row>
    <row r="420" spans="1:42" x14ac:dyDescent="0.25">
      <c r="A420" s="27">
        <v>403044</v>
      </c>
      <c r="B420" s="34" t="s">
        <v>1037</v>
      </c>
      <c r="C420" s="35">
        <v>2815</v>
      </c>
      <c r="D420" s="36" t="s">
        <v>1025</v>
      </c>
      <c r="E420" s="36">
        <v>28</v>
      </c>
      <c r="F420" s="35">
        <v>11182</v>
      </c>
      <c r="G420" s="36" t="s">
        <v>1025</v>
      </c>
      <c r="H420" s="36">
        <v>397</v>
      </c>
      <c r="I420" s="36" t="s">
        <v>1038</v>
      </c>
      <c r="J420" s="35" t="s">
        <v>1038</v>
      </c>
      <c r="M420" s="49" t="s">
        <v>3793</v>
      </c>
      <c r="N420" s="48" t="s">
        <v>3792</v>
      </c>
      <c r="O420" s="36">
        <v>126821</v>
      </c>
      <c r="P420" s="36">
        <v>1268</v>
      </c>
      <c r="Q420" s="36">
        <v>136621</v>
      </c>
      <c r="R420" s="36">
        <v>108</v>
      </c>
      <c r="S420" s="36">
        <v>69</v>
      </c>
      <c r="T420" s="35">
        <v>33</v>
      </c>
      <c r="AF420" s="82" t="s">
        <v>186</v>
      </c>
      <c r="AG420" s="82" t="s">
        <v>210</v>
      </c>
      <c r="AH420" s="82" t="s">
        <v>57</v>
      </c>
      <c r="AI420" s="82">
        <v>2</v>
      </c>
      <c r="AJ420" s="106">
        <f t="shared" si="48"/>
        <v>600000</v>
      </c>
      <c r="AK420" s="106">
        <f t="shared" si="49"/>
        <v>9000</v>
      </c>
      <c r="AL420" s="106">
        <f t="shared" si="50"/>
        <v>50</v>
      </c>
      <c r="AM420" s="106">
        <f t="shared" si="51"/>
        <v>2</v>
      </c>
      <c r="AN420" s="106">
        <f t="shared" si="52"/>
        <v>609052</v>
      </c>
      <c r="AO420" s="77" t="s">
        <v>4897</v>
      </c>
      <c r="AP420" s="78">
        <v>1628.55</v>
      </c>
    </row>
    <row r="421" spans="1:42" ht="23.25" x14ac:dyDescent="0.25">
      <c r="A421" s="27">
        <v>403045</v>
      </c>
      <c r="B421" s="34" t="s">
        <v>1073</v>
      </c>
      <c r="C421" s="35">
        <v>38338</v>
      </c>
      <c r="D421" s="36" t="s">
        <v>1025</v>
      </c>
      <c r="E421" s="36">
        <v>384</v>
      </c>
      <c r="F421" s="35">
        <v>13016</v>
      </c>
      <c r="G421" s="36" t="s">
        <v>1025</v>
      </c>
      <c r="H421" s="36">
        <v>34</v>
      </c>
      <c r="I421" s="36" t="s">
        <v>1038</v>
      </c>
      <c r="J421" s="35" t="s">
        <v>1038</v>
      </c>
      <c r="M421" s="49" t="s">
        <v>3791</v>
      </c>
      <c r="N421" s="48" t="s">
        <v>3790</v>
      </c>
      <c r="O421" s="36">
        <v>71307</v>
      </c>
      <c r="P421" s="36">
        <v>713</v>
      </c>
      <c r="Q421" s="36">
        <v>63147</v>
      </c>
      <c r="R421" s="36">
        <v>89</v>
      </c>
      <c r="S421" s="36">
        <v>211</v>
      </c>
      <c r="T421" s="35">
        <v>187</v>
      </c>
      <c r="AF421" s="82" t="s">
        <v>186</v>
      </c>
      <c r="AG421" s="82" t="s">
        <v>210</v>
      </c>
      <c r="AH421" s="82" t="s">
        <v>186</v>
      </c>
      <c r="AI421" s="82">
        <v>2</v>
      </c>
      <c r="AJ421" s="106">
        <f t="shared" si="48"/>
        <v>600000</v>
      </c>
      <c r="AK421" s="106">
        <f t="shared" si="49"/>
        <v>9000</v>
      </c>
      <c r="AL421" s="106">
        <f t="shared" si="50"/>
        <v>60</v>
      </c>
      <c r="AM421" s="106">
        <f t="shared" si="51"/>
        <v>2</v>
      </c>
      <c r="AN421" s="106">
        <f t="shared" si="52"/>
        <v>609062</v>
      </c>
      <c r="AO421" s="77" t="s">
        <v>4898</v>
      </c>
      <c r="AP421" s="78">
        <v>980.79</v>
      </c>
    </row>
    <row r="422" spans="1:42" ht="23.25" x14ac:dyDescent="0.25">
      <c r="A422" s="27">
        <v>403083</v>
      </c>
      <c r="B422" s="34" t="s">
        <v>1274</v>
      </c>
      <c r="C422" s="35">
        <v>17507</v>
      </c>
      <c r="D422" s="36" t="s">
        <v>1025</v>
      </c>
      <c r="E422" s="36">
        <v>175</v>
      </c>
      <c r="F422" s="35">
        <v>16814</v>
      </c>
      <c r="G422" s="36" t="s">
        <v>1025</v>
      </c>
      <c r="H422" s="36">
        <v>96</v>
      </c>
      <c r="I422" s="36">
        <v>485</v>
      </c>
      <c r="J422" s="35">
        <v>446</v>
      </c>
      <c r="M422" s="49" t="s">
        <v>3789</v>
      </c>
      <c r="N422" s="48" t="s">
        <v>3788</v>
      </c>
      <c r="O422" s="36">
        <v>189988</v>
      </c>
      <c r="P422" s="36">
        <v>1900</v>
      </c>
      <c r="Q422" s="36">
        <v>390308</v>
      </c>
      <c r="R422" s="36">
        <v>205</v>
      </c>
      <c r="S422" s="36">
        <v>10</v>
      </c>
      <c r="T422" s="35">
        <v>1</v>
      </c>
      <c r="AF422" s="82" t="s">
        <v>186</v>
      </c>
      <c r="AG422" s="82" t="s">
        <v>210</v>
      </c>
      <c r="AH422" s="82" t="s">
        <v>215</v>
      </c>
      <c r="AI422" s="82">
        <v>2</v>
      </c>
      <c r="AJ422" s="106">
        <f t="shared" si="48"/>
        <v>600000</v>
      </c>
      <c r="AK422" s="106">
        <f t="shared" si="49"/>
        <v>9000</v>
      </c>
      <c r="AL422" s="106">
        <f t="shared" si="50"/>
        <v>70</v>
      </c>
      <c r="AM422" s="106">
        <f t="shared" si="51"/>
        <v>2</v>
      </c>
      <c r="AN422" s="106">
        <f t="shared" si="52"/>
        <v>609072</v>
      </c>
      <c r="AO422" s="77" t="s">
        <v>4899</v>
      </c>
      <c r="AP422" s="78">
        <v>1615.03</v>
      </c>
    </row>
    <row r="423" spans="1:42" x14ac:dyDescent="0.25">
      <c r="A423" s="27">
        <v>403084</v>
      </c>
      <c r="B423" s="34" t="s">
        <v>1037</v>
      </c>
      <c r="C423" s="35">
        <v>1868</v>
      </c>
      <c r="D423" s="36" t="s">
        <v>1025</v>
      </c>
      <c r="E423" s="36">
        <v>19</v>
      </c>
      <c r="F423" s="35">
        <v>15641</v>
      </c>
      <c r="G423" s="36" t="s">
        <v>1025</v>
      </c>
      <c r="H423" s="36">
        <v>837</v>
      </c>
      <c r="I423" s="36" t="s">
        <v>1038</v>
      </c>
      <c r="J423" s="35" t="s">
        <v>1038</v>
      </c>
      <c r="M423" s="49" t="s">
        <v>3787</v>
      </c>
      <c r="N423" s="48" t="s">
        <v>3786</v>
      </c>
      <c r="O423" s="36">
        <v>55352</v>
      </c>
      <c r="P423" s="36">
        <v>554</v>
      </c>
      <c r="Q423" s="36">
        <v>60405</v>
      </c>
      <c r="R423" s="36">
        <v>109</v>
      </c>
      <c r="S423" s="36">
        <v>268</v>
      </c>
      <c r="T423" s="35">
        <v>195</v>
      </c>
      <c r="AF423" s="82" t="s">
        <v>186</v>
      </c>
      <c r="AG423" s="82" t="s">
        <v>210</v>
      </c>
      <c r="AH423" s="82" t="s">
        <v>148</v>
      </c>
      <c r="AI423" s="82">
        <v>2</v>
      </c>
      <c r="AJ423" s="106">
        <f t="shared" si="48"/>
        <v>600000</v>
      </c>
      <c r="AK423" s="106">
        <f t="shared" si="49"/>
        <v>9000</v>
      </c>
      <c r="AL423" s="106">
        <f t="shared" si="50"/>
        <v>80</v>
      </c>
      <c r="AM423" s="106">
        <f t="shared" si="51"/>
        <v>2</v>
      </c>
      <c r="AN423" s="106">
        <f t="shared" si="52"/>
        <v>609082</v>
      </c>
      <c r="AO423" s="77" t="s">
        <v>4900</v>
      </c>
      <c r="AP423" s="78">
        <v>1988.02</v>
      </c>
    </row>
    <row r="424" spans="1:42" x14ac:dyDescent="0.25">
      <c r="A424" s="27">
        <v>403085</v>
      </c>
      <c r="B424" s="34" t="s">
        <v>1049</v>
      </c>
      <c r="C424" s="35">
        <v>15639</v>
      </c>
      <c r="D424" s="36" t="s">
        <v>1025</v>
      </c>
      <c r="E424" s="36">
        <v>156</v>
      </c>
      <c r="F424" s="35">
        <v>1173</v>
      </c>
      <c r="G424" s="36" t="s">
        <v>1025</v>
      </c>
      <c r="H424" s="36">
        <v>8</v>
      </c>
      <c r="I424" s="36" t="s">
        <v>1038</v>
      </c>
      <c r="J424" s="35" t="s">
        <v>1038</v>
      </c>
      <c r="M424" s="49" t="s">
        <v>3785</v>
      </c>
      <c r="N424" s="48" t="s">
        <v>3784</v>
      </c>
      <c r="O424" s="36">
        <v>83801</v>
      </c>
      <c r="P424" s="36">
        <v>838</v>
      </c>
      <c r="Q424" s="36">
        <v>59371</v>
      </c>
      <c r="R424" s="36">
        <v>71</v>
      </c>
      <c r="S424" s="36">
        <v>168</v>
      </c>
      <c r="T424" s="35">
        <v>199</v>
      </c>
      <c r="AF424" s="82" t="s">
        <v>186</v>
      </c>
      <c r="AG424" s="82" t="s">
        <v>210</v>
      </c>
      <c r="AH424" s="82" t="s">
        <v>210</v>
      </c>
      <c r="AI424" s="82">
        <v>2</v>
      </c>
      <c r="AJ424" s="106">
        <f t="shared" si="48"/>
        <v>600000</v>
      </c>
      <c r="AK424" s="106">
        <f t="shared" si="49"/>
        <v>9000</v>
      </c>
      <c r="AL424" s="106">
        <f t="shared" si="50"/>
        <v>90</v>
      </c>
      <c r="AM424" s="106">
        <f t="shared" si="51"/>
        <v>2</v>
      </c>
      <c r="AN424" s="106">
        <f t="shared" si="52"/>
        <v>609092</v>
      </c>
      <c r="AO424" s="77" t="s">
        <v>4901</v>
      </c>
      <c r="AP424" s="78">
        <v>995.35</v>
      </c>
    </row>
    <row r="425" spans="1:42" ht="23.25" x14ac:dyDescent="0.25">
      <c r="A425" s="27" t="s">
        <v>1025</v>
      </c>
      <c r="B425" s="40" t="s">
        <v>1275</v>
      </c>
      <c r="C425" s="41"/>
      <c r="D425" s="41"/>
      <c r="E425" s="41"/>
      <c r="F425" s="41"/>
      <c r="G425" s="41"/>
      <c r="H425" s="41"/>
      <c r="I425" s="41"/>
      <c r="J425" s="41"/>
      <c r="M425" s="49" t="s">
        <v>3783</v>
      </c>
      <c r="N425" s="48" t="s">
        <v>3782</v>
      </c>
      <c r="O425" s="36">
        <v>111929</v>
      </c>
      <c r="P425" s="36">
        <v>1119</v>
      </c>
      <c r="Q425" s="36">
        <v>91185</v>
      </c>
      <c r="R425" s="36">
        <v>81</v>
      </c>
      <c r="S425" s="36">
        <v>103</v>
      </c>
      <c r="T425" s="35">
        <v>95</v>
      </c>
      <c r="AF425" s="82" t="s">
        <v>186</v>
      </c>
      <c r="AG425" s="82" t="s">
        <v>210</v>
      </c>
      <c r="AH425" s="82" t="s">
        <v>160</v>
      </c>
      <c r="AI425" s="82">
        <v>2</v>
      </c>
      <c r="AJ425" s="106">
        <f t="shared" si="48"/>
        <v>600000</v>
      </c>
      <c r="AK425" s="106">
        <f t="shared" si="49"/>
        <v>9000</v>
      </c>
      <c r="AL425" s="106">
        <f t="shared" si="50"/>
        <v>100</v>
      </c>
      <c r="AM425" s="106">
        <f t="shared" si="51"/>
        <v>2</v>
      </c>
      <c r="AN425" s="106">
        <f t="shared" si="52"/>
        <v>609102</v>
      </c>
      <c r="AO425" s="77" t="s">
        <v>4902</v>
      </c>
      <c r="AP425" s="78">
        <v>1157.1300000000001</v>
      </c>
    </row>
    <row r="426" spans="1:42" x14ac:dyDescent="0.25">
      <c r="A426" s="27" t="s">
        <v>1025</v>
      </c>
      <c r="B426" s="37" t="s">
        <v>1028</v>
      </c>
      <c r="C426" s="38"/>
      <c r="D426" s="38"/>
      <c r="E426" s="38"/>
      <c r="F426" s="38"/>
      <c r="G426" s="38"/>
      <c r="H426" s="38"/>
      <c r="I426" s="38"/>
      <c r="J426" s="38"/>
      <c r="M426" s="49" t="s">
        <v>3781</v>
      </c>
      <c r="N426" s="48" t="s">
        <v>3780</v>
      </c>
      <c r="O426" s="36">
        <v>62386</v>
      </c>
      <c r="P426" s="36">
        <v>624</v>
      </c>
      <c r="Q426" s="36">
        <v>58456</v>
      </c>
      <c r="R426" s="36">
        <v>94</v>
      </c>
      <c r="S426" s="36">
        <v>245</v>
      </c>
      <c r="T426" s="35">
        <v>202</v>
      </c>
      <c r="AF426" s="82" t="s">
        <v>186</v>
      </c>
      <c r="AG426" s="82" t="s">
        <v>210</v>
      </c>
      <c r="AH426" s="82" t="s">
        <v>157</v>
      </c>
      <c r="AI426" s="82">
        <v>2</v>
      </c>
      <c r="AJ426" s="106">
        <f t="shared" si="48"/>
        <v>600000</v>
      </c>
      <c r="AK426" s="106">
        <f t="shared" si="49"/>
        <v>9000</v>
      </c>
      <c r="AL426" s="106">
        <f t="shared" si="50"/>
        <v>110</v>
      </c>
      <c r="AM426" s="106">
        <f t="shared" si="51"/>
        <v>2</v>
      </c>
      <c r="AN426" s="106">
        <f t="shared" si="52"/>
        <v>609112</v>
      </c>
      <c r="AO426" s="77" t="s">
        <v>4903</v>
      </c>
      <c r="AP426" s="78">
        <v>1614.51</v>
      </c>
    </row>
    <row r="427" spans="1:42" x14ac:dyDescent="0.25">
      <c r="A427" s="27">
        <v>404011</v>
      </c>
      <c r="B427" s="34" t="s">
        <v>1276</v>
      </c>
      <c r="C427" s="35">
        <v>1356</v>
      </c>
      <c r="D427" s="36" t="s">
        <v>1025</v>
      </c>
      <c r="E427" s="36">
        <v>14</v>
      </c>
      <c r="F427" s="35">
        <v>19720</v>
      </c>
      <c r="G427" s="36" t="s">
        <v>1025</v>
      </c>
      <c r="H427" s="36">
        <v>1454</v>
      </c>
      <c r="I427" s="36">
        <v>2293</v>
      </c>
      <c r="J427" s="35">
        <v>351</v>
      </c>
      <c r="M427" s="49" t="s">
        <v>3779</v>
      </c>
      <c r="N427" s="48" t="s">
        <v>3778</v>
      </c>
      <c r="O427" s="36">
        <v>57410</v>
      </c>
      <c r="P427" s="36">
        <v>574</v>
      </c>
      <c r="Q427" s="36">
        <v>61325</v>
      </c>
      <c r="R427" s="36">
        <v>107</v>
      </c>
      <c r="S427" s="36">
        <v>265</v>
      </c>
      <c r="T427" s="35">
        <v>192</v>
      </c>
      <c r="AF427" s="82" t="s">
        <v>186</v>
      </c>
      <c r="AG427" s="82" t="s">
        <v>210</v>
      </c>
      <c r="AH427" s="82" t="s">
        <v>29</v>
      </c>
      <c r="AI427" s="82">
        <v>2</v>
      </c>
      <c r="AJ427" s="106">
        <f t="shared" si="48"/>
        <v>600000</v>
      </c>
      <c r="AK427" s="106">
        <f t="shared" si="49"/>
        <v>9000</v>
      </c>
      <c r="AL427" s="106">
        <f t="shared" si="50"/>
        <v>120</v>
      </c>
      <c r="AM427" s="106">
        <f t="shared" si="51"/>
        <v>2</v>
      </c>
      <c r="AN427" s="106">
        <f t="shared" si="52"/>
        <v>609122</v>
      </c>
      <c r="AO427" s="77" t="s">
        <v>4904</v>
      </c>
      <c r="AP427" s="78">
        <v>1182.27</v>
      </c>
    </row>
    <row r="428" spans="1:42" x14ac:dyDescent="0.25">
      <c r="A428" s="27" t="s">
        <v>1025</v>
      </c>
      <c r="B428" s="37" t="s">
        <v>1030</v>
      </c>
      <c r="C428" s="38"/>
      <c r="D428" s="38"/>
      <c r="E428" s="38"/>
      <c r="F428" s="38"/>
      <c r="G428" s="38"/>
      <c r="H428" s="38"/>
      <c r="I428" s="38"/>
      <c r="J428" s="38"/>
      <c r="M428" s="49" t="s">
        <v>3777</v>
      </c>
      <c r="N428" s="48" t="s">
        <v>3776</v>
      </c>
      <c r="O428" s="36">
        <v>92943</v>
      </c>
      <c r="P428" s="36">
        <v>929</v>
      </c>
      <c r="Q428" s="36">
        <v>84101</v>
      </c>
      <c r="R428" s="36">
        <v>90</v>
      </c>
      <c r="S428" s="36">
        <v>147</v>
      </c>
      <c r="T428" s="35">
        <v>116</v>
      </c>
      <c r="AF428" s="82" t="s">
        <v>186</v>
      </c>
      <c r="AG428" s="82" t="s">
        <v>210</v>
      </c>
      <c r="AH428" s="82" t="s">
        <v>112</v>
      </c>
      <c r="AI428" s="82">
        <v>2</v>
      </c>
      <c r="AJ428" s="106">
        <f t="shared" si="48"/>
        <v>600000</v>
      </c>
      <c r="AK428" s="106">
        <f t="shared" si="49"/>
        <v>9000</v>
      </c>
      <c r="AL428" s="106">
        <f t="shared" si="50"/>
        <v>130</v>
      </c>
      <c r="AM428" s="106">
        <f t="shared" si="51"/>
        <v>2</v>
      </c>
      <c r="AN428" s="106">
        <f t="shared" si="52"/>
        <v>609132</v>
      </c>
      <c r="AO428" s="77" t="s">
        <v>4905</v>
      </c>
      <c r="AP428" s="78">
        <v>917.85</v>
      </c>
    </row>
    <row r="429" spans="1:42" ht="34.5" x14ac:dyDescent="0.25">
      <c r="A429" s="27">
        <v>404022</v>
      </c>
      <c r="B429" s="34" t="s">
        <v>1276</v>
      </c>
      <c r="C429" s="35">
        <v>11371</v>
      </c>
      <c r="D429" s="36" t="s">
        <v>1025</v>
      </c>
      <c r="E429" s="36">
        <v>114</v>
      </c>
      <c r="F429" s="35">
        <v>6050</v>
      </c>
      <c r="G429" s="36" t="s">
        <v>1025</v>
      </c>
      <c r="H429" s="36">
        <v>53</v>
      </c>
      <c r="I429" s="36">
        <v>1145</v>
      </c>
      <c r="J429" s="35">
        <v>1482</v>
      </c>
      <c r="M429" s="49" t="s">
        <v>3775</v>
      </c>
      <c r="N429" s="48" t="s">
        <v>3774</v>
      </c>
      <c r="O429" s="36">
        <v>103965</v>
      </c>
      <c r="P429" s="36">
        <v>1040</v>
      </c>
      <c r="Q429" s="36">
        <v>70274</v>
      </c>
      <c r="R429" s="36">
        <v>68</v>
      </c>
      <c r="S429" s="36">
        <v>117</v>
      </c>
      <c r="T429" s="35">
        <v>164</v>
      </c>
      <c r="AF429" s="82" t="s">
        <v>186</v>
      </c>
      <c r="AG429" s="82" t="s">
        <v>210</v>
      </c>
      <c r="AH429" s="82" t="s">
        <v>344</v>
      </c>
      <c r="AI429" s="82">
        <v>2</v>
      </c>
      <c r="AJ429" s="106">
        <f t="shared" si="48"/>
        <v>600000</v>
      </c>
      <c r="AK429" s="106">
        <f t="shared" si="49"/>
        <v>9000</v>
      </c>
      <c r="AL429" s="106">
        <f t="shared" si="50"/>
        <v>140</v>
      </c>
      <c r="AM429" s="106">
        <f t="shared" si="51"/>
        <v>2</v>
      </c>
      <c r="AN429" s="106">
        <f t="shared" si="52"/>
        <v>609142</v>
      </c>
      <c r="AO429" s="77" t="s">
        <v>4906</v>
      </c>
      <c r="AP429" s="78">
        <v>1460.55</v>
      </c>
    </row>
    <row r="430" spans="1:42" ht="34.5" x14ac:dyDescent="0.25">
      <c r="A430" s="27">
        <v>404032</v>
      </c>
      <c r="B430" s="34" t="s">
        <v>1277</v>
      </c>
      <c r="C430" s="35">
        <v>7184</v>
      </c>
      <c r="D430" s="36" t="s">
        <v>1025</v>
      </c>
      <c r="E430" s="36">
        <v>72</v>
      </c>
      <c r="F430" s="35">
        <v>4538</v>
      </c>
      <c r="G430" s="36" t="s">
        <v>1025</v>
      </c>
      <c r="H430" s="36">
        <v>63</v>
      </c>
      <c r="I430" s="36">
        <v>1822</v>
      </c>
      <c r="J430" s="35">
        <v>1838</v>
      </c>
      <c r="M430" s="49" t="s">
        <v>3773</v>
      </c>
      <c r="N430" s="48" t="s">
        <v>3772</v>
      </c>
      <c r="O430" s="36">
        <v>67973</v>
      </c>
      <c r="P430" s="36">
        <v>680</v>
      </c>
      <c r="Q430" s="36">
        <v>57326</v>
      </c>
      <c r="R430" s="36">
        <v>84</v>
      </c>
      <c r="S430" s="36">
        <v>225</v>
      </c>
      <c r="T430" s="35">
        <v>209</v>
      </c>
      <c r="AF430" s="82" t="s">
        <v>186</v>
      </c>
      <c r="AG430" s="82" t="s">
        <v>210</v>
      </c>
      <c r="AH430" s="82" t="s">
        <v>124</v>
      </c>
      <c r="AI430" s="82">
        <v>2</v>
      </c>
      <c r="AJ430" s="106">
        <f t="shared" si="48"/>
        <v>600000</v>
      </c>
      <c r="AK430" s="106">
        <f t="shared" si="49"/>
        <v>9000</v>
      </c>
      <c r="AL430" s="106">
        <f t="shared" si="50"/>
        <v>150</v>
      </c>
      <c r="AM430" s="106">
        <f t="shared" si="51"/>
        <v>2</v>
      </c>
      <c r="AN430" s="106">
        <f t="shared" si="52"/>
        <v>609152</v>
      </c>
      <c r="AO430" s="77" t="s">
        <v>4907</v>
      </c>
      <c r="AP430" s="78">
        <v>939.1</v>
      </c>
    </row>
    <row r="431" spans="1:42" ht="23.25" x14ac:dyDescent="0.25">
      <c r="A431" s="27">
        <v>404042</v>
      </c>
      <c r="B431" s="34" t="s">
        <v>1278</v>
      </c>
      <c r="C431" s="35">
        <v>8631</v>
      </c>
      <c r="D431" s="36" t="s">
        <v>1025</v>
      </c>
      <c r="E431" s="36">
        <v>86</v>
      </c>
      <c r="F431" s="35">
        <v>5273</v>
      </c>
      <c r="G431" s="36" t="s">
        <v>1025</v>
      </c>
      <c r="H431" s="36">
        <v>61</v>
      </c>
      <c r="I431" s="36">
        <v>1588</v>
      </c>
      <c r="J431" s="35">
        <v>1660</v>
      </c>
      <c r="M431" s="49" t="s">
        <v>3771</v>
      </c>
      <c r="N431" s="48" t="s">
        <v>3770</v>
      </c>
      <c r="O431" s="36">
        <v>70357</v>
      </c>
      <c r="P431" s="36">
        <v>704</v>
      </c>
      <c r="Q431" s="36">
        <v>77667</v>
      </c>
      <c r="R431" s="36">
        <v>110</v>
      </c>
      <c r="S431" s="36">
        <v>217</v>
      </c>
      <c r="T431" s="35">
        <v>138</v>
      </c>
      <c r="AF431" s="82" t="s">
        <v>186</v>
      </c>
      <c r="AG431" s="82" t="s">
        <v>210</v>
      </c>
      <c r="AH431" s="82" t="s">
        <v>139</v>
      </c>
      <c r="AI431" s="82">
        <v>2</v>
      </c>
      <c r="AJ431" s="106">
        <f t="shared" si="48"/>
        <v>600000</v>
      </c>
      <c r="AK431" s="106">
        <f t="shared" si="49"/>
        <v>9000</v>
      </c>
      <c r="AL431" s="106">
        <f t="shared" si="50"/>
        <v>160</v>
      </c>
      <c r="AM431" s="106">
        <f t="shared" si="51"/>
        <v>2</v>
      </c>
      <c r="AN431" s="106">
        <f t="shared" si="52"/>
        <v>609162</v>
      </c>
      <c r="AO431" s="77" t="s">
        <v>4908</v>
      </c>
      <c r="AP431" s="78">
        <v>767.13</v>
      </c>
    </row>
    <row r="432" spans="1:42" x14ac:dyDescent="0.25">
      <c r="A432" s="27">
        <v>404052</v>
      </c>
      <c r="B432" s="34" t="s">
        <v>1279</v>
      </c>
      <c r="C432" s="35">
        <v>7045</v>
      </c>
      <c r="D432" s="36" t="s">
        <v>1025</v>
      </c>
      <c r="E432" s="36">
        <v>70</v>
      </c>
      <c r="F432" s="35">
        <v>4360</v>
      </c>
      <c r="G432" s="36" t="s">
        <v>1025</v>
      </c>
      <c r="H432" s="36">
        <v>62</v>
      </c>
      <c r="I432" s="36">
        <v>1844</v>
      </c>
      <c r="J432" s="35">
        <v>1886</v>
      </c>
      <c r="M432" s="49" t="s">
        <v>3769</v>
      </c>
      <c r="N432" s="48" t="s">
        <v>3768</v>
      </c>
      <c r="O432" s="36">
        <v>166017</v>
      </c>
      <c r="P432" s="36">
        <v>1660</v>
      </c>
      <c r="Q432" s="36">
        <v>69606</v>
      </c>
      <c r="R432" s="36">
        <v>42</v>
      </c>
      <c r="S432" s="36">
        <v>22</v>
      </c>
      <c r="T432" s="35">
        <v>166</v>
      </c>
      <c r="AF432" s="82" t="s">
        <v>186</v>
      </c>
      <c r="AG432" s="82" t="s">
        <v>160</v>
      </c>
      <c r="AH432" s="82" t="s">
        <v>79</v>
      </c>
      <c r="AI432" s="82">
        <v>2</v>
      </c>
      <c r="AJ432" s="106">
        <f t="shared" si="48"/>
        <v>600000</v>
      </c>
      <c r="AK432" s="106">
        <f t="shared" si="49"/>
        <v>10000</v>
      </c>
      <c r="AL432" s="106">
        <f t="shared" si="50"/>
        <v>10</v>
      </c>
      <c r="AM432" s="106">
        <f t="shared" si="51"/>
        <v>2</v>
      </c>
      <c r="AN432" s="106">
        <f t="shared" si="52"/>
        <v>610012</v>
      </c>
      <c r="AO432" s="77" t="s">
        <v>4909</v>
      </c>
      <c r="AP432" s="78">
        <v>2306.67</v>
      </c>
    </row>
    <row r="433" spans="1:42" ht="34.5" x14ac:dyDescent="0.25">
      <c r="A433" s="27">
        <v>404062</v>
      </c>
      <c r="B433" s="34" t="s">
        <v>1280</v>
      </c>
      <c r="C433" s="35">
        <v>9852</v>
      </c>
      <c r="D433" s="36" t="s">
        <v>1025</v>
      </c>
      <c r="E433" s="36">
        <v>98</v>
      </c>
      <c r="F433" s="35">
        <v>5255</v>
      </c>
      <c r="G433" s="36" t="s">
        <v>1025</v>
      </c>
      <c r="H433" s="36">
        <v>53</v>
      </c>
      <c r="I433" s="36">
        <v>1414</v>
      </c>
      <c r="J433" s="35">
        <v>1663</v>
      </c>
      <c r="M433" s="49" t="s">
        <v>1025</v>
      </c>
      <c r="N433" s="51" t="s">
        <v>3721</v>
      </c>
      <c r="O433" s="36"/>
      <c r="P433" s="36"/>
      <c r="Q433" s="36"/>
      <c r="R433" s="36"/>
      <c r="S433" s="36"/>
      <c r="T433" s="35"/>
      <c r="AF433" s="82" t="s">
        <v>186</v>
      </c>
      <c r="AG433" s="82" t="s">
        <v>160</v>
      </c>
      <c r="AH433" s="82" t="s">
        <v>100</v>
      </c>
      <c r="AI433" s="82">
        <v>2</v>
      </c>
      <c r="AJ433" s="106">
        <f t="shared" si="48"/>
        <v>600000</v>
      </c>
      <c r="AK433" s="106">
        <f t="shared" si="49"/>
        <v>10000</v>
      </c>
      <c r="AL433" s="106">
        <f t="shared" si="50"/>
        <v>20</v>
      </c>
      <c r="AM433" s="106">
        <f t="shared" si="51"/>
        <v>2</v>
      </c>
      <c r="AN433" s="106">
        <f t="shared" si="52"/>
        <v>610022</v>
      </c>
      <c r="AO433" s="77" t="s">
        <v>4910</v>
      </c>
      <c r="AP433" s="78">
        <v>1565.38</v>
      </c>
    </row>
    <row r="434" spans="1:42" ht="43.5" x14ac:dyDescent="0.25">
      <c r="A434" s="27">
        <v>404072</v>
      </c>
      <c r="B434" s="34" t="s">
        <v>1281</v>
      </c>
      <c r="C434" s="35">
        <v>7255</v>
      </c>
      <c r="D434" s="36" t="s">
        <v>1025</v>
      </c>
      <c r="E434" s="36">
        <v>73</v>
      </c>
      <c r="F434" s="35">
        <v>6997</v>
      </c>
      <c r="G434" s="36" t="s">
        <v>1025</v>
      </c>
      <c r="H434" s="36">
        <v>96</v>
      </c>
      <c r="I434" s="36">
        <v>1811</v>
      </c>
      <c r="J434" s="35">
        <v>1300</v>
      </c>
      <c r="M434" s="49" t="s">
        <v>1025</v>
      </c>
      <c r="N434" s="50" t="s">
        <v>3720</v>
      </c>
      <c r="O434" s="36"/>
      <c r="P434" s="36"/>
      <c r="Q434" s="36"/>
      <c r="R434" s="36"/>
      <c r="S434" s="36"/>
      <c r="T434" s="35"/>
      <c r="AF434" s="82" t="s">
        <v>186</v>
      </c>
      <c r="AG434" s="82" t="s">
        <v>160</v>
      </c>
      <c r="AH434" s="82" t="s">
        <v>30</v>
      </c>
      <c r="AI434" s="82">
        <v>3</v>
      </c>
      <c r="AJ434" s="106">
        <f t="shared" si="48"/>
        <v>600000</v>
      </c>
      <c r="AK434" s="106">
        <f t="shared" si="49"/>
        <v>10000</v>
      </c>
      <c r="AL434" s="106">
        <f t="shared" si="50"/>
        <v>30</v>
      </c>
      <c r="AM434" s="106">
        <f t="shared" si="51"/>
        <v>3</v>
      </c>
      <c r="AN434" s="106">
        <f t="shared" si="52"/>
        <v>610033</v>
      </c>
      <c r="AO434" s="77" t="s">
        <v>4911</v>
      </c>
      <c r="AP434" s="78">
        <v>1512.49</v>
      </c>
    </row>
    <row r="435" spans="1:42" x14ac:dyDescent="0.25">
      <c r="A435" s="27" t="s">
        <v>1025</v>
      </c>
      <c r="B435" s="40" t="s">
        <v>1282</v>
      </c>
      <c r="C435" s="41"/>
      <c r="D435" s="41"/>
      <c r="E435" s="41"/>
      <c r="F435" s="41"/>
      <c r="G435" s="41"/>
      <c r="H435" s="41"/>
      <c r="I435" s="41"/>
      <c r="J435" s="41"/>
      <c r="M435" s="49" t="s">
        <v>3767</v>
      </c>
      <c r="N435" s="48" t="s">
        <v>3766</v>
      </c>
      <c r="O435" s="36">
        <v>6942</v>
      </c>
      <c r="P435" s="36">
        <v>69</v>
      </c>
      <c r="Q435" s="36">
        <v>100975</v>
      </c>
      <c r="R435" s="36">
        <v>1455</v>
      </c>
      <c r="S435" s="36">
        <v>43</v>
      </c>
      <c r="T435" s="35">
        <v>38</v>
      </c>
      <c r="AF435" s="82" t="s">
        <v>186</v>
      </c>
      <c r="AG435" s="82" t="s">
        <v>160</v>
      </c>
      <c r="AH435" s="82" t="s">
        <v>89</v>
      </c>
      <c r="AI435" s="82">
        <v>2</v>
      </c>
      <c r="AJ435" s="106">
        <f t="shared" si="48"/>
        <v>600000</v>
      </c>
      <c r="AK435" s="106">
        <f t="shared" si="49"/>
        <v>10000</v>
      </c>
      <c r="AL435" s="106">
        <f t="shared" si="50"/>
        <v>40</v>
      </c>
      <c r="AM435" s="106">
        <f t="shared" si="51"/>
        <v>2</v>
      </c>
      <c r="AN435" s="106">
        <f t="shared" si="52"/>
        <v>610042</v>
      </c>
      <c r="AO435" s="77" t="s">
        <v>4912</v>
      </c>
      <c r="AP435" s="78">
        <v>1129.22</v>
      </c>
    </row>
    <row r="436" spans="1:42" x14ac:dyDescent="0.25">
      <c r="A436" s="27" t="s">
        <v>1025</v>
      </c>
      <c r="B436" s="37" t="s">
        <v>1028</v>
      </c>
      <c r="C436" s="38"/>
      <c r="D436" s="38"/>
      <c r="E436" s="38"/>
      <c r="F436" s="38"/>
      <c r="G436" s="38"/>
      <c r="H436" s="38"/>
      <c r="I436" s="38"/>
      <c r="J436" s="38"/>
      <c r="M436" s="49" t="s">
        <v>3765</v>
      </c>
      <c r="N436" s="48" t="s">
        <v>3764</v>
      </c>
      <c r="O436" s="36">
        <v>8231</v>
      </c>
      <c r="P436" s="36">
        <v>82</v>
      </c>
      <c r="Q436" s="36">
        <v>74151</v>
      </c>
      <c r="R436" s="36">
        <v>901</v>
      </c>
      <c r="S436" s="36">
        <v>36</v>
      </c>
      <c r="T436" s="35">
        <v>48</v>
      </c>
      <c r="AF436" s="82" t="s">
        <v>186</v>
      </c>
      <c r="AG436" s="82" t="s">
        <v>160</v>
      </c>
      <c r="AH436" s="82" t="s">
        <v>57</v>
      </c>
      <c r="AI436" s="82">
        <v>2</v>
      </c>
      <c r="AJ436" s="106">
        <f t="shared" si="48"/>
        <v>600000</v>
      </c>
      <c r="AK436" s="106">
        <f t="shared" si="49"/>
        <v>10000</v>
      </c>
      <c r="AL436" s="106">
        <f t="shared" si="50"/>
        <v>50</v>
      </c>
      <c r="AM436" s="106">
        <f t="shared" si="51"/>
        <v>2</v>
      </c>
      <c r="AN436" s="106">
        <f t="shared" si="52"/>
        <v>610052</v>
      </c>
      <c r="AO436" s="77" t="s">
        <v>4913</v>
      </c>
      <c r="AP436" s="78">
        <v>3883.8</v>
      </c>
    </row>
    <row r="437" spans="1:42" x14ac:dyDescent="0.25">
      <c r="A437" s="27">
        <v>405011</v>
      </c>
      <c r="B437" s="34" t="s">
        <v>1283</v>
      </c>
      <c r="C437" s="35">
        <v>750</v>
      </c>
      <c r="D437" s="36" t="s">
        <v>1025</v>
      </c>
      <c r="E437" s="36">
        <v>8</v>
      </c>
      <c r="F437" s="35">
        <v>12630</v>
      </c>
      <c r="G437" s="36" t="s">
        <v>1025</v>
      </c>
      <c r="H437" s="36">
        <v>1684</v>
      </c>
      <c r="I437" s="36">
        <v>2332</v>
      </c>
      <c r="J437" s="35">
        <v>653</v>
      </c>
      <c r="M437" s="49" t="s">
        <v>3763</v>
      </c>
      <c r="N437" s="48" t="s">
        <v>3762</v>
      </c>
      <c r="O437" s="36">
        <v>3186</v>
      </c>
      <c r="P437" s="36">
        <v>32</v>
      </c>
      <c r="Q437" s="36">
        <v>63952</v>
      </c>
      <c r="R437" s="36">
        <v>2007</v>
      </c>
      <c r="S437" s="36">
        <v>61</v>
      </c>
      <c r="T437" s="35">
        <v>52</v>
      </c>
      <c r="AF437" s="82" t="s">
        <v>186</v>
      </c>
      <c r="AG437" s="82" t="s">
        <v>160</v>
      </c>
      <c r="AH437" s="82" t="s">
        <v>186</v>
      </c>
      <c r="AI437" s="82">
        <v>2</v>
      </c>
      <c r="AJ437" s="106">
        <f t="shared" si="48"/>
        <v>600000</v>
      </c>
      <c r="AK437" s="106">
        <f t="shared" si="49"/>
        <v>10000</v>
      </c>
      <c r="AL437" s="106">
        <f t="shared" si="50"/>
        <v>60</v>
      </c>
      <c r="AM437" s="106">
        <f t="shared" si="51"/>
        <v>2</v>
      </c>
      <c r="AN437" s="106">
        <f t="shared" si="52"/>
        <v>610062</v>
      </c>
      <c r="AO437" s="77" t="s">
        <v>4914</v>
      </c>
      <c r="AP437" s="78">
        <v>953.29</v>
      </c>
    </row>
    <row r="438" spans="1:42" x14ac:dyDescent="0.25">
      <c r="A438" s="27" t="s">
        <v>1025</v>
      </c>
      <c r="B438" s="37" t="s">
        <v>1109</v>
      </c>
      <c r="C438" s="38"/>
      <c r="D438" s="38"/>
      <c r="E438" s="38"/>
      <c r="F438" s="38"/>
      <c r="G438" s="38"/>
      <c r="H438" s="38"/>
      <c r="I438" s="38"/>
      <c r="J438" s="38"/>
      <c r="M438" s="49" t="s">
        <v>3761</v>
      </c>
      <c r="N438" s="48" t="s">
        <v>3760</v>
      </c>
      <c r="O438" s="36">
        <v>26191</v>
      </c>
      <c r="P438" s="36">
        <v>262</v>
      </c>
      <c r="Q438" s="36">
        <v>536438</v>
      </c>
      <c r="R438" s="36">
        <v>2048</v>
      </c>
      <c r="S438" s="36">
        <v>8</v>
      </c>
      <c r="T438" s="35">
        <v>5</v>
      </c>
      <c r="AF438" s="82" t="s">
        <v>186</v>
      </c>
      <c r="AG438" s="82" t="s">
        <v>157</v>
      </c>
      <c r="AH438" s="82" t="s">
        <v>79</v>
      </c>
      <c r="AI438" s="82">
        <v>1</v>
      </c>
      <c r="AJ438" s="106">
        <f t="shared" si="48"/>
        <v>600000</v>
      </c>
      <c r="AK438" s="106">
        <f t="shared" si="49"/>
        <v>11000</v>
      </c>
      <c r="AL438" s="106">
        <f t="shared" si="50"/>
        <v>10</v>
      </c>
      <c r="AM438" s="106">
        <f t="shared" si="51"/>
        <v>1</v>
      </c>
      <c r="AN438" s="106">
        <f t="shared" si="52"/>
        <v>611011</v>
      </c>
      <c r="AO438" s="77" t="s">
        <v>4915</v>
      </c>
      <c r="AP438" s="78">
        <v>1726.07</v>
      </c>
    </row>
    <row r="439" spans="1:42" ht="45" x14ac:dyDescent="0.25">
      <c r="A439" s="27">
        <v>405022</v>
      </c>
      <c r="B439" s="34" t="s">
        <v>1284</v>
      </c>
      <c r="C439" s="35">
        <v>10123</v>
      </c>
      <c r="D439" s="36" t="s">
        <v>1025</v>
      </c>
      <c r="E439" s="36">
        <v>101</v>
      </c>
      <c r="F439" s="35">
        <v>4034</v>
      </c>
      <c r="G439" s="36" t="s">
        <v>1025</v>
      </c>
      <c r="H439" s="36">
        <v>40</v>
      </c>
      <c r="I439" s="36">
        <v>1365</v>
      </c>
      <c r="J439" s="35">
        <v>1962</v>
      </c>
      <c r="M439" s="49" t="s">
        <v>1025</v>
      </c>
      <c r="N439" s="30" t="s">
        <v>3586</v>
      </c>
      <c r="O439" s="31"/>
      <c r="P439" s="31"/>
      <c r="Q439" s="31"/>
      <c r="R439" s="31"/>
      <c r="S439" s="31"/>
      <c r="T439" s="31"/>
      <c r="AF439" s="82" t="s">
        <v>186</v>
      </c>
      <c r="AG439" s="82" t="s">
        <v>157</v>
      </c>
      <c r="AH439" s="82" t="s">
        <v>100</v>
      </c>
      <c r="AI439" s="82">
        <v>1</v>
      </c>
      <c r="AJ439" s="106">
        <f t="shared" si="48"/>
        <v>600000</v>
      </c>
      <c r="AK439" s="106">
        <f t="shared" si="49"/>
        <v>11000</v>
      </c>
      <c r="AL439" s="106">
        <f t="shared" si="50"/>
        <v>20</v>
      </c>
      <c r="AM439" s="106">
        <f t="shared" si="51"/>
        <v>1</v>
      </c>
      <c r="AN439" s="106">
        <f t="shared" si="52"/>
        <v>611021</v>
      </c>
      <c r="AO439" s="77" t="s">
        <v>4916</v>
      </c>
      <c r="AP439" s="78">
        <v>1564.33</v>
      </c>
    </row>
    <row r="440" spans="1:42" x14ac:dyDescent="0.25">
      <c r="A440" s="27">
        <v>405032</v>
      </c>
      <c r="B440" s="34" t="s">
        <v>1283</v>
      </c>
      <c r="C440" s="35">
        <v>19779</v>
      </c>
      <c r="D440" s="36" t="s">
        <v>1025</v>
      </c>
      <c r="E440" s="36">
        <v>198</v>
      </c>
      <c r="F440" s="35">
        <v>8727</v>
      </c>
      <c r="G440" s="36" t="s">
        <v>1025</v>
      </c>
      <c r="H440" s="36">
        <v>44</v>
      </c>
      <c r="I440" s="36">
        <v>357</v>
      </c>
      <c r="J440" s="35">
        <v>1016</v>
      </c>
      <c r="M440" s="49" t="s">
        <v>1025</v>
      </c>
      <c r="N440" s="51" t="s">
        <v>3759</v>
      </c>
      <c r="O440" s="36"/>
      <c r="P440" s="36"/>
      <c r="Q440" s="36"/>
      <c r="R440" s="36"/>
      <c r="S440" s="36"/>
      <c r="T440" s="35"/>
      <c r="AF440" s="82" t="s">
        <v>186</v>
      </c>
      <c r="AG440" s="82" t="s">
        <v>157</v>
      </c>
      <c r="AH440" s="82" t="s">
        <v>30</v>
      </c>
      <c r="AI440" s="82">
        <v>2</v>
      </c>
      <c r="AJ440" s="106">
        <f t="shared" si="48"/>
        <v>600000</v>
      </c>
      <c r="AK440" s="106">
        <f t="shared" si="49"/>
        <v>11000</v>
      </c>
      <c r="AL440" s="106">
        <f t="shared" si="50"/>
        <v>30</v>
      </c>
      <c r="AM440" s="106">
        <f t="shared" si="51"/>
        <v>2</v>
      </c>
      <c r="AN440" s="106">
        <f t="shared" si="52"/>
        <v>611032</v>
      </c>
      <c r="AO440" s="77" t="s">
        <v>4917</v>
      </c>
      <c r="AP440" s="78">
        <v>797.07</v>
      </c>
    </row>
    <row r="441" spans="1:42" x14ac:dyDescent="0.25">
      <c r="A441" s="27">
        <v>405052</v>
      </c>
      <c r="B441" s="34" t="s">
        <v>1285</v>
      </c>
      <c r="C441" s="35">
        <v>8081</v>
      </c>
      <c r="D441" s="36" t="s">
        <v>1025</v>
      </c>
      <c r="E441" s="36">
        <v>81</v>
      </c>
      <c r="F441" s="35">
        <v>3878</v>
      </c>
      <c r="G441" s="36" t="s">
        <v>1025</v>
      </c>
      <c r="H441" s="36">
        <v>48</v>
      </c>
      <c r="I441" s="36">
        <v>1690</v>
      </c>
      <c r="J441" s="35">
        <v>2008</v>
      </c>
      <c r="M441" s="49" t="s">
        <v>1025</v>
      </c>
      <c r="N441" s="50" t="s">
        <v>3758</v>
      </c>
      <c r="O441" s="36"/>
      <c r="P441" s="36"/>
      <c r="Q441" s="36"/>
      <c r="R441" s="36"/>
      <c r="S441" s="36"/>
      <c r="T441" s="35"/>
      <c r="AF441" s="82" t="s">
        <v>186</v>
      </c>
      <c r="AG441" s="82" t="s">
        <v>157</v>
      </c>
      <c r="AH441" s="82" t="s">
        <v>89</v>
      </c>
      <c r="AI441" s="82">
        <v>2</v>
      </c>
      <c r="AJ441" s="106">
        <f t="shared" si="48"/>
        <v>600000</v>
      </c>
      <c r="AK441" s="106">
        <f t="shared" si="49"/>
        <v>11000</v>
      </c>
      <c r="AL441" s="106">
        <f t="shared" si="50"/>
        <v>40</v>
      </c>
      <c r="AM441" s="106">
        <f t="shared" si="51"/>
        <v>2</v>
      </c>
      <c r="AN441" s="106">
        <f t="shared" si="52"/>
        <v>611042</v>
      </c>
      <c r="AO441" s="77" t="s">
        <v>4918</v>
      </c>
      <c r="AP441" s="78">
        <v>809.46</v>
      </c>
    </row>
    <row r="442" spans="1:42" ht="23.25" x14ac:dyDescent="0.25">
      <c r="A442" s="27">
        <v>405062</v>
      </c>
      <c r="B442" s="34" t="s">
        <v>1286</v>
      </c>
      <c r="C442" s="35">
        <v>8432</v>
      </c>
      <c r="D442" s="36" t="s">
        <v>1025</v>
      </c>
      <c r="E442" s="36">
        <v>84</v>
      </c>
      <c r="F442" s="35">
        <v>4382</v>
      </c>
      <c r="G442" s="36" t="s">
        <v>1025</v>
      </c>
      <c r="H442" s="36">
        <v>52</v>
      </c>
      <c r="I442" s="36">
        <v>1631</v>
      </c>
      <c r="J442" s="35">
        <v>1882</v>
      </c>
      <c r="M442" s="49" t="s">
        <v>3757</v>
      </c>
      <c r="N442" s="48" t="s">
        <v>3756</v>
      </c>
      <c r="O442" s="36">
        <v>84546</v>
      </c>
      <c r="P442" s="36">
        <v>845</v>
      </c>
      <c r="Q442" s="36">
        <v>47846</v>
      </c>
      <c r="R442" s="36">
        <v>57</v>
      </c>
      <c r="S442" s="36">
        <v>166</v>
      </c>
      <c r="T442" s="35">
        <v>249</v>
      </c>
      <c r="AF442" s="82" t="s">
        <v>186</v>
      </c>
      <c r="AG442" s="82" t="s">
        <v>157</v>
      </c>
      <c r="AH442" s="82" t="s">
        <v>57</v>
      </c>
      <c r="AI442" s="82">
        <v>2</v>
      </c>
      <c r="AJ442" s="106">
        <f t="shared" si="48"/>
        <v>600000</v>
      </c>
      <c r="AK442" s="106">
        <f t="shared" si="49"/>
        <v>11000</v>
      </c>
      <c r="AL442" s="106">
        <f t="shared" si="50"/>
        <v>50</v>
      </c>
      <c r="AM442" s="106">
        <f t="shared" si="51"/>
        <v>2</v>
      </c>
      <c r="AN442" s="106">
        <f t="shared" si="52"/>
        <v>611052</v>
      </c>
      <c r="AO442" s="77" t="s">
        <v>4915</v>
      </c>
      <c r="AP442" s="78">
        <v>1095.5</v>
      </c>
    </row>
    <row r="443" spans="1:42" ht="34.5" x14ac:dyDescent="0.25">
      <c r="A443" s="27" t="s">
        <v>1025</v>
      </c>
      <c r="B443" s="37" t="s">
        <v>1287</v>
      </c>
      <c r="C443" s="38"/>
      <c r="D443" s="38"/>
      <c r="E443" s="38"/>
      <c r="F443" s="38"/>
      <c r="G443" s="38"/>
      <c r="H443" s="38"/>
      <c r="I443" s="38"/>
      <c r="J443" s="38"/>
      <c r="M443" s="49" t="s">
        <v>3755</v>
      </c>
      <c r="N443" s="48" t="s">
        <v>3754</v>
      </c>
      <c r="O443" s="36">
        <v>132763</v>
      </c>
      <c r="P443" s="36">
        <v>1328</v>
      </c>
      <c r="Q443" s="36">
        <v>48602</v>
      </c>
      <c r="R443" s="36">
        <v>37</v>
      </c>
      <c r="S443" s="36">
        <v>60</v>
      </c>
      <c r="T443" s="35">
        <v>247</v>
      </c>
      <c r="AF443" s="82" t="s">
        <v>186</v>
      </c>
      <c r="AG443" s="82" t="s">
        <v>157</v>
      </c>
      <c r="AH443" s="82" t="s">
        <v>186</v>
      </c>
      <c r="AI443" s="82">
        <v>2</v>
      </c>
      <c r="AJ443" s="106">
        <f t="shared" si="48"/>
        <v>600000</v>
      </c>
      <c r="AK443" s="106">
        <f t="shared" si="49"/>
        <v>11000</v>
      </c>
      <c r="AL443" s="106">
        <f t="shared" si="50"/>
        <v>60</v>
      </c>
      <c r="AM443" s="106">
        <f t="shared" si="51"/>
        <v>2</v>
      </c>
      <c r="AN443" s="106">
        <f t="shared" si="52"/>
        <v>611062</v>
      </c>
      <c r="AO443" s="77" t="s">
        <v>4919</v>
      </c>
      <c r="AP443" s="78">
        <v>686.42</v>
      </c>
    </row>
    <row r="444" spans="1:42" x14ac:dyDescent="0.25">
      <c r="A444" s="27">
        <v>405043</v>
      </c>
      <c r="B444" s="34" t="s">
        <v>1288</v>
      </c>
      <c r="C444" s="35">
        <v>14120</v>
      </c>
      <c r="D444" s="36" t="s">
        <v>1025</v>
      </c>
      <c r="E444" s="36">
        <v>141</v>
      </c>
      <c r="F444" s="35">
        <v>11489</v>
      </c>
      <c r="G444" s="36" t="s">
        <v>1025</v>
      </c>
      <c r="H444" s="36">
        <v>81</v>
      </c>
      <c r="I444" s="36">
        <v>768</v>
      </c>
      <c r="J444" s="35">
        <v>741</v>
      </c>
      <c r="M444" s="49" t="s">
        <v>3753</v>
      </c>
      <c r="N444" s="48" t="s">
        <v>3752</v>
      </c>
      <c r="O444" s="36">
        <v>176424</v>
      </c>
      <c r="P444" s="36">
        <v>1764</v>
      </c>
      <c r="Q444" s="36">
        <v>57397</v>
      </c>
      <c r="R444" s="36">
        <v>33</v>
      </c>
      <c r="S444" s="36">
        <v>19</v>
      </c>
      <c r="T444" s="35">
        <v>208</v>
      </c>
      <c r="AF444" s="82" t="s">
        <v>186</v>
      </c>
      <c r="AG444" s="82" t="s">
        <v>157</v>
      </c>
      <c r="AH444" s="82" t="s">
        <v>215</v>
      </c>
      <c r="AI444" s="82">
        <v>2</v>
      </c>
      <c r="AJ444" s="106">
        <f t="shared" si="48"/>
        <v>600000</v>
      </c>
      <c r="AK444" s="106">
        <f t="shared" si="49"/>
        <v>11000</v>
      </c>
      <c r="AL444" s="106">
        <f t="shared" si="50"/>
        <v>70</v>
      </c>
      <c r="AM444" s="106">
        <f t="shared" si="51"/>
        <v>2</v>
      </c>
      <c r="AN444" s="106">
        <f t="shared" si="52"/>
        <v>611072</v>
      </c>
      <c r="AO444" s="77" t="s">
        <v>4920</v>
      </c>
      <c r="AP444" s="78">
        <v>859.49</v>
      </c>
    </row>
    <row r="445" spans="1:42" ht="23.25" x14ac:dyDescent="0.25">
      <c r="A445" s="27">
        <v>405044</v>
      </c>
      <c r="B445" s="34" t="s">
        <v>1064</v>
      </c>
      <c r="C445" s="35">
        <v>445</v>
      </c>
      <c r="D445" s="36" t="s">
        <v>1025</v>
      </c>
      <c r="E445" s="36">
        <v>4</v>
      </c>
      <c r="F445" s="35">
        <v>4143</v>
      </c>
      <c r="G445" s="36" t="s">
        <v>1025</v>
      </c>
      <c r="H445" s="36">
        <v>931</v>
      </c>
      <c r="I445" s="36" t="s">
        <v>1038</v>
      </c>
      <c r="J445" s="35" t="s">
        <v>1038</v>
      </c>
      <c r="M445" s="49" t="s">
        <v>3751</v>
      </c>
      <c r="N445" s="48" t="s">
        <v>3750</v>
      </c>
      <c r="O445" s="36">
        <v>161548</v>
      </c>
      <c r="P445" s="36">
        <v>1616</v>
      </c>
      <c r="Q445" s="36">
        <v>82540</v>
      </c>
      <c r="R445" s="36">
        <v>51</v>
      </c>
      <c r="S445" s="36">
        <v>27</v>
      </c>
      <c r="T445" s="35">
        <v>120</v>
      </c>
      <c r="AF445" s="82" t="s">
        <v>186</v>
      </c>
      <c r="AG445" s="82" t="s">
        <v>157</v>
      </c>
      <c r="AH445" s="82" t="s">
        <v>148</v>
      </c>
      <c r="AI445" s="82">
        <v>2</v>
      </c>
      <c r="AJ445" s="106">
        <f t="shared" si="48"/>
        <v>600000</v>
      </c>
      <c r="AK445" s="106">
        <f t="shared" si="49"/>
        <v>11000</v>
      </c>
      <c r="AL445" s="106">
        <f t="shared" si="50"/>
        <v>80</v>
      </c>
      <c r="AM445" s="106">
        <f t="shared" si="51"/>
        <v>2</v>
      </c>
      <c r="AN445" s="106">
        <f t="shared" si="52"/>
        <v>611082</v>
      </c>
      <c r="AO445" s="77" t="s">
        <v>4916</v>
      </c>
      <c r="AP445" s="78">
        <v>1170.29</v>
      </c>
    </row>
    <row r="446" spans="1:42" x14ac:dyDescent="0.25">
      <c r="A446" s="27">
        <v>405045</v>
      </c>
      <c r="B446" s="34" t="s">
        <v>1187</v>
      </c>
      <c r="C446" s="35">
        <v>13675</v>
      </c>
      <c r="D446" s="36" t="s">
        <v>1025</v>
      </c>
      <c r="E446" s="36">
        <v>137</v>
      </c>
      <c r="F446" s="35">
        <v>7346</v>
      </c>
      <c r="G446" s="36" t="s">
        <v>1025</v>
      </c>
      <c r="H446" s="36">
        <v>54</v>
      </c>
      <c r="I446" s="36" t="s">
        <v>1038</v>
      </c>
      <c r="J446" s="35" t="s">
        <v>1038</v>
      </c>
      <c r="M446" s="49" t="s">
        <v>3749</v>
      </c>
      <c r="N446" s="48" t="s">
        <v>3748</v>
      </c>
      <c r="O446" s="36">
        <v>102105</v>
      </c>
      <c r="P446" s="36">
        <v>1021</v>
      </c>
      <c r="Q446" s="36">
        <v>60617</v>
      </c>
      <c r="R446" s="36">
        <v>59</v>
      </c>
      <c r="S446" s="36">
        <v>122</v>
      </c>
      <c r="T446" s="35">
        <v>193</v>
      </c>
      <c r="AF446" s="82" t="s">
        <v>186</v>
      </c>
      <c r="AG446" s="82" t="s">
        <v>157</v>
      </c>
      <c r="AH446" s="82" t="s">
        <v>210</v>
      </c>
      <c r="AI446" s="82">
        <v>2</v>
      </c>
      <c r="AJ446" s="106">
        <f t="shared" si="48"/>
        <v>600000</v>
      </c>
      <c r="AK446" s="106">
        <f t="shared" si="49"/>
        <v>11000</v>
      </c>
      <c r="AL446" s="106">
        <f t="shared" si="50"/>
        <v>90</v>
      </c>
      <c r="AM446" s="106">
        <f t="shared" si="51"/>
        <v>2</v>
      </c>
      <c r="AN446" s="106">
        <f t="shared" si="52"/>
        <v>611092</v>
      </c>
      <c r="AO446" s="77" t="s">
        <v>4921</v>
      </c>
      <c r="AP446" s="78">
        <v>1200.58</v>
      </c>
    </row>
    <row r="447" spans="1:42" x14ac:dyDescent="0.25">
      <c r="A447" s="27" t="s">
        <v>1025</v>
      </c>
      <c r="B447" s="40" t="s">
        <v>1289</v>
      </c>
      <c r="C447" s="41"/>
      <c r="D447" s="41"/>
      <c r="E447" s="41"/>
      <c r="F447" s="41"/>
      <c r="G447" s="41"/>
      <c r="H447" s="41"/>
      <c r="I447" s="41"/>
      <c r="J447" s="41"/>
      <c r="M447" s="49" t="s">
        <v>3747</v>
      </c>
      <c r="N447" s="48" t="s">
        <v>3746</v>
      </c>
      <c r="O447" s="36">
        <v>186911</v>
      </c>
      <c r="P447" s="36">
        <v>1870</v>
      </c>
      <c r="Q447" s="36">
        <v>82530</v>
      </c>
      <c r="R447" s="36">
        <v>44</v>
      </c>
      <c r="S447" s="36">
        <v>13</v>
      </c>
      <c r="T447" s="35">
        <v>121</v>
      </c>
      <c r="AF447" s="82" t="s">
        <v>186</v>
      </c>
      <c r="AG447" s="82" t="s">
        <v>157</v>
      </c>
      <c r="AH447" s="82" t="s">
        <v>160</v>
      </c>
      <c r="AI447" s="82">
        <v>2</v>
      </c>
      <c r="AJ447" s="106">
        <f t="shared" si="48"/>
        <v>600000</v>
      </c>
      <c r="AK447" s="106">
        <f t="shared" si="49"/>
        <v>11000</v>
      </c>
      <c r="AL447" s="106">
        <f t="shared" si="50"/>
        <v>100</v>
      </c>
      <c r="AM447" s="106">
        <f t="shared" si="51"/>
        <v>2</v>
      </c>
      <c r="AN447" s="106">
        <f t="shared" si="52"/>
        <v>611102</v>
      </c>
      <c r="AO447" s="77" t="s">
        <v>4922</v>
      </c>
      <c r="AP447" s="78">
        <v>687.22</v>
      </c>
    </row>
    <row r="448" spans="1:42" x14ac:dyDescent="0.25">
      <c r="A448" s="27" t="s">
        <v>1025</v>
      </c>
      <c r="B448" s="37" t="s">
        <v>1109</v>
      </c>
      <c r="C448" s="38"/>
      <c r="D448" s="38"/>
      <c r="E448" s="38"/>
      <c r="F448" s="38"/>
      <c r="G448" s="38"/>
      <c r="H448" s="38"/>
      <c r="I448" s="38"/>
      <c r="J448" s="38"/>
      <c r="M448" s="49" t="s">
        <v>3745</v>
      </c>
      <c r="N448" s="48" t="s">
        <v>3744</v>
      </c>
      <c r="O448" s="36">
        <v>100716</v>
      </c>
      <c r="P448" s="36">
        <v>1007</v>
      </c>
      <c r="Q448" s="36">
        <v>47227</v>
      </c>
      <c r="R448" s="36">
        <v>47</v>
      </c>
      <c r="S448" s="36">
        <v>126</v>
      </c>
      <c r="T448" s="35">
        <v>253</v>
      </c>
      <c r="AF448" s="82" t="s">
        <v>186</v>
      </c>
      <c r="AG448" s="82" t="s">
        <v>157</v>
      </c>
      <c r="AH448" s="82" t="s">
        <v>157</v>
      </c>
      <c r="AI448" s="82">
        <v>2</v>
      </c>
      <c r="AJ448" s="106">
        <f t="shared" si="48"/>
        <v>600000</v>
      </c>
      <c r="AK448" s="106">
        <f t="shared" si="49"/>
        <v>11000</v>
      </c>
      <c r="AL448" s="106">
        <f t="shared" si="50"/>
        <v>110</v>
      </c>
      <c r="AM448" s="106">
        <f t="shared" si="51"/>
        <v>2</v>
      </c>
      <c r="AN448" s="106">
        <f t="shared" si="52"/>
        <v>611112</v>
      </c>
      <c r="AO448" s="77" t="s">
        <v>4923</v>
      </c>
      <c r="AP448" s="78">
        <v>924.64</v>
      </c>
    </row>
    <row r="449" spans="1:42" ht="23.25" x14ac:dyDescent="0.25">
      <c r="A449" s="27">
        <v>406012</v>
      </c>
      <c r="B449" s="34" t="s">
        <v>1290</v>
      </c>
      <c r="C449" s="35">
        <v>16533</v>
      </c>
      <c r="D449" s="36" t="s">
        <v>1025</v>
      </c>
      <c r="E449" s="36">
        <v>165</v>
      </c>
      <c r="F449" s="35">
        <v>12762</v>
      </c>
      <c r="G449" s="36" t="s">
        <v>1025</v>
      </c>
      <c r="H449" s="36">
        <v>77</v>
      </c>
      <c r="I449" s="36">
        <v>554</v>
      </c>
      <c r="J449" s="35">
        <v>643</v>
      </c>
      <c r="M449" s="49" t="s">
        <v>3743</v>
      </c>
      <c r="N449" s="48" t="s">
        <v>3742</v>
      </c>
      <c r="O449" s="36">
        <v>72466</v>
      </c>
      <c r="P449" s="36">
        <v>725</v>
      </c>
      <c r="Q449" s="36">
        <v>79547</v>
      </c>
      <c r="R449" s="36">
        <v>110</v>
      </c>
      <c r="S449" s="36">
        <v>207</v>
      </c>
      <c r="T449" s="35">
        <v>126</v>
      </c>
      <c r="AF449" s="82" t="s">
        <v>186</v>
      </c>
      <c r="AG449" s="82" t="s">
        <v>29</v>
      </c>
      <c r="AH449" s="82" t="s">
        <v>79</v>
      </c>
      <c r="AI449" s="82">
        <v>2</v>
      </c>
      <c r="AJ449" s="106">
        <f t="shared" si="48"/>
        <v>600000</v>
      </c>
      <c r="AK449" s="106">
        <f t="shared" si="49"/>
        <v>12000</v>
      </c>
      <c r="AL449" s="106">
        <f t="shared" si="50"/>
        <v>10</v>
      </c>
      <c r="AM449" s="106">
        <f t="shared" si="51"/>
        <v>2</v>
      </c>
      <c r="AN449" s="106">
        <f t="shared" si="52"/>
        <v>612012</v>
      </c>
      <c r="AO449" s="77" t="s">
        <v>4924</v>
      </c>
      <c r="AP449" s="78">
        <v>872.32</v>
      </c>
    </row>
    <row r="450" spans="1:42" ht="23.25" x14ac:dyDescent="0.25">
      <c r="A450" s="27">
        <v>406022</v>
      </c>
      <c r="B450" s="34" t="s">
        <v>1291</v>
      </c>
      <c r="C450" s="35">
        <v>12375</v>
      </c>
      <c r="D450" s="36" t="s">
        <v>1025</v>
      </c>
      <c r="E450" s="36">
        <v>124</v>
      </c>
      <c r="F450" s="35">
        <v>6427</v>
      </c>
      <c r="G450" s="36" t="s">
        <v>1025</v>
      </c>
      <c r="H450" s="36">
        <v>52</v>
      </c>
      <c r="I450" s="36">
        <v>1000</v>
      </c>
      <c r="J450" s="35">
        <v>1401</v>
      </c>
      <c r="M450" s="49" t="s">
        <v>3741</v>
      </c>
      <c r="N450" s="48" t="s">
        <v>3740</v>
      </c>
      <c r="O450" s="36">
        <v>165346</v>
      </c>
      <c r="P450" s="36">
        <v>1653</v>
      </c>
      <c r="Q450" s="36">
        <v>66355</v>
      </c>
      <c r="R450" s="36">
        <v>40</v>
      </c>
      <c r="S450" s="36">
        <v>24</v>
      </c>
      <c r="T450" s="35">
        <v>172</v>
      </c>
      <c r="AF450" s="82" t="s">
        <v>186</v>
      </c>
      <c r="AG450" s="82" t="s">
        <v>29</v>
      </c>
      <c r="AH450" s="82" t="s">
        <v>100</v>
      </c>
      <c r="AI450" s="82">
        <v>3</v>
      </c>
      <c r="AJ450" s="106">
        <f t="shared" si="48"/>
        <v>600000</v>
      </c>
      <c r="AK450" s="106">
        <f t="shared" si="49"/>
        <v>12000</v>
      </c>
      <c r="AL450" s="106">
        <f t="shared" si="50"/>
        <v>20</v>
      </c>
      <c r="AM450" s="106">
        <f t="shared" si="51"/>
        <v>3</v>
      </c>
      <c r="AN450" s="106">
        <f t="shared" si="52"/>
        <v>612023</v>
      </c>
      <c r="AO450" s="77" t="s">
        <v>4925</v>
      </c>
      <c r="AP450" s="78">
        <v>711.87</v>
      </c>
    </row>
    <row r="451" spans="1:42" x14ac:dyDescent="0.25">
      <c r="A451" s="27">
        <v>406052</v>
      </c>
      <c r="B451" s="34" t="s">
        <v>1292</v>
      </c>
      <c r="C451" s="35">
        <v>11624</v>
      </c>
      <c r="D451" s="36" t="s">
        <v>1025</v>
      </c>
      <c r="E451" s="36">
        <v>116</v>
      </c>
      <c r="F451" s="35">
        <v>4245</v>
      </c>
      <c r="G451" s="36" t="s">
        <v>1025</v>
      </c>
      <c r="H451" s="36">
        <v>37</v>
      </c>
      <c r="I451" s="36">
        <v>1109</v>
      </c>
      <c r="J451" s="35">
        <v>1920</v>
      </c>
      <c r="M451" s="49" t="s">
        <v>3739</v>
      </c>
      <c r="N451" s="48" t="s">
        <v>3738</v>
      </c>
      <c r="O451" s="36">
        <v>106513</v>
      </c>
      <c r="P451" s="36">
        <v>1065</v>
      </c>
      <c r="Q451" s="36">
        <v>37104</v>
      </c>
      <c r="R451" s="36">
        <v>35</v>
      </c>
      <c r="S451" s="36">
        <v>109</v>
      </c>
      <c r="T451" s="35">
        <v>292</v>
      </c>
      <c r="AF451" s="82" t="s">
        <v>186</v>
      </c>
      <c r="AG451" s="82" t="s">
        <v>29</v>
      </c>
      <c r="AH451" s="82" t="s">
        <v>30</v>
      </c>
      <c r="AI451" s="82">
        <v>2</v>
      </c>
      <c r="AJ451" s="106">
        <f t="shared" si="48"/>
        <v>600000</v>
      </c>
      <c r="AK451" s="106">
        <f t="shared" si="49"/>
        <v>12000</v>
      </c>
      <c r="AL451" s="106">
        <f t="shared" si="50"/>
        <v>30</v>
      </c>
      <c r="AM451" s="106">
        <f t="shared" si="51"/>
        <v>2</v>
      </c>
      <c r="AN451" s="106">
        <f t="shared" si="52"/>
        <v>612032</v>
      </c>
      <c r="AO451" s="77" t="s">
        <v>4926</v>
      </c>
      <c r="AP451" s="78">
        <v>827.89</v>
      </c>
    </row>
    <row r="452" spans="1:42" ht="23.25" x14ac:dyDescent="0.25">
      <c r="A452" s="27">
        <v>406062</v>
      </c>
      <c r="B452" s="34" t="s">
        <v>1293</v>
      </c>
      <c r="C452" s="35">
        <v>9475</v>
      </c>
      <c r="D452" s="36" t="s">
        <v>1025</v>
      </c>
      <c r="E452" s="36">
        <v>95</v>
      </c>
      <c r="F452" s="35">
        <v>4212</v>
      </c>
      <c r="G452" s="36" t="s">
        <v>1025</v>
      </c>
      <c r="H452" s="36">
        <v>44</v>
      </c>
      <c r="I452" s="36">
        <v>1474</v>
      </c>
      <c r="J452" s="35">
        <v>1927</v>
      </c>
      <c r="M452" s="49" t="s">
        <v>3737</v>
      </c>
      <c r="N452" s="48" t="s">
        <v>3736</v>
      </c>
      <c r="O452" s="36">
        <v>118240</v>
      </c>
      <c r="P452" s="36">
        <v>1182</v>
      </c>
      <c r="Q452" s="36">
        <v>66264</v>
      </c>
      <c r="R452" s="36">
        <v>56</v>
      </c>
      <c r="S452" s="36">
        <v>87</v>
      </c>
      <c r="T452" s="35">
        <v>174</v>
      </c>
      <c r="AF452" s="82" t="s">
        <v>186</v>
      </c>
      <c r="AG452" s="82" t="s">
        <v>29</v>
      </c>
      <c r="AH452" s="82" t="s">
        <v>89</v>
      </c>
      <c r="AI452" s="82">
        <v>2</v>
      </c>
      <c r="AJ452" s="106">
        <f t="shared" si="48"/>
        <v>600000</v>
      </c>
      <c r="AK452" s="106">
        <f t="shared" si="49"/>
        <v>12000</v>
      </c>
      <c r="AL452" s="106">
        <f t="shared" si="50"/>
        <v>40</v>
      </c>
      <c r="AM452" s="106">
        <f t="shared" si="51"/>
        <v>2</v>
      </c>
      <c r="AN452" s="106">
        <f t="shared" si="52"/>
        <v>612042</v>
      </c>
      <c r="AO452" s="77" t="s">
        <v>4927</v>
      </c>
      <c r="AP452" s="78">
        <v>905.98</v>
      </c>
    </row>
    <row r="453" spans="1:42" x14ac:dyDescent="0.25">
      <c r="A453" s="27" t="s">
        <v>1025</v>
      </c>
      <c r="B453" s="37" t="s">
        <v>1046</v>
      </c>
      <c r="C453" s="38"/>
      <c r="D453" s="38"/>
      <c r="E453" s="38"/>
      <c r="F453" s="38"/>
      <c r="G453" s="38"/>
      <c r="H453" s="38"/>
      <c r="I453" s="38"/>
      <c r="J453" s="38"/>
      <c r="M453" s="49" t="s">
        <v>3735</v>
      </c>
      <c r="N453" s="48" t="s">
        <v>3734</v>
      </c>
      <c r="O453" s="36">
        <v>66533</v>
      </c>
      <c r="P453" s="36">
        <v>665</v>
      </c>
      <c r="Q453" s="36">
        <v>79476</v>
      </c>
      <c r="R453" s="36">
        <v>119</v>
      </c>
      <c r="S453" s="36">
        <v>233</v>
      </c>
      <c r="T453" s="35">
        <v>127</v>
      </c>
      <c r="AF453" s="82" t="s">
        <v>186</v>
      </c>
      <c r="AG453" s="82" t="s">
        <v>29</v>
      </c>
      <c r="AH453" s="82" t="s">
        <v>57</v>
      </c>
      <c r="AI453" s="82">
        <v>3</v>
      </c>
      <c r="AJ453" s="106">
        <f t="shared" si="48"/>
        <v>600000</v>
      </c>
      <c r="AK453" s="106">
        <f t="shared" si="49"/>
        <v>12000</v>
      </c>
      <c r="AL453" s="106">
        <f t="shared" si="50"/>
        <v>50</v>
      </c>
      <c r="AM453" s="106">
        <f t="shared" si="51"/>
        <v>3</v>
      </c>
      <c r="AN453" s="106">
        <f t="shared" si="52"/>
        <v>612053</v>
      </c>
      <c r="AO453" s="77" t="s">
        <v>4928</v>
      </c>
      <c r="AP453" s="78">
        <v>1142.3599999999999</v>
      </c>
    </row>
    <row r="454" spans="1:42" x14ac:dyDescent="0.25">
      <c r="A454" s="27">
        <v>406033</v>
      </c>
      <c r="B454" s="34" t="s">
        <v>1294</v>
      </c>
      <c r="C454" s="35">
        <v>13655</v>
      </c>
      <c r="D454" s="36" t="s">
        <v>1025</v>
      </c>
      <c r="E454" s="36">
        <v>137</v>
      </c>
      <c r="F454" s="35">
        <v>7942</v>
      </c>
      <c r="G454" s="36" t="s">
        <v>1025</v>
      </c>
      <c r="H454" s="36">
        <v>58</v>
      </c>
      <c r="I454" s="36">
        <v>817</v>
      </c>
      <c r="J454" s="35">
        <v>1138</v>
      </c>
      <c r="M454" s="49" t="s">
        <v>3733</v>
      </c>
      <c r="N454" s="48" t="s">
        <v>3732</v>
      </c>
      <c r="O454" s="36">
        <v>72600</v>
      </c>
      <c r="P454" s="36">
        <v>726</v>
      </c>
      <c r="Q454" s="36">
        <v>39639</v>
      </c>
      <c r="R454" s="36">
        <v>55</v>
      </c>
      <c r="S454" s="36">
        <v>206</v>
      </c>
      <c r="T454" s="35">
        <v>285</v>
      </c>
      <c r="AF454" s="82" t="s">
        <v>186</v>
      </c>
      <c r="AG454" s="82" t="s">
        <v>29</v>
      </c>
      <c r="AH454" s="82" t="s">
        <v>186</v>
      </c>
      <c r="AI454" s="82">
        <v>3</v>
      </c>
      <c r="AJ454" s="106">
        <f t="shared" si="48"/>
        <v>600000</v>
      </c>
      <c r="AK454" s="106">
        <f t="shared" si="49"/>
        <v>12000</v>
      </c>
      <c r="AL454" s="106">
        <f t="shared" si="50"/>
        <v>60</v>
      </c>
      <c r="AM454" s="106">
        <f t="shared" si="51"/>
        <v>3</v>
      </c>
      <c r="AN454" s="106">
        <f t="shared" si="52"/>
        <v>612063</v>
      </c>
      <c r="AO454" s="77" t="s">
        <v>4929</v>
      </c>
      <c r="AP454" s="78">
        <v>1109.9100000000001</v>
      </c>
    </row>
    <row r="455" spans="1:42" ht="23.25" x14ac:dyDescent="0.25">
      <c r="A455" s="27">
        <v>406034</v>
      </c>
      <c r="B455" s="34" t="s">
        <v>1037</v>
      </c>
      <c r="C455" s="35">
        <v>479</v>
      </c>
      <c r="D455" s="36" t="s">
        <v>1025</v>
      </c>
      <c r="E455" s="36">
        <v>5</v>
      </c>
      <c r="F455" s="35">
        <v>3298</v>
      </c>
      <c r="G455" s="36" t="s">
        <v>1025</v>
      </c>
      <c r="H455" s="36">
        <v>689</v>
      </c>
      <c r="I455" s="36" t="s">
        <v>1038</v>
      </c>
      <c r="J455" s="35" t="s">
        <v>1038</v>
      </c>
      <c r="M455" s="49" t="s">
        <v>3731</v>
      </c>
      <c r="N455" s="48" t="s">
        <v>3730</v>
      </c>
      <c r="O455" s="36">
        <v>104320</v>
      </c>
      <c r="P455" s="36">
        <v>1043</v>
      </c>
      <c r="Q455" s="36">
        <v>56409</v>
      </c>
      <c r="R455" s="36">
        <v>54</v>
      </c>
      <c r="S455" s="36">
        <v>113</v>
      </c>
      <c r="T455" s="35">
        <v>215</v>
      </c>
      <c r="AF455" s="82" t="s">
        <v>186</v>
      </c>
      <c r="AG455" s="82" t="s">
        <v>29</v>
      </c>
      <c r="AH455" s="82" t="s">
        <v>215</v>
      </c>
      <c r="AI455" s="82">
        <v>2</v>
      </c>
      <c r="AJ455" s="106">
        <f t="shared" si="48"/>
        <v>600000</v>
      </c>
      <c r="AK455" s="106">
        <f t="shared" si="49"/>
        <v>12000</v>
      </c>
      <c r="AL455" s="106">
        <f t="shared" si="50"/>
        <v>70</v>
      </c>
      <c r="AM455" s="106">
        <f t="shared" si="51"/>
        <v>2</v>
      </c>
      <c r="AN455" s="106">
        <f t="shared" si="52"/>
        <v>612072</v>
      </c>
      <c r="AO455" s="77" t="s">
        <v>4930</v>
      </c>
      <c r="AP455" s="78">
        <v>1002.09</v>
      </c>
    </row>
    <row r="456" spans="1:42" ht="23.25" x14ac:dyDescent="0.25">
      <c r="A456" s="27">
        <v>406035</v>
      </c>
      <c r="B456" s="34" t="s">
        <v>1049</v>
      </c>
      <c r="C456" s="35">
        <v>13176</v>
      </c>
      <c r="D456" s="36" t="s">
        <v>1025</v>
      </c>
      <c r="E456" s="36">
        <v>132</v>
      </c>
      <c r="F456" s="35">
        <v>4644</v>
      </c>
      <c r="G456" s="36" t="s">
        <v>1025</v>
      </c>
      <c r="H456" s="36">
        <v>35</v>
      </c>
      <c r="I456" s="36" t="s">
        <v>1038</v>
      </c>
      <c r="J456" s="35" t="s">
        <v>1038</v>
      </c>
      <c r="M456" s="49" t="s">
        <v>3729</v>
      </c>
      <c r="N456" s="48" t="s">
        <v>3728</v>
      </c>
      <c r="O456" s="36">
        <v>151994</v>
      </c>
      <c r="P456" s="36">
        <v>1520</v>
      </c>
      <c r="Q456" s="36">
        <v>120112</v>
      </c>
      <c r="R456" s="36">
        <v>79</v>
      </c>
      <c r="S456" s="36">
        <v>35</v>
      </c>
      <c r="T456" s="35">
        <v>47</v>
      </c>
      <c r="AF456" s="82" t="s">
        <v>186</v>
      </c>
      <c r="AG456" s="82" t="s">
        <v>112</v>
      </c>
      <c r="AH456" s="82" t="s">
        <v>79</v>
      </c>
      <c r="AI456" s="82">
        <v>2</v>
      </c>
      <c r="AJ456" s="106">
        <f t="shared" ref="AJ456:AJ519" si="53">AF456*100000</f>
        <v>600000</v>
      </c>
      <c r="AK456" s="106">
        <f t="shared" ref="AK456:AK519" si="54">AG456*1000</f>
        <v>13000</v>
      </c>
      <c r="AL456" s="106">
        <f t="shared" ref="AL456:AL519" si="55">AH456*10</f>
        <v>10</v>
      </c>
      <c r="AM456" s="106">
        <f t="shared" ref="AM456:AM519" si="56">AI456*1</f>
        <v>2</v>
      </c>
      <c r="AN456" s="106">
        <f t="shared" ref="AN456:AN519" si="57">SUM(AJ456:AM456)</f>
        <v>613012</v>
      </c>
      <c r="AO456" s="77" t="s">
        <v>4931</v>
      </c>
      <c r="AP456" s="78">
        <v>951.02</v>
      </c>
    </row>
    <row r="457" spans="1:42" ht="34.5" x14ac:dyDescent="0.25">
      <c r="A457" s="27">
        <v>406043</v>
      </c>
      <c r="B457" s="34" t="s">
        <v>1295</v>
      </c>
      <c r="C457" s="35">
        <v>9114</v>
      </c>
      <c r="D457" s="36" t="s">
        <v>1025</v>
      </c>
      <c r="E457" s="36">
        <v>91</v>
      </c>
      <c r="F457" s="35">
        <v>4683</v>
      </c>
      <c r="G457" s="36" t="s">
        <v>1025</v>
      </c>
      <c r="H457" s="36">
        <v>51</v>
      </c>
      <c r="I457" s="36">
        <v>1520</v>
      </c>
      <c r="J457" s="35">
        <v>1803</v>
      </c>
      <c r="M457" s="49" t="s">
        <v>3727</v>
      </c>
      <c r="N457" s="48" t="s">
        <v>3726</v>
      </c>
      <c r="O457" s="36">
        <v>176542</v>
      </c>
      <c r="P457" s="36">
        <v>1766</v>
      </c>
      <c r="Q457" s="36">
        <v>77965</v>
      </c>
      <c r="R457" s="36">
        <v>44</v>
      </c>
      <c r="S457" s="36">
        <v>18</v>
      </c>
      <c r="T457" s="35">
        <v>136</v>
      </c>
      <c r="AF457" s="82" t="s">
        <v>186</v>
      </c>
      <c r="AG457" s="82" t="s">
        <v>112</v>
      </c>
      <c r="AH457" s="82" t="s">
        <v>100</v>
      </c>
      <c r="AI457" s="82">
        <v>2</v>
      </c>
      <c r="AJ457" s="106">
        <f t="shared" si="53"/>
        <v>600000</v>
      </c>
      <c r="AK457" s="106">
        <f t="shared" si="54"/>
        <v>13000</v>
      </c>
      <c r="AL457" s="106">
        <f t="shared" si="55"/>
        <v>20</v>
      </c>
      <c r="AM457" s="106">
        <f t="shared" si="56"/>
        <v>2</v>
      </c>
      <c r="AN457" s="106">
        <f t="shared" si="57"/>
        <v>613022</v>
      </c>
      <c r="AO457" s="77" t="s">
        <v>4932</v>
      </c>
      <c r="AP457" s="78">
        <v>771.07</v>
      </c>
    </row>
    <row r="458" spans="1:42" ht="23.25" x14ac:dyDescent="0.25">
      <c r="A458" s="27">
        <v>406044</v>
      </c>
      <c r="B458" s="34" t="s">
        <v>1037</v>
      </c>
      <c r="C458" s="35">
        <v>178</v>
      </c>
      <c r="D458" s="36" t="s">
        <v>1025</v>
      </c>
      <c r="E458" s="36">
        <v>2</v>
      </c>
      <c r="F458" s="35">
        <v>1864</v>
      </c>
      <c r="G458" s="36" t="s">
        <v>1025</v>
      </c>
      <c r="H458" s="36">
        <v>1047</v>
      </c>
      <c r="I458" s="36" t="s">
        <v>1038</v>
      </c>
      <c r="J458" s="35" t="s">
        <v>1038</v>
      </c>
      <c r="M458" s="49" t="s">
        <v>3725</v>
      </c>
      <c r="N458" s="48" t="s">
        <v>3724</v>
      </c>
      <c r="O458" s="36">
        <v>109306</v>
      </c>
      <c r="P458" s="36">
        <v>1093</v>
      </c>
      <c r="Q458" s="36">
        <v>47242</v>
      </c>
      <c r="R458" s="36">
        <v>43</v>
      </c>
      <c r="S458" s="36">
        <v>106</v>
      </c>
      <c r="T458" s="35">
        <v>251</v>
      </c>
      <c r="AF458" s="82" t="s">
        <v>186</v>
      </c>
      <c r="AG458" s="82" t="s">
        <v>112</v>
      </c>
      <c r="AH458" s="82" t="s">
        <v>30</v>
      </c>
      <c r="AI458" s="82">
        <v>2</v>
      </c>
      <c r="AJ458" s="106">
        <f t="shared" si="53"/>
        <v>600000</v>
      </c>
      <c r="AK458" s="106">
        <f t="shared" si="54"/>
        <v>13000</v>
      </c>
      <c r="AL458" s="106">
        <f t="shared" si="55"/>
        <v>30</v>
      </c>
      <c r="AM458" s="106">
        <f t="shared" si="56"/>
        <v>2</v>
      </c>
      <c r="AN458" s="106">
        <f t="shared" si="57"/>
        <v>613032</v>
      </c>
      <c r="AO458" s="77" t="s">
        <v>4933</v>
      </c>
      <c r="AP458" s="78">
        <v>1026.2</v>
      </c>
    </row>
    <row r="459" spans="1:42" x14ac:dyDescent="0.25">
      <c r="A459" s="27">
        <v>406045</v>
      </c>
      <c r="B459" s="34" t="s">
        <v>1049</v>
      </c>
      <c r="C459" s="35">
        <v>8936</v>
      </c>
      <c r="D459" s="36" t="s">
        <v>1025</v>
      </c>
      <c r="E459" s="36">
        <v>89</v>
      </c>
      <c r="F459" s="35">
        <v>2819</v>
      </c>
      <c r="G459" s="36" t="s">
        <v>1025</v>
      </c>
      <c r="H459" s="36">
        <v>32</v>
      </c>
      <c r="I459" s="36" t="s">
        <v>1038</v>
      </c>
      <c r="J459" s="35" t="s">
        <v>1038</v>
      </c>
      <c r="M459" s="49" t="s">
        <v>3723</v>
      </c>
      <c r="N459" s="48" t="s">
        <v>3722</v>
      </c>
      <c r="O459" s="36">
        <v>141498</v>
      </c>
      <c r="P459" s="36">
        <v>1415</v>
      </c>
      <c r="Q459" s="36">
        <v>53462</v>
      </c>
      <c r="R459" s="36">
        <v>38</v>
      </c>
      <c r="S459" s="36">
        <v>45</v>
      </c>
      <c r="T459" s="35">
        <v>230</v>
      </c>
      <c r="AF459" s="82" t="s">
        <v>186</v>
      </c>
      <c r="AG459" s="82" t="s">
        <v>112</v>
      </c>
      <c r="AH459" s="82" t="s">
        <v>89</v>
      </c>
      <c r="AI459" s="82">
        <v>3</v>
      </c>
      <c r="AJ459" s="106">
        <f t="shared" si="53"/>
        <v>600000</v>
      </c>
      <c r="AK459" s="106">
        <f t="shared" si="54"/>
        <v>13000</v>
      </c>
      <c r="AL459" s="106">
        <f t="shared" si="55"/>
        <v>40</v>
      </c>
      <c r="AM459" s="106">
        <f t="shared" si="56"/>
        <v>3</v>
      </c>
      <c r="AN459" s="106">
        <f t="shared" si="57"/>
        <v>613043</v>
      </c>
      <c r="AO459" s="77" t="s">
        <v>4934</v>
      </c>
      <c r="AP459" s="78">
        <v>1483.55</v>
      </c>
    </row>
    <row r="460" spans="1:42" ht="34.5" x14ac:dyDescent="0.25">
      <c r="A460" s="27" t="s">
        <v>1025</v>
      </c>
      <c r="B460" s="40" t="s">
        <v>1296</v>
      </c>
      <c r="C460" s="41"/>
      <c r="D460" s="41"/>
      <c r="E460" s="41"/>
      <c r="F460" s="41"/>
      <c r="G460" s="41"/>
      <c r="H460" s="41"/>
      <c r="I460" s="41"/>
      <c r="J460" s="41"/>
      <c r="M460" s="49" t="s">
        <v>1025</v>
      </c>
      <c r="N460" s="51" t="s">
        <v>3721</v>
      </c>
      <c r="O460" s="36"/>
      <c r="P460" s="36"/>
      <c r="Q460" s="36"/>
      <c r="R460" s="36"/>
      <c r="S460" s="36"/>
      <c r="T460" s="35"/>
      <c r="AF460" s="82" t="s">
        <v>186</v>
      </c>
      <c r="AG460" s="82" t="s">
        <v>112</v>
      </c>
      <c r="AH460" s="82" t="s">
        <v>57</v>
      </c>
      <c r="AI460" s="82">
        <v>2</v>
      </c>
      <c r="AJ460" s="106">
        <f t="shared" si="53"/>
        <v>600000</v>
      </c>
      <c r="AK460" s="106">
        <f t="shared" si="54"/>
        <v>13000</v>
      </c>
      <c r="AL460" s="106">
        <f t="shared" si="55"/>
        <v>50</v>
      </c>
      <c r="AM460" s="106">
        <f t="shared" si="56"/>
        <v>2</v>
      </c>
      <c r="AN460" s="106">
        <f t="shared" si="57"/>
        <v>613052</v>
      </c>
      <c r="AO460" s="77" t="s">
        <v>4935</v>
      </c>
      <c r="AP460" s="78">
        <v>1048.6300000000001</v>
      </c>
    </row>
    <row r="461" spans="1:42" ht="43.5" x14ac:dyDescent="0.25">
      <c r="A461" s="27" t="s">
        <v>1025</v>
      </c>
      <c r="B461" s="37" t="s">
        <v>1297</v>
      </c>
      <c r="C461" s="38"/>
      <c r="D461" s="38"/>
      <c r="E461" s="38"/>
      <c r="F461" s="38"/>
      <c r="G461" s="38"/>
      <c r="H461" s="38"/>
      <c r="I461" s="38"/>
      <c r="J461" s="38"/>
      <c r="M461" s="49" t="s">
        <v>1025</v>
      </c>
      <c r="N461" s="50" t="s">
        <v>3720</v>
      </c>
      <c r="O461" s="36"/>
      <c r="P461" s="36"/>
      <c r="Q461" s="36"/>
      <c r="R461" s="36"/>
      <c r="S461" s="36"/>
      <c r="T461" s="35"/>
      <c r="AF461" s="82" t="s">
        <v>186</v>
      </c>
      <c r="AG461" s="82" t="s">
        <v>112</v>
      </c>
      <c r="AH461" s="82" t="s">
        <v>186</v>
      </c>
      <c r="AI461" s="82">
        <v>2</v>
      </c>
      <c r="AJ461" s="106">
        <f t="shared" si="53"/>
        <v>600000</v>
      </c>
      <c r="AK461" s="106">
        <f t="shared" si="54"/>
        <v>13000</v>
      </c>
      <c r="AL461" s="106">
        <f t="shared" si="55"/>
        <v>60</v>
      </c>
      <c r="AM461" s="106">
        <f t="shared" si="56"/>
        <v>2</v>
      </c>
      <c r="AN461" s="106">
        <f t="shared" si="57"/>
        <v>613062</v>
      </c>
      <c r="AO461" s="77" t="s">
        <v>4936</v>
      </c>
      <c r="AP461" s="78">
        <v>753.07</v>
      </c>
    </row>
    <row r="462" spans="1:42" x14ac:dyDescent="0.25">
      <c r="A462" s="27">
        <v>407011</v>
      </c>
      <c r="B462" s="34" t="s">
        <v>1298</v>
      </c>
      <c r="C462" s="35">
        <v>3042</v>
      </c>
      <c r="D462" s="36" t="s">
        <v>1025</v>
      </c>
      <c r="E462" s="36">
        <v>30</v>
      </c>
      <c r="F462" s="35">
        <v>73114</v>
      </c>
      <c r="G462" s="36" t="s">
        <v>1025</v>
      </c>
      <c r="H462" s="36">
        <v>2403</v>
      </c>
      <c r="I462" s="36">
        <v>2165</v>
      </c>
      <c r="J462" s="35">
        <v>52</v>
      </c>
      <c r="M462" s="49" t="s">
        <v>3719</v>
      </c>
      <c r="N462" s="48" t="s">
        <v>3718</v>
      </c>
      <c r="O462" s="36">
        <v>9834</v>
      </c>
      <c r="P462" s="36">
        <v>98</v>
      </c>
      <c r="Q462" s="36">
        <v>107321</v>
      </c>
      <c r="R462" s="36">
        <v>1091</v>
      </c>
      <c r="S462" s="36">
        <v>27</v>
      </c>
      <c r="T462" s="35">
        <v>37</v>
      </c>
      <c r="AF462" s="82" t="s">
        <v>186</v>
      </c>
      <c r="AG462" s="82" t="s">
        <v>112</v>
      </c>
      <c r="AH462" s="82" t="s">
        <v>215</v>
      </c>
      <c r="AI462" s="82">
        <v>2</v>
      </c>
      <c r="AJ462" s="106">
        <f t="shared" si="53"/>
        <v>600000</v>
      </c>
      <c r="AK462" s="106">
        <f t="shared" si="54"/>
        <v>13000</v>
      </c>
      <c r="AL462" s="106">
        <f t="shared" si="55"/>
        <v>70</v>
      </c>
      <c r="AM462" s="106">
        <f t="shared" si="56"/>
        <v>2</v>
      </c>
      <c r="AN462" s="106">
        <f t="shared" si="57"/>
        <v>613072</v>
      </c>
      <c r="AO462" s="77" t="s">
        <v>4937</v>
      </c>
      <c r="AP462" s="78">
        <v>1208.82</v>
      </c>
    </row>
    <row r="463" spans="1:42" x14ac:dyDescent="0.25">
      <c r="A463" s="27" t="s">
        <v>1025</v>
      </c>
      <c r="B463" s="37" t="s">
        <v>1053</v>
      </c>
      <c r="C463" s="38"/>
      <c r="D463" s="38"/>
      <c r="E463" s="38"/>
      <c r="F463" s="38"/>
      <c r="G463" s="38"/>
      <c r="H463" s="38"/>
      <c r="I463" s="38"/>
      <c r="J463" s="38"/>
      <c r="M463" s="49" t="s">
        <v>3717</v>
      </c>
      <c r="N463" s="48" t="s">
        <v>3716</v>
      </c>
      <c r="O463" s="36">
        <v>30060</v>
      </c>
      <c r="P463" s="36">
        <v>301</v>
      </c>
      <c r="Q463" s="36">
        <v>402465</v>
      </c>
      <c r="R463" s="36">
        <v>1339</v>
      </c>
      <c r="S463" s="36">
        <v>3</v>
      </c>
      <c r="T463" s="35">
        <v>7</v>
      </c>
      <c r="AF463" s="82" t="s">
        <v>186</v>
      </c>
      <c r="AG463" s="82" t="s">
        <v>344</v>
      </c>
      <c r="AH463" s="82" t="s">
        <v>79</v>
      </c>
      <c r="AI463" s="82">
        <v>1</v>
      </c>
      <c r="AJ463" s="106">
        <f t="shared" si="53"/>
        <v>600000</v>
      </c>
      <c r="AK463" s="106">
        <f t="shared" si="54"/>
        <v>14000</v>
      </c>
      <c r="AL463" s="106">
        <f t="shared" si="55"/>
        <v>10</v>
      </c>
      <c r="AM463" s="106">
        <f t="shared" si="56"/>
        <v>1</v>
      </c>
      <c r="AN463" s="106">
        <f t="shared" si="57"/>
        <v>614011</v>
      </c>
      <c r="AO463" s="77" t="s">
        <v>4938</v>
      </c>
      <c r="AP463" s="78">
        <v>2505.3000000000002</v>
      </c>
    </row>
    <row r="464" spans="1:42" ht="34.5" x14ac:dyDescent="0.25">
      <c r="A464" s="27">
        <v>407022</v>
      </c>
      <c r="B464" s="34" t="s">
        <v>1299</v>
      </c>
      <c r="C464" s="35">
        <v>14728</v>
      </c>
      <c r="D464" s="36" t="s">
        <v>1025</v>
      </c>
      <c r="E464" s="36">
        <v>147</v>
      </c>
      <c r="F464" s="35">
        <v>5141</v>
      </c>
      <c r="G464" s="36" t="s">
        <v>1025</v>
      </c>
      <c r="H464" s="36">
        <v>35</v>
      </c>
      <c r="I464" s="36">
        <v>702</v>
      </c>
      <c r="J464" s="35">
        <v>1692</v>
      </c>
      <c r="M464" s="49" t="s">
        <v>3715</v>
      </c>
      <c r="N464" s="48" t="s">
        <v>3714</v>
      </c>
      <c r="O464" s="36">
        <v>20207</v>
      </c>
      <c r="P464" s="36">
        <v>202</v>
      </c>
      <c r="Q464" s="36">
        <v>40910</v>
      </c>
      <c r="R464" s="36">
        <v>202</v>
      </c>
      <c r="S464" s="36">
        <v>9</v>
      </c>
      <c r="T464" s="35">
        <v>65</v>
      </c>
      <c r="AF464" s="82" t="s">
        <v>186</v>
      </c>
      <c r="AG464" s="82" t="s">
        <v>344</v>
      </c>
      <c r="AH464" s="82" t="s">
        <v>100</v>
      </c>
      <c r="AI464" s="82">
        <v>2</v>
      </c>
      <c r="AJ464" s="106">
        <f t="shared" si="53"/>
        <v>600000</v>
      </c>
      <c r="AK464" s="106">
        <f t="shared" si="54"/>
        <v>14000</v>
      </c>
      <c r="AL464" s="106">
        <f t="shared" si="55"/>
        <v>20</v>
      </c>
      <c r="AM464" s="106">
        <f t="shared" si="56"/>
        <v>2</v>
      </c>
      <c r="AN464" s="106">
        <f t="shared" si="57"/>
        <v>614022</v>
      </c>
      <c r="AO464" s="77" t="s">
        <v>4939</v>
      </c>
      <c r="AP464" s="78">
        <v>1031.93</v>
      </c>
    </row>
    <row r="465" spans="1:42" x14ac:dyDescent="0.25">
      <c r="A465" s="27">
        <v>407042</v>
      </c>
      <c r="B465" s="34" t="s">
        <v>1298</v>
      </c>
      <c r="C465" s="35">
        <v>17165</v>
      </c>
      <c r="D465" s="36" t="s">
        <v>1025</v>
      </c>
      <c r="E465" s="36">
        <v>172</v>
      </c>
      <c r="F465" s="35">
        <v>11771</v>
      </c>
      <c r="G465" s="36" t="s">
        <v>1025</v>
      </c>
      <c r="H465" s="36">
        <v>69</v>
      </c>
      <c r="I465" s="36">
        <v>502</v>
      </c>
      <c r="J465" s="35">
        <v>716</v>
      </c>
      <c r="AF465" s="82" t="s">
        <v>186</v>
      </c>
      <c r="AG465" s="82" t="s">
        <v>344</v>
      </c>
      <c r="AH465" s="82" t="s">
        <v>30</v>
      </c>
      <c r="AI465" s="82">
        <v>2</v>
      </c>
      <c r="AJ465" s="106">
        <f t="shared" si="53"/>
        <v>600000</v>
      </c>
      <c r="AK465" s="106">
        <f t="shared" si="54"/>
        <v>14000</v>
      </c>
      <c r="AL465" s="106">
        <f t="shared" si="55"/>
        <v>30</v>
      </c>
      <c r="AM465" s="106">
        <f t="shared" si="56"/>
        <v>2</v>
      </c>
      <c r="AN465" s="106">
        <f t="shared" si="57"/>
        <v>614032</v>
      </c>
      <c r="AO465" s="77" t="s">
        <v>4940</v>
      </c>
      <c r="AP465" s="78">
        <v>1069.8499999999999</v>
      </c>
    </row>
    <row r="466" spans="1:42" x14ac:dyDescent="0.25">
      <c r="A466" s="27">
        <v>407082</v>
      </c>
      <c r="B466" s="34" t="s">
        <v>1300</v>
      </c>
      <c r="C466" s="35">
        <v>11976</v>
      </c>
      <c r="D466" s="36" t="s">
        <v>1025</v>
      </c>
      <c r="E466" s="36">
        <v>120</v>
      </c>
      <c r="F466" s="35">
        <v>4746</v>
      </c>
      <c r="G466" s="36" t="s">
        <v>1025</v>
      </c>
      <c r="H466" s="36">
        <v>40</v>
      </c>
      <c r="I466" s="36">
        <v>1056</v>
      </c>
      <c r="J466" s="35">
        <v>1791</v>
      </c>
      <c r="AF466" s="82" t="s">
        <v>186</v>
      </c>
      <c r="AG466" s="82" t="s">
        <v>344</v>
      </c>
      <c r="AH466" s="82" t="s">
        <v>89</v>
      </c>
      <c r="AI466" s="82">
        <v>3</v>
      </c>
      <c r="AJ466" s="106">
        <f t="shared" si="53"/>
        <v>600000</v>
      </c>
      <c r="AK466" s="106">
        <f t="shared" si="54"/>
        <v>14000</v>
      </c>
      <c r="AL466" s="106">
        <f t="shared" si="55"/>
        <v>40</v>
      </c>
      <c r="AM466" s="106">
        <f t="shared" si="56"/>
        <v>3</v>
      </c>
      <c r="AN466" s="106">
        <f t="shared" si="57"/>
        <v>614043</v>
      </c>
      <c r="AO466" s="77" t="s">
        <v>4941</v>
      </c>
      <c r="AP466" s="78">
        <v>1381.67</v>
      </c>
    </row>
    <row r="467" spans="1:42" x14ac:dyDescent="0.25">
      <c r="A467" s="27">
        <v>407092</v>
      </c>
      <c r="B467" s="34" t="s">
        <v>1301</v>
      </c>
      <c r="C467" s="35">
        <v>13553</v>
      </c>
      <c r="D467" s="36" t="s">
        <v>1025</v>
      </c>
      <c r="E467" s="36">
        <v>136</v>
      </c>
      <c r="F467" s="35">
        <v>9183</v>
      </c>
      <c r="G467" s="36" t="s">
        <v>1025</v>
      </c>
      <c r="H467" s="36">
        <v>68</v>
      </c>
      <c r="I467" s="36">
        <v>832</v>
      </c>
      <c r="J467" s="35">
        <v>952</v>
      </c>
      <c r="AF467" s="82" t="s">
        <v>186</v>
      </c>
      <c r="AG467" s="82" t="s">
        <v>344</v>
      </c>
      <c r="AH467" s="82" t="s">
        <v>57</v>
      </c>
      <c r="AI467" s="82">
        <v>2</v>
      </c>
      <c r="AJ467" s="106">
        <f t="shared" si="53"/>
        <v>600000</v>
      </c>
      <c r="AK467" s="106">
        <f t="shared" si="54"/>
        <v>14000</v>
      </c>
      <c r="AL467" s="106">
        <f t="shared" si="55"/>
        <v>50</v>
      </c>
      <c r="AM467" s="106">
        <f t="shared" si="56"/>
        <v>2</v>
      </c>
      <c r="AN467" s="106">
        <f t="shared" si="57"/>
        <v>614052</v>
      </c>
      <c r="AO467" s="77" t="s">
        <v>4942</v>
      </c>
      <c r="AP467" s="78">
        <v>1454.63</v>
      </c>
    </row>
    <row r="468" spans="1:42" x14ac:dyDescent="0.25">
      <c r="A468" s="27" t="s">
        <v>1025</v>
      </c>
      <c r="B468" s="37" t="s">
        <v>1046</v>
      </c>
      <c r="C468" s="38"/>
      <c r="D468" s="38"/>
      <c r="E468" s="38"/>
      <c r="F468" s="38"/>
      <c r="G468" s="38"/>
      <c r="H468" s="38"/>
      <c r="I468" s="38"/>
      <c r="J468" s="38"/>
      <c r="AF468" s="82" t="s">
        <v>186</v>
      </c>
      <c r="AG468" s="82" t="s">
        <v>344</v>
      </c>
      <c r="AH468" s="82" t="s">
        <v>186</v>
      </c>
      <c r="AI468" s="82">
        <v>2</v>
      </c>
      <c r="AJ468" s="106">
        <f t="shared" si="53"/>
        <v>600000</v>
      </c>
      <c r="AK468" s="106">
        <f t="shared" si="54"/>
        <v>14000</v>
      </c>
      <c r="AL468" s="106">
        <f t="shared" si="55"/>
        <v>60</v>
      </c>
      <c r="AM468" s="106">
        <f t="shared" si="56"/>
        <v>2</v>
      </c>
      <c r="AN468" s="106">
        <f t="shared" si="57"/>
        <v>614062</v>
      </c>
      <c r="AO468" s="77" t="s">
        <v>4943</v>
      </c>
      <c r="AP468" s="78">
        <v>1182.55</v>
      </c>
    </row>
    <row r="469" spans="1:42" x14ac:dyDescent="0.25">
      <c r="A469" s="27">
        <v>407033</v>
      </c>
      <c r="B469" s="34" t="s">
        <v>1302</v>
      </c>
      <c r="C469" s="35">
        <v>17972</v>
      </c>
      <c r="D469" s="36" t="s">
        <v>1025</v>
      </c>
      <c r="E469" s="36">
        <v>180</v>
      </c>
      <c r="F469" s="35">
        <v>14447</v>
      </c>
      <c r="G469" s="36" t="s">
        <v>1025</v>
      </c>
      <c r="H469" s="36">
        <v>80</v>
      </c>
      <c r="I469" s="36">
        <v>451</v>
      </c>
      <c r="J469" s="35">
        <v>548</v>
      </c>
      <c r="AF469" s="82" t="s">
        <v>186</v>
      </c>
      <c r="AG469" s="82" t="s">
        <v>344</v>
      </c>
      <c r="AH469" s="82" t="s">
        <v>215</v>
      </c>
      <c r="AI469" s="82">
        <v>2</v>
      </c>
      <c r="AJ469" s="106">
        <f t="shared" si="53"/>
        <v>600000</v>
      </c>
      <c r="AK469" s="106">
        <f t="shared" si="54"/>
        <v>14000</v>
      </c>
      <c r="AL469" s="106">
        <f t="shared" si="55"/>
        <v>70</v>
      </c>
      <c r="AM469" s="106">
        <f t="shared" si="56"/>
        <v>2</v>
      </c>
      <c r="AN469" s="106">
        <f t="shared" si="57"/>
        <v>614072</v>
      </c>
      <c r="AO469" s="77" t="s">
        <v>4944</v>
      </c>
      <c r="AP469" s="78">
        <v>1131.5999999999999</v>
      </c>
    </row>
    <row r="470" spans="1:42" x14ac:dyDescent="0.25">
      <c r="A470" s="27">
        <v>407034</v>
      </c>
      <c r="B470" s="34" t="s">
        <v>1037</v>
      </c>
      <c r="C470" s="35">
        <v>918</v>
      </c>
      <c r="D470" s="36" t="s">
        <v>1025</v>
      </c>
      <c r="E470" s="36">
        <v>9</v>
      </c>
      <c r="F470" s="35">
        <v>7141</v>
      </c>
      <c r="G470" s="36" t="s">
        <v>1025</v>
      </c>
      <c r="H470" s="36">
        <v>778</v>
      </c>
      <c r="I470" s="36" t="s">
        <v>1038</v>
      </c>
      <c r="J470" s="35" t="s">
        <v>1038</v>
      </c>
      <c r="AF470" s="82" t="s">
        <v>186</v>
      </c>
      <c r="AG470" s="82" t="s">
        <v>344</v>
      </c>
      <c r="AH470" s="82" t="s">
        <v>148</v>
      </c>
      <c r="AI470" s="82">
        <v>3</v>
      </c>
      <c r="AJ470" s="106">
        <f t="shared" si="53"/>
        <v>600000</v>
      </c>
      <c r="AK470" s="106">
        <f t="shared" si="54"/>
        <v>14000</v>
      </c>
      <c r="AL470" s="106">
        <f t="shared" si="55"/>
        <v>80</v>
      </c>
      <c r="AM470" s="106">
        <f t="shared" si="56"/>
        <v>3</v>
      </c>
      <c r="AN470" s="106">
        <f t="shared" si="57"/>
        <v>614083</v>
      </c>
      <c r="AO470" s="77" t="s">
        <v>4945</v>
      </c>
      <c r="AP470" s="78">
        <v>1712.62</v>
      </c>
    </row>
    <row r="471" spans="1:42" x14ac:dyDescent="0.25">
      <c r="A471" s="27">
        <v>407035</v>
      </c>
      <c r="B471" s="34" t="s">
        <v>1049</v>
      </c>
      <c r="C471" s="35">
        <v>17054</v>
      </c>
      <c r="D471" s="36" t="s">
        <v>1025</v>
      </c>
      <c r="E471" s="36">
        <v>171</v>
      </c>
      <c r="F471" s="35">
        <v>7306</v>
      </c>
      <c r="G471" s="36" t="s">
        <v>1025</v>
      </c>
      <c r="H471" s="36">
        <v>43</v>
      </c>
      <c r="I471" s="36" t="s">
        <v>1038</v>
      </c>
      <c r="J471" s="35" t="s">
        <v>1038</v>
      </c>
      <c r="AF471" s="82" t="s">
        <v>186</v>
      </c>
      <c r="AG471" s="82" t="s">
        <v>344</v>
      </c>
      <c r="AH471" s="82" t="s">
        <v>210</v>
      </c>
      <c r="AI471" s="82">
        <v>2</v>
      </c>
      <c r="AJ471" s="106">
        <f t="shared" si="53"/>
        <v>600000</v>
      </c>
      <c r="AK471" s="106">
        <f t="shared" si="54"/>
        <v>14000</v>
      </c>
      <c r="AL471" s="106">
        <f t="shared" si="55"/>
        <v>90</v>
      </c>
      <c r="AM471" s="106">
        <f t="shared" si="56"/>
        <v>2</v>
      </c>
      <c r="AN471" s="106">
        <f t="shared" si="57"/>
        <v>614092</v>
      </c>
      <c r="AO471" s="77" t="s">
        <v>4938</v>
      </c>
      <c r="AP471" s="78">
        <v>1347.58</v>
      </c>
    </row>
    <row r="472" spans="1:42" x14ac:dyDescent="0.25">
      <c r="A472" s="27">
        <v>407053</v>
      </c>
      <c r="B472" s="34" t="s">
        <v>1303</v>
      </c>
      <c r="C472" s="35">
        <v>9195</v>
      </c>
      <c r="D472" s="36" t="s">
        <v>1025</v>
      </c>
      <c r="E472" s="36">
        <v>92</v>
      </c>
      <c r="F472" s="35">
        <v>13159</v>
      </c>
      <c r="G472" s="36" t="s">
        <v>1025</v>
      </c>
      <c r="H472" s="36">
        <v>143</v>
      </c>
      <c r="I472" s="36">
        <v>1512</v>
      </c>
      <c r="J472" s="35">
        <v>618</v>
      </c>
      <c r="AF472" s="82" t="s">
        <v>186</v>
      </c>
      <c r="AG472" s="82" t="s">
        <v>344</v>
      </c>
      <c r="AH472" s="82" t="s">
        <v>160</v>
      </c>
      <c r="AI472" s="82">
        <v>2</v>
      </c>
      <c r="AJ472" s="106">
        <f t="shared" si="53"/>
        <v>600000</v>
      </c>
      <c r="AK472" s="106">
        <f t="shared" si="54"/>
        <v>14000</v>
      </c>
      <c r="AL472" s="106">
        <f t="shared" si="55"/>
        <v>100</v>
      </c>
      <c r="AM472" s="106">
        <f t="shared" si="56"/>
        <v>2</v>
      </c>
      <c r="AN472" s="106">
        <f t="shared" si="57"/>
        <v>614102</v>
      </c>
      <c r="AO472" s="77" t="s">
        <v>4946</v>
      </c>
      <c r="AP472" s="78">
        <v>1038.3900000000001</v>
      </c>
    </row>
    <row r="473" spans="1:42" x14ac:dyDescent="0.25">
      <c r="A473" s="27">
        <v>407054</v>
      </c>
      <c r="B473" s="34" t="s">
        <v>1064</v>
      </c>
      <c r="C473" s="35">
        <v>951</v>
      </c>
      <c r="D473" s="36" t="s">
        <v>1025</v>
      </c>
      <c r="E473" s="36">
        <v>10</v>
      </c>
      <c r="F473" s="35">
        <v>8758</v>
      </c>
      <c r="G473" s="36" t="s">
        <v>1025</v>
      </c>
      <c r="H473" s="36">
        <v>921</v>
      </c>
      <c r="I473" s="36" t="s">
        <v>1038</v>
      </c>
      <c r="J473" s="35" t="s">
        <v>1038</v>
      </c>
      <c r="AF473" s="82" t="s">
        <v>186</v>
      </c>
      <c r="AG473" s="82" t="s">
        <v>344</v>
      </c>
      <c r="AH473" s="82" t="s">
        <v>157</v>
      </c>
      <c r="AI473" s="82">
        <v>2</v>
      </c>
      <c r="AJ473" s="106">
        <f t="shared" si="53"/>
        <v>600000</v>
      </c>
      <c r="AK473" s="106">
        <f t="shared" si="54"/>
        <v>14000</v>
      </c>
      <c r="AL473" s="106">
        <f t="shared" si="55"/>
        <v>110</v>
      </c>
      <c r="AM473" s="106">
        <f t="shared" si="56"/>
        <v>2</v>
      </c>
      <c r="AN473" s="106">
        <f t="shared" si="57"/>
        <v>614112</v>
      </c>
      <c r="AO473" s="77" t="s">
        <v>4947</v>
      </c>
      <c r="AP473" s="78">
        <v>1036.78</v>
      </c>
    </row>
    <row r="474" spans="1:42" x14ac:dyDescent="0.25">
      <c r="A474" s="27">
        <v>407055</v>
      </c>
      <c r="B474" s="34" t="s">
        <v>1049</v>
      </c>
      <c r="C474" s="35">
        <v>8244</v>
      </c>
      <c r="D474" s="36" t="s">
        <v>1025</v>
      </c>
      <c r="E474" s="36">
        <v>82</v>
      </c>
      <c r="F474" s="35">
        <v>4401</v>
      </c>
      <c r="G474" s="36" t="s">
        <v>1025</v>
      </c>
      <c r="H474" s="36">
        <v>53</v>
      </c>
      <c r="I474" s="36" t="s">
        <v>1038</v>
      </c>
      <c r="J474" s="35" t="s">
        <v>1038</v>
      </c>
      <c r="AF474" s="82" t="s">
        <v>186</v>
      </c>
      <c r="AG474" s="82" t="s">
        <v>124</v>
      </c>
      <c r="AH474" s="82" t="s">
        <v>79</v>
      </c>
      <c r="AI474" s="82">
        <v>1</v>
      </c>
      <c r="AJ474" s="106">
        <f t="shared" si="53"/>
        <v>600000</v>
      </c>
      <c r="AK474" s="106">
        <f t="shared" si="54"/>
        <v>15000</v>
      </c>
      <c r="AL474" s="106">
        <f t="shared" si="55"/>
        <v>10</v>
      </c>
      <c r="AM474" s="106">
        <f t="shared" si="56"/>
        <v>1</v>
      </c>
      <c r="AN474" s="106">
        <f t="shared" si="57"/>
        <v>615011</v>
      </c>
      <c r="AO474" s="77" t="s">
        <v>4948</v>
      </c>
      <c r="AP474" s="78">
        <v>1581.51</v>
      </c>
    </row>
    <row r="475" spans="1:42" x14ac:dyDescent="0.25">
      <c r="A475" s="27">
        <v>407063</v>
      </c>
      <c r="B475" s="34" t="s">
        <v>1304</v>
      </c>
      <c r="C475" s="35">
        <v>26241</v>
      </c>
      <c r="D475" s="36" t="s">
        <v>1025</v>
      </c>
      <c r="E475" s="36">
        <v>262</v>
      </c>
      <c r="F475" s="35">
        <v>19307</v>
      </c>
      <c r="G475" s="36" t="s">
        <v>1025</v>
      </c>
      <c r="H475" s="36">
        <v>74</v>
      </c>
      <c r="I475" s="36">
        <v>149</v>
      </c>
      <c r="J475" s="35">
        <v>363</v>
      </c>
      <c r="AF475" s="82" t="s">
        <v>186</v>
      </c>
      <c r="AG475" s="82" t="s">
        <v>124</v>
      </c>
      <c r="AH475" s="82" t="s">
        <v>100</v>
      </c>
      <c r="AI475" s="82">
        <v>2</v>
      </c>
      <c r="AJ475" s="106">
        <f t="shared" si="53"/>
        <v>600000</v>
      </c>
      <c r="AK475" s="106">
        <f t="shared" si="54"/>
        <v>15000</v>
      </c>
      <c r="AL475" s="106">
        <f t="shared" si="55"/>
        <v>20</v>
      </c>
      <c r="AM475" s="106">
        <f t="shared" si="56"/>
        <v>2</v>
      </c>
      <c r="AN475" s="106">
        <f t="shared" si="57"/>
        <v>615022</v>
      </c>
      <c r="AO475" s="77" t="s">
        <v>4949</v>
      </c>
      <c r="AP475" s="78">
        <v>688.19</v>
      </c>
    </row>
    <row r="476" spans="1:42" x14ac:dyDescent="0.25">
      <c r="A476" s="27">
        <v>407064</v>
      </c>
      <c r="B476" s="34" t="s">
        <v>1064</v>
      </c>
      <c r="C476" s="35">
        <v>664</v>
      </c>
      <c r="D476" s="36" t="s">
        <v>1025</v>
      </c>
      <c r="E476" s="36">
        <v>7</v>
      </c>
      <c r="F476" s="35">
        <v>8818</v>
      </c>
      <c r="G476" s="36" t="s">
        <v>1025</v>
      </c>
      <c r="H476" s="36">
        <v>1328</v>
      </c>
      <c r="I476" s="36" t="s">
        <v>1038</v>
      </c>
      <c r="J476" s="35" t="s">
        <v>1038</v>
      </c>
      <c r="AF476" s="82" t="s">
        <v>186</v>
      </c>
      <c r="AG476" s="82" t="s">
        <v>124</v>
      </c>
      <c r="AH476" s="82" t="s">
        <v>30</v>
      </c>
      <c r="AI476" s="82">
        <v>2</v>
      </c>
      <c r="AJ476" s="106">
        <f t="shared" si="53"/>
        <v>600000</v>
      </c>
      <c r="AK476" s="106">
        <f t="shared" si="54"/>
        <v>15000</v>
      </c>
      <c r="AL476" s="106">
        <f t="shared" si="55"/>
        <v>30</v>
      </c>
      <c r="AM476" s="106">
        <f t="shared" si="56"/>
        <v>2</v>
      </c>
      <c r="AN476" s="106">
        <f t="shared" si="57"/>
        <v>615032</v>
      </c>
      <c r="AO476" s="77" t="s">
        <v>4950</v>
      </c>
      <c r="AP476" s="78">
        <v>923.79</v>
      </c>
    </row>
    <row r="477" spans="1:42" x14ac:dyDescent="0.25">
      <c r="A477" s="27">
        <v>407065</v>
      </c>
      <c r="B477" s="34" t="s">
        <v>1039</v>
      </c>
      <c r="C477" s="35">
        <v>25577</v>
      </c>
      <c r="D477" s="36" t="s">
        <v>1025</v>
      </c>
      <c r="E477" s="36">
        <v>255</v>
      </c>
      <c r="F477" s="35">
        <v>10489</v>
      </c>
      <c r="G477" s="36" t="s">
        <v>1025</v>
      </c>
      <c r="H477" s="36">
        <v>41</v>
      </c>
      <c r="I477" s="36" t="s">
        <v>1038</v>
      </c>
      <c r="J477" s="35" t="s">
        <v>1038</v>
      </c>
      <c r="AF477" s="82" t="s">
        <v>186</v>
      </c>
      <c r="AG477" s="82" t="s">
        <v>124</v>
      </c>
      <c r="AH477" s="82" t="s">
        <v>89</v>
      </c>
      <c r="AI477" s="82">
        <v>2</v>
      </c>
      <c r="AJ477" s="106">
        <f t="shared" si="53"/>
        <v>600000</v>
      </c>
      <c r="AK477" s="106">
        <f t="shared" si="54"/>
        <v>15000</v>
      </c>
      <c r="AL477" s="106">
        <f t="shared" si="55"/>
        <v>40</v>
      </c>
      <c r="AM477" s="106">
        <f t="shared" si="56"/>
        <v>2</v>
      </c>
      <c r="AN477" s="106">
        <f t="shared" si="57"/>
        <v>615042</v>
      </c>
      <c r="AO477" s="77" t="s">
        <v>4951</v>
      </c>
      <c r="AP477" s="78">
        <v>882.87</v>
      </c>
    </row>
    <row r="478" spans="1:42" x14ac:dyDescent="0.25">
      <c r="A478" s="27">
        <v>407073</v>
      </c>
      <c r="B478" s="34" t="s">
        <v>1305</v>
      </c>
      <c r="C478" s="35">
        <v>8646</v>
      </c>
      <c r="D478" s="36" t="s">
        <v>1025</v>
      </c>
      <c r="E478" s="36">
        <v>86</v>
      </c>
      <c r="F478" s="35">
        <v>9779</v>
      </c>
      <c r="G478" s="36" t="s">
        <v>1025</v>
      </c>
      <c r="H478" s="36">
        <v>113</v>
      </c>
      <c r="I478" s="36">
        <v>1585</v>
      </c>
      <c r="J478" s="35">
        <v>896</v>
      </c>
      <c r="AF478" s="82" t="s">
        <v>186</v>
      </c>
      <c r="AG478" s="82" t="s">
        <v>124</v>
      </c>
      <c r="AH478" s="82" t="s">
        <v>57</v>
      </c>
      <c r="AI478" s="82">
        <v>2</v>
      </c>
      <c r="AJ478" s="106">
        <f t="shared" si="53"/>
        <v>600000</v>
      </c>
      <c r="AK478" s="106">
        <f t="shared" si="54"/>
        <v>15000</v>
      </c>
      <c r="AL478" s="106">
        <f t="shared" si="55"/>
        <v>50</v>
      </c>
      <c r="AM478" s="106">
        <f t="shared" si="56"/>
        <v>2</v>
      </c>
      <c r="AN478" s="106">
        <f t="shared" si="57"/>
        <v>615052</v>
      </c>
      <c r="AO478" s="77" t="s">
        <v>4952</v>
      </c>
      <c r="AP478" s="78">
        <v>814.87</v>
      </c>
    </row>
    <row r="479" spans="1:42" x14ac:dyDescent="0.25">
      <c r="A479" s="27">
        <v>407074</v>
      </c>
      <c r="B479" s="34" t="s">
        <v>1037</v>
      </c>
      <c r="C479" s="35">
        <v>346</v>
      </c>
      <c r="D479" s="36" t="s">
        <v>1025</v>
      </c>
      <c r="E479" s="36">
        <v>3</v>
      </c>
      <c r="F479" s="35">
        <v>5723</v>
      </c>
      <c r="G479" s="36" t="s">
        <v>1025</v>
      </c>
      <c r="H479" s="36">
        <v>1654</v>
      </c>
      <c r="I479" s="36" t="s">
        <v>1038</v>
      </c>
      <c r="J479" s="35" t="s">
        <v>1038</v>
      </c>
      <c r="AF479" s="82" t="s">
        <v>186</v>
      </c>
      <c r="AG479" s="82" t="s">
        <v>124</v>
      </c>
      <c r="AH479" s="82" t="s">
        <v>186</v>
      </c>
      <c r="AI479" s="82">
        <v>2</v>
      </c>
      <c r="AJ479" s="106">
        <f t="shared" si="53"/>
        <v>600000</v>
      </c>
      <c r="AK479" s="106">
        <f t="shared" si="54"/>
        <v>15000</v>
      </c>
      <c r="AL479" s="106">
        <f t="shared" si="55"/>
        <v>60</v>
      </c>
      <c r="AM479" s="106">
        <f t="shared" si="56"/>
        <v>2</v>
      </c>
      <c r="AN479" s="106">
        <f t="shared" si="57"/>
        <v>615062</v>
      </c>
      <c r="AO479" s="77" t="s">
        <v>4948</v>
      </c>
      <c r="AP479" s="78">
        <v>1048.79</v>
      </c>
    </row>
    <row r="480" spans="1:42" x14ac:dyDescent="0.25">
      <c r="A480" s="27">
        <v>407075</v>
      </c>
      <c r="B480" s="34" t="s">
        <v>1049</v>
      </c>
      <c r="C480" s="35">
        <v>8300</v>
      </c>
      <c r="D480" s="36" t="s">
        <v>1025</v>
      </c>
      <c r="E480" s="36">
        <v>83</v>
      </c>
      <c r="F480" s="35">
        <v>4056</v>
      </c>
      <c r="G480" s="36" t="s">
        <v>1025</v>
      </c>
      <c r="H480" s="36">
        <v>49</v>
      </c>
      <c r="I480" s="36" t="s">
        <v>1038</v>
      </c>
      <c r="J480" s="35" t="s">
        <v>1038</v>
      </c>
      <c r="AF480" s="82" t="s">
        <v>186</v>
      </c>
      <c r="AG480" s="82" t="s">
        <v>124</v>
      </c>
      <c r="AH480" s="82" t="s">
        <v>215</v>
      </c>
      <c r="AI480" s="82">
        <v>2</v>
      </c>
      <c r="AJ480" s="106">
        <f t="shared" si="53"/>
        <v>600000</v>
      </c>
      <c r="AK480" s="106">
        <f t="shared" si="54"/>
        <v>15000</v>
      </c>
      <c r="AL480" s="106">
        <f t="shared" si="55"/>
        <v>70</v>
      </c>
      <c r="AM480" s="106">
        <f t="shared" si="56"/>
        <v>2</v>
      </c>
      <c r="AN480" s="106">
        <f t="shared" si="57"/>
        <v>615072</v>
      </c>
      <c r="AO480" s="77" t="s">
        <v>4953</v>
      </c>
      <c r="AP480" s="78">
        <v>868.5</v>
      </c>
    </row>
    <row r="481" spans="1:42" x14ac:dyDescent="0.25">
      <c r="A481" s="27" t="s">
        <v>1025</v>
      </c>
      <c r="B481" s="40" t="s">
        <v>1306</v>
      </c>
      <c r="C481" s="41"/>
      <c r="D481" s="41"/>
      <c r="E481" s="41"/>
      <c r="F481" s="41"/>
      <c r="G481" s="41"/>
      <c r="H481" s="41"/>
      <c r="I481" s="41"/>
      <c r="J481" s="41"/>
      <c r="AF481" s="82" t="s">
        <v>186</v>
      </c>
      <c r="AG481" s="82" t="s">
        <v>124</v>
      </c>
      <c r="AH481" s="82" t="s">
        <v>148</v>
      </c>
      <c r="AI481" s="82">
        <v>2</v>
      </c>
      <c r="AJ481" s="106">
        <f t="shared" si="53"/>
        <v>600000</v>
      </c>
      <c r="AK481" s="106">
        <f t="shared" si="54"/>
        <v>15000</v>
      </c>
      <c r="AL481" s="106">
        <f t="shared" si="55"/>
        <v>80</v>
      </c>
      <c r="AM481" s="106">
        <f t="shared" si="56"/>
        <v>2</v>
      </c>
      <c r="AN481" s="106">
        <f t="shared" si="57"/>
        <v>615082</v>
      </c>
      <c r="AO481" s="77" t="s">
        <v>4954</v>
      </c>
      <c r="AP481" s="78">
        <v>941.38</v>
      </c>
    </row>
    <row r="482" spans="1:42" x14ac:dyDescent="0.25">
      <c r="A482" s="27" t="s">
        <v>1025</v>
      </c>
      <c r="B482" s="37" t="s">
        <v>1085</v>
      </c>
      <c r="C482" s="38"/>
      <c r="D482" s="38"/>
      <c r="E482" s="38"/>
      <c r="F482" s="38"/>
      <c r="G482" s="38"/>
      <c r="H482" s="38"/>
      <c r="I482" s="38"/>
      <c r="J482" s="38"/>
      <c r="AF482" s="82" t="s">
        <v>186</v>
      </c>
      <c r="AG482" s="82" t="s">
        <v>139</v>
      </c>
      <c r="AH482" s="82" t="s">
        <v>79</v>
      </c>
      <c r="AI482" s="82">
        <v>1</v>
      </c>
      <c r="AJ482" s="106">
        <f t="shared" si="53"/>
        <v>600000</v>
      </c>
      <c r="AK482" s="106">
        <f t="shared" si="54"/>
        <v>16000</v>
      </c>
      <c r="AL482" s="106">
        <f t="shared" si="55"/>
        <v>10</v>
      </c>
      <c r="AM482" s="106">
        <f t="shared" si="56"/>
        <v>1</v>
      </c>
      <c r="AN482" s="106">
        <f t="shared" si="57"/>
        <v>616011</v>
      </c>
      <c r="AO482" s="77" t="s">
        <v>4955</v>
      </c>
      <c r="AP482" s="78">
        <v>1838.31</v>
      </c>
    </row>
    <row r="483" spans="1:42" x14ac:dyDescent="0.25">
      <c r="A483" s="27">
        <v>408011</v>
      </c>
      <c r="B483" s="34" t="s">
        <v>1307</v>
      </c>
      <c r="C483" s="35">
        <v>1099</v>
      </c>
      <c r="D483" s="36" t="s">
        <v>1025</v>
      </c>
      <c r="E483" s="36">
        <v>11</v>
      </c>
      <c r="F483" s="35">
        <v>14478</v>
      </c>
      <c r="G483" s="36" t="s">
        <v>1025</v>
      </c>
      <c r="H483" s="36">
        <v>1317</v>
      </c>
      <c r="I483" s="36">
        <v>2312</v>
      </c>
      <c r="J483" s="35">
        <v>545</v>
      </c>
      <c r="AF483" s="82" t="s">
        <v>186</v>
      </c>
      <c r="AG483" s="82" t="s">
        <v>139</v>
      </c>
      <c r="AH483" s="82" t="s">
        <v>100</v>
      </c>
      <c r="AI483" s="82">
        <v>2</v>
      </c>
      <c r="AJ483" s="106">
        <f t="shared" si="53"/>
        <v>600000</v>
      </c>
      <c r="AK483" s="106">
        <f t="shared" si="54"/>
        <v>16000</v>
      </c>
      <c r="AL483" s="106">
        <f t="shared" si="55"/>
        <v>20</v>
      </c>
      <c r="AM483" s="106">
        <f t="shared" si="56"/>
        <v>2</v>
      </c>
      <c r="AN483" s="106">
        <f t="shared" si="57"/>
        <v>616022</v>
      </c>
      <c r="AO483" s="77" t="s">
        <v>4956</v>
      </c>
      <c r="AP483" s="78">
        <v>901.85</v>
      </c>
    </row>
    <row r="484" spans="1:42" x14ac:dyDescent="0.25">
      <c r="A484" s="27" t="s">
        <v>1025</v>
      </c>
      <c r="B484" s="37" t="s">
        <v>1030</v>
      </c>
      <c r="C484" s="38"/>
      <c r="D484" s="38"/>
      <c r="E484" s="38"/>
      <c r="F484" s="38"/>
      <c r="G484" s="38"/>
      <c r="H484" s="38"/>
      <c r="I484" s="38"/>
      <c r="J484" s="38"/>
      <c r="AF484" s="82" t="s">
        <v>186</v>
      </c>
      <c r="AG484" s="82" t="s">
        <v>139</v>
      </c>
      <c r="AH484" s="82" t="s">
        <v>30</v>
      </c>
      <c r="AI484" s="82">
        <v>2</v>
      </c>
      <c r="AJ484" s="106">
        <f t="shared" si="53"/>
        <v>600000</v>
      </c>
      <c r="AK484" s="106">
        <f t="shared" si="54"/>
        <v>16000</v>
      </c>
      <c r="AL484" s="106">
        <f t="shared" si="55"/>
        <v>30</v>
      </c>
      <c r="AM484" s="106">
        <f t="shared" si="56"/>
        <v>2</v>
      </c>
      <c r="AN484" s="106">
        <f t="shared" si="57"/>
        <v>616032</v>
      </c>
      <c r="AO484" s="77" t="s">
        <v>4957</v>
      </c>
      <c r="AP484" s="78">
        <v>663.12</v>
      </c>
    </row>
    <row r="485" spans="1:42" x14ac:dyDescent="0.25">
      <c r="A485" s="27">
        <v>408022</v>
      </c>
      <c r="B485" s="34" t="s">
        <v>1308</v>
      </c>
      <c r="C485" s="35">
        <v>9539</v>
      </c>
      <c r="D485" s="36" t="s">
        <v>1025</v>
      </c>
      <c r="E485" s="36">
        <v>96</v>
      </c>
      <c r="F485" s="35">
        <v>3092</v>
      </c>
      <c r="G485" s="36" t="s">
        <v>1025</v>
      </c>
      <c r="H485" s="36">
        <v>32</v>
      </c>
      <c r="I485" s="36">
        <v>1463</v>
      </c>
      <c r="J485" s="35">
        <v>2175</v>
      </c>
      <c r="AF485" s="82" t="s">
        <v>186</v>
      </c>
      <c r="AG485" s="82" t="s">
        <v>139</v>
      </c>
      <c r="AH485" s="82" t="s">
        <v>89</v>
      </c>
      <c r="AI485" s="82">
        <v>3</v>
      </c>
      <c r="AJ485" s="106">
        <f t="shared" si="53"/>
        <v>600000</v>
      </c>
      <c r="AK485" s="106">
        <f t="shared" si="54"/>
        <v>16000</v>
      </c>
      <c r="AL485" s="106">
        <f t="shared" si="55"/>
        <v>40</v>
      </c>
      <c r="AM485" s="106">
        <f t="shared" si="56"/>
        <v>3</v>
      </c>
      <c r="AN485" s="106">
        <f t="shared" si="57"/>
        <v>616043</v>
      </c>
      <c r="AO485" s="77" t="s">
        <v>4958</v>
      </c>
      <c r="AP485" s="78">
        <v>1431.28</v>
      </c>
    </row>
    <row r="486" spans="1:42" x14ac:dyDescent="0.25">
      <c r="A486" s="27">
        <v>408032</v>
      </c>
      <c r="B486" s="34" t="s">
        <v>1309</v>
      </c>
      <c r="C486" s="35">
        <v>7406</v>
      </c>
      <c r="D486" s="36" t="s">
        <v>1025</v>
      </c>
      <c r="E486" s="36">
        <v>74</v>
      </c>
      <c r="F486" s="35">
        <v>2877</v>
      </c>
      <c r="G486" s="36" t="s">
        <v>1025</v>
      </c>
      <c r="H486" s="36">
        <v>39</v>
      </c>
      <c r="I486" s="36">
        <v>1791</v>
      </c>
      <c r="J486" s="35">
        <v>2207</v>
      </c>
      <c r="AF486" s="82" t="s">
        <v>186</v>
      </c>
      <c r="AG486" s="82" t="s">
        <v>139</v>
      </c>
      <c r="AH486" s="82" t="s">
        <v>57</v>
      </c>
      <c r="AI486" s="82">
        <v>2</v>
      </c>
      <c r="AJ486" s="106">
        <f t="shared" si="53"/>
        <v>600000</v>
      </c>
      <c r="AK486" s="106">
        <f t="shared" si="54"/>
        <v>16000</v>
      </c>
      <c r="AL486" s="106">
        <f t="shared" si="55"/>
        <v>50</v>
      </c>
      <c r="AM486" s="106">
        <f t="shared" si="56"/>
        <v>2</v>
      </c>
      <c r="AN486" s="106">
        <f t="shared" si="57"/>
        <v>616052</v>
      </c>
      <c r="AO486" s="77" t="s">
        <v>4959</v>
      </c>
      <c r="AP486" s="78">
        <v>1439.91</v>
      </c>
    </row>
    <row r="487" spans="1:42" x14ac:dyDescent="0.25">
      <c r="A487" s="27">
        <v>408052</v>
      </c>
      <c r="B487" s="34" t="s">
        <v>1310</v>
      </c>
      <c r="C487" s="35">
        <v>9830</v>
      </c>
      <c r="D487" s="36" t="s">
        <v>1025</v>
      </c>
      <c r="E487" s="36">
        <v>98</v>
      </c>
      <c r="F487" s="35">
        <v>7124</v>
      </c>
      <c r="G487" s="36" t="s">
        <v>1025</v>
      </c>
      <c r="H487" s="36">
        <v>72</v>
      </c>
      <c r="I487" s="36">
        <v>1417</v>
      </c>
      <c r="J487" s="35">
        <v>1278</v>
      </c>
      <c r="AF487" s="82" t="s">
        <v>186</v>
      </c>
      <c r="AG487" s="82" t="s">
        <v>139</v>
      </c>
      <c r="AH487" s="82" t="s">
        <v>186</v>
      </c>
      <c r="AI487" s="82">
        <v>2</v>
      </c>
      <c r="AJ487" s="106">
        <f t="shared" si="53"/>
        <v>600000</v>
      </c>
      <c r="AK487" s="106">
        <f t="shared" si="54"/>
        <v>16000</v>
      </c>
      <c r="AL487" s="106">
        <f t="shared" si="55"/>
        <v>60</v>
      </c>
      <c r="AM487" s="106">
        <f t="shared" si="56"/>
        <v>2</v>
      </c>
      <c r="AN487" s="106">
        <f t="shared" si="57"/>
        <v>616062</v>
      </c>
      <c r="AO487" s="77" t="s">
        <v>4960</v>
      </c>
      <c r="AP487" s="78">
        <v>922.5</v>
      </c>
    </row>
    <row r="488" spans="1:42" x14ac:dyDescent="0.25">
      <c r="A488" s="27">
        <v>408062</v>
      </c>
      <c r="B488" s="34" t="s">
        <v>1307</v>
      </c>
      <c r="C488" s="35">
        <v>21004</v>
      </c>
      <c r="D488" s="36" t="s">
        <v>1025</v>
      </c>
      <c r="E488" s="36">
        <v>210</v>
      </c>
      <c r="F488" s="35">
        <v>11863</v>
      </c>
      <c r="G488" s="36" t="s">
        <v>1025</v>
      </c>
      <c r="H488" s="36">
        <v>56</v>
      </c>
      <c r="I488" s="36">
        <v>290</v>
      </c>
      <c r="J488" s="35">
        <v>708</v>
      </c>
      <c r="AF488" s="82" t="s">
        <v>186</v>
      </c>
      <c r="AG488" s="82" t="s">
        <v>51</v>
      </c>
      <c r="AH488" s="82" t="s">
        <v>79</v>
      </c>
      <c r="AI488" s="82">
        <v>1</v>
      </c>
      <c r="AJ488" s="106">
        <f t="shared" si="53"/>
        <v>600000</v>
      </c>
      <c r="AK488" s="106">
        <f t="shared" si="54"/>
        <v>17000</v>
      </c>
      <c r="AL488" s="106">
        <f t="shared" si="55"/>
        <v>10</v>
      </c>
      <c r="AM488" s="106">
        <f t="shared" si="56"/>
        <v>1</v>
      </c>
      <c r="AN488" s="106">
        <f t="shared" si="57"/>
        <v>617011</v>
      </c>
      <c r="AO488" s="77" t="s">
        <v>4961</v>
      </c>
      <c r="AP488" s="78">
        <v>1648.14</v>
      </c>
    </row>
    <row r="489" spans="1:42" x14ac:dyDescent="0.25">
      <c r="A489" s="27">
        <v>408082</v>
      </c>
      <c r="B489" s="34" t="s">
        <v>1311</v>
      </c>
      <c r="C489" s="35">
        <v>9935</v>
      </c>
      <c r="D489" s="36" t="s">
        <v>1025</v>
      </c>
      <c r="E489" s="36">
        <v>99</v>
      </c>
      <c r="F489" s="35">
        <v>4675</v>
      </c>
      <c r="G489" s="36" t="s">
        <v>1025</v>
      </c>
      <c r="H489" s="36">
        <v>47</v>
      </c>
      <c r="I489" s="36">
        <v>1401</v>
      </c>
      <c r="J489" s="35">
        <v>1805</v>
      </c>
      <c r="AF489" s="82" t="s">
        <v>186</v>
      </c>
      <c r="AG489" s="82" t="s">
        <v>51</v>
      </c>
      <c r="AH489" s="82" t="s">
        <v>100</v>
      </c>
      <c r="AI489" s="82">
        <v>2</v>
      </c>
      <c r="AJ489" s="106">
        <f t="shared" si="53"/>
        <v>600000</v>
      </c>
      <c r="AK489" s="106">
        <f t="shared" si="54"/>
        <v>17000</v>
      </c>
      <c r="AL489" s="106">
        <f t="shared" si="55"/>
        <v>20</v>
      </c>
      <c r="AM489" s="106">
        <f t="shared" si="56"/>
        <v>2</v>
      </c>
      <c r="AN489" s="106">
        <f t="shared" si="57"/>
        <v>617022</v>
      </c>
      <c r="AO489" s="77" t="s">
        <v>4962</v>
      </c>
      <c r="AP489" s="78">
        <v>1364.84</v>
      </c>
    </row>
    <row r="490" spans="1:42" x14ac:dyDescent="0.25">
      <c r="A490" s="27">
        <v>408092</v>
      </c>
      <c r="B490" s="34" t="s">
        <v>1312</v>
      </c>
      <c r="C490" s="35">
        <v>13368</v>
      </c>
      <c r="D490" s="36" t="s">
        <v>1025</v>
      </c>
      <c r="E490" s="36">
        <v>134</v>
      </c>
      <c r="F490" s="35">
        <v>6738</v>
      </c>
      <c r="G490" s="36" t="s">
        <v>1025</v>
      </c>
      <c r="H490" s="36">
        <v>50</v>
      </c>
      <c r="I490" s="36">
        <v>863</v>
      </c>
      <c r="J490" s="35">
        <v>1349</v>
      </c>
      <c r="AF490" s="82" t="s">
        <v>186</v>
      </c>
      <c r="AG490" s="82" t="s">
        <v>51</v>
      </c>
      <c r="AH490" s="82" t="s">
        <v>30</v>
      </c>
      <c r="AI490" s="82">
        <v>3</v>
      </c>
      <c r="AJ490" s="106">
        <f t="shared" si="53"/>
        <v>600000</v>
      </c>
      <c r="AK490" s="106">
        <f t="shared" si="54"/>
        <v>17000</v>
      </c>
      <c r="AL490" s="106">
        <f t="shared" si="55"/>
        <v>30</v>
      </c>
      <c r="AM490" s="106">
        <f t="shared" si="56"/>
        <v>3</v>
      </c>
      <c r="AN490" s="106">
        <f t="shared" si="57"/>
        <v>617033</v>
      </c>
      <c r="AO490" s="77" t="s">
        <v>4963</v>
      </c>
      <c r="AP490" s="78">
        <v>1204.1600000000001</v>
      </c>
    </row>
    <row r="491" spans="1:42" x14ac:dyDescent="0.25">
      <c r="A491" s="27" t="s">
        <v>1025</v>
      </c>
      <c r="B491" s="37" t="s">
        <v>1061</v>
      </c>
      <c r="C491" s="38"/>
      <c r="D491" s="38"/>
      <c r="E491" s="38"/>
      <c r="F491" s="38"/>
      <c r="G491" s="38"/>
      <c r="H491" s="38"/>
      <c r="I491" s="38"/>
      <c r="J491" s="38"/>
      <c r="AF491" s="82" t="s">
        <v>186</v>
      </c>
      <c r="AG491" s="82" t="s">
        <v>51</v>
      </c>
      <c r="AH491" s="82" t="s">
        <v>89</v>
      </c>
      <c r="AI491" s="82">
        <v>2</v>
      </c>
      <c r="AJ491" s="106">
        <f t="shared" si="53"/>
        <v>600000</v>
      </c>
      <c r="AK491" s="106">
        <f t="shared" si="54"/>
        <v>17000</v>
      </c>
      <c r="AL491" s="106">
        <f t="shared" si="55"/>
        <v>40</v>
      </c>
      <c r="AM491" s="106">
        <f t="shared" si="56"/>
        <v>2</v>
      </c>
      <c r="AN491" s="106">
        <f t="shared" si="57"/>
        <v>617042</v>
      </c>
      <c r="AO491" s="77" t="s">
        <v>4964</v>
      </c>
      <c r="AP491" s="78">
        <v>973.81</v>
      </c>
    </row>
    <row r="492" spans="1:42" x14ac:dyDescent="0.25">
      <c r="A492" s="27">
        <v>408043</v>
      </c>
      <c r="B492" s="34" t="s">
        <v>1313</v>
      </c>
      <c r="C492" s="35">
        <v>11518</v>
      </c>
      <c r="D492" s="36" t="s">
        <v>1025</v>
      </c>
      <c r="E492" s="36">
        <v>115</v>
      </c>
      <c r="F492" s="35">
        <v>7668</v>
      </c>
      <c r="G492" s="36" t="s">
        <v>1025</v>
      </c>
      <c r="H492" s="36">
        <v>67</v>
      </c>
      <c r="I492" s="36">
        <v>1124</v>
      </c>
      <c r="J492" s="35">
        <v>1180</v>
      </c>
      <c r="AF492" s="82" t="s">
        <v>186</v>
      </c>
      <c r="AG492" s="82" t="s">
        <v>51</v>
      </c>
      <c r="AH492" s="82" t="s">
        <v>57</v>
      </c>
      <c r="AI492" s="82">
        <v>2</v>
      </c>
      <c r="AJ492" s="106">
        <f t="shared" si="53"/>
        <v>600000</v>
      </c>
      <c r="AK492" s="106">
        <f t="shared" si="54"/>
        <v>17000</v>
      </c>
      <c r="AL492" s="106">
        <f t="shared" si="55"/>
        <v>50</v>
      </c>
      <c r="AM492" s="106">
        <f t="shared" si="56"/>
        <v>2</v>
      </c>
      <c r="AN492" s="106">
        <f t="shared" si="57"/>
        <v>617052</v>
      </c>
      <c r="AO492" s="77" t="s">
        <v>4965</v>
      </c>
      <c r="AP492" s="78">
        <v>1179.43</v>
      </c>
    </row>
    <row r="493" spans="1:42" x14ac:dyDescent="0.25">
      <c r="A493" s="27">
        <v>408044</v>
      </c>
      <c r="B493" s="34" t="s">
        <v>1037</v>
      </c>
      <c r="C493" s="35">
        <v>541</v>
      </c>
      <c r="D493" s="36" t="s">
        <v>1025</v>
      </c>
      <c r="E493" s="36">
        <v>5</v>
      </c>
      <c r="F493" s="35">
        <v>2139</v>
      </c>
      <c r="G493" s="36" t="s">
        <v>1025</v>
      </c>
      <c r="H493" s="36">
        <v>395</v>
      </c>
      <c r="I493" s="36" t="s">
        <v>1038</v>
      </c>
      <c r="J493" s="35" t="s">
        <v>1038</v>
      </c>
      <c r="AF493" s="82" t="s">
        <v>186</v>
      </c>
      <c r="AG493" s="82" t="s">
        <v>38</v>
      </c>
      <c r="AH493" s="82" t="s">
        <v>79</v>
      </c>
      <c r="AI493" s="82">
        <v>1</v>
      </c>
      <c r="AJ493" s="106">
        <f t="shared" si="53"/>
        <v>600000</v>
      </c>
      <c r="AK493" s="106">
        <f t="shared" si="54"/>
        <v>18000</v>
      </c>
      <c r="AL493" s="106">
        <f t="shared" si="55"/>
        <v>10</v>
      </c>
      <c r="AM493" s="106">
        <f t="shared" si="56"/>
        <v>1</v>
      </c>
      <c r="AN493" s="106">
        <f t="shared" si="57"/>
        <v>618011</v>
      </c>
      <c r="AO493" s="77" t="s">
        <v>4966</v>
      </c>
      <c r="AP493" s="78">
        <v>1627.63</v>
      </c>
    </row>
    <row r="494" spans="1:42" x14ac:dyDescent="0.25">
      <c r="A494" s="27">
        <v>408045</v>
      </c>
      <c r="B494" s="34" t="s">
        <v>1049</v>
      </c>
      <c r="C494" s="35">
        <v>10977</v>
      </c>
      <c r="D494" s="36" t="s">
        <v>1025</v>
      </c>
      <c r="E494" s="36">
        <v>110</v>
      </c>
      <c r="F494" s="35">
        <v>5529</v>
      </c>
      <c r="G494" s="36" t="s">
        <v>1025</v>
      </c>
      <c r="H494" s="36">
        <v>50</v>
      </c>
      <c r="I494" s="36" t="s">
        <v>1038</v>
      </c>
      <c r="J494" s="35" t="s">
        <v>1038</v>
      </c>
      <c r="AF494" s="82" t="s">
        <v>186</v>
      </c>
      <c r="AG494" s="82" t="s">
        <v>38</v>
      </c>
      <c r="AH494" s="82" t="s">
        <v>100</v>
      </c>
      <c r="AI494" s="82">
        <v>2</v>
      </c>
      <c r="AJ494" s="106">
        <f t="shared" si="53"/>
        <v>600000</v>
      </c>
      <c r="AK494" s="106">
        <f t="shared" si="54"/>
        <v>18000</v>
      </c>
      <c r="AL494" s="106">
        <f t="shared" si="55"/>
        <v>20</v>
      </c>
      <c r="AM494" s="106">
        <f t="shared" si="56"/>
        <v>2</v>
      </c>
      <c r="AN494" s="106">
        <f t="shared" si="57"/>
        <v>618022</v>
      </c>
      <c r="AO494" s="77" t="s">
        <v>4967</v>
      </c>
      <c r="AP494" s="78">
        <v>860.93</v>
      </c>
    </row>
    <row r="495" spans="1:42" x14ac:dyDescent="0.25">
      <c r="A495" s="27">
        <v>408073</v>
      </c>
      <c r="B495" s="34" t="s">
        <v>1314</v>
      </c>
      <c r="C495" s="35">
        <v>17875</v>
      </c>
      <c r="D495" s="36" t="s">
        <v>1025</v>
      </c>
      <c r="E495" s="36">
        <v>179</v>
      </c>
      <c r="F495" s="35">
        <v>7547</v>
      </c>
      <c r="G495" s="36" t="s">
        <v>1025</v>
      </c>
      <c r="H495" s="36">
        <v>42</v>
      </c>
      <c r="I495" s="36">
        <v>460</v>
      </c>
      <c r="J495" s="35">
        <v>1197</v>
      </c>
      <c r="AF495" s="82" t="s">
        <v>186</v>
      </c>
      <c r="AG495" s="82" t="s">
        <v>38</v>
      </c>
      <c r="AH495" s="82" t="s">
        <v>30</v>
      </c>
      <c r="AI495" s="82">
        <v>2</v>
      </c>
      <c r="AJ495" s="106">
        <f t="shared" si="53"/>
        <v>600000</v>
      </c>
      <c r="AK495" s="106">
        <f t="shared" si="54"/>
        <v>18000</v>
      </c>
      <c r="AL495" s="106">
        <f t="shared" si="55"/>
        <v>30</v>
      </c>
      <c r="AM495" s="106">
        <f t="shared" si="56"/>
        <v>2</v>
      </c>
      <c r="AN495" s="106">
        <f t="shared" si="57"/>
        <v>618032</v>
      </c>
      <c r="AO495" s="77" t="s">
        <v>4968</v>
      </c>
      <c r="AP495" s="78">
        <v>1360.42</v>
      </c>
    </row>
    <row r="496" spans="1:42" x14ac:dyDescent="0.25">
      <c r="A496" s="27">
        <v>408074</v>
      </c>
      <c r="B496" s="34" t="s">
        <v>1037</v>
      </c>
      <c r="C496" s="35">
        <v>748</v>
      </c>
      <c r="D496" s="36" t="s">
        <v>1025</v>
      </c>
      <c r="E496" s="36">
        <v>8</v>
      </c>
      <c r="F496" s="35">
        <v>3603</v>
      </c>
      <c r="G496" s="36" t="s">
        <v>1025</v>
      </c>
      <c r="H496" s="36">
        <v>482</v>
      </c>
      <c r="I496" s="36" t="s">
        <v>1038</v>
      </c>
      <c r="J496" s="35" t="s">
        <v>1038</v>
      </c>
      <c r="AF496" s="82" t="s">
        <v>186</v>
      </c>
      <c r="AG496" s="82" t="s">
        <v>38</v>
      </c>
      <c r="AH496" s="82" t="s">
        <v>89</v>
      </c>
      <c r="AI496" s="82">
        <v>2</v>
      </c>
      <c r="AJ496" s="106">
        <f t="shared" si="53"/>
        <v>600000</v>
      </c>
      <c r="AK496" s="106">
        <f t="shared" si="54"/>
        <v>18000</v>
      </c>
      <c r="AL496" s="106">
        <f t="shared" si="55"/>
        <v>40</v>
      </c>
      <c r="AM496" s="106">
        <f t="shared" si="56"/>
        <v>2</v>
      </c>
      <c r="AN496" s="106">
        <f t="shared" si="57"/>
        <v>618042</v>
      </c>
      <c r="AO496" s="77" t="s">
        <v>4969</v>
      </c>
      <c r="AP496" s="78">
        <v>865.32</v>
      </c>
    </row>
    <row r="497" spans="1:42" x14ac:dyDescent="0.25">
      <c r="A497" s="27">
        <v>408075</v>
      </c>
      <c r="B497" s="34" t="s">
        <v>1039</v>
      </c>
      <c r="C497" s="35">
        <v>17127</v>
      </c>
      <c r="D497" s="36" t="s">
        <v>1025</v>
      </c>
      <c r="E497" s="36">
        <v>171</v>
      </c>
      <c r="F497" s="35">
        <v>3944</v>
      </c>
      <c r="G497" s="36" t="s">
        <v>1025</v>
      </c>
      <c r="H497" s="36">
        <v>23</v>
      </c>
      <c r="I497" s="36" t="s">
        <v>1038</v>
      </c>
      <c r="J497" s="35" t="s">
        <v>1038</v>
      </c>
      <c r="AF497" s="82" t="s">
        <v>186</v>
      </c>
      <c r="AG497" s="82" t="s">
        <v>38</v>
      </c>
      <c r="AH497" s="82" t="s">
        <v>57</v>
      </c>
      <c r="AI497" s="82">
        <v>3</v>
      </c>
      <c r="AJ497" s="106">
        <f t="shared" si="53"/>
        <v>600000</v>
      </c>
      <c r="AK497" s="106">
        <f t="shared" si="54"/>
        <v>18000</v>
      </c>
      <c r="AL497" s="106">
        <f t="shared" si="55"/>
        <v>50</v>
      </c>
      <c r="AM497" s="106">
        <f t="shared" si="56"/>
        <v>3</v>
      </c>
      <c r="AN497" s="106">
        <f t="shared" si="57"/>
        <v>618053</v>
      </c>
      <c r="AO497" s="77" t="s">
        <v>4970</v>
      </c>
      <c r="AP497" s="78">
        <v>1143.98</v>
      </c>
    </row>
    <row r="498" spans="1:42" x14ac:dyDescent="0.25">
      <c r="A498" s="27" t="s">
        <v>1025</v>
      </c>
      <c r="B498" s="40" t="s">
        <v>1315</v>
      </c>
      <c r="C498" s="41"/>
      <c r="D498" s="41"/>
      <c r="E498" s="41"/>
      <c r="F498" s="41"/>
      <c r="G498" s="41"/>
      <c r="H498" s="41"/>
      <c r="I498" s="41"/>
      <c r="J498" s="41"/>
      <c r="AF498" s="82" t="s">
        <v>186</v>
      </c>
      <c r="AG498" s="82" t="s">
        <v>38</v>
      </c>
      <c r="AH498" s="82" t="s">
        <v>186</v>
      </c>
      <c r="AI498" s="82">
        <v>3</v>
      </c>
      <c r="AJ498" s="106">
        <f t="shared" si="53"/>
        <v>600000</v>
      </c>
      <c r="AK498" s="106">
        <f t="shared" si="54"/>
        <v>18000</v>
      </c>
      <c r="AL498" s="106">
        <f t="shared" si="55"/>
        <v>60</v>
      </c>
      <c r="AM498" s="106">
        <f t="shared" si="56"/>
        <v>3</v>
      </c>
      <c r="AN498" s="106">
        <f t="shared" si="57"/>
        <v>618063</v>
      </c>
      <c r="AO498" s="77" t="s">
        <v>4971</v>
      </c>
      <c r="AP498" s="78">
        <v>1307.18</v>
      </c>
    </row>
    <row r="499" spans="1:42" x14ac:dyDescent="0.25">
      <c r="A499" s="27" t="s">
        <v>1025</v>
      </c>
      <c r="B499" s="37" t="s">
        <v>1053</v>
      </c>
      <c r="C499" s="38"/>
      <c r="D499" s="38"/>
      <c r="E499" s="38"/>
      <c r="F499" s="38"/>
      <c r="G499" s="38"/>
      <c r="H499" s="38"/>
      <c r="I499" s="38"/>
      <c r="J499" s="38"/>
      <c r="AF499" s="82" t="s">
        <v>186</v>
      </c>
      <c r="AG499" s="82" t="s">
        <v>38</v>
      </c>
      <c r="AH499" s="82" t="s">
        <v>215</v>
      </c>
      <c r="AI499" s="82">
        <v>2</v>
      </c>
      <c r="AJ499" s="106">
        <f t="shared" si="53"/>
        <v>600000</v>
      </c>
      <c r="AK499" s="106">
        <f t="shared" si="54"/>
        <v>18000</v>
      </c>
      <c r="AL499" s="106">
        <f t="shared" si="55"/>
        <v>70</v>
      </c>
      <c r="AM499" s="106">
        <f t="shared" si="56"/>
        <v>2</v>
      </c>
      <c r="AN499" s="106">
        <f t="shared" si="57"/>
        <v>618072</v>
      </c>
      <c r="AO499" s="77" t="s">
        <v>4972</v>
      </c>
      <c r="AP499" s="78">
        <v>802.45</v>
      </c>
    </row>
    <row r="500" spans="1:42" x14ac:dyDescent="0.25">
      <c r="A500" s="27">
        <v>409012</v>
      </c>
      <c r="B500" s="34" t="s">
        <v>1316</v>
      </c>
      <c r="C500" s="35">
        <v>11029</v>
      </c>
      <c r="D500" s="36" t="s">
        <v>1025</v>
      </c>
      <c r="E500" s="36">
        <v>110</v>
      </c>
      <c r="F500" s="35">
        <v>4623</v>
      </c>
      <c r="G500" s="36" t="s">
        <v>1025</v>
      </c>
      <c r="H500" s="36">
        <v>42</v>
      </c>
      <c r="I500" s="36">
        <v>1219</v>
      </c>
      <c r="J500" s="35">
        <v>1817</v>
      </c>
      <c r="AF500" s="82" t="s">
        <v>186</v>
      </c>
      <c r="AG500" s="82" t="s">
        <v>38</v>
      </c>
      <c r="AH500" s="82" t="s">
        <v>148</v>
      </c>
      <c r="AI500" s="82">
        <v>2</v>
      </c>
      <c r="AJ500" s="106">
        <f t="shared" si="53"/>
        <v>600000</v>
      </c>
      <c r="AK500" s="106">
        <f t="shared" si="54"/>
        <v>18000</v>
      </c>
      <c r="AL500" s="106">
        <f t="shared" si="55"/>
        <v>80</v>
      </c>
      <c r="AM500" s="106">
        <f t="shared" si="56"/>
        <v>2</v>
      </c>
      <c r="AN500" s="106">
        <f t="shared" si="57"/>
        <v>618082</v>
      </c>
      <c r="AO500" s="77" t="s">
        <v>4973</v>
      </c>
      <c r="AP500" s="78">
        <v>645.89</v>
      </c>
    </row>
    <row r="501" spans="1:42" x14ac:dyDescent="0.25">
      <c r="A501" s="27">
        <v>409022</v>
      </c>
      <c r="B501" s="34" t="s">
        <v>1317</v>
      </c>
      <c r="C501" s="35">
        <v>12373</v>
      </c>
      <c r="D501" s="36" t="s">
        <v>1025</v>
      </c>
      <c r="E501" s="36">
        <v>124</v>
      </c>
      <c r="F501" s="35">
        <v>4924</v>
      </c>
      <c r="G501" s="36" t="s">
        <v>1025</v>
      </c>
      <c r="H501" s="36">
        <v>40</v>
      </c>
      <c r="I501" s="36">
        <v>1001</v>
      </c>
      <c r="J501" s="35">
        <v>1742</v>
      </c>
      <c r="AF501" s="82" t="s">
        <v>186</v>
      </c>
      <c r="AG501" s="82" t="s">
        <v>38</v>
      </c>
      <c r="AH501" s="82" t="s">
        <v>210</v>
      </c>
      <c r="AI501" s="82">
        <v>2</v>
      </c>
      <c r="AJ501" s="106">
        <f t="shared" si="53"/>
        <v>600000</v>
      </c>
      <c r="AK501" s="106">
        <f t="shared" si="54"/>
        <v>18000</v>
      </c>
      <c r="AL501" s="106">
        <f t="shared" si="55"/>
        <v>90</v>
      </c>
      <c r="AM501" s="106">
        <f t="shared" si="56"/>
        <v>2</v>
      </c>
      <c r="AN501" s="106">
        <f t="shared" si="57"/>
        <v>618092</v>
      </c>
      <c r="AO501" s="77" t="s">
        <v>4974</v>
      </c>
      <c r="AP501" s="78">
        <v>711.27</v>
      </c>
    </row>
    <row r="502" spans="1:42" x14ac:dyDescent="0.25">
      <c r="A502" s="27" t="s">
        <v>1025</v>
      </c>
      <c r="B502" s="37" t="s">
        <v>1061</v>
      </c>
      <c r="C502" s="38"/>
      <c r="D502" s="38"/>
      <c r="E502" s="38"/>
      <c r="F502" s="38"/>
      <c r="G502" s="38"/>
      <c r="H502" s="38"/>
      <c r="I502" s="38"/>
      <c r="J502" s="38"/>
      <c r="AF502" s="82" t="s">
        <v>186</v>
      </c>
      <c r="AG502" s="82" t="s">
        <v>38</v>
      </c>
      <c r="AH502" s="82" t="s">
        <v>160</v>
      </c>
      <c r="AI502" s="82">
        <v>2</v>
      </c>
      <c r="AJ502" s="106">
        <f t="shared" si="53"/>
        <v>600000</v>
      </c>
      <c r="AK502" s="106">
        <f t="shared" si="54"/>
        <v>18000</v>
      </c>
      <c r="AL502" s="106">
        <f t="shared" si="55"/>
        <v>100</v>
      </c>
      <c r="AM502" s="106">
        <f t="shared" si="56"/>
        <v>2</v>
      </c>
      <c r="AN502" s="106">
        <f t="shared" si="57"/>
        <v>618102</v>
      </c>
      <c r="AO502" s="77" t="s">
        <v>4975</v>
      </c>
      <c r="AP502" s="78">
        <v>963.82</v>
      </c>
    </row>
    <row r="503" spans="1:42" x14ac:dyDescent="0.25">
      <c r="A503" s="27">
        <v>409033</v>
      </c>
      <c r="B503" s="34" t="s">
        <v>1318</v>
      </c>
      <c r="C503" s="35">
        <v>25620</v>
      </c>
      <c r="D503" s="36" t="s">
        <v>1025</v>
      </c>
      <c r="E503" s="36">
        <v>256</v>
      </c>
      <c r="F503" s="35">
        <v>24625</v>
      </c>
      <c r="G503" s="36" t="s">
        <v>1025</v>
      </c>
      <c r="H503" s="36">
        <v>96</v>
      </c>
      <c r="I503" s="36">
        <v>164</v>
      </c>
      <c r="J503" s="35">
        <v>253</v>
      </c>
      <c r="AF503" s="82" t="s">
        <v>186</v>
      </c>
      <c r="AG503" s="82" t="s">
        <v>38</v>
      </c>
      <c r="AH503" s="82" t="s">
        <v>157</v>
      </c>
      <c r="AI503" s="82">
        <v>2</v>
      </c>
      <c r="AJ503" s="106">
        <f t="shared" si="53"/>
        <v>600000</v>
      </c>
      <c r="AK503" s="106">
        <f t="shared" si="54"/>
        <v>18000</v>
      </c>
      <c r="AL503" s="106">
        <f t="shared" si="55"/>
        <v>110</v>
      </c>
      <c r="AM503" s="106">
        <f t="shared" si="56"/>
        <v>2</v>
      </c>
      <c r="AN503" s="106">
        <f t="shared" si="57"/>
        <v>618112</v>
      </c>
      <c r="AO503" s="77" t="s">
        <v>4966</v>
      </c>
      <c r="AP503" s="78">
        <v>1102.5</v>
      </c>
    </row>
    <row r="504" spans="1:42" x14ac:dyDescent="0.25">
      <c r="A504" s="27">
        <v>409034</v>
      </c>
      <c r="B504" s="34" t="s">
        <v>1064</v>
      </c>
      <c r="C504" s="35">
        <v>832</v>
      </c>
      <c r="D504" s="36" t="s">
        <v>1025</v>
      </c>
      <c r="E504" s="36">
        <v>8</v>
      </c>
      <c r="F504" s="35">
        <v>11880</v>
      </c>
      <c r="G504" s="36" t="s">
        <v>1025</v>
      </c>
      <c r="H504" s="36">
        <v>1428</v>
      </c>
      <c r="I504" s="36" t="s">
        <v>1038</v>
      </c>
      <c r="J504" s="35" t="s">
        <v>1038</v>
      </c>
      <c r="AF504" s="82" t="s">
        <v>186</v>
      </c>
      <c r="AG504" s="82" t="s">
        <v>38</v>
      </c>
      <c r="AH504" s="82" t="s">
        <v>29</v>
      </c>
      <c r="AI504" s="82">
        <v>3</v>
      </c>
      <c r="AJ504" s="106">
        <f t="shared" si="53"/>
        <v>600000</v>
      </c>
      <c r="AK504" s="106">
        <f t="shared" si="54"/>
        <v>18000</v>
      </c>
      <c r="AL504" s="106">
        <f t="shared" si="55"/>
        <v>120</v>
      </c>
      <c r="AM504" s="106">
        <f t="shared" si="56"/>
        <v>3</v>
      </c>
      <c r="AN504" s="106">
        <f t="shared" si="57"/>
        <v>618123</v>
      </c>
      <c r="AO504" s="77" t="s">
        <v>4976</v>
      </c>
      <c r="AP504" s="78">
        <v>1192.79</v>
      </c>
    </row>
    <row r="505" spans="1:42" x14ac:dyDescent="0.25">
      <c r="A505" s="27">
        <v>409035</v>
      </c>
      <c r="B505" s="34" t="s">
        <v>1049</v>
      </c>
      <c r="C505" s="35">
        <v>24788</v>
      </c>
      <c r="D505" s="36" t="s">
        <v>1025</v>
      </c>
      <c r="E505" s="36">
        <v>248</v>
      </c>
      <c r="F505" s="35">
        <v>12745</v>
      </c>
      <c r="G505" s="36" t="s">
        <v>1025</v>
      </c>
      <c r="H505" s="36">
        <v>51</v>
      </c>
      <c r="I505" s="36" t="s">
        <v>1038</v>
      </c>
      <c r="J505" s="35" t="s">
        <v>1038</v>
      </c>
      <c r="AF505" s="82" t="s">
        <v>186</v>
      </c>
      <c r="AG505" s="82" t="s">
        <v>38</v>
      </c>
      <c r="AH505" s="82" t="s">
        <v>112</v>
      </c>
      <c r="AI505" s="82">
        <v>2</v>
      </c>
      <c r="AJ505" s="106">
        <f t="shared" si="53"/>
        <v>600000</v>
      </c>
      <c r="AK505" s="106">
        <f t="shared" si="54"/>
        <v>18000</v>
      </c>
      <c r="AL505" s="106">
        <f t="shared" si="55"/>
        <v>130</v>
      </c>
      <c r="AM505" s="106">
        <f t="shared" si="56"/>
        <v>2</v>
      </c>
      <c r="AN505" s="106">
        <f t="shared" si="57"/>
        <v>618132</v>
      </c>
      <c r="AO505" s="77" t="s">
        <v>4977</v>
      </c>
      <c r="AP505" s="78">
        <v>953.88</v>
      </c>
    </row>
    <row r="506" spans="1:42" x14ac:dyDescent="0.25">
      <c r="A506" s="27">
        <v>409043</v>
      </c>
      <c r="B506" s="34" t="s">
        <v>1319</v>
      </c>
      <c r="C506" s="35">
        <v>18490</v>
      </c>
      <c r="D506" s="36" t="s">
        <v>1025</v>
      </c>
      <c r="E506" s="36">
        <v>185</v>
      </c>
      <c r="F506" s="35">
        <v>11649</v>
      </c>
      <c r="G506" s="36" t="s">
        <v>1025</v>
      </c>
      <c r="H506" s="36">
        <v>63</v>
      </c>
      <c r="I506" s="36">
        <v>422</v>
      </c>
      <c r="J506" s="35">
        <v>728</v>
      </c>
      <c r="AF506" s="82" t="s">
        <v>186</v>
      </c>
      <c r="AG506" s="82" t="s">
        <v>65</v>
      </c>
      <c r="AH506" s="82" t="s">
        <v>79</v>
      </c>
      <c r="AI506" s="82">
        <v>1</v>
      </c>
      <c r="AJ506" s="106">
        <f t="shared" si="53"/>
        <v>600000</v>
      </c>
      <c r="AK506" s="106">
        <f t="shared" si="54"/>
        <v>19000</v>
      </c>
      <c r="AL506" s="106">
        <f t="shared" si="55"/>
        <v>10</v>
      </c>
      <c r="AM506" s="106">
        <f t="shared" si="56"/>
        <v>1</v>
      </c>
      <c r="AN506" s="106">
        <f t="shared" si="57"/>
        <v>619011</v>
      </c>
      <c r="AO506" s="77" t="s">
        <v>4978</v>
      </c>
      <c r="AP506" s="78">
        <v>1294.8800000000001</v>
      </c>
    </row>
    <row r="507" spans="1:42" x14ac:dyDescent="0.25">
      <c r="A507" s="27">
        <v>409044</v>
      </c>
      <c r="B507" s="34" t="s">
        <v>1037</v>
      </c>
      <c r="C507" s="35">
        <v>446</v>
      </c>
      <c r="D507" s="36" t="s">
        <v>1025</v>
      </c>
      <c r="E507" s="36">
        <v>5</v>
      </c>
      <c r="F507" s="35">
        <v>5663</v>
      </c>
      <c r="G507" s="36" t="s">
        <v>1025</v>
      </c>
      <c r="H507" s="36">
        <v>1270</v>
      </c>
      <c r="I507" s="36" t="s">
        <v>1038</v>
      </c>
      <c r="J507" s="35" t="s">
        <v>1038</v>
      </c>
      <c r="AF507" s="82" t="s">
        <v>186</v>
      </c>
      <c r="AG507" s="82" t="s">
        <v>65</v>
      </c>
      <c r="AH507" s="82" t="s">
        <v>100</v>
      </c>
      <c r="AI507" s="82">
        <v>2</v>
      </c>
      <c r="AJ507" s="106">
        <f t="shared" si="53"/>
        <v>600000</v>
      </c>
      <c r="AK507" s="106">
        <f t="shared" si="54"/>
        <v>19000</v>
      </c>
      <c r="AL507" s="106">
        <f t="shared" si="55"/>
        <v>20</v>
      </c>
      <c r="AM507" s="106">
        <f t="shared" si="56"/>
        <v>2</v>
      </c>
      <c r="AN507" s="106">
        <f t="shared" si="57"/>
        <v>619022</v>
      </c>
      <c r="AO507" s="77" t="s">
        <v>4979</v>
      </c>
      <c r="AP507" s="78">
        <v>693.17</v>
      </c>
    </row>
    <row r="508" spans="1:42" x14ac:dyDescent="0.25">
      <c r="A508" s="27">
        <v>409045</v>
      </c>
      <c r="B508" s="34" t="s">
        <v>1049</v>
      </c>
      <c r="C508" s="35">
        <v>18044</v>
      </c>
      <c r="D508" s="36" t="s">
        <v>1025</v>
      </c>
      <c r="E508" s="36">
        <v>180</v>
      </c>
      <c r="F508" s="35">
        <v>5986</v>
      </c>
      <c r="G508" s="36" t="s">
        <v>1025</v>
      </c>
      <c r="H508" s="36">
        <v>33</v>
      </c>
      <c r="I508" s="36" t="s">
        <v>1038</v>
      </c>
      <c r="J508" s="35" t="s">
        <v>1038</v>
      </c>
      <c r="AF508" s="82" t="s">
        <v>186</v>
      </c>
      <c r="AG508" s="82" t="s">
        <v>65</v>
      </c>
      <c r="AH508" s="82" t="s">
        <v>30</v>
      </c>
      <c r="AI508" s="82">
        <v>2</v>
      </c>
      <c r="AJ508" s="106">
        <f t="shared" si="53"/>
        <v>600000</v>
      </c>
      <c r="AK508" s="106">
        <f t="shared" si="54"/>
        <v>19000</v>
      </c>
      <c r="AL508" s="106">
        <f t="shared" si="55"/>
        <v>30</v>
      </c>
      <c r="AM508" s="106">
        <f t="shared" si="56"/>
        <v>2</v>
      </c>
      <c r="AN508" s="106">
        <f t="shared" si="57"/>
        <v>619032</v>
      </c>
      <c r="AO508" s="77" t="s">
        <v>4980</v>
      </c>
      <c r="AP508" s="78">
        <v>1101.3</v>
      </c>
    </row>
    <row r="509" spans="1:42" x14ac:dyDescent="0.25">
      <c r="A509" s="27" t="s">
        <v>1025</v>
      </c>
      <c r="B509" s="40" t="s">
        <v>1320</v>
      </c>
      <c r="C509" s="41"/>
      <c r="D509" s="41"/>
      <c r="E509" s="41"/>
      <c r="F509" s="41"/>
      <c r="G509" s="41"/>
      <c r="H509" s="41"/>
      <c r="I509" s="41"/>
      <c r="J509" s="41"/>
      <c r="AF509" s="82" t="s">
        <v>186</v>
      </c>
      <c r="AG509" s="82" t="s">
        <v>65</v>
      </c>
      <c r="AH509" s="82" t="s">
        <v>89</v>
      </c>
      <c r="AI509" s="82">
        <v>2</v>
      </c>
      <c r="AJ509" s="106">
        <f t="shared" si="53"/>
        <v>600000</v>
      </c>
      <c r="AK509" s="106">
        <f t="shared" si="54"/>
        <v>19000</v>
      </c>
      <c r="AL509" s="106">
        <f t="shared" si="55"/>
        <v>40</v>
      </c>
      <c r="AM509" s="106">
        <f t="shared" si="56"/>
        <v>2</v>
      </c>
      <c r="AN509" s="106">
        <f t="shared" si="57"/>
        <v>619042</v>
      </c>
      <c r="AO509" s="77" t="s">
        <v>4981</v>
      </c>
      <c r="AP509" s="78">
        <v>764.31</v>
      </c>
    </row>
    <row r="510" spans="1:42" x14ac:dyDescent="0.25">
      <c r="A510" s="27" t="s">
        <v>1025</v>
      </c>
      <c r="B510" s="37" t="s">
        <v>1321</v>
      </c>
      <c r="C510" s="38"/>
      <c r="D510" s="38"/>
      <c r="E510" s="38"/>
      <c r="F510" s="38"/>
      <c r="G510" s="38"/>
      <c r="H510" s="38"/>
      <c r="I510" s="38"/>
      <c r="J510" s="38"/>
      <c r="AF510" s="82" t="s">
        <v>186</v>
      </c>
      <c r="AG510" s="82" t="s">
        <v>65</v>
      </c>
      <c r="AH510" s="82" t="s">
        <v>57</v>
      </c>
      <c r="AI510" s="82">
        <v>2</v>
      </c>
      <c r="AJ510" s="106">
        <f t="shared" si="53"/>
        <v>600000</v>
      </c>
      <c r="AK510" s="106">
        <f t="shared" si="54"/>
        <v>19000</v>
      </c>
      <c r="AL510" s="106">
        <f t="shared" si="55"/>
        <v>50</v>
      </c>
      <c r="AM510" s="106">
        <f t="shared" si="56"/>
        <v>2</v>
      </c>
      <c r="AN510" s="106">
        <f t="shared" si="57"/>
        <v>619052</v>
      </c>
      <c r="AO510" s="77" t="s">
        <v>4982</v>
      </c>
      <c r="AP510" s="78">
        <v>1169.81</v>
      </c>
    </row>
    <row r="511" spans="1:42" x14ac:dyDescent="0.25">
      <c r="A511" s="27">
        <v>410042</v>
      </c>
      <c r="B511" s="34" t="s">
        <v>1322</v>
      </c>
      <c r="C511" s="35">
        <v>15375</v>
      </c>
      <c r="D511" s="36" t="s">
        <v>1025</v>
      </c>
      <c r="E511" s="36">
        <v>154</v>
      </c>
      <c r="F511" s="35">
        <v>7273</v>
      </c>
      <c r="G511" s="36" t="s">
        <v>1025</v>
      </c>
      <c r="H511" s="36">
        <v>47</v>
      </c>
      <c r="I511" s="36">
        <v>642</v>
      </c>
      <c r="J511" s="35">
        <v>1250</v>
      </c>
      <c r="AF511" s="82" t="s">
        <v>186</v>
      </c>
      <c r="AG511" s="82" t="s">
        <v>65</v>
      </c>
      <c r="AH511" s="82" t="s">
        <v>186</v>
      </c>
      <c r="AI511" s="82">
        <v>2</v>
      </c>
      <c r="AJ511" s="106">
        <f t="shared" si="53"/>
        <v>600000</v>
      </c>
      <c r="AK511" s="106">
        <f t="shared" si="54"/>
        <v>19000</v>
      </c>
      <c r="AL511" s="106">
        <f t="shared" si="55"/>
        <v>60</v>
      </c>
      <c r="AM511" s="106">
        <f t="shared" si="56"/>
        <v>2</v>
      </c>
      <c r="AN511" s="106">
        <f t="shared" si="57"/>
        <v>619062</v>
      </c>
      <c r="AO511" s="77" t="s">
        <v>4978</v>
      </c>
      <c r="AP511" s="78">
        <v>1442.32</v>
      </c>
    </row>
    <row r="512" spans="1:42" x14ac:dyDescent="0.25">
      <c r="A512" s="27" t="s">
        <v>1025</v>
      </c>
      <c r="B512" s="37" t="s">
        <v>1046</v>
      </c>
      <c r="C512" s="38"/>
      <c r="D512" s="38"/>
      <c r="E512" s="38"/>
      <c r="F512" s="38"/>
      <c r="G512" s="38"/>
      <c r="H512" s="38"/>
      <c r="I512" s="38"/>
      <c r="J512" s="38"/>
      <c r="AF512" s="82" t="s">
        <v>186</v>
      </c>
      <c r="AG512" s="82" t="s">
        <v>65</v>
      </c>
      <c r="AH512" s="82" t="s">
        <v>215</v>
      </c>
      <c r="AI512" s="82">
        <v>2</v>
      </c>
      <c r="AJ512" s="106">
        <f t="shared" si="53"/>
        <v>600000</v>
      </c>
      <c r="AK512" s="106">
        <f t="shared" si="54"/>
        <v>19000</v>
      </c>
      <c r="AL512" s="106">
        <f t="shared" si="55"/>
        <v>70</v>
      </c>
      <c r="AM512" s="106">
        <f t="shared" si="56"/>
        <v>2</v>
      </c>
      <c r="AN512" s="106">
        <f t="shared" si="57"/>
        <v>619072</v>
      </c>
      <c r="AO512" s="77" t="s">
        <v>4983</v>
      </c>
      <c r="AP512" s="78">
        <v>965.01</v>
      </c>
    </row>
    <row r="513" spans="1:42" x14ac:dyDescent="0.25">
      <c r="A513" s="27">
        <v>410013</v>
      </c>
      <c r="B513" s="34" t="s">
        <v>1323</v>
      </c>
      <c r="C513" s="35">
        <v>29663</v>
      </c>
      <c r="D513" s="36" t="s">
        <v>1025</v>
      </c>
      <c r="E513" s="36">
        <v>297</v>
      </c>
      <c r="F513" s="35">
        <v>13452</v>
      </c>
      <c r="G513" s="36" t="s">
        <v>1025</v>
      </c>
      <c r="H513" s="36">
        <v>45</v>
      </c>
      <c r="I513" s="36">
        <v>101</v>
      </c>
      <c r="J513" s="35">
        <v>597</v>
      </c>
      <c r="AF513" s="82" t="s">
        <v>186</v>
      </c>
      <c r="AG513" s="82" t="s">
        <v>65</v>
      </c>
      <c r="AH513" s="82" t="s">
        <v>148</v>
      </c>
      <c r="AI513" s="82">
        <v>2</v>
      </c>
      <c r="AJ513" s="106">
        <f t="shared" si="53"/>
        <v>600000</v>
      </c>
      <c r="AK513" s="106">
        <f t="shared" si="54"/>
        <v>19000</v>
      </c>
      <c r="AL513" s="106">
        <f t="shared" si="55"/>
        <v>80</v>
      </c>
      <c r="AM513" s="106">
        <f t="shared" si="56"/>
        <v>2</v>
      </c>
      <c r="AN513" s="106">
        <f t="shared" si="57"/>
        <v>619082</v>
      </c>
      <c r="AO513" s="77" t="s">
        <v>4984</v>
      </c>
      <c r="AP513" s="78">
        <v>920.45</v>
      </c>
    </row>
    <row r="514" spans="1:42" x14ac:dyDescent="0.25">
      <c r="A514" s="27">
        <v>410014</v>
      </c>
      <c r="B514" s="34" t="s">
        <v>1037</v>
      </c>
      <c r="C514" s="35">
        <v>684</v>
      </c>
      <c r="D514" s="36" t="s">
        <v>1025</v>
      </c>
      <c r="E514" s="36">
        <v>7</v>
      </c>
      <c r="F514" s="35">
        <v>4670</v>
      </c>
      <c r="G514" s="36" t="s">
        <v>1025</v>
      </c>
      <c r="H514" s="36">
        <v>683</v>
      </c>
      <c r="I514" s="36" t="s">
        <v>1038</v>
      </c>
      <c r="J514" s="35" t="s">
        <v>1038</v>
      </c>
      <c r="AF514" s="82" t="s">
        <v>186</v>
      </c>
      <c r="AG514" s="82" t="s">
        <v>457</v>
      </c>
      <c r="AH514" s="82" t="s">
        <v>79</v>
      </c>
      <c r="AI514" s="82">
        <v>2</v>
      </c>
      <c r="AJ514" s="106">
        <f t="shared" si="53"/>
        <v>600000</v>
      </c>
      <c r="AK514" s="106">
        <f t="shared" si="54"/>
        <v>20000</v>
      </c>
      <c r="AL514" s="106">
        <f t="shared" si="55"/>
        <v>10</v>
      </c>
      <c r="AM514" s="106">
        <f t="shared" si="56"/>
        <v>2</v>
      </c>
      <c r="AN514" s="106">
        <f t="shared" si="57"/>
        <v>620012</v>
      </c>
      <c r="AO514" s="77" t="s">
        <v>4917</v>
      </c>
      <c r="AP514" s="78">
        <v>979.51</v>
      </c>
    </row>
    <row r="515" spans="1:42" x14ac:dyDescent="0.25">
      <c r="A515" s="27">
        <v>410015</v>
      </c>
      <c r="B515" s="34" t="s">
        <v>1039</v>
      </c>
      <c r="C515" s="35">
        <v>28979</v>
      </c>
      <c r="D515" s="36" t="s">
        <v>1025</v>
      </c>
      <c r="E515" s="36">
        <v>290</v>
      </c>
      <c r="F515" s="35">
        <v>8782</v>
      </c>
      <c r="G515" s="36" t="s">
        <v>1025</v>
      </c>
      <c r="H515" s="36">
        <v>30</v>
      </c>
      <c r="I515" s="36" t="s">
        <v>1038</v>
      </c>
      <c r="J515" s="35" t="s">
        <v>1038</v>
      </c>
      <c r="AF515" s="82" t="s">
        <v>186</v>
      </c>
      <c r="AG515" s="82" t="s">
        <v>457</v>
      </c>
      <c r="AH515" s="82" t="s">
        <v>100</v>
      </c>
      <c r="AI515" s="82">
        <v>2</v>
      </c>
      <c r="AJ515" s="106">
        <f t="shared" si="53"/>
        <v>600000</v>
      </c>
      <c r="AK515" s="106">
        <f t="shared" si="54"/>
        <v>20000</v>
      </c>
      <c r="AL515" s="106">
        <f t="shared" si="55"/>
        <v>20</v>
      </c>
      <c r="AM515" s="106">
        <f t="shared" si="56"/>
        <v>2</v>
      </c>
      <c r="AN515" s="106">
        <f t="shared" si="57"/>
        <v>620022</v>
      </c>
      <c r="AO515" s="77" t="s">
        <v>4985</v>
      </c>
      <c r="AP515" s="78">
        <v>928.32</v>
      </c>
    </row>
    <row r="516" spans="1:42" x14ac:dyDescent="0.25">
      <c r="A516" s="27">
        <v>410023</v>
      </c>
      <c r="B516" s="34" t="s">
        <v>1324</v>
      </c>
      <c r="C516" s="35">
        <v>15051</v>
      </c>
      <c r="D516" s="36" t="s">
        <v>1025</v>
      </c>
      <c r="E516" s="36">
        <v>150</v>
      </c>
      <c r="F516" s="35">
        <v>9262</v>
      </c>
      <c r="G516" s="36" t="s">
        <v>1025</v>
      </c>
      <c r="H516" s="36">
        <v>62</v>
      </c>
      <c r="I516" s="36">
        <v>675</v>
      </c>
      <c r="J516" s="35">
        <v>947</v>
      </c>
      <c r="AF516" s="82" t="s">
        <v>186</v>
      </c>
      <c r="AG516" s="82" t="s">
        <v>457</v>
      </c>
      <c r="AH516" s="82" t="s">
        <v>30</v>
      </c>
      <c r="AI516" s="82">
        <v>2</v>
      </c>
      <c r="AJ516" s="106">
        <f t="shared" si="53"/>
        <v>600000</v>
      </c>
      <c r="AK516" s="106">
        <f t="shared" si="54"/>
        <v>20000</v>
      </c>
      <c r="AL516" s="106">
        <f t="shared" si="55"/>
        <v>30</v>
      </c>
      <c r="AM516" s="106">
        <f t="shared" si="56"/>
        <v>2</v>
      </c>
      <c r="AN516" s="106">
        <f t="shared" si="57"/>
        <v>620032</v>
      </c>
      <c r="AO516" s="77" t="s">
        <v>4986</v>
      </c>
      <c r="AP516" s="78">
        <v>831.06</v>
      </c>
    </row>
    <row r="517" spans="1:42" x14ac:dyDescent="0.25">
      <c r="A517" s="27">
        <v>410024</v>
      </c>
      <c r="B517" s="34" t="s">
        <v>1037</v>
      </c>
      <c r="C517" s="35">
        <v>501</v>
      </c>
      <c r="D517" s="36" t="s">
        <v>1025</v>
      </c>
      <c r="E517" s="36">
        <v>5</v>
      </c>
      <c r="F517" s="35">
        <v>4366</v>
      </c>
      <c r="G517" s="36" t="s">
        <v>1025</v>
      </c>
      <c r="H517" s="36">
        <v>871</v>
      </c>
      <c r="I517" s="36" t="s">
        <v>1038</v>
      </c>
      <c r="J517" s="35" t="s">
        <v>1038</v>
      </c>
      <c r="AF517" s="82" t="s">
        <v>186</v>
      </c>
      <c r="AG517" s="82" t="s">
        <v>457</v>
      </c>
      <c r="AH517" s="82" t="s">
        <v>89</v>
      </c>
      <c r="AI517" s="82">
        <v>3</v>
      </c>
      <c r="AJ517" s="106">
        <f t="shared" si="53"/>
        <v>600000</v>
      </c>
      <c r="AK517" s="106">
        <f t="shared" si="54"/>
        <v>20000</v>
      </c>
      <c r="AL517" s="106">
        <f t="shared" si="55"/>
        <v>40</v>
      </c>
      <c r="AM517" s="106">
        <f t="shared" si="56"/>
        <v>3</v>
      </c>
      <c r="AN517" s="106">
        <f t="shared" si="57"/>
        <v>620043</v>
      </c>
      <c r="AO517" s="77" t="s">
        <v>4987</v>
      </c>
      <c r="AP517" s="78">
        <v>1078.6099999999999</v>
      </c>
    </row>
    <row r="518" spans="1:42" x14ac:dyDescent="0.25">
      <c r="A518" s="27">
        <v>410025</v>
      </c>
      <c r="B518" s="34" t="s">
        <v>1039</v>
      </c>
      <c r="C518" s="35">
        <v>14550</v>
      </c>
      <c r="D518" s="36" t="s">
        <v>1025</v>
      </c>
      <c r="E518" s="36">
        <v>145</v>
      </c>
      <c r="F518" s="35">
        <v>4896</v>
      </c>
      <c r="G518" s="36" t="s">
        <v>1025</v>
      </c>
      <c r="H518" s="36">
        <v>34</v>
      </c>
      <c r="I518" s="36" t="s">
        <v>1038</v>
      </c>
      <c r="J518" s="35" t="s">
        <v>1038</v>
      </c>
      <c r="AF518" s="82" t="s">
        <v>186</v>
      </c>
      <c r="AG518" s="82" t="s">
        <v>457</v>
      </c>
      <c r="AH518" s="82" t="s">
        <v>57</v>
      </c>
      <c r="AI518" s="82">
        <v>2</v>
      </c>
      <c r="AJ518" s="106">
        <f t="shared" si="53"/>
        <v>600000</v>
      </c>
      <c r="AK518" s="106">
        <f t="shared" si="54"/>
        <v>20000</v>
      </c>
      <c r="AL518" s="106">
        <f t="shared" si="55"/>
        <v>50</v>
      </c>
      <c r="AM518" s="106">
        <f t="shared" si="56"/>
        <v>2</v>
      </c>
      <c r="AN518" s="106">
        <f t="shared" si="57"/>
        <v>620052</v>
      </c>
      <c r="AO518" s="77" t="s">
        <v>4988</v>
      </c>
      <c r="AP518" s="78">
        <v>820.73</v>
      </c>
    </row>
    <row r="519" spans="1:42" x14ac:dyDescent="0.25">
      <c r="A519" s="27">
        <v>410033</v>
      </c>
      <c r="B519" s="34" t="s">
        <v>1325</v>
      </c>
      <c r="C519" s="35">
        <v>18693</v>
      </c>
      <c r="D519" s="36" t="s">
        <v>1025</v>
      </c>
      <c r="E519" s="36">
        <v>187</v>
      </c>
      <c r="F519" s="35">
        <v>31847</v>
      </c>
      <c r="G519" s="36" t="s">
        <v>1025</v>
      </c>
      <c r="H519" s="36">
        <v>170</v>
      </c>
      <c r="I519" s="36">
        <v>411</v>
      </c>
      <c r="J519" s="35">
        <v>174</v>
      </c>
      <c r="AF519" s="82" t="s">
        <v>186</v>
      </c>
      <c r="AG519" s="82" t="s">
        <v>457</v>
      </c>
      <c r="AH519" s="82" t="s">
        <v>186</v>
      </c>
      <c r="AI519" s="82">
        <v>2</v>
      </c>
      <c r="AJ519" s="106">
        <f t="shared" si="53"/>
        <v>600000</v>
      </c>
      <c r="AK519" s="106">
        <f t="shared" si="54"/>
        <v>20000</v>
      </c>
      <c r="AL519" s="106">
        <f t="shared" si="55"/>
        <v>60</v>
      </c>
      <c r="AM519" s="106">
        <f t="shared" si="56"/>
        <v>2</v>
      </c>
      <c r="AN519" s="106">
        <f t="shared" si="57"/>
        <v>620062</v>
      </c>
      <c r="AO519" s="77" t="s">
        <v>4989</v>
      </c>
      <c r="AP519" s="78">
        <v>946.75</v>
      </c>
    </row>
    <row r="520" spans="1:42" x14ac:dyDescent="0.25">
      <c r="A520" s="27">
        <v>410034</v>
      </c>
      <c r="B520" s="34" t="s">
        <v>1037</v>
      </c>
      <c r="C520" s="35">
        <v>1082</v>
      </c>
      <c r="D520" s="36" t="s">
        <v>1025</v>
      </c>
      <c r="E520" s="36">
        <v>11</v>
      </c>
      <c r="F520" s="35">
        <v>18353</v>
      </c>
      <c r="G520" s="36" t="s">
        <v>1025</v>
      </c>
      <c r="H520" s="36">
        <v>1696</v>
      </c>
      <c r="I520" s="36" t="s">
        <v>1038</v>
      </c>
      <c r="J520" s="35" t="s">
        <v>1038</v>
      </c>
      <c r="AF520" s="82" t="s">
        <v>186</v>
      </c>
      <c r="AG520" s="82" t="s">
        <v>457</v>
      </c>
      <c r="AH520" s="82" t="s">
        <v>215</v>
      </c>
      <c r="AI520" s="82">
        <v>2</v>
      </c>
      <c r="AJ520" s="106">
        <f t="shared" ref="AJ520:AJ583" si="58">AF520*100000</f>
        <v>600000</v>
      </c>
      <c r="AK520" s="106">
        <f t="shared" ref="AK520:AK583" si="59">AG520*1000</f>
        <v>20000</v>
      </c>
      <c r="AL520" s="106">
        <f t="shared" ref="AL520:AL583" si="60">AH520*10</f>
        <v>70</v>
      </c>
      <c r="AM520" s="106">
        <f t="shared" ref="AM520:AM583" si="61">AI520*1</f>
        <v>2</v>
      </c>
      <c r="AN520" s="106">
        <f t="shared" ref="AN520:AN583" si="62">SUM(AJ520:AM520)</f>
        <v>620072</v>
      </c>
      <c r="AO520" s="77" t="s">
        <v>4990</v>
      </c>
      <c r="AP520" s="78">
        <v>736.29</v>
      </c>
    </row>
    <row r="521" spans="1:42" x14ac:dyDescent="0.25">
      <c r="A521" s="27">
        <v>410035</v>
      </c>
      <c r="B521" s="34" t="s">
        <v>1049</v>
      </c>
      <c r="C521" s="35">
        <v>17611</v>
      </c>
      <c r="D521" s="36" t="s">
        <v>1025</v>
      </c>
      <c r="E521" s="36">
        <v>176</v>
      </c>
      <c r="F521" s="35">
        <v>13494</v>
      </c>
      <c r="G521" s="36" t="s">
        <v>1025</v>
      </c>
      <c r="H521" s="36">
        <v>77</v>
      </c>
      <c r="I521" s="36" t="s">
        <v>1038</v>
      </c>
      <c r="J521" s="35" t="s">
        <v>1038</v>
      </c>
      <c r="AF521" s="82" t="s">
        <v>186</v>
      </c>
      <c r="AG521" s="82" t="s">
        <v>457</v>
      </c>
      <c r="AH521" s="82" t="s">
        <v>148</v>
      </c>
      <c r="AI521" s="82">
        <v>2</v>
      </c>
      <c r="AJ521" s="106">
        <f t="shared" si="58"/>
        <v>600000</v>
      </c>
      <c r="AK521" s="106">
        <f t="shared" si="59"/>
        <v>20000</v>
      </c>
      <c r="AL521" s="106">
        <f t="shared" si="60"/>
        <v>80</v>
      </c>
      <c r="AM521" s="106">
        <f t="shared" si="61"/>
        <v>2</v>
      </c>
      <c r="AN521" s="106">
        <f t="shared" si="62"/>
        <v>620082</v>
      </c>
      <c r="AO521" s="77" t="s">
        <v>4991</v>
      </c>
      <c r="AP521" s="78">
        <v>720.72</v>
      </c>
    </row>
    <row r="522" spans="1:42" x14ac:dyDescent="0.25">
      <c r="A522" s="27">
        <v>410053</v>
      </c>
      <c r="B522" s="34" t="s">
        <v>1326</v>
      </c>
      <c r="C522" s="35">
        <v>33226</v>
      </c>
      <c r="D522" s="36" t="s">
        <v>1025</v>
      </c>
      <c r="E522" s="36">
        <v>332</v>
      </c>
      <c r="F522" s="35">
        <v>24756</v>
      </c>
      <c r="G522" s="36" t="s">
        <v>1025</v>
      </c>
      <c r="H522" s="36">
        <v>75</v>
      </c>
      <c r="I522" s="36">
        <v>64</v>
      </c>
      <c r="J522" s="35">
        <v>248</v>
      </c>
      <c r="AF522" s="82" t="s">
        <v>186</v>
      </c>
      <c r="AG522" s="82" t="s">
        <v>457</v>
      </c>
      <c r="AH522" s="82" t="s">
        <v>210</v>
      </c>
      <c r="AI522" s="82">
        <v>2</v>
      </c>
      <c r="AJ522" s="106">
        <f t="shared" si="58"/>
        <v>600000</v>
      </c>
      <c r="AK522" s="106">
        <f t="shared" si="59"/>
        <v>20000</v>
      </c>
      <c r="AL522" s="106">
        <f t="shared" si="60"/>
        <v>90</v>
      </c>
      <c r="AM522" s="106">
        <f t="shared" si="61"/>
        <v>2</v>
      </c>
      <c r="AN522" s="106">
        <f t="shared" si="62"/>
        <v>620092</v>
      </c>
      <c r="AO522" s="77" t="s">
        <v>4992</v>
      </c>
      <c r="AP522" s="78">
        <v>1045.55</v>
      </c>
    </row>
    <row r="523" spans="1:42" x14ac:dyDescent="0.25">
      <c r="A523" s="27">
        <v>410054</v>
      </c>
      <c r="B523" s="34" t="s">
        <v>1064</v>
      </c>
      <c r="C523" s="35">
        <v>765</v>
      </c>
      <c r="D523" s="36" t="s">
        <v>1025</v>
      </c>
      <c r="E523" s="36">
        <v>8</v>
      </c>
      <c r="F523" s="35">
        <v>9576</v>
      </c>
      <c r="G523" s="36" t="s">
        <v>1025</v>
      </c>
      <c r="H523" s="36">
        <v>1252</v>
      </c>
      <c r="I523" s="36" t="s">
        <v>1038</v>
      </c>
      <c r="J523" s="35" t="s">
        <v>1038</v>
      </c>
      <c r="AF523" s="82" t="s">
        <v>186</v>
      </c>
      <c r="AG523" s="82" t="s">
        <v>457</v>
      </c>
      <c r="AH523" s="82" t="s">
        <v>160</v>
      </c>
      <c r="AI523" s="82">
        <v>2</v>
      </c>
      <c r="AJ523" s="106">
        <f t="shared" si="58"/>
        <v>600000</v>
      </c>
      <c r="AK523" s="106">
        <f t="shared" si="59"/>
        <v>20000</v>
      </c>
      <c r="AL523" s="106">
        <f t="shared" si="60"/>
        <v>100</v>
      </c>
      <c r="AM523" s="106">
        <f t="shared" si="61"/>
        <v>2</v>
      </c>
      <c r="AN523" s="106">
        <f t="shared" si="62"/>
        <v>620102</v>
      </c>
      <c r="AO523" s="77" t="s">
        <v>4993</v>
      </c>
      <c r="AP523" s="78">
        <v>965.47</v>
      </c>
    </row>
    <row r="524" spans="1:42" x14ac:dyDescent="0.25">
      <c r="A524" s="27">
        <v>410055</v>
      </c>
      <c r="B524" s="34" t="s">
        <v>1049</v>
      </c>
      <c r="C524" s="35">
        <v>32461</v>
      </c>
      <c r="D524" s="36" t="s">
        <v>1025</v>
      </c>
      <c r="E524" s="36">
        <v>324</v>
      </c>
      <c r="F524" s="35">
        <v>15180</v>
      </c>
      <c r="G524" s="36" t="s">
        <v>1025</v>
      </c>
      <c r="H524" s="36">
        <v>47</v>
      </c>
      <c r="I524" s="36" t="s">
        <v>1038</v>
      </c>
      <c r="J524" s="35" t="s">
        <v>1038</v>
      </c>
      <c r="AF524" s="82" t="s">
        <v>186</v>
      </c>
      <c r="AG524" s="82" t="s">
        <v>457</v>
      </c>
      <c r="AH524" s="82" t="s">
        <v>157</v>
      </c>
      <c r="AI524" s="82">
        <v>2</v>
      </c>
      <c r="AJ524" s="106">
        <f t="shared" si="58"/>
        <v>600000</v>
      </c>
      <c r="AK524" s="106">
        <f t="shared" si="59"/>
        <v>20000</v>
      </c>
      <c r="AL524" s="106">
        <f t="shared" si="60"/>
        <v>110</v>
      </c>
      <c r="AM524" s="106">
        <f t="shared" si="61"/>
        <v>2</v>
      </c>
      <c r="AN524" s="106">
        <f t="shared" si="62"/>
        <v>620112</v>
      </c>
      <c r="AO524" s="77" t="s">
        <v>4994</v>
      </c>
      <c r="AP524" s="78">
        <v>859.62</v>
      </c>
    </row>
    <row r="525" spans="1:42" x14ac:dyDescent="0.25">
      <c r="A525" s="27" t="s">
        <v>1025</v>
      </c>
      <c r="B525" s="40" t="s">
        <v>1327</v>
      </c>
      <c r="C525" s="41"/>
      <c r="D525" s="41"/>
      <c r="E525" s="41"/>
      <c r="F525" s="41"/>
      <c r="G525" s="41"/>
      <c r="H525" s="41"/>
      <c r="I525" s="41"/>
      <c r="J525" s="41"/>
      <c r="AF525" s="82" t="s">
        <v>186</v>
      </c>
      <c r="AG525" s="82" t="s">
        <v>457</v>
      </c>
      <c r="AH525" s="82" t="s">
        <v>29</v>
      </c>
      <c r="AI525" s="82">
        <v>2</v>
      </c>
      <c r="AJ525" s="106">
        <f t="shared" si="58"/>
        <v>600000</v>
      </c>
      <c r="AK525" s="106">
        <f t="shared" si="59"/>
        <v>20000</v>
      </c>
      <c r="AL525" s="106">
        <f t="shared" si="60"/>
        <v>120</v>
      </c>
      <c r="AM525" s="106">
        <f t="shared" si="61"/>
        <v>2</v>
      </c>
      <c r="AN525" s="106">
        <f t="shared" si="62"/>
        <v>620122</v>
      </c>
      <c r="AO525" s="77" t="s">
        <v>4995</v>
      </c>
      <c r="AP525" s="78">
        <v>708.45</v>
      </c>
    </row>
    <row r="526" spans="1:42" x14ac:dyDescent="0.25">
      <c r="A526" s="27" t="s">
        <v>1025</v>
      </c>
      <c r="B526" s="37" t="s">
        <v>1328</v>
      </c>
      <c r="C526" s="38"/>
      <c r="D526" s="38"/>
      <c r="E526" s="38"/>
      <c r="F526" s="38"/>
      <c r="G526" s="38"/>
      <c r="H526" s="38"/>
      <c r="I526" s="38"/>
      <c r="J526" s="38"/>
      <c r="AF526" s="82" t="s">
        <v>186</v>
      </c>
      <c r="AG526" s="82" t="s">
        <v>457</v>
      </c>
      <c r="AH526" s="82" t="s">
        <v>112</v>
      </c>
      <c r="AI526" s="82">
        <v>3</v>
      </c>
      <c r="AJ526" s="106">
        <f t="shared" si="58"/>
        <v>600000</v>
      </c>
      <c r="AK526" s="106">
        <f t="shared" si="59"/>
        <v>20000</v>
      </c>
      <c r="AL526" s="106">
        <f t="shared" si="60"/>
        <v>130</v>
      </c>
      <c r="AM526" s="106">
        <f t="shared" si="61"/>
        <v>3</v>
      </c>
      <c r="AN526" s="106">
        <f t="shared" si="62"/>
        <v>620133</v>
      </c>
      <c r="AO526" s="77" t="s">
        <v>4996</v>
      </c>
      <c r="AP526" s="78">
        <v>1172.57</v>
      </c>
    </row>
    <row r="527" spans="1:42" x14ac:dyDescent="0.25">
      <c r="A527" s="27">
        <v>411011</v>
      </c>
      <c r="B527" s="34" t="s">
        <v>1329</v>
      </c>
      <c r="C527" s="35">
        <v>569</v>
      </c>
      <c r="D527" s="36" t="s">
        <v>1025</v>
      </c>
      <c r="E527" s="36">
        <v>6</v>
      </c>
      <c r="F527" s="35">
        <v>5602</v>
      </c>
      <c r="G527" s="36" t="s">
        <v>1025</v>
      </c>
      <c r="H527" s="36">
        <v>985</v>
      </c>
      <c r="I527" s="36">
        <v>2336</v>
      </c>
      <c r="J527" s="35">
        <v>1575</v>
      </c>
      <c r="AF527" s="82" t="s">
        <v>186</v>
      </c>
      <c r="AG527" s="82" t="s">
        <v>457</v>
      </c>
      <c r="AH527" s="82" t="s">
        <v>344</v>
      </c>
      <c r="AI527" s="82">
        <v>2</v>
      </c>
      <c r="AJ527" s="106">
        <f t="shared" si="58"/>
        <v>600000</v>
      </c>
      <c r="AK527" s="106">
        <f t="shared" si="59"/>
        <v>20000</v>
      </c>
      <c r="AL527" s="106">
        <f t="shared" si="60"/>
        <v>140</v>
      </c>
      <c r="AM527" s="106">
        <f t="shared" si="61"/>
        <v>2</v>
      </c>
      <c r="AN527" s="106">
        <f t="shared" si="62"/>
        <v>620142</v>
      </c>
      <c r="AO527" s="77" t="s">
        <v>4997</v>
      </c>
      <c r="AP527" s="78">
        <v>1251.95</v>
      </c>
    </row>
    <row r="528" spans="1:42" x14ac:dyDescent="0.25">
      <c r="A528" s="27" t="s">
        <v>1025</v>
      </c>
      <c r="B528" s="37" t="s">
        <v>1109</v>
      </c>
      <c r="C528" s="38"/>
      <c r="D528" s="38"/>
      <c r="E528" s="38"/>
      <c r="F528" s="38"/>
      <c r="G528" s="38"/>
      <c r="H528" s="38"/>
      <c r="I528" s="38"/>
      <c r="J528" s="38"/>
      <c r="AF528" s="82" t="s">
        <v>186</v>
      </c>
      <c r="AG528" s="82" t="s">
        <v>457</v>
      </c>
      <c r="AH528" s="82" t="s">
        <v>124</v>
      </c>
      <c r="AI528" s="82">
        <v>3</v>
      </c>
      <c r="AJ528" s="106">
        <f t="shared" si="58"/>
        <v>600000</v>
      </c>
      <c r="AK528" s="106">
        <f t="shared" si="59"/>
        <v>20000</v>
      </c>
      <c r="AL528" s="106">
        <f t="shared" si="60"/>
        <v>150</v>
      </c>
      <c r="AM528" s="106">
        <f t="shared" si="61"/>
        <v>3</v>
      </c>
      <c r="AN528" s="106">
        <f t="shared" si="62"/>
        <v>620153</v>
      </c>
      <c r="AO528" s="77" t="s">
        <v>4998</v>
      </c>
      <c r="AP528" s="78">
        <v>1560.96</v>
      </c>
    </row>
    <row r="529" spans="1:42" x14ac:dyDescent="0.25">
      <c r="A529" s="27">
        <v>411022</v>
      </c>
      <c r="B529" s="34" t="s">
        <v>1330</v>
      </c>
      <c r="C529" s="35">
        <v>7337</v>
      </c>
      <c r="D529" s="36" t="s">
        <v>1025</v>
      </c>
      <c r="E529" s="36">
        <v>73</v>
      </c>
      <c r="F529" s="35">
        <v>3484</v>
      </c>
      <c r="G529" s="36" t="s">
        <v>1025</v>
      </c>
      <c r="H529" s="36">
        <v>47</v>
      </c>
      <c r="I529" s="36">
        <v>1801</v>
      </c>
      <c r="J529" s="35">
        <v>2096</v>
      </c>
      <c r="AF529" s="82" t="s">
        <v>186</v>
      </c>
      <c r="AG529" s="82" t="s">
        <v>623</v>
      </c>
      <c r="AH529" s="82" t="s">
        <v>79</v>
      </c>
      <c r="AI529" s="82">
        <v>1</v>
      </c>
      <c r="AJ529" s="106">
        <f t="shared" si="58"/>
        <v>600000</v>
      </c>
      <c r="AK529" s="106">
        <f t="shared" si="59"/>
        <v>61000</v>
      </c>
      <c r="AL529" s="106">
        <f t="shared" si="60"/>
        <v>10</v>
      </c>
      <c r="AM529" s="106">
        <f t="shared" si="61"/>
        <v>1</v>
      </c>
      <c r="AN529" s="106">
        <f t="shared" si="62"/>
        <v>661011</v>
      </c>
      <c r="AO529" s="77" t="s">
        <v>4999</v>
      </c>
      <c r="AP529" s="78">
        <v>1634.43</v>
      </c>
    </row>
    <row r="530" spans="1:42" x14ac:dyDescent="0.25">
      <c r="A530" s="27">
        <v>411032</v>
      </c>
      <c r="B530" s="34" t="s">
        <v>1331</v>
      </c>
      <c r="C530" s="35">
        <v>7082</v>
      </c>
      <c r="D530" s="36" t="s">
        <v>1025</v>
      </c>
      <c r="E530" s="36">
        <v>71</v>
      </c>
      <c r="F530" s="35">
        <v>5409</v>
      </c>
      <c r="G530" s="36" t="s">
        <v>1025</v>
      </c>
      <c r="H530" s="36">
        <v>76</v>
      </c>
      <c r="I530" s="36">
        <v>1839</v>
      </c>
      <c r="J530" s="35">
        <v>1623</v>
      </c>
      <c r="AF530" s="82" t="s">
        <v>186</v>
      </c>
      <c r="AG530" s="82" t="s">
        <v>942</v>
      </c>
      <c r="AH530" s="82" t="s">
        <v>79</v>
      </c>
      <c r="AI530" s="82">
        <v>1</v>
      </c>
      <c r="AJ530" s="106">
        <f t="shared" si="58"/>
        <v>600000</v>
      </c>
      <c r="AK530" s="106">
        <f t="shared" si="59"/>
        <v>62000</v>
      </c>
      <c r="AL530" s="106">
        <f t="shared" si="60"/>
        <v>10</v>
      </c>
      <c r="AM530" s="106">
        <f t="shared" si="61"/>
        <v>1</v>
      </c>
      <c r="AN530" s="106">
        <f t="shared" si="62"/>
        <v>662011</v>
      </c>
      <c r="AO530" s="77" t="s">
        <v>5000</v>
      </c>
      <c r="AP530" s="78">
        <v>1590.1</v>
      </c>
    </row>
    <row r="531" spans="1:42" x14ac:dyDescent="0.25">
      <c r="A531" s="27">
        <v>411042</v>
      </c>
      <c r="B531" s="34" t="s">
        <v>1332</v>
      </c>
      <c r="C531" s="35">
        <v>12312</v>
      </c>
      <c r="D531" s="36" t="s">
        <v>1025</v>
      </c>
      <c r="E531" s="36">
        <v>122</v>
      </c>
      <c r="F531" s="35">
        <v>7654</v>
      </c>
      <c r="G531" s="36" t="s">
        <v>1025</v>
      </c>
      <c r="H531" s="36">
        <v>62</v>
      </c>
      <c r="I531" s="36">
        <v>1008</v>
      </c>
      <c r="J531" s="35">
        <v>1183</v>
      </c>
      <c r="AF531" s="82" t="s">
        <v>186</v>
      </c>
      <c r="AG531" s="82" t="s">
        <v>810</v>
      </c>
      <c r="AH531" s="82" t="s">
        <v>79</v>
      </c>
      <c r="AI531" s="82">
        <v>1</v>
      </c>
      <c r="AJ531" s="106">
        <f t="shared" si="58"/>
        <v>600000</v>
      </c>
      <c r="AK531" s="106">
        <f t="shared" si="59"/>
        <v>63000</v>
      </c>
      <c r="AL531" s="106">
        <f t="shared" si="60"/>
        <v>10</v>
      </c>
      <c r="AM531" s="106">
        <f t="shared" si="61"/>
        <v>1</v>
      </c>
      <c r="AN531" s="106">
        <f t="shared" si="62"/>
        <v>663011</v>
      </c>
      <c r="AO531" s="77" t="s">
        <v>5001</v>
      </c>
      <c r="AP531" s="78">
        <v>2047.31</v>
      </c>
    </row>
    <row r="532" spans="1:42" x14ac:dyDescent="0.25">
      <c r="A532" s="27">
        <v>411062</v>
      </c>
      <c r="B532" s="34" t="s">
        <v>1329</v>
      </c>
      <c r="C532" s="35">
        <v>9265</v>
      </c>
      <c r="D532" s="36" t="s">
        <v>1025</v>
      </c>
      <c r="E532" s="36">
        <v>93</v>
      </c>
      <c r="F532" s="35">
        <v>4395</v>
      </c>
      <c r="G532" s="36" t="s">
        <v>1025</v>
      </c>
      <c r="H532" s="36">
        <v>47</v>
      </c>
      <c r="I532" s="36">
        <v>1505</v>
      </c>
      <c r="J532" s="35">
        <v>1878</v>
      </c>
      <c r="AF532" s="82" t="s">
        <v>186</v>
      </c>
      <c r="AG532" s="82" t="s">
        <v>735</v>
      </c>
      <c r="AH532" s="82" t="s">
        <v>79</v>
      </c>
      <c r="AI532" s="82">
        <v>1</v>
      </c>
      <c r="AJ532" s="106">
        <f t="shared" si="58"/>
        <v>600000</v>
      </c>
      <c r="AK532" s="106">
        <f t="shared" si="59"/>
        <v>64000</v>
      </c>
      <c r="AL532" s="106">
        <f t="shared" si="60"/>
        <v>10</v>
      </c>
      <c r="AM532" s="106">
        <f t="shared" si="61"/>
        <v>1</v>
      </c>
      <c r="AN532" s="106">
        <f t="shared" si="62"/>
        <v>664011</v>
      </c>
      <c r="AO532" s="77" t="s">
        <v>5002</v>
      </c>
      <c r="AP532" s="78">
        <v>1573.67</v>
      </c>
    </row>
    <row r="533" spans="1:42" x14ac:dyDescent="0.25">
      <c r="A533" s="27">
        <v>411072</v>
      </c>
      <c r="B533" s="34" t="s">
        <v>1333</v>
      </c>
      <c r="C533" s="35">
        <v>10288</v>
      </c>
      <c r="D533" s="36" t="s">
        <v>1025</v>
      </c>
      <c r="E533" s="36">
        <v>103</v>
      </c>
      <c r="F533" s="35">
        <v>4849</v>
      </c>
      <c r="G533" s="36" t="s">
        <v>1025</v>
      </c>
      <c r="H533" s="36">
        <v>47</v>
      </c>
      <c r="I533" s="36">
        <v>1340</v>
      </c>
      <c r="J533" s="35">
        <v>1766</v>
      </c>
      <c r="AF533" s="82" t="s">
        <v>148</v>
      </c>
      <c r="AG533" s="82" t="s">
        <v>79</v>
      </c>
      <c r="AH533" s="82" t="s">
        <v>79</v>
      </c>
      <c r="AI533" s="82">
        <v>1</v>
      </c>
      <c r="AJ533" s="106">
        <f t="shared" si="58"/>
        <v>800000</v>
      </c>
      <c r="AK533" s="106">
        <f t="shared" si="59"/>
        <v>1000</v>
      </c>
      <c r="AL533" s="106">
        <f t="shared" si="60"/>
        <v>10</v>
      </c>
      <c r="AM533" s="106">
        <f t="shared" si="61"/>
        <v>1</v>
      </c>
      <c r="AN533" s="106">
        <f t="shared" si="62"/>
        <v>801011</v>
      </c>
      <c r="AO533" s="77" t="s">
        <v>5003</v>
      </c>
      <c r="AP533" s="78">
        <v>2728.66</v>
      </c>
    </row>
    <row r="534" spans="1:42" x14ac:dyDescent="0.25">
      <c r="A534" s="27" t="s">
        <v>1025</v>
      </c>
      <c r="B534" s="37" t="s">
        <v>1334</v>
      </c>
      <c r="C534" s="38"/>
      <c r="D534" s="38"/>
      <c r="E534" s="38"/>
      <c r="F534" s="38"/>
      <c r="G534" s="38"/>
      <c r="H534" s="38"/>
      <c r="I534" s="38"/>
      <c r="J534" s="38"/>
      <c r="AF534" s="82" t="s">
        <v>148</v>
      </c>
      <c r="AG534" s="82" t="s">
        <v>79</v>
      </c>
      <c r="AH534" s="82" t="s">
        <v>100</v>
      </c>
      <c r="AI534" s="82">
        <v>2</v>
      </c>
      <c r="AJ534" s="106">
        <f t="shared" si="58"/>
        <v>800000</v>
      </c>
      <c r="AK534" s="106">
        <f t="shared" si="59"/>
        <v>1000</v>
      </c>
      <c r="AL534" s="106">
        <f t="shared" si="60"/>
        <v>20</v>
      </c>
      <c r="AM534" s="106">
        <f t="shared" si="61"/>
        <v>2</v>
      </c>
      <c r="AN534" s="106">
        <f t="shared" si="62"/>
        <v>801022</v>
      </c>
      <c r="AO534" s="77" t="s">
        <v>5004</v>
      </c>
      <c r="AP534" s="78">
        <v>1568.19</v>
      </c>
    </row>
    <row r="535" spans="1:42" x14ac:dyDescent="0.25">
      <c r="A535" s="27">
        <v>411053</v>
      </c>
      <c r="B535" s="34" t="s">
        <v>1335</v>
      </c>
      <c r="C535" s="35">
        <v>13867</v>
      </c>
      <c r="D535" s="36" t="s">
        <v>1025</v>
      </c>
      <c r="E535" s="36">
        <v>139</v>
      </c>
      <c r="F535" s="35">
        <v>9321</v>
      </c>
      <c r="G535" s="36" t="s">
        <v>1025</v>
      </c>
      <c r="H535" s="36">
        <v>67</v>
      </c>
      <c r="I535" s="36">
        <v>796</v>
      </c>
      <c r="J535" s="35">
        <v>941</v>
      </c>
      <c r="AF535" s="82" t="s">
        <v>148</v>
      </c>
      <c r="AG535" s="82" t="s">
        <v>79</v>
      </c>
      <c r="AH535" s="82" t="s">
        <v>30</v>
      </c>
      <c r="AI535" s="82">
        <v>2</v>
      </c>
      <c r="AJ535" s="106">
        <f t="shared" si="58"/>
        <v>800000</v>
      </c>
      <c r="AK535" s="106">
        <f t="shared" si="59"/>
        <v>1000</v>
      </c>
      <c r="AL535" s="106">
        <f t="shared" si="60"/>
        <v>30</v>
      </c>
      <c r="AM535" s="106">
        <f t="shared" si="61"/>
        <v>2</v>
      </c>
      <c r="AN535" s="106">
        <f t="shared" si="62"/>
        <v>801032</v>
      </c>
      <c r="AO535" s="77" t="s">
        <v>5005</v>
      </c>
      <c r="AP535" s="78">
        <v>2019.68</v>
      </c>
    </row>
    <row r="536" spans="1:42" x14ac:dyDescent="0.25">
      <c r="A536" s="27">
        <v>411054</v>
      </c>
      <c r="B536" s="34" t="s">
        <v>1064</v>
      </c>
      <c r="C536" s="35">
        <v>976</v>
      </c>
      <c r="D536" s="36" t="s">
        <v>1025</v>
      </c>
      <c r="E536" s="36">
        <v>9</v>
      </c>
      <c r="F536" s="35">
        <v>4468</v>
      </c>
      <c r="G536" s="36" t="s">
        <v>1025</v>
      </c>
      <c r="H536" s="36">
        <v>458</v>
      </c>
      <c r="I536" s="36" t="s">
        <v>1038</v>
      </c>
      <c r="J536" s="35" t="s">
        <v>1038</v>
      </c>
      <c r="AF536" s="82" t="s">
        <v>148</v>
      </c>
      <c r="AG536" s="82" t="s">
        <v>79</v>
      </c>
      <c r="AH536" s="82" t="s">
        <v>89</v>
      </c>
      <c r="AI536" s="82">
        <v>2</v>
      </c>
      <c r="AJ536" s="106">
        <f t="shared" si="58"/>
        <v>800000</v>
      </c>
      <c r="AK536" s="106">
        <f t="shared" si="59"/>
        <v>1000</v>
      </c>
      <c r="AL536" s="106">
        <f t="shared" si="60"/>
        <v>40</v>
      </c>
      <c r="AM536" s="106">
        <f t="shared" si="61"/>
        <v>2</v>
      </c>
      <c r="AN536" s="106">
        <f t="shared" si="62"/>
        <v>801042</v>
      </c>
      <c r="AO536" s="77" t="s">
        <v>5006</v>
      </c>
      <c r="AP536" s="78">
        <v>2447.92</v>
      </c>
    </row>
    <row r="537" spans="1:42" x14ac:dyDescent="0.25">
      <c r="A537" s="27">
        <v>411055</v>
      </c>
      <c r="B537" s="34" t="s">
        <v>1039</v>
      </c>
      <c r="C537" s="35">
        <v>12891</v>
      </c>
      <c r="D537" s="36" t="s">
        <v>1025</v>
      </c>
      <c r="E537" s="36">
        <v>130</v>
      </c>
      <c r="F537" s="35">
        <v>4853</v>
      </c>
      <c r="G537" s="36" t="s">
        <v>1025</v>
      </c>
      <c r="H537" s="36">
        <v>38</v>
      </c>
      <c r="I537" s="36" t="s">
        <v>1038</v>
      </c>
      <c r="J537" s="35" t="s">
        <v>1038</v>
      </c>
      <c r="AF537" s="82" t="s">
        <v>148</v>
      </c>
      <c r="AG537" s="82" t="s">
        <v>79</v>
      </c>
      <c r="AH537" s="82" t="s">
        <v>57</v>
      </c>
      <c r="AI537" s="82">
        <v>2</v>
      </c>
      <c r="AJ537" s="106">
        <f t="shared" si="58"/>
        <v>800000</v>
      </c>
      <c r="AK537" s="106">
        <f t="shared" si="59"/>
        <v>1000</v>
      </c>
      <c r="AL537" s="106">
        <f t="shared" si="60"/>
        <v>50</v>
      </c>
      <c r="AM537" s="106">
        <f t="shared" si="61"/>
        <v>2</v>
      </c>
      <c r="AN537" s="106">
        <f t="shared" si="62"/>
        <v>801052</v>
      </c>
      <c r="AO537" s="77" t="s">
        <v>5007</v>
      </c>
      <c r="AP537" s="78">
        <v>1836.41</v>
      </c>
    </row>
    <row r="538" spans="1:42" x14ac:dyDescent="0.25">
      <c r="A538" s="27" t="s">
        <v>1025</v>
      </c>
      <c r="B538" s="40" t="s">
        <v>1336</v>
      </c>
      <c r="C538" s="41"/>
      <c r="D538" s="41"/>
      <c r="E538" s="41"/>
      <c r="F538" s="41"/>
      <c r="G538" s="41"/>
      <c r="H538" s="41"/>
      <c r="I538" s="41"/>
      <c r="J538" s="41"/>
      <c r="AF538" s="82" t="s">
        <v>148</v>
      </c>
      <c r="AG538" s="82" t="s">
        <v>79</v>
      </c>
      <c r="AH538" s="82" t="s">
        <v>186</v>
      </c>
      <c r="AI538" s="82">
        <v>2</v>
      </c>
      <c r="AJ538" s="106">
        <f t="shared" si="58"/>
        <v>800000</v>
      </c>
      <c r="AK538" s="106">
        <f t="shared" si="59"/>
        <v>1000</v>
      </c>
      <c r="AL538" s="106">
        <f t="shared" si="60"/>
        <v>60</v>
      </c>
      <c r="AM538" s="106">
        <f t="shared" si="61"/>
        <v>2</v>
      </c>
      <c r="AN538" s="106">
        <f t="shared" si="62"/>
        <v>801062</v>
      </c>
      <c r="AO538" s="77" t="s">
        <v>5008</v>
      </c>
      <c r="AP538" s="78">
        <v>1851.6</v>
      </c>
    </row>
    <row r="539" spans="1:42" x14ac:dyDescent="0.25">
      <c r="A539" s="27" t="s">
        <v>1025</v>
      </c>
      <c r="B539" s="37" t="s">
        <v>1337</v>
      </c>
      <c r="C539" s="38"/>
      <c r="D539" s="38"/>
      <c r="E539" s="38"/>
      <c r="F539" s="38"/>
      <c r="G539" s="38"/>
      <c r="H539" s="38"/>
      <c r="I539" s="38"/>
      <c r="J539" s="38"/>
      <c r="AF539" s="82" t="s">
        <v>148</v>
      </c>
      <c r="AG539" s="82" t="s">
        <v>79</v>
      </c>
      <c r="AH539" s="82" t="s">
        <v>215</v>
      </c>
      <c r="AI539" s="82">
        <v>3</v>
      </c>
      <c r="AJ539" s="106">
        <f t="shared" si="58"/>
        <v>800000</v>
      </c>
      <c r="AK539" s="106">
        <f t="shared" si="59"/>
        <v>1000</v>
      </c>
      <c r="AL539" s="106">
        <f t="shared" si="60"/>
        <v>70</v>
      </c>
      <c r="AM539" s="106">
        <f t="shared" si="61"/>
        <v>3</v>
      </c>
      <c r="AN539" s="106">
        <f t="shared" si="62"/>
        <v>801073</v>
      </c>
      <c r="AO539" s="77" t="s">
        <v>5009</v>
      </c>
      <c r="AP539" s="78">
        <v>1604.52</v>
      </c>
    </row>
    <row r="540" spans="1:42" x14ac:dyDescent="0.25">
      <c r="A540" s="27">
        <v>412011</v>
      </c>
      <c r="B540" s="34" t="s">
        <v>1338</v>
      </c>
      <c r="C540" s="35">
        <v>1096</v>
      </c>
      <c r="D540" s="36" t="s">
        <v>1025</v>
      </c>
      <c r="E540" s="36">
        <v>10</v>
      </c>
      <c r="F540" s="35">
        <v>16354</v>
      </c>
      <c r="G540" s="36" t="s">
        <v>1025</v>
      </c>
      <c r="H540" s="36">
        <v>1492</v>
      </c>
      <c r="I540" s="36">
        <v>2314</v>
      </c>
      <c r="J540" s="35">
        <v>458</v>
      </c>
      <c r="AF540" s="82" t="s">
        <v>148</v>
      </c>
      <c r="AG540" s="82" t="s">
        <v>100</v>
      </c>
      <c r="AH540" s="82" t="s">
        <v>79</v>
      </c>
      <c r="AI540" s="82">
        <v>1</v>
      </c>
      <c r="AJ540" s="106">
        <f t="shared" si="58"/>
        <v>800000</v>
      </c>
      <c r="AK540" s="106">
        <f t="shared" si="59"/>
        <v>2000</v>
      </c>
      <c r="AL540" s="106">
        <f t="shared" si="60"/>
        <v>10</v>
      </c>
      <c r="AM540" s="106">
        <f t="shared" si="61"/>
        <v>1</v>
      </c>
      <c r="AN540" s="106">
        <f t="shared" si="62"/>
        <v>802011</v>
      </c>
      <c r="AO540" s="77" t="s">
        <v>5010</v>
      </c>
      <c r="AP540" s="78">
        <v>1526.11</v>
      </c>
    </row>
    <row r="541" spans="1:42" x14ac:dyDescent="0.25">
      <c r="A541" s="27" t="s">
        <v>1025</v>
      </c>
      <c r="B541" s="37" t="s">
        <v>1030</v>
      </c>
      <c r="C541" s="38"/>
      <c r="D541" s="38"/>
      <c r="E541" s="38"/>
      <c r="F541" s="38"/>
      <c r="G541" s="38"/>
      <c r="H541" s="38"/>
      <c r="I541" s="38"/>
      <c r="J541" s="38"/>
      <c r="AF541" s="82" t="s">
        <v>148</v>
      </c>
      <c r="AG541" s="82" t="s">
        <v>100</v>
      </c>
      <c r="AH541" s="82" t="s">
        <v>100</v>
      </c>
      <c r="AI541" s="82">
        <v>2</v>
      </c>
      <c r="AJ541" s="106">
        <f t="shared" si="58"/>
        <v>800000</v>
      </c>
      <c r="AK541" s="106">
        <f t="shared" si="59"/>
        <v>2000</v>
      </c>
      <c r="AL541" s="106">
        <f t="shared" si="60"/>
        <v>20</v>
      </c>
      <c r="AM541" s="106">
        <f t="shared" si="61"/>
        <v>2</v>
      </c>
      <c r="AN541" s="106">
        <f t="shared" si="62"/>
        <v>802022</v>
      </c>
      <c r="AO541" s="77" t="s">
        <v>5011</v>
      </c>
      <c r="AP541" s="78">
        <v>3517.38</v>
      </c>
    </row>
    <row r="542" spans="1:42" x14ac:dyDescent="0.25">
      <c r="A542" s="27">
        <v>412022</v>
      </c>
      <c r="B542" s="34" t="s">
        <v>1339</v>
      </c>
      <c r="C542" s="35">
        <v>8640</v>
      </c>
      <c r="D542" s="36" t="s">
        <v>1025</v>
      </c>
      <c r="E542" s="36">
        <v>87</v>
      </c>
      <c r="F542" s="35">
        <v>5322</v>
      </c>
      <c r="G542" s="36" t="s">
        <v>1025</v>
      </c>
      <c r="H542" s="36">
        <v>62</v>
      </c>
      <c r="I542" s="36">
        <v>1586</v>
      </c>
      <c r="J542" s="35">
        <v>1648</v>
      </c>
      <c r="AF542" s="82" t="s">
        <v>148</v>
      </c>
      <c r="AG542" s="82" t="s">
        <v>100</v>
      </c>
      <c r="AH542" s="82" t="s">
        <v>30</v>
      </c>
      <c r="AI542" s="82">
        <v>2</v>
      </c>
      <c r="AJ542" s="106">
        <f t="shared" si="58"/>
        <v>800000</v>
      </c>
      <c r="AK542" s="106">
        <f t="shared" si="59"/>
        <v>2000</v>
      </c>
      <c r="AL542" s="106">
        <f t="shared" si="60"/>
        <v>30</v>
      </c>
      <c r="AM542" s="106">
        <f t="shared" si="61"/>
        <v>2</v>
      </c>
      <c r="AN542" s="106">
        <f t="shared" si="62"/>
        <v>802032</v>
      </c>
      <c r="AO542" s="77" t="s">
        <v>5012</v>
      </c>
      <c r="AP542" s="78">
        <v>1664.52</v>
      </c>
    </row>
    <row r="543" spans="1:42" x14ac:dyDescent="0.25">
      <c r="A543" s="27">
        <v>412032</v>
      </c>
      <c r="B543" s="34" t="s">
        <v>1340</v>
      </c>
      <c r="C543" s="35">
        <v>14101</v>
      </c>
      <c r="D543" s="36" t="s">
        <v>1025</v>
      </c>
      <c r="E543" s="36">
        <v>141</v>
      </c>
      <c r="F543" s="35">
        <v>4751</v>
      </c>
      <c r="G543" s="36" t="s">
        <v>1025</v>
      </c>
      <c r="H543" s="36">
        <v>34</v>
      </c>
      <c r="I543" s="36">
        <v>773</v>
      </c>
      <c r="J543" s="35">
        <v>1788</v>
      </c>
      <c r="AF543" s="82" t="s">
        <v>148</v>
      </c>
      <c r="AG543" s="82" t="s">
        <v>100</v>
      </c>
      <c r="AH543" s="82" t="s">
        <v>89</v>
      </c>
      <c r="AI543" s="82">
        <v>2</v>
      </c>
      <c r="AJ543" s="106">
        <f t="shared" si="58"/>
        <v>800000</v>
      </c>
      <c r="AK543" s="106">
        <f t="shared" si="59"/>
        <v>2000</v>
      </c>
      <c r="AL543" s="106">
        <f t="shared" si="60"/>
        <v>40</v>
      </c>
      <c r="AM543" s="106">
        <f t="shared" si="61"/>
        <v>2</v>
      </c>
      <c r="AN543" s="106">
        <f t="shared" si="62"/>
        <v>802042</v>
      </c>
      <c r="AO543" s="77" t="s">
        <v>5013</v>
      </c>
      <c r="AP543" s="78">
        <v>1357.03</v>
      </c>
    </row>
    <row r="544" spans="1:42" x14ac:dyDescent="0.25">
      <c r="A544" s="27">
        <v>412042</v>
      </c>
      <c r="B544" s="34" t="s">
        <v>1338</v>
      </c>
      <c r="C544" s="35">
        <v>13208</v>
      </c>
      <c r="D544" s="36" t="s">
        <v>1025</v>
      </c>
      <c r="E544" s="36">
        <v>132</v>
      </c>
      <c r="F544" s="35">
        <v>7487</v>
      </c>
      <c r="G544" s="36" t="s">
        <v>1025</v>
      </c>
      <c r="H544" s="36">
        <v>57</v>
      </c>
      <c r="I544" s="36">
        <v>881</v>
      </c>
      <c r="J544" s="35">
        <v>1211</v>
      </c>
      <c r="AF544" s="82" t="s">
        <v>148</v>
      </c>
      <c r="AG544" s="82" t="s">
        <v>100</v>
      </c>
      <c r="AH544" s="82" t="s">
        <v>57</v>
      </c>
      <c r="AI544" s="82">
        <v>2</v>
      </c>
      <c r="AJ544" s="106">
        <f t="shared" si="58"/>
        <v>800000</v>
      </c>
      <c r="AK544" s="106">
        <f t="shared" si="59"/>
        <v>2000</v>
      </c>
      <c r="AL544" s="106">
        <f t="shared" si="60"/>
        <v>50</v>
      </c>
      <c r="AM544" s="106">
        <f t="shared" si="61"/>
        <v>2</v>
      </c>
      <c r="AN544" s="106">
        <f t="shared" si="62"/>
        <v>802052</v>
      </c>
      <c r="AO544" s="77" t="s">
        <v>5010</v>
      </c>
      <c r="AP544" s="78">
        <v>1490.9</v>
      </c>
    </row>
    <row r="545" spans="1:42" x14ac:dyDescent="0.25">
      <c r="A545" s="27">
        <v>412052</v>
      </c>
      <c r="B545" s="34" t="s">
        <v>1341</v>
      </c>
      <c r="C545" s="35">
        <v>12281</v>
      </c>
      <c r="D545" s="36" t="s">
        <v>1025</v>
      </c>
      <c r="E545" s="36">
        <v>123</v>
      </c>
      <c r="F545" s="35">
        <v>5909</v>
      </c>
      <c r="G545" s="36" t="s">
        <v>1025</v>
      </c>
      <c r="H545" s="36">
        <v>48</v>
      </c>
      <c r="I545" s="36">
        <v>1012</v>
      </c>
      <c r="J545" s="35">
        <v>1518</v>
      </c>
      <c r="AF545" s="82" t="s">
        <v>148</v>
      </c>
      <c r="AG545" s="82" t="s">
        <v>100</v>
      </c>
      <c r="AH545" s="82" t="s">
        <v>186</v>
      </c>
      <c r="AI545" s="82">
        <v>3</v>
      </c>
      <c r="AJ545" s="106">
        <f t="shared" si="58"/>
        <v>800000</v>
      </c>
      <c r="AK545" s="106">
        <f t="shared" si="59"/>
        <v>2000</v>
      </c>
      <c r="AL545" s="106">
        <f t="shared" si="60"/>
        <v>60</v>
      </c>
      <c r="AM545" s="106">
        <f t="shared" si="61"/>
        <v>3</v>
      </c>
      <c r="AN545" s="106">
        <f t="shared" si="62"/>
        <v>802063</v>
      </c>
      <c r="AO545" s="77" t="s">
        <v>5014</v>
      </c>
      <c r="AP545" s="78">
        <v>1771.67</v>
      </c>
    </row>
    <row r="546" spans="1:42" x14ac:dyDescent="0.25">
      <c r="A546" s="27">
        <v>412062</v>
      </c>
      <c r="B546" s="34" t="s">
        <v>1342</v>
      </c>
      <c r="C546" s="35">
        <v>9321</v>
      </c>
      <c r="D546" s="36" t="s">
        <v>1025</v>
      </c>
      <c r="E546" s="36">
        <v>93</v>
      </c>
      <c r="F546" s="35">
        <v>4003</v>
      </c>
      <c r="G546" s="36" t="s">
        <v>1025</v>
      </c>
      <c r="H546" s="36">
        <v>43</v>
      </c>
      <c r="I546" s="36">
        <v>1498</v>
      </c>
      <c r="J546" s="35">
        <v>1971</v>
      </c>
      <c r="AF546" s="82" t="s">
        <v>148</v>
      </c>
      <c r="AG546" s="82" t="s">
        <v>100</v>
      </c>
      <c r="AH546" s="82" t="s">
        <v>215</v>
      </c>
      <c r="AI546" s="82">
        <v>2</v>
      </c>
      <c r="AJ546" s="106">
        <f t="shared" si="58"/>
        <v>800000</v>
      </c>
      <c r="AK546" s="106">
        <f t="shared" si="59"/>
        <v>2000</v>
      </c>
      <c r="AL546" s="106">
        <f t="shared" si="60"/>
        <v>70</v>
      </c>
      <c r="AM546" s="106">
        <f t="shared" si="61"/>
        <v>2</v>
      </c>
      <c r="AN546" s="106">
        <f t="shared" si="62"/>
        <v>802072</v>
      </c>
      <c r="AO546" s="77" t="s">
        <v>5015</v>
      </c>
      <c r="AP546" s="78">
        <v>1847.73</v>
      </c>
    </row>
    <row r="547" spans="1:42" x14ac:dyDescent="0.25">
      <c r="A547" s="27" t="s">
        <v>1025</v>
      </c>
      <c r="B547" s="40" t="s">
        <v>1343</v>
      </c>
      <c r="C547" s="41"/>
      <c r="D547" s="41"/>
      <c r="E547" s="41"/>
      <c r="F547" s="41"/>
      <c r="G547" s="41"/>
      <c r="H547" s="41"/>
      <c r="I547" s="41"/>
      <c r="J547" s="41"/>
      <c r="AF547" s="82" t="s">
        <v>148</v>
      </c>
      <c r="AG547" s="82" t="s">
        <v>30</v>
      </c>
      <c r="AH547" s="82" t="s">
        <v>79</v>
      </c>
      <c r="AI547" s="82">
        <v>2</v>
      </c>
      <c r="AJ547" s="106">
        <f t="shared" si="58"/>
        <v>800000</v>
      </c>
      <c r="AK547" s="106">
        <f t="shared" si="59"/>
        <v>3000</v>
      </c>
      <c r="AL547" s="106">
        <f t="shared" si="60"/>
        <v>10</v>
      </c>
      <c r="AM547" s="106">
        <f t="shared" si="61"/>
        <v>2</v>
      </c>
      <c r="AN547" s="106">
        <f t="shared" si="62"/>
        <v>803012</v>
      </c>
      <c r="AO547" s="77" t="s">
        <v>5016</v>
      </c>
      <c r="AP547" s="78">
        <v>1536.53</v>
      </c>
    </row>
    <row r="548" spans="1:42" x14ac:dyDescent="0.25">
      <c r="A548" s="27" t="s">
        <v>1025</v>
      </c>
      <c r="B548" s="37" t="s">
        <v>1344</v>
      </c>
      <c r="C548" s="38"/>
      <c r="D548" s="38"/>
      <c r="E548" s="38"/>
      <c r="F548" s="38"/>
      <c r="G548" s="38"/>
      <c r="H548" s="38"/>
      <c r="I548" s="38"/>
      <c r="J548" s="38"/>
      <c r="AF548" s="82" t="s">
        <v>148</v>
      </c>
      <c r="AG548" s="82" t="s">
        <v>30</v>
      </c>
      <c r="AH548" s="82" t="s">
        <v>100</v>
      </c>
      <c r="AI548" s="82">
        <v>3</v>
      </c>
      <c r="AJ548" s="106">
        <f t="shared" si="58"/>
        <v>800000</v>
      </c>
      <c r="AK548" s="106">
        <f t="shared" si="59"/>
        <v>3000</v>
      </c>
      <c r="AL548" s="106">
        <f t="shared" si="60"/>
        <v>20</v>
      </c>
      <c r="AM548" s="106">
        <f t="shared" si="61"/>
        <v>3</v>
      </c>
      <c r="AN548" s="106">
        <f t="shared" si="62"/>
        <v>803023</v>
      </c>
      <c r="AO548" s="77" t="s">
        <v>5017</v>
      </c>
      <c r="AP548" s="78">
        <v>1879.48</v>
      </c>
    </row>
    <row r="549" spans="1:42" x14ac:dyDescent="0.25">
      <c r="A549" s="27">
        <v>413032</v>
      </c>
      <c r="B549" s="34" t="s">
        <v>1345</v>
      </c>
      <c r="C549" s="35">
        <v>16264</v>
      </c>
      <c r="D549" s="36" t="s">
        <v>1025</v>
      </c>
      <c r="E549" s="36">
        <v>163</v>
      </c>
      <c r="F549" s="35">
        <v>5027</v>
      </c>
      <c r="G549" s="36" t="s">
        <v>1025</v>
      </c>
      <c r="H549" s="36">
        <v>31</v>
      </c>
      <c r="I549" s="36">
        <v>573</v>
      </c>
      <c r="J549" s="35">
        <v>1718</v>
      </c>
      <c r="AF549" s="82" t="s">
        <v>148</v>
      </c>
      <c r="AG549" s="82" t="s">
        <v>30</v>
      </c>
      <c r="AH549" s="82" t="s">
        <v>30</v>
      </c>
      <c r="AI549" s="82">
        <v>2</v>
      </c>
      <c r="AJ549" s="106">
        <f t="shared" si="58"/>
        <v>800000</v>
      </c>
      <c r="AK549" s="106">
        <f t="shared" si="59"/>
        <v>3000</v>
      </c>
      <c r="AL549" s="106">
        <f t="shared" si="60"/>
        <v>30</v>
      </c>
      <c r="AM549" s="106">
        <f t="shared" si="61"/>
        <v>2</v>
      </c>
      <c r="AN549" s="106">
        <f t="shared" si="62"/>
        <v>803032</v>
      </c>
      <c r="AO549" s="77" t="s">
        <v>5018</v>
      </c>
      <c r="AP549" s="78">
        <v>2264.0100000000002</v>
      </c>
    </row>
    <row r="550" spans="1:42" x14ac:dyDescent="0.25">
      <c r="A550" s="27" t="s">
        <v>1025</v>
      </c>
      <c r="B550" s="37" t="s">
        <v>1046</v>
      </c>
      <c r="C550" s="38"/>
      <c r="D550" s="38"/>
      <c r="E550" s="38"/>
      <c r="F550" s="38"/>
      <c r="G550" s="38"/>
      <c r="H550" s="38"/>
      <c r="I550" s="38"/>
      <c r="J550" s="38"/>
      <c r="AF550" s="82" t="s">
        <v>148</v>
      </c>
      <c r="AG550" s="82" t="s">
        <v>30</v>
      </c>
      <c r="AH550" s="82" t="s">
        <v>89</v>
      </c>
      <c r="AI550" s="82">
        <v>2</v>
      </c>
      <c r="AJ550" s="106">
        <f t="shared" si="58"/>
        <v>800000</v>
      </c>
      <c r="AK550" s="106">
        <f t="shared" si="59"/>
        <v>3000</v>
      </c>
      <c r="AL550" s="106">
        <f t="shared" si="60"/>
        <v>40</v>
      </c>
      <c r="AM550" s="106">
        <f t="shared" si="61"/>
        <v>2</v>
      </c>
      <c r="AN550" s="106">
        <f t="shared" si="62"/>
        <v>803042</v>
      </c>
      <c r="AO550" s="77" t="s">
        <v>5019</v>
      </c>
      <c r="AP550" s="78">
        <v>2399.0700000000002</v>
      </c>
    </row>
    <row r="551" spans="1:42" x14ac:dyDescent="0.25">
      <c r="A551" s="27">
        <v>413013</v>
      </c>
      <c r="B551" s="34" t="s">
        <v>1346</v>
      </c>
      <c r="C551" s="35">
        <v>16331</v>
      </c>
      <c r="D551" s="36" t="s">
        <v>1025</v>
      </c>
      <c r="E551" s="36">
        <v>163</v>
      </c>
      <c r="F551" s="35">
        <v>6966</v>
      </c>
      <c r="G551" s="36" t="s">
        <v>1025</v>
      </c>
      <c r="H551" s="36">
        <v>43</v>
      </c>
      <c r="I551" s="36">
        <v>565</v>
      </c>
      <c r="J551" s="35">
        <v>1305</v>
      </c>
      <c r="AF551" s="82" t="s">
        <v>148</v>
      </c>
      <c r="AG551" s="82" t="s">
        <v>30</v>
      </c>
      <c r="AH551" s="82" t="s">
        <v>57</v>
      </c>
      <c r="AI551" s="82">
        <v>3</v>
      </c>
      <c r="AJ551" s="106">
        <f t="shared" si="58"/>
        <v>800000</v>
      </c>
      <c r="AK551" s="106">
        <f t="shared" si="59"/>
        <v>3000</v>
      </c>
      <c r="AL551" s="106">
        <f t="shared" si="60"/>
        <v>50</v>
      </c>
      <c r="AM551" s="106">
        <f t="shared" si="61"/>
        <v>3</v>
      </c>
      <c r="AN551" s="106">
        <f t="shared" si="62"/>
        <v>803053</v>
      </c>
      <c r="AO551" s="77" t="s">
        <v>5020</v>
      </c>
      <c r="AP551" s="78">
        <v>1729.1</v>
      </c>
    </row>
    <row r="552" spans="1:42" x14ac:dyDescent="0.25">
      <c r="A552" s="27">
        <v>413014</v>
      </c>
      <c r="B552" s="34" t="s">
        <v>1064</v>
      </c>
      <c r="C552" s="35">
        <v>365</v>
      </c>
      <c r="D552" s="36" t="s">
        <v>1025</v>
      </c>
      <c r="E552" s="36">
        <v>4</v>
      </c>
      <c r="F552" s="35">
        <v>2386</v>
      </c>
      <c r="G552" s="36" t="s">
        <v>1025</v>
      </c>
      <c r="H552" s="36">
        <v>654</v>
      </c>
      <c r="I552" s="36" t="s">
        <v>1038</v>
      </c>
      <c r="J552" s="35" t="s">
        <v>1038</v>
      </c>
      <c r="AF552" s="82" t="s">
        <v>148</v>
      </c>
      <c r="AG552" s="82" t="s">
        <v>30</v>
      </c>
      <c r="AH552" s="82" t="s">
        <v>186</v>
      </c>
      <c r="AI552" s="82">
        <v>3</v>
      </c>
      <c r="AJ552" s="106">
        <f t="shared" si="58"/>
        <v>800000</v>
      </c>
      <c r="AK552" s="106">
        <f t="shared" si="59"/>
        <v>3000</v>
      </c>
      <c r="AL552" s="106">
        <f t="shared" si="60"/>
        <v>60</v>
      </c>
      <c r="AM552" s="106">
        <f t="shared" si="61"/>
        <v>3</v>
      </c>
      <c r="AN552" s="106">
        <f t="shared" si="62"/>
        <v>803063</v>
      </c>
      <c r="AO552" s="77" t="s">
        <v>5021</v>
      </c>
      <c r="AP552" s="78">
        <v>1365.84</v>
      </c>
    </row>
    <row r="553" spans="1:42" x14ac:dyDescent="0.25">
      <c r="A553" s="27">
        <v>413015</v>
      </c>
      <c r="B553" s="34" t="s">
        <v>1039</v>
      </c>
      <c r="C553" s="35">
        <v>15966</v>
      </c>
      <c r="D553" s="36" t="s">
        <v>1025</v>
      </c>
      <c r="E553" s="36">
        <v>159</v>
      </c>
      <c r="F553" s="35">
        <v>4580</v>
      </c>
      <c r="G553" s="36" t="s">
        <v>1025</v>
      </c>
      <c r="H553" s="36">
        <v>29</v>
      </c>
      <c r="I553" s="36" t="s">
        <v>1038</v>
      </c>
      <c r="J553" s="35" t="s">
        <v>1038</v>
      </c>
      <c r="AF553" s="82" t="s">
        <v>148</v>
      </c>
      <c r="AG553" s="82" t="s">
        <v>89</v>
      </c>
      <c r="AH553" s="82" t="s">
        <v>79</v>
      </c>
      <c r="AI553" s="82">
        <v>1</v>
      </c>
      <c r="AJ553" s="106">
        <f t="shared" si="58"/>
        <v>800000</v>
      </c>
      <c r="AK553" s="106">
        <f t="shared" si="59"/>
        <v>4000</v>
      </c>
      <c r="AL553" s="106">
        <f t="shared" si="60"/>
        <v>10</v>
      </c>
      <c r="AM553" s="106">
        <f t="shared" si="61"/>
        <v>1</v>
      </c>
      <c r="AN553" s="106">
        <f t="shared" si="62"/>
        <v>804011</v>
      </c>
      <c r="AO553" s="77" t="s">
        <v>5022</v>
      </c>
      <c r="AP553" s="78">
        <v>1646.44</v>
      </c>
    </row>
    <row r="554" spans="1:42" x14ac:dyDescent="0.25">
      <c r="A554" s="27">
        <v>413023</v>
      </c>
      <c r="B554" s="34" t="s">
        <v>1347</v>
      </c>
      <c r="C554" s="35">
        <v>22912</v>
      </c>
      <c r="D554" s="36" t="s">
        <v>1025</v>
      </c>
      <c r="E554" s="36">
        <v>229</v>
      </c>
      <c r="F554" s="35">
        <v>15803</v>
      </c>
      <c r="G554" s="36" t="s">
        <v>1025</v>
      </c>
      <c r="H554" s="36">
        <v>69</v>
      </c>
      <c r="I554" s="36">
        <v>232</v>
      </c>
      <c r="J554" s="35">
        <v>488</v>
      </c>
      <c r="AF554" s="82" t="s">
        <v>148</v>
      </c>
      <c r="AG554" s="82" t="s">
        <v>89</v>
      </c>
      <c r="AH554" s="82" t="s">
        <v>100</v>
      </c>
      <c r="AI554" s="82">
        <v>3</v>
      </c>
      <c r="AJ554" s="106">
        <f t="shared" si="58"/>
        <v>800000</v>
      </c>
      <c r="AK554" s="106">
        <f t="shared" si="59"/>
        <v>4000</v>
      </c>
      <c r="AL554" s="106">
        <f t="shared" si="60"/>
        <v>20</v>
      </c>
      <c r="AM554" s="106">
        <f t="shared" si="61"/>
        <v>3</v>
      </c>
      <c r="AN554" s="106">
        <f t="shared" si="62"/>
        <v>804023</v>
      </c>
      <c r="AO554" s="77" t="s">
        <v>5023</v>
      </c>
      <c r="AP554" s="78">
        <v>1295.32</v>
      </c>
    </row>
    <row r="555" spans="1:42" x14ac:dyDescent="0.25">
      <c r="A555" s="27">
        <v>413024</v>
      </c>
      <c r="B555" s="34" t="s">
        <v>1116</v>
      </c>
      <c r="C555" s="35">
        <v>655</v>
      </c>
      <c r="D555" s="36" t="s">
        <v>1025</v>
      </c>
      <c r="E555" s="36">
        <v>7</v>
      </c>
      <c r="F555" s="35">
        <v>9118</v>
      </c>
      <c r="G555" s="36" t="s">
        <v>1025</v>
      </c>
      <c r="H555" s="36">
        <v>1392</v>
      </c>
      <c r="I555" s="36" t="s">
        <v>1038</v>
      </c>
      <c r="J555" s="35" t="s">
        <v>1038</v>
      </c>
      <c r="AF555" s="82" t="s">
        <v>148</v>
      </c>
      <c r="AG555" s="82" t="s">
        <v>89</v>
      </c>
      <c r="AH555" s="82" t="s">
        <v>30</v>
      </c>
      <c r="AI555" s="82">
        <v>2</v>
      </c>
      <c r="AJ555" s="106">
        <f t="shared" si="58"/>
        <v>800000</v>
      </c>
      <c r="AK555" s="106">
        <f t="shared" si="59"/>
        <v>4000</v>
      </c>
      <c r="AL555" s="106">
        <f t="shared" si="60"/>
        <v>30</v>
      </c>
      <c r="AM555" s="106">
        <f t="shared" si="61"/>
        <v>2</v>
      </c>
      <c r="AN555" s="106">
        <f t="shared" si="62"/>
        <v>804032</v>
      </c>
      <c r="AO555" s="77" t="s">
        <v>5024</v>
      </c>
      <c r="AP555" s="78">
        <v>1100.8</v>
      </c>
    </row>
    <row r="556" spans="1:42" x14ac:dyDescent="0.25">
      <c r="A556" s="27">
        <v>413025</v>
      </c>
      <c r="B556" s="34" t="s">
        <v>1049</v>
      </c>
      <c r="C556" s="35">
        <v>22257</v>
      </c>
      <c r="D556" s="36" t="s">
        <v>1025</v>
      </c>
      <c r="E556" s="36">
        <v>222</v>
      </c>
      <c r="F556" s="35">
        <v>6685</v>
      </c>
      <c r="G556" s="36" t="s">
        <v>1025</v>
      </c>
      <c r="H556" s="36">
        <v>30</v>
      </c>
      <c r="I556" s="36" t="s">
        <v>1038</v>
      </c>
      <c r="J556" s="35" t="s">
        <v>1038</v>
      </c>
      <c r="AF556" s="82" t="s">
        <v>148</v>
      </c>
      <c r="AG556" s="82" t="s">
        <v>89</v>
      </c>
      <c r="AH556" s="82" t="s">
        <v>89</v>
      </c>
      <c r="AI556" s="82">
        <v>3</v>
      </c>
      <c r="AJ556" s="106">
        <f t="shared" si="58"/>
        <v>800000</v>
      </c>
      <c r="AK556" s="106">
        <f t="shared" si="59"/>
        <v>4000</v>
      </c>
      <c r="AL556" s="106">
        <f t="shared" si="60"/>
        <v>40</v>
      </c>
      <c r="AM556" s="106">
        <f t="shared" si="61"/>
        <v>3</v>
      </c>
      <c r="AN556" s="106">
        <f t="shared" si="62"/>
        <v>804043</v>
      </c>
      <c r="AO556" s="77" t="s">
        <v>5025</v>
      </c>
      <c r="AP556" s="78">
        <v>1331.04</v>
      </c>
    </row>
    <row r="557" spans="1:42" x14ac:dyDescent="0.25">
      <c r="A557" s="27">
        <v>413043</v>
      </c>
      <c r="B557" s="34" t="s">
        <v>1348</v>
      </c>
      <c r="C557" s="35">
        <v>23602</v>
      </c>
      <c r="D557" s="36" t="s">
        <v>1025</v>
      </c>
      <c r="E557" s="36">
        <v>236</v>
      </c>
      <c r="F557" s="35">
        <v>13351</v>
      </c>
      <c r="G557" s="36" t="s">
        <v>1025</v>
      </c>
      <c r="H557" s="36">
        <v>57</v>
      </c>
      <c r="I557" s="36">
        <v>214</v>
      </c>
      <c r="J557" s="35">
        <v>601</v>
      </c>
      <c r="AF557" s="82" t="s">
        <v>148</v>
      </c>
      <c r="AG557" s="82" t="s">
        <v>89</v>
      </c>
      <c r="AH557" s="82" t="s">
        <v>57</v>
      </c>
      <c r="AI557" s="82">
        <v>2</v>
      </c>
      <c r="AJ557" s="106">
        <f t="shared" si="58"/>
        <v>800000</v>
      </c>
      <c r="AK557" s="106">
        <f t="shared" si="59"/>
        <v>4000</v>
      </c>
      <c r="AL557" s="106">
        <f t="shared" si="60"/>
        <v>50</v>
      </c>
      <c r="AM557" s="106">
        <f t="shared" si="61"/>
        <v>2</v>
      </c>
      <c r="AN557" s="106">
        <f t="shared" si="62"/>
        <v>804052</v>
      </c>
      <c r="AO557" s="77" t="s">
        <v>5022</v>
      </c>
      <c r="AP557" s="78">
        <v>1518.37</v>
      </c>
    </row>
    <row r="558" spans="1:42" x14ac:dyDescent="0.25">
      <c r="A558" s="27">
        <v>413044</v>
      </c>
      <c r="B558" s="34" t="s">
        <v>1129</v>
      </c>
      <c r="C558" s="35">
        <v>431</v>
      </c>
      <c r="D558" s="36" t="s">
        <v>1025</v>
      </c>
      <c r="E558" s="36">
        <v>4</v>
      </c>
      <c r="F558" s="35">
        <v>5966</v>
      </c>
      <c r="G558" s="36" t="s">
        <v>1025</v>
      </c>
      <c r="H558" s="36">
        <v>1384</v>
      </c>
      <c r="I558" s="36" t="s">
        <v>1038</v>
      </c>
      <c r="J558" s="35" t="s">
        <v>1038</v>
      </c>
      <c r="AF558" s="82" t="s">
        <v>148</v>
      </c>
      <c r="AG558" s="82" t="s">
        <v>89</v>
      </c>
      <c r="AH558" s="82" t="s">
        <v>186</v>
      </c>
      <c r="AI558" s="82">
        <v>3</v>
      </c>
      <c r="AJ558" s="106">
        <f t="shared" si="58"/>
        <v>800000</v>
      </c>
      <c r="AK558" s="106">
        <f t="shared" si="59"/>
        <v>4000</v>
      </c>
      <c r="AL558" s="106">
        <f t="shared" si="60"/>
        <v>60</v>
      </c>
      <c r="AM558" s="106">
        <f t="shared" si="61"/>
        <v>3</v>
      </c>
      <c r="AN558" s="106">
        <f t="shared" si="62"/>
        <v>804063</v>
      </c>
      <c r="AO558" s="77" t="s">
        <v>5026</v>
      </c>
      <c r="AP558" s="78">
        <v>1225.25</v>
      </c>
    </row>
    <row r="559" spans="1:42" x14ac:dyDescent="0.25">
      <c r="A559" s="27">
        <v>413045</v>
      </c>
      <c r="B559" s="34" t="s">
        <v>1073</v>
      </c>
      <c r="C559" s="35">
        <v>23171</v>
      </c>
      <c r="D559" s="36" t="s">
        <v>1025</v>
      </c>
      <c r="E559" s="36">
        <v>232</v>
      </c>
      <c r="F559" s="35">
        <v>7385</v>
      </c>
      <c r="G559" s="36" t="s">
        <v>1025</v>
      </c>
      <c r="H559" s="36">
        <v>32</v>
      </c>
      <c r="I559" s="36" t="s">
        <v>1038</v>
      </c>
      <c r="J559" s="35" t="s">
        <v>1038</v>
      </c>
      <c r="AF559" s="82" t="s">
        <v>148</v>
      </c>
      <c r="AG559" s="82" t="s">
        <v>89</v>
      </c>
      <c r="AH559" s="82" t="s">
        <v>215</v>
      </c>
      <c r="AI559" s="82">
        <v>3</v>
      </c>
      <c r="AJ559" s="106">
        <f t="shared" si="58"/>
        <v>800000</v>
      </c>
      <c r="AK559" s="106">
        <f t="shared" si="59"/>
        <v>4000</v>
      </c>
      <c r="AL559" s="106">
        <f t="shared" si="60"/>
        <v>70</v>
      </c>
      <c r="AM559" s="106">
        <f t="shared" si="61"/>
        <v>3</v>
      </c>
      <c r="AN559" s="106">
        <f t="shared" si="62"/>
        <v>804073</v>
      </c>
      <c r="AO559" s="77" t="s">
        <v>5027</v>
      </c>
      <c r="AP559" s="78">
        <v>1225.52</v>
      </c>
    </row>
    <row r="560" spans="1:42" x14ac:dyDescent="0.25">
      <c r="A560" s="27" t="s">
        <v>1025</v>
      </c>
      <c r="B560" s="40" t="s">
        <v>1349</v>
      </c>
      <c r="C560" s="41"/>
      <c r="D560" s="41"/>
      <c r="E560" s="41"/>
      <c r="F560" s="41"/>
      <c r="G560" s="41"/>
      <c r="H560" s="41"/>
      <c r="I560" s="41"/>
      <c r="J560" s="41"/>
      <c r="AF560" s="82" t="s">
        <v>148</v>
      </c>
      <c r="AG560" s="82" t="s">
        <v>89</v>
      </c>
      <c r="AH560" s="82" t="s">
        <v>148</v>
      </c>
      <c r="AI560" s="82">
        <v>2</v>
      </c>
      <c r="AJ560" s="106">
        <f t="shared" si="58"/>
        <v>800000</v>
      </c>
      <c r="AK560" s="106">
        <f t="shared" si="59"/>
        <v>4000</v>
      </c>
      <c r="AL560" s="106">
        <f t="shared" si="60"/>
        <v>80</v>
      </c>
      <c r="AM560" s="106">
        <f t="shared" si="61"/>
        <v>2</v>
      </c>
      <c r="AN560" s="106">
        <f t="shared" si="62"/>
        <v>804082</v>
      </c>
      <c r="AO560" s="77" t="s">
        <v>5028</v>
      </c>
      <c r="AP560" s="78">
        <v>1197.3599999999999</v>
      </c>
    </row>
    <row r="561" spans="1:42" x14ac:dyDescent="0.25">
      <c r="A561" s="27" t="s">
        <v>1025</v>
      </c>
      <c r="B561" s="37" t="s">
        <v>1216</v>
      </c>
      <c r="C561" s="38"/>
      <c r="D561" s="38"/>
      <c r="E561" s="38"/>
      <c r="F561" s="38"/>
      <c r="G561" s="38"/>
      <c r="H561" s="38"/>
      <c r="I561" s="38"/>
      <c r="J561" s="38"/>
      <c r="AF561" s="82" t="s">
        <v>148</v>
      </c>
      <c r="AG561" s="82" t="s">
        <v>57</v>
      </c>
      <c r="AH561" s="82" t="s">
        <v>79</v>
      </c>
      <c r="AI561" s="82">
        <v>3</v>
      </c>
      <c r="AJ561" s="106">
        <f t="shared" si="58"/>
        <v>800000</v>
      </c>
      <c r="AK561" s="106">
        <f t="shared" si="59"/>
        <v>5000</v>
      </c>
      <c r="AL561" s="106">
        <f t="shared" si="60"/>
        <v>10</v>
      </c>
      <c r="AM561" s="106">
        <f t="shared" si="61"/>
        <v>3</v>
      </c>
      <c r="AN561" s="106">
        <f t="shared" si="62"/>
        <v>805013</v>
      </c>
      <c r="AO561" s="77" t="s">
        <v>5029</v>
      </c>
      <c r="AP561" s="78">
        <v>1704.13</v>
      </c>
    </row>
    <row r="562" spans="1:42" x14ac:dyDescent="0.25">
      <c r="A562" s="27">
        <v>414012</v>
      </c>
      <c r="B562" s="34" t="s">
        <v>1350</v>
      </c>
      <c r="C562" s="35">
        <v>11100</v>
      </c>
      <c r="D562" s="36" t="s">
        <v>1025</v>
      </c>
      <c r="E562" s="36">
        <v>111</v>
      </c>
      <c r="F562" s="35">
        <v>5140</v>
      </c>
      <c r="G562" s="36" t="s">
        <v>1025</v>
      </c>
      <c r="H562" s="36">
        <v>46</v>
      </c>
      <c r="I562" s="36">
        <v>1200</v>
      </c>
      <c r="J562" s="35">
        <v>1693</v>
      </c>
      <c r="AF562" s="82" t="s">
        <v>148</v>
      </c>
      <c r="AG562" s="82" t="s">
        <v>57</v>
      </c>
      <c r="AH562" s="82" t="s">
        <v>100</v>
      </c>
      <c r="AI562" s="82">
        <v>2</v>
      </c>
      <c r="AJ562" s="106">
        <f t="shared" si="58"/>
        <v>800000</v>
      </c>
      <c r="AK562" s="106">
        <f t="shared" si="59"/>
        <v>5000</v>
      </c>
      <c r="AL562" s="106">
        <f t="shared" si="60"/>
        <v>20</v>
      </c>
      <c r="AM562" s="106">
        <f t="shared" si="61"/>
        <v>2</v>
      </c>
      <c r="AN562" s="106">
        <f t="shared" si="62"/>
        <v>805022</v>
      </c>
      <c r="AO562" s="77" t="s">
        <v>5030</v>
      </c>
      <c r="AP562" s="78">
        <v>1775.8</v>
      </c>
    </row>
    <row r="563" spans="1:42" x14ac:dyDescent="0.25">
      <c r="A563" s="27">
        <v>414022</v>
      </c>
      <c r="B563" s="34" t="s">
        <v>1351</v>
      </c>
      <c r="C563" s="35">
        <v>11181</v>
      </c>
      <c r="D563" s="36" t="s">
        <v>1025</v>
      </c>
      <c r="E563" s="36">
        <v>112</v>
      </c>
      <c r="F563" s="35">
        <v>7228</v>
      </c>
      <c r="G563" s="36" t="s">
        <v>1025</v>
      </c>
      <c r="H563" s="36">
        <v>65</v>
      </c>
      <c r="I563" s="36">
        <v>1181</v>
      </c>
      <c r="J563" s="35">
        <v>1258</v>
      </c>
      <c r="AF563" s="82" t="s">
        <v>148</v>
      </c>
      <c r="AG563" s="82" t="s">
        <v>57</v>
      </c>
      <c r="AH563" s="82" t="s">
        <v>30</v>
      </c>
      <c r="AI563" s="82">
        <v>3</v>
      </c>
      <c r="AJ563" s="106">
        <f t="shared" si="58"/>
        <v>800000</v>
      </c>
      <c r="AK563" s="106">
        <f t="shared" si="59"/>
        <v>5000</v>
      </c>
      <c r="AL563" s="106">
        <f t="shared" si="60"/>
        <v>30</v>
      </c>
      <c r="AM563" s="106">
        <f t="shared" si="61"/>
        <v>3</v>
      </c>
      <c r="AN563" s="106">
        <f t="shared" si="62"/>
        <v>805033</v>
      </c>
      <c r="AO563" s="77" t="s">
        <v>5031</v>
      </c>
      <c r="AP563" s="78">
        <v>1763.62</v>
      </c>
    </row>
    <row r="564" spans="1:42" x14ac:dyDescent="0.25">
      <c r="A564" s="27">
        <v>414032</v>
      </c>
      <c r="B564" s="34" t="s">
        <v>1352</v>
      </c>
      <c r="C564" s="35">
        <v>10841</v>
      </c>
      <c r="D564" s="36" t="s">
        <v>1025</v>
      </c>
      <c r="E564" s="36">
        <v>108</v>
      </c>
      <c r="F564" s="35">
        <v>4952</v>
      </c>
      <c r="G564" s="36" t="s">
        <v>1025</v>
      </c>
      <c r="H564" s="36">
        <v>46</v>
      </c>
      <c r="I564" s="36">
        <v>1251</v>
      </c>
      <c r="J564" s="35">
        <v>1734</v>
      </c>
      <c r="AF564" s="82" t="s">
        <v>148</v>
      </c>
      <c r="AG564" s="82" t="s">
        <v>57</v>
      </c>
      <c r="AH564" s="82" t="s">
        <v>89</v>
      </c>
      <c r="AI564" s="82">
        <v>3</v>
      </c>
      <c r="AJ564" s="106">
        <f t="shared" si="58"/>
        <v>800000</v>
      </c>
      <c r="AK564" s="106">
        <f t="shared" si="59"/>
        <v>5000</v>
      </c>
      <c r="AL564" s="106">
        <f t="shared" si="60"/>
        <v>40</v>
      </c>
      <c r="AM564" s="106">
        <f t="shared" si="61"/>
        <v>3</v>
      </c>
      <c r="AN564" s="106">
        <f t="shared" si="62"/>
        <v>805043</v>
      </c>
      <c r="AO564" s="77" t="s">
        <v>5032</v>
      </c>
      <c r="AP564" s="78">
        <v>2370.77</v>
      </c>
    </row>
    <row r="565" spans="1:42" x14ac:dyDescent="0.25">
      <c r="A565" s="27">
        <v>414042</v>
      </c>
      <c r="B565" s="34" t="s">
        <v>1353</v>
      </c>
      <c r="C565" s="35">
        <v>15646</v>
      </c>
      <c r="D565" s="36" t="s">
        <v>1025</v>
      </c>
      <c r="E565" s="36">
        <v>156</v>
      </c>
      <c r="F565" s="35">
        <v>8138</v>
      </c>
      <c r="G565" s="36" t="s">
        <v>1025</v>
      </c>
      <c r="H565" s="36">
        <v>52</v>
      </c>
      <c r="I565" s="36">
        <v>621</v>
      </c>
      <c r="J565" s="35">
        <v>1105</v>
      </c>
      <c r="AF565" s="82" t="s">
        <v>148</v>
      </c>
      <c r="AG565" s="82" t="s">
        <v>57</v>
      </c>
      <c r="AH565" s="82" t="s">
        <v>57</v>
      </c>
      <c r="AI565" s="82">
        <v>3</v>
      </c>
      <c r="AJ565" s="106">
        <f t="shared" si="58"/>
        <v>800000</v>
      </c>
      <c r="AK565" s="106">
        <f t="shared" si="59"/>
        <v>5000</v>
      </c>
      <c r="AL565" s="106">
        <f t="shared" si="60"/>
        <v>50</v>
      </c>
      <c r="AM565" s="106">
        <f t="shared" si="61"/>
        <v>3</v>
      </c>
      <c r="AN565" s="106">
        <f t="shared" si="62"/>
        <v>805053</v>
      </c>
      <c r="AO565" s="77" t="s">
        <v>5033</v>
      </c>
      <c r="AP565" s="78">
        <v>2388.4699999999998</v>
      </c>
    </row>
    <row r="566" spans="1:42" x14ac:dyDescent="0.25">
      <c r="A566" s="27">
        <v>414052</v>
      </c>
      <c r="B566" s="34" t="s">
        <v>1354</v>
      </c>
      <c r="C566" s="35">
        <v>8839</v>
      </c>
      <c r="D566" s="36" t="s">
        <v>1025</v>
      </c>
      <c r="E566" s="36">
        <v>88</v>
      </c>
      <c r="F566" s="35">
        <v>4305</v>
      </c>
      <c r="G566" s="36" t="s">
        <v>1025</v>
      </c>
      <c r="H566" s="36">
        <v>49</v>
      </c>
      <c r="I566" s="36">
        <v>1554</v>
      </c>
      <c r="J566" s="35">
        <v>1899</v>
      </c>
      <c r="AF566" s="82" t="s">
        <v>148</v>
      </c>
      <c r="AG566" s="82" t="s">
        <v>186</v>
      </c>
      <c r="AH566" s="82" t="s">
        <v>79</v>
      </c>
      <c r="AI566" s="82">
        <v>3</v>
      </c>
      <c r="AJ566" s="106">
        <f t="shared" si="58"/>
        <v>800000</v>
      </c>
      <c r="AK566" s="106">
        <f t="shared" si="59"/>
        <v>6000</v>
      </c>
      <c r="AL566" s="106">
        <f t="shared" si="60"/>
        <v>10</v>
      </c>
      <c r="AM566" s="106">
        <f t="shared" si="61"/>
        <v>3</v>
      </c>
      <c r="AN566" s="106">
        <f t="shared" si="62"/>
        <v>806013</v>
      </c>
      <c r="AO566" s="77" t="s">
        <v>5034</v>
      </c>
      <c r="AP566" s="78">
        <v>1689.55</v>
      </c>
    </row>
    <row r="567" spans="1:42" x14ac:dyDescent="0.25">
      <c r="A567" s="27">
        <v>414072</v>
      </c>
      <c r="B567" s="34" t="s">
        <v>1355</v>
      </c>
      <c r="C567" s="35">
        <v>20904</v>
      </c>
      <c r="D567" s="36" t="s">
        <v>1025</v>
      </c>
      <c r="E567" s="36">
        <v>209</v>
      </c>
      <c r="F567" s="35">
        <v>5499</v>
      </c>
      <c r="G567" s="36" t="s">
        <v>1025</v>
      </c>
      <c r="H567" s="36">
        <v>26</v>
      </c>
      <c r="I567" s="36">
        <v>293</v>
      </c>
      <c r="J567" s="35">
        <v>1602</v>
      </c>
      <c r="AF567" s="82" t="s">
        <v>148</v>
      </c>
      <c r="AG567" s="82" t="s">
        <v>186</v>
      </c>
      <c r="AH567" s="82" t="s">
        <v>100</v>
      </c>
      <c r="AI567" s="82">
        <v>3</v>
      </c>
      <c r="AJ567" s="106">
        <f t="shared" si="58"/>
        <v>800000</v>
      </c>
      <c r="AK567" s="106">
        <f t="shared" si="59"/>
        <v>6000</v>
      </c>
      <c r="AL567" s="106">
        <f t="shared" si="60"/>
        <v>20</v>
      </c>
      <c r="AM567" s="106">
        <f t="shared" si="61"/>
        <v>3</v>
      </c>
      <c r="AN567" s="106">
        <f t="shared" si="62"/>
        <v>806023</v>
      </c>
      <c r="AO567" s="77" t="s">
        <v>5035</v>
      </c>
      <c r="AP567" s="78">
        <v>2221.04</v>
      </c>
    </row>
    <row r="568" spans="1:42" x14ac:dyDescent="0.25">
      <c r="A568" s="27">
        <v>414082</v>
      </c>
      <c r="B568" s="34" t="s">
        <v>1356</v>
      </c>
      <c r="C568" s="35">
        <v>14249</v>
      </c>
      <c r="D568" s="36" t="s">
        <v>1025</v>
      </c>
      <c r="E568" s="36">
        <v>143</v>
      </c>
      <c r="F568" s="35">
        <v>9574</v>
      </c>
      <c r="G568" s="36" t="s">
        <v>1025</v>
      </c>
      <c r="H568" s="36">
        <v>67</v>
      </c>
      <c r="I568" s="36">
        <v>753</v>
      </c>
      <c r="J568" s="35">
        <v>916</v>
      </c>
      <c r="AF568" s="82" t="s">
        <v>148</v>
      </c>
      <c r="AG568" s="82" t="s">
        <v>186</v>
      </c>
      <c r="AH568" s="82" t="s">
        <v>30</v>
      </c>
      <c r="AI568" s="82">
        <v>2</v>
      </c>
      <c r="AJ568" s="106">
        <f t="shared" si="58"/>
        <v>800000</v>
      </c>
      <c r="AK568" s="106">
        <f t="shared" si="59"/>
        <v>6000</v>
      </c>
      <c r="AL568" s="106">
        <f t="shared" si="60"/>
        <v>30</v>
      </c>
      <c r="AM568" s="106">
        <f t="shared" si="61"/>
        <v>2</v>
      </c>
      <c r="AN568" s="106">
        <f t="shared" si="62"/>
        <v>806032</v>
      </c>
      <c r="AO568" s="77" t="s">
        <v>5036</v>
      </c>
      <c r="AP568" s="78">
        <v>1247.95</v>
      </c>
    </row>
    <row r="569" spans="1:42" x14ac:dyDescent="0.25">
      <c r="A569" s="27">
        <v>414102</v>
      </c>
      <c r="B569" s="34" t="s">
        <v>1357</v>
      </c>
      <c r="C569" s="35">
        <v>6383</v>
      </c>
      <c r="D569" s="36" t="s">
        <v>1025</v>
      </c>
      <c r="E569" s="36">
        <v>64</v>
      </c>
      <c r="F569" s="35">
        <v>3599</v>
      </c>
      <c r="G569" s="36" t="s">
        <v>1025</v>
      </c>
      <c r="H569" s="36">
        <v>56</v>
      </c>
      <c r="I569" s="36">
        <v>1916</v>
      </c>
      <c r="J569" s="35">
        <v>2078</v>
      </c>
      <c r="AF569" s="82" t="s">
        <v>148</v>
      </c>
      <c r="AG569" s="82" t="s">
        <v>186</v>
      </c>
      <c r="AH569" s="82" t="s">
        <v>89</v>
      </c>
      <c r="AI569" s="82">
        <v>3</v>
      </c>
      <c r="AJ569" s="106">
        <f t="shared" si="58"/>
        <v>800000</v>
      </c>
      <c r="AK569" s="106">
        <f t="shared" si="59"/>
        <v>6000</v>
      </c>
      <c r="AL569" s="106">
        <f t="shared" si="60"/>
        <v>40</v>
      </c>
      <c r="AM569" s="106">
        <f t="shared" si="61"/>
        <v>3</v>
      </c>
      <c r="AN569" s="106">
        <f t="shared" si="62"/>
        <v>806043</v>
      </c>
      <c r="AO569" s="77" t="s">
        <v>5037</v>
      </c>
      <c r="AP569" s="78">
        <v>1514.87</v>
      </c>
    </row>
    <row r="570" spans="1:42" x14ac:dyDescent="0.25">
      <c r="A570" s="27">
        <v>414112</v>
      </c>
      <c r="B570" s="34" t="s">
        <v>1358</v>
      </c>
      <c r="C570" s="35">
        <v>20111</v>
      </c>
      <c r="D570" s="36" t="s">
        <v>1025</v>
      </c>
      <c r="E570" s="36">
        <v>201</v>
      </c>
      <c r="F570" s="35">
        <v>6519</v>
      </c>
      <c r="G570" s="36" t="s">
        <v>1025</v>
      </c>
      <c r="H570" s="36">
        <v>32</v>
      </c>
      <c r="I570" s="36">
        <v>340</v>
      </c>
      <c r="J570" s="35">
        <v>1386</v>
      </c>
      <c r="AF570" s="82" t="s">
        <v>148</v>
      </c>
      <c r="AG570" s="82" t="s">
        <v>186</v>
      </c>
      <c r="AH570" s="82" t="s">
        <v>57</v>
      </c>
      <c r="AI570" s="82">
        <v>2</v>
      </c>
      <c r="AJ570" s="106">
        <f t="shared" si="58"/>
        <v>800000</v>
      </c>
      <c r="AK570" s="106">
        <f t="shared" si="59"/>
        <v>6000</v>
      </c>
      <c r="AL570" s="106">
        <f t="shared" si="60"/>
        <v>50</v>
      </c>
      <c r="AM570" s="106">
        <f t="shared" si="61"/>
        <v>2</v>
      </c>
      <c r="AN570" s="106">
        <f t="shared" si="62"/>
        <v>806052</v>
      </c>
      <c r="AO570" s="77" t="s">
        <v>5038</v>
      </c>
      <c r="AP570" s="78">
        <v>1334.35</v>
      </c>
    </row>
    <row r="571" spans="1:42" x14ac:dyDescent="0.25">
      <c r="A571" s="27" t="s">
        <v>1025</v>
      </c>
      <c r="B571" s="37" t="s">
        <v>1046</v>
      </c>
      <c r="C571" s="38"/>
      <c r="D571" s="38"/>
      <c r="E571" s="38"/>
      <c r="F571" s="38"/>
      <c r="G571" s="38"/>
      <c r="H571" s="38"/>
      <c r="I571" s="38"/>
      <c r="J571" s="38"/>
      <c r="AF571" s="82" t="s">
        <v>148</v>
      </c>
      <c r="AG571" s="82" t="s">
        <v>215</v>
      </c>
      <c r="AH571" s="82" t="s">
        <v>79</v>
      </c>
      <c r="AI571" s="82">
        <v>2</v>
      </c>
      <c r="AJ571" s="106">
        <f t="shared" si="58"/>
        <v>800000</v>
      </c>
      <c r="AK571" s="106">
        <f t="shared" si="59"/>
        <v>7000</v>
      </c>
      <c r="AL571" s="106">
        <f t="shared" si="60"/>
        <v>10</v>
      </c>
      <c r="AM571" s="106">
        <f t="shared" si="61"/>
        <v>2</v>
      </c>
      <c r="AN571" s="106">
        <f t="shared" si="62"/>
        <v>807012</v>
      </c>
      <c r="AO571" s="77" t="s">
        <v>5039</v>
      </c>
      <c r="AP571" s="78">
        <v>1393.61</v>
      </c>
    </row>
    <row r="572" spans="1:42" x14ac:dyDescent="0.25">
      <c r="A572" s="27">
        <v>414063</v>
      </c>
      <c r="B572" s="34" t="s">
        <v>1359</v>
      </c>
      <c r="C572" s="35">
        <v>10671</v>
      </c>
      <c r="D572" s="36" t="s">
        <v>1025</v>
      </c>
      <c r="E572" s="36">
        <v>107</v>
      </c>
      <c r="F572" s="35">
        <v>10277</v>
      </c>
      <c r="G572" s="36" t="s">
        <v>1025</v>
      </c>
      <c r="H572" s="36">
        <v>96</v>
      </c>
      <c r="I572" s="36">
        <v>1276</v>
      </c>
      <c r="J572" s="35">
        <v>844</v>
      </c>
      <c r="AF572" s="82" t="s">
        <v>148</v>
      </c>
      <c r="AG572" s="82" t="s">
        <v>215</v>
      </c>
      <c r="AH572" s="82" t="s">
        <v>100</v>
      </c>
      <c r="AI572" s="82">
        <v>3</v>
      </c>
      <c r="AJ572" s="106">
        <f t="shared" si="58"/>
        <v>800000</v>
      </c>
      <c r="AK572" s="106">
        <f t="shared" si="59"/>
        <v>7000</v>
      </c>
      <c r="AL572" s="106">
        <f t="shared" si="60"/>
        <v>20</v>
      </c>
      <c r="AM572" s="106">
        <f t="shared" si="61"/>
        <v>3</v>
      </c>
      <c r="AN572" s="106">
        <f t="shared" si="62"/>
        <v>807023</v>
      </c>
      <c r="AO572" s="77" t="s">
        <v>5040</v>
      </c>
      <c r="AP572" s="78">
        <v>2035.86</v>
      </c>
    </row>
    <row r="573" spans="1:42" x14ac:dyDescent="0.25">
      <c r="A573" s="27">
        <v>414064</v>
      </c>
      <c r="B573" s="34" t="s">
        <v>1129</v>
      </c>
      <c r="C573" s="35">
        <v>357</v>
      </c>
      <c r="D573" s="36" t="s">
        <v>1025</v>
      </c>
      <c r="E573" s="36">
        <v>3</v>
      </c>
      <c r="F573" s="35">
        <v>5864</v>
      </c>
      <c r="G573" s="36" t="s">
        <v>1025</v>
      </c>
      <c r="H573" s="36">
        <v>1643</v>
      </c>
      <c r="I573" s="36" t="s">
        <v>1038</v>
      </c>
      <c r="J573" s="35" t="s">
        <v>1038</v>
      </c>
      <c r="AF573" s="82" t="s">
        <v>148</v>
      </c>
      <c r="AG573" s="82" t="s">
        <v>215</v>
      </c>
      <c r="AH573" s="82" t="s">
        <v>30</v>
      </c>
      <c r="AI573" s="82">
        <v>2</v>
      </c>
      <c r="AJ573" s="106">
        <f t="shared" si="58"/>
        <v>800000</v>
      </c>
      <c r="AK573" s="106">
        <f t="shared" si="59"/>
        <v>7000</v>
      </c>
      <c r="AL573" s="106">
        <f t="shared" si="60"/>
        <v>30</v>
      </c>
      <c r="AM573" s="106">
        <f t="shared" si="61"/>
        <v>2</v>
      </c>
      <c r="AN573" s="106">
        <f t="shared" si="62"/>
        <v>807032</v>
      </c>
      <c r="AO573" s="77" t="s">
        <v>5041</v>
      </c>
      <c r="AP573" s="78">
        <v>1359.47</v>
      </c>
    </row>
    <row r="574" spans="1:42" x14ac:dyDescent="0.25">
      <c r="A574" s="27">
        <v>414065</v>
      </c>
      <c r="B574" s="34" t="s">
        <v>1039</v>
      </c>
      <c r="C574" s="35">
        <v>10314</v>
      </c>
      <c r="D574" s="36" t="s">
        <v>1025</v>
      </c>
      <c r="E574" s="36">
        <v>104</v>
      </c>
      <c r="F574" s="35">
        <v>4413</v>
      </c>
      <c r="G574" s="36" t="s">
        <v>1025</v>
      </c>
      <c r="H574" s="36">
        <v>43</v>
      </c>
      <c r="I574" s="36" t="s">
        <v>1038</v>
      </c>
      <c r="J574" s="35" t="s">
        <v>1038</v>
      </c>
      <c r="AF574" s="82" t="s">
        <v>148</v>
      </c>
      <c r="AG574" s="82" t="s">
        <v>215</v>
      </c>
      <c r="AH574" s="82" t="s">
        <v>89</v>
      </c>
      <c r="AI574" s="82">
        <v>3</v>
      </c>
      <c r="AJ574" s="106">
        <f t="shared" si="58"/>
        <v>800000</v>
      </c>
      <c r="AK574" s="106">
        <f t="shared" si="59"/>
        <v>7000</v>
      </c>
      <c r="AL574" s="106">
        <f t="shared" si="60"/>
        <v>40</v>
      </c>
      <c r="AM574" s="106">
        <f t="shared" si="61"/>
        <v>3</v>
      </c>
      <c r="AN574" s="106">
        <f t="shared" si="62"/>
        <v>807043</v>
      </c>
      <c r="AO574" s="77" t="s">
        <v>5042</v>
      </c>
      <c r="AP574" s="78">
        <v>1977.47</v>
      </c>
    </row>
    <row r="575" spans="1:42" x14ac:dyDescent="0.25">
      <c r="A575" s="27">
        <v>414093</v>
      </c>
      <c r="B575" s="34" t="s">
        <v>1360</v>
      </c>
      <c r="C575" s="35">
        <v>17493</v>
      </c>
      <c r="D575" s="36" t="s">
        <v>1025</v>
      </c>
      <c r="E575" s="36">
        <v>175</v>
      </c>
      <c r="F575" s="35">
        <v>34050</v>
      </c>
      <c r="G575" s="36" t="s">
        <v>1025</v>
      </c>
      <c r="H575" s="36">
        <v>195</v>
      </c>
      <c r="I575" s="36">
        <v>488</v>
      </c>
      <c r="J575" s="35">
        <v>158</v>
      </c>
      <c r="AF575" s="82" t="s">
        <v>148</v>
      </c>
      <c r="AG575" s="82" t="s">
        <v>215</v>
      </c>
      <c r="AH575" s="82" t="s">
        <v>57</v>
      </c>
      <c r="AI575" s="82">
        <v>3</v>
      </c>
      <c r="AJ575" s="106">
        <f t="shared" si="58"/>
        <v>800000</v>
      </c>
      <c r="AK575" s="106">
        <f t="shared" si="59"/>
        <v>7000</v>
      </c>
      <c r="AL575" s="106">
        <f t="shared" si="60"/>
        <v>50</v>
      </c>
      <c r="AM575" s="106">
        <f t="shared" si="61"/>
        <v>3</v>
      </c>
      <c r="AN575" s="106">
        <f t="shared" si="62"/>
        <v>807053</v>
      </c>
      <c r="AO575" s="77" t="s">
        <v>5043</v>
      </c>
      <c r="AP575" s="78">
        <v>1682.21</v>
      </c>
    </row>
    <row r="576" spans="1:42" x14ac:dyDescent="0.25">
      <c r="A576" s="27">
        <v>414094</v>
      </c>
      <c r="B576" s="34" t="s">
        <v>1037</v>
      </c>
      <c r="C576" s="35">
        <v>1187</v>
      </c>
      <c r="D576" s="36" t="s">
        <v>1025</v>
      </c>
      <c r="E576" s="36">
        <v>12</v>
      </c>
      <c r="F576" s="35">
        <v>25831</v>
      </c>
      <c r="G576" s="36" t="s">
        <v>1025</v>
      </c>
      <c r="H576" s="36">
        <v>2176</v>
      </c>
      <c r="I576" s="36" t="s">
        <v>1038</v>
      </c>
      <c r="J576" s="35" t="s">
        <v>1038</v>
      </c>
      <c r="AF576" s="82" t="s">
        <v>148</v>
      </c>
      <c r="AG576" s="82" t="s">
        <v>148</v>
      </c>
      <c r="AH576" s="82" t="s">
        <v>79</v>
      </c>
      <c r="AI576" s="82">
        <v>2</v>
      </c>
      <c r="AJ576" s="106">
        <f t="shared" si="58"/>
        <v>800000</v>
      </c>
      <c r="AK576" s="106">
        <f t="shared" si="59"/>
        <v>8000</v>
      </c>
      <c r="AL576" s="106">
        <f t="shared" si="60"/>
        <v>10</v>
      </c>
      <c r="AM576" s="106">
        <f t="shared" si="61"/>
        <v>2</v>
      </c>
      <c r="AN576" s="106">
        <f t="shared" si="62"/>
        <v>808012</v>
      </c>
      <c r="AO576" s="77" t="s">
        <v>5044</v>
      </c>
      <c r="AP576" s="78">
        <v>2140</v>
      </c>
    </row>
    <row r="577" spans="1:42" x14ac:dyDescent="0.25">
      <c r="A577" s="27">
        <v>414095</v>
      </c>
      <c r="B577" s="34" t="s">
        <v>1039</v>
      </c>
      <c r="C577" s="35">
        <v>16306</v>
      </c>
      <c r="D577" s="36" t="s">
        <v>1025</v>
      </c>
      <c r="E577" s="36">
        <v>163</v>
      </c>
      <c r="F577" s="35">
        <v>8219</v>
      </c>
      <c r="G577" s="36" t="s">
        <v>1025</v>
      </c>
      <c r="H577" s="36">
        <v>50</v>
      </c>
      <c r="I577" s="36" t="s">
        <v>1038</v>
      </c>
      <c r="J577" s="35" t="s">
        <v>1038</v>
      </c>
      <c r="AF577" s="82" t="s">
        <v>148</v>
      </c>
      <c r="AG577" s="82" t="s">
        <v>148</v>
      </c>
      <c r="AH577" s="82" t="s">
        <v>100</v>
      </c>
      <c r="AI577" s="82">
        <v>2</v>
      </c>
      <c r="AJ577" s="106">
        <f t="shared" si="58"/>
        <v>800000</v>
      </c>
      <c r="AK577" s="106">
        <f t="shared" si="59"/>
        <v>8000</v>
      </c>
      <c r="AL577" s="106">
        <f t="shared" si="60"/>
        <v>20</v>
      </c>
      <c r="AM577" s="106">
        <f t="shared" si="61"/>
        <v>2</v>
      </c>
      <c r="AN577" s="106">
        <f t="shared" si="62"/>
        <v>808022</v>
      </c>
      <c r="AO577" s="77" t="s">
        <v>5045</v>
      </c>
      <c r="AP577" s="78">
        <v>1883.79</v>
      </c>
    </row>
    <row r="578" spans="1:42" x14ac:dyDescent="0.25">
      <c r="A578" s="27" t="s">
        <v>1025</v>
      </c>
      <c r="B578" s="40" t="s">
        <v>1361</v>
      </c>
      <c r="C578" s="41"/>
      <c r="D578" s="41"/>
      <c r="E578" s="41"/>
      <c r="F578" s="41"/>
      <c r="G578" s="41"/>
      <c r="H578" s="41"/>
      <c r="I578" s="41"/>
      <c r="J578" s="41"/>
      <c r="AF578" s="82" t="s">
        <v>148</v>
      </c>
      <c r="AG578" s="82" t="s">
        <v>148</v>
      </c>
      <c r="AH578" s="82" t="s">
        <v>30</v>
      </c>
      <c r="AI578" s="82">
        <v>2</v>
      </c>
      <c r="AJ578" s="106">
        <f t="shared" si="58"/>
        <v>800000</v>
      </c>
      <c r="AK578" s="106">
        <f t="shared" si="59"/>
        <v>8000</v>
      </c>
      <c r="AL578" s="106">
        <f t="shared" si="60"/>
        <v>30</v>
      </c>
      <c r="AM578" s="106">
        <f t="shared" si="61"/>
        <v>2</v>
      </c>
      <c r="AN578" s="106">
        <f t="shared" si="62"/>
        <v>808032</v>
      </c>
      <c r="AO578" s="77" t="s">
        <v>5046</v>
      </c>
      <c r="AP578" s="78">
        <v>1740.04</v>
      </c>
    </row>
    <row r="579" spans="1:42" x14ac:dyDescent="0.25">
      <c r="A579" s="27" t="s">
        <v>1025</v>
      </c>
      <c r="B579" s="37" t="s">
        <v>1085</v>
      </c>
      <c r="C579" s="38"/>
      <c r="D579" s="38"/>
      <c r="E579" s="38"/>
      <c r="F579" s="38"/>
      <c r="G579" s="38"/>
      <c r="H579" s="38"/>
      <c r="I579" s="38"/>
      <c r="J579" s="38"/>
      <c r="AF579" s="82" t="s">
        <v>148</v>
      </c>
      <c r="AG579" s="82" t="s">
        <v>148</v>
      </c>
      <c r="AH579" s="82" t="s">
        <v>89</v>
      </c>
      <c r="AI579" s="82">
        <v>2</v>
      </c>
      <c r="AJ579" s="106">
        <f t="shared" si="58"/>
        <v>800000</v>
      </c>
      <c r="AK579" s="106">
        <f t="shared" si="59"/>
        <v>8000</v>
      </c>
      <c r="AL579" s="106">
        <f t="shared" si="60"/>
        <v>40</v>
      </c>
      <c r="AM579" s="106">
        <f t="shared" si="61"/>
        <v>2</v>
      </c>
      <c r="AN579" s="106">
        <f t="shared" si="62"/>
        <v>808042</v>
      </c>
      <c r="AO579" s="77" t="s">
        <v>5047</v>
      </c>
      <c r="AP579" s="78">
        <v>1106.44</v>
      </c>
    </row>
    <row r="580" spans="1:42" x14ac:dyDescent="0.25">
      <c r="A580" s="27">
        <v>415011</v>
      </c>
      <c r="B580" s="34" t="s">
        <v>1362</v>
      </c>
      <c r="C580" s="35">
        <v>784</v>
      </c>
      <c r="D580" s="36" t="s">
        <v>1025</v>
      </c>
      <c r="E580" s="36">
        <v>7</v>
      </c>
      <c r="F580" s="35">
        <v>14532</v>
      </c>
      <c r="G580" s="36" t="s">
        <v>1025</v>
      </c>
      <c r="H580" s="36">
        <v>1854</v>
      </c>
      <c r="I580" s="36">
        <v>2330</v>
      </c>
      <c r="J580" s="35">
        <v>540</v>
      </c>
      <c r="AF580" s="82" t="s">
        <v>148</v>
      </c>
      <c r="AG580" s="82" t="s">
        <v>148</v>
      </c>
      <c r="AH580" s="82" t="s">
        <v>57</v>
      </c>
      <c r="AI580" s="82">
        <v>3</v>
      </c>
      <c r="AJ580" s="106">
        <f t="shared" si="58"/>
        <v>800000</v>
      </c>
      <c r="AK580" s="106">
        <f t="shared" si="59"/>
        <v>8000</v>
      </c>
      <c r="AL580" s="106">
        <f t="shared" si="60"/>
        <v>50</v>
      </c>
      <c r="AM580" s="106">
        <f t="shared" si="61"/>
        <v>3</v>
      </c>
      <c r="AN580" s="106">
        <f t="shared" si="62"/>
        <v>808053</v>
      </c>
      <c r="AO580" s="77" t="s">
        <v>5048</v>
      </c>
      <c r="AP580" s="78">
        <v>1851</v>
      </c>
    </row>
    <row r="581" spans="1:42" x14ac:dyDescent="0.25">
      <c r="A581" s="27" t="s">
        <v>1025</v>
      </c>
      <c r="B581" s="37" t="s">
        <v>1216</v>
      </c>
      <c r="C581" s="38"/>
      <c r="D581" s="38"/>
      <c r="E581" s="38"/>
      <c r="F581" s="38"/>
      <c r="G581" s="38"/>
      <c r="H581" s="38"/>
      <c r="I581" s="38"/>
      <c r="J581" s="38"/>
      <c r="AF581" s="82" t="s">
        <v>148</v>
      </c>
      <c r="AG581" s="82" t="s">
        <v>148</v>
      </c>
      <c r="AH581" s="82" t="s">
        <v>186</v>
      </c>
      <c r="AI581" s="82">
        <v>3</v>
      </c>
      <c r="AJ581" s="106">
        <f t="shared" si="58"/>
        <v>800000</v>
      </c>
      <c r="AK581" s="106">
        <f t="shared" si="59"/>
        <v>8000</v>
      </c>
      <c r="AL581" s="106">
        <f t="shared" si="60"/>
        <v>60</v>
      </c>
      <c r="AM581" s="106">
        <f t="shared" si="61"/>
        <v>3</v>
      </c>
      <c r="AN581" s="106">
        <f t="shared" si="62"/>
        <v>808063</v>
      </c>
      <c r="AO581" s="77" t="s">
        <v>5049</v>
      </c>
      <c r="AP581" s="78">
        <v>2326.0700000000002</v>
      </c>
    </row>
    <row r="582" spans="1:42" x14ac:dyDescent="0.25">
      <c r="A582" s="27">
        <v>415022</v>
      </c>
      <c r="B582" s="34" t="s">
        <v>1362</v>
      </c>
      <c r="C582" s="35">
        <v>17895</v>
      </c>
      <c r="D582" s="36" t="s">
        <v>1025</v>
      </c>
      <c r="E582" s="36">
        <v>180</v>
      </c>
      <c r="F582" s="35">
        <v>9838</v>
      </c>
      <c r="G582" s="36" t="s">
        <v>1025</v>
      </c>
      <c r="H582" s="36">
        <v>55</v>
      </c>
      <c r="I582" s="36">
        <v>458</v>
      </c>
      <c r="J582" s="35">
        <v>888</v>
      </c>
      <c r="AF582" s="82" t="s">
        <v>148</v>
      </c>
      <c r="AG582" s="82" t="s">
        <v>210</v>
      </c>
      <c r="AH582" s="82" t="s">
        <v>79</v>
      </c>
      <c r="AI582" s="82">
        <v>3</v>
      </c>
      <c r="AJ582" s="106">
        <f t="shared" si="58"/>
        <v>800000</v>
      </c>
      <c r="AK582" s="106">
        <f t="shared" si="59"/>
        <v>9000</v>
      </c>
      <c r="AL582" s="106">
        <f t="shared" si="60"/>
        <v>10</v>
      </c>
      <c r="AM582" s="106">
        <f t="shared" si="61"/>
        <v>3</v>
      </c>
      <c r="AN582" s="106">
        <f t="shared" si="62"/>
        <v>809013</v>
      </c>
      <c r="AO582" s="77" t="s">
        <v>5050</v>
      </c>
      <c r="AP582" s="78">
        <v>2188.75</v>
      </c>
    </row>
    <row r="583" spans="1:42" x14ac:dyDescent="0.25">
      <c r="A583" s="27">
        <v>415032</v>
      </c>
      <c r="B583" s="34" t="s">
        <v>1363</v>
      </c>
      <c r="C583" s="35">
        <v>17014</v>
      </c>
      <c r="D583" s="36" t="s">
        <v>1025</v>
      </c>
      <c r="E583" s="36">
        <v>170</v>
      </c>
      <c r="F583" s="35">
        <v>9086</v>
      </c>
      <c r="G583" s="36" t="s">
        <v>1025</v>
      </c>
      <c r="H583" s="36">
        <v>53</v>
      </c>
      <c r="I583" s="36">
        <v>518</v>
      </c>
      <c r="J583" s="35">
        <v>971</v>
      </c>
      <c r="AF583" s="82" t="s">
        <v>148</v>
      </c>
      <c r="AG583" s="82" t="s">
        <v>210</v>
      </c>
      <c r="AH583" s="82" t="s">
        <v>100</v>
      </c>
      <c r="AI583" s="82">
        <v>2</v>
      </c>
      <c r="AJ583" s="106">
        <f t="shared" si="58"/>
        <v>800000</v>
      </c>
      <c r="AK583" s="106">
        <f t="shared" si="59"/>
        <v>9000</v>
      </c>
      <c r="AL583" s="106">
        <f t="shared" si="60"/>
        <v>20</v>
      </c>
      <c r="AM583" s="106">
        <f t="shared" si="61"/>
        <v>2</v>
      </c>
      <c r="AN583" s="106">
        <f t="shared" si="62"/>
        <v>809022</v>
      </c>
      <c r="AO583" s="77" t="s">
        <v>5051</v>
      </c>
      <c r="AP583" s="78">
        <v>1468.82</v>
      </c>
    </row>
    <row r="584" spans="1:42" x14ac:dyDescent="0.25">
      <c r="A584" s="27">
        <v>415042</v>
      </c>
      <c r="B584" s="34" t="s">
        <v>1364</v>
      </c>
      <c r="C584" s="35">
        <v>10575</v>
      </c>
      <c r="D584" s="36" t="s">
        <v>1025</v>
      </c>
      <c r="E584" s="36">
        <v>106</v>
      </c>
      <c r="F584" s="35">
        <v>19907</v>
      </c>
      <c r="G584" s="36" t="s">
        <v>1025</v>
      </c>
      <c r="H584" s="36">
        <v>188</v>
      </c>
      <c r="I584" s="36">
        <v>1293</v>
      </c>
      <c r="J584" s="35">
        <v>346</v>
      </c>
      <c r="AF584" s="82" t="s">
        <v>148</v>
      </c>
      <c r="AG584" s="82" t="s">
        <v>210</v>
      </c>
      <c r="AH584" s="82" t="s">
        <v>30</v>
      </c>
      <c r="AI584" s="82">
        <v>3</v>
      </c>
      <c r="AJ584" s="106">
        <f t="shared" ref="AJ584:AJ647" si="63">AF584*100000</f>
        <v>800000</v>
      </c>
      <c r="AK584" s="106">
        <f t="shared" ref="AK584:AK647" si="64">AG584*1000</f>
        <v>9000</v>
      </c>
      <c r="AL584" s="106">
        <f t="shared" ref="AL584:AL647" si="65">AH584*10</f>
        <v>30</v>
      </c>
      <c r="AM584" s="106">
        <f t="shared" ref="AM584:AM647" si="66">AI584*1</f>
        <v>3</v>
      </c>
      <c r="AN584" s="106">
        <f t="shared" ref="AN584:AN647" si="67">SUM(AJ584:AM584)</f>
        <v>809033</v>
      </c>
      <c r="AO584" s="77" t="s">
        <v>5052</v>
      </c>
      <c r="AP584" s="78">
        <v>1873.64</v>
      </c>
    </row>
    <row r="585" spans="1:42" x14ac:dyDescent="0.25">
      <c r="A585" s="27">
        <v>415052</v>
      </c>
      <c r="B585" s="34" t="s">
        <v>1365</v>
      </c>
      <c r="C585" s="35">
        <v>8450</v>
      </c>
      <c r="D585" s="36" t="s">
        <v>1025</v>
      </c>
      <c r="E585" s="36">
        <v>84</v>
      </c>
      <c r="F585" s="35">
        <v>7133</v>
      </c>
      <c r="G585" s="36" t="s">
        <v>1025</v>
      </c>
      <c r="H585" s="36">
        <v>84</v>
      </c>
      <c r="I585" s="36">
        <v>1630</v>
      </c>
      <c r="J585" s="35">
        <v>1276</v>
      </c>
      <c r="AF585" s="82" t="s">
        <v>148</v>
      </c>
      <c r="AG585" s="82" t="s">
        <v>210</v>
      </c>
      <c r="AH585" s="82" t="s">
        <v>89</v>
      </c>
      <c r="AI585" s="82">
        <v>3</v>
      </c>
      <c r="AJ585" s="106">
        <f t="shared" si="63"/>
        <v>800000</v>
      </c>
      <c r="AK585" s="106">
        <f t="shared" si="64"/>
        <v>9000</v>
      </c>
      <c r="AL585" s="106">
        <f t="shared" si="65"/>
        <v>40</v>
      </c>
      <c r="AM585" s="106">
        <f t="shared" si="66"/>
        <v>3</v>
      </c>
      <c r="AN585" s="106">
        <f t="shared" si="67"/>
        <v>809043</v>
      </c>
      <c r="AO585" s="77" t="s">
        <v>5053</v>
      </c>
      <c r="AP585" s="78">
        <v>1875.06</v>
      </c>
    </row>
    <row r="586" spans="1:42" x14ac:dyDescent="0.25">
      <c r="A586" s="27">
        <v>415062</v>
      </c>
      <c r="B586" s="34" t="s">
        <v>1366</v>
      </c>
      <c r="C586" s="35">
        <v>12694</v>
      </c>
      <c r="D586" s="36" t="s">
        <v>1025</v>
      </c>
      <c r="E586" s="36">
        <v>127</v>
      </c>
      <c r="F586" s="35">
        <v>10019</v>
      </c>
      <c r="G586" s="36" t="s">
        <v>1025</v>
      </c>
      <c r="H586" s="36">
        <v>79</v>
      </c>
      <c r="I586" s="36">
        <v>957</v>
      </c>
      <c r="J586" s="35">
        <v>867</v>
      </c>
      <c r="AF586" s="82" t="s">
        <v>148</v>
      </c>
      <c r="AG586" s="82" t="s">
        <v>210</v>
      </c>
      <c r="AH586" s="82" t="s">
        <v>57</v>
      </c>
      <c r="AI586" s="82">
        <v>3</v>
      </c>
      <c r="AJ586" s="106">
        <f t="shared" si="63"/>
        <v>800000</v>
      </c>
      <c r="AK586" s="106">
        <f t="shared" si="64"/>
        <v>9000</v>
      </c>
      <c r="AL586" s="106">
        <f t="shared" si="65"/>
        <v>50</v>
      </c>
      <c r="AM586" s="106">
        <f t="shared" si="66"/>
        <v>3</v>
      </c>
      <c r="AN586" s="106">
        <f t="shared" si="67"/>
        <v>809053</v>
      </c>
      <c r="AO586" s="77" t="s">
        <v>5054</v>
      </c>
      <c r="AP586" s="78">
        <v>1735.01</v>
      </c>
    </row>
    <row r="587" spans="1:42" x14ac:dyDescent="0.25">
      <c r="A587" s="27">
        <v>415072</v>
      </c>
      <c r="B587" s="34" t="s">
        <v>1367</v>
      </c>
      <c r="C587" s="35">
        <v>16217</v>
      </c>
      <c r="D587" s="36" t="s">
        <v>1025</v>
      </c>
      <c r="E587" s="36">
        <v>162</v>
      </c>
      <c r="F587" s="35">
        <v>17148</v>
      </c>
      <c r="G587" s="36" t="s">
        <v>1025</v>
      </c>
      <c r="H587" s="36">
        <v>106</v>
      </c>
      <c r="I587" s="36">
        <v>579</v>
      </c>
      <c r="J587" s="35">
        <v>434</v>
      </c>
      <c r="AF587" s="82" t="s">
        <v>148</v>
      </c>
      <c r="AG587" s="82" t="s">
        <v>210</v>
      </c>
      <c r="AH587" s="82" t="s">
        <v>186</v>
      </c>
      <c r="AI587" s="82">
        <v>3</v>
      </c>
      <c r="AJ587" s="106">
        <f t="shared" si="63"/>
        <v>800000</v>
      </c>
      <c r="AK587" s="106">
        <f t="shared" si="64"/>
        <v>9000</v>
      </c>
      <c r="AL587" s="106">
        <f t="shared" si="65"/>
        <v>60</v>
      </c>
      <c r="AM587" s="106">
        <f t="shared" si="66"/>
        <v>3</v>
      </c>
      <c r="AN587" s="106">
        <f t="shared" si="67"/>
        <v>809063</v>
      </c>
      <c r="AO587" s="77" t="s">
        <v>5055</v>
      </c>
      <c r="AP587" s="78">
        <v>1707.88</v>
      </c>
    </row>
    <row r="588" spans="1:42" x14ac:dyDescent="0.25">
      <c r="A588" s="27">
        <v>415082</v>
      </c>
      <c r="B588" s="34" t="s">
        <v>1368</v>
      </c>
      <c r="C588" s="35">
        <v>21622</v>
      </c>
      <c r="D588" s="36" t="s">
        <v>1025</v>
      </c>
      <c r="E588" s="36">
        <v>216</v>
      </c>
      <c r="F588" s="35">
        <v>5176</v>
      </c>
      <c r="G588" s="36" t="s">
        <v>1025</v>
      </c>
      <c r="H588" s="36">
        <v>24</v>
      </c>
      <c r="I588" s="36">
        <v>270</v>
      </c>
      <c r="J588" s="35">
        <v>1684</v>
      </c>
      <c r="AF588" s="82" t="s">
        <v>148</v>
      </c>
      <c r="AG588" s="82" t="s">
        <v>210</v>
      </c>
      <c r="AH588" s="82" t="s">
        <v>215</v>
      </c>
      <c r="AI588" s="82">
        <v>2</v>
      </c>
      <c r="AJ588" s="106">
        <f t="shared" si="63"/>
        <v>800000</v>
      </c>
      <c r="AK588" s="106">
        <f t="shared" si="64"/>
        <v>9000</v>
      </c>
      <c r="AL588" s="106">
        <f t="shared" si="65"/>
        <v>70</v>
      </c>
      <c r="AM588" s="106">
        <f t="shared" si="66"/>
        <v>2</v>
      </c>
      <c r="AN588" s="106">
        <f t="shared" si="67"/>
        <v>809072</v>
      </c>
      <c r="AO588" s="77" t="s">
        <v>4616</v>
      </c>
      <c r="AP588" s="78">
        <v>2233.5700000000002</v>
      </c>
    </row>
    <row r="589" spans="1:42" x14ac:dyDescent="0.25">
      <c r="A589" s="27">
        <v>415092</v>
      </c>
      <c r="B589" s="34" t="s">
        <v>1369</v>
      </c>
      <c r="C589" s="35">
        <v>17791</v>
      </c>
      <c r="D589" s="36" t="s">
        <v>1025</v>
      </c>
      <c r="E589" s="36">
        <v>178</v>
      </c>
      <c r="F589" s="35">
        <v>14096</v>
      </c>
      <c r="G589" s="36" t="s">
        <v>1025</v>
      </c>
      <c r="H589" s="36">
        <v>79</v>
      </c>
      <c r="I589" s="36">
        <v>468</v>
      </c>
      <c r="J589" s="35">
        <v>565</v>
      </c>
      <c r="AF589" s="82" t="s">
        <v>148</v>
      </c>
      <c r="AG589" s="82" t="s">
        <v>210</v>
      </c>
      <c r="AH589" s="82" t="s">
        <v>148</v>
      </c>
      <c r="AI589" s="82">
        <v>2</v>
      </c>
      <c r="AJ589" s="106">
        <f t="shared" si="63"/>
        <v>800000</v>
      </c>
      <c r="AK589" s="106">
        <f t="shared" si="64"/>
        <v>9000</v>
      </c>
      <c r="AL589" s="106">
        <f t="shared" si="65"/>
        <v>80</v>
      </c>
      <c r="AM589" s="106">
        <f t="shared" si="66"/>
        <v>2</v>
      </c>
      <c r="AN589" s="106">
        <f t="shared" si="67"/>
        <v>809082</v>
      </c>
      <c r="AO589" s="77" t="s">
        <v>5056</v>
      </c>
      <c r="AP589" s="78">
        <v>1434.38</v>
      </c>
    </row>
    <row r="590" spans="1:42" x14ac:dyDescent="0.25">
      <c r="A590" s="27" t="s">
        <v>1025</v>
      </c>
      <c r="B590" s="40" t="s">
        <v>1370</v>
      </c>
      <c r="C590" s="41"/>
      <c r="D590" s="41"/>
      <c r="E590" s="41"/>
      <c r="F590" s="41"/>
      <c r="G590" s="41"/>
      <c r="H590" s="41"/>
      <c r="I590" s="41"/>
      <c r="J590" s="41"/>
      <c r="AF590" s="82" t="s">
        <v>148</v>
      </c>
      <c r="AG590" s="82" t="s">
        <v>210</v>
      </c>
      <c r="AH590" s="82" t="s">
        <v>210</v>
      </c>
      <c r="AI590" s="82">
        <v>2</v>
      </c>
      <c r="AJ590" s="106">
        <f t="shared" si="63"/>
        <v>800000</v>
      </c>
      <c r="AK590" s="106">
        <f t="shared" si="64"/>
        <v>9000</v>
      </c>
      <c r="AL590" s="106">
        <f t="shared" si="65"/>
        <v>90</v>
      </c>
      <c r="AM590" s="106">
        <f t="shared" si="66"/>
        <v>2</v>
      </c>
      <c r="AN590" s="106">
        <f t="shared" si="67"/>
        <v>809092</v>
      </c>
      <c r="AO590" s="77" t="s">
        <v>5057</v>
      </c>
      <c r="AP590" s="78">
        <v>1535.81</v>
      </c>
    </row>
    <row r="591" spans="1:42" x14ac:dyDescent="0.25">
      <c r="A591" s="27" t="s">
        <v>1025</v>
      </c>
      <c r="B591" s="37" t="s">
        <v>1109</v>
      </c>
      <c r="C591" s="38"/>
      <c r="D591" s="38"/>
      <c r="E591" s="38"/>
      <c r="F591" s="38"/>
      <c r="G591" s="38"/>
      <c r="H591" s="38"/>
      <c r="I591" s="38"/>
      <c r="J591" s="38"/>
      <c r="AF591" s="82" t="s">
        <v>148</v>
      </c>
      <c r="AG591" s="82" t="s">
        <v>160</v>
      </c>
      <c r="AH591" s="82" t="s">
        <v>79</v>
      </c>
      <c r="AI591" s="82">
        <v>1</v>
      </c>
      <c r="AJ591" s="106">
        <f t="shared" si="63"/>
        <v>800000</v>
      </c>
      <c r="AK591" s="106">
        <f t="shared" si="64"/>
        <v>10000</v>
      </c>
      <c r="AL591" s="106">
        <f t="shared" si="65"/>
        <v>10</v>
      </c>
      <c r="AM591" s="106">
        <f t="shared" si="66"/>
        <v>1</v>
      </c>
      <c r="AN591" s="106">
        <f t="shared" si="67"/>
        <v>810011</v>
      </c>
      <c r="AO591" s="77" t="s">
        <v>5058</v>
      </c>
      <c r="AP591" s="78">
        <v>1509.63</v>
      </c>
    </row>
    <row r="592" spans="1:42" x14ac:dyDescent="0.25">
      <c r="A592" s="27">
        <v>416012</v>
      </c>
      <c r="B592" s="34" t="s">
        <v>1371</v>
      </c>
      <c r="C592" s="35">
        <v>25326</v>
      </c>
      <c r="D592" s="36" t="s">
        <v>1025</v>
      </c>
      <c r="E592" s="36">
        <v>252</v>
      </c>
      <c r="F592" s="35">
        <v>6815</v>
      </c>
      <c r="G592" s="36" t="s">
        <v>1025</v>
      </c>
      <c r="H592" s="36">
        <v>27</v>
      </c>
      <c r="I592" s="36">
        <v>176</v>
      </c>
      <c r="J592" s="35">
        <v>1333</v>
      </c>
      <c r="AF592" s="82" t="s">
        <v>148</v>
      </c>
      <c r="AG592" s="82" t="s">
        <v>160</v>
      </c>
      <c r="AH592" s="82" t="s">
        <v>100</v>
      </c>
      <c r="AI592" s="82">
        <v>1</v>
      </c>
      <c r="AJ592" s="106">
        <f t="shared" si="63"/>
        <v>800000</v>
      </c>
      <c r="AK592" s="106">
        <f t="shared" si="64"/>
        <v>10000</v>
      </c>
      <c r="AL592" s="106">
        <f t="shared" si="65"/>
        <v>20</v>
      </c>
      <c r="AM592" s="106">
        <f t="shared" si="66"/>
        <v>1</v>
      </c>
      <c r="AN592" s="106">
        <f t="shared" si="67"/>
        <v>810021</v>
      </c>
      <c r="AO592" s="77" t="s">
        <v>5059</v>
      </c>
      <c r="AP592" s="78">
        <v>1677.2</v>
      </c>
    </row>
    <row r="593" spans="1:42" x14ac:dyDescent="0.25">
      <c r="A593" s="27">
        <v>416022</v>
      </c>
      <c r="B593" s="34" t="s">
        <v>1372</v>
      </c>
      <c r="C593" s="35">
        <v>13580</v>
      </c>
      <c r="D593" s="36" t="s">
        <v>1025</v>
      </c>
      <c r="E593" s="36">
        <v>136</v>
      </c>
      <c r="F593" s="35">
        <v>5191</v>
      </c>
      <c r="G593" s="36" t="s">
        <v>1025</v>
      </c>
      <c r="H593" s="36">
        <v>38</v>
      </c>
      <c r="I593" s="36">
        <v>828</v>
      </c>
      <c r="J593" s="35">
        <v>1680</v>
      </c>
      <c r="AF593" s="82" t="s">
        <v>148</v>
      </c>
      <c r="AG593" s="82" t="s">
        <v>160</v>
      </c>
      <c r="AH593" s="82" t="s">
        <v>30</v>
      </c>
      <c r="AI593" s="82">
        <v>2</v>
      </c>
      <c r="AJ593" s="106">
        <f t="shared" si="63"/>
        <v>800000</v>
      </c>
      <c r="AK593" s="106">
        <f t="shared" si="64"/>
        <v>10000</v>
      </c>
      <c r="AL593" s="106">
        <f t="shared" si="65"/>
        <v>30</v>
      </c>
      <c r="AM593" s="106">
        <f t="shared" si="66"/>
        <v>2</v>
      </c>
      <c r="AN593" s="106">
        <f t="shared" si="67"/>
        <v>810032</v>
      </c>
      <c r="AO593" s="77" t="s">
        <v>5060</v>
      </c>
      <c r="AP593" s="78">
        <v>950.29</v>
      </c>
    </row>
    <row r="594" spans="1:42" x14ac:dyDescent="0.25">
      <c r="A594" s="27">
        <v>416032</v>
      </c>
      <c r="B594" s="34" t="s">
        <v>1373</v>
      </c>
      <c r="C594" s="35">
        <v>10922</v>
      </c>
      <c r="D594" s="36" t="s">
        <v>1025</v>
      </c>
      <c r="E594" s="36">
        <v>109</v>
      </c>
      <c r="F594" s="35">
        <v>4465</v>
      </c>
      <c r="G594" s="36" t="s">
        <v>1025</v>
      </c>
      <c r="H594" s="36">
        <v>41</v>
      </c>
      <c r="I594" s="36">
        <v>1237</v>
      </c>
      <c r="J594" s="35">
        <v>1857</v>
      </c>
      <c r="AF594" s="82" t="s">
        <v>148</v>
      </c>
      <c r="AG594" s="82" t="s">
        <v>160</v>
      </c>
      <c r="AH594" s="82" t="s">
        <v>89</v>
      </c>
      <c r="AI594" s="82">
        <v>3</v>
      </c>
      <c r="AJ594" s="106">
        <f t="shared" si="63"/>
        <v>800000</v>
      </c>
      <c r="AK594" s="106">
        <f t="shared" si="64"/>
        <v>10000</v>
      </c>
      <c r="AL594" s="106">
        <f t="shared" si="65"/>
        <v>40</v>
      </c>
      <c r="AM594" s="106">
        <f t="shared" si="66"/>
        <v>3</v>
      </c>
      <c r="AN594" s="106">
        <f t="shared" si="67"/>
        <v>810043</v>
      </c>
      <c r="AO594" s="77" t="s">
        <v>5061</v>
      </c>
      <c r="AP594" s="78">
        <v>1798.74</v>
      </c>
    </row>
    <row r="595" spans="1:42" x14ac:dyDescent="0.25">
      <c r="A595" s="27">
        <v>416042</v>
      </c>
      <c r="B595" s="34" t="s">
        <v>1374</v>
      </c>
      <c r="C595" s="35">
        <v>16280</v>
      </c>
      <c r="D595" s="36" t="s">
        <v>1025</v>
      </c>
      <c r="E595" s="36">
        <v>163</v>
      </c>
      <c r="F595" s="35">
        <v>5998</v>
      </c>
      <c r="G595" s="36" t="s">
        <v>1025</v>
      </c>
      <c r="H595" s="36">
        <v>37</v>
      </c>
      <c r="I595" s="36">
        <v>572</v>
      </c>
      <c r="J595" s="35">
        <v>1497</v>
      </c>
      <c r="AF595" s="82" t="s">
        <v>148</v>
      </c>
      <c r="AG595" s="82" t="s">
        <v>160</v>
      </c>
      <c r="AH595" s="82" t="s">
        <v>57</v>
      </c>
      <c r="AI595" s="82">
        <v>3</v>
      </c>
      <c r="AJ595" s="106">
        <f t="shared" si="63"/>
        <v>800000</v>
      </c>
      <c r="AK595" s="106">
        <f t="shared" si="64"/>
        <v>10000</v>
      </c>
      <c r="AL595" s="106">
        <f t="shared" si="65"/>
        <v>50</v>
      </c>
      <c r="AM595" s="106">
        <f t="shared" si="66"/>
        <v>3</v>
      </c>
      <c r="AN595" s="106">
        <f t="shared" si="67"/>
        <v>810053</v>
      </c>
      <c r="AO595" s="77" t="s">
        <v>5062</v>
      </c>
      <c r="AP595" s="78">
        <v>1174.48</v>
      </c>
    </row>
    <row r="596" spans="1:42" x14ac:dyDescent="0.25">
      <c r="A596" s="27">
        <v>416052</v>
      </c>
      <c r="B596" s="34" t="s">
        <v>1375</v>
      </c>
      <c r="C596" s="35">
        <v>17472</v>
      </c>
      <c r="D596" s="36" t="s">
        <v>1025</v>
      </c>
      <c r="E596" s="36">
        <v>175</v>
      </c>
      <c r="F596" s="35">
        <v>5586</v>
      </c>
      <c r="G596" s="36" t="s">
        <v>1025</v>
      </c>
      <c r="H596" s="36">
        <v>32</v>
      </c>
      <c r="I596" s="36">
        <v>490</v>
      </c>
      <c r="J596" s="35">
        <v>1579</v>
      </c>
      <c r="AF596" s="82" t="s">
        <v>148</v>
      </c>
      <c r="AG596" s="82" t="s">
        <v>160</v>
      </c>
      <c r="AH596" s="82" t="s">
        <v>186</v>
      </c>
      <c r="AI596" s="82">
        <v>2</v>
      </c>
      <c r="AJ596" s="106">
        <f t="shared" si="63"/>
        <v>800000</v>
      </c>
      <c r="AK596" s="106">
        <f t="shared" si="64"/>
        <v>10000</v>
      </c>
      <c r="AL596" s="106">
        <f t="shared" si="65"/>
        <v>60</v>
      </c>
      <c r="AM596" s="106">
        <f t="shared" si="66"/>
        <v>2</v>
      </c>
      <c r="AN596" s="106">
        <f t="shared" si="67"/>
        <v>810062</v>
      </c>
      <c r="AO596" s="77" t="s">
        <v>5063</v>
      </c>
      <c r="AP596" s="78">
        <v>1914.63</v>
      </c>
    </row>
    <row r="597" spans="1:42" x14ac:dyDescent="0.25">
      <c r="A597" s="27" t="s">
        <v>1025</v>
      </c>
      <c r="B597" s="37" t="s">
        <v>1071</v>
      </c>
      <c r="C597" s="38"/>
      <c r="D597" s="38"/>
      <c r="E597" s="38"/>
      <c r="F597" s="38"/>
      <c r="G597" s="38"/>
      <c r="H597" s="38"/>
      <c r="I597" s="38"/>
      <c r="J597" s="38"/>
      <c r="AF597" s="82" t="s">
        <v>148</v>
      </c>
      <c r="AG597" s="82" t="s">
        <v>160</v>
      </c>
      <c r="AH597" s="82" t="s">
        <v>215</v>
      </c>
      <c r="AI597" s="82">
        <v>3</v>
      </c>
      <c r="AJ597" s="106">
        <f t="shared" si="63"/>
        <v>800000</v>
      </c>
      <c r="AK597" s="106">
        <f t="shared" si="64"/>
        <v>10000</v>
      </c>
      <c r="AL597" s="106">
        <f t="shared" si="65"/>
        <v>70</v>
      </c>
      <c r="AM597" s="106">
        <f t="shared" si="66"/>
        <v>3</v>
      </c>
      <c r="AN597" s="106">
        <f t="shared" si="67"/>
        <v>810073</v>
      </c>
      <c r="AO597" s="77" t="s">
        <v>5064</v>
      </c>
      <c r="AP597" s="78">
        <v>1442.61</v>
      </c>
    </row>
    <row r="598" spans="1:42" x14ac:dyDescent="0.25">
      <c r="A598" s="27">
        <v>416063</v>
      </c>
      <c r="B598" s="34" t="s">
        <v>1376</v>
      </c>
      <c r="C598" s="35">
        <v>23966</v>
      </c>
      <c r="D598" s="36" t="s">
        <v>1025</v>
      </c>
      <c r="E598" s="36">
        <v>240</v>
      </c>
      <c r="F598" s="35">
        <v>20319</v>
      </c>
      <c r="G598" s="36" t="s">
        <v>1025</v>
      </c>
      <c r="H598" s="36">
        <v>85</v>
      </c>
      <c r="I598" s="36">
        <v>206</v>
      </c>
      <c r="J598" s="35">
        <v>335</v>
      </c>
      <c r="AF598" s="82" t="s">
        <v>148</v>
      </c>
      <c r="AG598" s="82" t="s">
        <v>160</v>
      </c>
      <c r="AH598" s="82" t="s">
        <v>148</v>
      </c>
      <c r="AI598" s="82">
        <v>2</v>
      </c>
      <c r="AJ598" s="106">
        <f t="shared" si="63"/>
        <v>800000</v>
      </c>
      <c r="AK598" s="106">
        <f t="shared" si="64"/>
        <v>10000</v>
      </c>
      <c r="AL598" s="106">
        <f t="shared" si="65"/>
        <v>80</v>
      </c>
      <c r="AM598" s="106">
        <f t="shared" si="66"/>
        <v>2</v>
      </c>
      <c r="AN598" s="106">
        <f t="shared" si="67"/>
        <v>810082</v>
      </c>
      <c r="AO598" s="77" t="s">
        <v>5065</v>
      </c>
      <c r="AP598" s="78">
        <v>1547.94</v>
      </c>
    </row>
    <row r="599" spans="1:42" x14ac:dyDescent="0.25">
      <c r="A599" s="27">
        <v>416064</v>
      </c>
      <c r="B599" s="34" t="s">
        <v>1037</v>
      </c>
      <c r="C599" s="35">
        <v>1769</v>
      </c>
      <c r="D599" s="36" t="s">
        <v>1025</v>
      </c>
      <c r="E599" s="36">
        <v>18</v>
      </c>
      <c r="F599" s="35">
        <v>13680</v>
      </c>
      <c r="G599" s="36" t="s">
        <v>1025</v>
      </c>
      <c r="H599" s="36">
        <v>773</v>
      </c>
      <c r="I599" s="36" t="s">
        <v>1038</v>
      </c>
      <c r="J599" s="35" t="s">
        <v>1038</v>
      </c>
      <c r="AF599" s="82" t="s">
        <v>148</v>
      </c>
      <c r="AG599" s="82" t="s">
        <v>160</v>
      </c>
      <c r="AH599" s="82" t="s">
        <v>210</v>
      </c>
      <c r="AI599" s="82">
        <v>2</v>
      </c>
      <c r="AJ599" s="106">
        <f t="shared" si="63"/>
        <v>800000</v>
      </c>
      <c r="AK599" s="106">
        <f t="shared" si="64"/>
        <v>10000</v>
      </c>
      <c r="AL599" s="106">
        <f t="shared" si="65"/>
        <v>90</v>
      </c>
      <c r="AM599" s="106">
        <f t="shared" si="66"/>
        <v>2</v>
      </c>
      <c r="AN599" s="106">
        <f t="shared" si="67"/>
        <v>810092</v>
      </c>
      <c r="AO599" s="77" t="s">
        <v>5059</v>
      </c>
      <c r="AP599" s="78">
        <v>1758.58</v>
      </c>
    </row>
    <row r="600" spans="1:42" x14ac:dyDescent="0.25">
      <c r="A600" s="27">
        <v>416065</v>
      </c>
      <c r="B600" s="34" t="s">
        <v>1049</v>
      </c>
      <c r="C600" s="35">
        <v>22197</v>
      </c>
      <c r="D600" s="36" t="s">
        <v>1025</v>
      </c>
      <c r="E600" s="36">
        <v>222</v>
      </c>
      <c r="F600" s="35">
        <v>6639</v>
      </c>
      <c r="G600" s="36" t="s">
        <v>1025</v>
      </c>
      <c r="H600" s="36">
        <v>30</v>
      </c>
      <c r="I600" s="36" t="s">
        <v>1038</v>
      </c>
      <c r="J600" s="35" t="s">
        <v>1038</v>
      </c>
      <c r="AF600" s="82" t="s">
        <v>148</v>
      </c>
      <c r="AG600" s="82" t="s">
        <v>157</v>
      </c>
      <c r="AH600" s="82" t="s">
        <v>79</v>
      </c>
      <c r="AI600" s="82">
        <v>1</v>
      </c>
      <c r="AJ600" s="106">
        <f t="shared" si="63"/>
        <v>800000</v>
      </c>
      <c r="AK600" s="106">
        <f t="shared" si="64"/>
        <v>11000</v>
      </c>
      <c r="AL600" s="106">
        <f t="shared" si="65"/>
        <v>10</v>
      </c>
      <c r="AM600" s="106">
        <f t="shared" si="66"/>
        <v>1</v>
      </c>
      <c r="AN600" s="106">
        <f t="shared" si="67"/>
        <v>811011</v>
      </c>
      <c r="AO600" s="77" t="s">
        <v>5066</v>
      </c>
      <c r="AP600" s="78">
        <v>1279.73</v>
      </c>
    </row>
    <row r="601" spans="1:42" x14ac:dyDescent="0.25">
      <c r="A601" s="27" t="s">
        <v>1025</v>
      </c>
      <c r="B601" s="40" t="s">
        <v>1377</v>
      </c>
      <c r="C601" s="41"/>
      <c r="D601" s="41"/>
      <c r="E601" s="41"/>
      <c r="F601" s="41"/>
      <c r="G601" s="41"/>
      <c r="H601" s="41"/>
      <c r="I601" s="41"/>
      <c r="J601" s="41"/>
      <c r="AF601" s="82" t="s">
        <v>148</v>
      </c>
      <c r="AG601" s="82" t="s">
        <v>157</v>
      </c>
      <c r="AH601" s="82" t="s">
        <v>100</v>
      </c>
      <c r="AI601" s="82">
        <v>1</v>
      </c>
      <c r="AJ601" s="106">
        <f t="shared" si="63"/>
        <v>800000</v>
      </c>
      <c r="AK601" s="106">
        <f t="shared" si="64"/>
        <v>11000</v>
      </c>
      <c r="AL601" s="106">
        <f t="shared" si="65"/>
        <v>20</v>
      </c>
      <c r="AM601" s="106">
        <f t="shared" si="66"/>
        <v>1</v>
      </c>
      <c r="AN601" s="106">
        <f t="shared" si="67"/>
        <v>811021</v>
      </c>
      <c r="AO601" s="77" t="s">
        <v>5067</v>
      </c>
      <c r="AP601" s="78">
        <v>2215.7399999999998</v>
      </c>
    </row>
    <row r="602" spans="1:42" x14ac:dyDescent="0.25">
      <c r="A602" s="27" t="s">
        <v>1025</v>
      </c>
      <c r="B602" s="37" t="s">
        <v>1051</v>
      </c>
      <c r="C602" s="38"/>
      <c r="D602" s="38"/>
      <c r="E602" s="38"/>
      <c r="F602" s="38"/>
      <c r="G602" s="38"/>
      <c r="H602" s="38"/>
      <c r="I602" s="38"/>
      <c r="J602" s="38"/>
      <c r="AF602" s="82" t="s">
        <v>148</v>
      </c>
      <c r="AG602" s="82" t="s">
        <v>157</v>
      </c>
      <c r="AH602" s="82" t="s">
        <v>30</v>
      </c>
      <c r="AI602" s="82">
        <v>2</v>
      </c>
      <c r="AJ602" s="106">
        <f t="shared" si="63"/>
        <v>800000</v>
      </c>
      <c r="AK602" s="106">
        <f t="shared" si="64"/>
        <v>11000</v>
      </c>
      <c r="AL602" s="106">
        <f t="shared" si="65"/>
        <v>30</v>
      </c>
      <c r="AM602" s="106">
        <f t="shared" si="66"/>
        <v>2</v>
      </c>
      <c r="AN602" s="106">
        <f t="shared" si="67"/>
        <v>811032</v>
      </c>
      <c r="AO602" s="77" t="s">
        <v>5068</v>
      </c>
      <c r="AP602" s="78">
        <v>1709.09</v>
      </c>
    </row>
    <row r="603" spans="1:42" x14ac:dyDescent="0.25">
      <c r="A603" s="27">
        <v>417011</v>
      </c>
      <c r="B603" s="34" t="s">
        <v>1378</v>
      </c>
      <c r="C603" s="35">
        <v>853</v>
      </c>
      <c r="D603" s="36" t="s">
        <v>1025</v>
      </c>
      <c r="E603" s="36">
        <v>9</v>
      </c>
      <c r="F603" s="35">
        <v>13605</v>
      </c>
      <c r="G603" s="36" t="s">
        <v>1025</v>
      </c>
      <c r="H603" s="36">
        <v>1595</v>
      </c>
      <c r="I603" s="36">
        <v>2328</v>
      </c>
      <c r="J603" s="35">
        <v>589</v>
      </c>
      <c r="AF603" s="82" t="s">
        <v>148</v>
      </c>
      <c r="AG603" s="82" t="s">
        <v>157</v>
      </c>
      <c r="AH603" s="82" t="s">
        <v>89</v>
      </c>
      <c r="AI603" s="82">
        <v>3</v>
      </c>
      <c r="AJ603" s="106">
        <f t="shared" si="63"/>
        <v>800000</v>
      </c>
      <c r="AK603" s="106">
        <f t="shared" si="64"/>
        <v>11000</v>
      </c>
      <c r="AL603" s="106">
        <f t="shared" si="65"/>
        <v>40</v>
      </c>
      <c r="AM603" s="106">
        <f t="shared" si="66"/>
        <v>3</v>
      </c>
      <c r="AN603" s="106">
        <f t="shared" si="67"/>
        <v>811043</v>
      </c>
      <c r="AO603" s="77" t="s">
        <v>5069</v>
      </c>
      <c r="AP603" s="78">
        <v>1437.99</v>
      </c>
    </row>
    <row r="604" spans="1:42" x14ac:dyDescent="0.25">
      <c r="A604" s="27" t="s">
        <v>1025</v>
      </c>
      <c r="B604" s="37" t="s">
        <v>1030</v>
      </c>
      <c r="C604" s="38"/>
      <c r="D604" s="38"/>
      <c r="E604" s="38"/>
      <c r="F604" s="38"/>
      <c r="G604" s="38"/>
      <c r="H604" s="38"/>
      <c r="I604" s="38"/>
      <c r="J604" s="38"/>
      <c r="AF604" s="82" t="s">
        <v>148</v>
      </c>
      <c r="AG604" s="82" t="s">
        <v>157</v>
      </c>
      <c r="AH604" s="82" t="s">
        <v>57</v>
      </c>
      <c r="AI604" s="82">
        <v>2</v>
      </c>
      <c r="AJ604" s="106">
        <f t="shared" si="63"/>
        <v>800000</v>
      </c>
      <c r="AK604" s="106">
        <f t="shared" si="64"/>
        <v>11000</v>
      </c>
      <c r="AL604" s="106">
        <f t="shared" si="65"/>
        <v>50</v>
      </c>
      <c r="AM604" s="106">
        <f t="shared" si="66"/>
        <v>2</v>
      </c>
      <c r="AN604" s="106">
        <f t="shared" si="67"/>
        <v>811052</v>
      </c>
      <c r="AO604" s="77" t="s">
        <v>5070</v>
      </c>
      <c r="AP604" s="78">
        <v>1168.28</v>
      </c>
    </row>
    <row r="605" spans="1:42" x14ac:dyDescent="0.25">
      <c r="A605" s="27">
        <v>417022</v>
      </c>
      <c r="B605" s="34" t="s">
        <v>1379</v>
      </c>
      <c r="C605" s="35">
        <v>8612</v>
      </c>
      <c r="D605" s="36" t="s">
        <v>1025</v>
      </c>
      <c r="E605" s="36">
        <v>86</v>
      </c>
      <c r="F605" s="35">
        <v>3203</v>
      </c>
      <c r="G605" s="36" t="s">
        <v>1025</v>
      </c>
      <c r="H605" s="36">
        <v>37</v>
      </c>
      <c r="I605" s="36">
        <v>1592</v>
      </c>
      <c r="J605" s="35">
        <v>2152</v>
      </c>
      <c r="AF605" s="82" t="s">
        <v>148</v>
      </c>
      <c r="AG605" s="82" t="s">
        <v>157</v>
      </c>
      <c r="AH605" s="82" t="s">
        <v>186</v>
      </c>
      <c r="AI605" s="82">
        <v>3</v>
      </c>
      <c r="AJ605" s="106">
        <f t="shared" si="63"/>
        <v>800000</v>
      </c>
      <c r="AK605" s="106">
        <f t="shared" si="64"/>
        <v>11000</v>
      </c>
      <c r="AL605" s="106">
        <f t="shared" si="65"/>
        <v>60</v>
      </c>
      <c r="AM605" s="106">
        <f t="shared" si="66"/>
        <v>3</v>
      </c>
      <c r="AN605" s="106">
        <f t="shared" si="67"/>
        <v>811063</v>
      </c>
      <c r="AO605" s="77" t="s">
        <v>5071</v>
      </c>
      <c r="AP605" s="78">
        <v>1254.0999999999999</v>
      </c>
    </row>
    <row r="606" spans="1:42" x14ac:dyDescent="0.25">
      <c r="A606" s="27">
        <v>417032</v>
      </c>
      <c r="B606" s="34" t="s">
        <v>1380</v>
      </c>
      <c r="C606" s="35">
        <v>8619</v>
      </c>
      <c r="D606" s="36" t="s">
        <v>1025</v>
      </c>
      <c r="E606" s="36">
        <v>86</v>
      </c>
      <c r="F606" s="35">
        <v>4184</v>
      </c>
      <c r="G606" s="36" t="s">
        <v>1025</v>
      </c>
      <c r="H606" s="36">
        <v>49</v>
      </c>
      <c r="I606" s="36">
        <v>1589</v>
      </c>
      <c r="J606" s="35">
        <v>1930</v>
      </c>
      <c r="AF606" s="82" t="s">
        <v>148</v>
      </c>
      <c r="AG606" s="82" t="s">
        <v>157</v>
      </c>
      <c r="AH606" s="82" t="s">
        <v>215</v>
      </c>
      <c r="AI606" s="82">
        <v>2</v>
      </c>
      <c r="AJ606" s="106">
        <f t="shared" si="63"/>
        <v>800000</v>
      </c>
      <c r="AK606" s="106">
        <f t="shared" si="64"/>
        <v>11000</v>
      </c>
      <c r="AL606" s="106">
        <f t="shared" si="65"/>
        <v>70</v>
      </c>
      <c r="AM606" s="106">
        <f t="shared" si="66"/>
        <v>2</v>
      </c>
      <c r="AN606" s="106">
        <f t="shared" si="67"/>
        <v>811072</v>
      </c>
      <c r="AO606" s="77" t="s">
        <v>5072</v>
      </c>
      <c r="AP606" s="78">
        <v>1680.94</v>
      </c>
    </row>
    <row r="607" spans="1:42" x14ac:dyDescent="0.25">
      <c r="A607" s="27">
        <v>417042</v>
      </c>
      <c r="B607" s="34" t="s">
        <v>1381</v>
      </c>
      <c r="C607" s="35">
        <v>12038</v>
      </c>
      <c r="D607" s="36" t="s">
        <v>1025</v>
      </c>
      <c r="E607" s="36">
        <v>120</v>
      </c>
      <c r="F607" s="35">
        <v>4829</v>
      </c>
      <c r="G607" s="36" t="s">
        <v>1025</v>
      </c>
      <c r="H607" s="36">
        <v>40</v>
      </c>
      <c r="I607" s="36">
        <v>1046</v>
      </c>
      <c r="J607" s="35">
        <v>1770</v>
      </c>
      <c r="AF607" s="82" t="s">
        <v>148</v>
      </c>
      <c r="AG607" s="82" t="s">
        <v>157</v>
      </c>
      <c r="AH607" s="82" t="s">
        <v>148</v>
      </c>
      <c r="AI607" s="82">
        <v>2</v>
      </c>
      <c r="AJ607" s="106">
        <f t="shared" si="63"/>
        <v>800000</v>
      </c>
      <c r="AK607" s="106">
        <f t="shared" si="64"/>
        <v>11000</v>
      </c>
      <c r="AL607" s="106">
        <f t="shared" si="65"/>
        <v>80</v>
      </c>
      <c r="AM607" s="106">
        <f t="shared" si="66"/>
        <v>2</v>
      </c>
      <c r="AN607" s="106">
        <f t="shared" si="67"/>
        <v>811082</v>
      </c>
      <c r="AO607" s="77" t="s">
        <v>5073</v>
      </c>
      <c r="AP607" s="78">
        <v>1149.17</v>
      </c>
    </row>
    <row r="608" spans="1:42" x14ac:dyDescent="0.25">
      <c r="A608" s="27">
        <v>417052</v>
      </c>
      <c r="B608" s="34" t="s">
        <v>1382</v>
      </c>
      <c r="C608" s="35">
        <v>20073</v>
      </c>
      <c r="D608" s="36" t="s">
        <v>1025</v>
      </c>
      <c r="E608" s="36">
        <v>201</v>
      </c>
      <c r="F608" s="35">
        <v>8592</v>
      </c>
      <c r="G608" s="36" t="s">
        <v>1025</v>
      </c>
      <c r="H608" s="36">
        <v>43</v>
      </c>
      <c r="I608" s="36">
        <v>342</v>
      </c>
      <c r="J608" s="35">
        <v>1037</v>
      </c>
      <c r="AF608" s="82" t="s">
        <v>148</v>
      </c>
      <c r="AG608" s="82" t="s">
        <v>157</v>
      </c>
      <c r="AH608" s="82" t="s">
        <v>210</v>
      </c>
      <c r="AI608" s="82">
        <v>2</v>
      </c>
      <c r="AJ608" s="106">
        <f t="shared" si="63"/>
        <v>800000</v>
      </c>
      <c r="AK608" s="106">
        <f t="shared" si="64"/>
        <v>11000</v>
      </c>
      <c r="AL608" s="106">
        <f t="shared" si="65"/>
        <v>90</v>
      </c>
      <c r="AM608" s="106">
        <f t="shared" si="66"/>
        <v>2</v>
      </c>
      <c r="AN608" s="106">
        <f t="shared" si="67"/>
        <v>811092</v>
      </c>
      <c r="AO608" s="77" t="s">
        <v>5074</v>
      </c>
      <c r="AP608" s="78">
        <v>1157.77</v>
      </c>
    </row>
    <row r="609" spans="1:42" x14ac:dyDescent="0.25">
      <c r="A609" s="27" t="s">
        <v>1025</v>
      </c>
      <c r="B609" s="40" t="s">
        <v>1383</v>
      </c>
      <c r="C609" s="41"/>
      <c r="D609" s="41"/>
      <c r="E609" s="41"/>
      <c r="F609" s="41"/>
      <c r="G609" s="41"/>
      <c r="H609" s="41"/>
      <c r="I609" s="41"/>
      <c r="J609" s="41"/>
      <c r="AF609" s="82" t="s">
        <v>148</v>
      </c>
      <c r="AG609" s="82" t="s">
        <v>157</v>
      </c>
      <c r="AH609" s="82" t="s">
        <v>160</v>
      </c>
      <c r="AI609" s="82">
        <v>2</v>
      </c>
      <c r="AJ609" s="106">
        <f t="shared" si="63"/>
        <v>800000</v>
      </c>
      <c r="AK609" s="106">
        <f t="shared" si="64"/>
        <v>11000</v>
      </c>
      <c r="AL609" s="106">
        <f t="shared" si="65"/>
        <v>100</v>
      </c>
      <c r="AM609" s="106">
        <f t="shared" si="66"/>
        <v>2</v>
      </c>
      <c r="AN609" s="106">
        <f t="shared" si="67"/>
        <v>811102</v>
      </c>
      <c r="AO609" s="77" t="s">
        <v>5067</v>
      </c>
      <c r="AP609" s="78">
        <v>1806.24</v>
      </c>
    </row>
    <row r="610" spans="1:42" x14ac:dyDescent="0.25">
      <c r="A610" s="27" t="s">
        <v>1025</v>
      </c>
      <c r="B610" s="37" t="s">
        <v>1085</v>
      </c>
      <c r="C610" s="38"/>
      <c r="D610" s="38"/>
      <c r="E610" s="38"/>
      <c r="F610" s="38"/>
      <c r="G610" s="38"/>
      <c r="H610" s="38"/>
      <c r="I610" s="38"/>
      <c r="J610" s="38"/>
      <c r="AF610" s="82" t="s">
        <v>148</v>
      </c>
      <c r="AG610" s="82" t="s">
        <v>29</v>
      </c>
      <c r="AH610" s="82" t="s">
        <v>79</v>
      </c>
      <c r="AI610" s="82">
        <v>3</v>
      </c>
      <c r="AJ610" s="106">
        <f t="shared" si="63"/>
        <v>800000</v>
      </c>
      <c r="AK610" s="106">
        <f t="shared" si="64"/>
        <v>12000</v>
      </c>
      <c r="AL610" s="106">
        <f t="shared" si="65"/>
        <v>10</v>
      </c>
      <c r="AM610" s="106">
        <f t="shared" si="66"/>
        <v>3</v>
      </c>
      <c r="AN610" s="106">
        <f t="shared" si="67"/>
        <v>812013</v>
      </c>
      <c r="AO610" s="77" t="s">
        <v>5075</v>
      </c>
      <c r="AP610" s="78">
        <v>2104.27</v>
      </c>
    </row>
    <row r="611" spans="1:42" x14ac:dyDescent="0.25">
      <c r="A611" s="27">
        <v>418011</v>
      </c>
      <c r="B611" s="34" t="s">
        <v>1384</v>
      </c>
      <c r="C611" s="35">
        <v>468</v>
      </c>
      <c r="D611" s="39" t="s">
        <v>1108</v>
      </c>
      <c r="E611" s="36">
        <v>5</v>
      </c>
      <c r="F611" s="35">
        <v>3499</v>
      </c>
      <c r="G611" s="36" t="s">
        <v>1025</v>
      </c>
      <c r="H611" s="36">
        <v>748</v>
      </c>
      <c r="I611" s="36">
        <v>2339</v>
      </c>
      <c r="J611" s="35">
        <v>2094</v>
      </c>
      <c r="AF611" s="82" t="s">
        <v>148</v>
      </c>
      <c r="AG611" s="82" t="s">
        <v>29</v>
      </c>
      <c r="AH611" s="82" t="s">
        <v>100</v>
      </c>
      <c r="AI611" s="82">
        <v>3</v>
      </c>
      <c r="AJ611" s="106">
        <f t="shared" si="63"/>
        <v>800000</v>
      </c>
      <c r="AK611" s="106">
        <f t="shared" si="64"/>
        <v>12000</v>
      </c>
      <c r="AL611" s="106">
        <f t="shared" si="65"/>
        <v>20</v>
      </c>
      <c r="AM611" s="106">
        <f t="shared" si="66"/>
        <v>3</v>
      </c>
      <c r="AN611" s="106">
        <f t="shared" si="67"/>
        <v>812023</v>
      </c>
      <c r="AO611" s="77" t="s">
        <v>5076</v>
      </c>
      <c r="AP611" s="78">
        <v>1515.76</v>
      </c>
    </row>
    <row r="612" spans="1:42" x14ac:dyDescent="0.25">
      <c r="A612" s="27" t="s">
        <v>1025</v>
      </c>
      <c r="B612" s="37" t="s">
        <v>1030</v>
      </c>
      <c r="C612" s="38"/>
      <c r="D612" s="38"/>
      <c r="E612" s="38"/>
      <c r="F612" s="38"/>
      <c r="G612" s="38"/>
      <c r="H612" s="38"/>
      <c r="I612" s="38"/>
      <c r="J612" s="38"/>
      <c r="AF612" s="82" t="s">
        <v>148</v>
      </c>
      <c r="AG612" s="82" t="s">
        <v>29</v>
      </c>
      <c r="AH612" s="82" t="s">
        <v>30</v>
      </c>
      <c r="AI612" s="82">
        <v>3</v>
      </c>
      <c r="AJ612" s="106">
        <f t="shared" si="63"/>
        <v>800000</v>
      </c>
      <c r="AK612" s="106">
        <f t="shared" si="64"/>
        <v>12000</v>
      </c>
      <c r="AL612" s="106">
        <f t="shared" si="65"/>
        <v>30</v>
      </c>
      <c r="AM612" s="106">
        <f t="shared" si="66"/>
        <v>3</v>
      </c>
      <c r="AN612" s="106">
        <f t="shared" si="67"/>
        <v>812033</v>
      </c>
      <c r="AO612" s="77" t="s">
        <v>5077</v>
      </c>
      <c r="AP612" s="78">
        <v>1299.78</v>
      </c>
    </row>
    <row r="613" spans="1:42" x14ac:dyDescent="0.25">
      <c r="A613" s="27">
        <v>418022</v>
      </c>
      <c r="B613" s="34" t="s">
        <v>1385</v>
      </c>
      <c r="C613" s="35">
        <v>10674</v>
      </c>
      <c r="D613" s="36" t="s">
        <v>1025</v>
      </c>
      <c r="E613" s="36">
        <v>107</v>
      </c>
      <c r="F613" s="35">
        <v>3459</v>
      </c>
      <c r="G613" s="36" t="s">
        <v>1025</v>
      </c>
      <c r="H613" s="36">
        <v>32</v>
      </c>
      <c r="I613" s="36">
        <v>1274</v>
      </c>
      <c r="J613" s="35">
        <v>2105</v>
      </c>
      <c r="AF613" s="82" t="s">
        <v>148</v>
      </c>
      <c r="AG613" s="82" t="s">
        <v>623</v>
      </c>
      <c r="AH613" s="82" t="s">
        <v>79</v>
      </c>
      <c r="AI613" s="82">
        <v>1</v>
      </c>
      <c r="AJ613" s="106">
        <f t="shared" si="63"/>
        <v>800000</v>
      </c>
      <c r="AK613" s="106">
        <f t="shared" si="64"/>
        <v>61000</v>
      </c>
      <c r="AL613" s="106">
        <f t="shared" si="65"/>
        <v>10</v>
      </c>
      <c r="AM613" s="106">
        <f t="shared" si="66"/>
        <v>1</v>
      </c>
      <c r="AN613" s="106">
        <f t="shared" si="67"/>
        <v>861011</v>
      </c>
      <c r="AO613" s="77" t="s">
        <v>5078</v>
      </c>
      <c r="AP613" s="78">
        <v>1928.94</v>
      </c>
    </row>
    <row r="614" spans="1:42" x14ac:dyDescent="0.25">
      <c r="A614" s="27">
        <v>418032</v>
      </c>
      <c r="B614" s="34" t="s">
        <v>1386</v>
      </c>
      <c r="C614" s="35">
        <v>7762</v>
      </c>
      <c r="D614" s="36" t="s">
        <v>1025</v>
      </c>
      <c r="E614" s="36">
        <v>78</v>
      </c>
      <c r="F614" s="35">
        <v>3406</v>
      </c>
      <c r="G614" s="36" t="s">
        <v>1025</v>
      </c>
      <c r="H614" s="36">
        <v>44</v>
      </c>
      <c r="I614" s="36">
        <v>1738</v>
      </c>
      <c r="J614" s="35">
        <v>2115</v>
      </c>
      <c r="AF614" s="82" t="s">
        <v>148</v>
      </c>
      <c r="AG614" s="82" t="s">
        <v>942</v>
      </c>
      <c r="AH614" s="82" t="s">
        <v>79</v>
      </c>
      <c r="AI614" s="82">
        <v>1</v>
      </c>
      <c r="AJ614" s="106">
        <f t="shared" si="63"/>
        <v>800000</v>
      </c>
      <c r="AK614" s="106">
        <f t="shared" si="64"/>
        <v>62000</v>
      </c>
      <c r="AL614" s="106">
        <f t="shared" si="65"/>
        <v>10</v>
      </c>
      <c r="AM614" s="106">
        <f t="shared" si="66"/>
        <v>1</v>
      </c>
      <c r="AN614" s="106">
        <f t="shared" si="67"/>
        <v>862011</v>
      </c>
      <c r="AO614" s="77" t="s">
        <v>5079</v>
      </c>
      <c r="AP614" s="78">
        <v>2256.91</v>
      </c>
    </row>
    <row r="615" spans="1:42" x14ac:dyDescent="0.25">
      <c r="A615" s="27">
        <v>418052</v>
      </c>
      <c r="B615" s="34" t="s">
        <v>1387</v>
      </c>
      <c r="C615" s="35">
        <v>9985</v>
      </c>
      <c r="D615" s="36" t="s">
        <v>1025</v>
      </c>
      <c r="E615" s="36">
        <v>100</v>
      </c>
      <c r="F615" s="35">
        <v>7961</v>
      </c>
      <c r="G615" s="36" t="s">
        <v>1025</v>
      </c>
      <c r="H615" s="36">
        <v>80</v>
      </c>
      <c r="I615" s="36">
        <v>1392</v>
      </c>
      <c r="J615" s="35">
        <v>1133</v>
      </c>
      <c r="AF615" s="82" t="s">
        <v>160</v>
      </c>
      <c r="AG615" s="82" t="s">
        <v>79</v>
      </c>
      <c r="AH615" s="82" t="s">
        <v>79</v>
      </c>
      <c r="AI615" s="82">
        <v>1</v>
      </c>
      <c r="AJ615" s="106">
        <f t="shared" si="63"/>
        <v>1000000</v>
      </c>
      <c r="AK615" s="106">
        <f t="shared" si="64"/>
        <v>1000</v>
      </c>
      <c r="AL615" s="106">
        <f t="shared" si="65"/>
        <v>10</v>
      </c>
      <c r="AM615" s="106">
        <f t="shared" si="66"/>
        <v>1</v>
      </c>
      <c r="AN615" s="106">
        <f t="shared" si="67"/>
        <v>1001011</v>
      </c>
      <c r="AO615" s="77" t="s">
        <v>5080</v>
      </c>
      <c r="AP615" s="78">
        <v>2120.39</v>
      </c>
    </row>
    <row r="616" spans="1:42" x14ac:dyDescent="0.25">
      <c r="A616" s="27">
        <v>418072</v>
      </c>
      <c r="B616" s="34" t="s">
        <v>1388</v>
      </c>
      <c r="C616" s="35">
        <v>7584</v>
      </c>
      <c r="D616" s="36" t="s">
        <v>1025</v>
      </c>
      <c r="E616" s="36">
        <v>76</v>
      </c>
      <c r="F616" s="35">
        <v>10081</v>
      </c>
      <c r="G616" s="36" t="s">
        <v>1025</v>
      </c>
      <c r="H616" s="36">
        <v>133</v>
      </c>
      <c r="I616" s="36">
        <v>1761</v>
      </c>
      <c r="J616" s="35">
        <v>859</v>
      </c>
      <c r="AF616" s="82" t="s">
        <v>160</v>
      </c>
      <c r="AG616" s="82" t="s">
        <v>79</v>
      </c>
      <c r="AH616" s="82" t="s">
        <v>100</v>
      </c>
      <c r="AI616" s="82">
        <v>2</v>
      </c>
      <c r="AJ616" s="106">
        <f t="shared" si="63"/>
        <v>1000000</v>
      </c>
      <c r="AK616" s="106">
        <f t="shared" si="64"/>
        <v>1000</v>
      </c>
      <c r="AL616" s="106">
        <f t="shared" si="65"/>
        <v>20</v>
      </c>
      <c r="AM616" s="106">
        <f t="shared" si="66"/>
        <v>2</v>
      </c>
      <c r="AN616" s="106">
        <f t="shared" si="67"/>
        <v>1001022</v>
      </c>
      <c r="AO616" s="77" t="s">
        <v>5080</v>
      </c>
      <c r="AP616" s="78">
        <v>2104.54</v>
      </c>
    </row>
    <row r="617" spans="1:42" x14ac:dyDescent="0.25">
      <c r="A617" s="27">
        <v>418092</v>
      </c>
      <c r="B617" s="34" t="s">
        <v>1384</v>
      </c>
      <c r="C617" s="35">
        <v>11479</v>
      </c>
      <c r="D617" s="36" t="s">
        <v>1025</v>
      </c>
      <c r="E617" s="36">
        <v>115</v>
      </c>
      <c r="F617" s="35">
        <v>3937</v>
      </c>
      <c r="G617" s="36" t="s">
        <v>1025</v>
      </c>
      <c r="H617" s="36">
        <v>34</v>
      </c>
      <c r="I617" s="36">
        <v>1128</v>
      </c>
      <c r="J617" s="35">
        <v>1989</v>
      </c>
      <c r="AF617" s="82" t="s">
        <v>160</v>
      </c>
      <c r="AG617" s="82" t="s">
        <v>79</v>
      </c>
      <c r="AH617" s="82" t="s">
        <v>30</v>
      </c>
      <c r="AI617" s="82">
        <v>2</v>
      </c>
      <c r="AJ617" s="106">
        <f t="shared" si="63"/>
        <v>1000000</v>
      </c>
      <c r="AK617" s="106">
        <f t="shared" si="64"/>
        <v>1000</v>
      </c>
      <c r="AL617" s="106">
        <f t="shared" si="65"/>
        <v>30</v>
      </c>
      <c r="AM617" s="106">
        <f t="shared" si="66"/>
        <v>2</v>
      </c>
      <c r="AN617" s="106">
        <f t="shared" si="67"/>
        <v>1001032</v>
      </c>
      <c r="AO617" s="77" t="s">
        <v>5081</v>
      </c>
      <c r="AP617" s="78">
        <v>1142.3</v>
      </c>
    </row>
    <row r="618" spans="1:42" x14ac:dyDescent="0.25">
      <c r="A618" s="27">
        <v>418102</v>
      </c>
      <c r="B618" s="34" t="s">
        <v>1389</v>
      </c>
      <c r="C618" s="35">
        <v>6941</v>
      </c>
      <c r="D618" s="36" t="s">
        <v>1025</v>
      </c>
      <c r="E618" s="36">
        <v>69</v>
      </c>
      <c r="F618" s="35">
        <v>4598</v>
      </c>
      <c r="G618" s="36" t="s">
        <v>1025</v>
      </c>
      <c r="H618" s="36">
        <v>66</v>
      </c>
      <c r="I618" s="36">
        <v>1856</v>
      </c>
      <c r="J618" s="35">
        <v>1826</v>
      </c>
      <c r="AF618" s="82" t="s">
        <v>160</v>
      </c>
      <c r="AG618" s="82" t="s">
        <v>79</v>
      </c>
      <c r="AH618" s="82" t="s">
        <v>89</v>
      </c>
      <c r="AI618" s="82">
        <v>2</v>
      </c>
      <c r="AJ618" s="106">
        <f t="shared" si="63"/>
        <v>1000000</v>
      </c>
      <c r="AK618" s="106">
        <f t="shared" si="64"/>
        <v>1000</v>
      </c>
      <c r="AL618" s="106">
        <f t="shared" si="65"/>
        <v>40</v>
      </c>
      <c r="AM618" s="106">
        <f t="shared" si="66"/>
        <v>2</v>
      </c>
      <c r="AN618" s="106">
        <f t="shared" si="67"/>
        <v>1001042</v>
      </c>
      <c r="AO618" s="77" t="s">
        <v>5082</v>
      </c>
      <c r="AP618" s="78">
        <v>31028.400000000001</v>
      </c>
    </row>
    <row r="619" spans="1:42" x14ac:dyDescent="0.25">
      <c r="A619" s="27">
        <v>418132</v>
      </c>
      <c r="B619" s="34" t="s">
        <v>1390</v>
      </c>
      <c r="C619" s="35">
        <v>22062</v>
      </c>
      <c r="D619" s="36" t="s">
        <v>1025</v>
      </c>
      <c r="E619" s="36">
        <v>220</v>
      </c>
      <c r="F619" s="35">
        <v>7239</v>
      </c>
      <c r="G619" s="36" t="s">
        <v>1025</v>
      </c>
      <c r="H619" s="36">
        <v>33</v>
      </c>
      <c r="I619" s="36">
        <v>258</v>
      </c>
      <c r="J619" s="35">
        <v>1253</v>
      </c>
      <c r="AF619" s="82" t="s">
        <v>160</v>
      </c>
      <c r="AG619" s="82" t="s">
        <v>79</v>
      </c>
      <c r="AH619" s="82" t="s">
        <v>57</v>
      </c>
      <c r="AI619" s="82">
        <v>2</v>
      </c>
      <c r="AJ619" s="106">
        <f t="shared" si="63"/>
        <v>1000000</v>
      </c>
      <c r="AK619" s="106">
        <f t="shared" si="64"/>
        <v>1000</v>
      </c>
      <c r="AL619" s="106">
        <f t="shared" si="65"/>
        <v>50</v>
      </c>
      <c r="AM619" s="106">
        <f t="shared" si="66"/>
        <v>2</v>
      </c>
      <c r="AN619" s="106">
        <f t="shared" si="67"/>
        <v>1001052</v>
      </c>
      <c r="AO619" s="77" t="s">
        <v>5083</v>
      </c>
      <c r="AP619" s="78">
        <v>2050.5</v>
      </c>
    </row>
    <row r="620" spans="1:42" x14ac:dyDescent="0.25">
      <c r="A620" s="27" t="s">
        <v>1025</v>
      </c>
      <c r="B620" s="37" t="s">
        <v>1122</v>
      </c>
      <c r="C620" s="38"/>
      <c r="D620" s="38"/>
      <c r="E620" s="38"/>
      <c r="F620" s="38"/>
      <c r="G620" s="38"/>
      <c r="H620" s="38"/>
      <c r="I620" s="38"/>
      <c r="J620" s="38"/>
      <c r="AF620" s="82" t="s">
        <v>160</v>
      </c>
      <c r="AG620" s="82" t="s">
        <v>79</v>
      </c>
      <c r="AH620" s="82" t="s">
        <v>186</v>
      </c>
      <c r="AI620" s="82">
        <v>2</v>
      </c>
      <c r="AJ620" s="106">
        <f t="shared" si="63"/>
        <v>1000000</v>
      </c>
      <c r="AK620" s="106">
        <f t="shared" si="64"/>
        <v>1000</v>
      </c>
      <c r="AL620" s="106">
        <f t="shared" si="65"/>
        <v>60</v>
      </c>
      <c r="AM620" s="106">
        <f t="shared" si="66"/>
        <v>2</v>
      </c>
      <c r="AN620" s="106">
        <f t="shared" si="67"/>
        <v>1001062</v>
      </c>
      <c r="AO620" s="77" t="s">
        <v>5084</v>
      </c>
      <c r="AP620" s="78">
        <v>1722.98</v>
      </c>
    </row>
    <row r="621" spans="1:42" x14ac:dyDescent="0.25">
      <c r="A621" s="27">
        <v>418043</v>
      </c>
      <c r="B621" s="34" t="s">
        <v>1391</v>
      </c>
      <c r="C621" s="35">
        <v>15095</v>
      </c>
      <c r="D621" s="36" t="s">
        <v>1025</v>
      </c>
      <c r="E621" s="36">
        <v>151</v>
      </c>
      <c r="F621" s="35">
        <v>11547</v>
      </c>
      <c r="G621" s="36" t="s">
        <v>1025</v>
      </c>
      <c r="H621" s="36">
        <v>76</v>
      </c>
      <c r="I621" s="36">
        <v>667</v>
      </c>
      <c r="J621" s="35">
        <v>737</v>
      </c>
      <c r="AF621" s="82" t="s">
        <v>160</v>
      </c>
      <c r="AG621" s="82" t="s">
        <v>79</v>
      </c>
      <c r="AH621" s="82" t="s">
        <v>215</v>
      </c>
      <c r="AI621" s="82">
        <v>2</v>
      </c>
      <c r="AJ621" s="106">
        <f t="shared" si="63"/>
        <v>1000000</v>
      </c>
      <c r="AK621" s="106">
        <f t="shared" si="64"/>
        <v>1000</v>
      </c>
      <c r="AL621" s="106">
        <f t="shared" si="65"/>
        <v>70</v>
      </c>
      <c r="AM621" s="106">
        <f t="shared" si="66"/>
        <v>2</v>
      </c>
      <c r="AN621" s="106">
        <f t="shared" si="67"/>
        <v>1001072</v>
      </c>
      <c r="AO621" s="77" t="s">
        <v>5085</v>
      </c>
      <c r="AP621" s="78">
        <v>4946.82</v>
      </c>
    </row>
    <row r="622" spans="1:42" x14ac:dyDescent="0.25">
      <c r="A622" s="27">
        <v>418044</v>
      </c>
      <c r="B622" s="34" t="s">
        <v>1037</v>
      </c>
      <c r="C622" s="35">
        <v>704</v>
      </c>
      <c r="D622" s="36" t="s">
        <v>1025</v>
      </c>
      <c r="E622" s="36">
        <v>7</v>
      </c>
      <c r="F622" s="35">
        <v>4659</v>
      </c>
      <c r="G622" s="36" t="s">
        <v>1025</v>
      </c>
      <c r="H622" s="36">
        <v>662</v>
      </c>
      <c r="I622" s="36" t="s">
        <v>1038</v>
      </c>
      <c r="J622" s="35" t="s">
        <v>1038</v>
      </c>
      <c r="AF622" s="82" t="s">
        <v>160</v>
      </c>
      <c r="AG622" s="82" t="s">
        <v>79</v>
      </c>
      <c r="AH622" s="82" t="s">
        <v>148</v>
      </c>
      <c r="AI622" s="82">
        <v>3</v>
      </c>
      <c r="AJ622" s="106">
        <f t="shared" si="63"/>
        <v>1000000</v>
      </c>
      <c r="AK622" s="106">
        <f t="shared" si="64"/>
        <v>1000</v>
      </c>
      <c r="AL622" s="106">
        <f t="shared" si="65"/>
        <v>80</v>
      </c>
      <c r="AM622" s="106">
        <f t="shared" si="66"/>
        <v>3</v>
      </c>
      <c r="AN622" s="106">
        <f t="shared" si="67"/>
        <v>1001083</v>
      </c>
      <c r="AO622" s="77" t="s">
        <v>5086</v>
      </c>
      <c r="AP622" s="78">
        <v>1188.42</v>
      </c>
    </row>
    <row r="623" spans="1:42" x14ac:dyDescent="0.25">
      <c r="A623" s="27">
        <v>418045</v>
      </c>
      <c r="B623" s="34" t="s">
        <v>1049</v>
      </c>
      <c r="C623" s="35">
        <v>14391</v>
      </c>
      <c r="D623" s="36" t="s">
        <v>1025</v>
      </c>
      <c r="E623" s="36">
        <v>144</v>
      </c>
      <c r="F623" s="35">
        <v>6888</v>
      </c>
      <c r="G623" s="36" t="s">
        <v>1025</v>
      </c>
      <c r="H623" s="36">
        <v>48</v>
      </c>
      <c r="I623" s="36" t="s">
        <v>1038</v>
      </c>
      <c r="J623" s="35" t="s">
        <v>1038</v>
      </c>
      <c r="AF623" s="82" t="s">
        <v>160</v>
      </c>
      <c r="AG623" s="82" t="s">
        <v>100</v>
      </c>
      <c r="AH623" s="82" t="s">
        <v>79</v>
      </c>
      <c r="AI623" s="82">
        <v>1</v>
      </c>
      <c r="AJ623" s="106">
        <f t="shared" si="63"/>
        <v>1000000</v>
      </c>
      <c r="AK623" s="106">
        <f t="shared" si="64"/>
        <v>2000</v>
      </c>
      <c r="AL623" s="106">
        <f t="shared" si="65"/>
        <v>10</v>
      </c>
      <c r="AM623" s="106">
        <f t="shared" si="66"/>
        <v>1</v>
      </c>
      <c r="AN623" s="106">
        <f t="shared" si="67"/>
        <v>1002011</v>
      </c>
      <c r="AO623" s="77" t="s">
        <v>5087</v>
      </c>
      <c r="AP623" s="78">
        <v>2342.21</v>
      </c>
    </row>
    <row r="624" spans="1:42" x14ac:dyDescent="0.25">
      <c r="A624" s="27">
        <v>418063</v>
      </c>
      <c r="B624" s="34" t="s">
        <v>1392</v>
      </c>
      <c r="C624" s="35">
        <v>12209</v>
      </c>
      <c r="D624" s="36" t="s">
        <v>1025</v>
      </c>
      <c r="E624" s="36">
        <v>122</v>
      </c>
      <c r="F624" s="35">
        <v>6042</v>
      </c>
      <c r="G624" s="36" t="s">
        <v>1025</v>
      </c>
      <c r="H624" s="36">
        <v>49</v>
      </c>
      <c r="I624" s="36">
        <v>1025</v>
      </c>
      <c r="J624" s="35">
        <v>1485</v>
      </c>
      <c r="AF624" s="82" t="s">
        <v>160</v>
      </c>
      <c r="AG624" s="82" t="s">
        <v>100</v>
      </c>
      <c r="AH624" s="82" t="s">
        <v>100</v>
      </c>
      <c r="AI624" s="82">
        <v>2</v>
      </c>
      <c r="AJ624" s="106">
        <f t="shared" si="63"/>
        <v>1000000</v>
      </c>
      <c r="AK624" s="106">
        <f t="shared" si="64"/>
        <v>2000</v>
      </c>
      <c r="AL624" s="106">
        <f t="shared" si="65"/>
        <v>20</v>
      </c>
      <c r="AM624" s="106">
        <f t="shared" si="66"/>
        <v>2</v>
      </c>
      <c r="AN624" s="106">
        <f t="shared" si="67"/>
        <v>1002022</v>
      </c>
      <c r="AO624" s="77" t="s">
        <v>5088</v>
      </c>
      <c r="AP624" s="78">
        <v>1538.36</v>
      </c>
    </row>
    <row r="625" spans="1:42" x14ac:dyDescent="0.25">
      <c r="A625" s="27">
        <v>418064</v>
      </c>
      <c r="B625" s="34" t="s">
        <v>1037</v>
      </c>
      <c r="C625" s="35">
        <v>139</v>
      </c>
      <c r="D625" s="36" t="s">
        <v>1025</v>
      </c>
      <c r="E625" s="36">
        <v>1</v>
      </c>
      <c r="F625" s="35">
        <v>1899</v>
      </c>
      <c r="G625" s="36" t="s">
        <v>1025</v>
      </c>
      <c r="H625" s="36">
        <v>1366</v>
      </c>
      <c r="I625" s="36" t="s">
        <v>1038</v>
      </c>
      <c r="J625" s="35" t="s">
        <v>1038</v>
      </c>
      <c r="AF625" s="82" t="s">
        <v>160</v>
      </c>
      <c r="AG625" s="82" t="s">
        <v>100</v>
      </c>
      <c r="AH625" s="82" t="s">
        <v>30</v>
      </c>
      <c r="AI625" s="82">
        <v>2</v>
      </c>
      <c r="AJ625" s="106">
        <f t="shared" si="63"/>
        <v>1000000</v>
      </c>
      <c r="AK625" s="106">
        <f t="shared" si="64"/>
        <v>2000</v>
      </c>
      <c r="AL625" s="106">
        <f t="shared" si="65"/>
        <v>30</v>
      </c>
      <c r="AM625" s="106">
        <f t="shared" si="66"/>
        <v>2</v>
      </c>
      <c r="AN625" s="106">
        <f t="shared" si="67"/>
        <v>1002032</v>
      </c>
      <c r="AO625" s="77" t="s">
        <v>5089</v>
      </c>
      <c r="AP625" s="78">
        <v>1917.87</v>
      </c>
    </row>
    <row r="626" spans="1:42" x14ac:dyDescent="0.25">
      <c r="A626" s="27">
        <v>418065</v>
      </c>
      <c r="B626" s="34" t="s">
        <v>1049</v>
      </c>
      <c r="C626" s="35">
        <v>12070</v>
      </c>
      <c r="D626" s="36" t="s">
        <v>1025</v>
      </c>
      <c r="E626" s="36">
        <v>121</v>
      </c>
      <c r="F626" s="35">
        <v>4143</v>
      </c>
      <c r="G626" s="36" t="s">
        <v>1025</v>
      </c>
      <c r="H626" s="36">
        <v>34</v>
      </c>
      <c r="I626" s="36" t="s">
        <v>1038</v>
      </c>
      <c r="J626" s="35" t="s">
        <v>1038</v>
      </c>
      <c r="AF626" s="82" t="s">
        <v>160</v>
      </c>
      <c r="AG626" s="82" t="s">
        <v>100</v>
      </c>
      <c r="AH626" s="82" t="s">
        <v>89</v>
      </c>
      <c r="AI626" s="82">
        <v>3</v>
      </c>
      <c r="AJ626" s="106">
        <f t="shared" si="63"/>
        <v>1000000</v>
      </c>
      <c r="AK626" s="106">
        <f t="shared" si="64"/>
        <v>2000</v>
      </c>
      <c r="AL626" s="106">
        <f t="shared" si="65"/>
        <v>40</v>
      </c>
      <c r="AM626" s="106">
        <f t="shared" si="66"/>
        <v>3</v>
      </c>
      <c r="AN626" s="106">
        <f t="shared" si="67"/>
        <v>1002043</v>
      </c>
      <c r="AO626" s="77" t="s">
        <v>5090</v>
      </c>
      <c r="AP626" s="78">
        <v>1331.3</v>
      </c>
    </row>
    <row r="627" spans="1:42" x14ac:dyDescent="0.25">
      <c r="A627" s="27">
        <v>418083</v>
      </c>
      <c r="B627" s="34" t="s">
        <v>1393</v>
      </c>
      <c r="C627" s="35">
        <v>13210</v>
      </c>
      <c r="D627" s="36" t="s">
        <v>1025</v>
      </c>
      <c r="E627" s="36">
        <v>132</v>
      </c>
      <c r="F627" s="35">
        <v>7688</v>
      </c>
      <c r="G627" s="36" t="s">
        <v>1025</v>
      </c>
      <c r="H627" s="36">
        <v>58</v>
      </c>
      <c r="I627" s="36">
        <v>880</v>
      </c>
      <c r="J627" s="35">
        <v>1176</v>
      </c>
      <c r="AF627" s="82" t="s">
        <v>160</v>
      </c>
      <c r="AG627" s="82" t="s">
        <v>100</v>
      </c>
      <c r="AH627" s="82" t="s">
        <v>57</v>
      </c>
      <c r="AI627" s="82">
        <v>2</v>
      </c>
      <c r="AJ627" s="106">
        <f t="shared" si="63"/>
        <v>1000000</v>
      </c>
      <c r="AK627" s="106">
        <f t="shared" si="64"/>
        <v>2000</v>
      </c>
      <c r="AL627" s="106">
        <f t="shared" si="65"/>
        <v>50</v>
      </c>
      <c r="AM627" s="106">
        <f t="shared" si="66"/>
        <v>2</v>
      </c>
      <c r="AN627" s="106">
        <f t="shared" si="67"/>
        <v>1002052</v>
      </c>
      <c r="AO627" s="77" t="s">
        <v>5091</v>
      </c>
      <c r="AP627" s="78">
        <v>2065.13</v>
      </c>
    </row>
    <row r="628" spans="1:42" x14ac:dyDescent="0.25">
      <c r="A628" s="27">
        <v>418084</v>
      </c>
      <c r="B628" s="34" t="s">
        <v>1064</v>
      </c>
      <c r="C628" s="35">
        <v>224</v>
      </c>
      <c r="D628" s="36" t="s">
        <v>1025</v>
      </c>
      <c r="E628" s="36">
        <v>2</v>
      </c>
      <c r="F628" s="35">
        <v>2631</v>
      </c>
      <c r="G628" s="36" t="s">
        <v>1025</v>
      </c>
      <c r="H628" s="36">
        <v>1175</v>
      </c>
      <c r="I628" s="36" t="s">
        <v>1038</v>
      </c>
      <c r="J628" s="35" t="s">
        <v>1038</v>
      </c>
      <c r="AF628" s="82" t="s">
        <v>160</v>
      </c>
      <c r="AG628" s="82" t="s">
        <v>100</v>
      </c>
      <c r="AH628" s="82" t="s">
        <v>186</v>
      </c>
      <c r="AI628" s="82">
        <v>2</v>
      </c>
      <c r="AJ628" s="106">
        <f t="shared" si="63"/>
        <v>1000000</v>
      </c>
      <c r="AK628" s="106">
        <f t="shared" si="64"/>
        <v>2000</v>
      </c>
      <c r="AL628" s="106">
        <f t="shared" si="65"/>
        <v>60</v>
      </c>
      <c r="AM628" s="106">
        <f t="shared" si="66"/>
        <v>2</v>
      </c>
      <c r="AN628" s="106">
        <f t="shared" si="67"/>
        <v>1002062</v>
      </c>
      <c r="AO628" s="77" t="s">
        <v>5087</v>
      </c>
      <c r="AP628" s="78">
        <v>1472.43</v>
      </c>
    </row>
    <row r="629" spans="1:42" x14ac:dyDescent="0.25">
      <c r="A629" s="27">
        <v>418085</v>
      </c>
      <c r="B629" s="34" t="s">
        <v>1049</v>
      </c>
      <c r="C629" s="35">
        <v>12986</v>
      </c>
      <c r="D629" s="36" t="s">
        <v>1025</v>
      </c>
      <c r="E629" s="36">
        <v>130</v>
      </c>
      <c r="F629" s="35">
        <v>5057</v>
      </c>
      <c r="G629" s="36" t="s">
        <v>1025</v>
      </c>
      <c r="H629" s="36">
        <v>39</v>
      </c>
      <c r="I629" s="36" t="s">
        <v>1038</v>
      </c>
      <c r="J629" s="35" t="s">
        <v>1038</v>
      </c>
      <c r="AF629" s="82" t="s">
        <v>160</v>
      </c>
      <c r="AG629" s="82" t="s">
        <v>100</v>
      </c>
      <c r="AH629" s="82" t="s">
        <v>215</v>
      </c>
      <c r="AI629" s="82">
        <v>2</v>
      </c>
      <c r="AJ629" s="106">
        <f t="shared" si="63"/>
        <v>1000000</v>
      </c>
      <c r="AK629" s="106">
        <f t="shared" si="64"/>
        <v>2000</v>
      </c>
      <c r="AL629" s="106">
        <f t="shared" si="65"/>
        <v>70</v>
      </c>
      <c r="AM629" s="106">
        <f t="shared" si="66"/>
        <v>2</v>
      </c>
      <c r="AN629" s="106">
        <f t="shared" si="67"/>
        <v>1002072</v>
      </c>
      <c r="AO629" s="77" t="s">
        <v>5092</v>
      </c>
      <c r="AP629" s="78">
        <v>962.36</v>
      </c>
    </row>
    <row r="630" spans="1:42" x14ac:dyDescent="0.25">
      <c r="A630" s="27">
        <v>418113</v>
      </c>
      <c r="B630" s="34" t="s">
        <v>1394</v>
      </c>
      <c r="C630" s="35">
        <v>15091</v>
      </c>
      <c r="D630" s="36" t="s">
        <v>1025</v>
      </c>
      <c r="E630" s="36">
        <v>151</v>
      </c>
      <c r="F630" s="35">
        <v>7390</v>
      </c>
      <c r="G630" s="36" t="s">
        <v>1025</v>
      </c>
      <c r="H630" s="36">
        <v>49</v>
      </c>
      <c r="I630" s="36">
        <v>668</v>
      </c>
      <c r="J630" s="35">
        <v>1228</v>
      </c>
      <c r="AF630" s="82" t="s">
        <v>160</v>
      </c>
      <c r="AG630" s="82" t="s">
        <v>100</v>
      </c>
      <c r="AH630" s="82" t="s">
        <v>148</v>
      </c>
      <c r="AI630" s="82">
        <v>2</v>
      </c>
      <c r="AJ630" s="106">
        <f t="shared" si="63"/>
        <v>1000000</v>
      </c>
      <c r="AK630" s="106">
        <f t="shared" si="64"/>
        <v>2000</v>
      </c>
      <c r="AL630" s="106">
        <f t="shared" si="65"/>
        <v>80</v>
      </c>
      <c r="AM630" s="106">
        <f t="shared" si="66"/>
        <v>2</v>
      </c>
      <c r="AN630" s="106">
        <f t="shared" si="67"/>
        <v>1002082</v>
      </c>
      <c r="AO630" s="77" t="s">
        <v>5093</v>
      </c>
      <c r="AP630" s="78">
        <v>1358.05</v>
      </c>
    </row>
    <row r="631" spans="1:42" x14ac:dyDescent="0.25">
      <c r="A631" s="27">
        <v>418114</v>
      </c>
      <c r="B631" s="34" t="s">
        <v>1037</v>
      </c>
      <c r="C631" s="35">
        <v>231</v>
      </c>
      <c r="D631" s="36" t="s">
        <v>1025</v>
      </c>
      <c r="E631" s="36">
        <v>2</v>
      </c>
      <c r="F631" s="35">
        <v>1397</v>
      </c>
      <c r="G631" s="36" t="s">
        <v>1025</v>
      </c>
      <c r="H631" s="36">
        <v>605</v>
      </c>
      <c r="I631" s="36" t="s">
        <v>1038</v>
      </c>
      <c r="J631" s="35" t="s">
        <v>1038</v>
      </c>
      <c r="AF631" s="82" t="s">
        <v>160</v>
      </c>
      <c r="AG631" s="82" t="s">
        <v>100</v>
      </c>
      <c r="AH631" s="82" t="s">
        <v>210</v>
      </c>
      <c r="AI631" s="82">
        <v>2</v>
      </c>
      <c r="AJ631" s="106">
        <f t="shared" si="63"/>
        <v>1000000</v>
      </c>
      <c r="AK631" s="106">
        <f t="shared" si="64"/>
        <v>2000</v>
      </c>
      <c r="AL631" s="106">
        <f t="shared" si="65"/>
        <v>90</v>
      </c>
      <c r="AM631" s="106">
        <f t="shared" si="66"/>
        <v>2</v>
      </c>
      <c r="AN631" s="106">
        <f t="shared" si="67"/>
        <v>1002092</v>
      </c>
      <c r="AO631" s="77" t="s">
        <v>5094</v>
      </c>
      <c r="AP631" s="78">
        <v>1134.77</v>
      </c>
    </row>
    <row r="632" spans="1:42" x14ac:dyDescent="0.25">
      <c r="A632" s="27">
        <v>418115</v>
      </c>
      <c r="B632" s="34" t="s">
        <v>1049</v>
      </c>
      <c r="C632" s="35">
        <v>14860</v>
      </c>
      <c r="D632" s="36" t="s">
        <v>1025</v>
      </c>
      <c r="E632" s="36">
        <v>149</v>
      </c>
      <c r="F632" s="35">
        <v>5993</v>
      </c>
      <c r="G632" s="36" t="s">
        <v>1025</v>
      </c>
      <c r="H632" s="36">
        <v>40</v>
      </c>
      <c r="I632" s="36" t="s">
        <v>1038</v>
      </c>
      <c r="J632" s="35" t="s">
        <v>1038</v>
      </c>
      <c r="AF632" s="82" t="s">
        <v>160</v>
      </c>
      <c r="AG632" s="82" t="s">
        <v>100</v>
      </c>
      <c r="AH632" s="82" t="s">
        <v>160</v>
      </c>
      <c r="AI632" s="82">
        <v>2</v>
      </c>
      <c r="AJ632" s="106">
        <f t="shared" si="63"/>
        <v>1000000</v>
      </c>
      <c r="AK632" s="106">
        <f t="shared" si="64"/>
        <v>2000</v>
      </c>
      <c r="AL632" s="106">
        <f t="shared" si="65"/>
        <v>100</v>
      </c>
      <c r="AM632" s="106">
        <f t="shared" si="66"/>
        <v>2</v>
      </c>
      <c r="AN632" s="106">
        <f t="shared" si="67"/>
        <v>1002102</v>
      </c>
      <c r="AO632" s="77" t="s">
        <v>5095</v>
      </c>
      <c r="AP632" s="78">
        <v>1324.7</v>
      </c>
    </row>
    <row r="633" spans="1:42" x14ac:dyDescent="0.25">
      <c r="A633" s="27">
        <v>418123</v>
      </c>
      <c r="B633" s="34" t="s">
        <v>1395</v>
      </c>
      <c r="C633" s="35">
        <v>14803</v>
      </c>
      <c r="D633" s="36" t="s">
        <v>1025</v>
      </c>
      <c r="E633" s="36">
        <v>148</v>
      </c>
      <c r="F633" s="35">
        <v>9505</v>
      </c>
      <c r="G633" s="36" t="s">
        <v>1025</v>
      </c>
      <c r="H633" s="36">
        <v>64</v>
      </c>
      <c r="I633" s="36">
        <v>693</v>
      </c>
      <c r="J633" s="35">
        <v>921</v>
      </c>
      <c r="AF633" s="82" t="s">
        <v>160</v>
      </c>
      <c r="AG633" s="82" t="s">
        <v>100</v>
      </c>
      <c r="AH633" s="82" t="s">
        <v>157</v>
      </c>
      <c r="AI633" s="82">
        <v>3</v>
      </c>
      <c r="AJ633" s="106">
        <f t="shared" si="63"/>
        <v>1000000</v>
      </c>
      <c r="AK633" s="106">
        <f t="shared" si="64"/>
        <v>2000</v>
      </c>
      <c r="AL633" s="106">
        <f t="shared" si="65"/>
        <v>110</v>
      </c>
      <c r="AM633" s="106">
        <f t="shared" si="66"/>
        <v>3</v>
      </c>
      <c r="AN633" s="106">
        <f t="shared" si="67"/>
        <v>1002113</v>
      </c>
      <c r="AO633" s="77" t="s">
        <v>5096</v>
      </c>
      <c r="AP633" s="78">
        <v>1548.23</v>
      </c>
    </row>
    <row r="634" spans="1:42" x14ac:dyDescent="0.25">
      <c r="A634" s="27">
        <v>418124</v>
      </c>
      <c r="B634" s="34" t="s">
        <v>1037</v>
      </c>
      <c r="C634" s="35">
        <v>197</v>
      </c>
      <c r="D634" s="36" t="s">
        <v>1025</v>
      </c>
      <c r="E634" s="36">
        <v>2</v>
      </c>
      <c r="F634" s="35">
        <v>3028</v>
      </c>
      <c r="G634" s="36" t="s">
        <v>1025</v>
      </c>
      <c r="H634" s="36">
        <v>1537</v>
      </c>
      <c r="I634" s="36" t="s">
        <v>1038</v>
      </c>
      <c r="J634" s="35" t="s">
        <v>1038</v>
      </c>
      <c r="AF634" s="82" t="s">
        <v>160</v>
      </c>
      <c r="AG634" s="82" t="s">
        <v>30</v>
      </c>
      <c r="AH634" s="82" t="s">
        <v>79</v>
      </c>
      <c r="AI634" s="82">
        <v>2</v>
      </c>
      <c r="AJ634" s="106">
        <f t="shared" si="63"/>
        <v>1000000</v>
      </c>
      <c r="AK634" s="106">
        <f t="shared" si="64"/>
        <v>3000</v>
      </c>
      <c r="AL634" s="106">
        <f t="shared" si="65"/>
        <v>10</v>
      </c>
      <c r="AM634" s="106">
        <f t="shared" si="66"/>
        <v>2</v>
      </c>
      <c r="AN634" s="106">
        <f t="shared" si="67"/>
        <v>1003012</v>
      </c>
      <c r="AO634" s="77" t="s">
        <v>5097</v>
      </c>
      <c r="AP634" s="78">
        <v>1847.35</v>
      </c>
    </row>
    <row r="635" spans="1:42" x14ac:dyDescent="0.25">
      <c r="A635" s="27">
        <v>418125</v>
      </c>
      <c r="B635" s="34" t="s">
        <v>1049</v>
      </c>
      <c r="C635" s="35">
        <v>14606</v>
      </c>
      <c r="D635" s="36" t="s">
        <v>1025</v>
      </c>
      <c r="E635" s="36">
        <v>146</v>
      </c>
      <c r="F635" s="35">
        <v>6477</v>
      </c>
      <c r="G635" s="36" t="s">
        <v>1025</v>
      </c>
      <c r="H635" s="36">
        <v>44</v>
      </c>
      <c r="I635" s="36" t="s">
        <v>1038</v>
      </c>
      <c r="J635" s="35" t="s">
        <v>1038</v>
      </c>
      <c r="AF635" s="82" t="s">
        <v>160</v>
      </c>
      <c r="AG635" s="82" t="s">
        <v>30</v>
      </c>
      <c r="AH635" s="82" t="s">
        <v>100</v>
      </c>
      <c r="AI635" s="82">
        <v>3</v>
      </c>
      <c r="AJ635" s="106">
        <f t="shared" si="63"/>
        <v>1000000</v>
      </c>
      <c r="AK635" s="106">
        <f t="shared" si="64"/>
        <v>3000</v>
      </c>
      <c r="AL635" s="106">
        <f t="shared" si="65"/>
        <v>20</v>
      </c>
      <c r="AM635" s="106">
        <f t="shared" si="66"/>
        <v>3</v>
      </c>
      <c r="AN635" s="106">
        <f t="shared" si="67"/>
        <v>1003023</v>
      </c>
      <c r="AO635" s="77" t="s">
        <v>5098</v>
      </c>
      <c r="AP635" s="78">
        <v>1572.65</v>
      </c>
    </row>
    <row r="636" spans="1:42" x14ac:dyDescent="0.25">
      <c r="A636" s="27" t="s">
        <v>1025</v>
      </c>
      <c r="B636" s="40" t="s">
        <v>1396</v>
      </c>
      <c r="C636" s="41"/>
      <c r="D636" s="41"/>
      <c r="E636" s="41"/>
      <c r="F636" s="41"/>
      <c r="G636" s="41"/>
      <c r="H636" s="41"/>
      <c r="I636" s="41"/>
      <c r="J636" s="41"/>
      <c r="AF636" s="82" t="s">
        <v>160</v>
      </c>
      <c r="AG636" s="82" t="s">
        <v>30</v>
      </c>
      <c r="AH636" s="82" t="s">
        <v>30</v>
      </c>
      <c r="AI636" s="82">
        <v>2</v>
      </c>
      <c r="AJ636" s="106">
        <f t="shared" si="63"/>
        <v>1000000</v>
      </c>
      <c r="AK636" s="106">
        <f t="shared" si="64"/>
        <v>3000</v>
      </c>
      <c r="AL636" s="106">
        <f t="shared" si="65"/>
        <v>30</v>
      </c>
      <c r="AM636" s="106">
        <f t="shared" si="66"/>
        <v>2</v>
      </c>
      <c r="AN636" s="106">
        <f t="shared" si="67"/>
        <v>1003032</v>
      </c>
      <c r="AO636" s="77" t="s">
        <v>5099</v>
      </c>
      <c r="AP636" s="78">
        <v>1210.5</v>
      </c>
    </row>
    <row r="637" spans="1:42" x14ac:dyDescent="0.25">
      <c r="A637" s="27" t="s">
        <v>1025</v>
      </c>
      <c r="B637" s="37" t="s">
        <v>1397</v>
      </c>
      <c r="C637" s="38"/>
      <c r="D637" s="38"/>
      <c r="E637" s="38"/>
      <c r="F637" s="38"/>
      <c r="G637" s="38"/>
      <c r="H637" s="38"/>
      <c r="I637" s="38"/>
      <c r="J637" s="38"/>
      <c r="AF637" s="82" t="s">
        <v>160</v>
      </c>
      <c r="AG637" s="82" t="s">
        <v>30</v>
      </c>
      <c r="AH637" s="82" t="s">
        <v>89</v>
      </c>
      <c r="AI637" s="82">
        <v>2</v>
      </c>
      <c r="AJ637" s="106">
        <f t="shared" si="63"/>
        <v>1000000</v>
      </c>
      <c r="AK637" s="106">
        <f t="shared" si="64"/>
        <v>3000</v>
      </c>
      <c r="AL637" s="106">
        <f t="shared" si="65"/>
        <v>40</v>
      </c>
      <c r="AM637" s="106">
        <f t="shared" si="66"/>
        <v>2</v>
      </c>
      <c r="AN637" s="106">
        <f t="shared" si="67"/>
        <v>1003042</v>
      </c>
      <c r="AO637" s="77" t="s">
        <v>5100</v>
      </c>
      <c r="AP637" s="78">
        <v>1103.92</v>
      </c>
    </row>
    <row r="638" spans="1:42" x14ac:dyDescent="0.25">
      <c r="A638" s="27">
        <v>419022</v>
      </c>
      <c r="B638" s="34" t="s">
        <v>1398</v>
      </c>
      <c r="C638" s="35">
        <v>13584</v>
      </c>
      <c r="D638" s="36" t="s">
        <v>1025</v>
      </c>
      <c r="E638" s="36">
        <v>136</v>
      </c>
      <c r="F638" s="35">
        <v>5294</v>
      </c>
      <c r="G638" s="36" t="s">
        <v>1025</v>
      </c>
      <c r="H638" s="36">
        <v>39</v>
      </c>
      <c r="I638" s="36">
        <v>827</v>
      </c>
      <c r="J638" s="35">
        <v>1655</v>
      </c>
      <c r="AF638" s="82" t="s">
        <v>160</v>
      </c>
      <c r="AG638" s="82" t="s">
        <v>30</v>
      </c>
      <c r="AH638" s="82" t="s">
        <v>57</v>
      </c>
      <c r="AI638" s="82">
        <v>2</v>
      </c>
      <c r="AJ638" s="106">
        <f t="shared" si="63"/>
        <v>1000000</v>
      </c>
      <c r="AK638" s="106">
        <f t="shared" si="64"/>
        <v>3000</v>
      </c>
      <c r="AL638" s="106">
        <f t="shared" si="65"/>
        <v>50</v>
      </c>
      <c r="AM638" s="106">
        <f t="shared" si="66"/>
        <v>2</v>
      </c>
      <c r="AN638" s="106">
        <f t="shared" si="67"/>
        <v>1003052</v>
      </c>
      <c r="AO638" s="77" t="s">
        <v>5101</v>
      </c>
      <c r="AP638" s="78">
        <v>1660.94</v>
      </c>
    </row>
    <row r="639" spans="1:42" x14ac:dyDescent="0.25">
      <c r="A639" s="27">
        <v>419052</v>
      </c>
      <c r="B639" s="34" t="s">
        <v>1340</v>
      </c>
      <c r="C639" s="35">
        <v>17885</v>
      </c>
      <c r="D639" s="36" t="s">
        <v>1025</v>
      </c>
      <c r="E639" s="36">
        <v>179</v>
      </c>
      <c r="F639" s="35">
        <v>6865</v>
      </c>
      <c r="G639" s="36" t="s">
        <v>1025</v>
      </c>
      <c r="H639" s="36">
        <v>38</v>
      </c>
      <c r="I639" s="36">
        <v>459</v>
      </c>
      <c r="J639" s="35">
        <v>1325</v>
      </c>
      <c r="AF639" s="82" t="s">
        <v>160</v>
      </c>
      <c r="AG639" s="82" t="s">
        <v>89</v>
      </c>
      <c r="AH639" s="82" t="s">
        <v>79</v>
      </c>
      <c r="AI639" s="82">
        <v>1</v>
      </c>
      <c r="AJ639" s="106">
        <f t="shared" si="63"/>
        <v>1000000</v>
      </c>
      <c r="AK639" s="106">
        <f t="shared" si="64"/>
        <v>4000</v>
      </c>
      <c r="AL639" s="106">
        <f t="shared" si="65"/>
        <v>10</v>
      </c>
      <c r="AM639" s="106">
        <f t="shared" si="66"/>
        <v>1</v>
      </c>
      <c r="AN639" s="106">
        <f t="shared" si="67"/>
        <v>1004011</v>
      </c>
      <c r="AO639" s="77" t="s">
        <v>5102</v>
      </c>
      <c r="AP639" s="78">
        <v>1653.43</v>
      </c>
    </row>
    <row r="640" spans="1:42" x14ac:dyDescent="0.25">
      <c r="A640" s="27" t="s">
        <v>1025</v>
      </c>
      <c r="B640" s="37" t="s">
        <v>1399</v>
      </c>
      <c r="C640" s="38"/>
      <c r="D640" s="38"/>
      <c r="E640" s="38"/>
      <c r="F640" s="38"/>
      <c r="G640" s="38"/>
      <c r="H640" s="38"/>
      <c r="I640" s="38"/>
      <c r="J640" s="38"/>
      <c r="AF640" s="82" t="s">
        <v>160</v>
      </c>
      <c r="AG640" s="82" t="s">
        <v>89</v>
      </c>
      <c r="AH640" s="82" t="s">
        <v>100</v>
      </c>
      <c r="AI640" s="82">
        <v>2</v>
      </c>
      <c r="AJ640" s="106">
        <f t="shared" si="63"/>
        <v>1000000</v>
      </c>
      <c r="AK640" s="106">
        <f t="shared" si="64"/>
        <v>4000</v>
      </c>
      <c r="AL640" s="106">
        <f t="shared" si="65"/>
        <v>20</v>
      </c>
      <c r="AM640" s="106">
        <f t="shared" si="66"/>
        <v>2</v>
      </c>
      <c r="AN640" s="106">
        <f t="shared" si="67"/>
        <v>1004022</v>
      </c>
      <c r="AO640" s="77" t="s">
        <v>5103</v>
      </c>
      <c r="AP640" s="78">
        <v>1161.93</v>
      </c>
    </row>
    <row r="641" spans="1:42" x14ac:dyDescent="0.25">
      <c r="A641" s="27">
        <v>419013</v>
      </c>
      <c r="B641" s="34" t="s">
        <v>1400</v>
      </c>
      <c r="C641" s="35">
        <v>12088</v>
      </c>
      <c r="D641" s="36" t="s">
        <v>1025</v>
      </c>
      <c r="E641" s="36">
        <v>121</v>
      </c>
      <c r="F641" s="35">
        <v>14818</v>
      </c>
      <c r="G641" s="36" t="s">
        <v>1025</v>
      </c>
      <c r="H641" s="36">
        <v>123</v>
      </c>
      <c r="I641" s="36">
        <v>1042</v>
      </c>
      <c r="J641" s="35">
        <v>525</v>
      </c>
      <c r="AF641" s="82" t="s">
        <v>160</v>
      </c>
      <c r="AG641" s="82" t="s">
        <v>89</v>
      </c>
      <c r="AH641" s="82" t="s">
        <v>30</v>
      </c>
      <c r="AI641" s="82">
        <v>2</v>
      </c>
      <c r="AJ641" s="106">
        <f t="shared" si="63"/>
        <v>1000000</v>
      </c>
      <c r="AK641" s="106">
        <f t="shared" si="64"/>
        <v>4000</v>
      </c>
      <c r="AL641" s="106">
        <f t="shared" si="65"/>
        <v>30</v>
      </c>
      <c r="AM641" s="106">
        <f t="shared" si="66"/>
        <v>2</v>
      </c>
      <c r="AN641" s="106">
        <f t="shared" si="67"/>
        <v>1004032</v>
      </c>
      <c r="AO641" s="77" t="s">
        <v>5104</v>
      </c>
      <c r="AP641" s="78">
        <v>1054.6600000000001</v>
      </c>
    </row>
    <row r="642" spans="1:42" x14ac:dyDescent="0.25">
      <c r="A642" s="27">
        <v>419014</v>
      </c>
      <c r="B642" s="34" t="s">
        <v>1037</v>
      </c>
      <c r="C642" s="35">
        <v>370</v>
      </c>
      <c r="D642" s="36" t="s">
        <v>1025</v>
      </c>
      <c r="E642" s="36">
        <v>4</v>
      </c>
      <c r="F642" s="35">
        <v>7468</v>
      </c>
      <c r="G642" s="36" t="s">
        <v>1025</v>
      </c>
      <c r="H642" s="36">
        <v>2018</v>
      </c>
      <c r="I642" s="36" t="s">
        <v>1038</v>
      </c>
      <c r="J642" s="35" t="s">
        <v>1038</v>
      </c>
      <c r="AF642" s="82" t="s">
        <v>160</v>
      </c>
      <c r="AG642" s="82" t="s">
        <v>89</v>
      </c>
      <c r="AH642" s="82" t="s">
        <v>89</v>
      </c>
      <c r="AI642" s="82">
        <v>2</v>
      </c>
      <c r="AJ642" s="106">
        <f t="shared" si="63"/>
        <v>1000000</v>
      </c>
      <c r="AK642" s="106">
        <f t="shared" si="64"/>
        <v>4000</v>
      </c>
      <c r="AL642" s="106">
        <f t="shared" si="65"/>
        <v>40</v>
      </c>
      <c r="AM642" s="106">
        <f t="shared" si="66"/>
        <v>2</v>
      </c>
      <c r="AN642" s="106">
        <f t="shared" si="67"/>
        <v>1004042</v>
      </c>
      <c r="AO642" s="77" t="s">
        <v>5105</v>
      </c>
      <c r="AP642" s="78">
        <v>1029.92</v>
      </c>
    </row>
    <row r="643" spans="1:42" x14ac:dyDescent="0.25">
      <c r="A643" s="27">
        <v>419015</v>
      </c>
      <c r="B643" s="34" t="s">
        <v>1049</v>
      </c>
      <c r="C643" s="35">
        <v>11718</v>
      </c>
      <c r="D643" s="36" t="s">
        <v>1025</v>
      </c>
      <c r="E643" s="36">
        <v>117</v>
      </c>
      <c r="F643" s="35">
        <v>7350</v>
      </c>
      <c r="G643" s="36" t="s">
        <v>1025</v>
      </c>
      <c r="H643" s="36">
        <v>63</v>
      </c>
      <c r="I643" s="36" t="s">
        <v>1038</v>
      </c>
      <c r="J643" s="35" t="s">
        <v>1038</v>
      </c>
      <c r="AF643" s="82" t="s">
        <v>160</v>
      </c>
      <c r="AG643" s="82" t="s">
        <v>89</v>
      </c>
      <c r="AH643" s="82" t="s">
        <v>57</v>
      </c>
      <c r="AI643" s="82">
        <v>2</v>
      </c>
      <c r="AJ643" s="106">
        <f t="shared" si="63"/>
        <v>1000000</v>
      </c>
      <c r="AK643" s="106">
        <f t="shared" si="64"/>
        <v>4000</v>
      </c>
      <c r="AL643" s="106">
        <f t="shared" si="65"/>
        <v>50</v>
      </c>
      <c r="AM643" s="106">
        <f t="shared" si="66"/>
        <v>2</v>
      </c>
      <c r="AN643" s="106">
        <f t="shared" si="67"/>
        <v>1004052</v>
      </c>
      <c r="AO643" s="77" t="s">
        <v>5102</v>
      </c>
      <c r="AP643" s="78">
        <v>1755.52</v>
      </c>
    </row>
    <row r="644" spans="1:42" x14ac:dyDescent="0.25">
      <c r="A644" s="27">
        <v>419033</v>
      </c>
      <c r="B644" s="34" t="s">
        <v>1401</v>
      </c>
      <c r="C644" s="35">
        <v>13073</v>
      </c>
      <c r="D644" s="36" t="s">
        <v>1025</v>
      </c>
      <c r="E644" s="36">
        <v>131</v>
      </c>
      <c r="F644" s="35">
        <v>9051</v>
      </c>
      <c r="G644" s="36" t="s">
        <v>1025</v>
      </c>
      <c r="H644" s="36">
        <v>69</v>
      </c>
      <c r="I644" s="36">
        <v>900</v>
      </c>
      <c r="J644" s="35">
        <v>980</v>
      </c>
      <c r="AF644" s="82" t="s">
        <v>160</v>
      </c>
      <c r="AG644" s="82" t="s">
        <v>89</v>
      </c>
      <c r="AH644" s="82" t="s">
        <v>186</v>
      </c>
      <c r="AI644" s="82">
        <v>2</v>
      </c>
      <c r="AJ644" s="106">
        <f t="shared" si="63"/>
        <v>1000000</v>
      </c>
      <c r="AK644" s="106">
        <f t="shared" si="64"/>
        <v>4000</v>
      </c>
      <c r="AL644" s="106">
        <f t="shared" si="65"/>
        <v>60</v>
      </c>
      <c r="AM644" s="106">
        <f t="shared" si="66"/>
        <v>2</v>
      </c>
      <c r="AN644" s="106">
        <f t="shared" si="67"/>
        <v>1004062</v>
      </c>
      <c r="AO644" s="77" t="s">
        <v>5106</v>
      </c>
      <c r="AP644" s="78">
        <v>1208.94</v>
      </c>
    </row>
    <row r="645" spans="1:42" x14ac:dyDescent="0.25">
      <c r="A645" s="27">
        <v>419034</v>
      </c>
      <c r="B645" s="34" t="s">
        <v>1037</v>
      </c>
      <c r="C645" s="35">
        <v>304</v>
      </c>
      <c r="D645" s="36" t="s">
        <v>1025</v>
      </c>
      <c r="E645" s="36">
        <v>3</v>
      </c>
      <c r="F645" s="35">
        <v>3966</v>
      </c>
      <c r="G645" s="36" t="s">
        <v>1025</v>
      </c>
      <c r="H645" s="36">
        <v>1305</v>
      </c>
      <c r="I645" s="36" t="s">
        <v>1038</v>
      </c>
      <c r="J645" s="35" t="s">
        <v>1038</v>
      </c>
      <c r="AF645" s="82" t="s">
        <v>160</v>
      </c>
      <c r="AG645" s="82" t="s">
        <v>89</v>
      </c>
      <c r="AH645" s="82" t="s">
        <v>215</v>
      </c>
      <c r="AI645" s="82">
        <v>2</v>
      </c>
      <c r="AJ645" s="106">
        <f t="shared" si="63"/>
        <v>1000000</v>
      </c>
      <c r="AK645" s="106">
        <f t="shared" si="64"/>
        <v>4000</v>
      </c>
      <c r="AL645" s="106">
        <f t="shared" si="65"/>
        <v>70</v>
      </c>
      <c r="AM645" s="106">
        <f t="shared" si="66"/>
        <v>2</v>
      </c>
      <c r="AN645" s="106">
        <f t="shared" si="67"/>
        <v>1004072</v>
      </c>
      <c r="AO645" s="77" t="s">
        <v>5107</v>
      </c>
      <c r="AP645" s="78">
        <v>854.07</v>
      </c>
    </row>
    <row r="646" spans="1:42" x14ac:dyDescent="0.25">
      <c r="A646" s="27">
        <v>419035</v>
      </c>
      <c r="B646" s="34" t="s">
        <v>1049</v>
      </c>
      <c r="C646" s="35">
        <v>12769</v>
      </c>
      <c r="D646" s="36" t="s">
        <v>1025</v>
      </c>
      <c r="E646" s="36">
        <v>128</v>
      </c>
      <c r="F646" s="35">
        <v>5085</v>
      </c>
      <c r="G646" s="36" t="s">
        <v>1025</v>
      </c>
      <c r="H646" s="36">
        <v>40</v>
      </c>
      <c r="I646" s="36" t="s">
        <v>1038</v>
      </c>
      <c r="J646" s="35" t="s">
        <v>1038</v>
      </c>
      <c r="AF646" s="82" t="s">
        <v>160</v>
      </c>
      <c r="AG646" s="82" t="s">
        <v>89</v>
      </c>
      <c r="AH646" s="82" t="s">
        <v>148</v>
      </c>
      <c r="AI646" s="82">
        <v>2</v>
      </c>
      <c r="AJ646" s="106">
        <f t="shared" si="63"/>
        <v>1000000</v>
      </c>
      <c r="AK646" s="106">
        <f t="shared" si="64"/>
        <v>4000</v>
      </c>
      <c r="AL646" s="106">
        <f t="shared" si="65"/>
        <v>80</v>
      </c>
      <c r="AM646" s="106">
        <f t="shared" si="66"/>
        <v>2</v>
      </c>
      <c r="AN646" s="106">
        <f t="shared" si="67"/>
        <v>1004082</v>
      </c>
      <c r="AO646" s="77" t="s">
        <v>5108</v>
      </c>
      <c r="AP646" s="78">
        <v>1083.07</v>
      </c>
    </row>
    <row r="647" spans="1:42" x14ac:dyDescent="0.25">
      <c r="A647" s="27">
        <v>419043</v>
      </c>
      <c r="B647" s="34" t="s">
        <v>1402</v>
      </c>
      <c r="C647" s="35">
        <v>16700</v>
      </c>
      <c r="D647" s="36" t="s">
        <v>1025</v>
      </c>
      <c r="E647" s="36">
        <v>167</v>
      </c>
      <c r="F647" s="35">
        <v>10162</v>
      </c>
      <c r="G647" s="36" t="s">
        <v>1025</v>
      </c>
      <c r="H647" s="36">
        <v>61</v>
      </c>
      <c r="I647" s="36">
        <v>543</v>
      </c>
      <c r="J647" s="35">
        <v>852</v>
      </c>
      <c r="AF647" s="82" t="s">
        <v>160</v>
      </c>
      <c r="AG647" s="82" t="s">
        <v>57</v>
      </c>
      <c r="AH647" s="82" t="s">
        <v>79</v>
      </c>
      <c r="AI647" s="82">
        <v>1</v>
      </c>
      <c r="AJ647" s="106">
        <f t="shared" si="63"/>
        <v>1000000</v>
      </c>
      <c r="AK647" s="106">
        <f t="shared" si="64"/>
        <v>5000</v>
      </c>
      <c r="AL647" s="106">
        <f t="shared" si="65"/>
        <v>10</v>
      </c>
      <c r="AM647" s="106">
        <f t="shared" si="66"/>
        <v>1</v>
      </c>
      <c r="AN647" s="106">
        <f t="shared" si="67"/>
        <v>1005011</v>
      </c>
      <c r="AO647" s="77" t="s">
        <v>5109</v>
      </c>
      <c r="AP647" s="78">
        <v>1984.55</v>
      </c>
    </row>
    <row r="648" spans="1:42" x14ac:dyDescent="0.25">
      <c r="A648" s="27">
        <v>419044</v>
      </c>
      <c r="B648" s="34" t="s">
        <v>1037</v>
      </c>
      <c r="C648" s="35">
        <v>289</v>
      </c>
      <c r="D648" s="36" t="s">
        <v>1025</v>
      </c>
      <c r="E648" s="36">
        <v>3</v>
      </c>
      <c r="F648" s="35">
        <v>4501</v>
      </c>
      <c r="G648" s="36" t="s">
        <v>1025</v>
      </c>
      <c r="H648" s="36">
        <v>1557</v>
      </c>
      <c r="I648" s="36" t="s">
        <v>1038</v>
      </c>
      <c r="J648" s="35" t="s">
        <v>1038</v>
      </c>
      <c r="AF648" s="82" t="s">
        <v>160</v>
      </c>
      <c r="AG648" s="82" t="s">
        <v>57</v>
      </c>
      <c r="AH648" s="82" t="s">
        <v>100</v>
      </c>
      <c r="AI648" s="82">
        <v>2</v>
      </c>
      <c r="AJ648" s="106">
        <f t="shared" ref="AJ648:AJ711" si="68">AF648*100000</f>
        <v>1000000</v>
      </c>
      <c r="AK648" s="106">
        <f t="shared" ref="AK648:AK711" si="69">AG648*1000</f>
        <v>5000</v>
      </c>
      <c r="AL648" s="106">
        <f t="shared" ref="AL648:AL711" si="70">AH648*10</f>
        <v>20</v>
      </c>
      <c r="AM648" s="106">
        <f t="shared" ref="AM648:AM711" si="71">AI648*1</f>
        <v>2</v>
      </c>
      <c r="AN648" s="106">
        <f t="shared" ref="AN648:AN711" si="72">SUM(AJ648:AM648)</f>
        <v>1005022</v>
      </c>
      <c r="AO648" s="77" t="s">
        <v>5110</v>
      </c>
      <c r="AP648" s="78">
        <v>1175.46</v>
      </c>
    </row>
    <row r="649" spans="1:42" x14ac:dyDescent="0.25">
      <c r="A649" s="27">
        <v>419045</v>
      </c>
      <c r="B649" s="34" t="s">
        <v>1039</v>
      </c>
      <c r="C649" s="35">
        <v>16411</v>
      </c>
      <c r="D649" s="36" t="s">
        <v>1025</v>
      </c>
      <c r="E649" s="36">
        <v>164</v>
      </c>
      <c r="F649" s="35">
        <v>5661</v>
      </c>
      <c r="G649" s="36" t="s">
        <v>1025</v>
      </c>
      <c r="H649" s="36">
        <v>34</v>
      </c>
      <c r="I649" s="36" t="s">
        <v>1038</v>
      </c>
      <c r="J649" s="35" t="s">
        <v>1038</v>
      </c>
      <c r="AF649" s="82" t="s">
        <v>160</v>
      </c>
      <c r="AG649" s="82" t="s">
        <v>57</v>
      </c>
      <c r="AH649" s="82" t="s">
        <v>30</v>
      </c>
      <c r="AI649" s="82">
        <v>2</v>
      </c>
      <c r="AJ649" s="106">
        <f t="shared" si="68"/>
        <v>1000000</v>
      </c>
      <c r="AK649" s="106">
        <f t="shared" si="69"/>
        <v>5000</v>
      </c>
      <c r="AL649" s="106">
        <f t="shared" si="70"/>
        <v>30</v>
      </c>
      <c r="AM649" s="106">
        <f t="shared" si="71"/>
        <v>2</v>
      </c>
      <c r="AN649" s="106">
        <f t="shared" si="72"/>
        <v>1005032</v>
      </c>
      <c r="AO649" s="77" t="s">
        <v>5111</v>
      </c>
      <c r="AP649" s="78">
        <v>1071.78</v>
      </c>
    </row>
    <row r="650" spans="1:42" x14ac:dyDescent="0.25">
      <c r="A650" s="27">
        <v>419063</v>
      </c>
      <c r="B650" s="34" t="s">
        <v>1403</v>
      </c>
      <c r="C650" s="35">
        <v>25147</v>
      </c>
      <c r="D650" s="36" t="s">
        <v>1025</v>
      </c>
      <c r="E650" s="36">
        <v>251</v>
      </c>
      <c r="F650" s="35">
        <v>24223</v>
      </c>
      <c r="G650" s="36" t="s">
        <v>1025</v>
      </c>
      <c r="H650" s="36">
        <v>96</v>
      </c>
      <c r="I650" s="36">
        <v>179</v>
      </c>
      <c r="J650" s="35">
        <v>261</v>
      </c>
      <c r="AF650" s="82" t="s">
        <v>160</v>
      </c>
      <c r="AG650" s="82" t="s">
        <v>57</v>
      </c>
      <c r="AH650" s="82" t="s">
        <v>89</v>
      </c>
      <c r="AI650" s="82">
        <v>2</v>
      </c>
      <c r="AJ650" s="106">
        <f t="shared" si="68"/>
        <v>1000000</v>
      </c>
      <c r="AK650" s="106">
        <f t="shared" si="69"/>
        <v>5000</v>
      </c>
      <c r="AL650" s="106">
        <f t="shared" si="70"/>
        <v>40</v>
      </c>
      <c r="AM650" s="106">
        <f t="shared" si="71"/>
        <v>2</v>
      </c>
      <c r="AN650" s="106">
        <f t="shared" si="72"/>
        <v>1005042</v>
      </c>
      <c r="AO650" s="77" t="s">
        <v>5112</v>
      </c>
      <c r="AP650" s="78">
        <v>1208.1500000000001</v>
      </c>
    </row>
    <row r="651" spans="1:42" x14ac:dyDescent="0.25">
      <c r="A651" s="27">
        <v>419064</v>
      </c>
      <c r="B651" s="34" t="s">
        <v>1064</v>
      </c>
      <c r="C651" s="35">
        <v>835</v>
      </c>
      <c r="D651" s="36" t="s">
        <v>1025</v>
      </c>
      <c r="E651" s="36">
        <v>8</v>
      </c>
      <c r="F651" s="35">
        <v>13934</v>
      </c>
      <c r="G651" s="36" t="s">
        <v>1025</v>
      </c>
      <c r="H651" s="36">
        <v>1669</v>
      </c>
      <c r="I651" s="36" t="s">
        <v>1038</v>
      </c>
      <c r="J651" s="35" t="s">
        <v>1038</v>
      </c>
      <c r="AF651" s="82" t="s">
        <v>160</v>
      </c>
      <c r="AG651" s="82" t="s">
        <v>57</v>
      </c>
      <c r="AH651" s="82" t="s">
        <v>57</v>
      </c>
      <c r="AI651" s="82">
        <v>2</v>
      </c>
      <c r="AJ651" s="106">
        <f t="shared" si="68"/>
        <v>1000000</v>
      </c>
      <c r="AK651" s="106">
        <f t="shared" si="69"/>
        <v>5000</v>
      </c>
      <c r="AL651" s="106">
        <f t="shared" si="70"/>
        <v>50</v>
      </c>
      <c r="AM651" s="106">
        <f t="shared" si="71"/>
        <v>2</v>
      </c>
      <c r="AN651" s="106">
        <f t="shared" si="72"/>
        <v>1005052</v>
      </c>
      <c r="AO651" s="77" t="s">
        <v>5113</v>
      </c>
      <c r="AP651" s="78">
        <v>1051.5</v>
      </c>
    </row>
    <row r="652" spans="1:42" x14ac:dyDescent="0.25">
      <c r="A652" s="27">
        <v>419065</v>
      </c>
      <c r="B652" s="34" t="s">
        <v>1073</v>
      </c>
      <c r="C652" s="35">
        <v>24312</v>
      </c>
      <c r="D652" s="36" t="s">
        <v>1025</v>
      </c>
      <c r="E652" s="36">
        <v>243</v>
      </c>
      <c r="F652" s="35">
        <v>10289</v>
      </c>
      <c r="G652" s="36" t="s">
        <v>1025</v>
      </c>
      <c r="H652" s="36">
        <v>42</v>
      </c>
      <c r="I652" s="36" t="s">
        <v>1038</v>
      </c>
      <c r="J652" s="35" t="s">
        <v>1038</v>
      </c>
      <c r="AF652" s="82" t="s">
        <v>160</v>
      </c>
      <c r="AG652" s="82" t="s">
        <v>57</v>
      </c>
      <c r="AH652" s="82" t="s">
        <v>186</v>
      </c>
      <c r="AI652" s="82">
        <v>2</v>
      </c>
      <c r="AJ652" s="106">
        <f t="shared" si="68"/>
        <v>1000000</v>
      </c>
      <c r="AK652" s="106">
        <f t="shared" si="69"/>
        <v>5000</v>
      </c>
      <c r="AL652" s="106">
        <f t="shared" si="70"/>
        <v>60</v>
      </c>
      <c r="AM652" s="106">
        <f t="shared" si="71"/>
        <v>2</v>
      </c>
      <c r="AN652" s="106">
        <f t="shared" si="72"/>
        <v>1005062</v>
      </c>
      <c r="AO652" s="77" t="s">
        <v>5114</v>
      </c>
      <c r="AP652" s="78">
        <v>915.84</v>
      </c>
    </row>
    <row r="653" spans="1:42" x14ac:dyDescent="0.25">
      <c r="A653" s="27" t="s">
        <v>1025</v>
      </c>
      <c r="B653" s="40" t="s">
        <v>1404</v>
      </c>
      <c r="C653" s="41"/>
      <c r="D653" s="41"/>
      <c r="E653" s="41"/>
      <c r="F653" s="41"/>
      <c r="G653" s="41"/>
      <c r="H653" s="41"/>
      <c r="I653" s="41"/>
      <c r="J653" s="41"/>
      <c r="AF653" s="82" t="s">
        <v>160</v>
      </c>
      <c r="AG653" s="82" t="s">
        <v>57</v>
      </c>
      <c r="AH653" s="82" t="s">
        <v>215</v>
      </c>
      <c r="AI653" s="82">
        <v>2</v>
      </c>
      <c r="AJ653" s="106">
        <f t="shared" si="68"/>
        <v>1000000</v>
      </c>
      <c r="AK653" s="106">
        <f t="shared" si="69"/>
        <v>5000</v>
      </c>
      <c r="AL653" s="106">
        <f t="shared" si="70"/>
        <v>70</v>
      </c>
      <c r="AM653" s="106">
        <f t="shared" si="71"/>
        <v>2</v>
      </c>
      <c r="AN653" s="106">
        <f t="shared" si="72"/>
        <v>1005072</v>
      </c>
      <c r="AO653" s="77" t="s">
        <v>5109</v>
      </c>
      <c r="AP653" s="78">
        <v>1237.3399999999999</v>
      </c>
    </row>
    <row r="654" spans="1:42" x14ac:dyDescent="0.25">
      <c r="A654" s="27">
        <v>461011</v>
      </c>
      <c r="B654" s="34" t="s">
        <v>1405</v>
      </c>
      <c r="C654" s="35">
        <v>17598</v>
      </c>
      <c r="D654" s="36" t="s">
        <v>1025</v>
      </c>
      <c r="E654" s="36">
        <v>176</v>
      </c>
      <c r="F654" s="35">
        <v>350178</v>
      </c>
      <c r="G654" s="39" t="s">
        <v>1033</v>
      </c>
      <c r="H654" s="36">
        <v>1990</v>
      </c>
      <c r="I654" s="36">
        <v>479</v>
      </c>
      <c r="J654" s="35">
        <v>8</v>
      </c>
      <c r="AF654" s="82" t="s">
        <v>160</v>
      </c>
      <c r="AG654" s="82" t="s">
        <v>57</v>
      </c>
      <c r="AH654" s="82" t="s">
        <v>148</v>
      </c>
      <c r="AI654" s="82">
        <v>2</v>
      </c>
      <c r="AJ654" s="106">
        <f t="shared" si="68"/>
        <v>1000000</v>
      </c>
      <c r="AK654" s="106">
        <f t="shared" si="69"/>
        <v>5000</v>
      </c>
      <c r="AL654" s="106">
        <f t="shared" si="70"/>
        <v>80</v>
      </c>
      <c r="AM654" s="106">
        <f t="shared" si="71"/>
        <v>2</v>
      </c>
      <c r="AN654" s="106">
        <f t="shared" si="72"/>
        <v>1005082</v>
      </c>
      <c r="AO654" s="77" t="s">
        <v>5115</v>
      </c>
      <c r="AP654" s="78">
        <v>1460.13</v>
      </c>
    </row>
    <row r="655" spans="1:42" x14ac:dyDescent="0.25">
      <c r="A655" s="27">
        <v>462011</v>
      </c>
      <c r="B655" s="34" t="s">
        <v>1290</v>
      </c>
      <c r="C655" s="35">
        <v>5776</v>
      </c>
      <c r="D655" s="36" t="s">
        <v>1025</v>
      </c>
      <c r="E655" s="36">
        <v>58</v>
      </c>
      <c r="F655" s="35">
        <v>95045</v>
      </c>
      <c r="G655" s="36" t="s">
        <v>1025</v>
      </c>
      <c r="H655" s="36">
        <v>1646</v>
      </c>
      <c r="I655" s="36">
        <v>1959</v>
      </c>
      <c r="J655" s="35">
        <v>40</v>
      </c>
      <c r="AF655" s="82" t="s">
        <v>160</v>
      </c>
      <c r="AG655" s="82" t="s">
        <v>57</v>
      </c>
      <c r="AH655" s="82" t="s">
        <v>210</v>
      </c>
      <c r="AI655" s="82">
        <v>2</v>
      </c>
      <c r="AJ655" s="106">
        <f t="shared" si="68"/>
        <v>1000000</v>
      </c>
      <c r="AK655" s="106">
        <f t="shared" si="69"/>
        <v>5000</v>
      </c>
      <c r="AL655" s="106">
        <f t="shared" si="70"/>
        <v>90</v>
      </c>
      <c r="AM655" s="106">
        <f t="shared" si="71"/>
        <v>2</v>
      </c>
      <c r="AN655" s="106">
        <f t="shared" si="72"/>
        <v>1005092</v>
      </c>
      <c r="AO655" s="77" t="s">
        <v>5116</v>
      </c>
      <c r="AP655" s="78">
        <v>1362.84</v>
      </c>
    </row>
    <row r="656" spans="1:42" x14ac:dyDescent="0.25">
      <c r="A656" s="27">
        <v>463011</v>
      </c>
      <c r="B656" s="34" t="s">
        <v>1406</v>
      </c>
      <c r="C656" s="35">
        <v>11572</v>
      </c>
      <c r="D656" s="36" t="s">
        <v>1025</v>
      </c>
      <c r="E656" s="36">
        <v>116</v>
      </c>
      <c r="F656" s="35">
        <v>202074</v>
      </c>
      <c r="G656" s="36" t="s">
        <v>1025</v>
      </c>
      <c r="H656" s="36">
        <v>1746</v>
      </c>
      <c r="I656" s="36">
        <v>1120</v>
      </c>
      <c r="J656" s="35">
        <v>15</v>
      </c>
      <c r="AF656" s="82" t="s">
        <v>160</v>
      </c>
      <c r="AG656" s="82" t="s">
        <v>57</v>
      </c>
      <c r="AH656" s="82" t="s">
        <v>160</v>
      </c>
      <c r="AI656" s="82">
        <v>2</v>
      </c>
      <c r="AJ656" s="106">
        <f t="shared" si="68"/>
        <v>1000000</v>
      </c>
      <c r="AK656" s="106">
        <f t="shared" si="69"/>
        <v>5000</v>
      </c>
      <c r="AL656" s="106">
        <f t="shared" si="70"/>
        <v>100</v>
      </c>
      <c r="AM656" s="106">
        <f t="shared" si="71"/>
        <v>2</v>
      </c>
      <c r="AN656" s="106">
        <f t="shared" si="72"/>
        <v>1005102</v>
      </c>
      <c r="AO656" s="77" t="s">
        <v>5117</v>
      </c>
      <c r="AP656" s="78">
        <v>1078.6600000000001</v>
      </c>
    </row>
    <row r="657" spans="1:42" x14ac:dyDescent="0.25">
      <c r="A657" s="27">
        <v>464011</v>
      </c>
      <c r="B657" s="34" t="s">
        <v>1390</v>
      </c>
      <c r="C657" s="35">
        <v>8432</v>
      </c>
      <c r="D657" s="36" t="s">
        <v>1025</v>
      </c>
      <c r="E657" s="36">
        <v>84</v>
      </c>
      <c r="F657" s="35">
        <v>110802</v>
      </c>
      <c r="G657" s="36" t="s">
        <v>1025</v>
      </c>
      <c r="H657" s="36">
        <v>1314</v>
      </c>
      <c r="I657" s="36">
        <v>1631</v>
      </c>
      <c r="J657" s="35">
        <v>34</v>
      </c>
      <c r="AF657" s="82" t="s">
        <v>160</v>
      </c>
      <c r="AG657" s="82" t="s">
        <v>186</v>
      </c>
      <c r="AH657" s="82" t="s">
        <v>100</v>
      </c>
      <c r="AI657" s="82">
        <v>2</v>
      </c>
      <c r="AJ657" s="106">
        <f t="shared" si="68"/>
        <v>1000000</v>
      </c>
      <c r="AK657" s="106">
        <f t="shared" si="69"/>
        <v>6000</v>
      </c>
      <c r="AL657" s="106">
        <f t="shared" si="70"/>
        <v>20</v>
      </c>
      <c r="AM657" s="106">
        <f t="shared" si="71"/>
        <v>2</v>
      </c>
      <c r="AN657" s="106">
        <f t="shared" si="72"/>
        <v>1006022</v>
      </c>
      <c r="AO657" s="77" t="s">
        <v>5118</v>
      </c>
      <c r="AP657" s="78">
        <v>1901.52</v>
      </c>
    </row>
    <row r="658" spans="1:42" x14ac:dyDescent="0.25">
      <c r="A658" s="27" t="s">
        <v>1025</v>
      </c>
      <c r="B658" s="40" t="s">
        <v>1407</v>
      </c>
      <c r="C658" s="41"/>
      <c r="D658" s="41"/>
      <c r="E658" s="41"/>
      <c r="F658" s="41"/>
      <c r="G658" s="41"/>
      <c r="H658" s="41"/>
      <c r="I658" s="41"/>
      <c r="J658" s="41"/>
      <c r="AF658" s="82" t="s">
        <v>160</v>
      </c>
      <c r="AG658" s="82" t="s">
        <v>186</v>
      </c>
      <c r="AH658" s="82" t="s">
        <v>30</v>
      </c>
      <c r="AI658" s="82">
        <v>2</v>
      </c>
      <c r="AJ658" s="106">
        <f t="shared" si="68"/>
        <v>1000000</v>
      </c>
      <c r="AK658" s="106">
        <f t="shared" si="69"/>
        <v>6000</v>
      </c>
      <c r="AL658" s="106">
        <f t="shared" si="70"/>
        <v>30</v>
      </c>
      <c r="AM658" s="106">
        <f t="shared" si="71"/>
        <v>2</v>
      </c>
      <c r="AN658" s="106">
        <f t="shared" si="72"/>
        <v>1006032</v>
      </c>
      <c r="AO658" s="77" t="s">
        <v>5119</v>
      </c>
      <c r="AP658" s="78">
        <v>1874.25</v>
      </c>
    </row>
    <row r="659" spans="1:42" x14ac:dyDescent="0.25">
      <c r="A659" s="27" t="s">
        <v>1025</v>
      </c>
      <c r="B659" s="40" t="s">
        <v>1408</v>
      </c>
      <c r="C659" s="41"/>
      <c r="D659" s="41"/>
      <c r="E659" s="41"/>
      <c r="F659" s="41"/>
      <c r="G659" s="41"/>
      <c r="H659" s="41"/>
      <c r="I659" s="41"/>
      <c r="J659" s="41"/>
      <c r="AF659" s="82" t="s">
        <v>160</v>
      </c>
      <c r="AG659" s="82" t="s">
        <v>186</v>
      </c>
      <c r="AH659" s="82" t="s">
        <v>215</v>
      </c>
      <c r="AI659" s="82">
        <v>3</v>
      </c>
      <c r="AJ659" s="106">
        <f t="shared" si="68"/>
        <v>1000000</v>
      </c>
      <c r="AK659" s="106">
        <f t="shared" si="69"/>
        <v>6000</v>
      </c>
      <c r="AL659" s="106">
        <f t="shared" si="70"/>
        <v>70</v>
      </c>
      <c r="AM659" s="106">
        <f t="shared" si="71"/>
        <v>3</v>
      </c>
      <c r="AN659" s="106">
        <f t="shared" si="72"/>
        <v>1006073</v>
      </c>
      <c r="AO659" s="77" t="s">
        <v>5120</v>
      </c>
      <c r="AP659" s="78">
        <v>2066.56</v>
      </c>
    </row>
    <row r="660" spans="1:42" x14ac:dyDescent="0.25">
      <c r="A660" s="27" t="s">
        <v>1025</v>
      </c>
      <c r="B660" s="37" t="s">
        <v>1041</v>
      </c>
      <c r="C660" s="38"/>
      <c r="D660" s="38"/>
      <c r="E660" s="38"/>
      <c r="F660" s="38"/>
      <c r="G660" s="38"/>
      <c r="H660" s="38"/>
      <c r="I660" s="38"/>
      <c r="J660" s="38"/>
      <c r="AF660" s="82" t="s">
        <v>160</v>
      </c>
      <c r="AG660" s="82" t="s">
        <v>186</v>
      </c>
      <c r="AH660" s="82" t="s">
        <v>148</v>
      </c>
      <c r="AI660" s="82">
        <v>2</v>
      </c>
      <c r="AJ660" s="106">
        <f t="shared" si="68"/>
        <v>1000000</v>
      </c>
      <c r="AK660" s="106">
        <f t="shared" si="69"/>
        <v>6000</v>
      </c>
      <c r="AL660" s="106">
        <f t="shared" si="70"/>
        <v>80</v>
      </c>
      <c r="AM660" s="106">
        <f t="shared" si="71"/>
        <v>2</v>
      </c>
      <c r="AN660" s="106">
        <f t="shared" si="72"/>
        <v>1006082</v>
      </c>
      <c r="AO660" s="77" t="s">
        <v>5121</v>
      </c>
      <c r="AP660" s="78">
        <v>3682.26</v>
      </c>
    </row>
    <row r="661" spans="1:42" x14ac:dyDescent="0.25">
      <c r="A661" s="27">
        <v>601011</v>
      </c>
      <c r="B661" s="34" t="s">
        <v>1409</v>
      </c>
      <c r="C661" s="35">
        <v>2003</v>
      </c>
      <c r="D661" s="36" t="s">
        <v>1025</v>
      </c>
      <c r="E661" s="36">
        <v>20</v>
      </c>
      <c r="F661" s="35">
        <v>16796</v>
      </c>
      <c r="G661" s="36" t="s">
        <v>1025</v>
      </c>
      <c r="H661" s="36">
        <v>839</v>
      </c>
      <c r="I661" s="36">
        <v>2238</v>
      </c>
      <c r="J661" s="35">
        <v>447</v>
      </c>
      <c r="AF661" s="82" t="s">
        <v>160</v>
      </c>
      <c r="AG661" s="82" t="s">
        <v>186</v>
      </c>
      <c r="AH661" s="82" t="s">
        <v>160</v>
      </c>
      <c r="AI661" s="82">
        <v>3</v>
      </c>
      <c r="AJ661" s="106">
        <f t="shared" si="68"/>
        <v>1000000</v>
      </c>
      <c r="AK661" s="106">
        <f t="shared" si="69"/>
        <v>6000</v>
      </c>
      <c r="AL661" s="106">
        <f t="shared" si="70"/>
        <v>100</v>
      </c>
      <c r="AM661" s="106">
        <f t="shared" si="71"/>
        <v>3</v>
      </c>
      <c r="AN661" s="106">
        <f t="shared" si="72"/>
        <v>1006103</v>
      </c>
      <c r="AO661" s="77" t="s">
        <v>5122</v>
      </c>
      <c r="AP661" s="78">
        <v>3867.83</v>
      </c>
    </row>
    <row r="662" spans="1:42" x14ac:dyDescent="0.25">
      <c r="A662" s="27">
        <v>601021</v>
      </c>
      <c r="B662" s="34" t="s">
        <v>1410</v>
      </c>
      <c r="C662" s="35">
        <v>1011</v>
      </c>
      <c r="D662" s="36" t="s">
        <v>1025</v>
      </c>
      <c r="E662" s="36">
        <v>10</v>
      </c>
      <c r="F662" s="35">
        <v>5557</v>
      </c>
      <c r="G662" s="36" t="s">
        <v>1025</v>
      </c>
      <c r="H662" s="36">
        <v>550</v>
      </c>
      <c r="I662" s="36">
        <v>2322</v>
      </c>
      <c r="J662" s="35">
        <v>1588</v>
      </c>
      <c r="AF662" s="82" t="s">
        <v>160</v>
      </c>
      <c r="AG662" s="82" t="s">
        <v>186</v>
      </c>
      <c r="AH662" s="82" t="s">
        <v>157</v>
      </c>
      <c r="AI662" s="82">
        <v>3</v>
      </c>
      <c r="AJ662" s="106">
        <f t="shared" si="68"/>
        <v>1000000</v>
      </c>
      <c r="AK662" s="106">
        <f t="shared" si="69"/>
        <v>6000</v>
      </c>
      <c r="AL662" s="106">
        <f t="shared" si="70"/>
        <v>110</v>
      </c>
      <c r="AM662" s="106">
        <f t="shared" si="71"/>
        <v>3</v>
      </c>
      <c r="AN662" s="106">
        <f t="shared" si="72"/>
        <v>1006113</v>
      </c>
      <c r="AO662" s="77" t="s">
        <v>5123</v>
      </c>
      <c r="AP662" s="78">
        <v>2101.36</v>
      </c>
    </row>
    <row r="663" spans="1:42" x14ac:dyDescent="0.25">
      <c r="A663" s="27" t="s">
        <v>1025</v>
      </c>
      <c r="B663" s="37" t="s">
        <v>1397</v>
      </c>
      <c r="C663" s="38"/>
      <c r="D663" s="38"/>
      <c r="E663" s="38"/>
      <c r="F663" s="38"/>
      <c r="G663" s="38"/>
      <c r="H663" s="38"/>
      <c r="I663" s="38"/>
      <c r="J663" s="38"/>
      <c r="AF663" s="82" t="s">
        <v>160</v>
      </c>
      <c r="AG663" s="82" t="s">
        <v>215</v>
      </c>
      <c r="AH663" s="82" t="s">
        <v>79</v>
      </c>
      <c r="AI663" s="82">
        <v>2</v>
      </c>
      <c r="AJ663" s="106">
        <f t="shared" si="68"/>
        <v>1000000</v>
      </c>
      <c r="AK663" s="106">
        <f t="shared" si="69"/>
        <v>7000</v>
      </c>
      <c r="AL663" s="106">
        <f t="shared" si="70"/>
        <v>10</v>
      </c>
      <c r="AM663" s="106">
        <f t="shared" si="71"/>
        <v>2</v>
      </c>
      <c r="AN663" s="106">
        <f t="shared" si="72"/>
        <v>1007012</v>
      </c>
      <c r="AO663" s="77" t="s">
        <v>5124</v>
      </c>
      <c r="AP663" s="78">
        <v>817.96</v>
      </c>
    </row>
    <row r="664" spans="1:42" x14ac:dyDescent="0.25">
      <c r="A664" s="27">
        <v>601032</v>
      </c>
      <c r="B664" s="34" t="s">
        <v>1411</v>
      </c>
      <c r="C664" s="35">
        <v>32540</v>
      </c>
      <c r="D664" s="39" t="s">
        <v>1033</v>
      </c>
      <c r="E664" s="36">
        <v>325</v>
      </c>
      <c r="F664" s="35">
        <v>14334</v>
      </c>
      <c r="G664" s="36" t="s">
        <v>1025</v>
      </c>
      <c r="H664" s="36">
        <v>44</v>
      </c>
      <c r="I664" s="36">
        <v>73</v>
      </c>
      <c r="J664" s="35">
        <v>552</v>
      </c>
      <c r="AF664" s="82" t="s">
        <v>160</v>
      </c>
      <c r="AG664" s="82" t="s">
        <v>215</v>
      </c>
      <c r="AH664" s="82" t="s">
        <v>100</v>
      </c>
      <c r="AI664" s="82">
        <v>3</v>
      </c>
      <c r="AJ664" s="106">
        <f t="shared" si="68"/>
        <v>1000000</v>
      </c>
      <c r="AK664" s="106">
        <f t="shared" si="69"/>
        <v>7000</v>
      </c>
      <c r="AL664" s="106">
        <f t="shared" si="70"/>
        <v>20</v>
      </c>
      <c r="AM664" s="106">
        <f t="shared" si="71"/>
        <v>3</v>
      </c>
      <c r="AN664" s="106">
        <f t="shared" si="72"/>
        <v>1007023</v>
      </c>
      <c r="AO664" s="77" t="s">
        <v>5125</v>
      </c>
      <c r="AP664" s="78">
        <v>892.62</v>
      </c>
    </row>
    <row r="665" spans="1:42" x14ac:dyDescent="0.25">
      <c r="A665" s="27">
        <v>601042</v>
      </c>
      <c r="B665" s="34" t="s">
        <v>1412</v>
      </c>
      <c r="C665" s="35">
        <v>22806</v>
      </c>
      <c r="D665" s="36" t="s">
        <v>1025</v>
      </c>
      <c r="E665" s="36">
        <v>228</v>
      </c>
      <c r="F665" s="35">
        <v>5433</v>
      </c>
      <c r="G665" s="36" t="s">
        <v>1025</v>
      </c>
      <c r="H665" s="36">
        <v>24</v>
      </c>
      <c r="I665" s="36">
        <v>235</v>
      </c>
      <c r="J665" s="35">
        <v>1616</v>
      </c>
      <c r="AF665" s="82" t="s">
        <v>160</v>
      </c>
      <c r="AG665" s="82" t="s">
        <v>215</v>
      </c>
      <c r="AH665" s="82" t="s">
        <v>30</v>
      </c>
      <c r="AI665" s="82">
        <v>2</v>
      </c>
      <c r="AJ665" s="106">
        <f t="shared" si="68"/>
        <v>1000000</v>
      </c>
      <c r="AK665" s="106">
        <f t="shared" si="69"/>
        <v>7000</v>
      </c>
      <c r="AL665" s="106">
        <f t="shared" si="70"/>
        <v>30</v>
      </c>
      <c r="AM665" s="106">
        <f t="shared" si="71"/>
        <v>2</v>
      </c>
      <c r="AN665" s="106">
        <f t="shared" si="72"/>
        <v>1007032</v>
      </c>
      <c r="AO665" s="77" t="s">
        <v>5126</v>
      </c>
      <c r="AP665" s="78">
        <v>1255.32</v>
      </c>
    </row>
    <row r="666" spans="1:42" x14ac:dyDescent="0.25">
      <c r="A666" s="27">
        <v>601052</v>
      </c>
      <c r="B666" s="34" t="s">
        <v>1413</v>
      </c>
      <c r="C666" s="35">
        <v>13577</v>
      </c>
      <c r="D666" s="36" t="s">
        <v>1025</v>
      </c>
      <c r="E666" s="36">
        <v>136</v>
      </c>
      <c r="F666" s="35">
        <v>5344</v>
      </c>
      <c r="G666" s="36" t="s">
        <v>1025</v>
      </c>
      <c r="H666" s="36">
        <v>39</v>
      </c>
      <c r="I666" s="36">
        <v>829</v>
      </c>
      <c r="J666" s="35">
        <v>1642</v>
      </c>
      <c r="AF666" s="82" t="s">
        <v>160</v>
      </c>
      <c r="AG666" s="82" t="s">
        <v>215</v>
      </c>
      <c r="AH666" s="82" t="s">
        <v>89</v>
      </c>
      <c r="AI666" s="82">
        <v>3</v>
      </c>
      <c r="AJ666" s="106">
        <f t="shared" si="68"/>
        <v>1000000</v>
      </c>
      <c r="AK666" s="106">
        <f t="shared" si="69"/>
        <v>7000</v>
      </c>
      <c r="AL666" s="106">
        <f t="shared" si="70"/>
        <v>40</v>
      </c>
      <c r="AM666" s="106">
        <f t="shared" si="71"/>
        <v>3</v>
      </c>
      <c r="AN666" s="106">
        <f t="shared" si="72"/>
        <v>1007043</v>
      </c>
      <c r="AO666" s="77" t="s">
        <v>5127</v>
      </c>
      <c r="AP666" s="78">
        <v>1671.9</v>
      </c>
    </row>
    <row r="667" spans="1:42" x14ac:dyDescent="0.25">
      <c r="A667" s="27">
        <v>601062</v>
      </c>
      <c r="B667" s="34" t="s">
        <v>1414</v>
      </c>
      <c r="C667" s="35">
        <v>15104</v>
      </c>
      <c r="D667" s="36" t="s">
        <v>1025</v>
      </c>
      <c r="E667" s="36">
        <v>151</v>
      </c>
      <c r="F667" s="35">
        <v>3585</v>
      </c>
      <c r="G667" s="36" t="s">
        <v>1025</v>
      </c>
      <c r="H667" s="36">
        <v>24</v>
      </c>
      <c r="I667" s="36">
        <v>664</v>
      </c>
      <c r="J667" s="35">
        <v>2081</v>
      </c>
      <c r="AF667" s="82" t="s">
        <v>160</v>
      </c>
      <c r="AG667" s="82" t="s">
        <v>215</v>
      </c>
      <c r="AH667" s="82" t="s">
        <v>57</v>
      </c>
      <c r="AI667" s="82">
        <v>2</v>
      </c>
      <c r="AJ667" s="106">
        <f t="shared" si="68"/>
        <v>1000000</v>
      </c>
      <c r="AK667" s="106">
        <f t="shared" si="69"/>
        <v>7000</v>
      </c>
      <c r="AL667" s="106">
        <f t="shared" si="70"/>
        <v>50</v>
      </c>
      <c r="AM667" s="106">
        <f t="shared" si="71"/>
        <v>2</v>
      </c>
      <c r="AN667" s="106">
        <f t="shared" si="72"/>
        <v>1007052</v>
      </c>
      <c r="AO667" s="77" t="s">
        <v>5128</v>
      </c>
      <c r="AP667" s="78">
        <v>1257.02</v>
      </c>
    </row>
    <row r="668" spans="1:42" x14ac:dyDescent="0.25">
      <c r="A668" s="27">
        <v>601072</v>
      </c>
      <c r="B668" s="34" t="s">
        <v>1415</v>
      </c>
      <c r="C668" s="35">
        <v>8692</v>
      </c>
      <c r="D668" s="36" t="s">
        <v>1025</v>
      </c>
      <c r="E668" s="36">
        <v>87</v>
      </c>
      <c r="F668" s="35">
        <v>4155</v>
      </c>
      <c r="G668" s="36" t="s">
        <v>1025</v>
      </c>
      <c r="H668" s="36">
        <v>48</v>
      </c>
      <c r="I668" s="36">
        <v>1578</v>
      </c>
      <c r="J668" s="35">
        <v>1937</v>
      </c>
      <c r="AF668" s="82" t="s">
        <v>160</v>
      </c>
      <c r="AG668" s="82" t="s">
        <v>215</v>
      </c>
      <c r="AH668" s="82" t="s">
        <v>186</v>
      </c>
      <c r="AI668" s="82">
        <v>2</v>
      </c>
      <c r="AJ668" s="106">
        <f t="shared" si="68"/>
        <v>1000000</v>
      </c>
      <c r="AK668" s="106">
        <f t="shared" si="69"/>
        <v>7000</v>
      </c>
      <c r="AL668" s="106">
        <f t="shared" si="70"/>
        <v>60</v>
      </c>
      <c r="AM668" s="106">
        <f t="shared" si="71"/>
        <v>2</v>
      </c>
      <c r="AN668" s="106">
        <f t="shared" si="72"/>
        <v>1007062</v>
      </c>
      <c r="AO668" s="77" t="s">
        <v>5129</v>
      </c>
      <c r="AP668" s="78">
        <v>909.8</v>
      </c>
    </row>
    <row r="669" spans="1:42" x14ac:dyDescent="0.25">
      <c r="A669" s="27">
        <v>601082</v>
      </c>
      <c r="B669" s="34" t="s">
        <v>1416</v>
      </c>
      <c r="C669" s="35">
        <v>9823</v>
      </c>
      <c r="D669" s="36" t="s">
        <v>1025</v>
      </c>
      <c r="E669" s="36">
        <v>98</v>
      </c>
      <c r="F669" s="35">
        <v>4245</v>
      </c>
      <c r="G669" s="36" t="s">
        <v>1025</v>
      </c>
      <c r="H669" s="36">
        <v>43</v>
      </c>
      <c r="I669" s="36">
        <v>1420</v>
      </c>
      <c r="J669" s="35">
        <v>1920</v>
      </c>
      <c r="AF669" s="82" t="s">
        <v>160</v>
      </c>
      <c r="AG669" s="82" t="s">
        <v>215</v>
      </c>
      <c r="AH669" s="82" t="s">
        <v>215</v>
      </c>
      <c r="AI669" s="82">
        <v>2</v>
      </c>
      <c r="AJ669" s="106">
        <f t="shared" si="68"/>
        <v>1000000</v>
      </c>
      <c r="AK669" s="106">
        <f t="shared" si="69"/>
        <v>7000</v>
      </c>
      <c r="AL669" s="106">
        <f t="shared" si="70"/>
        <v>70</v>
      </c>
      <c r="AM669" s="106">
        <f t="shared" si="71"/>
        <v>2</v>
      </c>
      <c r="AN669" s="106">
        <f t="shared" si="72"/>
        <v>1007072</v>
      </c>
      <c r="AO669" s="77" t="s">
        <v>5130</v>
      </c>
      <c r="AP669" s="78">
        <v>1583.86</v>
      </c>
    </row>
    <row r="670" spans="1:42" x14ac:dyDescent="0.25">
      <c r="A670" s="27">
        <v>601092</v>
      </c>
      <c r="B670" s="34" t="s">
        <v>1417</v>
      </c>
      <c r="C670" s="35">
        <v>19860</v>
      </c>
      <c r="D670" s="36" t="s">
        <v>1025</v>
      </c>
      <c r="E670" s="36">
        <v>199</v>
      </c>
      <c r="F670" s="35">
        <v>4963</v>
      </c>
      <c r="G670" s="36" t="s">
        <v>1025</v>
      </c>
      <c r="H670" s="36">
        <v>25</v>
      </c>
      <c r="I670" s="36">
        <v>353</v>
      </c>
      <c r="J670" s="35">
        <v>1730</v>
      </c>
      <c r="AF670" s="82" t="s">
        <v>160</v>
      </c>
      <c r="AG670" s="82" t="s">
        <v>215</v>
      </c>
      <c r="AH670" s="82" t="s">
        <v>148</v>
      </c>
      <c r="AI670" s="82">
        <v>2</v>
      </c>
      <c r="AJ670" s="106">
        <f t="shared" si="68"/>
        <v>1000000</v>
      </c>
      <c r="AK670" s="106">
        <f t="shared" si="69"/>
        <v>7000</v>
      </c>
      <c r="AL670" s="106">
        <f t="shared" si="70"/>
        <v>80</v>
      </c>
      <c r="AM670" s="106">
        <f t="shared" si="71"/>
        <v>2</v>
      </c>
      <c r="AN670" s="106">
        <f t="shared" si="72"/>
        <v>1007082</v>
      </c>
      <c r="AO670" s="77" t="s">
        <v>5131</v>
      </c>
      <c r="AP670" s="78">
        <v>847.33</v>
      </c>
    </row>
    <row r="671" spans="1:42" x14ac:dyDescent="0.25">
      <c r="A671" s="27">
        <v>601102</v>
      </c>
      <c r="B671" s="34" t="s">
        <v>1409</v>
      </c>
      <c r="C671" s="35">
        <v>26092</v>
      </c>
      <c r="D671" s="36" t="s">
        <v>1025</v>
      </c>
      <c r="E671" s="36">
        <v>261</v>
      </c>
      <c r="F671" s="35">
        <v>10532</v>
      </c>
      <c r="G671" s="36" t="s">
        <v>1025</v>
      </c>
      <c r="H671" s="36">
        <v>40</v>
      </c>
      <c r="I671" s="36">
        <v>154</v>
      </c>
      <c r="J671" s="35">
        <v>822</v>
      </c>
      <c r="AF671" s="82" t="s">
        <v>160</v>
      </c>
      <c r="AG671" s="82" t="s">
        <v>148</v>
      </c>
      <c r="AH671" s="82" t="s">
        <v>79</v>
      </c>
      <c r="AI671" s="82">
        <v>1</v>
      </c>
      <c r="AJ671" s="106">
        <f t="shared" si="68"/>
        <v>1000000</v>
      </c>
      <c r="AK671" s="106">
        <f t="shared" si="69"/>
        <v>8000</v>
      </c>
      <c r="AL671" s="106">
        <f t="shared" si="70"/>
        <v>10</v>
      </c>
      <c r="AM671" s="106">
        <f t="shared" si="71"/>
        <v>1</v>
      </c>
      <c r="AN671" s="106">
        <f t="shared" si="72"/>
        <v>1008011</v>
      </c>
      <c r="AO671" s="77" t="s">
        <v>5132</v>
      </c>
      <c r="AP671" s="78">
        <v>1998.44</v>
      </c>
    </row>
    <row r="672" spans="1:42" x14ac:dyDescent="0.25">
      <c r="A672" s="27">
        <v>601112</v>
      </c>
      <c r="B672" s="34" t="s">
        <v>1418</v>
      </c>
      <c r="C672" s="35">
        <v>17019</v>
      </c>
      <c r="D672" s="36" t="s">
        <v>1025</v>
      </c>
      <c r="E672" s="36">
        <v>170</v>
      </c>
      <c r="F672" s="35">
        <v>7231</v>
      </c>
      <c r="G672" s="36" t="s">
        <v>1025</v>
      </c>
      <c r="H672" s="36">
        <v>42</v>
      </c>
      <c r="I672" s="36">
        <v>516</v>
      </c>
      <c r="J672" s="35">
        <v>1256</v>
      </c>
      <c r="AF672" s="82" t="s">
        <v>160</v>
      </c>
      <c r="AG672" s="82" t="s">
        <v>148</v>
      </c>
      <c r="AH672" s="82" t="s">
        <v>100</v>
      </c>
      <c r="AI672" s="82">
        <v>1</v>
      </c>
      <c r="AJ672" s="106">
        <f t="shared" si="68"/>
        <v>1000000</v>
      </c>
      <c r="AK672" s="106">
        <f t="shared" si="69"/>
        <v>8000</v>
      </c>
      <c r="AL672" s="106">
        <f t="shared" si="70"/>
        <v>20</v>
      </c>
      <c r="AM672" s="106">
        <f t="shared" si="71"/>
        <v>1</v>
      </c>
      <c r="AN672" s="106">
        <f t="shared" si="72"/>
        <v>1008021</v>
      </c>
      <c r="AO672" s="77" t="s">
        <v>5133</v>
      </c>
      <c r="AP672" s="78">
        <v>1690.92</v>
      </c>
    </row>
    <row r="673" spans="1:42" x14ac:dyDescent="0.25">
      <c r="A673" s="27">
        <v>601122</v>
      </c>
      <c r="B673" s="34" t="s">
        <v>1419</v>
      </c>
      <c r="C673" s="35">
        <v>14089</v>
      </c>
      <c r="D673" s="36" t="s">
        <v>1025</v>
      </c>
      <c r="E673" s="36">
        <v>141</v>
      </c>
      <c r="F673" s="35">
        <v>2989</v>
      </c>
      <c r="G673" s="36" t="s">
        <v>1025</v>
      </c>
      <c r="H673" s="36">
        <v>21</v>
      </c>
      <c r="I673" s="36">
        <v>775</v>
      </c>
      <c r="J673" s="35">
        <v>2189</v>
      </c>
      <c r="AF673" s="82" t="s">
        <v>160</v>
      </c>
      <c r="AG673" s="82" t="s">
        <v>148</v>
      </c>
      <c r="AH673" s="82" t="s">
        <v>30</v>
      </c>
      <c r="AI673" s="82">
        <v>2</v>
      </c>
      <c r="AJ673" s="106">
        <f t="shared" si="68"/>
        <v>1000000</v>
      </c>
      <c r="AK673" s="106">
        <f t="shared" si="69"/>
        <v>8000</v>
      </c>
      <c r="AL673" s="106">
        <f t="shared" si="70"/>
        <v>30</v>
      </c>
      <c r="AM673" s="106">
        <f t="shared" si="71"/>
        <v>2</v>
      </c>
      <c r="AN673" s="106">
        <f t="shared" si="72"/>
        <v>1008032</v>
      </c>
      <c r="AO673" s="77" t="s">
        <v>5134</v>
      </c>
      <c r="AP673" s="78">
        <v>1401.52</v>
      </c>
    </row>
    <row r="674" spans="1:42" x14ac:dyDescent="0.25">
      <c r="A674" s="27">
        <v>601132</v>
      </c>
      <c r="B674" s="34" t="s">
        <v>1420</v>
      </c>
      <c r="C674" s="35">
        <v>7648</v>
      </c>
      <c r="D674" s="36" t="s">
        <v>1025</v>
      </c>
      <c r="E674" s="36">
        <v>76</v>
      </c>
      <c r="F674" s="35">
        <v>2237</v>
      </c>
      <c r="G674" s="36" t="s">
        <v>1025</v>
      </c>
      <c r="H674" s="36">
        <v>29</v>
      </c>
      <c r="I674" s="36">
        <v>1752</v>
      </c>
      <c r="J674" s="35">
        <v>2270</v>
      </c>
      <c r="AF674" s="82" t="s">
        <v>160</v>
      </c>
      <c r="AG674" s="82" t="s">
        <v>148</v>
      </c>
      <c r="AH674" s="82" t="s">
        <v>89</v>
      </c>
      <c r="AI674" s="82">
        <v>2</v>
      </c>
      <c r="AJ674" s="106">
        <f t="shared" si="68"/>
        <v>1000000</v>
      </c>
      <c r="AK674" s="106">
        <f t="shared" si="69"/>
        <v>8000</v>
      </c>
      <c r="AL674" s="106">
        <f t="shared" si="70"/>
        <v>40</v>
      </c>
      <c r="AM674" s="106">
        <f t="shared" si="71"/>
        <v>2</v>
      </c>
      <c r="AN674" s="106">
        <f t="shared" si="72"/>
        <v>1008042</v>
      </c>
      <c r="AO674" s="77" t="s">
        <v>5135</v>
      </c>
      <c r="AP674" s="78">
        <v>1867.92</v>
      </c>
    </row>
    <row r="675" spans="1:42" x14ac:dyDescent="0.25">
      <c r="A675" s="27">
        <v>601142</v>
      </c>
      <c r="B675" s="34" t="s">
        <v>1421</v>
      </c>
      <c r="C675" s="35">
        <v>7189</v>
      </c>
      <c r="D675" s="36" t="s">
        <v>1025</v>
      </c>
      <c r="E675" s="36">
        <v>72</v>
      </c>
      <c r="F675" s="35">
        <v>2337</v>
      </c>
      <c r="G675" s="36" t="s">
        <v>1025</v>
      </c>
      <c r="H675" s="36">
        <v>33</v>
      </c>
      <c r="I675" s="36">
        <v>1819</v>
      </c>
      <c r="J675" s="35">
        <v>2264</v>
      </c>
      <c r="AF675" s="82" t="s">
        <v>160</v>
      </c>
      <c r="AG675" s="82" t="s">
        <v>148</v>
      </c>
      <c r="AH675" s="82" t="s">
        <v>57</v>
      </c>
      <c r="AI675" s="82">
        <v>2</v>
      </c>
      <c r="AJ675" s="106">
        <f t="shared" si="68"/>
        <v>1000000</v>
      </c>
      <c r="AK675" s="106">
        <f t="shared" si="69"/>
        <v>8000</v>
      </c>
      <c r="AL675" s="106">
        <f t="shared" si="70"/>
        <v>50</v>
      </c>
      <c r="AM675" s="106">
        <f t="shared" si="71"/>
        <v>2</v>
      </c>
      <c r="AN675" s="106">
        <f t="shared" si="72"/>
        <v>1008052</v>
      </c>
      <c r="AO675" s="77" t="s">
        <v>5136</v>
      </c>
      <c r="AP675" s="78">
        <v>2554.4499999999998</v>
      </c>
    </row>
    <row r="676" spans="1:42" x14ac:dyDescent="0.25">
      <c r="A676" s="27">
        <v>601152</v>
      </c>
      <c r="B676" s="34" t="s">
        <v>1422</v>
      </c>
      <c r="C676" s="35">
        <v>14836</v>
      </c>
      <c r="D676" s="36" t="s">
        <v>1025</v>
      </c>
      <c r="E676" s="36">
        <v>148</v>
      </c>
      <c r="F676" s="35">
        <v>2440</v>
      </c>
      <c r="G676" s="36" t="s">
        <v>1025</v>
      </c>
      <c r="H676" s="36">
        <v>16</v>
      </c>
      <c r="I676" s="36">
        <v>690</v>
      </c>
      <c r="J676" s="35">
        <v>2254</v>
      </c>
      <c r="AF676" s="82" t="s">
        <v>160</v>
      </c>
      <c r="AG676" s="82" t="s">
        <v>148</v>
      </c>
      <c r="AH676" s="82" t="s">
        <v>186</v>
      </c>
      <c r="AI676" s="82">
        <v>2</v>
      </c>
      <c r="AJ676" s="106">
        <f t="shared" si="68"/>
        <v>1000000</v>
      </c>
      <c r="AK676" s="106">
        <f t="shared" si="69"/>
        <v>8000</v>
      </c>
      <c r="AL676" s="106">
        <f t="shared" si="70"/>
        <v>60</v>
      </c>
      <c r="AM676" s="106">
        <f t="shared" si="71"/>
        <v>2</v>
      </c>
      <c r="AN676" s="106">
        <f t="shared" si="72"/>
        <v>1008062</v>
      </c>
      <c r="AO676" s="77" t="s">
        <v>5137</v>
      </c>
      <c r="AP676" s="78">
        <v>1738.18</v>
      </c>
    </row>
    <row r="677" spans="1:42" x14ac:dyDescent="0.25">
      <c r="A677" s="27">
        <v>601162</v>
      </c>
      <c r="B677" s="34" t="s">
        <v>1410</v>
      </c>
      <c r="C677" s="35">
        <v>14149</v>
      </c>
      <c r="D677" s="36" t="s">
        <v>1025</v>
      </c>
      <c r="E677" s="36">
        <v>142</v>
      </c>
      <c r="F677" s="35">
        <v>6762</v>
      </c>
      <c r="G677" s="36" t="s">
        <v>1025</v>
      </c>
      <c r="H677" s="36">
        <v>48</v>
      </c>
      <c r="I677" s="36">
        <v>763</v>
      </c>
      <c r="J677" s="35">
        <v>1344</v>
      </c>
      <c r="AF677" s="82" t="s">
        <v>160</v>
      </c>
      <c r="AG677" s="82" t="s">
        <v>148</v>
      </c>
      <c r="AH677" s="82" t="s">
        <v>215</v>
      </c>
      <c r="AI677" s="82">
        <v>2</v>
      </c>
      <c r="AJ677" s="106">
        <f t="shared" si="68"/>
        <v>1000000</v>
      </c>
      <c r="AK677" s="106">
        <f t="shared" si="69"/>
        <v>8000</v>
      </c>
      <c r="AL677" s="106">
        <f t="shared" si="70"/>
        <v>70</v>
      </c>
      <c r="AM677" s="106">
        <f t="shared" si="71"/>
        <v>2</v>
      </c>
      <c r="AN677" s="106">
        <f t="shared" si="72"/>
        <v>1008072</v>
      </c>
      <c r="AO677" s="77" t="s">
        <v>5133</v>
      </c>
      <c r="AP677" s="78">
        <v>2773.99</v>
      </c>
    </row>
    <row r="678" spans="1:42" x14ac:dyDescent="0.25">
      <c r="A678" s="27">
        <v>601172</v>
      </c>
      <c r="B678" s="34" t="s">
        <v>1423</v>
      </c>
      <c r="C678" s="35">
        <v>16957</v>
      </c>
      <c r="D678" s="36" t="s">
        <v>1025</v>
      </c>
      <c r="E678" s="36">
        <v>170</v>
      </c>
      <c r="F678" s="35">
        <v>3040</v>
      </c>
      <c r="G678" s="36" t="s">
        <v>1025</v>
      </c>
      <c r="H678" s="36">
        <v>18</v>
      </c>
      <c r="I678" s="36">
        <v>525</v>
      </c>
      <c r="J678" s="35">
        <v>2182</v>
      </c>
      <c r="AF678" s="82" t="s">
        <v>160</v>
      </c>
      <c r="AG678" s="82" t="s">
        <v>210</v>
      </c>
      <c r="AH678" s="82" t="s">
        <v>79</v>
      </c>
      <c r="AI678" s="82">
        <v>3</v>
      </c>
      <c r="AJ678" s="106">
        <f t="shared" si="68"/>
        <v>1000000</v>
      </c>
      <c r="AK678" s="106">
        <f t="shared" si="69"/>
        <v>9000</v>
      </c>
      <c r="AL678" s="106">
        <f t="shared" si="70"/>
        <v>10</v>
      </c>
      <c r="AM678" s="106">
        <f t="shared" si="71"/>
        <v>3</v>
      </c>
      <c r="AN678" s="106">
        <f t="shared" si="72"/>
        <v>1009013</v>
      </c>
      <c r="AO678" s="77" t="s">
        <v>5138</v>
      </c>
      <c r="AP678" s="78">
        <v>2947.65</v>
      </c>
    </row>
    <row r="679" spans="1:42" x14ac:dyDescent="0.25">
      <c r="A679" s="27">
        <v>601182</v>
      </c>
      <c r="B679" s="34" t="s">
        <v>1424</v>
      </c>
      <c r="C679" s="35">
        <v>17320</v>
      </c>
      <c r="D679" s="36" t="s">
        <v>1025</v>
      </c>
      <c r="E679" s="36">
        <v>173</v>
      </c>
      <c r="F679" s="35">
        <v>4975</v>
      </c>
      <c r="G679" s="36" t="s">
        <v>1025</v>
      </c>
      <c r="H679" s="36">
        <v>29</v>
      </c>
      <c r="I679" s="36">
        <v>495</v>
      </c>
      <c r="J679" s="35">
        <v>1728</v>
      </c>
      <c r="AF679" s="82" t="s">
        <v>160</v>
      </c>
      <c r="AG679" s="82" t="s">
        <v>210</v>
      </c>
      <c r="AH679" s="82" t="s">
        <v>100</v>
      </c>
      <c r="AI679" s="82">
        <v>2</v>
      </c>
      <c r="AJ679" s="106">
        <f t="shared" si="68"/>
        <v>1000000</v>
      </c>
      <c r="AK679" s="106">
        <f t="shared" si="69"/>
        <v>9000</v>
      </c>
      <c r="AL679" s="106">
        <f t="shared" si="70"/>
        <v>20</v>
      </c>
      <c r="AM679" s="106">
        <f t="shared" si="71"/>
        <v>2</v>
      </c>
      <c r="AN679" s="106">
        <f t="shared" si="72"/>
        <v>1009022</v>
      </c>
      <c r="AO679" s="77" t="s">
        <v>5139</v>
      </c>
      <c r="AP679" s="78">
        <v>1412.54</v>
      </c>
    </row>
    <row r="680" spans="1:42" x14ac:dyDescent="0.25">
      <c r="A680" s="27">
        <v>601192</v>
      </c>
      <c r="B680" s="34" t="s">
        <v>1425</v>
      </c>
      <c r="C680" s="35">
        <v>14711</v>
      </c>
      <c r="D680" s="36" t="s">
        <v>1025</v>
      </c>
      <c r="E680" s="36">
        <v>147</v>
      </c>
      <c r="F680" s="35">
        <v>4436</v>
      </c>
      <c r="G680" s="36" t="s">
        <v>1025</v>
      </c>
      <c r="H680" s="36">
        <v>30</v>
      </c>
      <c r="I680" s="36">
        <v>704</v>
      </c>
      <c r="J680" s="35">
        <v>1864</v>
      </c>
      <c r="AF680" s="82" t="s">
        <v>160</v>
      </c>
      <c r="AG680" s="82" t="s">
        <v>210</v>
      </c>
      <c r="AH680" s="82" t="s">
        <v>30</v>
      </c>
      <c r="AI680" s="82">
        <v>2</v>
      </c>
      <c r="AJ680" s="106">
        <f t="shared" si="68"/>
        <v>1000000</v>
      </c>
      <c r="AK680" s="106">
        <f t="shared" si="69"/>
        <v>9000</v>
      </c>
      <c r="AL680" s="106">
        <f t="shared" si="70"/>
        <v>30</v>
      </c>
      <c r="AM680" s="106">
        <f t="shared" si="71"/>
        <v>2</v>
      </c>
      <c r="AN680" s="106">
        <f t="shared" si="72"/>
        <v>1009032</v>
      </c>
      <c r="AO680" s="77" t="s">
        <v>5140</v>
      </c>
      <c r="AP680" s="78">
        <v>1081.81</v>
      </c>
    </row>
    <row r="681" spans="1:42" x14ac:dyDescent="0.25">
      <c r="A681" s="27" t="s">
        <v>1025</v>
      </c>
      <c r="B681" s="40" t="s">
        <v>1426</v>
      </c>
      <c r="C681" s="41"/>
      <c r="D681" s="41"/>
      <c r="E681" s="41"/>
      <c r="F681" s="41"/>
      <c r="G681" s="41"/>
      <c r="H681" s="41"/>
      <c r="I681" s="41"/>
      <c r="J681" s="41"/>
      <c r="AF681" s="82" t="s">
        <v>160</v>
      </c>
      <c r="AG681" s="82" t="s">
        <v>210</v>
      </c>
      <c r="AH681" s="82" t="s">
        <v>89</v>
      </c>
      <c r="AI681" s="82">
        <v>3</v>
      </c>
      <c r="AJ681" s="106">
        <f t="shared" si="68"/>
        <v>1000000</v>
      </c>
      <c r="AK681" s="106">
        <f t="shared" si="69"/>
        <v>9000</v>
      </c>
      <c r="AL681" s="106">
        <f t="shared" si="70"/>
        <v>40</v>
      </c>
      <c r="AM681" s="106">
        <f t="shared" si="71"/>
        <v>3</v>
      </c>
      <c r="AN681" s="106">
        <f t="shared" si="72"/>
        <v>1009043</v>
      </c>
      <c r="AO681" s="77" t="s">
        <v>5141</v>
      </c>
      <c r="AP681" s="78">
        <v>1575.62</v>
      </c>
    </row>
    <row r="682" spans="1:42" x14ac:dyDescent="0.25">
      <c r="A682" s="27" t="s">
        <v>1025</v>
      </c>
      <c r="B682" s="37" t="s">
        <v>1085</v>
      </c>
      <c r="C682" s="38"/>
      <c r="D682" s="38"/>
      <c r="E682" s="38"/>
      <c r="F682" s="38"/>
      <c r="G682" s="38"/>
      <c r="H682" s="38"/>
      <c r="I682" s="38"/>
      <c r="J682" s="38"/>
      <c r="AF682" s="82" t="s">
        <v>160</v>
      </c>
      <c r="AG682" s="82" t="s">
        <v>210</v>
      </c>
      <c r="AH682" s="82" t="s">
        <v>57</v>
      </c>
      <c r="AI682" s="82">
        <v>2</v>
      </c>
      <c r="AJ682" s="106">
        <f t="shared" si="68"/>
        <v>1000000</v>
      </c>
      <c r="AK682" s="106">
        <f t="shared" si="69"/>
        <v>9000</v>
      </c>
      <c r="AL682" s="106">
        <f t="shared" si="70"/>
        <v>50</v>
      </c>
      <c r="AM682" s="106">
        <f t="shared" si="71"/>
        <v>2</v>
      </c>
      <c r="AN682" s="106">
        <f t="shared" si="72"/>
        <v>1009052</v>
      </c>
      <c r="AO682" s="77" t="s">
        <v>5142</v>
      </c>
      <c r="AP682" s="78">
        <v>10145.42</v>
      </c>
    </row>
    <row r="683" spans="1:42" x14ac:dyDescent="0.25">
      <c r="A683" s="27">
        <v>602011</v>
      </c>
      <c r="B683" s="34" t="s">
        <v>1427</v>
      </c>
      <c r="C683" s="35">
        <v>2110</v>
      </c>
      <c r="D683" s="36" t="s">
        <v>1025</v>
      </c>
      <c r="E683" s="36">
        <v>21</v>
      </c>
      <c r="F683" s="35">
        <v>26391</v>
      </c>
      <c r="G683" s="36" t="s">
        <v>1025</v>
      </c>
      <c r="H683" s="36">
        <v>1251</v>
      </c>
      <c r="I683" s="36">
        <v>2224</v>
      </c>
      <c r="J683" s="35">
        <v>227</v>
      </c>
      <c r="AF683" s="82" t="s">
        <v>160</v>
      </c>
      <c r="AG683" s="82" t="s">
        <v>210</v>
      </c>
      <c r="AH683" s="82" t="s">
        <v>186</v>
      </c>
      <c r="AI683" s="82">
        <v>2</v>
      </c>
      <c r="AJ683" s="106">
        <f t="shared" si="68"/>
        <v>1000000</v>
      </c>
      <c r="AK683" s="106">
        <f t="shared" si="69"/>
        <v>9000</v>
      </c>
      <c r="AL683" s="106">
        <f t="shared" si="70"/>
        <v>60</v>
      </c>
      <c r="AM683" s="106">
        <f t="shared" si="71"/>
        <v>2</v>
      </c>
      <c r="AN683" s="106">
        <f t="shared" si="72"/>
        <v>1009062</v>
      </c>
      <c r="AO683" s="77" t="s">
        <v>5143</v>
      </c>
      <c r="AP683" s="78">
        <v>993.51</v>
      </c>
    </row>
    <row r="684" spans="1:42" x14ac:dyDescent="0.25">
      <c r="A684" s="27" t="s">
        <v>1025</v>
      </c>
      <c r="B684" s="37" t="s">
        <v>1177</v>
      </c>
      <c r="C684" s="38"/>
      <c r="D684" s="38"/>
      <c r="E684" s="38"/>
      <c r="F684" s="38"/>
      <c r="G684" s="38"/>
      <c r="H684" s="38"/>
      <c r="I684" s="38"/>
      <c r="J684" s="38"/>
      <c r="AF684" s="82" t="s">
        <v>160</v>
      </c>
      <c r="AG684" s="82" t="s">
        <v>210</v>
      </c>
      <c r="AH684" s="82" t="s">
        <v>215</v>
      </c>
      <c r="AI684" s="82">
        <v>2</v>
      </c>
      <c r="AJ684" s="106">
        <f t="shared" si="68"/>
        <v>1000000</v>
      </c>
      <c r="AK684" s="106">
        <f t="shared" si="69"/>
        <v>9000</v>
      </c>
      <c r="AL684" s="106">
        <f t="shared" si="70"/>
        <v>70</v>
      </c>
      <c r="AM684" s="106">
        <f t="shared" si="71"/>
        <v>2</v>
      </c>
      <c r="AN684" s="106">
        <f t="shared" si="72"/>
        <v>1009072</v>
      </c>
      <c r="AO684" s="77" t="s">
        <v>5144</v>
      </c>
      <c r="AP684" s="78">
        <v>918.77</v>
      </c>
    </row>
    <row r="685" spans="1:42" x14ac:dyDescent="0.25">
      <c r="A685" s="27">
        <v>602022</v>
      </c>
      <c r="B685" s="34" t="s">
        <v>1428</v>
      </c>
      <c r="C685" s="35">
        <v>5426</v>
      </c>
      <c r="D685" s="36" t="s">
        <v>1025</v>
      </c>
      <c r="E685" s="36">
        <v>54</v>
      </c>
      <c r="F685" s="35">
        <v>3251</v>
      </c>
      <c r="G685" s="36" t="s">
        <v>1025</v>
      </c>
      <c r="H685" s="36">
        <v>60</v>
      </c>
      <c r="I685" s="36">
        <v>1993</v>
      </c>
      <c r="J685" s="35">
        <v>2147</v>
      </c>
      <c r="AF685" s="82" t="s">
        <v>160</v>
      </c>
      <c r="AG685" s="82" t="s">
        <v>210</v>
      </c>
      <c r="AH685" s="82" t="s">
        <v>148</v>
      </c>
      <c r="AI685" s="82">
        <v>2</v>
      </c>
      <c r="AJ685" s="106">
        <f t="shared" si="68"/>
        <v>1000000</v>
      </c>
      <c r="AK685" s="106">
        <f t="shared" si="69"/>
        <v>9000</v>
      </c>
      <c r="AL685" s="106">
        <f t="shared" si="70"/>
        <v>80</v>
      </c>
      <c r="AM685" s="106">
        <f t="shared" si="71"/>
        <v>2</v>
      </c>
      <c r="AN685" s="106">
        <f t="shared" si="72"/>
        <v>1009082</v>
      </c>
      <c r="AO685" s="77" t="s">
        <v>5145</v>
      </c>
      <c r="AP685" s="78">
        <v>5377.93</v>
      </c>
    </row>
    <row r="686" spans="1:42" x14ac:dyDescent="0.25">
      <c r="A686" s="27">
        <v>602032</v>
      </c>
      <c r="B686" s="34" t="s">
        <v>1427</v>
      </c>
      <c r="C686" s="35">
        <v>26266</v>
      </c>
      <c r="D686" s="36" t="s">
        <v>1025</v>
      </c>
      <c r="E686" s="36">
        <v>263</v>
      </c>
      <c r="F686" s="35">
        <v>13329</v>
      </c>
      <c r="G686" s="36" t="s">
        <v>1025</v>
      </c>
      <c r="H686" s="36">
        <v>51</v>
      </c>
      <c r="I686" s="36">
        <v>148</v>
      </c>
      <c r="J686" s="35">
        <v>604</v>
      </c>
      <c r="AF686" s="82" t="s">
        <v>160</v>
      </c>
      <c r="AG686" s="82" t="s">
        <v>160</v>
      </c>
      <c r="AH686" s="82" t="s">
        <v>79</v>
      </c>
      <c r="AI686" s="82">
        <v>2</v>
      </c>
      <c r="AJ686" s="106">
        <f t="shared" si="68"/>
        <v>1000000</v>
      </c>
      <c r="AK686" s="106">
        <f t="shared" si="69"/>
        <v>10000</v>
      </c>
      <c r="AL686" s="106">
        <f t="shared" si="70"/>
        <v>10</v>
      </c>
      <c r="AM686" s="106">
        <f t="shared" si="71"/>
        <v>2</v>
      </c>
      <c r="AN686" s="106">
        <f t="shared" si="72"/>
        <v>1010012</v>
      </c>
      <c r="AO686" s="77" t="s">
        <v>4823</v>
      </c>
      <c r="AP686" s="78">
        <v>834.8</v>
      </c>
    </row>
    <row r="687" spans="1:42" x14ac:dyDescent="0.25">
      <c r="A687" s="27">
        <v>602042</v>
      </c>
      <c r="B687" s="34" t="s">
        <v>1429</v>
      </c>
      <c r="C687" s="35">
        <v>10631</v>
      </c>
      <c r="D687" s="36" t="s">
        <v>1025</v>
      </c>
      <c r="E687" s="36">
        <v>106</v>
      </c>
      <c r="F687" s="35">
        <v>3784</v>
      </c>
      <c r="G687" s="36" t="s">
        <v>1025</v>
      </c>
      <c r="H687" s="36">
        <v>36</v>
      </c>
      <c r="I687" s="36">
        <v>1284</v>
      </c>
      <c r="J687" s="35">
        <v>2034</v>
      </c>
      <c r="AF687" s="82" t="s">
        <v>160</v>
      </c>
      <c r="AG687" s="82" t="s">
        <v>160</v>
      </c>
      <c r="AH687" s="82" t="s">
        <v>100</v>
      </c>
      <c r="AI687" s="82">
        <v>2</v>
      </c>
      <c r="AJ687" s="106">
        <f t="shared" si="68"/>
        <v>1000000</v>
      </c>
      <c r="AK687" s="106">
        <f t="shared" si="69"/>
        <v>10000</v>
      </c>
      <c r="AL687" s="106">
        <f t="shared" si="70"/>
        <v>20</v>
      </c>
      <c r="AM687" s="106">
        <f t="shared" si="71"/>
        <v>2</v>
      </c>
      <c r="AN687" s="106">
        <f t="shared" si="72"/>
        <v>1010022</v>
      </c>
      <c r="AO687" s="77" t="s">
        <v>5146</v>
      </c>
      <c r="AP687" s="78">
        <v>1103.0999999999999</v>
      </c>
    </row>
    <row r="688" spans="1:42" x14ac:dyDescent="0.25">
      <c r="A688" s="27">
        <v>602062</v>
      </c>
      <c r="B688" s="34" t="s">
        <v>1430</v>
      </c>
      <c r="C688" s="35">
        <v>6787</v>
      </c>
      <c r="D688" s="36" t="s">
        <v>1025</v>
      </c>
      <c r="E688" s="36">
        <v>68</v>
      </c>
      <c r="F688" s="35">
        <v>4131</v>
      </c>
      <c r="G688" s="36" t="s">
        <v>1025</v>
      </c>
      <c r="H688" s="36">
        <v>61</v>
      </c>
      <c r="I688" s="36">
        <v>1873</v>
      </c>
      <c r="J688" s="35">
        <v>1942</v>
      </c>
      <c r="AF688" s="82" t="s">
        <v>160</v>
      </c>
      <c r="AG688" s="82" t="s">
        <v>160</v>
      </c>
      <c r="AH688" s="82" t="s">
        <v>30</v>
      </c>
      <c r="AI688" s="82">
        <v>2</v>
      </c>
      <c r="AJ688" s="106">
        <f t="shared" si="68"/>
        <v>1000000</v>
      </c>
      <c r="AK688" s="106">
        <f t="shared" si="69"/>
        <v>10000</v>
      </c>
      <c r="AL688" s="106">
        <f t="shared" si="70"/>
        <v>30</v>
      </c>
      <c r="AM688" s="106">
        <f t="shared" si="71"/>
        <v>2</v>
      </c>
      <c r="AN688" s="106">
        <f t="shared" si="72"/>
        <v>1010032</v>
      </c>
      <c r="AO688" s="77" t="s">
        <v>5147</v>
      </c>
      <c r="AP688" s="78">
        <v>1309.4100000000001</v>
      </c>
    </row>
    <row r="689" spans="1:42" x14ac:dyDescent="0.25">
      <c r="A689" s="27">
        <v>602082</v>
      </c>
      <c r="B689" s="34" t="s">
        <v>1431</v>
      </c>
      <c r="C689" s="35">
        <v>14128</v>
      </c>
      <c r="D689" s="36" t="s">
        <v>1025</v>
      </c>
      <c r="E689" s="36">
        <v>141</v>
      </c>
      <c r="F689" s="35">
        <v>6930</v>
      </c>
      <c r="G689" s="36" t="s">
        <v>1025</v>
      </c>
      <c r="H689" s="36">
        <v>49</v>
      </c>
      <c r="I689" s="36">
        <v>767</v>
      </c>
      <c r="J689" s="35">
        <v>1312</v>
      </c>
      <c r="AF689" s="82" t="s">
        <v>160</v>
      </c>
      <c r="AG689" s="82" t="s">
        <v>160</v>
      </c>
      <c r="AH689" s="82" t="s">
        <v>89</v>
      </c>
      <c r="AI689" s="82">
        <v>2</v>
      </c>
      <c r="AJ689" s="106">
        <f t="shared" si="68"/>
        <v>1000000</v>
      </c>
      <c r="AK689" s="106">
        <f t="shared" si="69"/>
        <v>10000</v>
      </c>
      <c r="AL689" s="106">
        <f t="shared" si="70"/>
        <v>40</v>
      </c>
      <c r="AM689" s="106">
        <f t="shared" si="71"/>
        <v>2</v>
      </c>
      <c r="AN689" s="106">
        <f t="shared" si="72"/>
        <v>1010042</v>
      </c>
      <c r="AO689" s="77" t="s">
        <v>5148</v>
      </c>
      <c r="AP689" s="78">
        <v>2150.83</v>
      </c>
    </row>
    <row r="690" spans="1:42" x14ac:dyDescent="0.25">
      <c r="A690" s="27">
        <v>602092</v>
      </c>
      <c r="B690" s="34" t="s">
        <v>1432</v>
      </c>
      <c r="C690" s="35">
        <v>14872</v>
      </c>
      <c r="D690" s="36" t="s">
        <v>1025</v>
      </c>
      <c r="E690" s="36">
        <v>149</v>
      </c>
      <c r="F690" s="35">
        <v>4264</v>
      </c>
      <c r="G690" s="36" t="s">
        <v>1025</v>
      </c>
      <c r="H690" s="36">
        <v>29</v>
      </c>
      <c r="I690" s="36">
        <v>688</v>
      </c>
      <c r="J690" s="35">
        <v>1913</v>
      </c>
      <c r="AF690" s="82" t="s">
        <v>160</v>
      </c>
      <c r="AG690" s="82" t="s">
        <v>160</v>
      </c>
      <c r="AH690" s="82" t="s">
        <v>57</v>
      </c>
      <c r="AI690" s="82">
        <v>2</v>
      </c>
      <c r="AJ690" s="106">
        <f t="shared" si="68"/>
        <v>1000000</v>
      </c>
      <c r="AK690" s="106">
        <f t="shared" si="69"/>
        <v>10000</v>
      </c>
      <c r="AL690" s="106">
        <f t="shared" si="70"/>
        <v>50</v>
      </c>
      <c r="AM690" s="106">
        <f t="shared" si="71"/>
        <v>2</v>
      </c>
      <c r="AN690" s="106">
        <f t="shared" si="72"/>
        <v>1010052</v>
      </c>
      <c r="AO690" s="77" t="s">
        <v>5149</v>
      </c>
      <c r="AP690" s="78">
        <v>806.99</v>
      </c>
    </row>
    <row r="691" spans="1:42" x14ac:dyDescent="0.25">
      <c r="A691" s="27">
        <v>602102</v>
      </c>
      <c r="B691" s="34" t="s">
        <v>1433</v>
      </c>
      <c r="C691" s="35">
        <v>11323</v>
      </c>
      <c r="D691" s="36" t="s">
        <v>1025</v>
      </c>
      <c r="E691" s="36">
        <v>113</v>
      </c>
      <c r="F691" s="35">
        <v>4291</v>
      </c>
      <c r="G691" s="36" t="s">
        <v>1025</v>
      </c>
      <c r="H691" s="36">
        <v>38</v>
      </c>
      <c r="I691" s="36">
        <v>1156</v>
      </c>
      <c r="J691" s="35">
        <v>1907</v>
      </c>
      <c r="AF691" s="82" t="s">
        <v>160</v>
      </c>
      <c r="AG691" s="82" t="s">
        <v>160</v>
      </c>
      <c r="AH691" s="82" t="s">
        <v>186</v>
      </c>
      <c r="AI691" s="82">
        <v>2</v>
      </c>
      <c r="AJ691" s="106">
        <f t="shared" si="68"/>
        <v>1000000</v>
      </c>
      <c r="AK691" s="106">
        <f t="shared" si="69"/>
        <v>10000</v>
      </c>
      <c r="AL691" s="106">
        <f t="shared" si="70"/>
        <v>60</v>
      </c>
      <c r="AM691" s="106">
        <f t="shared" si="71"/>
        <v>2</v>
      </c>
      <c r="AN691" s="106">
        <f t="shared" si="72"/>
        <v>1010062</v>
      </c>
      <c r="AO691" s="77" t="s">
        <v>5150</v>
      </c>
      <c r="AP691" s="78">
        <v>1696.84</v>
      </c>
    </row>
    <row r="692" spans="1:42" x14ac:dyDescent="0.25">
      <c r="A692" s="27">
        <v>602112</v>
      </c>
      <c r="B692" s="34" t="s">
        <v>1434</v>
      </c>
      <c r="C692" s="35">
        <v>11116</v>
      </c>
      <c r="D692" s="36" t="s">
        <v>1025</v>
      </c>
      <c r="E692" s="36">
        <v>111</v>
      </c>
      <c r="F692" s="35">
        <v>5403</v>
      </c>
      <c r="G692" s="36" t="s">
        <v>1025</v>
      </c>
      <c r="H692" s="36">
        <v>49</v>
      </c>
      <c r="I692" s="36">
        <v>1196</v>
      </c>
      <c r="J692" s="35">
        <v>1624</v>
      </c>
      <c r="AF692" s="82" t="s">
        <v>160</v>
      </c>
      <c r="AG692" s="82" t="s">
        <v>160</v>
      </c>
      <c r="AH692" s="82" t="s">
        <v>215</v>
      </c>
      <c r="AI692" s="82">
        <v>2</v>
      </c>
      <c r="AJ692" s="106">
        <f t="shared" si="68"/>
        <v>1000000</v>
      </c>
      <c r="AK692" s="106">
        <f t="shared" si="69"/>
        <v>10000</v>
      </c>
      <c r="AL692" s="106">
        <f t="shared" si="70"/>
        <v>70</v>
      </c>
      <c r="AM692" s="106">
        <f t="shared" si="71"/>
        <v>2</v>
      </c>
      <c r="AN692" s="106">
        <f t="shared" si="72"/>
        <v>1010072</v>
      </c>
      <c r="AO692" s="77" t="s">
        <v>5151</v>
      </c>
      <c r="AP692" s="78">
        <v>909.93</v>
      </c>
    </row>
    <row r="693" spans="1:42" x14ac:dyDescent="0.25">
      <c r="A693" s="27">
        <v>602132</v>
      </c>
      <c r="B693" s="34" t="s">
        <v>1435</v>
      </c>
      <c r="C693" s="35">
        <v>14401</v>
      </c>
      <c r="D693" s="36" t="s">
        <v>1025</v>
      </c>
      <c r="E693" s="36">
        <v>144</v>
      </c>
      <c r="F693" s="35">
        <v>3911</v>
      </c>
      <c r="G693" s="36" t="s">
        <v>1025</v>
      </c>
      <c r="H693" s="36">
        <v>27</v>
      </c>
      <c r="I693" s="36">
        <v>743</v>
      </c>
      <c r="J693" s="35">
        <v>1996</v>
      </c>
      <c r="AF693" s="82" t="s">
        <v>160</v>
      </c>
      <c r="AG693" s="82" t="s">
        <v>160</v>
      </c>
      <c r="AH693" s="82" t="s">
        <v>148</v>
      </c>
      <c r="AI693" s="82">
        <v>2</v>
      </c>
      <c r="AJ693" s="106">
        <f t="shared" si="68"/>
        <v>1000000</v>
      </c>
      <c r="AK693" s="106">
        <f t="shared" si="69"/>
        <v>10000</v>
      </c>
      <c r="AL693" s="106">
        <f t="shared" si="70"/>
        <v>80</v>
      </c>
      <c r="AM693" s="106">
        <f t="shared" si="71"/>
        <v>2</v>
      </c>
      <c r="AN693" s="106">
        <f t="shared" si="72"/>
        <v>1010082</v>
      </c>
      <c r="AO693" s="77" t="s">
        <v>5152</v>
      </c>
      <c r="AP693" s="78">
        <v>1082.73</v>
      </c>
    </row>
    <row r="694" spans="1:42" x14ac:dyDescent="0.25">
      <c r="A694" s="27">
        <v>602142</v>
      </c>
      <c r="B694" s="34" t="s">
        <v>1436</v>
      </c>
      <c r="C694" s="35">
        <v>16219</v>
      </c>
      <c r="D694" s="36" t="s">
        <v>1025</v>
      </c>
      <c r="E694" s="36">
        <v>162</v>
      </c>
      <c r="F694" s="35">
        <v>6117</v>
      </c>
      <c r="G694" s="36" t="s">
        <v>1025</v>
      </c>
      <c r="H694" s="36">
        <v>38</v>
      </c>
      <c r="I694" s="36">
        <v>578</v>
      </c>
      <c r="J694" s="35">
        <v>1464</v>
      </c>
      <c r="AF694" s="82" t="s">
        <v>160</v>
      </c>
      <c r="AG694" s="82" t="s">
        <v>160</v>
      </c>
      <c r="AH694" s="82" t="s">
        <v>210</v>
      </c>
      <c r="AI694" s="82">
        <v>3</v>
      </c>
      <c r="AJ694" s="106">
        <f t="shared" si="68"/>
        <v>1000000</v>
      </c>
      <c r="AK694" s="106">
        <f t="shared" si="69"/>
        <v>10000</v>
      </c>
      <c r="AL694" s="106">
        <f t="shared" si="70"/>
        <v>90</v>
      </c>
      <c r="AM694" s="106">
        <f t="shared" si="71"/>
        <v>3</v>
      </c>
      <c r="AN694" s="106">
        <f t="shared" si="72"/>
        <v>1010093</v>
      </c>
      <c r="AO694" s="77" t="s">
        <v>5153</v>
      </c>
      <c r="AP694" s="78">
        <v>1329.21</v>
      </c>
    </row>
    <row r="695" spans="1:42" x14ac:dyDescent="0.25">
      <c r="A695" s="27" t="s">
        <v>1025</v>
      </c>
      <c r="B695" s="37" t="s">
        <v>1061</v>
      </c>
      <c r="C695" s="38"/>
      <c r="D695" s="38"/>
      <c r="E695" s="38"/>
      <c r="F695" s="38"/>
      <c r="G695" s="38"/>
      <c r="H695" s="38"/>
      <c r="I695" s="38"/>
      <c r="J695" s="38"/>
      <c r="AF695" s="82" t="s">
        <v>160</v>
      </c>
      <c r="AG695" s="82" t="s">
        <v>160</v>
      </c>
      <c r="AH695" s="82" t="s">
        <v>160</v>
      </c>
      <c r="AI695" s="82">
        <v>2</v>
      </c>
      <c r="AJ695" s="106">
        <f t="shared" si="68"/>
        <v>1000000</v>
      </c>
      <c r="AK695" s="106">
        <f t="shared" si="69"/>
        <v>10000</v>
      </c>
      <c r="AL695" s="106">
        <f t="shared" si="70"/>
        <v>100</v>
      </c>
      <c r="AM695" s="106">
        <f t="shared" si="71"/>
        <v>2</v>
      </c>
      <c r="AN695" s="106">
        <f t="shared" si="72"/>
        <v>1010102</v>
      </c>
      <c r="AO695" s="77" t="s">
        <v>5154</v>
      </c>
      <c r="AP695" s="78">
        <v>1852.55</v>
      </c>
    </row>
    <row r="696" spans="1:42" x14ac:dyDescent="0.25">
      <c r="A696" s="27">
        <v>602053</v>
      </c>
      <c r="B696" s="34" t="s">
        <v>1437</v>
      </c>
      <c r="C696" s="35">
        <v>10760</v>
      </c>
      <c r="D696" s="36" t="s">
        <v>1025</v>
      </c>
      <c r="E696" s="36">
        <v>108</v>
      </c>
      <c r="F696" s="35">
        <v>6158</v>
      </c>
      <c r="G696" s="36" t="s">
        <v>1025</v>
      </c>
      <c r="H696" s="36">
        <v>57</v>
      </c>
      <c r="I696" s="36">
        <v>1262</v>
      </c>
      <c r="J696" s="35">
        <v>1456</v>
      </c>
      <c r="AF696" s="82" t="s">
        <v>160</v>
      </c>
      <c r="AG696" s="82" t="s">
        <v>160</v>
      </c>
      <c r="AH696" s="82" t="s">
        <v>157</v>
      </c>
      <c r="AI696" s="82">
        <v>3</v>
      </c>
      <c r="AJ696" s="106">
        <f t="shared" si="68"/>
        <v>1000000</v>
      </c>
      <c r="AK696" s="106">
        <f t="shared" si="69"/>
        <v>10000</v>
      </c>
      <c r="AL696" s="106">
        <f t="shared" si="70"/>
        <v>110</v>
      </c>
      <c r="AM696" s="106">
        <f t="shared" si="71"/>
        <v>3</v>
      </c>
      <c r="AN696" s="106">
        <f t="shared" si="72"/>
        <v>1010113</v>
      </c>
      <c r="AO696" s="77" t="s">
        <v>5155</v>
      </c>
      <c r="AP696" s="78">
        <v>2442.36</v>
      </c>
    </row>
    <row r="697" spans="1:42" x14ac:dyDescent="0.25">
      <c r="A697" s="27">
        <v>602054</v>
      </c>
      <c r="B697" s="34" t="s">
        <v>1037</v>
      </c>
      <c r="C697" s="35">
        <v>467</v>
      </c>
      <c r="D697" s="36" t="s">
        <v>1025</v>
      </c>
      <c r="E697" s="36">
        <v>5</v>
      </c>
      <c r="F697" s="35">
        <v>1437</v>
      </c>
      <c r="G697" s="36" t="s">
        <v>1025</v>
      </c>
      <c r="H697" s="36">
        <v>308</v>
      </c>
      <c r="I697" s="36" t="s">
        <v>1038</v>
      </c>
      <c r="J697" s="35" t="s">
        <v>1038</v>
      </c>
      <c r="AF697" s="82" t="s">
        <v>160</v>
      </c>
      <c r="AG697" s="82" t="s">
        <v>157</v>
      </c>
      <c r="AH697" s="82" t="s">
        <v>79</v>
      </c>
      <c r="AI697" s="82">
        <v>2</v>
      </c>
      <c r="AJ697" s="106">
        <f t="shared" si="68"/>
        <v>1000000</v>
      </c>
      <c r="AK697" s="106">
        <f t="shared" si="69"/>
        <v>11000</v>
      </c>
      <c r="AL697" s="106">
        <f t="shared" si="70"/>
        <v>10</v>
      </c>
      <c r="AM697" s="106">
        <f t="shared" si="71"/>
        <v>2</v>
      </c>
      <c r="AN697" s="106">
        <f t="shared" si="72"/>
        <v>1011012</v>
      </c>
      <c r="AO697" s="77" t="s">
        <v>5156</v>
      </c>
      <c r="AP697" s="78">
        <v>1018.93</v>
      </c>
    </row>
    <row r="698" spans="1:42" x14ac:dyDescent="0.25">
      <c r="A698" s="27">
        <v>602055</v>
      </c>
      <c r="B698" s="34" t="s">
        <v>1039</v>
      </c>
      <c r="C698" s="35">
        <v>10293</v>
      </c>
      <c r="D698" s="36" t="s">
        <v>1025</v>
      </c>
      <c r="E698" s="36">
        <v>103</v>
      </c>
      <c r="F698" s="35">
        <v>4721</v>
      </c>
      <c r="G698" s="36" t="s">
        <v>1025</v>
      </c>
      <c r="H698" s="36">
        <v>46</v>
      </c>
      <c r="I698" s="36" t="s">
        <v>1038</v>
      </c>
      <c r="J698" s="35" t="s">
        <v>1038</v>
      </c>
      <c r="AF698" s="82" t="s">
        <v>160</v>
      </c>
      <c r="AG698" s="82" t="s">
        <v>157</v>
      </c>
      <c r="AH698" s="82" t="s">
        <v>100</v>
      </c>
      <c r="AI698" s="82">
        <v>2</v>
      </c>
      <c r="AJ698" s="106">
        <f t="shared" si="68"/>
        <v>1000000</v>
      </c>
      <c r="AK698" s="106">
        <f t="shared" si="69"/>
        <v>11000</v>
      </c>
      <c r="AL698" s="106">
        <f t="shared" si="70"/>
        <v>20</v>
      </c>
      <c r="AM698" s="106">
        <f t="shared" si="71"/>
        <v>2</v>
      </c>
      <c r="AN698" s="106">
        <f t="shared" si="72"/>
        <v>1011022</v>
      </c>
      <c r="AO698" s="77" t="s">
        <v>5157</v>
      </c>
      <c r="AP698" s="78">
        <v>1188.4100000000001</v>
      </c>
    </row>
    <row r="699" spans="1:42" x14ac:dyDescent="0.25">
      <c r="A699" s="27">
        <v>602073</v>
      </c>
      <c r="B699" s="34" t="s">
        <v>1438</v>
      </c>
      <c r="C699" s="35">
        <v>12646</v>
      </c>
      <c r="D699" s="36" t="s">
        <v>1025</v>
      </c>
      <c r="E699" s="36">
        <v>127</v>
      </c>
      <c r="F699" s="35">
        <v>6775</v>
      </c>
      <c r="G699" s="36" t="s">
        <v>1025</v>
      </c>
      <c r="H699" s="36">
        <v>54</v>
      </c>
      <c r="I699" s="36">
        <v>964</v>
      </c>
      <c r="J699" s="35">
        <v>1339</v>
      </c>
      <c r="AF699" s="82" t="s">
        <v>160</v>
      </c>
      <c r="AG699" s="82" t="s">
        <v>157</v>
      </c>
      <c r="AH699" s="82" t="s">
        <v>30</v>
      </c>
      <c r="AI699" s="82">
        <v>3</v>
      </c>
      <c r="AJ699" s="106">
        <f t="shared" si="68"/>
        <v>1000000</v>
      </c>
      <c r="AK699" s="106">
        <f t="shared" si="69"/>
        <v>11000</v>
      </c>
      <c r="AL699" s="106">
        <f t="shared" si="70"/>
        <v>30</v>
      </c>
      <c r="AM699" s="106">
        <f t="shared" si="71"/>
        <v>3</v>
      </c>
      <c r="AN699" s="106">
        <f t="shared" si="72"/>
        <v>1011033</v>
      </c>
      <c r="AO699" s="77" t="s">
        <v>5158</v>
      </c>
      <c r="AP699" s="78">
        <v>1439.55</v>
      </c>
    </row>
    <row r="700" spans="1:42" x14ac:dyDescent="0.25">
      <c r="A700" s="27">
        <v>602074</v>
      </c>
      <c r="B700" s="34" t="s">
        <v>1037</v>
      </c>
      <c r="C700" s="35">
        <v>500</v>
      </c>
      <c r="D700" s="36" t="s">
        <v>1025</v>
      </c>
      <c r="E700" s="36">
        <v>5</v>
      </c>
      <c r="F700" s="35">
        <v>2492</v>
      </c>
      <c r="G700" s="36" t="s">
        <v>1025</v>
      </c>
      <c r="H700" s="36">
        <v>498</v>
      </c>
      <c r="I700" s="36" t="s">
        <v>1038</v>
      </c>
      <c r="J700" s="35" t="s">
        <v>1038</v>
      </c>
      <c r="AF700" s="82" t="s">
        <v>160</v>
      </c>
      <c r="AG700" s="82" t="s">
        <v>157</v>
      </c>
      <c r="AH700" s="82" t="s">
        <v>89</v>
      </c>
      <c r="AI700" s="82">
        <v>3</v>
      </c>
      <c r="AJ700" s="106">
        <f t="shared" si="68"/>
        <v>1000000</v>
      </c>
      <c r="AK700" s="106">
        <f t="shared" si="69"/>
        <v>11000</v>
      </c>
      <c r="AL700" s="106">
        <f t="shared" si="70"/>
        <v>40</v>
      </c>
      <c r="AM700" s="106">
        <f t="shared" si="71"/>
        <v>3</v>
      </c>
      <c r="AN700" s="106">
        <f t="shared" si="72"/>
        <v>1011043</v>
      </c>
      <c r="AO700" s="77" t="s">
        <v>5159</v>
      </c>
      <c r="AP700" s="78">
        <v>1568.03</v>
      </c>
    </row>
    <row r="701" spans="1:42" x14ac:dyDescent="0.25">
      <c r="A701" s="27">
        <v>602075</v>
      </c>
      <c r="B701" s="34" t="s">
        <v>1049</v>
      </c>
      <c r="C701" s="35">
        <v>12146</v>
      </c>
      <c r="D701" s="36" t="s">
        <v>1025</v>
      </c>
      <c r="E701" s="36">
        <v>122</v>
      </c>
      <c r="F701" s="35">
        <v>4283</v>
      </c>
      <c r="G701" s="36" t="s">
        <v>1025</v>
      </c>
      <c r="H701" s="36">
        <v>35</v>
      </c>
      <c r="I701" s="36" t="s">
        <v>1038</v>
      </c>
      <c r="J701" s="35" t="s">
        <v>1038</v>
      </c>
      <c r="AF701" s="82" t="s">
        <v>160</v>
      </c>
      <c r="AG701" s="82" t="s">
        <v>157</v>
      </c>
      <c r="AH701" s="82" t="s">
        <v>57</v>
      </c>
      <c r="AI701" s="82">
        <v>2</v>
      </c>
      <c r="AJ701" s="106">
        <f t="shared" si="68"/>
        <v>1000000</v>
      </c>
      <c r="AK701" s="106">
        <f t="shared" si="69"/>
        <v>11000</v>
      </c>
      <c r="AL701" s="106">
        <f t="shared" si="70"/>
        <v>50</v>
      </c>
      <c r="AM701" s="106">
        <f t="shared" si="71"/>
        <v>2</v>
      </c>
      <c r="AN701" s="106">
        <f t="shared" si="72"/>
        <v>1011052</v>
      </c>
      <c r="AO701" s="77" t="s">
        <v>5160</v>
      </c>
      <c r="AP701" s="78">
        <v>1860.09</v>
      </c>
    </row>
    <row r="702" spans="1:42" x14ac:dyDescent="0.25">
      <c r="A702" s="27">
        <v>602123</v>
      </c>
      <c r="B702" s="34" t="s">
        <v>1439</v>
      </c>
      <c r="C702" s="35">
        <v>11425</v>
      </c>
      <c r="D702" s="36" t="s">
        <v>1025</v>
      </c>
      <c r="E702" s="36">
        <v>114</v>
      </c>
      <c r="F702" s="35">
        <v>6700</v>
      </c>
      <c r="G702" s="36" t="s">
        <v>1025</v>
      </c>
      <c r="H702" s="36">
        <v>59</v>
      </c>
      <c r="I702" s="36">
        <v>1138</v>
      </c>
      <c r="J702" s="35">
        <v>1355</v>
      </c>
      <c r="AF702" s="82" t="s">
        <v>160</v>
      </c>
      <c r="AG702" s="82" t="s">
        <v>157</v>
      </c>
      <c r="AH702" s="82" t="s">
        <v>186</v>
      </c>
      <c r="AI702" s="82">
        <v>2</v>
      </c>
      <c r="AJ702" s="106">
        <f t="shared" si="68"/>
        <v>1000000</v>
      </c>
      <c r="AK702" s="106">
        <f t="shared" si="69"/>
        <v>11000</v>
      </c>
      <c r="AL702" s="106">
        <f t="shared" si="70"/>
        <v>60</v>
      </c>
      <c r="AM702" s="106">
        <f t="shared" si="71"/>
        <v>2</v>
      </c>
      <c r="AN702" s="106">
        <f t="shared" si="72"/>
        <v>1011062</v>
      </c>
      <c r="AO702" s="77" t="s">
        <v>5161</v>
      </c>
      <c r="AP702" s="78">
        <v>976.37</v>
      </c>
    </row>
    <row r="703" spans="1:42" x14ac:dyDescent="0.25">
      <c r="A703" s="27">
        <v>602124</v>
      </c>
      <c r="B703" s="34" t="s">
        <v>1037</v>
      </c>
      <c r="C703" s="35">
        <v>1069</v>
      </c>
      <c r="D703" s="36" t="s">
        <v>1025</v>
      </c>
      <c r="E703" s="36">
        <v>11</v>
      </c>
      <c r="F703" s="35">
        <v>3351</v>
      </c>
      <c r="G703" s="36" t="s">
        <v>1025</v>
      </c>
      <c r="H703" s="36">
        <v>313</v>
      </c>
      <c r="I703" s="36" t="s">
        <v>1038</v>
      </c>
      <c r="J703" s="35" t="s">
        <v>1038</v>
      </c>
      <c r="AF703" s="82" t="s">
        <v>160</v>
      </c>
      <c r="AG703" s="82" t="s">
        <v>29</v>
      </c>
      <c r="AH703" s="82" t="s">
        <v>79</v>
      </c>
      <c r="AI703" s="82">
        <v>1</v>
      </c>
      <c r="AJ703" s="106">
        <f t="shared" si="68"/>
        <v>1000000</v>
      </c>
      <c r="AK703" s="106">
        <f t="shared" si="69"/>
        <v>12000</v>
      </c>
      <c r="AL703" s="106">
        <f t="shared" si="70"/>
        <v>10</v>
      </c>
      <c r="AM703" s="106">
        <f t="shared" si="71"/>
        <v>1</v>
      </c>
      <c r="AN703" s="106">
        <f t="shared" si="72"/>
        <v>1012011</v>
      </c>
      <c r="AO703" s="77" t="s">
        <v>5162</v>
      </c>
      <c r="AP703" s="78">
        <v>2052.0300000000002</v>
      </c>
    </row>
    <row r="704" spans="1:42" x14ac:dyDescent="0.25">
      <c r="A704" s="27">
        <v>602125</v>
      </c>
      <c r="B704" s="34" t="s">
        <v>1049</v>
      </c>
      <c r="C704" s="35">
        <v>10356</v>
      </c>
      <c r="D704" s="36" t="s">
        <v>1025</v>
      </c>
      <c r="E704" s="36">
        <v>103</v>
      </c>
      <c r="F704" s="35">
        <v>3349</v>
      </c>
      <c r="G704" s="36" t="s">
        <v>1025</v>
      </c>
      <c r="H704" s="36">
        <v>32</v>
      </c>
      <c r="I704" s="36" t="s">
        <v>1038</v>
      </c>
      <c r="J704" s="35" t="s">
        <v>1038</v>
      </c>
      <c r="AF704" s="82" t="s">
        <v>160</v>
      </c>
      <c r="AG704" s="82" t="s">
        <v>29</v>
      </c>
      <c r="AH704" s="82" t="s">
        <v>100</v>
      </c>
      <c r="AI704" s="82">
        <v>2</v>
      </c>
      <c r="AJ704" s="106">
        <f t="shared" si="68"/>
        <v>1000000</v>
      </c>
      <c r="AK704" s="106">
        <f t="shared" si="69"/>
        <v>12000</v>
      </c>
      <c r="AL704" s="106">
        <f t="shared" si="70"/>
        <v>20</v>
      </c>
      <c r="AM704" s="106">
        <f t="shared" si="71"/>
        <v>2</v>
      </c>
      <c r="AN704" s="106">
        <f t="shared" si="72"/>
        <v>1012022</v>
      </c>
      <c r="AO704" s="77" t="s">
        <v>5163</v>
      </c>
      <c r="AP704" s="78">
        <v>1524.28</v>
      </c>
    </row>
    <row r="705" spans="1:42" x14ac:dyDescent="0.25">
      <c r="A705" s="27" t="s">
        <v>1025</v>
      </c>
      <c r="B705" s="40" t="s">
        <v>1440</v>
      </c>
      <c r="C705" s="41"/>
      <c r="D705" s="41"/>
      <c r="E705" s="41"/>
      <c r="F705" s="41"/>
      <c r="G705" s="41"/>
      <c r="H705" s="41"/>
      <c r="I705" s="41"/>
      <c r="J705" s="41"/>
      <c r="AF705" s="82" t="s">
        <v>160</v>
      </c>
      <c r="AG705" s="82" t="s">
        <v>29</v>
      </c>
      <c r="AH705" s="82" t="s">
        <v>30</v>
      </c>
      <c r="AI705" s="82">
        <v>2</v>
      </c>
      <c r="AJ705" s="106">
        <f t="shared" si="68"/>
        <v>1000000</v>
      </c>
      <c r="AK705" s="106">
        <f t="shared" si="69"/>
        <v>12000</v>
      </c>
      <c r="AL705" s="106">
        <f t="shared" si="70"/>
        <v>30</v>
      </c>
      <c r="AM705" s="106">
        <f t="shared" si="71"/>
        <v>2</v>
      </c>
      <c r="AN705" s="106">
        <f t="shared" si="72"/>
        <v>1012032</v>
      </c>
      <c r="AO705" s="77" t="s">
        <v>5164</v>
      </c>
      <c r="AP705" s="78">
        <v>937.03</v>
      </c>
    </row>
    <row r="706" spans="1:42" x14ac:dyDescent="0.25">
      <c r="A706" s="27" t="s">
        <v>1025</v>
      </c>
      <c r="B706" s="37" t="s">
        <v>1051</v>
      </c>
      <c r="C706" s="38"/>
      <c r="D706" s="38"/>
      <c r="E706" s="38"/>
      <c r="F706" s="38"/>
      <c r="G706" s="38"/>
      <c r="H706" s="38"/>
      <c r="I706" s="38"/>
      <c r="J706" s="38"/>
      <c r="AF706" s="82" t="s">
        <v>160</v>
      </c>
      <c r="AG706" s="82" t="s">
        <v>29</v>
      </c>
      <c r="AH706" s="82" t="s">
        <v>89</v>
      </c>
      <c r="AI706" s="82">
        <v>2</v>
      </c>
      <c r="AJ706" s="106">
        <f t="shared" si="68"/>
        <v>1000000</v>
      </c>
      <c r="AK706" s="106">
        <f t="shared" si="69"/>
        <v>12000</v>
      </c>
      <c r="AL706" s="106">
        <f t="shared" si="70"/>
        <v>40</v>
      </c>
      <c r="AM706" s="106">
        <f t="shared" si="71"/>
        <v>2</v>
      </c>
      <c r="AN706" s="106">
        <f t="shared" si="72"/>
        <v>1012042</v>
      </c>
      <c r="AO706" s="77" t="s">
        <v>5165</v>
      </c>
      <c r="AP706" s="78">
        <v>1271.81</v>
      </c>
    </row>
    <row r="707" spans="1:42" x14ac:dyDescent="0.25">
      <c r="A707" s="27">
        <v>603011</v>
      </c>
      <c r="B707" s="34" t="s">
        <v>1441</v>
      </c>
      <c r="C707" s="35">
        <v>1428</v>
      </c>
      <c r="D707" s="36" t="s">
        <v>1025</v>
      </c>
      <c r="E707" s="36">
        <v>15</v>
      </c>
      <c r="F707" s="35">
        <v>4417</v>
      </c>
      <c r="G707" s="36" t="s">
        <v>1025</v>
      </c>
      <c r="H707" s="36">
        <v>309</v>
      </c>
      <c r="I707" s="36">
        <v>2285</v>
      </c>
      <c r="J707" s="35">
        <v>1869</v>
      </c>
      <c r="AF707" s="82" t="s">
        <v>160</v>
      </c>
      <c r="AG707" s="82" t="s">
        <v>29</v>
      </c>
      <c r="AH707" s="82" t="s">
        <v>57</v>
      </c>
      <c r="AI707" s="82">
        <v>3</v>
      </c>
      <c r="AJ707" s="106">
        <f t="shared" si="68"/>
        <v>1000000</v>
      </c>
      <c r="AK707" s="106">
        <f t="shared" si="69"/>
        <v>12000</v>
      </c>
      <c r="AL707" s="106">
        <f t="shared" si="70"/>
        <v>50</v>
      </c>
      <c r="AM707" s="106">
        <f t="shared" si="71"/>
        <v>3</v>
      </c>
      <c r="AN707" s="106">
        <f t="shared" si="72"/>
        <v>1012053</v>
      </c>
      <c r="AO707" s="77" t="s">
        <v>5166</v>
      </c>
      <c r="AP707" s="78">
        <v>2552.15</v>
      </c>
    </row>
    <row r="708" spans="1:42" x14ac:dyDescent="0.25">
      <c r="A708" s="27" t="s">
        <v>1025</v>
      </c>
      <c r="B708" s="37" t="s">
        <v>1177</v>
      </c>
      <c r="C708" s="38"/>
      <c r="D708" s="38"/>
      <c r="E708" s="38"/>
      <c r="F708" s="38"/>
      <c r="G708" s="38"/>
      <c r="H708" s="38"/>
      <c r="I708" s="38"/>
      <c r="J708" s="38"/>
      <c r="AF708" s="82" t="s">
        <v>160</v>
      </c>
      <c r="AG708" s="82" t="s">
        <v>29</v>
      </c>
      <c r="AH708" s="82" t="s">
        <v>186</v>
      </c>
      <c r="AI708" s="82">
        <v>2</v>
      </c>
      <c r="AJ708" s="106">
        <f t="shared" si="68"/>
        <v>1000000</v>
      </c>
      <c r="AK708" s="106">
        <f t="shared" si="69"/>
        <v>12000</v>
      </c>
      <c r="AL708" s="106">
        <f t="shared" si="70"/>
        <v>60</v>
      </c>
      <c r="AM708" s="106">
        <f t="shared" si="71"/>
        <v>2</v>
      </c>
      <c r="AN708" s="106">
        <f t="shared" si="72"/>
        <v>1012062</v>
      </c>
      <c r="AO708" s="77" t="s">
        <v>5167</v>
      </c>
      <c r="AP708" s="78">
        <v>1150</v>
      </c>
    </row>
    <row r="709" spans="1:42" x14ac:dyDescent="0.25">
      <c r="A709" s="27">
        <v>603022</v>
      </c>
      <c r="B709" s="34" t="s">
        <v>1442</v>
      </c>
      <c r="C709" s="35">
        <v>10361</v>
      </c>
      <c r="D709" s="36" t="s">
        <v>1025</v>
      </c>
      <c r="E709" s="36">
        <v>103</v>
      </c>
      <c r="F709" s="35">
        <v>2938</v>
      </c>
      <c r="G709" s="36" t="s">
        <v>1025</v>
      </c>
      <c r="H709" s="36">
        <v>28</v>
      </c>
      <c r="I709" s="36">
        <v>1326</v>
      </c>
      <c r="J709" s="35">
        <v>2196</v>
      </c>
      <c r="AF709" s="82" t="s">
        <v>160</v>
      </c>
      <c r="AG709" s="82" t="s">
        <v>29</v>
      </c>
      <c r="AH709" s="82" t="s">
        <v>215</v>
      </c>
      <c r="AI709" s="82">
        <v>2</v>
      </c>
      <c r="AJ709" s="106">
        <f t="shared" si="68"/>
        <v>1000000</v>
      </c>
      <c r="AK709" s="106">
        <f t="shared" si="69"/>
        <v>12000</v>
      </c>
      <c r="AL709" s="106">
        <f t="shared" si="70"/>
        <v>70</v>
      </c>
      <c r="AM709" s="106">
        <f t="shared" si="71"/>
        <v>2</v>
      </c>
      <c r="AN709" s="106">
        <f t="shared" si="72"/>
        <v>1012072</v>
      </c>
      <c r="AO709" s="77" t="s">
        <v>5168</v>
      </c>
      <c r="AP709" s="78">
        <v>1204.48</v>
      </c>
    </row>
    <row r="710" spans="1:42" x14ac:dyDescent="0.25">
      <c r="A710" s="27">
        <v>603032</v>
      </c>
      <c r="B710" s="34" t="s">
        <v>1443</v>
      </c>
      <c r="C710" s="35">
        <v>22180</v>
      </c>
      <c r="D710" s="36" t="s">
        <v>1025</v>
      </c>
      <c r="E710" s="36">
        <v>223</v>
      </c>
      <c r="F710" s="35">
        <v>14781</v>
      </c>
      <c r="G710" s="36" t="s">
        <v>1025</v>
      </c>
      <c r="H710" s="36">
        <v>67</v>
      </c>
      <c r="I710" s="36">
        <v>256</v>
      </c>
      <c r="J710" s="35">
        <v>527</v>
      </c>
      <c r="AF710" s="82" t="s">
        <v>160</v>
      </c>
      <c r="AG710" s="82" t="s">
        <v>29</v>
      </c>
      <c r="AH710" s="82" t="s">
        <v>148</v>
      </c>
      <c r="AI710" s="82">
        <v>2</v>
      </c>
      <c r="AJ710" s="106">
        <f t="shared" si="68"/>
        <v>1000000</v>
      </c>
      <c r="AK710" s="106">
        <f t="shared" si="69"/>
        <v>12000</v>
      </c>
      <c r="AL710" s="106">
        <f t="shared" si="70"/>
        <v>80</v>
      </c>
      <c r="AM710" s="106">
        <f t="shared" si="71"/>
        <v>2</v>
      </c>
      <c r="AN710" s="106">
        <f t="shared" si="72"/>
        <v>1012082</v>
      </c>
      <c r="AO710" s="77" t="s">
        <v>5169</v>
      </c>
      <c r="AP710" s="78">
        <v>1191.8800000000001</v>
      </c>
    </row>
    <row r="711" spans="1:42" x14ac:dyDescent="0.25">
      <c r="A711" s="27">
        <v>603042</v>
      </c>
      <c r="B711" s="34" t="s">
        <v>1444</v>
      </c>
      <c r="C711" s="35">
        <v>19242</v>
      </c>
      <c r="D711" s="36" t="s">
        <v>1025</v>
      </c>
      <c r="E711" s="36">
        <v>192</v>
      </c>
      <c r="F711" s="35">
        <v>6428</v>
      </c>
      <c r="G711" s="36" t="s">
        <v>1025</v>
      </c>
      <c r="H711" s="36">
        <v>33</v>
      </c>
      <c r="I711" s="36">
        <v>382</v>
      </c>
      <c r="J711" s="35">
        <v>1400</v>
      </c>
      <c r="AF711" s="82" t="s">
        <v>160</v>
      </c>
      <c r="AG711" s="82" t="s">
        <v>29</v>
      </c>
      <c r="AH711" s="82" t="s">
        <v>210</v>
      </c>
      <c r="AI711" s="82">
        <v>2</v>
      </c>
      <c r="AJ711" s="106">
        <f t="shared" si="68"/>
        <v>1000000</v>
      </c>
      <c r="AK711" s="106">
        <f t="shared" si="69"/>
        <v>12000</v>
      </c>
      <c r="AL711" s="106">
        <f t="shared" si="70"/>
        <v>90</v>
      </c>
      <c r="AM711" s="106">
        <f t="shared" si="71"/>
        <v>2</v>
      </c>
      <c r="AN711" s="106">
        <f t="shared" si="72"/>
        <v>1012092</v>
      </c>
      <c r="AO711" s="77" t="s">
        <v>5170</v>
      </c>
      <c r="AP711" s="78">
        <v>1582.88</v>
      </c>
    </row>
    <row r="712" spans="1:42" x14ac:dyDescent="0.25">
      <c r="A712" s="27">
        <v>603052</v>
      </c>
      <c r="B712" s="34" t="s">
        <v>1445</v>
      </c>
      <c r="C712" s="35">
        <v>9612</v>
      </c>
      <c r="D712" s="36" t="s">
        <v>1025</v>
      </c>
      <c r="E712" s="36">
        <v>96</v>
      </c>
      <c r="F712" s="35">
        <v>2358</v>
      </c>
      <c r="G712" s="36" t="s">
        <v>1025</v>
      </c>
      <c r="H712" s="36">
        <v>25</v>
      </c>
      <c r="I712" s="36">
        <v>1447</v>
      </c>
      <c r="J712" s="35">
        <v>2261</v>
      </c>
      <c r="AF712" s="82" t="s">
        <v>160</v>
      </c>
      <c r="AG712" s="82" t="s">
        <v>29</v>
      </c>
      <c r="AH712" s="82" t="s">
        <v>160</v>
      </c>
      <c r="AI712" s="82">
        <v>2</v>
      </c>
      <c r="AJ712" s="106">
        <f t="shared" ref="AJ712:AJ775" si="73">AF712*100000</f>
        <v>1000000</v>
      </c>
      <c r="AK712" s="106">
        <f t="shared" ref="AK712:AK775" si="74">AG712*1000</f>
        <v>12000</v>
      </c>
      <c r="AL712" s="106">
        <f t="shared" ref="AL712:AL775" si="75">AH712*10</f>
        <v>100</v>
      </c>
      <c r="AM712" s="106">
        <f t="shared" ref="AM712:AM775" si="76">AI712*1</f>
        <v>2</v>
      </c>
      <c r="AN712" s="106">
        <f t="shared" ref="AN712:AN775" si="77">SUM(AJ712:AM712)</f>
        <v>1012102</v>
      </c>
      <c r="AO712" s="77" t="s">
        <v>5171</v>
      </c>
      <c r="AP712" s="78">
        <v>1437.01</v>
      </c>
    </row>
    <row r="713" spans="1:42" x14ac:dyDescent="0.25">
      <c r="A713" s="27">
        <v>603062</v>
      </c>
      <c r="B713" s="34" t="s">
        <v>1446</v>
      </c>
      <c r="C713" s="35">
        <v>9683</v>
      </c>
      <c r="D713" s="36" t="s">
        <v>1025</v>
      </c>
      <c r="E713" s="36">
        <v>97</v>
      </c>
      <c r="F713" s="35">
        <v>4158</v>
      </c>
      <c r="G713" s="36" t="s">
        <v>1025</v>
      </c>
      <c r="H713" s="36">
        <v>43</v>
      </c>
      <c r="I713" s="36">
        <v>1432</v>
      </c>
      <c r="J713" s="35">
        <v>1936</v>
      </c>
      <c r="AF713" s="82" t="s">
        <v>160</v>
      </c>
      <c r="AG713" s="82" t="s">
        <v>29</v>
      </c>
      <c r="AH713" s="82" t="s">
        <v>157</v>
      </c>
      <c r="AI713" s="82">
        <v>3</v>
      </c>
      <c r="AJ713" s="106">
        <f t="shared" si="73"/>
        <v>1000000</v>
      </c>
      <c r="AK713" s="106">
        <f t="shared" si="74"/>
        <v>12000</v>
      </c>
      <c r="AL713" s="106">
        <f t="shared" si="75"/>
        <v>110</v>
      </c>
      <c r="AM713" s="106">
        <f t="shared" si="76"/>
        <v>3</v>
      </c>
      <c r="AN713" s="106">
        <f t="shared" si="77"/>
        <v>1012113</v>
      </c>
      <c r="AO713" s="77" t="s">
        <v>5172</v>
      </c>
      <c r="AP713" s="78">
        <v>1169.1600000000001</v>
      </c>
    </row>
    <row r="714" spans="1:42" x14ac:dyDescent="0.25">
      <c r="A714" s="27">
        <v>603072</v>
      </c>
      <c r="B714" s="34" t="s">
        <v>1447</v>
      </c>
      <c r="C714" s="35">
        <v>11766</v>
      </c>
      <c r="D714" s="36" t="s">
        <v>1025</v>
      </c>
      <c r="E714" s="36">
        <v>118</v>
      </c>
      <c r="F714" s="35">
        <v>3616</v>
      </c>
      <c r="G714" s="36" t="s">
        <v>1025</v>
      </c>
      <c r="H714" s="36">
        <v>31</v>
      </c>
      <c r="I714" s="36">
        <v>1087</v>
      </c>
      <c r="J714" s="35">
        <v>2074</v>
      </c>
      <c r="AF714" s="82" t="s">
        <v>160</v>
      </c>
      <c r="AG714" s="82" t="s">
        <v>29</v>
      </c>
      <c r="AH714" s="82" t="s">
        <v>29</v>
      </c>
      <c r="AI714" s="82">
        <v>2</v>
      </c>
      <c r="AJ714" s="106">
        <f t="shared" si="73"/>
        <v>1000000</v>
      </c>
      <c r="AK714" s="106">
        <f t="shared" si="74"/>
        <v>12000</v>
      </c>
      <c r="AL714" s="106">
        <f t="shared" si="75"/>
        <v>120</v>
      </c>
      <c r="AM714" s="106">
        <f t="shared" si="76"/>
        <v>2</v>
      </c>
      <c r="AN714" s="106">
        <f t="shared" si="77"/>
        <v>1012122</v>
      </c>
      <c r="AO714" s="77" t="s">
        <v>5162</v>
      </c>
      <c r="AP714" s="78">
        <v>1539.91</v>
      </c>
    </row>
    <row r="715" spans="1:42" x14ac:dyDescent="0.25">
      <c r="A715" s="27">
        <v>603082</v>
      </c>
      <c r="B715" s="34" t="s">
        <v>1441</v>
      </c>
      <c r="C715" s="35">
        <v>8774</v>
      </c>
      <c r="D715" s="36" t="s">
        <v>1025</v>
      </c>
      <c r="E715" s="36">
        <v>88</v>
      </c>
      <c r="F715" s="35">
        <v>4233</v>
      </c>
      <c r="G715" s="36" t="s">
        <v>1025</v>
      </c>
      <c r="H715" s="36">
        <v>48</v>
      </c>
      <c r="I715" s="36">
        <v>1566</v>
      </c>
      <c r="J715" s="35">
        <v>1921</v>
      </c>
      <c r="AF715" s="82" t="s">
        <v>160</v>
      </c>
      <c r="AG715" s="82" t="s">
        <v>29</v>
      </c>
      <c r="AH715" s="82" t="s">
        <v>112</v>
      </c>
      <c r="AI715" s="82">
        <v>2</v>
      </c>
      <c r="AJ715" s="106">
        <f t="shared" si="73"/>
        <v>1000000</v>
      </c>
      <c r="AK715" s="106">
        <f t="shared" si="74"/>
        <v>12000</v>
      </c>
      <c r="AL715" s="106">
        <f t="shared" si="75"/>
        <v>130</v>
      </c>
      <c r="AM715" s="106">
        <f t="shared" si="76"/>
        <v>2</v>
      </c>
      <c r="AN715" s="106">
        <f t="shared" si="77"/>
        <v>1012132</v>
      </c>
      <c r="AO715" s="77" t="s">
        <v>5173</v>
      </c>
      <c r="AP715" s="78">
        <v>959.6</v>
      </c>
    </row>
    <row r="716" spans="1:42" x14ac:dyDescent="0.25">
      <c r="A716" s="27">
        <v>603092</v>
      </c>
      <c r="B716" s="34" t="s">
        <v>1448</v>
      </c>
      <c r="C716" s="35">
        <v>11221</v>
      </c>
      <c r="D716" s="36" t="s">
        <v>1025</v>
      </c>
      <c r="E716" s="36">
        <v>112</v>
      </c>
      <c r="F716" s="35">
        <v>4531</v>
      </c>
      <c r="G716" s="36" t="s">
        <v>1025</v>
      </c>
      <c r="H716" s="36">
        <v>40</v>
      </c>
      <c r="I716" s="36">
        <v>1172</v>
      </c>
      <c r="J716" s="35">
        <v>1841</v>
      </c>
      <c r="AF716" s="82" t="s">
        <v>160</v>
      </c>
      <c r="AG716" s="82" t="s">
        <v>29</v>
      </c>
      <c r="AH716" s="82" t="s">
        <v>344</v>
      </c>
      <c r="AI716" s="82">
        <v>2</v>
      </c>
      <c r="AJ716" s="106">
        <f t="shared" si="73"/>
        <v>1000000</v>
      </c>
      <c r="AK716" s="106">
        <f t="shared" si="74"/>
        <v>12000</v>
      </c>
      <c r="AL716" s="106">
        <f t="shared" si="75"/>
        <v>140</v>
      </c>
      <c r="AM716" s="106">
        <f t="shared" si="76"/>
        <v>2</v>
      </c>
      <c r="AN716" s="106">
        <f t="shared" si="77"/>
        <v>1012142</v>
      </c>
      <c r="AO716" s="77" t="s">
        <v>5174</v>
      </c>
      <c r="AP716" s="78">
        <v>806.32</v>
      </c>
    </row>
    <row r="717" spans="1:42" x14ac:dyDescent="0.25">
      <c r="A717" s="27">
        <v>603102</v>
      </c>
      <c r="B717" s="34" t="s">
        <v>1449</v>
      </c>
      <c r="C717" s="35">
        <v>19022</v>
      </c>
      <c r="D717" s="36" t="s">
        <v>1025</v>
      </c>
      <c r="E717" s="36">
        <v>190</v>
      </c>
      <c r="F717" s="35">
        <v>5494</v>
      </c>
      <c r="G717" s="36" t="s">
        <v>1025</v>
      </c>
      <c r="H717" s="36">
        <v>29</v>
      </c>
      <c r="I717" s="36">
        <v>392</v>
      </c>
      <c r="J717" s="35">
        <v>1604</v>
      </c>
      <c r="AF717" s="82" t="s">
        <v>160</v>
      </c>
      <c r="AG717" s="82" t="s">
        <v>112</v>
      </c>
      <c r="AH717" s="82" t="s">
        <v>79</v>
      </c>
      <c r="AI717" s="82">
        <v>1</v>
      </c>
      <c r="AJ717" s="106">
        <f t="shared" si="73"/>
        <v>1000000</v>
      </c>
      <c r="AK717" s="106">
        <f t="shared" si="74"/>
        <v>13000</v>
      </c>
      <c r="AL717" s="106">
        <f t="shared" si="75"/>
        <v>10</v>
      </c>
      <c r="AM717" s="106">
        <f t="shared" si="76"/>
        <v>1</v>
      </c>
      <c r="AN717" s="106">
        <f t="shared" si="77"/>
        <v>1013011</v>
      </c>
      <c r="AO717" s="77" t="s">
        <v>5175</v>
      </c>
      <c r="AP717" s="78">
        <v>2562.59</v>
      </c>
    </row>
    <row r="718" spans="1:42" x14ac:dyDescent="0.25">
      <c r="A718" s="27">
        <v>603122</v>
      </c>
      <c r="B718" s="34" t="s">
        <v>1450</v>
      </c>
      <c r="C718" s="35">
        <v>14579</v>
      </c>
      <c r="D718" s="36" t="s">
        <v>1025</v>
      </c>
      <c r="E718" s="36">
        <v>146</v>
      </c>
      <c r="F718" s="35">
        <v>5119</v>
      </c>
      <c r="G718" s="36" t="s">
        <v>1025</v>
      </c>
      <c r="H718" s="36">
        <v>35</v>
      </c>
      <c r="I718" s="36">
        <v>723</v>
      </c>
      <c r="J718" s="35">
        <v>1701</v>
      </c>
      <c r="AF718" s="82" t="s">
        <v>160</v>
      </c>
      <c r="AG718" s="82" t="s">
        <v>112</v>
      </c>
      <c r="AH718" s="82" t="s">
        <v>100</v>
      </c>
      <c r="AI718" s="82">
        <v>3</v>
      </c>
      <c r="AJ718" s="106">
        <f t="shared" si="73"/>
        <v>1000000</v>
      </c>
      <c r="AK718" s="106">
        <f t="shared" si="74"/>
        <v>13000</v>
      </c>
      <c r="AL718" s="106">
        <f t="shared" si="75"/>
        <v>20</v>
      </c>
      <c r="AM718" s="106">
        <f t="shared" si="76"/>
        <v>3</v>
      </c>
      <c r="AN718" s="106">
        <f t="shared" si="77"/>
        <v>1013023</v>
      </c>
      <c r="AO718" s="77" t="s">
        <v>5176</v>
      </c>
      <c r="AP718" s="78">
        <v>1472.74</v>
      </c>
    </row>
    <row r="719" spans="1:42" x14ac:dyDescent="0.25">
      <c r="A719" s="27">
        <v>603132</v>
      </c>
      <c r="B719" s="34" t="s">
        <v>1451</v>
      </c>
      <c r="C719" s="35">
        <v>11046</v>
      </c>
      <c r="D719" s="36" t="s">
        <v>1025</v>
      </c>
      <c r="E719" s="36">
        <v>110</v>
      </c>
      <c r="F719" s="35">
        <v>3801</v>
      </c>
      <c r="G719" s="36" t="s">
        <v>1025</v>
      </c>
      <c r="H719" s="36">
        <v>34</v>
      </c>
      <c r="I719" s="36">
        <v>1213</v>
      </c>
      <c r="J719" s="35">
        <v>2030</v>
      </c>
      <c r="AF719" s="82" t="s">
        <v>160</v>
      </c>
      <c r="AG719" s="82" t="s">
        <v>112</v>
      </c>
      <c r="AH719" s="82" t="s">
        <v>30</v>
      </c>
      <c r="AI719" s="82">
        <v>2</v>
      </c>
      <c r="AJ719" s="106">
        <f t="shared" si="73"/>
        <v>1000000</v>
      </c>
      <c r="AK719" s="106">
        <f t="shared" si="74"/>
        <v>13000</v>
      </c>
      <c r="AL719" s="106">
        <f t="shared" si="75"/>
        <v>30</v>
      </c>
      <c r="AM719" s="106">
        <f t="shared" si="76"/>
        <v>2</v>
      </c>
      <c r="AN719" s="106">
        <f t="shared" si="77"/>
        <v>1013032</v>
      </c>
      <c r="AO719" s="77" t="s">
        <v>5177</v>
      </c>
      <c r="AP719" s="78">
        <v>923.87</v>
      </c>
    </row>
    <row r="720" spans="1:42" x14ac:dyDescent="0.25">
      <c r="A720" s="27">
        <v>603142</v>
      </c>
      <c r="B720" s="34" t="s">
        <v>1452</v>
      </c>
      <c r="C720" s="35">
        <v>13607</v>
      </c>
      <c r="D720" s="36" t="s">
        <v>1025</v>
      </c>
      <c r="E720" s="36">
        <v>136</v>
      </c>
      <c r="F720" s="35">
        <v>3110</v>
      </c>
      <c r="G720" s="36" t="s">
        <v>1025</v>
      </c>
      <c r="H720" s="36">
        <v>23</v>
      </c>
      <c r="I720" s="36">
        <v>823</v>
      </c>
      <c r="J720" s="35">
        <v>2170</v>
      </c>
      <c r="AF720" s="82" t="s">
        <v>160</v>
      </c>
      <c r="AG720" s="82" t="s">
        <v>112</v>
      </c>
      <c r="AH720" s="82" t="s">
        <v>89</v>
      </c>
      <c r="AI720" s="82">
        <v>2</v>
      </c>
      <c r="AJ720" s="106">
        <f t="shared" si="73"/>
        <v>1000000</v>
      </c>
      <c r="AK720" s="106">
        <f t="shared" si="74"/>
        <v>13000</v>
      </c>
      <c r="AL720" s="106">
        <f t="shared" si="75"/>
        <v>40</v>
      </c>
      <c r="AM720" s="106">
        <f t="shared" si="76"/>
        <v>2</v>
      </c>
      <c r="AN720" s="106">
        <f t="shared" si="77"/>
        <v>1013042</v>
      </c>
      <c r="AO720" s="77" t="s">
        <v>5175</v>
      </c>
      <c r="AP720" s="78">
        <v>1622.16</v>
      </c>
    </row>
    <row r="721" spans="1:42" x14ac:dyDescent="0.25">
      <c r="A721" s="27" t="s">
        <v>1025</v>
      </c>
      <c r="B721" s="37" t="s">
        <v>1046</v>
      </c>
      <c r="C721" s="38"/>
      <c r="D721" s="38"/>
      <c r="E721" s="38"/>
      <c r="F721" s="38"/>
      <c r="G721" s="38"/>
      <c r="H721" s="38"/>
      <c r="I721" s="38"/>
      <c r="J721" s="38"/>
      <c r="AF721" s="82" t="s">
        <v>160</v>
      </c>
      <c r="AG721" s="82" t="s">
        <v>112</v>
      </c>
      <c r="AH721" s="82" t="s">
        <v>57</v>
      </c>
      <c r="AI721" s="82">
        <v>2</v>
      </c>
      <c r="AJ721" s="106">
        <f t="shared" si="73"/>
        <v>1000000</v>
      </c>
      <c r="AK721" s="106">
        <f t="shared" si="74"/>
        <v>13000</v>
      </c>
      <c r="AL721" s="106">
        <f t="shared" si="75"/>
        <v>50</v>
      </c>
      <c r="AM721" s="106">
        <f t="shared" si="76"/>
        <v>2</v>
      </c>
      <c r="AN721" s="106">
        <f t="shared" si="77"/>
        <v>1013052</v>
      </c>
      <c r="AO721" s="77" t="s">
        <v>5178</v>
      </c>
      <c r="AP721" s="78">
        <v>1289.1500000000001</v>
      </c>
    </row>
    <row r="722" spans="1:42" x14ac:dyDescent="0.25">
      <c r="A722" s="27">
        <v>603153</v>
      </c>
      <c r="B722" s="34" t="s">
        <v>1453</v>
      </c>
      <c r="C722" s="35">
        <v>10625</v>
      </c>
      <c r="D722" s="36" t="s">
        <v>1025</v>
      </c>
      <c r="E722" s="36">
        <v>106</v>
      </c>
      <c r="F722" s="35">
        <v>6420</v>
      </c>
      <c r="G722" s="36" t="s">
        <v>1025</v>
      </c>
      <c r="H722" s="36">
        <v>60</v>
      </c>
      <c r="I722" s="36">
        <v>1286</v>
      </c>
      <c r="J722" s="35">
        <v>1403</v>
      </c>
      <c r="AF722" s="82" t="s">
        <v>160</v>
      </c>
      <c r="AG722" s="82" t="s">
        <v>112</v>
      </c>
      <c r="AH722" s="82" t="s">
        <v>186</v>
      </c>
      <c r="AI722" s="82">
        <v>2</v>
      </c>
      <c r="AJ722" s="106">
        <f t="shared" si="73"/>
        <v>1000000</v>
      </c>
      <c r="AK722" s="106">
        <f t="shared" si="74"/>
        <v>13000</v>
      </c>
      <c r="AL722" s="106">
        <f t="shared" si="75"/>
        <v>60</v>
      </c>
      <c r="AM722" s="106">
        <f t="shared" si="76"/>
        <v>2</v>
      </c>
      <c r="AN722" s="106">
        <f t="shared" si="77"/>
        <v>1013062</v>
      </c>
      <c r="AO722" s="77" t="s">
        <v>5179</v>
      </c>
      <c r="AP722" s="78">
        <v>993.72</v>
      </c>
    </row>
    <row r="723" spans="1:42" x14ac:dyDescent="0.25">
      <c r="A723" s="27">
        <v>603154</v>
      </c>
      <c r="B723" s="34" t="s">
        <v>1037</v>
      </c>
      <c r="C723" s="35">
        <v>650</v>
      </c>
      <c r="D723" s="36" t="s">
        <v>1025</v>
      </c>
      <c r="E723" s="36">
        <v>6</v>
      </c>
      <c r="F723" s="35">
        <v>2070</v>
      </c>
      <c r="G723" s="36" t="s">
        <v>1025</v>
      </c>
      <c r="H723" s="36">
        <v>318</v>
      </c>
      <c r="I723" s="36" t="s">
        <v>1038</v>
      </c>
      <c r="J723" s="35" t="s">
        <v>1038</v>
      </c>
      <c r="AF723" s="82" t="s">
        <v>160</v>
      </c>
      <c r="AG723" s="82" t="s">
        <v>344</v>
      </c>
      <c r="AH723" s="82" t="s">
        <v>79</v>
      </c>
      <c r="AI723" s="82">
        <v>1</v>
      </c>
      <c r="AJ723" s="106">
        <f t="shared" si="73"/>
        <v>1000000</v>
      </c>
      <c r="AK723" s="106">
        <f t="shared" si="74"/>
        <v>14000</v>
      </c>
      <c r="AL723" s="106">
        <f t="shared" si="75"/>
        <v>10</v>
      </c>
      <c r="AM723" s="106">
        <f t="shared" si="76"/>
        <v>1</v>
      </c>
      <c r="AN723" s="106">
        <f t="shared" si="77"/>
        <v>1014011</v>
      </c>
      <c r="AO723" s="77" t="s">
        <v>5180</v>
      </c>
      <c r="AP723" s="78">
        <v>1856.01</v>
      </c>
    </row>
    <row r="724" spans="1:42" x14ac:dyDescent="0.25">
      <c r="A724" s="27">
        <v>603155</v>
      </c>
      <c r="B724" s="34" t="s">
        <v>1049</v>
      </c>
      <c r="C724" s="35">
        <v>9975</v>
      </c>
      <c r="D724" s="36" t="s">
        <v>1025</v>
      </c>
      <c r="E724" s="36">
        <v>100</v>
      </c>
      <c r="F724" s="35">
        <v>4350</v>
      </c>
      <c r="G724" s="36" t="s">
        <v>1025</v>
      </c>
      <c r="H724" s="36">
        <v>44</v>
      </c>
      <c r="I724" s="36" t="s">
        <v>1038</v>
      </c>
      <c r="J724" s="35" t="s">
        <v>1038</v>
      </c>
      <c r="AF724" s="82" t="s">
        <v>160</v>
      </c>
      <c r="AG724" s="82" t="s">
        <v>344</v>
      </c>
      <c r="AH724" s="82" t="s">
        <v>100</v>
      </c>
      <c r="AI724" s="82">
        <v>3</v>
      </c>
      <c r="AJ724" s="106">
        <f t="shared" si="73"/>
        <v>1000000</v>
      </c>
      <c r="AK724" s="106">
        <f t="shared" si="74"/>
        <v>14000</v>
      </c>
      <c r="AL724" s="106">
        <f t="shared" si="75"/>
        <v>20</v>
      </c>
      <c r="AM724" s="106">
        <f t="shared" si="76"/>
        <v>3</v>
      </c>
      <c r="AN724" s="106">
        <f t="shared" si="77"/>
        <v>1014023</v>
      </c>
      <c r="AO724" s="77" t="s">
        <v>5181</v>
      </c>
      <c r="AP724" s="78">
        <v>1185.9100000000001</v>
      </c>
    </row>
    <row r="725" spans="1:42" x14ac:dyDescent="0.25">
      <c r="A725" s="27">
        <v>603113</v>
      </c>
      <c r="B725" s="34" t="s">
        <v>1454</v>
      </c>
      <c r="C725" s="35">
        <v>15414</v>
      </c>
      <c r="D725" s="36" t="s">
        <v>1025</v>
      </c>
      <c r="E725" s="36">
        <v>154</v>
      </c>
      <c r="F725" s="35">
        <v>6824</v>
      </c>
      <c r="G725" s="36" t="s">
        <v>1025</v>
      </c>
      <c r="H725" s="36">
        <v>44</v>
      </c>
      <c r="I725" s="36">
        <v>638</v>
      </c>
      <c r="J725" s="35">
        <v>1332</v>
      </c>
      <c r="AF725" s="82" t="s">
        <v>160</v>
      </c>
      <c r="AG725" s="82" t="s">
        <v>344</v>
      </c>
      <c r="AH725" s="82" t="s">
        <v>30</v>
      </c>
      <c r="AI725" s="82">
        <v>2</v>
      </c>
      <c r="AJ725" s="106">
        <f t="shared" si="73"/>
        <v>1000000</v>
      </c>
      <c r="AK725" s="106">
        <f t="shared" si="74"/>
        <v>14000</v>
      </c>
      <c r="AL725" s="106">
        <f t="shared" si="75"/>
        <v>30</v>
      </c>
      <c r="AM725" s="106">
        <f t="shared" si="76"/>
        <v>2</v>
      </c>
      <c r="AN725" s="106">
        <f t="shared" si="77"/>
        <v>1014032</v>
      </c>
      <c r="AO725" s="77" t="s">
        <v>5182</v>
      </c>
      <c r="AP725" s="78">
        <v>1013.3</v>
      </c>
    </row>
    <row r="726" spans="1:42" x14ac:dyDescent="0.25">
      <c r="A726" s="27">
        <v>603114</v>
      </c>
      <c r="B726" s="34" t="s">
        <v>1064</v>
      </c>
      <c r="C726" s="35">
        <v>1316</v>
      </c>
      <c r="D726" s="36" t="s">
        <v>1025</v>
      </c>
      <c r="E726" s="36">
        <v>13</v>
      </c>
      <c r="F726" s="35">
        <v>1412</v>
      </c>
      <c r="G726" s="36" t="s">
        <v>1025</v>
      </c>
      <c r="H726" s="36">
        <v>107</v>
      </c>
      <c r="I726" s="36" t="s">
        <v>1038</v>
      </c>
      <c r="J726" s="35" t="s">
        <v>1038</v>
      </c>
      <c r="AF726" s="82" t="s">
        <v>160</v>
      </c>
      <c r="AG726" s="82" t="s">
        <v>344</v>
      </c>
      <c r="AH726" s="82" t="s">
        <v>89</v>
      </c>
      <c r="AI726" s="82">
        <v>2</v>
      </c>
      <c r="AJ726" s="106">
        <f t="shared" si="73"/>
        <v>1000000</v>
      </c>
      <c r="AK726" s="106">
        <f t="shared" si="74"/>
        <v>14000</v>
      </c>
      <c r="AL726" s="106">
        <f t="shared" si="75"/>
        <v>40</v>
      </c>
      <c r="AM726" s="106">
        <f t="shared" si="76"/>
        <v>2</v>
      </c>
      <c r="AN726" s="106">
        <f t="shared" si="77"/>
        <v>1014042</v>
      </c>
      <c r="AO726" s="77" t="s">
        <v>5183</v>
      </c>
      <c r="AP726" s="78">
        <v>1106.1500000000001</v>
      </c>
    </row>
    <row r="727" spans="1:42" x14ac:dyDescent="0.25">
      <c r="A727" s="27">
        <v>603115</v>
      </c>
      <c r="B727" s="34" t="s">
        <v>1039</v>
      </c>
      <c r="C727" s="35">
        <v>14098</v>
      </c>
      <c r="D727" s="36" t="s">
        <v>1025</v>
      </c>
      <c r="E727" s="36">
        <v>141</v>
      </c>
      <c r="F727" s="35">
        <v>5412</v>
      </c>
      <c r="G727" s="36" t="s">
        <v>1025</v>
      </c>
      <c r="H727" s="36">
        <v>38</v>
      </c>
      <c r="I727" s="36" t="s">
        <v>1038</v>
      </c>
      <c r="J727" s="35" t="s">
        <v>1038</v>
      </c>
      <c r="AF727" s="82" t="s">
        <v>160</v>
      </c>
      <c r="AG727" s="82" t="s">
        <v>344</v>
      </c>
      <c r="AH727" s="82" t="s">
        <v>57</v>
      </c>
      <c r="AI727" s="82">
        <v>2</v>
      </c>
      <c r="AJ727" s="106">
        <f t="shared" si="73"/>
        <v>1000000</v>
      </c>
      <c r="AK727" s="106">
        <f t="shared" si="74"/>
        <v>14000</v>
      </c>
      <c r="AL727" s="106">
        <f t="shared" si="75"/>
        <v>50</v>
      </c>
      <c r="AM727" s="106">
        <f t="shared" si="76"/>
        <v>2</v>
      </c>
      <c r="AN727" s="106">
        <f t="shared" si="77"/>
        <v>1014052</v>
      </c>
      <c r="AO727" s="77" t="s">
        <v>5184</v>
      </c>
      <c r="AP727" s="78">
        <v>1057.44</v>
      </c>
    </row>
    <row r="728" spans="1:42" x14ac:dyDescent="0.25">
      <c r="A728" s="27" t="s">
        <v>1025</v>
      </c>
      <c r="B728" s="40" t="s">
        <v>1455</v>
      </c>
      <c r="C728" s="41"/>
      <c r="D728" s="41"/>
      <c r="E728" s="41"/>
      <c r="F728" s="41"/>
      <c r="G728" s="41"/>
      <c r="H728" s="41"/>
      <c r="I728" s="41"/>
      <c r="J728" s="41"/>
      <c r="AF728" s="82" t="s">
        <v>160</v>
      </c>
      <c r="AG728" s="82" t="s">
        <v>344</v>
      </c>
      <c r="AH728" s="82" t="s">
        <v>186</v>
      </c>
      <c r="AI728" s="82">
        <v>2</v>
      </c>
      <c r="AJ728" s="106">
        <f t="shared" si="73"/>
        <v>1000000</v>
      </c>
      <c r="AK728" s="106">
        <f t="shared" si="74"/>
        <v>14000</v>
      </c>
      <c r="AL728" s="106">
        <f t="shared" si="75"/>
        <v>60</v>
      </c>
      <c r="AM728" s="106">
        <f t="shared" si="76"/>
        <v>2</v>
      </c>
      <c r="AN728" s="106">
        <f t="shared" si="77"/>
        <v>1014062</v>
      </c>
      <c r="AO728" s="77" t="s">
        <v>5185</v>
      </c>
      <c r="AP728" s="78">
        <v>1088.73</v>
      </c>
    </row>
    <row r="729" spans="1:42" x14ac:dyDescent="0.25">
      <c r="A729" s="27" t="s">
        <v>1025</v>
      </c>
      <c r="B729" s="37" t="s">
        <v>1456</v>
      </c>
      <c r="C729" s="38"/>
      <c r="D729" s="38"/>
      <c r="E729" s="38"/>
      <c r="F729" s="38"/>
      <c r="G729" s="38"/>
      <c r="H729" s="38"/>
      <c r="I729" s="38"/>
      <c r="J729" s="38"/>
      <c r="AF729" s="82" t="s">
        <v>160</v>
      </c>
      <c r="AG729" s="82" t="s">
        <v>344</v>
      </c>
      <c r="AH729" s="82" t="s">
        <v>215</v>
      </c>
      <c r="AI729" s="82">
        <v>2</v>
      </c>
      <c r="AJ729" s="106">
        <f t="shared" si="73"/>
        <v>1000000</v>
      </c>
      <c r="AK729" s="106">
        <f t="shared" si="74"/>
        <v>14000</v>
      </c>
      <c r="AL729" s="106">
        <f t="shared" si="75"/>
        <v>70</v>
      </c>
      <c r="AM729" s="106">
        <f t="shared" si="76"/>
        <v>2</v>
      </c>
      <c r="AN729" s="106">
        <f t="shared" si="77"/>
        <v>1014072</v>
      </c>
      <c r="AO729" s="77" t="s">
        <v>5186</v>
      </c>
      <c r="AP729" s="78">
        <v>1078.6500000000001</v>
      </c>
    </row>
    <row r="730" spans="1:42" x14ac:dyDescent="0.25">
      <c r="A730" s="27">
        <v>604011</v>
      </c>
      <c r="B730" s="34" t="s">
        <v>1457</v>
      </c>
      <c r="C730" s="35">
        <v>3303</v>
      </c>
      <c r="D730" s="36" t="s">
        <v>1025</v>
      </c>
      <c r="E730" s="36">
        <v>33</v>
      </c>
      <c r="F730" s="35">
        <v>17735</v>
      </c>
      <c r="G730" s="36" t="s">
        <v>1025</v>
      </c>
      <c r="H730" s="36">
        <v>537</v>
      </c>
      <c r="I730" s="36">
        <v>2146</v>
      </c>
      <c r="J730" s="35">
        <v>414</v>
      </c>
      <c r="AF730" s="82" t="s">
        <v>160</v>
      </c>
      <c r="AG730" s="82" t="s">
        <v>344</v>
      </c>
      <c r="AH730" s="82" t="s">
        <v>148</v>
      </c>
      <c r="AI730" s="82">
        <v>2</v>
      </c>
      <c r="AJ730" s="106">
        <f t="shared" si="73"/>
        <v>1000000</v>
      </c>
      <c r="AK730" s="106">
        <f t="shared" si="74"/>
        <v>14000</v>
      </c>
      <c r="AL730" s="106">
        <f t="shared" si="75"/>
        <v>80</v>
      </c>
      <c r="AM730" s="106">
        <f t="shared" si="76"/>
        <v>2</v>
      </c>
      <c r="AN730" s="106">
        <f t="shared" si="77"/>
        <v>1014082</v>
      </c>
      <c r="AO730" s="77" t="s">
        <v>5180</v>
      </c>
      <c r="AP730" s="78">
        <v>1500.38</v>
      </c>
    </row>
    <row r="731" spans="1:42" x14ac:dyDescent="0.25">
      <c r="A731" s="27" t="s">
        <v>1025</v>
      </c>
      <c r="B731" s="37" t="s">
        <v>1458</v>
      </c>
      <c r="C731" s="38"/>
      <c r="D731" s="38"/>
      <c r="E731" s="38"/>
      <c r="F731" s="38"/>
      <c r="G731" s="38"/>
      <c r="H731" s="38"/>
      <c r="I731" s="38"/>
      <c r="J731" s="38"/>
      <c r="AF731" s="82" t="s">
        <v>160</v>
      </c>
      <c r="AG731" s="82" t="s">
        <v>344</v>
      </c>
      <c r="AH731" s="82" t="s">
        <v>210</v>
      </c>
      <c r="AI731" s="82">
        <v>3</v>
      </c>
      <c r="AJ731" s="106">
        <f t="shared" si="73"/>
        <v>1000000</v>
      </c>
      <c r="AK731" s="106">
        <f t="shared" si="74"/>
        <v>14000</v>
      </c>
      <c r="AL731" s="106">
        <f t="shared" si="75"/>
        <v>90</v>
      </c>
      <c r="AM731" s="106">
        <f t="shared" si="76"/>
        <v>3</v>
      </c>
      <c r="AN731" s="106">
        <f t="shared" si="77"/>
        <v>1014093</v>
      </c>
      <c r="AO731" s="77" t="s">
        <v>5187</v>
      </c>
      <c r="AP731" s="78">
        <v>974.8</v>
      </c>
    </row>
    <row r="732" spans="1:42" x14ac:dyDescent="0.25">
      <c r="A732" s="27">
        <v>604022</v>
      </c>
      <c r="B732" s="34" t="s">
        <v>1459</v>
      </c>
      <c r="C732" s="35">
        <v>21261</v>
      </c>
      <c r="D732" s="36" t="s">
        <v>1025</v>
      </c>
      <c r="E732" s="36">
        <v>213</v>
      </c>
      <c r="F732" s="35">
        <v>5454</v>
      </c>
      <c r="G732" s="36" t="s">
        <v>1025</v>
      </c>
      <c r="H732" s="36">
        <v>26</v>
      </c>
      <c r="I732" s="36">
        <v>284</v>
      </c>
      <c r="J732" s="35">
        <v>1614</v>
      </c>
      <c r="AF732" s="82" t="s">
        <v>160</v>
      </c>
      <c r="AG732" s="82" t="s">
        <v>344</v>
      </c>
      <c r="AH732" s="82" t="s">
        <v>160</v>
      </c>
      <c r="AI732" s="82">
        <v>2</v>
      </c>
      <c r="AJ732" s="106">
        <f t="shared" si="73"/>
        <v>1000000</v>
      </c>
      <c r="AK732" s="106">
        <f t="shared" si="74"/>
        <v>14000</v>
      </c>
      <c r="AL732" s="106">
        <f t="shared" si="75"/>
        <v>100</v>
      </c>
      <c r="AM732" s="106">
        <f t="shared" si="76"/>
        <v>2</v>
      </c>
      <c r="AN732" s="106">
        <f t="shared" si="77"/>
        <v>1014102</v>
      </c>
      <c r="AO732" s="77" t="s">
        <v>5188</v>
      </c>
      <c r="AP732" s="78">
        <v>1579.43</v>
      </c>
    </row>
    <row r="733" spans="1:42" x14ac:dyDescent="0.25">
      <c r="A733" s="27">
        <v>604032</v>
      </c>
      <c r="B733" s="34" t="s">
        <v>1460</v>
      </c>
      <c r="C733" s="35">
        <v>13022</v>
      </c>
      <c r="D733" s="36" t="s">
        <v>1025</v>
      </c>
      <c r="E733" s="36">
        <v>130</v>
      </c>
      <c r="F733" s="35">
        <v>5203</v>
      </c>
      <c r="G733" s="36" t="s">
        <v>1025</v>
      </c>
      <c r="H733" s="36">
        <v>40</v>
      </c>
      <c r="I733" s="36">
        <v>907</v>
      </c>
      <c r="J733" s="35">
        <v>1677</v>
      </c>
      <c r="AF733" s="82" t="s">
        <v>160</v>
      </c>
      <c r="AG733" s="82" t="s">
        <v>344</v>
      </c>
      <c r="AH733" s="82" t="s">
        <v>157</v>
      </c>
      <c r="AI733" s="82">
        <v>3</v>
      </c>
      <c r="AJ733" s="106">
        <f t="shared" si="73"/>
        <v>1000000</v>
      </c>
      <c r="AK733" s="106">
        <f t="shared" si="74"/>
        <v>14000</v>
      </c>
      <c r="AL733" s="106">
        <f t="shared" si="75"/>
        <v>110</v>
      </c>
      <c r="AM733" s="106">
        <f t="shared" si="76"/>
        <v>3</v>
      </c>
      <c r="AN733" s="106">
        <f t="shared" si="77"/>
        <v>1014113</v>
      </c>
      <c r="AO733" s="77" t="s">
        <v>5189</v>
      </c>
      <c r="AP733" s="78">
        <v>1074.93</v>
      </c>
    </row>
    <row r="734" spans="1:42" x14ac:dyDescent="0.25">
      <c r="A734" s="27">
        <v>604042</v>
      </c>
      <c r="B734" s="34" t="s">
        <v>1461</v>
      </c>
      <c r="C734" s="35">
        <v>25921</v>
      </c>
      <c r="D734" s="36" t="s">
        <v>1025</v>
      </c>
      <c r="E734" s="36">
        <v>259</v>
      </c>
      <c r="F734" s="35">
        <v>10033</v>
      </c>
      <c r="G734" s="36" t="s">
        <v>1025</v>
      </c>
      <c r="H734" s="36">
        <v>39</v>
      </c>
      <c r="I734" s="36">
        <v>157</v>
      </c>
      <c r="J734" s="35">
        <v>865</v>
      </c>
      <c r="AF734" s="82" t="s">
        <v>160</v>
      </c>
      <c r="AG734" s="82" t="s">
        <v>124</v>
      </c>
      <c r="AH734" s="82" t="s">
        <v>79</v>
      </c>
      <c r="AI734" s="82">
        <v>2</v>
      </c>
      <c r="AJ734" s="106">
        <f t="shared" si="73"/>
        <v>1000000</v>
      </c>
      <c r="AK734" s="106">
        <f t="shared" si="74"/>
        <v>15000</v>
      </c>
      <c r="AL734" s="106">
        <f t="shared" si="75"/>
        <v>10</v>
      </c>
      <c r="AM734" s="106">
        <f t="shared" si="76"/>
        <v>2</v>
      </c>
      <c r="AN734" s="106">
        <f t="shared" si="77"/>
        <v>1015012</v>
      </c>
      <c r="AO734" s="77" t="s">
        <v>5190</v>
      </c>
      <c r="AP734" s="78">
        <v>1379.9</v>
      </c>
    </row>
    <row r="735" spans="1:42" x14ac:dyDescent="0.25">
      <c r="A735" s="27">
        <v>604052</v>
      </c>
      <c r="B735" s="34" t="s">
        <v>1462</v>
      </c>
      <c r="C735" s="35">
        <v>23488</v>
      </c>
      <c r="D735" s="36" t="s">
        <v>1025</v>
      </c>
      <c r="E735" s="36">
        <v>235</v>
      </c>
      <c r="F735" s="35">
        <v>7121</v>
      </c>
      <c r="G735" s="36" t="s">
        <v>1025</v>
      </c>
      <c r="H735" s="36">
        <v>30</v>
      </c>
      <c r="I735" s="36">
        <v>217</v>
      </c>
      <c r="J735" s="35">
        <v>1279</v>
      </c>
      <c r="AF735" s="82" t="s">
        <v>160</v>
      </c>
      <c r="AG735" s="82" t="s">
        <v>124</v>
      </c>
      <c r="AH735" s="82" t="s">
        <v>100</v>
      </c>
      <c r="AI735" s="82">
        <v>2</v>
      </c>
      <c r="AJ735" s="106">
        <f t="shared" si="73"/>
        <v>1000000</v>
      </c>
      <c r="AK735" s="106">
        <f t="shared" si="74"/>
        <v>15000</v>
      </c>
      <c r="AL735" s="106">
        <f t="shared" si="75"/>
        <v>20</v>
      </c>
      <c r="AM735" s="106">
        <f t="shared" si="76"/>
        <v>2</v>
      </c>
      <c r="AN735" s="106">
        <f t="shared" si="77"/>
        <v>1015022</v>
      </c>
      <c r="AO735" s="77" t="s">
        <v>5191</v>
      </c>
      <c r="AP735" s="78">
        <v>1292.17</v>
      </c>
    </row>
    <row r="736" spans="1:42" x14ac:dyDescent="0.25">
      <c r="A736" s="27">
        <v>604062</v>
      </c>
      <c r="B736" s="34" t="s">
        <v>1463</v>
      </c>
      <c r="C736" s="35">
        <v>9029</v>
      </c>
      <c r="D736" s="36" t="s">
        <v>1025</v>
      </c>
      <c r="E736" s="36">
        <v>90</v>
      </c>
      <c r="F736" s="35">
        <v>4164</v>
      </c>
      <c r="G736" s="36" t="s">
        <v>1025</v>
      </c>
      <c r="H736" s="36">
        <v>46</v>
      </c>
      <c r="I736" s="36">
        <v>1527</v>
      </c>
      <c r="J736" s="35">
        <v>1935</v>
      </c>
      <c r="AF736" s="82" t="s">
        <v>160</v>
      </c>
      <c r="AG736" s="82" t="s">
        <v>124</v>
      </c>
      <c r="AH736" s="82" t="s">
        <v>30</v>
      </c>
      <c r="AI736" s="82">
        <v>2</v>
      </c>
      <c r="AJ736" s="106">
        <f t="shared" si="73"/>
        <v>1000000</v>
      </c>
      <c r="AK736" s="106">
        <f t="shared" si="74"/>
        <v>15000</v>
      </c>
      <c r="AL736" s="106">
        <f t="shared" si="75"/>
        <v>30</v>
      </c>
      <c r="AM736" s="106">
        <f t="shared" si="76"/>
        <v>2</v>
      </c>
      <c r="AN736" s="106">
        <f t="shared" si="77"/>
        <v>1015032</v>
      </c>
      <c r="AO736" s="77" t="s">
        <v>5192</v>
      </c>
      <c r="AP736" s="78">
        <v>996.57</v>
      </c>
    </row>
    <row r="737" spans="1:42" x14ac:dyDescent="0.25">
      <c r="A737" s="27">
        <v>604072</v>
      </c>
      <c r="B737" s="34" t="s">
        <v>1464</v>
      </c>
      <c r="C737" s="35">
        <v>12063</v>
      </c>
      <c r="D737" s="36" t="s">
        <v>1025</v>
      </c>
      <c r="E737" s="36">
        <v>121</v>
      </c>
      <c r="F737" s="35">
        <v>4577</v>
      </c>
      <c r="G737" s="36" t="s">
        <v>1025</v>
      </c>
      <c r="H737" s="36">
        <v>38</v>
      </c>
      <c r="I737" s="36">
        <v>1044</v>
      </c>
      <c r="J737" s="35">
        <v>1833</v>
      </c>
      <c r="AF737" s="82" t="s">
        <v>160</v>
      </c>
      <c r="AG737" s="82" t="s">
        <v>124</v>
      </c>
      <c r="AH737" s="82" t="s">
        <v>89</v>
      </c>
      <c r="AI737" s="82">
        <v>2</v>
      </c>
      <c r="AJ737" s="106">
        <f t="shared" si="73"/>
        <v>1000000</v>
      </c>
      <c r="AK737" s="106">
        <f t="shared" si="74"/>
        <v>15000</v>
      </c>
      <c r="AL737" s="106">
        <f t="shared" si="75"/>
        <v>40</v>
      </c>
      <c r="AM737" s="106">
        <f t="shared" si="76"/>
        <v>2</v>
      </c>
      <c r="AN737" s="106">
        <f t="shared" si="77"/>
        <v>1015042</v>
      </c>
      <c r="AO737" s="77" t="s">
        <v>5193</v>
      </c>
      <c r="AP737" s="78">
        <v>1346.52</v>
      </c>
    </row>
    <row r="738" spans="1:42" x14ac:dyDescent="0.25">
      <c r="A738" s="27">
        <v>604082</v>
      </c>
      <c r="B738" s="34" t="s">
        <v>1465</v>
      </c>
      <c r="C738" s="35">
        <v>18715</v>
      </c>
      <c r="D738" s="36" t="s">
        <v>1025</v>
      </c>
      <c r="E738" s="36">
        <v>187</v>
      </c>
      <c r="F738" s="35">
        <v>9411</v>
      </c>
      <c r="G738" s="36" t="s">
        <v>1025</v>
      </c>
      <c r="H738" s="36">
        <v>50</v>
      </c>
      <c r="I738" s="36">
        <v>410</v>
      </c>
      <c r="J738" s="35">
        <v>930</v>
      </c>
      <c r="AF738" s="82" t="s">
        <v>160</v>
      </c>
      <c r="AG738" s="82" t="s">
        <v>124</v>
      </c>
      <c r="AH738" s="82" t="s">
        <v>57</v>
      </c>
      <c r="AI738" s="82">
        <v>2</v>
      </c>
      <c r="AJ738" s="106">
        <f t="shared" si="73"/>
        <v>1000000</v>
      </c>
      <c r="AK738" s="106">
        <f t="shared" si="74"/>
        <v>15000</v>
      </c>
      <c r="AL738" s="106">
        <f t="shared" si="75"/>
        <v>50</v>
      </c>
      <c r="AM738" s="106">
        <f t="shared" si="76"/>
        <v>2</v>
      </c>
      <c r="AN738" s="106">
        <f t="shared" si="77"/>
        <v>1015052</v>
      </c>
      <c r="AO738" s="77" t="s">
        <v>5194</v>
      </c>
      <c r="AP738" s="78">
        <v>1057.04</v>
      </c>
    </row>
    <row r="739" spans="1:42" x14ac:dyDescent="0.25">
      <c r="A739" s="27" t="s">
        <v>1025</v>
      </c>
      <c r="B739" s="40" t="s">
        <v>1466</v>
      </c>
      <c r="C739" s="41"/>
      <c r="D739" s="41"/>
      <c r="E739" s="41"/>
      <c r="F739" s="41"/>
      <c r="G739" s="41"/>
      <c r="H739" s="41"/>
      <c r="I739" s="41"/>
      <c r="J739" s="41"/>
      <c r="AF739" s="82" t="s">
        <v>160</v>
      </c>
      <c r="AG739" s="82" t="s">
        <v>124</v>
      </c>
      <c r="AH739" s="82" t="s">
        <v>186</v>
      </c>
      <c r="AI739" s="82">
        <v>2</v>
      </c>
      <c r="AJ739" s="106">
        <f t="shared" si="73"/>
        <v>1000000</v>
      </c>
      <c r="AK739" s="106">
        <f t="shared" si="74"/>
        <v>15000</v>
      </c>
      <c r="AL739" s="106">
        <f t="shared" si="75"/>
        <v>60</v>
      </c>
      <c r="AM739" s="106">
        <f t="shared" si="76"/>
        <v>2</v>
      </c>
      <c r="AN739" s="106">
        <f t="shared" si="77"/>
        <v>1015062</v>
      </c>
      <c r="AO739" s="77" t="s">
        <v>5195</v>
      </c>
      <c r="AP739" s="78">
        <v>1183.44</v>
      </c>
    </row>
    <row r="740" spans="1:42" x14ac:dyDescent="0.25">
      <c r="A740" s="27" t="s">
        <v>1025</v>
      </c>
      <c r="B740" s="37" t="s">
        <v>1030</v>
      </c>
      <c r="C740" s="38"/>
      <c r="D740" s="38"/>
      <c r="E740" s="38"/>
      <c r="F740" s="38"/>
      <c r="G740" s="38"/>
      <c r="H740" s="38"/>
      <c r="I740" s="38"/>
      <c r="J740" s="38"/>
      <c r="AF740" s="82" t="s">
        <v>160</v>
      </c>
      <c r="AG740" s="82" t="s">
        <v>124</v>
      </c>
      <c r="AH740" s="82" t="s">
        <v>215</v>
      </c>
      <c r="AI740" s="82">
        <v>2</v>
      </c>
      <c r="AJ740" s="106">
        <f t="shared" si="73"/>
        <v>1000000</v>
      </c>
      <c r="AK740" s="106">
        <f t="shared" si="74"/>
        <v>15000</v>
      </c>
      <c r="AL740" s="106">
        <f t="shared" si="75"/>
        <v>70</v>
      </c>
      <c r="AM740" s="106">
        <f t="shared" si="76"/>
        <v>2</v>
      </c>
      <c r="AN740" s="106">
        <f t="shared" si="77"/>
        <v>1015072</v>
      </c>
      <c r="AO740" s="77" t="s">
        <v>5196</v>
      </c>
      <c r="AP740" s="78">
        <v>1516.35</v>
      </c>
    </row>
    <row r="741" spans="1:42" x14ac:dyDescent="0.25">
      <c r="A741" s="27">
        <v>605012</v>
      </c>
      <c r="B741" s="34" t="s">
        <v>1467</v>
      </c>
      <c r="C741" s="35">
        <v>7084</v>
      </c>
      <c r="D741" s="36" t="s">
        <v>1025</v>
      </c>
      <c r="E741" s="36">
        <v>71</v>
      </c>
      <c r="F741" s="35">
        <v>3320</v>
      </c>
      <c r="G741" s="36" t="s">
        <v>1025</v>
      </c>
      <c r="H741" s="36">
        <v>47</v>
      </c>
      <c r="I741" s="36">
        <v>1838</v>
      </c>
      <c r="J741" s="35">
        <v>2135</v>
      </c>
      <c r="AF741" s="82" t="s">
        <v>160</v>
      </c>
      <c r="AG741" s="82" t="s">
        <v>124</v>
      </c>
      <c r="AH741" s="82" t="s">
        <v>148</v>
      </c>
      <c r="AI741" s="82">
        <v>2</v>
      </c>
      <c r="AJ741" s="106">
        <f t="shared" si="73"/>
        <v>1000000</v>
      </c>
      <c r="AK741" s="106">
        <f t="shared" si="74"/>
        <v>15000</v>
      </c>
      <c r="AL741" s="106">
        <f t="shared" si="75"/>
        <v>80</v>
      </c>
      <c r="AM741" s="106">
        <f t="shared" si="76"/>
        <v>2</v>
      </c>
      <c r="AN741" s="106">
        <f t="shared" si="77"/>
        <v>1015082</v>
      </c>
      <c r="AO741" s="77" t="s">
        <v>5197</v>
      </c>
      <c r="AP741" s="78">
        <v>1595.46</v>
      </c>
    </row>
    <row r="742" spans="1:42" x14ac:dyDescent="0.25">
      <c r="A742" s="27">
        <v>605022</v>
      </c>
      <c r="B742" s="34" t="s">
        <v>1468</v>
      </c>
      <c r="C742" s="35">
        <v>7169</v>
      </c>
      <c r="D742" s="36" t="s">
        <v>1025</v>
      </c>
      <c r="E742" s="36">
        <v>72</v>
      </c>
      <c r="F742" s="35">
        <v>2943</v>
      </c>
      <c r="G742" s="36" t="s">
        <v>1025</v>
      </c>
      <c r="H742" s="36">
        <v>41</v>
      </c>
      <c r="I742" s="36">
        <v>1826</v>
      </c>
      <c r="J742" s="35">
        <v>2195</v>
      </c>
      <c r="AF742" s="82" t="s">
        <v>160</v>
      </c>
      <c r="AG742" s="82" t="s">
        <v>124</v>
      </c>
      <c r="AH742" s="82" t="s">
        <v>210</v>
      </c>
      <c r="AI742" s="82">
        <v>2</v>
      </c>
      <c r="AJ742" s="106">
        <f t="shared" si="73"/>
        <v>1000000</v>
      </c>
      <c r="AK742" s="106">
        <f t="shared" si="74"/>
        <v>15000</v>
      </c>
      <c r="AL742" s="106">
        <f t="shared" si="75"/>
        <v>90</v>
      </c>
      <c r="AM742" s="106">
        <f t="shared" si="76"/>
        <v>2</v>
      </c>
      <c r="AN742" s="106">
        <f t="shared" si="77"/>
        <v>1015092</v>
      </c>
      <c r="AO742" s="77" t="s">
        <v>5198</v>
      </c>
      <c r="AP742" s="78">
        <v>2355.5700000000002</v>
      </c>
    </row>
    <row r="743" spans="1:42" x14ac:dyDescent="0.25">
      <c r="A743" s="27">
        <v>605032</v>
      </c>
      <c r="B743" s="34" t="s">
        <v>1469</v>
      </c>
      <c r="C743" s="35">
        <v>20037</v>
      </c>
      <c r="D743" s="36" t="s">
        <v>1025</v>
      </c>
      <c r="E743" s="36">
        <v>200</v>
      </c>
      <c r="F743" s="35">
        <v>6287</v>
      </c>
      <c r="G743" s="36" t="s">
        <v>1025</v>
      </c>
      <c r="H743" s="36">
        <v>31</v>
      </c>
      <c r="I743" s="36">
        <v>344</v>
      </c>
      <c r="J743" s="35">
        <v>1427</v>
      </c>
      <c r="AF743" s="82" t="s">
        <v>160</v>
      </c>
      <c r="AG743" s="82" t="s">
        <v>139</v>
      </c>
      <c r="AH743" s="82" t="s">
        <v>79</v>
      </c>
      <c r="AI743" s="82">
        <v>1</v>
      </c>
      <c r="AJ743" s="106">
        <f t="shared" si="73"/>
        <v>1000000</v>
      </c>
      <c r="AK743" s="106">
        <f t="shared" si="74"/>
        <v>16000</v>
      </c>
      <c r="AL743" s="106">
        <f t="shared" si="75"/>
        <v>10</v>
      </c>
      <c r="AM743" s="106">
        <f t="shared" si="76"/>
        <v>1</v>
      </c>
      <c r="AN743" s="106">
        <f t="shared" si="77"/>
        <v>1016011</v>
      </c>
      <c r="AO743" s="77" t="s">
        <v>5199</v>
      </c>
      <c r="AP743" s="78">
        <v>1727.79</v>
      </c>
    </row>
    <row r="744" spans="1:42" x14ac:dyDescent="0.25">
      <c r="A744" s="27">
        <v>605042</v>
      </c>
      <c r="B744" s="34" t="s">
        <v>1470</v>
      </c>
      <c r="C744" s="35">
        <v>10167</v>
      </c>
      <c r="D744" s="36" t="s">
        <v>1025</v>
      </c>
      <c r="E744" s="36">
        <v>102</v>
      </c>
      <c r="F744" s="35">
        <v>5836</v>
      </c>
      <c r="G744" s="36" t="s">
        <v>1025</v>
      </c>
      <c r="H744" s="36">
        <v>57</v>
      </c>
      <c r="I744" s="36">
        <v>1359</v>
      </c>
      <c r="J744" s="35">
        <v>1533</v>
      </c>
      <c r="AF744" s="82" t="s">
        <v>160</v>
      </c>
      <c r="AG744" s="82" t="s">
        <v>139</v>
      </c>
      <c r="AH744" s="82" t="s">
        <v>100</v>
      </c>
      <c r="AI744" s="82">
        <v>2</v>
      </c>
      <c r="AJ744" s="106">
        <f t="shared" si="73"/>
        <v>1000000</v>
      </c>
      <c r="AK744" s="106">
        <f t="shared" si="74"/>
        <v>16000</v>
      </c>
      <c r="AL744" s="106">
        <f t="shared" si="75"/>
        <v>20</v>
      </c>
      <c r="AM744" s="106">
        <f t="shared" si="76"/>
        <v>2</v>
      </c>
      <c r="AN744" s="106">
        <f t="shared" si="77"/>
        <v>1016022</v>
      </c>
      <c r="AO744" s="77" t="s">
        <v>5200</v>
      </c>
      <c r="AP744" s="78">
        <v>802.64</v>
      </c>
    </row>
    <row r="745" spans="1:42" x14ac:dyDescent="0.25">
      <c r="A745" s="27">
        <v>605072</v>
      </c>
      <c r="B745" s="34" t="s">
        <v>1471</v>
      </c>
      <c r="C745" s="35">
        <v>9944</v>
      </c>
      <c r="D745" s="36" t="s">
        <v>1025</v>
      </c>
      <c r="E745" s="36">
        <v>99</v>
      </c>
      <c r="F745" s="35">
        <v>4683</v>
      </c>
      <c r="G745" s="36" t="s">
        <v>1025</v>
      </c>
      <c r="H745" s="36">
        <v>47</v>
      </c>
      <c r="I745" s="36">
        <v>1398</v>
      </c>
      <c r="J745" s="35">
        <v>1803</v>
      </c>
      <c r="AF745" s="82" t="s">
        <v>160</v>
      </c>
      <c r="AG745" s="82" t="s">
        <v>139</v>
      </c>
      <c r="AH745" s="82" t="s">
        <v>30</v>
      </c>
      <c r="AI745" s="82">
        <v>2</v>
      </c>
      <c r="AJ745" s="106">
        <f t="shared" si="73"/>
        <v>1000000</v>
      </c>
      <c r="AK745" s="106">
        <f t="shared" si="74"/>
        <v>16000</v>
      </c>
      <c r="AL745" s="106">
        <f t="shared" si="75"/>
        <v>30</v>
      </c>
      <c r="AM745" s="106">
        <f t="shared" si="76"/>
        <v>2</v>
      </c>
      <c r="AN745" s="106">
        <f t="shared" si="77"/>
        <v>1016032</v>
      </c>
      <c r="AO745" s="77" t="s">
        <v>5201</v>
      </c>
      <c r="AP745" s="78">
        <v>1113.29</v>
      </c>
    </row>
    <row r="746" spans="1:42" x14ac:dyDescent="0.25">
      <c r="A746" s="27" t="s">
        <v>1025</v>
      </c>
      <c r="B746" s="37" t="s">
        <v>1046</v>
      </c>
      <c r="C746" s="38"/>
      <c r="D746" s="38"/>
      <c r="E746" s="38"/>
      <c r="F746" s="38"/>
      <c r="G746" s="38"/>
      <c r="H746" s="38"/>
      <c r="I746" s="38"/>
      <c r="J746" s="38"/>
      <c r="AF746" s="82" t="s">
        <v>160</v>
      </c>
      <c r="AG746" s="82" t="s">
        <v>139</v>
      </c>
      <c r="AH746" s="82" t="s">
        <v>89</v>
      </c>
      <c r="AI746" s="82">
        <v>2</v>
      </c>
      <c r="AJ746" s="106">
        <f t="shared" si="73"/>
        <v>1000000</v>
      </c>
      <c r="AK746" s="106">
        <f t="shared" si="74"/>
        <v>16000</v>
      </c>
      <c r="AL746" s="106">
        <f t="shared" si="75"/>
        <v>40</v>
      </c>
      <c r="AM746" s="106">
        <f t="shared" si="76"/>
        <v>2</v>
      </c>
      <c r="AN746" s="106">
        <f t="shared" si="77"/>
        <v>1016042</v>
      </c>
      <c r="AO746" s="77" t="s">
        <v>5202</v>
      </c>
      <c r="AP746" s="78">
        <v>1134.8</v>
      </c>
    </row>
    <row r="747" spans="1:42" x14ac:dyDescent="0.25">
      <c r="A747" s="27">
        <v>605053</v>
      </c>
      <c r="B747" s="34" t="s">
        <v>1472</v>
      </c>
      <c r="C747" s="35">
        <v>17870</v>
      </c>
      <c r="D747" s="36" t="s">
        <v>1025</v>
      </c>
      <c r="E747" s="36">
        <v>179</v>
      </c>
      <c r="F747" s="35">
        <v>15985</v>
      </c>
      <c r="G747" s="36" t="s">
        <v>1025</v>
      </c>
      <c r="H747" s="36">
        <v>89</v>
      </c>
      <c r="I747" s="36">
        <v>461</v>
      </c>
      <c r="J747" s="35">
        <v>479</v>
      </c>
      <c r="AF747" s="82" t="s">
        <v>160</v>
      </c>
      <c r="AG747" s="82" t="s">
        <v>139</v>
      </c>
      <c r="AH747" s="82" t="s">
        <v>57</v>
      </c>
      <c r="AI747" s="82">
        <v>2</v>
      </c>
      <c r="AJ747" s="106">
        <f t="shared" si="73"/>
        <v>1000000</v>
      </c>
      <c r="AK747" s="106">
        <f t="shared" si="74"/>
        <v>16000</v>
      </c>
      <c r="AL747" s="106">
        <f t="shared" si="75"/>
        <v>50</v>
      </c>
      <c r="AM747" s="106">
        <f t="shared" si="76"/>
        <v>2</v>
      </c>
      <c r="AN747" s="106">
        <f t="shared" si="77"/>
        <v>1016052</v>
      </c>
      <c r="AO747" s="77" t="s">
        <v>5203</v>
      </c>
      <c r="AP747" s="78">
        <v>2096.1799999999998</v>
      </c>
    </row>
    <row r="748" spans="1:42" x14ac:dyDescent="0.25">
      <c r="A748" s="27">
        <v>605054</v>
      </c>
      <c r="B748" s="34" t="s">
        <v>1037</v>
      </c>
      <c r="C748" s="35">
        <v>1480</v>
      </c>
      <c r="D748" s="36" t="s">
        <v>1025</v>
      </c>
      <c r="E748" s="36">
        <v>15</v>
      </c>
      <c r="F748" s="35">
        <v>11940</v>
      </c>
      <c r="G748" s="36" t="s">
        <v>1025</v>
      </c>
      <c r="H748" s="36">
        <v>807</v>
      </c>
      <c r="I748" s="36" t="s">
        <v>1038</v>
      </c>
      <c r="J748" s="35" t="s">
        <v>1038</v>
      </c>
      <c r="AF748" s="82" t="s">
        <v>160</v>
      </c>
      <c r="AG748" s="82" t="s">
        <v>139</v>
      </c>
      <c r="AH748" s="82" t="s">
        <v>186</v>
      </c>
      <c r="AI748" s="82">
        <v>2</v>
      </c>
      <c r="AJ748" s="106">
        <f t="shared" si="73"/>
        <v>1000000</v>
      </c>
      <c r="AK748" s="106">
        <f t="shared" si="74"/>
        <v>16000</v>
      </c>
      <c r="AL748" s="106">
        <f t="shared" si="75"/>
        <v>60</v>
      </c>
      <c r="AM748" s="106">
        <f t="shared" si="76"/>
        <v>2</v>
      </c>
      <c r="AN748" s="106">
        <f t="shared" si="77"/>
        <v>1016062</v>
      </c>
      <c r="AO748" s="77" t="s">
        <v>5204</v>
      </c>
      <c r="AP748" s="78">
        <v>1558.31</v>
      </c>
    </row>
    <row r="749" spans="1:42" x14ac:dyDescent="0.25">
      <c r="A749" s="27">
        <v>605055</v>
      </c>
      <c r="B749" s="34" t="s">
        <v>1049</v>
      </c>
      <c r="C749" s="35">
        <v>16390</v>
      </c>
      <c r="D749" s="36" t="s">
        <v>1025</v>
      </c>
      <c r="E749" s="36">
        <v>164</v>
      </c>
      <c r="F749" s="35">
        <v>4045</v>
      </c>
      <c r="G749" s="36" t="s">
        <v>1025</v>
      </c>
      <c r="H749" s="36">
        <v>25</v>
      </c>
      <c r="I749" s="36" t="s">
        <v>1038</v>
      </c>
      <c r="J749" s="35" t="s">
        <v>1038</v>
      </c>
      <c r="AF749" s="82" t="s">
        <v>160</v>
      </c>
      <c r="AG749" s="82" t="s">
        <v>139</v>
      </c>
      <c r="AH749" s="82" t="s">
        <v>215</v>
      </c>
      <c r="AI749" s="82">
        <v>2</v>
      </c>
      <c r="AJ749" s="106">
        <f t="shared" si="73"/>
        <v>1000000</v>
      </c>
      <c r="AK749" s="106">
        <f t="shared" si="74"/>
        <v>16000</v>
      </c>
      <c r="AL749" s="106">
        <f t="shared" si="75"/>
        <v>70</v>
      </c>
      <c r="AM749" s="106">
        <f t="shared" si="76"/>
        <v>2</v>
      </c>
      <c r="AN749" s="106">
        <f t="shared" si="77"/>
        <v>1016072</v>
      </c>
      <c r="AO749" s="77" t="s">
        <v>5205</v>
      </c>
      <c r="AP749" s="78">
        <v>1411.79</v>
      </c>
    </row>
    <row r="750" spans="1:42" x14ac:dyDescent="0.25">
      <c r="A750" s="27">
        <v>605063</v>
      </c>
      <c r="B750" s="34" t="s">
        <v>1473</v>
      </c>
      <c r="C750" s="35">
        <v>15257</v>
      </c>
      <c r="D750" s="36" t="s">
        <v>1025</v>
      </c>
      <c r="E750" s="36">
        <v>153</v>
      </c>
      <c r="F750" s="35">
        <v>7003</v>
      </c>
      <c r="G750" s="36" t="s">
        <v>1025</v>
      </c>
      <c r="H750" s="36">
        <v>46</v>
      </c>
      <c r="I750" s="36">
        <v>652</v>
      </c>
      <c r="J750" s="35">
        <v>1297</v>
      </c>
      <c r="AF750" s="82" t="s">
        <v>160</v>
      </c>
      <c r="AG750" s="82" t="s">
        <v>139</v>
      </c>
      <c r="AH750" s="82" t="s">
        <v>148</v>
      </c>
      <c r="AI750" s="82">
        <v>2</v>
      </c>
      <c r="AJ750" s="106">
        <f t="shared" si="73"/>
        <v>1000000</v>
      </c>
      <c r="AK750" s="106">
        <f t="shared" si="74"/>
        <v>16000</v>
      </c>
      <c r="AL750" s="106">
        <f t="shared" si="75"/>
        <v>80</v>
      </c>
      <c r="AM750" s="106">
        <f t="shared" si="76"/>
        <v>2</v>
      </c>
      <c r="AN750" s="106">
        <f t="shared" si="77"/>
        <v>1016082</v>
      </c>
      <c r="AO750" s="77" t="s">
        <v>5206</v>
      </c>
      <c r="AP750" s="78">
        <v>793.46</v>
      </c>
    </row>
    <row r="751" spans="1:42" x14ac:dyDescent="0.25">
      <c r="A751" s="27">
        <v>605064</v>
      </c>
      <c r="B751" s="34" t="s">
        <v>1037</v>
      </c>
      <c r="C751" s="35">
        <v>789</v>
      </c>
      <c r="D751" s="36" t="s">
        <v>1025</v>
      </c>
      <c r="E751" s="36">
        <v>8</v>
      </c>
      <c r="F751" s="35">
        <v>1460</v>
      </c>
      <c r="G751" s="36" t="s">
        <v>1025</v>
      </c>
      <c r="H751" s="36">
        <v>185</v>
      </c>
      <c r="I751" s="36" t="s">
        <v>1038</v>
      </c>
      <c r="J751" s="35" t="s">
        <v>1038</v>
      </c>
      <c r="AF751" s="82" t="s">
        <v>160</v>
      </c>
      <c r="AG751" s="82" t="s">
        <v>139</v>
      </c>
      <c r="AH751" s="82" t="s">
        <v>210</v>
      </c>
      <c r="AI751" s="82">
        <v>2</v>
      </c>
      <c r="AJ751" s="106">
        <f t="shared" si="73"/>
        <v>1000000</v>
      </c>
      <c r="AK751" s="106">
        <f t="shared" si="74"/>
        <v>16000</v>
      </c>
      <c r="AL751" s="106">
        <f t="shared" si="75"/>
        <v>90</v>
      </c>
      <c r="AM751" s="106">
        <f t="shared" si="76"/>
        <v>2</v>
      </c>
      <c r="AN751" s="106">
        <f t="shared" si="77"/>
        <v>1016092</v>
      </c>
      <c r="AO751" s="77" t="s">
        <v>5199</v>
      </c>
      <c r="AP751" s="78">
        <v>2185.63</v>
      </c>
    </row>
    <row r="752" spans="1:42" x14ac:dyDescent="0.25">
      <c r="A752" s="27">
        <v>605065</v>
      </c>
      <c r="B752" s="34" t="s">
        <v>1039</v>
      </c>
      <c r="C752" s="35">
        <v>14468</v>
      </c>
      <c r="D752" s="36" t="s">
        <v>1025</v>
      </c>
      <c r="E752" s="36">
        <v>145</v>
      </c>
      <c r="F752" s="35">
        <v>5543</v>
      </c>
      <c r="G752" s="36" t="s">
        <v>1025</v>
      </c>
      <c r="H752" s="36">
        <v>38</v>
      </c>
      <c r="I752" s="36" t="s">
        <v>1038</v>
      </c>
      <c r="J752" s="35" t="s">
        <v>1038</v>
      </c>
      <c r="AF752" s="82" t="s">
        <v>160</v>
      </c>
      <c r="AG752" s="82" t="s">
        <v>139</v>
      </c>
      <c r="AH752" s="82" t="s">
        <v>160</v>
      </c>
      <c r="AI752" s="82">
        <v>2</v>
      </c>
      <c r="AJ752" s="106">
        <f t="shared" si="73"/>
        <v>1000000</v>
      </c>
      <c r="AK752" s="106">
        <f t="shared" si="74"/>
        <v>16000</v>
      </c>
      <c r="AL752" s="106">
        <f t="shared" si="75"/>
        <v>100</v>
      </c>
      <c r="AM752" s="106">
        <f t="shared" si="76"/>
        <v>2</v>
      </c>
      <c r="AN752" s="106">
        <f t="shared" si="77"/>
        <v>1016102</v>
      </c>
      <c r="AO752" s="77" t="s">
        <v>5207</v>
      </c>
      <c r="AP752" s="78">
        <v>2754.07</v>
      </c>
    </row>
    <row r="753" spans="1:42" x14ac:dyDescent="0.25">
      <c r="A753" s="27" t="s">
        <v>1025</v>
      </c>
      <c r="B753" s="40" t="s">
        <v>1474</v>
      </c>
      <c r="C753" s="41"/>
      <c r="D753" s="41"/>
      <c r="E753" s="41"/>
      <c r="F753" s="41"/>
      <c r="G753" s="41"/>
      <c r="H753" s="41"/>
      <c r="I753" s="41"/>
      <c r="J753" s="41"/>
      <c r="AF753" s="82" t="s">
        <v>160</v>
      </c>
      <c r="AG753" s="82" t="s">
        <v>139</v>
      </c>
      <c r="AH753" s="82" t="s">
        <v>157</v>
      </c>
      <c r="AI753" s="82">
        <v>2</v>
      </c>
      <c r="AJ753" s="106">
        <f t="shared" si="73"/>
        <v>1000000</v>
      </c>
      <c r="AK753" s="106">
        <f t="shared" si="74"/>
        <v>16000</v>
      </c>
      <c r="AL753" s="106">
        <f t="shared" si="75"/>
        <v>110</v>
      </c>
      <c r="AM753" s="106">
        <f t="shared" si="76"/>
        <v>2</v>
      </c>
      <c r="AN753" s="106">
        <f t="shared" si="77"/>
        <v>1016112</v>
      </c>
      <c r="AO753" s="77" t="s">
        <v>5208</v>
      </c>
      <c r="AP753" s="78">
        <v>905.68</v>
      </c>
    </row>
    <row r="754" spans="1:42" x14ac:dyDescent="0.25">
      <c r="A754" s="27" t="s">
        <v>1025</v>
      </c>
      <c r="B754" s="37" t="s">
        <v>1051</v>
      </c>
      <c r="C754" s="38"/>
      <c r="D754" s="38"/>
      <c r="E754" s="38"/>
      <c r="F754" s="38"/>
      <c r="G754" s="38"/>
      <c r="H754" s="38"/>
      <c r="I754" s="38"/>
      <c r="J754" s="38"/>
      <c r="AF754" s="82" t="s">
        <v>160</v>
      </c>
      <c r="AG754" s="82" t="s">
        <v>51</v>
      </c>
      <c r="AH754" s="82" t="s">
        <v>79</v>
      </c>
      <c r="AI754" s="82">
        <v>2</v>
      </c>
      <c r="AJ754" s="106">
        <f t="shared" si="73"/>
        <v>1000000</v>
      </c>
      <c r="AK754" s="106">
        <f t="shared" si="74"/>
        <v>17000</v>
      </c>
      <c r="AL754" s="106">
        <f t="shared" si="75"/>
        <v>10</v>
      </c>
      <c r="AM754" s="106">
        <f t="shared" si="76"/>
        <v>2</v>
      </c>
      <c r="AN754" s="106">
        <f t="shared" si="77"/>
        <v>1017012</v>
      </c>
      <c r="AO754" s="77" t="s">
        <v>5209</v>
      </c>
      <c r="AP754" s="78">
        <v>961.65</v>
      </c>
    </row>
    <row r="755" spans="1:42" x14ac:dyDescent="0.25">
      <c r="A755" s="27">
        <v>606011</v>
      </c>
      <c r="B755" s="34" t="s">
        <v>1475</v>
      </c>
      <c r="C755" s="35">
        <v>4213</v>
      </c>
      <c r="D755" s="36" t="s">
        <v>1025</v>
      </c>
      <c r="E755" s="36">
        <v>42</v>
      </c>
      <c r="F755" s="35">
        <v>18778</v>
      </c>
      <c r="G755" s="36" t="s">
        <v>1025</v>
      </c>
      <c r="H755" s="36">
        <v>446</v>
      </c>
      <c r="I755" s="36">
        <v>2077</v>
      </c>
      <c r="J755" s="35">
        <v>378</v>
      </c>
      <c r="AF755" s="82" t="s">
        <v>160</v>
      </c>
      <c r="AG755" s="82" t="s">
        <v>51</v>
      </c>
      <c r="AH755" s="82" t="s">
        <v>100</v>
      </c>
      <c r="AI755" s="82">
        <v>2</v>
      </c>
      <c r="AJ755" s="106">
        <f t="shared" si="73"/>
        <v>1000000</v>
      </c>
      <c r="AK755" s="106">
        <f t="shared" si="74"/>
        <v>17000</v>
      </c>
      <c r="AL755" s="106">
        <f t="shared" si="75"/>
        <v>20</v>
      </c>
      <c r="AM755" s="106">
        <f t="shared" si="76"/>
        <v>2</v>
      </c>
      <c r="AN755" s="106">
        <f t="shared" si="77"/>
        <v>1017022</v>
      </c>
      <c r="AO755" s="77" t="s">
        <v>5210</v>
      </c>
      <c r="AP755" s="78">
        <v>1493.16</v>
      </c>
    </row>
    <row r="756" spans="1:42" x14ac:dyDescent="0.25">
      <c r="A756" s="27" t="s">
        <v>1025</v>
      </c>
      <c r="B756" s="37" t="s">
        <v>1397</v>
      </c>
      <c r="C756" s="38"/>
      <c r="D756" s="38"/>
      <c r="E756" s="38"/>
      <c r="F756" s="38"/>
      <c r="G756" s="38"/>
      <c r="H756" s="38"/>
      <c r="I756" s="38"/>
      <c r="J756" s="38"/>
      <c r="AF756" s="82" t="s">
        <v>160</v>
      </c>
      <c r="AG756" s="82" t="s">
        <v>51</v>
      </c>
      <c r="AH756" s="82" t="s">
        <v>30</v>
      </c>
      <c r="AI756" s="82">
        <v>2</v>
      </c>
      <c r="AJ756" s="106">
        <f t="shared" si="73"/>
        <v>1000000</v>
      </c>
      <c r="AK756" s="106">
        <f t="shared" si="74"/>
        <v>17000</v>
      </c>
      <c r="AL756" s="106">
        <f t="shared" si="75"/>
        <v>30</v>
      </c>
      <c r="AM756" s="106">
        <f t="shared" si="76"/>
        <v>2</v>
      </c>
      <c r="AN756" s="106">
        <f t="shared" si="77"/>
        <v>1017032</v>
      </c>
      <c r="AO756" s="77" t="s">
        <v>4900</v>
      </c>
      <c r="AP756" s="78">
        <v>1077</v>
      </c>
    </row>
    <row r="757" spans="1:42" x14ac:dyDescent="0.25">
      <c r="A757" s="27">
        <v>606022</v>
      </c>
      <c r="B757" s="34" t="s">
        <v>1476</v>
      </c>
      <c r="C757" s="35">
        <v>7065</v>
      </c>
      <c r="D757" s="36" t="s">
        <v>1025</v>
      </c>
      <c r="E757" s="36">
        <v>71</v>
      </c>
      <c r="F757" s="35">
        <v>4577</v>
      </c>
      <c r="G757" s="36" t="s">
        <v>1025</v>
      </c>
      <c r="H757" s="36">
        <v>65</v>
      </c>
      <c r="I757" s="36">
        <v>1842</v>
      </c>
      <c r="J757" s="35">
        <v>1833</v>
      </c>
      <c r="AF757" s="82" t="s">
        <v>160</v>
      </c>
      <c r="AG757" s="82" t="s">
        <v>51</v>
      </c>
      <c r="AH757" s="82" t="s">
        <v>89</v>
      </c>
      <c r="AI757" s="82">
        <v>2</v>
      </c>
      <c r="AJ757" s="106">
        <f t="shared" si="73"/>
        <v>1000000</v>
      </c>
      <c r="AK757" s="106">
        <f t="shared" si="74"/>
        <v>17000</v>
      </c>
      <c r="AL757" s="106">
        <f t="shared" si="75"/>
        <v>40</v>
      </c>
      <c r="AM757" s="106">
        <f t="shared" si="76"/>
        <v>2</v>
      </c>
      <c r="AN757" s="106">
        <f t="shared" si="77"/>
        <v>1017042</v>
      </c>
      <c r="AO757" s="77" t="s">
        <v>5211</v>
      </c>
      <c r="AP757" s="78">
        <v>966.28</v>
      </c>
    </row>
    <row r="758" spans="1:42" x14ac:dyDescent="0.25">
      <c r="A758" s="27">
        <v>606032</v>
      </c>
      <c r="B758" s="34" t="s">
        <v>1477</v>
      </c>
      <c r="C758" s="35">
        <v>9668</v>
      </c>
      <c r="D758" s="36" t="s">
        <v>1025</v>
      </c>
      <c r="E758" s="36">
        <v>97</v>
      </c>
      <c r="F758" s="35">
        <v>3503</v>
      </c>
      <c r="G758" s="36" t="s">
        <v>1025</v>
      </c>
      <c r="H758" s="36">
        <v>36</v>
      </c>
      <c r="I758" s="36">
        <v>1437</v>
      </c>
      <c r="J758" s="35">
        <v>2093</v>
      </c>
      <c r="AF758" s="82" t="s">
        <v>160</v>
      </c>
      <c r="AG758" s="82" t="s">
        <v>51</v>
      </c>
      <c r="AH758" s="82" t="s">
        <v>57</v>
      </c>
      <c r="AI758" s="82">
        <v>2</v>
      </c>
      <c r="AJ758" s="106">
        <f t="shared" si="73"/>
        <v>1000000</v>
      </c>
      <c r="AK758" s="106">
        <f t="shared" si="74"/>
        <v>17000</v>
      </c>
      <c r="AL758" s="106">
        <f t="shared" si="75"/>
        <v>50</v>
      </c>
      <c r="AM758" s="106">
        <f t="shared" si="76"/>
        <v>2</v>
      </c>
      <c r="AN758" s="106">
        <f t="shared" si="77"/>
        <v>1017052</v>
      </c>
      <c r="AO758" s="77" t="s">
        <v>5212</v>
      </c>
      <c r="AP758" s="78">
        <v>1075.06</v>
      </c>
    </row>
    <row r="759" spans="1:42" x14ac:dyDescent="0.25">
      <c r="A759" s="27">
        <v>606042</v>
      </c>
      <c r="B759" s="34" t="s">
        <v>1478</v>
      </c>
      <c r="C759" s="35">
        <v>13827</v>
      </c>
      <c r="D759" s="36" t="s">
        <v>1025</v>
      </c>
      <c r="E759" s="36">
        <v>138</v>
      </c>
      <c r="F759" s="35">
        <v>8221</v>
      </c>
      <c r="G759" s="36" t="s">
        <v>1025</v>
      </c>
      <c r="H759" s="36">
        <v>59</v>
      </c>
      <c r="I759" s="36">
        <v>800</v>
      </c>
      <c r="J759" s="35">
        <v>1090</v>
      </c>
      <c r="AF759" s="82" t="s">
        <v>160</v>
      </c>
      <c r="AG759" s="82" t="s">
        <v>51</v>
      </c>
      <c r="AH759" s="82" t="s">
        <v>186</v>
      </c>
      <c r="AI759" s="82">
        <v>2</v>
      </c>
      <c r="AJ759" s="106">
        <f t="shared" si="73"/>
        <v>1000000</v>
      </c>
      <c r="AK759" s="106">
        <f t="shared" si="74"/>
        <v>17000</v>
      </c>
      <c r="AL759" s="106">
        <f t="shared" si="75"/>
        <v>60</v>
      </c>
      <c r="AM759" s="106">
        <f t="shared" si="76"/>
        <v>2</v>
      </c>
      <c r="AN759" s="106">
        <f t="shared" si="77"/>
        <v>1017062</v>
      </c>
      <c r="AO759" s="77" t="s">
        <v>4890</v>
      </c>
      <c r="AP759" s="78">
        <v>1065.53</v>
      </c>
    </row>
    <row r="760" spans="1:42" x14ac:dyDescent="0.25">
      <c r="A760" s="27">
        <v>606052</v>
      </c>
      <c r="B760" s="34" t="s">
        <v>1475</v>
      </c>
      <c r="C760" s="35">
        <v>15082</v>
      </c>
      <c r="D760" s="36" t="s">
        <v>1025</v>
      </c>
      <c r="E760" s="36">
        <v>151</v>
      </c>
      <c r="F760" s="35">
        <v>8619</v>
      </c>
      <c r="G760" s="36" t="s">
        <v>1025</v>
      </c>
      <c r="H760" s="36">
        <v>57</v>
      </c>
      <c r="I760" s="36">
        <v>669</v>
      </c>
      <c r="J760" s="35">
        <v>1034</v>
      </c>
      <c r="AF760" s="82" t="s">
        <v>160</v>
      </c>
      <c r="AG760" s="82" t="s">
        <v>51</v>
      </c>
      <c r="AH760" s="82" t="s">
        <v>215</v>
      </c>
      <c r="AI760" s="82">
        <v>2</v>
      </c>
      <c r="AJ760" s="106">
        <f t="shared" si="73"/>
        <v>1000000</v>
      </c>
      <c r="AK760" s="106">
        <f t="shared" si="74"/>
        <v>17000</v>
      </c>
      <c r="AL760" s="106">
        <f t="shared" si="75"/>
        <v>70</v>
      </c>
      <c r="AM760" s="106">
        <f t="shared" si="76"/>
        <v>2</v>
      </c>
      <c r="AN760" s="106">
        <f t="shared" si="77"/>
        <v>1017072</v>
      </c>
      <c r="AO760" s="77" t="s">
        <v>5213</v>
      </c>
      <c r="AP760" s="78">
        <v>727.8</v>
      </c>
    </row>
    <row r="761" spans="1:42" x14ac:dyDescent="0.25">
      <c r="A761" s="27">
        <v>606062</v>
      </c>
      <c r="B761" s="34" t="s">
        <v>1479</v>
      </c>
      <c r="C761" s="35">
        <v>11009</v>
      </c>
      <c r="D761" s="36" t="s">
        <v>1025</v>
      </c>
      <c r="E761" s="36">
        <v>110</v>
      </c>
      <c r="F761" s="35">
        <v>3683</v>
      </c>
      <c r="G761" s="36" t="s">
        <v>1025</v>
      </c>
      <c r="H761" s="36">
        <v>33</v>
      </c>
      <c r="I761" s="36">
        <v>1223</v>
      </c>
      <c r="J761" s="35">
        <v>2058</v>
      </c>
      <c r="AF761" s="82" t="s">
        <v>160</v>
      </c>
      <c r="AG761" s="82" t="s">
        <v>51</v>
      </c>
      <c r="AH761" s="82" t="s">
        <v>148</v>
      </c>
      <c r="AI761" s="82">
        <v>2</v>
      </c>
      <c r="AJ761" s="106">
        <f t="shared" si="73"/>
        <v>1000000</v>
      </c>
      <c r="AK761" s="106">
        <f t="shared" si="74"/>
        <v>17000</v>
      </c>
      <c r="AL761" s="106">
        <f t="shared" si="75"/>
        <v>80</v>
      </c>
      <c r="AM761" s="106">
        <f t="shared" si="76"/>
        <v>2</v>
      </c>
      <c r="AN761" s="106">
        <f t="shared" si="77"/>
        <v>1017082</v>
      </c>
      <c r="AO761" s="77" t="s">
        <v>5214</v>
      </c>
      <c r="AP761" s="78">
        <v>811.38</v>
      </c>
    </row>
    <row r="762" spans="1:42" x14ac:dyDescent="0.25">
      <c r="A762" s="27">
        <v>606072</v>
      </c>
      <c r="B762" s="34" t="s">
        <v>1480</v>
      </c>
      <c r="C762" s="35">
        <v>10619</v>
      </c>
      <c r="D762" s="36" t="s">
        <v>1025</v>
      </c>
      <c r="E762" s="36">
        <v>106</v>
      </c>
      <c r="F762" s="35">
        <v>3944</v>
      </c>
      <c r="G762" s="36" t="s">
        <v>1025</v>
      </c>
      <c r="H762" s="36">
        <v>37</v>
      </c>
      <c r="I762" s="36">
        <v>1287</v>
      </c>
      <c r="J762" s="35">
        <v>1987</v>
      </c>
      <c r="AF762" s="82" t="s">
        <v>160</v>
      </c>
      <c r="AG762" s="82" t="s">
        <v>51</v>
      </c>
      <c r="AH762" s="82" t="s">
        <v>210</v>
      </c>
      <c r="AI762" s="82">
        <v>3</v>
      </c>
      <c r="AJ762" s="106">
        <f t="shared" si="73"/>
        <v>1000000</v>
      </c>
      <c r="AK762" s="106">
        <f t="shared" si="74"/>
        <v>17000</v>
      </c>
      <c r="AL762" s="106">
        <f t="shared" si="75"/>
        <v>90</v>
      </c>
      <c r="AM762" s="106">
        <f t="shared" si="76"/>
        <v>3</v>
      </c>
      <c r="AN762" s="106">
        <f t="shared" si="77"/>
        <v>1017093</v>
      </c>
      <c r="AO762" s="77" t="s">
        <v>5215</v>
      </c>
      <c r="AP762" s="78">
        <v>2199.87</v>
      </c>
    </row>
    <row r="763" spans="1:42" x14ac:dyDescent="0.25">
      <c r="A763" s="27">
        <v>606092</v>
      </c>
      <c r="B763" s="34" t="s">
        <v>1481</v>
      </c>
      <c r="C763" s="35">
        <v>8853</v>
      </c>
      <c r="D763" s="36" t="s">
        <v>1025</v>
      </c>
      <c r="E763" s="36">
        <v>89</v>
      </c>
      <c r="F763" s="35">
        <v>3042</v>
      </c>
      <c r="G763" s="36" t="s">
        <v>1025</v>
      </c>
      <c r="H763" s="36">
        <v>34</v>
      </c>
      <c r="I763" s="36">
        <v>1552</v>
      </c>
      <c r="J763" s="35">
        <v>2181</v>
      </c>
      <c r="AF763" s="82" t="s">
        <v>160</v>
      </c>
      <c r="AG763" s="82" t="s">
        <v>51</v>
      </c>
      <c r="AH763" s="82" t="s">
        <v>160</v>
      </c>
      <c r="AI763" s="82">
        <v>2</v>
      </c>
      <c r="AJ763" s="106">
        <f t="shared" si="73"/>
        <v>1000000</v>
      </c>
      <c r="AK763" s="106">
        <f t="shared" si="74"/>
        <v>17000</v>
      </c>
      <c r="AL763" s="106">
        <f t="shared" si="75"/>
        <v>100</v>
      </c>
      <c r="AM763" s="106">
        <f t="shared" si="76"/>
        <v>2</v>
      </c>
      <c r="AN763" s="106">
        <f t="shared" si="77"/>
        <v>1017102</v>
      </c>
      <c r="AO763" s="77" t="s">
        <v>5216</v>
      </c>
      <c r="AP763" s="78">
        <v>1006.39</v>
      </c>
    </row>
    <row r="764" spans="1:42" x14ac:dyDescent="0.25">
      <c r="A764" s="27">
        <v>606102</v>
      </c>
      <c r="B764" s="34" t="s">
        <v>1482</v>
      </c>
      <c r="C764" s="35">
        <v>9840</v>
      </c>
      <c r="D764" s="36" t="s">
        <v>1025</v>
      </c>
      <c r="E764" s="36">
        <v>98</v>
      </c>
      <c r="F764" s="35">
        <v>4139</v>
      </c>
      <c r="G764" s="36" t="s">
        <v>1025</v>
      </c>
      <c r="H764" s="36">
        <v>42</v>
      </c>
      <c r="I764" s="36">
        <v>1415</v>
      </c>
      <c r="J764" s="35">
        <v>1940</v>
      </c>
      <c r="AF764" s="82" t="s">
        <v>160</v>
      </c>
      <c r="AG764" s="82" t="s">
        <v>38</v>
      </c>
      <c r="AH764" s="82" t="s">
        <v>79</v>
      </c>
      <c r="AI764" s="82">
        <v>2</v>
      </c>
      <c r="AJ764" s="106">
        <f t="shared" si="73"/>
        <v>1000000</v>
      </c>
      <c r="AK764" s="106">
        <f t="shared" si="74"/>
        <v>18000</v>
      </c>
      <c r="AL764" s="106">
        <f t="shared" si="75"/>
        <v>10</v>
      </c>
      <c r="AM764" s="106">
        <f t="shared" si="76"/>
        <v>2</v>
      </c>
      <c r="AN764" s="106">
        <f t="shared" si="77"/>
        <v>1018012</v>
      </c>
      <c r="AO764" s="77" t="s">
        <v>4516</v>
      </c>
      <c r="AP764" s="78">
        <v>1033.47</v>
      </c>
    </row>
    <row r="765" spans="1:42" x14ac:dyDescent="0.25">
      <c r="A765" s="27">
        <v>606112</v>
      </c>
      <c r="B765" s="34" t="s">
        <v>1483</v>
      </c>
      <c r="C765" s="35">
        <v>12968</v>
      </c>
      <c r="D765" s="36" t="s">
        <v>1025</v>
      </c>
      <c r="E765" s="36">
        <v>130</v>
      </c>
      <c r="F765" s="35">
        <v>5419</v>
      </c>
      <c r="G765" s="36" t="s">
        <v>1025</v>
      </c>
      <c r="H765" s="36">
        <v>42</v>
      </c>
      <c r="I765" s="36">
        <v>914</v>
      </c>
      <c r="J765" s="35">
        <v>1620</v>
      </c>
      <c r="AF765" s="82" t="s">
        <v>160</v>
      </c>
      <c r="AG765" s="82" t="s">
        <v>38</v>
      </c>
      <c r="AH765" s="82" t="s">
        <v>100</v>
      </c>
      <c r="AI765" s="82">
        <v>2</v>
      </c>
      <c r="AJ765" s="106">
        <f t="shared" si="73"/>
        <v>1000000</v>
      </c>
      <c r="AK765" s="106">
        <f t="shared" si="74"/>
        <v>18000</v>
      </c>
      <c r="AL765" s="106">
        <f t="shared" si="75"/>
        <v>20</v>
      </c>
      <c r="AM765" s="106">
        <f t="shared" si="76"/>
        <v>2</v>
      </c>
      <c r="AN765" s="106">
        <f t="shared" si="77"/>
        <v>1018022</v>
      </c>
      <c r="AO765" s="77" t="s">
        <v>5217</v>
      </c>
      <c r="AP765" s="78">
        <v>886.76</v>
      </c>
    </row>
    <row r="766" spans="1:42" x14ac:dyDescent="0.25">
      <c r="A766" s="27" t="s">
        <v>1025</v>
      </c>
      <c r="B766" s="40" t="s">
        <v>1484</v>
      </c>
      <c r="C766" s="41"/>
      <c r="D766" s="41"/>
      <c r="E766" s="41"/>
      <c r="F766" s="41"/>
      <c r="G766" s="41"/>
      <c r="H766" s="41"/>
      <c r="I766" s="41"/>
      <c r="J766" s="41"/>
      <c r="AF766" s="82" t="s">
        <v>160</v>
      </c>
      <c r="AG766" s="82" t="s">
        <v>38</v>
      </c>
      <c r="AH766" s="82" t="s">
        <v>30</v>
      </c>
      <c r="AI766" s="82">
        <v>2</v>
      </c>
      <c r="AJ766" s="106">
        <f t="shared" si="73"/>
        <v>1000000</v>
      </c>
      <c r="AK766" s="106">
        <f t="shared" si="74"/>
        <v>18000</v>
      </c>
      <c r="AL766" s="106">
        <f t="shared" si="75"/>
        <v>30</v>
      </c>
      <c r="AM766" s="106">
        <f t="shared" si="76"/>
        <v>2</v>
      </c>
      <c r="AN766" s="106">
        <f t="shared" si="77"/>
        <v>1018032</v>
      </c>
      <c r="AO766" s="77" t="s">
        <v>5218</v>
      </c>
      <c r="AP766" s="78">
        <v>1094.29</v>
      </c>
    </row>
    <row r="767" spans="1:42" x14ac:dyDescent="0.25">
      <c r="A767" s="27" t="s">
        <v>1025</v>
      </c>
      <c r="B767" s="37" t="s">
        <v>1028</v>
      </c>
      <c r="C767" s="38"/>
      <c r="D767" s="38"/>
      <c r="E767" s="38"/>
      <c r="F767" s="38"/>
      <c r="G767" s="38"/>
      <c r="H767" s="38"/>
      <c r="I767" s="38"/>
      <c r="J767" s="38"/>
      <c r="AF767" s="82" t="s">
        <v>160</v>
      </c>
      <c r="AG767" s="82" t="s">
        <v>38</v>
      </c>
      <c r="AH767" s="82" t="s">
        <v>89</v>
      </c>
      <c r="AI767" s="82">
        <v>2</v>
      </c>
      <c r="AJ767" s="106">
        <f t="shared" si="73"/>
        <v>1000000</v>
      </c>
      <c r="AK767" s="106">
        <f t="shared" si="74"/>
        <v>18000</v>
      </c>
      <c r="AL767" s="106">
        <f t="shared" si="75"/>
        <v>40</v>
      </c>
      <c r="AM767" s="106">
        <f t="shared" si="76"/>
        <v>2</v>
      </c>
      <c r="AN767" s="106">
        <f t="shared" si="77"/>
        <v>1018042</v>
      </c>
      <c r="AO767" s="77" t="s">
        <v>5219</v>
      </c>
      <c r="AP767" s="78">
        <v>1033.8800000000001</v>
      </c>
    </row>
    <row r="768" spans="1:42" x14ac:dyDescent="0.25">
      <c r="A768" s="27">
        <v>607011</v>
      </c>
      <c r="B768" s="34" t="s">
        <v>1485</v>
      </c>
      <c r="C768" s="35">
        <v>2610</v>
      </c>
      <c r="D768" s="36" t="s">
        <v>1025</v>
      </c>
      <c r="E768" s="36">
        <v>26</v>
      </c>
      <c r="F768" s="35">
        <v>34539</v>
      </c>
      <c r="G768" s="36" t="s">
        <v>1025</v>
      </c>
      <c r="H768" s="36">
        <v>1323</v>
      </c>
      <c r="I768" s="36">
        <v>2191</v>
      </c>
      <c r="J768" s="35">
        <v>154</v>
      </c>
      <c r="AF768" s="82" t="s">
        <v>160</v>
      </c>
      <c r="AG768" s="82" t="s">
        <v>38</v>
      </c>
      <c r="AH768" s="82" t="s">
        <v>57</v>
      </c>
      <c r="AI768" s="82">
        <v>2</v>
      </c>
      <c r="AJ768" s="106">
        <f t="shared" si="73"/>
        <v>1000000</v>
      </c>
      <c r="AK768" s="106">
        <f t="shared" si="74"/>
        <v>18000</v>
      </c>
      <c r="AL768" s="106">
        <f t="shared" si="75"/>
        <v>50</v>
      </c>
      <c r="AM768" s="106">
        <f t="shared" si="76"/>
        <v>2</v>
      </c>
      <c r="AN768" s="106">
        <f t="shared" si="77"/>
        <v>1018052</v>
      </c>
      <c r="AO768" s="77" t="s">
        <v>5220</v>
      </c>
      <c r="AP768" s="78">
        <v>1300.3699999999999</v>
      </c>
    </row>
    <row r="769" spans="1:42" x14ac:dyDescent="0.25">
      <c r="A769" s="27" t="s">
        <v>1025</v>
      </c>
      <c r="B769" s="37" t="s">
        <v>1030</v>
      </c>
      <c r="C769" s="38"/>
      <c r="D769" s="38"/>
      <c r="E769" s="38"/>
      <c r="F769" s="38"/>
      <c r="G769" s="38"/>
      <c r="H769" s="38"/>
      <c r="I769" s="38"/>
      <c r="J769" s="38"/>
      <c r="AF769" s="82" t="s">
        <v>160</v>
      </c>
      <c r="AG769" s="82" t="s">
        <v>38</v>
      </c>
      <c r="AH769" s="82" t="s">
        <v>186</v>
      </c>
      <c r="AI769" s="82">
        <v>2</v>
      </c>
      <c r="AJ769" s="106">
        <f t="shared" si="73"/>
        <v>1000000</v>
      </c>
      <c r="AK769" s="106">
        <f t="shared" si="74"/>
        <v>18000</v>
      </c>
      <c r="AL769" s="106">
        <f t="shared" si="75"/>
        <v>60</v>
      </c>
      <c r="AM769" s="106">
        <f t="shared" si="76"/>
        <v>2</v>
      </c>
      <c r="AN769" s="106">
        <f t="shared" si="77"/>
        <v>1018062</v>
      </c>
      <c r="AO769" s="77" t="s">
        <v>5221</v>
      </c>
      <c r="AP769" s="78">
        <v>1153.69</v>
      </c>
    </row>
    <row r="770" spans="1:42" x14ac:dyDescent="0.25">
      <c r="A770" s="27">
        <v>607032</v>
      </c>
      <c r="B770" s="34" t="s">
        <v>1486</v>
      </c>
      <c r="C770" s="35">
        <v>8729</v>
      </c>
      <c r="D770" s="36" t="s">
        <v>1025</v>
      </c>
      <c r="E770" s="36">
        <v>87</v>
      </c>
      <c r="F770" s="35">
        <v>5305</v>
      </c>
      <c r="G770" s="36" t="s">
        <v>1025</v>
      </c>
      <c r="H770" s="36">
        <v>61</v>
      </c>
      <c r="I770" s="36">
        <v>1573</v>
      </c>
      <c r="J770" s="35">
        <v>1652</v>
      </c>
      <c r="AF770" s="82" t="s">
        <v>160</v>
      </c>
      <c r="AG770" s="82" t="s">
        <v>38</v>
      </c>
      <c r="AH770" s="82" t="s">
        <v>215</v>
      </c>
      <c r="AI770" s="82">
        <v>3</v>
      </c>
      <c r="AJ770" s="106">
        <f t="shared" si="73"/>
        <v>1000000</v>
      </c>
      <c r="AK770" s="106">
        <f t="shared" si="74"/>
        <v>18000</v>
      </c>
      <c r="AL770" s="106">
        <f t="shared" si="75"/>
        <v>70</v>
      </c>
      <c r="AM770" s="106">
        <f t="shared" si="76"/>
        <v>3</v>
      </c>
      <c r="AN770" s="106">
        <f t="shared" si="77"/>
        <v>1018073</v>
      </c>
      <c r="AO770" s="77" t="s">
        <v>5222</v>
      </c>
      <c r="AP770" s="78">
        <v>2273.13</v>
      </c>
    </row>
    <row r="771" spans="1:42" x14ac:dyDescent="0.25">
      <c r="A771" s="27">
        <v>607042</v>
      </c>
      <c r="B771" s="34" t="s">
        <v>1487</v>
      </c>
      <c r="C771" s="35">
        <v>15929</v>
      </c>
      <c r="D771" s="36" t="s">
        <v>1025</v>
      </c>
      <c r="E771" s="36">
        <v>159</v>
      </c>
      <c r="F771" s="35">
        <v>7240</v>
      </c>
      <c r="G771" s="36" t="s">
        <v>1025</v>
      </c>
      <c r="H771" s="36">
        <v>45</v>
      </c>
      <c r="I771" s="36">
        <v>605</v>
      </c>
      <c r="J771" s="35">
        <v>1252</v>
      </c>
      <c r="AF771" s="82" t="s">
        <v>160</v>
      </c>
      <c r="AG771" s="82" t="s">
        <v>65</v>
      </c>
      <c r="AH771" s="82" t="s">
        <v>79</v>
      </c>
      <c r="AI771" s="82">
        <v>1</v>
      </c>
      <c r="AJ771" s="106">
        <f t="shared" si="73"/>
        <v>1000000</v>
      </c>
      <c r="AK771" s="106">
        <f t="shared" si="74"/>
        <v>19000</v>
      </c>
      <c r="AL771" s="106">
        <f t="shared" si="75"/>
        <v>10</v>
      </c>
      <c r="AM771" s="106">
        <f t="shared" si="76"/>
        <v>1</v>
      </c>
      <c r="AN771" s="106">
        <f t="shared" si="77"/>
        <v>1019011</v>
      </c>
      <c r="AO771" s="77" t="s">
        <v>5223</v>
      </c>
      <c r="AP771" s="78">
        <v>1597.34</v>
      </c>
    </row>
    <row r="772" spans="1:42" x14ac:dyDescent="0.25">
      <c r="A772" s="27">
        <v>607052</v>
      </c>
      <c r="B772" s="34" t="s">
        <v>1485</v>
      </c>
      <c r="C772" s="35">
        <v>10466</v>
      </c>
      <c r="D772" s="36" t="s">
        <v>1025</v>
      </c>
      <c r="E772" s="36">
        <v>105</v>
      </c>
      <c r="F772" s="35">
        <v>7373</v>
      </c>
      <c r="G772" s="36" t="s">
        <v>1025</v>
      </c>
      <c r="H772" s="36">
        <v>70</v>
      </c>
      <c r="I772" s="36">
        <v>1305</v>
      </c>
      <c r="J772" s="35">
        <v>1229</v>
      </c>
      <c r="AF772" s="82" t="s">
        <v>160</v>
      </c>
      <c r="AG772" s="82" t="s">
        <v>65</v>
      </c>
      <c r="AH772" s="82" t="s">
        <v>100</v>
      </c>
      <c r="AI772" s="82">
        <v>3</v>
      </c>
      <c r="AJ772" s="106">
        <f t="shared" si="73"/>
        <v>1000000</v>
      </c>
      <c r="AK772" s="106">
        <f t="shared" si="74"/>
        <v>19000</v>
      </c>
      <c r="AL772" s="106">
        <f t="shared" si="75"/>
        <v>20</v>
      </c>
      <c r="AM772" s="106">
        <f t="shared" si="76"/>
        <v>3</v>
      </c>
      <c r="AN772" s="106">
        <f t="shared" si="77"/>
        <v>1019023</v>
      </c>
      <c r="AO772" s="77" t="s">
        <v>5224</v>
      </c>
      <c r="AP772" s="78">
        <v>1226.44</v>
      </c>
    </row>
    <row r="773" spans="1:42" x14ac:dyDescent="0.25">
      <c r="A773" s="27">
        <v>607062</v>
      </c>
      <c r="B773" s="34" t="s">
        <v>1488</v>
      </c>
      <c r="C773" s="35">
        <v>7331</v>
      </c>
      <c r="D773" s="36" t="s">
        <v>1025</v>
      </c>
      <c r="E773" s="36">
        <v>73</v>
      </c>
      <c r="F773" s="35">
        <v>5791</v>
      </c>
      <c r="G773" s="36" t="s">
        <v>1025</v>
      </c>
      <c r="H773" s="36">
        <v>79</v>
      </c>
      <c r="I773" s="36">
        <v>1803</v>
      </c>
      <c r="J773" s="35">
        <v>1541</v>
      </c>
      <c r="AF773" s="82" t="s">
        <v>160</v>
      </c>
      <c r="AG773" s="82" t="s">
        <v>65</v>
      </c>
      <c r="AH773" s="82" t="s">
        <v>30</v>
      </c>
      <c r="AI773" s="82">
        <v>2</v>
      </c>
      <c r="AJ773" s="106">
        <f t="shared" si="73"/>
        <v>1000000</v>
      </c>
      <c r="AK773" s="106">
        <f t="shared" si="74"/>
        <v>19000</v>
      </c>
      <c r="AL773" s="106">
        <f t="shared" si="75"/>
        <v>30</v>
      </c>
      <c r="AM773" s="106">
        <f t="shared" si="76"/>
        <v>2</v>
      </c>
      <c r="AN773" s="106">
        <f t="shared" si="77"/>
        <v>1019032</v>
      </c>
      <c r="AO773" s="77" t="s">
        <v>5225</v>
      </c>
      <c r="AP773" s="78">
        <v>1134.3</v>
      </c>
    </row>
    <row r="774" spans="1:42" x14ac:dyDescent="0.25">
      <c r="A774" s="27">
        <v>607072</v>
      </c>
      <c r="B774" s="34" t="s">
        <v>1489</v>
      </c>
      <c r="C774" s="35">
        <v>10411</v>
      </c>
      <c r="D774" s="36" t="s">
        <v>1025</v>
      </c>
      <c r="E774" s="36">
        <v>104</v>
      </c>
      <c r="F774" s="35">
        <v>6417</v>
      </c>
      <c r="G774" s="36" t="s">
        <v>1025</v>
      </c>
      <c r="H774" s="36">
        <v>62</v>
      </c>
      <c r="I774" s="36">
        <v>1316</v>
      </c>
      <c r="J774" s="35">
        <v>1404</v>
      </c>
      <c r="AF774" s="82" t="s">
        <v>160</v>
      </c>
      <c r="AG774" s="82" t="s">
        <v>65</v>
      </c>
      <c r="AH774" s="82" t="s">
        <v>89</v>
      </c>
      <c r="AI774" s="82">
        <v>2</v>
      </c>
      <c r="AJ774" s="106">
        <f t="shared" si="73"/>
        <v>1000000</v>
      </c>
      <c r="AK774" s="106">
        <f t="shared" si="74"/>
        <v>19000</v>
      </c>
      <c r="AL774" s="106">
        <f t="shared" si="75"/>
        <v>40</v>
      </c>
      <c r="AM774" s="106">
        <f t="shared" si="76"/>
        <v>2</v>
      </c>
      <c r="AN774" s="106">
        <f t="shared" si="77"/>
        <v>1019042</v>
      </c>
      <c r="AO774" s="77" t="s">
        <v>5223</v>
      </c>
      <c r="AP774" s="78">
        <v>1415.41</v>
      </c>
    </row>
    <row r="775" spans="1:42" x14ac:dyDescent="0.25">
      <c r="A775" s="27">
        <v>607092</v>
      </c>
      <c r="B775" s="34" t="s">
        <v>1490</v>
      </c>
      <c r="C775" s="35">
        <v>8170</v>
      </c>
      <c r="D775" s="36" t="s">
        <v>1025</v>
      </c>
      <c r="E775" s="36">
        <v>82</v>
      </c>
      <c r="F775" s="35">
        <v>5531</v>
      </c>
      <c r="G775" s="36" t="s">
        <v>1025</v>
      </c>
      <c r="H775" s="36">
        <v>68</v>
      </c>
      <c r="I775" s="36">
        <v>1677</v>
      </c>
      <c r="J775" s="35">
        <v>1595</v>
      </c>
      <c r="AF775" s="82" t="s">
        <v>160</v>
      </c>
      <c r="AG775" s="82" t="s">
        <v>457</v>
      </c>
      <c r="AH775" s="82" t="s">
        <v>79</v>
      </c>
      <c r="AI775" s="82">
        <v>1</v>
      </c>
      <c r="AJ775" s="106">
        <f t="shared" si="73"/>
        <v>1000000</v>
      </c>
      <c r="AK775" s="106">
        <f t="shared" si="74"/>
        <v>20000</v>
      </c>
      <c r="AL775" s="106">
        <f t="shared" si="75"/>
        <v>10</v>
      </c>
      <c r="AM775" s="106">
        <f t="shared" si="76"/>
        <v>1</v>
      </c>
      <c r="AN775" s="106">
        <f t="shared" si="77"/>
        <v>1020011</v>
      </c>
      <c r="AO775" s="77" t="s">
        <v>5226</v>
      </c>
      <c r="AP775" s="78">
        <v>1496.02</v>
      </c>
    </row>
    <row r="776" spans="1:42" x14ac:dyDescent="0.25">
      <c r="A776" s="27">
        <v>607102</v>
      </c>
      <c r="B776" s="34" t="s">
        <v>1491</v>
      </c>
      <c r="C776" s="35">
        <v>9917</v>
      </c>
      <c r="D776" s="36" t="s">
        <v>1025</v>
      </c>
      <c r="E776" s="36">
        <v>99</v>
      </c>
      <c r="F776" s="35">
        <v>6530</v>
      </c>
      <c r="G776" s="36" t="s">
        <v>1025</v>
      </c>
      <c r="H776" s="36">
        <v>66</v>
      </c>
      <c r="I776" s="36">
        <v>1403</v>
      </c>
      <c r="J776" s="35">
        <v>1382</v>
      </c>
      <c r="AF776" s="82" t="s">
        <v>160</v>
      </c>
      <c r="AG776" s="82" t="s">
        <v>457</v>
      </c>
      <c r="AH776" s="82" t="s">
        <v>100</v>
      </c>
      <c r="AI776" s="82">
        <v>1</v>
      </c>
      <c r="AJ776" s="106">
        <f t="shared" ref="AJ776:AJ839" si="78">AF776*100000</f>
        <v>1000000</v>
      </c>
      <c r="AK776" s="106">
        <f t="shared" ref="AK776:AK839" si="79">AG776*1000</f>
        <v>20000</v>
      </c>
      <c r="AL776" s="106">
        <f t="shared" ref="AL776:AL839" si="80">AH776*10</f>
        <v>20</v>
      </c>
      <c r="AM776" s="106">
        <f t="shared" ref="AM776:AM839" si="81">AI776*1</f>
        <v>1</v>
      </c>
      <c r="AN776" s="106">
        <f t="shared" ref="AN776:AN839" si="82">SUM(AJ776:AM776)</f>
        <v>1020021</v>
      </c>
      <c r="AO776" s="77" t="s">
        <v>5227</v>
      </c>
      <c r="AP776" s="78">
        <v>1522.32</v>
      </c>
    </row>
    <row r="777" spans="1:42" x14ac:dyDescent="0.25">
      <c r="A777" s="27" t="s">
        <v>1025</v>
      </c>
      <c r="B777" s="37" t="s">
        <v>1061</v>
      </c>
      <c r="C777" s="38"/>
      <c r="D777" s="38"/>
      <c r="E777" s="38"/>
      <c r="F777" s="38"/>
      <c r="G777" s="38"/>
      <c r="H777" s="38"/>
      <c r="I777" s="38"/>
      <c r="J777" s="38"/>
      <c r="AF777" s="82" t="s">
        <v>160</v>
      </c>
      <c r="AG777" s="82" t="s">
        <v>457</v>
      </c>
      <c r="AH777" s="82" t="s">
        <v>30</v>
      </c>
      <c r="AI777" s="82">
        <v>1</v>
      </c>
      <c r="AJ777" s="106">
        <f t="shared" si="78"/>
        <v>1000000</v>
      </c>
      <c r="AK777" s="106">
        <f t="shared" si="79"/>
        <v>20000</v>
      </c>
      <c r="AL777" s="106">
        <f t="shared" si="80"/>
        <v>30</v>
      </c>
      <c r="AM777" s="106">
        <f t="shared" si="81"/>
        <v>1</v>
      </c>
      <c r="AN777" s="106">
        <f t="shared" si="82"/>
        <v>1020031</v>
      </c>
      <c r="AO777" s="77" t="s">
        <v>5228</v>
      </c>
      <c r="AP777" s="78">
        <v>1722.78</v>
      </c>
    </row>
    <row r="778" spans="1:42" x14ac:dyDescent="0.25">
      <c r="A778" s="27">
        <v>607023</v>
      </c>
      <c r="B778" s="34" t="s">
        <v>1492</v>
      </c>
      <c r="C778" s="35">
        <v>15113</v>
      </c>
      <c r="D778" s="36" t="s">
        <v>1025</v>
      </c>
      <c r="E778" s="36">
        <v>151</v>
      </c>
      <c r="F778" s="35">
        <v>8680</v>
      </c>
      <c r="G778" s="36" t="s">
        <v>1025</v>
      </c>
      <c r="H778" s="36">
        <v>57</v>
      </c>
      <c r="I778" s="36">
        <v>663</v>
      </c>
      <c r="J778" s="35">
        <v>1020</v>
      </c>
      <c r="AF778" s="82" t="s">
        <v>160</v>
      </c>
      <c r="AG778" s="82" t="s">
        <v>457</v>
      </c>
      <c r="AH778" s="82" t="s">
        <v>89</v>
      </c>
      <c r="AI778" s="82">
        <v>3</v>
      </c>
      <c r="AJ778" s="106">
        <f t="shared" si="78"/>
        <v>1000000</v>
      </c>
      <c r="AK778" s="106">
        <f t="shared" si="79"/>
        <v>20000</v>
      </c>
      <c r="AL778" s="106">
        <f t="shared" si="80"/>
        <v>40</v>
      </c>
      <c r="AM778" s="106">
        <f t="shared" si="81"/>
        <v>3</v>
      </c>
      <c r="AN778" s="106">
        <f t="shared" si="82"/>
        <v>1020043</v>
      </c>
      <c r="AO778" s="77" t="s">
        <v>5229</v>
      </c>
      <c r="AP778" s="78">
        <v>1867.41</v>
      </c>
    </row>
    <row r="779" spans="1:42" x14ac:dyDescent="0.25">
      <c r="A779" s="27">
        <v>607024</v>
      </c>
      <c r="B779" s="34" t="s">
        <v>1037</v>
      </c>
      <c r="C779" s="35">
        <v>773</v>
      </c>
      <c r="D779" s="36" t="s">
        <v>1025</v>
      </c>
      <c r="E779" s="36">
        <v>8</v>
      </c>
      <c r="F779" s="35">
        <v>2528</v>
      </c>
      <c r="G779" s="36" t="s">
        <v>1025</v>
      </c>
      <c r="H779" s="36">
        <v>327</v>
      </c>
      <c r="I779" s="36" t="s">
        <v>1038</v>
      </c>
      <c r="J779" s="35" t="s">
        <v>1038</v>
      </c>
      <c r="AF779" s="82" t="s">
        <v>160</v>
      </c>
      <c r="AG779" s="82" t="s">
        <v>457</v>
      </c>
      <c r="AH779" s="82" t="s">
        <v>57</v>
      </c>
      <c r="AI779" s="82">
        <v>2</v>
      </c>
      <c r="AJ779" s="106">
        <f t="shared" si="78"/>
        <v>1000000</v>
      </c>
      <c r="AK779" s="106">
        <f t="shared" si="79"/>
        <v>20000</v>
      </c>
      <c r="AL779" s="106">
        <f t="shared" si="80"/>
        <v>50</v>
      </c>
      <c r="AM779" s="106">
        <f t="shared" si="81"/>
        <v>2</v>
      </c>
      <c r="AN779" s="106">
        <f t="shared" si="82"/>
        <v>1020052</v>
      </c>
      <c r="AO779" s="77" t="s">
        <v>5226</v>
      </c>
      <c r="AP779" s="78">
        <v>1012.54</v>
      </c>
    </row>
    <row r="780" spans="1:42" x14ac:dyDescent="0.25">
      <c r="A780" s="27">
        <v>607025</v>
      </c>
      <c r="B780" s="34" t="s">
        <v>1039</v>
      </c>
      <c r="C780" s="35">
        <v>14340</v>
      </c>
      <c r="D780" s="36" t="s">
        <v>1025</v>
      </c>
      <c r="E780" s="36">
        <v>143</v>
      </c>
      <c r="F780" s="35">
        <v>6152</v>
      </c>
      <c r="G780" s="36" t="s">
        <v>1025</v>
      </c>
      <c r="H780" s="36">
        <v>43</v>
      </c>
      <c r="I780" s="36" t="s">
        <v>1038</v>
      </c>
      <c r="J780" s="35" t="s">
        <v>1038</v>
      </c>
      <c r="AF780" s="82" t="s">
        <v>160</v>
      </c>
      <c r="AG780" s="82" t="s">
        <v>457</v>
      </c>
      <c r="AH780" s="82" t="s">
        <v>186</v>
      </c>
      <c r="AI780" s="82">
        <v>2</v>
      </c>
      <c r="AJ780" s="106">
        <f t="shared" si="78"/>
        <v>1000000</v>
      </c>
      <c r="AK780" s="106">
        <f t="shared" si="79"/>
        <v>20000</v>
      </c>
      <c r="AL780" s="106">
        <f t="shared" si="80"/>
        <v>60</v>
      </c>
      <c r="AM780" s="106">
        <f t="shared" si="81"/>
        <v>2</v>
      </c>
      <c r="AN780" s="106">
        <f t="shared" si="82"/>
        <v>1020062</v>
      </c>
      <c r="AO780" s="77" t="s">
        <v>5227</v>
      </c>
      <c r="AP780" s="78">
        <v>1992.78</v>
      </c>
    </row>
    <row r="781" spans="1:42" x14ac:dyDescent="0.25">
      <c r="A781" s="27">
        <v>607083</v>
      </c>
      <c r="B781" s="34" t="s">
        <v>1493</v>
      </c>
      <c r="C781" s="35">
        <v>11854</v>
      </c>
      <c r="D781" s="36" t="s">
        <v>1025</v>
      </c>
      <c r="E781" s="36">
        <v>119</v>
      </c>
      <c r="F781" s="35">
        <v>8637</v>
      </c>
      <c r="G781" s="36" t="s">
        <v>1025</v>
      </c>
      <c r="H781" s="36">
        <v>73</v>
      </c>
      <c r="I781" s="36">
        <v>1074</v>
      </c>
      <c r="J781" s="35">
        <v>1030</v>
      </c>
      <c r="AF781" s="82" t="s">
        <v>160</v>
      </c>
      <c r="AG781" s="82" t="s">
        <v>457</v>
      </c>
      <c r="AH781" s="82" t="s">
        <v>215</v>
      </c>
      <c r="AI781" s="82">
        <v>2</v>
      </c>
      <c r="AJ781" s="106">
        <f t="shared" si="78"/>
        <v>1000000</v>
      </c>
      <c r="AK781" s="106">
        <f t="shared" si="79"/>
        <v>20000</v>
      </c>
      <c r="AL781" s="106">
        <f t="shared" si="80"/>
        <v>70</v>
      </c>
      <c r="AM781" s="106">
        <f t="shared" si="81"/>
        <v>2</v>
      </c>
      <c r="AN781" s="106">
        <f t="shared" si="82"/>
        <v>1020072</v>
      </c>
      <c r="AO781" s="77" t="s">
        <v>5230</v>
      </c>
      <c r="AP781" s="78">
        <v>1805.03</v>
      </c>
    </row>
    <row r="782" spans="1:42" x14ac:dyDescent="0.25">
      <c r="A782" s="27">
        <v>607084</v>
      </c>
      <c r="B782" s="34" t="s">
        <v>1037</v>
      </c>
      <c r="C782" s="35">
        <v>1291</v>
      </c>
      <c r="D782" s="36" t="s">
        <v>1025</v>
      </c>
      <c r="E782" s="36">
        <v>13</v>
      </c>
      <c r="F782" s="35">
        <v>1709</v>
      </c>
      <c r="G782" s="36" t="s">
        <v>1025</v>
      </c>
      <c r="H782" s="36">
        <v>132</v>
      </c>
      <c r="I782" s="36" t="s">
        <v>1038</v>
      </c>
      <c r="J782" s="35" t="s">
        <v>1038</v>
      </c>
      <c r="AF782" s="82" t="s">
        <v>160</v>
      </c>
      <c r="AG782" s="82" t="s">
        <v>457</v>
      </c>
      <c r="AH782" s="82" t="s">
        <v>148</v>
      </c>
      <c r="AI782" s="82">
        <v>3</v>
      </c>
      <c r="AJ782" s="106">
        <f t="shared" si="78"/>
        <v>1000000</v>
      </c>
      <c r="AK782" s="106">
        <f t="shared" si="79"/>
        <v>20000</v>
      </c>
      <c r="AL782" s="106">
        <f t="shared" si="80"/>
        <v>80</v>
      </c>
      <c r="AM782" s="106">
        <f t="shared" si="81"/>
        <v>3</v>
      </c>
      <c r="AN782" s="106">
        <f t="shared" si="82"/>
        <v>1020083</v>
      </c>
      <c r="AO782" s="77" t="s">
        <v>5231</v>
      </c>
      <c r="AP782" s="78">
        <v>4210.8100000000004</v>
      </c>
    </row>
    <row r="783" spans="1:42" x14ac:dyDescent="0.25">
      <c r="A783" s="27">
        <v>607085</v>
      </c>
      <c r="B783" s="34" t="s">
        <v>1049</v>
      </c>
      <c r="C783" s="35">
        <v>10563</v>
      </c>
      <c r="D783" s="36" t="s">
        <v>1025</v>
      </c>
      <c r="E783" s="36">
        <v>106</v>
      </c>
      <c r="F783" s="35">
        <v>6928</v>
      </c>
      <c r="G783" s="36" t="s">
        <v>1025</v>
      </c>
      <c r="H783" s="36">
        <v>66</v>
      </c>
      <c r="I783" s="36" t="s">
        <v>1038</v>
      </c>
      <c r="J783" s="35" t="s">
        <v>1038</v>
      </c>
      <c r="AF783" s="82" t="s">
        <v>160</v>
      </c>
      <c r="AG783" s="82" t="s">
        <v>457</v>
      </c>
      <c r="AH783" s="82" t="s">
        <v>210</v>
      </c>
      <c r="AI783" s="82">
        <v>2</v>
      </c>
      <c r="AJ783" s="106">
        <f t="shared" si="78"/>
        <v>1000000</v>
      </c>
      <c r="AK783" s="106">
        <f t="shared" si="79"/>
        <v>20000</v>
      </c>
      <c r="AL783" s="106">
        <f t="shared" si="80"/>
        <v>90</v>
      </c>
      <c r="AM783" s="106">
        <f t="shared" si="81"/>
        <v>2</v>
      </c>
      <c r="AN783" s="106">
        <f t="shared" si="82"/>
        <v>1020092</v>
      </c>
      <c r="AO783" s="77" t="s">
        <v>5228</v>
      </c>
      <c r="AP783" s="78">
        <v>2073.1999999999998</v>
      </c>
    </row>
    <row r="784" spans="1:42" x14ac:dyDescent="0.25">
      <c r="A784" s="27" t="s">
        <v>1025</v>
      </c>
      <c r="B784" s="40" t="s">
        <v>1494</v>
      </c>
      <c r="C784" s="41"/>
      <c r="D784" s="41"/>
      <c r="E784" s="41"/>
      <c r="F784" s="41"/>
      <c r="G784" s="41"/>
      <c r="H784" s="41"/>
      <c r="I784" s="41"/>
      <c r="J784" s="41"/>
      <c r="AF784" s="82" t="s">
        <v>160</v>
      </c>
      <c r="AG784" s="82" t="s">
        <v>699</v>
      </c>
      <c r="AH784" s="82" t="s">
        <v>79</v>
      </c>
      <c r="AI784" s="82">
        <v>1</v>
      </c>
      <c r="AJ784" s="106">
        <f t="shared" si="78"/>
        <v>1000000</v>
      </c>
      <c r="AK784" s="106">
        <f t="shared" si="79"/>
        <v>21000</v>
      </c>
      <c r="AL784" s="106">
        <f t="shared" si="80"/>
        <v>10</v>
      </c>
      <c r="AM784" s="106">
        <f t="shared" si="81"/>
        <v>1</v>
      </c>
      <c r="AN784" s="106">
        <f t="shared" si="82"/>
        <v>1021011</v>
      </c>
      <c r="AO784" s="77" t="s">
        <v>5232</v>
      </c>
      <c r="AP784" s="78">
        <v>1447.16</v>
      </c>
    </row>
    <row r="785" spans="1:42" x14ac:dyDescent="0.25">
      <c r="A785" s="27" t="s">
        <v>1025</v>
      </c>
      <c r="B785" s="37" t="s">
        <v>1051</v>
      </c>
      <c r="C785" s="38"/>
      <c r="D785" s="38"/>
      <c r="E785" s="38"/>
      <c r="F785" s="38"/>
      <c r="G785" s="38"/>
      <c r="H785" s="38"/>
      <c r="I785" s="38"/>
      <c r="J785" s="38"/>
      <c r="AF785" s="82" t="s">
        <v>160</v>
      </c>
      <c r="AG785" s="82" t="s">
        <v>699</v>
      </c>
      <c r="AH785" s="82" t="s">
        <v>100</v>
      </c>
      <c r="AI785" s="82">
        <v>2</v>
      </c>
      <c r="AJ785" s="106">
        <f t="shared" si="78"/>
        <v>1000000</v>
      </c>
      <c r="AK785" s="106">
        <f t="shared" si="79"/>
        <v>21000</v>
      </c>
      <c r="AL785" s="106">
        <f t="shared" si="80"/>
        <v>20</v>
      </c>
      <c r="AM785" s="106">
        <f t="shared" si="81"/>
        <v>2</v>
      </c>
      <c r="AN785" s="106">
        <f t="shared" si="82"/>
        <v>1021022</v>
      </c>
      <c r="AO785" s="77" t="s">
        <v>5232</v>
      </c>
      <c r="AP785" s="78">
        <v>1439.46</v>
      </c>
    </row>
    <row r="786" spans="1:42" x14ac:dyDescent="0.25">
      <c r="A786" s="27">
        <v>608011</v>
      </c>
      <c r="B786" s="34" t="s">
        <v>1495</v>
      </c>
      <c r="C786" s="35">
        <v>1391</v>
      </c>
      <c r="D786" s="36" t="s">
        <v>1025</v>
      </c>
      <c r="E786" s="36">
        <v>14</v>
      </c>
      <c r="F786" s="35">
        <v>21995</v>
      </c>
      <c r="G786" s="36" t="s">
        <v>1025</v>
      </c>
      <c r="H786" s="36">
        <v>1581</v>
      </c>
      <c r="I786" s="36">
        <v>2287</v>
      </c>
      <c r="J786" s="35">
        <v>301</v>
      </c>
      <c r="AF786" s="82" t="s">
        <v>160</v>
      </c>
      <c r="AG786" s="82" t="s">
        <v>699</v>
      </c>
      <c r="AH786" s="82" t="s">
        <v>30</v>
      </c>
      <c r="AI786" s="82">
        <v>2</v>
      </c>
      <c r="AJ786" s="106">
        <f t="shared" si="78"/>
        <v>1000000</v>
      </c>
      <c r="AK786" s="106">
        <f t="shared" si="79"/>
        <v>21000</v>
      </c>
      <c r="AL786" s="106">
        <f t="shared" si="80"/>
        <v>30</v>
      </c>
      <c r="AM786" s="106">
        <f t="shared" si="81"/>
        <v>2</v>
      </c>
      <c r="AN786" s="106">
        <f t="shared" si="82"/>
        <v>1021032</v>
      </c>
      <c r="AO786" s="77" t="s">
        <v>5233</v>
      </c>
      <c r="AP786" s="78">
        <v>1610.39</v>
      </c>
    </row>
    <row r="787" spans="1:42" x14ac:dyDescent="0.25">
      <c r="A787" s="27" t="s">
        <v>1025</v>
      </c>
      <c r="B787" s="37" t="s">
        <v>1177</v>
      </c>
      <c r="C787" s="38"/>
      <c r="D787" s="38"/>
      <c r="E787" s="38"/>
      <c r="F787" s="38"/>
      <c r="G787" s="38"/>
      <c r="H787" s="38"/>
      <c r="I787" s="38"/>
      <c r="J787" s="38"/>
      <c r="AF787" s="82" t="s">
        <v>160</v>
      </c>
      <c r="AG787" s="82" t="s">
        <v>699</v>
      </c>
      <c r="AH787" s="82" t="s">
        <v>89</v>
      </c>
      <c r="AI787" s="82">
        <v>2</v>
      </c>
      <c r="AJ787" s="106">
        <f t="shared" si="78"/>
        <v>1000000</v>
      </c>
      <c r="AK787" s="106">
        <f t="shared" si="79"/>
        <v>21000</v>
      </c>
      <c r="AL787" s="106">
        <f t="shared" si="80"/>
        <v>40</v>
      </c>
      <c r="AM787" s="106">
        <f t="shared" si="81"/>
        <v>2</v>
      </c>
      <c r="AN787" s="106">
        <f t="shared" si="82"/>
        <v>1021042</v>
      </c>
      <c r="AO787" s="77" t="s">
        <v>5234</v>
      </c>
      <c r="AP787" s="78">
        <v>1217.46</v>
      </c>
    </row>
    <row r="788" spans="1:42" x14ac:dyDescent="0.25">
      <c r="A788" s="27">
        <v>608022</v>
      </c>
      <c r="B788" s="34" t="s">
        <v>1496</v>
      </c>
      <c r="C788" s="35">
        <v>8460</v>
      </c>
      <c r="D788" s="36" t="s">
        <v>1025</v>
      </c>
      <c r="E788" s="36">
        <v>85</v>
      </c>
      <c r="F788" s="35">
        <v>4066</v>
      </c>
      <c r="G788" s="36" t="s">
        <v>1025</v>
      </c>
      <c r="H788" s="36">
        <v>48</v>
      </c>
      <c r="I788" s="36">
        <v>1625</v>
      </c>
      <c r="J788" s="35">
        <v>1958</v>
      </c>
      <c r="AF788" s="82" t="s">
        <v>160</v>
      </c>
      <c r="AG788" s="82" t="s">
        <v>699</v>
      </c>
      <c r="AH788" s="82" t="s">
        <v>57</v>
      </c>
      <c r="AI788" s="82">
        <v>2</v>
      </c>
      <c r="AJ788" s="106">
        <f t="shared" si="78"/>
        <v>1000000</v>
      </c>
      <c r="AK788" s="106">
        <f t="shared" si="79"/>
        <v>21000</v>
      </c>
      <c r="AL788" s="106">
        <f t="shared" si="80"/>
        <v>50</v>
      </c>
      <c r="AM788" s="106">
        <f t="shared" si="81"/>
        <v>2</v>
      </c>
      <c r="AN788" s="106">
        <f t="shared" si="82"/>
        <v>1021052</v>
      </c>
      <c r="AO788" s="77" t="s">
        <v>5235</v>
      </c>
      <c r="AP788" s="78">
        <v>1116.81</v>
      </c>
    </row>
    <row r="789" spans="1:42" x14ac:dyDescent="0.25">
      <c r="A789" s="27">
        <v>608032</v>
      </c>
      <c r="B789" s="34" t="s">
        <v>1497</v>
      </c>
      <c r="C789" s="35">
        <v>12646</v>
      </c>
      <c r="D789" s="36" t="s">
        <v>1025</v>
      </c>
      <c r="E789" s="36">
        <v>126</v>
      </c>
      <c r="F789" s="35">
        <v>5914</v>
      </c>
      <c r="G789" s="36" t="s">
        <v>1025</v>
      </c>
      <c r="H789" s="36">
        <v>47</v>
      </c>
      <c r="I789" s="36">
        <v>964</v>
      </c>
      <c r="J789" s="35">
        <v>1516</v>
      </c>
      <c r="AF789" s="82" t="s">
        <v>160</v>
      </c>
      <c r="AG789" s="82" t="s">
        <v>623</v>
      </c>
      <c r="AH789" s="82" t="s">
        <v>79</v>
      </c>
      <c r="AI789" s="82">
        <v>1</v>
      </c>
      <c r="AJ789" s="106">
        <f t="shared" si="78"/>
        <v>1000000</v>
      </c>
      <c r="AK789" s="106">
        <f t="shared" si="79"/>
        <v>61000</v>
      </c>
      <c r="AL789" s="106">
        <f t="shared" si="80"/>
        <v>10</v>
      </c>
      <c r="AM789" s="106">
        <f t="shared" si="81"/>
        <v>1</v>
      </c>
      <c r="AN789" s="106">
        <f t="shared" si="82"/>
        <v>1061011</v>
      </c>
      <c r="AO789" s="77" t="s">
        <v>5236</v>
      </c>
      <c r="AP789" s="78">
        <v>2135.16</v>
      </c>
    </row>
    <row r="790" spans="1:42" x14ac:dyDescent="0.25">
      <c r="A790" s="27">
        <v>608042</v>
      </c>
      <c r="B790" s="34" t="s">
        <v>1498</v>
      </c>
      <c r="C790" s="35">
        <v>6645</v>
      </c>
      <c r="D790" s="36" t="s">
        <v>1025</v>
      </c>
      <c r="E790" s="36">
        <v>66</v>
      </c>
      <c r="F790" s="35">
        <v>2816</v>
      </c>
      <c r="G790" s="36" t="s">
        <v>1025</v>
      </c>
      <c r="H790" s="36">
        <v>42</v>
      </c>
      <c r="I790" s="36">
        <v>1888</v>
      </c>
      <c r="J790" s="35">
        <v>2215</v>
      </c>
      <c r="AF790" s="82" t="s">
        <v>160</v>
      </c>
      <c r="AG790" s="82" t="s">
        <v>942</v>
      </c>
      <c r="AH790" s="82" t="s">
        <v>79</v>
      </c>
      <c r="AI790" s="82">
        <v>1</v>
      </c>
      <c r="AJ790" s="106">
        <f t="shared" si="78"/>
        <v>1000000</v>
      </c>
      <c r="AK790" s="106">
        <f t="shared" si="79"/>
        <v>62000</v>
      </c>
      <c r="AL790" s="106">
        <f t="shared" si="80"/>
        <v>10</v>
      </c>
      <c r="AM790" s="106">
        <f t="shared" si="81"/>
        <v>1</v>
      </c>
      <c r="AN790" s="106">
        <f t="shared" si="82"/>
        <v>1062011</v>
      </c>
      <c r="AO790" s="77" t="s">
        <v>5237</v>
      </c>
      <c r="AP790" s="78">
        <v>1901.93</v>
      </c>
    </row>
    <row r="791" spans="1:42" x14ac:dyDescent="0.25">
      <c r="A791" s="27">
        <v>608052</v>
      </c>
      <c r="B791" s="34" t="s">
        <v>1499</v>
      </c>
      <c r="C791" s="35">
        <v>11169</v>
      </c>
      <c r="D791" s="36" t="s">
        <v>1025</v>
      </c>
      <c r="E791" s="36">
        <v>112</v>
      </c>
      <c r="F791" s="35">
        <v>6467</v>
      </c>
      <c r="G791" s="36" t="s">
        <v>1025</v>
      </c>
      <c r="H791" s="36">
        <v>58</v>
      </c>
      <c r="I791" s="36">
        <v>1187</v>
      </c>
      <c r="J791" s="35">
        <v>1395</v>
      </c>
      <c r="AF791" s="82" t="s">
        <v>160</v>
      </c>
      <c r="AG791" s="82" t="s">
        <v>810</v>
      </c>
      <c r="AH791" s="82" t="s">
        <v>79</v>
      </c>
      <c r="AI791" s="82">
        <v>1</v>
      </c>
      <c r="AJ791" s="106">
        <f t="shared" si="78"/>
        <v>1000000</v>
      </c>
      <c r="AK791" s="106">
        <f t="shared" si="79"/>
        <v>63000</v>
      </c>
      <c r="AL791" s="106">
        <f t="shared" si="80"/>
        <v>10</v>
      </c>
      <c r="AM791" s="106">
        <f t="shared" si="81"/>
        <v>1</v>
      </c>
      <c r="AN791" s="106">
        <f t="shared" si="82"/>
        <v>1063011</v>
      </c>
      <c r="AO791" s="77" t="s">
        <v>5238</v>
      </c>
      <c r="AP791" s="78">
        <v>1996.41</v>
      </c>
    </row>
    <row r="792" spans="1:42" x14ac:dyDescent="0.25">
      <c r="A792" s="27">
        <v>608072</v>
      </c>
      <c r="B792" s="34" t="s">
        <v>1495</v>
      </c>
      <c r="C792" s="35">
        <v>15870</v>
      </c>
      <c r="D792" s="36" t="s">
        <v>1025</v>
      </c>
      <c r="E792" s="36">
        <v>158</v>
      </c>
      <c r="F792" s="35">
        <v>11736</v>
      </c>
      <c r="G792" s="36" t="s">
        <v>1025</v>
      </c>
      <c r="H792" s="36">
        <v>74</v>
      </c>
      <c r="I792" s="36">
        <v>609</v>
      </c>
      <c r="J792" s="35">
        <v>720</v>
      </c>
      <c r="AF792" s="82" t="s">
        <v>29</v>
      </c>
      <c r="AG792" s="82" t="s">
        <v>79</v>
      </c>
      <c r="AH792" s="82" t="s">
        <v>79</v>
      </c>
      <c r="AI792" s="82">
        <v>1</v>
      </c>
      <c r="AJ792" s="106">
        <f t="shared" si="78"/>
        <v>1200000</v>
      </c>
      <c r="AK792" s="106">
        <f t="shared" si="79"/>
        <v>1000</v>
      </c>
      <c r="AL792" s="106">
        <f t="shared" si="80"/>
        <v>10</v>
      </c>
      <c r="AM792" s="106">
        <f t="shared" si="81"/>
        <v>1</v>
      </c>
      <c r="AN792" s="106">
        <f t="shared" si="82"/>
        <v>1201011</v>
      </c>
      <c r="AO792" s="77" t="s">
        <v>5239</v>
      </c>
      <c r="AP792" s="78">
        <v>2176.94</v>
      </c>
    </row>
    <row r="793" spans="1:42" x14ac:dyDescent="0.25">
      <c r="A793" s="27">
        <v>608082</v>
      </c>
      <c r="B793" s="34" t="s">
        <v>1500</v>
      </c>
      <c r="C793" s="35">
        <v>13599</v>
      </c>
      <c r="D793" s="36" t="s">
        <v>1025</v>
      </c>
      <c r="E793" s="36">
        <v>136</v>
      </c>
      <c r="F793" s="35">
        <v>5905</v>
      </c>
      <c r="G793" s="36" t="s">
        <v>1025</v>
      </c>
      <c r="H793" s="36">
        <v>43</v>
      </c>
      <c r="I793" s="36">
        <v>824</v>
      </c>
      <c r="J793" s="35">
        <v>1521</v>
      </c>
      <c r="AF793" s="82" t="s">
        <v>29</v>
      </c>
      <c r="AG793" s="82" t="s">
        <v>79</v>
      </c>
      <c r="AH793" s="82" t="s">
        <v>100</v>
      </c>
      <c r="AI793" s="82">
        <v>2</v>
      </c>
      <c r="AJ793" s="106">
        <f t="shared" si="78"/>
        <v>1200000</v>
      </c>
      <c r="AK793" s="106">
        <f t="shared" si="79"/>
        <v>1000</v>
      </c>
      <c r="AL793" s="106">
        <f t="shared" si="80"/>
        <v>20</v>
      </c>
      <c r="AM793" s="106">
        <f t="shared" si="81"/>
        <v>2</v>
      </c>
      <c r="AN793" s="106">
        <f t="shared" si="82"/>
        <v>1201022</v>
      </c>
      <c r="AO793" s="77" t="s">
        <v>5239</v>
      </c>
      <c r="AP793" s="78">
        <v>1295.4100000000001</v>
      </c>
    </row>
    <row r="794" spans="1:42" x14ac:dyDescent="0.25">
      <c r="A794" s="27">
        <v>608092</v>
      </c>
      <c r="B794" s="34" t="s">
        <v>1501</v>
      </c>
      <c r="C794" s="35">
        <v>9576</v>
      </c>
      <c r="D794" s="36" t="s">
        <v>1025</v>
      </c>
      <c r="E794" s="36">
        <v>96</v>
      </c>
      <c r="F794" s="35">
        <v>6221</v>
      </c>
      <c r="G794" s="36" t="s">
        <v>1025</v>
      </c>
      <c r="H794" s="36">
        <v>65</v>
      </c>
      <c r="I794" s="36">
        <v>1456</v>
      </c>
      <c r="J794" s="35">
        <v>1443</v>
      </c>
      <c r="AF794" s="82" t="s">
        <v>29</v>
      </c>
      <c r="AG794" s="82" t="s">
        <v>79</v>
      </c>
      <c r="AH794" s="82" t="s">
        <v>30</v>
      </c>
      <c r="AI794" s="82">
        <v>2</v>
      </c>
      <c r="AJ794" s="106">
        <f t="shared" si="78"/>
        <v>1200000</v>
      </c>
      <c r="AK794" s="106">
        <f t="shared" si="79"/>
        <v>1000</v>
      </c>
      <c r="AL794" s="106">
        <f t="shared" si="80"/>
        <v>30</v>
      </c>
      <c r="AM794" s="106">
        <f t="shared" si="81"/>
        <v>2</v>
      </c>
      <c r="AN794" s="106">
        <f t="shared" si="82"/>
        <v>1201032</v>
      </c>
      <c r="AO794" s="77" t="s">
        <v>5240</v>
      </c>
      <c r="AP794" s="78">
        <v>1109.4000000000001</v>
      </c>
    </row>
    <row r="795" spans="1:42" x14ac:dyDescent="0.25">
      <c r="A795" s="27">
        <v>608112</v>
      </c>
      <c r="B795" s="34" t="s">
        <v>1502</v>
      </c>
      <c r="C795" s="35">
        <v>8985</v>
      </c>
      <c r="D795" s="36" t="s">
        <v>1025</v>
      </c>
      <c r="E795" s="36">
        <v>90</v>
      </c>
      <c r="F795" s="35">
        <v>3882</v>
      </c>
      <c r="G795" s="36" t="s">
        <v>1025</v>
      </c>
      <c r="H795" s="36">
        <v>43</v>
      </c>
      <c r="I795" s="36">
        <v>1534</v>
      </c>
      <c r="J795" s="35">
        <v>2006</v>
      </c>
      <c r="AF795" s="82" t="s">
        <v>29</v>
      </c>
      <c r="AG795" s="82" t="s">
        <v>79</v>
      </c>
      <c r="AH795" s="82" t="s">
        <v>89</v>
      </c>
      <c r="AI795" s="82">
        <v>2</v>
      </c>
      <c r="AJ795" s="106">
        <f t="shared" si="78"/>
        <v>1200000</v>
      </c>
      <c r="AK795" s="106">
        <f t="shared" si="79"/>
        <v>1000</v>
      </c>
      <c r="AL795" s="106">
        <f t="shared" si="80"/>
        <v>40</v>
      </c>
      <c r="AM795" s="106">
        <f t="shared" si="81"/>
        <v>2</v>
      </c>
      <c r="AN795" s="106">
        <f t="shared" si="82"/>
        <v>1201042</v>
      </c>
      <c r="AO795" s="77" t="s">
        <v>5241</v>
      </c>
      <c r="AP795" s="78">
        <v>787.46</v>
      </c>
    </row>
    <row r="796" spans="1:42" x14ac:dyDescent="0.25">
      <c r="A796" s="27">
        <v>608122</v>
      </c>
      <c r="B796" s="34" t="s">
        <v>1503</v>
      </c>
      <c r="C796" s="35">
        <v>7560</v>
      </c>
      <c r="D796" s="36" t="s">
        <v>1025</v>
      </c>
      <c r="E796" s="36">
        <v>76</v>
      </c>
      <c r="F796" s="35">
        <v>4927</v>
      </c>
      <c r="G796" s="36" t="s">
        <v>1025</v>
      </c>
      <c r="H796" s="36">
        <v>65</v>
      </c>
      <c r="I796" s="36">
        <v>1763</v>
      </c>
      <c r="J796" s="35">
        <v>1741</v>
      </c>
      <c r="AF796" s="82" t="s">
        <v>29</v>
      </c>
      <c r="AG796" s="82" t="s">
        <v>79</v>
      </c>
      <c r="AH796" s="82" t="s">
        <v>57</v>
      </c>
      <c r="AI796" s="82">
        <v>2</v>
      </c>
      <c r="AJ796" s="106">
        <f t="shared" si="78"/>
        <v>1200000</v>
      </c>
      <c r="AK796" s="106">
        <f t="shared" si="79"/>
        <v>1000</v>
      </c>
      <c r="AL796" s="106">
        <f t="shared" si="80"/>
        <v>50</v>
      </c>
      <c r="AM796" s="106">
        <f t="shared" si="81"/>
        <v>2</v>
      </c>
      <c r="AN796" s="106">
        <f t="shared" si="82"/>
        <v>1201052</v>
      </c>
      <c r="AO796" s="77" t="s">
        <v>5242</v>
      </c>
      <c r="AP796" s="78">
        <v>1137.83</v>
      </c>
    </row>
    <row r="797" spans="1:42" x14ac:dyDescent="0.25">
      <c r="A797" s="27">
        <v>608132</v>
      </c>
      <c r="B797" s="34" t="s">
        <v>1504</v>
      </c>
      <c r="C797" s="35">
        <v>10708</v>
      </c>
      <c r="D797" s="36" t="s">
        <v>1025</v>
      </c>
      <c r="E797" s="36">
        <v>107</v>
      </c>
      <c r="F797" s="35">
        <v>3194</v>
      </c>
      <c r="G797" s="36" t="s">
        <v>1025</v>
      </c>
      <c r="H797" s="36">
        <v>30</v>
      </c>
      <c r="I797" s="36">
        <v>1272</v>
      </c>
      <c r="J797" s="35">
        <v>2153</v>
      </c>
      <c r="AF797" s="82" t="s">
        <v>29</v>
      </c>
      <c r="AG797" s="82" t="s">
        <v>79</v>
      </c>
      <c r="AH797" s="82" t="s">
        <v>186</v>
      </c>
      <c r="AI797" s="82">
        <v>3</v>
      </c>
      <c r="AJ797" s="106">
        <f t="shared" si="78"/>
        <v>1200000</v>
      </c>
      <c r="AK797" s="106">
        <f t="shared" si="79"/>
        <v>1000</v>
      </c>
      <c r="AL797" s="106">
        <f t="shared" si="80"/>
        <v>60</v>
      </c>
      <c r="AM797" s="106">
        <f t="shared" si="81"/>
        <v>3</v>
      </c>
      <c r="AN797" s="106">
        <f t="shared" si="82"/>
        <v>1201063</v>
      </c>
      <c r="AO797" s="77" t="s">
        <v>5243</v>
      </c>
      <c r="AP797" s="78">
        <v>1218.8800000000001</v>
      </c>
    </row>
    <row r="798" spans="1:42" x14ac:dyDescent="0.25">
      <c r="A798" s="27" t="s">
        <v>1025</v>
      </c>
      <c r="B798" s="37" t="s">
        <v>1061</v>
      </c>
      <c r="C798" s="38"/>
      <c r="D798" s="38"/>
      <c r="E798" s="38"/>
      <c r="F798" s="38"/>
      <c r="G798" s="38"/>
      <c r="H798" s="38"/>
      <c r="I798" s="38"/>
      <c r="J798" s="38"/>
      <c r="AF798" s="82" t="s">
        <v>29</v>
      </c>
      <c r="AG798" s="82" t="s">
        <v>79</v>
      </c>
      <c r="AH798" s="82" t="s">
        <v>215</v>
      </c>
      <c r="AI798" s="82">
        <v>2</v>
      </c>
      <c r="AJ798" s="106">
        <f t="shared" si="78"/>
        <v>1200000</v>
      </c>
      <c r="AK798" s="106">
        <f t="shared" si="79"/>
        <v>1000</v>
      </c>
      <c r="AL798" s="106">
        <f t="shared" si="80"/>
        <v>70</v>
      </c>
      <c r="AM798" s="106">
        <f t="shared" si="81"/>
        <v>2</v>
      </c>
      <c r="AN798" s="106">
        <f t="shared" si="82"/>
        <v>1201072</v>
      </c>
      <c r="AO798" s="77" t="s">
        <v>5244</v>
      </c>
      <c r="AP798" s="78">
        <v>1017.63</v>
      </c>
    </row>
    <row r="799" spans="1:42" x14ac:dyDescent="0.25">
      <c r="A799" s="27">
        <v>608063</v>
      </c>
      <c r="B799" s="34" t="s">
        <v>1505</v>
      </c>
      <c r="C799" s="35">
        <v>10107</v>
      </c>
      <c r="D799" s="36" t="s">
        <v>1025</v>
      </c>
      <c r="E799" s="36">
        <v>101</v>
      </c>
      <c r="F799" s="35">
        <v>6438</v>
      </c>
      <c r="G799" s="36" t="s">
        <v>1025</v>
      </c>
      <c r="H799" s="36">
        <v>64</v>
      </c>
      <c r="I799" s="36">
        <v>1368</v>
      </c>
      <c r="J799" s="35">
        <v>1399</v>
      </c>
      <c r="AF799" s="82" t="s">
        <v>29</v>
      </c>
      <c r="AG799" s="82" t="s">
        <v>79</v>
      </c>
      <c r="AH799" s="82" t="s">
        <v>148</v>
      </c>
      <c r="AI799" s="82">
        <v>2</v>
      </c>
      <c r="AJ799" s="106">
        <f t="shared" si="78"/>
        <v>1200000</v>
      </c>
      <c r="AK799" s="106">
        <f t="shared" si="79"/>
        <v>1000</v>
      </c>
      <c r="AL799" s="106">
        <f t="shared" si="80"/>
        <v>80</v>
      </c>
      <c r="AM799" s="106">
        <f t="shared" si="81"/>
        <v>2</v>
      </c>
      <c r="AN799" s="106">
        <f t="shared" si="82"/>
        <v>1201082</v>
      </c>
      <c r="AO799" s="77" t="s">
        <v>5245</v>
      </c>
      <c r="AP799" s="78">
        <v>1151.25</v>
      </c>
    </row>
    <row r="800" spans="1:42" x14ac:dyDescent="0.25">
      <c r="A800" s="27">
        <v>608064</v>
      </c>
      <c r="B800" s="34" t="s">
        <v>1037</v>
      </c>
      <c r="C800" s="35">
        <v>1678</v>
      </c>
      <c r="D800" s="36" t="s">
        <v>1025</v>
      </c>
      <c r="E800" s="36">
        <v>17</v>
      </c>
      <c r="F800" s="35">
        <v>3315</v>
      </c>
      <c r="G800" s="36" t="s">
        <v>1025</v>
      </c>
      <c r="H800" s="36">
        <v>198</v>
      </c>
      <c r="I800" s="36" t="s">
        <v>1038</v>
      </c>
      <c r="J800" s="35" t="s">
        <v>1038</v>
      </c>
      <c r="AF800" s="82" t="s">
        <v>29</v>
      </c>
      <c r="AG800" s="82" t="s">
        <v>79</v>
      </c>
      <c r="AH800" s="82" t="s">
        <v>210</v>
      </c>
      <c r="AI800" s="82">
        <v>2</v>
      </c>
      <c r="AJ800" s="106">
        <f t="shared" si="78"/>
        <v>1200000</v>
      </c>
      <c r="AK800" s="106">
        <f t="shared" si="79"/>
        <v>1000</v>
      </c>
      <c r="AL800" s="106">
        <f t="shared" si="80"/>
        <v>90</v>
      </c>
      <c r="AM800" s="106">
        <f t="shared" si="81"/>
        <v>2</v>
      </c>
      <c r="AN800" s="106">
        <f t="shared" si="82"/>
        <v>1201092</v>
      </c>
      <c r="AO800" s="77" t="s">
        <v>5246</v>
      </c>
      <c r="AP800" s="78">
        <v>981.08</v>
      </c>
    </row>
    <row r="801" spans="1:42" x14ac:dyDescent="0.25">
      <c r="A801" s="27">
        <v>608065</v>
      </c>
      <c r="B801" s="34" t="s">
        <v>1049</v>
      </c>
      <c r="C801" s="35">
        <v>8429</v>
      </c>
      <c r="D801" s="36" t="s">
        <v>1025</v>
      </c>
      <c r="E801" s="36">
        <v>84</v>
      </c>
      <c r="F801" s="35">
        <v>3123</v>
      </c>
      <c r="G801" s="36" t="s">
        <v>1025</v>
      </c>
      <c r="H801" s="36">
        <v>37</v>
      </c>
      <c r="I801" s="36" t="s">
        <v>1038</v>
      </c>
      <c r="J801" s="35" t="s">
        <v>1038</v>
      </c>
      <c r="AF801" s="82" t="s">
        <v>29</v>
      </c>
      <c r="AG801" s="82" t="s">
        <v>100</v>
      </c>
      <c r="AH801" s="82" t="s">
        <v>79</v>
      </c>
      <c r="AI801" s="82">
        <v>2</v>
      </c>
      <c r="AJ801" s="106">
        <f t="shared" si="78"/>
        <v>1200000</v>
      </c>
      <c r="AK801" s="106">
        <f t="shared" si="79"/>
        <v>2000</v>
      </c>
      <c r="AL801" s="106">
        <f t="shared" si="80"/>
        <v>10</v>
      </c>
      <c r="AM801" s="106">
        <f t="shared" si="81"/>
        <v>2</v>
      </c>
      <c r="AN801" s="106">
        <f t="shared" si="82"/>
        <v>1202012</v>
      </c>
      <c r="AO801" s="77" t="s">
        <v>5247</v>
      </c>
      <c r="AP801" s="78">
        <v>1199.73</v>
      </c>
    </row>
    <row r="802" spans="1:42" x14ac:dyDescent="0.25">
      <c r="A802" s="27">
        <v>608103</v>
      </c>
      <c r="B802" s="34" t="s">
        <v>1506</v>
      </c>
      <c r="C802" s="35">
        <v>12158</v>
      </c>
      <c r="D802" s="36" t="s">
        <v>1025</v>
      </c>
      <c r="E802" s="36">
        <v>122</v>
      </c>
      <c r="F802" s="35">
        <v>5228</v>
      </c>
      <c r="G802" s="36" t="s">
        <v>1025</v>
      </c>
      <c r="H802" s="36">
        <v>43</v>
      </c>
      <c r="I802" s="36">
        <v>1031</v>
      </c>
      <c r="J802" s="35">
        <v>1668</v>
      </c>
      <c r="AF802" s="82" t="s">
        <v>29</v>
      </c>
      <c r="AG802" s="82" t="s">
        <v>100</v>
      </c>
      <c r="AH802" s="82" t="s">
        <v>100</v>
      </c>
      <c r="AI802" s="82">
        <v>3</v>
      </c>
      <c r="AJ802" s="106">
        <f t="shared" si="78"/>
        <v>1200000</v>
      </c>
      <c r="AK802" s="106">
        <f t="shared" si="79"/>
        <v>2000</v>
      </c>
      <c r="AL802" s="106">
        <f t="shared" si="80"/>
        <v>20</v>
      </c>
      <c r="AM802" s="106">
        <f t="shared" si="81"/>
        <v>3</v>
      </c>
      <c r="AN802" s="106">
        <f t="shared" si="82"/>
        <v>1202023</v>
      </c>
      <c r="AO802" s="77" t="s">
        <v>5248</v>
      </c>
      <c r="AP802" s="78">
        <v>1665.15</v>
      </c>
    </row>
    <row r="803" spans="1:42" x14ac:dyDescent="0.25">
      <c r="A803" s="27">
        <v>608104</v>
      </c>
      <c r="B803" s="34" t="s">
        <v>1037</v>
      </c>
      <c r="C803" s="35">
        <v>2977</v>
      </c>
      <c r="D803" s="36" t="s">
        <v>1025</v>
      </c>
      <c r="E803" s="36">
        <v>30</v>
      </c>
      <c r="F803" s="35">
        <v>2092</v>
      </c>
      <c r="G803" s="36" t="s">
        <v>1025</v>
      </c>
      <c r="H803" s="36">
        <v>70</v>
      </c>
      <c r="I803" s="36" t="s">
        <v>1038</v>
      </c>
      <c r="J803" s="35" t="s">
        <v>1038</v>
      </c>
      <c r="AF803" s="82" t="s">
        <v>29</v>
      </c>
      <c r="AG803" s="82" t="s">
        <v>100</v>
      </c>
      <c r="AH803" s="82" t="s">
        <v>30</v>
      </c>
      <c r="AI803" s="82">
        <v>3</v>
      </c>
      <c r="AJ803" s="106">
        <f t="shared" si="78"/>
        <v>1200000</v>
      </c>
      <c r="AK803" s="106">
        <f t="shared" si="79"/>
        <v>2000</v>
      </c>
      <c r="AL803" s="106">
        <f t="shared" si="80"/>
        <v>30</v>
      </c>
      <c r="AM803" s="106">
        <f t="shared" si="81"/>
        <v>3</v>
      </c>
      <c r="AN803" s="106">
        <f t="shared" si="82"/>
        <v>1202033</v>
      </c>
      <c r="AO803" s="77" t="s">
        <v>5249</v>
      </c>
      <c r="AP803" s="78">
        <v>1046.5999999999999</v>
      </c>
    </row>
    <row r="804" spans="1:42" x14ac:dyDescent="0.25">
      <c r="A804" s="27">
        <v>608105</v>
      </c>
      <c r="B804" s="34" t="s">
        <v>1049</v>
      </c>
      <c r="C804" s="35">
        <v>9181</v>
      </c>
      <c r="D804" s="36" t="s">
        <v>1025</v>
      </c>
      <c r="E804" s="36">
        <v>92</v>
      </c>
      <c r="F804" s="35">
        <v>3136</v>
      </c>
      <c r="G804" s="36" t="s">
        <v>1025</v>
      </c>
      <c r="H804" s="36">
        <v>34</v>
      </c>
      <c r="I804" s="36" t="s">
        <v>1038</v>
      </c>
      <c r="J804" s="35" t="s">
        <v>1038</v>
      </c>
      <c r="AF804" s="82" t="s">
        <v>29</v>
      </c>
      <c r="AG804" s="82" t="s">
        <v>100</v>
      </c>
      <c r="AH804" s="82" t="s">
        <v>89</v>
      </c>
      <c r="AI804" s="82">
        <v>2</v>
      </c>
      <c r="AJ804" s="106">
        <f t="shared" si="78"/>
        <v>1200000</v>
      </c>
      <c r="AK804" s="106">
        <f t="shared" si="79"/>
        <v>2000</v>
      </c>
      <c r="AL804" s="106">
        <f t="shared" si="80"/>
        <v>40</v>
      </c>
      <c r="AM804" s="106">
        <f t="shared" si="81"/>
        <v>2</v>
      </c>
      <c r="AN804" s="106">
        <f t="shared" si="82"/>
        <v>1202042</v>
      </c>
      <c r="AO804" s="77" t="s">
        <v>5250</v>
      </c>
      <c r="AP804" s="78">
        <v>1019</v>
      </c>
    </row>
    <row r="805" spans="1:42" x14ac:dyDescent="0.25">
      <c r="A805" s="27" t="s">
        <v>1025</v>
      </c>
      <c r="B805" s="40" t="s">
        <v>1507</v>
      </c>
      <c r="C805" s="41"/>
      <c r="D805" s="41"/>
      <c r="E805" s="41"/>
      <c r="F805" s="41"/>
      <c r="G805" s="41"/>
      <c r="H805" s="41"/>
      <c r="I805" s="41"/>
      <c r="J805" s="41"/>
      <c r="AF805" s="82" t="s">
        <v>29</v>
      </c>
      <c r="AG805" s="82" t="s">
        <v>100</v>
      </c>
      <c r="AH805" s="82" t="s">
        <v>57</v>
      </c>
      <c r="AI805" s="82">
        <v>2</v>
      </c>
      <c r="AJ805" s="106">
        <f t="shared" si="78"/>
        <v>1200000</v>
      </c>
      <c r="AK805" s="106">
        <f t="shared" si="79"/>
        <v>2000</v>
      </c>
      <c r="AL805" s="106">
        <f t="shared" si="80"/>
        <v>50</v>
      </c>
      <c r="AM805" s="106">
        <f t="shared" si="81"/>
        <v>2</v>
      </c>
      <c r="AN805" s="106">
        <f t="shared" si="82"/>
        <v>1202052</v>
      </c>
      <c r="AO805" s="77" t="s">
        <v>5251</v>
      </c>
      <c r="AP805" s="78">
        <v>1001.32</v>
      </c>
    </row>
    <row r="806" spans="1:42" x14ac:dyDescent="0.25">
      <c r="A806" s="27" t="s">
        <v>1025</v>
      </c>
      <c r="B806" s="37" t="s">
        <v>1030</v>
      </c>
      <c r="C806" s="38"/>
      <c r="D806" s="38"/>
      <c r="E806" s="38"/>
      <c r="F806" s="38"/>
      <c r="G806" s="38"/>
      <c r="H806" s="38"/>
      <c r="I806" s="38"/>
      <c r="J806" s="38"/>
      <c r="AF806" s="82" t="s">
        <v>29</v>
      </c>
      <c r="AG806" s="82" t="s">
        <v>100</v>
      </c>
      <c r="AH806" s="82" t="s">
        <v>186</v>
      </c>
      <c r="AI806" s="82">
        <v>2</v>
      </c>
      <c r="AJ806" s="106">
        <f t="shared" si="78"/>
        <v>1200000</v>
      </c>
      <c r="AK806" s="106">
        <f t="shared" si="79"/>
        <v>2000</v>
      </c>
      <c r="AL806" s="106">
        <f t="shared" si="80"/>
        <v>60</v>
      </c>
      <c r="AM806" s="106">
        <f t="shared" si="81"/>
        <v>2</v>
      </c>
      <c r="AN806" s="106">
        <f t="shared" si="82"/>
        <v>1202062</v>
      </c>
      <c r="AO806" s="77" t="s">
        <v>5252</v>
      </c>
      <c r="AP806" s="78">
        <v>973.47</v>
      </c>
    </row>
    <row r="807" spans="1:42" x14ac:dyDescent="0.25">
      <c r="A807" s="27">
        <v>609022</v>
      </c>
      <c r="B807" s="34" t="s">
        <v>1508</v>
      </c>
      <c r="C807" s="35">
        <v>6746</v>
      </c>
      <c r="D807" s="36" t="s">
        <v>1025</v>
      </c>
      <c r="E807" s="36">
        <v>68</v>
      </c>
      <c r="F807" s="35">
        <v>3762</v>
      </c>
      <c r="G807" s="36" t="s">
        <v>1025</v>
      </c>
      <c r="H807" s="36">
        <v>56</v>
      </c>
      <c r="I807" s="36">
        <v>1878</v>
      </c>
      <c r="J807" s="35">
        <v>2043</v>
      </c>
      <c r="AF807" s="82" t="s">
        <v>29</v>
      </c>
      <c r="AG807" s="82" t="s">
        <v>100</v>
      </c>
      <c r="AH807" s="82" t="s">
        <v>215</v>
      </c>
      <c r="AI807" s="82">
        <v>2</v>
      </c>
      <c r="AJ807" s="106">
        <f t="shared" si="78"/>
        <v>1200000</v>
      </c>
      <c r="AK807" s="106">
        <f t="shared" si="79"/>
        <v>2000</v>
      </c>
      <c r="AL807" s="106">
        <f t="shared" si="80"/>
        <v>70</v>
      </c>
      <c r="AM807" s="106">
        <f t="shared" si="81"/>
        <v>2</v>
      </c>
      <c r="AN807" s="106">
        <f t="shared" si="82"/>
        <v>1202072</v>
      </c>
      <c r="AO807" s="77" t="s">
        <v>5253</v>
      </c>
      <c r="AP807" s="78">
        <v>1069.93</v>
      </c>
    </row>
    <row r="808" spans="1:42" x14ac:dyDescent="0.25">
      <c r="A808" s="27">
        <v>609042</v>
      </c>
      <c r="B808" s="34" t="s">
        <v>1509</v>
      </c>
      <c r="C808" s="35">
        <v>10262</v>
      </c>
      <c r="D808" s="36" t="s">
        <v>1025</v>
      </c>
      <c r="E808" s="36">
        <v>103</v>
      </c>
      <c r="F808" s="35">
        <v>9073</v>
      </c>
      <c r="G808" s="36" t="s">
        <v>1025</v>
      </c>
      <c r="H808" s="36">
        <v>88</v>
      </c>
      <c r="I808" s="36">
        <v>1345</v>
      </c>
      <c r="J808" s="35">
        <v>977</v>
      </c>
      <c r="AF808" s="82" t="s">
        <v>29</v>
      </c>
      <c r="AG808" s="82" t="s">
        <v>30</v>
      </c>
      <c r="AH808" s="82" t="s">
        <v>79</v>
      </c>
      <c r="AI808" s="82">
        <v>3</v>
      </c>
      <c r="AJ808" s="106">
        <f t="shared" si="78"/>
        <v>1200000</v>
      </c>
      <c r="AK808" s="106">
        <f t="shared" si="79"/>
        <v>3000</v>
      </c>
      <c r="AL808" s="106">
        <f t="shared" si="80"/>
        <v>10</v>
      </c>
      <c r="AM808" s="106">
        <f t="shared" si="81"/>
        <v>3</v>
      </c>
      <c r="AN808" s="106">
        <f t="shared" si="82"/>
        <v>1203013</v>
      </c>
      <c r="AO808" s="77" t="s">
        <v>5254</v>
      </c>
      <c r="AP808" s="78">
        <v>1849.95</v>
      </c>
    </row>
    <row r="809" spans="1:42" x14ac:dyDescent="0.25">
      <c r="A809" s="27">
        <v>609052</v>
      </c>
      <c r="B809" s="34" t="s">
        <v>1510</v>
      </c>
      <c r="C809" s="35">
        <v>6425</v>
      </c>
      <c r="D809" s="36" t="s">
        <v>1025</v>
      </c>
      <c r="E809" s="36">
        <v>64</v>
      </c>
      <c r="F809" s="35">
        <v>11148</v>
      </c>
      <c r="G809" s="36" t="s">
        <v>1025</v>
      </c>
      <c r="H809" s="36">
        <v>174</v>
      </c>
      <c r="I809" s="36">
        <v>1913</v>
      </c>
      <c r="J809" s="35">
        <v>767</v>
      </c>
      <c r="AF809" s="82" t="s">
        <v>29</v>
      </c>
      <c r="AG809" s="82" t="s">
        <v>30</v>
      </c>
      <c r="AH809" s="82" t="s">
        <v>100</v>
      </c>
      <c r="AI809" s="82">
        <v>2</v>
      </c>
      <c r="AJ809" s="106">
        <f t="shared" si="78"/>
        <v>1200000</v>
      </c>
      <c r="AK809" s="106">
        <f t="shared" si="79"/>
        <v>3000</v>
      </c>
      <c r="AL809" s="106">
        <f t="shared" si="80"/>
        <v>20</v>
      </c>
      <c r="AM809" s="106">
        <f t="shared" si="81"/>
        <v>2</v>
      </c>
      <c r="AN809" s="106">
        <f t="shared" si="82"/>
        <v>1203022</v>
      </c>
      <c r="AO809" s="77" t="s">
        <v>5255</v>
      </c>
      <c r="AP809" s="78">
        <v>1514.6</v>
      </c>
    </row>
    <row r="810" spans="1:42" x14ac:dyDescent="0.25">
      <c r="A810" s="27">
        <v>609062</v>
      </c>
      <c r="B810" s="34" t="s">
        <v>1511</v>
      </c>
      <c r="C810" s="35">
        <v>13121</v>
      </c>
      <c r="D810" s="36" t="s">
        <v>1025</v>
      </c>
      <c r="E810" s="36">
        <v>131</v>
      </c>
      <c r="F810" s="35">
        <v>8052</v>
      </c>
      <c r="G810" s="36" t="s">
        <v>1025</v>
      </c>
      <c r="H810" s="36">
        <v>61</v>
      </c>
      <c r="I810" s="36">
        <v>895</v>
      </c>
      <c r="J810" s="35">
        <v>1119</v>
      </c>
      <c r="AF810" s="82" t="s">
        <v>29</v>
      </c>
      <c r="AG810" s="82" t="s">
        <v>30</v>
      </c>
      <c r="AH810" s="82" t="s">
        <v>30</v>
      </c>
      <c r="AI810" s="82">
        <v>3</v>
      </c>
      <c r="AJ810" s="106">
        <f t="shared" si="78"/>
        <v>1200000</v>
      </c>
      <c r="AK810" s="106">
        <f t="shared" si="79"/>
        <v>3000</v>
      </c>
      <c r="AL810" s="106">
        <f t="shared" si="80"/>
        <v>30</v>
      </c>
      <c r="AM810" s="106">
        <f t="shared" si="81"/>
        <v>3</v>
      </c>
      <c r="AN810" s="106">
        <f t="shared" si="82"/>
        <v>1203033</v>
      </c>
      <c r="AO810" s="77" t="s">
        <v>4857</v>
      </c>
      <c r="AP810" s="78">
        <v>1886.18</v>
      </c>
    </row>
    <row r="811" spans="1:42" x14ac:dyDescent="0.25">
      <c r="A811" s="27">
        <v>609072</v>
      </c>
      <c r="B811" s="34" t="s">
        <v>1512</v>
      </c>
      <c r="C811" s="35">
        <v>11313</v>
      </c>
      <c r="D811" s="36" t="s">
        <v>1025</v>
      </c>
      <c r="E811" s="36">
        <v>113</v>
      </c>
      <c r="F811" s="35">
        <v>14032</v>
      </c>
      <c r="G811" s="36" t="s">
        <v>1025</v>
      </c>
      <c r="H811" s="36">
        <v>124</v>
      </c>
      <c r="I811" s="36">
        <v>1159</v>
      </c>
      <c r="J811" s="35">
        <v>571</v>
      </c>
      <c r="AF811" s="82" t="s">
        <v>29</v>
      </c>
      <c r="AG811" s="82" t="s">
        <v>30</v>
      </c>
      <c r="AH811" s="82" t="s">
        <v>89</v>
      </c>
      <c r="AI811" s="82">
        <v>3</v>
      </c>
      <c r="AJ811" s="106">
        <f t="shared" si="78"/>
        <v>1200000</v>
      </c>
      <c r="AK811" s="106">
        <f t="shared" si="79"/>
        <v>3000</v>
      </c>
      <c r="AL811" s="106">
        <f t="shared" si="80"/>
        <v>40</v>
      </c>
      <c r="AM811" s="106">
        <f t="shared" si="81"/>
        <v>3</v>
      </c>
      <c r="AN811" s="106">
        <f t="shared" si="82"/>
        <v>1203043</v>
      </c>
      <c r="AO811" s="77" t="s">
        <v>5256</v>
      </c>
      <c r="AP811" s="78">
        <v>1981.85</v>
      </c>
    </row>
    <row r="812" spans="1:42" x14ac:dyDescent="0.25">
      <c r="A812" s="27">
        <v>609082</v>
      </c>
      <c r="B812" s="34" t="s">
        <v>1513</v>
      </c>
      <c r="C812" s="35">
        <v>9306</v>
      </c>
      <c r="D812" s="36" t="s">
        <v>1025</v>
      </c>
      <c r="E812" s="36">
        <v>93</v>
      </c>
      <c r="F812" s="35">
        <v>13848</v>
      </c>
      <c r="G812" s="36" t="s">
        <v>1025</v>
      </c>
      <c r="H812" s="36">
        <v>149</v>
      </c>
      <c r="I812" s="36">
        <v>1500</v>
      </c>
      <c r="J812" s="35">
        <v>576</v>
      </c>
      <c r="AF812" s="82" t="s">
        <v>29</v>
      </c>
      <c r="AG812" s="82" t="s">
        <v>30</v>
      </c>
      <c r="AH812" s="82" t="s">
        <v>57</v>
      </c>
      <c r="AI812" s="82">
        <v>3</v>
      </c>
      <c r="AJ812" s="106">
        <f t="shared" si="78"/>
        <v>1200000</v>
      </c>
      <c r="AK812" s="106">
        <f t="shared" si="79"/>
        <v>3000</v>
      </c>
      <c r="AL812" s="106">
        <f t="shared" si="80"/>
        <v>50</v>
      </c>
      <c r="AM812" s="106">
        <f t="shared" si="81"/>
        <v>3</v>
      </c>
      <c r="AN812" s="106">
        <f t="shared" si="82"/>
        <v>1203053</v>
      </c>
      <c r="AO812" s="77" t="s">
        <v>5257</v>
      </c>
      <c r="AP812" s="78">
        <v>2323.89</v>
      </c>
    </row>
    <row r="813" spans="1:42" x14ac:dyDescent="0.25">
      <c r="A813" s="27">
        <v>609092</v>
      </c>
      <c r="B813" s="34" t="s">
        <v>1514</v>
      </c>
      <c r="C813" s="35">
        <v>12795</v>
      </c>
      <c r="D813" s="36" t="s">
        <v>1025</v>
      </c>
      <c r="E813" s="36">
        <v>128</v>
      </c>
      <c r="F813" s="35">
        <v>4406</v>
      </c>
      <c r="G813" s="36" t="s">
        <v>1025</v>
      </c>
      <c r="H813" s="36">
        <v>34</v>
      </c>
      <c r="I813" s="36">
        <v>943</v>
      </c>
      <c r="J813" s="35">
        <v>1873</v>
      </c>
      <c r="AF813" s="82" t="s">
        <v>29</v>
      </c>
      <c r="AG813" s="82" t="s">
        <v>89</v>
      </c>
      <c r="AH813" s="82" t="s">
        <v>79</v>
      </c>
      <c r="AI813" s="82">
        <v>2</v>
      </c>
      <c r="AJ813" s="106">
        <f t="shared" si="78"/>
        <v>1200000</v>
      </c>
      <c r="AK813" s="106">
        <f t="shared" si="79"/>
        <v>4000</v>
      </c>
      <c r="AL813" s="106">
        <f t="shared" si="80"/>
        <v>10</v>
      </c>
      <c r="AM813" s="106">
        <f t="shared" si="81"/>
        <v>2</v>
      </c>
      <c r="AN813" s="106">
        <f t="shared" si="82"/>
        <v>1204012</v>
      </c>
      <c r="AO813" s="77" t="s">
        <v>5258</v>
      </c>
      <c r="AP813" s="78">
        <v>834.44</v>
      </c>
    </row>
    <row r="814" spans="1:42" x14ac:dyDescent="0.25">
      <c r="A814" s="27">
        <v>609102</v>
      </c>
      <c r="B814" s="34" t="s">
        <v>1515</v>
      </c>
      <c r="C814" s="35">
        <v>10673</v>
      </c>
      <c r="D814" s="36" t="s">
        <v>1025</v>
      </c>
      <c r="E814" s="36">
        <v>107</v>
      </c>
      <c r="F814" s="35">
        <v>11895</v>
      </c>
      <c r="G814" s="36" t="s">
        <v>1025</v>
      </c>
      <c r="H814" s="36">
        <v>111</v>
      </c>
      <c r="I814" s="36">
        <v>1275</v>
      </c>
      <c r="J814" s="35">
        <v>703</v>
      </c>
      <c r="AF814" s="82" t="s">
        <v>29</v>
      </c>
      <c r="AG814" s="82" t="s">
        <v>89</v>
      </c>
      <c r="AH814" s="82" t="s">
        <v>100</v>
      </c>
      <c r="AI814" s="82">
        <v>3</v>
      </c>
      <c r="AJ814" s="106">
        <f t="shared" si="78"/>
        <v>1200000</v>
      </c>
      <c r="AK814" s="106">
        <f t="shared" si="79"/>
        <v>4000</v>
      </c>
      <c r="AL814" s="106">
        <f t="shared" si="80"/>
        <v>20</v>
      </c>
      <c r="AM814" s="106">
        <f t="shared" si="81"/>
        <v>3</v>
      </c>
      <c r="AN814" s="106">
        <f t="shared" si="82"/>
        <v>1204023</v>
      </c>
      <c r="AO814" s="77" t="s">
        <v>5259</v>
      </c>
      <c r="AP814" s="78">
        <v>1032.42</v>
      </c>
    </row>
    <row r="815" spans="1:42" x14ac:dyDescent="0.25">
      <c r="A815" s="27">
        <v>609112</v>
      </c>
      <c r="B815" s="34" t="s">
        <v>1516</v>
      </c>
      <c r="C815" s="35">
        <v>14111</v>
      </c>
      <c r="D815" s="36" t="s">
        <v>1025</v>
      </c>
      <c r="E815" s="36">
        <v>141</v>
      </c>
      <c r="F815" s="35">
        <v>19509</v>
      </c>
      <c r="G815" s="36" t="s">
        <v>1025</v>
      </c>
      <c r="H815" s="36">
        <v>138</v>
      </c>
      <c r="I815" s="36">
        <v>769</v>
      </c>
      <c r="J815" s="35">
        <v>356</v>
      </c>
      <c r="AF815" s="82" t="s">
        <v>29</v>
      </c>
      <c r="AG815" s="82" t="s">
        <v>89</v>
      </c>
      <c r="AH815" s="82" t="s">
        <v>30</v>
      </c>
      <c r="AI815" s="82">
        <v>2</v>
      </c>
      <c r="AJ815" s="106">
        <f t="shared" si="78"/>
        <v>1200000</v>
      </c>
      <c r="AK815" s="106">
        <f t="shared" si="79"/>
        <v>4000</v>
      </c>
      <c r="AL815" s="106">
        <f t="shared" si="80"/>
        <v>30</v>
      </c>
      <c r="AM815" s="106">
        <f t="shared" si="81"/>
        <v>2</v>
      </c>
      <c r="AN815" s="106">
        <f t="shared" si="82"/>
        <v>1204032</v>
      </c>
      <c r="AO815" s="77" t="s">
        <v>5260</v>
      </c>
      <c r="AP815" s="78">
        <v>884.26</v>
      </c>
    </row>
    <row r="816" spans="1:42" x14ac:dyDescent="0.25">
      <c r="A816" s="27">
        <v>609122</v>
      </c>
      <c r="B816" s="34" t="s">
        <v>1517</v>
      </c>
      <c r="C816" s="35">
        <v>10880</v>
      </c>
      <c r="D816" s="36" t="s">
        <v>1025</v>
      </c>
      <c r="E816" s="36">
        <v>109</v>
      </c>
      <c r="F816" s="35">
        <v>8069</v>
      </c>
      <c r="G816" s="36" t="s">
        <v>1025</v>
      </c>
      <c r="H816" s="36">
        <v>74</v>
      </c>
      <c r="I816" s="36">
        <v>1242</v>
      </c>
      <c r="J816" s="35">
        <v>1116</v>
      </c>
      <c r="AF816" s="82" t="s">
        <v>29</v>
      </c>
      <c r="AG816" s="82" t="s">
        <v>89</v>
      </c>
      <c r="AH816" s="82" t="s">
        <v>89</v>
      </c>
      <c r="AI816" s="82">
        <v>2</v>
      </c>
      <c r="AJ816" s="106">
        <f t="shared" si="78"/>
        <v>1200000</v>
      </c>
      <c r="AK816" s="106">
        <f t="shared" si="79"/>
        <v>4000</v>
      </c>
      <c r="AL816" s="106">
        <f t="shared" si="80"/>
        <v>40</v>
      </c>
      <c r="AM816" s="106">
        <f t="shared" si="81"/>
        <v>2</v>
      </c>
      <c r="AN816" s="106">
        <f t="shared" si="82"/>
        <v>1204042</v>
      </c>
      <c r="AO816" s="77" t="s">
        <v>5261</v>
      </c>
      <c r="AP816" s="78">
        <v>779.95</v>
      </c>
    </row>
    <row r="817" spans="1:42" x14ac:dyDescent="0.25">
      <c r="A817" s="27">
        <v>609132</v>
      </c>
      <c r="B817" s="34" t="s">
        <v>1518</v>
      </c>
      <c r="C817" s="35">
        <v>8079</v>
      </c>
      <c r="D817" s="36" t="s">
        <v>1025</v>
      </c>
      <c r="E817" s="36">
        <v>81</v>
      </c>
      <c r="F817" s="35">
        <v>6009</v>
      </c>
      <c r="G817" s="36" t="s">
        <v>1025</v>
      </c>
      <c r="H817" s="36">
        <v>74</v>
      </c>
      <c r="I817" s="36">
        <v>1691</v>
      </c>
      <c r="J817" s="35">
        <v>1492</v>
      </c>
      <c r="AF817" s="82" t="s">
        <v>29</v>
      </c>
      <c r="AG817" s="82" t="s">
        <v>89</v>
      </c>
      <c r="AH817" s="82" t="s">
        <v>57</v>
      </c>
      <c r="AI817" s="82">
        <v>2</v>
      </c>
      <c r="AJ817" s="106">
        <f t="shared" si="78"/>
        <v>1200000</v>
      </c>
      <c r="AK817" s="106">
        <f t="shared" si="79"/>
        <v>4000</v>
      </c>
      <c r="AL817" s="106">
        <f t="shared" si="80"/>
        <v>50</v>
      </c>
      <c r="AM817" s="106">
        <f t="shared" si="81"/>
        <v>2</v>
      </c>
      <c r="AN817" s="106">
        <f t="shared" si="82"/>
        <v>1204052</v>
      </c>
      <c r="AO817" s="77" t="s">
        <v>5262</v>
      </c>
      <c r="AP817" s="78">
        <v>807.77</v>
      </c>
    </row>
    <row r="818" spans="1:42" x14ac:dyDescent="0.25">
      <c r="A818" s="27">
        <v>609142</v>
      </c>
      <c r="B818" s="34" t="s">
        <v>1519</v>
      </c>
      <c r="C818" s="35">
        <v>7276</v>
      </c>
      <c r="D818" s="36" t="s">
        <v>1025</v>
      </c>
      <c r="E818" s="36">
        <v>73</v>
      </c>
      <c r="F818" s="35">
        <v>12237</v>
      </c>
      <c r="G818" s="36" t="s">
        <v>1025</v>
      </c>
      <c r="H818" s="36">
        <v>168</v>
      </c>
      <c r="I818" s="36">
        <v>1809</v>
      </c>
      <c r="J818" s="35">
        <v>678</v>
      </c>
      <c r="AF818" s="82" t="s">
        <v>29</v>
      </c>
      <c r="AG818" s="82" t="s">
        <v>89</v>
      </c>
      <c r="AH818" s="82" t="s">
        <v>186</v>
      </c>
      <c r="AI818" s="82">
        <v>2</v>
      </c>
      <c r="AJ818" s="106">
        <f t="shared" si="78"/>
        <v>1200000</v>
      </c>
      <c r="AK818" s="106">
        <f t="shared" si="79"/>
        <v>4000</v>
      </c>
      <c r="AL818" s="106">
        <f t="shared" si="80"/>
        <v>60</v>
      </c>
      <c r="AM818" s="106">
        <f t="shared" si="81"/>
        <v>2</v>
      </c>
      <c r="AN818" s="106">
        <f t="shared" si="82"/>
        <v>1204062</v>
      </c>
      <c r="AO818" s="77" t="s">
        <v>5263</v>
      </c>
      <c r="AP818" s="78">
        <v>566.34</v>
      </c>
    </row>
    <row r="819" spans="1:42" x14ac:dyDescent="0.25">
      <c r="A819" s="27">
        <v>609152</v>
      </c>
      <c r="B819" s="34" t="s">
        <v>1520</v>
      </c>
      <c r="C819" s="35">
        <v>11390</v>
      </c>
      <c r="D819" s="36" t="s">
        <v>1025</v>
      </c>
      <c r="E819" s="36">
        <v>114</v>
      </c>
      <c r="F819" s="35">
        <v>4461</v>
      </c>
      <c r="G819" s="36" t="s">
        <v>1025</v>
      </c>
      <c r="H819" s="36">
        <v>39</v>
      </c>
      <c r="I819" s="36">
        <v>1142</v>
      </c>
      <c r="J819" s="35">
        <v>1858</v>
      </c>
      <c r="AF819" s="82" t="s">
        <v>29</v>
      </c>
      <c r="AG819" s="82" t="s">
        <v>89</v>
      </c>
      <c r="AH819" s="82" t="s">
        <v>215</v>
      </c>
      <c r="AI819" s="82">
        <v>3</v>
      </c>
      <c r="AJ819" s="106">
        <f t="shared" si="78"/>
        <v>1200000</v>
      </c>
      <c r="AK819" s="106">
        <f t="shared" si="79"/>
        <v>4000</v>
      </c>
      <c r="AL819" s="106">
        <f t="shared" si="80"/>
        <v>70</v>
      </c>
      <c r="AM819" s="106">
        <f t="shared" si="81"/>
        <v>3</v>
      </c>
      <c r="AN819" s="106">
        <f t="shared" si="82"/>
        <v>1204073</v>
      </c>
      <c r="AO819" s="77" t="s">
        <v>5264</v>
      </c>
      <c r="AP819" s="78">
        <v>965.77</v>
      </c>
    </row>
    <row r="820" spans="1:42" x14ac:dyDescent="0.25">
      <c r="A820" s="27">
        <v>609162</v>
      </c>
      <c r="B820" s="34" t="s">
        <v>1521</v>
      </c>
      <c r="C820" s="35">
        <v>7542</v>
      </c>
      <c r="D820" s="36" t="s">
        <v>1025</v>
      </c>
      <c r="E820" s="36">
        <v>75</v>
      </c>
      <c r="F820" s="35">
        <v>2899</v>
      </c>
      <c r="G820" s="36" t="s">
        <v>1025</v>
      </c>
      <c r="H820" s="36">
        <v>38</v>
      </c>
      <c r="I820" s="36">
        <v>1767</v>
      </c>
      <c r="J820" s="35">
        <v>2202</v>
      </c>
      <c r="AF820" s="82" t="s">
        <v>29</v>
      </c>
      <c r="AG820" s="82" t="s">
        <v>57</v>
      </c>
      <c r="AH820" s="82" t="s">
        <v>79</v>
      </c>
      <c r="AI820" s="82">
        <v>1</v>
      </c>
      <c r="AJ820" s="106">
        <f t="shared" si="78"/>
        <v>1200000</v>
      </c>
      <c r="AK820" s="106">
        <f t="shared" si="79"/>
        <v>5000</v>
      </c>
      <c r="AL820" s="106">
        <f t="shared" si="80"/>
        <v>10</v>
      </c>
      <c r="AM820" s="106">
        <f t="shared" si="81"/>
        <v>1</v>
      </c>
      <c r="AN820" s="106">
        <f t="shared" si="82"/>
        <v>1205011</v>
      </c>
      <c r="AO820" s="77" t="s">
        <v>5265</v>
      </c>
      <c r="AP820" s="78">
        <v>1616.68</v>
      </c>
    </row>
    <row r="821" spans="1:42" x14ac:dyDescent="0.25">
      <c r="A821" s="27" t="s">
        <v>1025</v>
      </c>
      <c r="B821" s="37" t="s">
        <v>1046</v>
      </c>
      <c r="C821" s="38"/>
      <c r="D821" s="38"/>
      <c r="E821" s="38"/>
      <c r="F821" s="38"/>
      <c r="G821" s="38"/>
      <c r="H821" s="38"/>
      <c r="I821" s="38"/>
      <c r="J821" s="38"/>
      <c r="AF821" s="82" t="s">
        <v>29</v>
      </c>
      <c r="AG821" s="82" t="s">
        <v>57</v>
      </c>
      <c r="AH821" s="82" t="s">
        <v>100</v>
      </c>
      <c r="AI821" s="82">
        <v>3</v>
      </c>
      <c r="AJ821" s="106">
        <f t="shared" si="78"/>
        <v>1200000</v>
      </c>
      <c r="AK821" s="106">
        <f t="shared" si="79"/>
        <v>5000</v>
      </c>
      <c r="AL821" s="106">
        <f t="shared" si="80"/>
        <v>20</v>
      </c>
      <c r="AM821" s="106">
        <f t="shared" si="81"/>
        <v>3</v>
      </c>
      <c r="AN821" s="106">
        <f t="shared" si="82"/>
        <v>1205023</v>
      </c>
      <c r="AO821" s="77" t="s">
        <v>5266</v>
      </c>
      <c r="AP821" s="78">
        <v>973.3</v>
      </c>
    </row>
    <row r="822" spans="1:42" x14ac:dyDescent="0.25">
      <c r="A822" s="27">
        <v>609013</v>
      </c>
      <c r="B822" s="34" t="s">
        <v>1522</v>
      </c>
      <c r="C822" s="35">
        <v>13397</v>
      </c>
      <c r="D822" s="36" t="s">
        <v>1025</v>
      </c>
      <c r="E822" s="36">
        <v>134</v>
      </c>
      <c r="F822" s="35">
        <v>13278</v>
      </c>
      <c r="G822" s="36" t="s">
        <v>1025</v>
      </c>
      <c r="H822" s="36">
        <v>99</v>
      </c>
      <c r="I822" s="36">
        <v>855</v>
      </c>
      <c r="J822" s="35">
        <v>607</v>
      </c>
      <c r="AF822" s="82" t="s">
        <v>29</v>
      </c>
      <c r="AG822" s="82" t="s">
        <v>57</v>
      </c>
      <c r="AH822" s="82" t="s">
        <v>30</v>
      </c>
      <c r="AI822" s="82">
        <v>3</v>
      </c>
      <c r="AJ822" s="106">
        <f t="shared" si="78"/>
        <v>1200000</v>
      </c>
      <c r="AK822" s="106">
        <f t="shared" si="79"/>
        <v>5000</v>
      </c>
      <c r="AL822" s="106">
        <f t="shared" si="80"/>
        <v>30</v>
      </c>
      <c r="AM822" s="106">
        <f t="shared" si="81"/>
        <v>3</v>
      </c>
      <c r="AN822" s="106">
        <f t="shared" si="82"/>
        <v>1205033</v>
      </c>
      <c r="AO822" s="77" t="s">
        <v>5267</v>
      </c>
      <c r="AP822" s="78">
        <v>677.37</v>
      </c>
    </row>
    <row r="823" spans="1:42" x14ac:dyDescent="0.25">
      <c r="A823" s="27">
        <v>609014</v>
      </c>
      <c r="B823" s="34" t="s">
        <v>1064</v>
      </c>
      <c r="C823" s="35">
        <v>2346</v>
      </c>
      <c r="D823" s="36" t="s">
        <v>1025</v>
      </c>
      <c r="E823" s="36">
        <v>23</v>
      </c>
      <c r="F823" s="35">
        <v>6551</v>
      </c>
      <c r="G823" s="36" t="s">
        <v>1025</v>
      </c>
      <c r="H823" s="36">
        <v>279</v>
      </c>
      <c r="I823" s="36" t="s">
        <v>1038</v>
      </c>
      <c r="J823" s="35" t="s">
        <v>1038</v>
      </c>
      <c r="AF823" s="82" t="s">
        <v>29</v>
      </c>
      <c r="AG823" s="82" t="s">
        <v>57</v>
      </c>
      <c r="AH823" s="82" t="s">
        <v>89</v>
      </c>
      <c r="AI823" s="82">
        <v>2</v>
      </c>
      <c r="AJ823" s="106">
        <f t="shared" si="78"/>
        <v>1200000</v>
      </c>
      <c r="AK823" s="106">
        <f t="shared" si="79"/>
        <v>5000</v>
      </c>
      <c r="AL823" s="106">
        <f t="shared" si="80"/>
        <v>40</v>
      </c>
      <c r="AM823" s="106">
        <f t="shared" si="81"/>
        <v>2</v>
      </c>
      <c r="AN823" s="106">
        <f t="shared" si="82"/>
        <v>1205042</v>
      </c>
      <c r="AO823" s="77" t="s">
        <v>5265</v>
      </c>
      <c r="AP823" s="78">
        <v>883.52</v>
      </c>
    </row>
    <row r="824" spans="1:42" x14ac:dyDescent="0.25">
      <c r="A824" s="27">
        <v>609015</v>
      </c>
      <c r="B824" s="34" t="s">
        <v>1039</v>
      </c>
      <c r="C824" s="35">
        <v>11051</v>
      </c>
      <c r="D824" s="36" t="s">
        <v>1025</v>
      </c>
      <c r="E824" s="36">
        <v>111</v>
      </c>
      <c r="F824" s="35">
        <v>6727</v>
      </c>
      <c r="G824" s="36" t="s">
        <v>1025</v>
      </c>
      <c r="H824" s="36">
        <v>61</v>
      </c>
      <c r="I824" s="36" t="s">
        <v>1038</v>
      </c>
      <c r="J824" s="35" t="s">
        <v>1038</v>
      </c>
      <c r="AF824" s="82" t="s">
        <v>29</v>
      </c>
      <c r="AG824" s="82" t="s">
        <v>57</v>
      </c>
      <c r="AH824" s="82" t="s">
        <v>57</v>
      </c>
      <c r="AI824" s="82">
        <v>2</v>
      </c>
      <c r="AJ824" s="106">
        <f t="shared" si="78"/>
        <v>1200000</v>
      </c>
      <c r="AK824" s="106">
        <f t="shared" si="79"/>
        <v>5000</v>
      </c>
      <c r="AL824" s="106">
        <f t="shared" si="80"/>
        <v>50</v>
      </c>
      <c r="AM824" s="106">
        <f t="shared" si="81"/>
        <v>2</v>
      </c>
      <c r="AN824" s="106">
        <f t="shared" si="82"/>
        <v>1205052</v>
      </c>
      <c r="AO824" s="77" t="s">
        <v>5268</v>
      </c>
      <c r="AP824" s="78">
        <v>757.39</v>
      </c>
    </row>
    <row r="825" spans="1:42" x14ac:dyDescent="0.25">
      <c r="A825" s="27">
        <v>609033</v>
      </c>
      <c r="B825" s="34" t="s">
        <v>1523</v>
      </c>
      <c r="C825" s="35">
        <v>14637</v>
      </c>
      <c r="D825" s="36" t="s">
        <v>1025</v>
      </c>
      <c r="E825" s="36">
        <v>146</v>
      </c>
      <c r="F825" s="35">
        <v>11709</v>
      </c>
      <c r="G825" s="36" t="s">
        <v>1025</v>
      </c>
      <c r="H825" s="36">
        <v>80</v>
      </c>
      <c r="I825" s="36">
        <v>713</v>
      </c>
      <c r="J825" s="35">
        <v>721</v>
      </c>
      <c r="AF825" s="82" t="s">
        <v>29</v>
      </c>
      <c r="AG825" s="82" t="s">
        <v>57</v>
      </c>
      <c r="AH825" s="82" t="s">
        <v>186</v>
      </c>
      <c r="AI825" s="82">
        <v>2</v>
      </c>
      <c r="AJ825" s="106">
        <f t="shared" si="78"/>
        <v>1200000</v>
      </c>
      <c r="AK825" s="106">
        <f t="shared" si="79"/>
        <v>5000</v>
      </c>
      <c r="AL825" s="106">
        <f t="shared" si="80"/>
        <v>60</v>
      </c>
      <c r="AM825" s="106">
        <f t="shared" si="81"/>
        <v>2</v>
      </c>
      <c r="AN825" s="106">
        <f t="shared" si="82"/>
        <v>1205062</v>
      </c>
      <c r="AO825" s="77" t="s">
        <v>5269</v>
      </c>
      <c r="AP825" s="78">
        <v>688.89</v>
      </c>
    </row>
    <row r="826" spans="1:42" x14ac:dyDescent="0.25">
      <c r="A826" s="27">
        <v>609034</v>
      </c>
      <c r="B826" s="34" t="s">
        <v>1037</v>
      </c>
      <c r="C826" s="35">
        <v>669</v>
      </c>
      <c r="D826" s="36" t="s">
        <v>1025</v>
      </c>
      <c r="E826" s="36">
        <v>7</v>
      </c>
      <c r="F826" s="35">
        <v>4942</v>
      </c>
      <c r="G826" s="36" t="s">
        <v>1025</v>
      </c>
      <c r="H826" s="36">
        <v>739</v>
      </c>
      <c r="I826" s="36" t="s">
        <v>1038</v>
      </c>
      <c r="J826" s="35" t="s">
        <v>1038</v>
      </c>
      <c r="AF826" s="82" t="s">
        <v>29</v>
      </c>
      <c r="AG826" s="82" t="s">
        <v>57</v>
      </c>
      <c r="AH826" s="82" t="s">
        <v>215</v>
      </c>
      <c r="AI826" s="82">
        <v>2</v>
      </c>
      <c r="AJ826" s="106">
        <f t="shared" si="78"/>
        <v>1200000</v>
      </c>
      <c r="AK826" s="106">
        <f t="shared" si="79"/>
        <v>5000</v>
      </c>
      <c r="AL826" s="106">
        <f t="shared" si="80"/>
        <v>70</v>
      </c>
      <c r="AM826" s="106">
        <f t="shared" si="81"/>
        <v>2</v>
      </c>
      <c r="AN826" s="106">
        <f t="shared" si="82"/>
        <v>1205072</v>
      </c>
      <c r="AO826" s="77" t="s">
        <v>5150</v>
      </c>
      <c r="AP826" s="78">
        <v>648.38</v>
      </c>
    </row>
    <row r="827" spans="1:42" x14ac:dyDescent="0.25">
      <c r="A827" s="27">
        <v>609035</v>
      </c>
      <c r="B827" s="34" t="s">
        <v>1049</v>
      </c>
      <c r="C827" s="35">
        <v>13968</v>
      </c>
      <c r="D827" s="36" t="s">
        <v>1025</v>
      </c>
      <c r="E827" s="36">
        <v>139</v>
      </c>
      <c r="F827" s="35">
        <v>6767</v>
      </c>
      <c r="G827" s="36" t="s">
        <v>1025</v>
      </c>
      <c r="H827" s="36">
        <v>48</v>
      </c>
      <c r="I827" s="36" t="s">
        <v>1038</v>
      </c>
      <c r="J827" s="35" t="s">
        <v>1038</v>
      </c>
      <c r="AF827" s="82" t="s">
        <v>29</v>
      </c>
      <c r="AG827" s="82" t="s">
        <v>57</v>
      </c>
      <c r="AH827" s="82" t="s">
        <v>148</v>
      </c>
      <c r="AI827" s="82">
        <v>2</v>
      </c>
      <c r="AJ827" s="106">
        <f t="shared" si="78"/>
        <v>1200000</v>
      </c>
      <c r="AK827" s="106">
        <f t="shared" si="79"/>
        <v>5000</v>
      </c>
      <c r="AL827" s="106">
        <f t="shared" si="80"/>
        <v>80</v>
      </c>
      <c r="AM827" s="106">
        <f t="shared" si="81"/>
        <v>2</v>
      </c>
      <c r="AN827" s="106">
        <f t="shared" si="82"/>
        <v>1205082</v>
      </c>
      <c r="AO827" s="77" t="s">
        <v>5270</v>
      </c>
      <c r="AP827" s="78">
        <v>635.24</v>
      </c>
    </row>
    <row r="828" spans="1:42" x14ac:dyDescent="0.25">
      <c r="A828" s="27" t="s">
        <v>1025</v>
      </c>
      <c r="B828" s="40" t="s">
        <v>1524</v>
      </c>
      <c r="C828" s="41"/>
      <c r="D828" s="41"/>
      <c r="E828" s="41"/>
      <c r="F828" s="41"/>
      <c r="G828" s="41"/>
      <c r="H828" s="41"/>
      <c r="I828" s="41"/>
      <c r="J828" s="41"/>
      <c r="AF828" s="82" t="s">
        <v>29</v>
      </c>
      <c r="AG828" s="82" t="s">
        <v>57</v>
      </c>
      <c r="AH828" s="82" t="s">
        <v>210</v>
      </c>
      <c r="AI828" s="82">
        <v>2</v>
      </c>
      <c r="AJ828" s="106">
        <f t="shared" si="78"/>
        <v>1200000</v>
      </c>
      <c r="AK828" s="106">
        <f t="shared" si="79"/>
        <v>5000</v>
      </c>
      <c r="AL828" s="106">
        <f t="shared" si="80"/>
        <v>90</v>
      </c>
      <c r="AM828" s="106">
        <f t="shared" si="81"/>
        <v>2</v>
      </c>
      <c r="AN828" s="106">
        <f t="shared" si="82"/>
        <v>1205092</v>
      </c>
      <c r="AO828" s="77" t="s">
        <v>5271</v>
      </c>
      <c r="AP828" s="78">
        <v>965.01</v>
      </c>
    </row>
    <row r="829" spans="1:42" x14ac:dyDescent="0.25">
      <c r="A829" s="27" t="s">
        <v>1025</v>
      </c>
      <c r="B829" s="37" t="s">
        <v>1216</v>
      </c>
      <c r="C829" s="38"/>
      <c r="D829" s="38"/>
      <c r="E829" s="38"/>
      <c r="F829" s="38"/>
      <c r="G829" s="38"/>
      <c r="H829" s="38"/>
      <c r="I829" s="38"/>
      <c r="J829" s="38"/>
      <c r="AF829" s="82" t="s">
        <v>29</v>
      </c>
      <c r="AG829" s="82" t="s">
        <v>57</v>
      </c>
      <c r="AH829" s="82" t="s">
        <v>160</v>
      </c>
      <c r="AI829" s="82">
        <v>2</v>
      </c>
      <c r="AJ829" s="106">
        <f t="shared" si="78"/>
        <v>1200000</v>
      </c>
      <c r="AK829" s="106">
        <f t="shared" si="79"/>
        <v>5000</v>
      </c>
      <c r="AL829" s="106">
        <f t="shared" si="80"/>
        <v>100</v>
      </c>
      <c r="AM829" s="106">
        <f t="shared" si="81"/>
        <v>2</v>
      </c>
      <c r="AN829" s="106">
        <f t="shared" si="82"/>
        <v>1205102</v>
      </c>
      <c r="AO829" s="77" t="s">
        <v>5272</v>
      </c>
      <c r="AP829" s="78">
        <v>921.05</v>
      </c>
    </row>
    <row r="830" spans="1:42" x14ac:dyDescent="0.25">
      <c r="A830" s="27">
        <v>610012</v>
      </c>
      <c r="B830" s="34" t="s">
        <v>1525</v>
      </c>
      <c r="C830" s="35">
        <v>14811</v>
      </c>
      <c r="D830" s="36" t="s">
        <v>1025</v>
      </c>
      <c r="E830" s="36">
        <v>148</v>
      </c>
      <c r="F830" s="35">
        <v>7967</v>
      </c>
      <c r="G830" s="36" t="s">
        <v>1025</v>
      </c>
      <c r="H830" s="36">
        <v>54</v>
      </c>
      <c r="I830" s="36">
        <v>692</v>
      </c>
      <c r="J830" s="35">
        <v>1132</v>
      </c>
      <c r="AF830" s="82" t="s">
        <v>29</v>
      </c>
      <c r="AG830" s="82" t="s">
        <v>186</v>
      </c>
      <c r="AH830" s="82" t="s">
        <v>79</v>
      </c>
      <c r="AI830" s="82">
        <v>2</v>
      </c>
      <c r="AJ830" s="106">
        <f t="shared" si="78"/>
        <v>1200000</v>
      </c>
      <c r="AK830" s="106">
        <f t="shared" si="79"/>
        <v>6000</v>
      </c>
      <c r="AL830" s="106">
        <f t="shared" si="80"/>
        <v>10</v>
      </c>
      <c r="AM830" s="106">
        <f t="shared" si="81"/>
        <v>2</v>
      </c>
      <c r="AN830" s="106">
        <f t="shared" si="82"/>
        <v>1206012</v>
      </c>
      <c r="AO830" s="77" t="s">
        <v>5273</v>
      </c>
      <c r="AP830" s="78">
        <v>1422.42</v>
      </c>
    </row>
    <row r="831" spans="1:42" x14ac:dyDescent="0.25">
      <c r="A831" s="27">
        <v>610022</v>
      </c>
      <c r="B831" s="34" t="s">
        <v>1526</v>
      </c>
      <c r="C831" s="35">
        <v>12217</v>
      </c>
      <c r="D831" s="36" t="s">
        <v>1025</v>
      </c>
      <c r="E831" s="36">
        <v>122</v>
      </c>
      <c r="F831" s="35">
        <v>5595</v>
      </c>
      <c r="G831" s="36" t="s">
        <v>1025</v>
      </c>
      <c r="H831" s="36">
        <v>46</v>
      </c>
      <c r="I831" s="36">
        <v>1024</v>
      </c>
      <c r="J831" s="35">
        <v>1576</v>
      </c>
      <c r="AF831" s="82" t="s">
        <v>29</v>
      </c>
      <c r="AG831" s="82" t="s">
        <v>186</v>
      </c>
      <c r="AH831" s="82" t="s">
        <v>100</v>
      </c>
      <c r="AI831" s="82">
        <v>2</v>
      </c>
      <c r="AJ831" s="106">
        <f t="shared" si="78"/>
        <v>1200000</v>
      </c>
      <c r="AK831" s="106">
        <f t="shared" si="79"/>
        <v>6000</v>
      </c>
      <c r="AL831" s="106">
        <f t="shared" si="80"/>
        <v>20</v>
      </c>
      <c r="AM831" s="106">
        <f t="shared" si="81"/>
        <v>2</v>
      </c>
      <c r="AN831" s="106">
        <f t="shared" si="82"/>
        <v>1206022</v>
      </c>
      <c r="AO831" s="77" t="s">
        <v>5274</v>
      </c>
      <c r="AP831" s="78">
        <v>1277.04</v>
      </c>
    </row>
    <row r="832" spans="1:42" x14ac:dyDescent="0.25">
      <c r="A832" s="27">
        <v>610042</v>
      </c>
      <c r="B832" s="34" t="s">
        <v>1527</v>
      </c>
      <c r="C832" s="35">
        <v>11654</v>
      </c>
      <c r="D832" s="36" t="s">
        <v>1025</v>
      </c>
      <c r="E832" s="36">
        <v>117</v>
      </c>
      <c r="F832" s="35">
        <v>9107</v>
      </c>
      <c r="G832" s="36" t="s">
        <v>1025</v>
      </c>
      <c r="H832" s="36">
        <v>78</v>
      </c>
      <c r="I832" s="36">
        <v>1105</v>
      </c>
      <c r="J832" s="35">
        <v>967</v>
      </c>
      <c r="AF832" s="82" t="s">
        <v>29</v>
      </c>
      <c r="AG832" s="82" t="s">
        <v>186</v>
      </c>
      <c r="AH832" s="82" t="s">
        <v>30</v>
      </c>
      <c r="AI832" s="82">
        <v>2</v>
      </c>
      <c r="AJ832" s="106">
        <f t="shared" si="78"/>
        <v>1200000</v>
      </c>
      <c r="AK832" s="106">
        <f t="shared" si="79"/>
        <v>6000</v>
      </c>
      <c r="AL832" s="106">
        <f t="shared" si="80"/>
        <v>30</v>
      </c>
      <c r="AM832" s="106">
        <f t="shared" si="81"/>
        <v>2</v>
      </c>
      <c r="AN832" s="106">
        <f t="shared" si="82"/>
        <v>1206032</v>
      </c>
      <c r="AO832" s="77" t="s">
        <v>5275</v>
      </c>
      <c r="AP832" s="78">
        <v>1306.3800000000001</v>
      </c>
    </row>
    <row r="833" spans="1:42" x14ac:dyDescent="0.25">
      <c r="A833" s="27">
        <v>610052</v>
      </c>
      <c r="B833" s="34" t="s">
        <v>1528</v>
      </c>
      <c r="C833" s="35">
        <v>9153</v>
      </c>
      <c r="D833" s="36" t="s">
        <v>1025</v>
      </c>
      <c r="E833" s="36">
        <v>92</v>
      </c>
      <c r="F833" s="35">
        <v>5684</v>
      </c>
      <c r="G833" s="36" t="s">
        <v>1025</v>
      </c>
      <c r="H833" s="36">
        <v>62</v>
      </c>
      <c r="I833" s="36">
        <v>1516</v>
      </c>
      <c r="J833" s="35">
        <v>1557</v>
      </c>
      <c r="AF833" s="82" t="s">
        <v>29</v>
      </c>
      <c r="AG833" s="82" t="s">
        <v>186</v>
      </c>
      <c r="AH833" s="82" t="s">
        <v>89</v>
      </c>
      <c r="AI833" s="82">
        <v>2</v>
      </c>
      <c r="AJ833" s="106">
        <f t="shared" si="78"/>
        <v>1200000</v>
      </c>
      <c r="AK833" s="106">
        <f t="shared" si="79"/>
        <v>6000</v>
      </c>
      <c r="AL833" s="106">
        <f t="shared" si="80"/>
        <v>40</v>
      </c>
      <c r="AM833" s="106">
        <f t="shared" si="81"/>
        <v>2</v>
      </c>
      <c r="AN833" s="106">
        <f t="shared" si="82"/>
        <v>1206042</v>
      </c>
      <c r="AO833" s="77" t="s">
        <v>5276</v>
      </c>
      <c r="AP833" s="78">
        <v>1243.6600000000001</v>
      </c>
    </row>
    <row r="834" spans="1:42" x14ac:dyDescent="0.25">
      <c r="A834" s="27">
        <v>610062</v>
      </c>
      <c r="B834" s="34" t="s">
        <v>1529</v>
      </c>
      <c r="C834" s="35">
        <v>8315</v>
      </c>
      <c r="D834" s="36" t="s">
        <v>1025</v>
      </c>
      <c r="E834" s="36">
        <v>83</v>
      </c>
      <c r="F834" s="35">
        <v>5706</v>
      </c>
      <c r="G834" s="36" t="s">
        <v>1025</v>
      </c>
      <c r="H834" s="36">
        <v>69</v>
      </c>
      <c r="I834" s="36">
        <v>1653</v>
      </c>
      <c r="J834" s="35">
        <v>1553</v>
      </c>
      <c r="AF834" s="82" t="s">
        <v>29</v>
      </c>
      <c r="AG834" s="82" t="s">
        <v>186</v>
      </c>
      <c r="AH834" s="82" t="s">
        <v>57</v>
      </c>
      <c r="AI834" s="82">
        <v>2</v>
      </c>
      <c r="AJ834" s="106">
        <f t="shared" si="78"/>
        <v>1200000</v>
      </c>
      <c r="AK834" s="106">
        <f t="shared" si="79"/>
        <v>6000</v>
      </c>
      <c r="AL834" s="106">
        <f t="shared" si="80"/>
        <v>50</v>
      </c>
      <c r="AM834" s="106">
        <f t="shared" si="81"/>
        <v>2</v>
      </c>
      <c r="AN834" s="106">
        <f t="shared" si="82"/>
        <v>1206052</v>
      </c>
      <c r="AO834" s="77" t="s">
        <v>5277</v>
      </c>
      <c r="AP834" s="78">
        <v>1544.93</v>
      </c>
    </row>
    <row r="835" spans="1:42" x14ac:dyDescent="0.25">
      <c r="A835" s="27" t="s">
        <v>1025</v>
      </c>
      <c r="B835" s="37" t="s">
        <v>1237</v>
      </c>
      <c r="C835" s="38"/>
      <c r="D835" s="38"/>
      <c r="E835" s="38"/>
      <c r="F835" s="38"/>
      <c r="G835" s="38"/>
      <c r="H835" s="38"/>
      <c r="I835" s="38"/>
      <c r="J835" s="38"/>
      <c r="AF835" s="82" t="s">
        <v>29</v>
      </c>
      <c r="AG835" s="82" t="s">
        <v>186</v>
      </c>
      <c r="AH835" s="82" t="s">
        <v>186</v>
      </c>
      <c r="AI835" s="82">
        <v>3</v>
      </c>
      <c r="AJ835" s="106">
        <f t="shared" si="78"/>
        <v>1200000</v>
      </c>
      <c r="AK835" s="106">
        <f t="shared" si="79"/>
        <v>6000</v>
      </c>
      <c r="AL835" s="106">
        <f t="shared" si="80"/>
        <v>60</v>
      </c>
      <c r="AM835" s="106">
        <f t="shared" si="81"/>
        <v>3</v>
      </c>
      <c r="AN835" s="106">
        <f t="shared" si="82"/>
        <v>1206063</v>
      </c>
      <c r="AO835" s="77" t="s">
        <v>5278</v>
      </c>
      <c r="AP835" s="78">
        <v>1723.93</v>
      </c>
    </row>
    <row r="836" spans="1:42" x14ac:dyDescent="0.25">
      <c r="A836" s="27">
        <v>610033</v>
      </c>
      <c r="B836" s="34" t="s">
        <v>1530</v>
      </c>
      <c r="C836" s="35">
        <v>7514</v>
      </c>
      <c r="D836" s="36" t="s">
        <v>1025</v>
      </c>
      <c r="E836" s="36">
        <v>75</v>
      </c>
      <c r="F836" s="35">
        <v>23398</v>
      </c>
      <c r="G836" s="36" t="s">
        <v>1025</v>
      </c>
      <c r="H836" s="36">
        <v>311</v>
      </c>
      <c r="I836" s="36">
        <v>1773</v>
      </c>
      <c r="J836" s="35">
        <v>277</v>
      </c>
      <c r="AF836" s="82" t="s">
        <v>29</v>
      </c>
      <c r="AG836" s="82" t="s">
        <v>186</v>
      </c>
      <c r="AH836" s="82" t="s">
        <v>215</v>
      </c>
      <c r="AI836" s="82">
        <v>2</v>
      </c>
      <c r="AJ836" s="106">
        <f t="shared" si="78"/>
        <v>1200000</v>
      </c>
      <c r="AK836" s="106">
        <f t="shared" si="79"/>
        <v>6000</v>
      </c>
      <c r="AL836" s="106">
        <f t="shared" si="80"/>
        <v>70</v>
      </c>
      <c r="AM836" s="106">
        <f t="shared" si="81"/>
        <v>2</v>
      </c>
      <c r="AN836" s="106">
        <f t="shared" si="82"/>
        <v>1206072</v>
      </c>
      <c r="AO836" s="77" t="s">
        <v>5279</v>
      </c>
      <c r="AP836" s="78">
        <v>1525.69</v>
      </c>
    </row>
    <row r="837" spans="1:42" x14ac:dyDescent="0.25">
      <c r="A837" s="27">
        <v>610034</v>
      </c>
      <c r="B837" s="34" t="s">
        <v>1064</v>
      </c>
      <c r="C837" s="35">
        <v>1900</v>
      </c>
      <c r="D837" s="36" t="s">
        <v>1025</v>
      </c>
      <c r="E837" s="36">
        <v>19</v>
      </c>
      <c r="F837" s="35">
        <v>19006</v>
      </c>
      <c r="G837" s="36" t="s">
        <v>1025</v>
      </c>
      <c r="H837" s="36">
        <v>1000</v>
      </c>
      <c r="I837" s="36" t="s">
        <v>1038</v>
      </c>
      <c r="J837" s="35" t="s">
        <v>1038</v>
      </c>
      <c r="AF837" s="82" t="s">
        <v>29</v>
      </c>
      <c r="AG837" s="82" t="s">
        <v>186</v>
      </c>
      <c r="AH837" s="82" t="s">
        <v>148</v>
      </c>
      <c r="AI837" s="82">
        <v>2</v>
      </c>
      <c r="AJ837" s="106">
        <f t="shared" si="78"/>
        <v>1200000</v>
      </c>
      <c r="AK837" s="106">
        <f t="shared" si="79"/>
        <v>6000</v>
      </c>
      <c r="AL837" s="106">
        <f t="shared" si="80"/>
        <v>80</v>
      </c>
      <c r="AM837" s="106">
        <f t="shared" si="81"/>
        <v>2</v>
      </c>
      <c r="AN837" s="106">
        <f t="shared" si="82"/>
        <v>1206082</v>
      </c>
      <c r="AO837" s="77" t="s">
        <v>5280</v>
      </c>
      <c r="AP837" s="78">
        <v>2165.58</v>
      </c>
    </row>
    <row r="838" spans="1:42" x14ac:dyDescent="0.25">
      <c r="A838" s="27">
        <v>610035</v>
      </c>
      <c r="B838" s="34" t="s">
        <v>1049</v>
      </c>
      <c r="C838" s="35">
        <v>5614</v>
      </c>
      <c r="D838" s="36" t="s">
        <v>1025</v>
      </c>
      <c r="E838" s="36">
        <v>56</v>
      </c>
      <c r="F838" s="35">
        <v>4392</v>
      </c>
      <c r="G838" s="36" t="s">
        <v>1025</v>
      </c>
      <c r="H838" s="36">
        <v>78</v>
      </c>
      <c r="I838" s="36" t="s">
        <v>1038</v>
      </c>
      <c r="J838" s="35" t="s">
        <v>1038</v>
      </c>
      <c r="AF838" s="82" t="s">
        <v>29</v>
      </c>
      <c r="AG838" s="82" t="s">
        <v>186</v>
      </c>
      <c r="AH838" s="82" t="s">
        <v>210</v>
      </c>
      <c r="AI838" s="82">
        <v>2</v>
      </c>
      <c r="AJ838" s="106">
        <f t="shared" si="78"/>
        <v>1200000</v>
      </c>
      <c r="AK838" s="106">
        <f t="shared" si="79"/>
        <v>6000</v>
      </c>
      <c r="AL838" s="106">
        <f t="shared" si="80"/>
        <v>90</v>
      </c>
      <c r="AM838" s="106">
        <f t="shared" si="81"/>
        <v>2</v>
      </c>
      <c r="AN838" s="106">
        <f t="shared" si="82"/>
        <v>1206092</v>
      </c>
      <c r="AO838" s="77" t="s">
        <v>5281</v>
      </c>
      <c r="AP838" s="78">
        <v>2262.73</v>
      </c>
    </row>
    <row r="839" spans="1:42" x14ac:dyDescent="0.25">
      <c r="A839" s="27" t="s">
        <v>1025</v>
      </c>
      <c r="B839" s="40" t="s">
        <v>1531</v>
      </c>
      <c r="C839" s="41"/>
      <c r="D839" s="41"/>
      <c r="E839" s="41"/>
      <c r="F839" s="41"/>
      <c r="G839" s="41"/>
      <c r="H839" s="41"/>
      <c r="I839" s="41"/>
      <c r="J839" s="41"/>
      <c r="AF839" s="82" t="s">
        <v>29</v>
      </c>
      <c r="AG839" s="82" t="s">
        <v>186</v>
      </c>
      <c r="AH839" s="82" t="s">
        <v>160</v>
      </c>
      <c r="AI839" s="82">
        <v>3</v>
      </c>
      <c r="AJ839" s="106">
        <f t="shared" si="78"/>
        <v>1200000</v>
      </c>
      <c r="AK839" s="106">
        <f t="shared" si="79"/>
        <v>6000</v>
      </c>
      <c r="AL839" s="106">
        <f t="shared" si="80"/>
        <v>100</v>
      </c>
      <c r="AM839" s="106">
        <f t="shared" si="81"/>
        <v>3</v>
      </c>
      <c r="AN839" s="106">
        <f t="shared" si="82"/>
        <v>1206103</v>
      </c>
      <c r="AO839" s="77" t="s">
        <v>5282</v>
      </c>
      <c r="AP839" s="78">
        <v>1191.94</v>
      </c>
    </row>
    <row r="840" spans="1:42" x14ac:dyDescent="0.25">
      <c r="A840" s="27" t="s">
        <v>1025</v>
      </c>
      <c r="B840" s="37" t="s">
        <v>1041</v>
      </c>
      <c r="C840" s="38"/>
      <c r="D840" s="38"/>
      <c r="E840" s="38"/>
      <c r="F840" s="38"/>
      <c r="G840" s="38"/>
      <c r="H840" s="38"/>
      <c r="I840" s="38"/>
      <c r="J840" s="38"/>
      <c r="AF840" s="82" t="s">
        <v>29</v>
      </c>
      <c r="AG840" s="82" t="s">
        <v>186</v>
      </c>
      <c r="AH840" s="82" t="s">
        <v>157</v>
      </c>
      <c r="AI840" s="82">
        <v>3</v>
      </c>
      <c r="AJ840" s="106">
        <f t="shared" ref="AJ840:AJ903" si="83">AF840*100000</f>
        <v>1200000</v>
      </c>
      <c r="AK840" s="106">
        <f t="shared" ref="AK840:AK903" si="84">AG840*1000</f>
        <v>6000</v>
      </c>
      <c r="AL840" s="106">
        <f t="shared" ref="AL840:AL903" si="85">AH840*10</f>
        <v>110</v>
      </c>
      <c r="AM840" s="106">
        <f t="shared" ref="AM840:AM903" si="86">AI840*1</f>
        <v>3</v>
      </c>
      <c r="AN840" s="106">
        <f t="shared" ref="AN840:AN903" si="87">SUM(AJ840:AM840)</f>
        <v>1206113</v>
      </c>
      <c r="AO840" s="77" t="s">
        <v>5283</v>
      </c>
      <c r="AP840" s="78">
        <v>2236.9499999999998</v>
      </c>
    </row>
    <row r="841" spans="1:42" x14ac:dyDescent="0.25">
      <c r="A841" s="27">
        <v>611011</v>
      </c>
      <c r="B841" s="34" t="s">
        <v>1532</v>
      </c>
      <c r="C841" s="35">
        <v>3575</v>
      </c>
      <c r="D841" s="36" t="s">
        <v>1025</v>
      </c>
      <c r="E841" s="36">
        <v>36</v>
      </c>
      <c r="F841" s="35">
        <v>30025</v>
      </c>
      <c r="G841" s="36" t="s">
        <v>1025</v>
      </c>
      <c r="H841" s="36">
        <v>840</v>
      </c>
      <c r="I841" s="36">
        <v>2121</v>
      </c>
      <c r="J841" s="35">
        <v>191</v>
      </c>
      <c r="AF841" s="82" t="s">
        <v>29</v>
      </c>
      <c r="AG841" s="82" t="s">
        <v>186</v>
      </c>
      <c r="AH841" s="82" t="s">
        <v>29</v>
      </c>
      <c r="AI841" s="82">
        <v>3</v>
      </c>
      <c r="AJ841" s="106">
        <f t="shared" si="83"/>
        <v>1200000</v>
      </c>
      <c r="AK841" s="106">
        <f t="shared" si="84"/>
        <v>6000</v>
      </c>
      <c r="AL841" s="106">
        <f t="shared" si="85"/>
        <v>120</v>
      </c>
      <c r="AM841" s="106">
        <f t="shared" si="86"/>
        <v>3</v>
      </c>
      <c r="AN841" s="106">
        <f t="shared" si="87"/>
        <v>1206123</v>
      </c>
      <c r="AO841" s="77" t="s">
        <v>5284</v>
      </c>
      <c r="AP841" s="78">
        <v>1354.69</v>
      </c>
    </row>
    <row r="842" spans="1:42" x14ac:dyDescent="0.25">
      <c r="A842" s="27">
        <v>611021</v>
      </c>
      <c r="B842" s="34" t="s">
        <v>1533</v>
      </c>
      <c r="C842" s="35">
        <v>915</v>
      </c>
      <c r="D842" s="39" t="s">
        <v>1108</v>
      </c>
      <c r="E842" s="36">
        <v>9</v>
      </c>
      <c r="F842" s="35">
        <v>2536</v>
      </c>
      <c r="G842" s="36" t="s">
        <v>1025</v>
      </c>
      <c r="H842" s="36">
        <v>277</v>
      </c>
      <c r="I842" s="36">
        <v>2325</v>
      </c>
      <c r="J842" s="35">
        <v>2245</v>
      </c>
      <c r="AF842" s="82" t="s">
        <v>29</v>
      </c>
      <c r="AG842" s="82" t="s">
        <v>186</v>
      </c>
      <c r="AH842" s="82" t="s">
        <v>112</v>
      </c>
      <c r="AI842" s="82">
        <v>2</v>
      </c>
      <c r="AJ842" s="106">
        <f t="shared" si="83"/>
        <v>1200000</v>
      </c>
      <c r="AK842" s="106">
        <f t="shared" si="84"/>
        <v>6000</v>
      </c>
      <c r="AL842" s="106">
        <f t="shared" si="85"/>
        <v>130</v>
      </c>
      <c r="AM842" s="106">
        <f t="shared" si="86"/>
        <v>2</v>
      </c>
      <c r="AN842" s="106">
        <f t="shared" si="87"/>
        <v>1206132</v>
      </c>
      <c r="AO842" s="77" t="s">
        <v>5285</v>
      </c>
      <c r="AP842" s="78">
        <v>800.63</v>
      </c>
    </row>
    <row r="843" spans="1:42" x14ac:dyDescent="0.25">
      <c r="A843" s="27" t="s">
        <v>1025</v>
      </c>
      <c r="B843" s="37" t="s">
        <v>1177</v>
      </c>
      <c r="C843" s="38"/>
      <c r="D843" s="38"/>
      <c r="E843" s="38"/>
      <c r="F843" s="38"/>
      <c r="G843" s="38"/>
      <c r="H843" s="38"/>
      <c r="I843" s="38"/>
      <c r="J843" s="38"/>
      <c r="AF843" s="82" t="s">
        <v>29</v>
      </c>
      <c r="AG843" s="82" t="s">
        <v>186</v>
      </c>
      <c r="AH843" s="82" t="s">
        <v>344</v>
      </c>
      <c r="AI843" s="82">
        <v>3</v>
      </c>
      <c r="AJ843" s="106">
        <f t="shared" si="83"/>
        <v>1200000</v>
      </c>
      <c r="AK843" s="106">
        <f t="shared" si="84"/>
        <v>6000</v>
      </c>
      <c r="AL843" s="106">
        <f t="shared" si="85"/>
        <v>140</v>
      </c>
      <c r="AM843" s="106">
        <f t="shared" si="86"/>
        <v>3</v>
      </c>
      <c r="AN843" s="106">
        <f t="shared" si="87"/>
        <v>1206143</v>
      </c>
      <c r="AO843" s="77" t="s">
        <v>5286</v>
      </c>
      <c r="AP843" s="78">
        <v>1911.11</v>
      </c>
    </row>
    <row r="844" spans="1:42" x14ac:dyDescent="0.25">
      <c r="A844" s="27">
        <v>611032</v>
      </c>
      <c r="B844" s="34" t="s">
        <v>1534</v>
      </c>
      <c r="C844" s="35">
        <v>9867</v>
      </c>
      <c r="D844" s="36" t="s">
        <v>1025</v>
      </c>
      <c r="E844" s="36">
        <v>99</v>
      </c>
      <c r="F844" s="35">
        <v>5623</v>
      </c>
      <c r="G844" s="36" t="s">
        <v>1025</v>
      </c>
      <c r="H844" s="36">
        <v>57</v>
      </c>
      <c r="I844" s="36">
        <v>1411</v>
      </c>
      <c r="J844" s="35">
        <v>1567</v>
      </c>
      <c r="AF844" s="82" t="s">
        <v>29</v>
      </c>
      <c r="AG844" s="82" t="s">
        <v>186</v>
      </c>
      <c r="AH844" s="82" t="s">
        <v>124</v>
      </c>
      <c r="AI844" s="82">
        <v>2</v>
      </c>
      <c r="AJ844" s="106">
        <f t="shared" si="83"/>
        <v>1200000</v>
      </c>
      <c r="AK844" s="106">
        <f t="shared" si="84"/>
        <v>6000</v>
      </c>
      <c r="AL844" s="106">
        <f t="shared" si="85"/>
        <v>150</v>
      </c>
      <c r="AM844" s="106">
        <f t="shared" si="86"/>
        <v>2</v>
      </c>
      <c r="AN844" s="106">
        <f t="shared" si="87"/>
        <v>1206152</v>
      </c>
      <c r="AO844" s="77" t="s">
        <v>5287</v>
      </c>
      <c r="AP844" s="78">
        <v>3033.84</v>
      </c>
    </row>
    <row r="845" spans="1:42" x14ac:dyDescent="0.25">
      <c r="A845" s="27">
        <v>611042</v>
      </c>
      <c r="B845" s="34" t="s">
        <v>1535</v>
      </c>
      <c r="C845" s="35">
        <v>16096</v>
      </c>
      <c r="D845" s="36" t="s">
        <v>1025</v>
      </c>
      <c r="E845" s="36">
        <v>161</v>
      </c>
      <c r="F845" s="35">
        <v>10526</v>
      </c>
      <c r="G845" s="36" t="s">
        <v>1025</v>
      </c>
      <c r="H845" s="36">
        <v>65</v>
      </c>
      <c r="I845" s="36">
        <v>588</v>
      </c>
      <c r="J845" s="35">
        <v>823</v>
      </c>
      <c r="AF845" s="82" t="s">
        <v>29</v>
      </c>
      <c r="AG845" s="82" t="s">
        <v>186</v>
      </c>
      <c r="AH845" s="82" t="s">
        <v>139</v>
      </c>
      <c r="AI845" s="82">
        <v>2</v>
      </c>
      <c r="AJ845" s="106">
        <f t="shared" si="83"/>
        <v>1200000</v>
      </c>
      <c r="AK845" s="106">
        <f t="shared" si="84"/>
        <v>6000</v>
      </c>
      <c r="AL845" s="106">
        <f t="shared" si="85"/>
        <v>160</v>
      </c>
      <c r="AM845" s="106">
        <f t="shared" si="86"/>
        <v>2</v>
      </c>
      <c r="AN845" s="106">
        <f t="shared" si="87"/>
        <v>1206162</v>
      </c>
      <c r="AO845" s="77" t="s">
        <v>5288</v>
      </c>
      <c r="AP845" s="78">
        <v>2477.29</v>
      </c>
    </row>
    <row r="846" spans="1:42" x14ac:dyDescent="0.25">
      <c r="A846" s="27">
        <v>611052</v>
      </c>
      <c r="B846" s="34" t="s">
        <v>1532</v>
      </c>
      <c r="C846" s="35">
        <v>30755</v>
      </c>
      <c r="D846" s="36" t="s">
        <v>1025</v>
      </c>
      <c r="E846" s="36">
        <v>307</v>
      </c>
      <c r="F846" s="35">
        <v>18148</v>
      </c>
      <c r="G846" s="36" t="s">
        <v>1025</v>
      </c>
      <c r="H846" s="36">
        <v>59</v>
      </c>
      <c r="I846" s="36">
        <v>91</v>
      </c>
      <c r="J846" s="35">
        <v>395</v>
      </c>
      <c r="AF846" s="82" t="s">
        <v>29</v>
      </c>
      <c r="AG846" s="82" t="s">
        <v>186</v>
      </c>
      <c r="AH846" s="82" t="s">
        <v>51</v>
      </c>
      <c r="AI846" s="82">
        <v>2</v>
      </c>
      <c r="AJ846" s="106">
        <f t="shared" si="83"/>
        <v>1200000</v>
      </c>
      <c r="AK846" s="106">
        <f t="shared" si="84"/>
        <v>6000</v>
      </c>
      <c r="AL846" s="106">
        <f t="shared" si="85"/>
        <v>170</v>
      </c>
      <c r="AM846" s="106">
        <f t="shared" si="86"/>
        <v>2</v>
      </c>
      <c r="AN846" s="106">
        <f t="shared" si="87"/>
        <v>1206172</v>
      </c>
      <c r="AO846" s="77" t="s">
        <v>5289</v>
      </c>
      <c r="AP846" s="78">
        <v>2568.85</v>
      </c>
    </row>
    <row r="847" spans="1:42" x14ac:dyDescent="0.25">
      <c r="A847" s="27">
        <v>611062</v>
      </c>
      <c r="B847" s="34" t="s">
        <v>1536</v>
      </c>
      <c r="C847" s="35">
        <v>7733</v>
      </c>
      <c r="D847" s="36" t="s">
        <v>1025</v>
      </c>
      <c r="E847" s="36">
        <v>77</v>
      </c>
      <c r="F847" s="35">
        <v>3966</v>
      </c>
      <c r="G847" s="36" t="s">
        <v>1025</v>
      </c>
      <c r="H847" s="36">
        <v>51</v>
      </c>
      <c r="I847" s="36">
        <v>1744</v>
      </c>
      <c r="J847" s="35">
        <v>1980</v>
      </c>
      <c r="AF847" s="82" t="s">
        <v>29</v>
      </c>
      <c r="AG847" s="82" t="s">
        <v>215</v>
      </c>
      <c r="AH847" s="82" t="s">
        <v>79</v>
      </c>
      <c r="AI847" s="82">
        <v>1</v>
      </c>
      <c r="AJ847" s="106">
        <f t="shared" si="83"/>
        <v>1200000</v>
      </c>
      <c r="AK847" s="106">
        <f t="shared" si="84"/>
        <v>7000</v>
      </c>
      <c r="AL847" s="106">
        <f t="shared" si="85"/>
        <v>10</v>
      </c>
      <c r="AM847" s="106">
        <f t="shared" si="86"/>
        <v>1</v>
      </c>
      <c r="AN847" s="106">
        <f t="shared" si="87"/>
        <v>1207011</v>
      </c>
      <c r="AO847" s="77" t="s">
        <v>5290</v>
      </c>
      <c r="AP847" s="78">
        <v>1901.96</v>
      </c>
    </row>
    <row r="848" spans="1:42" x14ac:dyDescent="0.25">
      <c r="A848" s="27">
        <v>611072</v>
      </c>
      <c r="B848" s="34" t="s">
        <v>1537</v>
      </c>
      <c r="C848" s="35">
        <v>16082</v>
      </c>
      <c r="D848" s="36" t="s">
        <v>1025</v>
      </c>
      <c r="E848" s="36">
        <v>161</v>
      </c>
      <c r="F848" s="35">
        <v>9751</v>
      </c>
      <c r="G848" s="36" t="s">
        <v>1025</v>
      </c>
      <c r="H848" s="36">
        <v>61</v>
      </c>
      <c r="I848" s="36">
        <v>590</v>
      </c>
      <c r="J848" s="35">
        <v>899</v>
      </c>
      <c r="AF848" s="82" t="s">
        <v>29</v>
      </c>
      <c r="AG848" s="82" t="s">
        <v>215</v>
      </c>
      <c r="AH848" s="82" t="s">
        <v>100</v>
      </c>
      <c r="AI848" s="82">
        <v>1</v>
      </c>
      <c r="AJ848" s="106">
        <f t="shared" si="83"/>
        <v>1200000</v>
      </c>
      <c r="AK848" s="106">
        <f t="shared" si="84"/>
        <v>7000</v>
      </c>
      <c r="AL848" s="106">
        <f t="shared" si="85"/>
        <v>20</v>
      </c>
      <c r="AM848" s="106">
        <f t="shared" si="86"/>
        <v>1</v>
      </c>
      <c r="AN848" s="106">
        <f t="shared" si="87"/>
        <v>1207021</v>
      </c>
      <c r="AO848" s="77" t="s">
        <v>5291</v>
      </c>
      <c r="AP848" s="78">
        <v>1386.96</v>
      </c>
    </row>
    <row r="849" spans="1:42" x14ac:dyDescent="0.25">
      <c r="A849" s="27">
        <v>611082</v>
      </c>
      <c r="B849" s="34" t="s">
        <v>1533</v>
      </c>
      <c r="C849" s="35">
        <v>17346</v>
      </c>
      <c r="D849" s="36" t="s">
        <v>1025</v>
      </c>
      <c r="E849" s="36">
        <v>173</v>
      </c>
      <c r="F849" s="35">
        <v>7860</v>
      </c>
      <c r="G849" s="36" t="s">
        <v>1025</v>
      </c>
      <c r="H849" s="36">
        <v>45</v>
      </c>
      <c r="I849" s="36">
        <v>494</v>
      </c>
      <c r="J849" s="35">
        <v>1147</v>
      </c>
      <c r="AF849" s="82" t="s">
        <v>29</v>
      </c>
      <c r="AG849" s="82" t="s">
        <v>215</v>
      </c>
      <c r="AH849" s="82" t="s">
        <v>30</v>
      </c>
      <c r="AI849" s="82">
        <v>2</v>
      </c>
      <c r="AJ849" s="106">
        <f t="shared" si="83"/>
        <v>1200000</v>
      </c>
      <c r="AK849" s="106">
        <f t="shared" si="84"/>
        <v>7000</v>
      </c>
      <c r="AL849" s="106">
        <f t="shared" si="85"/>
        <v>30</v>
      </c>
      <c r="AM849" s="106">
        <f t="shared" si="86"/>
        <v>2</v>
      </c>
      <c r="AN849" s="106">
        <f t="shared" si="87"/>
        <v>1207032</v>
      </c>
      <c r="AO849" s="77" t="s">
        <v>5292</v>
      </c>
      <c r="AP849" s="78">
        <v>949.95</v>
      </c>
    </row>
    <row r="850" spans="1:42" x14ac:dyDescent="0.25">
      <c r="A850" s="27">
        <v>611092</v>
      </c>
      <c r="B850" s="34" t="s">
        <v>1538</v>
      </c>
      <c r="C850" s="35">
        <v>14054</v>
      </c>
      <c r="D850" s="36" t="s">
        <v>1025</v>
      </c>
      <c r="E850" s="36">
        <v>141</v>
      </c>
      <c r="F850" s="35">
        <v>7416</v>
      </c>
      <c r="G850" s="36" t="s">
        <v>1025</v>
      </c>
      <c r="H850" s="36">
        <v>53</v>
      </c>
      <c r="I850" s="36">
        <v>778</v>
      </c>
      <c r="J850" s="35">
        <v>1221</v>
      </c>
      <c r="AF850" s="82" t="s">
        <v>29</v>
      </c>
      <c r="AG850" s="82" t="s">
        <v>215</v>
      </c>
      <c r="AH850" s="82" t="s">
        <v>89</v>
      </c>
      <c r="AI850" s="82">
        <v>2</v>
      </c>
      <c r="AJ850" s="106">
        <f t="shared" si="83"/>
        <v>1200000</v>
      </c>
      <c r="AK850" s="106">
        <f t="shared" si="84"/>
        <v>7000</v>
      </c>
      <c r="AL850" s="106">
        <f t="shared" si="85"/>
        <v>40</v>
      </c>
      <c r="AM850" s="106">
        <f t="shared" si="86"/>
        <v>2</v>
      </c>
      <c r="AN850" s="106">
        <f t="shared" si="87"/>
        <v>1207042</v>
      </c>
      <c r="AO850" s="77" t="s">
        <v>5293</v>
      </c>
      <c r="AP850" s="78">
        <v>943.48</v>
      </c>
    </row>
    <row r="851" spans="1:42" x14ac:dyDescent="0.25">
      <c r="A851" s="27">
        <v>611102</v>
      </c>
      <c r="B851" s="34" t="s">
        <v>1539</v>
      </c>
      <c r="C851" s="35">
        <v>10891</v>
      </c>
      <c r="D851" s="36" t="s">
        <v>1025</v>
      </c>
      <c r="E851" s="36">
        <v>109</v>
      </c>
      <c r="F851" s="35">
        <v>6903</v>
      </c>
      <c r="G851" s="36" t="s">
        <v>1025</v>
      </c>
      <c r="H851" s="36">
        <v>63</v>
      </c>
      <c r="I851" s="36">
        <v>1241</v>
      </c>
      <c r="J851" s="35">
        <v>1317</v>
      </c>
      <c r="AF851" s="82" t="s">
        <v>29</v>
      </c>
      <c r="AG851" s="82" t="s">
        <v>215</v>
      </c>
      <c r="AH851" s="82" t="s">
        <v>57</v>
      </c>
      <c r="AI851" s="82">
        <v>2</v>
      </c>
      <c r="AJ851" s="106">
        <f t="shared" si="83"/>
        <v>1200000</v>
      </c>
      <c r="AK851" s="106">
        <f t="shared" si="84"/>
        <v>7000</v>
      </c>
      <c r="AL851" s="106">
        <f t="shared" si="85"/>
        <v>50</v>
      </c>
      <c r="AM851" s="106">
        <f t="shared" si="86"/>
        <v>2</v>
      </c>
      <c r="AN851" s="106">
        <f t="shared" si="87"/>
        <v>1207052</v>
      </c>
      <c r="AO851" s="77" t="s">
        <v>5294</v>
      </c>
      <c r="AP851" s="78">
        <v>768.29</v>
      </c>
    </row>
    <row r="852" spans="1:42" x14ac:dyDescent="0.25">
      <c r="A852" s="27">
        <v>611112</v>
      </c>
      <c r="B852" s="34" t="s">
        <v>1540</v>
      </c>
      <c r="C852" s="35">
        <v>12107</v>
      </c>
      <c r="D852" s="36" t="s">
        <v>1025</v>
      </c>
      <c r="E852" s="36">
        <v>121</v>
      </c>
      <c r="F852" s="35">
        <v>4695</v>
      </c>
      <c r="G852" s="36" t="s">
        <v>1025</v>
      </c>
      <c r="H852" s="36">
        <v>39</v>
      </c>
      <c r="I852" s="36">
        <v>1040</v>
      </c>
      <c r="J852" s="35">
        <v>1800</v>
      </c>
      <c r="AF852" s="82" t="s">
        <v>29</v>
      </c>
      <c r="AG852" s="82" t="s">
        <v>215</v>
      </c>
      <c r="AH852" s="82" t="s">
        <v>186</v>
      </c>
      <c r="AI852" s="82">
        <v>2</v>
      </c>
      <c r="AJ852" s="106">
        <f t="shared" si="83"/>
        <v>1200000</v>
      </c>
      <c r="AK852" s="106">
        <f t="shared" si="84"/>
        <v>7000</v>
      </c>
      <c r="AL852" s="106">
        <f t="shared" si="85"/>
        <v>60</v>
      </c>
      <c r="AM852" s="106">
        <f t="shared" si="86"/>
        <v>2</v>
      </c>
      <c r="AN852" s="106">
        <f t="shared" si="87"/>
        <v>1207062</v>
      </c>
      <c r="AO852" s="77" t="s">
        <v>5295</v>
      </c>
      <c r="AP852" s="78">
        <v>890.05</v>
      </c>
    </row>
    <row r="853" spans="1:42" x14ac:dyDescent="0.25">
      <c r="A853" s="27" t="s">
        <v>1025</v>
      </c>
      <c r="B853" s="40" t="s">
        <v>1541</v>
      </c>
      <c r="C853" s="41"/>
      <c r="D853" s="41"/>
      <c r="E853" s="41"/>
      <c r="F853" s="41"/>
      <c r="G853" s="41"/>
      <c r="H853" s="41"/>
      <c r="I853" s="41"/>
      <c r="J853" s="41"/>
      <c r="AF853" s="82" t="s">
        <v>29</v>
      </c>
      <c r="AG853" s="82" t="s">
        <v>215</v>
      </c>
      <c r="AH853" s="82" t="s">
        <v>215</v>
      </c>
      <c r="AI853" s="82">
        <v>2</v>
      </c>
      <c r="AJ853" s="106">
        <f t="shared" si="83"/>
        <v>1200000</v>
      </c>
      <c r="AK853" s="106">
        <f t="shared" si="84"/>
        <v>7000</v>
      </c>
      <c r="AL853" s="106">
        <f t="shared" si="85"/>
        <v>70</v>
      </c>
      <c r="AM853" s="106">
        <f t="shared" si="86"/>
        <v>2</v>
      </c>
      <c r="AN853" s="106">
        <f t="shared" si="87"/>
        <v>1207072</v>
      </c>
      <c r="AO853" s="77" t="s">
        <v>5290</v>
      </c>
      <c r="AP853" s="78">
        <v>935.63</v>
      </c>
    </row>
    <row r="854" spans="1:42" x14ac:dyDescent="0.25">
      <c r="A854" s="27" t="s">
        <v>1025</v>
      </c>
      <c r="B854" s="37" t="s">
        <v>1216</v>
      </c>
      <c r="C854" s="38"/>
      <c r="D854" s="38"/>
      <c r="E854" s="38"/>
      <c r="F854" s="38"/>
      <c r="G854" s="38"/>
      <c r="H854" s="38"/>
      <c r="I854" s="38"/>
      <c r="J854" s="38"/>
      <c r="AF854" s="82" t="s">
        <v>29</v>
      </c>
      <c r="AG854" s="82" t="s">
        <v>215</v>
      </c>
      <c r="AH854" s="82" t="s">
        <v>148</v>
      </c>
      <c r="AI854" s="82">
        <v>2</v>
      </c>
      <c r="AJ854" s="106">
        <f t="shared" si="83"/>
        <v>1200000</v>
      </c>
      <c r="AK854" s="106">
        <f t="shared" si="84"/>
        <v>7000</v>
      </c>
      <c r="AL854" s="106">
        <f t="shared" si="85"/>
        <v>80</v>
      </c>
      <c r="AM854" s="106">
        <f t="shared" si="86"/>
        <v>2</v>
      </c>
      <c r="AN854" s="106">
        <f t="shared" si="87"/>
        <v>1207082</v>
      </c>
      <c r="AO854" s="77" t="s">
        <v>5296</v>
      </c>
      <c r="AP854" s="78">
        <v>679.46</v>
      </c>
    </row>
    <row r="855" spans="1:42" x14ac:dyDescent="0.25">
      <c r="A855" s="27">
        <v>612012</v>
      </c>
      <c r="B855" s="34" t="s">
        <v>1542</v>
      </c>
      <c r="C855" s="35">
        <v>10837</v>
      </c>
      <c r="D855" s="36" t="s">
        <v>1025</v>
      </c>
      <c r="E855" s="36">
        <v>108</v>
      </c>
      <c r="F855" s="35">
        <v>6623</v>
      </c>
      <c r="G855" s="36" t="s">
        <v>1025</v>
      </c>
      <c r="H855" s="36">
        <v>61</v>
      </c>
      <c r="I855" s="36">
        <v>1252</v>
      </c>
      <c r="J855" s="35">
        <v>1368</v>
      </c>
      <c r="AF855" s="82" t="s">
        <v>29</v>
      </c>
      <c r="AG855" s="82" t="s">
        <v>215</v>
      </c>
      <c r="AH855" s="82" t="s">
        <v>210</v>
      </c>
      <c r="AI855" s="82">
        <v>2</v>
      </c>
      <c r="AJ855" s="106">
        <f t="shared" si="83"/>
        <v>1200000</v>
      </c>
      <c r="AK855" s="106">
        <f t="shared" si="84"/>
        <v>7000</v>
      </c>
      <c r="AL855" s="106">
        <f t="shared" si="85"/>
        <v>90</v>
      </c>
      <c r="AM855" s="106">
        <f t="shared" si="86"/>
        <v>2</v>
      </c>
      <c r="AN855" s="106">
        <f t="shared" si="87"/>
        <v>1207092</v>
      </c>
      <c r="AO855" s="77" t="s">
        <v>5291</v>
      </c>
      <c r="AP855" s="78">
        <v>887.86</v>
      </c>
    </row>
    <row r="856" spans="1:42" x14ac:dyDescent="0.25">
      <c r="A856" s="27">
        <v>612032</v>
      </c>
      <c r="B856" s="34" t="s">
        <v>1543</v>
      </c>
      <c r="C856" s="35">
        <v>9461</v>
      </c>
      <c r="D856" s="36" t="s">
        <v>1025</v>
      </c>
      <c r="E856" s="36">
        <v>95</v>
      </c>
      <c r="F856" s="35">
        <v>5619</v>
      </c>
      <c r="G856" s="36" t="s">
        <v>1025</v>
      </c>
      <c r="H856" s="36">
        <v>59</v>
      </c>
      <c r="I856" s="36">
        <v>1476</v>
      </c>
      <c r="J856" s="35">
        <v>1569</v>
      </c>
      <c r="AF856" s="82" t="s">
        <v>29</v>
      </c>
      <c r="AG856" s="82" t="s">
        <v>215</v>
      </c>
      <c r="AH856" s="82" t="s">
        <v>160</v>
      </c>
      <c r="AI856" s="82">
        <v>2</v>
      </c>
      <c r="AJ856" s="106">
        <f t="shared" si="83"/>
        <v>1200000</v>
      </c>
      <c r="AK856" s="106">
        <f t="shared" si="84"/>
        <v>7000</v>
      </c>
      <c r="AL856" s="106">
        <f t="shared" si="85"/>
        <v>100</v>
      </c>
      <c r="AM856" s="106">
        <f t="shared" si="86"/>
        <v>2</v>
      </c>
      <c r="AN856" s="106">
        <f t="shared" si="87"/>
        <v>1207102</v>
      </c>
      <c r="AO856" s="77" t="s">
        <v>5297</v>
      </c>
      <c r="AP856" s="78">
        <v>699.43</v>
      </c>
    </row>
    <row r="857" spans="1:42" x14ac:dyDescent="0.25">
      <c r="A857" s="27">
        <v>612042</v>
      </c>
      <c r="B857" s="34" t="s">
        <v>1544</v>
      </c>
      <c r="C857" s="35">
        <v>10929</v>
      </c>
      <c r="D857" s="36" t="s">
        <v>1025</v>
      </c>
      <c r="E857" s="36">
        <v>109</v>
      </c>
      <c r="F857" s="35">
        <v>4963</v>
      </c>
      <c r="G857" s="36" t="s">
        <v>1025</v>
      </c>
      <c r="H857" s="36">
        <v>45</v>
      </c>
      <c r="I857" s="36">
        <v>1235</v>
      </c>
      <c r="J857" s="35">
        <v>1730</v>
      </c>
      <c r="AF857" s="82" t="s">
        <v>29</v>
      </c>
      <c r="AG857" s="82" t="s">
        <v>215</v>
      </c>
      <c r="AH857" s="82" t="s">
        <v>157</v>
      </c>
      <c r="AI857" s="82">
        <v>2</v>
      </c>
      <c r="AJ857" s="106">
        <f t="shared" si="83"/>
        <v>1200000</v>
      </c>
      <c r="AK857" s="106">
        <f t="shared" si="84"/>
        <v>7000</v>
      </c>
      <c r="AL857" s="106">
        <f t="shared" si="85"/>
        <v>110</v>
      </c>
      <c r="AM857" s="106">
        <f t="shared" si="86"/>
        <v>2</v>
      </c>
      <c r="AN857" s="106">
        <f t="shared" si="87"/>
        <v>1207112</v>
      </c>
      <c r="AO857" s="77" t="s">
        <v>5298</v>
      </c>
      <c r="AP857" s="78">
        <v>638.24</v>
      </c>
    </row>
    <row r="858" spans="1:42" x14ac:dyDescent="0.25">
      <c r="A858" s="27">
        <v>612072</v>
      </c>
      <c r="B858" s="34" t="s">
        <v>1545</v>
      </c>
      <c r="C858" s="35">
        <v>7794</v>
      </c>
      <c r="D858" s="36" t="s">
        <v>1025</v>
      </c>
      <c r="E858" s="36">
        <v>78</v>
      </c>
      <c r="F858" s="35">
        <v>4431</v>
      </c>
      <c r="G858" s="36" t="s">
        <v>1025</v>
      </c>
      <c r="H858" s="36">
        <v>57</v>
      </c>
      <c r="I858" s="36">
        <v>1730</v>
      </c>
      <c r="J858" s="35">
        <v>1865</v>
      </c>
      <c r="AF858" s="82" t="s">
        <v>29</v>
      </c>
      <c r="AG858" s="82" t="s">
        <v>215</v>
      </c>
      <c r="AH858" s="82" t="s">
        <v>29</v>
      </c>
      <c r="AI858" s="82">
        <v>2</v>
      </c>
      <c r="AJ858" s="106">
        <f t="shared" si="83"/>
        <v>1200000</v>
      </c>
      <c r="AK858" s="106">
        <f t="shared" si="84"/>
        <v>7000</v>
      </c>
      <c r="AL858" s="106">
        <f t="shared" si="85"/>
        <v>120</v>
      </c>
      <c r="AM858" s="106">
        <f t="shared" si="86"/>
        <v>2</v>
      </c>
      <c r="AN858" s="106">
        <f t="shared" si="87"/>
        <v>1207122</v>
      </c>
      <c r="AO858" s="77" t="s">
        <v>5299</v>
      </c>
      <c r="AP858" s="78">
        <v>1368.59</v>
      </c>
    </row>
    <row r="859" spans="1:42" x14ac:dyDescent="0.25">
      <c r="A859" s="27" t="s">
        <v>1025</v>
      </c>
      <c r="B859" s="37" t="s">
        <v>1046</v>
      </c>
      <c r="C859" s="38"/>
      <c r="D859" s="38"/>
      <c r="E859" s="38"/>
      <c r="F859" s="38"/>
      <c r="G859" s="38"/>
      <c r="H859" s="38"/>
      <c r="I859" s="38"/>
      <c r="J859" s="38"/>
      <c r="AF859" s="82" t="s">
        <v>29</v>
      </c>
      <c r="AG859" s="82" t="s">
        <v>148</v>
      </c>
      <c r="AH859" s="82" t="s">
        <v>79</v>
      </c>
      <c r="AI859" s="82">
        <v>2</v>
      </c>
      <c r="AJ859" s="106">
        <f t="shared" si="83"/>
        <v>1200000</v>
      </c>
      <c r="AK859" s="106">
        <f t="shared" si="84"/>
        <v>8000</v>
      </c>
      <c r="AL859" s="106">
        <f t="shared" si="85"/>
        <v>10</v>
      </c>
      <c r="AM859" s="106">
        <f t="shared" si="86"/>
        <v>2</v>
      </c>
      <c r="AN859" s="106">
        <f t="shared" si="87"/>
        <v>1208012</v>
      </c>
      <c r="AO859" s="77" t="s">
        <v>5300</v>
      </c>
      <c r="AP859" s="78">
        <v>999.66</v>
      </c>
    </row>
    <row r="860" spans="1:42" x14ac:dyDescent="0.25">
      <c r="A860" s="27">
        <v>612023</v>
      </c>
      <c r="B860" s="34" t="s">
        <v>1546</v>
      </c>
      <c r="C860" s="35">
        <v>14155</v>
      </c>
      <c r="D860" s="36" t="s">
        <v>1025</v>
      </c>
      <c r="E860" s="36">
        <v>141</v>
      </c>
      <c r="F860" s="35">
        <v>6593</v>
      </c>
      <c r="G860" s="36" t="s">
        <v>1025</v>
      </c>
      <c r="H860" s="36">
        <v>47</v>
      </c>
      <c r="I860" s="36">
        <v>762</v>
      </c>
      <c r="J860" s="35">
        <v>1373</v>
      </c>
      <c r="AF860" s="82" t="s">
        <v>29</v>
      </c>
      <c r="AG860" s="82" t="s">
        <v>148</v>
      </c>
      <c r="AH860" s="82" t="s">
        <v>100</v>
      </c>
      <c r="AI860" s="82">
        <v>2</v>
      </c>
      <c r="AJ860" s="106">
        <f t="shared" si="83"/>
        <v>1200000</v>
      </c>
      <c r="AK860" s="106">
        <f t="shared" si="84"/>
        <v>8000</v>
      </c>
      <c r="AL860" s="106">
        <f t="shared" si="85"/>
        <v>20</v>
      </c>
      <c r="AM860" s="106">
        <f t="shared" si="86"/>
        <v>2</v>
      </c>
      <c r="AN860" s="106">
        <f t="shared" si="87"/>
        <v>1208022</v>
      </c>
      <c r="AO860" s="77" t="s">
        <v>5301</v>
      </c>
      <c r="AP860" s="78">
        <v>1019.03</v>
      </c>
    </row>
    <row r="861" spans="1:42" x14ac:dyDescent="0.25">
      <c r="A861" s="27">
        <v>612024</v>
      </c>
      <c r="B861" s="34" t="s">
        <v>1037</v>
      </c>
      <c r="C861" s="35">
        <v>365</v>
      </c>
      <c r="D861" s="36" t="s">
        <v>1025</v>
      </c>
      <c r="E861" s="36">
        <v>3</v>
      </c>
      <c r="F861" s="35">
        <v>923</v>
      </c>
      <c r="G861" s="36" t="s">
        <v>1025</v>
      </c>
      <c r="H861" s="36">
        <v>253</v>
      </c>
      <c r="I861" s="36" t="s">
        <v>1038</v>
      </c>
      <c r="J861" s="35" t="s">
        <v>1038</v>
      </c>
      <c r="AF861" s="82" t="s">
        <v>29</v>
      </c>
      <c r="AG861" s="82" t="s">
        <v>148</v>
      </c>
      <c r="AH861" s="82" t="s">
        <v>30</v>
      </c>
      <c r="AI861" s="82">
        <v>2</v>
      </c>
      <c r="AJ861" s="106">
        <f t="shared" si="83"/>
        <v>1200000</v>
      </c>
      <c r="AK861" s="106">
        <f t="shared" si="84"/>
        <v>8000</v>
      </c>
      <c r="AL861" s="106">
        <f t="shared" si="85"/>
        <v>30</v>
      </c>
      <c r="AM861" s="106">
        <f t="shared" si="86"/>
        <v>2</v>
      </c>
      <c r="AN861" s="106">
        <f t="shared" si="87"/>
        <v>1208032</v>
      </c>
      <c r="AO861" s="77" t="s">
        <v>5302</v>
      </c>
      <c r="AP861" s="78">
        <v>886.81</v>
      </c>
    </row>
    <row r="862" spans="1:42" x14ac:dyDescent="0.25">
      <c r="A862" s="27">
        <v>612025</v>
      </c>
      <c r="B862" s="34" t="s">
        <v>1049</v>
      </c>
      <c r="C862" s="35">
        <v>13790</v>
      </c>
      <c r="D862" s="36" t="s">
        <v>1025</v>
      </c>
      <c r="E862" s="36">
        <v>138</v>
      </c>
      <c r="F862" s="35">
        <v>5670</v>
      </c>
      <c r="G862" s="36" t="s">
        <v>1025</v>
      </c>
      <c r="H862" s="36">
        <v>41</v>
      </c>
      <c r="I862" s="36" t="s">
        <v>1038</v>
      </c>
      <c r="J862" s="35" t="s">
        <v>1038</v>
      </c>
      <c r="AF862" s="82" t="s">
        <v>29</v>
      </c>
      <c r="AG862" s="82" t="s">
        <v>148</v>
      </c>
      <c r="AH862" s="82" t="s">
        <v>89</v>
      </c>
      <c r="AI862" s="82">
        <v>2</v>
      </c>
      <c r="AJ862" s="106">
        <f t="shared" si="83"/>
        <v>1200000</v>
      </c>
      <c r="AK862" s="106">
        <f t="shared" si="84"/>
        <v>8000</v>
      </c>
      <c r="AL862" s="106">
        <f t="shared" si="85"/>
        <v>40</v>
      </c>
      <c r="AM862" s="106">
        <f t="shared" si="86"/>
        <v>2</v>
      </c>
      <c r="AN862" s="106">
        <f t="shared" si="87"/>
        <v>1208042</v>
      </c>
      <c r="AO862" s="77" t="s">
        <v>5303</v>
      </c>
      <c r="AP862" s="78">
        <v>1085.17</v>
      </c>
    </row>
    <row r="863" spans="1:42" x14ac:dyDescent="0.25">
      <c r="A863" s="27">
        <v>612053</v>
      </c>
      <c r="B863" s="34" t="s">
        <v>1547</v>
      </c>
      <c r="C863" s="35">
        <v>19372</v>
      </c>
      <c r="D863" s="36" t="s">
        <v>1025</v>
      </c>
      <c r="E863" s="36">
        <v>194</v>
      </c>
      <c r="F863" s="35">
        <v>17234</v>
      </c>
      <c r="G863" s="36" t="s">
        <v>1025</v>
      </c>
      <c r="H863" s="36">
        <v>89</v>
      </c>
      <c r="I863" s="36">
        <v>379</v>
      </c>
      <c r="J863" s="35">
        <v>431</v>
      </c>
      <c r="AF863" s="82" t="s">
        <v>29</v>
      </c>
      <c r="AG863" s="82" t="s">
        <v>148</v>
      </c>
      <c r="AH863" s="82" t="s">
        <v>57</v>
      </c>
      <c r="AI863" s="82">
        <v>3</v>
      </c>
      <c r="AJ863" s="106">
        <f t="shared" si="83"/>
        <v>1200000</v>
      </c>
      <c r="AK863" s="106">
        <f t="shared" si="84"/>
        <v>8000</v>
      </c>
      <c r="AL863" s="106">
        <f t="shared" si="85"/>
        <v>50</v>
      </c>
      <c r="AM863" s="106">
        <f t="shared" si="86"/>
        <v>3</v>
      </c>
      <c r="AN863" s="106">
        <f t="shared" si="87"/>
        <v>1208053</v>
      </c>
      <c r="AO863" s="77" t="s">
        <v>5304</v>
      </c>
      <c r="AP863" s="78">
        <v>1411.93</v>
      </c>
    </row>
    <row r="864" spans="1:42" x14ac:dyDescent="0.25">
      <c r="A864" s="27">
        <v>612054</v>
      </c>
      <c r="B864" s="34" t="s">
        <v>1037</v>
      </c>
      <c r="C864" s="35">
        <v>1512</v>
      </c>
      <c r="D864" s="36" t="s">
        <v>1025</v>
      </c>
      <c r="E864" s="36">
        <v>15</v>
      </c>
      <c r="F864" s="35">
        <v>8470</v>
      </c>
      <c r="G864" s="36" t="s">
        <v>1025</v>
      </c>
      <c r="H864" s="36">
        <v>560</v>
      </c>
      <c r="I864" s="36" t="s">
        <v>1038</v>
      </c>
      <c r="J864" s="35" t="s">
        <v>1038</v>
      </c>
      <c r="AF864" s="82" t="s">
        <v>29</v>
      </c>
      <c r="AG864" s="82" t="s">
        <v>148</v>
      </c>
      <c r="AH864" s="82" t="s">
        <v>186</v>
      </c>
      <c r="AI864" s="82">
        <v>2</v>
      </c>
      <c r="AJ864" s="106">
        <f t="shared" si="83"/>
        <v>1200000</v>
      </c>
      <c r="AK864" s="106">
        <f t="shared" si="84"/>
        <v>8000</v>
      </c>
      <c r="AL864" s="106">
        <f t="shared" si="85"/>
        <v>60</v>
      </c>
      <c r="AM864" s="106">
        <f t="shared" si="86"/>
        <v>2</v>
      </c>
      <c r="AN864" s="106">
        <f t="shared" si="87"/>
        <v>1208062</v>
      </c>
      <c r="AO864" s="77" t="s">
        <v>5305</v>
      </c>
      <c r="AP864" s="78">
        <v>1043.3399999999999</v>
      </c>
    </row>
    <row r="865" spans="1:42" x14ac:dyDescent="0.25">
      <c r="A865" s="27">
        <v>612055</v>
      </c>
      <c r="B865" s="34" t="s">
        <v>1101</v>
      </c>
      <c r="C865" s="35">
        <v>17860</v>
      </c>
      <c r="D865" s="36" t="s">
        <v>1025</v>
      </c>
      <c r="E865" s="36">
        <v>179</v>
      </c>
      <c r="F865" s="35">
        <v>8764</v>
      </c>
      <c r="G865" s="36" t="s">
        <v>1025</v>
      </c>
      <c r="H865" s="36">
        <v>49</v>
      </c>
      <c r="I865" s="36" t="s">
        <v>1038</v>
      </c>
      <c r="J865" s="35" t="s">
        <v>1038</v>
      </c>
      <c r="AF865" s="82" t="s">
        <v>29</v>
      </c>
      <c r="AG865" s="82" t="s">
        <v>148</v>
      </c>
      <c r="AH865" s="82" t="s">
        <v>215</v>
      </c>
      <c r="AI865" s="82">
        <v>2</v>
      </c>
      <c r="AJ865" s="106">
        <f t="shared" si="83"/>
        <v>1200000</v>
      </c>
      <c r="AK865" s="106">
        <f t="shared" si="84"/>
        <v>8000</v>
      </c>
      <c r="AL865" s="106">
        <f t="shared" si="85"/>
        <v>70</v>
      </c>
      <c r="AM865" s="106">
        <f t="shared" si="86"/>
        <v>2</v>
      </c>
      <c r="AN865" s="106">
        <f t="shared" si="87"/>
        <v>1208072</v>
      </c>
      <c r="AO865" s="77" t="s">
        <v>5306</v>
      </c>
      <c r="AP865" s="78">
        <v>940.46</v>
      </c>
    </row>
    <row r="866" spans="1:42" x14ac:dyDescent="0.25">
      <c r="A866" s="27">
        <v>612063</v>
      </c>
      <c r="B866" s="34" t="s">
        <v>1548</v>
      </c>
      <c r="C866" s="35">
        <v>8454</v>
      </c>
      <c r="D866" s="36" t="s">
        <v>1025</v>
      </c>
      <c r="E866" s="36">
        <v>85</v>
      </c>
      <c r="F866" s="35">
        <v>14263</v>
      </c>
      <c r="G866" s="36" t="s">
        <v>1025</v>
      </c>
      <c r="H866" s="36">
        <v>169</v>
      </c>
      <c r="I866" s="36">
        <v>1627</v>
      </c>
      <c r="J866" s="35">
        <v>557</v>
      </c>
      <c r="AF866" s="82" t="s">
        <v>29</v>
      </c>
      <c r="AG866" s="82" t="s">
        <v>210</v>
      </c>
      <c r="AH866" s="82" t="s">
        <v>79</v>
      </c>
      <c r="AI866" s="82">
        <v>3</v>
      </c>
      <c r="AJ866" s="106">
        <f t="shared" si="83"/>
        <v>1200000</v>
      </c>
      <c r="AK866" s="106">
        <f t="shared" si="84"/>
        <v>9000</v>
      </c>
      <c r="AL866" s="106">
        <f t="shared" si="85"/>
        <v>10</v>
      </c>
      <c r="AM866" s="106">
        <f t="shared" si="86"/>
        <v>3</v>
      </c>
      <c r="AN866" s="106">
        <f t="shared" si="87"/>
        <v>1209013</v>
      </c>
      <c r="AO866" s="77" t="s">
        <v>5307</v>
      </c>
      <c r="AP866" s="78">
        <v>1728.97</v>
      </c>
    </row>
    <row r="867" spans="1:42" x14ac:dyDescent="0.25">
      <c r="A867" s="27">
        <v>612064</v>
      </c>
      <c r="B867" s="34" t="s">
        <v>1037</v>
      </c>
      <c r="C867" s="35">
        <v>1526</v>
      </c>
      <c r="D867" s="36" t="s">
        <v>1025</v>
      </c>
      <c r="E867" s="36">
        <v>15</v>
      </c>
      <c r="F867" s="35">
        <v>9195</v>
      </c>
      <c r="G867" s="36" t="s">
        <v>1025</v>
      </c>
      <c r="H867" s="36">
        <v>603</v>
      </c>
      <c r="I867" s="36" t="s">
        <v>1038</v>
      </c>
      <c r="J867" s="35" t="s">
        <v>1038</v>
      </c>
      <c r="AF867" s="82" t="s">
        <v>29</v>
      </c>
      <c r="AG867" s="82" t="s">
        <v>210</v>
      </c>
      <c r="AH867" s="82" t="s">
        <v>100</v>
      </c>
      <c r="AI867" s="82">
        <v>2</v>
      </c>
      <c r="AJ867" s="106">
        <f t="shared" si="83"/>
        <v>1200000</v>
      </c>
      <c r="AK867" s="106">
        <f t="shared" si="84"/>
        <v>9000</v>
      </c>
      <c r="AL867" s="106">
        <f t="shared" si="85"/>
        <v>20</v>
      </c>
      <c r="AM867" s="106">
        <f t="shared" si="86"/>
        <v>2</v>
      </c>
      <c r="AN867" s="106">
        <f t="shared" si="87"/>
        <v>1209022</v>
      </c>
      <c r="AO867" s="77" t="s">
        <v>5308</v>
      </c>
      <c r="AP867" s="78">
        <v>782.43</v>
      </c>
    </row>
    <row r="868" spans="1:42" x14ac:dyDescent="0.25">
      <c r="A868" s="27">
        <v>612065</v>
      </c>
      <c r="B868" s="34" t="s">
        <v>1049</v>
      </c>
      <c r="C868" s="35">
        <v>6928</v>
      </c>
      <c r="D868" s="36" t="s">
        <v>1025</v>
      </c>
      <c r="E868" s="36">
        <v>70</v>
      </c>
      <c r="F868" s="35">
        <v>5068</v>
      </c>
      <c r="G868" s="36" t="s">
        <v>1025</v>
      </c>
      <c r="H868" s="36">
        <v>73</v>
      </c>
      <c r="I868" s="36" t="s">
        <v>1038</v>
      </c>
      <c r="J868" s="35" t="s">
        <v>1038</v>
      </c>
      <c r="AF868" s="82" t="s">
        <v>29</v>
      </c>
      <c r="AG868" s="82" t="s">
        <v>210</v>
      </c>
      <c r="AH868" s="82" t="s">
        <v>30</v>
      </c>
      <c r="AI868" s="82">
        <v>3</v>
      </c>
      <c r="AJ868" s="106">
        <f t="shared" si="83"/>
        <v>1200000</v>
      </c>
      <c r="AK868" s="106">
        <f t="shared" si="84"/>
        <v>9000</v>
      </c>
      <c r="AL868" s="106">
        <f t="shared" si="85"/>
        <v>30</v>
      </c>
      <c r="AM868" s="106">
        <f t="shared" si="86"/>
        <v>3</v>
      </c>
      <c r="AN868" s="106">
        <f t="shared" si="87"/>
        <v>1209033</v>
      </c>
      <c r="AO868" s="77" t="s">
        <v>5309</v>
      </c>
      <c r="AP868" s="78">
        <v>1718.41</v>
      </c>
    </row>
    <row r="869" spans="1:42" x14ac:dyDescent="0.25">
      <c r="A869" s="27" t="s">
        <v>1025</v>
      </c>
      <c r="B869" s="40" t="s">
        <v>1549</v>
      </c>
      <c r="C869" s="41"/>
      <c r="D869" s="41"/>
      <c r="E869" s="41"/>
      <c r="F869" s="41"/>
      <c r="G869" s="41"/>
      <c r="H869" s="41"/>
      <c r="I869" s="41"/>
      <c r="J869" s="41"/>
      <c r="AF869" s="82" t="s">
        <v>29</v>
      </c>
      <c r="AG869" s="82" t="s">
        <v>210</v>
      </c>
      <c r="AH869" s="82" t="s">
        <v>89</v>
      </c>
      <c r="AI869" s="82">
        <v>2</v>
      </c>
      <c r="AJ869" s="106">
        <f t="shared" si="83"/>
        <v>1200000</v>
      </c>
      <c r="AK869" s="106">
        <f t="shared" si="84"/>
        <v>9000</v>
      </c>
      <c r="AL869" s="106">
        <f t="shared" si="85"/>
        <v>40</v>
      </c>
      <c r="AM869" s="106">
        <f t="shared" si="86"/>
        <v>2</v>
      </c>
      <c r="AN869" s="106">
        <f t="shared" si="87"/>
        <v>1209042</v>
      </c>
      <c r="AO869" s="77" t="s">
        <v>5310</v>
      </c>
      <c r="AP869" s="78">
        <v>1210.8499999999999</v>
      </c>
    </row>
    <row r="870" spans="1:42" x14ac:dyDescent="0.25">
      <c r="A870" s="27" t="s">
        <v>1025</v>
      </c>
      <c r="B870" s="37" t="s">
        <v>1137</v>
      </c>
      <c r="C870" s="38"/>
      <c r="D870" s="38"/>
      <c r="E870" s="38"/>
      <c r="F870" s="38"/>
      <c r="G870" s="38"/>
      <c r="H870" s="38"/>
      <c r="I870" s="38"/>
      <c r="J870" s="38"/>
      <c r="AF870" s="82" t="s">
        <v>29</v>
      </c>
      <c r="AG870" s="82" t="s">
        <v>210</v>
      </c>
      <c r="AH870" s="82" t="s">
        <v>57</v>
      </c>
      <c r="AI870" s="82">
        <v>2</v>
      </c>
      <c r="AJ870" s="106">
        <f t="shared" si="83"/>
        <v>1200000</v>
      </c>
      <c r="AK870" s="106">
        <f t="shared" si="84"/>
        <v>9000</v>
      </c>
      <c r="AL870" s="106">
        <f t="shared" si="85"/>
        <v>50</v>
      </c>
      <c r="AM870" s="106">
        <f t="shared" si="86"/>
        <v>2</v>
      </c>
      <c r="AN870" s="106">
        <f t="shared" si="87"/>
        <v>1209052</v>
      </c>
      <c r="AO870" s="77" t="s">
        <v>5311</v>
      </c>
      <c r="AP870" s="78">
        <v>1017.42</v>
      </c>
    </row>
    <row r="871" spans="1:42" x14ac:dyDescent="0.25">
      <c r="A871" s="27">
        <v>613012</v>
      </c>
      <c r="B871" s="34" t="s">
        <v>1550</v>
      </c>
      <c r="C871" s="35">
        <v>18837</v>
      </c>
      <c r="D871" s="36" t="s">
        <v>1025</v>
      </c>
      <c r="E871" s="36">
        <v>188</v>
      </c>
      <c r="F871" s="35">
        <v>3962</v>
      </c>
      <c r="G871" s="36" t="s">
        <v>1025</v>
      </c>
      <c r="H871" s="36">
        <v>21</v>
      </c>
      <c r="I871" s="36">
        <v>401</v>
      </c>
      <c r="J871" s="35">
        <v>1981</v>
      </c>
      <c r="AF871" s="82" t="s">
        <v>29</v>
      </c>
      <c r="AG871" s="82" t="s">
        <v>210</v>
      </c>
      <c r="AH871" s="82" t="s">
        <v>186</v>
      </c>
      <c r="AI871" s="82">
        <v>2</v>
      </c>
      <c r="AJ871" s="106">
        <f t="shared" si="83"/>
        <v>1200000</v>
      </c>
      <c r="AK871" s="106">
        <f t="shared" si="84"/>
        <v>9000</v>
      </c>
      <c r="AL871" s="106">
        <f t="shared" si="85"/>
        <v>60</v>
      </c>
      <c r="AM871" s="106">
        <f t="shared" si="86"/>
        <v>2</v>
      </c>
      <c r="AN871" s="106">
        <f t="shared" si="87"/>
        <v>1209062</v>
      </c>
      <c r="AO871" s="77" t="s">
        <v>5312</v>
      </c>
      <c r="AP871" s="78">
        <v>1444.31</v>
      </c>
    </row>
    <row r="872" spans="1:42" x14ac:dyDescent="0.25">
      <c r="A872" s="27">
        <v>613022</v>
      </c>
      <c r="B872" s="34" t="s">
        <v>1551</v>
      </c>
      <c r="C872" s="35">
        <v>11035</v>
      </c>
      <c r="D872" s="36" t="s">
        <v>1025</v>
      </c>
      <c r="E872" s="36">
        <v>110</v>
      </c>
      <c r="F872" s="35">
        <v>3861</v>
      </c>
      <c r="G872" s="36" t="s">
        <v>1025</v>
      </c>
      <c r="H872" s="36">
        <v>35</v>
      </c>
      <c r="I872" s="36">
        <v>1216</v>
      </c>
      <c r="J872" s="35">
        <v>2012</v>
      </c>
      <c r="AF872" s="82" t="s">
        <v>29</v>
      </c>
      <c r="AG872" s="82" t="s">
        <v>210</v>
      </c>
      <c r="AH872" s="82" t="s">
        <v>215</v>
      </c>
      <c r="AI872" s="82">
        <v>3</v>
      </c>
      <c r="AJ872" s="106">
        <f t="shared" si="83"/>
        <v>1200000</v>
      </c>
      <c r="AK872" s="106">
        <f t="shared" si="84"/>
        <v>9000</v>
      </c>
      <c r="AL872" s="106">
        <f t="shared" si="85"/>
        <v>70</v>
      </c>
      <c r="AM872" s="106">
        <f t="shared" si="86"/>
        <v>3</v>
      </c>
      <c r="AN872" s="106">
        <f t="shared" si="87"/>
        <v>1209073</v>
      </c>
      <c r="AO872" s="77" t="s">
        <v>5313</v>
      </c>
      <c r="AP872" s="78">
        <v>1134.3599999999999</v>
      </c>
    </row>
    <row r="873" spans="1:42" x14ac:dyDescent="0.25">
      <c r="A873" s="27">
        <v>613032</v>
      </c>
      <c r="B873" s="34" t="s">
        <v>1552</v>
      </c>
      <c r="C873" s="35">
        <v>11672</v>
      </c>
      <c r="D873" s="36" t="s">
        <v>1025</v>
      </c>
      <c r="E873" s="36">
        <v>117</v>
      </c>
      <c r="F873" s="35">
        <v>3835</v>
      </c>
      <c r="G873" s="36" t="s">
        <v>1025</v>
      </c>
      <c r="H873" s="36">
        <v>33</v>
      </c>
      <c r="I873" s="36">
        <v>1100</v>
      </c>
      <c r="J873" s="35">
        <v>2018</v>
      </c>
      <c r="AF873" s="82" t="s">
        <v>29</v>
      </c>
      <c r="AG873" s="82" t="s">
        <v>210</v>
      </c>
      <c r="AH873" s="82" t="s">
        <v>148</v>
      </c>
      <c r="AI873" s="82">
        <v>2</v>
      </c>
      <c r="AJ873" s="106">
        <f t="shared" si="83"/>
        <v>1200000</v>
      </c>
      <c r="AK873" s="106">
        <f t="shared" si="84"/>
        <v>9000</v>
      </c>
      <c r="AL873" s="106">
        <f t="shared" si="85"/>
        <v>80</v>
      </c>
      <c r="AM873" s="106">
        <f t="shared" si="86"/>
        <v>2</v>
      </c>
      <c r="AN873" s="106">
        <f t="shared" si="87"/>
        <v>1209082</v>
      </c>
      <c r="AO873" s="77" t="s">
        <v>5314</v>
      </c>
      <c r="AP873" s="78">
        <v>836.72</v>
      </c>
    </row>
    <row r="874" spans="1:42" x14ac:dyDescent="0.25">
      <c r="A874" s="27">
        <v>613052</v>
      </c>
      <c r="B874" s="34" t="s">
        <v>1553</v>
      </c>
      <c r="C874" s="35">
        <v>10713</v>
      </c>
      <c r="D874" s="36" t="s">
        <v>1025</v>
      </c>
      <c r="E874" s="36">
        <v>107</v>
      </c>
      <c r="F874" s="35">
        <v>1634</v>
      </c>
      <c r="G874" s="39" t="s">
        <v>1108</v>
      </c>
      <c r="H874" s="36">
        <v>15</v>
      </c>
      <c r="I874" s="36">
        <v>1271</v>
      </c>
      <c r="J874" s="35">
        <v>2290</v>
      </c>
      <c r="AF874" s="82" t="s">
        <v>29</v>
      </c>
      <c r="AG874" s="82" t="s">
        <v>210</v>
      </c>
      <c r="AH874" s="82" t="s">
        <v>210</v>
      </c>
      <c r="AI874" s="82">
        <v>2</v>
      </c>
      <c r="AJ874" s="106">
        <f t="shared" si="83"/>
        <v>1200000</v>
      </c>
      <c r="AK874" s="106">
        <f t="shared" si="84"/>
        <v>9000</v>
      </c>
      <c r="AL874" s="106">
        <f t="shared" si="85"/>
        <v>90</v>
      </c>
      <c r="AM874" s="106">
        <f t="shared" si="86"/>
        <v>2</v>
      </c>
      <c r="AN874" s="106">
        <f t="shared" si="87"/>
        <v>1209092</v>
      </c>
      <c r="AO874" s="77" t="s">
        <v>5315</v>
      </c>
      <c r="AP874" s="78">
        <v>958.47</v>
      </c>
    </row>
    <row r="875" spans="1:42" x14ac:dyDescent="0.25">
      <c r="A875" s="27">
        <v>613062</v>
      </c>
      <c r="B875" s="34" t="s">
        <v>1554</v>
      </c>
      <c r="C875" s="35">
        <v>11121</v>
      </c>
      <c r="D875" s="36" t="s">
        <v>1025</v>
      </c>
      <c r="E875" s="36">
        <v>111</v>
      </c>
      <c r="F875" s="35">
        <v>4582</v>
      </c>
      <c r="G875" s="36" t="s">
        <v>1025</v>
      </c>
      <c r="H875" s="36">
        <v>41</v>
      </c>
      <c r="I875" s="36">
        <v>1194</v>
      </c>
      <c r="J875" s="35">
        <v>1830</v>
      </c>
      <c r="AF875" s="82" t="s">
        <v>29</v>
      </c>
      <c r="AG875" s="82" t="s">
        <v>160</v>
      </c>
      <c r="AH875" s="82" t="s">
        <v>79</v>
      </c>
      <c r="AI875" s="82">
        <v>1</v>
      </c>
      <c r="AJ875" s="106">
        <f t="shared" si="83"/>
        <v>1200000</v>
      </c>
      <c r="AK875" s="106">
        <f t="shared" si="84"/>
        <v>10000</v>
      </c>
      <c r="AL875" s="106">
        <f t="shared" si="85"/>
        <v>10</v>
      </c>
      <c r="AM875" s="106">
        <f t="shared" si="86"/>
        <v>1</v>
      </c>
      <c r="AN875" s="106">
        <f t="shared" si="87"/>
        <v>1210011</v>
      </c>
      <c r="AO875" s="77" t="s">
        <v>5316</v>
      </c>
      <c r="AP875" s="78">
        <v>951.62</v>
      </c>
    </row>
    <row r="876" spans="1:42" x14ac:dyDescent="0.25">
      <c r="A876" s="27">
        <v>613072</v>
      </c>
      <c r="B876" s="34" t="s">
        <v>1555</v>
      </c>
      <c r="C876" s="35">
        <v>17162</v>
      </c>
      <c r="D876" s="36" t="s">
        <v>1025</v>
      </c>
      <c r="E876" s="36">
        <v>172</v>
      </c>
      <c r="F876" s="35">
        <v>2605</v>
      </c>
      <c r="G876" s="36" t="s">
        <v>1025</v>
      </c>
      <c r="H876" s="36">
        <v>15</v>
      </c>
      <c r="I876" s="36">
        <v>503</v>
      </c>
      <c r="J876" s="35">
        <v>2238</v>
      </c>
      <c r="AF876" s="82" t="s">
        <v>29</v>
      </c>
      <c r="AG876" s="82" t="s">
        <v>160</v>
      </c>
      <c r="AH876" s="82" t="s">
        <v>100</v>
      </c>
      <c r="AI876" s="82">
        <v>2</v>
      </c>
      <c r="AJ876" s="106">
        <f t="shared" si="83"/>
        <v>1200000</v>
      </c>
      <c r="AK876" s="106">
        <f t="shared" si="84"/>
        <v>10000</v>
      </c>
      <c r="AL876" s="106">
        <f t="shared" si="85"/>
        <v>20</v>
      </c>
      <c r="AM876" s="106">
        <f t="shared" si="86"/>
        <v>2</v>
      </c>
      <c r="AN876" s="106">
        <f t="shared" si="87"/>
        <v>1210022</v>
      </c>
      <c r="AO876" s="77" t="s">
        <v>5317</v>
      </c>
      <c r="AP876" s="78">
        <v>1550.01</v>
      </c>
    </row>
    <row r="877" spans="1:42" x14ac:dyDescent="0.25">
      <c r="A877" s="27" t="s">
        <v>1025</v>
      </c>
      <c r="B877" s="37" t="s">
        <v>1556</v>
      </c>
      <c r="C877" s="38"/>
      <c r="D877" s="38"/>
      <c r="E877" s="38"/>
      <c r="F877" s="38"/>
      <c r="G877" s="38"/>
      <c r="H877" s="38"/>
      <c r="I877" s="38"/>
      <c r="J877" s="38"/>
      <c r="AF877" s="82" t="s">
        <v>29</v>
      </c>
      <c r="AG877" s="82" t="s">
        <v>160</v>
      </c>
      <c r="AH877" s="82" t="s">
        <v>30</v>
      </c>
      <c r="AI877" s="82">
        <v>2</v>
      </c>
      <c r="AJ877" s="106">
        <f t="shared" si="83"/>
        <v>1200000</v>
      </c>
      <c r="AK877" s="106">
        <f t="shared" si="84"/>
        <v>10000</v>
      </c>
      <c r="AL877" s="106">
        <f t="shared" si="85"/>
        <v>30</v>
      </c>
      <c r="AM877" s="106">
        <f t="shared" si="86"/>
        <v>2</v>
      </c>
      <c r="AN877" s="106">
        <f t="shared" si="87"/>
        <v>1210032</v>
      </c>
      <c r="AO877" s="77" t="s">
        <v>5318</v>
      </c>
      <c r="AP877" s="78">
        <v>1321.72</v>
      </c>
    </row>
    <row r="878" spans="1:42" x14ac:dyDescent="0.25">
      <c r="A878" s="27">
        <v>613043</v>
      </c>
      <c r="B878" s="34" t="s">
        <v>1557</v>
      </c>
      <c r="C878" s="35">
        <v>14680</v>
      </c>
      <c r="D878" s="36" t="s">
        <v>1025</v>
      </c>
      <c r="E878" s="36">
        <v>147</v>
      </c>
      <c r="F878" s="35">
        <v>14475</v>
      </c>
      <c r="G878" s="36" t="s">
        <v>1025</v>
      </c>
      <c r="H878" s="36">
        <v>99</v>
      </c>
      <c r="I878" s="36">
        <v>706</v>
      </c>
      <c r="J878" s="35">
        <v>546</v>
      </c>
      <c r="AF878" s="82" t="s">
        <v>29</v>
      </c>
      <c r="AG878" s="82" t="s">
        <v>160</v>
      </c>
      <c r="AH878" s="82" t="s">
        <v>89</v>
      </c>
      <c r="AI878" s="82">
        <v>2</v>
      </c>
      <c r="AJ878" s="106">
        <f t="shared" si="83"/>
        <v>1200000</v>
      </c>
      <c r="AK878" s="106">
        <f t="shared" si="84"/>
        <v>10000</v>
      </c>
      <c r="AL878" s="106">
        <f t="shared" si="85"/>
        <v>40</v>
      </c>
      <c r="AM878" s="106">
        <f t="shared" si="86"/>
        <v>2</v>
      </c>
      <c r="AN878" s="106">
        <f t="shared" si="87"/>
        <v>1210042</v>
      </c>
      <c r="AO878" s="77" t="s">
        <v>5316</v>
      </c>
      <c r="AP878" s="78">
        <v>770.63</v>
      </c>
    </row>
    <row r="879" spans="1:42" x14ac:dyDescent="0.25">
      <c r="A879" s="27">
        <v>613044</v>
      </c>
      <c r="B879" s="34" t="s">
        <v>1037</v>
      </c>
      <c r="C879" s="35">
        <v>805</v>
      </c>
      <c r="D879" s="36" t="s">
        <v>1025</v>
      </c>
      <c r="E879" s="36">
        <v>8</v>
      </c>
      <c r="F879" s="35">
        <v>10650</v>
      </c>
      <c r="G879" s="36" t="s">
        <v>1025</v>
      </c>
      <c r="H879" s="36">
        <v>1323</v>
      </c>
      <c r="I879" s="36" t="s">
        <v>1038</v>
      </c>
      <c r="J879" s="35" t="s">
        <v>1038</v>
      </c>
      <c r="AF879" s="82" t="s">
        <v>29</v>
      </c>
      <c r="AG879" s="82" t="s">
        <v>160</v>
      </c>
      <c r="AH879" s="82" t="s">
        <v>57</v>
      </c>
      <c r="AI879" s="82">
        <v>2</v>
      </c>
      <c r="AJ879" s="106">
        <f t="shared" si="83"/>
        <v>1200000</v>
      </c>
      <c r="AK879" s="106">
        <f t="shared" si="84"/>
        <v>10000</v>
      </c>
      <c r="AL879" s="106">
        <f t="shared" si="85"/>
        <v>50</v>
      </c>
      <c r="AM879" s="106">
        <f t="shared" si="86"/>
        <v>2</v>
      </c>
      <c r="AN879" s="106">
        <f t="shared" si="87"/>
        <v>1210052</v>
      </c>
      <c r="AO879" s="77" t="s">
        <v>5319</v>
      </c>
      <c r="AP879" s="78">
        <v>1056.8499999999999</v>
      </c>
    </row>
    <row r="880" spans="1:42" x14ac:dyDescent="0.25">
      <c r="A880" s="27">
        <v>613045</v>
      </c>
      <c r="B880" s="34" t="s">
        <v>1039</v>
      </c>
      <c r="C880" s="35">
        <v>13875</v>
      </c>
      <c r="D880" s="36" t="s">
        <v>1025</v>
      </c>
      <c r="E880" s="36">
        <v>139</v>
      </c>
      <c r="F880" s="35">
        <v>3825</v>
      </c>
      <c r="G880" s="36" t="s">
        <v>1025</v>
      </c>
      <c r="H880" s="36">
        <v>28</v>
      </c>
      <c r="I880" s="36" t="s">
        <v>1038</v>
      </c>
      <c r="J880" s="35" t="s">
        <v>1038</v>
      </c>
      <c r="AF880" s="82" t="s">
        <v>29</v>
      </c>
      <c r="AG880" s="82" t="s">
        <v>160</v>
      </c>
      <c r="AH880" s="82" t="s">
        <v>186</v>
      </c>
      <c r="AI880" s="82">
        <v>2</v>
      </c>
      <c r="AJ880" s="106">
        <f t="shared" si="83"/>
        <v>1200000</v>
      </c>
      <c r="AK880" s="106">
        <f t="shared" si="84"/>
        <v>10000</v>
      </c>
      <c r="AL880" s="106">
        <f t="shared" si="85"/>
        <v>60</v>
      </c>
      <c r="AM880" s="106">
        <f t="shared" si="86"/>
        <v>2</v>
      </c>
      <c r="AN880" s="106">
        <f t="shared" si="87"/>
        <v>1210062</v>
      </c>
      <c r="AO880" s="77" t="s">
        <v>5320</v>
      </c>
      <c r="AP880" s="78">
        <v>656.55</v>
      </c>
    </row>
    <row r="881" spans="1:42" x14ac:dyDescent="0.25">
      <c r="A881" s="27" t="s">
        <v>1025</v>
      </c>
      <c r="B881" s="40" t="s">
        <v>1558</v>
      </c>
      <c r="C881" s="41"/>
      <c r="D881" s="41"/>
      <c r="E881" s="41"/>
      <c r="F881" s="41"/>
      <c r="G881" s="41"/>
      <c r="H881" s="41"/>
      <c r="I881" s="41"/>
      <c r="J881" s="41"/>
      <c r="AF881" s="82" t="s">
        <v>29</v>
      </c>
      <c r="AG881" s="82" t="s">
        <v>160</v>
      </c>
      <c r="AH881" s="82" t="s">
        <v>215</v>
      </c>
      <c r="AI881" s="82">
        <v>3</v>
      </c>
      <c r="AJ881" s="106">
        <f t="shared" si="83"/>
        <v>1200000</v>
      </c>
      <c r="AK881" s="106">
        <f t="shared" si="84"/>
        <v>10000</v>
      </c>
      <c r="AL881" s="106">
        <f t="shared" si="85"/>
        <v>70</v>
      </c>
      <c r="AM881" s="106">
        <f t="shared" si="86"/>
        <v>3</v>
      </c>
      <c r="AN881" s="106">
        <f t="shared" si="87"/>
        <v>1210073</v>
      </c>
      <c r="AO881" s="77" t="s">
        <v>5321</v>
      </c>
      <c r="AP881" s="78">
        <v>1743.11</v>
      </c>
    </row>
    <row r="882" spans="1:42" x14ac:dyDescent="0.25">
      <c r="A882" s="27" t="s">
        <v>1025</v>
      </c>
      <c r="B882" s="37" t="s">
        <v>1051</v>
      </c>
      <c r="C882" s="38"/>
      <c r="D882" s="38"/>
      <c r="E882" s="38"/>
      <c r="F882" s="38"/>
      <c r="G882" s="38"/>
      <c r="H882" s="38"/>
      <c r="I882" s="38"/>
      <c r="J882" s="38"/>
      <c r="AF882" s="82" t="s">
        <v>29</v>
      </c>
      <c r="AG882" s="82" t="s">
        <v>160</v>
      </c>
      <c r="AH882" s="82" t="s">
        <v>148</v>
      </c>
      <c r="AI882" s="82">
        <v>2</v>
      </c>
      <c r="AJ882" s="106">
        <f t="shared" si="83"/>
        <v>1200000</v>
      </c>
      <c r="AK882" s="106">
        <f t="shared" si="84"/>
        <v>10000</v>
      </c>
      <c r="AL882" s="106">
        <f t="shared" si="85"/>
        <v>80</v>
      </c>
      <c r="AM882" s="106">
        <f t="shared" si="86"/>
        <v>2</v>
      </c>
      <c r="AN882" s="106">
        <f t="shared" si="87"/>
        <v>1210082</v>
      </c>
      <c r="AO882" s="77" t="s">
        <v>5322</v>
      </c>
      <c r="AP882" s="78">
        <v>917.99</v>
      </c>
    </row>
    <row r="883" spans="1:42" x14ac:dyDescent="0.25">
      <c r="A883" s="27">
        <v>614011</v>
      </c>
      <c r="B883" s="34" t="s">
        <v>1559</v>
      </c>
      <c r="C883" s="35">
        <v>5049</v>
      </c>
      <c r="D883" s="36" t="s">
        <v>1025</v>
      </c>
      <c r="E883" s="36">
        <v>51</v>
      </c>
      <c r="F883" s="35">
        <v>47774</v>
      </c>
      <c r="G883" s="36" t="s">
        <v>1025</v>
      </c>
      <c r="H883" s="36">
        <v>946</v>
      </c>
      <c r="I883" s="36">
        <v>2016</v>
      </c>
      <c r="J883" s="35">
        <v>99</v>
      </c>
      <c r="AF883" s="82" t="s">
        <v>29</v>
      </c>
      <c r="AG883" s="82" t="s">
        <v>160</v>
      </c>
      <c r="AH883" s="82" t="s">
        <v>210</v>
      </c>
      <c r="AI883" s="82">
        <v>2</v>
      </c>
      <c r="AJ883" s="106">
        <f t="shared" si="83"/>
        <v>1200000</v>
      </c>
      <c r="AK883" s="106">
        <f t="shared" si="84"/>
        <v>10000</v>
      </c>
      <c r="AL883" s="106">
        <f t="shared" si="85"/>
        <v>90</v>
      </c>
      <c r="AM883" s="106">
        <f t="shared" si="86"/>
        <v>2</v>
      </c>
      <c r="AN883" s="106">
        <f t="shared" si="87"/>
        <v>1210092</v>
      </c>
      <c r="AO883" s="77" t="s">
        <v>5323</v>
      </c>
      <c r="AP883" s="78">
        <v>771.43</v>
      </c>
    </row>
    <row r="884" spans="1:42" x14ac:dyDescent="0.25">
      <c r="A884" s="27" t="s">
        <v>1025</v>
      </c>
      <c r="B884" s="37" t="s">
        <v>1030</v>
      </c>
      <c r="C884" s="38"/>
      <c r="D884" s="38"/>
      <c r="E884" s="38"/>
      <c r="F884" s="38"/>
      <c r="G884" s="38"/>
      <c r="H884" s="38"/>
      <c r="I884" s="38"/>
      <c r="J884" s="38"/>
      <c r="AF884" s="82" t="s">
        <v>29</v>
      </c>
      <c r="AG884" s="82" t="s">
        <v>160</v>
      </c>
      <c r="AH884" s="82" t="s">
        <v>160</v>
      </c>
      <c r="AI884" s="82">
        <v>2</v>
      </c>
      <c r="AJ884" s="106">
        <f t="shared" si="83"/>
        <v>1200000</v>
      </c>
      <c r="AK884" s="106">
        <f t="shared" si="84"/>
        <v>10000</v>
      </c>
      <c r="AL884" s="106">
        <f t="shared" si="85"/>
        <v>100</v>
      </c>
      <c r="AM884" s="106">
        <f t="shared" si="86"/>
        <v>2</v>
      </c>
      <c r="AN884" s="106">
        <f t="shared" si="87"/>
        <v>1210102</v>
      </c>
      <c r="AO884" s="77" t="s">
        <v>5324</v>
      </c>
      <c r="AP884" s="78">
        <v>1225.25</v>
      </c>
    </row>
    <row r="885" spans="1:42" x14ac:dyDescent="0.25">
      <c r="A885" s="27">
        <v>614022</v>
      </c>
      <c r="B885" s="34" t="s">
        <v>1560</v>
      </c>
      <c r="C885" s="35">
        <v>8492</v>
      </c>
      <c r="D885" s="36" t="s">
        <v>1025</v>
      </c>
      <c r="E885" s="36">
        <v>85</v>
      </c>
      <c r="F885" s="35">
        <v>3915</v>
      </c>
      <c r="G885" s="36" t="s">
        <v>1025</v>
      </c>
      <c r="H885" s="36">
        <v>46</v>
      </c>
      <c r="I885" s="36">
        <v>1617</v>
      </c>
      <c r="J885" s="35">
        <v>1995</v>
      </c>
      <c r="AF885" s="82" t="s">
        <v>29</v>
      </c>
      <c r="AG885" s="82" t="s">
        <v>160</v>
      </c>
      <c r="AH885" s="82" t="s">
        <v>157</v>
      </c>
      <c r="AI885" s="82">
        <v>3</v>
      </c>
      <c r="AJ885" s="106">
        <f t="shared" si="83"/>
        <v>1200000</v>
      </c>
      <c r="AK885" s="106">
        <f t="shared" si="84"/>
        <v>10000</v>
      </c>
      <c r="AL885" s="106">
        <f t="shared" si="85"/>
        <v>110</v>
      </c>
      <c r="AM885" s="106">
        <f t="shared" si="86"/>
        <v>3</v>
      </c>
      <c r="AN885" s="106">
        <f t="shared" si="87"/>
        <v>1210113</v>
      </c>
      <c r="AO885" s="77" t="s">
        <v>5325</v>
      </c>
      <c r="AP885" s="78">
        <v>1460.7</v>
      </c>
    </row>
    <row r="886" spans="1:42" x14ac:dyDescent="0.25">
      <c r="A886" s="27">
        <v>614032</v>
      </c>
      <c r="B886" s="34" t="s">
        <v>1561</v>
      </c>
      <c r="C886" s="35">
        <v>7882</v>
      </c>
      <c r="D886" s="36" t="s">
        <v>1025</v>
      </c>
      <c r="E886" s="36">
        <v>79</v>
      </c>
      <c r="F886" s="35">
        <v>3677</v>
      </c>
      <c r="G886" s="36" t="s">
        <v>1025</v>
      </c>
      <c r="H886" s="36">
        <v>47</v>
      </c>
      <c r="I886" s="36">
        <v>1718</v>
      </c>
      <c r="J886" s="35">
        <v>2059</v>
      </c>
      <c r="AF886" s="82" t="s">
        <v>29</v>
      </c>
      <c r="AG886" s="82" t="s">
        <v>160</v>
      </c>
      <c r="AH886" s="82" t="s">
        <v>29</v>
      </c>
      <c r="AI886" s="82">
        <v>2</v>
      </c>
      <c r="AJ886" s="106">
        <f t="shared" si="83"/>
        <v>1200000</v>
      </c>
      <c r="AK886" s="106">
        <f t="shared" si="84"/>
        <v>10000</v>
      </c>
      <c r="AL886" s="106">
        <f t="shared" si="85"/>
        <v>120</v>
      </c>
      <c r="AM886" s="106">
        <f t="shared" si="86"/>
        <v>2</v>
      </c>
      <c r="AN886" s="106">
        <f t="shared" si="87"/>
        <v>1210122</v>
      </c>
      <c r="AO886" s="77" t="s">
        <v>5326</v>
      </c>
      <c r="AP886" s="78">
        <v>1188.9100000000001</v>
      </c>
    </row>
    <row r="887" spans="1:42" x14ac:dyDescent="0.25">
      <c r="A887" s="27">
        <v>614052</v>
      </c>
      <c r="B887" s="34" t="s">
        <v>1562</v>
      </c>
      <c r="C887" s="35">
        <v>8988</v>
      </c>
      <c r="D887" s="36" t="s">
        <v>1025</v>
      </c>
      <c r="E887" s="36">
        <v>90</v>
      </c>
      <c r="F887" s="35">
        <v>8862</v>
      </c>
      <c r="G887" s="36" t="s">
        <v>1025</v>
      </c>
      <c r="H887" s="36">
        <v>99</v>
      </c>
      <c r="I887" s="36">
        <v>1533</v>
      </c>
      <c r="J887" s="35">
        <v>1003</v>
      </c>
      <c r="AF887" s="82" t="s">
        <v>29</v>
      </c>
      <c r="AG887" s="82" t="s">
        <v>160</v>
      </c>
      <c r="AH887" s="82" t="s">
        <v>112</v>
      </c>
      <c r="AI887" s="82">
        <v>3</v>
      </c>
      <c r="AJ887" s="106">
        <f t="shared" si="83"/>
        <v>1200000</v>
      </c>
      <c r="AK887" s="106">
        <f t="shared" si="84"/>
        <v>10000</v>
      </c>
      <c r="AL887" s="106">
        <f t="shared" si="85"/>
        <v>130</v>
      </c>
      <c r="AM887" s="106">
        <f t="shared" si="86"/>
        <v>3</v>
      </c>
      <c r="AN887" s="106">
        <f t="shared" si="87"/>
        <v>1210133</v>
      </c>
      <c r="AO887" s="77" t="s">
        <v>5327</v>
      </c>
      <c r="AP887" s="78">
        <v>977.43</v>
      </c>
    </row>
    <row r="888" spans="1:42" x14ac:dyDescent="0.25">
      <c r="A888" s="27">
        <v>614062</v>
      </c>
      <c r="B888" s="34" t="s">
        <v>1563</v>
      </c>
      <c r="C888" s="35">
        <v>10099</v>
      </c>
      <c r="D888" s="36" t="s">
        <v>1025</v>
      </c>
      <c r="E888" s="36">
        <v>101</v>
      </c>
      <c r="F888" s="35">
        <v>7674</v>
      </c>
      <c r="G888" s="36" t="s">
        <v>1025</v>
      </c>
      <c r="H888" s="36">
        <v>76</v>
      </c>
      <c r="I888" s="36">
        <v>1372</v>
      </c>
      <c r="J888" s="35">
        <v>1178</v>
      </c>
      <c r="AF888" s="82" t="s">
        <v>29</v>
      </c>
      <c r="AG888" s="82" t="s">
        <v>160</v>
      </c>
      <c r="AH888" s="82" t="s">
        <v>344</v>
      </c>
      <c r="AI888" s="82">
        <v>2</v>
      </c>
      <c r="AJ888" s="106">
        <f t="shared" si="83"/>
        <v>1200000</v>
      </c>
      <c r="AK888" s="106">
        <f t="shared" si="84"/>
        <v>10000</v>
      </c>
      <c r="AL888" s="106">
        <f t="shared" si="85"/>
        <v>140</v>
      </c>
      <c r="AM888" s="106">
        <f t="shared" si="86"/>
        <v>2</v>
      </c>
      <c r="AN888" s="106">
        <f t="shared" si="87"/>
        <v>1210142</v>
      </c>
      <c r="AO888" s="77" t="s">
        <v>5328</v>
      </c>
      <c r="AP888" s="78">
        <v>934.69</v>
      </c>
    </row>
    <row r="889" spans="1:42" x14ac:dyDescent="0.25">
      <c r="A889" s="27">
        <v>614072</v>
      </c>
      <c r="B889" s="34" t="s">
        <v>1564</v>
      </c>
      <c r="C889" s="35">
        <v>4040</v>
      </c>
      <c r="D889" s="36" t="s">
        <v>1025</v>
      </c>
      <c r="E889" s="36">
        <v>40</v>
      </c>
      <c r="F889" s="35">
        <v>2964</v>
      </c>
      <c r="G889" s="36" t="s">
        <v>1025</v>
      </c>
      <c r="H889" s="36">
        <v>73</v>
      </c>
      <c r="I889" s="36">
        <v>2092</v>
      </c>
      <c r="J889" s="35">
        <v>2191</v>
      </c>
      <c r="AF889" s="82" t="s">
        <v>29</v>
      </c>
      <c r="AG889" s="82" t="s">
        <v>160</v>
      </c>
      <c r="AH889" s="82" t="s">
        <v>124</v>
      </c>
      <c r="AI889" s="82">
        <v>2</v>
      </c>
      <c r="AJ889" s="106">
        <f t="shared" si="83"/>
        <v>1200000</v>
      </c>
      <c r="AK889" s="106">
        <f t="shared" si="84"/>
        <v>10000</v>
      </c>
      <c r="AL889" s="106">
        <f t="shared" si="85"/>
        <v>150</v>
      </c>
      <c r="AM889" s="106">
        <f t="shared" si="86"/>
        <v>2</v>
      </c>
      <c r="AN889" s="106">
        <f t="shared" si="87"/>
        <v>1210152</v>
      </c>
      <c r="AO889" s="77" t="s">
        <v>5329</v>
      </c>
      <c r="AP889" s="78">
        <v>937.25</v>
      </c>
    </row>
    <row r="890" spans="1:42" x14ac:dyDescent="0.25">
      <c r="A890" s="27">
        <v>614092</v>
      </c>
      <c r="B890" s="34" t="s">
        <v>1559</v>
      </c>
      <c r="C890" s="35">
        <v>16119</v>
      </c>
      <c r="D890" s="36" t="s">
        <v>1025</v>
      </c>
      <c r="E890" s="36">
        <v>161</v>
      </c>
      <c r="F890" s="35">
        <v>12044</v>
      </c>
      <c r="G890" s="36" t="s">
        <v>1025</v>
      </c>
      <c r="H890" s="36">
        <v>75</v>
      </c>
      <c r="I890" s="36">
        <v>585</v>
      </c>
      <c r="J890" s="35">
        <v>694</v>
      </c>
      <c r="AF890" s="82" t="s">
        <v>29</v>
      </c>
      <c r="AG890" s="82" t="s">
        <v>160</v>
      </c>
      <c r="AH890" s="82" t="s">
        <v>139</v>
      </c>
      <c r="AI890" s="82">
        <v>3</v>
      </c>
      <c r="AJ890" s="106">
        <f t="shared" si="83"/>
        <v>1200000</v>
      </c>
      <c r="AK890" s="106">
        <f t="shared" si="84"/>
        <v>10000</v>
      </c>
      <c r="AL890" s="106">
        <f t="shared" si="85"/>
        <v>160</v>
      </c>
      <c r="AM890" s="106">
        <f t="shared" si="86"/>
        <v>3</v>
      </c>
      <c r="AN890" s="106">
        <f t="shared" si="87"/>
        <v>1210163</v>
      </c>
      <c r="AO890" s="77" t="s">
        <v>5330</v>
      </c>
      <c r="AP890" s="78">
        <v>1049.71</v>
      </c>
    </row>
    <row r="891" spans="1:42" x14ac:dyDescent="0.25">
      <c r="A891" s="27">
        <v>614102</v>
      </c>
      <c r="B891" s="34" t="s">
        <v>1565</v>
      </c>
      <c r="C891" s="35">
        <v>6285</v>
      </c>
      <c r="D891" s="36" t="s">
        <v>1025</v>
      </c>
      <c r="E891" s="36">
        <v>63</v>
      </c>
      <c r="F891" s="35">
        <v>4687</v>
      </c>
      <c r="G891" s="36" t="s">
        <v>1025</v>
      </c>
      <c r="H891" s="36">
        <v>75</v>
      </c>
      <c r="I891" s="36">
        <v>1926</v>
      </c>
      <c r="J891" s="35">
        <v>1802</v>
      </c>
      <c r="AF891" s="82" t="s">
        <v>29</v>
      </c>
      <c r="AG891" s="82" t="s">
        <v>157</v>
      </c>
      <c r="AH891" s="82" t="s">
        <v>79</v>
      </c>
      <c r="AI891" s="82">
        <v>1</v>
      </c>
      <c r="AJ891" s="106">
        <f t="shared" si="83"/>
        <v>1200000</v>
      </c>
      <c r="AK891" s="106">
        <f t="shared" si="84"/>
        <v>11000</v>
      </c>
      <c r="AL891" s="106">
        <f t="shared" si="85"/>
        <v>10</v>
      </c>
      <c r="AM891" s="106">
        <f t="shared" si="86"/>
        <v>1</v>
      </c>
      <c r="AN891" s="106">
        <f t="shared" si="87"/>
        <v>1211011</v>
      </c>
      <c r="AO891" s="77" t="s">
        <v>5331</v>
      </c>
      <c r="AP891" s="78">
        <v>1700.49</v>
      </c>
    </row>
    <row r="892" spans="1:42" x14ac:dyDescent="0.25">
      <c r="A892" s="27">
        <v>614112</v>
      </c>
      <c r="B892" s="34" t="s">
        <v>1566</v>
      </c>
      <c r="C892" s="35">
        <v>12920</v>
      </c>
      <c r="D892" s="36" t="s">
        <v>1025</v>
      </c>
      <c r="E892" s="36">
        <v>129</v>
      </c>
      <c r="F892" s="35">
        <v>6455</v>
      </c>
      <c r="G892" s="36" t="s">
        <v>1025</v>
      </c>
      <c r="H892" s="36">
        <v>50</v>
      </c>
      <c r="I892" s="36">
        <v>922</v>
      </c>
      <c r="J892" s="35">
        <v>1398</v>
      </c>
      <c r="AF892" s="82" t="s">
        <v>29</v>
      </c>
      <c r="AG892" s="82" t="s">
        <v>157</v>
      </c>
      <c r="AH892" s="82" t="s">
        <v>100</v>
      </c>
      <c r="AI892" s="82">
        <v>3</v>
      </c>
      <c r="AJ892" s="106">
        <f t="shared" si="83"/>
        <v>1200000</v>
      </c>
      <c r="AK892" s="106">
        <f t="shared" si="84"/>
        <v>11000</v>
      </c>
      <c r="AL892" s="106">
        <f t="shared" si="85"/>
        <v>20</v>
      </c>
      <c r="AM892" s="106">
        <f t="shared" si="86"/>
        <v>3</v>
      </c>
      <c r="AN892" s="106">
        <f t="shared" si="87"/>
        <v>1211023</v>
      </c>
      <c r="AO892" s="77" t="s">
        <v>5332</v>
      </c>
      <c r="AP892" s="78">
        <v>1659.62</v>
      </c>
    </row>
    <row r="893" spans="1:42" x14ac:dyDescent="0.25">
      <c r="A893" s="27" t="s">
        <v>1025</v>
      </c>
      <c r="B893" s="37" t="s">
        <v>1046</v>
      </c>
      <c r="C893" s="38"/>
      <c r="D893" s="38"/>
      <c r="E893" s="38"/>
      <c r="F893" s="38"/>
      <c r="G893" s="38"/>
      <c r="H893" s="38"/>
      <c r="I893" s="38"/>
      <c r="J893" s="38"/>
      <c r="AF893" s="82" t="s">
        <v>29</v>
      </c>
      <c r="AG893" s="82" t="s">
        <v>157</v>
      </c>
      <c r="AH893" s="82" t="s">
        <v>30</v>
      </c>
      <c r="AI893" s="82">
        <v>2</v>
      </c>
      <c r="AJ893" s="106">
        <f t="shared" si="83"/>
        <v>1200000</v>
      </c>
      <c r="AK893" s="106">
        <f t="shared" si="84"/>
        <v>11000</v>
      </c>
      <c r="AL893" s="106">
        <f t="shared" si="85"/>
        <v>30</v>
      </c>
      <c r="AM893" s="106">
        <f t="shared" si="86"/>
        <v>2</v>
      </c>
      <c r="AN893" s="106">
        <f t="shared" si="87"/>
        <v>1211032</v>
      </c>
      <c r="AO893" s="77" t="s">
        <v>5333</v>
      </c>
      <c r="AP893" s="78">
        <v>599.09</v>
      </c>
    </row>
    <row r="894" spans="1:42" x14ac:dyDescent="0.25">
      <c r="A894" s="27">
        <v>614043</v>
      </c>
      <c r="B894" s="34" t="s">
        <v>1567</v>
      </c>
      <c r="C894" s="35">
        <v>7241</v>
      </c>
      <c r="D894" s="36" t="s">
        <v>1025</v>
      </c>
      <c r="E894" s="36">
        <v>72</v>
      </c>
      <c r="F894" s="35">
        <v>6717</v>
      </c>
      <c r="G894" s="36" t="s">
        <v>1025</v>
      </c>
      <c r="H894" s="36">
        <v>93</v>
      </c>
      <c r="I894" s="36">
        <v>1813</v>
      </c>
      <c r="J894" s="35">
        <v>1353</v>
      </c>
      <c r="AF894" s="82" t="s">
        <v>29</v>
      </c>
      <c r="AG894" s="82" t="s">
        <v>157</v>
      </c>
      <c r="AH894" s="82" t="s">
        <v>89</v>
      </c>
      <c r="AI894" s="82">
        <v>2</v>
      </c>
      <c r="AJ894" s="106">
        <f t="shared" si="83"/>
        <v>1200000</v>
      </c>
      <c r="AK894" s="106">
        <f t="shared" si="84"/>
        <v>11000</v>
      </c>
      <c r="AL894" s="106">
        <f t="shared" si="85"/>
        <v>40</v>
      </c>
      <c r="AM894" s="106">
        <f t="shared" si="86"/>
        <v>2</v>
      </c>
      <c r="AN894" s="106">
        <f t="shared" si="87"/>
        <v>1211042</v>
      </c>
      <c r="AO894" s="77" t="s">
        <v>5334</v>
      </c>
      <c r="AP894" s="78">
        <v>1183.4100000000001</v>
      </c>
    </row>
    <row r="895" spans="1:42" x14ac:dyDescent="0.25">
      <c r="A895" s="27">
        <v>614044</v>
      </c>
      <c r="B895" s="34" t="s">
        <v>1037</v>
      </c>
      <c r="C895" s="35">
        <v>3044</v>
      </c>
      <c r="D895" s="36" t="s">
        <v>1025</v>
      </c>
      <c r="E895" s="36">
        <v>31</v>
      </c>
      <c r="F895" s="35">
        <v>2579</v>
      </c>
      <c r="G895" s="36" t="s">
        <v>1025</v>
      </c>
      <c r="H895" s="36">
        <v>85</v>
      </c>
      <c r="I895" s="36" t="s">
        <v>1038</v>
      </c>
      <c r="J895" s="35" t="s">
        <v>1038</v>
      </c>
      <c r="AF895" s="82" t="s">
        <v>29</v>
      </c>
      <c r="AG895" s="82" t="s">
        <v>157</v>
      </c>
      <c r="AH895" s="82" t="s">
        <v>57</v>
      </c>
      <c r="AI895" s="82">
        <v>2</v>
      </c>
      <c r="AJ895" s="106">
        <f t="shared" si="83"/>
        <v>1200000</v>
      </c>
      <c r="AK895" s="106">
        <f t="shared" si="84"/>
        <v>11000</v>
      </c>
      <c r="AL895" s="106">
        <f t="shared" si="85"/>
        <v>50</v>
      </c>
      <c r="AM895" s="106">
        <f t="shared" si="86"/>
        <v>2</v>
      </c>
      <c r="AN895" s="106">
        <f t="shared" si="87"/>
        <v>1211052</v>
      </c>
      <c r="AO895" s="77" t="s">
        <v>5335</v>
      </c>
      <c r="AP895" s="78">
        <v>899.94</v>
      </c>
    </row>
    <row r="896" spans="1:42" x14ac:dyDescent="0.25">
      <c r="A896" s="27">
        <v>614045</v>
      </c>
      <c r="B896" s="34" t="s">
        <v>1049</v>
      </c>
      <c r="C896" s="35">
        <v>4197</v>
      </c>
      <c r="D896" s="36" t="s">
        <v>1025</v>
      </c>
      <c r="E896" s="36">
        <v>41</v>
      </c>
      <c r="F896" s="35">
        <v>4138</v>
      </c>
      <c r="G896" s="36" t="s">
        <v>1025</v>
      </c>
      <c r="H896" s="36">
        <v>99</v>
      </c>
      <c r="I896" s="36" t="s">
        <v>1038</v>
      </c>
      <c r="J896" s="35" t="s">
        <v>1038</v>
      </c>
      <c r="AF896" s="82" t="s">
        <v>29</v>
      </c>
      <c r="AG896" s="82" t="s">
        <v>157</v>
      </c>
      <c r="AH896" s="82" t="s">
        <v>186</v>
      </c>
      <c r="AI896" s="82">
        <v>2</v>
      </c>
      <c r="AJ896" s="106">
        <f t="shared" si="83"/>
        <v>1200000</v>
      </c>
      <c r="AK896" s="106">
        <f t="shared" si="84"/>
        <v>11000</v>
      </c>
      <c r="AL896" s="106">
        <f t="shared" si="85"/>
        <v>60</v>
      </c>
      <c r="AM896" s="106">
        <f t="shared" si="86"/>
        <v>2</v>
      </c>
      <c r="AN896" s="106">
        <f t="shared" si="87"/>
        <v>1211062</v>
      </c>
      <c r="AO896" s="77" t="s">
        <v>5336</v>
      </c>
      <c r="AP896" s="78">
        <v>919.96</v>
      </c>
    </row>
    <row r="897" spans="1:42" x14ac:dyDescent="0.25">
      <c r="A897" s="27">
        <v>614083</v>
      </c>
      <c r="B897" s="34" t="s">
        <v>1568</v>
      </c>
      <c r="C897" s="35">
        <v>6294</v>
      </c>
      <c r="D897" s="36" t="s">
        <v>1025</v>
      </c>
      <c r="E897" s="36">
        <v>63</v>
      </c>
      <c r="F897" s="35">
        <v>8993</v>
      </c>
      <c r="G897" s="36" t="s">
        <v>1025</v>
      </c>
      <c r="H897" s="36">
        <v>143</v>
      </c>
      <c r="I897" s="36">
        <v>1924</v>
      </c>
      <c r="J897" s="35">
        <v>988</v>
      </c>
      <c r="AF897" s="82" t="s">
        <v>29</v>
      </c>
      <c r="AG897" s="82" t="s">
        <v>157</v>
      </c>
      <c r="AH897" s="82" t="s">
        <v>215</v>
      </c>
      <c r="AI897" s="82">
        <v>2</v>
      </c>
      <c r="AJ897" s="106">
        <f t="shared" si="83"/>
        <v>1200000</v>
      </c>
      <c r="AK897" s="106">
        <f t="shared" si="84"/>
        <v>11000</v>
      </c>
      <c r="AL897" s="106">
        <f t="shared" si="85"/>
        <v>70</v>
      </c>
      <c r="AM897" s="106">
        <f t="shared" si="86"/>
        <v>2</v>
      </c>
      <c r="AN897" s="106">
        <f t="shared" si="87"/>
        <v>1211072</v>
      </c>
      <c r="AO897" s="77" t="s">
        <v>5337</v>
      </c>
      <c r="AP897" s="78">
        <v>519.09</v>
      </c>
    </row>
    <row r="898" spans="1:42" x14ac:dyDescent="0.25">
      <c r="A898" s="27">
        <v>614084</v>
      </c>
      <c r="B898" s="34" t="s">
        <v>1037</v>
      </c>
      <c r="C898" s="35">
        <v>1382</v>
      </c>
      <c r="D898" s="36" t="s">
        <v>1025</v>
      </c>
      <c r="E898" s="36">
        <v>14</v>
      </c>
      <c r="F898" s="35">
        <v>3768</v>
      </c>
      <c r="G898" s="36" t="s">
        <v>1025</v>
      </c>
      <c r="H898" s="36">
        <v>273</v>
      </c>
      <c r="I898" s="36" t="s">
        <v>1038</v>
      </c>
      <c r="J898" s="35" t="s">
        <v>1038</v>
      </c>
      <c r="AF898" s="82" t="s">
        <v>29</v>
      </c>
      <c r="AG898" s="82" t="s">
        <v>157</v>
      </c>
      <c r="AH898" s="82" t="s">
        <v>148</v>
      </c>
      <c r="AI898" s="82">
        <v>2</v>
      </c>
      <c r="AJ898" s="106">
        <f t="shared" si="83"/>
        <v>1200000</v>
      </c>
      <c r="AK898" s="106">
        <f t="shared" si="84"/>
        <v>11000</v>
      </c>
      <c r="AL898" s="106">
        <f t="shared" si="85"/>
        <v>80</v>
      </c>
      <c r="AM898" s="106">
        <f t="shared" si="86"/>
        <v>2</v>
      </c>
      <c r="AN898" s="106">
        <f t="shared" si="87"/>
        <v>1211082</v>
      </c>
      <c r="AO898" s="77" t="s">
        <v>5338</v>
      </c>
      <c r="AP898" s="78">
        <v>1003.23</v>
      </c>
    </row>
    <row r="899" spans="1:42" x14ac:dyDescent="0.25">
      <c r="A899" s="27">
        <v>614085</v>
      </c>
      <c r="B899" s="34" t="s">
        <v>1039</v>
      </c>
      <c r="C899" s="35">
        <v>4912</v>
      </c>
      <c r="D899" s="36" t="s">
        <v>1025</v>
      </c>
      <c r="E899" s="36">
        <v>49</v>
      </c>
      <c r="F899" s="35">
        <v>5225</v>
      </c>
      <c r="G899" s="36" t="s">
        <v>1025</v>
      </c>
      <c r="H899" s="36">
        <v>106</v>
      </c>
      <c r="I899" s="36" t="s">
        <v>1038</v>
      </c>
      <c r="J899" s="35" t="s">
        <v>1038</v>
      </c>
      <c r="AF899" s="82" t="s">
        <v>29</v>
      </c>
      <c r="AG899" s="82" t="s">
        <v>157</v>
      </c>
      <c r="AH899" s="82" t="s">
        <v>210</v>
      </c>
      <c r="AI899" s="82">
        <v>2</v>
      </c>
      <c r="AJ899" s="106">
        <f t="shared" si="83"/>
        <v>1200000</v>
      </c>
      <c r="AK899" s="106">
        <f t="shared" si="84"/>
        <v>11000</v>
      </c>
      <c r="AL899" s="106">
        <f t="shared" si="85"/>
        <v>90</v>
      </c>
      <c r="AM899" s="106">
        <f t="shared" si="86"/>
        <v>2</v>
      </c>
      <c r="AN899" s="106">
        <f t="shared" si="87"/>
        <v>1211092</v>
      </c>
      <c r="AO899" s="77" t="s">
        <v>5331</v>
      </c>
      <c r="AP899" s="78">
        <v>669.16</v>
      </c>
    </row>
    <row r="900" spans="1:42" x14ac:dyDescent="0.25">
      <c r="A900" s="27" t="s">
        <v>1025</v>
      </c>
      <c r="B900" s="40" t="s">
        <v>1569</v>
      </c>
      <c r="C900" s="41"/>
      <c r="D900" s="41"/>
      <c r="E900" s="41"/>
      <c r="F900" s="41"/>
      <c r="G900" s="41"/>
      <c r="H900" s="41"/>
      <c r="I900" s="41"/>
      <c r="J900" s="41"/>
      <c r="AF900" s="82" t="s">
        <v>29</v>
      </c>
      <c r="AG900" s="82" t="s">
        <v>157</v>
      </c>
      <c r="AH900" s="82" t="s">
        <v>160</v>
      </c>
      <c r="AI900" s="82">
        <v>2</v>
      </c>
      <c r="AJ900" s="106">
        <f t="shared" si="83"/>
        <v>1200000</v>
      </c>
      <c r="AK900" s="106">
        <f t="shared" si="84"/>
        <v>11000</v>
      </c>
      <c r="AL900" s="106">
        <f t="shared" si="85"/>
        <v>100</v>
      </c>
      <c r="AM900" s="106">
        <f t="shared" si="86"/>
        <v>2</v>
      </c>
      <c r="AN900" s="106">
        <f t="shared" si="87"/>
        <v>1211102</v>
      </c>
      <c r="AO900" s="77" t="s">
        <v>5339</v>
      </c>
      <c r="AP900" s="78">
        <v>985.37</v>
      </c>
    </row>
    <row r="901" spans="1:42" x14ac:dyDescent="0.25">
      <c r="A901" s="27" t="s">
        <v>1025</v>
      </c>
      <c r="B901" s="37" t="s">
        <v>1028</v>
      </c>
      <c r="C901" s="38"/>
      <c r="D901" s="38"/>
      <c r="E901" s="38"/>
      <c r="F901" s="38"/>
      <c r="G901" s="38"/>
      <c r="H901" s="38"/>
      <c r="I901" s="38"/>
      <c r="J901" s="38"/>
      <c r="AF901" s="82" t="s">
        <v>29</v>
      </c>
      <c r="AG901" s="82" t="s">
        <v>157</v>
      </c>
      <c r="AH901" s="82" t="s">
        <v>157</v>
      </c>
      <c r="AI901" s="82">
        <v>2</v>
      </c>
      <c r="AJ901" s="106">
        <f t="shared" si="83"/>
        <v>1200000</v>
      </c>
      <c r="AK901" s="106">
        <f t="shared" si="84"/>
        <v>11000</v>
      </c>
      <c r="AL901" s="106">
        <f t="shared" si="85"/>
        <v>110</v>
      </c>
      <c r="AM901" s="106">
        <f t="shared" si="86"/>
        <v>2</v>
      </c>
      <c r="AN901" s="106">
        <f t="shared" si="87"/>
        <v>1211112</v>
      </c>
      <c r="AO901" s="77" t="s">
        <v>5340</v>
      </c>
      <c r="AP901" s="78">
        <v>727.83</v>
      </c>
    </row>
    <row r="902" spans="1:42" x14ac:dyDescent="0.25">
      <c r="A902" s="27">
        <v>615011</v>
      </c>
      <c r="B902" s="34" t="s">
        <v>1570</v>
      </c>
      <c r="C902" s="35">
        <v>1931</v>
      </c>
      <c r="D902" s="36" t="s">
        <v>1025</v>
      </c>
      <c r="E902" s="36">
        <v>19</v>
      </c>
      <c r="F902" s="35">
        <v>15731</v>
      </c>
      <c r="G902" s="36" t="s">
        <v>1025</v>
      </c>
      <c r="H902" s="36">
        <v>815</v>
      </c>
      <c r="I902" s="36">
        <v>2244</v>
      </c>
      <c r="J902" s="35">
        <v>490</v>
      </c>
      <c r="AF902" s="82" t="s">
        <v>29</v>
      </c>
      <c r="AG902" s="82" t="s">
        <v>157</v>
      </c>
      <c r="AH902" s="82" t="s">
        <v>29</v>
      </c>
      <c r="AI902" s="82">
        <v>3</v>
      </c>
      <c r="AJ902" s="106">
        <f t="shared" si="83"/>
        <v>1200000</v>
      </c>
      <c r="AK902" s="106">
        <f t="shared" si="84"/>
        <v>11000</v>
      </c>
      <c r="AL902" s="106">
        <f t="shared" si="85"/>
        <v>120</v>
      </c>
      <c r="AM902" s="106">
        <f t="shared" si="86"/>
        <v>3</v>
      </c>
      <c r="AN902" s="106">
        <f t="shared" si="87"/>
        <v>1211123</v>
      </c>
      <c r="AO902" s="77" t="s">
        <v>5341</v>
      </c>
      <c r="AP902" s="78">
        <v>1305.71</v>
      </c>
    </row>
    <row r="903" spans="1:42" x14ac:dyDescent="0.25">
      <c r="A903" s="27" t="s">
        <v>1025</v>
      </c>
      <c r="B903" s="37" t="s">
        <v>1137</v>
      </c>
      <c r="C903" s="38"/>
      <c r="D903" s="38"/>
      <c r="E903" s="38"/>
      <c r="F903" s="38"/>
      <c r="G903" s="38"/>
      <c r="H903" s="38"/>
      <c r="I903" s="38"/>
      <c r="J903" s="38"/>
      <c r="AF903" s="82" t="s">
        <v>29</v>
      </c>
      <c r="AG903" s="82" t="s">
        <v>157</v>
      </c>
      <c r="AH903" s="82" t="s">
        <v>112</v>
      </c>
      <c r="AI903" s="82">
        <v>2</v>
      </c>
      <c r="AJ903" s="106">
        <f t="shared" si="83"/>
        <v>1200000</v>
      </c>
      <c r="AK903" s="106">
        <f t="shared" si="84"/>
        <v>11000</v>
      </c>
      <c r="AL903" s="106">
        <f t="shared" si="85"/>
        <v>130</v>
      </c>
      <c r="AM903" s="106">
        <f t="shared" si="86"/>
        <v>2</v>
      </c>
      <c r="AN903" s="106">
        <f t="shared" si="87"/>
        <v>1211132</v>
      </c>
      <c r="AO903" s="77" t="s">
        <v>5342</v>
      </c>
      <c r="AP903" s="78">
        <v>977.22</v>
      </c>
    </row>
    <row r="904" spans="1:42" x14ac:dyDescent="0.25">
      <c r="A904" s="27">
        <v>615022</v>
      </c>
      <c r="B904" s="34" t="s">
        <v>1571</v>
      </c>
      <c r="C904" s="35">
        <v>11182</v>
      </c>
      <c r="D904" s="36" t="s">
        <v>1025</v>
      </c>
      <c r="E904" s="36">
        <v>112</v>
      </c>
      <c r="F904" s="35">
        <v>6035</v>
      </c>
      <c r="G904" s="36" t="s">
        <v>1025</v>
      </c>
      <c r="H904" s="36">
        <v>54</v>
      </c>
      <c r="I904" s="36">
        <v>1180</v>
      </c>
      <c r="J904" s="35">
        <v>1488</v>
      </c>
      <c r="AF904" s="82" t="s">
        <v>29</v>
      </c>
      <c r="AG904" s="82" t="s">
        <v>157</v>
      </c>
      <c r="AH904" s="82" t="s">
        <v>344</v>
      </c>
      <c r="AI904" s="82">
        <v>2</v>
      </c>
      <c r="AJ904" s="106">
        <f t="shared" ref="AJ904:AJ967" si="88">AF904*100000</f>
        <v>1200000</v>
      </c>
      <c r="AK904" s="106">
        <f t="shared" ref="AK904:AK967" si="89">AG904*1000</f>
        <v>11000</v>
      </c>
      <c r="AL904" s="106">
        <f t="shared" ref="AL904:AL967" si="90">AH904*10</f>
        <v>140</v>
      </c>
      <c r="AM904" s="106">
        <f t="shared" ref="AM904:AM967" si="91">AI904*1</f>
        <v>2</v>
      </c>
      <c r="AN904" s="106">
        <f t="shared" ref="AN904:AN967" si="92">SUM(AJ904:AM904)</f>
        <v>1211142</v>
      </c>
      <c r="AO904" s="77" t="s">
        <v>5343</v>
      </c>
      <c r="AP904" s="78">
        <v>799.58</v>
      </c>
    </row>
    <row r="905" spans="1:42" x14ac:dyDescent="0.25">
      <c r="A905" s="27">
        <v>615032</v>
      </c>
      <c r="B905" s="34" t="s">
        <v>1572</v>
      </c>
      <c r="C905" s="35">
        <v>10749</v>
      </c>
      <c r="D905" s="36" t="s">
        <v>1025</v>
      </c>
      <c r="E905" s="36">
        <v>107</v>
      </c>
      <c r="F905" s="35">
        <v>4365</v>
      </c>
      <c r="G905" s="36" t="s">
        <v>1025</v>
      </c>
      <c r="H905" s="36">
        <v>41</v>
      </c>
      <c r="I905" s="36">
        <v>1265</v>
      </c>
      <c r="J905" s="35">
        <v>1883</v>
      </c>
      <c r="AF905" s="82" t="s">
        <v>29</v>
      </c>
      <c r="AG905" s="82" t="s">
        <v>29</v>
      </c>
      <c r="AH905" s="82" t="s">
        <v>79</v>
      </c>
      <c r="AI905" s="82">
        <v>1</v>
      </c>
      <c r="AJ905" s="106">
        <f t="shared" si="88"/>
        <v>1200000</v>
      </c>
      <c r="AK905" s="106">
        <f t="shared" si="89"/>
        <v>12000</v>
      </c>
      <c r="AL905" s="106">
        <f t="shared" si="90"/>
        <v>10</v>
      </c>
      <c r="AM905" s="106">
        <f t="shared" si="91"/>
        <v>1</v>
      </c>
      <c r="AN905" s="106">
        <f t="shared" si="92"/>
        <v>1212011</v>
      </c>
      <c r="AO905" s="77" t="s">
        <v>5344</v>
      </c>
      <c r="AP905" s="78">
        <v>2718.4</v>
      </c>
    </row>
    <row r="906" spans="1:42" x14ac:dyDescent="0.25">
      <c r="A906" s="27">
        <v>615042</v>
      </c>
      <c r="B906" s="34" t="s">
        <v>1573</v>
      </c>
      <c r="C906" s="35">
        <v>14753</v>
      </c>
      <c r="D906" s="36" t="s">
        <v>1025</v>
      </c>
      <c r="E906" s="36">
        <v>148</v>
      </c>
      <c r="F906" s="35">
        <v>8102</v>
      </c>
      <c r="G906" s="36" t="s">
        <v>1025</v>
      </c>
      <c r="H906" s="36">
        <v>55</v>
      </c>
      <c r="I906" s="36">
        <v>700</v>
      </c>
      <c r="J906" s="35">
        <v>1110</v>
      </c>
      <c r="AF906" s="82" t="s">
        <v>29</v>
      </c>
      <c r="AG906" s="82" t="s">
        <v>29</v>
      </c>
      <c r="AH906" s="82" t="s">
        <v>30</v>
      </c>
      <c r="AI906" s="82">
        <v>2</v>
      </c>
      <c r="AJ906" s="106">
        <f t="shared" si="88"/>
        <v>1200000</v>
      </c>
      <c r="AK906" s="106">
        <f t="shared" si="89"/>
        <v>12000</v>
      </c>
      <c r="AL906" s="106">
        <f t="shared" si="90"/>
        <v>30</v>
      </c>
      <c r="AM906" s="106">
        <f t="shared" si="91"/>
        <v>2</v>
      </c>
      <c r="AN906" s="106">
        <f t="shared" si="92"/>
        <v>1212032</v>
      </c>
      <c r="AO906" s="77" t="s">
        <v>5258</v>
      </c>
      <c r="AP906" s="78">
        <v>2594.73</v>
      </c>
    </row>
    <row r="907" spans="1:42" x14ac:dyDescent="0.25">
      <c r="A907" s="27">
        <v>615052</v>
      </c>
      <c r="B907" s="34" t="s">
        <v>1574</v>
      </c>
      <c r="C907" s="35">
        <v>13797</v>
      </c>
      <c r="D907" s="36" t="s">
        <v>1025</v>
      </c>
      <c r="E907" s="36">
        <v>138</v>
      </c>
      <c r="F907" s="35">
        <v>4250</v>
      </c>
      <c r="G907" s="36" t="s">
        <v>1025</v>
      </c>
      <c r="H907" s="36">
        <v>31</v>
      </c>
      <c r="I907" s="36">
        <v>803</v>
      </c>
      <c r="J907" s="35">
        <v>1917</v>
      </c>
      <c r="AF907" s="82" t="s">
        <v>29</v>
      </c>
      <c r="AG907" s="82" t="s">
        <v>29</v>
      </c>
      <c r="AH907" s="82" t="s">
        <v>89</v>
      </c>
      <c r="AI907" s="82">
        <v>2</v>
      </c>
      <c r="AJ907" s="106">
        <f t="shared" si="88"/>
        <v>1200000</v>
      </c>
      <c r="AK907" s="106">
        <f t="shared" si="89"/>
        <v>12000</v>
      </c>
      <c r="AL907" s="106">
        <f t="shared" si="90"/>
        <v>40</v>
      </c>
      <c r="AM907" s="106">
        <f t="shared" si="91"/>
        <v>2</v>
      </c>
      <c r="AN907" s="106">
        <f t="shared" si="92"/>
        <v>1212042</v>
      </c>
      <c r="AO907" s="77" t="s">
        <v>5345</v>
      </c>
      <c r="AP907" s="78">
        <v>2270.42</v>
      </c>
    </row>
    <row r="908" spans="1:42" x14ac:dyDescent="0.25">
      <c r="A908" s="27">
        <v>615062</v>
      </c>
      <c r="B908" s="34" t="s">
        <v>1570</v>
      </c>
      <c r="C908" s="35">
        <v>15499</v>
      </c>
      <c r="D908" s="36" t="s">
        <v>1025</v>
      </c>
      <c r="E908" s="36">
        <v>155</v>
      </c>
      <c r="F908" s="35">
        <v>8086</v>
      </c>
      <c r="G908" s="36" t="s">
        <v>1025</v>
      </c>
      <c r="H908" s="36">
        <v>52</v>
      </c>
      <c r="I908" s="36">
        <v>629</v>
      </c>
      <c r="J908" s="35">
        <v>1114</v>
      </c>
      <c r="AF908" s="82" t="s">
        <v>29</v>
      </c>
      <c r="AG908" s="82" t="s">
        <v>29</v>
      </c>
      <c r="AH908" s="82" t="s">
        <v>57</v>
      </c>
      <c r="AI908" s="82">
        <v>3</v>
      </c>
      <c r="AJ908" s="106">
        <f t="shared" si="88"/>
        <v>1200000</v>
      </c>
      <c r="AK908" s="106">
        <f t="shared" si="89"/>
        <v>12000</v>
      </c>
      <c r="AL908" s="106">
        <f t="shared" si="90"/>
        <v>50</v>
      </c>
      <c r="AM908" s="106">
        <f t="shared" si="91"/>
        <v>3</v>
      </c>
      <c r="AN908" s="106">
        <f t="shared" si="92"/>
        <v>1212053</v>
      </c>
      <c r="AO908" s="77" t="s">
        <v>5346</v>
      </c>
      <c r="AP908" s="78">
        <v>1799.15</v>
      </c>
    </row>
    <row r="909" spans="1:42" x14ac:dyDescent="0.25">
      <c r="A909" s="27">
        <v>615072</v>
      </c>
      <c r="B909" s="34" t="s">
        <v>1575</v>
      </c>
      <c r="C909" s="35">
        <v>10778</v>
      </c>
      <c r="D909" s="36" t="s">
        <v>1025</v>
      </c>
      <c r="E909" s="36">
        <v>108</v>
      </c>
      <c r="F909" s="35">
        <v>6016</v>
      </c>
      <c r="G909" s="36" t="s">
        <v>1025</v>
      </c>
      <c r="H909" s="36">
        <v>56</v>
      </c>
      <c r="I909" s="36">
        <v>1259</v>
      </c>
      <c r="J909" s="35">
        <v>1490</v>
      </c>
      <c r="AF909" s="82" t="s">
        <v>29</v>
      </c>
      <c r="AG909" s="82" t="s">
        <v>29</v>
      </c>
      <c r="AH909" s="82" t="s">
        <v>186</v>
      </c>
      <c r="AI909" s="82">
        <v>2</v>
      </c>
      <c r="AJ909" s="106">
        <f t="shared" si="88"/>
        <v>1200000</v>
      </c>
      <c r="AK909" s="106">
        <f t="shared" si="89"/>
        <v>12000</v>
      </c>
      <c r="AL909" s="106">
        <f t="shared" si="90"/>
        <v>60</v>
      </c>
      <c r="AM909" s="106">
        <f t="shared" si="91"/>
        <v>2</v>
      </c>
      <c r="AN909" s="106">
        <f t="shared" si="92"/>
        <v>1212062</v>
      </c>
      <c r="AO909" s="77" t="s">
        <v>5347</v>
      </c>
      <c r="AP909" s="78">
        <v>1198.04</v>
      </c>
    </row>
    <row r="910" spans="1:42" x14ac:dyDescent="0.25">
      <c r="A910" s="27">
        <v>615082</v>
      </c>
      <c r="B910" s="34" t="s">
        <v>1576</v>
      </c>
      <c r="C910" s="35">
        <v>17817</v>
      </c>
      <c r="D910" s="36" t="s">
        <v>1025</v>
      </c>
      <c r="E910" s="36">
        <v>178</v>
      </c>
      <c r="F910" s="35">
        <v>6693</v>
      </c>
      <c r="G910" s="36" t="s">
        <v>1025</v>
      </c>
      <c r="H910" s="36">
        <v>38</v>
      </c>
      <c r="I910" s="36">
        <v>466</v>
      </c>
      <c r="J910" s="35">
        <v>1357</v>
      </c>
      <c r="AF910" s="82" t="s">
        <v>29</v>
      </c>
      <c r="AG910" s="82" t="s">
        <v>29</v>
      </c>
      <c r="AH910" s="82" t="s">
        <v>215</v>
      </c>
      <c r="AI910" s="82">
        <v>3</v>
      </c>
      <c r="AJ910" s="106">
        <f t="shared" si="88"/>
        <v>1200000</v>
      </c>
      <c r="AK910" s="106">
        <f t="shared" si="89"/>
        <v>12000</v>
      </c>
      <c r="AL910" s="106">
        <f t="shared" si="90"/>
        <v>70</v>
      </c>
      <c r="AM910" s="106">
        <f t="shared" si="91"/>
        <v>3</v>
      </c>
      <c r="AN910" s="106">
        <f t="shared" si="92"/>
        <v>1212073</v>
      </c>
      <c r="AO910" s="77" t="s">
        <v>5348</v>
      </c>
      <c r="AP910" s="78">
        <v>1752.99</v>
      </c>
    </row>
    <row r="911" spans="1:42" x14ac:dyDescent="0.25">
      <c r="A911" s="27" t="s">
        <v>1025</v>
      </c>
      <c r="B911" s="40" t="s">
        <v>1577</v>
      </c>
      <c r="C911" s="41"/>
      <c r="D911" s="41"/>
      <c r="E911" s="41"/>
      <c r="F911" s="41"/>
      <c r="G911" s="41"/>
      <c r="H911" s="41"/>
      <c r="I911" s="41"/>
      <c r="J911" s="41"/>
      <c r="AF911" s="82" t="s">
        <v>29</v>
      </c>
      <c r="AG911" s="82" t="s">
        <v>112</v>
      </c>
      <c r="AH911" s="82" t="s">
        <v>79</v>
      </c>
      <c r="AI911" s="82">
        <v>1</v>
      </c>
      <c r="AJ911" s="106">
        <f t="shared" si="88"/>
        <v>1200000</v>
      </c>
      <c r="AK911" s="106">
        <f t="shared" si="89"/>
        <v>13000</v>
      </c>
      <c r="AL911" s="106">
        <f t="shared" si="90"/>
        <v>10</v>
      </c>
      <c r="AM911" s="106">
        <f t="shared" si="91"/>
        <v>1</v>
      </c>
      <c r="AN911" s="106">
        <f t="shared" si="92"/>
        <v>1213011</v>
      </c>
      <c r="AO911" s="77" t="s">
        <v>5349</v>
      </c>
      <c r="AP911" s="78">
        <v>2377.4299999999998</v>
      </c>
    </row>
    <row r="912" spans="1:42" x14ac:dyDescent="0.25">
      <c r="A912" s="27" t="s">
        <v>1025</v>
      </c>
      <c r="B912" s="37" t="s">
        <v>1028</v>
      </c>
      <c r="C912" s="38"/>
      <c r="D912" s="38"/>
      <c r="E912" s="38"/>
      <c r="F912" s="38"/>
      <c r="G912" s="38"/>
      <c r="H912" s="38"/>
      <c r="I912" s="38"/>
      <c r="J912" s="38"/>
      <c r="AF912" s="82" t="s">
        <v>29</v>
      </c>
      <c r="AG912" s="82" t="s">
        <v>112</v>
      </c>
      <c r="AH912" s="82" t="s">
        <v>100</v>
      </c>
      <c r="AI912" s="82">
        <v>3</v>
      </c>
      <c r="AJ912" s="106">
        <f t="shared" si="88"/>
        <v>1200000</v>
      </c>
      <c r="AK912" s="106">
        <f t="shared" si="89"/>
        <v>13000</v>
      </c>
      <c r="AL912" s="106">
        <f t="shared" si="90"/>
        <v>20</v>
      </c>
      <c r="AM912" s="106">
        <f t="shared" si="91"/>
        <v>3</v>
      </c>
      <c r="AN912" s="106">
        <f t="shared" si="92"/>
        <v>1213023</v>
      </c>
      <c r="AO912" s="77" t="s">
        <v>5350</v>
      </c>
      <c r="AP912" s="78">
        <v>2220.96</v>
      </c>
    </row>
    <row r="913" spans="1:42" x14ac:dyDescent="0.25">
      <c r="A913" s="27">
        <v>616011</v>
      </c>
      <c r="B913" s="34" t="s">
        <v>1578</v>
      </c>
      <c r="C913" s="35">
        <v>3833</v>
      </c>
      <c r="D913" s="36" t="s">
        <v>1025</v>
      </c>
      <c r="E913" s="36">
        <v>38</v>
      </c>
      <c r="F913" s="35">
        <v>16149</v>
      </c>
      <c r="G913" s="36" t="s">
        <v>1025</v>
      </c>
      <c r="H913" s="36">
        <v>421</v>
      </c>
      <c r="I913" s="36">
        <v>2103</v>
      </c>
      <c r="J913" s="35">
        <v>469</v>
      </c>
      <c r="AF913" s="82" t="s">
        <v>29</v>
      </c>
      <c r="AG913" s="82" t="s">
        <v>112</v>
      </c>
      <c r="AH913" s="82" t="s">
        <v>30</v>
      </c>
      <c r="AI913" s="82">
        <v>3</v>
      </c>
      <c r="AJ913" s="106">
        <f t="shared" si="88"/>
        <v>1200000</v>
      </c>
      <c r="AK913" s="106">
        <f t="shared" si="89"/>
        <v>13000</v>
      </c>
      <c r="AL913" s="106">
        <f t="shared" si="90"/>
        <v>30</v>
      </c>
      <c r="AM913" s="106">
        <f t="shared" si="91"/>
        <v>3</v>
      </c>
      <c r="AN913" s="106">
        <f t="shared" si="92"/>
        <v>1213033</v>
      </c>
      <c r="AO913" s="77" t="s">
        <v>5351</v>
      </c>
      <c r="AP913" s="78">
        <v>1661.22</v>
      </c>
    </row>
    <row r="914" spans="1:42" x14ac:dyDescent="0.25">
      <c r="A914" s="27" t="s">
        <v>1025</v>
      </c>
      <c r="B914" s="37" t="s">
        <v>1397</v>
      </c>
      <c r="C914" s="38"/>
      <c r="D914" s="38"/>
      <c r="E914" s="38"/>
      <c r="F914" s="38"/>
      <c r="G914" s="38"/>
      <c r="H914" s="38"/>
      <c r="I914" s="38"/>
      <c r="J914" s="38"/>
      <c r="AF914" s="82" t="s">
        <v>29</v>
      </c>
      <c r="AG914" s="82" t="s">
        <v>112</v>
      </c>
      <c r="AH914" s="82" t="s">
        <v>89</v>
      </c>
      <c r="AI914" s="82">
        <v>3</v>
      </c>
      <c r="AJ914" s="106">
        <f t="shared" si="88"/>
        <v>1200000</v>
      </c>
      <c r="AK914" s="106">
        <f t="shared" si="89"/>
        <v>13000</v>
      </c>
      <c r="AL914" s="106">
        <f t="shared" si="90"/>
        <v>40</v>
      </c>
      <c r="AM914" s="106">
        <f t="shared" si="91"/>
        <v>3</v>
      </c>
      <c r="AN914" s="106">
        <f t="shared" si="92"/>
        <v>1213043</v>
      </c>
      <c r="AO914" s="77" t="s">
        <v>5352</v>
      </c>
      <c r="AP914" s="78">
        <v>1834.73</v>
      </c>
    </row>
    <row r="915" spans="1:42" x14ac:dyDescent="0.25">
      <c r="A915" s="27">
        <v>616022</v>
      </c>
      <c r="B915" s="34" t="s">
        <v>1579</v>
      </c>
      <c r="C915" s="35">
        <v>14306</v>
      </c>
      <c r="D915" s="36" t="s">
        <v>1025</v>
      </c>
      <c r="E915" s="36">
        <v>143</v>
      </c>
      <c r="F915" s="35">
        <v>7189</v>
      </c>
      <c r="G915" s="36" t="s">
        <v>1025</v>
      </c>
      <c r="H915" s="36">
        <v>50</v>
      </c>
      <c r="I915" s="36">
        <v>750</v>
      </c>
      <c r="J915" s="35">
        <v>1267</v>
      </c>
      <c r="AF915" s="82" t="s">
        <v>29</v>
      </c>
      <c r="AG915" s="82" t="s">
        <v>112</v>
      </c>
      <c r="AH915" s="82" t="s">
        <v>57</v>
      </c>
      <c r="AI915" s="82">
        <v>2</v>
      </c>
      <c r="AJ915" s="106">
        <f t="shared" si="88"/>
        <v>1200000</v>
      </c>
      <c r="AK915" s="106">
        <f t="shared" si="89"/>
        <v>13000</v>
      </c>
      <c r="AL915" s="106">
        <f t="shared" si="90"/>
        <v>50</v>
      </c>
      <c r="AM915" s="106">
        <f t="shared" si="91"/>
        <v>2</v>
      </c>
      <c r="AN915" s="106">
        <f t="shared" si="92"/>
        <v>1213052</v>
      </c>
      <c r="AO915" s="77" t="s">
        <v>4686</v>
      </c>
      <c r="AP915" s="78">
        <v>1446.74</v>
      </c>
    </row>
    <row r="916" spans="1:42" x14ac:dyDescent="0.25">
      <c r="A916" s="27">
        <v>616032</v>
      </c>
      <c r="B916" s="34" t="s">
        <v>1580</v>
      </c>
      <c r="C916" s="35">
        <v>7187</v>
      </c>
      <c r="D916" s="36" t="s">
        <v>1025</v>
      </c>
      <c r="E916" s="36">
        <v>72</v>
      </c>
      <c r="F916" s="35">
        <v>4099</v>
      </c>
      <c r="G916" s="36" t="s">
        <v>1025</v>
      </c>
      <c r="H916" s="36">
        <v>57</v>
      </c>
      <c r="I916" s="36">
        <v>1820</v>
      </c>
      <c r="J916" s="35">
        <v>1950</v>
      </c>
      <c r="AF916" s="82" t="s">
        <v>29</v>
      </c>
      <c r="AG916" s="82" t="s">
        <v>112</v>
      </c>
      <c r="AH916" s="82" t="s">
        <v>186</v>
      </c>
      <c r="AI916" s="82">
        <v>2</v>
      </c>
      <c r="AJ916" s="106">
        <f t="shared" si="88"/>
        <v>1200000</v>
      </c>
      <c r="AK916" s="106">
        <f t="shared" si="89"/>
        <v>13000</v>
      </c>
      <c r="AL916" s="106">
        <f t="shared" si="90"/>
        <v>60</v>
      </c>
      <c r="AM916" s="106">
        <f t="shared" si="91"/>
        <v>2</v>
      </c>
      <c r="AN916" s="106">
        <f t="shared" si="92"/>
        <v>1213062</v>
      </c>
      <c r="AO916" s="77" t="s">
        <v>5349</v>
      </c>
      <c r="AP916" s="78">
        <v>1847.69</v>
      </c>
    </row>
    <row r="917" spans="1:42" x14ac:dyDescent="0.25">
      <c r="A917" s="27">
        <v>616052</v>
      </c>
      <c r="B917" s="34" t="s">
        <v>1581</v>
      </c>
      <c r="C917" s="35">
        <v>11604</v>
      </c>
      <c r="D917" s="36" t="s">
        <v>1025</v>
      </c>
      <c r="E917" s="36">
        <v>116</v>
      </c>
      <c r="F917" s="35">
        <v>5157</v>
      </c>
      <c r="G917" s="36" t="s">
        <v>1025</v>
      </c>
      <c r="H917" s="36">
        <v>44</v>
      </c>
      <c r="I917" s="36">
        <v>1113</v>
      </c>
      <c r="J917" s="35">
        <v>1688</v>
      </c>
      <c r="AF917" s="82" t="s">
        <v>29</v>
      </c>
      <c r="AG917" s="82" t="s">
        <v>112</v>
      </c>
      <c r="AH917" s="82" t="s">
        <v>215</v>
      </c>
      <c r="AI917" s="82">
        <v>2</v>
      </c>
      <c r="AJ917" s="106">
        <f t="shared" si="88"/>
        <v>1200000</v>
      </c>
      <c r="AK917" s="106">
        <f t="shared" si="89"/>
        <v>13000</v>
      </c>
      <c r="AL917" s="106">
        <f t="shared" si="90"/>
        <v>70</v>
      </c>
      <c r="AM917" s="106">
        <f t="shared" si="91"/>
        <v>2</v>
      </c>
      <c r="AN917" s="106">
        <f t="shared" si="92"/>
        <v>1213072</v>
      </c>
      <c r="AO917" s="77" t="s">
        <v>5353</v>
      </c>
      <c r="AP917" s="78">
        <v>1312.13</v>
      </c>
    </row>
    <row r="918" spans="1:42" x14ac:dyDescent="0.25">
      <c r="A918" s="27">
        <v>616062</v>
      </c>
      <c r="B918" s="34" t="s">
        <v>1582</v>
      </c>
      <c r="C918" s="35">
        <v>8347</v>
      </c>
      <c r="D918" s="36" t="s">
        <v>1025</v>
      </c>
      <c r="E918" s="36">
        <v>84</v>
      </c>
      <c r="F918" s="35">
        <v>3181</v>
      </c>
      <c r="G918" s="36" t="s">
        <v>1025</v>
      </c>
      <c r="H918" s="36">
        <v>38</v>
      </c>
      <c r="I918" s="36">
        <v>1645</v>
      </c>
      <c r="J918" s="35">
        <v>2159</v>
      </c>
      <c r="AF918" s="82" t="s">
        <v>29</v>
      </c>
      <c r="AG918" s="82" t="s">
        <v>112</v>
      </c>
      <c r="AH918" s="82" t="s">
        <v>148</v>
      </c>
      <c r="AI918" s="82">
        <v>2</v>
      </c>
      <c r="AJ918" s="106">
        <f t="shared" si="88"/>
        <v>1200000</v>
      </c>
      <c r="AK918" s="106">
        <f t="shared" si="89"/>
        <v>13000</v>
      </c>
      <c r="AL918" s="106">
        <f t="shared" si="90"/>
        <v>80</v>
      </c>
      <c r="AM918" s="106">
        <f t="shared" si="91"/>
        <v>2</v>
      </c>
      <c r="AN918" s="106">
        <f t="shared" si="92"/>
        <v>1213082</v>
      </c>
      <c r="AO918" s="77" t="s">
        <v>5354</v>
      </c>
      <c r="AP918" s="78">
        <v>1337.6</v>
      </c>
    </row>
    <row r="919" spans="1:42" x14ac:dyDescent="0.25">
      <c r="A919" s="27" t="s">
        <v>1025</v>
      </c>
      <c r="B919" s="37" t="s">
        <v>1237</v>
      </c>
      <c r="C919" s="38"/>
      <c r="D919" s="38"/>
      <c r="E919" s="38"/>
      <c r="F919" s="38"/>
      <c r="G919" s="38"/>
      <c r="H919" s="38"/>
      <c r="I919" s="38"/>
      <c r="J919" s="38"/>
      <c r="AF919" s="82" t="s">
        <v>29</v>
      </c>
      <c r="AG919" s="82" t="s">
        <v>112</v>
      </c>
      <c r="AH919" s="82" t="s">
        <v>210</v>
      </c>
      <c r="AI919" s="82">
        <v>3</v>
      </c>
      <c r="AJ919" s="106">
        <f t="shared" si="88"/>
        <v>1200000</v>
      </c>
      <c r="AK919" s="106">
        <f t="shared" si="89"/>
        <v>13000</v>
      </c>
      <c r="AL919" s="106">
        <f t="shared" si="90"/>
        <v>90</v>
      </c>
      <c r="AM919" s="106">
        <f t="shared" si="91"/>
        <v>3</v>
      </c>
      <c r="AN919" s="106">
        <f t="shared" si="92"/>
        <v>1213093</v>
      </c>
      <c r="AO919" s="77" t="s">
        <v>5355</v>
      </c>
      <c r="AP919" s="78">
        <v>1829.22</v>
      </c>
    </row>
    <row r="920" spans="1:42" x14ac:dyDescent="0.25">
      <c r="A920" s="27">
        <v>616043</v>
      </c>
      <c r="B920" s="34" t="s">
        <v>1583</v>
      </c>
      <c r="C920" s="35">
        <v>16176</v>
      </c>
      <c r="D920" s="36" t="s">
        <v>1025</v>
      </c>
      <c r="E920" s="36">
        <v>162</v>
      </c>
      <c r="F920" s="35">
        <v>20391</v>
      </c>
      <c r="G920" s="36" t="s">
        <v>1025</v>
      </c>
      <c r="H920" s="36">
        <v>126</v>
      </c>
      <c r="I920" s="36">
        <v>582</v>
      </c>
      <c r="J920" s="35">
        <v>334</v>
      </c>
      <c r="AF920" s="82" t="s">
        <v>29</v>
      </c>
      <c r="AG920" s="82" t="s">
        <v>344</v>
      </c>
      <c r="AH920" s="82" t="s">
        <v>79</v>
      </c>
      <c r="AI920" s="82">
        <v>2</v>
      </c>
      <c r="AJ920" s="106">
        <f t="shared" si="88"/>
        <v>1200000</v>
      </c>
      <c r="AK920" s="106">
        <f t="shared" si="89"/>
        <v>14000</v>
      </c>
      <c r="AL920" s="106">
        <f t="shared" si="90"/>
        <v>10</v>
      </c>
      <c r="AM920" s="106">
        <f t="shared" si="91"/>
        <v>2</v>
      </c>
      <c r="AN920" s="106">
        <f t="shared" si="92"/>
        <v>1214012</v>
      </c>
      <c r="AO920" s="77" t="s">
        <v>5356</v>
      </c>
      <c r="AP920" s="78">
        <v>1157.8599999999999</v>
      </c>
    </row>
    <row r="921" spans="1:42" x14ac:dyDescent="0.25">
      <c r="A921" s="27">
        <v>616044</v>
      </c>
      <c r="B921" s="34" t="s">
        <v>1037</v>
      </c>
      <c r="C921" s="35">
        <v>2722</v>
      </c>
      <c r="D921" s="36" t="s">
        <v>1025</v>
      </c>
      <c r="E921" s="36">
        <v>28</v>
      </c>
      <c r="F921" s="35">
        <v>9667</v>
      </c>
      <c r="G921" s="36" t="s">
        <v>1025</v>
      </c>
      <c r="H921" s="36">
        <v>355</v>
      </c>
      <c r="I921" s="36" t="s">
        <v>1038</v>
      </c>
      <c r="J921" s="35" t="s">
        <v>1038</v>
      </c>
      <c r="AF921" s="82" t="s">
        <v>29</v>
      </c>
      <c r="AG921" s="82" t="s">
        <v>344</v>
      </c>
      <c r="AH921" s="82" t="s">
        <v>100</v>
      </c>
      <c r="AI921" s="82">
        <v>3</v>
      </c>
      <c r="AJ921" s="106">
        <f t="shared" si="88"/>
        <v>1200000</v>
      </c>
      <c r="AK921" s="106">
        <f t="shared" si="89"/>
        <v>14000</v>
      </c>
      <c r="AL921" s="106">
        <f t="shared" si="90"/>
        <v>20</v>
      </c>
      <c r="AM921" s="106">
        <f t="shared" si="91"/>
        <v>3</v>
      </c>
      <c r="AN921" s="106">
        <f t="shared" si="92"/>
        <v>1214023</v>
      </c>
      <c r="AO921" s="77" t="s">
        <v>5357</v>
      </c>
      <c r="AP921" s="78">
        <v>1027.32</v>
      </c>
    </row>
    <row r="922" spans="1:42" x14ac:dyDescent="0.25">
      <c r="A922" s="27">
        <v>616045</v>
      </c>
      <c r="B922" s="34" t="s">
        <v>1039</v>
      </c>
      <c r="C922" s="35">
        <v>13454</v>
      </c>
      <c r="D922" s="36" t="s">
        <v>1025</v>
      </c>
      <c r="E922" s="36">
        <v>134</v>
      </c>
      <c r="F922" s="35">
        <v>10724</v>
      </c>
      <c r="G922" s="36" t="s">
        <v>1025</v>
      </c>
      <c r="H922" s="36">
        <v>80</v>
      </c>
      <c r="I922" s="36" t="s">
        <v>1038</v>
      </c>
      <c r="J922" s="35" t="s">
        <v>1038</v>
      </c>
      <c r="AF922" s="82" t="s">
        <v>29</v>
      </c>
      <c r="AG922" s="82" t="s">
        <v>344</v>
      </c>
      <c r="AH922" s="82" t="s">
        <v>30</v>
      </c>
      <c r="AI922" s="82">
        <v>3</v>
      </c>
      <c r="AJ922" s="106">
        <f t="shared" si="88"/>
        <v>1200000</v>
      </c>
      <c r="AK922" s="106">
        <f t="shared" si="89"/>
        <v>14000</v>
      </c>
      <c r="AL922" s="106">
        <f t="shared" si="90"/>
        <v>30</v>
      </c>
      <c r="AM922" s="106">
        <f t="shared" si="91"/>
        <v>3</v>
      </c>
      <c r="AN922" s="106">
        <f t="shared" si="92"/>
        <v>1214033</v>
      </c>
      <c r="AO922" s="77" t="s">
        <v>5358</v>
      </c>
      <c r="AP922" s="78">
        <v>1067.97</v>
      </c>
    </row>
    <row r="923" spans="1:42" x14ac:dyDescent="0.25">
      <c r="A923" s="27" t="s">
        <v>1025</v>
      </c>
      <c r="B923" s="40" t="s">
        <v>1584</v>
      </c>
      <c r="C923" s="41"/>
      <c r="D923" s="41"/>
      <c r="E923" s="41"/>
      <c r="F923" s="41"/>
      <c r="G923" s="41"/>
      <c r="H923" s="41"/>
      <c r="I923" s="41"/>
      <c r="J923" s="41"/>
      <c r="AF923" s="82" t="s">
        <v>29</v>
      </c>
      <c r="AG923" s="82" t="s">
        <v>344</v>
      </c>
      <c r="AH923" s="82" t="s">
        <v>89</v>
      </c>
      <c r="AI923" s="82">
        <v>2</v>
      </c>
      <c r="AJ923" s="106">
        <f t="shared" si="88"/>
        <v>1200000</v>
      </c>
      <c r="AK923" s="106">
        <f t="shared" si="89"/>
        <v>14000</v>
      </c>
      <c r="AL923" s="106">
        <f t="shared" si="90"/>
        <v>40</v>
      </c>
      <c r="AM923" s="106">
        <f t="shared" si="91"/>
        <v>2</v>
      </c>
      <c r="AN923" s="106">
        <f t="shared" si="92"/>
        <v>1214042</v>
      </c>
      <c r="AO923" s="77" t="s">
        <v>5359</v>
      </c>
      <c r="AP923" s="78">
        <v>1115.6600000000001</v>
      </c>
    </row>
    <row r="924" spans="1:42" x14ac:dyDescent="0.25">
      <c r="A924" s="27" t="s">
        <v>1025</v>
      </c>
      <c r="B924" s="37" t="s">
        <v>1051</v>
      </c>
      <c r="C924" s="38"/>
      <c r="D924" s="38"/>
      <c r="E924" s="38"/>
      <c r="F924" s="38"/>
      <c r="G924" s="38"/>
      <c r="H924" s="38"/>
      <c r="I924" s="38"/>
      <c r="J924" s="38"/>
      <c r="AF924" s="82" t="s">
        <v>29</v>
      </c>
      <c r="AG924" s="82" t="s">
        <v>344</v>
      </c>
      <c r="AH924" s="82" t="s">
        <v>57</v>
      </c>
      <c r="AI924" s="82">
        <v>3</v>
      </c>
      <c r="AJ924" s="106">
        <f t="shared" si="88"/>
        <v>1200000</v>
      </c>
      <c r="AK924" s="106">
        <f t="shared" si="89"/>
        <v>14000</v>
      </c>
      <c r="AL924" s="106">
        <f t="shared" si="90"/>
        <v>50</v>
      </c>
      <c r="AM924" s="106">
        <f t="shared" si="91"/>
        <v>3</v>
      </c>
      <c r="AN924" s="106">
        <f t="shared" si="92"/>
        <v>1214053</v>
      </c>
      <c r="AO924" s="77" t="s">
        <v>5360</v>
      </c>
      <c r="AP924" s="78">
        <v>1198.98</v>
      </c>
    </row>
    <row r="925" spans="1:42" x14ac:dyDescent="0.25">
      <c r="A925" s="27">
        <v>617011</v>
      </c>
      <c r="B925" s="34" t="s">
        <v>1585</v>
      </c>
      <c r="C925" s="35">
        <v>2035</v>
      </c>
      <c r="D925" s="36" t="s">
        <v>1025</v>
      </c>
      <c r="E925" s="36">
        <v>20</v>
      </c>
      <c r="F925" s="35">
        <v>39312</v>
      </c>
      <c r="G925" s="36" t="s">
        <v>1025</v>
      </c>
      <c r="H925" s="36">
        <v>1932</v>
      </c>
      <c r="I925" s="36">
        <v>2234</v>
      </c>
      <c r="J925" s="35">
        <v>130</v>
      </c>
      <c r="AF925" s="82" t="s">
        <v>29</v>
      </c>
      <c r="AG925" s="82" t="s">
        <v>344</v>
      </c>
      <c r="AH925" s="82" t="s">
        <v>186</v>
      </c>
      <c r="AI925" s="82">
        <v>2</v>
      </c>
      <c r="AJ925" s="106">
        <f t="shared" si="88"/>
        <v>1200000</v>
      </c>
      <c r="AK925" s="106">
        <f t="shared" si="89"/>
        <v>14000</v>
      </c>
      <c r="AL925" s="106">
        <f t="shared" si="90"/>
        <v>60</v>
      </c>
      <c r="AM925" s="106">
        <f t="shared" si="91"/>
        <v>2</v>
      </c>
      <c r="AN925" s="106">
        <f t="shared" si="92"/>
        <v>1214062</v>
      </c>
      <c r="AO925" s="77" t="s">
        <v>5361</v>
      </c>
      <c r="AP925" s="78">
        <v>1105.25</v>
      </c>
    </row>
    <row r="926" spans="1:42" x14ac:dyDescent="0.25">
      <c r="A926" s="27" t="s">
        <v>1025</v>
      </c>
      <c r="B926" s="37" t="s">
        <v>1053</v>
      </c>
      <c r="C926" s="38"/>
      <c r="D926" s="38"/>
      <c r="E926" s="38"/>
      <c r="F926" s="38"/>
      <c r="G926" s="38"/>
      <c r="H926" s="38"/>
      <c r="I926" s="38"/>
      <c r="J926" s="38"/>
      <c r="AF926" s="82" t="s">
        <v>29</v>
      </c>
      <c r="AG926" s="82" t="s">
        <v>124</v>
      </c>
      <c r="AH926" s="82" t="s">
        <v>79</v>
      </c>
      <c r="AI926" s="82">
        <v>1</v>
      </c>
      <c r="AJ926" s="106">
        <f t="shared" si="88"/>
        <v>1200000</v>
      </c>
      <c r="AK926" s="106">
        <f t="shared" si="89"/>
        <v>15000</v>
      </c>
      <c r="AL926" s="106">
        <f t="shared" si="90"/>
        <v>10</v>
      </c>
      <c r="AM926" s="106">
        <f t="shared" si="91"/>
        <v>1</v>
      </c>
      <c r="AN926" s="106">
        <f t="shared" si="92"/>
        <v>1215011</v>
      </c>
      <c r="AO926" s="77" t="s">
        <v>5362</v>
      </c>
      <c r="AP926" s="78">
        <v>1706.43</v>
      </c>
    </row>
    <row r="927" spans="1:42" x14ac:dyDescent="0.25">
      <c r="A927" s="27">
        <v>617022</v>
      </c>
      <c r="B927" s="34" t="s">
        <v>1586</v>
      </c>
      <c r="C927" s="35">
        <v>9485</v>
      </c>
      <c r="D927" s="36" t="s">
        <v>1025</v>
      </c>
      <c r="E927" s="36">
        <v>95</v>
      </c>
      <c r="F927" s="35">
        <v>9780</v>
      </c>
      <c r="G927" s="36" t="s">
        <v>1025</v>
      </c>
      <c r="H927" s="36">
        <v>103</v>
      </c>
      <c r="I927" s="36">
        <v>1472</v>
      </c>
      <c r="J927" s="35">
        <v>895</v>
      </c>
      <c r="AF927" s="82" t="s">
        <v>29</v>
      </c>
      <c r="AG927" s="82" t="s">
        <v>124</v>
      </c>
      <c r="AH927" s="82" t="s">
        <v>100</v>
      </c>
      <c r="AI927" s="82">
        <v>1</v>
      </c>
      <c r="AJ927" s="106">
        <f t="shared" si="88"/>
        <v>1200000</v>
      </c>
      <c r="AK927" s="106">
        <f t="shared" si="89"/>
        <v>15000</v>
      </c>
      <c r="AL927" s="106">
        <f t="shared" si="90"/>
        <v>20</v>
      </c>
      <c r="AM927" s="106">
        <f t="shared" si="91"/>
        <v>1</v>
      </c>
      <c r="AN927" s="106">
        <f t="shared" si="92"/>
        <v>1215021</v>
      </c>
      <c r="AO927" s="77" t="s">
        <v>5363</v>
      </c>
      <c r="AP927" s="78">
        <v>1920.34</v>
      </c>
    </row>
    <row r="928" spans="1:42" x14ac:dyDescent="0.25">
      <c r="A928" s="27">
        <v>617042</v>
      </c>
      <c r="B928" s="34" t="s">
        <v>1587</v>
      </c>
      <c r="C928" s="35">
        <v>9913</v>
      </c>
      <c r="D928" s="36" t="s">
        <v>1025</v>
      </c>
      <c r="E928" s="36">
        <v>99</v>
      </c>
      <c r="F928" s="35">
        <v>3421</v>
      </c>
      <c r="G928" s="36" t="s">
        <v>1025</v>
      </c>
      <c r="H928" s="36">
        <v>35</v>
      </c>
      <c r="I928" s="36">
        <v>1404</v>
      </c>
      <c r="J928" s="35">
        <v>2109</v>
      </c>
      <c r="AF928" s="82" t="s">
        <v>29</v>
      </c>
      <c r="AG928" s="82" t="s">
        <v>124</v>
      </c>
      <c r="AH928" s="82" t="s">
        <v>30</v>
      </c>
      <c r="AI928" s="82">
        <v>2</v>
      </c>
      <c r="AJ928" s="106">
        <f t="shared" si="88"/>
        <v>1200000</v>
      </c>
      <c r="AK928" s="106">
        <f t="shared" si="89"/>
        <v>15000</v>
      </c>
      <c r="AL928" s="106">
        <f t="shared" si="90"/>
        <v>30</v>
      </c>
      <c r="AM928" s="106">
        <f t="shared" si="91"/>
        <v>2</v>
      </c>
      <c r="AN928" s="106">
        <f t="shared" si="92"/>
        <v>1215032</v>
      </c>
      <c r="AO928" s="77" t="s">
        <v>5364</v>
      </c>
      <c r="AP928" s="78">
        <v>800.17</v>
      </c>
    </row>
    <row r="929" spans="1:42" x14ac:dyDescent="0.25">
      <c r="A929" s="27">
        <v>617052</v>
      </c>
      <c r="B929" s="34" t="s">
        <v>1588</v>
      </c>
      <c r="C929" s="35">
        <v>8416</v>
      </c>
      <c r="D929" s="36" t="s">
        <v>1025</v>
      </c>
      <c r="E929" s="36">
        <v>84</v>
      </c>
      <c r="F929" s="35">
        <v>8975</v>
      </c>
      <c r="G929" s="36" t="s">
        <v>1025</v>
      </c>
      <c r="H929" s="36">
        <v>107</v>
      </c>
      <c r="I929" s="36">
        <v>1636</v>
      </c>
      <c r="J929" s="35">
        <v>989</v>
      </c>
      <c r="AF929" s="82" t="s">
        <v>29</v>
      </c>
      <c r="AG929" s="82" t="s">
        <v>124</v>
      </c>
      <c r="AH929" s="82" t="s">
        <v>89</v>
      </c>
      <c r="AI929" s="82">
        <v>2</v>
      </c>
      <c r="AJ929" s="106">
        <f t="shared" si="88"/>
        <v>1200000</v>
      </c>
      <c r="AK929" s="106">
        <f t="shared" si="89"/>
        <v>15000</v>
      </c>
      <c r="AL929" s="106">
        <f t="shared" si="90"/>
        <v>40</v>
      </c>
      <c r="AM929" s="106">
        <f t="shared" si="91"/>
        <v>2</v>
      </c>
      <c r="AN929" s="106">
        <f t="shared" si="92"/>
        <v>1215042</v>
      </c>
      <c r="AO929" s="77" t="s">
        <v>5365</v>
      </c>
      <c r="AP929" s="78">
        <v>820.86</v>
      </c>
    </row>
    <row r="930" spans="1:42" x14ac:dyDescent="0.25">
      <c r="A930" s="27" t="s">
        <v>1025</v>
      </c>
      <c r="B930" s="37" t="s">
        <v>1556</v>
      </c>
      <c r="C930" s="38"/>
      <c r="D930" s="38"/>
      <c r="E930" s="38"/>
      <c r="F930" s="38"/>
      <c r="G930" s="38"/>
      <c r="H930" s="38"/>
      <c r="I930" s="38"/>
      <c r="J930" s="38"/>
      <c r="AF930" s="82" t="s">
        <v>29</v>
      </c>
      <c r="AG930" s="82" t="s">
        <v>124</v>
      </c>
      <c r="AH930" s="82" t="s">
        <v>57</v>
      </c>
      <c r="AI930" s="82">
        <v>2</v>
      </c>
      <c r="AJ930" s="106">
        <f t="shared" si="88"/>
        <v>1200000</v>
      </c>
      <c r="AK930" s="106">
        <f t="shared" si="89"/>
        <v>15000</v>
      </c>
      <c r="AL930" s="106">
        <f t="shared" si="90"/>
        <v>50</v>
      </c>
      <c r="AM930" s="106">
        <f t="shared" si="91"/>
        <v>2</v>
      </c>
      <c r="AN930" s="106">
        <f t="shared" si="92"/>
        <v>1215052</v>
      </c>
      <c r="AO930" s="77" t="s">
        <v>5362</v>
      </c>
      <c r="AP930" s="78">
        <v>921.56</v>
      </c>
    </row>
    <row r="931" spans="1:42" x14ac:dyDescent="0.25">
      <c r="A931" s="27">
        <v>617033</v>
      </c>
      <c r="B931" s="34" t="s">
        <v>1589</v>
      </c>
      <c r="C931" s="35">
        <v>16986</v>
      </c>
      <c r="D931" s="36" t="s">
        <v>1025</v>
      </c>
      <c r="E931" s="36">
        <v>170</v>
      </c>
      <c r="F931" s="35">
        <v>10551</v>
      </c>
      <c r="G931" s="36" t="s">
        <v>1025</v>
      </c>
      <c r="H931" s="36">
        <v>62</v>
      </c>
      <c r="I931" s="36">
        <v>522</v>
      </c>
      <c r="J931" s="35">
        <v>821</v>
      </c>
      <c r="AF931" s="82" t="s">
        <v>29</v>
      </c>
      <c r="AG931" s="82" t="s">
        <v>124</v>
      </c>
      <c r="AH931" s="82" t="s">
        <v>186</v>
      </c>
      <c r="AI931" s="82">
        <v>3</v>
      </c>
      <c r="AJ931" s="106">
        <f t="shared" si="88"/>
        <v>1200000</v>
      </c>
      <c r="AK931" s="106">
        <f t="shared" si="89"/>
        <v>15000</v>
      </c>
      <c r="AL931" s="106">
        <f t="shared" si="90"/>
        <v>60</v>
      </c>
      <c r="AM931" s="106">
        <f t="shared" si="91"/>
        <v>3</v>
      </c>
      <c r="AN931" s="106">
        <f t="shared" si="92"/>
        <v>1215063</v>
      </c>
      <c r="AO931" s="77" t="s">
        <v>5366</v>
      </c>
      <c r="AP931" s="78">
        <v>1328.17</v>
      </c>
    </row>
    <row r="932" spans="1:42" x14ac:dyDescent="0.25">
      <c r="A932" s="27">
        <v>617034</v>
      </c>
      <c r="B932" s="34" t="s">
        <v>1037</v>
      </c>
      <c r="C932" s="35">
        <v>844</v>
      </c>
      <c r="D932" s="36" t="s">
        <v>1025</v>
      </c>
      <c r="E932" s="36">
        <v>8</v>
      </c>
      <c r="F932" s="35">
        <v>2556</v>
      </c>
      <c r="G932" s="36" t="s">
        <v>1025</v>
      </c>
      <c r="H932" s="36">
        <v>303</v>
      </c>
      <c r="I932" s="36" t="s">
        <v>1038</v>
      </c>
      <c r="J932" s="35" t="s">
        <v>1038</v>
      </c>
      <c r="AF932" s="82" t="s">
        <v>29</v>
      </c>
      <c r="AG932" s="82" t="s">
        <v>124</v>
      </c>
      <c r="AH932" s="82" t="s">
        <v>215</v>
      </c>
      <c r="AI932" s="82">
        <v>2</v>
      </c>
      <c r="AJ932" s="106">
        <f t="shared" si="88"/>
        <v>1200000</v>
      </c>
      <c r="AK932" s="106">
        <f t="shared" si="89"/>
        <v>15000</v>
      </c>
      <c r="AL932" s="106">
        <f t="shared" si="90"/>
        <v>70</v>
      </c>
      <c r="AM932" s="106">
        <f t="shared" si="91"/>
        <v>2</v>
      </c>
      <c r="AN932" s="106">
        <f t="shared" si="92"/>
        <v>1215072</v>
      </c>
      <c r="AO932" s="77" t="s">
        <v>5367</v>
      </c>
      <c r="AP932" s="78">
        <v>1191.6400000000001</v>
      </c>
    </row>
    <row r="933" spans="1:42" x14ac:dyDescent="0.25">
      <c r="A933" s="27">
        <v>617035</v>
      </c>
      <c r="B933" s="34" t="s">
        <v>1049</v>
      </c>
      <c r="C933" s="35">
        <v>16142</v>
      </c>
      <c r="D933" s="36" t="s">
        <v>1025</v>
      </c>
      <c r="E933" s="36">
        <v>162</v>
      </c>
      <c r="F933" s="35">
        <v>7995</v>
      </c>
      <c r="G933" s="36" t="s">
        <v>1025</v>
      </c>
      <c r="H933" s="36">
        <v>50</v>
      </c>
      <c r="I933" s="36" t="s">
        <v>1038</v>
      </c>
      <c r="J933" s="35" t="s">
        <v>1038</v>
      </c>
      <c r="AF933" s="82" t="s">
        <v>29</v>
      </c>
      <c r="AG933" s="82" t="s">
        <v>124</v>
      </c>
      <c r="AH933" s="82" t="s">
        <v>148</v>
      </c>
      <c r="AI933" s="82">
        <v>2</v>
      </c>
      <c r="AJ933" s="106">
        <f t="shared" si="88"/>
        <v>1200000</v>
      </c>
      <c r="AK933" s="106">
        <f t="shared" si="89"/>
        <v>15000</v>
      </c>
      <c r="AL933" s="106">
        <f t="shared" si="90"/>
        <v>80</v>
      </c>
      <c r="AM933" s="106">
        <f t="shared" si="91"/>
        <v>2</v>
      </c>
      <c r="AN933" s="106">
        <f t="shared" si="92"/>
        <v>1215082</v>
      </c>
      <c r="AO933" s="77" t="s">
        <v>5368</v>
      </c>
      <c r="AP933" s="78">
        <v>1040.46</v>
      </c>
    </row>
    <row r="934" spans="1:42" x14ac:dyDescent="0.25">
      <c r="A934" s="27" t="s">
        <v>1025</v>
      </c>
      <c r="B934" s="40" t="s">
        <v>1590</v>
      </c>
      <c r="C934" s="41"/>
      <c r="D934" s="41"/>
      <c r="E934" s="41"/>
      <c r="F934" s="41"/>
      <c r="G934" s="41"/>
      <c r="H934" s="41"/>
      <c r="I934" s="41"/>
      <c r="J934" s="41"/>
      <c r="AF934" s="82" t="s">
        <v>29</v>
      </c>
      <c r="AG934" s="82" t="s">
        <v>124</v>
      </c>
      <c r="AH934" s="82" t="s">
        <v>210</v>
      </c>
      <c r="AI934" s="82">
        <v>2</v>
      </c>
      <c r="AJ934" s="106">
        <f t="shared" si="88"/>
        <v>1200000</v>
      </c>
      <c r="AK934" s="106">
        <f t="shared" si="89"/>
        <v>15000</v>
      </c>
      <c r="AL934" s="106">
        <f t="shared" si="90"/>
        <v>90</v>
      </c>
      <c r="AM934" s="106">
        <f t="shared" si="91"/>
        <v>2</v>
      </c>
      <c r="AN934" s="106">
        <f t="shared" si="92"/>
        <v>1215092</v>
      </c>
      <c r="AO934" s="77" t="s">
        <v>5369</v>
      </c>
      <c r="AP934" s="78">
        <v>1127.97</v>
      </c>
    </row>
    <row r="935" spans="1:42" x14ac:dyDescent="0.25">
      <c r="A935" s="27" t="s">
        <v>1025</v>
      </c>
      <c r="B935" s="37" t="s">
        <v>1028</v>
      </c>
      <c r="C935" s="38"/>
      <c r="D935" s="38"/>
      <c r="E935" s="38"/>
      <c r="F935" s="38"/>
      <c r="G935" s="38"/>
      <c r="H935" s="38"/>
      <c r="I935" s="38"/>
      <c r="J935" s="38"/>
      <c r="AF935" s="82" t="s">
        <v>29</v>
      </c>
      <c r="AG935" s="82" t="s">
        <v>139</v>
      </c>
      <c r="AH935" s="82" t="s">
        <v>79</v>
      </c>
      <c r="AI935" s="82">
        <v>3</v>
      </c>
      <c r="AJ935" s="106">
        <f t="shared" si="88"/>
        <v>1200000</v>
      </c>
      <c r="AK935" s="106">
        <f t="shared" si="89"/>
        <v>16000</v>
      </c>
      <c r="AL935" s="106">
        <f t="shared" si="90"/>
        <v>10</v>
      </c>
      <c r="AM935" s="106">
        <f t="shared" si="91"/>
        <v>3</v>
      </c>
      <c r="AN935" s="106">
        <f t="shared" si="92"/>
        <v>1216013</v>
      </c>
      <c r="AO935" s="77" t="s">
        <v>5370</v>
      </c>
      <c r="AP935" s="78">
        <v>872.34</v>
      </c>
    </row>
    <row r="936" spans="1:42" x14ac:dyDescent="0.25">
      <c r="A936" s="27">
        <v>618011</v>
      </c>
      <c r="B936" s="34" t="s">
        <v>1591</v>
      </c>
      <c r="C936" s="35">
        <v>1329</v>
      </c>
      <c r="D936" s="36" t="s">
        <v>1025</v>
      </c>
      <c r="E936" s="36">
        <v>13</v>
      </c>
      <c r="F936" s="35">
        <v>19198</v>
      </c>
      <c r="G936" s="36" t="s">
        <v>1025</v>
      </c>
      <c r="H936" s="36">
        <v>1445</v>
      </c>
      <c r="I936" s="36">
        <v>2298</v>
      </c>
      <c r="J936" s="35">
        <v>367</v>
      </c>
      <c r="AF936" s="82" t="s">
        <v>29</v>
      </c>
      <c r="AG936" s="82" t="s">
        <v>139</v>
      </c>
      <c r="AH936" s="82" t="s">
        <v>100</v>
      </c>
      <c r="AI936" s="82">
        <v>2</v>
      </c>
      <c r="AJ936" s="106">
        <f t="shared" si="88"/>
        <v>1200000</v>
      </c>
      <c r="AK936" s="106">
        <f t="shared" si="89"/>
        <v>16000</v>
      </c>
      <c r="AL936" s="106">
        <f t="shared" si="90"/>
        <v>20</v>
      </c>
      <c r="AM936" s="106">
        <f t="shared" si="91"/>
        <v>2</v>
      </c>
      <c r="AN936" s="106">
        <f t="shared" si="92"/>
        <v>1216022</v>
      </c>
      <c r="AO936" s="77" t="s">
        <v>5371</v>
      </c>
      <c r="AP936" s="78">
        <v>705.97</v>
      </c>
    </row>
    <row r="937" spans="1:42" x14ac:dyDescent="0.25">
      <c r="A937" s="27" t="s">
        <v>1025</v>
      </c>
      <c r="B937" s="37" t="s">
        <v>1053</v>
      </c>
      <c r="C937" s="38"/>
      <c r="D937" s="38"/>
      <c r="E937" s="38"/>
      <c r="F937" s="38"/>
      <c r="G937" s="38"/>
      <c r="H937" s="38"/>
      <c r="I937" s="38"/>
      <c r="J937" s="38"/>
      <c r="AF937" s="82" t="s">
        <v>29</v>
      </c>
      <c r="AG937" s="82" t="s">
        <v>139</v>
      </c>
      <c r="AH937" s="82" t="s">
        <v>30</v>
      </c>
      <c r="AI937" s="82">
        <v>2</v>
      </c>
      <c r="AJ937" s="106">
        <f t="shared" si="88"/>
        <v>1200000</v>
      </c>
      <c r="AK937" s="106">
        <f t="shared" si="89"/>
        <v>16000</v>
      </c>
      <c r="AL937" s="106">
        <f t="shared" si="90"/>
        <v>30</v>
      </c>
      <c r="AM937" s="106">
        <f t="shared" si="91"/>
        <v>2</v>
      </c>
      <c r="AN937" s="106">
        <f t="shared" si="92"/>
        <v>1216032</v>
      </c>
      <c r="AO937" s="77" t="s">
        <v>5372</v>
      </c>
      <c r="AP937" s="78">
        <v>1109.2</v>
      </c>
    </row>
    <row r="938" spans="1:42" x14ac:dyDescent="0.25">
      <c r="A938" s="27">
        <v>618022</v>
      </c>
      <c r="B938" s="34" t="s">
        <v>1592</v>
      </c>
      <c r="C938" s="35">
        <v>3353</v>
      </c>
      <c r="D938" s="36" t="s">
        <v>1025</v>
      </c>
      <c r="E938" s="36">
        <v>33</v>
      </c>
      <c r="F938" s="35">
        <v>3337</v>
      </c>
      <c r="G938" s="36" t="s">
        <v>1025</v>
      </c>
      <c r="H938" s="36">
        <v>100</v>
      </c>
      <c r="I938" s="36">
        <v>2142</v>
      </c>
      <c r="J938" s="35">
        <v>2129</v>
      </c>
      <c r="AF938" s="82" t="s">
        <v>29</v>
      </c>
      <c r="AG938" s="82" t="s">
        <v>139</v>
      </c>
      <c r="AH938" s="82" t="s">
        <v>89</v>
      </c>
      <c r="AI938" s="82">
        <v>2</v>
      </c>
      <c r="AJ938" s="106">
        <f t="shared" si="88"/>
        <v>1200000</v>
      </c>
      <c r="AK938" s="106">
        <f t="shared" si="89"/>
        <v>16000</v>
      </c>
      <c r="AL938" s="106">
        <f t="shared" si="90"/>
        <v>40</v>
      </c>
      <c r="AM938" s="106">
        <f t="shared" si="91"/>
        <v>2</v>
      </c>
      <c r="AN938" s="106">
        <f t="shared" si="92"/>
        <v>1216042</v>
      </c>
      <c r="AO938" s="77" t="s">
        <v>5373</v>
      </c>
      <c r="AP938" s="78">
        <v>941.91</v>
      </c>
    </row>
    <row r="939" spans="1:42" x14ac:dyDescent="0.25">
      <c r="A939" s="27">
        <v>618032</v>
      </c>
      <c r="B939" s="34" t="s">
        <v>1593</v>
      </c>
      <c r="C939" s="35">
        <v>10664</v>
      </c>
      <c r="D939" s="36" t="s">
        <v>1025</v>
      </c>
      <c r="E939" s="36">
        <v>107</v>
      </c>
      <c r="F939" s="35">
        <v>3438</v>
      </c>
      <c r="G939" s="36" t="s">
        <v>1025</v>
      </c>
      <c r="H939" s="36">
        <v>32</v>
      </c>
      <c r="I939" s="36">
        <v>1277</v>
      </c>
      <c r="J939" s="35">
        <v>2107</v>
      </c>
      <c r="AF939" s="82" t="s">
        <v>29</v>
      </c>
      <c r="AG939" s="82" t="s">
        <v>139</v>
      </c>
      <c r="AH939" s="82" t="s">
        <v>57</v>
      </c>
      <c r="AI939" s="82">
        <v>3</v>
      </c>
      <c r="AJ939" s="106">
        <f t="shared" si="88"/>
        <v>1200000</v>
      </c>
      <c r="AK939" s="106">
        <f t="shared" si="89"/>
        <v>16000</v>
      </c>
      <c r="AL939" s="106">
        <f t="shared" si="90"/>
        <v>50</v>
      </c>
      <c r="AM939" s="106">
        <f t="shared" si="91"/>
        <v>3</v>
      </c>
      <c r="AN939" s="106">
        <f t="shared" si="92"/>
        <v>1216053</v>
      </c>
      <c r="AO939" s="77" t="s">
        <v>5374</v>
      </c>
      <c r="AP939" s="78">
        <v>1206.5999999999999</v>
      </c>
    </row>
    <row r="940" spans="1:42" x14ac:dyDescent="0.25">
      <c r="A940" s="27">
        <v>618042</v>
      </c>
      <c r="B940" s="34" t="s">
        <v>1594</v>
      </c>
      <c r="C940" s="35">
        <v>7356</v>
      </c>
      <c r="D940" s="36" t="s">
        <v>1025</v>
      </c>
      <c r="E940" s="36">
        <v>74</v>
      </c>
      <c r="F940" s="35">
        <v>3260</v>
      </c>
      <c r="G940" s="36" t="s">
        <v>1025</v>
      </c>
      <c r="H940" s="36">
        <v>44</v>
      </c>
      <c r="I940" s="36">
        <v>1798</v>
      </c>
      <c r="J940" s="35">
        <v>2145</v>
      </c>
      <c r="AF940" s="82" t="s">
        <v>29</v>
      </c>
      <c r="AG940" s="82" t="s">
        <v>139</v>
      </c>
      <c r="AH940" s="82" t="s">
        <v>186</v>
      </c>
      <c r="AI940" s="82">
        <v>3</v>
      </c>
      <c r="AJ940" s="106">
        <f t="shared" si="88"/>
        <v>1200000</v>
      </c>
      <c r="AK940" s="106">
        <f t="shared" si="89"/>
        <v>16000</v>
      </c>
      <c r="AL940" s="106">
        <f t="shared" si="90"/>
        <v>60</v>
      </c>
      <c r="AM940" s="106">
        <f t="shared" si="91"/>
        <v>3</v>
      </c>
      <c r="AN940" s="106">
        <f t="shared" si="92"/>
        <v>1216063</v>
      </c>
      <c r="AO940" s="77" t="s">
        <v>5375</v>
      </c>
      <c r="AP940" s="78">
        <v>853.6</v>
      </c>
    </row>
    <row r="941" spans="1:42" x14ac:dyDescent="0.25">
      <c r="A941" s="27">
        <v>618072</v>
      </c>
      <c r="B941" s="34" t="s">
        <v>1595</v>
      </c>
      <c r="C941" s="35">
        <v>9430</v>
      </c>
      <c r="D941" s="36" t="s">
        <v>1025</v>
      </c>
      <c r="E941" s="36">
        <v>94</v>
      </c>
      <c r="F941" s="35">
        <v>5155</v>
      </c>
      <c r="G941" s="36" t="s">
        <v>1025</v>
      </c>
      <c r="H941" s="36">
        <v>55</v>
      </c>
      <c r="I941" s="36">
        <v>1483</v>
      </c>
      <c r="J941" s="35">
        <v>1689</v>
      </c>
      <c r="AF941" s="82" t="s">
        <v>29</v>
      </c>
      <c r="AG941" s="82" t="s">
        <v>139</v>
      </c>
      <c r="AH941" s="82" t="s">
        <v>215</v>
      </c>
      <c r="AI941" s="82">
        <v>2</v>
      </c>
      <c r="AJ941" s="106">
        <f t="shared" si="88"/>
        <v>1200000</v>
      </c>
      <c r="AK941" s="106">
        <f t="shared" si="89"/>
        <v>16000</v>
      </c>
      <c r="AL941" s="106">
        <f t="shared" si="90"/>
        <v>70</v>
      </c>
      <c r="AM941" s="106">
        <f t="shared" si="91"/>
        <v>2</v>
      </c>
      <c r="AN941" s="106">
        <f t="shared" si="92"/>
        <v>1216072</v>
      </c>
      <c r="AO941" s="77" t="s">
        <v>5376</v>
      </c>
      <c r="AP941" s="78">
        <v>867.62</v>
      </c>
    </row>
    <row r="942" spans="1:42" x14ac:dyDescent="0.25">
      <c r="A942" s="27">
        <v>618082</v>
      </c>
      <c r="B942" s="34" t="s">
        <v>1596</v>
      </c>
      <c r="C942" s="35">
        <v>19075</v>
      </c>
      <c r="D942" s="36" t="s">
        <v>1025</v>
      </c>
      <c r="E942" s="36">
        <v>191</v>
      </c>
      <c r="F942" s="35">
        <v>7497</v>
      </c>
      <c r="G942" s="36" t="s">
        <v>1025</v>
      </c>
      <c r="H942" s="36">
        <v>39</v>
      </c>
      <c r="I942" s="36">
        <v>389</v>
      </c>
      <c r="J942" s="35">
        <v>1210</v>
      </c>
      <c r="AF942" s="82" t="s">
        <v>29</v>
      </c>
      <c r="AG942" s="82" t="s">
        <v>139</v>
      </c>
      <c r="AH942" s="82" t="s">
        <v>148</v>
      </c>
      <c r="AI942" s="82">
        <v>2</v>
      </c>
      <c r="AJ942" s="106">
        <f t="shared" si="88"/>
        <v>1200000</v>
      </c>
      <c r="AK942" s="106">
        <f t="shared" si="89"/>
        <v>16000</v>
      </c>
      <c r="AL942" s="106">
        <f t="shared" si="90"/>
        <v>80</v>
      </c>
      <c r="AM942" s="106">
        <f t="shared" si="91"/>
        <v>2</v>
      </c>
      <c r="AN942" s="106">
        <f t="shared" si="92"/>
        <v>1216082</v>
      </c>
      <c r="AO942" s="77" t="s">
        <v>5377</v>
      </c>
      <c r="AP942" s="78">
        <v>1117.47</v>
      </c>
    </row>
    <row r="943" spans="1:42" x14ac:dyDescent="0.25">
      <c r="A943" s="27">
        <v>618092</v>
      </c>
      <c r="B943" s="34" t="s">
        <v>1597</v>
      </c>
      <c r="C943" s="35">
        <v>8283</v>
      </c>
      <c r="D943" s="36" t="s">
        <v>1025</v>
      </c>
      <c r="E943" s="36">
        <v>83</v>
      </c>
      <c r="F943" s="35">
        <v>3941</v>
      </c>
      <c r="G943" s="36" t="s">
        <v>1025</v>
      </c>
      <c r="H943" s="36">
        <v>48</v>
      </c>
      <c r="I943" s="36">
        <v>1657</v>
      </c>
      <c r="J943" s="35">
        <v>1988</v>
      </c>
      <c r="AF943" s="82" t="s">
        <v>29</v>
      </c>
      <c r="AG943" s="82" t="s">
        <v>139</v>
      </c>
      <c r="AH943" s="82" t="s">
        <v>210</v>
      </c>
      <c r="AI943" s="82">
        <v>2</v>
      </c>
      <c r="AJ943" s="106">
        <f t="shared" si="88"/>
        <v>1200000</v>
      </c>
      <c r="AK943" s="106">
        <f t="shared" si="89"/>
        <v>16000</v>
      </c>
      <c r="AL943" s="106">
        <f t="shared" si="90"/>
        <v>90</v>
      </c>
      <c r="AM943" s="106">
        <f t="shared" si="91"/>
        <v>2</v>
      </c>
      <c r="AN943" s="106">
        <f t="shared" si="92"/>
        <v>1216092</v>
      </c>
      <c r="AO943" s="77" t="s">
        <v>5378</v>
      </c>
      <c r="AP943" s="78">
        <v>1733.81</v>
      </c>
    </row>
    <row r="944" spans="1:42" x14ac:dyDescent="0.25">
      <c r="A944" s="27">
        <v>618102</v>
      </c>
      <c r="B944" s="34" t="s">
        <v>1598</v>
      </c>
      <c r="C944" s="35">
        <v>11180</v>
      </c>
      <c r="D944" s="36" t="s">
        <v>1025</v>
      </c>
      <c r="E944" s="36">
        <v>112</v>
      </c>
      <c r="F944" s="35">
        <v>3992</v>
      </c>
      <c r="G944" s="36" t="s">
        <v>1025</v>
      </c>
      <c r="H944" s="36">
        <v>36</v>
      </c>
      <c r="I944" s="36">
        <v>1182</v>
      </c>
      <c r="J944" s="35">
        <v>1974</v>
      </c>
      <c r="AF944" s="82" t="s">
        <v>29</v>
      </c>
      <c r="AG944" s="82" t="s">
        <v>139</v>
      </c>
      <c r="AH944" s="82" t="s">
        <v>160</v>
      </c>
      <c r="AI944" s="82">
        <v>3</v>
      </c>
      <c r="AJ944" s="106">
        <f t="shared" si="88"/>
        <v>1200000</v>
      </c>
      <c r="AK944" s="106">
        <f t="shared" si="89"/>
        <v>16000</v>
      </c>
      <c r="AL944" s="106">
        <f t="shared" si="90"/>
        <v>100</v>
      </c>
      <c r="AM944" s="106">
        <f t="shared" si="91"/>
        <v>3</v>
      </c>
      <c r="AN944" s="106">
        <f t="shared" si="92"/>
        <v>1216103</v>
      </c>
      <c r="AO944" s="77" t="s">
        <v>5379</v>
      </c>
      <c r="AP944" s="78">
        <v>928.12</v>
      </c>
    </row>
    <row r="945" spans="1:42" x14ac:dyDescent="0.25">
      <c r="A945" s="27">
        <v>618112</v>
      </c>
      <c r="B945" s="34" t="s">
        <v>1591</v>
      </c>
      <c r="C945" s="35">
        <v>17089</v>
      </c>
      <c r="D945" s="36" t="s">
        <v>1025</v>
      </c>
      <c r="E945" s="36">
        <v>171</v>
      </c>
      <c r="F945" s="35">
        <v>11393</v>
      </c>
      <c r="G945" s="36" t="s">
        <v>1025</v>
      </c>
      <c r="H945" s="36">
        <v>67</v>
      </c>
      <c r="I945" s="36">
        <v>509</v>
      </c>
      <c r="J945" s="35">
        <v>749</v>
      </c>
      <c r="AF945" s="82" t="s">
        <v>29</v>
      </c>
      <c r="AG945" s="82" t="s">
        <v>139</v>
      </c>
      <c r="AH945" s="82" t="s">
        <v>157</v>
      </c>
      <c r="AI945" s="82">
        <v>2</v>
      </c>
      <c r="AJ945" s="106">
        <f t="shared" si="88"/>
        <v>1200000</v>
      </c>
      <c r="AK945" s="106">
        <f t="shared" si="89"/>
        <v>16000</v>
      </c>
      <c r="AL945" s="106">
        <f t="shared" si="90"/>
        <v>110</v>
      </c>
      <c r="AM945" s="106">
        <f t="shared" si="91"/>
        <v>2</v>
      </c>
      <c r="AN945" s="106">
        <f t="shared" si="92"/>
        <v>1216112</v>
      </c>
      <c r="AO945" s="77" t="s">
        <v>5380</v>
      </c>
      <c r="AP945" s="78">
        <v>1472</v>
      </c>
    </row>
    <row r="946" spans="1:42" x14ac:dyDescent="0.25">
      <c r="A946" s="27">
        <v>618132</v>
      </c>
      <c r="B946" s="34" t="s">
        <v>1599</v>
      </c>
      <c r="C946" s="35">
        <v>14663</v>
      </c>
      <c r="D946" s="36" t="s">
        <v>1025</v>
      </c>
      <c r="E946" s="36">
        <v>147</v>
      </c>
      <c r="F946" s="35">
        <v>4619</v>
      </c>
      <c r="G946" s="36" t="s">
        <v>1025</v>
      </c>
      <c r="H946" s="36">
        <v>32</v>
      </c>
      <c r="I946" s="36">
        <v>711</v>
      </c>
      <c r="J946" s="35">
        <v>1818</v>
      </c>
      <c r="AF946" s="82" t="s">
        <v>29</v>
      </c>
      <c r="AG946" s="82" t="s">
        <v>139</v>
      </c>
      <c r="AH946" s="82" t="s">
        <v>29</v>
      </c>
      <c r="AI946" s="82">
        <v>2</v>
      </c>
      <c r="AJ946" s="106">
        <f t="shared" si="88"/>
        <v>1200000</v>
      </c>
      <c r="AK946" s="106">
        <f t="shared" si="89"/>
        <v>16000</v>
      </c>
      <c r="AL946" s="106">
        <f t="shared" si="90"/>
        <v>120</v>
      </c>
      <c r="AM946" s="106">
        <f t="shared" si="91"/>
        <v>2</v>
      </c>
      <c r="AN946" s="106">
        <f t="shared" si="92"/>
        <v>1216122</v>
      </c>
      <c r="AO946" s="77" t="s">
        <v>5381</v>
      </c>
      <c r="AP946" s="78">
        <v>1047.58</v>
      </c>
    </row>
    <row r="947" spans="1:42" x14ac:dyDescent="0.25">
      <c r="A947" s="27" t="s">
        <v>1025</v>
      </c>
      <c r="B947" s="37" t="s">
        <v>1046</v>
      </c>
      <c r="C947" s="38"/>
      <c r="D947" s="38"/>
      <c r="E947" s="38"/>
      <c r="F947" s="38"/>
      <c r="G947" s="38"/>
      <c r="H947" s="38"/>
      <c r="I947" s="38"/>
      <c r="J947" s="38"/>
      <c r="AF947" s="82" t="s">
        <v>29</v>
      </c>
      <c r="AG947" s="82" t="s">
        <v>139</v>
      </c>
      <c r="AH947" s="82" t="s">
        <v>112</v>
      </c>
      <c r="AI947" s="82">
        <v>3</v>
      </c>
      <c r="AJ947" s="106">
        <f t="shared" si="88"/>
        <v>1200000</v>
      </c>
      <c r="AK947" s="106">
        <f t="shared" si="89"/>
        <v>16000</v>
      </c>
      <c r="AL947" s="106">
        <f t="shared" si="90"/>
        <v>130</v>
      </c>
      <c r="AM947" s="106">
        <f t="shared" si="91"/>
        <v>3</v>
      </c>
      <c r="AN947" s="106">
        <f t="shared" si="92"/>
        <v>1216133</v>
      </c>
      <c r="AO947" s="77" t="s">
        <v>5382</v>
      </c>
      <c r="AP947" s="78">
        <v>1173.7</v>
      </c>
    </row>
    <row r="948" spans="1:42" x14ac:dyDescent="0.25">
      <c r="A948" s="27">
        <v>618053</v>
      </c>
      <c r="B948" s="34" t="s">
        <v>1600</v>
      </c>
      <c r="C948" s="35">
        <v>20807</v>
      </c>
      <c r="D948" s="36" t="s">
        <v>1025</v>
      </c>
      <c r="E948" s="36">
        <v>208</v>
      </c>
      <c r="F948" s="35">
        <v>6217</v>
      </c>
      <c r="G948" s="36" t="s">
        <v>1025</v>
      </c>
      <c r="H948" s="36">
        <v>30</v>
      </c>
      <c r="I948" s="36">
        <v>298</v>
      </c>
      <c r="J948" s="35">
        <v>1444</v>
      </c>
      <c r="AF948" s="82" t="s">
        <v>29</v>
      </c>
      <c r="AG948" s="82" t="s">
        <v>139</v>
      </c>
      <c r="AH948" s="82" t="s">
        <v>344</v>
      </c>
      <c r="AI948" s="82">
        <v>3</v>
      </c>
      <c r="AJ948" s="106">
        <f t="shared" si="88"/>
        <v>1200000</v>
      </c>
      <c r="AK948" s="106">
        <f t="shared" si="89"/>
        <v>16000</v>
      </c>
      <c r="AL948" s="106">
        <f t="shared" si="90"/>
        <v>140</v>
      </c>
      <c r="AM948" s="106">
        <f t="shared" si="91"/>
        <v>3</v>
      </c>
      <c r="AN948" s="106">
        <f t="shared" si="92"/>
        <v>1216143</v>
      </c>
      <c r="AO948" s="77" t="s">
        <v>5383</v>
      </c>
      <c r="AP948" s="78">
        <v>864.85</v>
      </c>
    </row>
    <row r="949" spans="1:42" x14ac:dyDescent="0.25">
      <c r="A949" s="27">
        <v>618054</v>
      </c>
      <c r="B949" s="34" t="s">
        <v>1064</v>
      </c>
      <c r="C949" s="35">
        <v>392</v>
      </c>
      <c r="D949" s="36" t="s">
        <v>1025</v>
      </c>
      <c r="E949" s="36">
        <v>4</v>
      </c>
      <c r="F949" s="35">
        <v>2443</v>
      </c>
      <c r="G949" s="36" t="s">
        <v>1025</v>
      </c>
      <c r="H949" s="36">
        <v>623</v>
      </c>
      <c r="I949" s="36" t="s">
        <v>1038</v>
      </c>
      <c r="J949" s="35" t="s">
        <v>1038</v>
      </c>
      <c r="AF949" s="82" t="s">
        <v>29</v>
      </c>
      <c r="AG949" s="82" t="s">
        <v>139</v>
      </c>
      <c r="AH949" s="82" t="s">
        <v>124</v>
      </c>
      <c r="AI949" s="82">
        <v>3</v>
      </c>
      <c r="AJ949" s="106">
        <f t="shared" si="88"/>
        <v>1200000</v>
      </c>
      <c r="AK949" s="106">
        <f t="shared" si="89"/>
        <v>16000</v>
      </c>
      <c r="AL949" s="106">
        <f t="shared" si="90"/>
        <v>150</v>
      </c>
      <c r="AM949" s="106">
        <f t="shared" si="91"/>
        <v>3</v>
      </c>
      <c r="AN949" s="106">
        <f t="shared" si="92"/>
        <v>1216153</v>
      </c>
      <c r="AO949" s="77" t="s">
        <v>5384</v>
      </c>
      <c r="AP949" s="78">
        <v>1385.94</v>
      </c>
    </row>
    <row r="950" spans="1:42" x14ac:dyDescent="0.25">
      <c r="A950" s="27">
        <v>618055</v>
      </c>
      <c r="B950" s="34" t="s">
        <v>1601</v>
      </c>
      <c r="C950" s="35">
        <v>20415</v>
      </c>
      <c r="D950" s="36" t="s">
        <v>1025</v>
      </c>
      <c r="E950" s="36">
        <v>204</v>
      </c>
      <c r="F950" s="35">
        <v>3774</v>
      </c>
      <c r="G950" s="36" t="s">
        <v>1025</v>
      </c>
      <c r="H950" s="36">
        <v>18</v>
      </c>
      <c r="I950" s="36" t="s">
        <v>1038</v>
      </c>
      <c r="J950" s="35" t="s">
        <v>1038</v>
      </c>
      <c r="AF950" s="82" t="s">
        <v>29</v>
      </c>
      <c r="AG950" s="82" t="s">
        <v>139</v>
      </c>
      <c r="AH950" s="82" t="s">
        <v>139</v>
      </c>
      <c r="AI950" s="82">
        <v>2</v>
      </c>
      <c r="AJ950" s="106">
        <f t="shared" si="88"/>
        <v>1200000</v>
      </c>
      <c r="AK950" s="106">
        <f t="shared" si="89"/>
        <v>16000</v>
      </c>
      <c r="AL950" s="106">
        <f t="shared" si="90"/>
        <v>160</v>
      </c>
      <c r="AM950" s="106">
        <f t="shared" si="91"/>
        <v>2</v>
      </c>
      <c r="AN950" s="106">
        <f t="shared" si="92"/>
        <v>1216162</v>
      </c>
      <c r="AO950" s="77" t="s">
        <v>5385</v>
      </c>
      <c r="AP950" s="78">
        <v>666.2</v>
      </c>
    </row>
    <row r="951" spans="1:42" x14ac:dyDescent="0.25">
      <c r="A951" s="27">
        <v>618063</v>
      </c>
      <c r="B951" s="34" t="s">
        <v>1602</v>
      </c>
      <c r="C951" s="35">
        <v>12829</v>
      </c>
      <c r="D951" s="36" t="s">
        <v>1025</v>
      </c>
      <c r="E951" s="36">
        <v>128</v>
      </c>
      <c r="F951" s="35">
        <v>6063</v>
      </c>
      <c r="G951" s="36" t="s">
        <v>1025</v>
      </c>
      <c r="H951" s="36">
        <v>47</v>
      </c>
      <c r="I951" s="36">
        <v>939</v>
      </c>
      <c r="J951" s="35">
        <v>1476</v>
      </c>
      <c r="AF951" s="82" t="s">
        <v>29</v>
      </c>
      <c r="AG951" s="82" t="s">
        <v>51</v>
      </c>
      <c r="AH951" s="82" t="s">
        <v>79</v>
      </c>
      <c r="AI951" s="82">
        <v>1</v>
      </c>
      <c r="AJ951" s="106">
        <f t="shared" si="88"/>
        <v>1200000</v>
      </c>
      <c r="AK951" s="106">
        <f t="shared" si="89"/>
        <v>17000</v>
      </c>
      <c r="AL951" s="106">
        <f t="shared" si="90"/>
        <v>10</v>
      </c>
      <c r="AM951" s="106">
        <f t="shared" si="91"/>
        <v>1</v>
      </c>
      <c r="AN951" s="106">
        <f t="shared" si="92"/>
        <v>1217011</v>
      </c>
      <c r="AO951" s="77" t="s">
        <v>5386</v>
      </c>
      <c r="AP951" s="78">
        <v>2524.4499999999998</v>
      </c>
    </row>
    <row r="952" spans="1:42" x14ac:dyDescent="0.25">
      <c r="A952" s="27">
        <v>618064</v>
      </c>
      <c r="B952" s="34" t="s">
        <v>1116</v>
      </c>
      <c r="C952" s="35">
        <v>501</v>
      </c>
      <c r="D952" s="36" t="s">
        <v>1025</v>
      </c>
      <c r="E952" s="36">
        <v>5</v>
      </c>
      <c r="F952" s="35">
        <v>2154</v>
      </c>
      <c r="G952" s="36" t="s">
        <v>1025</v>
      </c>
      <c r="H952" s="36">
        <v>430</v>
      </c>
      <c r="I952" s="36" t="s">
        <v>1038</v>
      </c>
      <c r="J952" s="35" t="s">
        <v>1038</v>
      </c>
      <c r="AF952" s="82" t="s">
        <v>29</v>
      </c>
      <c r="AG952" s="82" t="s">
        <v>51</v>
      </c>
      <c r="AH952" s="82" t="s">
        <v>100</v>
      </c>
      <c r="AI952" s="82">
        <v>2</v>
      </c>
      <c r="AJ952" s="106">
        <f t="shared" si="88"/>
        <v>1200000</v>
      </c>
      <c r="AK952" s="106">
        <f t="shared" si="89"/>
        <v>17000</v>
      </c>
      <c r="AL952" s="106">
        <f t="shared" si="90"/>
        <v>20</v>
      </c>
      <c r="AM952" s="106">
        <f t="shared" si="91"/>
        <v>2</v>
      </c>
      <c r="AN952" s="106">
        <f t="shared" si="92"/>
        <v>1217022</v>
      </c>
      <c r="AO952" s="77" t="s">
        <v>5387</v>
      </c>
      <c r="AP952" s="78">
        <v>990.23</v>
      </c>
    </row>
    <row r="953" spans="1:42" x14ac:dyDescent="0.25">
      <c r="A953" s="27">
        <v>618065</v>
      </c>
      <c r="B953" s="34" t="s">
        <v>1049</v>
      </c>
      <c r="C953" s="35">
        <v>12328</v>
      </c>
      <c r="D953" s="36" t="s">
        <v>1025</v>
      </c>
      <c r="E953" s="36">
        <v>123</v>
      </c>
      <c r="F953" s="35">
        <v>3909</v>
      </c>
      <c r="G953" s="36" t="s">
        <v>1025</v>
      </c>
      <c r="H953" s="36">
        <v>32</v>
      </c>
      <c r="I953" s="36" t="s">
        <v>1038</v>
      </c>
      <c r="J953" s="35" t="s">
        <v>1038</v>
      </c>
      <c r="AF953" s="82" t="s">
        <v>29</v>
      </c>
      <c r="AG953" s="82" t="s">
        <v>51</v>
      </c>
      <c r="AH953" s="82" t="s">
        <v>30</v>
      </c>
      <c r="AI953" s="82">
        <v>2</v>
      </c>
      <c r="AJ953" s="106">
        <f t="shared" si="88"/>
        <v>1200000</v>
      </c>
      <c r="AK953" s="106">
        <f t="shared" si="89"/>
        <v>17000</v>
      </c>
      <c r="AL953" s="106">
        <f t="shared" si="90"/>
        <v>30</v>
      </c>
      <c r="AM953" s="106">
        <f t="shared" si="91"/>
        <v>2</v>
      </c>
      <c r="AN953" s="106">
        <f t="shared" si="92"/>
        <v>1217032</v>
      </c>
      <c r="AO953" s="77" t="s">
        <v>5388</v>
      </c>
      <c r="AP953" s="78">
        <v>1622.97</v>
      </c>
    </row>
    <row r="954" spans="1:42" x14ac:dyDescent="0.25">
      <c r="A954" s="27">
        <v>618123</v>
      </c>
      <c r="B954" s="34" t="s">
        <v>1603</v>
      </c>
      <c r="C954" s="35">
        <v>12831</v>
      </c>
      <c r="D954" s="36" t="s">
        <v>1025</v>
      </c>
      <c r="E954" s="36">
        <v>128</v>
      </c>
      <c r="F954" s="35">
        <v>5605</v>
      </c>
      <c r="G954" s="36" t="s">
        <v>1025</v>
      </c>
      <c r="H954" s="36">
        <v>44</v>
      </c>
      <c r="I954" s="36">
        <v>938</v>
      </c>
      <c r="J954" s="35">
        <v>1573</v>
      </c>
      <c r="AF954" s="82" t="s">
        <v>29</v>
      </c>
      <c r="AG954" s="82" t="s">
        <v>51</v>
      </c>
      <c r="AH954" s="82" t="s">
        <v>89</v>
      </c>
      <c r="AI954" s="82">
        <v>2</v>
      </c>
      <c r="AJ954" s="106">
        <f t="shared" si="88"/>
        <v>1200000</v>
      </c>
      <c r="AK954" s="106">
        <f t="shared" si="89"/>
        <v>17000</v>
      </c>
      <c r="AL954" s="106">
        <f t="shared" si="90"/>
        <v>40</v>
      </c>
      <c r="AM954" s="106">
        <f t="shared" si="91"/>
        <v>2</v>
      </c>
      <c r="AN954" s="106">
        <f t="shared" si="92"/>
        <v>1217042</v>
      </c>
      <c r="AO954" s="77" t="s">
        <v>5389</v>
      </c>
      <c r="AP954" s="78">
        <v>1370.49</v>
      </c>
    </row>
    <row r="955" spans="1:42" x14ac:dyDescent="0.25">
      <c r="A955" s="27">
        <v>618124</v>
      </c>
      <c r="B955" s="34" t="s">
        <v>1064</v>
      </c>
      <c r="C955" s="35">
        <v>1852</v>
      </c>
      <c r="D955" s="36" t="s">
        <v>1025</v>
      </c>
      <c r="E955" s="36">
        <v>19</v>
      </c>
      <c r="F955" s="35">
        <v>2132</v>
      </c>
      <c r="G955" s="36" t="s">
        <v>1025</v>
      </c>
      <c r="H955" s="36">
        <v>115</v>
      </c>
      <c r="I955" s="36" t="s">
        <v>1038</v>
      </c>
      <c r="J955" s="35" t="s">
        <v>1038</v>
      </c>
      <c r="AF955" s="82" t="s">
        <v>29</v>
      </c>
      <c r="AG955" s="82" t="s">
        <v>51</v>
      </c>
      <c r="AH955" s="82" t="s">
        <v>57</v>
      </c>
      <c r="AI955" s="82">
        <v>2</v>
      </c>
      <c r="AJ955" s="106">
        <f t="shared" si="88"/>
        <v>1200000</v>
      </c>
      <c r="AK955" s="106">
        <f t="shared" si="89"/>
        <v>17000</v>
      </c>
      <c r="AL955" s="106">
        <f t="shared" si="90"/>
        <v>50</v>
      </c>
      <c r="AM955" s="106">
        <f t="shared" si="91"/>
        <v>2</v>
      </c>
      <c r="AN955" s="106">
        <f t="shared" si="92"/>
        <v>1217052</v>
      </c>
      <c r="AO955" s="77" t="s">
        <v>5390</v>
      </c>
      <c r="AP955" s="78">
        <v>1194.26</v>
      </c>
    </row>
    <row r="956" spans="1:42" x14ac:dyDescent="0.25">
      <c r="A956" s="27">
        <v>618125</v>
      </c>
      <c r="B956" s="34" t="s">
        <v>1039</v>
      </c>
      <c r="C956" s="35">
        <v>10979</v>
      </c>
      <c r="D956" s="36" t="s">
        <v>1025</v>
      </c>
      <c r="E956" s="36">
        <v>109</v>
      </c>
      <c r="F956" s="35">
        <v>3473</v>
      </c>
      <c r="G956" s="36" t="s">
        <v>1025</v>
      </c>
      <c r="H956" s="36">
        <v>32</v>
      </c>
      <c r="I956" s="36" t="s">
        <v>1038</v>
      </c>
      <c r="J956" s="35" t="s">
        <v>1038</v>
      </c>
      <c r="AF956" s="82" t="s">
        <v>29</v>
      </c>
      <c r="AG956" s="82" t="s">
        <v>38</v>
      </c>
      <c r="AH956" s="82" t="s">
        <v>79</v>
      </c>
      <c r="AI956" s="82">
        <v>3</v>
      </c>
      <c r="AJ956" s="106">
        <f t="shared" si="88"/>
        <v>1200000</v>
      </c>
      <c r="AK956" s="106">
        <f t="shared" si="89"/>
        <v>18000</v>
      </c>
      <c r="AL956" s="106">
        <f t="shared" si="90"/>
        <v>10</v>
      </c>
      <c r="AM956" s="106">
        <f t="shared" si="91"/>
        <v>3</v>
      </c>
      <c r="AN956" s="106">
        <f t="shared" si="92"/>
        <v>1218013</v>
      </c>
      <c r="AO956" s="77" t="s">
        <v>5391</v>
      </c>
      <c r="AP956" s="78">
        <v>1534.85</v>
      </c>
    </row>
    <row r="957" spans="1:42" x14ac:dyDescent="0.25">
      <c r="A957" s="27" t="s">
        <v>1025</v>
      </c>
      <c r="B957" s="40" t="s">
        <v>1604</v>
      </c>
      <c r="C957" s="41"/>
      <c r="D957" s="41"/>
      <c r="E957" s="41"/>
      <c r="F957" s="41"/>
      <c r="G957" s="41"/>
      <c r="H957" s="41"/>
      <c r="I957" s="41"/>
      <c r="J957" s="41"/>
      <c r="AF957" s="82" t="s">
        <v>29</v>
      </c>
      <c r="AG957" s="82" t="s">
        <v>38</v>
      </c>
      <c r="AH957" s="82" t="s">
        <v>100</v>
      </c>
      <c r="AI957" s="82">
        <v>2</v>
      </c>
      <c r="AJ957" s="106">
        <f t="shared" si="88"/>
        <v>1200000</v>
      </c>
      <c r="AK957" s="106">
        <f t="shared" si="89"/>
        <v>18000</v>
      </c>
      <c r="AL957" s="106">
        <f t="shared" si="90"/>
        <v>20</v>
      </c>
      <c r="AM957" s="106">
        <f t="shared" si="91"/>
        <v>2</v>
      </c>
      <c r="AN957" s="106">
        <f t="shared" si="92"/>
        <v>1218022</v>
      </c>
      <c r="AO957" s="77" t="s">
        <v>5060</v>
      </c>
      <c r="AP957" s="78">
        <v>1192.31</v>
      </c>
    </row>
    <row r="958" spans="1:42" x14ac:dyDescent="0.25">
      <c r="A958" s="27" t="s">
        <v>1025</v>
      </c>
      <c r="B958" s="37" t="s">
        <v>1051</v>
      </c>
      <c r="C958" s="38"/>
      <c r="D958" s="38"/>
      <c r="E958" s="38"/>
      <c r="F958" s="38"/>
      <c r="G958" s="38"/>
      <c r="H958" s="38"/>
      <c r="I958" s="38"/>
      <c r="J958" s="38"/>
      <c r="AF958" s="82" t="s">
        <v>29</v>
      </c>
      <c r="AG958" s="82" t="s">
        <v>38</v>
      </c>
      <c r="AH958" s="82" t="s">
        <v>30</v>
      </c>
      <c r="AI958" s="82">
        <v>3</v>
      </c>
      <c r="AJ958" s="106">
        <f t="shared" si="88"/>
        <v>1200000</v>
      </c>
      <c r="AK958" s="106">
        <f t="shared" si="89"/>
        <v>18000</v>
      </c>
      <c r="AL958" s="106">
        <f t="shared" si="90"/>
        <v>30</v>
      </c>
      <c r="AM958" s="106">
        <f t="shared" si="91"/>
        <v>3</v>
      </c>
      <c r="AN958" s="106">
        <f t="shared" si="92"/>
        <v>1218033</v>
      </c>
      <c r="AO958" s="77" t="s">
        <v>5392</v>
      </c>
      <c r="AP958" s="78">
        <v>1631.17</v>
      </c>
    </row>
    <row r="959" spans="1:42" x14ac:dyDescent="0.25">
      <c r="A959" s="27">
        <v>619011</v>
      </c>
      <c r="B959" s="34" t="s">
        <v>1605</v>
      </c>
      <c r="C959" s="35">
        <v>1797</v>
      </c>
      <c r="D959" s="36" t="s">
        <v>1025</v>
      </c>
      <c r="E959" s="36">
        <v>18</v>
      </c>
      <c r="F959" s="35">
        <v>13220</v>
      </c>
      <c r="G959" s="36" t="s">
        <v>1025</v>
      </c>
      <c r="H959" s="36">
        <v>736</v>
      </c>
      <c r="I959" s="36">
        <v>2253</v>
      </c>
      <c r="J959" s="35">
        <v>612</v>
      </c>
      <c r="AF959" s="82" t="s">
        <v>29</v>
      </c>
      <c r="AG959" s="82" t="s">
        <v>38</v>
      </c>
      <c r="AH959" s="82" t="s">
        <v>89</v>
      </c>
      <c r="AI959" s="82">
        <v>2</v>
      </c>
      <c r="AJ959" s="106">
        <f t="shared" si="88"/>
        <v>1200000</v>
      </c>
      <c r="AK959" s="106">
        <f t="shared" si="89"/>
        <v>18000</v>
      </c>
      <c r="AL959" s="106">
        <f t="shared" si="90"/>
        <v>40</v>
      </c>
      <c r="AM959" s="106">
        <f t="shared" si="91"/>
        <v>2</v>
      </c>
      <c r="AN959" s="106">
        <f t="shared" si="92"/>
        <v>1218042</v>
      </c>
      <c r="AO959" s="77" t="s">
        <v>5393</v>
      </c>
      <c r="AP959" s="78">
        <v>1022.9</v>
      </c>
    </row>
    <row r="960" spans="1:42" x14ac:dyDescent="0.25">
      <c r="A960" s="27" t="s">
        <v>1025</v>
      </c>
      <c r="B960" s="42" t="s">
        <v>1053</v>
      </c>
      <c r="C960" s="43"/>
      <c r="D960" s="43"/>
      <c r="E960" s="43"/>
      <c r="F960" s="43"/>
      <c r="G960" s="43"/>
      <c r="H960" s="43"/>
      <c r="I960" s="43"/>
      <c r="J960" s="43"/>
      <c r="AF960" s="82" t="s">
        <v>29</v>
      </c>
      <c r="AG960" s="82" t="s">
        <v>38</v>
      </c>
      <c r="AH960" s="82" t="s">
        <v>57</v>
      </c>
      <c r="AI960" s="82">
        <v>2</v>
      </c>
      <c r="AJ960" s="106">
        <f t="shared" si="88"/>
        <v>1200000</v>
      </c>
      <c r="AK960" s="106">
        <f t="shared" si="89"/>
        <v>18000</v>
      </c>
      <c r="AL960" s="106">
        <f t="shared" si="90"/>
        <v>50</v>
      </c>
      <c r="AM960" s="106">
        <f t="shared" si="91"/>
        <v>2</v>
      </c>
      <c r="AN960" s="106">
        <f t="shared" si="92"/>
        <v>1218052</v>
      </c>
      <c r="AO960" s="77" t="s">
        <v>5394</v>
      </c>
      <c r="AP960" s="78">
        <v>1486.43</v>
      </c>
    </row>
    <row r="961" spans="1:42" x14ac:dyDescent="0.25">
      <c r="A961" s="27">
        <v>619022</v>
      </c>
      <c r="B961" s="34" t="s">
        <v>1606</v>
      </c>
      <c r="C961" s="35">
        <v>13929</v>
      </c>
      <c r="D961" s="36" t="s">
        <v>1025</v>
      </c>
      <c r="E961" s="36">
        <v>139</v>
      </c>
      <c r="F961" s="35">
        <v>2905</v>
      </c>
      <c r="G961" s="36" t="s">
        <v>1025</v>
      </c>
      <c r="H961" s="36">
        <v>21</v>
      </c>
      <c r="I961" s="36">
        <v>791</v>
      </c>
      <c r="J961" s="35">
        <v>2201</v>
      </c>
      <c r="AF961" s="82" t="s">
        <v>29</v>
      </c>
      <c r="AG961" s="82" t="s">
        <v>38</v>
      </c>
      <c r="AH961" s="82" t="s">
        <v>186</v>
      </c>
      <c r="AI961" s="82">
        <v>2</v>
      </c>
      <c r="AJ961" s="106">
        <f t="shared" si="88"/>
        <v>1200000</v>
      </c>
      <c r="AK961" s="106">
        <f t="shared" si="89"/>
        <v>18000</v>
      </c>
      <c r="AL961" s="106">
        <f t="shared" si="90"/>
        <v>60</v>
      </c>
      <c r="AM961" s="106">
        <f t="shared" si="91"/>
        <v>2</v>
      </c>
      <c r="AN961" s="106">
        <f t="shared" si="92"/>
        <v>1218062</v>
      </c>
      <c r="AO961" s="77" t="s">
        <v>5342</v>
      </c>
      <c r="AP961" s="78">
        <v>1244.3900000000001</v>
      </c>
    </row>
    <row r="962" spans="1:42" x14ac:dyDescent="0.25">
      <c r="A962" s="27">
        <v>619032</v>
      </c>
      <c r="B962" s="34" t="s">
        <v>1607</v>
      </c>
      <c r="C962" s="35">
        <v>17627</v>
      </c>
      <c r="D962" s="36" t="s">
        <v>1025</v>
      </c>
      <c r="E962" s="36">
        <v>176</v>
      </c>
      <c r="F962" s="35">
        <v>3750</v>
      </c>
      <c r="G962" s="36" t="s">
        <v>1025</v>
      </c>
      <c r="H962" s="36">
        <v>21</v>
      </c>
      <c r="I962" s="36">
        <v>477</v>
      </c>
      <c r="J962" s="35">
        <v>2044</v>
      </c>
      <c r="AF962" s="82" t="s">
        <v>29</v>
      </c>
      <c r="AG962" s="82" t="s">
        <v>38</v>
      </c>
      <c r="AH962" s="82" t="s">
        <v>215</v>
      </c>
      <c r="AI962" s="82">
        <v>2</v>
      </c>
      <c r="AJ962" s="106">
        <f t="shared" si="88"/>
        <v>1200000</v>
      </c>
      <c r="AK962" s="106">
        <f t="shared" si="89"/>
        <v>18000</v>
      </c>
      <c r="AL962" s="106">
        <f t="shared" si="90"/>
        <v>70</v>
      </c>
      <c r="AM962" s="106">
        <f t="shared" si="91"/>
        <v>2</v>
      </c>
      <c r="AN962" s="106">
        <f t="shared" si="92"/>
        <v>1218072</v>
      </c>
      <c r="AO962" s="77" t="s">
        <v>5395</v>
      </c>
      <c r="AP962" s="78">
        <v>1048.6600000000001</v>
      </c>
    </row>
    <row r="963" spans="1:42" x14ac:dyDescent="0.25">
      <c r="A963" s="27">
        <v>619042</v>
      </c>
      <c r="B963" s="34" t="s">
        <v>1608</v>
      </c>
      <c r="C963" s="35">
        <v>13167</v>
      </c>
      <c r="D963" s="36" t="s">
        <v>1025</v>
      </c>
      <c r="E963" s="36">
        <v>132</v>
      </c>
      <c r="F963" s="35">
        <v>2103</v>
      </c>
      <c r="G963" s="36" t="s">
        <v>1025</v>
      </c>
      <c r="H963" s="36">
        <v>16</v>
      </c>
      <c r="I963" s="36">
        <v>887</v>
      </c>
      <c r="J963" s="35">
        <v>2275</v>
      </c>
      <c r="AF963" s="82" t="s">
        <v>29</v>
      </c>
      <c r="AG963" s="82" t="s">
        <v>38</v>
      </c>
      <c r="AH963" s="82" t="s">
        <v>148</v>
      </c>
      <c r="AI963" s="82">
        <v>2</v>
      </c>
      <c r="AJ963" s="106">
        <f t="shared" si="88"/>
        <v>1200000</v>
      </c>
      <c r="AK963" s="106">
        <f t="shared" si="89"/>
        <v>18000</v>
      </c>
      <c r="AL963" s="106">
        <f t="shared" si="90"/>
        <v>80</v>
      </c>
      <c r="AM963" s="106">
        <f t="shared" si="91"/>
        <v>2</v>
      </c>
      <c r="AN963" s="106">
        <f t="shared" si="92"/>
        <v>1218082</v>
      </c>
      <c r="AO963" s="77" t="s">
        <v>5396</v>
      </c>
      <c r="AP963" s="78">
        <v>1168.04</v>
      </c>
    </row>
    <row r="964" spans="1:42" x14ac:dyDescent="0.25">
      <c r="A964" s="27">
        <v>619052</v>
      </c>
      <c r="B964" s="34" t="s">
        <v>1609</v>
      </c>
      <c r="C964" s="35">
        <v>17214</v>
      </c>
      <c r="D964" s="36" t="s">
        <v>1025</v>
      </c>
      <c r="E964" s="36">
        <v>172</v>
      </c>
      <c r="F964" s="35">
        <v>4179</v>
      </c>
      <c r="G964" s="36" t="s">
        <v>1025</v>
      </c>
      <c r="H964" s="36">
        <v>24</v>
      </c>
      <c r="I964" s="36">
        <v>499</v>
      </c>
      <c r="J964" s="35">
        <v>1933</v>
      </c>
      <c r="AF964" s="82" t="s">
        <v>29</v>
      </c>
      <c r="AG964" s="82" t="s">
        <v>38</v>
      </c>
      <c r="AH964" s="82" t="s">
        <v>210</v>
      </c>
      <c r="AI964" s="82">
        <v>3</v>
      </c>
      <c r="AJ964" s="106">
        <f t="shared" si="88"/>
        <v>1200000</v>
      </c>
      <c r="AK964" s="106">
        <f t="shared" si="89"/>
        <v>18000</v>
      </c>
      <c r="AL964" s="106">
        <f t="shared" si="90"/>
        <v>90</v>
      </c>
      <c r="AM964" s="106">
        <f t="shared" si="91"/>
        <v>3</v>
      </c>
      <c r="AN964" s="106">
        <f t="shared" si="92"/>
        <v>1218093</v>
      </c>
      <c r="AO964" s="77" t="s">
        <v>5397</v>
      </c>
      <c r="AP964" s="78">
        <v>2036.14</v>
      </c>
    </row>
    <row r="965" spans="1:42" x14ac:dyDescent="0.25">
      <c r="A965" s="27">
        <v>619062</v>
      </c>
      <c r="B965" s="34" t="s">
        <v>1605</v>
      </c>
      <c r="C965" s="35">
        <v>24503</v>
      </c>
      <c r="D965" s="36" t="s">
        <v>1025</v>
      </c>
      <c r="E965" s="36">
        <v>245</v>
      </c>
      <c r="F965" s="35">
        <v>6059</v>
      </c>
      <c r="G965" s="36" t="s">
        <v>1025</v>
      </c>
      <c r="H965" s="36">
        <v>25</v>
      </c>
      <c r="I965" s="36">
        <v>191</v>
      </c>
      <c r="J965" s="35">
        <v>1478</v>
      </c>
      <c r="AF965" s="82" t="s">
        <v>29</v>
      </c>
      <c r="AG965" s="82" t="s">
        <v>38</v>
      </c>
      <c r="AH965" s="82" t="s">
        <v>160</v>
      </c>
      <c r="AI965" s="82">
        <v>2</v>
      </c>
      <c r="AJ965" s="106">
        <f t="shared" si="88"/>
        <v>1200000</v>
      </c>
      <c r="AK965" s="106">
        <f t="shared" si="89"/>
        <v>18000</v>
      </c>
      <c r="AL965" s="106">
        <f t="shared" si="90"/>
        <v>100</v>
      </c>
      <c r="AM965" s="106">
        <f t="shared" si="91"/>
        <v>2</v>
      </c>
      <c r="AN965" s="106">
        <f t="shared" si="92"/>
        <v>1218102</v>
      </c>
      <c r="AO965" s="77" t="s">
        <v>5398</v>
      </c>
      <c r="AP965" s="78">
        <v>1119.26</v>
      </c>
    </row>
    <row r="966" spans="1:42" x14ac:dyDescent="0.25">
      <c r="A966" s="27">
        <v>619072</v>
      </c>
      <c r="B966" s="34" t="s">
        <v>1610</v>
      </c>
      <c r="C966" s="35">
        <v>15407</v>
      </c>
      <c r="D966" s="36" t="s">
        <v>1025</v>
      </c>
      <c r="E966" s="36">
        <v>154</v>
      </c>
      <c r="F966" s="35">
        <v>3879</v>
      </c>
      <c r="G966" s="36" t="s">
        <v>1025</v>
      </c>
      <c r="H966" s="36">
        <v>25</v>
      </c>
      <c r="I966" s="36">
        <v>639</v>
      </c>
      <c r="J966" s="35">
        <v>2007</v>
      </c>
      <c r="AF966" s="82" t="s">
        <v>29</v>
      </c>
      <c r="AG966" s="82" t="s">
        <v>65</v>
      </c>
      <c r="AH966" s="82" t="s">
        <v>79</v>
      </c>
      <c r="AI966" s="82">
        <v>2</v>
      </c>
      <c r="AJ966" s="106">
        <f t="shared" si="88"/>
        <v>1200000</v>
      </c>
      <c r="AK966" s="106">
        <f t="shared" si="89"/>
        <v>19000</v>
      </c>
      <c r="AL966" s="106">
        <f t="shared" si="90"/>
        <v>10</v>
      </c>
      <c r="AM966" s="106">
        <f t="shared" si="91"/>
        <v>2</v>
      </c>
      <c r="AN966" s="106">
        <f t="shared" si="92"/>
        <v>1219012</v>
      </c>
      <c r="AO966" s="77" t="s">
        <v>5399</v>
      </c>
      <c r="AP966" s="78">
        <v>1294.3699999999999</v>
      </c>
    </row>
    <row r="967" spans="1:42" x14ac:dyDescent="0.25">
      <c r="A967" s="27">
        <v>619082</v>
      </c>
      <c r="B967" s="34" t="s">
        <v>1611</v>
      </c>
      <c r="C967" s="35">
        <v>21998</v>
      </c>
      <c r="D967" s="36" t="s">
        <v>1025</v>
      </c>
      <c r="E967" s="36">
        <v>220</v>
      </c>
      <c r="F967" s="35">
        <v>2573</v>
      </c>
      <c r="G967" s="36" t="s">
        <v>1025</v>
      </c>
      <c r="H967" s="36">
        <v>12</v>
      </c>
      <c r="I967" s="36">
        <v>259</v>
      </c>
      <c r="J967" s="35">
        <v>2241</v>
      </c>
      <c r="AF967" s="82" t="s">
        <v>29</v>
      </c>
      <c r="AG967" s="82" t="s">
        <v>65</v>
      </c>
      <c r="AH967" s="82" t="s">
        <v>100</v>
      </c>
      <c r="AI967" s="82">
        <v>2</v>
      </c>
      <c r="AJ967" s="106">
        <f t="shared" si="88"/>
        <v>1200000</v>
      </c>
      <c r="AK967" s="106">
        <f t="shared" si="89"/>
        <v>19000</v>
      </c>
      <c r="AL967" s="106">
        <f t="shared" si="90"/>
        <v>20</v>
      </c>
      <c r="AM967" s="106">
        <f t="shared" si="91"/>
        <v>2</v>
      </c>
      <c r="AN967" s="106">
        <f t="shared" si="92"/>
        <v>1219022</v>
      </c>
      <c r="AO967" s="77" t="s">
        <v>5400</v>
      </c>
      <c r="AP967" s="78">
        <v>1367.47</v>
      </c>
    </row>
    <row r="968" spans="1:42" x14ac:dyDescent="0.25">
      <c r="A968" s="27" t="s">
        <v>1025</v>
      </c>
      <c r="B968" s="40" t="s">
        <v>1612</v>
      </c>
      <c r="C968" s="41"/>
      <c r="D968" s="41"/>
      <c r="E968" s="41"/>
      <c r="F968" s="41"/>
      <c r="G968" s="41"/>
      <c r="H968" s="41"/>
      <c r="I968" s="41"/>
      <c r="J968" s="41"/>
      <c r="AF968" s="82" t="s">
        <v>29</v>
      </c>
      <c r="AG968" s="82" t="s">
        <v>65</v>
      </c>
      <c r="AH968" s="82" t="s">
        <v>30</v>
      </c>
      <c r="AI968" s="82">
        <v>2</v>
      </c>
      <c r="AJ968" s="106">
        <f t="shared" ref="AJ968:AJ1031" si="93">AF968*100000</f>
        <v>1200000</v>
      </c>
      <c r="AK968" s="106">
        <f t="shared" ref="AK968:AK1031" si="94">AG968*1000</f>
        <v>19000</v>
      </c>
      <c r="AL968" s="106">
        <f t="shared" ref="AL968:AL1031" si="95">AH968*10</f>
        <v>30</v>
      </c>
      <c r="AM968" s="106">
        <f t="shared" ref="AM968:AM1031" si="96">AI968*1</f>
        <v>2</v>
      </c>
      <c r="AN968" s="106">
        <f t="shared" ref="AN968:AN1031" si="97">SUM(AJ968:AM968)</f>
        <v>1219032</v>
      </c>
      <c r="AO968" s="77" t="s">
        <v>5401</v>
      </c>
      <c r="AP968" s="78">
        <v>1885.98</v>
      </c>
    </row>
    <row r="969" spans="1:42" x14ac:dyDescent="0.25">
      <c r="A969" s="27" t="s">
        <v>1025</v>
      </c>
      <c r="B969" s="37" t="s">
        <v>1053</v>
      </c>
      <c r="C969" s="38"/>
      <c r="D969" s="38"/>
      <c r="E969" s="38"/>
      <c r="F969" s="38"/>
      <c r="G969" s="38"/>
      <c r="H969" s="38"/>
      <c r="I969" s="38"/>
      <c r="J969" s="38"/>
      <c r="AF969" s="82" t="s">
        <v>29</v>
      </c>
      <c r="AG969" s="82" t="s">
        <v>65</v>
      </c>
      <c r="AH969" s="82" t="s">
        <v>89</v>
      </c>
      <c r="AI969" s="82">
        <v>3</v>
      </c>
      <c r="AJ969" s="106">
        <f t="shared" si="93"/>
        <v>1200000</v>
      </c>
      <c r="AK969" s="106">
        <f t="shared" si="94"/>
        <v>19000</v>
      </c>
      <c r="AL969" s="106">
        <f t="shared" si="95"/>
        <v>40</v>
      </c>
      <c r="AM969" s="106">
        <f t="shared" si="96"/>
        <v>3</v>
      </c>
      <c r="AN969" s="106">
        <f t="shared" si="97"/>
        <v>1219043</v>
      </c>
      <c r="AO969" s="77" t="s">
        <v>5402</v>
      </c>
      <c r="AP969" s="78">
        <v>2652.47</v>
      </c>
    </row>
    <row r="970" spans="1:42" x14ac:dyDescent="0.25">
      <c r="A970" s="27">
        <v>620012</v>
      </c>
      <c r="B970" s="34" t="s">
        <v>1534</v>
      </c>
      <c r="C970" s="35">
        <v>11066</v>
      </c>
      <c r="D970" s="36" t="s">
        <v>1025</v>
      </c>
      <c r="E970" s="36">
        <v>111</v>
      </c>
      <c r="F970" s="35">
        <v>4708</v>
      </c>
      <c r="G970" s="36" t="s">
        <v>1025</v>
      </c>
      <c r="H970" s="36">
        <v>43</v>
      </c>
      <c r="I970" s="36">
        <v>1209</v>
      </c>
      <c r="J970" s="35">
        <v>1797</v>
      </c>
      <c r="AF970" s="82" t="s">
        <v>29</v>
      </c>
      <c r="AG970" s="82" t="s">
        <v>65</v>
      </c>
      <c r="AH970" s="82" t="s">
        <v>57</v>
      </c>
      <c r="AI970" s="82">
        <v>3</v>
      </c>
      <c r="AJ970" s="106">
        <f t="shared" si="93"/>
        <v>1200000</v>
      </c>
      <c r="AK970" s="106">
        <f t="shared" si="94"/>
        <v>19000</v>
      </c>
      <c r="AL970" s="106">
        <f t="shared" si="95"/>
        <v>50</v>
      </c>
      <c r="AM970" s="106">
        <f t="shared" si="96"/>
        <v>3</v>
      </c>
      <c r="AN970" s="106">
        <f t="shared" si="97"/>
        <v>1219053</v>
      </c>
      <c r="AO970" s="77" t="s">
        <v>5403</v>
      </c>
      <c r="AP970" s="78">
        <v>1900.98</v>
      </c>
    </row>
    <row r="971" spans="1:42" x14ac:dyDescent="0.25">
      <c r="A971" s="27">
        <v>620022</v>
      </c>
      <c r="B971" s="34" t="s">
        <v>1613</v>
      </c>
      <c r="C971" s="35">
        <v>12847</v>
      </c>
      <c r="D971" s="36" t="s">
        <v>1025</v>
      </c>
      <c r="E971" s="36">
        <v>128</v>
      </c>
      <c r="F971" s="35">
        <v>4013</v>
      </c>
      <c r="G971" s="36" t="s">
        <v>1025</v>
      </c>
      <c r="H971" s="36">
        <v>31</v>
      </c>
      <c r="I971" s="36">
        <v>936</v>
      </c>
      <c r="J971" s="35">
        <v>1969</v>
      </c>
      <c r="AF971" s="82" t="s">
        <v>29</v>
      </c>
      <c r="AG971" s="82" t="s">
        <v>623</v>
      </c>
      <c r="AH971" s="82" t="s">
        <v>79</v>
      </c>
      <c r="AI971" s="82">
        <v>1</v>
      </c>
      <c r="AJ971" s="106">
        <f t="shared" si="93"/>
        <v>1200000</v>
      </c>
      <c r="AK971" s="106">
        <f t="shared" si="94"/>
        <v>61000</v>
      </c>
      <c r="AL971" s="106">
        <f t="shared" si="95"/>
        <v>10</v>
      </c>
      <c r="AM971" s="106">
        <f t="shared" si="96"/>
        <v>1</v>
      </c>
      <c r="AN971" s="106">
        <f t="shared" si="97"/>
        <v>1261011</v>
      </c>
      <c r="AO971" s="77" t="s">
        <v>961</v>
      </c>
      <c r="AP971" s="78">
        <v>2714.38</v>
      </c>
    </row>
    <row r="972" spans="1:42" x14ac:dyDescent="0.25">
      <c r="A972" s="27">
        <v>620032</v>
      </c>
      <c r="B972" s="34" t="s">
        <v>1614</v>
      </c>
      <c r="C972" s="35">
        <v>12380</v>
      </c>
      <c r="D972" s="36" t="s">
        <v>1025</v>
      </c>
      <c r="E972" s="36">
        <v>124</v>
      </c>
      <c r="F972" s="35">
        <v>5023</v>
      </c>
      <c r="G972" s="36" t="s">
        <v>1025</v>
      </c>
      <c r="H972" s="36">
        <v>41</v>
      </c>
      <c r="I972" s="36">
        <v>999</v>
      </c>
      <c r="J972" s="35">
        <v>1719</v>
      </c>
      <c r="AF972" s="82" t="s">
        <v>29</v>
      </c>
      <c r="AG972" s="82" t="s">
        <v>942</v>
      </c>
      <c r="AH972" s="82" t="s">
        <v>79</v>
      </c>
      <c r="AI972" s="82">
        <v>1</v>
      </c>
      <c r="AJ972" s="106">
        <f t="shared" si="93"/>
        <v>1200000</v>
      </c>
      <c r="AK972" s="106">
        <f t="shared" si="94"/>
        <v>62000</v>
      </c>
      <c r="AL972" s="106">
        <f t="shared" si="95"/>
        <v>10</v>
      </c>
      <c r="AM972" s="106">
        <f t="shared" si="96"/>
        <v>1</v>
      </c>
      <c r="AN972" s="106">
        <f t="shared" si="97"/>
        <v>1262011</v>
      </c>
      <c r="AO972" s="77" t="s">
        <v>944</v>
      </c>
      <c r="AP972" s="78">
        <v>2087.56</v>
      </c>
    </row>
    <row r="973" spans="1:42" x14ac:dyDescent="0.25">
      <c r="A973" s="27">
        <v>620052</v>
      </c>
      <c r="B973" s="34" t="s">
        <v>1615</v>
      </c>
      <c r="C973" s="35">
        <v>8731</v>
      </c>
      <c r="D973" s="36" t="s">
        <v>1025</v>
      </c>
      <c r="E973" s="36">
        <v>87</v>
      </c>
      <c r="F973" s="35">
        <v>6237</v>
      </c>
      <c r="G973" s="36" t="s">
        <v>1025</v>
      </c>
      <c r="H973" s="36">
        <v>71</v>
      </c>
      <c r="I973" s="36">
        <v>1572</v>
      </c>
      <c r="J973" s="35">
        <v>1436</v>
      </c>
      <c r="AF973" s="82" t="s">
        <v>29</v>
      </c>
      <c r="AG973" s="82" t="s">
        <v>810</v>
      </c>
      <c r="AH973" s="82" t="s">
        <v>79</v>
      </c>
      <c r="AI973" s="82">
        <v>1</v>
      </c>
      <c r="AJ973" s="106">
        <f t="shared" si="93"/>
        <v>1200000</v>
      </c>
      <c r="AK973" s="106">
        <f t="shared" si="94"/>
        <v>63000</v>
      </c>
      <c r="AL973" s="106">
        <f t="shared" si="95"/>
        <v>10</v>
      </c>
      <c r="AM973" s="106">
        <f t="shared" si="96"/>
        <v>1</v>
      </c>
      <c r="AN973" s="106">
        <f t="shared" si="97"/>
        <v>1263011</v>
      </c>
      <c r="AO973" s="77" t="s">
        <v>812</v>
      </c>
      <c r="AP973" s="78">
        <v>2023.45</v>
      </c>
    </row>
    <row r="974" spans="1:42" x14ac:dyDescent="0.25">
      <c r="A974" s="27">
        <v>620062</v>
      </c>
      <c r="B974" s="34" t="s">
        <v>1616</v>
      </c>
      <c r="C974" s="35">
        <v>15607</v>
      </c>
      <c r="D974" s="36" t="s">
        <v>1025</v>
      </c>
      <c r="E974" s="36">
        <v>156</v>
      </c>
      <c r="F974" s="35">
        <v>5818</v>
      </c>
      <c r="G974" s="36" t="s">
        <v>1025</v>
      </c>
      <c r="H974" s="36">
        <v>37</v>
      </c>
      <c r="I974" s="36">
        <v>625</v>
      </c>
      <c r="J974" s="35">
        <v>1538</v>
      </c>
      <c r="AF974" s="82" t="s">
        <v>344</v>
      </c>
      <c r="AG974" s="82" t="s">
        <v>79</v>
      </c>
      <c r="AH974" s="82" t="s">
        <v>79</v>
      </c>
      <c r="AI974" s="82">
        <v>3</v>
      </c>
      <c r="AJ974" s="106">
        <f t="shared" si="93"/>
        <v>1400000</v>
      </c>
      <c r="AK974" s="106">
        <f t="shared" si="94"/>
        <v>1000</v>
      </c>
      <c r="AL974" s="106">
        <f t="shared" si="95"/>
        <v>10</v>
      </c>
      <c r="AM974" s="106">
        <f t="shared" si="96"/>
        <v>3</v>
      </c>
      <c r="AN974" s="106">
        <f t="shared" si="97"/>
        <v>1401013</v>
      </c>
      <c r="AO974" s="77" t="s">
        <v>5404</v>
      </c>
      <c r="AP974" s="78">
        <v>1703.44</v>
      </c>
    </row>
    <row r="975" spans="1:42" x14ac:dyDescent="0.25">
      <c r="A975" s="27">
        <v>620072</v>
      </c>
      <c r="B975" s="34" t="s">
        <v>1617</v>
      </c>
      <c r="C975" s="35">
        <v>11226</v>
      </c>
      <c r="D975" s="36" t="s">
        <v>1025</v>
      </c>
      <c r="E975" s="36">
        <v>112</v>
      </c>
      <c r="F975" s="35">
        <v>5488</v>
      </c>
      <c r="G975" s="36" t="s">
        <v>1025</v>
      </c>
      <c r="H975" s="36">
        <v>49</v>
      </c>
      <c r="I975" s="36">
        <v>1170</v>
      </c>
      <c r="J975" s="35">
        <v>1606</v>
      </c>
      <c r="AF975" s="82" t="s">
        <v>344</v>
      </c>
      <c r="AG975" s="82" t="s">
        <v>79</v>
      </c>
      <c r="AH975" s="82" t="s">
        <v>100</v>
      </c>
      <c r="AI975" s="82">
        <v>2</v>
      </c>
      <c r="AJ975" s="106">
        <f t="shared" si="93"/>
        <v>1400000</v>
      </c>
      <c r="AK975" s="106">
        <f t="shared" si="94"/>
        <v>1000</v>
      </c>
      <c r="AL975" s="106">
        <f t="shared" si="95"/>
        <v>20</v>
      </c>
      <c r="AM975" s="106">
        <f t="shared" si="96"/>
        <v>2</v>
      </c>
      <c r="AN975" s="106">
        <f t="shared" si="97"/>
        <v>1401022</v>
      </c>
      <c r="AO975" s="77" t="s">
        <v>5405</v>
      </c>
      <c r="AP975" s="78">
        <v>1045.96</v>
      </c>
    </row>
    <row r="976" spans="1:42" x14ac:dyDescent="0.25">
      <c r="A976" s="27">
        <v>620082</v>
      </c>
      <c r="B976" s="34" t="s">
        <v>1618</v>
      </c>
      <c r="C976" s="35">
        <v>10995</v>
      </c>
      <c r="D976" s="36" t="s">
        <v>1025</v>
      </c>
      <c r="E976" s="36">
        <v>110</v>
      </c>
      <c r="F976" s="35">
        <v>5720</v>
      </c>
      <c r="G976" s="36" t="s">
        <v>1025</v>
      </c>
      <c r="H976" s="36">
        <v>52</v>
      </c>
      <c r="I976" s="36">
        <v>1227</v>
      </c>
      <c r="J976" s="35">
        <v>1552</v>
      </c>
      <c r="AF976" s="82" t="s">
        <v>344</v>
      </c>
      <c r="AG976" s="82" t="s">
        <v>79</v>
      </c>
      <c r="AH976" s="82" t="s">
        <v>30</v>
      </c>
      <c r="AI976" s="82">
        <v>2</v>
      </c>
      <c r="AJ976" s="106">
        <f t="shared" si="93"/>
        <v>1400000</v>
      </c>
      <c r="AK976" s="106">
        <f t="shared" si="94"/>
        <v>1000</v>
      </c>
      <c r="AL976" s="106">
        <f t="shared" si="95"/>
        <v>30</v>
      </c>
      <c r="AM976" s="106">
        <f t="shared" si="96"/>
        <v>2</v>
      </c>
      <c r="AN976" s="106">
        <f t="shared" si="97"/>
        <v>1401032</v>
      </c>
      <c r="AO976" s="77" t="s">
        <v>5406</v>
      </c>
      <c r="AP976" s="78">
        <v>781.54</v>
      </c>
    </row>
    <row r="977" spans="1:42" x14ac:dyDescent="0.25">
      <c r="A977" s="27">
        <v>620092</v>
      </c>
      <c r="B977" s="34" t="s">
        <v>1619</v>
      </c>
      <c r="C977" s="35">
        <v>11174</v>
      </c>
      <c r="D977" s="36" t="s">
        <v>1025</v>
      </c>
      <c r="E977" s="36">
        <v>112</v>
      </c>
      <c r="F977" s="35">
        <v>6756</v>
      </c>
      <c r="G977" s="36" t="s">
        <v>1025</v>
      </c>
      <c r="H977" s="36">
        <v>60</v>
      </c>
      <c r="I977" s="36">
        <v>1184</v>
      </c>
      <c r="J977" s="35">
        <v>1345</v>
      </c>
      <c r="AF977" s="82" t="s">
        <v>344</v>
      </c>
      <c r="AG977" s="82" t="s">
        <v>79</v>
      </c>
      <c r="AH977" s="82" t="s">
        <v>89</v>
      </c>
      <c r="AI977" s="82">
        <v>2</v>
      </c>
      <c r="AJ977" s="106">
        <f t="shared" si="93"/>
        <v>1400000</v>
      </c>
      <c r="AK977" s="106">
        <f t="shared" si="94"/>
        <v>1000</v>
      </c>
      <c r="AL977" s="106">
        <f t="shared" si="95"/>
        <v>40</v>
      </c>
      <c r="AM977" s="106">
        <f t="shared" si="96"/>
        <v>2</v>
      </c>
      <c r="AN977" s="106">
        <f t="shared" si="97"/>
        <v>1401042</v>
      </c>
      <c r="AO977" s="77" t="s">
        <v>5407</v>
      </c>
      <c r="AP977" s="78">
        <v>897.95</v>
      </c>
    </row>
    <row r="978" spans="1:42" x14ac:dyDescent="0.25">
      <c r="A978" s="27">
        <v>620102</v>
      </c>
      <c r="B978" s="34" t="s">
        <v>1620</v>
      </c>
      <c r="C978" s="35">
        <v>13921</v>
      </c>
      <c r="D978" s="36" t="s">
        <v>1025</v>
      </c>
      <c r="E978" s="36">
        <v>139</v>
      </c>
      <c r="F978" s="35">
        <v>5162</v>
      </c>
      <c r="G978" s="36" t="s">
        <v>1025</v>
      </c>
      <c r="H978" s="36">
        <v>37</v>
      </c>
      <c r="I978" s="36">
        <v>792</v>
      </c>
      <c r="J978" s="35">
        <v>1687</v>
      </c>
      <c r="AF978" s="82" t="s">
        <v>344</v>
      </c>
      <c r="AG978" s="82" t="s">
        <v>79</v>
      </c>
      <c r="AH978" s="82" t="s">
        <v>57</v>
      </c>
      <c r="AI978" s="82">
        <v>2</v>
      </c>
      <c r="AJ978" s="106">
        <f t="shared" si="93"/>
        <v>1400000</v>
      </c>
      <c r="AK978" s="106">
        <f t="shared" si="94"/>
        <v>1000</v>
      </c>
      <c r="AL978" s="106">
        <f t="shared" si="95"/>
        <v>50</v>
      </c>
      <c r="AM978" s="106">
        <f t="shared" si="96"/>
        <v>2</v>
      </c>
      <c r="AN978" s="106">
        <f t="shared" si="97"/>
        <v>1401052</v>
      </c>
      <c r="AO978" s="77" t="s">
        <v>5408</v>
      </c>
      <c r="AP978" s="78">
        <v>1012.64</v>
      </c>
    </row>
    <row r="979" spans="1:42" x14ac:dyDescent="0.25">
      <c r="A979" s="27">
        <v>620112</v>
      </c>
      <c r="B979" s="34" t="s">
        <v>1621</v>
      </c>
      <c r="C979" s="35">
        <v>9751</v>
      </c>
      <c r="D979" s="36" t="s">
        <v>1025</v>
      </c>
      <c r="E979" s="36">
        <v>98</v>
      </c>
      <c r="F979" s="35">
        <v>5190</v>
      </c>
      <c r="G979" s="36" t="s">
        <v>1025</v>
      </c>
      <c r="H979" s="36">
        <v>53</v>
      </c>
      <c r="I979" s="36">
        <v>1427</v>
      </c>
      <c r="J979" s="35">
        <v>1681</v>
      </c>
      <c r="AF979" s="82" t="s">
        <v>344</v>
      </c>
      <c r="AG979" s="82" t="s">
        <v>79</v>
      </c>
      <c r="AH979" s="82" t="s">
        <v>186</v>
      </c>
      <c r="AI979" s="82">
        <v>3</v>
      </c>
      <c r="AJ979" s="106">
        <f t="shared" si="93"/>
        <v>1400000</v>
      </c>
      <c r="AK979" s="106">
        <f t="shared" si="94"/>
        <v>1000</v>
      </c>
      <c r="AL979" s="106">
        <f t="shared" si="95"/>
        <v>60</v>
      </c>
      <c r="AM979" s="106">
        <f t="shared" si="96"/>
        <v>3</v>
      </c>
      <c r="AN979" s="106">
        <f t="shared" si="97"/>
        <v>1401063</v>
      </c>
      <c r="AO979" s="77" t="s">
        <v>5409</v>
      </c>
      <c r="AP979" s="78">
        <v>1066.53</v>
      </c>
    </row>
    <row r="980" spans="1:42" x14ac:dyDescent="0.25">
      <c r="A980" s="27">
        <v>620122</v>
      </c>
      <c r="B980" s="34" t="s">
        <v>1622</v>
      </c>
      <c r="C980" s="35">
        <v>9324</v>
      </c>
      <c r="D980" s="36" t="s">
        <v>1025</v>
      </c>
      <c r="E980" s="36">
        <v>93</v>
      </c>
      <c r="F980" s="35">
        <v>4532</v>
      </c>
      <c r="G980" s="36" t="s">
        <v>1025</v>
      </c>
      <c r="H980" s="36">
        <v>49</v>
      </c>
      <c r="I980" s="36">
        <v>1497</v>
      </c>
      <c r="J980" s="35">
        <v>1840</v>
      </c>
      <c r="AF980" s="82" t="s">
        <v>344</v>
      </c>
      <c r="AG980" s="82" t="s">
        <v>100</v>
      </c>
      <c r="AH980" s="82" t="s">
        <v>79</v>
      </c>
      <c r="AI980" s="82">
        <v>1</v>
      </c>
      <c r="AJ980" s="106">
        <f t="shared" si="93"/>
        <v>1400000</v>
      </c>
      <c r="AK980" s="106">
        <f t="shared" si="94"/>
        <v>2000</v>
      </c>
      <c r="AL980" s="106">
        <f t="shared" si="95"/>
        <v>10</v>
      </c>
      <c r="AM980" s="106">
        <f t="shared" si="96"/>
        <v>1</v>
      </c>
      <c r="AN980" s="106">
        <f t="shared" si="97"/>
        <v>1402011</v>
      </c>
      <c r="AO980" s="77" t="s">
        <v>5410</v>
      </c>
      <c r="AP980" s="78">
        <v>1799.05</v>
      </c>
    </row>
    <row r="981" spans="1:42" x14ac:dyDescent="0.25">
      <c r="A981" s="27">
        <v>620142</v>
      </c>
      <c r="B981" s="34" t="s">
        <v>1623</v>
      </c>
      <c r="C981" s="35">
        <v>19613</v>
      </c>
      <c r="D981" s="36" t="s">
        <v>1025</v>
      </c>
      <c r="E981" s="36">
        <v>196</v>
      </c>
      <c r="F981" s="35">
        <v>23130</v>
      </c>
      <c r="G981" s="36" t="s">
        <v>1025</v>
      </c>
      <c r="H981" s="36">
        <v>118</v>
      </c>
      <c r="I981" s="36">
        <v>372</v>
      </c>
      <c r="J981" s="35">
        <v>282</v>
      </c>
      <c r="AF981" s="82" t="s">
        <v>344</v>
      </c>
      <c r="AG981" s="82" t="s">
        <v>100</v>
      </c>
      <c r="AH981" s="82" t="s">
        <v>100</v>
      </c>
      <c r="AI981" s="82">
        <v>2</v>
      </c>
      <c r="AJ981" s="106">
        <f t="shared" si="93"/>
        <v>1400000</v>
      </c>
      <c r="AK981" s="106">
        <f t="shared" si="94"/>
        <v>2000</v>
      </c>
      <c r="AL981" s="106">
        <f t="shared" si="95"/>
        <v>20</v>
      </c>
      <c r="AM981" s="106">
        <f t="shared" si="96"/>
        <v>2</v>
      </c>
      <c r="AN981" s="106">
        <f t="shared" si="97"/>
        <v>1402022</v>
      </c>
      <c r="AO981" s="77" t="s">
        <v>5410</v>
      </c>
      <c r="AP981" s="78">
        <v>2263.65</v>
      </c>
    </row>
    <row r="982" spans="1:42" x14ac:dyDescent="0.25">
      <c r="A982" s="27" t="s">
        <v>1025</v>
      </c>
      <c r="B982" s="37" t="s">
        <v>1046</v>
      </c>
      <c r="C982" s="38"/>
      <c r="D982" s="38"/>
      <c r="E982" s="38"/>
      <c r="F982" s="38"/>
      <c r="G982" s="38"/>
      <c r="H982" s="38"/>
      <c r="I982" s="38"/>
      <c r="J982" s="38"/>
      <c r="AF982" s="82" t="s">
        <v>344</v>
      </c>
      <c r="AG982" s="82" t="s">
        <v>100</v>
      </c>
      <c r="AH982" s="82" t="s">
        <v>30</v>
      </c>
      <c r="AI982" s="82">
        <v>3</v>
      </c>
      <c r="AJ982" s="106">
        <f t="shared" si="93"/>
        <v>1400000</v>
      </c>
      <c r="AK982" s="106">
        <f t="shared" si="94"/>
        <v>2000</v>
      </c>
      <c r="AL982" s="106">
        <f t="shared" si="95"/>
        <v>30</v>
      </c>
      <c r="AM982" s="106">
        <f t="shared" si="96"/>
        <v>3</v>
      </c>
      <c r="AN982" s="106">
        <f t="shared" si="97"/>
        <v>1402033</v>
      </c>
      <c r="AO982" s="77" t="s">
        <v>5411</v>
      </c>
      <c r="AP982" s="78">
        <v>2040.22</v>
      </c>
    </row>
    <row r="983" spans="1:42" x14ac:dyDescent="0.25">
      <c r="A983" s="27">
        <v>620043</v>
      </c>
      <c r="B983" s="34" t="s">
        <v>1624</v>
      </c>
      <c r="C983" s="35">
        <v>12689</v>
      </c>
      <c r="D983" s="36" t="s">
        <v>1025</v>
      </c>
      <c r="E983" s="36">
        <v>127</v>
      </c>
      <c r="F983" s="35">
        <v>7126</v>
      </c>
      <c r="G983" s="36" t="s">
        <v>1025</v>
      </c>
      <c r="H983" s="36">
        <v>56</v>
      </c>
      <c r="I983" s="36">
        <v>959</v>
      </c>
      <c r="J983" s="35">
        <v>1277</v>
      </c>
      <c r="AF983" s="82" t="s">
        <v>344</v>
      </c>
      <c r="AG983" s="82" t="s">
        <v>100</v>
      </c>
      <c r="AH983" s="82" t="s">
        <v>89</v>
      </c>
      <c r="AI983" s="82">
        <v>2</v>
      </c>
      <c r="AJ983" s="106">
        <f t="shared" si="93"/>
        <v>1400000</v>
      </c>
      <c r="AK983" s="106">
        <f t="shared" si="94"/>
        <v>2000</v>
      </c>
      <c r="AL983" s="106">
        <f t="shared" si="95"/>
        <v>40</v>
      </c>
      <c r="AM983" s="106">
        <f t="shared" si="96"/>
        <v>2</v>
      </c>
      <c r="AN983" s="106">
        <f t="shared" si="97"/>
        <v>1402042</v>
      </c>
      <c r="AO983" s="77" t="s">
        <v>5412</v>
      </c>
      <c r="AP983" s="78">
        <v>1077.6500000000001</v>
      </c>
    </row>
    <row r="984" spans="1:42" x14ac:dyDescent="0.25">
      <c r="A984" s="27">
        <v>620044</v>
      </c>
      <c r="B984" s="34" t="s">
        <v>1037</v>
      </c>
      <c r="C984" s="35">
        <v>699</v>
      </c>
      <c r="D984" s="36" t="s">
        <v>1025</v>
      </c>
      <c r="E984" s="36">
        <v>7</v>
      </c>
      <c r="F984" s="35">
        <v>3094</v>
      </c>
      <c r="G984" s="36" t="s">
        <v>1025</v>
      </c>
      <c r="H984" s="36">
        <v>443</v>
      </c>
      <c r="I984" s="36" t="s">
        <v>1038</v>
      </c>
      <c r="J984" s="35" t="s">
        <v>1038</v>
      </c>
      <c r="AF984" s="82" t="s">
        <v>344</v>
      </c>
      <c r="AG984" s="82" t="s">
        <v>100</v>
      </c>
      <c r="AH984" s="82" t="s">
        <v>57</v>
      </c>
      <c r="AI984" s="82">
        <v>2</v>
      </c>
      <c r="AJ984" s="106">
        <f t="shared" si="93"/>
        <v>1400000</v>
      </c>
      <c r="AK984" s="106">
        <f t="shared" si="94"/>
        <v>2000</v>
      </c>
      <c r="AL984" s="106">
        <f t="shared" si="95"/>
        <v>50</v>
      </c>
      <c r="AM984" s="106">
        <f t="shared" si="96"/>
        <v>2</v>
      </c>
      <c r="AN984" s="106">
        <f t="shared" si="97"/>
        <v>1402052</v>
      </c>
      <c r="AO984" s="77" t="s">
        <v>5413</v>
      </c>
      <c r="AP984" s="78">
        <v>1128.0999999999999</v>
      </c>
    </row>
    <row r="985" spans="1:42" x14ac:dyDescent="0.25">
      <c r="A985" s="27">
        <v>620045</v>
      </c>
      <c r="B985" s="34" t="s">
        <v>1039</v>
      </c>
      <c r="C985" s="35">
        <v>11990</v>
      </c>
      <c r="D985" s="36" t="s">
        <v>1025</v>
      </c>
      <c r="E985" s="36">
        <v>120</v>
      </c>
      <c r="F985" s="35">
        <v>4032</v>
      </c>
      <c r="G985" s="36" t="s">
        <v>1025</v>
      </c>
      <c r="H985" s="36">
        <v>34</v>
      </c>
      <c r="I985" s="36" t="s">
        <v>1038</v>
      </c>
      <c r="J985" s="35" t="s">
        <v>1038</v>
      </c>
      <c r="AF985" s="82" t="s">
        <v>344</v>
      </c>
      <c r="AG985" s="82" t="s">
        <v>100</v>
      </c>
      <c r="AH985" s="82" t="s">
        <v>186</v>
      </c>
      <c r="AI985" s="82">
        <v>2</v>
      </c>
      <c r="AJ985" s="106">
        <f t="shared" si="93"/>
        <v>1400000</v>
      </c>
      <c r="AK985" s="106">
        <f t="shared" si="94"/>
        <v>2000</v>
      </c>
      <c r="AL985" s="106">
        <f t="shared" si="95"/>
        <v>60</v>
      </c>
      <c r="AM985" s="106">
        <f t="shared" si="96"/>
        <v>2</v>
      </c>
      <c r="AN985" s="106">
        <f t="shared" si="97"/>
        <v>1402062</v>
      </c>
      <c r="AO985" s="77" t="s">
        <v>5414</v>
      </c>
      <c r="AP985" s="78">
        <v>835.73</v>
      </c>
    </row>
    <row r="986" spans="1:42" x14ac:dyDescent="0.25">
      <c r="A986" s="27">
        <v>620133</v>
      </c>
      <c r="B986" s="34" t="s">
        <v>1625</v>
      </c>
      <c r="C986" s="35">
        <v>12350</v>
      </c>
      <c r="D986" s="36" t="s">
        <v>1025</v>
      </c>
      <c r="E986" s="36">
        <v>123</v>
      </c>
      <c r="F986" s="35">
        <v>11262</v>
      </c>
      <c r="G986" s="36" t="s">
        <v>1025</v>
      </c>
      <c r="H986" s="36">
        <v>91</v>
      </c>
      <c r="I986" s="36">
        <v>1005</v>
      </c>
      <c r="J986" s="35">
        <v>758</v>
      </c>
      <c r="AF986" s="82" t="s">
        <v>344</v>
      </c>
      <c r="AG986" s="82" t="s">
        <v>100</v>
      </c>
      <c r="AH986" s="82" t="s">
        <v>215</v>
      </c>
      <c r="AI986" s="82">
        <v>2</v>
      </c>
      <c r="AJ986" s="106">
        <f t="shared" si="93"/>
        <v>1400000</v>
      </c>
      <c r="AK986" s="106">
        <f t="shared" si="94"/>
        <v>2000</v>
      </c>
      <c r="AL986" s="106">
        <f t="shared" si="95"/>
        <v>70</v>
      </c>
      <c r="AM986" s="106">
        <f t="shared" si="96"/>
        <v>2</v>
      </c>
      <c r="AN986" s="106">
        <f t="shared" si="97"/>
        <v>1402072</v>
      </c>
      <c r="AO986" s="77" t="s">
        <v>5415</v>
      </c>
      <c r="AP986" s="78">
        <v>1550.81</v>
      </c>
    </row>
    <row r="987" spans="1:42" x14ac:dyDescent="0.25">
      <c r="A987" s="27">
        <v>620134</v>
      </c>
      <c r="B987" s="34" t="s">
        <v>1037</v>
      </c>
      <c r="C987" s="35">
        <v>2912</v>
      </c>
      <c r="D987" s="36" t="s">
        <v>1025</v>
      </c>
      <c r="E987" s="36">
        <v>29</v>
      </c>
      <c r="F987" s="35">
        <v>5040</v>
      </c>
      <c r="G987" s="36" t="s">
        <v>1025</v>
      </c>
      <c r="H987" s="36">
        <v>173</v>
      </c>
      <c r="I987" s="36" t="s">
        <v>1038</v>
      </c>
      <c r="J987" s="35" t="s">
        <v>1038</v>
      </c>
      <c r="AF987" s="82" t="s">
        <v>344</v>
      </c>
      <c r="AG987" s="82" t="s">
        <v>100</v>
      </c>
      <c r="AH987" s="82" t="s">
        <v>148</v>
      </c>
      <c r="AI987" s="82">
        <v>2</v>
      </c>
      <c r="AJ987" s="106">
        <f t="shared" si="93"/>
        <v>1400000</v>
      </c>
      <c r="AK987" s="106">
        <f t="shared" si="94"/>
        <v>2000</v>
      </c>
      <c r="AL987" s="106">
        <f t="shared" si="95"/>
        <v>80</v>
      </c>
      <c r="AM987" s="106">
        <f t="shared" si="96"/>
        <v>2</v>
      </c>
      <c r="AN987" s="106">
        <f t="shared" si="97"/>
        <v>1402082</v>
      </c>
      <c r="AO987" s="77" t="s">
        <v>5416</v>
      </c>
      <c r="AP987" s="78">
        <v>1471.89</v>
      </c>
    </row>
    <row r="988" spans="1:42" x14ac:dyDescent="0.25">
      <c r="A988" s="27">
        <v>620135</v>
      </c>
      <c r="B988" s="34" t="s">
        <v>1049</v>
      </c>
      <c r="C988" s="35">
        <v>9438</v>
      </c>
      <c r="D988" s="36" t="s">
        <v>1025</v>
      </c>
      <c r="E988" s="36">
        <v>94</v>
      </c>
      <c r="F988" s="35">
        <v>6222</v>
      </c>
      <c r="G988" s="36" t="s">
        <v>1025</v>
      </c>
      <c r="H988" s="36">
        <v>66</v>
      </c>
      <c r="I988" s="36" t="s">
        <v>1038</v>
      </c>
      <c r="J988" s="35" t="s">
        <v>1038</v>
      </c>
      <c r="AF988" s="82" t="s">
        <v>344</v>
      </c>
      <c r="AG988" s="82" t="s">
        <v>100</v>
      </c>
      <c r="AH988" s="82" t="s">
        <v>210</v>
      </c>
      <c r="AI988" s="82">
        <v>2</v>
      </c>
      <c r="AJ988" s="106">
        <f t="shared" si="93"/>
        <v>1400000</v>
      </c>
      <c r="AK988" s="106">
        <f t="shared" si="94"/>
        <v>2000</v>
      </c>
      <c r="AL988" s="106">
        <f t="shared" si="95"/>
        <v>90</v>
      </c>
      <c r="AM988" s="106">
        <f t="shared" si="96"/>
        <v>2</v>
      </c>
      <c r="AN988" s="106">
        <f t="shared" si="97"/>
        <v>1402092</v>
      </c>
      <c r="AO988" s="77" t="s">
        <v>5417</v>
      </c>
      <c r="AP988" s="78">
        <v>1237.56</v>
      </c>
    </row>
    <row r="989" spans="1:42" x14ac:dyDescent="0.25">
      <c r="A989" s="27">
        <v>620153</v>
      </c>
      <c r="B989" s="34" t="s">
        <v>1626</v>
      </c>
      <c r="C989" s="35">
        <v>15355</v>
      </c>
      <c r="D989" s="36" t="s">
        <v>1025</v>
      </c>
      <c r="E989" s="36">
        <v>154</v>
      </c>
      <c r="F989" s="35">
        <v>6770</v>
      </c>
      <c r="G989" s="36" t="s">
        <v>1025</v>
      </c>
      <c r="H989" s="36">
        <v>44</v>
      </c>
      <c r="I989" s="36">
        <v>644</v>
      </c>
      <c r="J989" s="35">
        <v>1341</v>
      </c>
      <c r="AF989" s="82" t="s">
        <v>344</v>
      </c>
      <c r="AG989" s="82" t="s">
        <v>30</v>
      </c>
      <c r="AH989" s="82" t="s">
        <v>79</v>
      </c>
      <c r="AI989" s="82">
        <v>1</v>
      </c>
      <c r="AJ989" s="106">
        <f t="shared" si="93"/>
        <v>1400000</v>
      </c>
      <c r="AK989" s="106">
        <f t="shared" si="94"/>
        <v>3000</v>
      </c>
      <c r="AL989" s="106">
        <f t="shared" si="95"/>
        <v>10</v>
      </c>
      <c r="AM989" s="106">
        <f t="shared" si="96"/>
        <v>1</v>
      </c>
      <c r="AN989" s="106">
        <f t="shared" si="97"/>
        <v>1403011</v>
      </c>
      <c r="AO989" s="77" t="s">
        <v>5418</v>
      </c>
      <c r="AP989" s="78">
        <v>2201.56</v>
      </c>
    </row>
    <row r="990" spans="1:42" x14ac:dyDescent="0.25">
      <c r="A990" s="27">
        <v>620154</v>
      </c>
      <c r="B990" s="34" t="s">
        <v>1037</v>
      </c>
      <c r="C990" s="35">
        <v>619</v>
      </c>
      <c r="D990" s="36" t="s">
        <v>1025</v>
      </c>
      <c r="E990" s="36">
        <v>6</v>
      </c>
      <c r="F990" s="35">
        <v>3194</v>
      </c>
      <c r="G990" s="36" t="s">
        <v>1025</v>
      </c>
      <c r="H990" s="36">
        <v>516</v>
      </c>
      <c r="I990" s="36" t="s">
        <v>1038</v>
      </c>
      <c r="J990" s="35" t="s">
        <v>1038</v>
      </c>
      <c r="AF990" s="82" t="s">
        <v>344</v>
      </c>
      <c r="AG990" s="82" t="s">
        <v>30</v>
      </c>
      <c r="AH990" s="82" t="s">
        <v>100</v>
      </c>
      <c r="AI990" s="82">
        <v>1</v>
      </c>
      <c r="AJ990" s="106">
        <f t="shared" si="93"/>
        <v>1400000</v>
      </c>
      <c r="AK990" s="106">
        <f t="shared" si="94"/>
        <v>3000</v>
      </c>
      <c r="AL990" s="106">
        <f t="shared" si="95"/>
        <v>20</v>
      </c>
      <c r="AM990" s="106">
        <f t="shared" si="96"/>
        <v>1</v>
      </c>
      <c r="AN990" s="106">
        <f t="shared" si="97"/>
        <v>1403021</v>
      </c>
      <c r="AO990" s="77" t="s">
        <v>5419</v>
      </c>
      <c r="AP990" s="78">
        <v>1287.99</v>
      </c>
    </row>
    <row r="991" spans="1:42" x14ac:dyDescent="0.25">
      <c r="A991" s="27">
        <v>620155</v>
      </c>
      <c r="B991" s="34" t="s">
        <v>1101</v>
      </c>
      <c r="C991" s="35">
        <v>14736</v>
      </c>
      <c r="D991" s="36" t="s">
        <v>1025</v>
      </c>
      <c r="E991" s="36">
        <v>148</v>
      </c>
      <c r="F991" s="35">
        <v>3576</v>
      </c>
      <c r="G991" s="36" t="s">
        <v>1025</v>
      </c>
      <c r="H991" s="36">
        <v>24</v>
      </c>
      <c r="I991" s="36" t="s">
        <v>1038</v>
      </c>
      <c r="J991" s="35" t="s">
        <v>1038</v>
      </c>
      <c r="AF991" s="82" t="s">
        <v>344</v>
      </c>
      <c r="AG991" s="82" t="s">
        <v>30</v>
      </c>
      <c r="AH991" s="82" t="s">
        <v>30</v>
      </c>
      <c r="AI991" s="82">
        <v>2</v>
      </c>
      <c r="AJ991" s="106">
        <f t="shared" si="93"/>
        <v>1400000</v>
      </c>
      <c r="AK991" s="106">
        <f t="shared" si="94"/>
        <v>3000</v>
      </c>
      <c r="AL991" s="106">
        <f t="shared" si="95"/>
        <v>30</v>
      </c>
      <c r="AM991" s="106">
        <f t="shared" si="96"/>
        <v>2</v>
      </c>
      <c r="AN991" s="106">
        <f t="shared" si="97"/>
        <v>1403032</v>
      </c>
      <c r="AO991" s="77" t="s">
        <v>5420</v>
      </c>
      <c r="AP991" s="78">
        <v>1040.21</v>
      </c>
    </row>
    <row r="992" spans="1:42" x14ac:dyDescent="0.25">
      <c r="A992" s="27" t="s">
        <v>1025</v>
      </c>
      <c r="B992" s="40" t="s">
        <v>1404</v>
      </c>
      <c r="C992" s="41"/>
      <c r="D992" s="41"/>
      <c r="E992" s="41"/>
      <c r="F992" s="41"/>
      <c r="G992" s="41"/>
      <c r="H992" s="41"/>
      <c r="I992" s="41"/>
      <c r="J992" s="41"/>
      <c r="AF992" s="82" t="s">
        <v>344</v>
      </c>
      <c r="AG992" s="82" t="s">
        <v>30</v>
      </c>
      <c r="AH992" s="82" t="s">
        <v>89</v>
      </c>
      <c r="AI992" s="82">
        <v>2</v>
      </c>
      <c r="AJ992" s="106">
        <f t="shared" si="93"/>
        <v>1400000</v>
      </c>
      <c r="AK992" s="106">
        <f t="shared" si="94"/>
        <v>3000</v>
      </c>
      <c r="AL992" s="106">
        <f t="shared" si="95"/>
        <v>40</v>
      </c>
      <c r="AM992" s="106">
        <f t="shared" si="96"/>
        <v>2</v>
      </c>
      <c r="AN992" s="106">
        <f t="shared" si="97"/>
        <v>1403042</v>
      </c>
      <c r="AO992" s="77" t="s">
        <v>5418</v>
      </c>
      <c r="AP992" s="78">
        <v>1563.16</v>
      </c>
    </row>
    <row r="993" spans="1:42" x14ac:dyDescent="0.25">
      <c r="A993" s="27">
        <v>661011</v>
      </c>
      <c r="B993" s="34" t="s">
        <v>1411</v>
      </c>
      <c r="C993" s="35">
        <v>4940</v>
      </c>
      <c r="D993" s="36" t="s">
        <v>1025</v>
      </c>
      <c r="E993" s="36">
        <v>49</v>
      </c>
      <c r="F993" s="35">
        <v>57352</v>
      </c>
      <c r="G993" s="36" t="s">
        <v>1025</v>
      </c>
      <c r="H993" s="36">
        <v>1161</v>
      </c>
      <c r="I993" s="36">
        <v>2025</v>
      </c>
      <c r="J993" s="35">
        <v>78</v>
      </c>
      <c r="AF993" s="82" t="s">
        <v>344</v>
      </c>
      <c r="AG993" s="82" t="s">
        <v>30</v>
      </c>
      <c r="AH993" s="82" t="s">
        <v>57</v>
      </c>
      <c r="AI993" s="82">
        <v>2</v>
      </c>
      <c r="AJ993" s="106">
        <f t="shared" si="93"/>
        <v>1400000</v>
      </c>
      <c r="AK993" s="106">
        <f t="shared" si="94"/>
        <v>3000</v>
      </c>
      <c r="AL993" s="106">
        <f t="shared" si="95"/>
        <v>50</v>
      </c>
      <c r="AM993" s="106">
        <f t="shared" si="96"/>
        <v>2</v>
      </c>
      <c r="AN993" s="106">
        <f t="shared" si="97"/>
        <v>1403052</v>
      </c>
      <c r="AO993" s="77" t="s">
        <v>4683</v>
      </c>
      <c r="AP993" s="78">
        <v>1045.4000000000001</v>
      </c>
    </row>
    <row r="994" spans="1:42" x14ac:dyDescent="0.25">
      <c r="A994" s="27">
        <v>662011</v>
      </c>
      <c r="B994" s="34" t="s">
        <v>1443</v>
      </c>
      <c r="C994" s="35">
        <v>3528</v>
      </c>
      <c r="D994" s="36" t="s">
        <v>1025</v>
      </c>
      <c r="E994" s="36">
        <v>35</v>
      </c>
      <c r="F994" s="35">
        <v>62670</v>
      </c>
      <c r="G994" s="36" t="s">
        <v>1025</v>
      </c>
      <c r="H994" s="36">
        <v>1776</v>
      </c>
      <c r="I994" s="36">
        <v>2125</v>
      </c>
      <c r="J994" s="35">
        <v>65</v>
      </c>
      <c r="AF994" s="82" t="s">
        <v>344</v>
      </c>
      <c r="AG994" s="82" t="s">
        <v>30</v>
      </c>
      <c r="AH994" s="82" t="s">
        <v>186</v>
      </c>
      <c r="AI994" s="82">
        <v>2</v>
      </c>
      <c r="AJ994" s="106">
        <f t="shared" si="93"/>
        <v>1400000</v>
      </c>
      <c r="AK994" s="106">
        <f t="shared" si="94"/>
        <v>3000</v>
      </c>
      <c r="AL994" s="106">
        <f t="shared" si="95"/>
        <v>60</v>
      </c>
      <c r="AM994" s="106">
        <f t="shared" si="96"/>
        <v>2</v>
      </c>
      <c r="AN994" s="106">
        <f t="shared" si="97"/>
        <v>1403062</v>
      </c>
      <c r="AO994" s="77" t="s">
        <v>5419</v>
      </c>
      <c r="AP994" s="78">
        <v>938.07</v>
      </c>
    </row>
    <row r="995" spans="1:42" x14ac:dyDescent="0.25">
      <c r="A995" s="27">
        <v>663011</v>
      </c>
      <c r="B995" s="34" t="s">
        <v>1627</v>
      </c>
      <c r="C995" s="35">
        <v>14747</v>
      </c>
      <c r="D995" s="36" t="s">
        <v>1025</v>
      </c>
      <c r="E995" s="36">
        <v>148</v>
      </c>
      <c r="F995" s="35">
        <v>339682</v>
      </c>
      <c r="G995" s="39" t="s">
        <v>1033</v>
      </c>
      <c r="H995" s="36">
        <v>2303</v>
      </c>
      <c r="I995" s="36">
        <v>701</v>
      </c>
      <c r="J995" s="35">
        <v>9</v>
      </c>
      <c r="AF995" s="82" t="s">
        <v>344</v>
      </c>
      <c r="AG995" s="82" t="s">
        <v>30</v>
      </c>
      <c r="AH995" s="82" t="s">
        <v>215</v>
      </c>
      <c r="AI995" s="82">
        <v>2</v>
      </c>
      <c r="AJ995" s="106">
        <f t="shared" si="93"/>
        <v>1400000</v>
      </c>
      <c r="AK995" s="106">
        <f t="shared" si="94"/>
        <v>3000</v>
      </c>
      <c r="AL995" s="106">
        <f t="shared" si="95"/>
        <v>70</v>
      </c>
      <c r="AM995" s="106">
        <f t="shared" si="96"/>
        <v>2</v>
      </c>
      <c r="AN995" s="106">
        <f t="shared" si="97"/>
        <v>1403072</v>
      </c>
      <c r="AO995" s="77" t="s">
        <v>5421</v>
      </c>
      <c r="AP995" s="78">
        <v>1133.79</v>
      </c>
    </row>
    <row r="996" spans="1:42" x14ac:dyDescent="0.25">
      <c r="A996" s="27">
        <v>664011</v>
      </c>
      <c r="B996" s="34" t="s">
        <v>1623</v>
      </c>
      <c r="C996" s="35">
        <v>3034</v>
      </c>
      <c r="D996" s="36" t="s">
        <v>1025</v>
      </c>
      <c r="E996" s="36">
        <v>30</v>
      </c>
      <c r="F996" s="35">
        <v>63813</v>
      </c>
      <c r="G996" s="36" t="s">
        <v>1025</v>
      </c>
      <c r="H996" s="36">
        <v>2103</v>
      </c>
      <c r="I996" s="36">
        <v>2166</v>
      </c>
      <c r="J996" s="35">
        <v>63</v>
      </c>
      <c r="AF996" s="82" t="s">
        <v>344</v>
      </c>
      <c r="AG996" s="82" t="s">
        <v>30</v>
      </c>
      <c r="AH996" s="82" t="s">
        <v>148</v>
      </c>
      <c r="AI996" s="82">
        <v>2</v>
      </c>
      <c r="AJ996" s="106">
        <f t="shared" si="93"/>
        <v>1400000</v>
      </c>
      <c r="AK996" s="106">
        <f t="shared" si="94"/>
        <v>3000</v>
      </c>
      <c r="AL996" s="106">
        <f t="shared" si="95"/>
        <v>80</v>
      </c>
      <c r="AM996" s="106">
        <f t="shared" si="96"/>
        <v>2</v>
      </c>
      <c r="AN996" s="106">
        <f t="shared" si="97"/>
        <v>1403082</v>
      </c>
      <c r="AO996" s="77" t="s">
        <v>5422</v>
      </c>
      <c r="AP996" s="78">
        <v>1344.22</v>
      </c>
    </row>
    <row r="997" spans="1:42" x14ac:dyDescent="0.25">
      <c r="A997" s="27" t="s">
        <v>1025</v>
      </c>
      <c r="B997" s="40" t="s">
        <v>1628</v>
      </c>
      <c r="C997" s="41"/>
      <c r="D997" s="41"/>
      <c r="E997" s="41"/>
      <c r="F997" s="41"/>
      <c r="G997" s="41"/>
      <c r="H997" s="41"/>
      <c r="I997" s="41"/>
      <c r="J997" s="41"/>
      <c r="AF997" s="82" t="s">
        <v>344</v>
      </c>
      <c r="AG997" s="82" t="s">
        <v>30</v>
      </c>
      <c r="AH997" s="82" t="s">
        <v>210</v>
      </c>
      <c r="AI997" s="82">
        <v>2</v>
      </c>
      <c r="AJ997" s="106">
        <f t="shared" si="93"/>
        <v>1400000</v>
      </c>
      <c r="AK997" s="106">
        <f t="shared" si="94"/>
        <v>3000</v>
      </c>
      <c r="AL997" s="106">
        <f t="shared" si="95"/>
        <v>90</v>
      </c>
      <c r="AM997" s="106">
        <f t="shared" si="96"/>
        <v>2</v>
      </c>
      <c r="AN997" s="106">
        <f t="shared" si="97"/>
        <v>1403092</v>
      </c>
      <c r="AO997" s="77" t="s">
        <v>5423</v>
      </c>
      <c r="AP997" s="78">
        <v>901.93</v>
      </c>
    </row>
    <row r="998" spans="1:42" x14ac:dyDescent="0.25">
      <c r="A998" s="27" t="s">
        <v>1025</v>
      </c>
      <c r="B998" s="40" t="s">
        <v>1629</v>
      </c>
      <c r="C998" s="41"/>
      <c r="D998" s="41"/>
      <c r="E998" s="41"/>
      <c r="F998" s="41"/>
      <c r="G998" s="41"/>
      <c r="H998" s="41"/>
      <c r="I998" s="41"/>
      <c r="J998" s="41"/>
      <c r="AF998" s="82" t="s">
        <v>344</v>
      </c>
      <c r="AG998" s="82" t="s">
        <v>30</v>
      </c>
      <c r="AH998" s="82" t="s">
        <v>160</v>
      </c>
      <c r="AI998" s="82">
        <v>3</v>
      </c>
      <c r="AJ998" s="106">
        <f t="shared" si="93"/>
        <v>1400000</v>
      </c>
      <c r="AK998" s="106">
        <f t="shared" si="94"/>
        <v>3000</v>
      </c>
      <c r="AL998" s="106">
        <f t="shared" si="95"/>
        <v>100</v>
      </c>
      <c r="AM998" s="106">
        <f t="shared" si="96"/>
        <v>3</v>
      </c>
      <c r="AN998" s="106">
        <f t="shared" si="97"/>
        <v>1403103</v>
      </c>
      <c r="AO998" s="77" t="s">
        <v>5424</v>
      </c>
      <c r="AP998" s="78">
        <v>1659.56</v>
      </c>
    </row>
    <row r="999" spans="1:42" x14ac:dyDescent="0.25">
      <c r="A999" s="27" t="s">
        <v>1025</v>
      </c>
      <c r="B999" s="37" t="s">
        <v>1028</v>
      </c>
      <c r="C999" s="38"/>
      <c r="D999" s="38"/>
      <c r="E999" s="38"/>
      <c r="F999" s="38"/>
      <c r="G999" s="38"/>
      <c r="H999" s="38"/>
      <c r="I999" s="38"/>
      <c r="J999" s="38"/>
      <c r="AF999" s="82" t="s">
        <v>344</v>
      </c>
      <c r="AG999" s="82" t="s">
        <v>30</v>
      </c>
      <c r="AH999" s="82" t="s">
        <v>157</v>
      </c>
      <c r="AI999" s="82">
        <v>2</v>
      </c>
      <c r="AJ999" s="106">
        <f t="shared" si="93"/>
        <v>1400000</v>
      </c>
      <c r="AK999" s="106">
        <f t="shared" si="94"/>
        <v>3000</v>
      </c>
      <c r="AL999" s="106">
        <f t="shared" si="95"/>
        <v>110</v>
      </c>
      <c r="AM999" s="106">
        <f t="shared" si="96"/>
        <v>2</v>
      </c>
      <c r="AN999" s="106">
        <f t="shared" si="97"/>
        <v>1403112</v>
      </c>
      <c r="AO999" s="77" t="s">
        <v>5425</v>
      </c>
      <c r="AP999" s="78">
        <v>1357.34</v>
      </c>
    </row>
    <row r="1000" spans="1:42" x14ac:dyDescent="0.25">
      <c r="A1000" s="27">
        <v>801011</v>
      </c>
      <c r="B1000" s="34" t="s">
        <v>1630</v>
      </c>
      <c r="C1000" s="35">
        <v>4614</v>
      </c>
      <c r="D1000" s="36" t="s">
        <v>1025</v>
      </c>
      <c r="E1000" s="36">
        <v>46</v>
      </c>
      <c r="F1000" s="35">
        <v>17776</v>
      </c>
      <c r="G1000" s="36" t="s">
        <v>1025</v>
      </c>
      <c r="H1000" s="36">
        <v>385</v>
      </c>
      <c r="I1000" s="36">
        <v>2054</v>
      </c>
      <c r="J1000" s="35">
        <v>409</v>
      </c>
      <c r="AF1000" s="82" t="s">
        <v>344</v>
      </c>
      <c r="AG1000" s="82" t="s">
        <v>30</v>
      </c>
      <c r="AH1000" s="82" t="s">
        <v>29</v>
      </c>
      <c r="AI1000" s="82">
        <v>2</v>
      </c>
      <c r="AJ1000" s="106">
        <f t="shared" si="93"/>
        <v>1400000</v>
      </c>
      <c r="AK1000" s="106">
        <f t="shared" si="94"/>
        <v>3000</v>
      </c>
      <c r="AL1000" s="106">
        <f t="shared" si="95"/>
        <v>120</v>
      </c>
      <c r="AM1000" s="106">
        <f t="shared" si="96"/>
        <v>2</v>
      </c>
      <c r="AN1000" s="106">
        <f t="shared" si="97"/>
        <v>1403122</v>
      </c>
      <c r="AO1000" s="77" t="s">
        <v>5426</v>
      </c>
      <c r="AP1000" s="78">
        <v>981.26</v>
      </c>
    </row>
    <row r="1001" spans="1:42" x14ac:dyDescent="0.25">
      <c r="A1001" s="27" t="s">
        <v>1025</v>
      </c>
      <c r="B1001" s="37" t="s">
        <v>1030</v>
      </c>
      <c r="C1001" s="38"/>
      <c r="D1001" s="38"/>
      <c r="E1001" s="38"/>
      <c r="F1001" s="38"/>
      <c r="G1001" s="38"/>
      <c r="H1001" s="38"/>
      <c r="I1001" s="38"/>
      <c r="J1001" s="38"/>
      <c r="AF1001" s="82" t="s">
        <v>344</v>
      </c>
      <c r="AG1001" s="82" t="s">
        <v>30</v>
      </c>
      <c r="AH1001" s="82" t="s">
        <v>112</v>
      </c>
      <c r="AI1001" s="82">
        <v>2</v>
      </c>
      <c r="AJ1001" s="106">
        <f t="shared" si="93"/>
        <v>1400000</v>
      </c>
      <c r="AK1001" s="106">
        <f t="shared" si="94"/>
        <v>3000</v>
      </c>
      <c r="AL1001" s="106">
        <f t="shared" si="95"/>
        <v>130</v>
      </c>
      <c r="AM1001" s="106">
        <f t="shared" si="96"/>
        <v>2</v>
      </c>
      <c r="AN1001" s="106">
        <f t="shared" si="97"/>
        <v>1403132</v>
      </c>
      <c r="AO1001" s="77" t="s">
        <v>5427</v>
      </c>
      <c r="AP1001" s="78">
        <v>1469.05</v>
      </c>
    </row>
    <row r="1002" spans="1:42" x14ac:dyDescent="0.25">
      <c r="A1002" s="27">
        <v>801022</v>
      </c>
      <c r="B1002" s="34" t="s">
        <v>1631</v>
      </c>
      <c r="C1002" s="35">
        <v>11173</v>
      </c>
      <c r="D1002" s="36" t="s">
        <v>1025</v>
      </c>
      <c r="E1002" s="36">
        <v>112</v>
      </c>
      <c r="F1002" s="35">
        <v>7140</v>
      </c>
      <c r="G1002" s="36" t="s">
        <v>1025</v>
      </c>
      <c r="H1002" s="36">
        <v>64</v>
      </c>
      <c r="I1002" s="36">
        <v>1185</v>
      </c>
      <c r="J1002" s="35">
        <v>1274</v>
      </c>
      <c r="AF1002" s="82" t="s">
        <v>344</v>
      </c>
      <c r="AG1002" s="82" t="s">
        <v>30</v>
      </c>
      <c r="AH1002" s="82" t="s">
        <v>344</v>
      </c>
      <c r="AI1002" s="82">
        <v>3</v>
      </c>
      <c r="AJ1002" s="106">
        <f t="shared" si="93"/>
        <v>1400000</v>
      </c>
      <c r="AK1002" s="106">
        <f t="shared" si="94"/>
        <v>3000</v>
      </c>
      <c r="AL1002" s="106">
        <f t="shared" si="95"/>
        <v>140</v>
      </c>
      <c r="AM1002" s="106">
        <f t="shared" si="96"/>
        <v>3</v>
      </c>
      <c r="AN1002" s="106">
        <f t="shared" si="97"/>
        <v>1403143</v>
      </c>
      <c r="AO1002" s="77" t="s">
        <v>5428</v>
      </c>
      <c r="AP1002" s="78">
        <v>1119.25</v>
      </c>
    </row>
    <row r="1003" spans="1:42" x14ac:dyDescent="0.25">
      <c r="A1003" s="27">
        <v>801032</v>
      </c>
      <c r="B1003" s="34" t="s">
        <v>1632</v>
      </c>
      <c r="C1003" s="35">
        <v>16831</v>
      </c>
      <c r="D1003" s="36" t="s">
        <v>1025</v>
      </c>
      <c r="E1003" s="36">
        <v>168</v>
      </c>
      <c r="F1003" s="35">
        <v>9779</v>
      </c>
      <c r="G1003" s="36" t="s">
        <v>1025</v>
      </c>
      <c r="H1003" s="36">
        <v>58</v>
      </c>
      <c r="I1003" s="36">
        <v>531</v>
      </c>
      <c r="J1003" s="35">
        <v>896</v>
      </c>
      <c r="AF1003" s="82" t="s">
        <v>344</v>
      </c>
      <c r="AG1003" s="82" t="s">
        <v>89</v>
      </c>
      <c r="AH1003" s="82" t="s">
        <v>79</v>
      </c>
      <c r="AI1003" s="82">
        <v>1</v>
      </c>
      <c r="AJ1003" s="106">
        <f t="shared" si="93"/>
        <v>1400000</v>
      </c>
      <c r="AK1003" s="106">
        <f t="shared" si="94"/>
        <v>4000</v>
      </c>
      <c r="AL1003" s="106">
        <f t="shared" si="95"/>
        <v>10</v>
      </c>
      <c r="AM1003" s="106">
        <f t="shared" si="96"/>
        <v>1</v>
      </c>
      <c r="AN1003" s="106">
        <f t="shared" si="97"/>
        <v>1404011</v>
      </c>
      <c r="AO1003" s="77" t="s">
        <v>5429</v>
      </c>
      <c r="AP1003" s="78">
        <v>1609.07</v>
      </c>
    </row>
    <row r="1004" spans="1:42" x14ac:dyDescent="0.25">
      <c r="A1004" s="27">
        <v>801042</v>
      </c>
      <c r="B1004" s="34" t="s">
        <v>1633</v>
      </c>
      <c r="C1004" s="35">
        <v>23472</v>
      </c>
      <c r="D1004" s="36" t="s">
        <v>1025</v>
      </c>
      <c r="E1004" s="36">
        <v>235</v>
      </c>
      <c r="F1004" s="35">
        <v>8609</v>
      </c>
      <c r="G1004" s="36" t="s">
        <v>1025</v>
      </c>
      <c r="H1004" s="36">
        <v>37</v>
      </c>
      <c r="I1004" s="36">
        <v>219</v>
      </c>
      <c r="J1004" s="35">
        <v>1036</v>
      </c>
      <c r="AF1004" s="82" t="s">
        <v>344</v>
      </c>
      <c r="AG1004" s="82" t="s">
        <v>89</v>
      </c>
      <c r="AH1004" s="82" t="s">
        <v>100</v>
      </c>
      <c r="AI1004" s="82">
        <v>2</v>
      </c>
      <c r="AJ1004" s="106">
        <f t="shared" si="93"/>
        <v>1400000</v>
      </c>
      <c r="AK1004" s="106">
        <f t="shared" si="94"/>
        <v>4000</v>
      </c>
      <c r="AL1004" s="106">
        <f t="shared" si="95"/>
        <v>20</v>
      </c>
      <c r="AM1004" s="106">
        <f t="shared" si="96"/>
        <v>2</v>
      </c>
      <c r="AN1004" s="106">
        <f t="shared" si="97"/>
        <v>1404022</v>
      </c>
      <c r="AO1004" s="77" t="s">
        <v>5429</v>
      </c>
      <c r="AP1004" s="78">
        <v>1077.45</v>
      </c>
    </row>
    <row r="1005" spans="1:42" x14ac:dyDescent="0.25">
      <c r="A1005" s="27">
        <v>801052</v>
      </c>
      <c r="B1005" s="34" t="s">
        <v>1634</v>
      </c>
      <c r="C1005" s="35">
        <v>20526</v>
      </c>
      <c r="D1005" s="36" t="s">
        <v>1025</v>
      </c>
      <c r="E1005" s="36">
        <v>205</v>
      </c>
      <c r="F1005" s="35">
        <v>6876</v>
      </c>
      <c r="G1005" s="36" t="s">
        <v>1025</v>
      </c>
      <c r="H1005" s="36">
        <v>33</v>
      </c>
      <c r="I1005" s="36">
        <v>316</v>
      </c>
      <c r="J1005" s="35">
        <v>1323</v>
      </c>
      <c r="AF1005" s="82" t="s">
        <v>344</v>
      </c>
      <c r="AG1005" s="82" t="s">
        <v>89</v>
      </c>
      <c r="AH1005" s="82" t="s">
        <v>30</v>
      </c>
      <c r="AI1005" s="82">
        <v>2</v>
      </c>
      <c r="AJ1005" s="106">
        <f t="shared" si="93"/>
        <v>1400000</v>
      </c>
      <c r="AK1005" s="106">
        <f t="shared" si="94"/>
        <v>4000</v>
      </c>
      <c r="AL1005" s="106">
        <f t="shared" si="95"/>
        <v>30</v>
      </c>
      <c r="AM1005" s="106">
        <f t="shared" si="96"/>
        <v>2</v>
      </c>
      <c r="AN1005" s="106">
        <f t="shared" si="97"/>
        <v>1404032</v>
      </c>
      <c r="AO1005" s="77" t="s">
        <v>5430</v>
      </c>
      <c r="AP1005" s="78">
        <v>880.58</v>
      </c>
    </row>
    <row r="1006" spans="1:42" x14ac:dyDescent="0.25">
      <c r="A1006" s="27">
        <v>801062</v>
      </c>
      <c r="B1006" s="34" t="s">
        <v>1635</v>
      </c>
      <c r="C1006" s="35">
        <v>16939</v>
      </c>
      <c r="D1006" s="36" t="s">
        <v>1025</v>
      </c>
      <c r="E1006" s="36">
        <v>169</v>
      </c>
      <c r="F1006" s="35">
        <v>8486</v>
      </c>
      <c r="G1006" s="36" t="s">
        <v>1025</v>
      </c>
      <c r="H1006" s="36">
        <v>50</v>
      </c>
      <c r="I1006" s="36">
        <v>528</v>
      </c>
      <c r="J1006" s="35">
        <v>1052</v>
      </c>
      <c r="AF1006" s="82" t="s">
        <v>344</v>
      </c>
      <c r="AG1006" s="82" t="s">
        <v>89</v>
      </c>
      <c r="AH1006" s="82" t="s">
        <v>89</v>
      </c>
      <c r="AI1006" s="82">
        <v>3</v>
      </c>
      <c r="AJ1006" s="106">
        <f t="shared" si="93"/>
        <v>1400000</v>
      </c>
      <c r="AK1006" s="106">
        <f t="shared" si="94"/>
        <v>4000</v>
      </c>
      <c r="AL1006" s="106">
        <f t="shared" si="95"/>
        <v>40</v>
      </c>
      <c r="AM1006" s="106">
        <f t="shared" si="96"/>
        <v>3</v>
      </c>
      <c r="AN1006" s="106">
        <f t="shared" si="97"/>
        <v>1404043</v>
      </c>
      <c r="AO1006" s="77" t="s">
        <v>5431</v>
      </c>
      <c r="AP1006" s="78">
        <v>1211.3</v>
      </c>
    </row>
    <row r="1007" spans="1:42" x14ac:dyDescent="0.25">
      <c r="A1007" s="27" t="s">
        <v>1025</v>
      </c>
      <c r="B1007" s="37" t="s">
        <v>1636</v>
      </c>
      <c r="C1007" s="38"/>
      <c r="D1007" s="38"/>
      <c r="E1007" s="38"/>
      <c r="F1007" s="38"/>
      <c r="G1007" s="38"/>
      <c r="H1007" s="38"/>
      <c r="I1007" s="38"/>
      <c r="J1007" s="38"/>
      <c r="AF1007" s="82" t="s">
        <v>344</v>
      </c>
      <c r="AG1007" s="82" t="s">
        <v>89</v>
      </c>
      <c r="AH1007" s="82" t="s">
        <v>57</v>
      </c>
      <c r="AI1007" s="82">
        <v>2</v>
      </c>
      <c r="AJ1007" s="106">
        <f t="shared" si="93"/>
        <v>1400000</v>
      </c>
      <c r="AK1007" s="106">
        <f t="shared" si="94"/>
        <v>4000</v>
      </c>
      <c r="AL1007" s="106">
        <f t="shared" si="95"/>
        <v>50</v>
      </c>
      <c r="AM1007" s="106">
        <f t="shared" si="96"/>
        <v>2</v>
      </c>
      <c r="AN1007" s="106">
        <f t="shared" si="97"/>
        <v>1404052</v>
      </c>
      <c r="AO1007" s="77" t="s">
        <v>5432</v>
      </c>
      <c r="AP1007" s="78">
        <v>828.01</v>
      </c>
    </row>
    <row r="1008" spans="1:42" x14ac:dyDescent="0.25">
      <c r="A1008" s="27">
        <v>801073</v>
      </c>
      <c r="B1008" s="34" t="s">
        <v>1637</v>
      </c>
      <c r="C1008" s="35">
        <v>27868</v>
      </c>
      <c r="D1008" s="36" t="s">
        <v>1025</v>
      </c>
      <c r="E1008" s="36">
        <v>279</v>
      </c>
      <c r="F1008" s="35">
        <v>12883</v>
      </c>
      <c r="G1008" s="36" t="s">
        <v>1025</v>
      </c>
      <c r="H1008" s="36">
        <v>46</v>
      </c>
      <c r="I1008" s="36">
        <v>131</v>
      </c>
      <c r="J1008" s="35">
        <v>636</v>
      </c>
      <c r="AF1008" s="82" t="s">
        <v>344</v>
      </c>
      <c r="AG1008" s="82" t="s">
        <v>57</v>
      </c>
      <c r="AH1008" s="82" t="s">
        <v>79</v>
      </c>
      <c r="AI1008" s="82">
        <v>1</v>
      </c>
      <c r="AJ1008" s="106">
        <f t="shared" si="93"/>
        <v>1400000</v>
      </c>
      <c r="AK1008" s="106">
        <f t="shared" si="94"/>
        <v>5000</v>
      </c>
      <c r="AL1008" s="106">
        <f t="shared" si="95"/>
        <v>10</v>
      </c>
      <c r="AM1008" s="106">
        <f t="shared" si="96"/>
        <v>1</v>
      </c>
      <c r="AN1008" s="106">
        <f t="shared" si="97"/>
        <v>1405011</v>
      </c>
      <c r="AO1008" s="77" t="s">
        <v>5433</v>
      </c>
      <c r="AP1008" s="78">
        <v>3269.74</v>
      </c>
    </row>
    <row r="1009" spans="1:42" x14ac:dyDescent="0.25">
      <c r="A1009" s="27">
        <v>801074</v>
      </c>
      <c r="B1009" s="34" t="s">
        <v>1037</v>
      </c>
      <c r="C1009" s="35">
        <v>824</v>
      </c>
      <c r="D1009" s="36" t="s">
        <v>1025</v>
      </c>
      <c r="E1009" s="36">
        <v>8</v>
      </c>
      <c r="F1009" s="35">
        <v>6763</v>
      </c>
      <c r="G1009" s="36" t="s">
        <v>1025</v>
      </c>
      <c r="H1009" s="36">
        <v>821</v>
      </c>
      <c r="I1009" s="36" t="s">
        <v>1038</v>
      </c>
      <c r="J1009" s="35" t="s">
        <v>1038</v>
      </c>
      <c r="AF1009" s="82" t="s">
        <v>344</v>
      </c>
      <c r="AG1009" s="82" t="s">
        <v>57</v>
      </c>
      <c r="AH1009" s="82" t="s">
        <v>100</v>
      </c>
      <c r="AI1009" s="82">
        <v>1</v>
      </c>
      <c r="AJ1009" s="106">
        <f t="shared" si="93"/>
        <v>1400000</v>
      </c>
      <c r="AK1009" s="106">
        <f t="shared" si="94"/>
        <v>5000</v>
      </c>
      <c r="AL1009" s="106">
        <f t="shared" si="95"/>
        <v>20</v>
      </c>
      <c r="AM1009" s="106">
        <f t="shared" si="96"/>
        <v>1</v>
      </c>
      <c r="AN1009" s="106">
        <f t="shared" si="97"/>
        <v>1405021</v>
      </c>
      <c r="AO1009" s="77" t="s">
        <v>5434</v>
      </c>
      <c r="AP1009" s="78">
        <v>4531.74</v>
      </c>
    </row>
    <row r="1010" spans="1:42" x14ac:dyDescent="0.25">
      <c r="A1010" s="27">
        <v>801075</v>
      </c>
      <c r="B1010" s="34" t="s">
        <v>1039</v>
      </c>
      <c r="C1010" s="35">
        <v>27044</v>
      </c>
      <c r="D1010" s="36" t="s">
        <v>1025</v>
      </c>
      <c r="E1010" s="36">
        <v>271</v>
      </c>
      <c r="F1010" s="35">
        <v>6120</v>
      </c>
      <c r="G1010" s="36" t="s">
        <v>1025</v>
      </c>
      <c r="H1010" s="36">
        <v>23</v>
      </c>
      <c r="I1010" s="36" t="s">
        <v>1038</v>
      </c>
      <c r="J1010" s="35" t="s">
        <v>1038</v>
      </c>
      <c r="AF1010" s="82" t="s">
        <v>344</v>
      </c>
      <c r="AG1010" s="82" t="s">
        <v>57</v>
      </c>
      <c r="AH1010" s="82" t="s">
        <v>30</v>
      </c>
      <c r="AI1010" s="82">
        <v>2</v>
      </c>
      <c r="AJ1010" s="106">
        <f t="shared" si="93"/>
        <v>1400000</v>
      </c>
      <c r="AK1010" s="106">
        <f t="shared" si="94"/>
        <v>5000</v>
      </c>
      <c r="AL1010" s="106">
        <f t="shared" si="95"/>
        <v>30</v>
      </c>
      <c r="AM1010" s="106">
        <f t="shared" si="96"/>
        <v>2</v>
      </c>
      <c r="AN1010" s="106">
        <f t="shared" si="97"/>
        <v>1405032</v>
      </c>
      <c r="AO1010" s="77" t="s">
        <v>4939</v>
      </c>
      <c r="AP1010" s="78">
        <v>1954.08</v>
      </c>
    </row>
    <row r="1011" spans="1:42" x14ac:dyDescent="0.25">
      <c r="A1011" s="27" t="s">
        <v>1025</v>
      </c>
      <c r="B1011" s="40" t="s">
        <v>1638</v>
      </c>
      <c r="C1011" s="41"/>
      <c r="D1011" s="41"/>
      <c r="E1011" s="41"/>
      <c r="F1011" s="41"/>
      <c r="G1011" s="41"/>
      <c r="H1011" s="41"/>
      <c r="I1011" s="41"/>
      <c r="J1011" s="41"/>
      <c r="AF1011" s="82" t="s">
        <v>344</v>
      </c>
      <c r="AG1011" s="82" t="s">
        <v>57</v>
      </c>
      <c r="AH1011" s="82" t="s">
        <v>89</v>
      </c>
      <c r="AI1011" s="82">
        <v>3</v>
      </c>
      <c r="AJ1011" s="106">
        <f t="shared" si="93"/>
        <v>1400000</v>
      </c>
      <c r="AK1011" s="106">
        <f t="shared" si="94"/>
        <v>5000</v>
      </c>
      <c r="AL1011" s="106">
        <f t="shared" si="95"/>
        <v>40</v>
      </c>
      <c r="AM1011" s="106">
        <f t="shared" si="96"/>
        <v>3</v>
      </c>
      <c r="AN1011" s="106">
        <f t="shared" si="97"/>
        <v>1405043</v>
      </c>
      <c r="AO1011" s="77" t="s">
        <v>5435</v>
      </c>
      <c r="AP1011" s="78">
        <v>3391.6</v>
      </c>
    </row>
    <row r="1012" spans="1:42" x14ac:dyDescent="0.25">
      <c r="A1012" s="27" t="s">
        <v>1025</v>
      </c>
      <c r="B1012" s="37" t="s">
        <v>1028</v>
      </c>
      <c r="C1012" s="38"/>
      <c r="D1012" s="38"/>
      <c r="E1012" s="38"/>
      <c r="F1012" s="38"/>
      <c r="G1012" s="38"/>
      <c r="H1012" s="38"/>
      <c r="I1012" s="38"/>
      <c r="J1012" s="38"/>
      <c r="AF1012" s="82" t="s">
        <v>344</v>
      </c>
      <c r="AG1012" s="82" t="s">
        <v>57</v>
      </c>
      <c r="AH1012" s="82" t="s">
        <v>57</v>
      </c>
      <c r="AI1012" s="82">
        <v>2</v>
      </c>
      <c r="AJ1012" s="106">
        <f t="shared" si="93"/>
        <v>1400000</v>
      </c>
      <c r="AK1012" s="106">
        <f t="shared" si="94"/>
        <v>5000</v>
      </c>
      <c r="AL1012" s="106">
        <f t="shared" si="95"/>
        <v>50</v>
      </c>
      <c r="AM1012" s="106">
        <f t="shared" si="96"/>
        <v>2</v>
      </c>
      <c r="AN1012" s="106">
        <f t="shared" si="97"/>
        <v>1405052</v>
      </c>
      <c r="AO1012" s="77" t="s">
        <v>5436</v>
      </c>
      <c r="AP1012" s="78">
        <v>4424.3900000000003</v>
      </c>
    </row>
    <row r="1013" spans="1:42" x14ac:dyDescent="0.25">
      <c r="A1013" s="27">
        <v>802011</v>
      </c>
      <c r="B1013" s="34" t="s">
        <v>1639</v>
      </c>
      <c r="C1013" s="35">
        <v>2068</v>
      </c>
      <c r="D1013" s="36" t="s">
        <v>1025</v>
      </c>
      <c r="E1013" s="36">
        <v>21</v>
      </c>
      <c r="F1013" s="35">
        <v>16687</v>
      </c>
      <c r="G1013" s="36" t="s">
        <v>1025</v>
      </c>
      <c r="H1013" s="36">
        <v>807</v>
      </c>
      <c r="I1013" s="36">
        <v>2231</v>
      </c>
      <c r="J1013" s="35">
        <v>450</v>
      </c>
      <c r="AF1013" s="82" t="s">
        <v>344</v>
      </c>
      <c r="AG1013" s="82" t="s">
        <v>57</v>
      </c>
      <c r="AH1013" s="82" t="s">
        <v>186</v>
      </c>
      <c r="AI1013" s="82">
        <v>2</v>
      </c>
      <c r="AJ1013" s="106">
        <f t="shared" si="93"/>
        <v>1400000</v>
      </c>
      <c r="AK1013" s="106">
        <f t="shared" si="94"/>
        <v>5000</v>
      </c>
      <c r="AL1013" s="106">
        <f t="shared" si="95"/>
        <v>60</v>
      </c>
      <c r="AM1013" s="106">
        <f t="shared" si="96"/>
        <v>2</v>
      </c>
      <c r="AN1013" s="106">
        <f t="shared" si="97"/>
        <v>1405062</v>
      </c>
      <c r="AO1013" s="77" t="s">
        <v>5437</v>
      </c>
      <c r="AP1013" s="78">
        <v>2878.43</v>
      </c>
    </row>
    <row r="1014" spans="1:42" x14ac:dyDescent="0.25">
      <c r="A1014" s="27" t="s">
        <v>1025</v>
      </c>
      <c r="B1014" s="37" t="s">
        <v>1030</v>
      </c>
      <c r="C1014" s="38"/>
      <c r="D1014" s="38"/>
      <c r="E1014" s="38"/>
      <c r="F1014" s="38"/>
      <c r="G1014" s="38"/>
      <c r="H1014" s="38"/>
      <c r="I1014" s="38"/>
      <c r="J1014" s="38"/>
      <c r="AF1014" s="82" t="s">
        <v>344</v>
      </c>
      <c r="AG1014" s="82" t="s">
        <v>186</v>
      </c>
      <c r="AH1014" s="82" t="s">
        <v>79</v>
      </c>
      <c r="AI1014" s="82">
        <v>2</v>
      </c>
      <c r="AJ1014" s="106">
        <f t="shared" si="93"/>
        <v>1400000</v>
      </c>
      <c r="AK1014" s="106">
        <f t="shared" si="94"/>
        <v>6000</v>
      </c>
      <c r="AL1014" s="106">
        <f t="shared" si="95"/>
        <v>10</v>
      </c>
      <c r="AM1014" s="106">
        <f t="shared" si="96"/>
        <v>2</v>
      </c>
      <c r="AN1014" s="106">
        <f t="shared" si="97"/>
        <v>1406012</v>
      </c>
      <c r="AO1014" s="77" t="s">
        <v>5438</v>
      </c>
      <c r="AP1014" s="78">
        <v>2539.3200000000002</v>
      </c>
    </row>
    <row r="1015" spans="1:42" x14ac:dyDescent="0.25">
      <c r="A1015" s="27">
        <v>802022</v>
      </c>
      <c r="B1015" s="34" t="s">
        <v>1640</v>
      </c>
      <c r="C1015" s="35">
        <v>18493</v>
      </c>
      <c r="D1015" s="36" t="s">
        <v>1025</v>
      </c>
      <c r="E1015" s="36">
        <v>185</v>
      </c>
      <c r="F1015" s="35">
        <v>3205</v>
      </c>
      <c r="G1015" s="36" t="s">
        <v>1025</v>
      </c>
      <c r="H1015" s="36">
        <v>17</v>
      </c>
      <c r="I1015" s="36">
        <v>421</v>
      </c>
      <c r="J1015" s="35">
        <v>2151</v>
      </c>
      <c r="AF1015" s="82" t="s">
        <v>344</v>
      </c>
      <c r="AG1015" s="82" t="s">
        <v>186</v>
      </c>
      <c r="AH1015" s="82" t="s">
        <v>100</v>
      </c>
      <c r="AI1015" s="82">
        <v>2</v>
      </c>
      <c r="AJ1015" s="106">
        <f t="shared" si="93"/>
        <v>1400000</v>
      </c>
      <c r="AK1015" s="106">
        <f t="shared" si="94"/>
        <v>6000</v>
      </c>
      <c r="AL1015" s="106">
        <f t="shared" si="95"/>
        <v>20</v>
      </c>
      <c r="AM1015" s="106">
        <f t="shared" si="96"/>
        <v>2</v>
      </c>
      <c r="AN1015" s="106">
        <f t="shared" si="97"/>
        <v>1406022</v>
      </c>
      <c r="AO1015" s="77" t="s">
        <v>5439</v>
      </c>
      <c r="AP1015" s="78">
        <v>1453.29</v>
      </c>
    </row>
    <row r="1016" spans="1:42" x14ac:dyDescent="0.25">
      <c r="A1016" s="27">
        <v>802032</v>
      </c>
      <c r="B1016" s="34" t="s">
        <v>1641</v>
      </c>
      <c r="C1016" s="35">
        <v>20873</v>
      </c>
      <c r="D1016" s="36" t="s">
        <v>1025</v>
      </c>
      <c r="E1016" s="36">
        <v>209</v>
      </c>
      <c r="F1016" s="35">
        <v>2520</v>
      </c>
      <c r="G1016" s="36" t="s">
        <v>1025</v>
      </c>
      <c r="H1016" s="36">
        <v>12</v>
      </c>
      <c r="I1016" s="36">
        <v>294</v>
      </c>
      <c r="J1016" s="35">
        <v>2247</v>
      </c>
      <c r="AF1016" s="82" t="s">
        <v>344</v>
      </c>
      <c r="AG1016" s="82" t="s">
        <v>186</v>
      </c>
      <c r="AH1016" s="82" t="s">
        <v>30</v>
      </c>
      <c r="AI1016" s="82">
        <v>2</v>
      </c>
      <c r="AJ1016" s="106">
        <f t="shared" si="93"/>
        <v>1400000</v>
      </c>
      <c r="AK1016" s="106">
        <f t="shared" si="94"/>
        <v>6000</v>
      </c>
      <c r="AL1016" s="106">
        <f t="shared" si="95"/>
        <v>30</v>
      </c>
      <c r="AM1016" s="106">
        <f t="shared" si="96"/>
        <v>2</v>
      </c>
      <c r="AN1016" s="106">
        <f t="shared" si="97"/>
        <v>1406032</v>
      </c>
      <c r="AO1016" s="77" t="s">
        <v>5440</v>
      </c>
      <c r="AP1016" s="78">
        <v>1404.64</v>
      </c>
    </row>
    <row r="1017" spans="1:42" x14ac:dyDescent="0.25">
      <c r="A1017" s="27">
        <v>802042</v>
      </c>
      <c r="B1017" s="34" t="s">
        <v>1642</v>
      </c>
      <c r="C1017" s="35">
        <v>17091</v>
      </c>
      <c r="D1017" s="36" t="s">
        <v>1025</v>
      </c>
      <c r="E1017" s="36">
        <v>171</v>
      </c>
      <c r="F1017" s="35">
        <v>4943</v>
      </c>
      <c r="G1017" s="36" t="s">
        <v>1025</v>
      </c>
      <c r="H1017" s="36">
        <v>29</v>
      </c>
      <c r="I1017" s="36">
        <v>508</v>
      </c>
      <c r="J1017" s="35">
        <v>1736</v>
      </c>
      <c r="AF1017" s="82" t="s">
        <v>344</v>
      </c>
      <c r="AG1017" s="82" t="s">
        <v>186</v>
      </c>
      <c r="AH1017" s="82" t="s">
        <v>89</v>
      </c>
      <c r="AI1017" s="82">
        <v>2</v>
      </c>
      <c r="AJ1017" s="106">
        <f t="shared" si="93"/>
        <v>1400000</v>
      </c>
      <c r="AK1017" s="106">
        <f t="shared" si="94"/>
        <v>6000</v>
      </c>
      <c r="AL1017" s="106">
        <f t="shared" si="95"/>
        <v>40</v>
      </c>
      <c r="AM1017" s="106">
        <f t="shared" si="96"/>
        <v>2</v>
      </c>
      <c r="AN1017" s="106">
        <f t="shared" si="97"/>
        <v>1406042</v>
      </c>
      <c r="AO1017" s="77" t="s">
        <v>5441</v>
      </c>
      <c r="AP1017" s="78">
        <v>1049.44</v>
      </c>
    </row>
    <row r="1018" spans="1:42" x14ac:dyDescent="0.25">
      <c r="A1018" s="27">
        <v>802052</v>
      </c>
      <c r="B1018" s="34" t="s">
        <v>1639</v>
      </c>
      <c r="C1018" s="35">
        <v>37960</v>
      </c>
      <c r="D1018" s="36" t="s">
        <v>1025</v>
      </c>
      <c r="E1018" s="36">
        <v>379</v>
      </c>
      <c r="F1018" s="35">
        <v>7168</v>
      </c>
      <c r="G1018" s="36" t="s">
        <v>1025</v>
      </c>
      <c r="H1018" s="36">
        <v>19</v>
      </c>
      <c r="I1018" s="36">
        <v>30</v>
      </c>
      <c r="J1018" s="35">
        <v>1269</v>
      </c>
      <c r="AF1018" s="82" t="s">
        <v>344</v>
      </c>
      <c r="AG1018" s="82" t="s">
        <v>186</v>
      </c>
      <c r="AH1018" s="82" t="s">
        <v>57</v>
      </c>
      <c r="AI1018" s="82">
        <v>3</v>
      </c>
      <c r="AJ1018" s="106">
        <f t="shared" si="93"/>
        <v>1400000</v>
      </c>
      <c r="AK1018" s="106">
        <f t="shared" si="94"/>
        <v>6000</v>
      </c>
      <c r="AL1018" s="106">
        <f t="shared" si="95"/>
        <v>50</v>
      </c>
      <c r="AM1018" s="106">
        <f t="shared" si="96"/>
        <v>3</v>
      </c>
      <c r="AN1018" s="106">
        <f t="shared" si="97"/>
        <v>1406053</v>
      </c>
      <c r="AO1018" s="77" t="s">
        <v>5442</v>
      </c>
      <c r="AP1018" s="78">
        <v>2147.0500000000002</v>
      </c>
    </row>
    <row r="1019" spans="1:42" x14ac:dyDescent="0.25">
      <c r="A1019" s="27">
        <v>802072</v>
      </c>
      <c r="B1019" s="34" t="s">
        <v>1643</v>
      </c>
      <c r="C1019" s="35">
        <v>21400</v>
      </c>
      <c r="D1019" s="36" t="s">
        <v>1025</v>
      </c>
      <c r="E1019" s="36">
        <v>214</v>
      </c>
      <c r="F1019" s="35">
        <v>2824</v>
      </c>
      <c r="G1019" s="36" t="s">
        <v>1025</v>
      </c>
      <c r="H1019" s="36">
        <v>13</v>
      </c>
      <c r="I1019" s="36">
        <v>276</v>
      </c>
      <c r="J1019" s="35">
        <v>2213</v>
      </c>
      <c r="AF1019" s="82" t="s">
        <v>344</v>
      </c>
      <c r="AG1019" s="82" t="s">
        <v>186</v>
      </c>
      <c r="AH1019" s="82" t="s">
        <v>186</v>
      </c>
      <c r="AI1019" s="82">
        <v>2</v>
      </c>
      <c r="AJ1019" s="106">
        <f t="shared" si="93"/>
        <v>1400000</v>
      </c>
      <c r="AK1019" s="106">
        <f t="shared" si="94"/>
        <v>6000</v>
      </c>
      <c r="AL1019" s="106">
        <f t="shared" si="95"/>
        <v>60</v>
      </c>
      <c r="AM1019" s="106">
        <f t="shared" si="96"/>
        <v>2</v>
      </c>
      <c r="AN1019" s="106">
        <f t="shared" si="97"/>
        <v>1406062</v>
      </c>
      <c r="AO1019" s="77" t="s">
        <v>5443</v>
      </c>
      <c r="AP1019" s="78">
        <v>1173.75</v>
      </c>
    </row>
    <row r="1020" spans="1:42" x14ac:dyDescent="0.25">
      <c r="A1020" s="27" t="s">
        <v>1025</v>
      </c>
      <c r="B1020" s="37" t="s">
        <v>1071</v>
      </c>
      <c r="C1020" s="38"/>
      <c r="D1020" s="38"/>
      <c r="E1020" s="38"/>
      <c r="F1020" s="38"/>
      <c r="G1020" s="38"/>
      <c r="H1020" s="38"/>
      <c r="I1020" s="38"/>
      <c r="J1020" s="38"/>
      <c r="AF1020" s="82" t="s">
        <v>344</v>
      </c>
      <c r="AG1020" s="82" t="s">
        <v>186</v>
      </c>
      <c r="AH1020" s="82" t="s">
        <v>215</v>
      </c>
      <c r="AI1020" s="82">
        <v>3</v>
      </c>
      <c r="AJ1020" s="106">
        <f t="shared" si="93"/>
        <v>1400000</v>
      </c>
      <c r="AK1020" s="106">
        <f t="shared" si="94"/>
        <v>6000</v>
      </c>
      <c r="AL1020" s="106">
        <f t="shared" si="95"/>
        <v>70</v>
      </c>
      <c r="AM1020" s="106">
        <f t="shared" si="96"/>
        <v>3</v>
      </c>
      <c r="AN1020" s="106">
        <f t="shared" si="97"/>
        <v>1406073</v>
      </c>
      <c r="AO1020" s="77" t="s">
        <v>5444</v>
      </c>
      <c r="AP1020" s="78">
        <v>1603.44</v>
      </c>
    </row>
    <row r="1021" spans="1:42" x14ac:dyDescent="0.25">
      <c r="A1021" s="27">
        <v>802063</v>
      </c>
      <c r="B1021" s="34" t="s">
        <v>1644</v>
      </c>
      <c r="C1021" s="35">
        <v>21240</v>
      </c>
      <c r="D1021" s="36" t="s">
        <v>1025</v>
      </c>
      <c r="E1021" s="36">
        <v>212</v>
      </c>
      <c r="F1021" s="35">
        <v>17898</v>
      </c>
      <c r="G1021" s="36" t="s">
        <v>1025</v>
      </c>
      <c r="H1021" s="36">
        <v>84</v>
      </c>
      <c r="I1021" s="36">
        <v>285</v>
      </c>
      <c r="J1021" s="35">
        <v>404</v>
      </c>
      <c r="AF1021" s="82" t="s">
        <v>344</v>
      </c>
      <c r="AG1021" s="82" t="s">
        <v>186</v>
      </c>
      <c r="AH1021" s="82" t="s">
        <v>148</v>
      </c>
      <c r="AI1021" s="82">
        <v>3</v>
      </c>
      <c r="AJ1021" s="106">
        <f t="shared" si="93"/>
        <v>1400000</v>
      </c>
      <c r="AK1021" s="106">
        <f t="shared" si="94"/>
        <v>6000</v>
      </c>
      <c r="AL1021" s="106">
        <f t="shared" si="95"/>
        <v>80</v>
      </c>
      <c r="AM1021" s="106">
        <f t="shared" si="96"/>
        <v>3</v>
      </c>
      <c r="AN1021" s="106">
        <f t="shared" si="97"/>
        <v>1406083</v>
      </c>
      <c r="AO1021" s="77" t="s">
        <v>5445</v>
      </c>
      <c r="AP1021" s="78">
        <v>1684.07</v>
      </c>
    </row>
    <row r="1022" spans="1:42" x14ac:dyDescent="0.25">
      <c r="A1022" s="27">
        <v>802064</v>
      </c>
      <c r="B1022" s="34" t="s">
        <v>1037</v>
      </c>
      <c r="C1022" s="35">
        <v>815</v>
      </c>
      <c r="D1022" s="36" t="s">
        <v>1025</v>
      </c>
      <c r="E1022" s="36">
        <v>8</v>
      </c>
      <c r="F1022" s="35">
        <v>11378</v>
      </c>
      <c r="G1022" s="36" t="s">
        <v>1025</v>
      </c>
      <c r="H1022" s="36">
        <v>1396</v>
      </c>
      <c r="I1022" s="36" t="s">
        <v>1038</v>
      </c>
      <c r="J1022" s="35" t="s">
        <v>1038</v>
      </c>
      <c r="AF1022" s="82" t="s">
        <v>344</v>
      </c>
      <c r="AG1022" s="82" t="s">
        <v>186</v>
      </c>
      <c r="AH1022" s="82" t="s">
        <v>210</v>
      </c>
      <c r="AI1022" s="82">
        <v>2</v>
      </c>
      <c r="AJ1022" s="106">
        <f t="shared" si="93"/>
        <v>1400000</v>
      </c>
      <c r="AK1022" s="106">
        <f t="shared" si="94"/>
        <v>6000</v>
      </c>
      <c r="AL1022" s="106">
        <f t="shared" si="95"/>
        <v>90</v>
      </c>
      <c r="AM1022" s="106">
        <f t="shared" si="96"/>
        <v>2</v>
      </c>
      <c r="AN1022" s="106">
        <f t="shared" si="97"/>
        <v>1406092</v>
      </c>
      <c r="AO1022" s="77" t="s">
        <v>5446</v>
      </c>
      <c r="AP1022" s="78">
        <v>1694.03</v>
      </c>
    </row>
    <row r="1023" spans="1:42" x14ac:dyDescent="0.25">
      <c r="A1023" s="27">
        <v>802065</v>
      </c>
      <c r="B1023" s="34" t="s">
        <v>1039</v>
      </c>
      <c r="C1023" s="35">
        <v>20425</v>
      </c>
      <c r="D1023" s="36" t="s">
        <v>1025</v>
      </c>
      <c r="E1023" s="36">
        <v>204</v>
      </c>
      <c r="F1023" s="35">
        <v>6520</v>
      </c>
      <c r="G1023" s="36" t="s">
        <v>1025</v>
      </c>
      <c r="H1023" s="36">
        <v>32</v>
      </c>
      <c r="I1023" s="36" t="s">
        <v>1038</v>
      </c>
      <c r="J1023" s="35" t="s">
        <v>1038</v>
      </c>
      <c r="AF1023" s="82" t="s">
        <v>344</v>
      </c>
      <c r="AG1023" s="82" t="s">
        <v>186</v>
      </c>
      <c r="AH1023" s="82" t="s">
        <v>157</v>
      </c>
      <c r="AI1023" s="82">
        <v>3</v>
      </c>
      <c r="AJ1023" s="106">
        <f t="shared" si="93"/>
        <v>1400000</v>
      </c>
      <c r="AK1023" s="106">
        <f t="shared" si="94"/>
        <v>6000</v>
      </c>
      <c r="AL1023" s="106">
        <f t="shared" si="95"/>
        <v>110</v>
      </c>
      <c r="AM1023" s="106">
        <f t="shared" si="96"/>
        <v>3</v>
      </c>
      <c r="AN1023" s="106">
        <f t="shared" si="97"/>
        <v>1406113</v>
      </c>
      <c r="AO1023" s="77" t="s">
        <v>5447</v>
      </c>
      <c r="AP1023" s="78">
        <v>1762.09</v>
      </c>
    </row>
    <row r="1024" spans="1:42" x14ac:dyDescent="0.25">
      <c r="A1024" s="27" t="s">
        <v>1025</v>
      </c>
      <c r="B1024" s="40" t="s">
        <v>1645</v>
      </c>
      <c r="C1024" s="41"/>
      <c r="D1024" s="41"/>
      <c r="E1024" s="41"/>
      <c r="F1024" s="41"/>
      <c r="G1024" s="41"/>
      <c r="H1024" s="41"/>
      <c r="I1024" s="41"/>
      <c r="J1024" s="41"/>
      <c r="AF1024" s="82" t="s">
        <v>344</v>
      </c>
      <c r="AG1024" s="82" t="s">
        <v>215</v>
      </c>
      <c r="AH1024" s="82" t="s">
        <v>79</v>
      </c>
      <c r="AI1024" s="82">
        <v>2</v>
      </c>
      <c r="AJ1024" s="106">
        <f t="shared" si="93"/>
        <v>1400000</v>
      </c>
      <c r="AK1024" s="106">
        <f t="shared" si="94"/>
        <v>7000</v>
      </c>
      <c r="AL1024" s="106">
        <f t="shared" si="95"/>
        <v>10</v>
      </c>
      <c r="AM1024" s="106">
        <f t="shared" si="96"/>
        <v>2</v>
      </c>
      <c r="AN1024" s="106">
        <f t="shared" si="97"/>
        <v>1407012</v>
      </c>
      <c r="AO1024" s="77" t="s">
        <v>5448</v>
      </c>
      <c r="AP1024" s="78">
        <v>1627.41</v>
      </c>
    </row>
    <row r="1025" spans="1:42" x14ac:dyDescent="0.25">
      <c r="A1025" s="27" t="s">
        <v>1025</v>
      </c>
      <c r="B1025" s="37" t="s">
        <v>1030</v>
      </c>
      <c r="C1025" s="38"/>
      <c r="D1025" s="38"/>
      <c r="E1025" s="38"/>
      <c r="F1025" s="38"/>
      <c r="G1025" s="38"/>
      <c r="H1025" s="38"/>
      <c r="I1025" s="38"/>
      <c r="J1025" s="38"/>
      <c r="AF1025" s="82" t="s">
        <v>344</v>
      </c>
      <c r="AG1025" s="82" t="s">
        <v>215</v>
      </c>
      <c r="AH1025" s="82" t="s">
        <v>100</v>
      </c>
      <c r="AI1025" s="82">
        <v>2</v>
      </c>
      <c r="AJ1025" s="106">
        <f t="shared" si="93"/>
        <v>1400000</v>
      </c>
      <c r="AK1025" s="106">
        <f t="shared" si="94"/>
        <v>7000</v>
      </c>
      <c r="AL1025" s="106">
        <f t="shared" si="95"/>
        <v>20</v>
      </c>
      <c r="AM1025" s="106">
        <f t="shared" si="96"/>
        <v>2</v>
      </c>
      <c r="AN1025" s="106">
        <f t="shared" si="97"/>
        <v>1407022</v>
      </c>
      <c r="AO1025" s="77" t="s">
        <v>5449</v>
      </c>
      <c r="AP1025" s="78">
        <v>1063.68</v>
      </c>
    </row>
    <row r="1026" spans="1:42" x14ac:dyDescent="0.25">
      <c r="A1026" s="27">
        <v>803012</v>
      </c>
      <c r="B1026" s="34" t="s">
        <v>1646</v>
      </c>
      <c r="C1026" s="35">
        <v>24748</v>
      </c>
      <c r="D1026" s="36" t="s">
        <v>1025</v>
      </c>
      <c r="E1026" s="36">
        <v>247</v>
      </c>
      <c r="F1026" s="35">
        <v>4401</v>
      </c>
      <c r="G1026" s="36" t="s">
        <v>1025</v>
      </c>
      <c r="H1026" s="36">
        <v>18</v>
      </c>
      <c r="I1026" s="36">
        <v>186</v>
      </c>
      <c r="J1026" s="35">
        <v>1877</v>
      </c>
      <c r="AF1026" s="82" t="s">
        <v>344</v>
      </c>
      <c r="AG1026" s="82" t="s">
        <v>215</v>
      </c>
      <c r="AH1026" s="82" t="s">
        <v>30</v>
      </c>
      <c r="AI1026" s="82">
        <v>2</v>
      </c>
      <c r="AJ1026" s="106">
        <f t="shared" si="93"/>
        <v>1400000</v>
      </c>
      <c r="AK1026" s="106">
        <f t="shared" si="94"/>
        <v>7000</v>
      </c>
      <c r="AL1026" s="106">
        <f t="shared" si="95"/>
        <v>30</v>
      </c>
      <c r="AM1026" s="106">
        <f t="shared" si="96"/>
        <v>2</v>
      </c>
      <c r="AN1026" s="106">
        <f t="shared" si="97"/>
        <v>1407032</v>
      </c>
      <c r="AO1026" s="77" t="s">
        <v>5450</v>
      </c>
      <c r="AP1026" s="78">
        <v>918.34</v>
      </c>
    </row>
    <row r="1027" spans="1:42" x14ac:dyDescent="0.25">
      <c r="A1027" s="27">
        <v>803032</v>
      </c>
      <c r="B1027" s="34" t="s">
        <v>1647</v>
      </c>
      <c r="C1027" s="35">
        <v>18482</v>
      </c>
      <c r="D1027" s="36" t="s">
        <v>1025</v>
      </c>
      <c r="E1027" s="36">
        <v>185</v>
      </c>
      <c r="F1027" s="35">
        <v>5632</v>
      </c>
      <c r="G1027" s="36" t="s">
        <v>1025</v>
      </c>
      <c r="H1027" s="36">
        <v>30</v>
      </c>
      <c r="I1027" s="36">
        <v>424</v>
      </c>
      <c r="J1027" s="35">
        <v>1565</v>
      </c>
      <c r="AF1027" s="82" t="s">
        <v>344</v>
      </c>
      <c r="AG1027" s="82" t="s">
        <v>215</v>
      </c>
      <c r="AH1027" s="82" t="s">
        <v>89</v>
      </c>
      <c r="AI1027" s="82">
        <v>2</v>
      </c>
      <c r="AJ1027" s="106">
        <f t="shared" si="93"/>
        <v>1400000</v>
      </c>
      <c r="AK1027" s="106">
        <f t="shared" si="94"/>
        <v>7000</v>
      </c>
      <c r="AL1027" s="106">
        <f t="shared" si="95"/>
        <v>40</v>
      </c>
      <c r="AM1027" s="106">
        <f t="shared" si="96"/>
        <v>2</v>
      </c>
      <c r="AN1027" s="106">
        <f t="shared" si="97"/>
        <v>1407042</v>
      </c>
      <c r="AO1027" s="77" t="s">
        <v>5451</v>
      </c>
      <c r="AP1027" s="78">
        <v>1113.6600000000001</v>
      </c>
    </row>
    <row r="1028" spans="1:42" x14ac:dyDescent="0.25">
      <c r="A1028" s="27">
        <v>803042</v>
      </c>
      <c r="B1028" s="34" t="s">
        <v>1648</v>
      </c>
      <c r="C1028" s="35">
        <v>17767</v>
      </c>
      <c r="D1028" s="36" t="s">
        <v>1025</v>
      </c>
      <c r="E1028" s="36">
        <v>178</v>
      </c>
      <c r="F1028" s="35">
        <v>4288</v>
      </c>
      <c r="G1028" s="36" t="s">
        <v>1025</v>
      </c>
      <c r="H1028" s="36">
        <v>24</v>
      </c>
      <c r="I1028" s="36">
        <v>469</v>
      </c>
      <c r="J1028" s="35">
        <v>1909</v>
      </c>
      <c r="AF1028" s="82" t="s">
        <v>344</v>
      </c>
      <c r="AG1028" s="82" t="s">
        <v>215</v>
      </c>
      <c r="AH1028" s="82" t="s">
        <v>57</v>
      </c>
      <c r="AI1028" s="82">
        <v>3</v>
      </c>
      <c r="AJ1028" s="106">
        <f t="shared" si="93"/>
        <v>1400000</v>
      </c>
      <c r="AK1028" s="106">
        <f t="shared" si="94"/>
        <v>7000</v>
      </c>
      <c r="AL1028" s="106">
        <f t="shared" si="95"/>
        <v>50</v>
      </c>
      <c r="AM1028" s="106">
        <f t="shared" si="96"/>
        <v>3</v>
      </c>
      <c r="AN1028" s="106">
        <f t="shared" si="97"/>
        <v>1407053</v>
      </c>
      <c r="AO1028" s="77" t="s">
        <v>5452</v>
      </c>
      <c r="AP1028" s="78">
        <v>3478.28</v>
      </c>
    </row>
    <row r="1029" spans="1:42" x14ac:dyDescent="0.25">
      <c r="A1029" s="27" t="s">
        <v>1025</v>
      </c>
      <c r="B1029" s="37" t="s">
        <v>1649</v>
      </c>
      <c r="C1029" s="38"/>
      <c r="D1029" s="38"/>
      <c r="E1029" s="38"/>
      <c r="F1029" s="38"/>
      <c r="G1029" s="38"/>
      <c r="H1029" s="38"/>
      <c r="I1029" s="38"/>
      <c r="J1029" s="38"/>
      <c r="AF1029" s="82" t="s">
        <v>344</v>
      </c>
      <c r="AG1029" s="82" t="s">
        <v>215</v>
      </c>
      <c r="AH1029" s="82" t="s">
        <v>186</v>
      </c>
      <c r="AI1029" s="82">
        <v>2</v>
      </c>
      <c r="AJ1029" s="106">
        <f t="shared" si="93"/>
        <v>1400000</v>
      </c>
      <c r="AK1029" s="106">
        <f t="shared" si="94"/>
        <v>7000</v>
      </c>
      <c r="AL1029" s="106">
        <f t="shared" si="95"/>
        <v>60</v>
      </c>
      <c r="AM1029" s="106">
        <f t="shared" si="96"/>
        <v>2</v>
      </c>
      <c r="AN1029" s="106">
        <f t="shared" si="97"/>
        <v>1407062</v>
      </c>
      <c r="AO1029" s="77" t="s">
        <v>5453</v>
      </c>
      <c r="AP1029" s="78">
        <v>1136.02</v>
      </c>
    </row>
    <row r="1030" spans="1:42" x14ac:dyDescent="0.25">
      <c r="A1030" s="27">
        <v>803023</v>
      </c>
      <c r="B1030" s="34" t="s">
        <v>1650</v>
      </c>
      <c r="C1030" s="35">
        <v>31532</v>
      </c>
      <c r="D1030" s="36" t="s">
        <v>1025</v>
      </c>
      <c r="E1030" s="36">
        <v>315</v>
      </c>
      <c r="F1030" s="35">
        <v>25039</v>
      </c>
      <c r="G1030" s="36" t="s">
        <v>1025</v>
      </c>
      <c r="H1030" s="36">
        <v>79</v>
      </c>
      <c r="I1030" s="36">
        <v>83</v>
      </c>
      <c r="J1030" s="35">
        <v>246</v>
      </c>
      <c r="AF1030" s="82" t="s">
        <v>344</v>
      </c>
      <c r="AG1030" s="82" t="s">
        <v>215</v>
      </c>
      <c r="AH1030" s="82" t="s">
        <v>215</v>
      </c>
      <c r="AI1030" s="82">
        <v>2</v>
      </c>
      <c r="AJ1030" s="106">
        <f t="shared" si="93"/>
        <v>1400000</v>
      </c>
      <c r="AK1030" s="106">
        <f t="shared" si="94"/>
        <v>7000</v>
      </c>
      <c r="AL1030" s="106">
        <f t="shared" si="95"/>
        <v>70</v>
      </c>
      <c r="AM1030" s="106">
        <f t="shared" si="96"/>
        <v>2</v>
      </c>
      <c r="AN1030" s="106">
        <f t="shared" si="97"/>
        <v>1407072</v>
      </c>
      <c r="AO1030" s="77" t="s">
        <v>5454</v>
      </c>
      <c r="AP1030" s="78">
        <v>1207.5899999999999</v>
      </c>
    </row>
    <row r="1031" spans="1:42" x14ac:dyDescent="0.25">
      <c r="A1031" s="27">
        <v>803024</v>
      </c>
      <c r="B1031" s="34" t="s">
        <v>1064</v>
      </c>
      <c r="C1031" s="35">
        <v>1026</v>
      </c>
      <c r="D1031" s="36" t="s">
        <v>1025</v>
      </c>
      <c r="E1031" s="36">
        <v>10</v>
      </c>
      <c r="F1031" s="35">
        <v>18099</v>
      </c>
      <c r="G1031" s="36" t="s">
        <v>1025</v>
      </c>
      <c r="H1031" s="36">
        <v>1764</v>
      </c>
      <c r="I1031" s="36" t="s">
        <v>1038</v>
      </c>
      <c r="J1031" s="35" t="s">
        <v>1038</v>
      </c>
      <c r="AF1031" s="82" t="s">
        <v>344</v>
      </c>
      <c r="AG1031" s="82" t="s">
        <v>148</v>
      </c>
      <c r="AH1031" s="82" t="s">
        <v>79</v>
      </c>
      <c r="AI1031" s="82">
        <v>1</v>
      </c>
      <c r="AJ1031" s="106">
        <f t="shared" si="93"/>
        <v>1400000</v>
      </c>
      <c r="AK1031" s="106">
        <f t="shared" si="94"/>
        <v>8000</v>
      </c>
      <c r="AL1031" s="106">
        <f t="shared" si="95"/>
        <v>10</v>
      </c>
      <c r="AM1031" s="106">
        <f t="shared" si="96"/>
        <v>1</v>
      </c>
      <c r="AN1031" s="106">
        <f t="shared" si="97"/>
        <v>1408011</v>
      </c>
      <c r="AO1031" s="77" t="s">
        <v>5455</v>
      </c>
      <c r="AP1031" s="78">
        <v>2162.4699999999998</v>
      </c>
    </row>
    <row r="1032" spans="1:42" x14ac:dyDescent="0.25">
      <c r="A1032" s="27">
        <v>803025</v>
      </c>
      <c r="B1032" s="34" t="s">
        <v>1039</v>
      </c>
      <c r="C1032" s="35">
        <v>30506</v>
      </c>
      <c r="D1032" s="36" t="s">
        <v>1025</v>
      </c>
      <c r="E1032" s="36">
        <v>305</v>
      </c>
      <c r="F1032" s="35">
        <v>6940</v>
      </c>
      <c r="G1032" s="36" t="s">
        <v>1025</v>
      </c>
      <c r="H1032" s="36">
        <v>23</v>
      </c>
      <c r="I1032" s="36" t="s">
        <v>1038</v>
      </c>
      <c r="J1032" s="35" t="s">
        <v>1038</v>
      </c>
      <c r="AF1032" s="82" t="s">
        <v>344</v>
      </c>
      <c r="AG1032" s="82" t="s">
        <v>148</v>
      </c>
      <c r="AH1032" s="82" t="s">
        <v>100</v>
      </c>
      <c r="AI1032" s="82">
        <v>2</v>
      </c>
      <c r="AJ1032" s="106">
        <f t="shared" ref="AJ1032:AJ1095" si="98">AF1032*100000</f>
        <v>1400000</v>
      </c>
      <c r="AK1032" s="106">
        <f t="shared" ref="AK1032:AK1095" si="99">AG1032*1000</f>
        <v>8000</v>
      </c>
      <c r="AL1032" s="106">
        <f t="shared" ref="AL1032:AL1095" si="100">AH1032*10</f>
        <v>20</v>
      </c>
      <c r="AM1032" s="106">
        <f t="shared" ref="AM1032:AM1095" si="101">AI1032*1</f>
        <v>2</v>
      </c>
      <c r="AN1032" s="106">
        <f t="shared" ref="AN1032:AN1095" si="102">SUM(AJ1032:AM1032)</f>
        <v>1408022</v>
      </c>
      <c r="AO1032" s="77" t="s">
        <v>4898</v>
      </c>
      <c r="AP1032" s="78">
        <v>2492.9</v>
      </c>
    </row>
    <row r="1033" spans="1:42" x14ac:dyDescent="0.25">
      <c r="A1033" s="27">
        <v>803053</v>
      </c>
      <c r="B1033" s="34" t="s">
        <v>1651</v>
      </c>
      <c r="C1033" s="35">
        <v>28481</v>
      </c>
      <c r="D1033" s="36" t="s">
        <v>1025</v>
      </c>
      <c r="E1033" s="36">
        <v>285</v>
      </c>
      <c r="F1033" s="35">
        <v>12208</v>
      </c>
      <c r="G1033" s="36" t="s">
        <v>1025</v>
      </c>
      <c r="H1033" s="36">
        <v>43</v>
      </c>
      <c r="I1033" s="36">
        <v>122</v>
      </c>
      <c r="J1033" s="35">
        <v>682</v>
      </c>
      <c r="AF1033" s="82" t="s">
        <v>344</v>
      </c>
      <c r="AG1033" s="82" t="s">
        <v>148</v>
      </c>
      <c r="AH1033" s="82" t="s">
        <v>30</v>
      </c>
      <c r="AI1033" s="82">
        <v>2</v>
      </c>
      <c r="AJ1033" s="106">
        <f t="shared" si="98"/>
        <v>1400000</v>
      </c>
      <c r="AK1033" s="106">
        <f t="shared" si="99"/>
        <v>8000</v>
      </c>
      <c r="AL1033" s="106">
        <f t="shared" si="100"/>
        <v>30</v>
      </c>
      <c r="AM1033" s="106">
        <f t="shared" si="101"/>
        <v>2</v>
      </c>
      <c r="AN1033" s="106">
        <f t="shared" si="102"/>
        <v>1408032</v>
      </c>
      <c r="AO1033" s="77" t="s">
        <v>5456</v>
      </c>
      <c r="AP1033" s="78">
        <v>3445.38</v>
      </c>
    </row>
    <row r="1034" spans="1:42" x14ac:dyDescent="0.25">
      <c r="A1034" s="27">
        <v>803054</v>
      </c>
      <c r="B1034" s="34" t="s">
        <v>1037</v>
      </c>
      <c r="C1034" s="35">
        <v>3589</v>
      </c>
      <c r="D1034" s="36" t="s">
        <v>1025</v>
      </c>
      <c r="E1034" s="36">
        <v>36</v>
      </c>
      <c r="F1034" s="35">
        <v>9698</v>
      </c>
      <c r="G1034" s="36" t="s">
        <v>1025</v>
      </c>
      <c r="H1034" s="36">
        <v>270</v>
      </c>
      <c r="I1034" s="36" t="s">
        <v>1038</v>
      </c>
      <c r="J1034" s="35" t="s">
        <v>1038</v>
      </c>
      <c r="AF1034" s="82" t="s">
        <v>344</v>
      </c>
      <c r="AG1034" s="82" t="s">
        <v>148</v>
      </c>
      <c r="AH1034" s="82" t="s">
        <v>89</v>
      </c>
      <c r="AI1034" s="82">
        <v>3</v>
      </c>
      <c r="AJ1034" s="106">
        <f t="shared" si="98"/>
        <v>1400000</v>
      </c>
      <c r="AK1034" s="106">
        <f t="shared" si="99"/>
        <v>8000</v>
      </c>
      <c r="AL1034" s="106">
        <f t="shared" si="100"/>
        <v>40</v>
      </c>
      <c r="AM1034" s="106">
        <f t="shared" si="101"/>
        <v>3</v>
      </c>
      <c r="AN1034" s="106">
        <f t="shared" si="102"/>
        <v>1408043</v>
      </c>
      <c r="AO1034" s="77" t="s">
        <v>5457</v>
      </c>
      <c r="AP1034" s="78">
        <v>2497.44</v>
      </c>
    </row>
    <row r="1035" spans="1:42" x14ac:dyDescent="0.25">
      <c r="A1035" s="27">
        <v>803055</v>
      </c>
      <c r="B1035" s="34" t="s">
        <v>1049</v>
      </c>
      <c r="C1035" s="35">
        <v>24892</v>
      </c>
      <c r="D1035" s="36" t="s">
        <v>1025</v>
      </c>
      <c r="E1035" s="36">
        <v>249</v>
      </c>
      <c r="F1035" s="35">
        <v>2510</v>
      </c>
      <c r="G1035" s="36" t="s">
        <v>1025</v>
      </c>
      <c r="H1035" s="36">
        <v>10</v>
      </c>
      <c r="I1035" s="36" t="s">
        <v>1038</v>
      </c>
      <c r="J1035" s="35" t="s">
        <v>1038</v>
      </c>
      <c r="AF1035" s="82" t="s">
        <v>344</v>
      </c>
      <c r="AG1035" s="82" t="s">
        <v>148</v>
      </c>
      <c r="AH1035" s="82" t="s">
        <v>57</v>
      </c>
      <c r="AI1035" s="82">
        <v>2</v>
      </c>
      <c r="AJ1035" s="106">
        <f t="shared" si="98"/>
        <v>1400000</v>
      </c>
      <c r="AK1035" s="106">
        <f t="shared" si="99"/>
        <v>8000</v>
      </c>
      <c r="AL1035" s="106">
        <f t="shared" si="100"/>
        <v>50</v>
      </c>
      <c r="AM1035" s="106">
        <f t="shared" si="101"/>
        <v>2</v>
      </c>
      <c r="AN1035" s="106">
        <f t="shared" si="102"/>
        <v>1408052</v>
      </c>
      <c r="AO1035" s="77" t="s">
        <v>5458</v>
      </c>
      <c r="AP1035" s="78">
        <v>2953.27</v>
      </c>
    </row>
    <row r="1036" spans="1:42" x14ac:dyDescent="0.25">
      <c r="A1036" s="27">
        <v>803063</v>
      </c>
      <c r="B1036" s="34" t="s">
        <v>1652</v>
      </c>
      <c r="C1036" s="35">
        <v>17751</v>
      </c>
      <c r="D1036" s="36" t="s">
        <v>1025</v>
      </c>
      <c r="E1036" s="36">
        <v>178</v>
      </c>
      <c r="F1036" s="35">
        <v>6456</v>
      </c>
      <c r="G1036" s="36" t="s">
        <v>1025</v>
      </c>
      <c r="H1036" s="36">
        <v>36</v>
      </c>
      <c r="I1036" s="36">
        <v>470</v>
      </c>
      <c r="J1036" s="35">
        <v>1397</v>
      </c>
      <c r="AF1036" s="82" t="s">
        <v>344</v>
      </c>
      <c r="AG1036" s="82" t="s">
        <v>210</v>
      </c>
      <c r="AH1036" s="82" t="s">
        <v>79</v>
      </c>
      <c r="AI1036" s="82">
        <v>2</v>
      </c>
      <c r="AJ1036" s="106">
        <f t="shared" si="98"/>
        <v>1400000</v>
      </c>
      <c r="AK1036" s="106">
        <f t="shared" si="99"/>
        <v>9000</v>
      </c>
      <c r="AL1036" s="106">
        <f t="shared" si="100"/>
        <v>10</v>
      </c>
      <c r="AM1036" s="106">
        <f t="shared" si="101"/>
        <v>2</v>
      </c>
      <c r="AN1036" s="106">
        <f t="shared" si="102"/>
        <v>1409012</v>
      </c>
      <c r="AO1036" s="77" t="s">
        <v>5459</v>
      </c>
      <c r="AP1036" s="78">
        <v>629.84</v>
      </c>
    </row>
    <row r="1037" spans="1:42" x14ac:dyDescent="0.25">
      <c r="A1037" s="27">
        <v>803064</v>
      </c>
      <c r="B1037" s="34" t="s">
        <v>1037</v>
      </c>
      <c r="C1037" s="35">
        <v>304</v>
      </c>
      <c r="D1037" s="36" t="s">
        <v>1025</v>
      </c>
      <c r="E1037" s="36">
        <v>3</v>
      </c>
      <c r="F1037" s="35">
        <v>2389</v>
      </c>
      <c r="G1037" s="36" t="s">
        <v>1025</v>
      </c>
      <c r="H1037" s="36">
        <v>786</v>
      </c>
      <c r="I1037" s="36" t="s">
        <v>1038</v>
      </c>
      <c r="J1037" s="35" t="s">
        <v>1038</v>
      </c>
      <c r="AF1037" s="82" t="s">
        <v>344</v>
      </c>
      <c r="AG1037" s="82" t="s">
        <v>210</v>
      </c>
      <c r="AH1037" s="82" t="s">
        <v>100</v>
      </c>
      <c r="AI1037" s="82">
        <v>2</v>
      </c>
      <c r="AJ1037" s="106">
        <f t="shared" si="98"/>
        <v>1400000</v>
      </c>
      <c r="AK1037" s="106">
        <f t="shared" si="99"/>
        <v>9000</v>
      </c>
      <c r="AL1037" s="106">
        <f t="shared" si="100"/>
        <v>20</v>
      </c>
      <c r="AM1037" s="106">
        <f t="shared" si="101"/>
        <v>2</v>
      </c>
      <c r="AN1037" s="106">
        <f t="shared" si="102"/>
        <v>1409022</v>
      </c>
      <c r="AO1037" s="77" t="s">
        <v>5460</v>
      </c>
      <c r="AP1037" s="78">
        <v>730.6</v>
      </c>
    </row>
    <row r="1038" spans="1:42" x14ac:dyDescent="0.25">
      <c r="A1038" s="27">
        <v>803065</v>
      </c>
      <c r="B1038" s="34" t="s">
        <v>1049</v>
      </c>
      <c r="C1038" s="35">
        <v>17447</v>
      </c>
      <c r="D1038" s="36" t="s">
        <v>1025</v>
      </c>
      <c r="E1038" s="36">
        <v>175</v>
      </c>
      <c r="F1038" s="35">
        <v>4067</v>
      </c>
      <c r="G1038" s="36" t="s">
        <v>1025</v>
      </c>
      <c r="H1038" s="36">
        <v>23</v>
      </c>
      <c r="I1038" s="36" t="s">
        <v>1038</v>
      </c>
      <c r="J1038" s="35" t="s">
        <v>1038</v>
      </c>
      <c r="AF1038" s="82" t="s">
        <v>344</v>
      </c>
      <c r="AG1038" s="82" t="s">
        <v>210</v>
      </c>
      <c r="AH1038" s="82" t="s">
        <v>30</v>
      </c>
      <c r="AI1038" s="82">
        <v>3</v>
      </c>
      <c r="AJ1038" s="106">
        <f t="shared" si="98"/>
        <v>1400000</v>
      </c>
      <c r="AK1038" s="106">
        <f t="shared" si="99"/>
        <v>9000</v>
      </c>
      <c r="AL1038" s="106">
        <f t="shared" si="100"/>
        <v>30</v>
      </c>
      <c r="AM1038" s="106">
        <f t="shared" si="101"/>
        <v>3</v>
      </c>
      <c r="AN1038" s="106">
        <f t="shared" si="102"/>
        <v>1409033</v>
      </c>
      <c r="AO1038" s="77" t="s">
        <v>5461</v>
      </c>
      <c r="AP1038" s="78">
        <v>1482.71</v>
      </c>
    </row>
    <row r="1039" spans="1:42" x14ac:dyDescent="0.25">
      <c r="A1039" s="27" t="s">
        <v>1025</v>
      </c>
      <c r="B1039" s="40" t="s">
        <v>1653</v>
      </c>
      <c r="C1039" s="41"/>
      <c r="D1039" s="41"/>
      <c r="E1039" s="41"/>
      <c r="F1039" s="41"/>
      <c r="G1039" s="41"/>
      <c r="H1039" s="41"/>
      <c r="I1039" s="41"/>
      <c r="J1039" s="41"/>
      <c r="AF1039" s="82" t="s">
        <v>344</v>
      </c>
      <c r="AG1039" s="82" t="s">
        <v>210</v>
      </c>
      <c r="AH1039" s="82" t="s">
        <v>89</v>
      </c>
      <c r="AI1039" s="82">
        <v>2</v>
      </c>
      <c r="AJ1039" s="106">
        <f t="shared" si="98"/>
        <v>1400000</v>
      </c>
      <c r="AK1039" s="106">
        <f t="shared" si="99"/>
        <v>9000</v>
      </c>
      <c r="AL1039" s="106">
        <f t="shared" si="100"/>
        <v>40</v>
      </c>
      <c r="AM1039" s="106">
        <f t="shared" si="101"/>
        <v>2</v>
      </c>
      <c r="AN1039" s="106">
        <f t="shared" si="102"/>
        <v>1409042</v>
      </c>
      <c r="AO1039" s="77" t="s">
        <v>5462</v>
      </c>
      <c r="AP1039" s="78">
        <v>770.23</v>
      </c>
    </row>
    <row r="1040" spans="1:42" x14ac:dyDescent="0.25">
      <c r="A1040" s="27" t="s">
        <v>1025</v>
      </c>
      <c r="B1040" s="37" t="s">
        <v>1051</v>
      </c>
      <c r="C1040" s="38"/>
      <c r="D1040" s="38"/>
      <c r="E1040" s="38"/>
      <c r="F1040" s="38"/>
      <c r="G1040" s="38"/>
      <c r="H1040" s="38"/>
      <c r="I1040" s="38"/>
      <c r="J1040" s="38"/>
      <c r="AF1040" s="82" t="s">
        <v>344</v>
      </c>
      <c r="AG1040" s="82" t="s">
        <v>210</v>
      </c>
      <c r="AH1040" s="82" t="s">
        <v>57</v>
      </c>
      <c r="AI1040" s="82">
        <v>2</v>
      </c>
      <c r="AJ1040" s="106">
        <f t="shared" si="98"/>
        <v>1400000</v>
      </c>
      <c r="AK1040" s="106">
        <f t="shared" si="99"/>
        <v>9000</v>
      </c>
      <c r="AL1040" s="106">
        <f t="shared" si="100"/>
        <v>50</v>
      </c>
      <c r="AM1040" s="106">
        <f t="shared" si="101"/>
        <v>2</v>
      </c>
      <c r="AN1040" s="106">
        <f t="shared" si="102"/>
        <v>1409052</v>
      </c>
      <c r="AO1040" s="77" t="s">
        <v>5463</v>
      </c>
      <c r="AP1040" s="78">
        <v>879.79</v>
      </c>
    </row>
    <row r="1041" spans="1:42" x14ac:dyDescent="0.25">
      <c r="A1041" s="27">
        <v>804011</v>
      </c>
      <c r="B1041" s="34" t="s">
        <v>1654</v>
      </c>
      <c r="C1041" s="35">
        <v>2180</v>
      </c>
      <c r="D1041" s="36" t="s">
        <v>1025</v>
      </c>
      <c r="E1041" s="36">
        <v>22</v>
      </c>
      <c r="F1041" s="35">
        <v>38843</v>
      </c>
      <c r="G1041" s="36" t="s">
        <v>1025</v>
      </c>
      <c r="H1041" s="36">
        <v>1782</v>
      </c>
      <c r="I1041" s="36">
        <v>2218</v>
      </c>
      <c r="J1041" s="35">
        <v>133</v>
      </c>
      <c r="AF1041" s="82" t="s">
        <v>344</v>
      </c>
      <c r="AG1041" s="82" t="s">
        <v>210</v>
      </c>
      <c r="AH1041" s="82" t="s">
        <v>186</v>
      </c>
      <c r="AI1041" s="82">
        <v>2</v>
      </c>
      <c r="AJ1041" s="106">
        <f t="shared" si="98"/>
        <v>1400000</v>
      </c>
      <c r="AK1041" s="106">
        <f t="shared" si="99"/>
        <v>9000</v>
      </c>
      <c r="AL1041" s="106">
        <f t="shared" si="100"/>
        <v>60</v>
      </c>
      <c r="AM1041" s="106">
        <f t="shared" si="101"/>
        <v>2</v>
      </c>
      <c r="AN1041" s="106">
        <f t="shared" si="102"/>
        <v>1409062</v>
      </c>
      <c r="AO1041" s="77" t="s">
        <v>5464</v>
      </c>
      <c r="AP1041" s="78">
        <v>923.52</v>
      </c>
    </row>
    <row r="1042" spans="1:42" x14ac:dyDescent="0.25">
      <c r="A1042" s="27" t="s">
        <v>1025</v>
      </c>
      <c r="B1042" s="37" t="s">
        <v>1397</v>
      </c>
      <c r="C1042" s="38"/>
      <c r="D1042" s="38"/>
      <c r="E1042" s="38"/>
      <c r="F1042" s="38"/>
      <c r="G1042" s="38"/>
      <c r="H1042" s="38"/>
      <c r="I1042" s="38"/>
      <c r="J1042" s="38"/>
      <c r="AF1042" s="82" t="s">
        <v>344</v>
      </c>
      <c r="AG1042" s="82" t="s">
        <v>160</v>
      </c>
      <c r="AH1042" s="82" t="s">
        <v>79</v>
      </c>
      <c r="AI1042" s="82">
        <v>2</v>
      </c>
      <c r="AJ1042" s="106">
        <f t="shared" si="98"/>
        <v>1400000</v>
      </c>
      <c r="AK1042" s="106">
        <f t="shared" si="99"/>
        <v>10000</v>
      </c>
      <c r="AL1042" s="106">
        <f t="shared" si="100"/>
        <v>10</v>
      </c>
      <c r="AM1042" s="106">
        <f t="shared" si="101"/>
        <v>2</v>
      </c>
      <c r="AN1042" s="106">
        <f t="shared" si="102"/>
        <v>1410012</v>
      </c>
      <c r="AO1042" s="77" t="s">
        <v>5465</v>
      </c>
      <c r="AP1042" s="78">
        <v>1270.23</v>
      </c>
    </row>
    <row r="1043" spans="1:42" x14ac:dyDescent="0.25">
      <c r="A1043" s="27">
        <v>804032</v>
      </c>
      <c r="B1043" s="34" t="s">
        <v>1655</v>
      </c>
      <c r="C1043" s="35">
        <v>8070</v>
      </c>
      <c r="D1043" s="36" t="s">
        <v>1025</v>
      </c>
      <c r="E1043" s="36">
        <v>81</v>
      </c>
      <c r="F1043" s="35">
        <v>3333</v>
      </c>
      <c r="G1043" s="36" t="s">
        <v>1025</v>
      </c>
      <c r="H1043" s="36">
        <v>41</v>
      </c>
      <c r="I1043" s="36">
        <v>1693</v>
      </c>
      <c r="J1043" s="35">
        <v>2131</v>
      </c>
      <c r="AF1043" s="82" t="s">
        <v>344</v>
      </c>
      <c r="AG1043" s="82" t="s">
        <v>160</v>
      </c>
      <c r="AH1043" s="82" t="s">
        <v>100</v>
      </c>
      <c r="AI1043" s="82">
        <v>3</v>
      </c>
      <c r="AJ1043" s="106">
        <f t="shared" si="98"/>
        <v>1400000</v>
      </c>
      <c r="AK1043" s="106">
        <f t="shared" si="99"/>
        <v>10000</v>
      </c>
      <c r="AL1043" s="106">
        <f t="shared" si="100"/>
        <v>20</v>
      </c>
      <c r="AM1043" s="106">
        <f t="shared" si="101"/>
        <v>3</v>
      </c>
      <c r="AN1043" s="106">
        <f t="shared" si="102"/>
        <v>1410023</v>
      </c>
      <c r="AO1043" s="77" t="s">
        <v>5466</v>
      </c>
      <c r="AP1043" s="78">
        <v>1753.97</v>
      </c>
    </row>
    <row r="1044" spans="1:42" x14ac:dyDescent="0.25">
      <c r="A1044" s="27">
        <v>804052</v>
      </c>
      <c r="B1044" s="34" t="s">
        <v>1654</v>
      </c>
      <c r="C1044" s="35">
        <v>17596</v>
      </c>
      <c r="D1044" s="36" t="s">
        <v>1025</v>
      </c>
      <c r="E1044" s="36">
        <v>176</v>
      </c>
      <c r="F1044" s="35">
        <v>6969</v>
      </c>
      <c r="G1044" s="36" t="s">
        <v>1025</v>
      </c>
      <c r="H1044" s="36">
        <v>40</v>
      </c>
      <c r="I1044" s="36">
        <v>480</v>
      </c>
      <c r="J1044" s="35">
        <v>1303</v>
      </c>
      <c r="AF1044" s="82" t="s">
        <v>344</v>
      </c>
      <c r="AG1044" s="82" t="s">
        <v>160</v>
      </c>
      <c r="AH1044" s="82" t="s">
        <v>30</v>
      </c>
      <c r="AI1044" s="82">
        <v>2</v>
      </c>
      <c r="AJ1044" s="106">
        <f t="shared" si="98"/>
        <v>1400000</v>
      </c>
      <c r="AK1044" s="106">
        <f t="shared" si="99"/>
        <v>10000</v>
      </c>
      <c r="AL1044" s="106">
        <f t="shared" si="100"/>
        <v>30</v>
      </c>
      <c r="AM1044" s="106">
        <f t="shared" si="101"/>
        <v>2</v>
      </c>
      <c r="AN1044" s="106">
        <f t="shared" si="102"/>
        <v>1410032</v>
      </c>
      <c r="AO1044" s="77" t="s">
        <v>5467</v>
      </c>
      <c r="AP1044" s="78">
        <v>967.71</v>
      </c>
    </row>
    <row r="1045" spans="1:42" x14ac:dyDescent="0.25">
      <c r="A1045" s="27">
        <v>804082</v>
      </c>
      <c r="B1045" s="34" t="s">
        <v>1656</v>
      </c>
      <c r="C1045" s="35">
        <v>9216</v>
      </c>
      <c r="D1045" s="36" t="s">
        <v>1025</v>
      </c>
      <c r="E1045" s="36">
        <v>92</v>
      </c>
      <c r="F1045" s="35">
        <v>3622</v>
      </c>
      <c r="G1045" s="36" t="s">
        <v>1025</v>
      </c>
      <c r="H1045" s="36">
        <v>39</v>
      </c>
      <c r="I1045" s="36">
        <v>1510</v>
      </c>
      <c r="J1045" s="35">
        <v>2072</v>
      </c>
      <c r="AF1045" s="82" t="s">
        <v>344</v>
      </c>
      <c r="AG1045" s="82" t="s">
        <v>160</v>
      </c>
      <c r="AH1045" s="82" t="s">
        <v>89</v>
      </c>
      <c r="AI1045" s="82">
        <v>2</v>
      </c>
      <c r="AJ1045" s="106">
        <f t="shared" si="98"/>
        <v>1400000</v>
      </c>
      <c r="AK1045" s="106">
        <f t="shared" si="99"/>
        <v>10000</v>
      </c>
      <c r="AL1045" s="106">
        <f t="shared" si="100"/>
        <v>40</v>
      </c>
      <c r="AM1045" s="106">
        <f t="shared" si="101"/>
        <v>2</v>
      </c>
      <c r="AN1045" s="106">
        <f t="shared" si="102"/>
        <v>1410042</v>
      </c>
      <c r="AO1045" s="77" t="s">
        <v>5468</v>
      </c>
      <c r="AP1045" s="78">
        <v>879.79</v>
      </c>
    </row>
    <row r="1046" spans="1:42" x14ac:dyDescent="0.25">
      <c r="A1046" s="27" t="s">
        <v>1025</v>
      </c>
      <c r="B1046" s="37" t="s">
        <v>1046</v>
      </c>
      <c r="C1046" s="38"/>
      <c r="D1046" s="38"/>
      <c r="E1046" s="38"/>
      <c r="F1046" s="38"/>
      <c r="G1046" s="38"/>
      <c r="H1046" s="38"/>
      <c r="I1046" s="38"/>
      <c r="J1046" s="38"/>
      <c r="AF1046" s="82" t="s">
        <v>344</v>
      </c>
      <c r="AG1046" s="82" t="s">
        <v>160</v>
      </c>
      <c r="AH1046" s="82" t="s">
        <v>57</v>
      </c>
      <c r="AI1046" s="82">
        <v>2</v>
      </c>
      <c r="AJ1046" s="106">
        <f t="shared" si="98"/>
        <v>1400000</v>
      </c>
      <c r="AK1046" s="106">
        <f t="shared" si="99"/>
        <v>10000</v>
      </c>
      <c r="AL1046" s="106">
        <f t="shared" si="100"/>
        <v>50</v>
      </c>
      <c r="AM1046" s="106">
        <f t="shared" si="101"/>
        <v>2</v>
      </c>
      <c r="AN1046" s="106">
        <f t="shared" si="102"/>
        <v>1410052</v>
      </c>
      <c r="AO1046" s="77" t="s">
        <v>5469</v>
      </c>
      <c r="AP1046" s="78">
        <v>1804.29</v>
      </c>
    </row>
    <row r="1047" spans="1:42" x14ac:dyDescent="0.25">
      <c r="A1047" s="27">
        <v>804023</v>
      </c>
      <c r="B1047" s="34" t="s">
        <v>1657</v>
      </c>
      <c r="C1047" s="35">
        <v>5238</v>
      </c>
      <c r="D1047" s="36" t="s">
        <v>1025</v>
      </c>
      <c r="E1047" s="36">
        <v>52</v>
      </c>
      <c r="F1047" s="35">
        <v>5440</v>
      </c>
      <c r="G1047" s="36" t="s">
        <v>1025</v>
      </c>
      <c r="H1047" s="36">
        <v>104</v>
      </c>
      <c r="I1047" s="36">
        <v>2002</v>
      </c>
      <c r="J1047" s="35">
        <v>1615</v>
      </c>
      <c r="AF1047" s="82" t="s">
        <v>344</v>
      </c>
      <c r="AG1047" s="82" t="s">
        <v>160</v>
      </c>
      <c r="AH1047" s="82" t="s">
        <v>186</v>
      </c>
      <c r="AI1047" s="82">
        <v>2</v>
      </c>
      <c r="AJ1047" s="106">
        <f t="shared" si="98"/>
        <v>1400000</v>
      </c>
      <c r="AK1047" s="106">
        <f t="shared" si="99"/>
        <v>10000</v>
      </c>
      <c r="AL1047" s="106">
        <f t="shared" si="100"/>
        <v>60</v>
      </c>
      <c r="AM1047" s="106">
        <f t="shared" si="101"/>
        <v>2</v>
      </c>
      <c r="AN1047" s="106">
        <f t="shared" si="102"/>
        <v>1410062</v>
      </c>
      <c r="AO1047" s="77" t="s">
        <v>5470</v>
      </c>
      <c r="AP1047" s="78">
        <v>1036.54</v>
      </c>
    </row>
    <row r="1048" spans="1:42" x14ac:dyDescent="0.25">
      <c r="A1048" s="27">
        <v>804024</v>
      </c>
      <c r="B1048" s="34" t="s">
        <v>1037</v>
      </c>
      <c r="C1048" s="35">
        <v>230</v>
      </c>
      <c r="D1048" s="36" t="s">
        <v>1025</v>
      </c>
      <c r="E1048" s="36">
        <v>2</v>
      </c>
      <c r="F1048" s="35">
        <v>4331</v>
      </c>
      <c r="G1048" s="36" t="s">
        <v>1025</v>
      </c>
      <c r="H1048" s="36">
        <v>1883</v>
      </c>
      <c r="I1048" s="36" t="s">
        <v>1038</v>
      </c>
      <c r="J1048" s="35" t="s">
        <v>1038</v>
      </c>
      <c r="AF1048" s="82" t="s">
        <v>344</v>
      </c>
      <c r="AG1048" s="82" t="s">
        <v>157</v>
      </c>
      <c r="AH1048" s="82" t="s">
        <v>79</v>
      </c>
      <c r="AI1048" s="82">
        <v>1</v>
      </c>
      <c r="AJ1048" s="106">
        <f t="shared" si="98"/>
        <v>1400000</v>
      </c>
      <c r="AK1048" s="106">
        <f t="shared" si="99"/>
        <v>11000</v>
      </c>
      <c r="AL1048" s="106">
        <f t="shared" si="100"/>
        <v>10</v>
      </c>
      <c r="AM1048" s="106">
        <f t="shared" si="101"/>
        <v>1</v>
      </c>
      <c r="AN1048" s="106">
        <f t="shared" si="102"/>
        <v>1411011</v>
      </c>
      <c r="AO1048" s="77" t="s">
        <v>5471</v>
      </c>
      <c r="AP1048" s="78">
        <v>1535.38</v>
      </c>
    </row>
    <row r="1049" spans="1:42" x14ac:dyDescent="0.25">
      <c r="A1049" s="27">
        <v>804025</v>
      </c>
      <c r="B1049" s="34" t="s">
        <v>1039</v>
      </c>
      <c r="C1049" s="35">
        <v>5008</v>
      </c>
      <c r="D1049" s="36" t="s">
        <v>1025</v>
      </c>
      <c r="E1049" s="36">
        <v>50</v>
      </c>
      <c r="F1049" s="35">
        <v>1109</v>
      </c>
      <c r="G1049" s="36" t="s">
        <v>1025</v>
      </c>
      <c r="H1049" s="36">
        <v>22</v>
      </c>
      <c r="I1049" s="36" t="s">
        <v>1038</v>
      </c>
      <c r="J1049" s="35" t="s">
        <v>1038</v>
      </c>
      <c r="AF1049" s="82" t="s">
        <v>344</v>
      </c>
      <c r="AG1049" s="82" t="s">
        <v>157</v>
      </c>
      <c r="AH1049" s="82" t="s">
        <v>100</v>
      </c>
      <c r="AI1049" s="82">
        <v>2</v>
      </c>
      <c r="AJ1049" s="106">
        <f t="shared" si="98"/>
        <v>1400000</v>
      </c>
      <c r="AK1049" s="106">
        <f t="shared" si="99"/>
        <v>11000</v>
      </c>
      <c r="AL1049" s="106">
        <f t="shared" si="100"/>
        <v>20</v>
      </c>
      <c r="AM1049" s="106">
        <f t="shared" si="101"/>
        <v>2</v>
      </c>
      <c r="AN1049" s="106">
        <f t="shared" si="102"/>
        <v>1411022</v>
      </c>
      <c r="AO1049" s="77" t="s">
        <v>5472</v>
      </c>
      <c r="AP1049" s="78">
        <v>1540.06</v>
      </c>
    </row>
    <row r="1050" spans="1:42" x14ac:dyDescent="0.25">
      <c r="A1050" s="27">
        <v>804043</v>
      </c>
      <c r="B1050" s="34" t="s">
        <v>1658</v>
      </c>
      <c r="C1050" s="35">
        <v>17918</v>
      </c>
      <c r="D1050" s="36" t="s">
        <v>1025</v>
      </c>
      <c r="E1050" s="36">
        <v>179</v>
      </c>
      <c r="F1050" s="35">
        <v>16056</v>
      </c>
      <c r="G1050" s="36" t="s">
        <v>1025</v>
      </c>
      <c r="H1050" s="36">
        <v>90</v>
      </c>
      <c r="I1050" s="36">
        <v>457</v>
      </c>
      <c r="J1050" s="35">
        <v>476</v>
      </c>
      <c r="AF1050" s="82" t="s">
        <v>344</v>
      </c>
      <c r="AG1050" s="82" t="s">
        <v>157</v>
      </c>
      <c r="AH1050" s="82" t="s">
        <v>30</v>
      </c>
      <c r="AI1050" s="82">
        <v>2</v>
      </c>
      <c r="AJ1050" s="106">
        <f t="shared" si="98"/>
        <v>1400000</v>
      </c>
      <c r="AK1050" s="106">
        <f t="shared" si="99"/>
        <v>11000</v>
      </c>
      <c r="AL1050" s="106">
        <f t="shared" si="100"/>
        <v>30</v>
      </c>
      <c r="AM1050" s="106">
        <f t="shared" si="101"/>
        <v>2</v>
      </c>
      <c r="AN1050" s="106">
        <f t="shared" si="102"/>
        <v>1411032</v>
      </c>
      <c r="AO1050" s="77" t="s">
        <v>5473</v>
      </c>
      <c r="AP1050" s="78">
        <v>1144.43</v>
      </c>
    </row>
    <row r="1051" spans="1:42" x14ac:dyDescent="0.25">
      <c r="A1051" s="27">
        <v>804044</v>
      </c>
      <c r="B1051" s="34" t="s">
        <v>1064</v>
      </c>
      <c r="C1051" s="35">
        <v>594</v>
      </c>
      <c r="D1051" s="36" t="s">
        <v>1025</v>
      </c>
      <c r="E1051" s="36">
        <v>6</v>
      </c>
      <c r="F1051" s="35">
        <v>9490</v>
      </c>
      <c r="G1051" s="36" t="s">
        <v>1025</v>
      </c>
      <c r="H1051" s="36">
        <v>1598</v>
      </c>
      <c r="I1051" s="36" t="s">
        <v>1038</v>
      </c>
      <c r="J1051" s="35" t="s">
        <v>1038</v>
      </c>
      <c r="AF1051" s="82" t="s">
        <v>344</v>
      </c>
      <c r="AG1051" s="82" t="s">
        <v>157</v>
      </c>
      <c r="AH1051" s="82" t="s">
        <v>89</v>
      </c>
      <c r="AI1051" s="82">
        <v>2</v>
      </c>
      <c r="AJ1051" s="106">
        <f t="shared" si="98"/>
        <v>1400000</v>
      </c>
      <c r="AK1051" s="106">
        <f t="shared" si="99"/>
        <v>11000</v>
      </c>
      <c r="AL1051" s="106">
        <f t="shared" si="100"/>
        <v>40</v>
      </c>
      <c r="AM1051" s="106">
        <f t="shared" si="101"/>
        <v>2</v>
      </c>
      <c r="AN1051" s="106">
        <f t="shared" si="102"/>
        <v>1411042</v>
      </c>
      <c r="AO1051" s="77" t="s">
        <v>5474</v>
      </c>
      <c r="AP1051" s="78">
        <v>753.97</v>
      </c>
    </row>
    <row r="1052" spans="1:42" x14ac:dyDescent="0.25">
      <c r="A1052" s="27">
        <v>804045</v>
      </c>
      <c r="B1052" s="34" t="s">
        <v>1049</v>
      </c>
      <c r="C1052" s="35">
        <v>17324</v>
      </c>
      <c r="D1052" s="36" t="s">
        <v>1025</v>
      </c>
      <c r="E1052" s="36">
        <v>173</v>
      </c>
      <c r="F1052" s="35">
        <v>6566</v>
      </c>
      <c r="G1052" s="36" t="s">
        <v>1025</v>
      </c>
      <c r="H1052" s="36">
        <v>38</v>
      </c>
      <c r="I1052" s="36" t="s">
        <v>1038</v>
      </c>
      <c r="J1052" s="35" t="s">
        <v>1038</v>
      </c>
      <c r="AF1052" s="82" t="s">
        <v>344</v>
      </c>
      <c r="AG1052" s="82" t="s">
        <v>157</v>
      </c>
      <c r="AH1052" s="82" t="s">
        <v>57</v>
      </c>
      <c r="AI1052" s="82">
        <v>2</v>
      </c>
      <c r="AJ1052" s="106">
        <f t="shared" si="98"/>
        <v>1400000</v>
      </c>
      <c r="AK1052" s="106">
        <f t="shared" si="99"/>
        <v>11000</v>
      </c>
      <c r="AL1052" s="106">
        <f t="shared" si="100"/>
        <v>50</v>
      </c>
      <c r="AM1052" s="106">
        <f t="shared" si="101"/>
        <v>2</v>
      </c>
      <c r="AN1052" s="106">
        <f t="shared" si="102"/>
        <v>1411052</v>
      </c>
      <c r="AO1052" s="77" t="s">
        <v>5475</v>
      </c>
      <c r="AP1052" s="78">
        <v>1656.43</v>
      </c>
    </row>
    <row r="1053" spans="1:42" x14ac:dyDescent="0.25">
      <c r="A1053" s="27">
        <v>804063</v>
      </c>
      <c r="B1053" s="34" t="s">
        <v>1659</v>
      </c>
      <c r="C1053" s="35">
        <v>7686</v>
      </c>
      <c r="D1053" s="36" t="s">
        <v>1025</v>
      </c>
      <c r="E1053" s="36">
        <v>77</v>
      </c>
      <c r="F1053" s="35">
        <v>5391</v>
      </c>
      <c r="G1053" s="36" t="s">
        <v>1025</v>
      </c>
      <c r="H1053" s="36">
        <v>70</v>
      </c>
      <c r="I1053" s="36">
        <v>1746</v>
      </c>
      <c r="J1053" s="35">
        <v>1629</v>
      </c>
      <c r="AF1053" s="82" t="s">
        <v>344</v>
      </c>
      <c r="AG1053" s="82" t="s">
        <v>157</v>
      </c>
      <c r="AH1053" s="82" t="s">
        <v>186</v>
      </c>
      <c r="AI1053" s="82">
        <v>2</v>
      </c>
      <c r="AJ1053" s="106">
        <f t="shared" si="98"/>
        <v>1400000</v>
      </c>
      <c r="AK1053" s="106">
        <f t="shared" si="99"/>
        <v>11000</v>
      </c>
      <c r="AL1053" s="106">
        <f t="shared" si="100"/>
        <v>60</v>
      </c>
      <c r="AM1053" s="106">
        <f t="shared" si="101"/>
        <v>2</v>
      </c>
      <c r="AN1053" s="106">
        <f t="shared" si="102"/>
        <v>1411062</v>
      </c>
      <c r="AO1053" s="77" t="s">
        <v>5476</v>
      </c>
      <c r="AP1053" s="78">
        <v>1393.01</v>
      </c>
    </row>
    <row r="1054" spans="1:42" x14ac:dyDescent="0.25">
      <c r="A1054" s="27">
        <v>804064</v>
      </c>
      <c r="B1054" s="34" t="s">
        <v>1037</v>
      </c>
      <c r="C1054" s="35">
        <v>329</v>
      </c>
      <c r="D1054" s="36" t="s">
        <v>1025</v>
      </c>
      <c r="E1054" s="36">
        <v>3</v>
      </c>
      <c r="F1054" s="35">
        <v>2770</v>
      </c>
      <c r="G1054" s="36" t="s">
        <v>1025</v>
      </c>
      <c r="H1054" s="36">
        <v>842</v>
      </c>
      <c r="I1054" s="36" t="s">
        <v>1038</v>
      </c>
      <c r="J1054" s="35" t="s">
        <v>1038</v>
      </c>
      <c r="AF1054" s="82" t="s">
        <v>344</v>
      </c>
      <c r="AG1054" s="82" t="s">
        <v>157</v>
      </c>
      <c r="AH1054" s="82" t="s">
        <v>215</v>
      </c>
      <c r="AI1054" s="82">
        <v>3</v>
      </c>
      <c r="AJ1054" s="106">
        <f t="shared" si="98"/>
        <v>1400000</v>
      </c>
      <c r="AK1054" s="106">
        <f t="shared" si="99"/>
        <v>11000</v>
      </c>
      <c r="AL1054" s="106">
        <f t="shared" si="100"/>
        <v>70</v>
      </c>
      <c r="AM1054" s="106">
        <f t="shared" si="101"/>
        <v>3</v>
      </c>
      <c r="AN1054" s="106">
        <f t="shared" si="102"/>
        <v>1411073</v>
      </c>
      <c r="AO1054" s="77" t="s">
        <v>5477</v>
      </c>
      <c r="AP1054" s="78">
        <v>1585.77</v>
      </c>
    </row>
    <row r="1055" spans="1:42" x14ac:dyDescent="0.25">
      <c r="A1055" s="27">
        <v>804065</v>
      </c>
      <c r="B1055" s="34" t="s">
        <v>1049</v>
      </c>
      <c r="C1055" s="35">
        <v>7357</v>
      </c>
      <c r="D1055" s="36" t="s">
        <v>1025</v>
      </c>
      <c r="E1055" s="36">
        <v>74</v>
      </c>
      <c r="F1055" s="35">
        <v>2621</v>
      </c>
      <c r="G1055" s="36" t="s">
        <v>1025</v>
      </c>
      <c r="H1055" s="36">
        <v>36</v>
      </c>
      <c r="I1055" s="36" t="s">
        <v>1038</v>
      </c>
      <c r="J1055" s="35" t="s">
        <v>1038</v>
      </c>
      <c r="AF1055" s="82" t="s">
        <v>344</v>
      </c>
      <c r="AG1055" s="82" t="s">
        <v>157</v>
      </c>
      <c r="AH1055" s="82" t="s">
        <v>148</v>
      </c>
      <c r="AI1055" s="82">
        <v>2</v>
      </c>
      <c r="AJ1055" s="106">
        <f t="shared" si="98"/>
        <v>1400000</v>
      </c>
      <c r="AK1055" s="106">
        <f t="shared" si="99"/>
        <v>11000</v>
      </c>
      <c r="AL1055" s="106">
        <f t="shared" si="100"/>
        <v>80</v>
      </c>
      <c r="AM1055" s="106">
        <f t="shared" si="101"/>
        <v>2</v>
      </c>
      <c r="AN1055" s="106">
        <f t="shared" si="102"/>
        <v>1411082</v>
      </c>
      <c r="AO1055" s="77" t="s">
        <v>5478</v>
      </c>
      <c r="AP1055" s="78">
        <v>1354.36</v>
      </c>
    </row>
    <row r="1056" spans="1:42" x14ac:dyDescent="0.25">
      <c r="A1056" s="27">
        <v>804073</v>
      </c>
      <c r="B1056" s="34" t="s">
        <v>1660</v>
      </c>
      <c r="C1056" s="35">
        <v>9169</v>
      </c>
      <c r="D1056" s="36" t="s">
        <v>1025</v>
      </c>
      <c r="E1056" s="36">
        <v>92</v>
      </c>
      <c r="F1056" s="35">
        <v>6980</v>
      </c>
      <c r="G1056" s="36" t="s">
        <v>1025</v>
      </c>
      <c r="H1056" s="36">
        <v>76</v>
      </c>
      <c r="I1056" s="36">
        <v>1513</v>
      </c>
      <c r="J1056" s="35">
        <v>1301</v>
      </c>
      <c r="AF1056" s="82" t="s">
        <v>344</v>
      </c>
      <c r="AG1056" s="82" t="s">
        <v>157</v>
      </c>
      <c r="AH1056" s="82" t="s">
        <v>210</v>
      </c>
      <c r="AI1056" s="82">
        <v>2</v>
      </c>
      <c r="AJ1056" s="106">
        <f t="shared" si="98"/>
        <v>1400000</v>
      </c>
      <c r="AK1056" s="106">
        <f t="shared" si="99"/>
        <v>11000</v>
      </c>
      <c r="AL1056" s="106">
        <f t="shared" si="100"/>
        <v>90</v>
      </c>
      <c r="AM1056" s="106">
        <f t="shared" si="101"/>
        <v>2</v>
      </c>
      <c r="AN1056" s="106">
        <f t="shared" si="102"/>
        <v>1411092</v>
      </c>
      <c r="AO1056" s="77" t="s">
        <v>5479</v>
      </c>
      <c r="AP1056" s="78">
        <v>1137.98</v>
      </c>
    </row>
    <row r="1057" spans="1:42" x14ac:dyDescent="0.25">
      <c r="A1057" s="27">
        <v>804074</v>
      </c>
      <c r="B1057" s="34" t="s">
        <v>1037</v>
      </c>
      <c r="C1057" s="35">
        <v>786</v>
      </c>
      <c r="D1057" s="36" t="s">
        <v>1025</v>
      </c>
      <c r="E1057" s="36">
        <v>8</v>
      </c>
      <c r="F1057" s="35">
        <v>1601</v>
      </c>
      <c r="G1057" s="36" t="s">
        <v>1025</v>
      </c>
      <c r="H1057" s="36">
        <v>204</v>
      </c>
      <c r="I1057" s="36" t="s">
        <v>1038</v>
      </c>
      <c r="J1057" s="35" t="s">
        <v>1038</v>
      </c>
      <c r="AF1057" s="82" t="s">
        <v>344</v>
      </c>
      <c r="AG1057" s="82" t="s">
        <v>157</v>
      </c>
      <c r="AH1057" s="82" t="s">
        <v>160</v>
      </c>
      <c r="AI1057" s="82">
        <v>2</v>
      </c>
      <c r="AJ1057" s="106">
        <f t="shared" si="98"/>
        <v>1400000</v>
      </c>
      <c r="AK1057" s="106">
        <f t="shared" si="99"/>
        <v>11000</v>
      </c>
      <c r="AL1057" s="106">
        <f t="shared" si="100"/>
        <v>100</v>
      </c>
      <c r="AM1057" s="106">
        <f t="shared" si="101"/>
        <v>2</v>
      </c>
      <c r="AN1057" s="106">
        <f t="shared" si="102"/>
        <v>1411102</v>
      </c>
      <c r="AO1057" s="77" t="s">
        <v>5480</v>
      </c>
      <c r="AP1057" s="78">
        <v>1203.8599999999999</v>
      </c>
    </row>
    <row r="1058" spans="1:42" x14ac:dyDescent="0.25">
      <c r="A1058" s="27">
        <v>804075</v>
      </c>
      <c r="B1058" s="34" t="s">
        <v>1049</v>
      </c>
      <c r="C1058" s="35">
        <v>8383</v>
      </c>
      <c r="D1058" s="36" t="s">
        <v>1025</v>
      </c>
      <c r="E1058" s="36">
        <v>84</v>
      </c>
      <c r="F1058" s="35">
        <v>5379</v>
      </c>
      <c r="G1058" s="36" t="s">
        <v>1025</v>
      </c>
      <c r="H1058" s="36">
        <v>64</v>
      </c>
      <c r="I1058" s="36" t="s">
        <v>1038</v>
      </c>
      <c r="J1058" s="35" t="s">
        <v>1038</v>
      </c>
      <c r="AF1058" s="82" t="s">
        <v>344</v>
      </c>
      <c r="AG1058" s="82" t="s">
        <v>29</v>
      </c>
      <c r="AH1058" s="82" t="s">
        <v>79</v>
      </c>
      <c r="AI1058" s="82">
        <v>1</v>
      </c>
      <c r="AJ1058" s="106">
        <f t="shared" si="98"/>
        <v>1400000</v>
      </c>
      <c r="AK1058" s="106">
        <f t="shared" si="99"/>
        <v>12000</v>
      </c>
      <c r="AL1058" s="106">
        <f t="shared" si="100"/>
        <v>10</v>
      </c>
      <c r="AM1058" s="106">
        <f t="shared" si="101"/>
        <v>1</v>
      </c>
      <c r="AN1058" s="106">
        <f t="shared" si="102"/>
        <v>1412011</v>
      </c>
      <c r="AO1058" s="77" t="s">
        <v>5481</v>
      </c>
      <c r="AP1058" s="78">
        <v>1998.33</v>
      </c>
    </row>
    <row r="1059" spans="1:42" x14ac:dyDescent="0.25">
      <c r="A1059" s="27" t="s">
        <v>1025</v>
      </c>
      <c r="B1059" s="40" t="s">
        <v>1661</v>
      </c>
      <c r="C1059" s="41"/>
      <c r="D1059" s="41"/>
      <c r="E1059" s="41"/>
      <c r="F1059" s="41"/>
      <c r="G1059" s="41"/>
      <c r="H1059" s="41"/>
      <c r="I1059" s="41"/>
      <c r="J1059" s="41"/>
      <c r="AF1059" s="82" t="s">
        <v>344</v>
      </c>
      <c r="AG1059" s="82" t="s">
        <v>29</v>
      </c>
      <c r="AH1059" s="82" t="s">
        <v>89</v>
      </c>
      <c r="AI1059" s="82">
        <v>2</v>
      </c>
      <c r="AJ1059" s="106">
        <f t="shared" si="98"/>
        <v>1400000</v>
      </c>
      <c r="AK1059" s="106">
        <f t="shared" si="99"/>
        <v>12000</v>
      </c>
      <c r="AL1059" s="106">
        <f t="shared" si="100"/>
        <v>40</v>
      </c>
      <c r="AM1059" s="106">
        <f t="shared" si="101"/>
        <v>2</v>
      </c>
      <c r="AN1059" s="106">
        <f t="shared" si="102"/>
        <v>1412042</v>
      </c>
      <c r="AO1059" s="77" t="s">
        <v>5482</v>
      </c>
      <c r="AP1059" s="78">
        <v>1237.0999999999999</v>
      </c>
    </row>
    <row r="1060" spans="1:42" x14ac:dyDescent="0.25">
      <c r="A1060" s="27" t="s">
        <v>1025</v>
      </c>
      <c r="B1060" s="37" t="s">
        <v>1344</v>
      </c>
      <c r="C1060" s="38"/>
      <c r="D1060" s="38"/>
      <c r="E1060" s="38"/>
      <c r="F1060" s="38"/>
      <c r="G1060" s="38"/>
      <c r="H1060" s="38"/>
      <c r="I1060" s="38"/>
      <c r="J1060" s="38"/>
      <c r="AF1060" s="82" t="s">
        <v>344</v>
      </c>
      <c r="AG1060" s="82" t="s">
        <v>29</v>
      </c>
      <c r="AH1060" s="82" t="s">
        <v>57</v>
      </c>
      <c r="AI1060" s="82">
        <v>2</v>
      </c>
      <c r="AJ1060" s="106">
        <f t="shared" si="98"/>
        <v>1400000</v>
      </c>
      <c r="AK1060" s="106">
        <f t="shared" si="99"/>
        <v>12000</v>
      </c>
      <c r="AL1060" s="106">
        <f t="shared" si="100"/>
        <v>50</v>
      </c>
      <c r="AM1060" s="106">
        <f t="shared" si="101"/>
        <v>2</v>
      </c>
      <c r="AN1060" s="106">
        <f t="shared" si="102"/>
        <v>1412052</v>
      </c>
      <c r="AO1060" s="77" t="s">
        <v>5483</v>
      </c>
      <c r="AP1060" s="78">
        <v>1506.25</v>
      </c>
    </row>
    <row r="1061" spans="1:42" x14ac:dyDescent="0.25">
      <c r="A1061" s="27">
        <v>805022</v>
      </c>
      <c r="B1061" s="34" t="s">
        <v>1662</v>
      </c>
      <c r="C1061" s="35">
        <v>14542</v>
      </c>
      <c r="D1061" s="36" t="s">
        <v>1025</v>
      </c>
      <c r="E1061" s="36">
        <v>144</v>
      </c>
      <c r="F1061" s="35">
        <v>4286</v>
      </c>
      <c r="G1061" s="36" t="s">
        <v>1025</v>
      </c>
      <c r="H1061" s="36">
        <v>29</v>
      </c>
      <c r="I1061" s="36">
        <v>726</v>
      </c>
      <c r="J1061" s="35">
        <v>1910</v>
      </c>
      <c r="AF1061" s="82" t="s">
        <v>344</v>
      </c>
      <c r="AG1061" s="82" t="s">
        <v>29</v>
      </c>
      <c r="AH1061" s="82" t="s">
        <v>186</v>
      </c>
      <c r="AI1061" s="82">
        <v>2</v>
      </c>
      <c r="AJ1061" s="106">
        <f t="shared" si="98"/>
        <v>1400000</v>
      </c>
      <c r="AK1061" s="106">
        <f t="shared" si="99"/>
        <v>12000</v>
      </c>
      <c r="AL1061" s="106">
        <f t="shared" si="100"/>
        <v>60</v>
      </c>
      <c r="AM1061" s="106">
        <f t="shared" si="101"/>
        <v>2</v>
      </c>
      <c r="AN1061" s="106">
        <f t="shared" si="102"/>
        <v>1412062</v>
      </c>
      <c r="AO1061" s="77" t="s">
        <v>4741</v>
      </c>
      <c r="AP1061" s="78">
        <v>1502.1</v>
      </c>
    </row>
    <row r="1062" spans="1:42" x14ac:dyDescent="0.25">
      <c r="A1062" s="27" t="s">
        <v>1025</v>
      </c>
      <c r="B1062" s="37" t="s">
        <v>1061</v>
      </c>
      <c r="C1062" s="38"/>
      <c r="D1062" s="38"/>
      <c r="E1062" s="38"/>
      <c r="F1062" s="38"/>
      <c r="G1062" s="38"/>
      <c r="H1062" s="38"/>
      <c r="I1062" s="38"/>
      <c r="J1062" s="38"/>
      <c r="AF1062" s="82" t="s">
        <v>344</v>
      </c>
      <c r="AG1062" s="82" t="s">
        <v>29</v>
      </c>
      <c r="AH1062" s="82" t="s">
        <v>215</v>
      </c>
      <c r="AI1062" s="82">
        <v>3</v>
      </c>
      <c r="AJ1062" s="106">
        <f t="shared" si="98"/>
        <v>1400000</v>
      </c>
      <c r="AK1062" s="106">
        <f t="shared" si="99"/>
        <v>12000</v>
      </c>
      <c r="AL1062" s="106">
        <f t="shared" si="100"/>
        <v>70</v>
      </c>
      <c r="AM1062" s="106">
        <f t="shared" si="101"/>
        <v>3</v>
      </c>
      <c r="AN1062" s="106">
        <f t="shared" si="102"/>
        <v>1412073</v>
      </c>
      <c r="AO1062" s="77" t="s">
        <v>5484</v>
      </c>
      <c r="AP1062" s="78">
        <v>2055.69</v>
      </c>
    </row>
    <row r="1063" spans="1:42" x14ac:dyDescent="0.25">
      <c r="A1063" s="27">
        <v>805013</v>
      </c>
      <c r="B1063" s="34" t="s">
        <v>1663</v>
      </c>
      <c r="C1063" s="35">
        <v>27967</v>
      </c>
      <c r="D1063" s="36" t="s">
        <v>1025</v>
      </c>
      <c r="E1063" s="36">
        <v>280</v>
      </c>
      <c r="F1063" s="35">
        <v>6515</v>
      </c>
      <c r="G1063" s="36" t="s">
        <v>1025</v>
      </c>
      <c r="H1063" s="36">
        <v>23</v>
      </c>
      <c r="I1063" s="36">
        <v>129</v>
      </c>
      <c r="J1063" s="35">
        <v>1388</v>
      </c>
      <c r="AF1063" s="82" t="s">
        <v>344</v>
      </c>
      <c r="AG1063" s="82" t="s">
        <v>29</v>
      </c>
      <c r="AH1063" s="82" t="s">
        <v>148</v>
      </c>
      <c r="AI1063" s="82">
        <v>2</v>
      </c>
      <c r="AJ1063" s="106">
        <f t="shared" si="98"/>
        <v>1400000</v>
      </c>
      <c r="AK1063" s="106">
        <f t="shared" si="99"/>
        <v>12000</v>
      </c>
      <c r="AL1063" s="106">
        <f t="shared" si="100"/>
        <v>80</v>
      </c>
      <c r="AM1063" s="106">
        <f t="shared" si="101"/>
        <v>2</v>
      </c>
      <c r="AN1063" s="106">
        <f t="shared" si="102"/>
        <v>1412082</v>
      </c>
      <c r="AO1063" s="77" t="s">
        <v>5485</v>
      </c>
      <c r="AP1063" s="78">
        <v>1265.79</v>
      </c>
    </row>
    <row r="1064" spans="1:42" x14ac:dyDescent="0.25">
      <c r="A1064" s="27">
        <v>805014</v>
      </c>
      <c r="B1064" s="34" t="s">
        <v>1037</v>
      </c>
      <c r="C1064" s="35">
        <v>529</v>
      </c>
      <c r="D1064" s="36" t="s">
        <v>1025</v>
      </c>
      <c r="E1064" s="36">
        <v>6</v>
      </c>
      <c r="F1064" s="35">
        <v>2756</v>
      </c>
      <c r="G1064" s="36" t="s">
        <v>1025</v>
      </c>
      <c r="H1064" s="36">
        <v>521</v>
      </c>
      <c r="I1064" s="36" t="s">
        <v>1038</v>
      </c>
      <c r="J1064" s="35" t="s">
        <v>1038</v>
      </c>
      <c r="AF1064" s="82" t="s">
        <v>344</v>
      </c>
      <c r="AG1064" s="82" t="s">
        <v>29</v>
      </c>
      <c r="AH1064" s="82" t="s">
        <v>210</v>
      </c>
      <c r="AI1064" s="82">
        <v>3</v>
      </c>
      <c r="AJ1064" s="106">
        <f t="shared" si="98"/>
        <v>1400000</v>
      </c>
      <c r="AK1064" s="106">
        <f t="shared" si="99"/>
        <v>12000</v>
      </c>
      <c r="AL1064" s="106">
        <f t="shared" si="100"/>
        <v>90</v>
      </c>
      <c r="AM1064" s="106">
        <f t="shared" si="101"/>
        <v>3</v>
      </c>
      <c r="AN1064" s="106">
        <f t="shared" si="102"/>
        <v>1412093</v>
      </c>
      <c r="AO1064" s="77" t="s">
        <v>5486</v>
      </c>
      <c r="AP1064" s="78">
        <v>1450.85</v>
      </c>
    </row>
    <row r="1065" spans="1:42" x14ac:dyDescent="0.25">
      <c r="A1065" s="27">
        <v>805015</v>
      </c>
      <c r="B1065" s="34" t="s">
        <v>1049</v>
      </c>
      <c r="C1065" s="35">
        <v>27438</v>
      </c>
      <c r="D1065" s="36" t="s">
        <v>1025</v>
      </c>
      <c r="E1065" s="36">
        <v>274</v>
      </c>
      <c r="F1065" s="35">
        <v>3759</v>
      </c>
      <c r="G1065" s="36" t="s">
        <v>1025</v>
      </c>
      <c r="H1065" s="36">
        <v>14</v>
      </c>
      <c r="I1065" s="36" t="s">
        <v>1038</v>
      </c>
      <c r="J1065" s="35" t="s">
        <v>1038</v>
      </c>
      <c r="AF1065" s="82" t="s">
        <v>344</v>
      </c>
      <c r="AG1065" s="82" t="s">
        <v>29</v>
      </c>
      <c r="AH1065" s="82" t="s">
        <v>160</v>
      </c>
      <c r="AI1065" s="82">
        <v>2</v>
      </c>
      <c r="AJ1065" s="106">
        <f t="shared" si="98"/>
        <v>1400000</v>
      </c>
      <c r="AK1065" s="106">
        <f t="shared" si="99"/>
        <v>12000</v>
      </c>
      <c r="AL1065" s="106">
        <f t="shared" si="100"/>
        <v>100</v>
      </c>
      <c r="AM1065" s="106">
        <f t="shared" si="101"/>
        <v>2</v>
      </c>
      <c r="AN1065" s="106">
        <f t="shared" si="102"/>
        <v>1412102</v>
      </c>
      <c r="AO1065" s="77" t="s">
        <v>5487</v>
      </c>
      <c r="AP1065" s="78">
        <v>999.48</v>
      </c>
    </row>
    <row r="1066" spans="1:42" x14ac:dyDescent="0.25">
      <c r="A1066" s="27">
        <v>805033</v>
      </c>
      <c r="B1066" s="34" t="s">
        <v>1664</v>
      </c>
      <c r="C1066" s="35">
        <v>19764</v>
      </c>
      <c r="D1066" s="36" t="s">
        <v>1025</v>
      </c>
      <c r="E1066" s="36">
        <v>198</v>
      </c>
      <c r="F1066" s="35">
        <v>6456</v>
      </c>
      <c r="G1066" s="36" t="s">
        <v>1025</v>
      </c>
      <c r="H1066" s="36">
        <v>33</v>
      </c>
      <c r="I1066" s="36">
        <v>358</v>
      </c>
      <c r="J1066" s="35">
        <v>1397</v>
      </c>
      <c r="AF1066" s="82" t="s">
        <v>344</v>
      </c>
      <c r="AG1066" s="82" t="s">
        <v>29</v>
      </c>
      <c r="AH1066" s="82" t="s">
        <v>157</v>
      </c>
      <c r="AI1066" s="82">
        <v>2</v>
      </c>
      <c r="AJ1066" s="106">
        <f t="shared" si="98"/>
        <v>1400000</v>
      </c>
      <c r="AK1066" s="106">
        <f t="shared" si="99"/>
        <v>12000</v>
      </c>
      <c r="AL1066" s="106">
        <f t="shared" si="100"/>
        <v>110</v>
      </c>
      <c r="AM1066" s="106">
        <f t="shared" si="101"/>
        <v>2</v>
      </c>
      <c r="AN1066" s="106">
        <f t="shared" si="102"/>
        <v>1412112</v>
      </c>
      <c r="AO1066" s="77" t="s">
        <v>5481</v>
      </c>
      <c r="AP1066" s="78">
        <v>1963.26</v>
      </c>
    </row>
    <row r="1067" spans="1:42" x14ac:dyDescent="0.25">
      <c r="A1067" s="27">
        <v>805034</v>
      </c>
      <c r="B1067" s="34" t="s">
        <v>1037</v>
      </c>
      <c r="C1067" s="35">
        <v>801</v>
      </c>
      <c r="D1067" s="36" t="s">
        <v>1025</v>
      </c>
      <c r="E1067" s="36">
        <v>8</v>
      </c>
      <c r="F1067" s="35">
        <v>3949</v>
      </c>
      <c r="G1067" s="36" t="s">
        <v>1025</v>
      </c>
      <c r="H1067" s="36">
        <v>493</v>
      </c>
      <c r="I1067" s="36" t="s">
        <v>1038</v>
      </c>
      <c r="J1067" s="35" t="s">
        <v>1038</v>
      </c>
      <c r="AF1067" s="82" t="s">
        <v>344</v>
      </c>
      <c r="AG1067" s="82" t="s">
        <v>29</v>
      </c>
      <c r="AH1067" s="82" t="s">
        <v>29</v>
      </c>
      <c r="AI1067" s="82">
        <v>3</v>
      </c>
      <c r="AJ1067" s="106">
        <f t="shared" si="98"/>
        <v>1400000</v>
      </c>
      <c r="AK1067" s="106">
        <f t="shared" si="99"/>
        <v>12000</v>
      </c>
      <c r="AL1067" s="106">
        <f t="shared" si="100"/>
        <v>120</v>
      </c>
      <c r="AM1067" s="106">
        <f t="shared" si="101"/>
        <v>3</v>
      </c>
      <c r="AN1067" s="106">
        <f t="shared" si="102"/>
        <v>1412123</v>
      </c>
      <c r="AO1067" s="77" t="s">
        <v>5488</v>
      </c>
      <c r="AP1067" s="78">
        <v>1290.47</v>
      </c>
    </row>
    <row r="1068" spans="1:42" x14ac:dyDescent="0.25">
      <c r="A1068" s="27">
        <v>805035</v>
      </c>
      <c r="B1068" s="34" t="s">
        <v>1039</v>
      </c>
      <c r="C1068" s="35">
        <v>18963</v>
      </c>
      <c r="D1068" s="36" t="s">
        <v>1025</v>
      </c>
      <c r="E1068" s="36">
        <v>190</v>
      </c>
      <c r="F1068" s="35">
        <v>2507</v>
      </c>
      <c r="G1068" s="36" t="s">
        <v>1025</v>
      </c>
      <c r="H1068" s="36">
        <v>13</v>
      </c>
      <c r="I1068" s="36" t="s">
        <v>1038</v>
      </c>
      <c r="J1068" s="35" t="s">
        <v>1038</v>
      </c>
      <c r="AF1068" s="82" t="s">
        <v>344</v>
      </c>
      <c r="AG1068" s="82" t="s">
        <v>29</v>
      </c>
      <c r="AH1068" s="82" t="s">
        <v>112</v>
      </c>
      <c r="AI1068" s="82">
        <v>2</v>
      </c>
      <c r="AJ1068" s="106">
        <f t="shared" si="98"/>
        <v>1400000</v>
      </c>
      <c r="AK1068" s="106">
        <f t="shared" si="99"/>
        <v>12000</v>
      </c>
      <c r="AL1068" s="106">
        <f t="shared" si="100"/>
        <v>130</v>
      </c>
      <c r="AM1068" s="106">
        <f t="shared" si="101"/>
        <v>2</v>
      </c>
      <c r="AN1068" s="106">
        <f t="shared" si="102"/>
        <v>1412132</v>
      </c>
      <c r="AO1068" s="77" t="s">
        <v>5489</v>
      </c>
      <c r="AP1068" s="78">
        <v>1344.3</v>
      </c>
    </row>
    <row r="1069" spans="1:42" x14ac:dyDescent="0.25">
      <c r="A1069" s="27">
        <v>805043</v>
      </c>
      <c r="B1069" s="34" t="s">
        <v>1665</v>
      </c>
      <c r="C1069" s="35">
        <v>19099</v>
      </c>
      <c r="D1069" s="36" t="s">
        <v>1025</v>
      </c>
      <c r="E1069" s="36">
        <v>191</v>
      </c>
      <c r="F1069" s="35">
        <v>9775</v>
      </c>
      <c r="G1069" s="36" t="s">
        <v>1025</v>
      </c>
      <c r="H1069" s="36">
        <v>51</v>
      </c>
      <c r="I1069" s="36">
        <v>387</v>
      </c>
      <c r="J1069" s="35">
        <v>898</v>
      </c>
      <c r="AF1069" s="82" t="s">
        <v>344</v>
      </c>
      <c r="AG1069" s="82" t="s">
        <v>29</v>
      </c>
      <c r="AH1069" s="82" t="s">
        <v>344</v>
      </c>
      <c r="AI1069" s="82">
        <v>2</v>
      </c>
      <c r="AJ1069" s="106">
        <f t="shared" si="98"/>
        <v>1400000</v>
      </c>
      <c r="AK1069" s="106">
        <f t="shared" si="99"/>
        <v>12000</v>
      </c>
      <c r="AL1069" s="106">
        <f t="shared" si="100"/>
        <v>140</v>
      </c>
      <c r="AM1069" s="106">
        <f t="shared" si="101"/>
        <v>2</v>
      </c>
      <c r="AN1069" s="106">
        <f t="shared" si="102"/>
        <v>1412142</v>
      </c>
      <c r="AO1069" s="77" t="s">
        <v>5490</v>
      </c>
      <c r="AP1069" s="78">
        <v>1476.65</v>
      </c>
    </row>
    <row r="1070" spans="1:42" x14ac:dyDescent="0.25">
      <c r="A1070" s="27">
        <v>805044</v>
      </c>
      <c r="B1070" s="34" t="s">
        <v>1129</v>
      </c>
      <c r="C1070" s="35">
        <v>1142</v>
      </c>
      <c r="D1070" s="36" t="s">
        <v>1025</v>
      </c>
      <c r="E1070" s="36">
        <v>11</v>
      </c>
      <c r="F1070" s="35">
        <v>6564</v>
      </c>
      <c r="G1070" s="36" t="s">
        <v>1025</v>
      </c>
      <c r="H1070" s="36">
        <v>575</v>
      </c>
      <c r="I1070" s="36" t="s">
        <v>1038</v>
      </c>
      <c r="J1070" s="35" t="s">
        <v>1038</v>
      </c>
      <c r="AF1070" s="82" t="s">
        <v>344</v>
      </c>
      <c r="AG1070" s="82" t="s">
        <v>29</v>
      </c>
      <c r="AH1070" s="82" t="s">
        <v>124</v>
      </c>
      <c r="AI1070" s="82">
        <v>1</v>
      </c>
      <c r="AJ1070" s="106">
        <f t="shared" si="98"/>
        <v>1400000</v>
      </c>
      <c r="AK1070" s="106">
        <f t="shared" si="99"/>
        <v>12000</v>
      </c>
      <c r="AL1070" s="106">
        <f t="shared" si="100"/>
        <v>150</v>
      </c>
      <c r="AM1070" s="106">
        <f t="shared" si="101"/>
        <v>1</v>
      </c>
      <c r="AN1070" s="106">
        <f t="shared" si="102"/>
        <v>1412151</v>
      </c>
      <c r="AO1070" s="77" t="s">
        <v>5491</v>
      </c>
      <c r="AP1070" s="78">
        <v>2388.86</v>
      </c>
    </row>
    <row r="1071" spans="1:42" x14ac:dyDescent="0.25">
      <c r="A1071" s="27">
        <v>805045</v>
      </c>
      <c r="B1071" s="34" t="s">
        <v>1039</v>
      </c>
      <c r="C1071" s="35">
        <v>17957</v>
      </c>
      <c r="D1071" s="36" t="s">
        <v>1025</v>
      </c>
      <c r="E1071" s="36">
        <v>180</v>
      </c>
      <c r="F1071" s="35">
        <v>3211</v>
      </c>
      <c r="G1071" s="36" t="s">
        <v>1025</v>
      </c>
      <c r="H1071" s="36">
        <v>18</v>
      </c>
      <c r="I1071" s="36" t="s">
        <v>1038</v>
      </c>
      <c r="J1071" s="35" t="s">
        <v>1038</v>
      </c>
      <c r="AF1071" s="82" t="s">
        <v>344</v>
      </c>
      <c r="AG1071" s="82" t="s">
        <v>112</v>
      </c>
      <c r="AH1071" s="82" t="s">
        <v>79</v>
      </c>
      <c r="AI1071" s="82">
        <v>1</v>
      </c>
      <c r="AJ1071" s="106">
        <f t="shared" si="98"/>
        <v>1400000</v>
      </c>
      <c r="AK1071" s="106">
        <f t="shared" si="99"/>
        <v>13000</v>
      </c>
      <c r="AL1071" s="106">
        <f t="shared" si="100"/>
        <v>10</v>
      </c>
      <c r="AM1071" s="106">
        <f t="shared" si="101"/>
        <v>1</v>
      </c>
      <c r="AN1071" s="106">
        <f t="shared" si="102"/>
        <v>1413011</v>
      </c>
      <c r="AO1071" s="77" t="s">
        <v>5492</v>
      </c>
      <c r="AP1071" s="78">
        <v>1892.67</v>
      </c>
    </row>
    <row r="1072" spans="1:42" x14ac:dyDescent="0.25">
      <c r="A1072" s="27">
        <v>805053</v>
      </c>
      <c r="B1072" s="34" t="s">
        <v>1666</v>
      </c>
      <c r="C1072" s="35">
        <v>18557</v>
      </c>
      <c r="D1072" s="36" t="s">
        <v>1025</v>
      </c>
      <c r="E1072" s="36">
        <v>186</v>
      </c>
      <c r="F1072" s="35">
        <v>20069</v>
      </c>
      <c r="G1072" s="36" t="s">
        <v>1025</v>
      </c>
      <c r="H1072" s="36">
        <v>108</v>
      </c>
      <c r="I1072" s="36">
        <v>420</v>
      </c>
      <c r="J1072" s="35">
        <v>339</v>
      </c>
      <c r="AF1072" s="82" t="s">
        <v>344</v>
      </c>
      <c r="AG1072" s="82" t="s">
        <v>112</v>
      </c>
      <c r="AH1072" s="82" t="s">
        <v>100</v>
      </c>
      <c r="AI1072" s="82">
        <v>2</v>
      </c>
      <c r="AJ1072" s="106">
        <f t="shared" si="98"/>
        <v>1400000</v>
      </c>
      <c r="AK1072" s="106">
        <f t="shared" si="99"/>
        <v>13000</v>
      </c>
      <c r="AL1072" s="106">
        <f t="shared" si="100"/>
        <v>20</v>
      </c>
      <c r="AM1072" s="106">
        <f t="shared" si="101"/>
        <v>2</v>
      </c>
      <c r="AN1072" s="106">
        <f t="shared" si="102"/>
        <v>1413022</v>
      </c>
      <c r="AO1072" s="77" t="s">
        <v>5493</v>
      </c>
      <c r="AP1072" s="78">
        <v>820.53</v>
      </c>
    </row>
    <row r="1073" spans="1:42" x14ac:dyDescent="0.25">
      <c r="A1073" s="27">
        <v>805054</v>
      </c>
      <c r="B1073" s="34" t="s">
        <v>1037</v>
      </c>
      <c r="C1073" s="35">
        <v>1921</v>
      </c>
      <c r="D1073" s="36" t="s">
        <v>1025</v>
      </c>
      <c r="E1073" s="36">
        <v>19</v>
      </c>
      <c r="F1073" s="35">
        <v>16773</v>
      </c>
      <c r="G1073" s="36" t="s">
        <v>1025</v>
      </c>
      <c r="H1073" s="36">
        <v>873</v>
      </c>
      <c r="I1073" s="36" t="s">
        <v>1038</v>
      </c>
      <c r="J1073" s="35" t="s">
        <v>1038</v>
      </c>
      <c r="AF1073" s="82" t="s">
        <v>344</v>
      </c>
      <c r="AG1073" s="82" t="s">
        <v>112</v>
      </c>
      <c r="AH1073" s="82" t="s">
        <v>30</v>
      </c>
      <c r="AI1073" s="82">
        <v>2</v>
      </c>
      <c r="AJ1073" s="106">
        <f t="shared" si="98"/>
        <v>1400000</v>
      </c>
      <c r="AK1073" s="106">
        <f t="shared" si="99"/>
        <v>13000</v>
      </c>
      <c r="AL1073" s="106">
        <f t="shared" si="100"/>
        <v>30</v>
      </c>
      <c r="AM1073" s="106">
        <f t="shared" si="101"/>
        <v>2</v>
      </c>
      <c r="AN1073" s="106">
        <f t="shared" si="102"/>
        <v>1413032</v>
      </c>
      <c r="AO1073" s="77" t="s">
        <v>5494</v>
      </c>
      <c r="AP1073" s="78">
        <v>827.6</v>
      </c>
    </row>
    <row r="1074" spans="1:42" x14ac:dyDescent="0.25">
      <c r="A1074" s="27">
        <v>805055</v>
      </c>
      <c r="B1074" s="34" t="s">
        <v>1039</v>
      </c>
      <c r="C1074" s="35">
        <v>16636</v>
      </c>
      <c r="D1074" s="36" t="s">
        <v>1025</v>
      </c>
      <c r="E1074" s="36">
        <v>167</v>
      </c>
      <c r="F1074" s="35">
        <v>3296</v>
      </c>
      <c r="G1074" s="36" t="s">
        <v>1025</v>
      </c>
      <c r="H1074" s="36">
        <v>20</v>
      </c>
      <c r="I1074" s="36" t="s">
        <v>1038</v>
      </c>
      <c r="J1074" s="35" t="s">
        <v>1038</v>
      </c>
      <c r="AF1074" s="82" t="s">
        <v>344</v>
      </c>
      <c r="AG1074" s="82" t="s">
        <v>112</v>
      </c>
      <c r="AH1074" s="82" t="s">
        <v>89</v>
      </c>
      <c r="AI1074" s="82">
        <v>2</v>
      </c>
      <c r="AJ1074" s="106">
        <f t="shared" si="98"/>
        <v>1400000</v>
      </c>
      <c r="AK1074" s="106">
        <f t="shared" si="99"/>
        <v>13000</v>
      </c>
      <c r="AL1074" s="106">
        <f t="shared" si="100"/>
        <v>40</v>
      </c>
      <c r="AM1074" s="106">
        <f t="shared" si="101"/>
        <v>2</v>
      </c>
      <c r="AN1074" s="106">
        <f t="shared" si="102"/>
        <v>1413042</v>
      </c>
      <c r="AO1074" s="77" t="s">
        <v>5406</v>
      </c>
      <c r="AP1074" s="78">
        <v>1151.6600000000001</v>
      </c>
    </row>
    <row r="1075" spans="1:42" x14ac:dyDescent="0.25">
      <c r="A1075" s="27" t="s">
        <v>1025</v>
      </c>
      <c r="B1075" s="40" t="s">
        <v>1667</v>
      </c>
      <c r="C1075" s="41"/>
      <c r="D1075" s="41"/>
      <c r="E1075" s="41"/>
      <c r="F1075" s="41"/>
      <c r="G1075" s="41"/>
      <c r="H1075" s="41"/>
      <c r="I1075" s="41"/>
      <c r="J1075" s="41"/>
      <c r="AF1075" s="82" t="s">
        <v>344</v>
      </c>
      <c r="AG1075" s="82" t="s">
        <v>112</v>
      </c>
      <c r="AH1075" s="82" t="s">
        <v>57</v>
      </c>
      <c r="AI1075" s="82">
        <v>2</v>
      </c>
      <c r="AJ1075" s="106">
        <f t="shared" si="98"/>
        <v>1400000</v>
      </c>
      <c r="AK1075" s="106">
        <f t="shared" si="99"/>
        <v>13000</v>
      </c>
      <c r="AL1075" s="106">
        <f t="shared" si="100"/>
        <v>50</v>
      </c>
      <c r="AM1075" s="106">
        <f t="shared" si="101"/>
        <v>2</v>
      </c>
      <c r="AN1075" s="106">
        <f t="shared" si="102"/>
        <v>1413052</v>
      </c>
      <c r="AO1075" s="77" t="s">
        <v>5495</v>
      </c>
      <c r="AP1075" s="78">
        <v>1332.51</v>
      </c>
    </row>
    <row r="1076" spans="1:42" x14ac:dyDescent="0.25">
      <c r="A1076" s="27" t="s">
        <v>1025</v>
      </c>
      <c r="B1076" s="37" t="s">
        <v>1109</v>
      </c>
      <c r="C1076" s="38"/>
      <c r="D1076" s="38"/>
      <c r="E1076" s="38"/>
      <c r="F1076" s="38"/>
      <c r="G1076" s="38"/>
      <c r="H1076" s="38"/>
      <c r="I1076" s="38"/>
      <c r="J1076" s="38"/>
      <c r="AF1076" s="82" t="s">
        <v>344</v>
      </c>
      <c r="AG1076" s="82" t="s">
        <v>112</v>
      </c>
      <c r="AH1076" s="82" t="s">
        <v>186</v>
      </c>
      <c r="AI1076" s="82">
        <v>2</v>
      </c>
      <c r="AJ1076" s="106">
        <f t="shared" si="98"/>
        <v>1400000</v>
      </c>
      <c r="AK1076" s="106">
        <f t="shared" si="99"/>
        <v>13000</v>
      </c>
      <c r="AL1076" s="106">
        <f t="shared" si="100"/>
        <v>60</v>
      </c>
      <c r="AM1076" s="106">
        <f t="shared" si="101"/>
        <v>2</v>
      </c>
      <c r="AN1076" s="106">
        <f t="shared" si="102"/>
        <v>1413062</v>
      </c>
      <c r="AO1076" s="77" t="s">
        <v>5496</v>
      </c>
      <c r="AP1076" s="78">
        <v>1147.3499999999999</v>
      </c>
    </row>
    <row r="1077" spans="1:42" x14ac:dyDescent="0.25">
      <c r="A1077" s="27">
        <v>806032</v>
      </c>
      <c r="B1077" s="34" t="s">
        <v>1668</v>
      </c>
      <c r="C1077" s="35">
        <v>7757</v>
      </c>
      <c r="D1077" s="36" t="s">
        <v>1025</v>
      </c>
      <c r="E1077" s="36">
        <v>78</v>
      </c>
      <c r="F1077" s="35">
        <v>4082</v>
      </c>
      <c r="G1077" s="36" t="s">
        <v>1025</v>
      </c>
      <c r="H1077" s="36">
        <v>53</v>
      </c>
      <c r="I1077" s="36">
        <v>1740</v>
      </c>
      <c r="J1077" s="35">
        <v>1955</v>
      </c>
      <c r="AF1077" s="82" t="s">
        <v>344</v>
      </c>
      <c r="AG1077" s="82" t="s">
        <v>112</v>
      </c>
      <c r="AH1077" s="82" t="s">
        <v>215</v>
      </c>
      <c r="AI1077" s="82">
        <v>2</v>
      </c>
      <c r="AJ1077" s="106">
        <f t="shared" si="98"/>
        <v>1400000</v>
      </c>
      <c r="AK1077" s="106">
        <f t="shared" si="99"/>
        <v>13000</v>
      </c>
      <c r="AL1077" s="106">
        <f t="shared" si="100"/>
        <v>70</v>
      </c>
      <c r="AM1077" s="106">
        <f t="shared" si="101"/>
        <v>2</v>
      </c>
      <c r="AN1077" s="106">
        <f t="shared" si="102"/>
        <v>1413072</v>
      </c>
      <c r="AO1077" s="77" t="s">
        <v>5497</v>
      </c>
      <c r="AP1077" s="78">
        <v>1077.99</v>
      </c>
    </row>
    <row r="1078" spans="1:42" x14ac:dyDescent="0.25">
      <c r="A1078" s="27">
        <v>806052</v>
      </c>
      <c r="B1078" s="34" t="s">
        <v>1669</v>
      </c>
      <c r="C1078" s="35">
        <v>10013</v>
      </c>
      <c r="D1078" s="36" t="s">
        <v>1025</v>
      </c>
      <c r="E1078" s="36">
        <v>100</v>
      </c>
      <c r="F1078" s="35">
        <v>4354</v>
      </c>
      <c r="G1078" s="36" t="s">
        <v>1025</v>
      </c>
      <c r="H1078" s="36">
        <v>43</v>
      </c>
      <c r="I1078" s="36">
        <v>1387</v>
      </c>
      <c r="J1078" s="35">
        <v>1888</v>
      </c>
      <c r="AF1078" s="82" t="s">
        <v>344</v>
      </c>
      <c r="AG1078" s="82" t="s">
        <v>112</v>
      </c>
      <c r="AH1078" s="82" t="s">
        <v>148</v>
      </c>
      <c r="AI1078" s="82">
        <v>2</v>
      </c>
      <c r="AJ1078" s="106">
        <f t="shared" si="98"/>
        <v>1400000</v>
      </c>
      <c r="AK1078" s="106">
        <f t="shared" si="99"/>
        <v>13000</v>
      </c>
      <c r="AL1078" s="106">
        <f t="shared" si="100"/>
        <v>80</v>
      </c>
      <c r="AM1078" s="106">
        <f t="shared" si="101"/>
        <v>2</v>
      </c>
      <c r="AN1078" s="106">
        <f t="shared" si="102"/>
        <v>1413082</v>
      </c>
      <c r="AO1078" s="77" t="s">
        <v>5498</v>
      </c>
      <c r="AP1078" s="78">
        <v>1438.93</v>
      </c>
    </row>
    <row r="1079" spans="1:42" x14ac:dyDescent="0.25">
      <c r="A1079" s="27" t="s">
        <v>1025</v>
      </c>
      <c r="B1079" s="37" t="s">
        <v>1046</v>
      </c>
      <c r="C1079" s="38"/>
      <c r="D1079" s="38"/>
      <c r="E1079" s="38"/>
      <c r="F1079" s="38"/>
      <c r="G1079" s="38"/>
      <c r="H1079" s="38"/>
      <c r="I1079" s="38"/>
      <c r="J1079" s="38"/>
      <c r="AF1079" s="82" t="s">
        <v>344</v>
      </c>
      <c r="AG1079" s="82" t="s">
        <v>112</v>
      </c>
      <c r="AH1079" s="82" t="s">
        <v>210</v>
      </c>
      <c r="AI1079" s="82">
        <v>2</v>
      </c>
      <c r="AJ1079" s="106">
        <f t="shared" si="98"/>
        <v>1400000</v>
      </c>
      <c r="AK1079" s="106">
        <f t="shared" si="99"/>
        <v>13000</v>
      </c>
      <c r="AL1079" s="106">
        <f t="shared" si="100"/>
        <v>90</v>
      </c>
      <c r="AM1079" s="106">
        <f t="shared" si="101"/>
        <v>2</v>
      </c>
      <c r="AN1079" s="106">
        <f t="shared" si="102"/>
        <v>1413092</v>
      </c>
      <c r="AO1079" s="77" t="s">
        <v>5499</v>
      </c>
      <c r="AP1079" s="78">
        <v>1800.91</v>
      </c>
    </row>
    <row r="1080" spans="1:42" x14ac:dyDescent="0.25">
      <c r="A1080" s="27">
        <v>806013</v>
      </c>
      <c r="B1080" s="34" t="s">
        <v>1670</v>
      </c>
      <c r="C1080" s="35">
        <v>35127</v>
      </c>
      <c r="D1080" s="36" t="s">
        <v>1025</v>
      </c>
      <c r="E1080" s="36">
        <v>351</v>
      </c>
      <c r="F1080" s="35">
        <v>6597</v>
      </c>
      <c r="G1080" s="36" t="s">
        <v>1025</v>
      </c>
      <c r="H1080" s="36">
        <v>19</v>
      </c>
      <c r="I1080" s="36">
        <v>48</v>
      </c>
      <c r="J1080" s="35">
        <v>1372</v>
      </c>
      <c r="AF1080" s="82" t="s">
        <v>344</v>
      </c>
      <c r="AG1080" s="82" t="s">
        <v>112</v>
      </c>
      <c r="AH1080" s="82" t="s">
        <v>160</v>
      </c>
      <c r="AI1080" s="82">
        <v>2</v>
      </c>
      <c r="AJ1080" s="106">
        <f t="shared" si="98"/>
        <v>1400000</v>
      </c>
      <c r="AK1080" s="106">
        <f t="shared" si="99"/>
        <v>13000</v>
      </c>
      <c r="AL1080" s="106">
        <f t="shared" si="100"/>
        <v>100</v>
      </c>
      <c r="AM1080" s="106">
        <f t="shared" si="101"/>
        <v>2</v>
      </c>
      <c r="AN1080" s="106">
        <f t="shared" si="102"/>
        <v>1413102</v>
      </c>
      <c r="AO1080" s="77" t="s">
        <v>5500</v>
      </c>
      <c r="AP1080" s="78">
        <v>1271.45</v>
      </c>
    </row>
    <row r="1081" spans="1:42" x14ac:dyDescent="0.25">
      <c r="A1081" s="27">
        <v>806014</v>
      </c>
      <c r="B1081" s="34" t="s">
        <v>1037</v>
      </c>
      <c r="C1081" s="35">
        <v>569</v>
      </c>
      <c r="D1081" s="36" t="s">
        <v>1025</v>
      </c>
      <c r="E1081" s="36">
        <v>6</v>
      </c>
      <c r="F1081" s="35">
        <v>3088</v>
      </c>
      <c r="G1081" s="36" t="s">
        <v>1025</v>
      </c>
      <c r="H1081" s="36">
        <v>543</v>
      </c>
      <c r="I1081" s="36" t="s">
        <v>1038</v>
      </c>
      <c r="J1081" s="35" t="s">
        <v>1038</v>
      </c>
      <c r="AF1081" s="82" t="s">
        <v>344</v>
      </c>
      <c r="AG1081" s="82" t="s">
        <v>344</v>
      </c>
      <c r="AH1081" s="82" t="s">
        <v>79</v>
      </c>
      <c r="AI1081" s="82">
        <v>1</v>
      </c>
      <c r="AJ1081" s="106">
        <f t="shared" si="98"/>
        <v>1400000</v>
      </c>
      <c r="AK1081" s="106">
        <f t="shared" si="99"/>
        <v>14000</v>
      </c>
      <c r="AL1081" s="106">
        <f t="shared" si="100"/>
        <v>10</v>
      </c>
      <c r="AM1081" s="106">
        <f t="shared" si="101"/>
        <v>1</v>
      </c>
      <c r="AN1081" s="106">
        <f t="shared" si="102"/>
        <v>1414011</v>
      </c>
      <c r="AO1081" s="77" t="s">
        <v>5501</v>
      </c>
      <c r="AP1081" s="78">
        <v>2614.69</v>
      </c>
    </row>
    <row r="1082" spans="1:42" x14ac:dyDescent="0.25">
      <c r="A1082" s="27">
        <v>806015</v>
      </c>
      <c r="B1082" s="34" t="s">
        <v>1073</v>
      </c>
      <c r="C1082" s="35">
        <v>34558</v>
      </c>
      <c r="D1082" s="36" t="s">
        <v>1025</v>
      </c>
      <c r="E1082" s="36">
        <v>345</v>
      </c>
      <c r="F1082" s="35">
        <v>3509</v>
      </c>
      <c r="G1082" s="36" t="s">
        <v>1025</v>
      </c>
      <c r="H1082" s="36">
        <v>10</v>
      </c>
      <c r="I1082" s="36" t="s">
        <v>1038</v>
      </c>
      <c r="J1082" s="35" t="s">
        <v>1038</v>
      </c>
      <c r="AF1082" s="82" t="s">
        <v>344</v>
      </c>
      <c r="AG1082" s="82" t="s">
        <v>344</v>
      </c>
      <c r="AH1082" s="82" t="s">
        <v>100</v>
      </c>
      <c r="AI1082" s="82">
        <v>2</v>
      </c>
      <c r="AJ1082" s="106">
        <f t="shared" si="98"/>
        <v>1400000</v>
      </c>
      <c r="AK1082" s="106">
        <f t="shared" si="99"/>
        <v>14000</v>
      </c>
      <c r="AL1082" s="106">
        <f t="shared" si="100"/>
        <v>20</v>
      </c>
      <c r="AM1082" s="106">
        <f t="shared" si="101"/>
        <v>2</v>
      </c>
      <c r="AN1082" s="106">
        <f t="shared" si="102"/>
        <v>1414022</v>
      </c>
      <c r="AO1082" s="77" t="s">
        <v>5502</v>
      </c>
      <c r="AP1082" s="78">
        <v>3443.9</v>
      </c>
    </row>
    <row r="1083" spans="1:42" x14ac:dyDescent="0.25">
      <c r="A1083" s="27">
        <v>806023</v>
      </c>
      <c r="B1083" s="34" t="s">
        <v>1671</v>
      </c>
      <c r="C1083" s="35">
        <v>39991</v>
      </c>
      <c r="D1083" s="39" t="s">
        <v>1033</v>
      </c>
      <c r="E1083" s="36">
        <v>400</v>
      </c>
      <c r="F1083" s="35">
        <v>17236</v>
      </c>
      <c r="G1083" s="36" t="s">
        <v>1025</v>
      </c>
      <c r="H1083" s="36">
        <v>43</v>
      </c>
      <c r="I1083" s="36">
        <v>26</v>
      </c>
      <c r="J1083" s="35">
        <v>430</v>
      </c>
      <c r="AF1083" s="82" t="s">
        <v>344</v>
      </c>
      <c r="AG1083" s="82" t="s">
        <v>344</v>
      </c>
      <c r="AH1083" s="82" t="s">
        <v>30</v>
      </c>
      <c r="AI1083" s="82">
        <v>2</v>
      </c>
      <c r="AJ1083" s="106">
        <f t="shared" si="98"/>
        <v>1400000</v>
      </c>
      <c r="AK1083" s="106">
        <f t="shared" si="99"/>
        <v>14000</v>
      </c>
      <c r="AL1083" s="106">
        <f t="shared" si="100"/>
        <v>30</v>
      </c>
      <c r="AM1083" s="106">
        <f t="shared" si="101"/>
        <v>2</v>
      </c>
      <c r="AN1083" s="106">
        <f t="shared" si="102"/>
        <v>1414032</v>
      </c>
      <c r="AO1083" s="77" t="s">
        <v>5503</v>
      </c>
      <c r="AP1083" s="78">
        <v>1554.78</v>
      </c>
    </row>
    <row r="1084" spans="1:42" x14ac:dyDescent="0.25">
      <c r="A1084" s="27">
        <v>806024</v>
      </c>
      <c r="B1084" s="34" t="s">
        <v>1037</v>
      </c>
      <c r="C1084" s="35">
        <v>1072</v>
      </c>
      <c r="D1084" s="36" t="s">
        <v>1025</v>
      </c>
      <c r="E1084" s="36">
        <v>11</v>
      </c>
      <c r="F1084" s="35">
        <v>10182</v>
      </c>
      <c r="G1084" s="36" t="s">
        <v>1025</v>
      </c>
      <c r="H1084" s="36">
        <v>950</v>
      </c>
      <c r="I1084" s="36" t="s">
        <v>1038</v>
      </c>
      <c r="J1084" s="35" t="s">
        <v>1038</v>
      </c>
      <c r="AF1084" s="82" t="s">
        <v>344</v>
      </c>
      <c r="AG1084" s="82" t="s">
        <v>344</v>
      </c>
      <c r="AH1084" s="82" t="s">
        <v>89</v>
      </c>
      <c r="AI1084" s="82">
        <v>3</v>
      </c>
      <c r="AJ1084" s="106">
        <f t="shared" si="98"/>
        <v>1400000</v>
      </c>
      <c r="AK1084" s="106">
        <f t="shared" si="99"/>
        <v>14000</v>
      </c>
      <c r="AL1084" s="106">
        <f t="shared" si="100"/>
        <v>40</v>
      </c>
      <c r="AM1084" s="106">
        <f t="shared" si="101"/>
        <v>3</v>
      </c>
      <c r="AN1084" s="106">
        <f t="shared" si="102"/>
        <v>1414043</v>
      </c>
      <c r="AO1084" s="77" t="s">
        <v>5504</v>
      </c>
      <c r="AP1084" s="78">
        <v>1369.71</v>
      </c>
    </row>
    <row r="1085" spans="1:42" x14ac:dyDescent="0.25">
      <c r="A1085" s="27">
        <v>806025</v>
      </c>
      <c r="B1085" s="34" t="s">
        <v>1049</v>
      </c>
      <c r="C1085" s="35">
        <v>38919</v>
      </c>
      <c r="D1085" s="36" t="s">
        <v>1025</v>
      </c>
      <c r="E1085" s="36">
        <v>389</v>
      </c>
      <c r="F1085" s="35">
        <v>7054</v>
      </c>
      <c r="G1085" s="36" t="s">
        <v>1025</v>
      </c>
      <c r="H1085" s="36">
        <v>18</v>
      </c>
      <c r="I1085" s="36" t="s">
        <v>1038</v>
      </c>
      <c r="J1085" s="35" t="s">
        <v>1038</v>
      </c>
      <c r="AF1085" s="82" t="s">
        <v>344</v>
      </c>
      <c r="AG1085" s="82" t="s">
        <v>344</v>
      </c>
      <c r="AH1085" s="82" t="s">
        <v>57</v>
      </c>
      <c r="AI1085" s="82">
        <v>2</v>
      </c>
      <c r="AJ1085" s="106">
        <f t="shared" si="98"/>
        <v>1400000</v>
      </c>
      <c r="AK1085" s="106">
        <f t="shared" si="99"/>
        <v>14000</v>
      </c>
      <c r="AL1085" s="106">
        <f t="shared" si="100"/>
        <v>50</v>
      </c>
      <c r="AM1085" s="106">
        <f t="shared" si="101"/>
        <v>2</v>
      </c>
      <c r="AN1085" s="106">
        <f t="shared" si="102"/>
        <v>1414052</v>
      </c>
      <c r="AO1085" s="77" t="s">
        <v>5505</v>
      </c>
      <c r="AP1085" s="78">
        <v>2066.9</v>
      </c>
    </row>
    <row r="1086" spans="1:42" x14ac:dyDescent="0.25">
      <c r="A1086" s="27">
        <v>806043</v>
      </c>
      <c r="B1086" s="34" t="s">
        <v>1672</v>
      </c>
      <c r="C1086" s="35">
        <v>31898</v>
      </c>
      <c r="D1086" s="36" t="s">
        <v>1025</v>
      </c>
      <c r="E1086" s="36">
        <v>319</v>
      </c>
      <c r="F1086" s="35">
        <v>17097</v>
      </c>
      <c r="G1086" s="36" t="s">
        <v>1025</v>
      </c>
      <c r="H1086" s="36">
        <v>54</v>
      </c>
      <c r="I1086" s="36">
        <v>79</v>
      </c>
      <c r="J1086" s="35">
        <v>435</v>
      </c>
      <c r="AF1086" s="82" t="s">
        <v>344</v>
      </c>
      <c r="AG1086" s="82" t="s">
        <v>344</v>
      </c>
      <c r="AH1086" s="82" t="s">
        <v>186</v>
      </c>
      <c r="AI1086" s="82">
        <v>3</v>
      </c>
      <c r="AJ1086" s="106">
        <f t="shared" si="98"/>
        <v>1400000</v>
      </c>
      <c r="AK1086" s="106">
        <f t="shared" si="99"/>
        <v>14000</v>
      </c>
      <c r="AL1086" s="106">
        <f t="shared" si="100"/>
        <v>60</v>
      </c>
      <c r="AM1086" s="106">
        <f t="shared" si="101"/>
        <v>3</v>
      </c>
      <c r="AN1086" s="106">
        <f t="shared" si="102"/>
        <v>1414063</v>
      </c>
      <c r="AO1086" s="77" t="s">
        <v>5506</v>
      </c>
      <c r="AP1086" s="78">
        <v>1838.18</v>
      </c>
    </row>
    <row r="1087" spans="1:42" x14ac:dyDescent="0.25">
      <c r="A1087" s="27">
        <v>806044</v>
      </c>
      <c r="B1087" s="34" t="s">
        <v>1064</v>
      </c>
      <c r="C1087" s="35">
        <v>554</v>
      </c>
      <c r="D1087" s="36" t="s">
        <v>1025</v>
      </c>
      <c r="E1087" s="36">
        <v>6</v>
      </c>
      <c r="F1087" s="35">
        <v>9969</v>
      </c>
      <c r="G1087" s="36" t="s">
        <v>1025</v>
      </c>
      <c r="H1087" s="36">
        <v>1799</v>
      </c>
      <c r="I1087" s="36" t="s">
        <v>1038</v>
      </c>
      <c r="J1087" s="35" t="s">
        <v>1038</v>
      </c>
      <c r="AF1087" s="82" t="s">
        <v>344</v>
      </c>
      <c r="AG1087" s="82" t="s">
        <v>124</v>
      </c>
      <c r="AH1087" s="82" t="s">
        <v>79</v>
      </c>
      <c r="AI1087" s="82">
        <v>2</v>
      </c>
      <c r="AJ1087" s="106">
        <f t="shared" si="98"/>
        <v>1400000</v>
      </c>
      <c r="AK1087" s="106">
        <f t="shared" si="99"/>
        <v>15000</v>
      </c>
      <c r="AL1087" s="106">
        <f t="shared" si="100"/>
        <v>10</v>
      </c>
      <c r="AM1087" s="106">
        <f t="shared" si="101"/>
        <v>2</v>
      </c>
      <c r="AN1087" s="106">
        <f t="shared" si="102"/>
        <v>1415012</v>
      </c>
      <c r="AO1087" s="77" t="s">
        <v>5507</v>
      </c>
      <c r="AP1087" s="78">
        <v>789.11</v>
      </c>
    </row>
    <row r="1088" spans="1:42" x14ac:dyDescent="0.25">
      <c r="A1088" s="27">
        <v>806045</v>
      </c>
      <c r="B1088" s="34" t="s">
        <v>1039</v>
      </c>
      <c r="C1088" s="35">
        <v>31344</v>
      </c>
      <c r="D1088" s="36" t="s">
        <v>1025</v>
      </c>
      <c r="E1088" s="36">
        <v>313</v>
      </c>
      <c r="F1088" s="35">
        <v>7128</v>
      </c>
      <c r="G1088" s="36" t="s">
        <v>1025</v>
      </c>
      <c r="H1088" s="36">
        <v>23</v>
      </c>
      <c r="I1088" s="36" t="s">
        <v>1038</v>
      </c>
      <c r="J1088" s="35" t="s">
        <v>1038</v>
      </c>
      <c r="AF1088" s="82" t="s">
        <v>344</v>
      </c>
      <c r="AG1088" s="82" t="s">
        <v>124</v>
      </c>
      <c r="AH1088" s="82" t="s">
        <v>100</v>
      </c>
      <c r="AI1088" s="82">
        <v>2</v>
      </c>
      <c r="AJ1088" s="106">
        <f t="shared" si="98"/>
        <v>1400000</v>
      </c>
      <c r="AK1088" s="106">
        <f t="shared" si="99"/>
        <v>15000</v>
      </c>
      <c r="AL1088" s="106">
        <f t="shared" si="100"/>
        <v>20</v>
      </c>
      <c r="AM1088" s="106">
        <f t="shared" si="101"/>
        <v>2</v>
      </c>
      <c r="AN1088" s="106">
        <f t="shared" si="102"/>
        <v>1415022</v>
      </c>
      <c r="AO1088" s="77" t="s">
        <v>5508</v>
      </c>
      <c r="AP1088" s="78">
        <v>788.54</v>
      </c>
    </row>
    <row r="1089" spans="1:42" x14ac:dyDescent="0.25">
      <c r="A1089" s="27" t="s">
        <v>1025</v>
      </c>
      <c r="B1089" s="40" t="s">
        <v>1673</v>
      </c>
      <c r="C1089" s="41"/>
      <c r="D1089" s="41"/>
      <c r="E1089" s="41"/>
      <c r="F1089" s="41"/>
      <c r="G1089" s="41"/>
      <c r="H1089" s="41"/>
      <c r="I1089" s="41"/>
      <c r="J1089" s="41"/>
      <c r="AF1089" s="82" t="s">
        <v>344</v>
      </c>
      <c r="AG1089" s="82" t="s">
        <v>124</v>
      </c>
      <c r="AH1089" s="82" t="s">
        <v>30</v>
      </c>
      <c r="AI1089" s="82">
        <v>2</v>
      </c>
      <c r="AJ1089" s="106">
        <f t="shared" si="98"/>
        <v>1400000</v>
      </c>
      <c r="AK1089" s="106">
        <f t="shared" si="99"/>
        <v>15000</v>
      </c>
      <c r="AL1089" s="106">
        <f t="shared" si="100"/>
        <v>30</v>
      </c>
      <c r="AM1089" s="106">
        <f t="shared" si="101"/>
        <v>2</v>
      </c>
      <c r="AN1089" s="106">
        <f t="shared" si="102"/>
        <v>1415032</v>
      </c>
      <c r="AO1089" s="77" t="s">
        <v>5509</v>
      </c>
      <c r="AP1089" s="78">
        <v>1947.38</v>
      </c>
    </row>
    <row r="1090" spans="1:42" x14ac:dyDescent="0.25">
      <c r="A1090" s="27" t="s">
        <v>1025</v>
      </c>
      <c r="B1090" s="37" t="s">
        <v>1137</v>
      </c>
      <c r="C1090" s="38"/>
      <c r="D1090" s="38"/>
      <c r="E1090" s="38"/>
      <c r="F1090" s="38"/>
      <c r="G1090" s="38"/>
      <c r="H1090" s="38"/>
      <c r="I1090" s="38"/>
      <c r="J1090" s="38"/>
      <c r="AF1090" s="82" t="s">
        <v>344</v>
      </c>
      <c r="AG1090" s="82" t="s">
        <v>124</v>
      </c>
      <c r="AH1090" s="82" t="s">
        <v>89</v>
      </c>
      <c r="AI1090" s="82">
        <v>2</v>
      </c>
      <c r="AJ1090" s="106">
        <f t="shared" si="98"/>
        <v>1400000</v>
      </c>
      <c r="AK1090" s="106">
        <f t="shared" si="99"/>
        <v>15000</v>
      </c>
      <c r="AL1090" s="106">
        <f t="shared" si="100"/>
        <v>40</v>
      </c>
      <c r="AM1090" s="106">
        <f t="shared" si="101"/>
        <v>2</v>
      </c>
      <c r="AN1090" s="106">
        <f t="shared" si="102"/>
        <v>1415042</v>
      </c>
      <c r="AO1090" s="77" t="s">
        <v>5510</v>
      </c>
      <c r="AP1090" s="78">
        <v>1147.76</v>
      </c>
    </row>
    <row r="1091" spans="1:42" x14ac:dyDescent="0.25">
      <c r="A1091" s="27">
        <v>807012</v>
      </c>
      <c r="B1091" s="34" t="s">
        <v>1674</v>
      </c>
      <c r="C1091" s="35">
        <v>19419</v>
      </c>
      <c r="D1091" s="36" t="s">
        <v>1025</v>
      </c>
      <c r="E1091" s="36">
        <v>194</v>
      </c>
      <c r="F1091" s="35">
        <v>4748</v>
      </c>
      <c r="G1091" s="36" t="s">
        <v>1025</v>
      </c>
      <c r="H1091" s="36">
        <v>24</v>
      </c>
      <c r="I1091" s="36">
        <v>376</v>
      </c>
      <c r="J1091" s="35">
        <v>1790</v>
      </c>
      <c r="AF1091" s="82" t="s">
        <v>344</v>
      </c>
      <c r="AG1091" s="82" t="s">
        <v>124</v>
      </c>
      <c r="AH1091" s="82" t="s">
        <v>57</v>
      </c>
      <c r="AI1091" s="82">
        <v>2</v>
      </c>
      <c r="AJ1091" s="106">
        <f t="shared" si="98"/>
        <v>1400000</v>
      </c>
      <c r="AK1091" s="106">
        <f t="shared" si="99"/>
        <v>15000</v>
      </c>
      <c r="AL1091" s="106">
        <f t="shared" si="100"/>
        <v>50</v>
      </c>
      <c r="AM1091" s="106">
        <f t="shared" si="101"/>
        <v>2</v>
      </c>
      <c r="AN1091" s="106">
        <f t="shared" si="102"/>
        <v>1415052</v>
      </c>
      <c r="AO1091" s="77" t="s">
        <v>5511</v>
      </c>
      <c r="AP1091" s="78">
        <v>1014.68</v>
      </c>
    </row>
    <row r="1092" spans="1:42" x14ac:dyDescent="0.25">
      <c r="A1092" s="27">
        <v>807032</v>
      </c>
      <c r="B1092" s="34" t="s">
        <v>1675</v>
      </c>
      <c r="C1092" s="35">
        <v>15864</v>
      </c>
      <c r="D1092" s="36" t="s">
        <v>1025</v>
      </c>
      <c r="E1092" s="36">
        <v>159</v>
      </c>
      <c r="F1092" s="35">
        <v>4748</v>
      </c>
      <c r="G1092" s="36" t="s">
        <v>1025</v>
      </c>
      <c r="H1092" s="36">
        <v>30</v>
      </c>
      <c r="I1092" s="36">
        <v>610</v>
      </c>
      <c r="J1092" s="35">
        <v>1790</v>
      </c>
      <c r="AF1092" s="82" t="s">
        <v>344</v>
      </c>
      <c r="AG1092" s="82" t="s">
        <v>124</v>
      </c>
      <c r="AH1092" s="82" t="s">
        <v>186</v>
      </c>
      <c r="AI1092" s="82">
        <v>2</v>
      </c>
      <c r="AJ1092" s="106">
        <f t="shared" si="98"/>
        <v>1400000</v>
      </c>
      <c r="AK1092" s="106">
        <f t="shared" si="99"/>
        <v>15000</v>
      </c>
      <c r="AL1092" s="106">
        <f t="shared" si="100"/>
        <v>60</v>
      </c>
      <c r="AM1092" s="106">
        <f t="shared" si="101"/>
        <v>2</v>
      </c>
      <c r="AN1092" s="106">
        <f t="shared" si="102"/>
        <v>1415062</v>
      </c>
      <c r="AO1092" s="77" t="s">
        <v>5512</v>
      </c>
      <c r="AP1092" s="78">
        <v>1208.82</v>
      </c>
    </row>
    <row r="1093" spans="1:42" x14ac:dyDescent="0.25">
      <c r="A1093" s="27" t="s">
        <v>1025</v>
      </c>
      <c r="B1093" s="37" t="s">
        <v>1061</v>
      </c>
      <c r="C1093" s="38"/>
      <c r="D1093" s="38"/>
      <c r="E1093" s="38"/>
      <c r="F1093" s="38"/>
      <c r="G1093" s="38"/>
      <c r="H1093" s="38"/>
      <c r="I1093" s="38"/>
      <c r="J1093" s="38"/>
      <c r="AF1093" s="82" t="s">
        <v>344</v>
      </c>
      <c r="AG1093" s="82" t="s">
        <v>124</v>
      </c>
      <c r="AH1093" s="82" t="s">
        <v>215</v>
      </c>
      <c r="AI1093" s="82">
        <v>2</v>
      </c>
      <c r="AJ1093" s="106">
        <f t="shared" si="98"/>
        <v>1400000</v>
      </c>
      <c r="AK1093" s="106">
        <f t="shared" si="99"/>
        <v>15000</v>
      </c>
      <c r="AL1093" s="106">
        <f t="shared" si="100"/>
        <v>70</v>
      </c>
      <c r="AM1093" s="106">
        <f t="shared" si="101"/>
        <v>2</v>
      </c>
      <c r="AN1093" s="106">
        <f t="shared" si="102"/>
        <v>1415072</v>
      </c>
      <c r="AO1093" s="77" t="s">
        <v>5513</v>
      </c>
      <c r="AP1093" s="78">
        <v>1899.52</v>
      </c>
    </row>
    <row r="1094" spans="1:42" x14ac:dyDescent="0.25">
      <c r="A1094" s="27">
        <v>807023</v>
      </c>
      <c r="B1094" s="34" t="s">
        <v>1676</v>
      </c>
      <c r="C1094" s="35">
        <v>12969</v>
      </c>
      <c r="D1094" s="36" t="s">
        <v>1025</v>
      </c>
      <c r="E1094" s="36">
        <v>130</v>
      </c>
      <c r="F1094" s="35">
        <v>3140</v>
      </c>
      <c r="G1094" s="36" t="s">
        <v>1025</v>
      </c>
      <c r="H1094" s="36">
        <v>24</v>
      </c>
      <c r="I1094" s="36">
        <v>913</v>
      </c>
      <c r="J1094" s="35">
        <v>2168</v>
      </c>
      <c r="AF1094" s="82" t="s">
        <v>344</v>
      </c>
      <c r="AG1094" s="82" t="s">
        <v>124</v>
      </c>
      <c r="AH1094" s="82" t="s">
        <v>148</v>
      </c>
      <c r="AI1094" s="82">
        <v>3</v>
      </c>
      <c r="AJ1094" s="106">
        <f t="shared" si="98"/>
        <v>1400000</v>
      </c>
      <c r="AK1094" s="106">
        <f t="shared" si="99"/>
        <v>15000</v>
      </c>
      <c r="AL1094" s="106">
        <f t="shared" si="100"/>
        <v>80</v>
      </c>
      <c r="AM1094" s="106">
        <f t="shared" si="101"/>
        <v>3</v>
      </c>
      <c r="AN1094" s="106">
        <f t="shared" si="102"/>
        <v>1415083</v>
      </c>
      <c r="AO1094" s="77" t="s">
        <v>5514</v>
      </c>
      <c r="AP1094" s="78">
        <v>937.19</v>
      </c>
    </row>
    <row r="1095" spans="1:42" x14ac:dyDescent="0.25">
      <c r="A1095" s="27">
        <v>807024</v>
      </c>
      <c r="B1095" s="34" t="s">
        <v>1064</v>
      </c>
      <c r="C1095" s="35">
        <v>1211</v>
      </c>
      <c r="D1095" s="36" t="s">
        <v>1025</v>
      </c>
      <c r="E1095" s="36">
        <v>12</v>
      </c>
      <c r="F1095" s="35">
        <v>2042</v>
      </c>
      <c r="G1095" s="36" t="s">
        <v>1025</v>
      </c>
      <c r="H1095" s="36">
        <v>169</v>
      </c>
      <c r="I1095" s="36" t="s">
        <v>1038</v>
      </c>
      <c r="J1095" s="35" t="s">
        <v>1038</v>
      </c>
      <c r="AF1095" s="82" t="s">
        <v>344</v>
      </c>
      <c r="AG1095" s="82" t="s">
        <v>124</v>
      </c>
      <c r="AH1095" s="82" t="s">
        <v>210</v>
      </c>
      <c r="AI1095" s="82">
        <v>2</v>
      </c>
      <c r="AJ1095" s="106">
        <f t="shared" si="98"/>
        <v>1400000</v>
      </c>
      <c r="AK1095" s="106">
        <f t="shared" si="99"/>
        <v>15000</v>
      </c>
      <c r="AL1095" s="106">
        <f t="shared" si="100"/>
        <v>90</v>
      </c>
      <c r="AM1095" s="106">
        <f t="shared" si="101"/>
        <v>2</v>
      </c>
      <c r="AN1095" s="106">
        <f t="shared" si="102"/>
        <v>1415092</v>
      </c>
      <c r="AO1095" s="77" t="s">
        <v>5515</v>
      </c>
      <c r="AP1095" s="78">
        <v>1418.03</v>
      </c>
    </row>
    <row r="1096" spans="1:42" x14ac:dyDescent="0.25">
      <c r="A1096" s="27">
        <v>807025</v>
      </c>
      <c r="B1096" s="34" t="s">
        <v>1049</v>
      </c>
      <c r="C1096" s="35">
        <v>11758</v>
      </c>
      <c r="D1096" s="36" t="s">
        <v>1025</v>
      </c>
      <c r="E1096" s="36">
        <v>118</v>
      </c>
      <c r="F1096" s="35">
        <v>1098</v>
      </c>
      <c r="G1096" s="36" t="s">
        <v>1025</v>
      </c>
      <c r="H1096" s="36">
        <v>9</v>
      </c>
      <c r="I1096" s="36" t="s">
        <v>1038</v>
      </c>
      <c r="J1096" s="35" t="s">
        <v>1038</v>
      </c>
      <c r="AF1096" s="82" t="s">
        <v>344</v>
      </c>
      <c r="AG1096" s="82" t="s">
        <v>124</v>
      </c>
      <c r="AH1096" s="82" t="s">
        <v>160</v>
      </c>
      <c r="AI1096" s="82">
        <v>2</v>
      </c>
      <c r="AJ1096" s="106">
        <f t="shared" ref="AJ1096:AJ1159" si="103">AF1096*100000</f>
        <v>1400000</v>
      </c>
      <c r="AK1096" s="106">
        <f t="shared" ref="AK1096:AK1159" si="104">AG1096*1000</f>
        <v>15000</v>
      </c>
      <c r="AL1096" s="106">
        <f t="shared" ref="AL1096:AL1159" si="105">AH1096*10</f>
        <v>100</v>
      </c>
      <c r="AM1096" s="106">
        <f t="shared" ref="AM1096:AM1159" si="106">AI1096*1</f>
        <v>2</v>
      </c>
      <c r="AN1096" s="106">
        <f t="shared" ref="AN1096:AN1159" si="107">SUM(AJ1096:AM1096)</f>
        <v>1415102</v>
      </c>
      <c r="AO1096" s="77" t="s">
        <v>5516</v>
      </c>
      <c r="AP1096" s="78">
        <v>1669.57</v>
      </c>
    </row>
    <row r="1097" spans="1:42" x14ac:dyDescent="0.25">
      <c r="A1097" s="27">
        <v>807043</v>
      </c>
      <c r="B1097" s="34" t="s">
        <v>1677</v>
      </c>
      <c r="C1097" s="35">
        <v>32008</v>
      </c>
      <c r="D1097" s="36" t="s">
        <v>1025</v>
      </c>
      <c r="E1097" s="36">
        <v>320</v>
      </c>
      <c r="F1097" s="35">
        <v>15814</v>
      </c>
      <c r="G1097" s="36" t="s">
        <v>1025</v>
      </c>
      <c r="H1097" s="36">
        <v>49</v>
      </c>
      <c r="I1097" s="36">
        <v>77</v>
      </c>
      <c r="J1097" s="35">
        <v>487</v>
      </c>
      <c r="AF1097" s="82" t="s">
        <v>344</v>
      </c>
      <c r="AG1097" s="82" t="s">
        <v>124</v>
      </c>
      <c r="AH1097" s="82" t="s">
        <v>157</v>
      </c>
      <c r="AI1097" s="82">
        <v>2</v>
      </c>
      <c r="AJ1097" s="106">
        <f t="shared" si="103"/>
        <v>1400000</v>
      </c>
      <c r="AK1097" s="106">
        <f t="shared" si="104"/>
        <v>15000</v>
      </c>
      <c r="AL1097" s="106">
        <f t="shared" si="105"/>
        <v>110</v>
      </c>
      <c r="AM1097" s="106">
        <f t="shared" si="106"/>
        <v>2</v>
      </c>
      <c r="AN1097" s="106">
        <f t="shared" si="107"/>
        <v>1415112</v>
      </c>
      <c r="AO1097" s="77" t="s">
        <v>5517</v>
      </c>
      <c r="AP1097" s="78">
        <v>1165.08</v>
      </c>
    </row>
    <row r="1098" spans="1:42" x14ac:dyDescent="0.25">
      <c r="A1098" s="27">
        <v>807044</v>
      </c>
      <c r="B1098" s="34" t="s">
        <v>1064</v>
      </c>
      <c r="C1098" s="35">
        <v>856</v>
      </c>
      <c r="D1098" s="36" t="s">
        <v>1025</v>
      </c>
      <c r="E1098" s="36">
        <v>9</v>
      </c>
      <c r="F1098" s="35">
        <v>10157</v>
      </c>
      <c r="G1098" s="36" t="s">
        <v>1025</v>
      </c>
      <c r="H1098" s="36">
        <v>1187</v>
      </c>
      <c r="I1098" s="36" t="s">
        <v>1038</v>
      </c>
      <c r="J1098" s="35" t="s">
        <v>1038</v>
      </c>
      <c r="AF1098" s="82" t="s">
        <v>344</v>
      </c>
      <c r="AG1098" s="82" t="s">
        <v>139</v>
      </c>
      <c r="AH1098" s="82" t="s">
        <v>79</v>
      </c>
      <c r="AI1098" s="82">
        <v>1</v>
      </c>
      <c r="AJ1098" s="106">
        <f t="shared" si="103"/>
        <v>1400000</v>
      </c>
      <c r="AK1098" s="106">
        <f t="shared" si="104"/>
        <v>16000</v>
      </c>
      <c r="AL1098" s="106">
        <f t="shared" si="105"/>
        <v>10</v>
      </c>
      <c r="AM1098" s="106">
        <f t="shared" si="106"/>
        <v>1</v>
      </c>
      <c r="AN1098" s="106">
        <f t="shared" si="107"/>
        <v>1416011</v>
      </c>
      <c r="AO1098" s="77" t="s">
        <v>5518</v>
      </c>
      <c r="AP1098" s="78">
        <v>1835.62</v>
      </c>
    </row>
    <row r="1099" spans="1:42" x14ac:dyDescent="0.25">
      <c r="A1099" s="27">
        <v>807045</v>
      </c>
      <c r="B1099" s="34" t="s">
        <v>1039</v>
      </c>
      <c r="C1099" s="35">
        <v>31152</v>
      </c>
      <c r="D1099" s="36" t="s">
        <v>1025</v>
      </c>
      <c r="E1099" s="36">
        <v>311</v>
      </c>
      <c r="F1099" s="35">
        <v>5657</v>
      </c>
      <c r="G1099" s="36" t="s">
        <v>1025</v>
      </c>
      <c r="H1099" s="36">
        <v>18</v>
      </c>
      <c r="I1099" s="36" t="s">
        <v>1038</v>
      </c>
      <c r="J1099" s="35" t="s">
        <v>1038</v>
      </c>
      <c r="AF1099" s="82" t="s">
        <v>344</v>
      </c>
      <c r="AG1099" s="82" t="s">
        <v>139</v>
      </c>
      <c r="AH1099" s="82" t="s">
        <v>100</v>
      </c>
      <c r="AI1099" s="82">
        <v>2</v>
      </c>
      <c r="AJ1099" s="106">
        <f t="shared" si="103"/>
        <v>1400000</v>
      </c>
      <c r="AK1099" s="106">
        <f t="shared" si="104"/>
        <v>16000</v>
      </c>
      <c r="AL1099" s="106">
        <f t="shared" si="105"/>
        <v>20</v>
      </c>
      <c r="AM1099" s="106">
        <f t="shared" si="106"/>
        <v>2</v>
      </c>
      <c r="AN1099" s="106">
        <f t="shared" si="107"/>
        <v>1416022</v>
      </c>
      <c r="AO1099" s="77" t="s">
        <v>5519</v>
      </c>
      <c r="AP1099" s="78">
        <v>1005.85</v>
      </c>
    </row>
    <row r="1100" spans="1:42" x14ac:dyDescent="0.25">
      <c r="A1100" s="27">
        <v>807053</v>
      </c>
      <c r="B1100" s="34" t="s">
        <v>1678</v>
      </c>
      <c r="C1100" s="35">
        <v>37520</v>
      </c>
      <c r="D1100" s="36" t="s">
        <v>1025</v>
      </c>
      <c r="E1100" s="36">
        <v>375</v>
      </c>
      <c r="F1100" s="35">
        <v>6847</v>
      </c>
      <c r="G1100" s="36" t="s">
        <v>1025</v>
      </c>
      <c r="H1100" s="36">
        <v>18</v>
      </c>
      <c r="I1100" s="36">
        <v>34</v>
      </c>
      <c r="J1100" s="35">
        <v>1329</v>
      </c>
      <c r="AF1100" s="82" t="s">
        <v>344</v>
      </c>
      <c r="AG1100" s="82" t="s">
        <v>139</v>
      </c>
      <c r="AH1100" s="82" t="s">
        <v>30</v>
      </c>
      <c r="AI1100" s="82">
        <v>2</v>
      </c>
      <c r="AJ1100" s="106">
        <f t="shared" si="103"/>
        <v>1400000</v>
      </c>
      <c r="AK1100" s="106">
        <f t="shared" si="104"/>
        <v>16000</v>
      </c>
      <c r="AL1100" s="106">
        <f t="shared" si="105"/>
        <v>30</v>
      </c>
      <c r="AM1100" s="106">
        <f t="shared" si="106"/>
        <v>2</v>
      </c>
      <c r="AN1100" s="106">
        <f t="shared" si="107"/>
        <v>1416032</v>
      </c>
      <c r="AO1100" s="77" t="s">
        <v>5520</v>
      </c>
      <c r="AP1100" s="78">
        <v>839.52</v>
      </c>
    </row>
    <row r="1101" spans="1:42" x14ac:dyDescent="0.25">
      <c r="A1101" s="27">
        <v>807054</v>
      </c>
      <c r="B1101" s="34" t="s">
        <v>1037</v>
      </c>
      <c r="C1101" s="35">
        <v>911</v>
      </c>
      <c r="D1101" s="36" t="s">
        <v>1025</v>
      </c>
      <c r="E1101" s="36">
        <v>9</v>
      </c>
      <c r="F1101" s="35">
        <v>2524</v>
      </c>
      <c r="G1101" s="36" t="s">
        <v>1025</v>
      </c>
      <c r="H1101" s="36">
        <v>277</v>
      </c>
      <c r="I1101" s="36" t="s">
        <v>1038</v>
      </c>
      <c r="J1101" s="35" t="s">
        <v>1038</v>
      </c>
      <c r="AF1101" s="82" t="s">
        <v>344</v>
      </c>
      <c r="AG1101" s="82" t="s">
        <v>139</v>
      </c>
      <c r="AH1101" s="82" t="s">
        <v>89</v>
      </c>
      <c r="AI1101" s="82">
        <v>3</v>
      </c>
      <c r="AJ1101" s="106">
        <f t="shared" si="103"/>
        <v>1400000</v>
      </c>
      <c r="AK1101" s="106">
        <f t="shared" si="104"/>
        <v>16000</v>
      </c>
      <c r="AL1101" s="106">
        <f t="shared" si="105"/>
        <v>40</v>
      </c>
      <c r="AM1101" s="106">
        <f t="shared" si="106"/>
        <v>3</v>
      </c>
      <c r="AN1101" s="106">
        <f t="shared" si="107"/>
        <v>1416043</v>
      </c>
      <c r="AO1101" s="77" t="s">
        <v>5521</v>
      </c>
      <c r="AP1101" s="78">
        <v>1277.04</v>
      </c>
    </row>
    <row r="1102" spans="1:42" x14ac:dyDescent="0.25">
      <c r="A1102" s="27">
        <v>807055</v>
      </c>
      <c r="B1102" s="34" t="s">
        <v>1039</v>
      </c>
      <c r="C1102" s="35">
        <v>36609</v>
      </c>
      <c r="D1102" s="36" t="s">
        <v>1025</v>
      </c>
      <c r="E1102" s="36">
        <v>366</v>
      </c>
      <c r="F1102" s="35">
        <v>4323</v>
      </c>
      <c r="G1102" s="36" t="s">
        <v>1025</v>
      </c>
      <c r="H1102" s="36">
        <v>12</v>
      </c>
      <c r="I1102" s="36" t="s">
        <v>1038</v>
      </c>
      <c r="J1102" s="35" t="s">
        <v>1038</v>
      </c>
      <c r="AF1102" s="82" t="s">
        <v>344</v>
      </c>
      <c r="AG1102" s="82" t="s">
        <v>139</v>
      </c>
      <c r="AH1102" s="82" t="s">
        <v>57</v>
      </c>
      <c r="AI1102" s="82">
        <v>2</v>
      </c>
      <c r="AJ1102" s="106">
        <f t="shared" si="103"/>
        <v>1400000</v>
      </c>
      <c r="AK1102" s="106">
        <f t="shared" si="104"/>
        <v>16000</v>
      </c>
      <c r="AL1102" s="106">
        <f t="shared" si="105"/>
        <v>50</v>
      </c>
      <c r="AM1102" s="106">
        <f t="shared" si="106"/>
        <v>2</v>
      </c>
      <c r="AN1102" s="106">
        <f t="shared" si="107"/>
        <v>1416052</v>
      </c>
      <c r="AO1102" s="77" t="s">
        <v>5522</v>
      </c>
      <c r="AP1102" s="78">
        <v>1447</v>
      </c>
    </row>
    <row r="1103" spans="1:42" x14ac:dyDescent="0.25">
      <c r="A1103" s="27" t="s">
        <v>1025</v>
      </c>
      <c r="B1103" s="40" t="s">
        <v>1679</v>
      </c>
      <c r="C1103" s="41"/>
      <c r="D1103" s="41"/>
      <c r="E1103" s="41"/>
      <c r="F1103" s="41"/>
      <c r="G1103" s="41"/>
      <c r="H1103" s="41"/>
      <c r="I1103" s="41"/>
      <c r="J1103" s="41"/>
      <c r="AF1103" s="82" t="s">
        <v>344</v>
      </c>
      <c r="AG1103" s="82" t="s">
        <v>139</v>
      </c>
      <c r="AH1103" s="82" t="s">
        <v>186</v>
      </c>
      <c r="AI1103" s="82">
        <v>2</v>
      </c>
      <c r="AJ1103" s="106">
        <f t="shared" si="103"/>
        <v>1400000</v>
      </c>
      <c r="AK1103" s="106">
        <f t="shared" si="104"/>
        <v>16000</v>
      </c>
      <c r="AL1103" s="106">
        <f t="shared" si="105"/>
        <v>60</v>
      </c>
      <c r="AM1103" s="106">
        <f t="shared" si="106"/>
        <v>2</v>
      </c>
      <c r="AN1103" s="106">
        <f t="shared" si="107"/>
        <v>1416062</v>
      </c>
      <c r="AO1103" s="77" t="s">
        <v>5523</v>
      </c>
      <c r="AP1103" s="78">
        <v>979.37</v>
      </c>
    </row>
    <row r="1104" spans="1:42" x14ac:dyDescent="0.25">
      <c r="A1104" s="27" t="s">
        <v>1025</v>
      </c>
      <c r="B1104" s="37" t="s">
        <v>1053</v>
      </c>
      <c r="C1104" s="38"/>
      <c r="D1104" s="38"/>
      <c r="E1104" s="38"/>
      <c r="F1104" s="38"/>
      <c r="G1104" s="38"/>
      <c r="H1104" s="38"/>
      <c r="I1104" s="38"/>
      <c r="J1104" s="38"/>
      <c r="AF1104" s="82" t="s">
        <v>344</v>
      </c>
      <c r="AG1104" s="82" t="s">
        <v>139</v>
      </c>
      <c r="AH1104" s="82" t="s">
        <v>215</v>
      </c>
      <c r="AI1104" s="82">
        <v>2</v>
      </c>
      <c r="AJ1104" s="106">
        <f t="shared" si="103"/>
        <v>1400000</v>
      </c>
      <c r="AK1104" s="106">
        <f t="shared" si="104"/>
        <v>16000</v>
      </c>
      <c r="AL1104" s="106">
        <f t="shared" si="105"/>
        <v>70</v>
      </c>
      <c r="AM1104" s="106">
        <f t="shared" si="106"/>
        <v>2</v>
      </c>
      <c r="AN1104" s="106">
        <f t="shared" si="107"/>
        <v>1416072</v>
      </c>
      <c r="AO1104" s="77" t="s">
        <v>5518</v>
      </c>
      <c r="AP1104" s="78">
        <v>1341.37</v>
      </c>
    </row>
    <row r="1105" spans="1:42" x14ac:dyDescent="0.25">
      <c r="A1105" s="27">
        <v>808012</v>
      </c>
      <c r="B1105" s="34" t="s">
        <v>1680</v>
      </c>
      <c r="C1105" s="35">
        <v>12225</v>
      </c>
      <c r="D1105" s="36" t="s">
        <v>1025</v>
      </c>
      <c r="E1105" s="36">
        <v>122</v>
      </c>
      <c r="F1105" s="35">
        <v>3537</v>
      </c>
      <c r="G1105" s="36" t="s">
        <v>1025</v>
      </c>
      <c r="H1105" s="36">
        <v>29</v>
      </c>
      <c r="I1105" s="36">
        <v>1021</v>
      </c>
      <c r="J1105" s="35">
        <v>2086</v>
      </c>
      <c r="AF1105" s="82" t="s">
        <v>344</v>
      </c>
      <c r="AG1105" s="82" t="s">
        <v>139</v>
      </c>
      <c r="AH1105" s="82" t="s">
        <v>148</v>
      </c>
      <c r="AI1105" s="82">
        <v>2</v>
      </c>
      <c r="AJ1105" s="106">
        <f t="shared" si="103"/>
        <v>1400000</v>
      </c>
      <c r="AK1105" s="106">
        <f t="shared" si="104"/>
        <v>16000</v>
      </c>
      <c r="AL1105" s="106">
        <f t="shared" si="105"/>
        <v>80</v>
      </c>
      <c r="AM1105" s="106">
        <f t="shared" si="106"/>
        <v>2</v>
      </c>
      <c r="AN1105" s="106">
        <f t="shared" si="107"/>
        <v>1416082</v>
      </c>
      <c r="AO1105" s="77" t="s">
        <v>5524</v>
      </c>
      <c r="AP1105" s="78">
        <v>1016.08</v>
      </c>
    </row>
    <row r="1106" spans="1:42" x14ac:dyDescent="0.25">
      <c r="A1106" s="27">
        <v>808022</v>
      </c>
      <c r="B1106" s="34" t="s">
        <v>1681</v>
      </c>
      <c r="C1106" s="35">
        <v>19914</v>
      </c>
      <c r="D1106" s="36" t="s">
        <v>1025</v>
      </c>
      <c r="E1106" s="36">
        <v>200</v>
      </c>
      <c r="F1106" s="35">
        <v>5001</v>
      </c>
      <c r="G1106" s="36" t="s">
        <v>1025</v>
      </c>
      <c r="H1106" s="36">
        <v>25</v>
      </c>
      <c r="I1106" s="36">
        <v>349</v>
      </c>
      <c r="J1106" s="35">
        <v>1723</v>
      </c>
      <c r="AF1106" s="82" t="s">
        <v>344</v>
      </c>
      <c r="AG1106" s="82" t="s">
        <v>139</v>
      </c>
      <c r="AH1106" s="82" t="s">
        <v>210</v>
      </c>
      <c r="AI1106" s="82">
        <v>2</v>
      </c>
      <c r="AJ1106" s="106">
        <f t="shared" si="103"/>
        <v>1400000</v>
      </c>
      <c r="AK1106" s="106">
        <f t="shared" si="104"/>
        <v>16000</v>
      </c>
      <c r="AL1106" s="106">
        <f t="shared" si="105"/>
        <v>90</v>
      </c>
      <c r="AM1106" s="106">
        <f t="shared" si="106"/>
        <v>2</v>
      </c>
      <c r="AN1106" s="106">
        <f t="shared" si="107"/>
        <v>1416092</v>
      </c>
      <c r="AO1106" s="77" t="s">
        <v>5525</v>
      </c>
      <c r="AP1106" s="78">
        <v>896.33</v>
      </c>
    </row>
    <row r="1107" spans="1:42" x14ac:dyDescent="0.25">
      <c r="A1107" s="27">
        <v>808032</v>
      </c>
      <c r="B1107" s="34" t="s">
        <v>1682</v>
      </c>
      <c r="C1107" s="35">
        <v>18136</v>
      </c>
      <c r="D1107" s="36" t="s">
        <v>1025</v>
      </c>
      <c r="E1107" s="36">
        <v>182</v>
      </c>
      <c r="F1107" s="35">
        <v>5078</v>
      </c>
      <c r="G1107" s="36" t="s">
        <v>1025</v>
      </c>
      <c r="H1107" s="36">
        <v>28</v>
      </c>
      <c r="I1107" s="36">
        <v>441</v>
      </c>
      <c r="J1107" s="35">
        <v>1710</v>
      </c>
      <c r="AF1107" s="82" t="s">
        <v>344</v>
      </c>
      <c r="AG1107" s="82" t="s">
        <v>139</v>
      </c>
      <c r="AH1107" s="82" t="s">
        <v>160</v>
      </c>
      <c r="AI1107" s="82">
        <v>2</v>
      </c>
      <c r="AJ1107" s="106">
        <f t="shared" si="103"/>
        <v>1400000</v>
      </c>
      <c r="AK1107" s="106">
        <f t="shared" si="104"/>
        <v>16000</v>
      </c>
      <c r="AL1107" s="106">
        <f t="shared" si="105"/>
        <v>100</v>
      </c>
      <c r="AM1107" s="106">
        <f t="shared" si="106"/>
        <v>2</v>
      </c>
      <c r="AN1107" s="106">
        <f t="shared" si="107"/>
        <v>1416102</v>
      </c>
      <c r="AO1107" s="77" t="s">
        <v>5526</v>
      </c>
      <c r="AP1107" s="78">
        <v>1000.95</v>
      </c>
    </row>
    <row r="1108" spans="1:42" x14ac:dyDescent="0.25">
      <c r="A1108" s="27">
        <v>808042</v>
      </c>
      <c r="B1108" s="34" t="s">
        <v>1683</v>
      </c>
      <c r="C1108" s="35">
        <v>11333</v>
      </c>
      <c r="D1108" s="36" t="s">
        <v>1025</v>
      </c>
      <c r="E1108" s="36">
        <v>113</v>
      </c>
      <c r="F1108" s="35">
        <v>3861</v>
      </c>
      <c r="G1108" s="36" t="s">
        <v>1025</v>
      </c>
      <c r="H1108" s="36">
        <v>34</v>
      </c>
      <c r="I1108" s="36">
        <v>1155</v>
      </c>
      <c r="J1108" s="35">
        <v>2012</v>
      </c>
      <c r="AF1108" s="82" t="s">
        <v>344</v>
      </c>
      <c r="AG1108" s="82" t="s">
        <v>139</v>
      </c>
      <c r="AH1108" s="82" t="s">
        <v>157</v>
      </c>
      <c r="AI1108" s="82">
        <v>2</v>
      </c>
      <c r="AJ1108" s="106">
        <f t="shared" si="103"/>
        <v>1400000</v>
      </c>
      <c r="AK1108" s="106">
        <f t="shared" si="104"/>
        <v>16000</v>
      </c>
      <c r="AL1108" s="106">
        <f t="shared" si="105"/>
        <v>110</v>
      </c>
      <c r="AM1108" s="106">
        <f t="shared" si="106"/>
        <v>2</v>
      </c>
      <c r="AN1108" s="106">
        <f t="shared" si="107"/>
        <v>1416112</v>
      </c>
      <c r="AO1108" s="77" t="s">
        <v>5527</v>
      </c>
      <c r="AP1108" s="78">
        <v>886.8</v>
      </c>
    </row>
    <row r="1109" spans="1:42" x14ac:dyDescent="0.25">
      <c r="A1109" s="27" t="s">
        <v>1025</v>
      </c>
      <c r="B1109" s="37" t="s">
        <v>1046</v>
      </c>
      <c r="C1109" s="38"/>
      <c r="D1109" s="38"/>
      <c r="E1109" s="38"/>
      <c r="F1109" s="38"/>
      <c r="G1109" s="38"/>
      <c r="H1109" s="38"/>
      <c r="I1109" s="38"/>
      <c r="J1109" s="38"/>
      <c r="AF1109" s="82" t="s">
        <v>344</v>
      </c>
      <c r="AG1109" s="82" t="s">
        <v>51</v>
      </c>
      <c r="AH1109" s="82" t="s">
        <v>79</v>
      </c>
      <c r="AI1109" s="82">
        <v>1</v>
      </c>
      <c r="AJ1109" s="106">
        <f t="shared" si="103"/>
        <v>1400000</v>
      </c>
      <c r="AK1109" s="106">
        <f t="shared" si="104"/>
        <v>17000</v>
      </c>
      <c r="AL1109" s="106">
        <f t="shared" si="105"/>
        <v>10</v>
      </c>
      <c r="AM1109" s="106">
        <f t="shared" si="106"/>
        <v>1</v>
      </c>
      <c r="AN1109" s="106">
        <f t="shared" si="107"/>
        <v>1417011</v>
      </c>
      <c r="AO1109" s="77" t="s">
        <v>4827</v>
      </c>
      <c r="AP1109" s="78">
        <v>3098.82</v>
      </c>
    </row>
    <row r="1110" spans="1:42" x14ac:dyDescent="0.25">
      <c r="A1110" s="27">
        <v>808053</v>
      </c>
      <c r="B1110" s="34" t="s">
        <v>1684</v>
      </c>
      <c r="C1110" s="35">
        <v>22641</v>
      </c>
      <c r="D1110" s="36" t="s">
        <v>1025</v>
      </c>
      <c r="E1110" s="36">
        <v>226</v>
      </c>
      <c r="F1110" s="35">
        <v>30048</v>
      </c>
      <c r="G1110" s="36" t="s">
        <v>1025</v>
      </c>
      <c r="H1110" s="36">
        <v>133</v>
      </c>
      <c r="I1110" s="36">
        <v>245</v>
      </c>
      <c r="J1110" s="35">
        <v>189</v>
      </c>
      <c r="AF1110" s="82" t="s">
        <v>344</v>
      </c>
      <c r="AG1110" s="82" t="s">
        <v>51</v>
      </c>
      <c r="AH1110" s="82" t="s">
        <v>100</v>
      </c>
      <c r="AI1110" s="82">
        <v>1</v>
      </c>
      <c r="AJ1110" s="106">
        <f t="shared" si="103"/>
        <v>1400000</v>
      </c>
      <c r="AK1110" s="106">
        <f t="shared" si="104"/>
        <v>17000</v>
      </c>
      <c r="AL1110" s="106">
        <f t="shared" si="105"/>
        <v>20</v>
      </c>
      <c r="AM1110" s="106">
        <f t="shared" si="106"/>
        <v>1</v>
      </c>
      <c r="AN1110" s="106">
        <f t="shared" si="107"/>
        <v>1417021</v>
      </c>
      <c r="AO1110" s="77" t="s">
        <v>5528</v>
      </c>
      <c r="AP1110" s="78">
        <v>1982.17</v>
      </c>
    </row>
    <row r="1111" spans="1:42" x14ac:dyDescent="0.25">
      <c r="A1111" s="27">
        <v>808054</v>
      </c>
      <c r="B1111" s="34" t="s">
        <v>1037</v>
      </c>
      <c r="C1111" s="35">
        <v>1693</v>
      </c>
      <c r="D1111" s="36" t="s">
        <v>1025</v>
      </c>
      <c r="E1111" s="36">
        <v>17</v>
      </c>
      <c r="F1111" s="35">
        <v>21763</v>
      </c>
      <c r="G1111" s="36" t="s">
        <v>1025</v>
      </c>
      <c r="H1111" s="36">
        <v>1285</v>
      </c>
      <c r="I1111" s="36" t="s">
        <v>1038</v>
      </c>
      <c r="J1111" s="35" t="s">
        <v>1038</v>
      </c>
      <c r="AF1111" s="82" t="s">
        <v>344</v>
      </c>
      <c r="AG1111" s="82" t="s">
        <v>51</v>
      </c>
      <c r="AH1111" s="82" t="s">
        <v>30</v>
      </c>
      <c r="AI1111" s="82">
        <v>2</v>
      </c>
      <c r="AJ1111" s="106">
        <f t="shared" si="103"/>
        <v>1400000</v>
      </c>
      <c r="AK1111" s="106">
        <f t="shared" si="104"/>
        <v>17000</v>
      </c>
      <c r="AL1111" s="106">
        <f t="shared" si="105"/>
        <v>30</v>
      </c>
      <c r="AM1111" s="106">
        <f t="shared" si="106"/>
        <v>2</v>
      </c>
      <c r="AN1111" s="106">
        <f t="shared" si="107"/>
        <v>1417032</v>
      </c>
      <c r="AO1111" s="77" t="s">
        <v>5529</v>
      </c>
      <c r="AP1111" s="78">
        <v>2033.69</v>
      </c>
    </row>
    <row r="1112" spans="1:42" x14ac:dyDescent="0.25">
      <c r="A1112" s="27">
        <v>808055</v>
      </c>
      <c r="B1112" s="34" t="s">
        <v>1049</v>
      </c>
      <c r="C1112" s="35">
        <v>20948</v>
      </c>
      <c r="D1112" s="36" t="s">
        <v>1025</v>
      </c>
      <c r="E1112" s="36">
        <v>209</v>
      </c>
      <c r="F1112" s="35">
        <v>8285</v>
      </c>
      <c r="G1112" s="36" t="s">
        <v>1025</v>
      </c>
      <c r="H1112" s="36">
        <v>40</v>
      </c>
      <c r="I1112" s="36" t="s">
        <v>1038</v>
      </c>
      <c r="J1112" s="35" t="s">
        <v>1038</v>
      </c>
      <c r="AF1112" s="82" t="s">
        <v>344</v>
      </c>
      <c r="AG1112" s="82" t="s">
        <v>51</v>
      </c>
      <c r="AH1112" s="82" t="s">
        <v>89</v>
      </c>
      <c r="AI1112" s="82">
        <v>3</v>
      </c>
      <c r="AJ1112" s="106">
        <f t="shared" si="103"/>
        <v>1400000</v>
      </c>
      <c r="AK1112" s="106">
        <f t="shared" si="104"/>
        <v>17000</v>
      </c>
      <c r="AL1112" s="106">
        <f t="shared" si="105"/>
        <v>40</v>
      </c>
      <c r="AM1112" s="106">
        <f t="shared" si="106"/>
        <v>3</v>
      </c>
      <c r="AN1112" s="106">
        <f t="shared" si="107"/>
        <v>1417043</v>
      </c>
      <c r="AO1112" s="77" t="s">
        <v>5530</v>
      </c>
      <c r="AP1112" s="78">
        <v>5818.06</v>
      </c>
    </row>
    <row r="1113" spans="1:42" x14ac:dyDescent="0.25">
      <c r="A1113" s="27">
        <v>808063</v>
      </c>
      <c r="B1113" s="34" t="s">
        <v>1685</v>
      </c>
      <c r="C1113" s="35">
        <v>9408</v>
      </c>
      <c r="D1113" s="36" t="s">
        <v>1025</v>
      </c>
      <c r="E1113" s="36">
        <v>94</v>
      </c>
      <c r="F1113" s="35">
        <v>8315</v>
      </c>
      <c r="G1113" s="36" t="s">
        <v>1025</v>
      </c>
      <c r="H1113" s="36">
        <v>88</v>
      </c>
      <c r="I1113" s="36">
        <v>1486</v>
      </c>
      <c r="J1113" s="35">
        <v>1076</v>
      </c>
      <c r="AF1113" s="82" t="s">
        <v>344</v>
      </c>
      <c r="AG1113" s="82" t="s">
        <v>51</v>
      </c>
      <c r="AH1113" s="82" t="s">
        <v>57</v>
      </c>
      <c r="AI1113" s="82">
        <v>2</v>
      </c>
      <c r="AJ1113" s="106">
        <f t="shared" si="103"/>
        <v>1400000</v>
      </c>
      <c r="AK1113" s="106">
        <f t="shared" si="104"/>
        <v>17000</v>
      </c>
      <c r="AL1113" s="106">
        <f t="shared" si="105"/>
        <v>50</v>
      </c>
      <c r="AM1113" s="106">
        <f t="shared" si="106"/>
        <v>2</v>
      </c>
      <c r="AN1113" s="106">
        <f t="shared" si="107"/>
        <v>1417052</v>
      </c>
      <c r="AO1113" s="77" t="s">
        <v>5531</v>
      </c>
      <c r="AP1113" s="78">
        <v>1853.07</v>
      </c>
    </row>
    <row r="1114" spans="1:42" x14ac:dyDescent="0.25">
      <c r="A1114" s="27">
        <v>808064</v>
      </c>
      <c r="B1114" s="34" t="s">
        <v>1064</v>
      </c>
      <c r="C1114" s="35">
        <v>358</v>
      </c>
      <c r="D1114" s="36" t="s">
        <v>1025</v>
      </c>
      <c r="E1114" s="36">
        <v>4</v>
      </c>
      <c r="F1114" s="35">
        <v>5021</v>
      </c>
      <c r="G1114" s="36" t="s">
        <v>1025</v>
      </c>
      <c r="H1114" s="36">
        <v>1403</v>
      </c>
      <c r="I1114" s="36" t="s">
        <v>1038</v>
      </c>
      <c r="J1114" s="35" t="s">
        <v>1038</v>
      </c>
      <c r="AF1114" s="82" t="s">
        <v>344</v>
      </c>
      <c r="AG1114" s="82" t="s">
        <v>51</v>
      </c>
      <c r="AH1114" s="82" t="s">
        <v>186</v>
      </c>
      <c r="AI1114" s="82">
        <v>2</v>
      </c>
      <c r="AJ1114" s="106">
        <f t="shared" si="103"/>
        <v>1400000</v>
      </c>
      <c r="AK1114" s="106">
        <f t="shared" si="104"/>
        <v>17000</v>
      </c>
      <c r="AL1114" s="106">
        <f t="shared" si="105"/>
        <v>60</v>
      </c>
      <c r="AM1114" s="106">
        <f t="shared" si="106"/>
        <v>2</v>
      </c>
      <c r="AN1114" s="106">
        <f t="shared" si="107"/>
        <v>1417062</v>
      </c>
      <c r="AO1114" s="77" t="s">
        <v>5532</v>
      </c>
      <c r="AP1114" s="78">
        <v>1328.84</v>
      </c>
    </row>
    <row r="1115" spans="1:42" x14ac:dyDescent="0.25">
      <c r="A1115" s="27">
        <v>808065</v>
      </c>
      <c r="B1115" s="34" t="s">
        <v>1049</v>
      </c>
      <c r="C1115" s="35">
        <v>9050</v>
      </c>
      <c r="D1115" s="36" t="s">
        <v>1025</v>
      </c>
      <c r="E1115" s="36">
        <v>90</v>
      </c>
      <c r="F1115" s="35">
        <v>3294</v>
      </c>
      <c r="G1115" s="36" t="s">
        <v>1025</v>
      </c>
      <c r="H1115" s="36">
        <v>36</v>
      </c>
      <c r="I1115" s="36" t="s">
        <v>1038</v>
      </c>
      <c r="J1115" s="35" t="s">
        <v>1038</v>
      </c>
      <c r="AF1115" s="82" t="s">
        <v>344</v>
      </c>
      <c r="AG1115" s="82" t="s">
        <v>51</v>
      </c>
      <c r="AH1115" s="82" t="s">
        <v>215</v>
      </c>
      <c r="AI1115" s="82">
        <v>2</v>
      </c>
      <c r="AJ1115" s="106">
        <f t="shared" si="103"/>
        <v>1400000</v>
      </c>
      <c r="AK1115" s="106">
        <f t="shared" si="104"/>
        <v>17000</v>
      </c>
      <c r="AL1115" s="106">
        <f t="shared" si="105"/>
        <v>70</v>
      </c>
      <c r="AM1115" s="106">
        <f t="shared" si="106"/>
        <v>2</v>
      </c>
      <c r="AN1115" s="106">
        <f t="shared" si="107"/>
        <v>1417072</v>
      </c>
      <c r="AO1115" s="77" t="s">
        <v>5533</v>
      </c>
      <c r="AP1115" s="78">
        <v>1302.8800000000001</v>
      </c>
    </row>
    <row r="1116" spans="1:42" x14ac:dyDescent="0.25">
      <c r="A1116" s="27" t="s">
        <v>1025</v>
      </c>
      <c r="B1116" s="40" t="s">
        <v>1686</v>
      </c>
      <c r="C1116" s="41"/>
      <c r="D1116" s="41"/>
      <c r="E1116" s="41"/>
      <c r="F1116" s="41"/>
      <c r="G1116" s="41"/>
      <c r="H1116" s="41"/>
      <c r="I1116" s="41"/>
      <c r="J1116" s="41"/>
      <c r="AF1116" s="82" t="s">
        <v>344</v>
      </c>
      <c r="AG1116" s="82" t="s">
        <v>51</v>
      </c>
      <c r="AH1116" s="82" t="s">
        <v>148</v>
      </c>
      <c r="AI1116" s="82">
        <v>2</v>
      </c>
      <c r="AJ1116" s="106">
        <f t="shared" si="103"/>
        <v>1400000</v>
      </c>
      <c r="AK1116" s="106">
        <f t="shared" si="104"/>
        <v>17000</v>
      </c>
      <c r="AL1116" s="106">
        <f t="shared" si="105"/>
        <v>80</v>
      </c>
      <c r="AM1116" s="106">
        <f t="shared" si="106"/>
        <v>2</v>
      </c>
      <c r="AN1116" s="106">
        <f t="shared" si="107"/>
        <v>1417082</v>
      </c>
      <c r="AO1116" s="77" t="s">
        <v>5534</v>
      </c>
      <c r="AP1116" s="78">
        <v>3968.42</v>
      </c>
    </row>
    <row r="1117" spans="1:42" x14ac:dyDescent="0.25">
      <c r="A1117" s="27" t="s">
        <v>1025</v>
      </c>
      <c r="B1117" s="37" t="s">
        <v>1061</v>
      </c>
      <c r="C1117" s="38"/>
      <c r="D1117" s="38"/>
      <c r="E1117" s="38"/>
      <c r="F1117" s="38"/>
      <c r="G1117" s="38"/>
      <c r="H1117" s="38"/>
      <c r="I1117" s="38"/>
      <c r="J1117" s="38"/>
      <c r="AF1117" s="82" t="s">
        <v>344</v>
      </c>
      <c r="AG1117" s="82" t="s">
        <v>38</v>
      </c>
      <c r="AH1117" s="82" t="s">
        <v>79</v>
      </c>
      <c r="AI1117" s="82">
        <v>3</v>
      </c>
      <c r="AJ1117" s="106">
        <f t="shared" si="103"/>
        <v>1400000</v>
      </c>
      <c r="AK1117" s="106">
        <f t="shared" si="104"/>
        <v>18000</v>
      </c>
      <c r="AL1117" s="106">
        <f t="shared" si="105"/>
        <v>10</v>
      </c>
      <c r="AM1117" s="106">
        <f t="shared" si="106"/>
        <v>3</v>
      </c>
      <c r="AN1117" s="106">
        <f t="shared" si="107"/>
        <v>1418013</v>
      </c>
      <c r="AO1117" s="77" t="s">
        <v>5535</v>
      </c>
      <c r="AP1117" s="78">
        <v>2226.6</v>
      </c>
    </row>
    <row r="1118" spans="1:42" x14ac:dyDescent="0.25">
      <c r="A1118" s="27">
        <v>812013</v>
      </c>
      <c r="B1118" s="34" t="s">
        <v>1687</v>
      </c>
      <c r="C1118" s="35">
        <v>32700</v>
      </c>
      <c r="D1118" s="36" t="s">
        <v>1025</v>
      </c>
      <c r="E1118" s="36">
        <v>327</v>
      </c>
      <c r="F1118" s="35">
        <v>12747</v>
      </c>
      <c r="G1118" s="36" t="s">
        <v>1025</v>
      </c>
      <c r="H1118" s="36">
        <v>39</v>
      </c>
      <c r="I1118" s="36">
        <v>70</v>
      </c>
      <c r="J1118" s="35">
        <v>644</v>
      </c>
      <c r="AF1118" s="82" t="s">
        <v>344</v>
      </c>
      <c r="AG1118" s="82" t="s">
        <v>38</v>
      </c>
      <c r="AH1118" s="82" t="s">
        <v>100</v>
      </c>
      <c r="AI1118" s="82">
        <v>3</v>
      </c>
      <c r="AJ1118" s="106">
        <f t="shared" si="103"/>
        <v>1400000</v>
      </c>
      <c r="AK1118" s="106">
        <f t="shared" si="104"/>
        <v>18000</v>
      </c>
      <c r="AL1118" s="106">
        <f t="shared" si="105"/>
        <v>20</v>
      </c>
      <c r="AM1118" s="106">
        <f t="shared" si="106"/>
        <v>3</v>
      </c>
      <c r="AN1118" s="106">
        <f t="shared" si="107"/>
        <v>1418023</v>
      </c>
      <c r="AO1118" s="77" t="s">
        <v>5536</v>
      </c>
      <c r="AP1118" s="78">
        <v>4687.16</v>
      </c>
    </row>
    <row r="1119" spans="1:42" x14ac:dyDescent="0.25">
      <c r="A1119" s="27">
        <v>812014</v>
      </c>
      <c r="B1119" s="34" t="s">
        <v>1037</v>
      </c>
      <c r="C1119" s="35">
        <v>1490</v>
      </c>
      <c r="D1119" s="36" t="s">
        <v>1025</v>
      </c>
      <c r="E1119" s="36">
        <v>14</v>
      </c>
      <c r="F1119" s="35">
        <v>4316</v>
      </c>
      <c r="G1119" s="36" t="s">
        <v>1025</v>
      </c>
      <c r="H1119" s="36">
        <v>290</v>
      </c>
      <c r="I1119" s="36" t="s">
        <v>1038</v>
      </c>
      <c r="J1119" s="35" t="s">
        <v>1038</v>
      </c>
      <c r="AF1119" s="82" t="s">
        <v>344</v>
      </c>
      <c r="AG1119" s="82" t="s">
        <v>38</v>
      </c>
      <c r="AH1119" s="82" t="s">
        <v>30</v>
      </c>
      <c r="AI1119" s="82">
        <v>2</v>
      </c>
      <c r="AJ1119" s="106">
        <f t="shared" si="103"/>
        <v>1400000</v>
      </c>
      <c r="AK1119" s="106">
        <f t="shared" si="104"/>
        <v>18000</v>
      </c>
      <c r="AL1119" s="106">
        <f t="shared" si="105"/>
        <v>30</v>
      </c>
      <c r="AM1119" s="106">
        <f t="shared" si="106"/>
        <v>2</v>
      </c>
      <c r="AN1119" s="106">
        <f t="shared" si="107"/>
        <v>1418032</v>
      </c>
      <c r="AO1119" s="77" t="s">
        <v>5537</v>
      </c>
      <c r="AP1119" s="78">
        <v>4520.82</v>
      </c>
    </row>
    <row r="1120" spans="1:42" x14ac:dyDescent="0.25">
      <c r="A1120" s="27">
        <v>812015</v>
      </c>
      <c r="B1120" s="34" t="s">
        <v>1049</v>
      </c>
      <c r="C1120" s="35">
        <v>31210</v>
      </c>
      <c r="D1120" s="36" t="s">
        <v>1025</v>
      </c>
      <c r="E1120" s="36">
        <v>313</v>
      </c>
      <c r="F1120" s="35">
        <v>8431</v>
      </c>
      <c r="G1120" s="36" t="s">
        <v>1025</v>
      </c>
      <c r="H1120" s="36">
        <v>27</v>
      </c>
      <c r="I1120" s="36" t="s">
        <v>1038</v>
      </c>
      <c r="J1120" s="35" t="s">
        <v>1038</v>
      </c>
      <c r="AF1120" s="82" t="s">
        <v>344</v>
      </c>
      <c r="AG1120" s="82" t="s">
        <v>38</v>
      </c>
      <c r="AH1120" s="82" t="s">
        <v>89</v>
      </c>
      <c r="AI1120" s="82">
        <v>3</v>
      </c>
      <c r="AJ1120" s="106">
        <f t="shared" si="103"/>
        <v>1400000</v>
      </c>
      <c r="AK1120" s="106">
        <f t="shared" si="104"/>
        <v>18000</v>
      </c>
      <c r="AL1120" s="106">
        <f t="shared" si="105"/>
        <v>40</v>
      </c>
      <c r="AM1120" s="106">
        <f t="shared" si="106"/>
        <v>3</v>
      </c>
      <c r="AN1120" s="106">
        <f t="shared" si="107"/>
        <v>1418043</v>
      </c>
      <c r="AO1120" s="77" t="s">
        <v>5538</v>
      </c>
      <c r="AP1120" s="78">
        <v>3364.29</v>
      </c>
    </row>
    <row r="1121" spans="1:42" x14ac:dyDescent="0.25">
      <c r="A1121" s="27">
        <v>812023</v>
      </c>
      <c r="B1121" s="34" t="s">
        <v>1688</v>
      </c>
      <c r="C1121" s="35">
        <v>9974</v>
      </c>
      <c r="D1121" s="36" t="s">
        <v>1025</v>
      </c>
      <c r="E1121" s="36">
        <v>100</v>
      </c>
      <c r="F1121" s="35">
        <v>5078</v>
      </c>
      <c r="G1121" s="36" t="s">
        <v>1025</v>
      </c>
      <c r="H1121" s="36">
        <v>51</v>
      </c>
      <c r="I1121" s="36">
        <v>1396</v>
      </c>
      <c r="J1121" s="35">
        <v>1710</v>
      </c>
      <c r="AF1121" s="82" t="s">
        <v>344</v>
      </c>
      <c r="AG1121" s="82" t="s">
        <v>38</v>
      </c>
      <c r="AH1121" s="82" t="s">
        <v>57</v>
      </c>
      <c r="AI1121" s="82">
        <v>2</v>
      </c>
      <c r="AJ1121" s="106">
        <f t="shared" si="103"/>
        <v>1400000</v>
      </c>
      <c r="AK1121" s="106">
        <f t="shared" si="104"/>
        <v>18000</v>
      </c>
      <c r="AL1121" s="106">
        <f t="shared" si="105"/>
        <v>50</v>
      </c>
      <c r="AM1121" s="106">
        <f t="shared" si="106"/>
        <v>2</v>
      </c>
      <c r="AN1121" s="106">
        <f t="shared" si="107"/>
        <v>1418052</v>
      </c>
      <c r="AO1121" s="77" t="s">
        <v>5539</v>
      </c>
      <c r="AP1121" s="78">
        <v>1977.96</v>
      </c>
    </row>
    <row r="1122" spans="1:42" x14ac:dyDescent="0.25">
      <c r="A1122" s="27">
        <v>812024</v>
      </c>
      <c r="B1122" s="34" t="s">
        <v>1037</v>
      </c>
      <c r="C1122" s="35">
        <v>155</v>
      </c>
      <c r="D1122" s="36" t="s">
        <v>1025</v>
      </c>
      <c r="E1122" s="36">
        <v>2</v>
      </c>
      <c r="F1122" s="35">
        <v>1288</v>
      </c>
      <c r="G1122" s="36" t="s">
        <v>1025</v>
      </c>
      <c r="H1122" s="36">
        <v>831</v>
      </c>
      <c r="I1122" s="36" t="s">
        <v>1038</v>
      </c>
      <c r="J1122" s="35" t="s">
        <v>1038</v>
      </c>
      <c r="AF1122" s="82" t="s">
        <v>344</v>
      </c>
      <c r="AG1122" s="82" t="s">
        <v>38</v>
      </c>
      <c r="AH1122" s="82" t="s">
        <v>186</v>
      </c>
      <c r="AI1122" s="82">
        <v>3</v>
      </c>
      <c r="AJ1122" s="106">
        <f t="shared" si="103"/>
        <v>1400000</v>
      </c>
      <c r="AK1122" s="106">
        <f t="shared" si="104"/>
        <v>18000</v>
      </c>
      <c r="AL1122" s="106">
        <f t="shared" si="105"/>
        <v>60</v>
      </c>
      <c r="AM1122" s="106">
        <f t="shared" si="106"/>
        <v>3</v>
      </c>
      <c r="AN1122" s="106">
        <f t="shared" si="107"/>
        <v>1418063</v>
      </c>
      <c r="AO1122" s="77" t="s">
        <v>5540</v>
      </c>
      <c r="AP1122" s="78">
        <v>2066.19</v>
      </c>
    </row>
    <row r="1123" spans="1:42" x14ac:dyDescent="0.25">
      <c r="A1123" s="27">
        <v>812025</v>
      </c>
      <c r="B1123" s="34" t="s">
        <v>1039</v>
      </c>
      <c r="C1123" s="35">
        <v>9819</v>
      </c>
      <c r="D1123" s="36" t="s">
        <v>1025</v>
      </c>
      <c r="E1123" s="36">
        <v>98</v>
      </c>
      <c r="F1123" s="35">
        <v>3790</v>
      </c>
      <c r="G1123" s="36" t="s">
        <v>1025</v>
      </c>
      <c r="H1123" s="36">
        <v>39</v>
      </c>
      <c r="I1123" s="36" t="s">
        <v>1038</v>
      </c>
      <c r="J1123" s="35" t="s">
        <v>1038</v>
      </c>
      <c r="AF1123" s="82" t="s">
        <v>344</v>
      </c>
      <c r="AG1123" s="82" t="s">
        <v>65</v>
      </c>
      <c r="AH1123" s="82" t="s">
        <v>79</v>
      </c>
      <c r="AI1123" s="82">
        <v>2</v>
      </c>
      <c r="AJ1123" s="106">
        <f t="shared" si="103"/>
        <v>1400000</v>
      </c>
      <c r="AK1123" s="106">
        <f t="shared" si="104"/>
        <v>19000</v>
      </c>
      <c r="AL1123" s="106">
        <f t="shared" si="105"/>
        <v>10</v>
      </c>
      <c r="AM1123" s="106">
        <f t="shared" si="106"/>
        <v>2</v>
      </c>
      <c r="AN1123" s="106">
        <f t="shared" si="107"/>
        <v>1419012</v>
      </c>
      <c r="AO1123" s="77" t="s">
        <v>5541</v>
      </c>
      <c r="AP1123" s="78">
        <v>1386.52</v>
      </c>
    </row>
    <row r="1124" spans="1:42" x14ac:dyDescent="0.25">
      <c r="A1124" s="27">
        <v>812033</v>
      </c>
      <c r="B1124" s="34" t="s">
        <v>1689</v>
      </c>
      <c r="C1124" s="35">
        <v>19746</v>
      </c>
      <c r="D1124" s="36" t="s">
        <v>1025</v>
      </c>
      <c r="E1124" s="36">
        <v>197</v>
      </c>
      <c r="F1124" s="35">
        <v>21240</v>
      </c>
      <c r="G1124" s="36" t="s">
        <v>1025</v>
      </c>
      <c r="H1124" s="36">
        <v>108</v>
      </c>
      <c r="I1124" s="36">
        <v>362</v>
      </c>
      <c r="J1124" s="35">
        <v>321</v>
      </c>
      <c r="AF1124" s="82" t="s">
        <v>344</v>
      </c>
      <c r="AG1124" s="82" t="s">
        <v>65</v>
      </c>
      <c r="AH1124" s="82" t="s">
        <v>100</v>
      </c>
      <c r="AI1124" s="82">
        <v>2</v>
      </c>
      <c r="AJ1124" s="106">
        <f t="shared" si="103"/>
        <v>1400000</v>
      </c>
      <c r="AK1124" s="106">
        <f t="shared" si="104"/>
        <v>19000</v>
      </c>
      <c r="AL1124" s="106">
        <f t="shared" si="105"/>
        <v>20</v>
      </c>
      <c r="AM1124" s="106">
        <f t="shared" si="106"/>
        <v>2</v>
      </c>
      <c r="AN1124" s="106">
        <f t="shared" si="107"/>
        <v>1419022</v>
      </c>
      <c r="AO1124" s="77" t="s">
        <v>5542</v>
      </c>
      <c r="AP1124" s="78">
        <v>1286.8900000000001</v>
      </c>
    </row>
    <row r="1125" spans="1:42" x14ac:dyDescent="0.25">
      <c r="A1125" s="27">
        <v>812034</v>
      </c>
      <c r="B1125" s="34" t="s">
        <v>1064</v>
      </c>
      <c r="C1125" s="35">
        <v>925</v>
      </c>
      <c r="D1125" s="36" t="s">
        <v>1025</v>
      </c>
      <c r="E1125" s="36">
        <v>9</v>
      </c>
      <c r="F1125" s="35">
        <v>13953</v>
      </c>
      <c r="G1125" s="36" t="s">
        <v>1025</v>
      </c>
      <c r="H1125" s="36">
        <v>1508</v>
      </c>
      <c r="I1125" s="36" t="s">
        <v>1038</v>
      </c>
      <c r="J1125" s="35" t="s">
        <v>1038</v>
      </c>
      <c r="AF1125" s="82" t="s">
        <v>344</v>
      </c>
      <c r="AG1125" s="82" t="s">
        <v>65</v>
      </c>
      <c r="AH1125" s="82" t="s">
        <v>30</v>
      </c>
      <c r="AI1125" s="82">
        <v>2</v>
      </c>
      <c r="AJ1125" s="106">
        <f t="shared" si="103"/>
        <v>1400000</v>
      </c>
      <c r="AK1125" s="106">
        <f t="shared" si="104"/>
        <v>19000</v>
      </c>
      <c r="AL1125" s="106">
        <f t="shared" si="105"/>
        <v>30</v>
      </c>
      <c r="AM1125" s="106">
        <f t="shared" si="106"/>
        <v>2</v>
      </c>
      <c r="AN1125" s="106">
        <f t="shared" si="107"/>
        <v>1419032</v>
      </c>
      <c r="AO1125" s="77" t="s">
        <v>5543</v>
      </c>
      <c r="AP1125" s="78">
        <v>1248.22</v>
      </c>
    </row>
    <row r="1126" spans="1:42" x14ac:dyDescent="0.25">
      <c r="A1126" s="27">
        <v>812035</v>
      </c>
      <c r="B1126" s="34" t="s">
        <v>1049</v>
      </c>
      <c r="C1126" s="35">
        <v>18821</v>
      </c>
      <c r="D1126" s="36" t="s">
        <v>1025</v>
      </c>
      <c r="E1126" s="36">
        <v>188</v>
      </c>
      <c r="F1126" s="35">
        <v>7287</v>
      </c>
      <c r="G1126" s="36" t="s">
        <v>1025</v>
      </c>
      <c r="H1126" s="36">
        <v>39</v>
      </c>
      <c r="I1126" s="36" t="s">
        <v>1038</v>
      </c>
      <c r="J1126" s="35" t="s">
        <v>1038</v>
      </c>
      <c r="AF1126" s="82" t="s">
        <v>344</v>
      </c>
      <c r="AG1126" s="82" t="s">
        <v>65</v>
      </c>
      <c r="AH1126" s="82" t="s">
        <v>89</v>
      </c>
      <c r="AI1126" s="82">
        <v>2</v>
      </c>
      <c r="AJ1126" s="106">
        <f t="shared" si="103"/>
        <v>1400000</v>
      </c>
      <c r="AK1126" s="106">
        <f t="shared" si="104"/>
        <v>19000</v>
      </c>
      <c r="AL1126" s="106">
        <f t="shared" si="105"/>
        <v>40</v>
      </c>
      <c r="AM1126" s="106">
        <f t="shared" si="106"/>
        <v>2</v>
      </c>
      <c r="AN1126" s="106">
        <f t="shared" si="107"/>
        <v>1419042</v>
      </c>
      <c r="AO1126" s="77" t="s">
        <v>5544</v>
      </c>
      <c r="AP1126" s="78">
        <v>889.46</v>
      </c>
    </row>
    <row r="1127" spans="1:42" x14ac:dyDescent="0.25">
      <c r="A1127" s="27" t="s">
        <v>1025</v>
      </c>
      <c r="B1127" s="40" t="s">
        <v>1690</v>
      </c>
      <c r="C1127" s="41"/>
      <c r="D1127" s="41"/>
      <c r="E1127" s="41"/>
      <c r="F1127" s="41"/>
      <c r="G1127" s="41"/>
      <c r="H1127" s="41"/>
      <c r="I1127" s="41"/>
      <c r="J1127" s="41"/>
      <c r="AF1127" s="82" t="s">
        <v>344</v>
      </c>
      <c r="AG1127" s="82" t="s">
        <v>65</v>
      </c>
      <c r="AH1127" s="82" t="s">
        <v>57</v>
      </c>
      <c r="AI1127" s="82">
        <v>3</v>
      </c>
      <c r="AJ1127" s="106">
        <f t="shared" si="103"/>
        <v>1400000</v>
      </c>
      <c r="AK1127" s="106">
        <f t="shared" si="104"/>
        <v>19000</v>
      </c>
      <c r="AL1127" s="106">
        <f t="shared" si="105"/>
        <v>50</v>
      </c>
      <c r="AM1127" s="106">
        <f t="shared" si="106"/>
        <v>3</v>
      </c>
      <c r="AN1127" s="106">
        <f t="shared" si="107"/>
        <v>1419053</v>
      </c>
      <c r="AO1127" s="77" t="s">
        <v>5545</v>
      </c>
      <c r="AP1127" s="78">
        <v>1038.75</v>
      </c>
    </row>
    <row r="1128" spans="1:42" x14ac:dyDescent="0.25">
      <c r="A1128" s="27" t="s">
        <v>1025</v>
      </c>
      <c r="B1128" s="37" t="s">
        <v>1137</v>
      </c>
      <c r="C1128" s="38"/>
      <c r="D1128" s="38"/>
      <c r="E1128" s="38"/>
      <c r="F1128" s="38"/>
      <c r="G1128" s="38"/>
      <c r="H1128" s="38"/>
      <c r="I1128" s="38"/>
      <c r="J1128" s="38"/>
      <c r="AF1128" s="82" t="s">
        <v>344</v>
      </c>
      <c r="AG1128" s="82" t="s">
        <v>65</v>
      </c>
      <c r="AH1128" s="82" t="s">
        <v>186</v>
      </c>
      <c r="AI1128" s="82">
        <v>3</v>
      </c>
      <c r="AJ1128" s="106">
        <f t="shared" si="103"/>
        <v>1400000</v>
      </c>
      <c r="AK1128" s="106">
        <f t="shared" si="104"/>
        <v>19000</v>
      </c>
      <c r="AL1128" s="106">
        <f t="shared" si="105"/>
        <v>60</v>
      </c>
      <c r="AM1128" s="106">
        <f t="shared" si="106"/>
        <v>3</v>
      </c>
      <c r="AN1128" s="106">
        <f t="shared" si="107"/>
        <v>1419063</v>
      </c>
      <c r="AO1128" s="77" t="s">
        <v>5546</v>
      </c>
      <c r="AP1128" s="78">
        <v>1441.64</v>
      </c>
    </row>
    <row r="1129" spans="1:42" x14ac:dyDescent="0.25">
      <c r="A1129" s="27">
        <v>809022</v>
      </c>
      <c r="B1129" s="34" t="s">
        <v>1691</v>
      </c>
      <c r="C1129" s="35">
        <v>10227</v>
      </c>
      <c r="D1129" s="36" t="s">
        <v>1025</v>
      </c>
      <c r="E1129" s="36">
        <v>102</v>
      </c>
      <c r="F1129" s="35">
        <v>3269</v>
      </c>
      <c r="G1129" s="36" t="s">
        <v>1025</v>
      </c>
      <c r="H1129" s="36">
        <v>32</v>
      </c>
      <c r="I1129" s="36">
        <v>1351</v>
      </c>
      <c r="J1129" s="35">
        <v>2143</v>
      </c>
      <c r="AF1129" s="82" t="s">
        <v>344</v>
      </c>
      <c r="AG1129" s="82" t="s">
        <v>65</v>
      </c>
      <c r="AH1129" s="82" t="s">
        <v>215</v>
      </c>
      <c r="AI1129" s="82">
        <v>2</v>
      </c>
      <c r="AJ1129" s="106">
        <f t="shared" si="103"/>
        <v>1400000</v>
      </c>
      <c r="AK1129" s="106">
        <f t="shared" si="104"/>
        <v>19000</v>
      </c>
      <c r="AL1129" s="106">
        <f t="shared" si="105"/>
        <v>70</v>
      </c>
      <c r="AM1129" s="106">
        <f t="shared" si="106"/>
        <v>2</v>
      </c>
      <c r="AN1129" s="106">
        <f t="shared" si="107"/>
        <v>1419072</v>
      </c>
      <c r="AO1129" s="77" t="s">
        <v>5547</v>
      </c>
      <c r="AP1129" s="78">
        <v>1688.18</v>
      </c>
    </row>
    <row r="1130" spans="1:42" x14ac:dyDescent="0.25">
      <c r="A1130" s="27">
        <v>809072</v>
      </c>
      <c r="B1130" s="34" t="s">
        <v>1175</v>
      </c>
      <c r="C1130" s="35">
        <v>16090</v>
      </c>
      <c r="D1130" s="36" t="s">
        <v>1025</v>
      </c>
      <c r="E1130" s="36">
        <v>160</v>
      </c>
      <c r="F1130" s="35">
        <v>6619</v>
      </c>
      <c r="G1130" s="36" t="s">
        <v>1025</v>
      </c>
      <c r="H1130" s="36">
        <v>41</v>
      </c>
      <c r="I1130" s="36">
        <v>589</v>
      </c>
      <c r="J1130" s="35">
        <v>1369</v>
      </c>
      <c r="AF1130" s="82" t="s">
        <v>344</v>
      </c>
      <c r="AG1130" s="82" t="s">
        <v>65</v>
      </c>
      <c r="AH1130" s="82" t="s">
        <v>148</v>
      </c>
      <c r="AI1130" s="82">
        <v>2</v>
      </c>
      <c r="AJ1130" s="106">
        <f t="shared" si="103"/>
        <v>1400000</v>
      </c>
      <c r="AK1130" s="106">
        <f t="shared" si="104"/>
        <v>19000</v>
      </c>
      <c r="AL1130" s="106">
        <f t="shared" si="105"/>
        <v>80</v>
      </c>
      <c r="AM1130" s="106">
        <f t="shared" si="106"/>
        <v>2</v>
      </c>
      <c r="AN1130" s="106">
        <f t="shared" si="107"/>
        <v>1419082</v>
      </c>
      <c r="AO1130" s="77" t="s">
        <v>5548</v>
      </c>
      <c r="AP1130" s="78">
        <v>993.39</v>
      </c>
    </row>
    <row r="1131" spans="1:42" x14ac:dyDescent="0.25">
      <c r="A1131" s="27">
        <v>809082</v>
      </c>
      <c r="B1131" s="34" t="s">
        <v>1692</v>
      </c>
      <c r="C1131" s="35">
        <v>8096</v>
      </c>
      <c r="D1131" s="36" t="s">
        <v>1025</v>
      </c>
      <c r="E1131" s="36">
        <v>81</v>
      </c>
      <c r="F1131" s="35">
        <v>3426</v>
      </c>
      <c r="G1131" s="36" t="s">
        <v>1025</v>
      </c>
      <c r="H1131" s="36">
        <v>42</v>
      </c>
      <c r="I1131" s="36">
        <v>1687</v>
      </c>
      <c r="J1131" s="35">
        <v>2108</v>
      </c>
      <c r="AF1131" s="82" t="s">
        <v>344</v>
      </c>
      <c r="AG1131" s="82" t="s">
        <v>65</v>
      </c>
      <c r="AH1131" s="82" t="s">
        <v>210</v>
      </c>
      <c r="AI1131" s="82">
        <v>2</v>
      </c>
      <c r="AJ1131" s="106">
        <f t="shared" si="103"/>
        <v>1400000</v>
      </c>
      <c r="AK1131" s="106">
        <f t="shared" si="104"/>
        <v>19000</v>
      </c>
      <c r="AL1131" s="106">
        <f t="shared" si="105"/>
        <v>90</v>
      </c>
      <c r="AM1131" s="106">
        <f t="shared" si="106"/>
        <v>2</v>
      </c>
      <c r="AN1131" s="106">
        <f t="shared" si="107"/>
        <v>1419092</v>
      </c>
      <c r="AO1131" s="77" t="s">
        <v>5549</v>
      </c>
      <c r="AP1131" s="78">
        <v>1168.2</v>
      </c>
    </row>
    <row r="1132" spans="1:42" x14ac:dyDescent="0.25">
      <c r="A1132" s="27">
        <v>809092</v>
      </c>
      <c r="B1132" s="34" t="s">
        <v>1693</v>
      </c>
      <c r="C1132" s="35">
        <v>9338</v>
      </c>
      <c r="D1132" s="36" t="s">
        <v>1025</v>
      </c>
      <c r="E1132" s="36">
        <v>93</v>
      </c>
      <c r="F1132" s="35">
        <v>4277</v>
      </c>
      <c r="G1132" s="36" t="s">
        <v>1025</v>
      </c>
      <c r="H1132" s="36">
        <v>46</v>
      </c>
      <c r="I1132" s="36">
        <v>1495</v>
      </c>
      <c r="J1132" s="35">
        <v>1912</v>
      </c>
      <c r="AF1132" s="82" t="s">
        <v>344</v>
      </c>
      <c r="AG1132" s="82" t="s">
        <v>65</v>
      </c>
      <c r="AH1132" s="82" t="s">
        <v>160</v>
      </c>
      <c r="AI1132" s="82">
        <v>2</v>
      </c>
      <c r="AJ1132" s="106">
        <f t="shared" si="103"/>
        <v>1400000</v>
      </c>
      <c r="AK1132" s="106">
        <f t="shared" si="104"/>
        <v>19000</v>
      </c>
      <c r="AL1132" s="106">
        <f t="shared" si="105"/>
        <v>100</v>
      </c>
      <c r="AM1132" s="106">
        <f t="shared" si="106"/>
        <v>2</v>
      </c>
      <c r="AN1132" s="106">
        <f t="shared" si="107"/>
        <v>1419102</v>
      </c>
      <c r="AO1132" s="77" t="s">
        <v>5550</v>
      </c>
      <c r="AP1132" s="78">
        <v>1747.42</v>
      </c>
    </row>
    <row r="1133" spans="1:42" x14ac:dyDescent="0.25">
      <c r="A1133" s="27" t="s">
        <v>1025</v>
      </c>
      <c r="B1133" s="37" t="s">
        <v>1649</v>
      </c>
      <c r="C1133" s="38"/>
      <c r="D1133" s="38"/>
      <c r="E1133" s="38"/>
      <c r="F1133" s="38"/>
      <c r="G1133" s="38"/>
      <c r="H1133" s="38"/>
      <c r="I1133" s="38"/>
      <c r="J1133" s="38"/>
      <c r="AF1133" s="82" t="s">
        <v>344</v>
      </c>
      <c r="AG1133" s="82" t="s">
        <v>65</v>
      </c>
      <c r="AH1133" s="82" t="s">
        <v>157</v>
      </c>
      <c r="AI1133" s="82">
        <v>2</v>
      </c>
      <c r="AJ1133" s="106">
        <f t="shared" si="103"/>
        <v>1400000</v>
      </c>
      <c r="AK1133" s="106">
        <f t="shared" si="104"/>
        <v>19000</v>
      </c>
      <c r="AL1133" s="106">
        <f t="shared" si="105"/>
        <v>110</v>
      </c>
      <c r="AM1133" s="106">
        <f t="shared" si="106"/>
        <v>2</v>
      </c>
      <c r="AN1133" s="106">
        <f t="shared" si="107"/>
        <v>1419112</v>
      </c>
      <c r="AO1133" s="77" t="s">
        <v>5033</v>
      </c>
      <c r="AP1133" s="78">
        <v>937.36</v>
      </c>
    </row>
    <row r="1134" spans="1:42" x14ac:dyDescent="0.25">
      <c r="A1134" s="27">
        <v>809013</v>
      </c>
      <c r="B1134" s="34" t="s">
        <v>1694</v>
      </c>
      <c r="C1134" s="35">
        <v>9277</v>
      </c>
      <c r="D1134" s="36" t="s">
        <v>1025</v>
      </c>
      <c r="E1134" s="36">
        <v>93</v>
      </c>
      <c r="F1134" s="35">
        <v>6202</v>
      </c>
      <c r="G1134" s="36" t="s">
        <v>1025</v>
      </c>
      <c r="H1134" s="36">
        <v>67</v>
      </c>
      <c r="I1134" s="36">
        <v>1502</v>
      </c>
      <c r="J1134" s="35">
        <v>1445</v>
      </c>
      <c r="AF1134" s="82" t="s">
        <v>344</v>
      </c>
      <c r="AG1134" s="82" t="s">
        <v>65</v>
      </c>
      <c r="AH1134" s="82" t="s">
        <v>29</v>
      </c>
      <c r="AI1134" s="82">
        <v>2</v>
      </c>
      <c r="AJ1134" s="106">
        <f t="shared" si="103"/>
        <v>1400000</v>
      </c>
      <c r="AK1134" s="106">
        <f t="shared" si="104"/>
        <v>19000</v>
      </c>
      <c r="AL1134" s="106">
        <f t="shared" si="105"/>
        <v>120</v>
      </c>
      <c r="AM1134" s="106">
        <f t="shared" si="106"/>
        <v>2</v>
      </c>
      <c r="AN1134" s="106">
        <f t="shared" si="107"/>
        <v>1419122</v>
      </c>
      <c r="AO1134" s="77" t="s">
        <v>5551</v>
      </c>
      <c r="AP1134" s="78">
        <v>4327.7299999999996</v>
      </c>
    </row>
    <row r="1135" spans="1:42" x14ac:dyDescent="0.25">
      <c r="A1135" s="27">
        <v>809014</v>
      </c>
      <c r="B1135" s="34" t="s">
        <v>1064</v>
      </c>
      <c r="C1135" s="35">
        <v>365</v>
      </c>
      <c r="D1135" s="36" t="s">
        <v>1025</v>
      </c>
      <c r="E1135" s="36">
        <v>4</v>
      </c>
      <c r="F1135" s="35">
        <v>3927</v>
      </c>
      <c r="G1135" s="36" t="s">
        <v>1025</v>
      </c>
      <c r="H1135" s="36">
        <v>1076</v>
      </c>
      <c r="I1135" s="36" t="s">
        <v>1038</v>
      </c>
      <c r="J1135" s="35" t="s">
        <v>1038</v>
      </c>
      <c r="AF1135" s="82" t="s">
        <v>344</v>
      </c>
      <c r="AG1135" s="82" t="s">
        <v>65</v>
      </c>
      <c r="AH1135" s="82" t="s">
        <v>112</v>
      </c>
      <c r="AI1135" s="82">
        <v>2</v>
      </c>
      <c r="AJ1135" s="106">
        <f t="shared" si="103"/>
        <v>1400000</v>
      </c>
      <c r="AK1135" s="106">
        <f t="shared" si="104"/>
        <v>19000</v>
      </c>
      <c r="AL1135" s="106">
        <f t="shared" si="105"/>
        <v>130</v>
      </c>
      <c r="AM1135" s="106">
        <f t="shared" si="106"/>
        <v>2</v>
      </c>
      <c r="AN1135" s="106">
        <f t="shared" si="107"/>
        <v>1419132</v>
      </c>
      <c r="AO1135" s="77" t="s">
        <v>5552</v>
      </c>
      <c r="AP1135" s="78">
        <v>2812.5</v>
      </c>
    </row>
    <row r="1136" spans="1:42" x14ac:dyDescent="0.25">
      <c r="A1136" s="27">
        <v>809015</v>
      </c>
      <c r="B1136" s="34" t="s">
        <v>1695</v>
      </c>
      <c r="C1136" s="35">
        <v>8912</v>
      </c>
      <c r="D1136" s="36" t="s">
        <v>1025</v>
      </c>
      <c r="E1136" s="36">
        <v>89</v>
      </c>
      <c r="F1136" s="35">
        <v>2275</v>
      </c>
      <c r="G1136" s="36" t="s">
        <v>1025</v>
      </c>
      <c r="H1136" s="36">
        <v>26</v>
      </c>
      <c r="I1136" s="36" t="s">
        <v>1038</v>
      </c>
      <c r="J1136" s="35" t="s">
        <v>1038</v>
      </c>
      <c r="AF1136" s="82" t="s">
        <v>344</v>
      </c>
      <c r="AG1136" s="82" t="s">
        <v>65</v>
      </c>
      <c r="AH1136" s="82" t="s">
        <v>344</v>
      </c>
      <c r="AI1136" s="82">
        <v>2</v>
      </c>
      <c r="AJ1136" s="106">
        <f t="shared" si="103"/>
        <v>1400000</v>
      </c>
      <c r="AK1136" s="106">
        <f t="shared" si="104"/>
        <v>19000</v>
      </c>
      <c r="AL1136" s="106">
        <f t="shared" si="105"/>
        <v>140</v>
      </c>
      <c r="AM1136" s="106">
        <f t="shared" si="106"/>
        <v>2</v>
      </c>
      <c r="AN1136" s="106">
        <f t="shared" si="107"/>
        <v>1419142</v>
      </c>
      <c r="AO1136" s="77" t="s">
        <v>5553</v>
      </c>
      <c r="AP1136" s="78">
        <v>1080.73</v>
      </c>
    </row>
    <row r="1137" spans="1:42" x14ac:dyDescent="0.25">
      <c r="A1137" s="27">
        <v>809033</v>
      </c>
      <c r="B1137" s="34" t="s">
        <v>1696</v>
      </c>
      <c r="C1137" s="35">
        <v>19459</v>
      </c>
      <c r="D1137" s="36" t="s">
        <v>1025</v>
      </c>
      <c r="E1137" s="36">
        <v>195</v>
      </c>
      <c r="F1137" s="35">
        <v>10050</v>
      </c>
      <c r="G1137" s="36" t="s">
        <v>1025</v>
      </c>
      <c r="H1137" s="36">
        <v>52</v>
      </c>
      <c r="I1137" s="36">
        <v>374</v>
      </c>
      <c r="J1137" s="35">
        <v>863</v>
      </c>
      <c r="AF1137" s="82" t="s">
        <v>344</v>
      </c>
      <c r="AG1137" s="82" t="s">
        <v>65</v>
      </c>
      <c r="AH1137" s="82" t="s">
        <v>124</v>
      </c>
      <c r="AI1137" s="82">
        <v>3</v>
      </c>
      <c r="AJ1137" s="106">
        <f t="shared" si="103"/>
        <v>1400000</v>
      </c>
      <c r="AK1137" s="106">
        <f t="shared" si="104"/>
        <v>19000</v>
      </c>
      <c r="AL1137" s="106">
        <f t="shared" si="105"/>
        <v>150</v>
      </c>
      <c r="AM1137" s="106">
        <f t="shared" si="106"/>
        <v>3</v>
      </c>
      <c r="AN1137" s="106">
        <f t="shared" si="107"/>
        <v>1419153</v>
      </c>
      <c r="AO1137" s="77" t="s">
        <v>5554</v>
      </c>
      <c r="AP1137" s="78">
        <v>1150.6199999999999</v>
      </c>
    </row>
    <row r="1138" spans="1:42" x14ac:dyDescent="0.25">
      <c r="A1138" s="27">
        <v>809034</v>
      </c>
      <c r="B1138" s="34" t="s">
        <v>1037</v>
      </c>
      <c r="C1138" s="35">
        <v>936</v>
      </c>
      <c r="D1138" s="36" t="s">
        <v>1025</v>
      </c>
      <c r="E1138" s="36">
        <v>9</v>
      </c>
      <c r="F1138" s="35">
        <v>4063</v>
      </c>
      <c r="G1138" s="36" t="s">
        <v>1025</v>
      </c>
      <c r="H1138" s="36">
        <v>434</v>
      </c>
      <c r="I1138" s="36" t="s">
        <v>1038</v>
      </c>
      <c r="J1138" s="35" t="s">
        <v>1038</v>
      </c>
      <c r="AF1138" s="82" t="s">
        <v>344</v>
      </c>
      <c r="AG1138" s="82" t="s">
        <v>457</v>
      </c>
      <c r="AH1138" s="82" t="s">
        <v>79</v>
      </c>
      <c r="AI1138" s="82">
        <v>1</v>
      </c>
      <c r="AJ1138" s="106">
        <f t="shared" si="103"/>
        <v>1400000</v>
      </c>
      <c r="AK1138" s="106">
        <f t="shared" si="104"/>
        <v>20000</v>
      </c>
      <c r="AL1138" s="106">
        <f t="shared" si="105"/>
        <v>10</v>
      </c>
      <c r="AM1138" s="106">
        <f t="shared" si="106"/>
        <v>1</v>
      </c>
      <c r="AN1138" s="106">
        <f t="shared" si="107"/>
        <v>1420011</v>
      </c>
      <c r="AO1138" s="77" t="s">
        <v>5555</v>
      </c>
      <c r="AP1138" s="78">
        <v>1953.52</v>
      </c>
    </row>
    <row r="1139" spans="1:42" x14ac:dyDescent="0.25">
      <c r="A1139" s="27">
        <v>809035</v>
      </c>
      <c r="B1139" s="34" t="s">
        <v>1073</v>
      </c>
      <c r="C1139" s="35">
        <v>18523</v>
      </c>
      <c r="D1139" s="36" t="s">
        <v>1025</v>
      </c>
      <c r="E1139" s="36">
        <v>186</v>
      </c>
      <c r="F1139" s="35">
        <v>5987</v>
      </c>
      <c r="G1139" s="36" t="s">
        <v>1025</v>
      </c>
      <c r="H1139" s="36">
        <v>32</v>
      </c>
      <c r="I1139" s="36" t="s">
        <v>1038</v>
      </c>
      <c r="J1139" s="35" t="s">
        <v>1038</v>
      </c>
      <c r="AF1139" s="82" t="s">
        <v>344</v>
      </c>
      <c r="AG1139" s="82" t="s">
        <v>457</v>
      </c>
      <c r="AH1139" s="82" t="s">
        <v>100</v>
      </c>
      <c r="AI1139" s="82">
        <v>1</v>
      </c>
      <c r="AJ1139" s="106">
        <f t="shared" si="103"/>
        <v>1400000</v>
      </c>
      <c r="AK1139" s="106">
        <f t="shared" si="104"/>
        <v>20000</v>
      </c>
      <c r="AL1139" s="106">
        <f t="shared" si="105"/>
        <v>20</v>
      </c>
      <c r="AM1139" s="106">
        <f t="shared" si="106"/>
        <v>1</v>
      </c>
      <c r="AN1139" s="106">
        <f t="shared" si="107"/>
        <v>1420021</v>
      </c>
      <c r="AO1139" s="77" t="s">
        <v>5556</v>
      </c>
      <c r="AP1139" s="78">
        <v>1547.66</v>
      </c>
    </row>
    <row r="1140" spans="1:42" x14ac:dyDescent="0.25">
      <c r="A1140" s="27">
        <v>809043</v>
      </c>
      <c r="B1140" s="34" t="s">
        <v>1697</v>
      </c>
      <c r="C1140" s="35">
        <v>12853</v>
      </c>
      <c r="D1140" s="36" t="s">
        <v>1025</v>
      </c>
      <c r="E1140" s="36">
        <v>129</v>
      </c>
      <c r="F1140" s="35">
        <v>5829</v>
      </c>
      <c r="G1140" s="36" t="s">
        <v>1025</v>
      </c>
      <c r="H1140" s="36">
        <v>45</v>
      </c>
      <c r="I1140" s="36">
        <v>934</v>
      </c>
      <c r="J1140" s="35">
        <v>1535</v>
      </c>
      <c r="AF1140" s="82" t="s">
        <v>344</v>
      </c>
      <c r="AG1140" s="82" t="s">
        <v>457</v>
      </c>
      <c r="AH1140" s="82" t="s">
        <v>30</v>
      </c>
      <c r="AI1140" s="82">
        <v>2</v>
      </c>
      <c r="AJ1140" s="106">
        <f t="shared" si="103"/>
        <v>1400000</v>
      </c>
      <c r="AK1140" s="106">
        <f t="shared" si="104"/>
        <v>20000</v>
      </c>
      <c r="AL1140" s="106">
        <f t="shared" si="105"/>
        <v>30</v>
      </c>
      <c r="AM1140" s="106">
        <f t="shared" si="106"/>
        <v>2</v>
      </c>
      <c r="AN1140" s="106">
        <f t="shared" si="107"/>
        <v>1420032</v>
      </c>
      <c r="AO1140" s="77" t="s">
        <v>5557</v>
      </c>
      <c r="AP1140" s="78">
        <v>1006.2</v>
      </c>
    </row>
    <row r="1141" spans="1:42" x14ac:dyDescent="0.25">
      <c r="A1141" s="27">
        <v>809044</v>
      </c>
      <c r="B1141" s="34" t="s">
        <v>1064</v>
      </c>
      <c r="C1141" s="35">
        <v>455</v>
      </c>
      <c r="D1141" s="36" t="s">
        <v>1025</v>
      </c>
      <c r="E1141" s="36">
        <v>5</v>
      </c>
      <c r="F1141" s="35">
        <v>3754</v>
      </c>
      <c r="G1141" s="36" t="s">
        <v>1025</v>
      </c>
      <c r="H1141" s="36">
        <v>825</v>
      </c>
      <c r="I1141" s="36" t="s">
        <v>1038</v>
      </c>
      <c r="J1141" s="35" t="s">
        <v>1038</v>
      </c>
      <c r="AF1141" s="82" t="s">
        <v>344</v>
      </c>
      <c r="AG1141" s="82" t="s">
        <v>457</v>
      </c>
      <c r="AH1141" s="82" t="s">
        <v>89</v>
      </c>
      <c r="AI1141" s="82">
        <v>2</v>
      </c>
      <c r="AJ1141" s="106">
        <f t="shared" si="103"/>
        <v>1400000</v>
      </c>
      <c r="AK1141" s="106">
        <f t="shared" si="104"/>
        <v>20000</v>
      </c>
      <c r="AL1141" s="106">
        <f t="shared" si="105"/>
        <v>40</v>
      </c>
      <c r="AM1141" s="106">
        <f t="shared" si="106"/>
        <v>2</v>
      </c>
      <c r="AN1141" s="106">
        <f t="shared" si="107"/>
        <v>1420042</v>
      </c>
      <c r="AO1141" s="77" t="s">
        <v>5558</v>
      </c>
      <c r="AP1141" s="78">
        <v>816.44</v>
      </c>
    </row>
    <row r="1142" spans="1:42" x14ac:dyDescent="0.25">
      <c r="A1142" s="27">
        <v>809045</v>
      </c>
      <c r="B1142" s="34" t="s">
        <v>1039</v>
      </c>
      <c r="C1142" s="35">
        <v>12398</v>
      </c>
      <c r="D1142" s="36" t="s">
        <v>1025</v>
      </c>
      <c r="E1142" s="36">
        <v>124</v>
      </c>
      <c r="F1142" s="35">
        <v>2075</v>
      </c>
      <c r="G1142" s="36" t="s">
        <v>1025</v>
      </c>
      <c r="H1142" s="36">
        <v>17</v>
      </c>
      <c r="I1142" s="36" t="s">
        <v>1038</v>
      </c>
      <c r="J1142" s="35" t="s">
        <v>1038</v>
      </c>
      <c r="AF1142" s="82" t="s">
        <v>344</v>
      </c>
      <c r="AG1142" s="82" t="s">
        <v>457</v>
      </c>
      <c r="AH1142" s="82" t="s">
        <v>57</v>
      </c>
      <c r="AI1142" s="82">
        <v>2</v>
      </c>
      <c r="AJ1142" s="106">
        <f t="shared" si="103"/>
        <v>1400000</v>
      </c>
      <c r="AK1142" s="106">
        <f t="shared" si="104"/>
        <v>20000</v>
      </c>
      <c r="AL1142" s="106">
        <f t="shared" si="105"/>
        <v>50</v>
      </c>
      <c r="AM1142" s="106">
        <f t="shared" si="106"/>
        <v>2</v>
      </c>
      <c r="AN1142" s="106">
        <f t="shared" si="107"/>
        <v>1420052</v>
      </c>
      <c r="AO1142" s="77" t="s">
        <v>5559</v>
      </c>
      <c r="AP1142" s="78">
        <v>1068.3900000000001</v>
      </c>
    </row>
    <row r="1143" spans="1:42" x14ac:dyDescent="0.25">
      <c r="A1143" s="27">
        <v>809053</v>
      </c>
      <c r="B1143" s="34" t="s">
        <v>1698</v>
      </c>
      <c r="C1143" s="35">
        <v>25969</v>
      </c>
      <c r="D1143" s="36" t="s">
        <v>1025</v>
      </c>
      <c r="E1143" s="36">
        <v>260</v>
      </c>
      <c r="F1143" s="35">
        <v>9490</v>
      </c>
      <c r="G1143" s="36" t="s">
        <v>1025</v>
      </c>
      <c r="H1143" s="36">
        <v>37</v>
      </c>
      <c r="I1143" s="36">
        <v>156</v>
      </c>
      <c r="J1143" s="35">
        <v>924</v>
      </c>
      <c r="AF1143" s="82" t="s">
        <v>344</v>
      </c>
      <c r="AG1143" s="82" t="s">
        <v>457</v>
      </c>
      <c r="AH1143" s="82" t="s">
        <v>186</v>
      </c>
      <c r="AI1143" s="82">
        <v>2</v>
      </c>
      <c r="AJ1143" s="106">
        <f t="shared" si="103"/>
        <v>1400000</v>
      </c>
      <c r="AK1143" s="106">
        <f t="shared" si="104"/>
        <v>20000</v>
      </c>
      <c r="AL1143" s="106">
        <f t="shared" si="105"/>
        <v>60</v>
      </c>
      <c r="AM1143" s="106">
        <f t="shared" si="106"/>
        <v>2</v>
      </c>
      <c r="AN1143" s="106">
        <f t="shared" si="107"/>
        <v>1420062</v>
      </c>
      <c r="AO1143" s="77" t="s">
        <v>5560</v>
      </c>
      <c r="AP1143" s="78">
        <v>1604.08</v>
      </c>
    </row>
    <row r="1144" spans="1:42" x14ac:dyDescent="0.25">
      <c r="A1144" s="27">
        <v>809054</v>
      </c>
      <c r="B1144" s="34" t="s">
        <v>1037</v>
      </c>
      <c r="C1144" s="35">
        <v>1463</v>
      </c>
      <c r="D1144" s="36" t="s">
        <v>1025</v>
      </c>
      <c r="E1144" s="36">
        <v>15</v>
      </c>
      <c r="F1144" s="35">
        <v>5188</v>
      </c>
      <c r="G1144" s="36" t="s">
        <v>1025</v>
      </c>
      <c r="H1144" s="36">
        <v>355</v>
      </c>
      <c r="I1144" s="36" t="s">
        <v>1038</v>
      </c>
      <c r="J1144" s="35" t="s">
        <v>1038</v>
      </c>
      <c r="AF1144" s="82" t="s">
        <v>344</v>
      </c>
      <c r="AG1144" s="82" t="s">
        <v>457</v>
      </c>
      <c r="AH1144" s="82" t="s">
        <v>215</v>
      </c>
      <c r="AI1144" s="82">
        <v>2</v>
      </c>
      <c r="AJ1144" s="106">
        <f t="shared" si="103"/>
        <v>1400000</v>
      </c>
      <c r="AK1144" s="106">
        <f t="shared" si="104"/>
        <v>20000</v>
      </c>
      <c r="AL1144" s="106">
        <f t="shared" si="105"/>
        <v>70</v>
      </c>
      <c r="AM1144" s="106">
        <f t="shared" si="106"/>
        <v>2</v>
      </c>
      <c r="AN1144" s="106">
        <f t="shared" si="107"/>
        <v>1420072</v>
      </c>
      <c r="AO1144" s="77" t="s">
        <v>5561</v>
      </c>
      <c r="AP1144" s="78">
        <v>1170.45</v>
      </c>
    </row>
    <row r="1145" spans="1:42" x14ac:dyDescent="0.25">
      <c r="A1145" s="27">
        <v>809055</v>
      </c>
      <c r="B1145" s="34" t="s">
        <v>1049</v>
      </c>
      <c r="C1145" s="35">
        <v>24506</v>
      </c>
      <c r="D1145" s="36" t="s">
        <v>1025</v>
      </c>
      <c r="E1145" s="36">
        <v>245</v>
      </c>
      <c r="F1145" s="35">
        <v>4302</v>
      </c>
      <c r="G1145" s="36" t="s">
        <v>1025</v>
      </c>
      <c r="H1145" s="36">
        <v>18</v>
      </c>
      <c r="I1145" s="36" t="s">
        <v>1038</v>
      </c>
      <c r="J1145" s="35" t="s">
        <v>1038</v>
      </c>
      <c r="AF1145" s="82" t="s">
        <v>344</v>
      </c>
      <c r="AG1145" s="82" t="s">
        <v>457</v>
      </c>
      <c r="AH1145" s="82" t="s">
        <v>148</v>
      </c>
      <c r="AI1145" s="82">
        <v>2</v>
      </c>
      <c r="AJ1145" s="106">
        <f t="shared" si="103"/>
        <v>1400000</v>
      </c>
      <c r="AK1145" s="106">
        <f t="shared" si="104"/>
        <v>20000</v>
      </c>
      <c r="AL1145" s="106">
        <f t="shared" si="105"/>
        <v>80</v>
      </c>
      <c r="AM1145" s="106">
        <f t="shared" si="106"/>
        <v>2</v>
      </c>
      <c r="AN1145" s="106">
        <f t="shared" si="107"/>
        <v>1420082</v>
      </c>
      <c r="AO1145" s="77" t="s">
        <v>5562</v>
      </c>
      <c r="AP1145" s="78">
        <v>1180.46</v>
      </c>
    </row>
    <row r="1146" spans="1:42" x14ac:dyDescent="0.25">
      <c r="A1146" s="27">
        <v>809063</v>
      </c>
      <c r="B1146" s="34" t="s">
        <v>1699</v>
      </c>
      <c r="C1146" s="35">
        <v>23666</v>
      </c>
      <c r="D1146" s="36" t="s">
        <v>1025</v>
      </c>
      <c r="E1146" s="36">
        <v>237</v>
      </c>
      <c r="F1146" s="35">
        <v>26588</v>
      </c>
      <c r="G1146" s="36" t="s">
        <v>1025</v>
      </c>
      <c r="H1146" s="36">
        <v>112</v>
      </c>
      <c r="I1146" s="36">
        <v>212</v>
      </c>
      <c r="J1146" s="35">
        <v>225</v>
      </c>
      <c r="AF1146" s="82" t="s">
        <v>344</v>
      </c>
      <c r="AG1146" s="82" t="s">
        <v>457</v>
      </c>
      <c r="AH1146" s="82" t="s">
        <v>210</v>
      </c>
      <c r="AI1146" s="82">
        <v>2</v>
      </c>
      <c r="AJ1146" s="106">
        <f t="shared" si="103"/>
        <v>1400000</v>
      </c>
      <c r="AK1146" s="106">
        <f t="shared" si="104"/>
        <v>20000</v>
      </c>
      <c r="AL1146" s="106">
        <f t="shared" si="105"/>
        <v>90</v>
      </c>
      <c r="AM1146" s="106">
        <f t="shared" si="106"/>
        <v>2</v>
      </c>
      <c r="AN1146" s="106">
        <f t="shared" si="107"/>
        <v>1420092</v>
      </c>
      <c r="AO1146" s="77" t="s">
        <v>5555</v>
      </c>
      <c r="AP1146" s="78">
        <v>1584</v>
      </c>
    </row>
    <row r="1147" spans="1:42" x14ac:dyDescent="0.25">
      <c r="A1147" s="27">
        <v>809064</v>
      </c>
      <c r="B1147" s="34" t="s">
        <v>1037</v>
      </c>
      <c r="C1147" s="35">
        <v>688</v>
      </c>
      <c r="D1147" s="36" t="s">
        <v>1025</v>
      </c>
      <c r="E1147" s="36">
        <v>7</v>
      </c>
      <c r="F1147" s="35">
        <v>16925</v>
      </c>
      <c r="G1147" s="36" t="s">
        <v>1025</v>
      </c>
      <c r="H1147" s="36">
        <v>2460</v>
      </c>
      <c r="I1147" s="36" t="s">
        <v>1038</v>
      </c>
      <c r="J1147" s="35" t="s">
        <v>1038</v>
      </c>
      <c r="AF1147" s="82" t="s">
        <v>344</v>
      </c>
      <c r="AG1147" s="82" t="s">
        <v>457</v>
      </c>
      <c r="AH1147" s="82" t="s">
        <v>160</v>
      </c>
      <c r="AI1147" s="82">
        <v>2</v>
      </c>
      <c r="AJ1147" s="106">
        <f t="shared" si="103"/>
        <v>1400000</v>
      </c>
      <c r="AK1147" s="106">
        <f t="shared" si="104"/>
        <v>20000</v>
      </c>
      <c r="AL1147" s="106">
        <f t="shared" si="105"/>
        <v>100</v>
      </c>
      <c r="AM1147" s="106">
        <f t="shared" si="106"/>
        <v>2</v>
      </c>
      <c r="AN1147" s="106">
        <f t="shared" si="107"/>
        <v>1420102</v>
      </c>
      <c r="AO1147" s="77" t="s">
        <v>5556</v>
      </c>
      <c r="AP1147" s="78">
        <v>1314.13</v>
      </c>
    </row>
    <row r="1148" spans="1:42" x14ac:dyDescent="0.25">
      <c r="A1148" s="27">
        <v>809065</v>
      </c>
      <c r="B1148" s="34" t="s">
        <v>1049</v>
      </c>
      <c r="C1148" s="35">
        <v>22978</v>
      </c>
      <c r="D1148" s="36" t="s">
        <v>1025</v>
      </c>
      <c r="E1148" s="36">
        <v>230</v>
      </c>
      <c r="F1148" s="35">
        <v>9663</v>
      </c>
      <c r="G1148" s="36" t="s">
        <v>1025</v>
      </c>
      <c r="H1148" s="36">
        <v>42</v>
      </c>
      <c r="I1148" s="36" t="s">
        <v>1038</v>
      </c>
      <c r="J1148" s="35" t="s">
        <v>1038</v>
      </c>
      <c r="AF1148" s="82" t="s">
        <v>344</v>
      </c>
      <c r="AG1148" s="82" t="s">
        <v>457</v>
      </c>
      <c r="AH1148" s="82" t="s">
        <v>157</v>
      </c>
      <c r="AI1148" s="82">
        <v>2</v>
      </c>
      <c r="AJ1148" s="106">
        <f t="shared" si="103"/>
        <v>1400000</v>
      </c>
      <c r="AK1148" s="106">
        <f t="shared" si="104"/>
        <v>20000</v>
      </c>
      <c r="AL1148" s="106">
        <f t="shared" si="105"/>
        <v>110</v>
      </c>
      <c r="AM1148" s="106">
        <f t="shared" si="106"/>
        <v>2</v>
      </c>
      <c r="AN1148" s="106">
        <f t="shared" si="107"/>
        <v>1420112</v>
      </c>
      <c r="AO1148" s="77" t="s">
        <v>5563</v>
      </c>
      <c r="AP1148" s="78">
        <v>1184.69</v>
      </c>
    </row>
    <row r="1149" spans="1:42" x14ac:dyDescent="0.25">
      <c r="A1149" s="27" t="s">
        <v>1025</v>
      </c>
      <c r="B1149" s="40" t="s">
        <v>1700</v>
      </c>
      <c r="C1149" s="41"/>
      <c r="D1149" s="41"/>
      <c r="E1149" s="41"/>
      <c r="F1149" s="41"/>
      <c r="G1149" s="41"/>
      <c r="H1149" s="41"/>
      <c r="I1149" s="41"/>
      <c r="J1149" s="41"/>
      <c r="AF1149" s="82" t="s">
        <v>344</v>
      </c>
      <c r="AG1149" s="82" t="s">
        <v>457</v>
      </c>
      <c r="AH1149" s="82" t="s">
        <v>29</v>
      </c>
      <c r="AI1149" s="82">
        <v>2</v>
      </c>
      <c r="AJ1149" s="106">
        <f t="shared" si="103"/>
        <v>1400000</v>
      </c>
      <c r="AK1149" s="106">
        <f t="shared" si="104"/>
        <v>20000</v>
      </c>
      <c r="AL1149" s="106">
        <f t="shared" si="105"/>
        <v>120</v>
      </c>
      <c r="AM1149" s="106">
        <f t="shared" si="106"/>
        <v>2</v>
      </c>
      <c r="AN1149" s="106">
        <f t="shared" si="107"/>
        <v>1420122</v>
      </c>
      <c r="AO1149" s="77" t="s">
        <v>5564</v>
      </c>
      <c r="AP1149" s="78">
        <v>1761.13</v>
      </c>
    </row>
    <row r="1150" spans="1:42" x14ac:dyDescent="0.25">
      <c r="A1150" s="27" t="s">
        <v>1025</v>
      </c>
      <c r="B1150" s="37" t="s">
        <v>1701</v>
      </c>
      <c r="C1150" s="38"/>
      <c r="D1150" s="38"/>
      <c r="E1150" s="38"/>
      <c r="F1150" s="38"/>
      <c r="G1150" s="38"/>
      <c r="H1150" s="38"/>
      <c r="I1150" s="38"/>
      <c r="J1150" s="38"/>
      <c r="AF1150" s="82" t="s">
        <v>344</v>
      </c>
      <c r="AG1150" s="82" t="s">
        <v>699</v>
      </c>
      <c r="AH1150" s="82" t="s">
        <v>79</v>
      </c>
      <c r="AI1150" s="82">
        <v>1</v>
      </c>
      <c r="AJ1150" s="106">
        <f t="shared" si="103"/>
        <v>1400000</v>
      </c>
      <c r="AK1150" s="106">
        <f t="shared" si="104"/>
        <v>21000</v>
      </c>
      <c r="AL1150" s="106">
        <f t="shared" si="105"/>
        <v>10</v>
      </c>
      <c r="AM1150" s="106">
        <f t="shared" si="106"/>
        <v>1</v>
      </c>
      <c r="AN1150" s="106">
        <f t="shared" si="107"/>
        <v>1421011</v>
      </c>
      <c r="AO1150" s="77" t="s">
        <v>5565</v>
      </c>
      <c r="AP1150" s="78">
        <v>2162.5700000000002</v>
      </c>
    </row>
    <row r="1151" spans="1:42" x14ac:dyDescent="0.25">
      <c r="A1151" s="27">
        <v>810011</v>
      </c>
      <c r="B1151" s="34" t="s">
        <v>1702</v>
      </c>
      <c r="C1151" s="35">
        <v>2392</v>
      </c>
      <c r="D1151" s="36" t="s">
        <v>1025</v>
      </c>
      <c r="E1151" s="36">
        <v>24</v>
      </c>
      <c r="F1151" s="35">
        <v>3061</v>
      </c>
      <c r="G1151" s="36" t="s">
        <v>1025</v>
      </c>
      <c r="H1151" s="36">
        <v>128</v>
      </c>
      <c r="I1151" s="36">
        <v>2203</v>
      </c>
      <c r="J1151" s="35">
        <v>2180</v>
      </c>
      <c r="AF1151" s="82" t="s">
        <v>344</v>
      </c>
      <c r="AG1151" s="82" t="s">
        <v>699</v>
      </c>
      <c r="AH1151" s="82" t="s">
        <v>100</v>
      </c>
      <c r="AI1151" s="82">
        <v>1</v>
      </c>
      <c r="AJ1151" s="106">
        <f t="shared" si="103"/>
        <v>1400000</v>
      </c>
      <c r="AK1151" s="106">
        <f t="shared" si="104"/>
        <v>21000</v>
      </c>
      <c r="AL1151" s="106">
        <f t="shared" si="105"/>
        <v>20</v>
      </c>
      <c r="AM1151" s="106">
        <f t="shared" si="106"/>
        <v>1</v>
      </c>
      <c r="AN1151" s="106">
        <f t="shared" si="107"/>
        <v>1421021</v>
      </c>
      <c r="AO1151" s="77" t="s">
        <v>5566</v>
      </c>
      <c r="AP1151" s="78">
        <v>2435.09</v>
      </c>
    </row>
    <row r="1152" spans="1:42" x14ac:dyDescent="0.25">
      <c r="A1152" s="27">
        <v>810021</v>
      </c>
      <c r="B1152" s="34" t="s">
        <v>1703</v>
      </c>
      <c r="C1152" s="35">
        <v>4038</v>
      </c>
      <c r="D1152" s="36" t="s">
        <v>1025</v>
      </c>
      <c r="E1152" s="36">
        <v>40</v>
      </c>
      <c r="F1152" s="35">
        <v>25812</v>
      </c>
      <c r="G1152" s="36" t="s">
        <v>1025</v>
      </c>
      <c r="H1152" s="36">
        <v>639</v>
      </c>
      <c r="I1152" s="36">
        <v>2093</v>
      </c>
      <c r="J1152" s="35">
        <v>234</v>
      </c>
      <c r="AF1152" s="82" t="s">
        <v>344</v>
      </c>
      <c r="AG1152" s="82" t="s">
        <v>699</v>
      </c>
      <c r="AH1152" s="82" t="s">
        <v>30</v>
      </c>
      <c r="AI1152" s="82">
        <v>3</v>
      </c>
      <c r="AJ1152" s="106">
        <f t="shared" si="103"/>
        <v>1400000</v>
      </c>
      <c r="AK1152" s="106">
        <f t="shared" si="104"/>
        <v>21000</v>
      </c>
      <c r="AL1152" s="106">
        <f t="shared" si="105"/>
        <v>30</v>
      </c>
      <c r="AM1152" s="106">
        <f t="shared" si="106"/>
        <v>3</v>
      </c>
      <c r="AN1152" s="106">
        <f t="shared" si="107"/>
        <v>1421033</v>
      </c>
      <c r="AO1152" s="77" t="s">
        <v>5567</v>
      </c>
      <c r="AP1152" s="78">
        <v>3066.16</v>
      </c>
    </row>
    <row r="1153" spans="1:42" x14ac:dyDescent="0.25">
      <c r="A1153" s="27" t="s">
        <v>1025</v>
      </c>
      <c r="B1153" s="37" t="s">
        <v>1177</v>
      </c>
      <c r="C1153" s="38"/>
      <c r="D1153" s="38"/>
      <c r="E1153" s="38"/>
      <c r="F1153" s="38"/>
      <c r="G1153" s="38"/>
      <c r="H1153" s="38"/>
      <c r="I1153" s="38"/>
      <c r="J1153" s="38"/>
      <c r="AF1153" s="82" t="s">
        <v>344</v>
      </c>
      <c r="AG1153" s="82" t="s">
        <v>699</v>
      </c>
      <c r="AH1153" s="82" t="s">
        <v>89</v>
      </c>
      <c r="AI1153" s="82">
        <v>2</v>
      </c>
      <c r="AJ1153" s="106">
        <f t="shared" si="103"/>
        <v>1400000</v>
      </c>
      <c r="AK1153" s="106">
        <f t="shared" si="104"/>
        <v>21000</v>
      </c>
      <c r="AL1153" s="106">
        <f t="shared" si="105"/>
        <v>40</v>
      </c>
      <c r="AM1153" s="106">
        <f t="shared" si="106"/>
        <v>2</v>
      </c>
      <c r="AN1153" s="106">
        <f t="shared" si="107"/>
        <v>1421042</v>
      </c>
      <c r="AO1153" s="77" t="s">
        <v>5280</v>
      </c>
      <c r="AP1153" s="78">
        <v>4830.0200000000004</v>
      </c>
    </row>
    <row r="1154" spans="1:42" x14ac:dyDescent="0.25">
      <c r="A1154" s="27">
        <v>810032</v>
      </c>
      <c r="B1154" s="34" t="s">
        <v>1704</v>
      </c>
      <c r="C1154" s="35">
        <v>12218</v>
      </c>
      <c r="D1154" s="36" t="s">
        <v>1025</v>
      </c>
      <c r="E1154" s="36">
        <v>122</v>
      </c>
      <c r="F1154" s="35">
        <v>3763</v>
      </c>
      <c r="G1154" s="36" t="s">
        <v>1025</v>
      </c>
      <c r="H1154" s="36">
        <v>31</v>
      </c>
      <c r="I1154" s="36">
        <v>1023</v>
      </c>
      <c r="J1154" s="35">
        <v>2042</v>
      </c>
      <c r="AF1154" s="82" t="s">
        <v>344</v>
      </c>
      <c r="AG1154" s="82" t="s">
        <v>699</v>
      </c>
      <c r="AH1154" s="82" t="s">
        <v>57</v>
      </c>
      <c r="AI1154" s="82">
        <v>2</v>
      </c>
      <c r="AJ1154" s="106">
        <f t="shared" si="103"/>
        <v>1400000</v>
      </c>
      <c r="AK1154" s="106">
        <f t="shared" si="104"/>
        <v>21000</v>
      </c>
      <c r="AL1154" s="106">
        <f t="shared" si="105"/>
        <v>50</v>
      </c>
      <c r="AM1154" s="106">
        <f t="shared" si="106"/>
        <v>2</v>
      </c>
      <c r="AN1154" s="106">
        <f t="shared" si="107"/>
        <v>1421052</v>
      </c>
      <c r="AO1154" s="77" t="s">
        <v>5568</v>
      </c>
      <c r="AP1154" s="78">
        <v>6060.12</v>
      </c>
    </row>
    <row r="1155" spans="1:42" x14ac:dyDescent="0.25">
      <c r="A1155" s="27">
        <v>810062</v>
      </c>
      <c r="B1155" s="34" t="s">
        <v>1705</v>
      </c>
      <c r="C1155" s="35">
        <v>13641</v>
      </c>
      <c r="D1155" s="36" t="s">
        <v>1025</v>
      </c>
      <c r="E1155" s="36">
        <v>136</v>
      </c>
      <c r="F1155" s="35">
        <v>4446</v>
      </c>
      <c r="G1155" s="36" t="s">
        <v>1025</v>
      </c>
      <c r="H1155" s="36">
        <v>33</v>
      </c>
      <c r="I1155" s="36">
        <v>818</v>
      </c>
      <c r="J1155" s="35">
        <v>1862</v>
      </c>
      <c r="AF1155" s="82" t="s">
        <v>344</v>
      </c>
      <c r="AG1155" s="82" t="s">
        <v>699</v>
      </c>
      <c r="AH1155" s="82" t="s">
        <v>186</v>
      </c>
      <c r="AI1155" s="82">
        <v>2</v>
      </c>
      <c r="AJ1155" s="106">
        <f t="shared" si="103"/>
        <v>1400000</v>
      </c>
      <c r="AK1155" s="106">
        <f t="shared" si="104"/>
        <v>21000</v>
      </c>
      <c r="AL1155" s="106">
        <f t="shared" si="105"/>
        <v>60</v>
      </c>
      <c r="AM1155" s="106">
        <f t="shared" si="106"/>
        <v>2</v>
      </c>
      <c r="AN1155" s="106">
        <f t="shared" si="107"/>
        <v>1421062</v>
      </c>
      <c r="AO1155" s="77" t="s">
        <v>5569</v>
      </c>
      <c r="AP1155" s="78">
        <v>3427.09</v>
      </c>
    </row>
    <row r="1156" spans="1:42" x14ac:dyDescent="0.25">
      <c r="A1156" s="27">
        <v>810082</v>
      </c>
      <c r="B1156" s="34" t="s">
        <v>1706</v>
      </c>
      <c r="C1156" s="35">
        <v>6309</v>
      </c>
      <c r="D1156" s="36" t="s">
        <v>1025</v>
      </c>
      <c r="E1156" s="36">
        <v>63</v>
      </c>
      <c r="F1156" s="35">
        <v>2297</v>
      </c>
      <c r="G1156" s="39" t="s">
        <v>1108</v>
      </c>
      <c r="H1156" s="36">
        <v>36</v>
      </c>
      <c r="I1156" s="36">
        <v>1922</v>
      </c>
      <c r="J1156" s="35">
        <v>2268</v>
      </c>
      <c r="AF1156" s="82" t="s">
        <v>344</v>
      </c>
      <c r="AG1156" s="82" t="s">
        <v>295</v>
      </c>
      <c r="AH1156" s="82" t="s">
        <v>79</v>
      </c>
      <c r="AI1156" s="82">
        <v>1</v>
      </c>
      <c r="AJ1156" s="106">
        <f t="shared" si="103"/>
        <v>1400000</v>
      </c>
      <c r="AK1156" s="106">
        <f t="shared" si="104"/>
        <v>22000</v>
      </c>
      <c r="AL1156" s="106">
        <f t="shared" si="105"/>
        <v>10</v>
      </c>
      <c r="AM1156" s="106">
        <f t="shared" si="106"/>
        <v>1</v>
      </c>
      <c r="AN1156" s="106">
        <f t="shared" si="107"/>
        <v>1422011</v>
      </c>
      <c r="AO1156" s="77" t="s">
        <v>5570</v>
      </c>
      <c r="AP1156" s="78">
        <v>1815.35</v>
      </c>
    </row>
    <row r="1157" spans="1:42" x14ac:dyDescent="0.25">
      <c r="A1157" s="27">
        <v>810092</v>
      </c>
      <c r="B1157" s="34" t="s">
        <v>1703</v>
      </c>
      <c r="C1157" s="35">
        <v>28069</v>
      </c>
      <c r="D1157" s="36" t="s">
        <v>1025</v>
      </c>
      <c r="E1157" s="36">
        <v>281</v>
      </c>
      <c r="F1157" s="35">
        <v>7321</v>
      </c>
      <c r="G1157" s="36" t="s">
        <v>1025</v>
      </c>
      <c r="H1157" s="36">
        <v>26</v>
      </c>
      <c r="I1157" s="36">
        <v>127</v>
      </c>
      <c r="J1157" s="35">
        <v>1241</v>
      </c>
      <c r="AF1157" s="82" t="s">
        <v>344</v>
      </c>
      <c r="AG1157" s="82" t="s">
        <v>295</v>
      </c>
      <c r="AH1157" s="82" t="s">
        <v>100</v>
      </c>
      <c r="AI1157" s="82">
        <v>3</v>
      </c>
      <c r="AJ1157" s="106">
        <f t="shared" si="103"/>
        <v>1400000</v>
      </c>
      <c r="AK1157" s="106">
        <f t="shared" si="104"/>
        <v>22000</v>
      </c>
      <c r="AL1157" s="106">
        <f t="shared" si="105"/>
        <v>20</v>
      </c>
      <c r="AM1157" s="106">
        <f t="shared" si="106"/>
        <v>3</v>
      </c>
      <c r="AN1157" s="106">
        <f t="shared" si="107"/>
        <v>1422023</v>
      </c>
      <c r="AO1157" s="77" t="s">
        <v>5571</v>
      </c>
      <c r="AP1157" s="78">
        <v>1071.8900000000001</v>
      </c>
    </row>
    <row r="1158" spans="1:42" x14ac:dyDescent="0.25">
      <c r="A1158" s="27" t="s">
        <v>1025</v>
      </c>
      <c r="B1158" s="37" t="s">
        <v>1122</v>
      </c>
      <c r="C1158" s="38"/>
      <c r="D1158" s="38"/>
      <c r="E1158" s="38"/>
      <c r="F1158" s="38"/>
      <c r="G1158" s="38"/>
      <c r="H1158" s="38"/>
      <c r="I1158" s="38"/>
      <c r="J1158" s="38"/>
      <c r="AF1158" s="82" t="s">
        <v>344</v>
      </c>
      <c r="AG1158" s="82" t="s">
        <v>295</v>
      </c>
      <c r="AH1158" s="82" t="s">
        <v>30</v>
      </c>
      <c r="AI1158" s="82">
        <v>2</v>
      </c>
      <c r="AJ1158" s="106">
        <f t="shared" si="103"/>
        <v>1400000</v>
      </c>
      <c r="AK1158" s="106">
        <f t="shared" si="104"/>
        <v>22000</v>
      </c>
      <c r="AL1158" s="106">
        <f t="shared" si="105"/>
        <v>30</v>
      </c>
      <c r="AM1158" s="106">
        <f t="shared" si="106"/>
        <v>2</v>
      </c>
      <c r="AN1158" s="106">
        <f t="shared" si="107"/>
        <v>1422032</v>
      </c>
      <c r="AO1158" s="77" t="s">
        <v>5572</v>
      </c>
      <c r="AP1158" s="78">
        <v>1149.31</v>
      </c>
    </row>
    <row r="1159" spans="1:42" x14ac:dyDescent="0.25">
      <c r="A1159" s="27">
        <v>810043</v>
      </c>
      <c r="B1159" s="34" t="s">
        <v>1707</v>
      </c>
      <c r="C1159" s="35">
        <v>15303</v>
      </c>
      <c r="D1159" s="36" t="s">
        <v>1025</v>
      </c>
      <c r="E1159" s="36">
        <v>153</v>
      </c>
      <c r="F1159" s="35">
        <v>6882</v>
      </c>
      <c r="G1159" s="36" t="s">
        <v>1025</v>
      </c>
      <c r="H1159" s="36">
        <v>45</v>
      </c>
      <c r="I1159" s="36">
        <v>648</v>
      </c>
      <c r="J1159" s="35">
        <v>1321</v>
      </c>
      <c r="AF1159" s="82" t="s">
        <v>344</v>
      </c>
      <c r="AG1159" s="82" t="s">
        <v>295</v>
      </c>
      <c r="AH1159" s="82" t="s">
        <v>89</v>
      </c>
      <c r="AI1159" s="82">
        <v>2</v>
      </c>
      <c r="AJ1159" s="106">
        <f t="shared" si="103"/>
        <v>1400000</v>
      </c>
      <c r="AK1159" s="106">
        <f t="shared" si="104"/>
        <v>22000</v>
      </c>
      <c r="AL1159" s="106">
        <f t="shared" si="105"/>
        <v>40</v>
      </c>
      <c r="AM1159" s="106">
        <f t="shared" si="106"/>
        <v>2</v>
      </c>
      <c r="AN1159" s="106">
        <f t="shared" si="107"/>
        <v>1422042</v>
      </c>
      <c r="AO1159" s="77" t="s">
        <v>5573</v>
      </c>
      <c r="AP1159" s="78">
        <v>674.96</v>
      </c>
    </row>
    <row r="1160" spans="1:42" x14ac:dyDescent="0.25">
      <c r="A1160" s="27">
        <v>810044</v>
      </c>
      <c r="B1160" s="34" t="s">
        <v>1129</v>
      </c>
      <c r="C1160" s="35">
        <v>918</v>
      </c>
      <c r="D1160" s="36" t="s">
        <v>1025</v>
      </c>
      <c r="E1160" s="36">
        <v>10</v>
      </c>
      <c r="F1160" s="35">
        <v>3912</v>
      </c>
      <c r="G1160" s="36" t="s">
        <v>1025</v>
      </c>
      <c r="H1160" s="36">
        <v>426</v>
      </c>
      <c r="I1160" s="36" t="s">
        <v>1038</v>
      </c>
      <c r="J1160" s="35" t="s">
        <v>1038</v>
      </c>
      <c r="AF1160" s="82" t="s">
        <v>344</v>
      </c>
      <c r="AG1160" s="82" t="s">
        <v>295</v>
      </c>
      <c r="AH1160" s="82" t="s">
        <v>57</v>
      </c>
      <c r="AI1160" s="82">
        <v>2</v>
      </c>
      <c r="AJ1160" s="106">
        <f t="shared" ref="AJ1160:AJ1223" si="108">AF1160*100000</f>
        <v>1400000</v>
      </c>
      <c r="AK1160" s="106">
        <f t="shared" ref="AK1160:AK1223" si="109">AG1160*1000</f>
        <v>22000</v>
      </c>
      <c r="AL1160" s="106">
        <f t="shared" ref="AL1160:AL1223" si="110">AH1160*10</f>
        <v>50</v>
      </c>
      <c r="AM1160" s="106">
        <f t="shared" ref="AM1160:AM1223" si="111">AI1160*1</f>
        <v>2</v>
      </c>
      <c r="AN1160" s="106">
        <f t="shared" ref="AN1160:AN1223" si="112">SUM(AJ1160:AM1160)</f>
        <v>1422052</v>
      </c>
      <c r="AO1160" s="77" t="s">
        <v>5574</v>
      </c>
      <c r="AP1160" s="78">
        <v>1564.28</v>
      </c>
    </row>
    <row r="1161" spans="1:42" x14ac:dyDescent="0.25">
      <c r="A1161" s="27">
        <v>810045</v>
      </c>
      <c r="B1161" s="34" t="s">
        <v>1049</v>
      </c>
      <c r="C1161" s="35">
        <v>14385</v>
      </c>
      <c r="D1161" s="36" t="s">
        <v>1025</v>
      </c>
      <c r="E1161" s="36">
        <v>143</v>
      </c>
      <c r="F1161" s="35">
        <v>2970</v>
      </c>
      <c r="G1161" s="36" t="s">
        <v>1025</v>
      </c>
      <c r="H1161" s="36">
        <v>21</v>
      </c>
      <c r="I1161" s="36" t="s">
        <v>1038</v>
      </c>
      <c r="J1161" s="35" t="s">
        <v>1038</v>
      </c>
      <c r="AF1161" s="82" t="s">
        <v>344</v>
      </c>
      <c r="AG1161" s="82" t="s">
        <v>295</v>
      </c>
      <c r="AH1161" s="82" t="s">
        <v>186</v>
      </c>
      <c r="AI1161" s="82">
        <v>2</v>
      </c>
      <c r="AJ1161" s="106">
        <f t="shared" si="108"/>
        <v>1400000</v>
      </c>
      <c r="AK1161" s="106">
        <f t="shared" si="109"/>
        <v>22000</v>
      </c>
      <c r="AL1161" s="106">
        <f t="shared" si="110"/>
        <v>60</v>
      </c>
      <c r="AM1161" s="106">
        <f t="shared" si="111"/>
        <v>2</v>
      </c>
      <c r="AN1161" s="106">
        <f t="shared" si="112"/>
        <v>1422062</v>
      </c>
      <c r="AO1161" s="77" t="s">
        <v>5575</v>
      </c>
      <c r="AP1161" s="78">
        <v>949.23</v>
      </c>
    </row>
    <row r="1162" spans="1:42" x14ac:dyDescent="0.25">
      <c r="A1162" s="27">
        <v>810053</v>
      </c>
      <c r="B1162" s="34" t="s">
        <v>1708</v>
      </c>
      <c r="C1162" s="35">
        <v>7959</v>
      </c>
      <c r="D1162" s="36" t="s">
        <v>1025</v>
      </c>
      <c r="E1162" s="36">
        <v>80</v>
      </c>
      <c r="F1162" s="35">
        <v>5206</v>
      </c>
      <c r="G1162" s="36" t="s">
        <v>1025</v>
      </c>
      <c r="H1162" s="36">
        <v>65</v>
      </c>
      <c r="I1162" s="36">
        <v>1706</v>
      </c>
      <c r="J1162" s="35">
        <v>1674</v>
      </c>
      <c r="AF1162" s="82" t="s">
        <v>344</v>
      </c>
      <c r="AG1162" s="82" t="s">
        <v>295</v>
      </c>
      <c r="AH1162" s="82" t="s">
        <v>215</v>
      </c>
      <c r="AI1162" s="82">
        <v>2</v>
      </c>
      <c r="AJ1162" s="106">
        <f t="shared" si="108"/>
        <v>1400000</v>
      </c>
      <c r="AK1162" s="106">
        <f t="shared" si="109"/>
        <v>22000</v>
      </c>
      <c r="AL1162" s="106">
        <f t="shared" si="110"/>
        <v>70</v>
      </c>
      <c r="AM1162" s="106">
        <f t="shared" si="111"/>
        <v>2</v>
      </c>
      <c r="AN1162" s="106">
        <f t="shared" si="112"/>
        <v>1422072</v>
      </c>
      <c r="AO1162" s="77" t="s">
        <v>5570</v>
      </c>
      <c r="AP1162" s="78">
        <v>1109.72</v>
      </c>
    </row>
    <row r="1163" spans="1:42" x14ac:dyDescent="0.25">
      <c r="A1163" s="27">
        <v>810054</v>
      </c>
      <c r="B1163" s="34" t="s">
        <v>1064</v>
      </c>
      <c r="C1163" s="35">
        <v>537</v>
      </c>
      <c r="D1163" s="36" t="s">
        <v>1025</v>
      </c>
      <c r="E1163" s="36">
        <v>5</v>
      </c>
      <c r="F1163" s="35">
        <v>3489</v>
      </c>
      <c r="G1163" s="36" t="s">
        <v>1025</v>
      </c>
      <c r="H1163" s="36">
        <v>650</v>
      </c>
      <c r="I1163" s="36" t="s">
        <v>1038</v>
      </c>
      <c r="J1163" s="35" t="s">
        <v>1038</v>
      </c>
      <c r="AF1163" s="82" t="s">
        <v>344</v>
      </c>
      <c r="AG1163" s="82" t="s">
        <v>856</v>
      </c>
      <c r="AH1163" s="82" t="s">
        <v>79</v>
      </c>
      <c r="AI1163" s="82">
        <v>2</v>
      </c>
      <c r="AJ1163" s="106">
        <f t="shared" si="108"/>
        <v>1400000</v>
      </c>
      <c r="AK1163" s="106">
        <f t="shared" si="109"/>
        <v>23000</v>
      </c>
      <c r="AL1163" s="106">
        <f t="shared" si="110"/>
        <v>10</v>
      </c>
      <c r="AM1163" s="106">
        <f t="shared" si="111"/>
        <v>2</v>
      </c>
      <c r="AN1163" s="106">
        <f t="shared" si="112"/>
        <v>1423012</v>
      </c>
      <c r="AO1163" s="77" t="s">
        <v>5576</v>
      </c>
      <c r="AP1163" s="78">
        <v>780.23</v>
      </c>
    </row>
    <row r="1164" spans="1:42" x14ac:dyDescent="0.25">
      <c r="A1164" s="27">
        <v>810055</v>
      </c>
      <c r="B1164" s="34" t="s">
        <v>1049</v>
      </c>
      <c r="C1164" s="35">
        <v>7422</v>
      </c>
      <c r="D1164" s="36" t="s">
        <v>1025</v>
      </c>
      <c r="E1164" s="36">
        <v>75</v>
      </c>
      <c r="F1164" s="35">
        <v>1717</v>
      </c>
      <c r="G1164" s="36" t="s">
        <v>1025</v>
      </c>
      <c r="H1164" s="36">
        <v>23</v>
      </c>
      <c r="I1164" s="36" t="s">
        <v>1038</v>
      </c>
      <c r="J1164" s="35" t="s">
        <v>1038</v>
      </c>
      <c r="AF1164" s="82" t="s">
        <v>344</v>
      </c>
      <c r="AG1164" s="82" t="s">
        <v>856</v>
      </c>
      <c r="AH1164" s="82" t="s">
        <v>100</v>
      </c>
      <c r="AI1164" s="82">
        <v>2</v>
      </c>
      <c r="AJ1164" s="106">
        <f t="shared" si="108"/>
        <v>1400000</v>
      </c>
      <c r="AK1164" s="106">
        <f t="shared" si="109"/>
        <v>23000</v>
      </c>
      <c r="AL1164" s="106">
        <f t="shared" si="110"/>
        <v>20</v>
      </c>
      <c r="AM1164" s="106">
        <f t="shared" si="111"/>
        <v>2</v>
      </c>
      <c r="AN1164" s="106">
        <f t="shared" si="112"/>
        <v>1423022</v>
      </c>
      <c r="AO1164" s="77" t="s">
        <v>5577</v>
      </c>
      <c r="AP1164" s="78">
        <v>774.88</v>
      </c>
    </row>
    <row r="1165" spans="1:42" x14ac:dyDescent="0.25">
      <c r="A1165" s="27">
        <v>810073</v>
      </c>
      <c r="B1165" s="34" t="s">
        <v>1709</v>
      </c>
      <c r="C1165" s="35">
        <v>23253</v>
      </c>
      <c r="D1165" s="36" t="s">
        <v>1025</v>
      </c>
      <c r="E1165" s="36">
        <v>233</v>
      </c>
      <c r="F1165" s="35">
        <v>20795</v>
      </c>
      <c r="G1165" s="36" t="s">
        <v>1025</v>
      </c>
      <c r="H1165" s="36">
        <v>89</v>
      </c>
      <c r="I1165" s="36">
        <v>223</v>
      </c>
      <c r="J1165" s="35">
        <v>327</v>
      </c>
      <c r="AF1165" s="82" t="s">
        <v>344</v>
      </c>
      <c r="AG1165" s="82" t="s">
        <v>856</v>
      </c>
      <c r="AH1165" s="82" t="s">
        <v>30</v>
      </c>
      <c r="AI1165" s="82">
        <v>2</v>
      </c>
      <c r="AJ1165" s="106">
        <f t="shared" si="108"/>
        <v>1400000</v>
      </c>
      <c r="AK1165" s="106">
        <f t="shared" si="109"/>
        <v>23000</v>
      </c>
      <c r="AL1165" s="106">
        <f t="shared" si="110"/>
        <v>30</v>
      </c>
      <c r="AM1165" s="106">
        <f t="shared" si="111"/>
        <v>2</v>
      </c>
      <c r="AN1165" s="106">
        <f t="shared" si="112"/>
        <v>1423032</v>
      </c>
      <c r="AO1165" s="77" t="s">
        <v>5578</v>
      </c>
      <c r="AP1165" s="78">
        <v>732.05</v>
      </c>
    </row>
    <row r="1166" spans="1:42" x14ac:dyDescent="0.25">
      <c r="A1166" s="27">
        <v>810074</v>
      </c>
      <c r="B1166" s="34" t="s">
        <v>1064</v>
      </c>
      <c r="C1166" s="35">
        <v>1095</v>
      </c>
      <c r="D1166" s="36" t="s">
        <v>1025</v>
      </c>
      <c r="E1166" s="36">
        <v>11</v>
      </c>
      <c r="F1166" s="35">
        <v>11912</v>
      </c>
      <c r="G1166" s="36" t="s">
        <v>1025</v>
      </c>
      <c r="H1166" s="36">
        <v>1088</v>
      </c>
      <c r="I1166" s="36" t="s">
        <v>1038</v>
      </c>
      <c r="J1166" s="35" t="s">
        <v>1038</v>
      </c>
      <c r="AF1166" s="82" t="s">
        <v>344</v>
      </c>
      <c r="AG1166" s="82" t="s">
        <v>856</v>
      </c>
      <c r="AH1166" s="82" t="s">
        <v>89</v>
      </c>
      <c r="AI1166" s="82">
        <v>2</v>
      </c>
      <c r="AJ1166" s="106">
        <f t="shared" si="108"/>
        <v>1400000</v>
      </c>
      <c r="AK1166" s="106">
        <f t="shared" si="109"/>
        <v>23000</v>
      </c>
      <c r="AL1166" s="106">
        <f t="shared" si="110"/>
        <v>40</v>
      </c>
      <c r="AM1166" s="106">
        <f t="shared" si="111"/>
        <v>2</v>
      </c>
      <c r="AN1166" s="106">
        <f t="shared" si="112"/>
        <v>1423042</v>
      </c>
      <c r="AO1166" s="77" t="s">
        <v>5579</v>
      </c>
      <c r="AP1166" s="78">
        <v>701.19</v>
      </c>
    </row>
    <row r="1167" spans="1:42" x14ac:dyDescent="0.25">
      <c r="A1167" s="27">
        <v>810075</v>
      </c>
      <c r="B1167" s="34" t="s">
        <v>1039</v>
      </c>
      <c r="C1167" s="35">
        <v>22158</v>
      </c>
      <c r="D1167" s="36" t="s">
        <v>1025</v>
      </c>
      <c r="E1167" s="36">
        <v>222</v>
      </c>
      <c r="F1167" s="35">
        <v>8883</v>
      </c>
      <c r="G1167" s="36" t="s">
        <v>1025</v>
      </c>
      <c r="H1167" s="36">
        <v>40</v>
      </c>
      <c r="I1167" s="36" t="s">
        <v>1038</v>
      </c>
      <c r="J1167" s="35" t="s">
        <v>1038</v>
      </c>
      <c r="AF1167" s="82" t="s">
        <v>344</v>
      </c>
      <c r="AG1167" s="82" t="s">
        <v>856</v>
      </c>
      <c r="AH1167" s="82" t="s">
        <v>57</v>
      </c>
      <c r="AI1167" s="82">
        <v>2</v>
      </c>
      <c r="AJ1167" s="106">
        <f t="shared" si="108"/>
        <v>1400000</v>
      </c>
      <c r="AK1167" s="106">
        <f t="shared" si="109"/>
        <v>23000</v>
      </c>
      <c r="AL1167" s="106">
        <f t="shared" si="110"/>
        <v>50</v>
      </c>
      <c r="AM1167" s="106">
        <f t="shared" si="111"/>
        <v>2</v>
      </c>
      <c r="AN1167" s="106">
        <f t="shared" si="112"/>
        <v>1423052</v>
      </c>
      <c r="AO1167" s="77" t="s">
        <v>5580</v>
      </c>
      <c r="AP1167" s="78">
        <v>714.96</v>
      </c>
    </row>
    <row r="1168" spans="1:42" x14ac:dyDescent="0.25">
      <c r="A1168" s="27" t="s">
        <v>1025</v>
      </c>
      <c r="B1168" s="40" t="s">
        <v>1710</v>
      </c>
      <c r="C1168" s="41"/>
      <c r="D1168" s="41"/>
      <c r="E1168" s="41"/>
      <c r="F1168" s="41"/>
      <c r="G1168" s="41"/>
      <c r="H1168" s="41"/>
      <c r="I1168" s="41"/>
      <c r="J1168" s="41"/>
      <c r="AF1168" s="82" t="s">
        <v>344</v>
      </c>
      <c r="AG1168" s="82" t="s">
        <v>856</v>
      </c>
      <c r="AH1168" s="82" t="s">
        <v>186</v>
      </c>
      <c r="AI1168" s="82">
        <v>3</v>
      </c>
      <c r="AJ1168" s="106">
        <f t="shared" si="108"/>
        <v>1400000</v>
      </c>
      <c r="AK1168" s="106">
        <f t="shared" si="109"/>
        <v>23000</v>
      </c>
      <c r="AL1168" s="106">
        <f t="shared" si="110"/>
        <v>60</v>
      </c>
      <c r="AM1168" s="106">
        <f t="shared" si="111"/>
        <v>3</v>
      </c>
      <c r="AN1168" s="106">
        <f t="shared" si="112"/>
        <v>1423063</v>
      </c>
      <c r="AO1168" s="77" t="s">
        <v>5581</v>
      </c>
      <c r="AP1168" s="78">
        <v>1529.84</v>
      </c>
    </row>
    <row r="1169" spans="1:42" x14ac:dyDescent="0.25">
      <c r="A1169" s="27" t="s">
        <v>1025</v>
      </c>
      <c r="B1169" s="37" t="s">
        <v>1701</v>
      </c>
      <c r="C1169" s="38"/>
      <c r="D1169" s="38"/>
      <c r="E1169" s="38"/>
      <c r="F1169" s="38"/>
      <c r="G1169" s="38"/>
      <c r="H1169" s="38"/>
      <c r="I1169" s="38"/>
      <c r="J1169" s="38"/>
      <c r="AF1169" s="82" t="s">
        <v>344</v>
      </c>
      <c r="AG1169" s="82" t="s">
        <v>856</v>
      </c>
      <c r="AH1169" s="82" t="s">
        <v>215</v>
      </c>
      <c r="AI1169" s="82">
        <v>2</v>
      </c>
      <c r="AJ1169" s="106">
        <f t="shared" si="108"/>
        <v>1400000</v>
      </c>
      <c r="AK1169" s="106">
        <f t="shared" si="109"/>
        <v>23000</v>
      </c>
      <c r="AL1169" s="106">
        <f t="shared" si="110"/>
        <v>70</v>
      </c>
      <c r="AM1169" s="106">
        <f t="shared" si="111"/>
        <v>2</v>
      </c>
      <c r="AN1169" s="106">
        <f t="shared" si="112"/>
        <v>1423072</v>
      </c>
      <c r="AO1169" s="77" t="s">
        <v>5582</v>
      </c>
      <c r="AP1169" s="78">
        <v>592.87</v>
      </c>
    </row>
    <row r="1170" spans="1:42" x14ac:dyDescent="0.25">
      <c r="A1170" s="27">
        <v>811011</v>
      </c>
      <c r="B1170" s="34" t="s">
        <v>1711</v>
      </c>
      <c r="C1170" s="35">
        <v>1643</v>
      </c>
      <c r="D1170" s="39" t="s">
        <v>1108</v>
      </c>
      <c r="E1170" s="36">
        <v>16</v>
      </c>
      <c r="F1170" s="35">
        <v>2483</v>
      </c>
      <c r="G1170" s="36" t="s">
        <v>1025</v>
      </c>
      <c r="H1170" s="36">
        <v>151</v>
      </c>
      <c r="I1170" s="36">
        <v>2265</v>
      </c>
      <c r="J1170" s="35">
        <v>2252</v>
      </c>
      <c r="AF1170" s="82" t="s">
        <v>344</v>
      </c>
      <c r="AG1170" s="82" t="s">
        <v>856</v>
      </c>
      <c r="AH1170" s="82" t="s">
        <v>148</v>
      </c>
      <c r="AI1170" s="82">
        <v>2</v>
      </c>
      <c r="AJ1170" s="106">
        <f t="shared" si="108"/>
        <v>1400000</v>
      </c>
      <c r="AK1170" s="106">
        <f t="shared" si="109"/>
        <v>23000</v>
      </c>
      <c r="AL1170" s="106">
        <f t="shared" si="110"/>
        <v>80</v>
      </c>
      <c r="AM1170" s="106">
        <f t="shared" si="111"/>
        <v>2</v>
      </c>
      <c r="AN1170" s="106">
        <f t="shared" si="112"/>
        <v>1423082</v>
      </c>
      <c r="AO1170" s="77" t="s">
        <v>5583</v>
      </c>
      <c r="AP1170" s="78">
        <v>952.82</v>
      </c>
    </row>
    <row r="1171" spans="1:42" x14ac:dyDescent="0.25">
      <c r="A1171" s="27">
        <v>811021</v>
      </c>
      <c r="B1171" s="34" t="s">
        <v>1712</v>
      </c>
      <c r="C1171" s="35">
        <v>3349</v>
      </c>
      <c r="D1171" s="36" t="s">
        <v>1025</v>
      </c>
      <c r="E1171" s="36">
        <v>33</v>
      </c>
      <c r="F1171" s="35">
        <v>37682</v>
      </c>
      <c r="G1171" s="36" t="s">
        <v>1025</v>
      </c>
      <c r="H1171" s="36">
        <v>1125</v>
      </c>
      <c r="I1171" s="36">
        <v>2143</v>
      </c>
      <c r="J1171" s="35">
        <v>140</v>
      </c>
      <c r="AF1171" s="82" t="s">
        <v>344</v>
      </c>
      <c r="AG1171" s="82" t="s">
        <v>4494</v>
      </c>
      <c r="AH1171" s="82" t="s">
        <v>79</v>
      </c>
      <c r="AI1171" s="82">
        <v>2</v>
      </c>
      <c r="AJ1171" s="106">
        <f t="shared" si="108"/>
        <v>1400000</v>
      </c>
      <c r="AK1171" s="106">
        <f t="shared" si="109"/>
        <v>24000</v>
      </c>
      <c r="AL1171" s="106">
        <f t="shared" si="110"/>
        <v>10</v>
      </c>
      <c r="AM1171" s="106">
        <f t="shared" si="111"/>
        <v>2</v>
      </c>
      <c r="AN1171" s="106">
        <f t="shared" si="112"/>
        <v>1424012</v>
      </c>
      <c r="AO1171" s="77" t="s">
        <v>5584</v>
      </c>
      <c r="AP1171" s="78">
        <v>1003.69</v>
      </c>
    </row>
    <row r="1172" spans="1:42" x14ac:dyDescent="0.25">
      <c r="A1172" s="27" t="s">
        <v>1025</v>
      </c>
      <c r="B1172" s="37" t="s">
        <v>1137</v>
      </c>
      <c r="C1172" s="38"/>
      <c r="D1172" s="38"/>
      <c r="E1172" s="38"/>
      <c r="F1172" s="38"/>
      <c r="G1172" s="38"/>
      <c r="H1172" s="38"/>
      <c r="I1172" s="38"/>
      <c r="J1172" s="38"/>
      <c r="AF1172" s="82" t="s">
        <v>344</v>
      </c>
      <c r="AG1172" s="82" t="s">
        <v>4494</v>
      </c>
      <c r="AH1172" s="82" t="s">
        <v>100</v>
      </c>
      <c r="AI1172" s="82">
        <v>2</v>
      </c>
      <c r="AJ1172" s="106">
        <f t="shared" si="108"/>
        <v>1400000</v>
      </c>
      <c r="AK1172" s="106">
        <f t="shared" si="109"/>
        <v>24000</v>
      </c>
      <c r="AL1172" s="106">
        <f t="shared" si="110"/>
        <v>20</v>
      </c>
      <c r="AM1172" s="106">
        <f t="shared" si="111"/>
        <v>2</v>
      </c>
      <c r="AN1172" s="106">
        <f t="shared" si="112"/>
        <v>1424022</v>
      </c>
      <c r="AO1172" s="77" t="s">
        <v>5585</v>
      </c>
      <c r="AP1172" s="78">
        <v>903.01</v>
      </c>
    </row>
    <row r="1173" spans="1:42" x14ac:dyDescent="0.25">
      <c r="A1173" s="27">
        <v>811032</v>
      </c>
      <c r="B1173" s="34" t="s">
        <v>1713</v>
      </c>
      <c r="C1173" s="35">
        <v>24067</v>
      </c>
      <c r="D1173" s="36" t="s">
        <v>1025</v>
      </c>
      <c r="E1173" s="36">
        <v>241</v>
      </c>
      <c r="F1173" s="35">
        <v>3416</v>
      </c>
      <c r="G1173" s="36" t="s">
        <v>1025</v>
      </c>
      <c r="H1173" s="36">
        <v>14</v>
      </c>
      <c r="I1173" s="36">
        <v>203</v>
      </c>
      <c r="J1173" s="35">
        <v>2113</v>
      </c>
      <c r="AF1173" s="82" t="s">
        <v>344</v>
      </c>
      <c r="AG1173" s="82" t="s">
        <v>4494</v>
      </c>
      <c r="AH1173" s="82" t="s">
        <v>30</v>
      </c>
      <c r="AI1173" s="82">
        <v>2</v>
      </c>
      <c r="AJ1173" s="106">
        <f t="shared" si="108"/>
        <v>1400000</v>
      </c>
      <c r="AK1173" s="106">
        <f t="shared" si="109"/>
        <v>24000</v>
      </c>
      <c r="AL1173" s="106">
        <f t="shared" si="110"/>
        <v>30</v>
      </c>
      <c r="AM1173" s="106">
        <f t="shared" si="111"/>
        <v>2</v>
      </c>
      <c r="AN1173" s="106">
        <f t="shared" si="112"/>
        <v>1424032</v>
      </c>
      <c r="AO1173" s="77" t="s">
        <v>5586</v>
      </c>
      <c r="AP1173" s="78">
        <v>1348.31</v>
      </c>
    </row>
    <row r="1174" spans="1:42" x14ac:dyDescent="0.25">
      <c r="A1174" s="27">
        <v>811052</v>
      </c>
      <c r="B1174" s="34" t="s">
        <v>1714</v>
      </c>
      <c r="C1174" s="35">
        <v>8869</v>
      </c>
      <c r="D1174" s="36" t="s">
        <v>1025</v>
      </c>
      <c r="E1174" s="36">
        <v>89</v>
      </c>
      <c r="F1174" s="35">
        <v>3377</v>
      </c>
      <c r="G1174" s="36" t="s">
        <v>1025</v>
      </c>
      <c r="H1174" s="36">
        <v>38</v>
      </c>
      <c r="I1174" s="36">
        <v>1550</v>
      </c>
      <c r="J1174" s="35">
        <v>2121</v>
      </c>
      <c r="AF1174" s="82" t="s">
        <v>344</v>
      </c>
      <c r="AG1174" s="82" t="s">
        <v>4494</v>
      </c>
      <c r="AH1174" s="82" t="s">
        <v>89</v>
      </c>
      <c r="AI1174" s="82">
        <v>3</v>
      </c>
      <c r="AJ1174" s="106">
        <f t="shared" si="108"/>
        <v>1400000</v>
      </c>
      <c r="AK1174" s="106">
        <f t="shared" si="109"/>
        <v>24000</v>
      </c>
      <c r="AL1174" s="106">
        <f t="shared" si="110"/>
        <v>40</v>
      </c>
      <c r="AM1174" s="106">
        <f t="shared" si="111"/>
        <v>3</v>
      </c>
      <c r="AN1174" s="106">
        <f t="shared" si="112"/>
        <v>1424043</v>
      </c>
      <c r="AO1174" s="77" t="s">
        <v>5587</v>
      </c>
      <c r="AP1174" s="78">
        <v>1601.24</v>
      </c>
    </row>
    <row r="1175" spans="1:42" x14ac:dyDescent="0.25">
      <c r="A1175" s="27">
        <v>811072</v>
      </c>
      <c r="B1175" s="34" t="s">
        <v>1715</v>
      </c>
      <c r="C1175" s="35">
        <v>17832</v>
      </c>
      <c r="D1175" s="36" t="s">
        <v>1025</v>
      </c>
      <c r="E1175" s="36">
        <v>178</v>
      </c>
      <c r="F1175" s="35">
        <v>3165</v>
      </c>
      <c r="G1175" s="36" t="s">
        <v>1025</v>
      </c>
      <c r="H1175" s="36">
        <v>18</v>
      </c>
      <c r="I1175" s="36">
        <v>464</v>
      </c>
      <c r="J1175" s="35">
        <v>2164</v>
      </c>
      <c r="AF1175" s="82" t="s">
        <v>344</v>
      </c>
      <c r="AG1175" s="82" t="s">
        <v>4494</v>
      </c>
      <c r="AH1175" s="82" t="s">
        <v>57</v>
      </c>
      <c r="AI1175" s="82">
        <v>2</v>
      </c>
      <c r="AJ1175" s="106">
        <f t="shared" si="108"/>
        <v>1400000</v>
      </c>
      <c r="AK1175" s="106">
        <f t="shared" si="109"/>
        <v>24000</v>
      </c>
      <c r="AL1175" s="106">
        <f t="shared" si="110"/>
        <v>50</v>
      </c>
      <c r="AM1175" s="106">
        <f t="shared" si="111"/>
        <v>2</v>
      </c>
      <c r="AN1175" s="106">
        <f t="shared" si="112"/>
        <v>1424052</v>
      </c>
      <c r="AO1175" s="77" t="s">
        <v>5588</v>
      </c>
      <c r="AP1175" s="78">
        <v>1018.7</v>
      </c>
    </row>
    <row r="1176" spans="1:42" x14ac:dyDescent="0.25">
      <c r="A1176" s="27">
        <v>811082</v>
      </c>
      <c r="B1176" s="34" t="s">
        <v>1716</v>
      </c>
      <c r="C1176" s="35">
        <v>16635</v>
      </c>
      <c r="D1176" s="36" t="s">
        <v>1025</v>
      </c>
      <c r="E1176" s="36">
        <v>166</v>
      </c>
      <c r="F1176" s="35">
        <v>5692</v>
      </c>
      <c r="G1176" s="36" t="s">
        <v>1025</v>
      </c>
      <c r="H1176" s="36">
        <v>34</v>
      </c>
      <c r="I1176" s="36">
        <v>548</v>
      </c>
      <c r="J1176" s="35">
        <v>1556</v>
      </c>
      <c r="AF1176" s="82" t="s">
        <v>344</v>
      </c>
      <c r="AG1176" s="82" t="s">
        <v>4494</v>
      </c>
      <c r="AH1176" s="82" t="s">
        <v>186</v>
      </c>
      <c r="AI1176" s="82">
        <v>2</v>
      </c>
      <c r="AJ1176" s="106">
        <f t="shared" si="108"/>
        <v>1400000</v>
      </c>
      <c r="AK1176" s="106">
        <f t="shared" si="109"/>
        <v>24000</v>
      </c>
      <c r="AL1176" s="106">
        <f t="shared" si="110"/>
        <v>60</v>
      </c>
      <c r="AM1176" s="106">
        <f t="shared" si="111"/>
        <v>2</v>
      </c>
      <c r="AN1176" s="106">
        <f t="shared" si="112"/>
        <v>1424062</v>
      </c>
      <c r="AO1176" s="77" t="s">
        <v>5589</v>
      </c>
      <c r="AP1176" s="78">
        <v>1339.99</v>
      </c>
    </row>
    <row r="1177" spans="1:42" x14ac:dyDescent="0.25">
      <c r="A1177" s="27">
        <v>811092</v>
      </c>
      <c r="B1177" s="34" t="s">
        <v>1717</v>
      </c>
      <c r="C1177" s="35">
        <v>6575</v>
      </c>
      <c r="D1177" s="36" t="s">
        <v>1025</v>
      </c>
      <c r="E1177" s="36">
        <v>66</v>
      </c>
      <c r="F1177" s="35">
        <v>3072</v>
      </c>
      <c r="G1177" s="36" t="s">
        <v>1025</v>
      </c>
      <c r="H1177" s="36">
        <v>47</v>
      </c>
      <c r="I1177" s="36">
        <v>1896</v>
      </c>
      <c r="J1177" s="35">
        <v>2178</v>
      </c>
      <c r="AF1177" s="82" t="s">
        <v>344</v>
      </c>
      <c r="AG1177" s="82" t="s">
        <v>4494</v>
      </c>
      <c r="AH1177" s="82" t="s">
        <v>215</v>
      </c>
      <c r="AI1177" s="82">
        <v>2</v>
      </c>
      <c r="AJ1177" s="106">
        <f t="shared" si="108"/>
        <v>1400000</v>
      </c>
      <c r="AK1177" s="106">
        <f t="shared" si="109"/>
        <v>24000</v>
      </c>
      <c r="AL1177" s="106">
        <f t="shared" si="110"/>
        <v>70</v>
      </c>
      <c r="AM1177" s="106">
        <f t="shared" si="111"/>
        <v>2</v>
      </c>
      <c r="AN1177" s="106">
        <f t="shared" si="112"/>
        <v>1424072</v>
      </c>
      <c r="AO1177" s="77" t="s">
        <v>5590</v>
      </c>
      <c r="AP1177" s="78">
        <v>1043.19</v>
      </c>
    </row>
    <row r="1178" spans="1:42" x14ac:dyDescent="0.25">
      <c r="A1178" s="27">
        <v>811102</v>
      </c>
      <c r="B1178" s="34" t="s">
        <v>1712</v>
      </c>
      <c r="C1178" s="35">
        <v>29362</v>
      </c>
      <c r="D1178" s="36" t="s">
        <v>1025</v>
      </c>
      <c r="E1178" s="36">
        <v>294</v>
      </c>
      <c r="F1178" s="35">
        <v>12370</v>
      </c>
      <c r="G1178" s="36" t="s">
        <v>1025</v>
      </c>
      <c r="H1178" s="36">
        <v>42</v>
      </c>
      <c r="I1178" s="36">
        <v>105</v>
      </c>
      <c r="J1178" s="35">
        <v>670</v>
      </c>
      <c r="AF1178" s="82" t="s">
        <v>344</v>
      </c>
      <c r="AG1178" s="82" t="s">
        <v>500</v>
      </c>
      <c r="AH1178" s="82" t="s">
        <v>79</v>
      </c>
      <c r="AI1178" s="82">
        <v>1</v>
      </c>
      <c r="AJ1178" s="106">
        <f t="shared" si="108"/>
        <v>1400000</v>
      </c>
      <c r="AK1178" s="106">
        <f t="shared" si="109"/>
        <v>25000</v>
      </c>
      <c r="AL1178" s="106">
        <f t="shared" si="110"/>
        <v>10</v>
      </c>
      <c r="AM1178" s="106">
        <f t="shared" si="111"/>
        <v>1</v>
      </c>
      <c r="AN1178" s="106">
        <f t="shared" si="112"/>
        <v>1425011</v>
      </c>
      <c r="AO1178" s="77" t="s">
        <v>5591</v>
      </c>
      <c r="AP1178" s="78">
        <v>1431.29</v>
      </c>
    </row>
    <row r="1179" spans="1:42" x14ac:dyDescent="0.25">
      <c r="A1179" s="27" t="s">
        <v>1025</v>
      </c>
      <c r="B1179" s="37" t="s">
        <v>1046</v>
      </c>
      <c r="C1179" s="38"/>
      <c r="D1179" s="38"/>
      <c r="E1179" s="38"/>
      <c r="F1179" s="38"/>
      <c r="G1179" s="38"/>
      <c r="H1179" s="38"/>
      <c r="I1179" s="38"/>
      <c r="J1179" s="38"/>
      <c r="AF1179" s="82" t="s">
        <v>344</v>
      </c>
      <c r="AG1179" s="82" t="s">
        <v>500</v>
      </c>
      <c r="AH1179" s="82" t="s">
        <v>100</v>
      </c>
      <c r="AI1179" s="82">
        <v>2</v>
      </c>
      <c r="AJ1179" s="106">
        <f t="shared" si="108"/>
        <v>1400000</v>
      </c>
      <c r="AK1179" s="106">
        <f t="shared" si="109"/>
        <v>25000</v>
      </c>
      <c r="AL1179" s="106">
        <f t="shared" si="110"/>
        <v>20</v>
      </c>
      <c r="AM1179" s="106">
        <f t="shared" si="111"/>
        <v>2</v>
      </c>
      <c r="AN1179" s="106">
        <f t="shared" si="112"/>
        <v>1425022</v>
      </c>
      <c r="AO1179" s="77" t="s">
        <v>5592</v>
      </c>
      <c r="AP1179" s="78">
        <v>788.38</v>
      </c>
    </row>
    <row r="1180" spans="1:42" x14ac:dyDescent="0.25">
      <c r="A1180" s="27">
        <v>811043</v>
      </c>
      <c r="B1180" s="34" t="s">
        <v>1718</v>
      </c>
      <c r="C1180" s="35">
        <v>12679</v>
      </c>
      <c r="D1180" s="36" t="s">
        <v>1025</v>
      </c>
      <c r="E1180" s="36">
        <v>127</v>
      </c>
      <c r="F1180" s="35">
        <v>7069</v>
      </c>
      <c r="G1180" s="36" t="s">
        <v>1025</v>
      </c>
      <c r="H1180" s="36">
        <v>56</v>
      </c>
      <c r="I1180" s="36">
        <v>961</v>
      </c>
      <c r="J1180" s="35">
        <v>1284</v>
      </c>
      <c r="AF1180" s="82" t="s">
        <v>344</v>
      </c>
      <c r="AG1180" s="82" t="s">
        <v>500</v>
      </c>
      <c r="AH1180" s="82" t="s">
        <v>30</v>
      </c>
      <c r="AI1180" s="82">
        <v>3</v>
      </c>
      <c r="AJ1180" s="106">
        <f t="shared" si="108"/>
        <v>1400000</v>
      </c>
      <c r="AK1180" s="106">
        <f t="shared" si="109"/>
        <v>25000</v>
      </c>
      <c r="AL1180" s="106">
        <f t="shared" si="110"/>
        <v>30</v>
      </c>
      <c r="AM1180" s="106">
        <f t="shared" si="111"/>
        <v>3</v>
      </c>
      <c r="AN1180" s="106">
        <f t="shared" si="112"/>
        <v>1425033</v>
      </c>
      <c r="AO1180" s="77" t="s">
        <v>5593</v>
      </c>
      <c r="AP1180" s="78">
        <v>1289.78</v>
      </c>
    </row>
    <row r="1181" spans="1:42" x14ac:dyDescent="0.25">
      <c r="A1181" s="27">
        <v>811044</v>
      </c>
      <c r="B1181" s="34" t="s">
        <v>1064</v>
      </c>
      <c r="C1181" s="35">
        <v>479</v>
      </c>
      <c r="D1181" s="36" t="s">
        <v>1025</v>
      </c>
      <c r="E1181" s="36">
        <v>5</v>
      </c>
      <c r="F1181" s="35">
        <v>4328</v>
      </c>
      <c r="G1181" s="36" t="s">
        <v>1025</v>
      </c>
      <c r="H1181" s="36">
        <v>904</v>
      </c>
      <c r="I1181" s="36" t="s">
        <v>1038</v>
      </c>
      <c r="J1181" s="35" t="s">
        <v>1038</v>
      </c>
      <c r="AF1181" s="82" t="s">
        <v>344</v>
      </c>
      <c r="AG1181" s="82" t="s">
        <v>500</v>
      </c>
      <c r="AH1181" s="82" t="s">
        <v>89</v>
      </c>
      <c r="AI1181" s="82">
        <v>2</v>
      </c>
      <c r="AJ1181" s="106">
        <f t="shared" si="108"/>
        <v>1400000</v>
      </c>
      <c r="AK1181" s="106">
        <f t="shared" si="109"/>
        <v>25000</v>
      </c>
      <c r="AL1181" s="106">
        <f t="shared" si="110"/>
        <v>40</v>
      </c>
      <c r="AM1181" s="106">
        <f t="shared" si="111"/>
        <v>2</v>
      </c>
      <c r="AN1181" s="106">
        <f t="shared" si="112"/>
        <v>1425042</v>
      </c>
      <c r="AO1181" s="77" t="s">
        <v>5594</v>
      </c>
      <c r="AP1181" s="78">
        <v>1085.6199999999999</v>
      </c>
    </row>
    <row r="1182" spans="1:42" x14ac:dyDescent="0.25">
      <c r="A1182" s="27">
        <v>811045</v>
      </c>
      <c r="B1182" s="34" t="s">
        <v>1049</v>
      </c>
      <c r="C1182" s="35">
        <v>12200</v>
      </c>
      <c r="D1182" s="36" t="s">
        <v>1025</v>
      </c>
      <c r="E1182" s="36">
        <v>122</v>
      </c>
      <c r="F1182" s="35">
        <v>2741</v>
      </c>
      <c r="G1182" s="36" t="s">
        <v>1025</v>
      </c>
      <c r="H1182" s="36">
        <v>22</v>
      </c>
      <c r="I1182" s="36" t="s">
        <v>1038</v>
      </c>
      <c r="J1182" s="35" t="s">
        <v>1038</v>
      </c>
      <c r="AF1182" s="82" t="s">
        <v>344</v>
      </c>
      <c r="AG1182" s="82" t="s">
        <v>500</v>
      </c>
      <c r="AH1182" s="82" t="s">
        <v>57</v>
      </c>
      <c r="AI1182" s="82">
        <v>2</v>
      </c>
      <c r="AJ1182" s="106">
        <f t="shared" si="108"/>
        <v>1400000</v>
      </c>
      <c r="AK1182" s="106">
        <f t="shared" si="109"/>
        <v>25000</v>
      </c>
      <c r="AL1182" s="106">
        <f t="shared" si="110"/>
        <v>50</v>
      </c>
      <c r="AM1182" s="106">
        <f t="shared" si="111"/>
        <v>2</v>
      </c>
      <c r="AN1182" s="106">
        <f t="shared" si="112"/>
        <v>1425052</v>
      </c>
      <c r="AO1182" s="77" t="s">
        <v>5595</v>
      </c>
      <c r="AP1182" s="78">
        <v>1225.96</v>
      </c>
    </row>
    <row r="1183" spans="1:42" x14ac:dyDescent="0.25">
      <c r="A1183" s="27">
        <v>811063</v>
      </c>
      <c r="B1183" s="34" t="s">
        <v>1719</v>
      </c>
      <c r="C1183" s="35">
        <v>18267</v>
      </c>
      <c r="D1183" s="36" t="s">
        <v>1025</v>
      </c>
      <c r="E1183" s="36">
        <v>183</v>
      </c>
      <c r="F1183" s="35">
        <v>18550</v>
      </c>
      <c r="G1183" s="36" t="s">
        <v>1025</v>
      </c>
      <c r="H1183" s="36">
        <v>102</v>
      </c>
      <c r="I1183" s="36">
        <v>436</v>
      </c>
      <c r="J1183" s="35">
        <v>382</v>
      </c>
      <c r="AF1183" s="82" t="s">
        <v>344</v>
      </c>
      <c r="AG1183" s="82" t="s">
        <v>500</v>
      </c>
      <c r="AH1183" s="82" t="s">
        <v>186</v>
      </c>
      <c r="AI1183" s="82">
        <v>2</v>
      </c>
      <c r="AJ1183" s="106">
        <f t="shared" si="108"/>
        <v>1400000</v>
      </c>
      <c r="AK1183" s="106">
        <f t="shared" si="109"/>
        <v>25000</v>
      </c>
      <c r="AL1183" s="106">
        <f t="shared" si="110"/>
        <v>60</v>
      </c>
      <c r="AM1183" s="106">
        <f t="shared" si="111"/>
        <v>2</v>
      </c>
      <c r="AN1183" s="106">
        <f t="shared" si="112"/>
        <v>1425062</v>
      </c>
      <c r="AO1183" s="77" t="s">
        <v>5596</v>
      </c>
      <c r="AP1183" s="78">
        <v>1288.8</v>
      </c>
    </row>
    <row r="1184" spans="1:42" x14ac:dyDescent="0.25">
      <c r="A1184" s="27">
        <v>811064</v>
      </c>
      <c r="B1184" s="34" t="s">
        <v>1064</v>
      </c>
      <c r="C1184" s="35">
        <v>1251</v>
      </c>
      <c r="D1184" s="36" t="s">
        <v>1025</v>
      </c>
      <c r="E1184" s="36">
        <v>13</v>
      </c>
      <c r="F1184" s="35">
        <v>14000</v>
      </c>
      <c r="G1184" s="36" t="s">
        <v>1025</v>
      </c>
      <c r="H1184" s="36">
        <v>1119</v>
      </c>
      <c r="I1184" s="36" t="s">
        <v>1038</v>
      </c>
      <c r="J1184" s="35" t="s">
        <v>1038</v>
      </c>
      <c r="AF1184" s="82" t="s">
        <v>344</v>
      </c>
      <c r="AG1184" s="82" t="s">
        <v>500</v>
      </c>
      <c r="AH1184" s="82" t="s">
        <v>215</v>
      </c>
      <c r="AI1184" s="82">
        <v>2</v>
      </c>
      <c r="AJ1184" s="106">
        <f t="shared" si="108"/>
        <v>1400000</v>
      </c>
      <c r="AK1184" s="106">
        <f t="shared" si="109"/>
        <v>25000</v>
      </c>
      <c r="AL1184" s="106">
        <f t="shared" si="110"/>
        <v>70</v>
      </c>
      <c r="AM1184" s="106">
        <f t="shared" si="111"/>
        <v>2</v>
      </c>
      <c r="AN1184" s="106">
        <f t="shared" si="112"/>
        <v>1425072</v>
      </c>
      <c r="AO1184" s="77" t="s">
        <v>5597</v>
      </c>
      <c r="AP1184" s="78">
        <v>1270.46</v>
      </c>
    </row>
    <row r="1185" spans="1:42" x14ac:dyDescent="0.25">
      <c r="A1185" s="27">
        <v>811065</v>
      </c>
      <c r="B1185" s="34" t="s">
        <v>1039</v>
      </c>
      <c r="C1185" s="35">
        <v>17016</v>
      </c>
      <c r="D1185" s="36" t="s">
        <v>1025</v>
      </c>
      <c r="E1185" s="36">
        <v>170</v>
      </c>
      <c r="F1185" s="35">
        <v>4550</v>
      </c>
      <c r="G1185" s="36" t="s">
        <v>1025</v>
      </c>
      <c r="H1185" s="36">
        <v>27</v>
      </c>
      <c r="I1185" s="36" t="s">
        <v>1038</v>
      </c>
      <c r="J1185" s="35" t="s">
        <v>1038</v>
      </c>
      <c r="AF1185" s="82" t="s">
        <v>344</v>
      </c>
      <c r="AG1185" s="82" t="s">
        <v>500</v>
      </c>
      <c r="AH1185" s="82" t="s">
        <v>148</v>
      </c>
      <c r="AI1185" s="82">
        <v>2</v>
      </c>
      <c r="AJ1185" s="106">
        <f t="shared" si="108"/>
        <v>1400000</v>
      </c>
      <c r="AK1185" s="106">
        <f t="shared" si="109"/>
        <v>25000</v>
      </c>
      <c r="AL1185" s="106">
        <f t="shared" si="110"/>
        <v>80</v>
      </c>
      <c r="AM1185" s="106">
        <f t="shared" si="111"/>
        <v>2</v>
      </c>
      <c r="AN1185" s="106">
        <f t="shared" si="112"/>
        <v>1425082</v>
      </c>
      <c r="AO1185" s="77" t="s">
        <v>5591</v>
      </c>
      <c r="AP1185" s="78">
        <v>918.71</v>
      </c>
    </row>
    <row r="1186" spans="1:42" x14ac:dyDescent="0.25">
      <c r="A1186" s="27" t="s">
        <v>1025</v>
      </c>
      <c r="B1186" s="40" t="s">
        <v>1720</v>
      </c>
      <c r="C1186" s="41"/>
      <c r="D1186" s="41"/>
      <c r="E1186" s="41"/>
      <c r="F1186" s="41"/>
      <c r="G1186" s="41"/>
      <c r="H1186" s="41"/>
      <c r="I1186" s="41"/>
      <c r="J1186" s="41"/>
      <c r="AF1186" s="82" t="s">
        <v>344</v>
      </c>
      <c r="AG1186" s="82" t="s">
        <v>500</v>
      </c>
      <c r="AH1186" s="82" t="s">
        <v>210</v>
      </c>
      <c r="AI1186" s="82">
        <v>2</v>
      </c>
      <c r="AJ1186" s="106">
        <f t="shared" si="108"/>
        <v>1400000</v>
      </c>
      <c r="AK1186" s="106">
        <f t="shared" si="109"/>
        <v>25000</v>
      </c>
      <c r="AL1186" s="106">
        <f t="shared" si="110"/>
        <v>90</v>
      </c>
      <c r="AM1186" s="106">
        <f t="shared" si="111"/>
        <v>2</v>
      </c>
      <c r="AN1186" s="106">
        <f t="shared" si="112"/>
        <v>1425092</v>
      </c>
      <c r="AO1186" s="77" t="s">
        <v>5598</v>
      </c>
      <c r="AP1186" s="78">
        <v>810.52</v>
      </c>
    </row>
    <row r="1187" spans="1:42" x14ac:dyDescent="0.25">
      <c r="A1187" s="27">
        <v>861011</v>
      </c>
      <c r="B1187" s="34" t="s">
        <v>1721</v>
      </c>
      <c r="C1187" s="35">
        <v>8572</v>
      </c>
      <c r="D1187" s="36" t="s">
        <v>1025</v>
      </c>
      <c r="E1187" s="36">
        <v>86</v>
      </c>
      <c r="F1187" s="35">
        <v>123921</v>
      </c>
      <c r="G1187" s="36" t="s">
        <v>1025</v>
      </c>
      <c r="H1187" s="36">
        <v>1446</v>
      </c>
      <c r="I1187" s="36">
        <v>1604</v>
      </c>
      <c r="J1187" s="35">
        <v>29</v>
      </c>
      <c r="AF1187" s="82" t="s">
        <v>344</v>
      </c>
      <c r="AG1187" s="82" t="s">
        <v>500</v>
      </c>
      <c r="AH1187" s="82" t="s">
        <v>160</v>
      </c>
      <c r="AI1187" s="82">
        <v>3</v>
      </c>
      <c r="AJ1187" s="106">
        <f t="shared" si="108"/>
        <v>1400000</v>
      </c>
      <c r="AK1187" s="106">
        <f t="shared" si="109"/>
        <v>25000</v>
      </c>
      <c r="AL1187" s="106">
        <f t="shared" si="110"/>
        <v>100</v>
      </c>
      <c r="AM1187" s="106">
        <f t="shared" si="111"/>
        <v>3</v>
      </c>
      <c r="AN1187" s="106">
        <f t="shared" si="112"/>
        <v>1425103</v>
      </c>
      <c r="AO1187" s="77" t="s">
        <v>5599</v>
      </c>
      <c r="AP1187" s="78">
        <v>1056.74</v>
      </c>
    </row>
    <row r="1188" spans="1:42" x14ac:dyDescent="0.25">
      <c r="A1188" s="27">
        <v>862011</v>
      </c>
      <c r="B1188" s="34" t="s">
        <v>1722</v>
      </c>
      <c r="C1188" s="35">
        <v>27832</v>
      </c>
      <c r="D1188" s="36" t="s">
        <v>1025</v>
      </c>
      <c r="E1188" s="36">
        <v>277</v>
      </c>
      <c r="F1188" s="35">
        <v>140297</v>
      </c>
      <c r="G1188" s="39" t="s">
        <v>1033</v>
      </c>
      <c r="H1188" s="36">
        <v>504</v>
      </c>
      <c r="I1188" s="36">
        <v>132</v>
      </c>
      <c r="J1188" s="35">
        <v>24</v>
      </c>
      <c r="AF1188" s="82" t="s">
        <v>344</v>
      </c>
      <c r="AG1188" s="82" t="s">
        <v>500</v>
      </c>
      <c r="AH1188" s="82" t="s">
        <v>157</v>
      </c>
      <c r="AI1188" s="82">
        <v>2</v>
      </c>
      <c r="AJ1188" s="106">
        <f t="shared" si="108"/>
        <v>1400000</v>
      </c>
      <c r="AK1188" s="106">
        <f t="shared" si="109"/>
        <v>25000</v>
      </c>
      <c r="AL1188" s="106">
        <f t="shared" si="110"/>
        <v>110</v>
      </c>
      <c r="AM1188" s="106">
        <f t="shared" si="111"/>
        <v>2</v>
      </c>
      <c r="AN1188" s="106">
        <f t="shared" si="112"/>
        <v>1425112</v>
      </c>
      <c r="AO1188" s="77" t="s">
        <v>4845</v>
      </c>
      <c r="AP1188" s="78">
        <v>1271.6199999999999</v>
      </c>
    </row>
    <row r="1189" spans="1:42" x14ac:dyDescent="0.25">
      <c r="A1189" s="27" t="s">
        <v>1025</v>
      </c>
      <c r="B1189" s="40" t="s">
        <v>1723</v>
      </c>
      <c r="C1189" s="41"/>
      <c r="D1189" s="41"/>
      <c r="E1189" s="41"/>
      <c r="F1189" s="41"/>
      <c r="G1189" s="41"/>
      <c r="H1189" s="41"/>
      <c r="I1189" s="41"/>
      <c r="J1189" s="41"/>
      <c r="AF1189" s="82" t="s">
        <v>344</v>
      </c>
      <c r="AG1189" s="82" t="s">
        <v>500</v>
      </c>
      <c r="AH1189" s="82" t="s">
        <v>29</v>
      </c>
      <c r="AI1189" s="82">
        <v>2</v>
      </c>
      <c r="AJ1189" s="106">
        <f t="shared" si="108"/>
        <v>1400000</v>
      </c>
      <c r="AK1189" s="106">
        <f t="shared" si="109"/>
        <v>25000</v>
      </c>
      <c r="AL1189" s="106">
        <f t="shared" si="110"/>
        <v>120</v>
      </c>
      <c r="AM1189" s="106">
        <f t="shared" si="111"/>
        <v>2</v>
      </c>
      <c r="AN1189" s="106">
        <f t="shared" si="112"/>
        <v>1425122</v>
      </c>
      <c r="AO1189" s="77" t="s">
        <v>5600</v>
      </c>
      <c r="AP1189" s="78">
        <v>1302.5899999999999</v>
      </c>
    </row>
    <row r="1190" spans="1:42" x14ac:dyDescent="0.25">
      <c r="A1190" s="27" t="s">
        <v>1025</v>
      </c>
      <c r="B1190" s="40" t="s">
        <v>1724</v>
      </c>
      <c r="C1190" s="41"/>
      <c r="D1190" s="41"/>
      <c r="E1190" s="41"/>
      <c r="F1190" s="41"/>
      <c r="G1190" s="41"/>
      <c r="H1190" s="41"/>
      <c r="I1190" s="41"/>
      <c r="J1190" s="41"/>
      <c r="AF1190" s="82" t="s">
        <v>344</v>
      </c>
      <c r="AG1190" s="82" t="s">
        <v>500</v>
      </c>
      <c r="AH1190" s="82" t="s">
        <v>112</v>
      </c>
      <c r="AI1190" s="82">
        <v>2</v>
      </c>
      <c r="AJ1190" s="106">
        <f t="shared" si="108"/>
        <v>1400000</v>
      </c>
      <c r="AK1190" s="106">
        <f t="shared" si="109"/>
        <v>25000</v>
      </c>
      <c r="AL1190" s="106">
        <f t="shared" si="110"/>
        <v>130</v>
      </c>
      <c r="AM1190" s="106">
        <f t="shared" si="111"/>
        <v>2</v>
      </c>
      <c r="AN1190" s="106">
        <f t="shared" si="112"/>
        <v>1425132</v>
      </c>
      <c r="AO1190" s="77" t="s">
        <v>4908</v>
      </c>
      <c r="AP1190" s="78">
        <v>1109.5999999999999</v>
      </c>
    </row>
    <row r="1191" spans="1:42" x14ac:dyDescent="0.25">
      <c r="A1191" s="27" t="s">
        <v>1025</v>
      </c>
      <c r="B1191" s="37" t="s">
        <v>1028</v>
      </c>
      <c r="C1191" s="38"/>
      <c r="D1191" s="38"/>
      <c r="E1191" s="38"/>
      <c r="F1191" s="38"/>
      <c r="G1191" s="38"/>
      <c r="H1191" s="38"/>
      <c r="I1191" s="38"/>
      <c r="J1191" s="38"/>
      <c r="AF1191" s="82" t="s">
        <v>344</v>
      </c>
      <c r="AG1191" s="82" t="s">
        <v>87</v>
      </c>
      <c r="AH1191" s="82" t="s">
        <v>79</v>
      </c>
      <c r="AI1191" s="82">
        <v>2</v>
      </c>
      <c r="AJ1191" s="106">
        <f t="shared" si="108"/>
        <v>1400000</v>
      </c>
      <c r="AK1191" s="106">
        <f t="shared" si="109"/>
        <v>26000</v>
      </c>
      <c r="AL1191" s="106">
        <f t="shared" si="110"/>
        <v>10</v>
      </c>
      <c r="AM1191" s="106">
        <f t="shared" si="111"/>
        <v>2</v>
      </c>
      <c r="AN1191" s="106">
        <f t="shared" si="112"/>
        <v>1426012</v>
      </c>
      <c r="AO1191" s="77" t="s">
        <v>5601</v>
      </c>
      <c r="AP1191" s="78">
        <v>898.83</v>
      </c>
    </row>
    <row r="1192" spans="1:42" x14ac:dyDescent="0.25">
      <c r="A1192" s="27">
        <v>1001011</v>
      </c>
      <c r="B1192" s="34" t="s">
        <v>1725</v>
      </c>
      <c r="C1192" s="35">
        <v>3464</v>
      </c>
      <c r="D1192" s="36" t="s">
        <v>1025</v>
      </c>
      <c r="E1192" s="36">
        <v>35</v>
      </c>
      <c r="F1192" s="35">
        <v>57432</v>
      </c>
      <c r="G1192" s="36" t="s">
        <v>1025</v>
      </c>
      <c r="H1192" s="36">
        <v>1658</v>
      </c>
      <c r="I1192" s="36">
        <v>2132</v>
      </c>
      <c r="J1192" s="35">
        <v>77</v>
      </c>
      <c r="AF1192" s="82" t="s">
        <v>344</v>
      </c>
      <c r="AG1192" s="82" t="s">
        <v>87</v>
      </c>
      <c r="AH1192" s="82" t="s">
        <v>100</v>
      </c>
      <c r="AI1192" s="82">
        <v>2</v>
      </c>
      <c r="AJ1192" s="106">
        <f t="shared" si="108"/>
        <v>1400000</v>
      </c>
      <c r="AK1192" s="106">
        <f t="shared" si="109"/>
        <v>26000</v>
      </c>
      <c r="AL1192" s="106">
        <f t="shared" si="110"/>
        <v>20</v>
      </c>
      <c r="AM1192" s="106">
        <f t="shared" si="111"/>
        <v>2</v>
      </c>
      <c r="AN1192" s="106">
        <f t="shared" si="112"/>
        <v>1426022</v>
      </c>
      <c r="AO1192" s="77" t="s">
        <v>5602</v>
      </c>
      <c r="AP1192" s="78">
        <v>1015.19</v>
      </c>
    </row>
    <row r="1193" spans="1:42" x14ac:dyDescent="0.25">
      <c r="A1193" s="27" t="s">
        <v>1025</v>
      </c>
      <c r="B1193" s="37" t="s">
        <v>1030</v>
      </c>
      <c r="C1193" s="38"/>
      <c r="D1193" s="38"/>
      <c r="E1193" s="38"/>
      <c r="F1193" s="38"/>
      <c r="G1193" s="38"/>
      <c r="H1193" s="38"/>
      <c r="I1193" s="38"/>
      <c r="J1193" s="38"/>
      <c r="AF1193" s="82" t="s">
        <v>344</v>
      </c>
      <c r="AG1193" s="82" t="s">
        <v>87</v>
      </c>
      <c r="AH1193" s="82" t="s">
        <v>30</v>
      </c>
      <c r="AI1193" s="82">
        <v>2</v>
      </c>
      <c r="AJ1193" s="106">
        <f t="shared" si="108"/>
        <v>1400000</v>
      </c>
      <c r="AK1193" s="106">
        <f t="shared" si="109"/>
        <v>26000</v>
      </c>
      <c r="AL1193" s="106">
        <f t="shared" si="110"/>
        <v>30</v>
      </c>
      <c r="AM1193" s="106">
        <f t="shared" si="111"/>
        <v>2</v>
      </c>
      <c r="AN1193" s="106">
        <f t="shared" si="112"/>
        <v>1426032</v>
      </c>
      <c r="AO1193" s="77" t="s">
        <v>5603</v>
      </c>
      <c r="AP1193" s="78">
        <v>1182.04</v>
      </c>
    </row>
    <row r="1194" spans="1:42" x14ac:dyDescent="0.25">
      <c r="A1194" s="27">
        <v>1001022</v>
      </c>
      <c r="B1194" s="34" t="s">
        <v>1725</v>
      </c>
      <c r="C1194" s="35">
        <v>18036</v>
      </c>
      <c r="D1194" s="36" t="s">
        <v>1025</v>
      </c>
      <c r="E1194" s="36">
        <v>180</v>
      </c>
      <c r="F1194" s="35">
        <v>11436</v>
      </c>
      <c r="G1194" s="36" t="s">
        <v>1025</v>
      </c>
      <c r="H1194" s="36">
        <v>63</v>
      </c>
      <c r="I1194" s="36">
        <v>446</v>
      </c>
      <c r="J1194" s="35">
        <v>746</v>
      </c>
      <c r="AF1194" s="82" t="s">
        <v>344</v>
      </c>
      <c r="AG1194" s="82" t="s">
        <v>87</v>
      </c>
      <c r="AH1194" s="82" t="s">
        <v>89</v>
      </c>
      <c r="AI1194" s="82">
        <v>2</v>
      </c>
      <c r="AJ1194" s="106">
        <f t="shared" si="108"/>
        <v>1400000</v>
      </c>
      <c r="AK1194" s="106">
        <f t="shared" si="109"/>
        <v>26000</v>
      </c>
      <c r="AL1194" s="106">
        <f t="shared" si="110"/>
        <v>40</v>
      </c>
      <c r="AM1194" s="106">
        <f t="shared" si="111"/>
        <v>2</v>
      </c>
      <c r="AN1194" s="106">
        <f t="shared" si="112"/>
        <v>1426042</v>
      </c>
      <c r="AO1194" s="77" t="s">
        <v>5604</v>
      </c>
      <c r="AP1194" s="78">
        <v>954.26</v>
      </c>
    </row>
    <row r="1195" spans="1:42" x14ac:dyDescent="0.25">
      <c r="A1195" s="27">
        <v>1001032</v>
      </c>
      <c r="B1195" s="34" t="s">
        <v>1726</v>
      </c>
      <c r="C1195" s="35">
        <v>11335</v>
      </c>
      <c r="D1195" s="36" t="s">
        <v>1025</v>
      </c>
      <c r="E1195" s="36">
        <v>113</v>
      </c>
      <c r="F1195" s="35">
        <v>5235</v>
      </c>
      <c r="G1195" s="36" t="s">
        <v>1025</v>
      </c>
      <c r="H1195" s="36">
        <v>46</v>
      </c>
      <c r="I1195" s="36">
        <v>1154</v>
      </c>
      <c r="J1195" s="35">
        <v>1666</v>
      </c>
      <c r="AF1195" s="82" t="s">
        <v>344</v>
      </c>
      <c r="AG1195" s="82" t="s">
        <v>87</v>
      </c>
      <c r="AH1195" s="82" t="s">
        <v>57</v>
      </c>
      <c r="AI1195" s="82">
        <v>3</v>
      </c>
      <c r="AJ1195" s="106">
        <f t="shared" si="108"/>
        <v>1400000</v>
      </c>
      <c r="AK1195" s="106">
        <f t="shared" si="109"/>
        <v>26000</v>
      </c>
      <c r="AL1195" s="106">
        <f t="shared" si="110"/>
        <v>50</v>
      </c>
      <c r="AM1195" s="106">
        <f t="shared" si="111"/>
        <v>3</v>
      </c>
      <c r="AN1195" s="106">
        <f t="shared" si="112"/>
        <v>1426053</v>
      </c>
      <c r="AO1195" s="77" t="s">
        <v>5605</v>
      </c>
      <c r="AP1195" s="78">
        <v>1096.02</v>
      </c>
    </row>
    <row r="1196" spans="1:42" x14ac:dyDescent="0.25">
      <c r="A1196" s="27">
        <v>1001042</v>
      </c>
      <c r="B1196" s="34" t="s">
        <v>1727</v>
      </c>
      <c r="C1196" s="35">
        <v>12476</v>
      </c>
      <c r="D1196" s="36" t="s">
        <v>1025</v>
      </c>
      <c r="E1196" s="36">
        <v>125</v>
      </c>
      <c r="F1196" s="35">
        <v>6181</v>
      </c>
      <c r="G1196" s="36" t="s">
        <v>1025</v>
      </c>
      <c r="H1196" s="36">
        <v>50</v>
      </c>
      <c r="I1196" s="36">
        <v>982</v>
      </c>
      <c r="J1196" s="35">
        <v>1452</v>
      </c>
      <c r="AF1196" s="82" t="s">
        <v>344</v>
      </c>
      <c r="AG1196" s="82" t="s">
        <v>87</v>
      </c>
      <c r="AH1196" s="82" t="s">
        <v>186</v>
      </c>
      <c r="AI1196" s="82">
        <v>2</v>
      </c>
      <c r="AJ1196" s="106">
        <f t="shared" si="108"/>
        <v>1400000</v>
      </c>
      <c r="AK1196" s="106">
        <f t="shared" si="109"/>
        <v>26000</v>
      </c>
      <c r="AL1196" s="106">
        <f t="shared" si="110"/>
        <v>60</v>
      </c>
      <c r="AM1196" s="106">
        <f t="shared" si="111"/>
        <v>2</v>
      </c>
      <c r="AN1196" s="106">
        <f t="shared" si="112"/>
        <v>1426062</v>
      </c>
      <c r="AO1196" s="77" t="s">
        <v>5606</v>
      </c>
      <c r="AP1196" s="78">
        <v>1101.76</v>
      </c>
    </row>
    <row r="1197" spans="1:42" x14ac:dyDescent="0.25">
      <c r="A1197" s="27">
        <v>1001052</v>
      </c>
      <c r="B1197" s="34" t="s">
        <v>1728</v>
      </c>
      <c r="C1197" s="35">
        <v>11854</v>
      </c>
      <c r="D1197" s="36" t="s">
        <v>1025</v>
      </c>
      <c r="E1197" s="36">
        <v>119</v>
      </c>
      <c r="F1197" s="35">
        <v>4349</v>
      </c>
      <c r="G1197" s="36" t="s">
        <v>1025</v>
      </c>
      <c r="H1197" s="36">
        <v>37</v>
      </c>
      <c r="I1197" s="36">
        <v>1074</v>
      </c>
      <c r="J1197" s="35">
        <v>1889</v>
      </c>
      <c r="AF1197" s="82" t="s">
        <v>344</v>
      </c>
      <c r="AG1197" s="82" t="s">
        <v>87</v>
      </c>
      <c r="AH1197" s="82" t="s">
        <v>215</v>
      </c>
      <c r="AI1197" s="82">
        <v>2</v>
      </c>
      <c r="AJ1197" s="106">
        <f t="shared" si="108"/>
        <v>1400000</v>
      </c>
      <c r="AK1197" s="106">
        <f t="shared" si="109"/>
        <v>26000</v>
      </c>
      <c r="AL1197" s="106">
        <f t="shared" si="110"/>
        <v>70</v>
      </c>
      <c r="AM1197" s="106">
        <f t="shared" si="111"/>
        <v>2</v>
      </c>
      <c r="AN1197" s="106">
        <f t="shared" si="112"/>
        <v>1426072</v>
      </c>
      <c r="AO1197" s="77" t="s">
        <v>5607</v>
      </c>
      <c r="AP1197" s="78">
        <v>900.89</v>
      </c>
    </row>
    <row r="1198" spans="1:42" x14ac:dyDescent="0.25">
      <c r="A1198" s="27">
        <v>1001062</v>
      </c>
      <c r="B1198" s="34" t="s">
        <v>1729</v>
      </c>
      <c r="C1198" s="35">
        <v>9991</v>
      </c>
      <c r="D1198" s="36" t="s">
        <v>1025</v>
      </c>
      <c r="E1198" s="36">
        <v>100</v>
      </c>
      <c r="F1198" s="35">
        <v>5120</v>
      </c>
      <c r="G1198" s="36" t="s">
        <v>1025</v>
      </c>
      <c r="H1198" s="36">
        <v>51</v>
      </c>
      <c r="I1198" s="36">
        <v>1390</v>
      </c>
      <c r="J1198" s="35">
        <v>1700</v>
      </c>
      <c r="AF1198" s="82" t="s">
        <v>344</v>
      </c>
      <c r="AG1198" s="82" t="s">
        <v>87</v>
      </c>
      <c r="AH1198" s="82" t="s">
        <v>148</v>
      </c>
      <c r="AI1198" s="82">
        <v>2</v>
      </c>
      <c r="AJ1198" s="106">
        <f t="shared" si="108"/>
        <v>1400000</v>
      </c>
      <c r="AK1198" s="106">
        <f t="shared" si="109"/>
        <v>26000</v>
      </c>
      <c r="AL1198" s="106">
        <f t="shared" si="110"/>
        <v>80</v>
      </c>
      <c r="AM1198" s="106">
        <f t="shared" si="111"/>
        <v>2</v>
      </c>
      <c r="AN1198" s="106">
        <f t="shared" si="112"/>
        <v>1426082</v>
      </c>
      <c r="AO1198" s="77" t="s">
        <v>5608</v>
      </c>
      <c r="AP1198" s="78">
        <v>1802.06</v>
      </c>
    </row>
    <row r="1199" spans="1:42" x14ac:dyDescent="0.25">
      <c r="A1199" s="27">
        <v>1001072</v>
      </c>
      <c r="B1199" s="34" t="s">
        <v>1730</v>
      </c>
      <c r="C1199" s="35">
        <v>12895</v>
      </c>
      <c r="D1199" s="36" t="s">
        <v>1025</v>
      </c>
      <c r="E1199" s="36">
        <v>129</v>
      </c>
      <c r="F1199" s="35">
        <v>8216</v>
      </c>
      <c r="G1199" s="36" t="s">
        <v>1025</v>
      </c>
      <c r="H1199" s="36">
        <v>64</v>
      </c>
      <c r="I1199" s="36">
        <v>927</v>
      </c>
      <c r="J1199" s="35">
        <v>1091</v>
      </c>
      <c r="AF1199" s="82" t="s">
        <v>344</v>
      </c>
      <c r="AG1199" s="82" t="s">
        <v>87</v>
      </c>
      <c r="AH1199" s="82" t="s">
        <v>210</v>
      </c>
      <c r="AI1199" s="82">
        <v>2</v>
      </c>
      <c r="AJ1199" s="106">
        <f t="shared" si="108"/>
        <v>1400000</v>
      </c>
      <c r="AK1199" s="106">
        <f t="shared" si="109"/>
        <v>26000</v>
      </c>
      <c r="AL1199" s="106">
        <f t="shared" si="110"/>
        <v>90</v>
      </c>
      <c r="AM1199" s="106">
        <f t="shared" si="111"/>
        <v>2</v>
      </c>
      <c r="AN1199" s="106">
        <f t="shared" si="112"/>
        <v>1426092</v>
      </c>
      <c r="AO1199" s="77" t="s">
        <v>5609</v>
      </c>
      <c r="AP1199" s="78">
        <v>1134.8499999999999</v>
      </c>
    </row>
    <row r="1200" spans="1:42" x14ac:dyDescent="0.25">
      <c r="A1200" s="27" t="s">
        <v>1025</v>
      </c>
      <c r="B1200" s="37" t="s">
        <v>1071</v>
      </c>
      <c r="C1200" s="38"/>
      <c r="D1200" s="38"/>
      <c r="E1200" s="38"/>
      <c r="F1200" s="38"/>
      <c r="G1200" s="38"/>
      <c r="H1200" s="38"/>
      <c r="I1200" s="38"/>
      <c r="J1200" s="38"/>
      <c r="AF1200" s="82" t="s">
        <v>344</v>
      </c>
      <c r="AG1200" s="82" t="s">
        <v>87</v>
      </c>
      <c r="AH1200" s="82" t="s">
        <v>160</v>
      </c>
      <c r="AI1200" s="82">
        <v>2</v>
      </c>
      <c r="AJ1200" s="106">
        <f t="shared" si="108"/>
        <v>1400000</v>
      </c>
      <c r="AK1200" s="106">
        <f t="shared" si="109"/>
        <v>26000</v>
      </c>
      <c r="AL1200" s="106">
        <f t="shared" si="110"/>
        <v>100</v>
      </c>
      <c r="AM1200" s="106">
        <f t="shared" si="111"/>
        <v>2</v>
      </c>
      <c r="AN1200" s="106">
        <f t="shared" si="112"/>
        <v>1426102</v>
      </c>
      <c r="AO1200" s="77" t="s">
        <v>5610</v>
      </c>
      <c r="AP1200" s="78">
        <v>1502.4</v>
      </c>
    </row>
    <row r="1201" spans="1:42" x14ac:dyDescent="0.25">
      <c r="A1201" s="27">
        <v>1001083</v>
      </c>
      <c r="B1201" s="34" t="s">
        <v>1731</v>
      </c>
      <c r="C1201" s="35">
        <v>16709</v>
      </c>
      <c r="D1201" s="36" t="s">
        <v>1025</v>
      </c>
      <c r="E1201" s="36">
        <v>167</v>
      </c>
      <c r="F1201" s="35">
        <v>15028</v>
      </c>
      <c r="G1201" s="36" t="s">
        <v>1025</v>
      </c>
      <c r="H1201" s="36">
        <v>90</v>
      </c>
      <c r="I1201" s="36">
        <v>542</v>
      </c>
      <c r="J1201" s="35">
        <v>520</v>
      </c>
      <c r="AF1201" s="82" t="s">
        <v>344</v>
      </c>
      <c r="AG1201" s="82" t="s">
        <v>87</v>
      </c>
      <c r="AH1201" s="82" t="s">
        <v>157</v>
      </c>
      <c r="AI1201" s="82">
        <v>2</v>
      </c>
      <c r="AJ1201" s="106">
        <f t="shared" si="108"/>
        <v>1400000</v>
      </c>
      <c r="AK1201" s="106">
        <f t="shared" si="109"/>
        <v>26000</v>
      </c>
      <c r="AL1201" s="106">
        <f t="shared" si="110"/>
        <v>110</v>
      </c>
      <c r="AM1201" s="106">
        <f t="shared" si="111"/>
        <v>2</v>
      </c>
      <c r="AN1201" s="106">
        <f t="shared" si="112"/>
        <v>1426112</v>
      </c>
      <c r="AO1201" s="77" t="s">
        <v>5611</v>
      </c>
      <c r="AP1201" s="78">
        <v>1223.02</v>
      </c>
    </row>
    <row r="1202" spans="1:42" x14ac:dyDescent="0.25">
      <c r="A1202" s="27">
        <v>1001084</v>
      </c>
      <c r="B1202" s="34" t="s">
        <v>1037</v>
      </c>
      <c r="C1202" s="35">
        <v>1075</v>
      </c>
      <c r="D1202" s="36" t="s">
        <v>1025</v>
      </c>
      <c r="E1202" s="36">
        <v>11</v>
      </c>
      <c r="F1202" s="35">
        <v>7636</v>
      </c>
      <c r="G1202" s="36" t="s">
        <v>1025</v>
      </c>
      <c r="H1202" s="36">
        <v>710</v>
      </c>
      <c r="I1202" s="36" t="s">
        <v>1038</v>
      </c>
      <c r="J1202" s="35" t="s">
        <v>1038</v>
      </c>
      <c r="AF1202" s="82" t="s">
        <v>344</v>
      </c>
      <c r="AG1202" s="82" t="s">
        <v>87</v>
      </c>
      <c r="AH1202" s="82" t="s">
        <v>29</v>
      </c>
      <c r="AI1202" s="82">
        <v>2</v>
      </c>
      <c r="AJ1202" s="106">
        <f t="shared" si="108"/>
        <v>1400000</v>
      </c>
      <c r="AK1202" s="106">
        <f t="shared" si="109"/>
        <v>26000</v>
      </c>
      <c r="AL1202" s="106">
        <f t="shared" si="110"/>
        <v>120</v>
      </c>
      <c r="AM1202" s="106">
        <f t="shared" si="111"/>
        <v>2</v>
      </c>
      <c r="AN1202" s="106">
        <f t="shared" si="112"/>
        <v>1426122</v>
      </c>
      <c r="AO1202" s="77" t="s">
        <v>5612</v>
      </c>
      <c r="AP1202" s="78">
        <v>800.84</v>
      </c>
    </row>
    <row r="1203" spans="1:42" x14ac:dyDescent="0.25">
      <c r="A1203" s="27">
        <v>1001085</v>
      </c>
      <c r="B1203" s="34" t="s">
        <v>1039</v>
      </c>
      <c r="C1203" s="35">
        <v>15634</v>
      </c>
      <c r="D1203" s="36" t="s">
        <v>1025</v>
      </c>
      <c r="E1203" s="36">
        <v>156</v>
      </c>
      <c r="F1203" s="35">
        <v>7392</v>
      </c>
      <c r="G1203" s="36" t="s">
        <v>1025</v>
      </c>
      <c r="H1203" s="36">
        <v>47</v>
      </c>
      <c r="I1203" s="36" t="s">
        <v>1038</v>
      </c>
      <c r="J1203" s="35" t="s">
        <v>1038</v>
      </c>
      <c r="AF1203" s="82" t="s">
        <v>344</v>
      </c>
      <c r="AG1203" s="82" t="s">
        <v>87</v>
      </c>
      <c r="AH1203" s="82" t="s">
        <v>112</v>
      </c>
      <c r="AI1203" s="82">
        <v>2</v>
      </c>
      <c r="AJ1203" s="106">
        <f t="shared" si="108"/>
        <v>1400000</v>
      </c>
      <c r="AK1203" s="106">
        <f t="shared" si="109"/>
        <v>26000</v>
      </c>
      <c r="AL1203" s="106">
        <f t="shared" si="110"/>
        <v>130</v>
      </c>
      <c r="AM1203" s="106">
        <f t="shared" si="111"/>
        <v>2</v>
      </c>
      <c r="AN1203" s="106">
        <f t="shared" si="112"/>
        <v>1426132</v>
      </c>
      <c r="AO1203" s="77" t="s">
        <v>5613</v>
      </c>
      <c r="AP1203" s="78">
        <v>1175.0999999999999</v>
      </c>
    </row>
    <row r="1204" spans="1:42" x14ac:dyDescent="0.25">
      <c r="A1204" s="27" t="s">
        <v>1025</v>
      </c>
      <c r="B1204" s="40" t="s">
        <v>1732</v>
      </c>
      <c r="C1204" s="41"/>
      <c r="D1204" s="41"/>
      <c r="E1204" s="41"/>
      <c r="F1204" s="41"/>
      <c r="G1204" s="41"/>
      <c r="H1204" s="41"/>
      <c r="I1204" s="41"/>
      <c r="J1204" s="41"/>
      <c r="AF1204" s="82" t="s">
        <v>344</v>
      </c>
      <c r="AG1204" s="82" t="s">
        <v>5614</v>
      </c>
      <c r="AH1204" s="82" t="s">
        <v>79</v>
      </c>
      <c r="AI1204" s="82">
        <v>1</v>
      </c>
      <c r="AJ1204" s="106">
        <f t="shared" si="108"/>
        <v>1400000</v>
      </c>
      <c r="AK1204" s="106">
        <f t="shared" si="109"/>
        <v>27000</v>
      </c>
      <c r="AL1204" s="106">
        <f t="shared" si="110"/>
        <v>10</v>
      </c>
      <c r="AM1204" s="106">
        <f t="shared" si="111"/>
        <v>1</v>
      </c>
      <c r="AN1204" s="106">
        <f t="shared" si="112"/>
        <v>1427011</v>
      </c>
      <c r="AO1204" s="77" t="s">
        <v>5615</v>
      </c>
      <c r="AP1204" s="78">
        <v>1999</v>
      </c>
    </row>
    <row r="1205" spans="1:42" x14ac:dyDescent="0.25">
      <c r="A1205" s="27" t="s">
        <v>1025</v>
      </c>
      <c r="B1205" s="37" t="s">
        <v>1028</v>
      </c>
      <c r="C1205" s="38"/>
      <c r="D1205" s="38"/>
      <c r="E1205" s="38"/>
      <c r="F1205" s="38"/>
      <c r="G1205" s="38"/>
      <c r="H1205" s="38"/>
      <c r="I1205" s="38"/>
      <c r="J1205" s="38"/>
      <c r="AF1205" s="82" t="s">
        <v>344</v>
      </c>
      <c r="AG1205" s="82" t="s">
        <v>5614</v>
      </c>
      <c r="AH1205" s="82" t="s">
        <v>100</v>
      </c>
      <c r="AI1205" s="82">
        <v>2</v>
      </c>
      <c r="AJ1205" s="106">
        <f t="shared" si="108"/>
        <v>1400000</v>
      </c>
      <c r="AK1205" s="106">
        <f t="shared" si="109"/>
        <v>27000</v>
      </c>
      <c r="AL1205" s="106">
        <f t="shared" si="110"/>
        <v>20</v>
      </c>
      <c r="AM1205" s="106">
        <f t="shared" si="111"/>
        <v>2</v>
      </c>
      <c r="AN1205" s="106">
        <f t="shared" si="112"/>
        <v>1427022</v>
      </c>
      <c r="AO1205" s="77" t="s">
        <v>5616</v>
      </c>
      <c r="AP1205" s="78">
        <v>1017.64</v>
      </c>
    </row>
    <row r="1206" spans="1:42" x14ac:dyDescent="0.25">
      <c r="A1206" s="27">
        <v>1021011</v>
      </c>
      <c r="B1206" s="34" t="s">
        <v>1733</v>
      </c>
      <c r="C1206" s="35">
        <v>2158</v>
      </c>
      <c r="D1206" s="36" t="s">
        <v>1025</v>
      </c>
      <c r="E1206" s="36">
        <v>22</v>
      </c>
      <c r="F1206" s="35">
        <v>12547</v>
      </c>
      <c r="G1206" s="36" t="s">
        <v>1025</v>
      </c>
      <c r="H1206" s="36">
        <v>581</v>
      </c>
      <c r="I1206" s="36">
        <v>2220</v>
      </c>
      <c r="J1206" s="35">
        <v>661</v>
      </c>
      <c r="AF1206" s="82" t="s">
        <v>344</v>
      </c>
      <c r="AG1206" s="82" t="s">
        <v>5614</v>
      </c>
      <c r="AH1206" s="82" t="s">
        <v>30</v>
      </c>
      <c r="AI1206" s="82">
        <v>2</v>
      </c>
      <c r="AJ1206" s="106">
        <f t="shared" si="108"/>
        <v>1400000</v>
      </c>
      <c r="AK1206" s="106">
        <f t="shared" si="109"/>
        <v>27000</v>
      </c>
      <c r="AL1206" s="106">
        <f t="shared" si="110"/>
        <v>30</v>
      </c>
      <c r="AM1206" s="106">
        <f t="shared" si="111"/>
        <v>2</v>
      </c>
      <c r="AN1206" s="106">
        <f t="shared" si="112"/>
        <v>1427032</v>
      </c>
      <c r="AO1206" s="77" t="s">
        <v>5617</v>
      </c>
      <c r="AP1206" s="78">
        <v>1069.93</v>
      </c>
    </row>
    <row r="1207" spans="1:42" x14ac:dyDescent="0.25">
      <c r="A1207" s="27" t="s">
        <v>1025</v>
      </c>
      <c r="B1207" s="37" t="s">
        <v>1216</v>
      </c>
      <c r="C1207" s="38"/>
      <c r="D1207" s="38"/>
      <c r="E1207" s="38"/>
      <c r="F1207" s="38"/>
      <c r="G1207" s="38"/>
      <c r="H1207" s="38"/>
      <c r="I1207" s="38"/>
      <c r="J1207" s="38"/>
      <c r="AF1207" s="82" t="s">
        <v>344</v>
      </c>
      <c r="AG1207" s="82" t="s">
        <v>5614</v>
      </c>
      <c r="AH1207" s="82" t="s">
        <v>89</v>
      </c>
      <c r="AI1207" s="82">
        <v>2</v>
      </c>
      <c r="AJ1207" s="106">
        <f t="shared" si="108"/>
        <v>1400000</v>
      </c>
      <c r="AK1207" s="106">
        <f t="shared" si="109"/>
        <v>27000</v>
      </c>
      <c r="AL1207" s="106">
        <f t="shared" si="110"/>
        <v>40</v>
      </c>
      <c r="AM1207" s="106">
        <f t="shared" si="111"/>
        <v>2</v>
      </c>
      <c r="AN1207" s="106">
        <f t="shared" si="112"/>
        <v>1427042</v>
      </c>
      <c r="AO1207" s="77" t="s">
        <v>5618</v>
      </c>
      <c r="AP1207" s="78">
        <v>526.08000000000004</v>
      </c>
    </row>
    <row r="1208" spans="1:42" x14ac:dyDescent="0.25">
      <c r="A1208" s="27">
        <v>1021022</v>
      </c>
      <c r="B1208" s="34" t="s">
        <v>1733</v>
      </c>
      <c r="C1208" s="35">
        <v>10664</v>
      </c>
      <c r="D1208" s="36" t="s">
        <v>1025</v>
      </c>
      <c r="E1208" s="36">
        <v>107</v>
      </c>
      <c r="F1208" s="35">
        <v>5732</v>
      </c>
      <c r="G1208" s="36" t="s">
        <v>1025</v>
      </c>
      <c r="H1208" s="36">
        <v>54</v>
      </c>
      <c r="I1208" s="36">
        <v>1277</v>
      </c>
      <c r="J1208" s="35">
        <v>1550</v>
      </c>
      <c r="AF1208" s="82" t="s">
        <v>344</v>
      </c>
      <c r="AG1208" s="82" t="s">
        <v>5614</v>
      </c>
      <c r="AH1208" s="82" t="s">
        <v>57</v>
      </c>
      <c r="AI1208" s="82">
        <v>2</v>
      </c>
      <c r="AJ1208" s="106">
        <f t="shared" si="108"/>
        <v>1400000</v>
      </c>
      <c r="AK1208" s="106">
        <f t="shared" si="109"/>
        <v>27000</v>
      </c>
      <c r="AL1208" s="106">
        <f t="shared" si="110"/>
        <v>50</v>
      </c>
      <c r="AM1208" s="106">
        <f t="shared" si="111"/>
        <v>2</v>
      </c>
      <c r="AN1208" s="106">
        <f t="shared" si="112"/>
        <v>1427052</v>
      </c>
      <c r="AO1208" s="77" t="s">
        <v>5615</v>
      </c>
      <c r="AP1208" s="78">
        <v>1164.0899999999999</v>
      </c>
    </row>
    <row r="1209" spans="1:42" x14ac:dyDescent="0.25">
      <c r="A1209" s="27">
        <v>1021032</v>
      </c>
      <c r="B1209" s="34" t="s">
        <v>1734</v>
      </c>
      <c r="C1209" s="35">
        <v>10019</v>
      </c>
      <c r="D1209" s="36" t="s">
        <v>1025</v>
      </c>
      <c r="E1209" s="36">
        <v>100</v>
      </c>
      <c r="F1209" s="35">
        <v>4480</v>
      </c>
      <c r="G1209" s="36" t="s">
        <v>1025</v>
      </c>
      <c r="H1209" s="36">
        <v>45</v>
      </c>
      <c r="I1209" s="36">
        <v>1385</v>
      </c>
      <c r="J1209" s="35">
        <v>1854</v>
      </c>
      <c r="AF1209" s="82" t="s">
        <v>344</v>
      </c>
      <c r="AG1209" s="82" t="s">
        <v>5614</v>
      </c>
      <c r="AH1209" s="82" t="s">
        <v>186</v>
      </c>
      <c r="AI1209" s="82">
        <v>2</v>
      </c>
      <c r="AJ1209" s="106">
        <f t="shared" si="108"/>
        <v>1400000</v>
      </c>
      <c r="AK1209" s="106">
        <f t="shared" si="109"/>
        <v>27000</v>
      </c>
      <c r="AL1209" s="106">
        <f t="shared" si="110"/>
        <v>60</v>
      </c>
      <c r="AM1209" s="106">
        <f t="shared" si="111"/>
        <v>2</v>
      </c>
      <c r="AN1209" s="106">
        <f t="shared" si="112"/>
        <v>1427062</v>
      </c>
      <c r="AO1209" s="77" t="s">
        <v>5619</v>
      </c>
      <c r="AP1209" s="78">
        <v>747.05</v>
      </c>
    </row>
    <row r="1210" spans="1:42" x14ac:dyDescent="0.25">
      <c r="A1210" s="27">
        <v>1021042</v>
      </c>
      <c r="B1210" s="34" t="s">
        <v>1735</v>
      </c>
      <c r="C1210" s="35">
        <v>6409</v>
      </c>
      <c r="D1210" s="36" t="s">
        <v>1025</v>
      </c>
      <c r="E1210" s="36">
        <v>64</v>
      </c>
      <c r="F1210" s="35">
        <v>3403</v>
      </c>
      <c r="G1210" s="36" t="s">
        <v>1025</v>
      </c>
      <c r="H1210" s="36">
        <v>53</v>
      </c>
      <c r="I1210" s="36">
        <v>1915</v>
      </c>
      <c r="J1210" s="35">
        <v>2116</v>
      </c>
      <c r="AF1210" s="82" t="s">
        <v>344</v>
      </c>
      <c r="AG1210" s="82" t="s">
        <v>5614</v>
      </c>
      <c r="AH1210" s="82" t="s">
        <v>215</v>
      </c>
      <c r="AI1210" s="82">
        <v>2</v>
      </c>
      <c r="AJ1210" s="106">
        <f t="shared" si="108"/>
        <v>1400000</v>
      </c>
      <c r="AK1210" s="106">
        <f t="shared" si="109"/>
        <v>27000</v>
      </c>
      <c r="AL1210" s="106">
        <f t="shared" si="110"/>
        <v>70</v>
      </c>
      <c r="AM1210" s="106">
        <f t="shared" si="111"/>
        <v>2</v>
      </c>
      <c r="AN1210" s="106">
        <f t="shared" si="112"/>
        <v>1427072</v>
      </c>
      <c r="AO1210" s="77" t="s">
        <v>5620</v>
      </c>
      <c r="AP1210" s="78">
        <v>960.42</v>
      </c>
    </row>
    <row r="1211" spans="1:42" x14ac:dyDescent="0.25">
      <c r="A1211" s="27">
        <v>1021052</v>
      </c>
      <c r="B1211" s="34" t="s">
        <v>1736</v>
      </c>
      <c r="C1211" s="35">
        <v>6606</v>
      </c>
      <c r="D1211" s="36" t="s">
        <v>1025</v>
      </c>
      <c r="E1211" s="36">
        <v>66</v>
      </c>
      <c r="F1211" s="35">
        <v>4728</v>
      </c>
      <c r="G1211" s="36" t="s">
        <v>1025</v>
      </c>
      <c r="H1211" s="36">
        <v>72</v>
      </c>
      <c r="I1211" s="36">
        <v>1894</v>
      </c>
      <c r="J1211" s="35">
        <v>1793</v>
      </c>
      <c r="AF1211" s="82" t="s">
        <v>344</v>
      </c>
      <c r="AG1211" s="82" t="s">
        <v>4497</v>
      </c>
      <c r="AH1211" s="82" t="s">
        <v>79</v>
      </c>
      <c r="AI1211" s="82">
        <v>1</v>
      </c>
      <c r="AJ1211" s="106">
        <f t="shared" si="108"/>
        <v>1400000</v>
      </c>
      <c r="AK1211" s="106">
        <f t="shared" si="109"/>
        <v>28000</v>
      </c>
      <c r="AL1211" s="106">
        <f t="shared" si="110"/>
        <v>10</v>
      </c>
      <c r="AM1211" s="106">
        <f t="shared" si="111"/>
        <v>1</v>
      </c>
      <c r="AN1211" s="106">
        <f t="shared" si="112"/>
        <v>1428011</v>
      </c>
      <c r="AO1211" s="77" t="s">
        <v>5621</v>
      </c>
      <c r="AP1211" s="78">
        <v>1969.19</v>
      </c>
    </row>
    <row r="1212" spans="1:42" x14ac:dyDescent="0.25">
      <c r="A1212" s="27" t="s">
        <v>1025</v>
      </c>
      <c r="B1212" s="40" t="s">
        <v>1737</v>
      </c>
      <c r="C1212" s="41"/>
      <c r="D1212" s="41"/>
      <c r="E1212" s="41"/>
      <c r="F1212" s="41"/>
      <c r="G1212" s="41"/>
      <c r="H1212" s="41"/>
      <c r="I1212" s="41"/>
      <c r="J1212" s="41"/>
      <c r="AF1212" s="82" t="s">
        <v>344</v>
      </c>
      <c r="AG1212" s="82" t="s">
        <v>4497</v>
      </c>
      <c r="AH1212" s="82" t="s">
        <v>100</v>
      </c>
      <c r="AI1212" s="82">
        <v>2</v>
      </c>
      <c r="AJ1212" s="106">
        <f t="shared" si="108"/>
        <v>1400000</v>
      </c>
      <c r="AK1212" s="106">
        <f t="shared" si="109"/>
        <v>28000</v>
      </c>
      <c r="AL1212" s="106">
        <f t="shared" si="110"/>
        <v>20</v>
      </c>
      <c r="AM1212" s="106">
        <f t="shared" si="111"/>
        <v>2</v>
      </c>
      <c r="AN1212" s="106">
        <f t="shared" si="112"/>
        <v>1428022</v>
      </c>
      <c r="AO1212" s="77" t="s">
        <v>5622</v>
      </c>
      <c r="AP1212" s="78">
        <v>1826.36</v>
      </c>
    </row>
    <row r="1213" spans="1:42" x14ac:dyDescent="0.25">
      <c r="A1213" s="27" t="s">
        <v>1025</v>
      </c>
      <c r="B1213" s="37" t="s">
        <v>1051</v>
      </c>
      <c r="C1213" s="38"/>
      <c r="D1213" s="38"/>
      <c r="E1213" s="38"/>
      <c r="F1213" s="38"/>
      <c r="G1213" s="38"/>
      <c r="H1213" s="38"/>
      <c r="I1213" s="38"/>
      <c r="J1213" s="38"/>
      <c r="AF1213" s="82" t="s">
        <v>344</v>
      </c>
      <c r="AG1213" s="82" t="s">
        <v>4497</v>
      </c>
      <c r="AH1213" s="82" t="s">
        <v>30</v>
      </c>
      <c r="AI1213" s="82">
        <v>2</v>
      </c>
      <c r="AJ1213" s="106">
        <f t="shared" si="108"/>
        <v>1400000</v>
      </c>
      <c r="AK1213" s="106">
        <f t="shared" si="109"/>
        <v>28000</v>
      </c>
      <c r="AL1213" s="106">
        <f t="shared" si="110"/>
        <v>30</v>
      </c>
      <c r="AM1213" s="106">
        <f t="shared" si="111"/>
        <v>2</v>
      </c>
      <c r="AN1213" s="106">
        <f t="shared" si="112"/>
        <v>1428032</v>
      </c>
      <c r="AO1213" s="77" t="s">
        <v>5623</v>
      </c>
      <c r="AP1213" s="78">
        <v>1511.89</v>
      </c>
    </row>
    <row r="1214" spans="1:42" x14ac:dyDescent="0.25">
      <c r="A1214" s="27">
        <v>1002011</v>
      </c>
      <c r="B1214" s="34" t="s">
        <v>1738</v>
      </c>
      <c r="C1214" s="35">
        <v>3359</v>
      </c>
      <c r="D1214" s="36" t="s">
        <v>1025</v>
      </c>
      <c r="E1214" s="36">
        <v>34</v>
      </c>
      <c r="F1214" s="35">
        <v>44172</v>
      </c>
      <c r="G1214" s="36" t="s">
        <v>1025</v>
      </c>
      <c r="H1214" s="36">
        <v>1315</v>
      </c>
      <c r="I1214" s="36">
        <v>2141</v>
      </c>
      <c r="J1214" s="35">
        <v>114</v>
      </c>
      <c r="AF1214" s="82" t="s">
        <v>344</v>
      </c>
      <c r="AG1214" s="82" t="s">
        <v>4497</v>
      </c>
      <c r="AH1214" s="82" t="s">
        <v>89</v>
      </c>
      <c r="AI1214" s="82">
        <v>2</v>
      </c>
      <c r="AJ1214" s="106">
        <f t="shared" si="108"/>
        <v>1400000</v>
      </c>
      <c r="AK1214" s="106">
        <f t="shared" si="109"/>
        <v>28000</v>
      </c>
      <c r="AL1214" s="106">
        <f t="shared" si="110"/>
        <v>40</v>
      </c>
      <c r="AM1214" s="106">
        <f t="shared" si="111"/>
        <v>2</v>
      </c>
      <c r="AN1214" s="106">
        <f t="shared" si="112"/>
        <v>1428042</v>
      </c>
      <c r="AO1214" s="77" t="s">
        <v>5624</v>
      </c>
      <c r="AP1214" s="78">
        <v>1386.19</v>
      </c>
    </row>
    <row r="1215" spans="1:42" x14ac:dyDescent="0.25">
      <c r="A1215" s="27" t="s">
        <v>1025</v>
      </c>
      <c r="B1215" s="37" t="s">
        <v>1397</v>
      </c>
      <c r="C1215" s="38"/>
      <c r="D1215" s="38"/>
      <c r="E1215" s="38"/>
      <c r="F1215" s="38"/>
      <c r="G1215" s="38"/>
      <c r="H1215" s="38"/>
      <c r="I1215" s="38"/>
      <c r="J1215" s="38"/>
      <c r="AF1215" s="82" t="s">
        <v>344</v>
      </c>
      <c r="AG1215" s="82" t="s">
        <v>4497</v>
      </c>
      <c r="AH1215" s="82" t="s">
        <v>57</v>
      </c>
      <c r="AI1215" s="82">
        <v>2</v>
      </c>
      <c r="AJ1215" s="106">
        <f t="shared" si="108"/>
        <v>1400000</v>
      </c>
      <c r="AK1215" s="106">
        <f t="shared" si="109"/>
        <v>28000</v>
      </c>
      <c r="AL1215" s="106">
        <f t="shared" si="110"/>
        <v>50</v>
      </c>
      <c r="AM1215" s="106">
        <f t="shared" si="111"/>
        <v>2</v>
      </c>
      <c r="AN1215" s="106">
        <f t="shared" si="112"/>
        <v>1428052</v>
      </c>
      <c r="AO1215" s="77" t="s">
        <v>5625</v>
      </c>
      <c r="AP1215" s="78">
        <v>1375.04</v>
      </c>
    </row>
    <row r="1216" spans="1:42" x14ac:dyDescent="0.25">
      <c r="A1216" s="27">
        <v>1002022</v>
      </c>
      <c r="B1216" s="34" t="s">
        <v>1739</v>
      </c>
      <c r="C1216" s="35">
        <v>12602</v>
      </c>
      <c r="D1216" s="36" t="s">
        <v>1025</v>
      </c>
      <c r="E1216" s="36">
        <v>125</v>
      </c>
      <c r="F1216" s="35">
        <v>5386</v>
      </c>
      <c r="G1216" s="36" t="s">
        <v>1025</v>
      </c>
      <c r="H1216" s="36">
        <v>43</v>
      </c>
      <c r="I1216" s="36">
        <v>968</v>
      </c>
      <c r="J1216" s="35">
        <v>1630</v>
      </c>
      <c r="AF1216" s="82" t="s">
        <v>344</v>
      </c>
      <c r="AG1216" s="82" t="s">
        <v>4497</v>
      </c>
      <c r="AH1216" s="82" t="s">
        <v>186</v>
      </c>
      <c r="AI1216" s="82">
        <v>2</v>
      </c>
      <c r="AJ1216" s="106">
        <f t="shared" si="108"/>
        <v>1400000</v>
      </c>
      <c r="AK1216" s="106">
        <f t="shared" si="109"/>
        <v>28000</v>
      </c>
      <c r="AL1216" s="106">
        <f t="shared" si="110"/>
        <v>60</v>
      </c>
      <c r="AM1216" s="106">
        <f t="shared" si="111"/>
        <v>2</v>
      </c>
      <c r="AN1216" s="106">
        <f t="shared" si="112"/>
        <v>1428062</v>
      </c>
      <c r="AO1216" s="77" t="s">
        <v>5626</v>
      </c>
      <c r="AP1216" s="78">
        <v>1340.48</v>
      </c>
    </row>
    <row r="1217" spans="1:42" x14ac:dyDescent="0.25">
      <c r="A1217" s="27">
        <v>1002032</v>
      </c>
      <c r="B1217" s="34" t="s">
        <v>1740</v>
      </c>
      <c r="C1217" s="35">
        <v>4615</v>
      </c>
      <c r="D1217" s="36" t="s">
        <v>1025</v>
      </c>
      <c r="E1217" s="36">
        <v>46</v>
      </c>
      <c r="F1217" s="35">
        <v>1894</v>
      </c>
      <c r="G1217" s="36" t="s">
        <v>1025</v>
      </c>
      <c r="H1217" s="36">
        <v>41</v>
      </c>
      <c r="I1217" s="36">
        <v>2053</v>
      </c>
      <c r="J1217" s="35">
        <v>2282</v>
      </c>
      <c r="AF1217" s="82" t="s">
        <v>344</v>
      </c>
      <c r="AG1217" s="82" t="s">
        <v>4497</v>
      </c>
      <c r="AH1217" s="82" t="s">
        <v>215</v>
      </c>
      <c r="AI1217" s="82">
        <v>2</v>
      </c>
      <c r="AJ1217" s="106">
        <f t="shared" si="108"/>
        <v>1400000</v>
      </c>
      <c r="AK1217" s="106">
        <f t="shared" si="109"/>
        <v>28000</v>
      </c>
      <c r="AL1217" s="106">
        <f t="shared" si="110"/>
        <v>70</v>
      </c>
      <c r="AM1217" s="106">
        <f t="shared" si="111"/>
        <v>2</v>
      </c>
      <c r="AN1217" s="106">
        <f t="shared" si="112"/>
        <v>1428072</v>
      </c>
      <c r="AO1217" s="77" t="s">
        <v>5621</v>
      </c>
      <c r="AP1217" s="78">
        <v>2486.02</v>
      </c>
    </row>
    <row r="1218" spans="1:42" x14ac:dyDescent="0.25">
      <c r="A1218" s="27">
        <v>1002052</v>
      </c>
      <c r="B1218" s="34" t="s">
        <v>1741</v>
      </c>
      <c r="C1218" s="35">
        <v>10306</v>
      </c>
      <c r="D1218" s="36" t="s">
        <v>1025</v>
      </c>
      <c r="E1218" s="36">
        <v>103</v>
      </c>
      <c r="F1218" s="35">
        <v>4247</v>
      </c>
      <c r="G1218" s="36" t="s">
        <v>1025</v>
      </c>
      <c r="H1218" s="36">
        <v>41</v>
      </c>
      <c r="I1218" s="36">
        <v>1336</v>
      </c>
      <c r="J1218" s="35">
        <v>1919</v>
      </c>
      <c r="AF1218" s="82" t="s">
        <v>344</v>
      </c>
      <c r="AG1218" s="82" t="s">
        <v>4497</v>
      </c>
      <c r="AH1218" s="82" t="s">
        <v>148</v>
      </c>
      <c r="AI1218" s="82">
        <v>2</v>
      </c>
      <c r="AJ1218" s="106">
        <f t="shared" si="108"/>
        <v>1400000</v>
      </c>
      <c r="AK1218" s="106">
        <f t="shared" si="109"/>
        <v>28000</v>
      </c>
      <c r="AL1218" s="106">
        <f t="shared" si="110"/>
        <v>80</v>
      </c>
      <c r="AM1218" s="106">
        <f t="shared" si="111"/>
        <v>2</v>
      </c>
      <c r="AN1218" s="106">
        <f t="shared" si="112"/>
        <v>1428082</v>
      </c>
      <c r="AO1218" s="77" t="s">
        <v>5627</v>
      </c>
      <c r="AP1218" s="78">
        <v>2742.83</v>
      </c>
    </row>
    <row r="1219" spans="1:42" x14ac:dyDescent="0.25">
      <c r="A1219" s="27">
        <v>1002062</v>
      </c>
      <c r="B1219" s="34" t="s">
        <v>1738</v>
      </c>
      <c r="C1219" s="35">
        <v>12231</v>
      </c>
      <c r="D1219" s="36" t="s">
        <v>1025</v>
      </c>
      <c r="E1219" s="36">
        <v>122</v>
      </c>
      <c r="F1219" s="35">
        <v>8720</v>
      </c>
      <c r="G1219" s="36" t="s">
        <v>1025</v>
      </c>
      <c r="H1219" s="36">
        <v>71</v>
      </c>
      <c r="I1219" s="36">
        <v>1019</v>
      </c>
      <c r="J1219" s="35">
        <v>1017</v>
      </c>
      <c r="AF1219" s="82" t="s">
        <v>344</v>
      </c>
      <c r="AG1219" s="82" t="s">
        <v>716</v>
      </c>
      <c r="AH1219" s="82" t="s">
        <v>79</v>
      </c>
      <c r="AI1219" s="82">
        <v>1</v>
      </c>
      <c r="AJ1219" s="106">
        <f t="shared" si="108"/>
        <v>1400000</v>
      </c>
      <c r="AK1219" s="106">
        <f t="shared" si="109"/>
        <v>29000</v>
      </c>
      <c r="AL1219" s="106">
        <f t="shared" si="110"/>
        <v>10</v>
      </c>
      <c r="AM1219" s="106">
        <f t="shared" si="111"/>
        <v>1</v>
      </c>
      <c r="AN1219" s="106">
        <f t="shared" si="112"/>
        <v>1429011</v>
      </c>
      <c r="AO1219" s="77" t="s">
        <v>5628</v>
      </c>
      <c r="AP1219" s="78">
        <v>2052.29</v>
      </c>
    </row>
    <row r="1220" spans="1:42" x14ac:dyDescent="0.25">
      <c r="A1220" s="27">
        <v>1002072</v>
      </c>
      <c r="B1220" s="34" t="s">
        <v>1742</v>
      </c>
      <c r="C1220" s="35">
        <v>5489</v>
      </c>
      <c r="D1220" s="36" t="s">
        <v>1025</v>
      </c>
      <c r="E1220" s="36">
        <v>55</v>
      </c>
      <c r="F1220" s="35">
        <v>2459</v>
      </c>
      <c r="G1220" s="36" t="s">
        <v>1025</v>
      </c>
      <c r="H1220" s="36">
        <v>45</v>
      </c>
      <c r="I1220" s="36">
        <v>1988</v>
      </c>
      <c r="J1220" s="35">
        <v>2253</v>
      </c>
      <c r="AF1220" s="82" t="s">
        <v>344</v>
      </c>
      <c r="AG1220" s="82" t="s">
        <v>716</v>
      </c>
      <c r="AH1220" s="82" t="s">
        <v>100</v>
      </c>
      <c r="AI1220" s="82">
        <v>2</v>
      </c>
      <c r="AJ1220" s="106">
        <f t="shared" si="108"/>
        <v>1400000</v>
      </c>
      <c r="AK1220" s="106">
        <f t="shared" si="109"/>
        <v>29000</v>
      </c>
      <c r="AL1220" s="106">
        <f t="shared" si="110"/>
        <v>20</v>
      </c>
      <c r="AM1220" s="106">
        <f t="shared" si="111"/>
        <v>2</v>
      </c>
      <c r="AN1220" s="106">
        <f t="shared" si="112"/>
        <v>1429022</v>
      </c>
      <c r="AO1220" s="77" t="s">
        <v>5629</v>
      </c>
      <c r="AP1220" s="78">
        <v>953.31</v>
      </c>
    </row>
    <row r="1221" spans="1:42" x14ac:dyDescent="0.25">
      <c r="A1221" s="27">
        <v>1002082</v>
      </c>
      <c r="B1221" s="34" t="s">
        <v>1743</v>
      </c>
      <c r="C1221" s="35">
        <v>7155</v>
      </c>
      <c r="D1221" s="36" t="s">
        <v>1025</v>
      </c>
      <c r="E1221" s="36">
        <v>72</v>
      </c>
      <c r="F1221" s="35">
        <v>3480</v>
      </c>
      <c r="G1221" s="36" t="s">
        <v>1025</v>
      </c>
      <c r="H1221" s="36">
        <v>49</v>
      </c>
      <c r="I1221" s="36">
        <v>1829</v>
      </c>
      <c r="J1221" s="35">
        <v>2098</v>
      </c>
      <c r="AF1221" s="82" t="s">
        <v>344</v>
      </c>
      <c r="AG1221" s="82" t="s">
        <v>716</v>
      </c>
      <c r="AH1221" s="82" t="s">
        <v>30</v>
      </c>
      <c r="AI1221" s="82">
        <v>2</v>
      </c>
      <c r="AJ1221" s="106">
        <f t="shared" si="108"/>
        <v>1400000</v>
      </c>
      <c r="AK1221" s="106">
        <f t="shared" si="109"/>
        <v>29000</v>
      </c>
      <c r="AL1221" s="106">
        <f t="shared" si="110"/>
        <v>30</v>
      </c>
      <c r="AM1221" s="106">
        <f t="shared" si="111"/>
        <v>2</v>
      </c>
      <c r="AN1221" s="106">
        <f t="shared" si="112"/>
        <v>1429032</v>
      </c>
      <c r="AO1221" s="77" t="s">
        <v>5630</v>
      </c>
      <c r="AP1221" s="78">
        <v>901.72</v>
      </c>
    </row>
    <row r="1222" spans="1:42" x14ac:dyDescent="0.25">
      <c r="A1222" s="27">
        <v>1002092</v>
      </c>
      <c r="B1222" s="34" t="s">
        <v>1744</v>
      </c>
      <c r="C1222" s="35">
        <v>6785</v>
      </c>
      <c r="D1222" s="36" t="s">
        <v>1025</v>
      </c>
      <c r="E1222" s="36">
        <v>68</v>
      </c>
      <c r="F1222" s="35">
        <v>2546</v>
      </c>
      <c r="G1222" s="36" t="s">
        <v>1025</v>
      </c>
      <c r="H1222" s="36">
        <v>38</v>
      </c>
      <c r="I1222" s="36">
        <v>1874</v>
      </c>
      <c r="J1222" s="35">
        <v>2244</v>
      </c>
      <c r="AF1222" s="82" t="s">
        <v>344</v>
      </c>
      <c r="AG1222" s="82" t="s">
        <v>716</v>
      </c>
      <c r="AH1222" s="82" t="s">
        <v>89</v>
      </c>
      <c r="AI1222" s="82">
        <v>2</v>
      </c>
      <c r="AJ1222" s="106">
        <f t="shared" si="108"/>
        <v>1400000</v>
      </c>
      <c r="AK1222" s="106">
        <f t="shared" si="109"/>
        <v>29000</v>
      </c>
      <c r="AL1222" s="106">
        <f t="shared" si="110"/>
        <v>40</v>
      </c>
      <c r="AM1222" s="106">
        <f t="shared" si="111"/>
        <v>2</v>
      </c>
      <c r="AN1222" s="106">
        <f t="shared" si="112"/>
        <v>1429042</v>
      </c>
      <c r="AO1222" s="77" t="s">
        <v>5631</v>
      </c>
      <c r="AP1222" s="78">
        <v>1355.81</v>
      </c>
    </row>
    <row r="1223" spans="1:42" x14ac:dyDescent="0.25">
      <c r="A1223" s="27">
        <v>1002102</v>
      </c>
      <c r="B1223" s="34" t="s">
        <v>1745</v>
      </c>
      <c r="C1223" s="35">
        <v>9009</v>
      </c>
      <c r="D1223" s="36" t="s">
        <v>1025</v>
      </c>
      <c r="E1223" s="36">
        <v>90</v>
      </c>
      <c r="F1223" s="35">
        <v>3947</v>
      </c>
      <c r="G1223" s="36" t="s">
        <v>1025</v>
      </c>
      <c r="H1223" s="36">
        <v>44</v>
      </c>
      <c r="I1223" s="36">
        <v>1531</v>
      </c>
      <c r="J1223" s="35">
        <v>1986</v>
      </c>
      <c r="AF1223" s="82" t="s">
        <v>344</v>
      </c>
      <c r="AG1223" s="82" t="s">
        <v>716</v>
      </c>
      <c r="AH1223" s="82" t="s">
        <v>57</v>
      </c>
      <c r="AI1223" s="82">
        <v>3</v>
      </c>
      <c r="AJ1223" s="106">
        <f t="shared" si="108"/>
        <v>1400000</v>
      </c>
      <c r="AK1223" s="106">
        <f t="shared" si="109"/>
        <v>29000</v>
      </c>
      <c r="AL1223" s="106">
        <f t="shared" si="110"/>
        <v>50</v>
      </c>
      <c r="AM1223" s="106">
        <f t="shared" si="111"/>
        <v>3</v>
      </c>
      <c r="AN1223" s="106">
        <f t="shared" si="112"/>
        <v>1429053</v>
      </c>
      <c r="AO1223" s="77" t="s">
        <v>5632</v>
      </c>
      <c r="AP1223" s="78">
        <v>1838.34</v>
      </c>
    </row>
    <row r="1224" spans="1:42" x14ac:dyDescent="0.25">
      <c r="A1224" s="27" t="s">
        <v>1025</v>
      </c>
      <c r="B1224" s="37" t="s">
        <v>1122</v>
      </c>
      <c r="C1224" s="38"/>
      <c r="D1224" s="38"/>
      <c r="E1224" s="38"/>
      <c r="F1224" s="38"/>
      <c r="G1224" s="38"/>
      <c r="H1224" s="38"/>
      <c r="I1224" s="38"/>
      <c r="J1224" s="38"/>
      <c r="AF1224" s="82" t="s">
        <v>344</v>
      </c>
      <c r="AG1224" s="82" t="s">
        <v>716</v>
      </c>
      <c r="AH1224" s="82" t="s">
        <v>186</v>
      </c>
      <c r="AI1224" s="82">
        <v>2</v>
      </c>
      <c r="AJ1224" s="106">
        <f t="shared" ref="AJ1224:AJ1287" si="113">AF1224*100000</f>
        <v>1400000</v>
      </c>
      <c r="AK1224" s="106">
        <f t="shared" ref="AK1224:AK1287" si="114">AG1224*1000</f>
        <v>29000</v>
      </c>
      <c r="AL1224" s="106">
        <f t="shared" ref="AL1224:AL1287" si="115">AH1224*10</f>
        <v>60</v>
      </c>
      <c r="AM1224" s="106">
        <f t="shared" ref="AM1224:AM1287" si="116">AI1224*1</f>
        <v>2</v>
      </c>
      <c r="AN1224" s="106">
        <f t="shared" ref="AN1224:AN1287" si="117">SUM(AJ1224:AM1224)</f>
        <v>1429062</v>
      </c>
      <c r="AO1224" s="77" t="s">
        <v>5633</v>
      </c>
      <c r="AP1224" s="78">
        <v>1275.77</v>
      </c>
    </row>
    <row r="1225" spans="1:42" x14ac:dyDescent="0.25">
      <c r="A1225" s="27">
        <v>1002043</v>
      </c>
      <c r="B1225" s="34" t="s">
        <v>1746</v>
      </c>
      <c r="C1225" s="35">
        <v>9471</v>
      </c>
      <c r="D1225" s="36" t="s">
        <v>1025</v>
      </c>
      <c r="E1225" s="36">
        <v>95</v>
      </c>
      <c r="F1225" s="35">
        <v>8458</v>
      </c>
      <c r="G1225" s="36" t="s">
        <v>1025</v>
      </c>
      <c r="H1225" s="36">
        <v>89</v>
      </c>
      <c r="I1225" s="36">
        <v>1475</v>
      </c>
      <c r="J1225" s="35">
        <v>1055</v>
      </c>
      <c r="AF1225" s="82" t="s">
        <v>344</v>
      </c>
      <c r="AG1225" s="82" t="s">
        <v>716</v>
      </c>
      <c r="AH1225" s="82" t="s">
        <v>215</v>
      </c>
      <c r="AI1225" s="82">
        <v>2</v>
      </c>
      <c r="AJ1225" s="106">
        <f t="shared" si="113"/>
        <v>1400000</v>
      </c>
      <c r="AK1225" s="106">
        <f t="shared" si="114"/>
        <v>29000</v>
      </c>
      <c r="AL1225" s="106">
        <f t="shared" si="115"/>
        <v>70</v>
      </c>
      <c r="AM1225" s="106">
        <f t="shared" si="116"/>
        <v>2</v>
      </c>
      <c r="AN1225" s="106">
        <f t="shared" si="117"/>
        <v>1429072</v>
      </c>
      <c r="AO1225" s="77" t="s">
        <v>5634</v>
      </c>
      <c r="AP1225" s="78">
        <v>1300.6300000000001</v>
      </c>
    </row>
    <row r="1226" spans="1:42" x14ac:dyDescent="0.25">
      <c r="A1226" s="27">
        <v>1002044</v>
      </c>
      <c r="B1226" s="34" t="s">
        <v>1129</v>
      </c>
      <c r="C1226" s="35">
        <v>418</v>
      </c>
      <c r="D1226" s="36" t="s">
        <v>1025</v>
      </c>
      <c r="E1226" s="36">
        <v>4</v>
      </c>
      <c r="F1226" s="35">
        <v>4375</v>
      </c>
      <c r="G1226" s="36" t="s">
        <v>1025</v>
      </c>
      <c r="H1226" s="36">
        <v>1047</v>
      </c>
      <c r="I1226" s="36" t="s">
        <v>1038</v>
      </c>
      <c r="J1226" s="35" t="s">
        <v>1038</v>
      </c>
      <c r="AF1226" s="82" t="s">
        <v>344</v>
      </c>
      <c r="AG1226" s="82" t="s">
        <v>716</v>
      </c>
      <c r="AH1226" s="82" t="s">
        <v>148</v>
      </c>
      <c r="AI1226" s="82">
        <v>2</v>
      </c>
      <c r="AJ1226" s="106">
        <f t="shared" si="113"/>
        <v>1400000</v>
      </c>
      <c r="AK1226" s="106">
        <f t="shared" si="114"/>
        <v>29000</v>
      </c>
      <c r="AL1226" s="106">
        <f t="shared" si="115"/>
        <v>80</v>
      </c>
      <c r="AM1226" s="106">
        <f t="shared" si="116"/>
        <v>2</v>
      </c>
      <c r="AN1226" s="106">
        <f t="shared" si="117"/>
        <v>1429082</v>
      </c>
      <c r="AO1226" s="77" t="s">
        <v>5628</v>
      </c>
      <c r="AP1226" s="78">
        <v>1451.24</v>
      </c>
    </row>
    <row r="1227" spans="1:42" x14ac:dyDescent="0.25">
      <c r="A1227" s="27">
        <v>1002045</v>
      </c>
      <c r="B1227" s="34" t="s">
        <v>1049</v>
      </c>
      <c r="C1227" s="35">
        <v>9053</v>
      </c>
      <c r="D1227" s="36" t="s">
        <v>1025</v>
      </c>
      <c r="E1227" s="36">
        <v>91</v>
      </c>
      <c r="F1227" s="35">
        <v>4083</v>
      </c>
      <c r="G1227" s="36" t="s">
        <v>1025</v>
      </c>
      <c r="H1227" s="36">
        <v>45</v>
      </c>
      <c r="I1227" s="36" t="s">
        <v>1038</v>
      </c>
      <c r="J1227" s="35" t="s">
        <v>1038</v>
      </c>
      <c r="AF1227" s="82" t="s">
        <v>344</v>
      </c>
      <c r="AG1227" s="82" t="s">
        <v>716</v>
      </c>
      <c r="AH1227" s="82" t="s">
        <v>210</v>
      </c>
      <c r="AI1227" s="82">
        <v>2</v>
      </c>
      <c r="AJ1227" s="106">
        <f t="shared" si="113"/>
        <v>1400000</v>
      </c>
      <c r="AK1227" s="106">
        <f t="shared" si="114"/>
        <v>29000</v>
      </c>
      <c r="AL1227" s="106">
        <f t="shared" si="115"/>
        <v>90</v>
      </c>
      <c r="AM1227" s="106">
        <f t="shared" si="116"/>
        <v>2</v>
      </c>
      <c r="AN1227" s="106">
        <f t="shared" si="117"/>
        <v>1429092</v>
      </c>
      <c r="AO1227" s="77" t="s">
        <v>5635</v>
      </c>
      <c r="AP1227" s="78">
        <v>1161.67</v>
      </c>
    </row>
    <row r="1228" spans="1:42" x14ac:dyDescent="0.25">
      <c r="A1228" s="27">
        <v>1002113</v>
      </c>
      <c r="B1228" s="34" t="s">
        <v>1747</v>
      </c>
      <c r="C1228" s="35">
        <v>7664</v>
      </c>
      <c r="D1228" s="36" t="s">
        <v>1025</v>
      </c>
      <c r="E1228" s="36">
        <v>77</v>
      </c>
      <c r="F1228" s="35">
        <v>11986</v>
      </c>
      <c r="G1228" s="36" t="s">
        <v>1025</v>
      </c>
      <c r="H1228" s="36">
        <v>156</v>
      </c>
      <c r="I1228" s="36">
        <v>1750</v>
      </c>
      <c r="J1228" s="35">
        <v>695</v>
      </c>
      <c r="AF1228" s="82" t="s">
        <v>344</v>
      </c>
      <c r="AG1228" s="82" t="s">
        <v>4499</v>
      </c>
      <c r="AH1228" s="82" t="s">
        <v>79</v>
      </c>
      <c r="AI1228" s="82">
        <v>2</v>
      </c>
      <c r="AJ1228" s="106">
        <f t="shared" si="113"/>
        <v>1400000</v>
      </c>
      <c r="AK1228" s="106">
        <f t="shared" si="114"/>
        <v>30000</v>
      </c>
      <c r="AL1228" s="106">
        <f t="shared" si="115"/>
        <v>10</v>
      </c>
      <c r="AM1228" s="106">
        <f t="shared" si="116"/>
        <v>2</v>
      </c>
      <c r="AN1228" s="106">
        <f t="shared" si="117"/>
        <v>1430012</v>
      </c>
      <c r="AO1228" s="77" t="s">
        <v>5636</v>
      </c>
      <c r="AP1228" s="78">
        <v>819.6</v>
      </c>
    </row>
    <row r="1229" spans="1:42" x14ac:dyDescent="0.25">
      <c r="A1229" s="27">
        <v>1002114</v>
      </c>
      <c r="B1229" s="34" t="s">
        <v>1064</v>
      </c>
      <c r="C1229" s="35">
        <v>868</v>
      </c>
      <c r="D1229" s="36" t="s">
        <v>1025</v>
      </c>
      <c r="E1229" s="36">
        <v>9</v>
      </c>
      <c r="F1229" s="35">
        <v>8220</v>
      </c>
      <c r="G1229" s="36" t="s">
        <v>1025</v>
      </c>
      <c r="H1229" s="36">
        <v>947</v>
      </c>
      <c r="I1229" s="36" t="s">
        <v>1038</v>
      </c>
      <c r="J1229" s="35" t="s">
        <v>1038</v>
      </c>
      <c r="AF1229" s="82" t="s">
        <v>344</v>
      </c>
      <c r="AG1229" s="82" t="s">
        <v>4499</v>
      </c>
      <c r="AH1229" s="82" t="s">
        <v>100</v>
      </c>
      <c r="AI1229" s="82">
        <v>2</v>
      </c>
      <c r="AJ1229" s="106">
        <f t="shared" si="113"/>
        <v>1400000</v>
      </c>
      <c r="AK1229" s="106">
        <f t="shared" si="114"/>
        <v>30000</v>
      </c>
      <c r="AL1229" s="106">
        <f t="shared" si="115"/>
        <v>20</v>
      </c>
      <c r="AM1229" s="106">
        <f t="shared" si="116"/>
        <v>2</v>
      </c>
      <c r="AN1229" s="106">
        <f t="shared" si="117"/>
        <v>1430022</v>
      </c>
      <c r="AO1229" s="77" t="s">
        <v>5637</v>
      </c>
      <c r="AP1229" s="78">
        <v>1041.1300000000001</v>
      </c>
    </row>
    <row r="1230" spans="1:42" x14ac:dyDescent="0.25">
      <c r="A1230" s="27">
        <v>1002115</v>
      </c>
      <c r="B1230" s="34" t="s">
        <v>1039</v>
      </c>
      <c r="C1230" s="35">
        <v>6796</v>
      </c>
      <c r="D1230" s="36" t="s">
        <v>1025</v>
      </c>
      <c r="E1230" s="36">
        <v>68</v>
      </c>
      <c r="F1230" s="35">
        <v>3766</v>
      </c>
      <c r="G1230" s="36" t="s">
        <v>1025</v>
      </c>
      <c r="H1230" s="36">
        <v>55</v>
      </c>
      <c r="I1230" s="36" t="s">
        <v>1038</v>
      </c>
      <c r="J1230" s="35" t="s">
        <v>1038</v>
      </c>
      <c r="AF1230" s="82" t="s">
        <v>344</v>
      </c>
      <c r="AG1230" s="82" t="s">
        <v>4499</v>
      </c>
      <c r="AH1230" s="82" t="s">
        <v>30</v>
      </c>
      <c r="AI1230" s="82">
        <v>2</v>
      </c>
      <c r="AJ1230" s="106">
        <f t="shared" si="113"/>
        <v>1400000</v>
      </c>
      <c r="AK1230" s="106">
        <f t="shared" si="114"/>
        <v>30000</v>
      </c>
      <c r="AL1230" s="106">
        <f t="shared" si="115"/>
        <v>30</v>
      </c>
      <c r="AM1230" s="106">
        <f t="shared" si="116"/>
        <v>2</v>
      </c>
      <c r="AN1230" s="106">
        <f t="shared" si="117"/>
        <v>1430032</v>
      </c>
      <c r="AO1230" s="77" t="s">
        <v>5638</v>
      </c>
      <c r="AP1230" s="78">
        <v>622.46</v>
      </c>
    </row>
    <row r="1231" spans="1:42" x14ac:dyDescent="0.25">
      <c r="A1231" s="27" t="s">
        <v>1025</v>
      </c>
      <c r="B1231" s="40" t="s">
        <v>1748</v>
      </c>
      <c r="C1231" s="41"/>
      <c r="D1231" s="41"/>
      <c r="E1231" s="41"/>
      <c r="F1231" s="41"/>
      <c r="G1231" s="41"/>
      <c r="H1231" s="41"/>
      <c r="I1231" s="41"/>
      <c r="J1231" s="41"/>
      <c r="AF1231" s="82" t="s">
        <v>344</v>
      </c>
      <c r="AG1231" s="82" t="s">
        <v>4499</v>
      </c>
      <c r="AH1231" s="82" t="s">
        <v>89</v>
      </c>
      <c r="AI1231" s="82">
        <v>2</v>
      </c>
      <c r="AJ1231" s="106">
        <f t="shared" si="113"/>
        <v>1400000</v>
      </c>
      <c r="AK1231" s="106">
        <f t="shared" si="114"/>
        <v>30000</v>
      </c>
      <c r="AL1231" s="106">
        <f t="shared" si="115"/>
        <v>40</v>
      </c>
      <c r="AM1231" s="106">
        <f t="shared" si="116"/>
        <v>2</v>
      </c>
      <c r="AN1231" s="106">
        <f t="shared" si="117"/>
        <v>1430042</v>
      </c>
      <c r="AO1231" s="77" t="s">
        <v>5639</v>
      </c>
      <c r="AP1231" s="78">
        <v>1062.9000000000001</v>
      </c>
    </row>
    <row r="1232" spans="1:42" x14ac:dyDescent="0.25">
      <c r="A1232" s="27" t="s">
        <v>1025</v>
      </c>
      <c r="B1232" s="37" t="s">
        <v>1030</v>
      </c>
      <c r="C1232" s="38"/>
      <c r="D1232" s="38"/>
      <c r="E1232" s="38"/>
      <c r="F1232" s="38"/>
      <c r="G1232" s="38"/>
      <c r="H1232" s="38"/>
      <c r="I1232" s="38"/>
      <c r="J1232" s="38"/>
      <c r="AF1232" s="82" t="s">
        <v>344</v>
      </c>
      <c r="AG1232" s="82" t="s">
        <v>4499</v>
      </c>
      <c r="AH1232" s="82" t="s">
        <v>57</v>
      </c>
      <c r="AI1232" s="82">
        <v>3</v>
      </c>
      <c r="AJ1232" s="106">
        <f t="shared" si="113"/>
        <v>1400000</v>
      </c>
      <c r="AK1232" s="106">
        <f t="shared" si="114"/>
        <v>30000</v>
      </c>
      <c r="AL1232" s="106">
        <f t="shared" si="115"/>
        <v>50</v>
      </c>
      <c r="AM1232" s="106">
        <f t="shared" si="116"/>
        <v>3</v>
      </c>
      <c r="AN1232" s="106">
        <f t="shared" si="117"/>
        <v>1430053</v>
      </c>
      <c r="AO1232" s="77" t="s">
        <v>5640</v>
      </c>
      <c r="AP1232" s="78">
        <v>1105.6099999999999</v>
      </c>
    </row>
    <row r="1233" spans="1:42" x14ac:dyDescent="0.25">
      <c r="A1233" s="27">
        <v>1003012</v>
      </c>
      <c r="B1233" s="34" t="s">
        <v>1749</v>
      </c>
      <c r="C1233" s="35">
        <v>9221</v>
      </c>
      <c r="D1233" s="36" t="s">
        <v>1025</v>
      </c>
      <c r="E1233" s="36">
        <v>92</v>
      </c>
      <c r="F1233" s="35">
        <v>5087</v>
      </c>
      <c r="G1233" s="36" t="s">
        <v>1025</v>
      </c>
      <c r="H1233" s="36">
        <v>55</v>
      </c>
      <c r="I1233" s="36">
        <v>1509</v>
      </c>
      <c r="J1233" s="35">
        <v>1708</v>
      </c>
      <c r="AF1233" s="82" t="s">
        <v>344</v>
      </c>
      <c r="AG1233" s="82" t="s">
        <v>902</v>
      </c>
      <c r="AH1233" s="82" t="s">
        <v>79</v>
      </c>
      <c r="AI1233" s="82">
        <v>3</v>
      </c>
      <c r="AJ1233" s="106">
        <f t="shared" si="113"/>
        <v>1400000</v>
      </c>
      <c r="AK1233" s="106">
        <f t="shared" si="114"/>
        <v>32000</v>
      </c>
      <c r="AL1233" s="106">
        <f t="shared" si="115"/>
        <v>10</v>
      </c>
      <c r="AM1233" s="106">
        <f t="shared" si="116"/>
        <v>3</v>
      </c>
      <c r="AN1233" s="106">
        <f t="shared" si="117"/>
        <v>1432013</v>
      </c>
      <c r="AO1233" s="77" t="s">
        <v>5641</v>
      </c>
      <c r="AP1233" s="78">
        <v>3498.79</v>
      </c>
    </row>
    <row r="1234" spans="1:42" x14ac:dyDescent="0.25">
      <c r="A1234" s="27">
        <v>1003032</v>
      </c>
      <c r="B1234" s="34" t="s">
        <v>1750</v>
      </c>
      <c r="C1234" s="35">
        <v>12004</v>
      </c>
      <c r="D1234" s="36" t="s">
        <v>1025</v>
      </c>
      <c r="E1234" s="36">
        <v>120</v>
      </c>
      <c r="F1234" s="35">
        <v>6413</v>
      </c>
      <c r="G1234" s="36" t="s">
        <v>1025</v>
      </c>
      <c r="H1234" s="36">
        <v>53</v>
      </c>
      <c r="I1234" s="36">
        <v>1054</v>
      </c>
      <c r="J1234" s="35">
        <v>1406</v>
      </c>
      <c r="AF1234" s="82" t="s">
        <v>344</v>
      </c>
      <c r="AG1234" s="82" t="s">
        <v>902</v>
      </c>
      <c r="AH1234" s="82" t="s">
        <v>100</v>
      </c>
      <c r="AI1234" s="82">
        <v>2</v>
      </c>
      <c r="AJ1234" s="106">
        <f t="shared" si="113"/>
        <v>1400000</v>
      </c>
      <c r="AK1234" s="106">
        <f t="shared" si="114"/>
        <v>32000</v>
      </c>
      <c r="AL1234" s="106">
        <f t="shared" si="115"/>
        <v>20</v>
      </c>
      <c r="AM1234" s="106">
        <f t="shared" si="116"/>
        <v>2</v>
      </c>
      <c r="AN1234" s="106">
        <f t="shared" si="117"/>
        <v>1432022</v>
      </c>
      <c r="AO1234" s="77" t="s">
        <v>5642</v>
      </c>
      <c r="AP1234" s="78">
        <v>4081.47</v>
      </c>
    </row>
    <row r="1235" spans="1:42" x14ac:dyDescent="0.25">
      <c r="A1235" s="27">
        <v>1003042</v>
      </c>
      <c r="B1235" s="34" t="s">
        <v>1751</v>
      </c>
      <c r="C1235" s="35">
        <v>17831</v>
      </c>
      <c r="D1235" s="36" t="s">
        <v>1025</v>
      </c>
      <c r="E1235" s="36">
        <v>179</v>
      </c>
      <c r="F1235" s="35">
        <v>7393</v>
      </c>
      <c r="G1235" s="36" t="s">
        <v>1025</v>
      </c>
      <c r="H1235" s="36">
        <v>41</v>
      </c>
      <c r="I1235" s="36">
        <v>465</v>
      </c>
      <c r="J1235" s="35">
        <v>1226</v>
      </c>
      <c r="AF1235" s="82" t="s">
        <v>344</v>
      </c>
      <c r="AG1235" s="82" t="s">
        <v>902</v>
      </c>
      <c r="AH1235" s="82" t="s">
        <v>30</v>
      </c>
      <c r="AI1235" s="82">
        <v>2</v>
      </c>
      <c r="AJ1235" s="106">
        <f t="shared" si="113"/>
        <v>1400000</v>
      </c>
      <c r="AK1235" s="106">
        <f t="shared" si="114"/>
        <v>32000</v>
      </c>
      <c r="AL1235" s="106">
        <f t="shared" si="115"/>
        <v>30</v>
      </c>
      <c r="AM1235" s="106">
        <f t="shared" si="116"/>
        <v>2</v>
      </c>
      <c r="AN1235" s="106">
        <f t="shared" si="117"/>
        <v>1432032</v>
      </c>
      <c r="AO1235" s="77" t="s">
        <v>5643</v>
      </c>
      <c r="AP1235" s="78">
        <v>5853.98</v>
      </c>
    </row>
    <row r="1236" spans="1:42" x14ac:dyDescent="0.25">
      <c r="A1236" s="27">
        <v>1003052</v>
      </c>
      <c r="B1236" s="34" t="s">
        <v>1752</v>
      </c>
      <c r="C1236" s="35">
        <v>8230</v>
      </c>
      <c r="D1236" s="36" t="s">
        <v>1025</v>
      </c>
      <c r="E1236" s="36">
        <v>82</v>
      </c>
      <c r="F1236" s="35">
        <v>3463</v>
      </c>
      <c r="G1236" s="36" t="s">
        <v>1025</v>
      </c>
      <c r="H1236" s="36">
        <v>42</v>
      </c>
      <c r="I1236" s="36">
        <v>1668</v>
      </c>
      <c r="J1236" s="35">
        <v>2103</v>
      </c>
      <c r="AF1236" s="82" t="s">
        <v>344</v>
      </c>
      <c r="AG1236" s="82" t="s">
        <v>902</v>
      </c>
      <c r="AH1236" s="82" t="s">
        <v>89</v>
      </c>
      <c r="AI1236" s="82">
        <v>2</v>
      </c>
      <c r="AJ1236" s="106">
        <f t="shared" si="113"/>
        <v>1400000</v>
      </c>
      <c r="AK1236" s="106">
        <f t="shared" si="114"/>
        <v>32000</v>
      </c>
      <c r="AL1236" s="106">
        <f t="shared" si="115"/>
        <v>40</v>
      </c>
      <c r="AM1236" s="106">
        <f t="shared" si="116"/>
        <v>2</v>
      </c>
      <c r="AN1236" s="106">
        <f t="shared" si="117"/>
        <v>1432042</v>
      </c>
      <c r="AO1236" s="77" t="s">
        <v>5644</v>
      </c>
      <c r="AP1236" s="78">
        <v>2666.52</v>
      </c>
    </row>
    <row r="1237" spans="1:42" x14ac:dyDescent="0.25">
      <c r="A1237" s="27" t="s">
        <v>1025</v>
      </c>
      <c r="B1237" s="37" t="s">
        <v>1237</v>
      </c>
      <c r="C1237" s="38"/>
      <c r="D1237" s="38"/>
      <c r="E1237" s="38"/>
      <c r="F1237" s="38"/>
      <c r="G1237" s="38"/>
      <c r="H1237" s="38"/>
      <c r="I1237" s="38"/>
      <c r="J1237" s="38"/>
      <c r="AF1237" s="82" t="s">
        <v>344</v>
      </c>
      <c r="AG1237" s="82" t="s">
        <v>902</v>
      </c>
      <c r="AH1237" s="82" t="s">
        <v>57</v>
      </c>
      <c r="AI1237" s="82">
        <v>3</v>
      </c>
      <c r="AJ1237" s="106">
        <f t="shared" si="113"/>
        <v>1400000</v>
      </c>
      <c r="AK1237" s="106">
        <f t="shared" si="114"/>
        <v>32000</v>
      </c>
      <c r="AL1237" s="106">
        <f t="shared" si="115"/>
        <v>50</v>
      </c>
      <c r="AM1237" s="106">
        <f t="shared" si="116"/>
        <v>3</v>
      </c>
      <c r="AN1237" s="106">
        <f t="shared" si="117"/>
        <v>1432053</v>
      </c>
      <c r="AO1237" s="77" t="s">
        <v>5645</v>
      </c>
      <c r="AP1237" s="78">
        <v>3723.88</v>
      </c>
    </row>
    <row r="1238" spans="1:42" x14ac:dyDescent="0.25">
      <c r="A1238" s="27">
        <v>1003023</v>
      </c>
      <c r="B1238" s="34" t="s">
        <v>1753</v>
      </c>
      <c r="C1238" s="35">
        <v>14537</v>
      </c>
      <c r="D1238" s="36" t="s">
        <v>1025</v>
      </c>
      <c r="E1238" s="36">
        <v>145</v>
      </c>
      <c r="F1238" s="35">
        <v>27747</v>
      </c>
      <c r="G1238" s="36" t="s">
        <v>1025</v>
      </c>
      <c r="H1238" s="36">
        <v>191</v>
      </c>
      <c r="I1238" s="36">
        <v>727</v>
      </c>
      <c r="J1238" s="35">
        <v>206</v>
      </c>
      <c r="AF1238" s="82" t="s">
        <v>344</v>
      </c>
      <c r="AG1238" s="82" t="s">
        <v>902</v>
      </c>
      <c r="AH1238" s="82" t="s">
        <v>186</v>
      </c>
      <c r="AI1238" s="82">
        <v>3</v>
      </c>
      <c r="AJ1238" s="106">
        <f t="shared" si="113"/>
        <v>1400000</v>
      </c>
      <c r="AK1238" s="106">
        <f t="shared" si="114"/>
        <v>32000</v>
      </c>
      <c r="AL1238" s="106">
        <f t="shared" si="115"/>
        <v>60</v>
      </c>
      <c r="AM1238" s="106">
        <f t="shared" si="116"/>
        <v>3</v>
      </c>
      <c r="AN1238" s="106">
        <f t="shared" si="117"/>
        <v>1432063</v>
      </c>
      <c r="AO1238" s="77" t="s">
        <v>5646</v>
      </c>
      <c r="AP1238" s="78">
        <v>4334.8900000000003</v>
      </c>
    </row>
    <row r="1239" spans="1:42" x14ac:dyDescent="0.25">
      <c r="A1239" s="27">
        <v>1003024</v>
      </c>
      <c r="B1239" s="34" t="s">
        <v>1064</v>
      </c>
      <c r="C1239" s="35">
        <v>1567</v>
      </c>
      <c r="D1239" s="36" t="s">
        <v>1025</v>
      </c>
      <c r="E1239" s="36">
        <v>15</v>
      </c>
      <c r="F1239" s="35">
        <v>17344</v>
      </c>
      <c r="G1239" s="36" t="s">
        <v>1025</v>
      </c>
      <c r="H1239" s="36">
        <v>1107</v>
      </c>
      <c r="I1239" s="36" t="s">
        <v>1038</v>
      </c>
      <c r="J1239" s="35" t="s">
        <v>1038</v>
      </c>
      <c r="AF1239" s="82" t="s">
        <v>344</v>
      </c>
      <c r="AG1239" s="82" t="s">
        <v>902</v>
      </c>
      <c r="AH1239" s="82" t="s">
        <v>215</v>
      </c>
      <c r="AI1239" s="82">
        <v>2</v>
      </c>
      <c r="AJ1239" s="106">
        <f t="shared" si="113"/>
        <v>1400000</v>
      </c>
      <c r="AK1239" s="106">
        <f t="shared" si="114"/>
        <v>32000</v>
      </c>
      <c r="AL1239" s="106">
        <f t="shared" si="115"/>
        <v>70</v>
      </c>
      <c r="AM1239" s="106">
        <f t="shared" si="116"/>
        <v>2</v>
      </c>
      <c r="AN1239" s="106">
        <f t="shared" si="117"/>
        <v>1432072</v>
      </c>
      <c r="AO1239" s="77" t="s">
        <v>5647</v>
      </c>
      <c r="AP1239" s="78">
        <v>4102.5200000000004</v>
      </c>
    </row>
    <row r="1240" spans="1:42" x14ac:dyDescent="0.25">
      <c r="A1240" s="27">
        <v>1003025</v>
      </c>
      <c r="B1240" s="34" t="s">
        <v>1049</v>
      </c>
      <c r="C1240" s="35">
        <v>12970</v>
      </c>
      <c r="D1240" s="36" t="s">
        <v>1025</v>
      </c>
      <c r="E1240" s="36">
        <v>130</v>
      </c>
      <c r="F1240" s="35">
        <v>10403</v>
      </c>
      <c r="G1240" s="36" t="s">
        <v>1025</v>
      </c>
      <c r="H1240" s="36">
        <v>80</v>
      </c>
      <c r="I1240" s="36" t="s">
        <v>1038</v>
      </c>
      <c r="J1240" s="35" t="s">
        <v>1038</v>
      </c>
      <c r="AF1240" s="82" t="s">
        <v>344</v>
      </c>
      <c r="AG1240" s="82" t="s">
        <v>269</v>
      </c>
      <c r="AH1240" s="82" t="s">
        <v>79</v>
      </c>
      <c r="AI1240" s="82">
        <v>1</v>
      </c>
      <c r="AJ1240" s="106">
        <f t="shared" si="113"/>
        <v>1400000</v>
      </c>
      <c r="AK1240" s="106">
        <f t="shared" si="114"/>
        <v>33000</v>
      </c>
      <c r="AL1240" s="106">
        <f t="shared" si="115"/>
        <v>10</v>
      </c>
      <c r="AM1240" s="106">
        <f t="shared" si="116"/>
        <v>1</v>
      </c>
      <c r="AN1240" s="106">
        <f t="shared" si="117"/>
        <v>1433011</v>
      </c>
      <c r="AO1240" s="77" t="s">
        <v>5648</v>
      </c>
      <c r="AP1240" s="78">
        <v>2499.2199999999998</v>
      </c>
    </row>
    <row r="1241" spans="1:42" x14ac:dyDescent="0.25">
      <c r="A1241" s="27" t="s">
        <v>1025</v>
      </c>
      <c r="B1241" s="40" t="s">
        <v>1754</v>
      </c>
      <c r="C1241" s="41"/>
      <c r="D1241" s="41"/>
      <c r="E1241" s="41"/>
      <c r="F1241" s="41"/>
      <c r="G1241" s="41"/>
      <c r="H1241" s="41"/>
      <c r="I1241" s="41"/>
      <c r="J1241" s="41"/>
      <c r="AF1241" s="82" t="s">
        <v>344</v>
      </c>
      <c r="AG1241" s="82" t="s">
        <v>269</v>
      </c>
      <c r="AH1241" s="82" t="s">
        <v>100</v>
      </c>
      <c r="AI1241" s="82">
        <v>2</v>
      </c>
      <c r="AJ1241" s="106">
        <f t="shared" si="113"/>
        <v>1400000</v>
      </c>
      <c r="AK1241" s="106">
        <f t="shared" si="114"/>
        <v>33000</v>
      </c>
      <c r="AL1241" s="106">
        <f t="shared" si="115"/>
        <v>20</v>
      </c>
      <c r="AM1241" s="106">
        <f t="shared" si="116"/>
        <v>2</v>
      </c>
      <c r="AN1241" s="106">
        <f t="shared" si="117"/>
        <v>1433022</v>
      </c>
      <c r="AO1241" s="77" t="s">
        <v>5649</v>
      </c>
      <c r="AP1241" s="78">
        <v>1099.9100000000001</v>
      </c>
    </row>
    <row r="1242" spans="1:42" x14ac:dyDescent="0.25">
      <c r="A1242" s="27" t="s">
        <v>1025</v>
      </c>
      <c r="B1242" s="37" t="s">
        <v>1028</v>
      </c>
      <c r="C1242" s="38"/>
      <c r="D1242" s="38"/>
      <c r="E1242" s="38"/>
      <c r="F1242" s="38"/>
      <c r="G1242" s="38"/>
      <c r="H1242" s="38"/>
      <c r="I1242" s="38"/>
      <c r="J1242" s="38"/>
      <c r="AF1242" s="82" t="s">
        <v>344</v>
      </c>
      <c r="AG1242" s="82" t="s">
        <v>269</v>
      </c>
      <c r="AH1242" s="82" t="s">
        <v>30</v>
      </c>
      <c r="AI1242" s="82">
        <v>2</v>
      </c>
      <c r="AJ1242" s="106">
        <f t="shared" si="113"/>
        <v>1400000</v>
      </c>
      <c r="AK1242" s="106">
        <f t="shared" si="114"/>
        <v>33000</v>
      </c>
      <c r="AL1242" s="106">
        <f t="shared" si="115"/>
        <v>30</v>
      </c>
      <c r="AM1242" s="106">
        <f t="shared" si="116"/>
        <v>2</v>
      </c>
      <c r="AN1242" s="106">
        <f t="shared" si="117"/>
        <v>1433032</v>
      </c>
      <c r="AO1242" s="77" t="s">
        <v>5650</v>
      </c>
      <c r="AP1242" s="78">
        <v>2682.32</v>
      </c>
    </row>
    <row r="1243" spans="1:42" x14ac:dyDescent="0.25">
      <c r="A1243" s="27">
        <v>1004011</v>
      </c>
      <c r="B1243" s="34" t="s">
        <v>1755</v>
      </c>
      <c r="C1243" s="35">
        <v>895</v>
      </c>
      <c r="D1243" s="39" t="s">
        <v>1108</v>
      </c>
      <c r="E1243" s="36">
        <v>9</v>
      </c>
      <c r="F1243" s="35">
        <v>14094</v>
      </c>
      <c r="G1243" s="36" t="s">
        <v>1025</v>
      </c>
      <c r="H1243" s="36">
        <v>1575</v>
      </c>
      <c r="I1243" s="36">
        <v>2327</v>
      </c>
      <c r="J1243" s="35">
        <v>566</v>
      </c>
      <c r="AF1243" s="82" t="s">
        <v>344</v>
      </c>
      <c r="AG1243" s="82" t="s">
        <v>269</v>
      </c>
      <c r="AH1243" s="82" t="s">
        <v>89</v>
      </c>
      <c r="AI1243" s="82">
        <v>2</v>
      </c>
      <c r="AJ1243" s="106">
        <f t="shared" si="113"/>
        <v>1400000</v>
      </c>
      <c r="AK1243" s="106">
        <f t="shared" si="114"/>
        <v>33000</v>
      </c>
      <c r="AL1243" s="106">
        <f t="shared" si="115"/>
        <v>40</v>
      </c>
      <c r="AM1243" s="106">
        <f t="shared" si="116"/>
        <v>2</v>
      </c>
      <c r="AN1243" s="106">
        <f t="shared" si="117"/>
        <v>1433042</v>
      </c>
      <c r="AO1243" s="77" t="s">
        <v>5651</v>
      </c>
      <c r="AP1243" s="78">
        <v>1441.7</v>
      </c>
    </row>
    <row r="1244" spans="1:42" x14ac:dyDescent="0.25">
      <c r="A1244" s="27" t="s">
        <v>1025</v>
      </c>
      <c r="B1244" s="37" t="s">
        <v>1109</v>
      </c>
      <c r="C1244" s="38"/>
      <c r="D1244" s="38"/>
      <c r="E1244" s="38"/>
      <c r="F1244" s="38"/>
      <c r="G1244" s="38"/>
      <c r="H1244" s="38"/>
      <c r="I1244" s="38"/>
      <c r="J1244" s="38"/>
      <c r="AF1244" s="82" t="s">
        <v>344</v>
      </c>
      <c r="AG1244" s="82" t="s">
        <v>269</v>
      </c>
      <c r="AH1244" s="82" t="s">
        <v>57</v>
      </c>
      <c r="AI1244" s="82">
        <v>3</v>
      </c>
      <c r="AJ1244" s="106">
        <f t="shared" si="113"/>
        <v>1400000</v>
      </c>
      <c r="AK1244" s="106">
        <f t="shared" si="114"/>
        <v>33000</v>
      </c>
      <c r="AL1244" s="106">
        <f t="shared" si="115"/>
        <v>50</v>
      </c>
      <c r="AM1244" s="106">
        <f t="shared" si="116"/>
        <v>3</v>
      </c>
      <c r="AN1244" s="106">
        <f t="shared" si="117"/>
        <v>1433053</v>
      </c>
      <c r="AO1244" s="77" t="s">
        <v>5652</v>
      </c>
      <c r="AP1244" s="78">
        <v>1316.78</v>
      </c>
    </row>
    <row r="1245" spans="1:42" x14ac:dyDescent="0.25">
      <c r="A1245" s="27">
        <v>1004022</v>
      </c>
      <c r="B1245" s="34" t="s">
        <v>1756</v>
      </c>
      <c r="C1245" s="35">
        <v>8091</v>
      </c>
      <c r="D1245" s="36" t="s">
        <v>1025</v>
      </c>
      <c r="E1245" s="36">
        <v>81</v>
      </c>
      <c r="F1245" s="35">
        <v>3896</v>
      </c>
      <c r="G1245" s="36" t="s">
        <v>1025</v>
      </c>
      <c r="H1245" s="36">
        <v>48</v>
      </c>
      <c r="I1245" s="36">
        <v>1688</v>
      </c>
      <c r="J1245" s="35">
        <v>2003</v>
      </c>
      <c r="AF1245" s="82" t="s">
        <v>344</v>
      </c>
      <c r="AG1245" s="82" t="s">
        <v>269</v>
      </c>
      <c r="AH1245" s="82" t="s">
        <v>186</v>
      </c>
      <c r="AI1245" s="82">
        <v>2</v>
      </c>
      <c r="AJ1245" s="106">
        <f t="shared" si="113"/>
        <v>1400000</v>
      </c>
      <c r="AK1245" s="106">
        <f t="shared" si="114"/>
        <v>33000</v>
      </c>
      <c r="AL1245" s="106">
        <f t="shared" si="115"/>
        <v>60</v>
      </c>
      <c r="AM1245" s="106">
        <f t="shared" si="116"/>
        <v>2</v>
      </c>
      <c r="AN1245" s="106">
        <f t="shared" si="117"/>
        <v>1433062</v>
      </c>
      <c r="AO1245" s="77" t="s">
        <v>5653</v>
      </c>
      <c r="AP1245" s="78">
        <v>1158.58</v>
      </c>
    </row>
    <row r="1246" spans="1:42" x14ac:dyDescent="0.25">
      <c r="A1246" s="27">
        <v>1004032</v>
      </c>
      <c r="B1246" s="34" t="s">
        <v>1757</v>
      </c>
      <c r="C1246" s="35">
        <v>9026</v>
      </c>
      <c r="D1246" s="36" t="s">
        <v>1025</v>
      </c>
      <c r="E1246" s="36">
        <v>90</v>
      </c>
      <c r="F1246" s="35">
        <v>4402</v>
      </c>
      <c r="G1246" s="36" t="s">
        <v>1025</v>
      </c>
      <c r="H1246" s="36">
        <v>49</v>
      </c>
      <c r="I1246" s="36">
        <v>1529</v>
      </c>
      <c r="J1246" s="35">
        <v>1876</v>
      </c>
      <c r="AF1246" s="82" t="s">
        <v>344</v>
      </c>
      <c r="AG1246" s="82" t="s">
        <v>269</v>
      </c>
      <c r="AH1246" s="82" t="s">
        <v>215</v>
      </c>
      <c r="AI1246" s="82">
        <v>2</v>
      </c>
      <c r="AJ1246" s="106">
        <f t="shared" si="113"/>
        <v>1400000</v>
      </c>
      <c r="AK1246" s="106">
        <f t="shared" si="114"/>
        <v>33000</v>
      </c>
      <c r="AL1246" s="106">
        <f t="shared" si="115"/>
        <v>70</v>
      </c>
      <c r="AM1246" s="106">
        <f t="shared" si="116"/>
        <v>2</v>
      </c>
      <c r="AN1246" s="106">
        <f t="shared" si="117"/>
        <v>1433072</v>
      </c>
      <c r="AO1246" s="77" t="s">
        <v>5654</v>
      </c>
      <c r="AP1246" s="78">
        <v>854.72</v>
      </c>
    </row>
    <row r="1247" spans="1:42" x14ac:dyDescent="0.25">
      <c r="A1247" s="27">
        <v>1004042</v>
      </c>
      <c r="B1247" s="34" t="s">
        <v>1758</v>
      </c>
      <c r="C1247" s="35">
        <v>15496</v>
      </c>
      <c r="D1247" s="36" t="s">
        <v>1025</v>
      </c>
      <c r="E1247" s="36">
        <v>156</v>
      </c>
      <c r="F1247" s="35">
        <v>5997</v>
      </c>
      <c r="G1247" s="36" t="s">
        <v>1025</v>
      </c>
      <c r="H1247" s="36">
        <v>39</v>
      </c>
      <c r="I1247" s="36">
        <v>630</v>
      </c>
      <c r="J1247" s="35">
        <v>1498</v>
      </c>
      <c r="AF1247" s="82" t="s">
        <v>344</v>
      </c>
      <c r="AG1247" s="82" t="s">
        <v>269</v>
      </c>
      <c r="AH1247" s="82" t="s">
        <v>148</v>
      </c>
      <c r="AI1247" s="82">
        <v>2</v>
      </c>
      <c r="AJ1247" s="106">
        <f t="shared" si="113"/>
        <v>1400000</v>
      </c>
      <c r="AK1247" s="106">
        <f t="shared" si="114"/>
        <v>33000</v>
      </c>
      <c r="AL1247" s="106">
        <f t="shared" si="115"/>
        <v>80</v>
      </c>
      <c r="AM1247" s="106">
        <f t="shared" si="116"/>
        <v>2</v>
      </c>
      <c r="AN1247" s="106">
        <f t="shared" si="117"/>
        <v>1433082</v>
      </c>
      <c r="AO1247" s="77" t="s">
        <v>5655</v>
      </c>
      <c r="AP1247" s="78">
        <v>1294.26</v>
      </c>
    </row>
    <row r="1248" spans="1:42" x14ac:dyDescent="0.25">
      <c r="A1248" s="27">
        <v>1004052</v>
      </c>
      <c r="B1248" s="34" t="s">
        <v>1755</v>
      </c>
      <c r="C1248" s="35">
        <v>15057</v>
      </c>
      <c r="D1248" s="36" t="s">
        <v>1025</v>
      </c>
      <c r="E1248" s="36">
        <v>151</v>
      </c>
      <c r="F1248" s="35">
        <v>8532</v>
      </c>
      <c r="G1248" s="36" t="s">
        <v>1025</v>
      </c>
      <c r="H1248" s="36">
        <v>57</v>
      </c>
      <c r="I1248" s="36">
        <v>674</v>
      </c>
      <c r="J1248" s="35">
        <v>1044</v>
      </c>
      <c r="AF1248" s="82" t="s">
        <v>344</v>
      </c>
      <c r="AG1248" s="82" t="s">
        <v>269</v>
      </c>
      <c r="AH1248" s="82" t="s">
        <v>210</v>
      </c>
      <c r="AI1248" s="82">
        <v>2</v>
      </c>
      <c r="AJ1248" s="106">
        <f t="shared" si="113"/>
        <v>1400000</v>
      </c>
      <c r="AK1248" s="106">
        <f t="shared" si="114"/>
        <v>33000</v>
      </c>
      <c r="AL1248" s="106">
        <f t="shared" si="115"/>
        <v>90</v>
      </c>
      <c r="AM1248" s="106">
        <f t="shared" si="116"/>
        <v>2</v>
      </c>
      <c r="AN1248" s="106">
        <f t="shared" si="117"/>
        <v>1433092</v>
      </c>
      <c r="AO1248" s="77" t="s">
        <v>5656</v>
      </c>
      <c r="AP1248" s="78">
        <v>1271.22</v>
      </c>
    </row>
    <row r="1249" spans="1:42" x14ac:dyDescent="0.25">
      <c r="A1249" s="27">
        <v>1004062</v>
      </c>
      <c r="B1249" s="34" t="s">
        <v>1759</v>
      </c>
      <c r="C1249" s="35">
        <v>13318</v>
      </c>
      <c r="D1249" s="36" t="s">
        <v>1025</v>
      </c>
      <c r="E1249" s="36">
        <v>133</v>
      </c>
      <c r="F1249" s="35">
        <v>6037</v>
      </c>
      <c r="G1249" s="36" t="s">
        <v>1025</v>
      </c>
      <c r="H1249" s="36">
        <v>45</v>
      </c>
      <c r="I1249" s="36">
        <v>866</v>
      </c>
      <c r="J1249" s="35">
        <v>1487</v>
      </c>
      <c r="AF1249" s="82" t="s">
        <v>344</v>
      </c>
      <c r="AG1249" s="82" t="s">
        <v>201</v>
      </c>
      <c r="AH1249" s="82" t="s">
        <v>79</v>
      </c>
      <c r="AI1249" s="82">
        <v>1</v>
      </c>
      <c r="AJ1249" s="106">
        <f t="shared" si="113"/>
        <v>1400000</v>
      </c>
      <c r="AK1249" s="106">
        <f t="shared" si="114"/>
        <v>34000</v>
      </c>
      <c r="AL1249" s="106">
        <f t="shared" si="115"/>
        <v>10</v>
      </c>
      <c r="AM1249" s="106">
        <f t="shared" si="116"/>
        <v>1</v>
      </c>
      <c r="AN1249" s="106">
        <f t="shared" si="117"/>
        <v>1434011</v>
      </c>
      <c r="AO1249" s="77" t="s">
        <v>5657</v>
      </c>
      <c r="AP1249" s="78">
        <v>2120.9899999999998</v>
      </c>
    </row>
    <row r="1250" spans="1:42" x14ac:dyDescent="0.25">
      <c r="A1250" s="27">
        <v>1004072</v>
      </c>
      <c r="B1250" s="34" t="s">
        <v>1760</v>
      </c>
      <c r="C1250" s="35">
        <v>9347</v>
      </c>
      <c r="D1250" s="36" t="s">
        <v>1025</v>
      </c>
      <c r="E1250" s="36">
        <v>93</v>
      </c>
      <c r="F1250" s="35">
        <v>3923</v>
      </c>
      <c r="G1250" s="36" t="s">
        <v>1025</v>
      </c>
      <c r="H1250" s="36">
        <v>42</v>
      </c>
      <c r="I1250" s="36">
        <v>1494</v>
      </c>
      <c r="J1250" s="35">
        <v>1994</v>
      </c>
      <c r="AF1250" s="82" t="s">
        <v>344</v>
      </c>
      <c r="AG1250" s="82" t="s">
        <v>201</v>
      </c>
      <c r="AH1250" s="82" t="s">
        <v>100</v>
      </c>
      <c r="AI1250" s="82">
        <v>1</v>
      </c>
      <c r="AJ1250" s="106">
        <f t="shared" si="113"/>
        <v>1400000</v>
      </c>
      <c r="AK1250" s="106">
        <f t="shared" si="114"/>
        <v>34000</v>
      </c>
      <c r="AL1250" s="106">
        <f t="shared" si="115"/>
        <v>20</v>
      </c>
      <c r="AM1250" s="106">
        <f t="shared" si="116"/>
        <v>1</v>
      </c>
      <c r="AN1250" s="106">
        <f t="shared" si="117"/>
        <v>1434021</v>
      </c>
      <c r="AO1250" s="77" t="s">
        <v>5658</v>
      </c>
      <c r="AP1250" s="78">
        <v>2674.28</v>
      </c>
    </row>
    <row r="1251" spans="1:42" x14ac:dyDescent="0.25">
      <c r="A1251" s="27">
        <v>1004082</v>
      </c>
      <c r="B1251" s="34" t="s">
        <v>1761</v>
      </c>
      <c r="C1251" s="35">
        <v>6045</v>
      </c>
      <c r="D1251" s="36" t="s">
        <v>1025</v>
      </c>
      <c r="E1251" s="36">
        <v>60</v>
      </c>
      <c r="F1251" s="35">
        <v>3262</v>
      </c>
      <c r="G1251" s="36" t="s">
        <v>1025</v>
      </c>
      <c r="H1251" s="36">
        <v>54</v>
      </c>
      <c r="I1251" s="36">
        <v>1945</v>
      </c>
      <c r="J1251" s="35">
        <v>2144</v>
      </c>
      <c r="AF1251" s="82" t="s">
        <v>344</v>
      </c>
      <c r="AG1251" s="82" t="s">
        <v>201</v>
      </c>
      <c r="AH1251" s="82" t="s">
        <v>30</v>
      </c>
      <c r="AI1251" s="82">
        <v>1</v>
      </c>
      <c r="AJ1251" s="106">
        <f t="shared" si="113"/>
        <v>1400000</v>
      </c>
      <c r="AK1251" s="106">
        <f t="shared" si="114"/>
        <v>34000</v>
      </c>
      <c r="AL1251" s="106">
        <f t="shared" si="115"/>
        <v>30</v>
      </c>
      <c r="AM1251" s="106">
        <f t="shared" si="116"/>
        <v>1</v>
      </c>
      <c r="AN1251" s="106">
        <f t="shared" si="117"/>
        <v>1434031</v>
      </c>
      <c r="AO1251" s="77" t="s">
        <v>5659</v>
      </c>
      <c r="AP1251" s="78">
        <v>2031.6</v>
      </c>
    </row>
    <row r="1252" spans="1:42" x14ac:dyDescent="0.25">
      <c r="A1252" s="27" t="s">
        <v>1025</v>
      </c>
      <c r="B1252" s="40" t="s">
        <v>1762</v>
      </c>
      <c r="C1252" s="41"/>
      <c r="D1252" s="41"/>
      <c r="E1252" s="41"/>
      <c r="F1252" s="41"/>
      <c r="G1252" s="41"/>
      <c r="H1252" s="41"/>
      <c r="I1252" s="41"/>
      <c r="J1252" s="41"/>
      <c r="AF1252" s="82" t="s">
        <v>344</v>
      </c>
      <c r="AG1252" s="82" t="s">
        <v>201</v>
      </c>
      <c r="AH1252" s="82" t="s">
        <v>89</v>
      </c>
      <c r="AI1252" s="82">
        <v>1</v>
      </c>
      <c r="AJ1252" s="106">
        <f t="shared" si="113"/>
        <v>1400000</v>
      </c>
      <c r="AK1252" s="106">
        <f t="shared" si="114"/>
        <v>34000</v>
      </c>
      <c r="AL1252" s="106">
        <f t="shared" si="115"/>
        <v>40</v>
      </c>
      <c r="AM1252" s="106">
        <f t="shared" si="116"/>
        <v>1</v>
      </c>
      <c r="AN1252" s="106">
        <f t="shared" si="117"/>
        <v>1434041</v>
      </c>
      <c r="AO1252" s="77" t="s">
        <v>5660</v>
      </c>
      <c r="AP1252" s="78">
        <v>2695.96</v>
      </c>
    </row>
    <row r="1253" spans="1:42" x14ac:dyDescent="0.25">
      <c r="A1253" s="27" t="s">
        <v>1025</v>
      </c>
      <c r="B1253" s="37" t="s">
        <v>1085</v>
      </c>
      <c r="C1253" s="38"/>
      <c r="D1253" s="38"/>
      <c r="E1253" s="38"/>
      <c r="F1253" s="38"/>
      <c r="G1253" s="38"/>
      <c r="H1253" s="38"/>
      <c r="I1253" s="38"/>
      <c r="J1253" s="38"/>
      <c r="AF1253" s="82" t="s">
        <v>344</v>
      </c>
      <c r="AG1253" s="82" t="s">
        <v>201</v>
      </c>
      <c r="AH1253" s="82" t="s">
        <v>57</v>
      </c>
      <c r="AI1253" s="82">
        <v>2</v>
      </c>
      <c r="AJ1253" s="106">
        <f t="shared" si="113"/>
        <v>1400000</v>
      </c>
      <c r="AK1253" s="106">
        <f t="shared" si="114"/>
        <v>34000</v>
      </c>
      <c r="AL1253" s="106">
        <f t="shared" si="115"/>
        <v>50</v>
      </c>
      <c r="AM1253" s="106">
        <f t="shared" si="116"/>
        <v>2</v>
      </c>
      <c r="AN1253" s="106">
        <f t="shared" si="117"/>
        <v>1434052</v>
      </c>
      <c r="AO1253" s="77" t="s">
        <v>5661</v>
      </c>
      <c r="AP1253" s="78">
        <v>1838.34</v>
      </c>
    </row>
    <row r="1254" spans="1:42" x14ac:dyDescent="0.25">
      <c r="A1254" s="27">
        <v>1005011</v>
      </c>
      <c r="B1254" s="34" t="s">
        <v>1763</v>
      </c>
      <c r="C1254" s="35">
        <v>2342</v>
      </c>
      <c r="D1254" s="36" t="s">
        <v>1025</v>
      </c>
      <c r="E1254" s="36">
        <v>23</v>
      </c>
      <c r="F1254" s="35">
        <v>28501</v>
      </c>
      <c r="G1254" s="36" t="s">
        <v>1025</v>
      </c>
      <c r="H1254" s="36">
        <v>1217</v>
      </c>
      <c r="I1254" s="36">
        <v>2208</v>
      </c>
      <c r="J1254" s="35">
        <v>200</v>
      </c>
      <c r="AF1254" s="82" t="s">
        <v>344</v>
      </c>
      <c r="AG1254" s="82" t="s">
        <v>201</v>
      </c>
      <c r="AH1254" s="82" t="s">
        <v>186</v>
      </c>
      <c r="AI1254" s="82">
        <v>2</v>
      </c>
      <c r="AJ1254" s="106">
        <f t="shared" si="113"/>
        <v>1400000</v>
      </c>
      <c r="AK1254" s="106">
        <f t="shared" si="114"/>
        <v>34000</v>
      </c>
      <c r="AL1254" s="106">
        <f t="shared" si="115"/>
        <v>60</v>
      </c>
      <c r="AM1254" s="106">
        <f t="shared" si="116"/>
        <v>2</v>
      </c>
      <c r="AN1254" s="106">
        <f t="shared" si="117"/>
        <v>1434062</v>
      </c>
      <c r="AO1254" s="77" t="s">
        <v>5662</v>
      </c>
      <c r="AP1254" s="78">
        <v>1206.95</v>
      </c>
    </row>
    <row r="1255" spans="1:42" x14ac:dyDescent="0.25">
      <c r="A1255" s="27" t="s">
        <v>1025</v>
      </c>
      <c r="B1255" s="37" t="s">
        <v>1137</v>
      </c>
      <c r="C1255" s="38"/>
      <c r="D1255" s="38"/>
      <c r="E1255" s="38"/>
      <c r="F1255" s="38"/>
      <c r="G1255" s="38"/>
      <c r="H1255" s="38"/>
      <c r="I1255" s="38"/>
      <c r="J1255" s="38"/>
      <c r="AF1255" s="82" t="s">
        <v>344</v>
      </c>
      <c r="AG1255" s="82" t="s">
        <v>201</v>
      </c>
      <c r="AH1255" s="82" t="s">
        <v>215</v>
      </c>
      <c r="AI1255" s="82">
        <v>2</v>
      </c>
      <c r="AJ1255" s="106">
        <f t="shared" si="113"/>
        <v>1400000</v>
      </c>
      <c r="AK1255" s="106">
        <f t="shared" si="114"/>
        <v>34000</v>
      </c>
      <c r="AL1255" s="106">
        <f t="shared" si="115"/>
        <v>70</v>
      </c>
      <c r="AM1255" s="106">
        <f t="shared" si="116"/>
        <v>2</v>
      </c>
      <c r="AN1255" s="106">
        <f t="shared" si="117"/>
        <v>1434072</v>
      </c>
      <c r="AO1255" s="77" t="s">
        <v>5663</v>
      </c>
      <c r="AP1255" s="78">
        <v>1779.84</v>
      </c>
    </row>
    <row r="1256" spans="1:42" x14ac:dyDescent="0.25">
      <c r="A1256" s="27">
        <v>1005022</v>
      </c>
      <c r="B1256" s="34" t="s">
        <v>1764</v>
      </c>
      <c r="C1256" s="35">
        <v>16390</v>
      </c>
      <c r="D1256" s="36" t="s">
        <v>1025</v>
      </c>
      <c r="E1256" s="36">
        <v>164</v>
      </c>
      <c r="F1256" s="35">
        <v>5385</v>
      </c>
      <c r="G1256" s="36" t="s">
        <v>1025</v>
      </c>
      <c r="H1256" s="36">
        <v>33</v>
      </c>
      <c r="I1256" s="36">
        <v>561</v>
      </c>
      <c r="J1256" s="35">
        <v>1631</v>
      </c>
      <c r="AF1256" s="82" t="s">
        <v>344</v>
      </c>
      <c r="AG1256" s="82" t="s">
        <v>201</v>
      </c>
      <c r="AH1256" s="82" t="s">
        <v>148</v>
      </c>
      <c r="AI1256" s="82">
        <v>2</v>
      </c>
      <c r="AJ1256" s="106">
        <f t="shared" si="113"/>
        <v>1400000</v>
      </c>
      <c r="AK1256" s="106">
        <f t="shared" si="114"/>
        <v>34000</v>
      </c>
      <c r="AL1256" s="106">
        <f t="shared" si="115"/>
        <v>80</v>
      </c>
      <c r="AM1256" s="106">
        <f t="shared" si="116"/>
        <v>2</v>
      </c>
      <c r="AN1256" s="106">
        <f t="shared" si="117"/>
        <v>1434082</v>
      </c>
      <c r="AO1256" s="77" t="s">
        <v>5129</v>
      </c>
      <c r="AP1256" s="78">
        <v>933.87</v>
      </c>
    </row>
    <row r="1257" spans="1:42" x14ac:dyDescent="0.25">
      <c r="A1257" s="27">
        <v>1005032</v>
      </c>
      <c r="B1257" s="34" t="s">
        <v>1765</v>
      </c>
      <c r="C1257" s="35">
        <v>7183</v>
      </c>
      <c r="D1257" s="36" t="s">
        <v>1025</v>
      </c>
      <c r="E1257" s="36">
        <v>72</v>
      </c>
      <c r="F1257" s="35">
        <v>2919</v>
      </c>
      <c r="G1257" s="36" t="s">
        <v>1025</v>
      </c>
      <c r="H1257" s="36">
        <v>41</v>
      </c>
      <c r="I1257" s="36">
        <v>1823</v>
      </c>
      <c r="J1257" s="35">
        <v>2197</v>
      </c>
      <c r="AF1257" s="82" t="s">
        <v>344</v>
      </c>
      <c r="AG1257" s="82" t="s">
        <v>201</v>
      </c>
      <c r="AH1257" s="82" t="s">
        <v>210</v>
      </c>
      <c r="AI1257" s="82">
        <v>3</v>
      </c>
      <c r="AJ1257" s="106">
        <f t="shared" si="113"/>
        <v>1400000</v>
      </c>
      <c r="AK1257" s="106">
        <f t="shared" si="114"/>
        <v>34000</v>
      </c>
      <c r="AL1257" s="106">
        <f t="shared" si="115"/>
        <v>90</v>
      </c>
      <c r="AM1257" s="106">
        <f t="shared" si="116"/>
        <v>3</v>
      </c>
      <c r="AN1257" s="106">
        <f t="shared" si="117"/>
        <v>1434093</v>
      </c>
      <c r="AO1257" s="77" t="s">
        <v>5664</v>
      </c>
      <c r="AP1257" s="78">
        <v>2724.93</v>
      </c>
    </row>
    <row r="1258" spans="1:42" x14ac:dyDescent="0.25">
      <c r="A1258" s="27">
        <v>1005042</v>
      </c>
      <c r="B1258" s="34" t="s">
        <v>1766</v>
      </c>
      <c r="C1258" s="35">
        <v>8617</v>
      </c>
      <c r="D1258" s="36" t="s">
        <v>1025</v>
      </c>
      <c r="E1258" s="36">
        <v>86</v>
      </c>
      <c r="F1258" s="35">
        <v>4664</v>
      </c>
      <c r="G1258" s="36" t="s">
        <v>1025</v>
      </c>
      <c r="H1258" s="36">
        <v>54</v>
      </c>
      <c r="I1258" s="36">
        <v>1590</v>
      </c>
      <c r="J1258" s="35">
        <v>1806</v>
      </c>
      <c r="AF1258" s="82" t="s">
        <v>344</v>
      </c>
      <c r="AG1258" s="82" t="s">
        <v>201</v>
      </c>
      <c r="AH1258" s="82" t="s">
        <v>160</v>
      </c>
      <c r="AI1258" s="82">
        <v>2</v>
      </c>
      <c r="AJ1258" s="106">
        <f t="shared" si="113"/>
        <v>1400000</v>
      </c>
      <c r="AK1258" s="106">
        <f t="shared" si="114"/>
        <v>34000</v>
      </c>
      <c r="AL1258" s="106">
        <f t="shared" si="115"/>
        <v>100</v>
      </c>
      <c r="AM1258" s="106">
        <f t="shared" si="116"/>
        <v>2</v>
      </c>
      <c r="AN1258" s="106">
        <f t="shared" si="117"/>
        <v>1434102</v>
      </c>
      <c r="AO1258" s="77" t="s">
        <v>5665</v>
      </c>
      <c r="AP1258" s="78">
        <v>1298.67</v>
      </c>
    </row>
    <row r="1259" spans="1:42" x14ac:dyDescent="0.25">
      <c r="A1259" s="27">
        <v>1005052</v>
      </c>
      <c r="B1259" s="34" t="s">
        <v>1767</v>
      </c>
      <c r="C1259" s="35">
        <v>7623</v>
      </c>
      <c r="D1259" s="36" t="s">
        <v>1025</v>
      </c>
      <c r="E1259" s="36">
        <v>76</v>
      </c>
      <c r="F1259" s="35">
        <v>3408</v>
      </c>
      <c r="G1259" s="36" t="s">
        <v>1025</v>
      </c>
      <c r="H1259" s="36">
        <v>45</v>
      </c>
      <c r="I1259" s="36">
        <v>1756</v>
      </c>
      <c r="J1259" s="35">
        <v>2114</v>
      </c>
      <c r="AF1259" s="82" t="s">
        <v>344</v>
      </c>
      <c r="AG1259" s="82" t="s">
        <v>201</v>
      </c>
      <c r="AH1259" s="82" t="s">
        <v>157</v>
      </c>
      <c r="AI1259" s="82">
        <v>3</v>
      </c>
      <c r="AJ1259" s="106">
        <f t="shared" si="113"/>
        <v>1400000</v>
      </c>
      <c r="AK1259" s="106">
        <f t="shared" si="114"/>
        <v>34000</v>
      </c>
      <c r="AL1259" s="106">
        <f t="shared" si="115"/>
        <v>110</v>
      </c>
      <c r="AM1259" s="106">
        <f t="shared" si="116"/>
        <v>3</v>
      </c>
      <c r="AN1259" s="106">
        <f t="shared" si="117"/>
        <v>1434113</v>
      </c>
      <c r="AO1259" s="77" t="s">
        <v>5666</v>
      </c>
      <c r="AP1259" s="78">
        <v>1304.51</v>
      </c>
    </row>
    <row r="1260" spans="1:42" x14ac:dyDescent="0.25">
      <c r="A1260" s="27">
        <v>1005062</v>
      </c>
      <c r="B1260" s="34" t="s">
        <v>1768</v>
      </c>
      <c r="C1260" s="35">
        <v>9370</v>
      </c>
      <c r="D1260" s="36" t="s">
        <v>1025</v>
      </c>
      <c r="E1260" s="36">
        <v>94</v>
      </c>
      <c r="F1260" s="35">
        <v>4249</v>
      </c>
      <c r="G1260" s="36" t="s">
        <v>1025</v>
      </c>
      <c r="H1260" s="36">
        <v>45</v>
      </c>
      <c r="I1260" s="36">
        <v>1489</v>
      </c>
      <c r="J1260" s="35">
        <v>1918</v>
      </c>
      <c r="AF1260" s="82" t="s">
        <v>344</v>
      </c>
      <c r="AG1260" s="82" t="s">
        <v>201</v>
      </c>
      <c r="AH1260" s="82" t="s">
        <v>29</v>
      </c>
      <c r="AI1260" s="82">
        <v>3</v>
      </c>
      <c r="AJ1260" s="106">
        <f t="shared" si="113"/>
        <v>1400000</v>
      </c>
      <c r="AK1260" s="106">
        <f t="shared" si="114"/>
        <v>34000</v>
      </c>
      <c r="AL1260" s="106">
        <f t="shared" si="115"/>
        <v>120</v>
      </c>
      <c r="AM1260" s="106">
        <f t="shared" si="116"/>
        <v>3</v>
      </c>
      <c r="AN1260" s="106">
        <f t="shared" si="117"/>
        <v>1434123</v>
      </c>
      <c r="AO1260" s="77" t="s">
        <v>5667</v>
      </c>
      <c r="AP1260" s="78">
        <v>1822.16</v>
      </c>
    </row>
    <row r="1261" spans="1:42" x14ac:dyDescent="0.25">
      <c r="A1261" s="27">
        <v>1005072</v>
      </c>
      <c r="B1261" s="34" t="s">
        <v>1763</v>
      </c>
      <c r="C1261" s="35">
        <v>13315</v>
      </c>
      <c r="D1261" s="36" t="s">
        <v>1025</v>
      </c>
      <c r="E1261" s="36">
        <v>133</v>
      </c>
      <c r="F1261" s="35">
        <v>7708</v>
      </c>
      <c r="G1261" s="36" t="s">
        <v>1025</v>
      </c>
      <c r="H1261" s="36">
        <v>58</v>
      </c>
      <c r="I1261" s="36">
        <v>867</v>
      </c>
      <c r="J1261" s="35">
        <v>1170</v>
      </c>
      <c r="AF1261" s="82" t="s">
        <v>344</v>
      </c>
      <c r="AG1261" s="82" t="s">
        <v>374</v>
      </c>
      <c r="AH1261" s="82" t="s">
        <v>79</v>
      </c>
      <c r="AI1261" s="82">
        <v>2</v>
      </c>
      <c r="AJ1261" s="106">
        <f t="shared" si="113"/>
        <v>1400000</v>
      </c>
      <c r="AK1261" s="106">
        <f t="shared" si="114"/>
        <v>35000</v>
      </c>
      <c r="AL1261" s="106">
        <f t="shared" si="115"/>
        <v>10</v>
      </c>
      <c r="AM1261" s="106">
        <f t="shared" si="116"/>
        <v>2</v>
      </c>
      <c r="AN1261" s="106">
        <f t="shared" si="117"/>
        <v>1435012</v>
      </c>
      <c r="AO1261" s="77" t="s">
        <v>5668</v>
      </c>
      <c r="AP1261" s="78">
        <v>1359.63</v>
      </c>
    </row>
    <row r="1262" spans="1:42" x14ac:dyDescent="0.25">
      <c r="A1262" s="27">
        <v>1005082</v>
      </c>
      <c r="B1262" s="34" t="s">
        <v>1769</v>
      </c>
      <c r="C1262" s="35">
        <v>10730</v>
      </c>
      <c r="D1262" s="36" t="s">
        <v>1025</v>
      </c>
      <c r="E1262" s="36">
        <v>107</v>
      </c>
      <c r="F1262" s="35">
        <v>6693</v>
      </c>
      <c r="G1262" s="36" t="s">
        <v>1025</v>
      </c>
      <c r="H1262" s="36">
        <v>62</v>
      </c>
      <c r="I1262" s="36">
        <v>1269</v>
      </c>
      <c r="J1262" s="35">
        <v>1357</v>
      </c>
      <c r="AF1262" s="82" t="s">
        <v>344</v>
      </c>
      <c r="AG1262" s="82" t="s">
        <v>374</v>
      </c>
      <c r="AH1262" s="82" t="s">
        <v>100</v>
      </c>
      <c r="AI1262" s="82">
        <v>2</v>
      </c>
      <c r="AJ1262" s="106">
        <f t="shared" si="113"/>
        <v>1400000</v>
      </c>
      <c r="AK1262" s="106">
        <f t="shared" si="114"/>
        <v>35000</v>
      </c>
      <c r="AL1262" s="106">
        <f t="shared" si="115"/>
        <v>20</v>
      </c>
      <c r="AM1262" s="106">
        <f t="shared" si="116"/>
        <v>2</v>
      </c>
      <c r="AN1262" s="106">
        <f t="shared" si="117"/>
        <v>1435022</v>
      </c>
      <c r="AO1262" s="77" t="s">
        <v>5669</v>
      </c>
      <c r="AP1262" s="78">
        <v>822.59</v>
      </c>
    </row>
    <row r="1263" spans="1:42" x14ac:dyDescent="0.25">
      <c r="A1263" s="27">
        <v>1005092</v>
      </c>
      <c r="B1263" s="34" t="s">
        <v>1770</v>
      </c>
      <c r="C1263" s="35">
        <v>10390</v>
      </c>
      <c r="D1263" s="36" t="s">
        <v>1025</v>
      </c>
      <c r="E1263" s="36">
        <v>104</v>
      </c>
      <c r="F1263" s="35">
        <v>9396</v>
      </c>
      <c r="G1263" s="36" t="s">
        <v>1025</v>
      </c>
      <c r="H1263" s="36">
        <v>90</v>
      </c>
      <c r="I1263" s="36">
        <v>1319</v>
      </c>
      <c r="J1263" s="35">
        <v>933</v>
      </c>
      <c r="AF1263" s="82" t="s">
        <v>344</v>
      </c>
      <c r="AG1263" s="82" t="s">
        <v>374</v>
      </c>
      <c r="AH1263" s="82" t="s">
        <v>30</v>
      </c>
      <c r="AI1263" s="82">
        <v>2</v>
      </c>
      <c r="AJ1263" s="106">
        <f t="shared" si="113"/>
        <v>1400000</v>
      </c>
      <c r="AK1263" s="106">
        <f t="shared" si="114"/>
        <v>35000</v>
      </c>
      <c r="AL1263" s="106">
        <f t="shared" si="115"/>
        <v>30</v>
      </c>
      <c r="AM1263" s="106">
        <f t="shared" si="116"/>
        <v>2</v>
      </c>
      <c r="AN1263" s="106">
        <f t="shared" si="117"/>
        <v>1435032</v>
      </c>
      <c r="AO1263" s="77" t="s">
        <v>5670</v>
      </c>
      <c r="AP1263" s="78">
        <v>1116.42</v>
      </c>
    </row>
    <row r="1264" spans="1:42" x14ac:dyDescent="0.25">
      <c r="A1264" s="27">
        <v>1005102</v>
      </c>
      <c r="B1264" s="34" t="s">
        <v>1771</v>
      </c>
      <c r="C1264" s="35">
        <v>12857</v>
      </c>
      <c r="D1264" s="36" t="s">
        <v>1025</v>
      </c>
      <c r="E1264" s="36">
        <v>129</v>
      </c>
      <c r="F1264" s="35">
        <v>5693</v>
      </c>
      <c r="G1264" s="36" t="s">
        <v>1025</v>
      </c>
      <c r="H1264" s="36">
        <v>44</v>
      </c>
      <c r="I1264" s="36">
        <v>933</v>
      </c>
      <c r="J1264" s="35">
        <v>1555</v>
      </c>
      <c r="AF1264" s="82" t="s">
        <v>344</v>
      </c>
      <c r="AG1264" s="82" t="s">
        <v>374</v>
      </c>
      <c r="AH1264" s="82" t="s">
        <v>89</v>
      </c>
      <c r="AI1264" s="82">
        <v>2</v>
      </c>
      <c r="AJ1264" s="106">
        <f t="shared" si="113"/>
        <v>1400000</v>
      </c>
      <c r="AK1264" s="106">
        <f t="shared" si="114"/>
        <v>35000</v>
      </c>
      <c r="AL1264" s="106">
        <f t="shared" si="115"/>
        <v>40</v>
      </c>
      <c r="AM1264" s="106">
        <f t="shared" si="116"/>
        <v>2</v>
      </c>
      <c r="AN1264" s="106">
        <f t="shared" si="117"/>
        <v>1435042</v>
      </c>
      <c r="AO1264" s="77" t="s">
        <v>5671</v>
      </c>
      <c r="AP1264" s="78">
        <v>1276.75</v>
      </c>
    </row>
    <row r="1265" spans="1:42" x14ac:dyDescent="0.25">
      <c r="A1265" s="27" t="s">
        <v>1025</v>
      </c>
      <c r="B1265" s="40" t="s">
        <v>1772</v>
      </c>
      <c r="C1265" s="41"/>
      <c r="D1265" s="41"/>
      <c r="E1265" s="41"/>
      <c r="F1265" s="41"/>
      <c r="G1265" s="41"/>
      <c r="H1265" s="41"/>
      <c r="I1265" s="41"/>
      <c r="J1265" s="41"/>
      <c r="AF1265" s="82" t="s">
        <v>344</v>
      </c>
      <c r="AG1265" s="82" t="s">
        <v>374</v>
      </c>
      <c r="AH1265" s="82" t="s">
        <v>57</v>
      </c>
      <c r="AI1265" s="82">
        <v>3</v>
      </c>
      <c r="AJ1265" s="106">
        <f t="shared" si="113"/>
        <v>1400000</v>
      </c>
      <c r="AK1265" s="106">
        <f t="shared" si="114"/>
        <v>35000</v>
      </c>
      <c r="AL1265" s="106">
        <f t="shared" si="115"/>
        <v>50</v>
      </c>
      <c r="AM1265" s="106">
        <f t="shared" si="116"/>
        <v>3</v>
      </c>
      <c r="AN1265" s="106">
        <f t="shared" si="117"/>
        <v>1435053</v>
      </c>
      <c r="AO1265" s="77" t="s">
        <v>5672</v>
      </c>
      <c r="AP1265" s="78">
        <v>1885.29</v>
      </c>
    </row>
    <row r="1266" spans="1:42" x14ac:dyDescent="0.25">
      <c r="A1266" s="27" t="s">
        <v>1025</v>
      </c>
      <c r="B1266" s="37" t="s">
        <v>1773</v>
      </c>
      <c r="C1266" s="38"/>
      <c r="D1266" s="38"/>
      <c r="E1266" s="38"/>
      <c r="F1266" s="38"/>
      <c r="G1266" s="38"/>
      <c r="H1266" s="38"/>
      <c r="I1266" s="38"/>
      <c r="J1266" s="38"/>
      <c r="AF1266" s="82" t="s">
        <v>344</v>
      </c>
      <c r="AG1266" s="82" t="s">
        <v>374</v>
      </c>
      <c r="AH1266" s="82" t="s">
        <v>186</v>
      </c>
      <c r="AI1266" s="82">
        <v>2</v>
      </c>
      <c r="AJ1266" s="106">
        <f t="shared" si="113"/>
        <v>1400000</v>
      </c>
      <c r="AK1266" s="106">
        <f t="shared" si="114"/>
        <v>35000</v>
      </c>
      <c r="AL1266" s="106">
        <f t="shared" si="115"/>
        <v>60</v>
      </c>
      <c r="AM1266" s="106">
        <f t="shared" si="116"/>
        <v>2</v>
      </c>
      <c r="AN1266" s="106">
        <f t="shared" si="117"/>
        <v>1435062</v>
      </c>
      <c r="AO1266" s="77" t="s">
        <v>5673</v>
      </c>
      <c r="AP1266" s="78">
        <v>1312.87</v>
      </c>
    </row>
    <row r="1267" spans="1:42" x14ac:dyDescent="0.25">
      <c r="A1267" s="27">
        <v>1006022</v>
      </c>
      <c r="B1267" s="34" t="s">
        <v>1774</v>
      </c>
      <c r="C1267" s="35">
        <v>2574</v>
      </c>
      <c r="D1267" s="36" t="s">
        <v>1025</v>
      </c>
      <c r="E1267" s="36">
        <v>25</v>
      </c>
      <c r="F1267" s="35">
        <v>14083</v>
      </c>
      <c r="G1267" s="36" t="s">
        <v>1025</v>
      </c>
      <c r="H1267" s="36">
        <v>547</v>
      </c>
      <c r="I1267" s="36">
        <v>2192</v>
      </c>
      <c r="J1267" s="35">
        <v>567</v>
      </c>
      <c r="AF1267" s="82" t="s">
        <v>344</v>
      </c>
      <c r="AG1267" s="82" t="s">
        <v>807</v>
      </c>
      <c r="AH1267" s="82" t="s">
        <v>79</v>
      </c>
      <c r="AI1267" s="82">
        <v>2</v>
      </c>
      <c r="AJ1267" s="106">
        <f t="shared" si="113"/>
        <v>1400000</v>
      </c>
      <c r="AK1267" s="106">
        <f t="shared" si="114"/>
        <v>36000</v>
      </c>
      <c r="AL1267" s="106">
        <f t="shared" si="115"/>
        <v>10</v>
      </c>
      <c r="AM1267" s="106">
        <f t="shared" si="116"/>
        <v>2</v>
      </c>
      <c r="AN1267" s="106">
        <f t="shared" si="117"/>
        <v>1436012</v>
      </c>
      <c r="AO1267" s="77" t="s">
        <v>5674</v>
      </c>
      <c r="AP1267" s="78">
        <v>564.1</v>
      </c>
    </row>
    <row r="1268" spans="1:42" x14ac:dyDescent="0.25">
      <c r="A1268" s="27">
        <v>1006032</v>
      </c>
      <c r="B1268" s="34" t="s">
        <v>1775</v>
      </c>
      <c r="C1268" s="35">
        <v>6902</v>
      </c>
      <c r="D1268" s="36" t="s">
        <v>1025</v>
      </c>
      <c r="E1268" s="36">
        <v>70</v>
      </c>
      <c r="F1268" s="35">
        <v>6548</v>
      </c>
      <c r="G1268" s="36" t="s">
        <v>1025</v>
      </c>
      <c r="H1268" s="36">
        <v>95</v>
      </c>
      <c r="I1268" s="36">
        <v>1863</v>
      </c>
      <c r="J1268" s="35">
        <v>1379</v>
      </c>
      <c r="AF1268" s="82" t="s">
        <v>344</v>
      </c>
      <c r="AG1268" s="82" t="s">
        <v>807</v>
      </c>
      <c r="AH1268" s="82" t="s">
        <v>100</v>
      </c>
      <c r="AI1268" s="82">
        <v>2</v>
      </c>
      <c r="AJ1268" s="106">
        <f t="shared" si="113"/>
        <v>1400000</v>
      </c>
      <c r="AK1268" s="106">
        <f t="shared" si="114"/>
        <v>36000</v>
      </c>
      <c r="AL1268" s="106">
        <f t="shared" si="115"/>
        <v>20</v>
      </c>
      <c r="AM1268" s="106">
        <f t="shared" si="116"/>
        <v>2</v>
      </c>
      <c r="AN1268" s="106">
        <f t="shared" si="117"/>
        <v>1436022</v>
      </c>
      <c r="AO1268" s="77" t="s">
        <v>5675</v>
      </c>
      <c r="AP1268" s="78">
        <v>1014.49</v>
      </c>
    </row>
    <row r="1269" spans="1:42" x14ac:dyDescent="0.25">
      <c r="A1269" s="27">
        <v>1006082</v>
      </c>
      <c r="B1269" s="34" t="s">
        <v>1776</v>
      </c>
      <c r="C1269" s="35">
        <v>5398</v>
      </c>
      <c r="D1269" s="36" t="s">
        <v>1025</v>
      </c>
      <c r="E1269" s="36">
        <v>54</v>
      </c>
      <c r="F1269" s="35">
        <v>4963</v>
      </c>
      <c r="G1269" s="36" t="s">
        <v>1025</v>
      </c>
      <c r="H1269" s="36">
        <v>92</v>
      </c>
      <c r="I1269" s="36">
        <v>1995</v>
      </c>
      <c r="J1269" s="35">
        <v>1730</v>
      </c>
      <c r="AF1269" s="82" t="s">
        <v>344</v>
      </c>
      <c r="AG1269" s="82" t="s">
        <v>807</v>
      </c>
      <c r="AH1269" s="82" t="s">
        <v>30</v>
      </c>
      <c r="AI1269" s="82">
        <v>2</v>
      </c>
      <c r="AJ1269" s="106">
        <f t="shared" si="113"/>
        <v>1400000</v>
      </c>
      <c r="AK1269" s="106">
        <f t="shared" si="114"/>
        <v>36000</v>
      </c>
      <c r="AL1269" s="106">
        <f t="shared" si="115"/>
        <v>30</v>
      </c>
      <c r="AM1269" s="106">
        <f t="shared" si="116"/>
        <v>2</v>
      </c>
      <c r="AN1269" s="106">
        <f t="shared" si="117"/>
        <v>1436032</v>
      </c>
      <c r="AO1269" s="77" t="s">
        <v>5676</v>
      </c>
      <c r="AP1269" s="78">
        <v>840.77</v>
      </c>
    </row>
    <row r="1270" spans="1:42" x14ac:dyDescent="0.25">
      <c r="A1270" s="27" t="s">
        <v>1025</v>
      </c>
      <c r="B1270" s="37" t="s">
        <v>1061</v>
      </c>
      <c r="C1270" s="38"/>
      <c r="D1270" s="38"/>
      <c r="E1270" s="38"/>
      <c r="F1270" s="38"/>
      <c r="G1270" s="38"/>
      <c r="H1270" s="38"/>
      <c r="I1270" s="38"/>
      <c r="J1270" s="38"/>
      <c r="AF1270" s="82" t="s">
        <v>344</v>
      </c>
      <c r="AG1270" s="82" t="s">
        <v>807</v>
      </c>
      <c r="AH1270" s="82" t="s">
        <v>89</v>
      </c>
      <c r="AI1270" s="82">
        <v>2</v>
      </c>
      <c r="AJ1270" s="106">
        <f t="shared" si="113"/>
        <v>1400000</v>
      </c>
      <c r="AK1270" s="106">
        <f t="shared" si="114"/>
        <v>36000</v>
      </c>
      <c r="AL1270" s="106">
        <f t="shared" si="115"/>
        <v>40</v>
      </c>
      <c r="AM1270" s="106">
        <f t="shared" si="116"/>
        <v>2</v>
      </c>
      <c r="AN1270" s="106">
        <f t="shared" si="117"/>
        <v>1436042</v>
      </c>
      <c r="AO1270" s="77" t="s">
        <v>5677</v>
      </c>
      <c r="AP1270" s="78">
        <v>601.41999999999996</v>
      </c>
    </row>
    <row r="1271" spans="1:42" x14ac:dyDescent="0.25">
      <c r="A1271" s="27">
        <v>1006073</v>
      </c>
      <c r="B1271" s="34" t="s">
        <v>1777</v>
      </c>
      <c r="C1271" s="35">
        <v>15480</v>
      </c>
      <c r="D1271" s="36" t="s">
        <v>1025</v>
      </c>
      <c r="E1271" s="36">
        <v>155</v>
      </c>
      <c r="F1271" s="35">
        <v>23374</v>
      </c>
      <c r="G1271" s="36" t="s">
        <v>1025</v>
      </c>
      <c r="H1271" s="36">
        <v>151</v>
      </c>
      <c r="I1271" s="36">
        <v>632</v>
      </c>
      <c r="J1271" s="35">
        <v>278</v>
      </c>
      <c r="AF1271" s="82" t="s">
        <v>344</v>
      </c>
      <c r="AG1271" s="82" t="s">
        <v>807</v>
      </c>
      <c r="AH1271" s="82" t="s">
        <v>57</v>
      </c>
      <c r="AI1271" s="82">
        <v>3</v>
      </c>
      <c r="AJ1271" s="106">
        <f t="shared" si="113"/>
        <v>1400000</v>
      </c>
      <c r="AK1271" s="106">
        <f t="shared" si="114"/>
        <v>36000</v>
      </c>
      <c r="AL1271" s="106">
        <f t="shared" si="115"/>
        <v>50</v>
      </c>
      <c r="AM1271" s="106">
        <f t="shared" si="116"/>
        <v>3</v>
      </c>
      <c r="AN1271" s="106">
        <f t="shared" si="117"/>
        <v>1436053</v>
      </c>
      <c r="AO1271" s="77" t="s">
        <v>5678</v>
      </c>
      <c r="AP1271" s="78">
        <v>1376.97</v>
      </c>
    </row>
    <row r="1272" spans="1:42" x14ac:dyDescent="0.25">
      <c r="A1272" s="27">
        <v>1006074</v>
      </c>
      <c r="B1272" s="34" t="s">
        <v>1064</v>
      </c>
      <c r="C1272" s="35">
        <v>990</v>
      </c>
      <c r="D1272" s="36" t="s">
        <v>1025</v>
      </c>
      <c r="E1272" s="36">
        <v>11</v>
      </c>
      <c r="F1272" s="35">
        <v>13026</v>
      </c>
      <c r="G1272" s="36" t="s">
        <v>1025</v>
      </c>
      <c r="H1272" s="36">
        <v>1316</v>
      </c>
      <c r="I1272" s="36" t="s">
        <v>1038</v>
      </c>
      <c r="J1272" s="35" t="s">
        <v>1038</v>
      </c>
      <c r="AF1272" s="82" t="s">
        <v>344</v>
      </c>
      <c r="AG1272" s="82" t="s">
        <v>5679</v>
      </c>
      <c r="AH1272" s="82" t="s">
        <v>79</v>
      </c>
      <c r="AI1272" s="82">
        <v>3</v>
      </c>
      <c r="AJ1272" s="106">
        <f t="shared" si="113"/>
        <v>1400000</v>
      </c>
      <c r="AK1272" s="106">
        <f t="shared" si="114"/>
        <v>37000</v>
      </c>
      <c r="AL1272" s="106">
        <f t="shared" si="115"/>
        <v>10</v>
      </c>
      <c r="AM1272" s="106">
        <f t="shared" si="116"/>
        <v>3</v>
      </c>
      <c r="AN1272" s="106">
        <f t="shared" si="117"/>
        <v>1437013</v>
      </c>
      <c r="AO1272" s="77" t="s">
        <v>5680</v>
      </c>
      <c r="AP1272" s="78">
        <v>1343.45</v>
      </c>
    </row>
    <row r="1273" spans="1:42" x14ac:dyDescent="0.25">
      <c r="A1273" s="27">
        <v>1006075</v>
      </c>
      <c r="B1273" s="34" t="s">
        <v>1049</v>
      </c>
      <c r="C1273" s="35">
        <v>14490</v>
      </c>
      <c r="D1273" s="36" t="s">
        <v>1025</v>
      </c>
      <c r="E1273" s="36">
        <v>144</v>
      </c>
      <c r="F1273" s="35">
        <v>10348</v>
      </c>
      <c r="G1273" s="36" t="s">
        <v>1025</v>
      </c>
      <c r="H1273" s="36">
        <v>71</v>
      </c>
      <c r="I1273" s="36" t="s">
        <v>1038</v>
      </c>
      <c r="J1273" s="35" t="s">
        <v>1038</v>
      </c>
      <c r="AF1273" s="82" t="s">
        <v>344</v>
      </c>
      <c r="AG1273" s="82" t="s">
        <v>5679</v>
      </c>
      <c r="AH1273" s="82" t="s">
        <v>100</v>
      </c>
      <c r="AI1273" s="82">
        <v>2</v>
      </c>
      <c r="AJ1273" s="106">
        <f t="shared" si="113"/>
        <v>1400000</v>
      </c>
      <c r="AK1273" s="106">
        <f t="shared" si="114"/>
        <v>37000</v>
      </c>
      <c r="AL1273" s="106">
        <f t="shared" si="115"/>
        <v>20</v>
      </c>
      <c r="AM1273" s="106">
        <f t="shared" si="116"/>
        <v>2</v>
      </c>
      <c r="AN1273" s="106">
        <f t="shared" si="117"/>
        <v>1437022</v>
      </c>
      <c r="AO1273" s="77" t="s">
        <v>5681</v>
      </c>
      <c r="AP1273" s="78">
        <v>1565.93</v>
      </c>
    </row>
    <row r="1274" spans="1:42" x14ac:dyDescent="0.25">
      <c r="A1274" s="27">
        <v>1006103</v>
      </c>
      <c r="B1274" s="34" t="s">
        <v>1778</v>
      </c>
      <c r="C1274" s="35">
        <v>6632</v>
      </c>
      <c r="D1274" s="36" t="s">
        <v>1025</v>
      </c>
      <c r="E1274" s="36">
        <v>66</v>
      </c>
      <c r="F1274" s="35">
        <v>10348</v>
      </c>
      <c r="G1274" s="36" t="s">
        <v>1025</v>
      </c>
      <c r="H1274" s="36">
        <v>156</v>
      </c>
      <c r="I1274" s="36">
        <v>1893</v>
      </c>
      <c r="J1274" s="35">
        <v>836</v>
      </c>
      <c r="AF1274" s="82" t="s">
        <v>344</v>
      </c>
      <c r="AG1274" s="82" t="s">
        <v>5679</v>
      </c>
      <c r="AH1274" s="82" t="s">
        <v>30</v>
      </c>
      <c r="AI1274" s="82">
        <v>3</v>
      </c>
      <c r="AJ1274" s="106">
        <f t="shared" si="113"/>
        <v>1400000</v>
      </c>
      <c r="AK1274" s="106">
        <f t="shared" si="114"/>
        <v>37000</v>
      </c>
      <c r="AL1274" s="106">
        <f t="shared" si="115"/>
        <v>30</v>
      </c>
      <c r="AM1274" s="106">
        <f t="shared" si="116"/>
        <v>3</v>
      </c>
      <c r="AN1274" s="106">
        <f t="shared" si="117"/>
        <v>1437033</v>
      </c>
      <c r="AO1274" s="77" t="s">
        <v>5682</v>
      </c>
      <c r="AP1274" s="78">
        <v>862.28</v>
      </c>
    </row>
    <row r="1275" spans="1:42" x14ac:dyDescent="0.25">
      <c r="A1275" s="27">
        <v>1006104</v>
      </c>
      <c r="B1275" s="34" t="s">
        <v>1064</v>
      </c>
      <c r="C1275" s="35">
        <v>1677</v>
      </c>
      <c r="D1275" s="36" t="s">
        <v>1025</v>
      </c>
      <c r="E1275" s="36">
        <v>17</v>
      </c>
      <c r="F1275" s="35">
        <v>3401</v>
      </c>
      <c r="G1275" s="36" t="s">
        <v>1025</v>
      </c>
      <c r="H1275" s="36">
        <v>203</v>
      </c>
      <c r="I1275" s="36" t="s">
        <v>1038</v>
      </c>
      <c r="J1275" s="35" t="s">
        <v>1038</v>
      </c>
      <c r="AF1275" s="82" t="s">
        <v>344</v>
      </c>
      <c r="AG1275" s="82" t="s">
        <v>5679</v>
      </c>
      <c r="AH1275" s="82" t="s">
        <v>89</v>
      </c>
      <c r="AI1275" s="82">
        <v>2</v>
      </c>
      <c r="AJ1275" s="106">
        <f t="shared" si="113"/>
        <v>1400000</v>
      </c>
      <c r="AK1275" s="106">
        <f t="shared" si="114"/>
        <v>37000</v>
      </c>
      <c r="AL1275" s="106">
        <f t="shared" si="115"/>
        <v>40</v>
      </c>
      <c r="AM1275" s="106">
        <f t="shared" si="116"/>
        <v>2</v>
      </c>
      <c r="AN1275" s="106">
        <f t="shared" si="117"/>
        <v>1437042</v>
      </c>
      <c r="AO1275" s="77" t="s">
        <v>5683</v>
      </c>
      <c r="AP1275" s="78">
        <v>686.45</v>
      </c>
    </row>
    <row r="1276" spans="1:42" x14ac:dyDescent="0.25">
      <c r="A1276" s="27">
        <v>1006105</v>
      </c>
      <c r="B1276" s="34" t="s">
        <v>1039</v>
      </c>
      <c r="C1276" s="35">
        <v>4955</v>
      </c>
      <c r="D1276" s="36" t="s">
        <v>1025</v>
      </c>
      <c r="E1276" s="36">
        <v>49</v>
      </c>
      <c r="F1276" s="35">
        <v>6947</v>
      </c>
      <c r="G1276" s="36" t="s">
        <v>1025</v>
      </c>
      <c r="H1276" s="36">
        <v>140</v>
      </c>
      <c r="I1276" s="36" t="s">
        <v>1038</v>
      </c>
      <c r="J1276" s="35" t="s">
        <v>1038</v>
      </c>
      <c r="AF1276" s="82" t="s">
        <v>344</v>
      </c>
      <c r="AG1276" s="82" t="s">
        <v>5679</v>
      </c>
      <c r="AH1276" s="82" t="s">
        <v>57</v>
      </c>
      <c r="AI1276" s="82">
        <v>2</v>
      </c>
      <c r="AJ1276" s="106">
        <f t="shared" si="113"/>
        <v>1400000</v>
      </c>
      <c r="AK1276" s="106">
        <f t="shared" si="114"/>
        <v>37000</v>
      </c>
      <c r="AL1276" s="106">
        <f t="shared" si="115"/>
        <v>50</v>
      </c>
      <c r="AM1276" s="106">
        <f t="shared" si="116"/>
        <v>2</v>
      </c>
      <c r="AN1276" s="106">
        <f t="shared" si="117"/>
        <v>1437052</v>
      </c>
      <c r="AO1276" s="77" t="s">
        <v>5684</v>
      </c>
      <c r="AP1276" s="78">
        <v>735.87</v>
      </c>
    </row>
    <row r="1277" spans="1:42" x14ac:dyDescent="0.25">
      <c r="A1277" s="27">
        <v>1006113</v>
      </c>
      <c r="B1277" s="34" t="s">
        <v>1779</v>
      </c>
      <c r="C1277" s="35">
        <v>12990</v>
      </c>
      <c r="D1277" s="36" t="s">
        <v>1025</v>
      </c>
      <c r="E1277" s="36">
        <v>130</v>
      </c>
      <c r="F1277" s="35">
        <v>12389</v>
      </c>
      <c r="G1277" s="36" t="s">
        <v>1025</v>
      </c>
      <c r="H1277" s="36">
        <v>95</v>
      </c>
      <c r="I1277" s="36">
        <v>911</v>
      </c>
      <c r="J1277" s="35">
        <v>669</v>
      </c>
      <c r="AF1277" s="82" t="s">
        <v>344</v>
      </c>
      <c r="AG1277" s="82" t="s">
        <v>5679</v>
      </c>
      <c r="AH1277" s="82" t="s">
        <v>186</v>
      </c>
      <c r="AI1277" s="82">
        <v>3</v>
      </c>
      <c r="AJ1277" s="106">
        <f t="shared" si="113"/>
        <v>1400000</v>
      </c>
      <c r="AK1277" s="106">
        <f t="shared" si="114"/>
        <v>37000</v>
      </c>
      <c r="AL1277" s="106">
        <f t="shared" si="115"/>
        <v>60</v>
      </c>
      <c r="AM1277" s="106">
        <f t="shared" si="116"/>
        <v>3</v>
      </c>
      <c r="AN1277" s="106">
        <f t="shared" si="117"/>
        <v>1437063</v>
      </c>
      <c r="AO1277" s="77" t="s">
        <v>5685</v>
      </c>
      <c r="AP1277" s="78">
        <v>1448.08</v>
      </c>
    </row>
    <row r="1278" spans="1:42" x14ac:dyDescent="0.25">
      <c r="A1278" s="27">
        <v>1006114</v>
      </c>
      <c r="B1278" s="34" t="s">
        <v>1064</v>
      </c>
      <c r="C1278" s="35">
        <v>2325</v>
      </c>
      <c r="D1278" s="36" t="s">
        <v>1025</v>
      </c>
      <c r="E1278" s="36">
        <v>23</v>
      </c>
      <c r="F1278" s="35">
        <v>7292</v>
      </c>
      <c r="G1278" s="36" t="s">
        <v>1025</v>
      </c>
      <c r="H1278" s="36">
        <v>314</v>
      </c>
      <c r="I1278" s="36" t="s">
        <v>1038</v>
      </c>
      <c r="J1278" s="35" t="s">
        <v>1038</v>
      </c>
      <c r="AF1278" s="82" t="s">
        <v>344</v>
      </c>
      <c r="AG1278" s="82" t="s">
        <v>565</v>
      </c>
      <c r="AH1278" s="82" t="s">
        <v>79</v>
      </c>
      <c r="AI1278" s="82">
        <v>1</v>
      </c>
      <c r="AJ1278" s="106">
        <f t="shared" si="113"/>
        <v>1400000</v>
      </c>
      <c r="AK1278" s="106">
        <f t="shared" si="114"/>
        <v>38000</v>
      </c>
      <c r="AL1278" s="106">
        <f t="shared" si="115"/>
        <v>10</v>
      </c>
      <c r="AM1278" s="106">
        <f t="shared" si="116"/>
        <v>1</v>
      </c>
      <c r="AN1278" s="106">
        <f t="shared" si="117"/>
        <v>1438011</v>
      </c>
      <c r="AO1278" s="77" t="s">
        <v>5686</v>
      </c>
      <c r="AP1278" s="78">
        <v>1773.62</v>
      </c>
    </row>
    <row r="1279" spans="1:42" x14ac:dyDescent="0.25">
      <c r="A1279" s="27">
        <v>1006115</v>
      </c>
      <c r="B1279" s="34" t="s">
        <v>1049</v>
      </c>
      <c r="C1279" s="35">
        <v>10665</v>
      </c>
      <c r="D1279" s="36" t="s">
        <v>1025</v>
      </c>
      <c r="E1279" s="36">
        <v>107</v>
      </c>
      <c r="F1279" s="35">
        <v>5097</v>
      </c>
      <c r="G1279" s="36" t="s">
        <v>1025</v>
      </c>
      <c r="H1279" s="36">
        <v>48</v>
      </c>
      <c r="I1279" s="36" t="s">
        <v>1038</v>
      </c>
      <c r="J1279" s="35" t="s">
        <v>1038</v>
      </c>
      <c r="AF1279" s="82" t="s">
        <v>344</v>
      </c>
      <c r="AG1279" s="82" t="s">
        <v>565</v>
      </c>
      <c r="AH1279" s="82" t="s">
        <v>100</v>
      </c>
      <c r="AI1279" s="82">
        <v>3</v>
      </c>
      <c r="AJ1279" s="106">
        <f t="shared" si="113"/>
        <v>1400000</v>
      </c>
      <c r="AK1279" s="106">
        <f t="shared" si="114"/>
        <v>38000</v>
      </c>
      <c r="AL1279" s="106">
        <f t="shared" si="115"/>
        <v>20</v>
      </c>
      <c r="AM1279" s="106">
        <f t="shared" si="116"/>
        <v>3</v>
      </c>
      <c r="AN1279" s="106">
        <f t="shared" si="117"/>
        <v>1438023</v>
      </c>
      <c r="AO1279" s="77" t="s">
        <v>5687</v>
      </c>
      <c r="AP1279" s="78">
        <v>2899.58</v>
      </c>
    </row>
    <row r="1280" spans="1:42" x14ac:dyDescent="0.25">
      <c r="A1280" s="27" t="s">
        <v>1025</v>
      </c>
      <c r="B1280" s="40" t="s">
        <v>1780</v>
      </c>
      <c r="C1280" s="41"/>
      <c r="D1280" s="41"/>
      <c r="E1280" s="41"/>
      <c r="F1280" s="41"/>
      <c r="G1280" s="41"/>
      <c r="H1280" s="41"/>
      <c r="I1280" s="41"/>
      <c r="J1280" s="41"/>
      <c r="AF1280" s="82" t="s">
        <v>344</v>
      </c>
      <c r="AG1280" s="82" t="s">
        <v>565</v>
      </c>
      <c r="AH1280" s="82" t="s">
        <v>30</v>
      </c>
      <c r="AI1280" s="82">
        <v>2</v>
      </c>
      <c r="AJ1280" s="106">
        <f t="shared" si="113"/>
        <v>1400000</v>
      </c>
      <c r="AK1280" s="106">
        <f t="shared" si="114"/>
        <v>38000</v>
      </c>
      <c r="AL1280" s="106">
        <f t="shared" si="115"/>
        <v>30</v>
      </c>
      <c r="AM1280" s="106">
        <f t="shared" si="116"/>
        <v>2</v>
      </c>
      <c r="AN1280" s="106">
        <f t="shared" si="117"/>
        <v>1438032</v>
      </c>
      <c r="AO1280" s="77" t="s">
        <v>5688</v>
      </c>
      <c r="AP1280" s="78">
        <v>1345.57</v>
      </c>
    </row>
    <row r="1281" spans="1:42" x14ac:dyDescent="0.25">
      <c r="A1281" s="27" t="s">
        <v>1025</v>
      </c>
      <c r="B1281" s="37" t="s">
        <v>1773</v>
      </c>
      <c r="C1281" s="38"/>
      <c r="D1281" s="38"/>
      <c r="E1281" s="38"/>
      <c r="F1281" s="38"/>
      <c r="G1281" s="38"/>
      <c r="H1281" s="38"/>
      <c r="I1281" s="38"/>
      <c r="J1281" s="38"/>
      <c r="AF1281" s="82" t="s">
        <v>344</v>
      </c>
      <c r="AG1281" s="82" t="s">
        <v>565</v>
      </c>
      <c r="AH1281" s="82" t="s">
        <v>89</v>
      </c>
      <c r="AI1281" s="82">
        <v>2</v>
      </c>
      <c r="AJ1281" s="106">
        <f t="shared" si="113"/>
        <v>1400000</v>
      </c>
      <c r="AK1281" s="106">
        <f t="shared" si="114"/>
        <v>38000</v>
      </c>
      <c r="AL1281" s="106">
        <f t="shared" si="115"/>
        <v>40</v>
      </c>
      <c r="AM1281" s="106">
        <f t="shared" si="116"/>
        <v>2</v>
      </c>
      <c r="AN1281" s="106">
        <f t="shared" si="117"/>
        <v>1438042</v>
      </c>
      <c r="AO1281" s="77" t="s">
        <v>5689</v>
      </c>
      <c r="AP1281" s="78">
        <v>2661.87</v>
      </c>
    </row>
    <row r="1282" spans="1:42" x14ac:dyDescent="0.25">
      <c r="A1282" s="27">
        <v>1007012</v>
      </c>
      <c r="B1282" s="34" t="s">
        <v>1781</v>
      </c>
      <c r="C1282" s="35">
        <v>11463</v>
      </c>
      <c r="D1282" s="36" t="s">
        <v>1025</v>
      </c>
      <c r="E1282" s="36">
        <v>115</v>
      </c>
      <c r="F1282" s="35">
        <v>5802</v>
      </c>
      <c r="G1282" s="36" t="s">
        <v>1025</v>
      </c>
      <c r="H1282" s="36">
        <v>51</v>
      </c>
      <c r="I1282" s="36">
        <v>1130</v>
      </c>
      <c r="J1282" s="35">
        <v>1539</v>
      </c>
      <c r="AF1282" s="82" t="s">
        <v>344</v>
      </c>
      <c r="AG1282" s="82" t="s">
        <v>565</v>
      </c>
      <c r="AH1282" s="82" t="s">
        <v>57</v>
      </c>
      <c r="AI1282" s="82">
        <v>2</v>
      </c>
      <c r="AJ1282" s="106">
        <f t="shared" si="113"/>
        <v>1400000</v>
      </c>
      <c r="AK1282" s="106">
        <f t="shared" si="114"/>
        <v>38000</v>
      </c>
      <c r="AL1282" s="106">
        <f t="shared" si="115"/>
        <v>50</v>
      </c>
      <c r="AM1282" s="106">
        <f t="shared" si="116"/>
        <v>2</v>
      </c>
      <c r="AN1282" s="106">
        <f t="shared" si="117"/>
        <v>1438052</v>
      </c>
      <c r="AO1282" s="77" t="s">
        <v>5690</v>
      </c>
      <c r="AP1282" s="78">
        <v>1359.24</v>
      </c>
    </row>
    <row r="1283" spans="1:42" x14ac:dyDescent="0.25">
      <c r="A1283" s="27">
        <v>1007032</v>
      </c>
      <c r="B1283" s="34" t="s">
        <v>1782</v>
      </c>
      <c r="C1283" s="35">
        <v>12416</v>
      </c>
      <c r="D1283" s="36" t="s">
        <v>1025</v>
      </c>
      <c r="E1283" s="36">
        <v>124</v>
      </c>
      <c r="F1283" s="35">
        <v>4771</v>
      </c>
      <c r="G1283" s="36" t="s">
        <v>1025</v>
      </c>
      <c r="H1283" s="36">
        <v>38</v>
      </c>
      <c r="I1283" s="36">
        <v>991</v>
      </c>
      <c r="J1283" s="35">
        <v>1786</v>
      </c>
      <c r="AF1283" s="82" t="s">
        <v>344</v>
      </c>
      <c r="AG1283" s="82" t="s">
        <v>623</v>
      </c>
      <c r="AH1283" s="82" t="s">
        <v>79</v>
      </c>
      <c r="AI1283" s="82">
        <v>1</v>
      </c>
      <c r="AJ1283" s="106">
        <f t="shared" si="113"/>
        <v>1400000</v>
      </c>
      <c r="AK1283" s="106">
        <f t="shared" si="114"/>
        <v>61000</v>
      </c>
      <c r="AL1283" s="106">
        <f t="shared" si="115"/>
        <v>10</v>
      </c>
      <c r="AM1283" s="106">
        <f t="shared" si="116"/>
        <v>1</v>
      </c>
      <c r="AN1283" s="106">
        <f t="shared" si="117"/>
        <v>1461011</v>
      </c>
      <c r="AO1283" s="77" t="s">
        <v>5691</v>
      </c>
      <c r="AP1283" s="78">
        <v>2413.61</v>
      </c>
    </row>
    <row r="1284" spans="1:42" x14ac:dyDescent="0.25">
      <c r="A1284" s="27">
        <v>1007052</v>
      </c>
      <c r="B1284" s="34" t="s">
        <v>1783</v>
      </c>
      <c r="C1284" s="35">
        <v>8139</v>
      </c>
      <c r="D1284" s="36" t="s">
        <v>1025</v>
      </c>
      <c r="E1284" s="36">
        <v>81</v>
      </c>
      <c r="F1284" s="35">
        <v>4415</v>
      </c>
      <c r="G1284" s="36" t="s">
        <v>1025</v>
      </c>
      <c r="H1284" s="36">
        <v>54</v>
      </c>
      <c r="I1284" s="36">
        <v>1685</v>
      </c>
      <c r="J1284" s="35">
        <v>1870</v>
      </c>
      <c r="AF1284" s="82" t="s">
        <v>344</v>
      </c>
      <c r="AG1284" s="82" t="s">
        <v>942</v>
      </c>
      <c r="AH1284" s="82" t="s">
        <v>79</v>
      </c>
      <c r="AI1284" s="82">
        <v>1</v>
      </c>
      <c r="AJ1284" s="106">
        <f t="shared" si="113"/>
        <v>1400000</v>
      </c>
      <c r="AK1284" s="106">
        <f t="shared" si="114"/>
        <v>62000</v>
      </c>
      <c r="AL1284" s="106">
        <f t="shared" si="115"/>
        <v>10</v>
      </c>
      <c r="AM1284" s="106">
        <f t="shared" si="116"/>
        <v>1</v>
      </c>
      <c r="AN1284" s="106">
        <f t="shared" si="117"/>
        <v>1462011</v>
      </c>
      <c r="AO1284" s="77" t="s">
        <v>5692</v>
      </c>
      <c r="AP1284" s="78">
        <v>3724.08</v>
      </c>
    </row>
    <row r="1285" spans="1:42" x14ac:dyDescent="0.25">
      <c r="A1285" s="27">
        <v>1007062</v>
      </c>
      <c r="B1285" s="34" t="s">
        <v>1784</v>
      </c>
      <c r="C1285" s="35">
        <v>14081</v>
      </c>
      <c r="D1285" s="36" t="s">
        <v>1025</v>
      </c>
      <c r="E1285" s="36">
        <v>141</v>
      </c>
      <c r="F1285" s="35">
        <v>3176</v>
      </c>
      <c r="G1285" s="36" t="s">
        <v>1025</v>
      </c>
      <c r="H1285" s="36">
        <v>23</v>
      </c>
      <c r="I1285" s="36">
        <v>776</v>
      </c>
      <c r="J1285" s="35">
        <v>2160</v>
      </c>
      <c r="AF1285" s="82" t="s">
        <v>344</v>
      </c>
      <c r="AG1285" s="82" t="s">
        <v>810</v>
      </c>
      <c r="AH1285" s="82" t="s">
        <v>79</v>
      </c>
      <c r="AI1285" s="82">
        <v>1</v>
      </c>
      <c r="AJ1285" s="106">
        <f t="shared" si="113"/>
        <v>1400000</v>
      </c>
      <c r="AK1285" s="106">
        <f t="shared" si="114"/>
        <v>63000</v>
      </c>
      <c r="AL1285" s="106">
        <f t="shared" si="115"/>
        <v>10</v>
      </c>
      <c r="AM1285" s="106">
        <f t="shared" si="116"/>
        <v>1</v>
      </c>
      <c r="AN1285" s="106">
        <f t="shared" si="117"/>
        <v>1463011</v>
      </c>
      <c r="AO1285" s="77" t="s">
        <v>5693</v>
      </c>
      <c r="AP1285" s="78">
        <v>1732.94</v>
      </c>
    </row>
    <row r="1286" spans="1:42" x14ac:dyDescent="0.25">
      <c r="A1286" s="27">
        <v>1007072</v>
      </c>
      <c r="B1286" s="34" t="s">
        <v>1785</v>
      </c>
      <c r="C1286" s="35">
        <v>12931</v>
      </c>
      <c r="D1286" s="36" t="s">
        <v>1025</v>
      </c>
      <c r="E1286" s="36">
        <v>129</v>
      </c>
      <c r="F1286" s="35">
        <v>7672</v>
      </c>
      <c r="G1286" s="36" t="s">
        <v>1025</v>
      </c>
      <c r="H1286" s="36">
        <v>59</v>
      </c>
      <c r="I1286" s="36">
        <v>919</v>
      </c>
      <c r="J1286" s="35">
        <v>1179</v>
      </c>
      <c r="AF1286" s="82" t="s">
        <v>344</v>
      </c>
      <c r="AG1286" s="82" t="s">
        <v>735</v>
      </c>
      <c r="AH1286" s="82" t="s">
        <v>79</v>
      </c>
      <c r="AI1286" s="82">
        <v>1</v>
      </c>
      <c r="AJ1286" s="106">
        <f t="shared" si="113"/>
        <v>1400000</v>
      </c>
      <c r="AK1286" s="106">
        <f t="shared" si="114"/>
        <v>64000</v>
      </c>
      <c r="AL1286" s="106">
        <f t="shared" si="115"/>
        <v>10</v>
      </c>
      <c r="AM1286" s="106">
        <f t="shared" si="116"/>
        <v>1</v>
      </c>
      <c r="AN1286" s="106">
        <f t="shared" si="117"/>
        <v>1464011</v>
      </c>
      <c r="AO1286" s="77" t="s">
        <v>5694</v>
      </c>
      <c r="AP1286" s="78">
        <v>1997.79</v>
      </c>
    </row>
    <row r="1287" spans="1:42" x14ac:dyDescent="0.25">
      <c r="A1287" s="27">
        <v>1007082</v>
      </c>
      <c r="B1287" s="34" t="s">
        <v>1786</v>
      </c>
      <c r="C1287" s="35">
        <v>14106</v>
      </c>
      <c r="D1287" s="36" t="s">
        <v>1025</v>
      </c>
      <c r="E1287" s="36">
        <v>141</v>
      </c>
      <c r="F1287" s="35">
        <v>5947</v>
      </c>
      <c r="G1287" s="36" t="s">
        <v>1025</v>
      </c>
      <c r="H1287" s="36">
        <v>42</v>
      </c>
      <c r="I1287" s="36">
        <v>770</v>
      </c>
      <c r="J1287" s="35">
        <v>1510</v>
      </c>
      <c r="AF1287" s="82" t="s">
        <v>344</v>
      </c>
      <c r="AG1287" s="82" t="s">
        <v>4670</v>
      </c>
      <c r="AH1287" s="82" t="s">
        <v>79</v>
      </c>
      <c r="AI1287" s="82">
        <v>1</v>
      </c>
      <c r="AJ1287" s="106">
        <f t="shared" si="113"/>
        <v>1400000</v>
      </c>
      <c r="AK1287" s="106">
        <f t="shared" si="114"/>
        <v>65000</v>
      </c>
      <c r="AL1287" s="106">
        <f t="shared" si="115"/>
        <v>10</v>
      </c>
      <c r="AM1287" s="106">
        <f t="shared" si="116"/>
        <v>1</v>
      </c>
      <c r="AN1287" s="106">
        <f t="shared" si="117"/>
        <v>1465011</v>
      </c>
      <c r="AO1287" s="77" t="s">
        <v>5695</v>
      </c>
      <c r="AP1287" s="78">
        <v>4073.38</v>
      </c>
    </row>
    <row r="1288" spans="1:42" x14ac:dyDescent="0.25">
      <c r="A1288" s="27" t="s">
        <v>1025</v>
      </c>
      <c r="B1288" s="37" t="s">
        <v>1046</v>
      </c>
      <c r="C1288" s="38"/>
      <c r="D1288" s="38"/>
      <c r="E1288" s="38"/>
      <c r="F1288" s="38"/>
      <c r="G1288" s="38"/>
      <c r="H1288" s="38"/>
      <c r="I1288" s="38"/>
      <c r="J1288" s="38"/>
      <c r="AF1288" s="82" t="s">
        <v>139</v>
      </c>
      <c r="AG1288" s="82" t="s">
        <v>79</v>
      </c>
      <c r="AH1288" s="82" t="s">
        <v>79</v>
      </c>
      <c r="AI1288" s="82">
        <v>1</v>
      </c>
      <c r="AJ1288" s="106">
        <f t="shared" ref="AJ1288:AJ1351" si="118">AF1288*100000</f>
        <v>1600000</v>
      </c>
      <c r="AK1288" s="106">
        <f t="shared" ref="AK1288:AK1351" si="119">AG1288*1000</f>
        <v>1000</v>
      </c>
      <c r="AL1288" s="106">
        <f t="shared" ref="AL1288:AL1351" si="120">AH1288*10</f>
        <v>10</v>
      </c>
      <c r="AM1288" s="106">
        <f t="shared" ref="AM1288:AM1351" si="121">AI1288*1</f>
        <v>1</v>
      </c>
      <c r="AN1288" s="106">
        <f t="shared" ref="AN1288:AN1351" si="122">SUM(AJ1288:AM1288)</f>
        <v>1601011</v>
      </c>
      <c r="AO1288" s="77" t="s">
        <v>5696</v>
      </c>
      <c r="AP1288" s="78">
        <v>1669.13</v>
      </c>
    </row>
    <row r="1289" spans="1:42" x14ac:dyDescent="0.25">
      <c r="A1289" s="27">
        <v>1007023</v>
      </c>
      <c r="B1289" s="34" t="s">
        <v>1787</v>
      </c>
      <c r="C1289" s="35">
        <v>11819</v>
      </c>
      <c r="D1289" s="36" t="s">
        <v>1025</v>
      </c>
      <c r="E1289" s="36">
        <v>118</v>
      </c>
      <c r="F1289" s="35">
        <v>10487</v>
      </c>
      <c r="G1289" s="36" t="s">
        <v>1025</v>
      </c>
      <c r="H1289" s="36">
        <v>89</v>
      </c>
      <c r="I1289" s="36">
        <v>1077</v>
      </c>
      <c r="J1289" s="35">
        <v>826</v>
      </c>
      <c r="AF1289" s="82" t="s">
        <v>139</v>
      </c>
      <c r="AG1289" s="82" t="s">
        <v>79</v>
      </c>
      <c r="AH1289" s="82" t="s">
        <v>100</v>
      </c>
      <c r="AI1289" s="82">
        <v>2</v>
      </c>
      <c r="AJ1289" s="106">
        <f t="shared" si="118"/>
        <v>1600000</v>
      </c>
      <c r="AK1289" s="106">
        <f t="shared" si="119"/>
        <v>1000</v>
      </c>
      <c r="AL1289" s="106">
        <f t="shared" si="120"/>
        <v>20</v>
      </c>
      <c r="AM1289" s="106">
        <f t="shared" si="121"/>
        <v>2</v>
      </c>
      <c r="AN1289" s="106">
        <f t="shared" si="122"/>
        <v>1601022</v>
      </c>
      <c r="AO1289" s="77" t="s">
        <v>5697</v>
      </c>
      <c r="AP1289" s="78">
        <v>3004.89</v>
      </c>
    </row>
    <row r="1290" spans="1:42" x14ac:dyDescent="0.25">
      <c r="A1290" s="27">
        <v>1007024</v>
      </c>
      <c r="B1290" s="34" t="s">
        <v>1037</v>
      </c>
      <c r="C1290" s="35">
        <v>481</v>
      </c>
      <c r="D1290" s="36" t="s">
        <v>1025</v>
      </c>
      <c r="E1290" s="36">
        <v>5</v>
      </c>
      <c r="F1290" s="35">
        <v>3844</v>
      </c>
      <c r="G1290" s="36" t="s">
        <v>1025</v>
      </c>
      <c r="H1290" s="36">
        <v>799</v>
      </c>
      <c r="I1290" s="36" t="s">
        <v>1038</v>
      </c>
      <c r="J1290" s="35" t="s">
        <v>1038</v>
      </c>
      <c r="AF1290" s="82" t="s">
        <v>139</v>
      </c>
      <c r="AG1290" s="82" t="s">
        <v>79</v>
      </c>
      <c r="AH1290" s="82" t="s">
        <v>30</v>
      </c>
      <c r="AI1290" s="82">
        <v>3</v>
      </c>
      <c r="AJ1290" s="106">
        <f t="shared" si="118"/>
        <v>1600000</v>
      </c>
      <c r="AK1290" s="106">
        <f t="shared" si="119"/>
        <v>1000</v>
      </c>
      <c r="AL1290" s="106">
        <f t="shared" si="120"/>
        <v>30</v>
      </c>
      <c r="AM1290" s="106">
        <f t="shared" si="121"/>
        <v>3</v>
      </c>
      <c r="AN1290" s="106">
        <f t="shared" si="122"/>
        <v>1601033</v>
      </c>
      <c r="AO1290" s="77" t="s">
        <v>5698</v>
      </c>
      <c r="AP1290" s="78">
        <v>1619</v>
      </c>
    </row>
    <row r="1291" spans="1:42" x14ac:dyDescent="0.25">
      <c r="A1291" s="27">
        <v>1007025</v>
      </c>
      <c r="B1291" s="34" t="s">
        <v>1039</v>
      </c>
      <c r="C1291" s="35">
        <v>11338</v>
      </c>
      <c r="D1291" s="36" t="s">
        <v>1025</v>
      </c>
      <c r="E1291" s="36">
        <v>113</v>
      </c>
      <c r="F1291" s="35">
        <v>6643</v>
      </c>
      <c r="G1291" s="36" t="s">
        <v>1025</v>
      </c>
      <c r="H1291" s="36">
        <v>59</v>
      </c>
      <c r="I1291" s="36" t="s">
        <v>1038</v>
      </c>
      <c r="J1291" s="35" t="s">
        <v>1038</v>
      </c>
      <c r="AF1291" s="82" t="s">
        <v>139</v>
      </c>
      <c r="AG1291" s="82" t="s">
        <v>79</v>
      </c>
      <c r="AH1291" s="82" t="s">
        <v>89</v>
      </c>
      <c r="AI1291" s="82">
        <v>3</v>
      </c>
      <c r="AJ1291" s="106">
        <f t="shared" si="118"/>
        <v>1600000</v>
      </c>
      <c r="AK1291" s="106">
        <f t="shared" si="119"/>
        <v>1000</v>
      </c>
      <c r="AL1291" s="106">
        <f t="shared" si="120"/>
        <v>40</v>
      </c>
      <c r="AM1291" s="106">
        <f t="shared" si="121"/>
        <v>3</v>
      </c>
      <c r="AN1291" s="106">
        <f t="shared" si="122"/>
        <v>1601043</v>
      </c>
      <c r="AO1291" s="77" t="s">
        <v>5699</v>
      </c>
      <c r="AP1291" s="78">
        <v>1488.08</v>
      </c>
    </row>
    <row r="1292" spans="1:42" x14ac:dyDescent="0.25">
      <c r="A1292" s="27">
        <v>1007043</v>
      </c>
      <c r="B1292" s="34" t="s">
        <v>1788</v>
      </c>
      <c r="C1292" s="35">
        <v>19064</v>
      </c>
      <c r="D1292" s="36" t="s">
        <v>1025</v>
      </c>
      <c r="E1292" s="36">
        <v>191</v>
      </c>
      <c r="F1292" s="35">
        <v>34353</v>
      </c>
      <c r="G1292" s="36" t="s">
        <v>1025</v>
      </c>
      <c r="H1292" s="36">
        <v>180</v>
      </c>
      <c r="I1292" s="36">
        <v>390</v>
      </c>
      <c r="J1292" s="35">
        <v>155</v>
      </c>
      <c r="AF1292" s="82" t="s">
        <v>139</v>
      </c>
      <c r="AG1292" s="82" t="s">
        <v>79</v>
      </c>
      <c r="AH1292" s="82" t="s">
        <v>57</v>
      </c>
      <c r="AI1292" s="82">
        <v>2</v>
      </c>
      <c r="AJ1292" s="106">
        <f t="shared" si="118"/>
        <v>1600000</v>
      </c>
      <c r="AK1292" s="106">
        <f t="shared" si="119"/>
        <v>1000</v>
      </c>
      <c r="AL1292" s="106">
        <f t="shared" si="120"/>
        <v>50</v>
      </c>
      <c r="AM1292" s="106">
        <f t="shared" si="121"/>
        <v>2</v>
      </c>
      <c r="AN1292" s="106">
        <f t="shared" si="122"/>
        <v>1601052</v>
      </c>
      <c r="AO1292" s="77" t="s">
        <v>5700</v>
      </c>
      <c r="AP1292" s="78">
        <v>1526.66</v>
      </c>
    </row>
    <row r="1293" spans="1:42" x14ac:dyDescent="0.25">
      <c r="A1293" s="27">
        <v>1007044</v>
      </c>
      <c r="B1293" s="34" t="s">
        <v>1129</v>
      </c>
      <c r="C1293" s="35">
        <v>2699</v>
      </c>
      <c r="D1293" s="36" t="s">
        <v>1025</v>
      </c>
      <c r="E1293" s="36">
        <v>27</v>
      </c>
      <c r="F1293" s="35">
        <v>21327</v>
      </c>
      <c r="G1293" s="36" t="s">
        <v>1025</v>
      </c>
      <c r="H1293" s="36">
        <v>790</v>
      </c>
      <c r="I1293" s="36" t="s">
        <v>1038</v>
      </c>
      <c r="J1293" s="35" t="s">
        <v>1038</v>
      </c>
      <c r="AF1293" s="82" t="s">
        <v>139</v>
      </c>
      <c r="AG1293" s="82" t="s">
        <v>79</v>
      </c>
      <c r="AH1293" s="82" t="s">
        <v>186</v>
      </c>
      <c r="AI1293" s="82">
        <v>2</v>
      </c>
      <c r="AJ1293" s="106">
        <f t="shared" si="118"/>
        <v>1600000</v>
      </c>
      <c r="AK1293" s="106">
        <f t="shared" si="119"/>
        <v>1000</v>
      </c>
      <c r="AL1293" s="106">
        <f t="shared" si="120"/>
        <v>60</v>
      </c>
      <c r="AM1293" s="106">
        <f t="shared" si="121"/>
        <v>2</v>
      </c>
      <c r="AN1293" s="106">
        <f t="shared" si="122"/>
        <v>1601062</v>
      </c>
      <c r="AO1293" s="77" t="s">
        <v>5467</v>
      </c>
      <c r="AP1293" s="78">
        <v>1724.46</v>
      </c>
    </row>
    <row r="1294" spans="1:42" x14ac:dyDescent="0.25">
      <c r="A1294" s="27">
        <v>1007045</v>
      </c>
      <c r="B1294" s="34" t="s">
        <v>1049</v>
      </c>
      <c r="C1294" s="35">
        <v>16365</v>
      </c>
      <c r="D1294" s="36" t="s">
        <v>1025</v>
      </c>
      <c r="E1294" s="36">
        <v>164</v>
      </c>
      <c r="F1294" s="35">
        <v>13026</v>
      </c>
      <c r="G1294" s="36" t="s">
        <v>1025</v>
      </c>
      <c r="H1294" s="36">
        <v>80</v>
      </c>
      <c r="I1294" s="36" t="s">
        <v>1038</v>
      </c>
      <c r="J1294" s="35" t="s">
        <v>1038</v>
      </c>
      <c r="AF1294" s="82" t="s">
        <v>139</v>
      </c>
      <c r="AG1294" s="82" t="s">
        <v>100</v>
      </c>
      <c r="AH1294" s="82" t="s">
        <v>79</v>
      </c>
      <c r="AI1294" s="82">
        <v>3</v>
      </c>
      <c r="AJ1294" s="106">
        <f t="shared" si="118"/>
        <v>1600000</v>
      </c>
      <c r="AK1294" s="106">
        <f t="shared" si="119"/>
        <v>2000</v>
      </c>
      <c r="AL1294" s="106">
        <f t="shared" si="120"/>
        <v>10</v>
      </c>
      <c r="AM1294" s="106">
        <f t="shared" si="121"/>
        <v>3</v>
      </c>
      <c r="AN1294" s="106">
        <f t="shared" si="122"/>
        <v>1602013</v>
      </c>
      <c r="AO1294" s="77" t="s">
        <v>5701</v>
      </c>
      <c r="AP1294" s="78">
        <v>1477.2</v>
      </c>
    </row>
    <row r="1295" spans="1:42" x14ac:dyDescent="0.25">
      <c r="A1295" s="27" t="s">
        <v>1025</v>
      </c>
      <c r="B1295" s="40" t="s">
        <v>1789</v>
      </c>
      <c r="C1295" s="41"/>
      <c r="D1295" s="41"/>
      <c r="E1295" s="41"/>
      <c r="F1295" s="41"/>
      <c r="G1295" s="41"/>
      <c r="H1295" s="41"/>
      <c r="I1295" s="41"/>
      <c r="J1295" s="41"/>
      <c r="AF1295" s="82" t="s">
        <v>139</v>
      </c>
      <c r="AG1295" s="82" t="s">
        <v>100</v>
      </c>
      <c r="AH1295" s="82" t="s">
        <v>100</v>
      </c>
      <c r="AI1295" s="82">
        <v>2</v>
      </c>
      <c r="AJ1295" s="106">
        <f t="shared" si="118"/>
        <v>1600000</v>
      </c>
      <c r="AK1295" s="106">
        <f t="shared" si="119"/>
        <v>2000</v>
      </c>
      <c r="AL1295" s="106">
        <f t="shared" si="120"/>
        <v>20</v>
      </c>
      <c r="AM1295" s="106">
        <f t="shared" si="121"/>
        <v>2</v>
      </c>
      <c r="AN1295" s="106">
        <f t="shared" si="122"/>
        <v>1602022</v>
      </c>
      <c r="AO1295" s="77" t="s">
        <v>5702</v>
      </c>
      <c r="AP1295" s="78">
        <v>1328.72</v>
      </c>
    </row>
    <row r="1296" spans="1:42" x14ac:dyDescent="0.25">
      <c r="A1296" s="27" t="s">
        <v>1025</v>
      </c>
      <c r="B1296" s="37" t="s">
        <v>1041</v>
      </c>
      <c r="C1296" s="38"/>
      <c r="D1296" s="38"/>
      <c r="E1296" s="38"/>
      <c r="F1296" s="38"/>
      <c r="G1296" s="38"/>
      <c r="H1296" s="38"/>
      <c r="I1296" s="38"/>
      <c r="J1296" s="38"/>
      <c r="AF1296" s="82" t="s">
        <v>139</v>
      </c>
      <c r="AG1296" s="82" t="s">
        <v>100</v>
      </c>
      <c r="AH1296" s="82" t="s">
        <v>30</v>
      </c>
      <c r="AI1296" s="82">
        <v>3</v>
      </c>
      <c r="AJ1296" s="106">
        <f t="shared" si="118"/>
        <v>1600000</v>
      </c>
      <c r="AK1296" s="106">
        <f t="shared" si="119"/>
        <v>2000</v>
      </c>
      <c r="AL1296" s="106">
        <f t="shared" si="120"/>
        <v>30</v>
      </c>
      <c r="AM1296" s="106">
        <f t="shared" si="121"/>
        <v>3</v>
      </c>
      <c r="AN1296" s="106">
        <f t="shared" si="122"/>
        <v>1602033</v>
      </c>
      <c r="AO1296" s="77" t="s">
        <v>5703</v>
      </c>
      <c r="AP1296" s="78">
        <v>1674.05</v>
      </c>
    </row>
    <row r="1297" spans="1:42" x14ac:dyDescent="0.25">
      <c r="A1297" s="27">
        <v>1008011</v>
      </c>
      <c r="B1297" s="34" t="s">
        <v>1790</v>
      </c>
      <c r="C1297" s="35">
        <v>2725</v>
      </c>
      <c r="D1297" s="36" t="s">
        <v>1025</v>
      </c>
      <c r="E1297" s="36">
        <v>27</v>
      </c>
      <c r="F1297" s="35">
        <v>18096</v>
      </c>
      <c r="G1297" s="36" t="s">
        <v>1025</v>
      </c>
      <c r="H1297" s="36">
        <v>664</v>
      </c>
      <c r="I1297" s="36">
        <v>2182</v>
      </c>
      <c r="J1297" s="35">
        <v>397</v>
      </c>
      <c r="AF1297" s="82" t="s">
        <v>139</v>
      </c>
      <c r="AG1297" s="82" t="s">
        <v>100</v>
      </c>
      <c r="AH1297" s="82" t="s">
        <v>89</v>
      </c>
      <c r="AI1297" s="82">
        <v>3</v>
      </c>
      <c r="AJ1297" s="106">
        <f t="shared" si="118"/>
        <v>1600000</v>
      </c>
      <c r="AK1297" s="106">
        <f t="shared" si="119"/>
        <v>2000</v>
      </c>
      <c r="AL1297" s="106">
        <f t="shared" si="120"/>
        <v>40</v>
      </c>
      <c r="AM1297" s="106">
        <f t="shared" si="121"/>
        <v>3</v>
      </c>
      <c r="AN1297" s="106">
        <f t="shared" si="122"/>
        <v>1602043</v>
      </c>
      <c r="AO1297" s="77" t="s">
        <v>5704</v>
      </c>
      <c r="AP1297" s="78">
        <v>1389.82</v>
      </c>
    </row>
    <row r="1298" spans="1:42" x14ac:dyDescent="0.25">
      <c r="A1298" s="27">
        <v>1008021</v>
      </c>
      <c r="B1298" s="34" t="s">
        <v>1791</v>
      </c>
      <c r="C1298" s="35">
        <v>3299</v>
      </c>
      <c r="D1298" s="36" t="s">
        <v>1025</v>
      </c>
      <c r="E1298" s="36">
        <v>33</v>
      </c>
      <c r="F1298" s="35">
        <v>65283</v>
      </c>
      <c r="G1298" s="36" t="s">
        <v>1025</v>
      </c>
      <c r="H1298" s="36">
        <v>1979</v>
      </c>
      <c r="I1298" s="36">
        <v>2147</v>
      </c>
      <c r="J1298" s="35">
        <v>61</v>
      </c>
      <c r="AF1298" s="82" t="s">
        <v>139</v>
      </c>
      <c r="AG1298" s="82" t="s">
        <v>30</v>
      </c>
      <c r="AH1298" s="82" t="s">
        <v>79</v>
      </c>
      <c r="AI1298" s="82">
        <v>1</v>
      </c>
      <c r="AJ1298" s="106">
        <f t="shared" si="118"/>
        <v>1600000</v>
      </c>
      <c r="AK1298" s="106">
        <f t="shared" si="119"/>
        <v>3000</v>
      </c>
      <c r="AL1298" s="106">
        <f t="shared" si="120"/>
        <v>10</v>
      </c>
      <c r="AM1298" s="106">
        <f t="shared" si="121"/>
        <v>1</v>
      </c>
      <c r="AN1298" s="106">
        <f t="shared" si="122"/>
        <v>1603011</v>
      </c>
      <c r="AO1298" s="77" t="s">
        <v>5705</v>
      </c>
      <c r="AP1298" s="78">
        <v>2561.31</v>
      </c>
    </row>
    <row r="1299" spans="1:42" x14ac:dyDescent="0.25">
      <c r="A1299" s="27" t="s">
        <v>1025</v>
      </c>
      <c r="B1299" s="37" t="s">
        <v>1397</v>
      </c>
      <c r="C1299" s="38"/>
      <c r="D1299" s="38"/>
      <c r="E1299" s="38"/>
      <c r="F1299" s="38"/>
      <c r="G1299" s="38"/>
      <c r="H1299" s="38"/>
      <c r="I1299" s="38"/>
      <c r="J1299" s="38"/>
      <c r="AF1299" s="82" t="s">
        <v>139</v>
      </c>
      <c r="AG1299" s="82" t="s">
        <v>30</v>
      </c>
      <c r="AH1299" s="82" t="s">
        <v>100</v>
      </c>
      <c r="AI1299" s="82">
        <v>2</v>
      </c>
      <c r="AJ1299" s="106">
        <f t="shared" si="118"/>
        <v>1600000</v>
      </c>
      <c r="AK1299" s="106">
        <f t="shared" si="119"/>
        <v>3000</v>
      </c>
      <c r="AL1299" s="106">
        <f t="shared" si="120"/>
        <v>20</v>
      </c>
      <c r="AM1299" s="106">
        <f t="shared" si="121"/>
        <v>2</v>
      </c>
      <c r="AN1299" s="106">
        <f t="shared" si="122"/>
        <v>1603022</v>
      </c>
      <c r="AO1299" s="77" t="s">
        <v>5706</v>
      </c>
      <c r="AP1299" s="78">
        <v>1927.99</v>
      </c>
    </row>
    <row r="1300" spans="1:42" x14ac:dyDescent="0.25">
      <c r="A1300" s="27">
        <v>1008032</v>
      </c>
      <c r="B1300" s="34" t="s">
        <v>1792</v>
      </c>
      <c r="C1300" s="35">
        <v>10123</v>
      </c>
      <c r="D1300" s="36" t="s">
        <v>1025</v>
      </c>
      <c r="E1300" s="36">
        <v>101</v>
      </c>
      <c r="F1300" s="35">
        <v>4632</v>
      </c>
      <c r="G1300" s="36" t="s">
        <v>1025</v>
      </c>
      <c r="H1300" s="36">
        <v>46</v>
      </c>
      <c r="I1300" s="36">
        <v>1365</v>
      </c>
      <c r="J1300" s="35">
        <v>1812</v>
      </c>
      <c r="AF1300" s="82" t="s">
        <v>139</v>
      </c>
      <c r="AG1300" s="82" t="s">
        <v>30</v>
      </c>
      <c r="AH1300" s="82" t="s">
        <v>30</v>
      </c>
      <c r="AI1300" s="82">
        <v>2</v>
      </c>
      <c r="AJ1300" s="106">
        <f t="shared" si="118"/>
        <v>1600000</v>
      </c>
      <c r="AK1300" s="106">
        <f t="shared" si="119"/>
        <v>3000</v>
      </c>
      <c r="AL1300" s="106">
        <f t="shared" si="120"/>
        <v>30</v>
      </c>
      <c r="AM1300" s="106">
        <f t="shared" si="121"/>
        <v>2</v>
      </c>
      <c r="AN1300" s="106">
        <f t="shared" si="122"/>
        <v>1603032</v>
      </c>
      <c r="AO1300" s="77" t="s">
        <v>5707</v>
      </c>
      <c r="AP1300" s="78">
        <v>1311.13</v>
      </c>
    </row>
    <row r="1301" spans="1:42" x14ac:dyDescent="0.25">
      <c r="A1301" s="27">
        <v>1008042</v>
      </c>
      <c r="B1301" s="34" t="s">
        <v>1793</v>
      </c>
      <c r="C1301" s="35">
        <v>9546</v>
      </c>
      <c r="D1301" s="36" t="s">
        <v>1025</v>
      </c>
      <c r="E1301" s="36">
        <v>95</v>
      </c>
      <c r="F1301" s="35">
        <v>7707</v>
      </c>
      <c r="G1301" s="36" t="s">
        <v>1025</v>
      </c>
      <c r="H1301" s="36">
        <v>81</v>
      </c>
      <c r="I1301" s="36">
        <v>1462</v>
      </c>
      <c r="J1301" s="35">
        <v>1171</v>
      </c>
      <c r="AF1301" s="82" t="s">
        <v>139</v>
      </c>
      <c r="AG1301" s="82" t="s">
        <v>30</v>
      </c>
      <c r="AH1301" s="82" t="s">
        <v>89</v>
      </c>
      <c r="AI1301" s="82">
        <v>2</v>
      </c>
      <c r="AJ1301" s="106">
        <f t="shared" si="118"/>
        <v>1600000</v>
      </c>
      <c r="AK1301" s="106">
        <f t="shared" si="119"/>
        <v>3000</v>
      </c>
      <c r="AL1301" s="106">
        <f t="shared" si="120"/>
        <v>40</v>
      </c>
      <c r="AM1301" s="106">
        <f t="shared" si="121"/>
        <v>2</v>
      </c>
      <c r="AN1301" s="106">
        <f t="shared" si="122"/>
        <v>1603042</v>
      </c>
      <c r="AO1301" s="77" t="s">
        <v>5708</v>
      </c>
      <c r="AP1301" s="78">
        <v>1379.97</v>
      </c>
    </row>
    <row r="1302" spans="1:42" x14ac:dyDescent="0.25">
      <c r="A1302" s="27">
        <v>1008052</v>
      </c>
      <c r="B1302" s="34" t="s">
        <v>1794</v>
      </c>
      <c r="C1302" s="35">
        <v>1364</v>
      </c>
      <c r="D1302" s="36" t="s">
        <v>1025</v>
      </c>
      <c r="E1302" s="36">
        <v>14</v>
      </c>
      <c r="F1302" s="35">
        <v>7694</v>
      </c>
      <c r="G1302" s="36" t="s">
        <v>1025</v>
      </c>
      <c r="H1302" s="36">
        <v>564</v>
      </c>
      <c r="I1302" s="36">
        <v>2291</v>
      </c>
      <c r="J1302" s="35">
        <v>1174</v>
      </c>
      <c r="AF1302" s="82" t="s">
        <v>139</v>
      </c>
      <c r="AG1302" s="82" t="s">
        <v>30</v>
      </c>
      <c r="AH1302" s="82" t="s">
        <v>57</v>
      </c>
      <c r="AI1302" s="82">
        <v>2</v>
      </c>
      <c r="AJ1302" s="106">
        <f t="shared" si="118"/>
        <v>1600000</v>
      </c>
      <c r="AK1302" s="106">
        <f t="shared" si="119"/>
        <v>3000</v>
      </c>
      <c r="AL1302" s="106">
        <f t="shared" si="120"/>
        <v>50</v>
      </c>
      <c r="AM1302" s="106">
        <f t="shared" si="121"/>
        <v>2</v>
      </c>
      <c r="AN1302" s="106">
        <f t="shared" si="122"/>
        <v>1603052</v>
      </c>
      <c r="AO1302" s="77" t="s">
        <v>5709</v>
      </c>
      <c r="AP1302" s="78">
        <v>2181.0500000000002</v>
      </c>
    </row>
    <row r="1303" spans="1:42" x14ac:dyDescent="0.25">
      <c r="A1303" s="27">
        <v>1008062</v>
      </c>
      <c r="B1303" s="34" t="s">
        <v>1795</v>
      </c>
      <c r="C1303" s="35">
        <v>13392</v>
      </c>
      <c r="D1303" s="36" t="s">
        <v>1025</v>
      </c>
      <c r="E1303" s="36">
        <v>134</v>
      </c>
      <c r="F1303" s="35">
        <v>8473</v>
      </c>
      <c r="G1303" s="36" t="s">
        <v>1025</v>
      </c>
      <c r="H1303" s="36">
        <v>63</v>
      </c>
      <c r="I1303" s="36">
        <v>858</v>
      </c>
      <c r="J1303" s="35">
        <v>1053</v>
      </c>
      <c r="AF1303" s="82" t="s">
        <v>139</v>
      </c>
      <c r="AG1303" s="82" t="s">
        <v>30</v>
      </c>
      <c r="AH1303" s="82" t="s">
        <v>186</v>
      </c>
      <c r="AI1303" s="82">
        <v>2</v>
      </c>
      <c r="AJ1303" s="106">
        <f t="shared" si="118"/>
        <v>1600000</v>
      </c>
      <c r="AK1303" s="106">
        <f t="shared" si="119"/>
        <v>3000</v>
      </c>
      <c r="AL1303" s="106">
        <f t="shared" si="120"/>
        <v>60</v>
      </c>
      <c r="AM1303" s="106">
        <f t="shared" si="121"/>
        <v>2</v>
      </c>
      <c r="AN1303" s="106">
        <f t="shared" si="122"/>
        <v>1603062</v>
      </c>
      <c r="AO1303" s="77" t="s">
        <v>5710</v>
      </c>
      <c r="AP1303" s="78">
        <v>1499.56</v>
      </c>
    </row>
    <row r="1304" spans="1:42" x14ac:dyDescent="0.25">
      <c r="A1304" s="27">
        <v>1008072</v>
      </c>
      <c r="B1304" s="34" t="s">
        <v>1791</v>
      </c>
      <c r="C1304" s="35">
        <v>8769</v>
      </c>
      <c r="D1304" s="36" t="s">
        <v>1025</v>
      </c>
      <c r="E1304" s="36">
        <v>88</v>
      </c>
      <c r="F1304" s="35">
        <v>7404</v>
      </c>
      <c r="G1304" s="36" t="s">
        <v>1025</v>
      </c>
      <c r="H1304" s="36">
        <v>84</v>
      </c>
      <c r="I1304" s="36">
        <v>1567</v>
      </c>
      <c r="J1304" s="35">
        <v>1224</v>
      </c>
      <c r="AF1304" s="82" t="s">
        <v>139</v>
      </c>
      <c r="AG1304" s="82" t="s">
        <v>89</v>
      </c>
      <c r="AH1304" s="82" t="s">
        <v>79</v>
      </c>
      <c r="AI1304" s="82">
        <v>3</v>
      </c>
      <c r="AJ1304" s="106">
        <f t="shared" si="118"/>
        <v>1600000</v>
      </c>
      <c r="AK1304" s="106">
        <f t="shared" si="119"/>
        <v>4000</v>
      </c>
      <c r="AL1304" s="106">
        <f t="shared" si="120"/>
        <v>10</v>
      </c>
      <c r="AM1304" s="106">
        <f t="shared" si="121"/>
        <v>3</v>
      </c>
      <c r="AN1304" s="106">
        <f t="shared" si="122"/>
        <v>1604013</v>
      </c>
      <c r="AO1304" s="77" t="s">
        <v>5711</v>
      </c>
      <c r="AP1304" s="78">
        <v>1271.98</v>
      </c>
    </row>
    <row r="1305" spans="1:42" x14ac:dyDescent="0.25">
      <c r="A1305" s="27" t="s">
        <v>1025</v>
      </c>
      <c r="B1305" s="40" t="s">
        <v>1796</v>
      </c>
      <c r="C1305" s="41"/>
      <c r="D1305" s="41"/>
      <c r="E1305" s="41"/>
      <c r="F1305" s="41"/>
      <c r="G1305" s="41"/>
      <c r="H1305" s="41"/>
      <c r="I1305" s="41"/>
      <c r="J1305" s="41"/>
      <c r="AF1305" s="82" t="s">
        <v>139</v>
      </c>
      <c r="AG1305" s="82" t="s">
        <v>89</v>
      </c>
      <c r="AH1305" s="82" t="s">
        <v>100</v>
      </c>
      <c r="AI1305" s="82">
        <v>3</v>
      </c>
      <c r="AJ1305" s="106">
        <f t="shared" si="118"/>
        <v>1600000</v>
      </c>
      <c r="AK1305" s="106">
        <f t="shared" si="119"/>
        <v>4000</v>
      </c>
      <c r="AL1305" s="106">
        <f t="shared" si="120"/>
        <v>20</v>
      </c>
      <c r="AM1305" s="106">
        <f t="shared" si="121"/>
        <v>3</v>
      </c>
      <c r="AN1305" s="106">
        <f t="shared" si="122"/>
        <v>1604023</v>
      </c>
      <c r="AO1305" s="77" t="s">
        <v>5712</v>
      </c>
      <c r="AP1305" s="78">
        <v>1728.4</v>
      </c>
    </row>
    <row r="1306" spans="1:42" x14ac:dyDescent="0.25">
      <c r="A1306" s="27" t="s">
        <v>1025</v>
      </c>
      <c r="B1306" s="37" t="s">
        <v>1109</v>
      </c>
      <c r="C1306" s="38"/>
      <c r="D1306" s="38"/>
      <c r="E1306" s="38"/>
      <c r="F1306" s="38"/>
      <c r="G1306" s="38"/>
      <c r="H1306" s="38"/>
      <c r="I1306" s="38"/>
      <c r="J1306" s="38"/>
      <c r="AF1306" s="82" t="s">
        <v>139</v>
      </c>
      <c r="AG1306" s="82" t="s">
        <v>89</v>
      </c>
      <c r="AH1306" s="82" t="s">
        <v>30</v>
      </c>
      <c r="AI1306" s="82">
        <v>2</v>
      </c>
      <c r="AJ1306" s="106">
        <f t="shared" si="118"/>
        <v>1600000</v>
      </c>
      <c r="AK1306" s="106">
        <f t="shared" si="119"/>
        <v>4000</v>
      </c>
      <c r="AL1306" s="106">
        <f t="shared" si="120"/>
        <v>30</v>
      </c>
      <c r="AM1306" s="106">
        <f t="shared" si="121"/>
        <v>2</v>
      </c>
      <c r="AN1306" s="106">
        <f t="shared" si="122"/>
        <v>1604032</v>
      </c>
      <c r="AO1306" s="77" t="s">
        <v>5713</v>
      </c>
      <c r="AP1306" s="78">
        <v>1019.53</v>
      </c>
    </row>
    <row r="1307" spans="1:42" x14ac:dyDescent="0.25">
      <c r="A1307" s="27">
        <v>1009022</v>
      </c>
      <c r="B1307" s="34" t="s">
        <v>1797</v>
      </c>
      <c r="C1307" s="35">
        <v>8720</v>
      </c>
      <c r="D1307" s="36" t="s">
        <v>1025</v>
      </c>
      <c r="E1307" s="36">
        <v>87</v>
      </c>
      <c r="F1307" s="35">
        <v>4032</v>
      </c>
      <c r="G1307" s="36" t="s">
        <v>1025</v>
      </c>
      <c r="H1307" s="36">
        <v>46</v>
      </c>
      <c r="I1307" s="36">
        <v>1574</v>
      </c>
      <c r="J1307" s="35">
        <v>1963</v>
      </c>
      <c r="AF1307" s="82" t="s">
        <v>139</v>
      </c>
      <c r="AG1307" s="82" t="s">
        <v>89</v>
      </c>
      <c r="AH1307" s="82" t="s">
        <v>89</v>
      </c>
      <c r="AI1307" s="82">
        <v>3</v>
      </c>
      <c r="AJ1307" s="106">
        <f t="shared" si="118"/>
        <v>1600000</v>
      </c>
      <c r="AK1307" s="106">
        <f t="shared" si="119"/>
        <v>4000</v>
      </c>
      <c r="AL1307" s="106">
        <f t="shared" si="120"/>
        <v>40</v>
      </c>
      <c r="AM1307" s="106">
        <f t="shared" si="121"/>
        <v>3</v>
      </c>
      <c r="AN1307" s="106">
        <f t="shared" si="122"/>
        <v>1604043</v>
      </c>
      <c r="AO1307" s="77" t="s">
        <v>5714</v>
      </c>
      <c r="AP1307" s="78">
        <v>1236.42</v>
      </c>
    </row>
    <row r="1308" spans="1:42" x14ac:dyDescent="0.25">
      <c r="A1308" s="27">
        <v>1009032</v>
      </c>
      <c r="B1308" s="34" t="s">
        <v>1798</v>
      </c>
      <c r="C1308" s="35">
        <v>13521</v>
      </c>
      <c r="D1308" s="36" t="s">
        <v>1025</v>
      </c>
      <c r="E1308" s="36">
        <v>135</v>
      </c>
      <c r="F1308" s="35">
        <v>4573</v>
      </c>
      <c r="G1308" s="36" t="s">
        <v>1025</v>
      </c>
      <c r="H1308" s="36">
        <v>34</v>
      </c>
      <c r="I1308" s="36">
        <v>834</v>
      </c>
      <c r="J1308" s="35">
        <v>1834</v>
      </c>
      <c r="AF1308" s="82" t="s">
        <v>139</v>
      </c>
      <c r="AG1308" s="82" t="s">
        <v>57</v>
      </c>
      <c r="AH1308" s="82" t="s">
        <v>79</v>
      </c>
      <c r="AI1308" s="82">
        <v>3</v>
      </c>
      <c r="AJ1308" s="106">
        <f t="shared" si="118"/>
        <v>1600000</v>
      </c>
      <c r="AK1308" s="106">
        <f t="shared" si="119"/>
        <v>5000</v>
      </c>
      <c r="AL1308" s="106">
        <f t="shared" si="120"/>
        <v>10</v>
      </c>
      <c r="AM1308" s="106">
        <f t="shared" si="121"/>
        <v>3</v>
      </c>
      <c r="AN1308" s="106">
        <f t="shared" si="122"/>
        <v>1605013</v>
      </c>
      <c r="AO1308" s="77" t="s">
        <v>5715</v>
      </c>
      <c r="AP1308" s="78">
        <v>3228.1</v>
      </c>
    </row>
    <row r="1309" spans="1:42" x14ac:dyDescent="0.25">
      <c r="A1309" s="27">
        <v>1009052</v>
      </c>
      <c r="B1309" s="34" t="s">
        <v>1799</v>
      </c>
      <c r="C1309" s="35">
        <v>8614</v>
      </c>
      <c r="D1309" s="36" t="s">
        <v>1025</v>
      </c>
      <c r="E1309" s="36">
        <v>86</v>
      </c>
      <c r="F1309" s="35">
        <v>4909</v>
      </c>
      <c r="G1309" s="36" t="s">
        <v>1025</v>
      </c>
      <c r="H1309" s="36">
        <v>57</v>
      </c>
      <c r="I1309" s="36">
        <v>1591</v>
      </c>
      <c r="J1309" s="35">
        <v>1747</v>
      </c>
      <c r="AF1309" s="82" t="s">
        <v>139</v>
      </c>
      <c r="AG1309" s="82" t="s">
        <v>57</v>
      </c>
      <c r="AH1309" s="82" t="s">
        <v>100</v>
      </c>
      <c r="AI1309" s="82">
        <v>3</v>
      </c>
      <c r="AJ1309" s="106">
        <f t="shared" si="118"/>
        <v>1600000</v>
      </c>
      <c r="AK1309" s="106">
        <f t="shared" si="119"/>
        <v>5000</v>
      </c>
      <c r="AL1309" s="106">
        <f t="shared" si="120"/>
        <v>20</v>
      </c>
      <c r="AM1309" s="106">
        <f t="shared" si="121"/>
        <v>3</v>
      </c>
      <c r="AN1309" s="106">
        <f t="shared" si="122"/>
        <v>1605023</v>
      </c>
      <c r="AO1309" s="77" t="s">
        <v>5716</v>
      </c>
      <c r="AP1309" s="78">
        <v>1857.24</v>
      </c>
    </row>
    <row r="1310" spans="1:42" x14ac:dyDescent="0.25">
      <c r="A1310" s="27">
        <v>1009062</v>
      </c>
      <c r="B1310" s="34" t="s">
        <v>1800</v>
      </c>
      <c r="C1310" s="35">
        <v>9998</v>
      </c>
      <c r="D1310" s="36" t="s">
        <v>1025</v>
      </c>
      <c r="E1310" s="36">
        <v>100</v>
      </c>
      <c r="F1310" s="35">
        <v>4791</v>
      </c>
      <c r="G1310" s="36" t="s">
        <v>1025</v>
      </c>
      <c r="H1310" s="36">
        <v>48</v>
      </c>
      <c r="I1310" s="36">
        <v>1389</v>
      </c>
      <c r="J1310" s="35">
        <v>1780</v>
      </c>
      <c r="AF1310" s="82" t="s">
        <v>139</v>
      </c>
      <c r="AG1310" s="82" t="s">
        <v>57</v>
      </c>
      <c r="AH1310" s="82" t="s">
        <v>30</v>
      </c>
      <c r="AI1310" s="82">
        <v>2</v>
      </c>
      <c r="AJ1310" s="106">
        <f t="shared" si="118"/>
        <v>1600000</v>
      </c>
      <c r="AK1310" s="106">
        <f t="shared" si="119"/>
        <v>5000</v>
      </c>
      <c r="AL1310" s="106">
        <f t="shared" si="120"/>
        <v>30</v>
      </c>
      <c r="AM1310" s="106">
        <f t="shared" si="121"/>
        <v>2</v>
      </c>
      <c r="AN1310" s="106">
        <f t="shared" si="122"/>
        <v>1605032</v>
      </c>
      <c r="AO1310" s="77" t="s">
        <v>5717</v>
      </c>
      <c r="AP1310" s="78">
        <v>1202.28</v>
      </c>
    </row>
    <row r="1311" spans="1:42" x14ac:dyDescent="0.25">
      <c r="A1311" s="27">
        <v>1009072</v>
      </c>
      <c r="B1311" s="34" t="s">
        <v>1801</v>
      </c>
      <c r="C1311" s="35">
        <v>7800</v>
      </c>
      <c r="D1311" s="36" t="s">
        <v>1025</v>
      </c>
      <c r="E1311" s="36">
        <v>78</v>
      </c>
      <c r="F1311" s="35">
        <v>4618</v>
      </c>
      <c r="G1311" s="36" t="s">
        <v>1025</v>
      </c>
      <c r="H1311" s="36">
        <v>59</v>
      </c>
      <c r="I1311" s="36">
        <v>1728</v>
      </c>
      <c r="J1311" s="35">
        <v>1819</v>
      </c>
      <c r="AF1311" s="82" t="s">
        <v>139</v>
      </c>
      <c r="AG1311" s="82" t="s">
        <v>57</v>
      </c>
      <c r="AH1311" s="82" t="s">
        <v>89</v>
      </c>
      <c r="AI1311" s="82">
        <v>2</v>
      </c>
      <c r="AJ1311" s="106">
        <f t="shared" si="118"/>
        <v>1600000</v>
      </c>
      <c r="AK1311" s="106">
        <f t="shared" si="119"/>
        <v>5000</v>
      </c>
      <c r="AL1311" s="106">
        <f t="shared" si="120"/>
        <v>40</v>
      </c>
      <c r="AM1311" s="106">
        <f t="shared" si="121"/>
        <v>2</v>
      </c>
      <c r="AN1311" s="106">
        <f t="shared" si="122"/>
        <v>1605042</v>
      </c>
      <c r="AO1311" s="77" t="s">
        <v>5718</v>
      </c>
      <c r="AP1311" s="78">
        <v>1230.1300000000001</v>
      </c>
    </row>
    <row r="1312" spans="1:42" x14ac:dyDescent="0.25">
      <c r="A1312" s="27">
        <v>1009082</v>
      </c>
      <c r="B1312" s="34" t="s">
        <v>1802</v>
      </c>
      <c r="C1312" s="35">
        <v>8274</v>
      </c>
      <c r="D1312" s="36" t="s">
        <v>1025</v>
      </c>
      <c r="E1312" s="36">
        <v>83</v>
      </c>
      <c r="F1312" s="35">
        <v>4431</v>
      </c>
      <c r="G1312" s="36" t="s">
        <v>1025</v>
      </c>
      <c r="H1312" s="36">
        <v>54</v>
      </c>
      <c r="I1312" s="36">
        <v>1660</v>
      </c>
      <c r="J1312" s="35">
        <v>1865</v>
      </c>
      <c r="AF1312" s="82" t="s">
        <v>139</v>
      </c>
      <c r="AG1312" s="82" t="s">
        <v>57</v>
      </c>
      <c r="AH1312" s="82" t="s">
        <v>57</v>
      </c>
      <c r="AI1312" s="82">
        <v>3</v>
      </c>
      <c r="AJ1312" s="106">
        <f t="shared" si="118"/>
        <v>1600000</v>
      </c>
      <c r="AK1312" s="106">
        <f t="shared" si="119"/>
        <v>5000</v>
      </c>
      <c r="AL1312" s="106">
        <f t="shared" si="120"/>
        <v>50</v>
      </c>
      <c r="AM1312" s="106">
        <f t="shared" si="121"/>
        <v>3</v>
      </c>
      <c r="AN1312" s="106">
        <f t="shared" si="122"/>
        <v>1605053</v>
      </c>
      <c r="AO1312" s="77" t="s">
        <v>5719</v>
      </c>
      <c r="AP1312" s="78">
        <v>2162.98</v>
      </c>
    </row>
    <row r="1313" spans="1:42" x14ac:dyDescent="0.25">
      <c r="A1313" s="27" t="s">
        <v>1025</v>
      </c>
      <c r="B1313" s="37" t="s">
        <v>1122</v>
      </c>
      <c r="C1313" s="38"/>
      <c r="D1313" s="38"/>
      <c r="E1313" s="38"/>
      <c r="F1313" s="38"/>
      <c r="G1313" s="38"/>
      <c r="H1313" s="38"/>
      <c r="I1313" s="38"/>
      <c r="J1313" s="38"/>
      <c r="AF1313" s="82" t="s">
        <v>139</v>
      </c>
      <c r="AG1313" s="82" t="s">
        <v>186</v>
      </c>
      <c r="AH1313" s="82" t="s">
        <v>79</v>
      </c>
      <c r="AI1313" s="82">
        <v>2</v>
      </c>
      <c r="AJ1313" s="106">
        <f t="shared" si="118"/>
        <v>1600000</v>
      </c>
      <c r="AK1313" s="106">
        <f t="shared" si="119"/>
        <v>6000</v>
      </c>
      <c r="AL1313" s="106">
        <f t="shared" si="120"/>
        <v>10</v>
      </c>
      <c r="AM1313" s="106">
        <f t="shared" si="121"/>
        <v>2</v>
      </c>
      <c r="AN1313" s="106">
        <f t="shared" si="122"/>
        <v>1606012</v>
      </c>
      <c r="AO1313" s="77" t="s">
        <v>5720</v>
      </c>
      <c r="AP1313" s="78">
        <v>1351.03</v>
      </c>
    </row>
    <row r="1314" spans="1:42" x14ac:dyDescent="0.25">
      <c r="A1314" s="27">
        <v>1009013</v>
      </c>
      <c r="B1314" s="34" t="s">
        <v>1803</v>
      </c>
      <c r="C1314" s="35">
        <v>12092</v>
      </c>
      <c r="D1314" s="36" t="s">
        <v>1025</v>
      </c>
      <c r="E1314" s="36">
        <v>121</v>
      </c>
      <c r="F1314" s="35">
        <v>12599</v>
      </c>
      <c r="G1314" s="36" t="s">
        <v>1025</v>
      </c>
      <c r="H1314" s="36">
        <v>104</v>
      </c>
      <c r="I1314" s="36">
        <v>1041</v>
      </c>
      <c r="J1314" s="35">
        <v>657</v>
      </c>
      <c r="AF1314" s="82" t="s">
        <v>139</v>
      </c>
      <c r="AG1314" s="82" t="s">
        <v>186</v>
      </c>
      <c r="AH1314" s="82" t="s">
        <v>100</v>
      </c>
      <c r="AI1314" s="82">
        <v>3</v>
      </c>
      <c r="AJ1314" s="106">
        <f t="shared" si="118"/>
        <v>1600000</v>
      </c>
      <c r="AK1314" s="106">
        <f t="shared" si="119"/>
        <v>6000</v>
      </c>
      <c r="AL1314" s="106">
        <f t="shared" si="120"/>
        <v>20</v>
      </c>
      <c r="AM1314" s="106">
        <f t="shared" si="121"/>
        <v>3</v>
      </c>
      <c r="AN1314" s="106">
        <f t="shared" si="122"/>
        <v>1606023</v>
      </c>
      <c r="AO1314" s="77" t="s">
        <v>5721</v>
      </c>
      <c r="AP1314" s="78">
        <v>1785.34</v>
      </c>
    </row>
    <row r="1315" spans="1:42" x14ac:dyDescent="0.25">
      <c r="A1315" s="27">
        <v>1009014</v>
      </c>
      <c r="B1315" s="34" t="s">
        <v>1037</v>
      </c>
      <c r="C1315" s="35">
        <v>494</v>
      </c>
      <c r="D1315" s="36" t="s">
        <v>1025</v>
      </c>
      <c r="E1315" s="36">
        <v>5</v>
      </c>
      <c r="F1315" s="35">
        <v>5922</v>
      </c>
      <c r="G1315" s="36" t="s">
        <v>1025</v>
      </c>
      <c r="H1315" s="36">
        <v>1199</v>
      </c>
      <c r="I1315" s="36" t="s">
        <v>1038</v>
      </c>
      <c r="J1315" s="35" t="s">
        <v>1038</v>
      </c>
      <c r="AF1315" s="82" t="s">
        <v>139</v>
      </c>
      <c r="AG1315" s="82" t="s">
        <v>186</v>
      </c>
      <c r="AH1315" s="82" t="s">
        <v>30</v>
      </c>
      <c r="AI1315" s="82">
        <v>2</v>
      </c>
      <c r="AJ1315" s="106">
        <f t="shared" si="118"/>
        <v>1600000</v>
      </c>
      <c r="AK1315" s="106">
        <f t="shared" si="119"/>
        <v>6000</v>
      </c>
      <c r="AL1315" s="106">
        <f t="shared" si="120"/>
        <v>30</v>
      </c>
      <c r="AM1315" s="106">
        <f t="shared" si="121"/>
        <v>2</v>
      </c>
      <c r="AN1315" s="106">
        <f t="shared" si="122"/>
        <v>1606032</v>
      </c>
      <c r="AO1315" s="77" t="s">
        <v>5722</v>
      </c>
      <c r="AP1315" s="78">
        <v>1308.2</v>
      </c>
    </row>
    <row r="1316" spans="1:42" x14ac:dyDescent="0.25">
      <c r="A1316" s="27">
        <v>1009015</v>
      </c>
      <c r="B1316" s="34" t="s">
        <v>1049</v>
      </c>
      <c r="C1316" s="35">
        <v>11598</v>
      </c>
      <c r="D1316" s="36" t="s">
        <v>1025</v>
      </c>
      <c r="E1316" s="36">
        <v>116</v>
      </c>
      <c r="F1316" s="35">
        <v>6677</v>
      </c>
      <c r="G1316" s="36" t="s">
        <v>1025</v>
      </c>
      <c r="H1316" s="36">
        <v>58</v>
      </c>
      <c r="I1316" s="36" t="s">
        <v>1038</v>
      </c>
      <c r="J1316" s="35" t="s">
        <v>1038</v>
      </c>
      <c r="AF1316" s="82" t="s">
        <v>139</v>
      </c>
      <c r="AG1316" s="82" t="s">
        <v>186</v>
      </c>
      <c r="AH1316" s="82" t="s">
        <v>89</v>
      </c>
      <c r="AI1316" s="82">
        <v>2</v>
      </c>
      <c r="AJ1316" s="106">
        <f t="shared" si="118"/>
        <v>1600000</v>
      </c>
      <c r="AK1316" s="106">
        <f t="shared" si="119"/>
        <v>6000</v>
      </c>
      <c r="AL1316" s="106">
        <f t="shared" si="120"/>
        <v>40</v>
      </c>
      <c r="AM1316" s="106">
        <f t="shared" si="121"/>
        <v>2</v>
      </c>
      <c r="AN1316" s="106">
        <f t="shared" si="122"/>
        <v>1606042</v>
      </c>
      <c r="AO1316" s="77" t="s">
        <v>5723</v>
      </c>
      <c r="AP1316" s="78">
        <v>1254.96</v>
      </c>
    </row>
    <row r="1317" spans="1:42" x14ac:dyDescent="0.25">
      <c r="A1317" s="27">
        <v>1009043</v>
      </c>
      <c r="B1317" s="34" t="s">
        <v>1804</v>
      </c>
      <c r="C1317" s="35">
        <v>11363</v>
      </c>
      <c r="D1317" s="36" t="s">
        <v>1025</v>
      </c>
      <c r="E1317" s="36">
        <v>114</v>
      </c>
      <c r="F1317" s="35">
        <v>11644</v>
      </c>
      <c r="G1317" s="36" t="s">
        <v>1025</v>
      </c>
      <c r="H1317" s="36">
        <v>102</v>
      </c>
      <c r="I1317" s="36">
        <v>1147</v>
      </c>
      <c r="J1317" s="35">
        <v>729</v>
      </c>
      <c r="AF1317" s="82" t="s">
        <v>139</v>
      </c>
      <c r="AG1317" s="82" t="s">
        <v>186</v>
      </c>
      <c r="AH1317" s="82" t="s">
        <v>57</v>
      </c>
      <c r="AI1317" s="82">
        <v>2</v>
      </c>
      <c r="AJ1317" s="106">
        <f t="shared" si="118"/>
        <v>1600000</v>
      </c>
      <c r="AK1317" s="106">
        <f t="shared" si="119"/>
        <v>6000</v>
      </c>
      <c r="AL1317" s="106">
        <f t="shared" si="120"/>
        <v>50</v>
      </c>
      <c r="AM1317" s="106">
        <f t="shared" si="121"/>
        <v>2</v>
      </c>
      <c r="AN1317" s="106">
        <f t="shared" si="122"/>
        <v>1606052</v>
      </c>
      <c r="AO1317" s="77" t="s">
        <v>4930</v>
      </c>
      <c r="AP1317" s="78">
        <v>2014.11</v>
      </c>
    </row>
    <row r="1318" spans="1:42" x14ac:dyDescent="0.25">
      <c r="A1318" s="27">
        <v>1009044</v>
      </c>
      <c r="B1318" s="34" t="s">
        <v>1129</v>
      </c>
      <c r="C1318" s="35">
        <v>2023</v>
      </c>
      <c r="D1318" s="36" t="s">
        <v>1025</v>
      </c>
      <c r="E1318" s="36">
        <v>20</v>
      </c>
      <c r="F1318" s="35">
        <v>6781</v>
      </c>
      <c r="G1318" s="36" t="s">
        <v>1025</v>
      </c>
      <c r="H1318" s="36">
        <v>335</v>
      </c>
      <c r="I1318" s="36" t="s">
        <v>1038</v>
      </c>
      <c r="J1318" s="35" t="s">
        <v>1038</v>
      </c>
      <c r="AF1318" s="82" t="s">
        <v>139</v>
      </c>
      <c r="AG1318" s="82" t="s">
        <v>215</v>
      </c>
      <c r="AH1318" s="82" t="s">
        <v>79</v>
      </c>
      <c r="AI1318" s="82">
        <v>3</v>
      </c>
      <c r="AJ1318" s="106">
        <f t="shared" si="118"/>
        <v>1600000</v>
      </c>
      <c r="AK1318" s="106">
        <f t="shared" si="119"/>
        <v>7000</v>
      </c>
      <c r="AL1318" s="106">
        <f t="shared" si="120"/>
        <v>10</v>
      </c>
      <c r="AM1318" s="106">
        <f t="shared" si="121"/>
        <v>3</v>
      </c>
      <c r="AN1318" s="106">
        <f t="shared" si="122"/>
        <v>1607013</v>
      </c>
      <c r="AO1318" s="77" t="s">
        <v>5724</v>
      </c>
      <c r="AP1318" s="78">
        <v>1535.57</v>
      </c>
    </row>
    <row r="1319" spans="1:42" x14ac:dyDescent="0.25">
      <c r="A1319" s="27">
        <v>1009045</v>
      </c>
      <c r="B1319" s="34" t="s">
        <v>1049</v>
      </c>
      <c r="C1319" s="35">
        <v>9340</v>
      </c>
      <c r="D1319" s="36" t="s">
        <v>1025</v>
      </c>
      <c r="E1319" s="36">
        <v>94</v>
      </c>
      <c r="F1319" s="35">
        <v>4863</v>
      </c>
      <c r="G1319" s="36" t="s">
        <v>1025</v>
      </c>
      <c r="H1319" s="36">
        <v>52</v>
      </c>
      <c r="I1319" s="36" t="s">
        <v>1038</v>
      </c>
      <c r="J1319" s="35" t="s">
        <v>1038</v>
      </c>
      <c r="AF1319" s="82" t="s">
        <v>139</v>
      </c>
      <c r="AG1319" s="82" t="s">
        <v>215</v>
      </c>
      <c r="AH1319" s="82" t="s">
        <v>100</v>
      </c>
      <c r="AI1319" s="82">
        <v>2</v>
      </c>
      <c r="AJ1319" s="106">
        <f t="shared" si="118"/>
        <v>1600000</v>
      </c>
      <c r="AK1319" s="106">
        <f t="shared" si="119"/>
        <v>7000</v>
      </c>
      <c r="AL1319" s="106">
        <f t="shared" si="120"/>
        <v>20</v>
      </c>
      <c r="AM1319" s="106">
        <f t="shared" si="121"/>
        <v>2</v>
      </c>
      <c r="AN1319" s="106">
        <f t="shared" si="122"/>
        <v>1607022</v>
      </c>
      <c r="AO1319" s="77" t="s">
        <v>5725</v>
      </c>
      <c r="AP1319" s="78">
        <v>1567.88</v>
      </c>
    </row>
    <row r="1320" spans="1:42" x14ac:dyDescent="0.25">
      <c r="A1320" s="27" t="s">
        <v>1025</v>
      </c>
      <c r="B1320" s="40" t="s">
        <v>1805</v>
      </c>
      <c r="C1320" s="41"/>
      <c r="D1320" s="41"/>
      <c r="E1320" s="41"/>
      <c r="F1320" s="41"/>
      <c r="G1320" s="41"/>
      <c r="H1320" s="41"/>
      <c r="I1320" s="41"/>
      <c r="J1320" s="41"/>
      <c r="AF1320" s="82" t="s">
        <v>139</v>
      </c>
      <c r="AG1320" s="82" t="s">
        <v>215</v>
      </c>
      <c r="AH1320" s="82" t="s">
        <v>30</v>
      </c>
      <c r="AI1320" s="82">
        <v>3</v>
      </c>
      <c r="AJ1320" s="106">
        <f t="shared" si="118"/>
        <v>1600000</v>
      </c>
      <c r="AK1320" s="106">
        <f t="shared" si="119"/>
        <v>7000</v>
      </c>
      <c r="AL1320" s="106">
        <f t="shared" si="120"/>
        <v>30</v>
      </c>
      <c r="AM1320" s="106">
        <f t="shared" si="121"/>
        <v>3</v>
      </c>
      <c r="AN1320" s="106">
        <f t="shared" si="122"/>
        <v>1607033</v>
      </c>
      <c r="AO1320" s="77" t="s">
        <v>5726</v>
      </c>
      <c r="AP1320" s="78">
        <v>1002.5</v>
      </c>
    </row>
    <row r="1321" spans="1:42" x14ac:dyDescent="0.25">
      <c r="A1321" s="27" t="s">
        <v>1025</v>
      </c>
      <c r="B1321" s="37" t="s">
        <v>1030</v>
      </c>
      <c r="C1321" s="38"/>
      <c r="D1321" s="38"/>
      <c r="E1321" s="38"/>
      <c r="F1321" s="38"/>
      <c r="G1321" s="38"/>
      <c r="H1321" s="38"/>
      <c r="I1321" s="38"/>
      <c r="J1321" s="38"/>
      <c r="AF1321" s="82" t="s">
        <v>139</v>
      </c>
      <c r="AG1321" s="82" t="s">
        <v>215</v>
      </c>
      <c r="AH1321" s="82" t="s">
        <v>89</v>
      </c>
      <c r="AI1321" s="82">
        <v>2</v>
      </c>
      <c r="AJ1321" s="106">
        <f t="shared" si="118"/>
        <v>1600000</v>
      </c>
      <c r="AK1321" s="106">
        <f t="shared" si="119"/>
        <v>7000</v>
      </c>
      <c r="AL1321" s="106">
        <f t="shared" si="120"/>
        <v>40</v>
      </c>
      <c r="AM1321" s="106">
        <f t="shared" si="121"/>
        <v>2</v>
      </c>
      <c r="AN1321" s="106">
        <f t="shared" si="122"/>
        <v>1607042</v>
      </c>
      <c r="AO1321" s="77" t="s">
        <v>5727</v>
      </c>
      <c r="AP1321" s="78">
        <v>1390.72</v>
      </c>
    </row>
    <row r="1322" spans="1:42" x14ac:dyDescent="0.25">
      <c r="A1322" s="27">
        <v>1010012</v>
      </c>
      <c r="B1322" s="34" t="s">
        <v>1428</v>
      </c>
      <c r="C1322" s="35">
        <v>14409</v>
      </c>
      <c r="D1322" s="36" t="s">
        <v>1025</v>
      </c>
      <c r="E1322" s="36">
        <v>144</v>
      </c>
      <c r="F1322" s="35">
        <v>4355</v>
      </c>
      <c r="G1322" s="36" t="s">
        <v>1025</v>
      </c>
      <c r="H1322" s="36">
        <v>30</v>
      </c>
      <c r="I1322" s="36">
        <v>741</v>
      </c>
      <c r="J1322" s="35">
        <v>1887</v>
      </c>
      <c r="AF1322" s="82" t="s">
        <v>139</v>
      </c>
      <c r="AG1322" s="82" t="s">
        <v>215</v>
      </c>
      <c r="AH1322" s="82" t="s">
        <v>57</v>
      </c>
      <c r="AI1322" s="82">
        <v>3</v>
      </c>
      <c r="AJ1322" s="106">
        <f t="shared" si="118"/>
        <v>1600000</v>
      </c>
      <c r="AK1322" s="106">
        <f t="shared" si="119"/>
        <v>7000</v>
      </c>
      <c r="AL1322" s="106">
        <f t="shared" si="120"/>
        <v>50</v>
      </c>
      <c r="AM1322" s="106">
        <f t="shared" si="121"/>
        <v>3</v>
      </c>
      <c r="AN1322" s="106">
        <f t="shared" si="122"/>
        <v>1607053</v>
      </c>
      <c r="AO1322" s="77" t="s">
        <v>5728</v>
      </c>
      <c r="AP1322" s="78">
        <v>1638.44</v>
      </c>
    </row>
    <row r="1323" spans="1:42" x14ac:dyDescent="0.25">
      <c r="A1323" s="27">
        <v>1010022</v>
      </c>
      <c r="B1323" s="34" t="s">
        <v>1806</v>
      </c>
      <c r="C1323" s="35">
        <v>7179</v>
      </c>
      <c r="D1323" s="36" t="s">
        <v>1025</v>
      </c>
      <c r="E1323" s="36">
        <v>72</v>
      </c>
      <c r="F1323" s="35">
        <v>4108</v>
      </c>
      <c r="G1323" s="36" t="s">
        <v>1025</v>
      </c>
      <c r="H1323" s="36">
        <v>57</v>
      </c>
      <c r="I1323" s="36">
        <v>1824</v>
      </c>
      <c r="J1323" s="35">
        <v>1947</v>
      </c>
      <c r="AF1323" s="82" t="s">
        <v>139</v>
      </c>
      <c r="AG1323" s="82" t="s">
        <v>215</v>
      </c>
      <c r="AH1323" s="82" t="s">
        <v>186</v>
      </c>
      <c r="AI1323" s="82">
        <v>3</v>
      </c>
      <c r="AJ1323" s="106">
        <f t="shared" si="118"/>
        <v>1600000</v>
      </c>
      <c r="AK1323" s="106">
        <f t="shared" si="119"/>
        <v>7000</v>
      </c>
      <c r="AL1323" s="106">
        <f t="shared" si="120"/>
        <v>60</v>
      </c>
      <c r="AM1323" s="106">
        <f t="shared" si="121"/>
        <v>3</v>
      </c>
      <c r="AN1323" s="106">
        <f t="shared" si="122"/>
        <v>1607063</v>
      </c>
      <c r="AO1323" s="77" t="s">
        <v>5729</v>
      </c>
      <c r="AP1323" s="78">
        <v>1194.9000000000001</v>
      </c>
    </row>
    <row r="1324" spans="1:42" x14ac:dyDescent="0.25">
      <c r="A1324" s="27">
        <v>1010032</v>
      </c>
      <c r="B1324" s="34" t="s">
        <v>1807</v>
      </c>
      <c r="C1324" s="35">
        <v>10217</v>
      </c>
      <c r="D1324" s="36" t="s">
        <v>1025</v>
      </c>
      <c r="E1324" s="36">
        <v>102</v>
      </c>
      <c r="F1324" s="35">
        <v>8522</v>
      </c>
      <c r="G1324" s="36" t="s">
        <v>1025</v>
      </c>
      <c r="H1324" s="36">
        <v>83</v>
      </c>
      <c r="I1324" s="36">
        <v>1352</v>
      </c>
      <c r="J1324" s="35">
        <v>1047</v>
      </c>
      <c r="AF1324" s="82" t="s">
        <v>139</v>
      </c>
      <c r="AG1324" s="82" t="s">
        <v>215</v>
      </c>
      <c r="AH1324" s="82" t="s">
        <v>215</v>
      </c>
      <c r="AI1324" s="82">
        <v>3</v>
      </c>
      <c r="AJ1324" s="106">
        <f t="shared" si="118"/>
        <v>1600000</v>
      </c>
      <c r="AK1324" s="106">
        <f t="shared" si="119"/>
        <v>7000</v>
      </c>
      <c r="AL1324" s="106">
        <f t="shared" si="120"/>
        <v>70</v>
      </c>
      <c r="AM1324" s="106">
        <f t="shared" si="121"/>
        <v>3</v>
      </c>
      <c r="AN1324" s="106">
        <f t="shared" si="122"/>
        <v>1607073</v>
      </c>
      <c r="AO1324" s="77" t="s">
        <v>5730</v>
      </c>
      <c r="AP1324" s="78">
        <v>1175.77</v>
      </c>
    </row>
    <row r="1325" spans="1:42" x14ac:dyDescent="0.25">
      <c r="A1325" s="27">
        <v>1010042</v>
      </c>
      <c r="B1325" s="34" t="s">
        <v>1808</v>
      </c>
      <c r="C1325" s="35">
        <v>12762</v>
      </c>
      <c r="D1325" s="36" t="s">
        <v>1025</v>
      </c>
      <c r="E1325" s="36">
        <v>128</v>
      </c>
      <c r="F1325" s="35">
        <v>6078</v>
      </c>
      <c r="G1325" s="36" t="s">
        <v>1025</v>
      </c>
      <c r="H1325" s="36">
        <v>48</v>
      </c>
      <c r="I1325" s="36">
        <v>949</v>
      </c>
      <c r="J1325" s="35">
        <v>1471</v>
      </c>
      <c r="AF1325" s="82" t="s">
        <v>139</v>
      </c>
      <c r="AG1325" s="82" t="s">
        <v>215</v>
      </c>
      <c r="AH1325" s="82" t="s">
        <v>148</v>
      </c>
      <c r="AI1325" s="82">
        <v>2</v>
      </c>
      <c r="AJ1325" s="106">
        <f t="shared" si="118"/>
        <v>1600000</v>
      </c>
      <c r="AK1325" s="106">
        <f t="shared" si="119"/>
        <v>7000</v>
      </c>
      <c r="AL1325" s="106">
        <f t="shared" si="120"/>
        <v>80</v>
      </c>
      <c r="AM1325" s="106">
        <f t="shared" si="121"/>
        <v>2</v>
      </c>
      <c r="AN1325" s="106">
        <f t="shared" si="122"/>
        <v>1607082</v>
      </c>
      <c r="AO1325" s="77" t="s">
        <v>5731</v>
      </c>
      <c r="AP1325" s="78">
        <v>1450.06</v>
      </c>
    </row>
    <row r="1326" spans="1:42" x14ac:dyDescent="0.25">
      <c r="A1326" s="27">
        <v>1010052</v>
      </c>
      <c r="B1326" s="34" t="s">
        <v>1809</v>
      </c>
      <c r="C1326" s="35">
        <v>10896</v>
      </c>
      <c r="D1326" s="36" t="s">
        <v>1025</v>
      </c>
      <c r="E1326" s="36">
        <v>109</v>
      </c>
      <c r="F1326" s="35">
        <v>3483</v>
      </c>
      <c r="G1326" s="36" t="s">
        <v>1025</v>
      </c>
      <c r="H1326" s="36">
        <v>32</v>
      </c>
      <c r="I1326" s="36">
        <v>1239</v>
      </c>
      <c r="J1326" s="35">
        <v>2097</v>
      </c>
      <c r="AF1326" s="82" t="s">
        <v>139</v>
      </c>
      <c r="AG1326" s="82" t="s">
        <v>215</v>
      </c>
      <c r="AH1326" s="82" t="s">
        <v>210</v>
      </c>
      <c r="AI1326" s="82">
        <v>2</v>
      </c>
      <c r="AJ1326" s="106">
        <f t="shared" si="118"/>
        <v>1600000</v>
      </c>
      <c r="AK1326" s="106">
        <f t="shared" si="119"/>
        <v>7000</v>
      </c>
      <c r="AL1326" s="106">
        <f t="shared" si="120"/>
        <v>90</v>
      </c>
      <c r="AM1326" s="106">
        <f t="shared" si="121"/>
        <v>2</v>
      </c>
      <c r="AN1326" s="106">
        <f t="shared" si="122"/>
        <v>1607092</v>
      </c>
      <c r="AO1326" s="77" t="s">
        <v>5732</v>
      </c>
      <c r="AP1326" s="78">
        <v>1248.96</v>
      </c>
    </row>
    <row r="1327" spans="1:42" x14ac:dyDescent="0.25">
      <c r="A1327" s="27">
        <v>1010062</v>
      </c>
      <c r="B1327" s="34" t="s">
        <v>1810</v>
      </c>
      <c r="C1327" s="35">
        <v>11149</v>
      </c>
      <c r="D1327" s="36" t="s">
        <v>1025</v>
      </c>
      <c r="E1327" s="36">
        <v>111</v>
      </c>
      <c r="F1327" s="35">
        <v>12862</v>
      </c>
      <c r="G1327" s="36" t="s">
        <v>1025</v>
      </c>
      <c r="H1327" s="36">
        <v>115</v>
      </c>
      <c r="I1327" s="36">
        <v>1191</v>
      </c>
      <c r="J1327" s="35">
        <v>638</v>
      </c>
      <c r="AF1327" s="82" t="s">
        <v>139</v>
      </c>
      <c r="AG1327" s="82" t="s">
        <v>148</v>
      </c>
      <c r="AH1327" s="82" t="s">
        <v>79</v>
      </c>
      <c r="AI1327" s="82">
        <v>3</v>
      </c>
      <c r="AJ1327" s="106">
        <f t="shared" si="118"/>
        <v>1600000</v>
      </c>
      <c r="AK1327" s="106">
        <f t="shared" si="119"/>
        <v>8000</v>
      </c>
      <c r="AL1327" s="106">
        <f t="shared" si="120"/>
        <v>10</v>
      </c>
      <c r="AM1327" s="106">
        <f t="shared" si="121"/>
        <v>3</v>
      </c>
      <c r="AN1327" s="106">
        <f t="shared" si="122"/>
        <v>1608013</v>
      </c>
      <c r="AO1327" s="77" t="s">
        <v>5733</v>
      </c>
      <c r="AP1327" s="78">
        <v>1548.68</v>
      </c>
    </row>
    <row r="1328" spans="1:42" x14ac:dyDescent="0.25">
      <c r="A1328" s="27">
        <v>1010072</v>
      </c>
      <c r="B1328" s="34" t="s">
        <v>1811</v>
      </c>
      <c r="C1328" s="35">
        <v>8890</v>
      </c>
      <c r="D1328" s="36" t="s">
        <v>1025</v>
      </c>
      <c r="E1328" s="36">
        <v>89</v>
      </c>
      <c r="F1328" s="35">
        <v>3526</v>
      </c>
      <c r="G1328" s="36" t="s">
        <v>1025</v>
      </c>
      <c r="H1328" s="36">
        <v>40</v>
      </c>
      <c r="I1328" s="36">
        <v>1546</v>
      </c>
      <c r="J1328" s="35">
        <v>2088</v>
      </c>
      <c r="AF1328" s="82" t="s">
        <v>139</v>
      </c>
      <c r="AG1328" s="82" t="s">
        <v>148</v>
      </c>
      <c r="AH1328" s="82" t="s">
        <v>100</v>
      </c>
      <c r="AI1328" s="82">
        <v>3</v>
      </c>
      <c r="AJ1328" s="106">
        <f t="shared" si="118"/>
        <v>1600000</v>
      </c>
      <c r="AK1328" s="106">
        <f t="shared" si="119"/>
        <v>8000</v>
      </c>
      <c r="AL1328" s="106">
        <f t="shared" si="120"/>
        <v>20</v>
      </c>
      <c r="AM1328" s="106">
        <f t="shared" si="121"/>
        <v>3</v>
      </c>
      <c r="AN1328" s="106">
        <f t="shared" si="122"/>
        <v>1608023</v>
      </c>
      <c r="AO1328" s="77" t="s">
        <v>5734</v>
      </c>
      <c r="AP1328" s="78">
        <v>1332.58</v>
      </c>
    </row>
    <row r="1329" spans="1:42" x14ac:dyDescent="0.25">
      <c r="A1329" s="27">
        <v>1010082</v>
      </c>
      <c r="B1329" s="34" t="s">
        <v>1812</v>
      </c>
      <c r="C1329" s="35">
        <v>16308</v>
      </c>
      <c r="D1329" s="36" t="s">
        <v>1025</v>
      </c>
      <c r="E1329" s="36">
        <v>163</v>
      </c>
      <c r="F1329" s="35">
        <v>12342</v>
      </c>
      <c r="G1329" s="36" t="s">
        <v>1025</v>
      </c>
      <c r="H1329" s="36">
        <v>76</v>
      </c>
      <c r="I1329" s="36">
        <v>568</v>
      </c>
      <c r="J1329" s="35">
        <v>673</v>
      </c>
      <c r="AF1329" s="82" t="s">
        <v>139</v>
      </c>
      <c r="AG1329" s="82" t="s">
        <v>148</v>
      </c>
      <c r="AH1329" s="82" t="s">
        <v>30</v>
      </c>
      <c r="AI1329" s="82">
        <v>3</v>
      </c>
      <c r="AJ1329" s="106">
        <f t="shared" si="118"/>
        <v>1600000</v>
      </c>
      <c r="AK1329" s="106">
        <f t="shared" si="119"/>
        <v>8000</v>
      </c>
      <c r="AL1329" s="106">
        <f t="shared" si="120"/>
        <v>30</v>
      </c>
      <c r="AM1329" s="106">
        <f t="shared" si="121"/>
        <v>3</v>
      </c>
      <c r="AN1329" s="106">
        <f t="shared" si="122"/>
        <v>1608033</v>
      </c>
      <c r="AO1329" s="77" t="s">
        <v>5262</v>
      </c>
      <c r="AP1329" s="78">
        <v>1492.4</v>
      </c>
    </row>
    <row r="1330" spans="1:42" x14ac:dyDescent="0.25">
      <c r="A1330" s="27">
        <v>1010102</v>
      </c>
      <c r="B1330" s="34" t="s">
        <v>1813</v>
      </c>
      <c r="C1330" s="35">
        <v>17075</v>
      </c>
      <c r="D1330" s="36" t="s">
        <v>1025</v>
      </c>
      <c r="E1330" s="36">
        <v>171</v>
      </c>
      <c r="F1330" s="35">
        <v>11929</v>
      </c>
      <c r="G1330" s="36" t="s">
        <v>1025</v>
      </c>
      <c r="H1330" s="36">
        <v>70</v>
      </c>
      <c r="I1330" s="36">
        <v>511</v>
      </c>
      <c r="J1330" s="35">
        <v>699</v>
      </c>
      <c r="AF1330" s="82" t="s">
        <v>139</v>
      </c>
      <c r="AG1330" s="82" t="s">
        <v>148</v>
      </c>
      <c r="AH1330" s="82" t="s">
        <v>89</v>
      </c>
      <c r="AI1330" s="82">
        <v>3</v>
      </c>
      <c r="AJ1330" s="106">
        <f t="shared" si="118"/>
        <v>1600000</v>
      </c>
      <c r="AK1330" s="106">
        <f t="shared" si="119"/>
        <v>8000</v>
      </c>
      <c r="AL1330" s="106">
        <f t="shared" si="120"/>
        <v>40</v>
      </c>
      <c r="AM1330" s="106">
        <f t="shared" si="121"/>
        <v>3</v>
      </c>
      <c r="AN1330" s="106">
        <f t="shared" si="122"/>
        <v>1608043</v>
      </c>
      <c r="AO1330" s="77" t="s">
        <v>5735</v>
      </c>
      <c r="AP1330" s="78">
        <v>1559.88</v>
      </c>
    </row>
    <row r="1331" spans="1:42" x14ac:dyDescent="0.25">
      <c r="A1331" s="27" t="s">
        <v>1025</v>
      </c>
      <c r="B1331" s="37" t="s">
        <v>1046</v>
      </c>
      <c r="C1331" s="38"/>
      <c r="D1331" s="38"/>
      <c r="E1331" s="38"/>
      <c r="F1331" s="38"/>
      <c r="G1331" s="38"/>
      <c r="H1331" s="38"/>
      <c r="I1331" s="38"/>
      <c r="J1331" s="38"/>
      <c r="AF1331" s="82" t="s">
        <v>139</v>
      </c>
      <c r="AG1331" s="82" t="s">
        <v>148</v>
      </c>
      <c r="AH1331" s="82" t="s">
        <v>57</v>
      </c>
      <c r="AI1331" s="82">
        <v>2</v>
      </c>
      <c r="AJ1331" s="106">
        <f t="shared" si="118"/>
        <v>1600000</v>
      </c>
      <c r="AK1331" s="106">
        <f t="shared" si="119"/>
        <v>8000</v>
      </c>
      <c r="AL1331" s="106">
        <f t="shared" si="120"/>
        <v>50</v>
      </c>
      <c r="AM1331" s="106">
        <f t="shared" si="121"/>
        <v>2</v>
      </c>
      <c r="AN1331" s="106">
        <f t="shared" si="122"/>
        <v>1608052</v>
      </c>
      <c r="AO1331" s="77" t="s">
        <v>5374</v>
      </c>
      <c r="AP1331" s="78">
        <v>768.37</v>
      </c>
    </row>
    <row r="1332" spans="1:42" x14ac:dyDescent="0.25">
      <c r="A1332" s="27">
        <v>1010093</v>
      </c>
      <c r="B1332" s="34" t="s">
        <v>1814</v>
      </c>
      <c r="C1332" s="35">
        <v>18823</v>
      </c>
      <c r="D1332" s="36" t="s">
        <v>1025</v>
      </c>
      <c r="E1332" s="36">
        <v>188</v>
      </c>
      <c r="F1332" s="35">
        <v>16323</v>
      </c>
      <c r="G1332" s="36" t="s">
        <v>1025</v>
      </c>
      <c r="H1332" s="36">
        <v>87</v>
      </c>
      <c r="I1332" s="36">
        <v>403</v>
      </c>
      <c r="J1332" s="35">
        <v>460</v>
      </c>
      <c r="AF1332" s="82" t="s">
        <v>139</v>
      </c>
      <c r="AG1332" s="82" t="s">
        <v>148</v>
      </c>
      <c r="AH1332" s="82" t="s">
        <v>186</v>
      </c>
      <c r="AI1332" s="82">
        <v>2</v>
      </c>
      <c r="AJ1332" s="106">
        <f t="shared" si="118"/>
        <v>1600000</v>
      </c>
      <c r="AK1332" s="106">
        <f t="shared" si="119"/>
        <v>8000</v>
      </c>
      <c r="AL1332" s="106">
        <f t="shared" si="120"/>
        <v>60</v>
      </c>
      <c r="AM1332" s="106">
        <f t="shared" si="121"/>
        <v>2</v>
      </c>
      <c r="AN1332" s="106">
        <f t="shared" si="122"/>
        <v>1608062</v>
      </c>
      <c r="AO1332" s="77" t="s">
        <v>5736</v>
      </c>
      <c r="AP1332" s="78">
        <v>1012.24</v>
      </c>
    </row>
    <row r="1333" spans="1:42" x14ac:dyDescent="0.25">
      <c r="A1333" s="27">
        <v>1010094</v>
      </c>
      <c r="B1333" s="34" t="s">
        <v>1037</v>
      </c>
      <c r="C1333" s="35">
        <v>2626</v>
      </c>
      <c r="D1333" s="36" t="s">
        <v>1025</v>
      </c>
      <c r="E1333" s="36">
        <v>26</v>
      </c>
      <c r="F1333" s="35">
        <v>6204</v>
      </c>
      <c r="G1333" s="36" t="s">
        <v>1025</v>
      </c>
      <c r="H1333" s="36">
        <v>236</v>
      </c>
      <c r="I1333" s="36" t="s">
        <v>1038</v>
      </c>
      <c r="J1333" s="35" t="s">
        <v>1038</v>
      </c>
      <c r="AF1333" s="82" t="s">
        <v>139</v>
      </c>
      <c r="AG1333" s="82" t="s">
        <v>148</v>
      </c>
      <c r="AH1333" s="82" t="s">
        <v>215</v>
      </c>
      <c r="AI1333" s="82">
        <v>2</v>
      </c>
      <c r="AJ1333" s="106">
        <f t="shared" si="118"/>
        <v>1600000</v>
      </c>
      <c r="AK1333" s="106">
        <f t="shared" si="119"/>
        <v>8000</v>
      </c>
      <c r="AL1333" s="106">
        <f t="shared" si="120"/>
        <v>70</v>
      </c>
      <c r="AM1333" s="106">
        <f t="shared" si="121"/>
        <v>2</v>
      </c>
      <c r="AN1333" s="106">
        <f t="shared" si="122"/>
        <v>1608072</v>
      </c>
      <c r="AO1333" s="77" t="s">
        <v>5737</v>
      </c>
      <c r="AP1333" s="78">
        <v>812.31</v>
      </c>
    </row>
    <row r="1334" spans="1:42" x14ac:dyDescent="0.25">
      <c r="A1334" s="27">
        <v>1010095</v>
      </c>
      <c r="B1334" s="34" t="s">
        <v>1101</v>
      </c>
      <c r="C1334" s="35">
        <v>16197</v>
      </c>
      <c r="D1334" s="36" t="s">
        <v>1025</v>
      </c>
      <c r="E1334" s="36">
        <v>162</v>
      </c>
      <c r="F1334" s="35">
        <v>10119</v>
      </c>
      <c r="G1334" s="36" t="s">
        <v>1025</v>
      </c>
      <c r="H1334" s="36">
        <v>62</v>
      </c>
      <c r="I1334" s="36" t="s">
        <v>1038</v>
      </c>
      <c r="J1334" s="35" t="s">
        <v>1038</v>
      </c>
      <c r="AF1334" s="82" t="s">
        <v>139</v>
      </c>
      <c r="AG1334" s="82" t="s">
        <v>210</v>
      </c>
      <c r="AH1334" s="82" t="s">
        <v>79</v>
      </c>
      <c r="AI1334" s="82">
        <v>2</v>
      </c>
      <c r="AJ1334" s="106">
        <f t="shared" si="118"/>
        <v>1600000</v>
      </c>
      <c r="AK1334" s="106">
        <f t="shared" si="119"/>
        <v>9000</v>
      </c>
      <c r="AL1334" s="106">
        <f t="shared" si="120"/>
        <v>10</v>
      </c>
      <c r="AM1334" s="106">
        <f t="shared" si="121"/>
        <v>2</v>
      </c>
      <c r="AN1334" s="106">
        <f t="shared" si="122"/>
        <v>1609012</v>
      </c>
      <c r="AO1334" s="77" t="s">
        <v>5738</v>
      </c>
      <c r="AP1334" s="78">
        <v>1730.56</v>
      </c>
    </row>
    <row r="1335" spans="1:42" x14ac:dyDescent="0.25">
      <c r="A1335" s="27">
        <v>1010113</v>
      </c>
      <c r="B1335" s="34" t="s">
        <v>1815</v>
      </c>
      <c r="C1335" s="35">
        <v>15166</v>
      </c>
      <c r="D1335" s="36" t="s">
        <v>1025</v>
      </c>
      <c r="E1335" s="36">
        <v>152</v>
      </c>
      <c r="F1335" s="35">
        <v>7787</v>
      </c>
      <c r="G1335" s="36" t="s">
        <v>1025</v>
      </c>
      <c r="H1335" s="36">
        <v>51</v>
      </c>
      <c r="I1335" s="36">
        <v>658</v>
      </c>
      <c r="J1335" s="35">
        <v>1156</v>
      </c>
      <c r="AF1335" s="82" t="s">
        <v>139</v>
      </c>
      <c r="AG1335" s="82" t="s">
        <v>210</v>
      </c>
      <c r="AH1335" s="82" t="s">
        <v>100</v>
      </c>
      <c r="AI1335" s="82">
        <v>2</v>
      </c>
      <c r="AJ1335" s="106">
        <f t="shared" si="118"/>
        <v>1600000</v>
      </c>
      <c r="AK1335" s="106">
        <f t="shared" si="119"/>
        <v>9000</v>
      </c>
      <c r="AL1335" s="106">
        <f t="shared" si="120"/>
        <v>20</v>
      </c>
      <c r="AM1335" s="106">
        <f t="shared" si="121"/>
        <v>2</v>
      </c>
      <c r="AN1335" s="106">
        <f t="shared" si="122"/>
        <v>1609022</v>
      </c>
      <c r="AO1335" s="77" t="s">
        <v>4730</v>
      </c>
      <c r="AP1335" s="78">
        <v>1641.34</v>
      </c>
    </row>
    <row r="1336" spans="1:42" x14ac:dyDescent="0.25">
      <c r="A1336" s="27">
        <v>1010114</v>
      </c>
      <c r="B1336" s="34" t="s">
        <v>1037</v>
      </c>
      <c r="C1336" s="35">
        <v>1518</v>
      </c>
      <c r="D1336" s="36" t="s">
        <v>1025</v>
      </c>
      <c r="E1336" s="36">
        <v>15</v>
      </c>
      <c r="F1336" s="35">
        <v>2337</v>
      </c>
      <c r="G1336" s="36" t="s">
        <v>1025</v>
      </c>
      <c r="H1336" s="36">
        <v>154</v>
      </c>
      <c r="I1336" s="36" t="s">
        <v>1038</v>
      </c>
      <c r="J1336" s="35" t="s">
        <v>1038</v>
      </c>
      <c r="AF1336" s="82" t="s">
        <v>139</v>
      </c>
      <c r="AG1336" s="82" t="s">
        <v>210</v>
      </c>
      <c r="AH1336" s="82" t="s">
        <v>30</v>
      </c>
      <c r="AI1336" s="82">
        <v>2</v>
      </c>
      <c r="AJ1336" s="106">
        <f t="shared" si="118"/>
        <v>1600000</v>
      </c>
      <c r="AK1336" s="106">
        <f t="shared" si="119"/>
        <v>9000</v>
      </c>
      <c r="AL1336" s="106">
        <f t="shared" si="120"/>
        <v>30</v>
      </c>
      <c r="AM1336" s="106">
        <f t="shared" si="121"/>
        <v>2</v>
      </c>
      <c r="AN1336" s="106">
        <f t="shared" si="122"/>
        <v>1609032</v>
      </c>
      <c r="AO1336" s="77" t="s">
        <v>5739</v>
      </c>
      <c r="AP1336" s="78">
        <v>1980.62</v>
      </c>
    </row>
    <row r="1337" spans="1:42" x14ac:dyDescent="0.25">
      <c r="A1337" s="27">
        <v>1010115</v>
      </c>
      <c r="B1337" s="34" t="s">
        <v>1049</v>
      </c>
      <c r="C1337" s="35">
        <v>13648</v>
      </c>
      <c r="D1337" s="36" t="s">
        <v>1025</v>
      </c>
      <c r="E1337" s="36">
        <v>137</v>
      </c>
      <c r="F1337" s="35">
        <v>5450</v>
      </c>
      <c r="G1337" s="36" t="s">
        <v>1025</v>
      </c>
      <c r="H1337" s="36">
        <v>40</v>
      </c>
      <c r="I1337" s="36" t="s">
        <v>1038</v>
      </c>
      <c r="J1337" s="35" t="s">
        <v>1038</v>
      </c>
      <c r="AF1337" s="82" t="s">
        <v>139</v>
      </c>
      <c r="AG1337" s="82" t="s">
        <v>210</v>
      </c>
      <c r="AH1337" s="82" t="s">
        <v>89</v>
      </c>
      <c r="AI1337" s="82">
        <v>2</v>
      </c>
      <c r="AJ1337" s="106">
        <f t="shared" si="118"/>
        <v>1600000</v>
      </c>
      <c r="AK1337" s="106">
        <f t="shared" si="119"/>
        <v>9000</v>
      </c>
      <c r="AL1337" s="106">
        <f t="shared" si="120"/>
        <v>40</v>
      </c>
      <c r="AM1337" s="106">
        <f t="shared" si="121"/>
        <v>2</v>
      </c>
      <c r="AN1337" s="106">
        <f t="shared" si="122"/>
        <v>1609042</v>
      </c>
      <c r="AO1337" s="77" t="s">
        <v>5740</v>
      </c>
      <c r="AP1337" s="78">
        <v>1530.96</v>
      </c>
    </row>
    <row r="1338" spans="1:42" x14ac:dyDescent="0.25">
      <c r="A1338" s="27" t="s">
        <v>1025</v>
      </c>
      <c r="B1338" s="40" t="s">
        <v>1816</v>
      </c>
      <c r="C1338" s="41"/>
      <c r="D1338" s="41"/>
      <c r="E1338" s="41"/>
      <c r="F1338" s="41"/>
      <c r="G1338" s="41"/>
      <c r="H1338" s="41"/>
      <c r="I1338" s="41"/>
      <c r="J1338" s="41"/>
      <c r="AF1338" s="82" t="s">
        <v>139</v>
      </c>
      <c r="AG1338" s="82" t="s">
        <v>210</v>
      </c>
      <c r="AH1338" s="82" t="s">
        <v>57</v>
      </c>
      <c r="AI1338" s="82">
        <v>2</v>
      </c>
      <c r="AJ1338" s="106">
        <f t="shared" si="118"/>
        <v>1600000</v>
      </c>
      <c r="AK1338" s="106">
        <f t="shared" si="119"/>
        <v>9000</v>
      </c>
      <c r="AL1338" s="106">
        <f t="shared" si="120"/>
        <v>50</v>
      </c>
      <c r="AM1338" s="106">
        <f t="shared" si="121"/>
        <v>2</v>
      </c>
      <c r="AN1338" s="106">
        <f t="shared" si="122"/>
        <v>1609052</v>
      </c>
      <c r="AO1338" s="77" t="s">
        <v>5741</v>
      </c>
      <c r="AP1338" s="78">
        <v>1565.87</v>
      </c>
    </row>
    <row r="1339" spans="1:42" x14ac:dyDescent="0.25">
      <c r="A1339" s="27" t="s">
        <v>1025</v>
      </c>
      <c r="B1339" s="37" t="s">
        <v>1177</v>
      </c>
      <c r="C1339" s="38"/>
      <c r="D1339" s="38"/>
      <c r="E1339" s="38"/>
      <c r="F1339" s="38"/>
      <c r="G1339" s="38"/>
      <c r="H1339" s="38"/>
      <c r="I1339" s="38"/>
      <c r="J1339" s="38"/>
      <c r="AF1339" s="82" t="s">
        <v>139</v>
      </c>
      <c r="AG1339" s="82" t="s">
        <v>210</v>
      </c>
      <c r="AH1339" s="82" t="s">
        <v>186</v>
      </c>
      <c r="AI1339" s="82">
        <v>2</v>
      </c>
      <c r="AJ1339" s="106">
        <f t="shared" si="118"/>
        <v>1600000</v>
      </c>
      <c r="AK1339" s="106">
        <f t="shared" si="119"/>
        <v>9000</v>
      </c>
      <c r="AL1339" s="106">
        <f t="shared" si="120"/>
        <v>60</v>
      </c>
      <c r="AM1339" s="106">
        <f t="shared" si="121"/>
        <v>2</v>
      </c>
      <c r="AN1339" s="106">
        <f t="shared" si="122"/>
        <v>1609062</v>
      </c>
      <c r="AO1339" s="77" t="s">
        <v>5742</v>
      </c>
      <c r="AP1339" s="78">
        <v>1653.85</v>
      </c>
    </row>
    <row r="1340" spans="1:42" x14ac:dyDescent="0.25">
      <c r="A1340" s="27">
        <v>1011012</v>
      </c>
      <c r="B1340" s="34" t="s">
        <v>1817</v>
      </c>
      <c r="C1340" s="35">
        <v>11462</v>
      </c>
      <c r="D1340" s="36" t="s">
        <v>1025</v>
      </c>
      <c r="E1340" s="36">
        <v>115</v>
      </c>
      <c r="F1340" s="35">
        <v>3903</v>
      </c>
      <c r="G1340" s="36" t="s">
        <v>1025</v>
      </c>
      <c r="H1340" s="36">
        <v>34</v>
      </c>
      <c r="I1340" s="36">
        <v>1131</v>
      </c>
      <c r="J1340" s="35">
        <v>2000</v>
      </c>
      <c r="AF1340" s="82" t="s">
        <v>139</v>
      </c>
      <c r="AG1340" s="82" t="s">
        <v>210</v>
      </c>
      <c r="AH1340" s="82" t="s">
        <v>215</v>
      </c>
      <c r="AI1340" s="82">
        <v>3</v>
      </c>
      <c r="AJ1340" s="106">
        <f t="shared" si="118"/>
        <v>1600000</v>
      </c>
      <c r="AK1340" s="106">
        <f t="shared" si="119"/>
        <v>9000</v>
      </c>
      <c r="AL1340" s="106">
        <f t="shared" si="120"/>
        <v>70</v>
      </c>
      <c r="AM1340" s="106">
        <f t="shared" si="121"/>
        <v>3</v>
      </c>
      <c r="AN1340" s="106">
        <f t="shared" si="122"/>
        <v>1609073</v>
      </c>
      <c r="AO1340" s="77" t="s">
        <v>5743</v>
      </c>
      <c r="AP1340" s="78">
        <v>1615.2</v>
      </c>
    </row>
    <row r="1341" spans="1:42" x14ac:dyDescent="0.25">
      <c r="A1341" s="27">
        <v>1011022</v>
      </c>
      <c r="B1341" s="34" t="s">
        <v>1818</v>
      </c>
      <c r="C1341" s="35">
        <v>12779</v>
      </c>
      <c r="D1341" s="36" t="s">
        <v>1025</v>
      </c>
      <c r="E1341" s="36">
        <v>128</v>
      </c>
      <c r="F1341" s="35">
        <v>3464</v>
      </c>
      <c r="G1341" s="36" t="s">
        <v>1025</v>
      </c>
      <c r="H1341" s="36">
        <v>27</v>
      </c>
      <c r="I1341" s="36">
        <v>945</v>
      </c>
      <c r="J1341" s="35">
        <v>2102</v>
      </c>
      <c r="AF1341" s="82" t="s">
        <v>139</v>
      </c>
      <c r="AG1341" s="82" t="s">
        <v>210</v>
      </c>
      <c r="AH1341" s="82" t="s">
        <v>148</v>
      </c>
      <c r="AI1341" s="82">
        <v>3</v>
      </c>
      <c r="AJ1341" s="106">
        <f t="shared" si="118"/>
        <v>1600000</v>
      </c>
      <c r="AK1341" s="106">
        <f t="shared" si="119"/>
        <v>9000</v>
      </c>
      <c r="AL1341" s="106">
        <f t="shared" si="120"/>
        <v>80</v>
      </c>
      <c r="AM1341" s="106">
        <f t="shared" si="121"/>
        <v>3</v>
      </c>
      <c r="AN1341" s="106">
        <f t="shared" si="122"/>
        <v>1609083</v>
      </c>
      <c r="AO1341" s="77" t="s">
        <v>5744</v>
      </c>
      <c r="AP1341" s="78">
        <v>1552.53</v>
      </c>
    </row>
    <row r="1342" spans="1:42" x14ac:dyDescent="0.25">
      <c r="A1342" s="27">
        <v>1011052</v>
      </c>
      <c r="B1342" s="34" t="s">
        <v>1819</v>
      </c>
      <c r="C1342" s="35">
        <v>14012</v>
      </c>
      <c r="D1342" s="36" t="s">
        <v>1025</v>
      </c>
      <c r="E1342" s="36">
        <v>140</v>
      </c>
      <c r="F1342" s="35">
        <v>6229</v>
      </c>
      <c r="G1342" s="36" t="s">
        <v>1025</v>
      </c>
      <c r="H1342" s="36">
        <v>44</v>
      </c>
      <c r="I1342" s="36">
        <v>783</v>
      </c>
      <c r="J1342" s="35">
        <v>1439</v>
      </c>
      <c r="AF1342" s="82" t="s">
        <v>139</v>
      </c>
      <c r="AG1342" s="82" t="s">
        <v>210</v>
      </c>
      <c r="AH1342" s="82" t="s">
        <v>210</v>
      </c>
      <c r="AI1342" s="82">
        <v>2</v>
      </c>
      <c r="AJ1342" s="106">
        <f t="shared" si="118"/>
        <v>1600000</v>
      </c>
      <c r="AK1342" s="106">
        <f t="shared" si="119"/>
        <v>9000</v>
      </c>
      <c r="AL1342" s="106">
        <f t="shared" si="120"/>
        <v>90</v>
      </c>
      <c r="AM1342" s="106">
        <f t="shared" si="121"/>
        <v>2</v>
      </c>
      <c r="AN1342" s="106">
        <f t="shared" si="122"/>
        <v>1609092</v>
      </c>
      <c r="AO1342" s="77" t="s">
        <v>5745</v>
      </c>
      <c r="AP1342" s="78">
        <v>1202.3699999999999</v>
      </c>
    </row>
    <row r="1343" spans="1:42" x14ac:dyDescent="0.25">
      <c r="A1343" s="27">
        <v>1011062</v>
      </c>
      <c r="B1343" s="34" t="s">
        <v>1820</v>
      </c>
      <c r="C1343" s="35">
        <v>14513</v>
      </c>
      <c r="D1343" s="36" t="s">
        <v>1025</v>
      </c>
      <c r="E1343" s="36">
        <v>144</v>
      </c>
      <c r="F1343" s="35">
        <v>4999</v>
      </c>
      <c r="G1343" s="36" t="s">
        <v>1025</v>
      </c>
      <c r="H1343" s="36">
        <v>34</v>
      </c>
      <c r="I1343" s="36">
        <v>729</v>
      </c>
      <c r="J1343" s="35">
        <v>1724</v>
      </c>
      <c r="AF1343" s="82" t="s">
        <v>139</v>
      </c>
      <c r="AG1343" s="82" t="s">
        <v>210</v>
      </c>
      <c r="AH1343" s="82" t="s">
        <v>160</v>
      </c>
      <c r="AI1343" s="82">
        <v>3</v>
      </c>
      <c r="AJ1343" s="106">
        <f t="shared" si="118"/>
        <v>1600000</v>
      </c>
      <c r="AK1343" s="106">
        <f t="shared" si="119"/>
        <v>9000</v>
      </c>
      <c r="AL1343" s="106">
        <f t="shared" si="120"/>
        <v>100</v>
      </c>
      <c r="AM1343" s="106">
        <f t="shared" si="121"/>
        <v>3</v>
      </c>
      <c r="AN1343" s="106">
        <f t="shared" si="122"/>
        <v>1609103</v>
      </c>
      <c r="AO1343" s="77" t="s">
        <v>5746</v>
      </c>
      <c r="AP1343" s="78">
        <v>2023.05</v>
      </c>
    </row>
    <row r="1344" spans="1:42" x14ac:dyDescent="0.25">
      <c r="A1344" s="27" t="s">
        <v>1025</v>
      </c>
      <c r="B1344" s="37" t="s">
        <v>1122</v>
      </c>
      <c r="C1344" s="38"/>
      <c r="D1344" s="38"/>
      <c r="E1344" s="38"/>
      <c r="F1344" s="38"/>
      <c r="G1344" s="38"/>
      <c r="H1344" s="38"/>
      <c r="I1344" s="38"/>
      <c r="J1344" s="38"/>
      <c r="AF1344" s="82" t="s">
        <v>139</v>
      </c>
      <c r="AG1344" s="82" t="s">
        <v>210</v>
      </c>
      <c r="AH1344" s="82" t="s">
        <v>157</v>
      </c>
      <c r="AI1344" s="82">
        <v>2</v>
      </c>
      <c r="AJ1344" s="106">
        <f t="shared" si="118"/>
        <v>1600000</v>
      </c>
      <c r="AK1344" s="106">
        <f t="shared" si="119"/>
        <v>9000</v>
      </c>
      <c r="AL1344" s="106">
        <f t="shared" si="120"/>
        <v>110</v>
      </c>
      <c r="AM1344" s="106">
        <f t="shared" si="121"/>
        <v>2</v>
      </c>
      <c r="AN1344" s="106">
        <f t="shared" si="122"/>
        <v>1609112</v>
      </c>
      <c r="AO1344" s="77" t="s">
        <v>5747</v>
      </c>
      <c r="AP1344" s="78">
        <v>1719.97</v>
      </c>
    </row>
    <row r="1345" spans="1:42" x14ac:dyDescent="0.25">
      <c r="A1345" s="27">
        <v>1011033</v>
      </c>
      <c r="B1345" s="34" t="s">
        <v>1821</v>
      </c>
      <c r="C1345" s="35">
        <v>22454</v>
      </c>
      <c r="D1345" s="36" t="s">
        <v>1025</v>
      </c>
      <c r="E1345" s="36">
        <v>225</v>
      </c>
      <c r="F1345" s="35">
        <v>15606</v>
      </c>
      <c r="G1345" s="36" t="s">
        <v>1025</v>
      </c>
      <c r="H1345" s="36">
        <v>70</v>
      </c>
      <c r="I1345" s="36">
        <v>248</v>
      </c>
      <c r="J1345" s="35">
        <v>492</v>
      </c>
      <c r="AF1345" s="82" t="s">
        <v>139</v>
      </c>
      <c r="AG1345" s="82" t="s">
        <v>210</v>
      </c>
      <c r="AH1345" s="82" t="s">
        <v>29</v>
      </c>
      <c r="AI1345" s="82">
        <v>3</v>
      </c>
      <c r="AJ1345" s="106">
        <f t="shared" si="118"/>
        <v>1600000</v>
      </c>
      <c r="AK1345" s="106">
        <f t="shared" si="119"/>
        <v>9000</v>
      </c>
      <c r="AL1345" s="106">
        <f t="shared" si="120"/>
        <v>120</v>
      </c>
      <c r="AM1345" s="106">
        <f t="shared" si="121"/>
        <v>3</v>
      </c>
      <c r="AN1345" s="106">
        <f t="shared" si="122"/>
        <v>1609123</v>
      </c>
      <c r="AO1345" s="77" t="s">
        <v>5748</v>
      </c>
      <c r="AP1345" s="78">
        <v>1757.37</v>
      </c>
    </row>
    <row r="1346" spans="1:42" x14ac:dyDescent="0.25">
      <c r="A1346" s="27">
        <v>1011034</v>
      </c>
      <c r="B1346" s="34" t="s">
        <v>1064</v>
      </c>
      <c r="C1346" s="35">
        <v>587</v>
      </c>
      <c r="D1346" s="36" t="s">
        <v>1025</v>
      </c>
      <c r="E1346" s="36">
        <v>6</v>
      </c>
      <c r="F1346" s="35">
        <v>7448</v>
      </c>
      <c r="G1346" s="36" t="s">
        <v>1025</v>
      </c>
      <c r="H1346" s="36">
        <v>1269</v>
      </c>
      <c r="I1346" s="36" t="s">
        <v>1038</v>
      </c>
      <c r="J1346" s="35" t="s">
        <v>1038</v>
      </c>
      <c r="AF1346" s="82" t="s">
        <v>139</v>
      </c>
      <c r="AG1346" s="82" t="s">
        <v>210</v>
      </c>
      <c r="AH1346" s="82" t="s">
        <v>112</v>
      </c>
      <c r="AI1346" s="82">
        <v>2</v>
      </c>
      <c r="AJ1346" s="106">
        <f t="shared" si="118"/>
        <v>1600000</v>
      </c>
      <c r="AK1346" s="106">
        <f t="shared" si="119"/>
        <v>9000</v>
      </c>
      <c r="AL1346" s="106">
        <f t="shared" si="120"/>
        <v>130</v>
      </c>
      <c r="AM1346" s="106">
        <f t="shared" si="121"/>
        <v>2</v>
      </c>
      <c r="AN1346" s="106">
        <f t="shared" si="122"/>
        <v>1609132</v>
      </c>
      <c r="AO1346" s="77" t="s">
        <v>5749</v>
      </c>
      <c r="AP1346" s="78">
        <v>1867.46</v>
      </c>
    </row>
    <row r="1347" spans="1:42" x14ac:dyDescent="0.25">
      <c r="A1347" s="27">
        <v>1011035</v>
      </c>
      <c r="B1347" s="34" t="s">
        <v>1049</v>
      </c>
      <c r="C1347" s="35">
        <v>21867</v>
      </c>
      <c r="D1347" s="36" t="s">
        <v>1025</v>
      </c>
      <c r="E1347" s="36">
        <v>219</v>
      </c>
      <c r="F1347" s="35">
        <v>8158</v>
      </c>
      <c r="G1347" s="36" t="s">
        <v>1025</v>
      </c>
      <c r="H1347" s="36">
        <v>37</v>
      </c>
      <c r="I1347" s="36" t="s">
        <v>1038</v>
      </c>
      <c r="J1347" s="35" t="s">
        <v>1038</v>
      </c>
      <c r="AF1347" s="82" t="s">
        <v>139</v>
      </c>
      <c r="AG1347" s="82" t="s">
        <v>160</v>
      </c>
      <c r="AH1347" s="82" t="s">
        <v>79</v>
      </c>
      <c r="AI1347" s="82">
        <v>3</v>
      </c>
      <c r="AJ1347" s="106">
        <f t="shared" si="118"/>
        <v>1600000</v>
      </c>
      <c r="AK1347" s="106">
        <f t="shared" si="119"/>
        <v>10000</v>
      </c>
      <c r="AL1347" s="106">
        <f t="shared" si="120"/>
        <v>10</v>
      </c>
      <c r="AM1347" s="106">
        <f t="shared" si="121"/>
        <v>3</v>
      </c>
      <c r="AN1347" s="106">
        <f t="shared" si="122"/>
        <v>1610013</v>
      </c>
      <c r="AO1347" s="77" t="s">
        <v>5209</v>
      </c>
      <c r="AP1347" s="78">
        <v>1040.5899999999999</v>
      </c>
    </row>
    <row r="1348" spans="1:42" x14ac:dyDescent="0.25">
      <c r="A1348" s="27">
        <v>1011043</v>
      </c>
      <c r="B1348" s="34" t="s">
        <v>1822</v>
      </c>
      <c r="C1348" s="35">
        <v>12901</v>
      </c>
      <c r="D1348" s="36" t="s">
        <v>1025</v>
      </c>
      <c r="E1348" s="36">
        <v>129</v>
      </c>
      <c r="F1348" s="35">
        <v>7004</v>
      </c>
      <c r="G1348" s="36" t="s">
        <v>1025</v>
      </c>
      <c r="H1348" s="36">
        <v>54</v>
      </c>
      <c r="I1348" s="36">
        <v>926</v>
      </c>
      <c r="J1348" s="35">
        <v>1296</v>
      </c>
      <c r="AF1348" s="82" t="s">
        <v>139</v>
      </c>
      <c r="AG1348" s="82" t="s">
        <v>160</v>
      </c>
      <c r="AH1348" s="82" t="s">
        <v>100</v>
      </c>
      <c r="AI1348" s="82">
        <v>3</v>
      </c>
      <c r="AJ1348" s="106">
        <f t="shared" si="118"/>
        <v>1600000</v>
      </c>
      <c r="AK1348" s="106">
        <f t="shared" si="119"/>
        <v>10000</v>
      </c>
      <c r="AL1348" s="106">
        <f t="shared" si="120"/>
        <v>20</v>
      </c>
      <c r="AM1348" s="106">
        <f t="shared" si="121"/>
        <v>3</v>
      </c>
      <c r="AN1348" s="106">
        <f t="shared" si="122"/>
        <v>1610023</v>
      </c>
      <c r="AO1348" s="77" t="s">
        <v>5750</v>
      </c>
      <c r="AP1348" s="78">
        <v>1520.52</v>
      </c>
    </row>
    <row r="1349" spans="1:42" x14ac:dyDescent="0.25">
      <c r="A1349" s="27">
        <v>1011044</v>
      </c>
      <c r="B1349" s="34" t="s">
        <v>1064</v>
      </c>
      <c r="C1349" s="35">
        <v>1223</v>
      </c>
      <c r="D1349" s="36" t="s">
        <v>1025</v>
      </c>
      <c r="E1349" s="36">
        <v>12</v>
      </c>
      <c r="F1349" s="35">
        <v>2984</v>
      </c>
      <c r="G1349" s="36" t="s">
        <v>1025</v>
      </c>
      <c r="H1349" s="36">
        <v>244</v>
      </c>
      <c r="I1349" s="36" t="s">
        <v>1038</v>
      </c>
      <c r="J1349" s="35" t="s">
        <v>1038</v>
      </c>
      <c r="AF1349" s="82" t="s">
        <v>139</v>
      </c>
      <c r="AG1349" s="82" t="s">
        <v>160</v>
      </c>
      <c r="AH1349" s="82" t="s">
        <v>30</v>
      </c>
      <c r="AI1349" s="82">
        <v>2</v>
      </c>
      <c r="AJ1349" s="106">
        <f t="shared" si="118"/>
        <v>1600000</v>
      </c>
      <c r="AK1349" s="106">
        <f t="shared" si="119"/>
        <v>10000</v>
      </c>
      <c r="AL1349" s="106">
        <f t="shared" si="120"/>
        <v>30</v>
      </c>
      <c r="AM1349" s="106">
        <f t="shared" si="121"/>
        <v>2</v>
      </c>
      <c r="AN1349" s="106">
        <f t="shared" si="122"/>
        <v>1610032</v>
      </c>
      <c r="AO1349" s="77" t="s">
        <v>5044</v>
      </c>
      <c r="AP1349" s="78">
        <v>1250.5899999999999</v>
      </c>
    </row>
    <row r="1350" spans="1:42" x14ac:dyDescent="0.25">
      <c r="A1350" s="27">
        <v>1011045</v>
      </c>
      <c r="B1350" s="34" t="s">
        <v>1049</v>
      </c>
      <c r="C1350" s="35">
        <v>11678</v>
      </c>
      <c r="D1350" s="36" t="s">
        <v>1025</v>
      </c>
      <c r="E1350" s="36">
        <v>117</v>
      </c>
      <c r="F1350" s="35">
        <v>4020</v>
      </c>
      <c r="G1350" s="36" t="s">
        <v>1025</v>
      </c>
      <c r="H1350" s="36">
        <v>34</v>
      </c>
      <c r="I1350" s="36" t="s">
        <v>1038</v>
      </c>
      <c r="J1350" s="35" t="s">
        <v>1038</v>
      </c>
      <c r="AF1350" s="82" t="s">
        <v>139</v>
      </c>
      <c r="AG1350" s="82" t="s">
        <v>160</v>
      </c>
      <c r="AH1350" s="82" t="s">
        <v>89</v>
      </c>
      <c r="AI1350" s="82">
        <v>3</v>
      </c>
      <c r="AJ1350" s="106">
        <f t="shared" si="118"/>
        <v>1600000</v>
      </c>
      <c r="AK1350" s="106">
        <f t="shared" si="119"/>
        <v>10000</v>
      </c>
      <c r="AL1350" s="106">
        <f t="shared" si="120"/>
        <v>40</v>
      </c>
      <c r="AM1350" s="106">
        <f t="shared" si="121"/>
        <v>3</v>
      </c>
      <c r="AN1350" s="106">
        <f t="shared" si="122"/>
        <v>1610043</v>
      </c>
      <c r="AO1350" s="77" t="s">
        <v>5751</v>
      </c>
      <c r="AP1350" s="78">
        <v>1324.36</v>
      </c>
    </row>
    <row r="1351" spans="1:42" x14ac:dyDescent="0.25">
      <c r="A1351" s="27" t="s">
        <v>1025</v>
      </c>
      <c r="B1351" s="40" t="s">
        <v>1823</v>
      </c>
      <c r="C1351" s="41"/>
      <c r="D1351" s="41"/>
      <c r="E1351" s="41"/>
      <c r="F1351" s="41"/>
      <c r="G1351" s="41"/>
      <c r="H1351" s="41"/>
      <c r="I1351" s="41"/>
      <c r="J1351" s="41"/>
      <c r="AF1351" s="82" t="s">
        <v>139</v>
      </c>
      <c r="AG1351" s="82" t="s">
        <v>157</v>
      </c>
      <c r="AH1351" s="82" t="s">
        <v>79</v>
      </c>
      <c r="AI1351" s="82">
        <v>2</v>
      </c>
      <c r="AJ1351" s="106">
        <f t="shared" si="118"/>
        <v>1600000</v>
      </c>
      <c r="AK1351" s="106">
        <f t="shared" si="119"/>
        <v>11000</v>
      </c>
      <c r="AL1351" s="106">
        <f t="shared" si="120"/>
        <v>10</v>
      </c>
      <c r="AM1351" s="106">
        <f t="shared" si="121"/>
        <v>2</v>
      </c>
      <c r="AN1351" s="106">
        <f t="shared" si="122"/>
        <v>1611012</v>
      </c>
      <c r="AO1351" s="77" t="s">
        <v>5752</v>
      </c>
      <c r="AP1351" s="78">
        <v>1445.16</v>
      </c>
    </row>
    <row r="1352" spans="1:42" x14ac:dyDescent="0.25">
      <c r="A1352" s="27" t="s">
        <v>1025</v>
      </c>
      <c r="B1352" s="37" t="s">
        <v>1150</v>
      </c>
      <c r="C1352" s="38"/>
      <c r="D1352" s="38"/>
      <c r="E1352" s="38"/>
      <c r="F1352" s="38"/>
      <c r="G1352" s="38"/>
      <c r="H1352" s="38"/>
      <c r="I1352" s="38"/>
      <c r="J1352" s="38"/>
      <c r="AF1352" s="82" t="s">
        <v>139</v>
      </c>
      <c r="AG1352" s="82" t="s">
        <v>157</v>
      </c>
      <c r="AH1352" s="82" t="s">
        <v>100</v>
      </c>
      <c r="AI1352" s="82">
        <v>2</v>
      </c>
      <c r="AJ1352" s="106">
        <f t="shared" ref="AJ1352:AJ1415" si="123">AF1352*100000</f>
        <v>1600000</v>
      </c>
      <c r="AK1352" s="106">
        <f t="shared" ref="AK1352:AK1415" si="124">AG1352*1000</f>
        <v>11000</v>
      </c>
      <c r="AL1352" s="106">
        <f t="shared" ref="AL1352:AL1415" si="125">AH1352*10</f>
        <v>20</v>
      </c>
      <c r="AM1352" s="106">
        <f t="shared" ref="AM1352:AM1415" si="126">AI1352*1</f>
        <v>2</v>
      </c>
      <c r="AN1352" s="106">
        <f t="shared" ref="AN1352:AN1415" si="127">SUM(AJ1352:AM1352)</f>
        <v>1611022</v>
      </c>
      <c r="AO1352" s="77" t="s">
        <v>5753</v>
      </c>
      <c r="AP1352" s="78">
        <v>1099.57</v>
      </c>
    </row>
    <row r="1353" spans="1:42" x14ac:dyDescent="0.25">
      <c r="A1353" s="27">
        <v>1012011</v>
      </c>
      <c r="B1353" s="34" t="s">
        <v>1824</v>
      </c>
      <c r="C1353" s="35">
        <v>5143</v>
      </c>
      <c r="D1353" s="36" t="s">
        <v>1025</v>
      </c>
      <c r="E1353" s="36">
        <v>51</v>
      </c>
      <c r="F1353" s="35">
        <v>46087</v>
      </c>
      <c r="G1353" s="36" t="s">
        <v>1025</v>
      </c>
      <c r="H1353" s="36">
        <v>896</v>
      </c>
      <c r="I1353" s="36">
        <v>2006</v>
      </c>
      <c r="J1353" s="35">
        <v>106</v>
      </c>
      <c r="AF1353" s="82" t="s">
        <v>139</v>
      </c>
      <c r="AG1353" s="82" t="s">
        <v>157</v>
      </c>
      <c r="AH1353" s="82" t="s">
        <v>30</v>
      </c>
      <c r="AI1353" s="82">
        <v>3</v>
      </c>
      <c r="AJ1353" s="106">
        <f t="shared" si="123"/>
        <v>1600000</v>
      </c>
      <c r="AK1353" s="106">
        <f t="shared" si="124"/>
        <v>11000</v>
      </c>
      <c r="AL1353" s="106">
        <f t="shared" si="125"/>
        <v>30</v>
      </c>
      <c r="AM1353" s="106">
        <f t="shared" si="126"/>
        <v>3</v>
      </c>
      <c r="AN1353" s="106">
        <f t="shared" si="127"/>
        <v>1611033</v>
      </c>
      <c r="AO1353" s="77" t="s">
        <v>5754</v>
      </c>
      <c r="AP1353" s="78">
        <v>1618.94</v>
      </c>
    </row>
    <row r="1354" spans="1:42" x14ac:dyDescent="0.25">
      <c r="A1354" s="27" t="s">
        <v>1025</v>
      </c>
      <c r="B1354" s="37" t="s">
        <v>1109</v>
      </c>
      <c r="C1354" s="38"/>
      <c r="D1354" s="38"/>
      <c r="E1354" s="38"/>
      <c r="F1354" s="38"/>
      <c r="G1354" s="38"/>
      <c r="H1354" s="38"/>
      <c r="I1354" s="38"/>
      <c r="J1354" s="38"/>
      <c r="AF1354" s="82" t="s">
        <v>139</v>
      </c>
      <c r="AG1354" s="82" t="s">
        <v>157</v>
      </c>
      <c r="AH1354" s="82" t="s">
        <v>89</v>
      </c>
      <c r="AI1354" s="82">
        <v>3</v>
      </c>
      <c r="AJ1354" s="106">
        <f t="shared" si="123"/>
        <v>1600000</v>
      </c>
      <c r="AK1354" s="106">
        <f t="shared" si="124"/>
        <v>11000</v>
      </c>
      <c r="AL1354" s="106">
        <f t="shared" si="125"/>
        <v>40</v>
      </c>
      <c r="AM1354" s="106">
        <f t="shared" si="126"/>
        <v>3</v>
      </c>
      <c r="AN1354" s="106">
        <f t="shared" si="127"/>
        <v>1611043</v>
      </c>
      <c r="AO1354" s="77" t="s">
        <v>5755</v>
      </c>
      <c r="AP1354" s="78">
        <v>1689.38</v>
      </c>
    </row>
    <row r="1355" spans="1:42" x14ac:dyDescent="0.25">
      <c r="A1355" s="27">
        <v>1012022</v>
      </c>
      <c r="B1355" s="34" t="s">
        <v>1825</v>
      </c>
      <c r="C1355" s="35">
        <v>5082</v>
      </c>
      <c r="D1355" s="36" t="s">
        <v>1025</v>
      </c>
      <c r="E1355" s="36">
        <v>51</v>
      </c>
      <c r="F1355" s="35">
        <v>4454</v>
      </c>
      <c r="G1355" s="36" t="s">
        <v>1025</v>
      </c>
      <c r="H1355" s="36">
        <v>88</v>
      </c>
      <c r="I1355" s="36">
        <v>2013</v>
      </c>
      <c r="J1355" s="35">
        <v>1860</v>
      </c>
      <c r="AF1355" s="82" t="s">
        <v>139</v>
      </c>
      <c r="AG1355" s="82" t="s">
        <v>157</v>
      </c>
      <c r="AH1355" s="82" t="s">
        <v>57</v>
      </c>
      <c r="AI1355" s="82">
        <v>3</v>
      </c>
      <c r="AJ1355" s="106">
        <f t="shared" si="123"/>
        <v>1600000</v>
      </c>
      <c r="AK1355" s="106">
        <f t="shared" si="124"/>
        <v>11000</v>
      </c>
      <c r="AL1355" s="106">
        <f t="shared" si="125"/>
        <v>50</v>
      </c>
      <c r="AM1355" s="106">
        <f t="shared" si="126"/>
        <v>3</v>
      </c>
      <c r="AN1355" s="106">
        <f t="shared" si="127"/>
        <v>1611053</v>
      </c>
      <c r="AO1355" s="77" t="s">
        <v>5756</v>
      </c>
      <c r="AP1355" s="78">
        <v>1864.47</v>
      </c>
    </row>
    <row r="1356" spans="1:42" x14ac:dyDescent="0.25">
      <c r="A1356" s="27">
        <v>1012032</v>
      </c>
      <c r="B1356" s="34" t="s">
        <v>1826</v>
      </c>
      <c r="C1356" s="35">
        <v>11598</v>
      </c>
      <c r="D1356" s="36" t="s">
        <v>1025</v>
      </c>
      <c r="E1356" s="36">
        <v>116</v>
      </c>
      <c r="F1356" s="35">
        <v>6127</v>
      </c>
      <c r="G1356" s="36" t="s">
        <v>1025</v>
      </c>
      <c r="H1356" s="36">
        <v>53</v>
      </c>
      <c r="I1356" s="36">
        <v>1116</v>
      </c>
      <c r="J1356" s="35">
        <v>1462</v>
      </c>
      <c r="AF1356" s="82" t="s">
        <v>139</v>
      </c>
      <c r="AG1356" s="82" t="s">
        <v>157</v>
      </c>
      <c r="AH1356" s="82" t="s">
        <v>186</v>
      </c>
      <c r="AI1356" s="82">
        <v>3</v>
      </c>
      <c r="AJ1356" s="106">
        <f t="shared" si="123"/>
        <v>1600000</v>
      </c>
      <c r="AK1356" s="106">
        <f t="shared" si="124"/>
        <v>11000</v>
      </c>
      <c r="AL1356" s="106">
        <f t="shared" si="125"/>
        <v>60</v>
      </c>
      <c r="AM1356" s="106">
        <f t="shared" si="126"/>
        <v>3</v>
      </c>
      <c r="AN1356" s="106">
        <f t="shared" si="127"/>
        <v>1611063</v>
      </c>
      <c r="AO1356" s="77" t="s">
        <v>5207</v>
      </c>
      <c r="AP1356" s="78">
        <v>2086</v>
      </c>
    </row>
    <row r="1357" spans="1:42" x14ac:dyDescent="0.25">
      <c r="A1357" s="27">
        <v>1012042</v>
      </c>
      <c r="B1357" s="34" t="s">
        <v>1827</v>
      </c>
      <c r="C1357" s="35">
        <v>6245</v>
      </c>
      <c r="D1357" s="36" t="s">
        <v>1025</v>
      </c>
      <c r="E1357" s="36">
        <v>62</v>
      </c>
      <c r="F1357" s="35">
        <v>5861</v>
      </c>
      <c r="G1357" s="36" t="s">
        <v>1025</v>
      </c>
      <c r="H1357" s="36">
        <v>94</v>
      </c>
      <c r="I1357" s="36">
        <v>1931</v>
      </c>
      <c r="J1357" s="35">
        <v>1527</v>
      </c>
      <c r="AF1357" s="82" t="s">
        <v>139</v>
      </c>
      <c r="AG1357" s="82" t="s">
        <v>157</v>
      </c>
      <c r="AH1357" s="82" t="s">
        <v>215</v>
      </c>
      <c r="AI1357" s="82">
        <v>3</v>
      </c>
      <c r="AJ1357" s="106">
        <f t="shared" si="123"/>
        <v>1600000</v>
      </c>
      <c r="AK1357" s="106">
        <f t="shared" si="124"/>
        <v>11000</v>
      </c>
      <c r="AL1357" s="106">
        <f t="shared" si="125"/>
        <v>70</v>
      </c>
      <c r="AM1357" s="106">
        <f t="shared" si="126"/>
        <v>3</v>
      </c>
      <c r="AN1357" s="106">
        <f t="shared" si="127"/>
        <v>1611073</v>
      </c>
      <c r="AO1357" s="77" t="s">
        <v>5757</v>
      </c>
      <c r="AP1357" s="78">
        <v>1602.57</v>
      </c>
    </row>
    <row r="1358" spans="1:42" x14ac:dyDescent="0.25">
      <c r="A1358" s="27">
        <v>1012062</v>
      </c>
      <c r="B1358" s="34" t="s">
        <v>1828</v>
      </c>
      <c r="C1358" s="35">
        <v>10172</v>
      </c>
      <c r="D1358" s="36" t="s">
        <v>1025</v>
      </c>
      <c r="E1358" s="36">
        <v>102</v>
      </c>
      <c r="F1358" s="35">
        <v>4449</v>
      </c>
      <c r="G1358" s="36" t="s">
        <v>1025</v>
      </c>
      <c r="H1358" s="36">
        <v>44</v>
      </c>
      <c r="I1358" s="36">
        <v>1358</v>
      </c>
      <c r="J1358" s="35">
        <v>1861</v>
      </c>
      <c r="AF1358" s="82" t="s">
        <v>139</v>
      </c>
      <c r="AG1358" s="82" t="s">
        <v>623</v>
      </c>
      <c r="AH1358" s="82" t="s">
        <v>79</v>
      </c>
      <c r="AI1358" s="82">
        <v>1</v>
      </c>
      <c r="AJ1358" s="106">
        <f t="shared" si="123"/>
        <v>1600000</v>
      </c>
      <c r="AK1358" s="106">
        <f t="shared" si="124"/>
        <v>61000</v>
      </c>
      <c r="AL1358" s="106">
        <f t="shared" si="125"/>
        <v>10</v>
      </c>
      <c r="AM1358" s="106">
        <f t="shared" si="126"/>
        <v>1</v>
      </c>
      <c r="AN1358" s="106">
        <f t="shared" si="127"/>
        <v>1661011</v>
      </c>
      <c r="AO1358" s="77" t="s">
        <v>5758</v>
      </c>
      <c r="AP1358" s="78">
        <v>2739.32</v>
      </c>
    </row>
    <row r="1359" spans="1:42" x14ac:dyDescent="0.25">
      <c r="A1359" s="27">
        <v>1012072</v>
      </c>
      <c r="B1359" s="34" t="s">
        <v>1829</v>
      </c>
      <c r="C1359" s="35">
        <v>10583</v>
      </c>
      <c r="D1359" s="36" t="s">
        <v>1025</v>
      </c>
      <c r="E1359" s="36">
        <v>106</v>
      </c>
      <c r="F1359" s="35">
        <v>4571</v>
      </c>
      <c r="G1359" s="36" t="s">
        <v>1025</v>
      </c>
      <c r="H1359" s="36">
        <v>43</v>
      </c>
      <c r="I1359" s="36">
        <v>1289</v>
      </c>
      <c r="J1359" s="35">
        <v>1835</v>
      </c>
      <c r="AF1359" s="82" t="s">
        <v>38</v>
      </c>
      <c r="AG1359" s="82" t="s">
        <v>79</v>
      </c>
      <c r="AH1359" s="82" t="s">
        <v>30</v>
      </c>
      <c r="AI1359" s="82">
        <v>2</v>
      </c>
      <c r="AJ1359" s="106">
        <f t="shared" si="123"/>
        <v>1800000</v>
      </c>
      <c r="AK1359" s="106">
        <f t="shared" si="124"/>
        <v>1000</v>
      </c>
      <c r="AL1359" s="106">
        <f t="shared" si="125"/>
        <v>30</v>
      </c>
      <c r="AM1359" s="106">
        <f t="shared" si="126"/>
        <v>2</v>
      </c>
      <c r="AN1359" s="106">
        <f t="shared" si="127"/>
        <v>1801032</v>
      </c>
      <c r="AO1359" s="77" t="s">
        <v>5759</v>
      </c>
      <c r="AP1359" s="78">
        <v>1689.18</v>
      </c>
    </row>
    <row r="1360" spans="1:42" x14ac:dyDescent="0.25">
      <c r="A1360" s="27">
        <v>1012082</v>
      </c>
      <c r="B1360" s="34" t="s">
        <v>1830</v>
      </c>
      <c r="C1360" s="35">
        <v>6307</v>
      </c>
      <c r="D1360" s="36" t="s">
        <v>1025</v>
      </c>
      <c r="E1360" s="36">
        <v>63</v>
      </c>
      <c r="F1360" s="35">
        <v>4294</v>
      </c>
      <c r="G1360" s="36" t="s">
        <v>1025</v>
      </c>
      <c r="H1360" s="36">
        <v>68</v>
      </c>
      <c r="I1360" s="36">
        <v>1923</v>
      </c>
      <c r="J1360" s="35">
        <v>1905</v>
      </c>
      <c r="AF1360" s="82" t="s">
        <v>38</v>
      </c>
      <c r="AG1360" s="82" t="s">
        <v>79</v>
      </c>
      <c r="AH1360" s="82" t="s">
        <v>57</v>
      </c>
      <c r="AI1360" s="82">
        <v>2</v>
      </c>
      <c r="AJ1360" s="106">
        <f t="shared" si="123"/>
        <v>1800000</v>
      </c>
      <c r="AK1360" s="106">
        <f t="shared" si="124"/>
        <v>1000</v>
      </c>
      <c r="AL1360" s="106">
        <f t="shared" si="125"/>
        <v>50</v>
      </c>
      <c r="AM1360" s="106">
        <f t="shared" si="126"/>
        <v>2</v>
      </c>
      <c r="AN1360" s="106">
        <f t="shared" si="127"/>
        <v>1801052</v>
      </c>
      <c r="AO1360" s="77" t="s">
        <v>5760</v>
      </c>
      <c r="AP1360" s="78">
        <v>3216.07</v>
      </c>
    </row>
    <row r="1361" spans="1:42" x14ac:dyDescent="0.25">
      <c r="A1361" s="27">
        <v>1012092</v>
      </c>
      <c r="B1361" s="34" t="s">
        <v>1831</v>
      </c>
      <c r="C1361" s="35">
        <v>8277</v>
      </c>
      <c r="D1361" s="36" t="s">
        <v>1025</v>
      </c>
      <c r="E1361" s="36">
        <v>83</v>
      </c>
      <c r="F1361" s="35">
        <v>4784</v>
      </c>
      <c r="G1361" s="36" t="s">
        <v>1025</v>
      </c>
      <c r="H1361" s="36">
        <v>58</v>
      </c>
      <c r="I1361" s="36">
        <v>1658</v>
      </c>
      <c r="J1361" s="35">
        <v>1781</v>
      </c>
      <c r="AF1361" s="82" t="s">
        <v>38</v>
      </c>
      <c r="AG1361" s="82" t="s">
        <v>79</v>
      </c>
      <c r="AH1361" s="82" t="s">
        <v>148</v>
      </c>
      <c r="AI1361" s="82">
        <v>3</v>
      </c>
      <c r="AJ1361" s="106">
        <f t="shared" si="123"/>
        <v>1800000</v>
      </c>
      <c r="AK1361" s="106">
        <f t="shared" si="124"/>
        <v>1000</v>
      </c>
      <c r="AL1361" s="106">
        <f t="shared" si="125"/>
        <v>80</v>
      </c>
      <c r="AM1361" s="106">
        <f t="shared" si="126"/>
        <v>3</v>
      </c>
      <c r="AN1361" s="106">
        <f t="shared" si="127"/>
        <v>1801083</v>
      </c>
      <c r="AO1361" s="77" t="s">
        <v>5761</v>
      </c>
      <c r="AP1361" s="78">
        <v>1303.3</v>
      </c>
    </row>
    <row r="1362" spans="1:42" x14ac:dyDescent="0.25">
      <c r="A1362" s="27">
        <v>1012102</v>
      </c>
      <c r="B1362" s="34" t="s">
        <v>1832</v>
      </c>
      <c r="C1362" s="35">
        <v>11597</v>
      </c>
      <c r="D1362" s="36" t="s">
        <v>1025</v>
      </c>
      <c r="E1362" s="36">
        <v>116</v>
      </c>
      <c r="F1362" s="35">
        <v>4193</v>
      </c>
      <c r="G1362" s="36" t="s">
        <v>1025</v>
      </c>
      <c r="H1362" s="36">
        <v>36</v>
      </c>
      <c r="I1362" s="36">
        <v>1117</v>
      </c>
      <c r="J1362" s="35">
        <v>1929</v>
      </c>
      <c r="AF1362" s="82" t="s">
        <v>38</v>
      </c>
      <c r="AG1362" s="82" t="s">
        <v>100</v>
      </c>
      <c r="AH1362" s="82" t="s">
        <v>79</v>
      </c>
      <c r="AI1362" s="82">
        <v>3</v>
      </c>
      <c r="AJ1362" s="106">
        <f t="shared" si="123"/>
        <v>1800000</v>
      </c>
      <c r="AK1362" s="106">
        <f t="shared" si="124"/>
        <v>2000</v>
      </c>
      <c r="AL1362" s="106">
        <f t="shared" si="125"/>
        <v>10</v>
      </c>
      <c r="AM1362" s="106">
        <f t="shared" si="126"/>
        <v>3</v>
      </c>
      <c r="AN1362" s="106">
        <f t="shared" si="127"/>
        <v>1802013</v>
      </c>
      <c r="AO1362" s="77" t="s">
        <v>5762</v>
      </c>
      <c r="AP1362" s="78">
        <v>1090.9100000000001</v>
      </c>
    </row>
    <row r="1363" spans="1:42" x14ac:dyDescent="0.25">
      <c r="A1363" s="27">
        <v>1012122</v>
      </c>
      <c r="B1363" s="34" t="s">
        <v>1824</v>
      </c>
      <c r="C1363" s="35">
        <v>8563</v>
      </c>
      <c r="D1363" s="36" t="s">
        <v>1025</v>
      </c>
      <c r="E1363" s="36">
        <v>86</v>
      </c>
      <c r="F1363" s="35">
        <v>5616</v>
      </c>
      <c r="G1363" s="36" t="s">
        <v>1025</v>
      </c>
      <c r="H1363" s="36">
        <v>66</v>
      </c>
      <c r="I1363" s="36">
        <v>1606</v>
      </c>
      <c r="J1363" s="35">
        <v>1570</v>
      </c>
      <c r="AF1363" s="82" t="s">
        <v>38</v>
      </c>
      <c r="AG1363" s="82" t="s">
        <v>100</v>
      </c>
      <c r="AH1363" s="82" t="s">
        <v>100</v>
      </c>
      <c r="AI1363" s="82">
        <v>2</v>
      </c>
      <c r="AJ1363" s="106">
        <f t="shared" si="123"/>
        <v>1800000</v>
      </c>
      <c r="AK1363" s="106">
        <f t="shared" si="124"/>
        <v>2000</v>
      </c>
      <c r="AL1363" s="106">
        <f t="shared" si="125"/>
        <v>20</v>
      </c>
      <c r="AM1363" s="106">
        <f t="shared" si="126"/>
        <v>2</v>
      </c>
      <c r="AN1363" s="106">
        <f t="shared" si="127"/>
        <v>1802022</v>
      </c>
      <c r="AO1363" s="77" t="s">
        <v>5763</v>
      </c>
      <c r="AP1363" s="78">
        <v>725.7</v>
      </c>
    </row>
    <row r="1364" spans="1:42" x14ac:dyDescent="0.25">
      <c r="A1364" s="27">
        <v>1012132</v>
      </c>
      <c r="B1364" s="34" t="s">
        <v>1833</v>
      </c>
      <c r="C1364" s="35">
        <v>12315</v>
      </c>
      <c r="D1364" s="36" t="s">
        <v>1025</v>
      </c>
      <c r="E1364" s="36">
        <v>123</v>
      </c>
      <c r="F1364" s="35">
        <v>4596</v>
      </c>
      <c r="G1364" s="36" t="s">
        <v>1025</v>
      </c>
      <c r="H1364" s="36">
        <v>37</v>
      </c>
      <c r="I1364" s="36">
        <v>1006</v>
      </c>
      <c r="J1364" s="35">
        <v>1828</v>
      </c>
      <c r="AF1364" s="82" t="s">
        <v>38</v>
      </c>
      <c r="AG1364" s="82" t="s">
        <v>100</v>
      </c>
      <c r="AH1364" s="82" t="s">
        <v>30</v>
      </c>
      <c r="AI1364" s="82">
        <v>2</v>
      </c>
      <c r="AJ1364" s="106">
        <f t="shared" si="123"/>
        <v>1800000</v>
      </c>
      <c r="AK1364" s="106">
        <f t="shared" si="124"/>
        <v>2000</v>
      </c>
      <c r="AL1364" s="106">
        <f t="shared" si="125"/>
        <v>30</v>
      </c>
      <c r="AM1364" s="106">
        <f t="shared" si="126"/>
        <v>2</v>
      </c>
      <c r="AN1364" s="106">
        <f t="shared" si="127"/>
        <v>1802032</v>
      </c>
      <c r="AO1364" s="77" t="s">
        <v>5764</v>
      </c>
      <c r="AP1364" s="78">
        <v>866.22</v>
      </c>
    </row>
    <row r="1365" spans="1:42" x14ac:dyDescent="0.25">
      <c r="A1365" s="27">
        <v>1012142</v>
      </c>
      <c r="B1365" s="34" t="s">
        <v>1834</v>
      </c>
      <c r="C1365" s="35">
        <v>19761</v>
      </c>
      <c r="D1365" s="36" t="s">
        <v>1025</v>
      </c>
      <c r="E1365" s="36">
        <v>198</v>
      </c>
      <c r="F1365" s="35">
        <v>5154</v>
      </c>
      <c r="G1365" s="36" t="s">
        <v>1025</v>
      </c>
      <c r="H1365" s="36">
        <v>26</v>
      </c>
      <c r="I1365" s="36">
        <v>359</v>
      </c>
      <c r="J1365" s="35">
        <v>1690</v>
      </c>
      <c r="AF1365" s="82" t="s">
        <v>38</v>
      </c>
      <c r="AG1365" s="82" t="s">
        <v>100</v>
      </c>
      <c r="AH1365" s="82" t="s">
        <v>89</v>
      </c>
      <c r="AI1365" s="82">
        <v>2</v>
      </c>
      <c r="AJ1365" s="106">
        <f t="shared" si="123"/>
        <v>1800000</v>
      </c>
      <c r="AK1365" s="106">
        <f t="shared" si="124"/>
        <v>2000</v>
      </c>
      <c r="AL1365" s="106">
        <f t="shared" si="125"/>
        <v>40</v>
      </c>
      <c r="AM1365" s="106">
        <f t="shared" si="126"/>
        <v>2</v>
      </c>
      <c r="AN1365" s="106">
        <f t="shared" si="127"/>
        <v>1802042</v>
      </c>
      <c r="AO1365" s="77" t="s">
        <v>5765</v>
      </c>
      <c r="AP1365" s="78">
        <v>859.46</v>
      </c>
    </row>
    <row r="1366" spans="1:42" x14ac:dyDescent="0.25">
      <c r="A1366" s="27" t="s">
        <v>1025</v>
      </c>
      <c r="B1366" s="37" t="s">
        <v>1046</v>
      </c>
      <c r="C1366" s="38"/>
      <c r="D1366" s="38"/>
      <c r="E1366" s="38"/>
      <c r="F1366" s="38"/>
      <c r="G1366" s="38"/>
      <c r="H1366" s="38"/>
      <c r="I1366" s="38"/>
      <c r="J1366" s="38"/>
      <c r="AF1366" s="82" t="s">
        <v>38</v>
      </c>
      <c r="AG1366" s="82" t="s">
        <v>100</v>
      </c>
      <c r="AH1366" s="82" t="s">
        <v>57</v>
      </c>
      <c r="AI1366" s="82">
        <v>2</v>
      </c>
      <c r="AJ1366" s="106">
        <f t="shared" si="123"/>
        <v>1800000</v>
      </c>
      <c r="AK1366" s="106">
        <f t="shared" si="124"/>
        <v>2000</v>
      </c>
      <c r="AL1366" s="106">
        <f t="shared" si="125"/>
        <v>50</v>
      </c>
      <c r="AM1366" s="106">
        <f t="shared" si="126"/>
        <v>2</v>
      </c>
      <c r="AN1366" s="106">
        <f t="shared" si="127"/>
        <v>1802052</v>
      </c>
      <c r="AO1366" s="77" t="s">
        <v>5766</v>
      </c>
      <c r="AP1366" s="78">
        <v>829.36</v>
      </c>
    </row>
    <row r="1367" spans="1:42" x14ac:dyDescent="0.25">
      <c r="A1367" s="27">
        <v>1012053</v>
      </c>
      <c r="B1367" s="34" t="s">
        <v>1835</v>
      </c>
      <c r="C1367" s="35">
        <v>9644</v>
      </c>
      <c r="D1367" s="36" t="s">
        <v>1025</v>
      </c>
      <c r="E1367" s="36">
        <v>96</v>
      </c>
      <c r="F1367" s="35">
        <v>5912</v>
      </c>
      <c r="G1367" s="36" t="s">
        <v>1025</v>
      </c>
      <c r="H1367" s="36">
        <v>61</v>
      </c>
      <c r="I1367" s="36">
        <v>1441</v>
      </c>
      <c r="J1367" s="35">
        <v>1517</v>
      </c>
      <c r="AF1367" s="82" t="s">
        <v>38</v>
      </c>
      <c r="AG1367" s="82" t="s">
        <v>100</v>
      </c>
      <c r="AH1367" s="82" t="s">
        <v>186</v>
      </c>
      <c r="AI1367" s="82">
        <v>2</v>
      </c>
      <c r="AJ1367" s="106">
        <f t="shared" si="123"/>
        <v>1800000</v>
      </c>
      <c r="AK1367" s="106">
        <f t="shared" si="124"/>
        <v>2000</v>
      </c>
      <c r="AL1367" s="106">
        <f t="shared" si="125"/>
        <v>60</v>
      </c>
      <c r="AM1367" s="106">
        <f t="shared" si="126"/>
        <v>2</v>
      </c>
      <c r="AN1367" s="106">
        <f t="shared" si="127"/>
        <v>1802062</v>
      </c>
      <c r="AO1367" s="77" t="s">
        <v>5767</v>
      </c>
      <c r="AP1367" s="78">
        <v>744.39</v>
      </c>
    </row>
    <row r="1368" spans="1:42" x14ac:dyDescent="0.25">
      <c r="A1368" s="27">
        <v>1012054</v>
      </c>
      <c r="B1368" s="34" t="s">
        <v>1064</v>
      </c>
      <c r="C1368" s="35">
        <v>1199</v>
      </c>
      <c r="D1368" s="36" t="s">
        <v>1025</v>
      </c>
      <c r="E1368" s="36">
        <v>12</v>
      </c>
      <c r="F1368" s="35">
        <v>2782</v>
      </c>
      <c r="G1368" s="36" t="s">
        <v>1025</v>
      </c>
      <c r="H1368" s="36">
        <v>232</v>
      </c>
      <c r="I1368" s="36" t="s">
        <v>1038</v>
      </c>
      <c r="J1368" s="35" t="s">
        <v>1038</v>
      </c>
      <c r="AF1368" s="82" t="s">
        <v>38</v>
      </c>
      <c r="AG1368" s="82" t="s">
        <v>30</v>
      </c>
      <c r="AH1368" s="82" t="s">
        <v>79</v>
      </c>
      <c r="AI1368" s="82">
        <v>1</v>
      </c>
      <c r="AJ1368" s="106">
        <f t="shared" si="123"/>
        <v>1800000</v>
      </c>
      <c r="AK1368" s="106">
        <f t="shared" si="124"/>
        <v>3000</v>
      </c>
      <c r="AL1368" s="106">
        <f t="shared" si="125"/>
        <v>10</v>
      </c>
      <c r="AM1368" s="106">
        <f t="shared" si="126"/>
        <v>1</v>
      </c>
      <c r="AN1368" s="106">
        <f t="shared" si="127"/>
        <v>1803011</v>
      </c>
      <c r="AO1368" s="77" t="s">
        <v>5768</v>
      </c>
      <c r="AP1368" s="78">
        <v>2001.33</v>
      </c>
    </row>
    <row r="1369" spans="1:42" x14ac:dyDescent="0.25">
      <c r="A1369" s="27">
        <v>1012055</v>
      </c>
      <c r="B1369" s="34" t="s">
        <v>1049</v>
      </c>
      <c r="C1369" s="35">
        <v>8445</v>
      </c>
      <c r="D1369" s="36" t="s">
        <v>1025</v>
      </c>
      <c r="E1369" s="36">
        <v>84</v>
      </c>
      <c r="F1369" s="35">
        <v>3130</v>
      </c>
      <c r="G1369" s="36" t="s">
        <v>1025</v>
      </c>
      <c r="H1369" s="36">
        <v>37</v>
      </c>
      <c r="I1369" s="36" t="s">
        <v>1038</v>
      </c>
      <c r="J1369" s="35" t="s">
        <v>1038</v>
      </c>
      <c r="AF1369" s="82" t="s">
        <v>38</v>
      </c>
      <c r="AG1369" s="82" t="s">
        <v>30</v>
      </c>
      <c r="AH1369" s="82" t="s">
        <v>100</v>
      </c>
      <c r="AI1369" s="82">
        <v>3</v>
      </c>
      <c r="AJ1369" s="106">
        <f t="shared" si="123"/>
        <v>1800000</v>
      </c>
      <c r="AK1369" s="106">
        <f t="shared" si="124"/>
        <v>3000</v>
      </c>
      <c r="AL1369" s="106">
        <f t="shared" si="125"/>
        <v>20</v>
      </c>
      <c r="AM1369" s="106">
        <f t="shared" si="126"/>
        <v>3</v>
      </c>
      <c r="AN1369" s="106">
        <f t="shared" si="127"/>
        <v>1803023</v>
      </c>
      <c r="AO1369" s="77" t="s">
        <v>5769</v>
      </c>
      <c r="AP1369" s="78">
        <v>773.6</v>
      </c>
    </row>
    <row r="1370" spans="1:42" x14ac:dyDescent="0.25">
      <c r="A1370" s="27">
        <v>1012113</v>
      </c>
      <c r="B1370" s="34" t="s">
        <v>1836</v>
      </c>
      <c r="C1370" s="35">
        <v>18970</v>
      </c>
      <c r="D1370" s="36" t="s">
        <v>1025</v>
      </c>
      <c r="E1370" s="36">
        <v>190</v>
      </c>
      <c r="F1370" s="35">
        <v>7217</v>
      </c>
      <c r="G1370" s="36" t="s">
        <v>1025</v>
      </c>
      <c r="H1370" s="36">
        <v>38</v>
      </c>
      <c r="I1370" s="36">
        <v>394</v>
      </c>
      <c r="J1370" s="35">
        <v>1262</v>
      </c>
      <c r="AF1370" s="82" t="s">
        <v>38</v>
      </c>
      <c r="AG1370" s="82" t="s">
        <v>30</v>
      </c>
      <c r="AH1370" s="82" t="s">
        <v>30</v>
      </c>
      <c r="AI1370" s="82">
        <v>2</v>
      </c>
      <c r="AJ1370" s="106">
        <f t="shared" si="123"/>
        <v>1800000</v>
      </c>
      <c r="AK1370" s="106">
        <f t="shared" si="124"/>
        <v>3000</v>
      </c>
      <c r="AL1370" s="106">
        <f t="shared" si="125"/>
        <v>30</v>
      </c>
      <c r="AM1370" s="106">
        <f t="shared" si="126"/>
        <v>2</v>
      </c>
      <c r="AN1370" s="106">
        <f t="shared" si="127"/>
        <v>1803032</v>
      </c>
      <c r="AO1370" s="77" t="s">
        <v>5759</v>
      </c>
      <c r="AP1370" s="78">
        <v>1095.17</v>
      </c>
    </row>
    <row r="1371" spans="1:42" x14ac:dyDescent="0.25">
      <c r="A1371" s="27">
        <v>1012114</v>
      </c>
      <c r="B1371" s="34" t="s">
        <v>1129</v>
      </c>
      <c r="C1371" s="35">
        <v>608</v>
      </c>
      <c r="D1371" s="36" t="s">
        <v>1025</v>
      </c>
      <c r="E1371" s="36">
        <v>6</v>
      </c>
      <c r="F1371" s="35">
        <v>3572</v>
      </c>
      <c r="G1371" s="36" t="s">
        <v>1025</v>
      </c>
      <c r="H1371" s="36">
        <v>588</v>
      </c>
      <c r="I1371" s="36" t="s">
        <v>1038</v>
      </c>
      <c r="J1371" s="35" t="s">
        <v>1038</v>
      </c>
      <c r="AF1371" s="82" t="s">
        <v>38</v>
      </c>
      <c r="AG1371" s="82" t="s">
        <v>30</v>
      </c>
      <c r="AH1371" s="82" t="s">
        <v>89</v>
      </c>
      <c r="AI1371" s="82">
        <v>2</v>
      </c>
      <c r="AJ1371" s="106">
        <f t="shared" si="123"/>
        <v>1800000</v>
      </c>
      <c r="AK1371" s="106">
        <f t="shared" si="124"/>
        <v>3000</v>
      </c>
      <c r="AL1371" s="106">
        <f t="shared" si="125"/>
        <v>40</v>
      </c>
      <c r="AM1371" s="106">
        <f t="shared" si="126"/>
        <v>2</v>
      </c>
      <c r="AN1371" s="106">
        <f t="shared" si="127"/>
        <v>1803042</v>
      </c>
      <c r="AO1371" s="77" t="s">
        <v>5768</v>
      </c>
      <c r="AP1371" s="78">
        <v>1692.5</v>
      </c>
    </row>
    <row r="1372" spans="1:42" x14ac:dyDescent="0.25">
      <c r="A1372" s="27">
        <v>1012115</v>
      </c>
      <c r="B1372" s="34" t="s">
        <v>1073</v>
      </c>
      <c r="C1372" s="35">
        <v>18362</v>
      </c>
      <c r="D1372" s="36" t="s">
        <v>1025</v>
      </c>
      <c r="E1372" s="36">
        <v>184</v>
      </c>
      <c r="F1372" s="35">
        <v>3645</v>
      </c>
      <c r="G1372" s="36" t="s">
        <v>1025</v>
      </c>
      <c r="H1372" s="36">
        <v>20</v>
      </c>
      <c r="I1372" s="36" t="s">
        <v>1038</v>
      </c>
      <c r="J1372" s="35" t="s">
        <v>1038</v>
      </c>
      <c r="AF1372" s="82" t="s">
        <v>38</v>
      </c>
      <c r="AG1372" s="82" t="s">
        <v>30</v>
      </c>
      <c r="AH1372" s="82" t="s">
        <v>57</v>
      </c>
      <c r="AI1372" s="82">
        <v>2</v>
      </c>
      <c r="AJ1372" s="106">
        <f t="shared" si="123"/>
        <v>1800000</v>
      </c>
      <c r="AK1372" s="106">
        <f t="shared" si="124"/>
        <v>3000</v>
      </c>
      <c r="AL1372" s="106">
        <f t="shared" si="125"/>
        <v>50</v>
      </c>
      <c r="AM1372" s="106">
        <f t="shared" si="126"/>
        <v>2</v>
      </c>
      <c r="AN1372" s="106">
        <f t="shared" si="127"/>
        <v>1803052</v>
      </c>
      <c r="AO1372" s="77" t="s">
        <v>5770</v>
      </c>
      <c r="AP1372" s="78">
        <v>728.62</v>
      </c>
    </row>
    <row r="1373" spans="1:42" x14ac:dyDescent="0.25">
      <c r="A1373" s="27" t="s">
        <v>1025</v>
      </c>
      <c r="B1373" s="40" t="s">
        <v>1837</v>
      </c>
      <c r="C1373" s="41"/>
      <c r="D1373" s="41"/>
      <c r="E1373" s="41"/>
      <c r="F1373" s="41"/>
      <c r="G1373" s="41"/>
      <c r="H1373" s="41"/>
      <c r="I1373" s="41"/>
      <c r="J1373" s="41"/>
      <c r="AF1373" s="82" t="s">
        <v>38</v>
      </c>
      <c r="AG1373" s="82" t="s">
        <v>30</v>
      </c>
      <c r="AH1373" s="82" t="s">
        <v>186</v>
      </c>
      <c r="AI1373" s="82">
        <v>3</v>
      </c>
      <c r="AJ1373" s="106">
        <f t="shared" si="123"/>
        <v>1800000</v>
      </c>
      <c r="AK1373" s="106">
        <f t="shared" si="124"/>
        <v>3000</v>
      </c>
      <c r="AL1373" s="106">
        <f t="shared" si="125"/>
        <v>60</v>
      </c>
      <c r="AM1373" s="106">
        <f t="shared" si="126"/>
        <v>3</v>
      </c>
      <c r="AN1373" s="106">
        <f t="shared" si="127"/>
        <v>1803063</v>
      </c>
      <c r="AO1373" s="77" t="s">
        <v>5771</v>
      </c>
      <c r="AP1373" s="78">
        <v>1437.43</v>
      </c>
    </row>
    <row r="1374" spans="1:42" x14ac:dyDescent="0.25">
      <c r="A1374" s="27" t="s">
        <v>1025</v>
      </c>
      <c r="B1374" s="37" t="s">
        <v>1085</v>
      </c>
      <c r="C1374" s="38"/>
      <c r="D1374" s="38"/>
      <c r="E1374" s="38"/>
      <c r="F1374" s="38"/>
      <c r="G1374" s="38"/>
      <c r="H1374" s="38"/>
      <c r="I1374" s="38"/>
      <c r="J1374" s="38"/>
      <c r="AF1374" s="82" t="s">
        <v>38</v>
      </c>
      <c r="AG1374" s="82" t="s">
        <v>30</v>
      </c>
      <c r="AH1374" s="82" t="s">
        <v>215</v>
      </c>
      <c r="AI1374" s="82">
        <v>2</v>
      </c>
      <c r="AJ1374" s="106">
        <f t="shared" si="123"/>
        <v>1800000</v>
      </c>
      <c r="AK1374" s="106">
        <f t="shared" si="124"/>
        <v>3000</v>
      </c>
      <c r="AL1374" s="106">
        <f t="shared" si="125"/>
        <v>70</v>
      </c>
      <c r="AM1374" s="106">
        <f t="shared" si="126"/>
        <v>2</v>
      </c>
      <c r="AN1374" s="106">
        <f t="shared" si="127"/>
        <v>1803072</v>
      </c>
      <c r="AO1374" s="77" t="s">
        <v>5772</v>
      </c>
      <c r="AP1374" s="78">
        <v>1357.79</v>
      </c>
    </row>
    <row r="1375" spans="1:42" x14ac:dyDescent="0.25">
      <c r="A1375" s="27">
        <v>1013011</v>
      </c>
      <c r="B1375" s="34" t="s">
        <v>1838</v>
      </c>
      <c r="C1375" s="35">
        <v>1430</v>
      </c>
      <c r="D1375" s="36" t="s">
        <v>1025</v>
      </c>
      <c r="E1375" s="36">
        <v>14</v>
      </c>
      <c r="F1375" s="35">
        <v>17408</v>
      </c>
      <c r="G1375" s="36" t="s">
        <v>1025</v>
      </c>
      <c r="H1375" s="36">
        <v>1217</v>
      </c>
      <c r="I1375" s="36">
        <v>2284</v>
      </c>
      <c r="J1375" s="35">
        <v>422</v>
      </c>
      <c r="AF1375" s="82" t="s">
        <v>38</v>
      </c>
      <c r="AG1375" s="82" t="s">
        <v>89</v>
      </c>
      <c r="AH1375" s="82" t="s">
        <v>79</v>
      </c>
      <c r="AI1375" s="82">
        <v>1</v>
      </c>
      <c r="AJ1375" s="106">
        <f t="shared" si="123"/>
        <v>1800000</v>
      </c>
      <c r="AK1375" s="106">
        <f t="shared" si="124"/>
        <v>4000</v>
      </c>
      <c r="AL1375" s="106">
        <f t="shared" si="125"/>
        <v>10</v>
      </c>
      <c r="AM1375" s="106">
        <f t="shared" si="126"/>
        <v>1</v>
      </c>
      <c r="AN1375" s="106">
        <f t="shared" si="127"/>
        <v>1804011</v>
      </c>
      <c r="AO1375" s="77" t="s">
        <v>5773</v>
      </c>
      <c r="AP1375" s="78">
        <v>1661.91</v>
      </c>
    </row>
    <row r="1376" spans="1:42" x14ac:dyDescent="0.25">
      <c r="A1376" s="27" t="s">
        <v>1025</v>
      </c>
      <c r="B1376" s="37" t="s">
        <v>1030</v>
      </c>
      <c r="C1376" s="38"/>
      <c r="D1376" s="38"/>
      <c r="E1376" s="38"/>
      <c r="F1376" s="38"/>
      <c r="G1376" s="38"/>
      <c r="H1376" s="38"/>
      <c r="I1376" s="38"/>
      <c r="J1376" s="38"/>
      <c r="AF1376" s="82" t="s">
        <v>38</v>
      </c>
      <c r="AG1376" s="82" t="s">
        <v>89</v>
      </c>
      <c r="AH1376" s="82" t="s">
        <v>100</v>
      </c>
      <c r="AI1376" s="82">
        <v>1</v>
      </c>
      <c r="AJ1376" s="106">
        <f t="shared" si="123"/>
        <v>1800000</v>
      </c>
      <c r="AK1376" s="106">
        <f t="shared" si="124"/>
        <v>4000</v>
      </c>
      <c r="AL1376" s="106">
        <f t="shared" si="125"/>
        <v>20</v>
      </c>
      <c r="AM1376" s="106">
        <f t="shared" si="126"/>
        <v>1</v>
      </c>
      <c r="AN1376" s="106">
        <f t="shared" si="127"/>
        <v>1804021</v>
      </c>
      <c r="AO1376" s="77" t="s">
        <v>5774</v>
      </c>
      <c r="AP1376" s="78">
        <v>1249.44</v>
      </c>
    </row>
    <row r="1377" spans="1:42" x14ac:dyDescent="0.25">
      <c r="A1377" s="27">
        <v>1013032</v>
      </c>
      <c r="B1377" s="34" t="s">
        <v>1839</v>
      </c>
      <c r="C1377" s="35">
        <v>9293</v>
      </c>
      <c r="D1377" s="36" t="s">
        <v>1025</v>
      </c>
      <c r="E1377" s="36">
        <v>93</v>
      </c>
      <c r="F1377" s="35">
        <v>3979</v>
      </c>
      <c r="G1377" s="36" t="s">
        <v>1025</v>
      </c>
      <c r="H1377" s="36">
        <v>43</v>
      </c>
      <c r="I1377" s="36">
        <v>1501</v>
      </c>
      <c r="J1377" s="35">
        <v>1977</v>
      </c>
      <c r="AF1377" s="82" t="s">
        <v>38</v>
      </c>
      <c r="AG1377" s="82" t="s">
        <v>89</v>
      </c>
      <c r="AH1377" s="82" t="s">
        <v>30</v>
      </c>
      <c r="AI1377" s="82">
        <v>2</v>
      </c>
      <c r="AJ1377" s="106">
        <f t="shared" si="123"/>
        <v>1800000</v>
      </c>
      <c r="AK1377" s="106">
        <f t="shared" si="124"/>
        <v>4000</v>
      </c>
      <c r="AL1377" s="106">
        <f t="shared" si="125"/>
        <v>30</v>
      </c>
      <c r="AM1377" s="106">
        <f t="shared" si="126"/>
        <v>2</v>
      </c>
      <c r="AN1377" s="106">
        <f t="shared" si="127"/>
        <v>1804032</v>
      </c>
      <c r="AO1377" s="77" t="s">
        <v>5775</v>
      </c>
      <c r="AP1377" s="78">
        <v>870.63</v>
      </c>
    </row>
    <row r="1378" spans="1:42" x14ac:dyDescent="0.25">
      <c r="A1378" s="27">
        <v>1013042</v>
      </c>
      <c r="B1378" s="34" t="s">
        <v>1838</v>
      </c>
      <c r="C1378" s="35">
        <v>16323</v>
      </c>
      <c r="D1378" s="36" t="s">
        <v>1025</v>
      </c>
      <c r="E1378" s="36">
        <v>164</v>
      </c>
      <c r="F1378" s="35">
        <v>8743</v>
      </c>
      <c r="G1378" s="36" t="s">
        <v>1025</v>
      </c>
      <c r="H1378" s="36">
        <v>54</v>
      </c>
      <c r="I1378" s="36">
        <v>566</v>
      </c>
      <c r="J1378" s="35">
        <v>1014</v>
      </c>
      <c r="AF1378" s="82" t="s">
        <v>38</v>
      </c>
      <c r="AG1378" s="82" t="s">
        <v>89</v>
      </c>
      <c r="AH1378" s="82" t="s">
        <v>89</v>
      </c>
      <c r="AI1378" s="82">
        <v>2</v>
      </c>
      <c r="AJ1378" s="106">
        <f t="shared" si="123"/>
        <v>1800000</v>
      </c>
      <c r="AK1378" s="106">
        <f t="shared" si="124"/>
        <v>4000</v>
      </c>
      <c r="AL1378" s="106">
        <f t="shared" si="125"/>
        <v>40</v>
      </c>
      <c r="AM1378" s="106">
        <f t="shared" si="126"/>
        <v>2</v>
      </c>
      <c r="AN1378" s="106">
        <f t="shared" si="127"/>
        <v>1804042</v>
      </c>
      <c r="AO1378" s="77" t="s">
        <v>5773</v>
      </c>
      <c r="AP1378" s="78">
        <v>1131.0899999999999</v>
      </c>
    </row>
    <row r="1379" spans="1:42" x14ac:dyDescent="0.25">
      <c r="A1379" s="27">
        <v>1013052</v>
      </c>
      <c r="B1379" s="34" t="s">
        <v>1840</v>
      </c>
      <c r="C1379" s="35">
        <v>4635</v>
      </c>
      <c r="D1379" s="36" t="s">
        <v>1025</v>
      </c>
      <c r="E1379" s="36">
        <v>46</v>
      </c>
      <c r="F1379" s="35">
        <v>1821</v>
      </c>
      <c r="G1379" s="39" t="s">
        <v>1108</v>
      </c>
      <c r="H1379" s="36">
        <v>39</v>
      </c>
      <c r="I1379" s="36">
        <v>2050</v>
      </c>
      <c r="J1379" s="35">
        <v>2284</v>
      </c>
      <c r="AF1379" s="82" t="s">
        <v>38</v>
      </c>
      <c r="AG1379" s="82" t="s">
        <v>89</v>
      </c>
      <c r="AH1379" s="82" t="s">
        <v>57</v>
      </c>
      <c r="AI1379" s="82">
        <v>2</v>
      </c>
      <c r="AJ1379" s="106">
        <f t="shared" si="123"/>
        <v>1800000</v>
      </c>
      <c r="AK1379" s="106">
        <f t="shared" si="124"/>
        <v>4000</v>
      </c>
      <c r="AL1379" s="106">
        <f t="shared" si="125"/>
        <v>50</v>
      </c>
      <c r="AM1379" s="106">
        <f t="shared" si="126"/>
        <v>2</v>
      </c>
      <c r="AN1379" s="106">
        <f t="shared" si="127"/>
        <v>1804052</v>
      </c>
      <c r="AO1379" s="77" t="s">
        <v>5776</v>
      </c>
      <c r="AP1379" s="78">
        <v>917.23</v>
      </c>
    </row>
    <row r="1380" spans="1:42" x14ac:dyDescent="0.25">
      <c r="A1380" s="27">
        <v>1013062</v>
      </c>
      <c r="B1380" s="34" t="s">
        <v>1841</v>
      </c>
      <c r="C1380" s="35">
        <v>12108</v>
      </c>
      <c r="D1380" s="36" t="s">
        <v>1025</v>
      </c>
      <c r="E1380" s="36">
        <v>121</v>
      </c>
      <c r="F1380" s="35">
        <v>5486</v>
      </c>
      <c r="G1380" s="36" t="s">
        <v>1025</v>
      </c>
      <c r="H1380" s="36">
        <v>45</v>
      </c>
      <c r="I1380" s="36">
        <v>1039</v>
      </c>
      <c r="J1380" s="35">
        <v>1607</v>
      </c>
      <c r="AF1380" s="82" t="s">
        <v>38</v>
      </c>
      <c r="AG1380" s="82" t="s">
        <v>89</v>
      </c>
      <c r="AH1380" s="82" t="s">
        <v>186</v>
      </c>
      <c r="AI1380" s="82">
        <v>2</v>
      </c>
      <c r="AJ1380" s="106">
        <f t="shared" si="123"/>
        <v>1800000</v>
      </c>
      <c r="AK1380" s="106">
        <f t="shared" si="124"/>
        <v>4000</v>
      </c>
      <c r="AL1380" s="106">
        <f t="shared" si="125"/>
        <v>60</v>
      </c>
      <c r="AM1380" s="106">
        <f t="shared" si="126"/>
        <v>2</v>
      </c>
      <c r="AN1380" s="106">
        <f t="shared" si="127"/>
        <v>1804062</v>
      </c>
      <c r="AO1380" s="77" t="s">
        <v>5777</v>
      </c>
      <c r="AP1380" s="78">
        <v>1130.19</v>
      </c>
    </row>
    <row r="1381" spans="1:42" x14ac:dyDescent="0.25">
      <c r="A1381" s="27" t="s">
        <v>1025</v>
      </c>
      <c r="B1381" s="37" t="s">
        <v>1071</v>
      </c>
      <c r="C1381" s="38"/>
      <c r="D1381" s="38"/>
      <c r="E1381" s="38"/>
      <c r="F1381" s="38"/>
      <c r="G1381" s="38"/>
      <c r="H1381" s="38"/>
      <c r="I1381" s="38"/>
      <c r="J1381" s="38"/>
      <c r="AF1381" s="82" t="s">
        <v>38</v>
      </c>
      <c r="AG1381" s="82" t="s">
        <v>89</v>
      </c>
      <c r="AH1381" s="82" t="s">
        <v>215</v>
      </c>
      <c r="AI1381" s="82">
        <v>3</v>
      </c>
      <c r="AJ1381" s="106">
        <f t="shared" si="123"/>
        <v>1800000</v>
      </c>
      <c r="AK1381" s="106">
        <f t="shared" si="124"/>
        <v>4000</v>
      </c>
      <c r="AL1381" s="106">
        <f t="shared" si="125"/>
        <v>70</v>
      </c>
      <c r="AM1381" s="106">
        <f t="shared" si="126"/>
        <v>3</v>
      </c>
      <c r="AN1381" s="106">
        <f t="shared" si="127"/>
        <v>1804073</v>
      </c>
      <c r="AO1381" s="77" t="s">
        <v>5778</v>
      </c>
      <c r="AP1381" s="78">
        <v>900.34</v>
      </c>
    </row>
    <row r="1382" spans="1:42" x14ac:dyDescent="0.25">
      <c r="A1382" s="27">
        <v>1013023</v>
      </c>
      <c r="B1382" s="34" t="s">
        <v>1842</v>
      </c>
      <c r="C1382" s="35">
        <v>20831</v>
      </c>
      <c r="D1382" s="36" t="s">
        <v>1025</v>
      </c>
      <c r="E1382" s="36">
        <v>208</v>
      </c>
      <c r="F1382" s="35">
        <v>11371</v>
      </c>
      <c r="G1382" s="36" t="s">
        <v>1025</v>
      </c>
      <c r="H1382" s="36">
        <v>55</v>
      </c>
      <c r="I1382" s="36">
        <v>296</v>
      </c>
      <c r="J1382" s="35">
        <v>752</v>
      </c>
      <c r="AF1382" s="82" t="s">
        <v>38</v>
      </c>
      <c r="AG1382" s="82" t="s">
        <v>89</v>
      </c>
      <c r="AH1382" s="82" t="s">
        <v>148</v>
      </c>
      <c r="AI1382" s="82">
        <v>2</v>
      </c>
      <c r="AJ1382" s="106">
        <f t="shared" si="123"/>
        <v>1800000</v>
      </c>
      <c r="AK1382" s="106">
        <f t="shared" si="124"/>
        <v>4000</v>
      </c>
      <c r="AL1382" s="106">
        <f t="shared" si="125"/>
        <v>80</v>
      </c>
      <c r="AM1382" s="106">
        <f t="shared" si="126"/>
        <v>2</v>
      </c>
      <c r="AN1382" s="106">
        <f t="shared" si="127"/>
        <v>1804082</v>
      </c>
      <c r="AO1382" s="77" t="s">
        <v>5774</v>
      </c>
      <c r="AP1382" s="78">
        <v>1071.9100000000001</v>
      </c>
    </row>
    <row r="1383" spans="1:42" x14ac:dyDescent="0.25">
      <c r="A1383" s="27">
        <v>1013024</v>
      </c>
      <c r="B1383" s="34" t="s">
        <v>1037</v>
      </c>
      <c r="C1383" s="35">
        <v>953</v>
      </c>
      <c r="D1383" s="36" t="s">
        <v>1025</v>
      </c>
      <c r="E1383" s="36">
        <v>9</v>
      </c>
      <c r="F1383" s="35">
        <v>3197</v>
      </c>
      <c r="G1383" s="36" t="s">
        <v>1025</v>
      </c>
      <c r="H1383" s="36">
        <v>335</v>
      </c>
      <c r="I1383" s="36" t="s">
        <v>1038</v>
      </c>
      <c r="J1383" s="35" t="s">
        <v>1038</v>
      </c>
      <c r="AF1383" s="82" t="s">
        <v>38</v>
      </c>
      <c r="AG1383" s="82" t="s">
        <v>89</v>
      </c>
      <c r="AH1383" s="82" t="s">
        <v>210</v>
      </c>
      <c r="AI1383" s="82">
        <v>2</v>
      </c>
      <c r="AJ1383" s="106">
        <f t="shared" si="123"/>
        <v>1800000</v>
      </c>
      <c r="AK1383" s="106">
        <f t="shared" si="124"/>
        <v>4000</v>
      </c>
      <c r="AL1383" s="106">
        <f t="shared" si="125"/>
        <v>90</v>
      </c>
      <c r="AM1383" s="106">
        <f t="shared" si="126"/>
        <v>2</v>
      </c>
      <c r="AN1383" s="106">
        <f t="shared" si="127"/>
        <v>1804092</v>
      </c>
      <c r="AO1383" s="77" t="s">
        <v>5779</v>
      </c>
      <c r="AP1383" s="78">
        <v>1241.81</v>
      </c>
    </row>
    <row r="1384" spans="1:42" x14ac:dyDescent="0.25">
      <c r="A1384" s="27">
        <v>1013025</v>
      </c>
      <c r="B1384" s="34" t="s">
        <v>1039</v>
      </c>
      <c r="C1384" s="35">
        <v>19878</v>
      </c>
      <c r="D1384" s="36" t="s">
        <v>1025</v>
      </c>
      <c r="E1384" s="36">
        <v>199</v>
      </c>
      <c r="F1384" s="35">
        <v>8174</v>
      </c>
      <c r="G1384" s="36" t="s">
        <v>1025</v>
      </c>
      <c r="H1384" s="36">
        <v>41</v>
      </c>
      <c r="I1384" s="36" t="s">
        <v>1038</v>
      </c>
      <c r="J1384" s="35" t="s">
        <v>1038</v>
      </c>
      <c r="AF1384" s="82" t="s">
        <v>38</v>
      </c>
      <c r="AG1384" s="82" t="s">
        <v>89</v>
      </c>
      <c r="AH1384" s="82" t="s">
        <v>160</v>
      </c>
      <c r="AI1384" s="82">
        <v>2</v>
      </c>
      <c r="AJ1384" s="106">
        <f t="shared" si="123"/>
        <v>1800000</v>
      </c>
      <c r="AK1384" s="106">
        <f t="shared" si="124"/>
        <v>4000</v>
      </c>
      <c r="AL1384" s="106">
        <f t="shared" si="125"/>
        <v>100</v>
      </c>
      <c r="AM1384" s="106">
        <f t="shared" si="126"/>
        <v>2</v>
      </c>
      <c r="AN1384" s="106">
        <f t="shared" si="127"/>
        <v>1804102</v>
      </c>
      <c r="AO1384" s="77" t="s">
        <v>5780</v>
      </c>
      <c r="AP1384" s="78">
        <v>805.86</v>
      </c>
    </row>
    <row r="1385" spans="1:42" x14ac:dyDescent="0.25">
      <c r="A1385" s="27" t="s">
        <v>1025</v>
      </c>
      <c r="B1385" s="40" t="s">
        <v>1843</v>
      </c>
      <c r="C1385" s="41"/>
      <c r="D1385" s="41"/>
      <c r="E1385" s="41"/>
      <c r="F1385" s="41"/>
      <c r="G1385" s="41"/>
      <c r="H1385" s="41"/>
      <c r="I1385" s="41"/>
      <c r="J1385" s="41"/>
      <c r="AF1385" s="82" t="s">
        <v>38</v>
      </c>
      <c r="AG1385" s="82" t="s">
        <v>89</v>
      </c>
      <c r="AH1385" s="82" t="s">
        <v>157</v>
      </c>
      <c r="AI1385" s="82">
        <v>2</v>
      </c>
      <c r="AJ1385" s="106">
        <f t="shared" si="123"/>
        <v>1800000</v>
      </c>
      <c r="AK1385" s="106">
        <f t="shared" si="124"/>
        <v>4000</v>
      </c>
      <c r="AL1385" s="106">
        <f t="shared" si="125"/>
        <v>110</v>
      </c>
      <c r="AM1385" s="106">
        <f t="shared" si="126"/>
        <v>2</v>
      </c>
      <c r="AN1385" s="106">
        <f t="shared" si="127"/>
        <v>1804112</v>
      </c>
      <c r="AO1385" s="77" t="s">
        <v>5781</v>
      </c>
      <c r="AP1385" s="78">
        <v>1185.8499999999999</v>
      </c>
    </row>
    <row r="1386" spans="1:42" x14ac:dyDescent="0.25">
      <c r="A1386" s="27" t="s">
        <v>1025</v>
      </c>
      <c r="B1386" s="37" t="s">
        <v>1028</v>
      </c>
      <c r="C1386" s="38"/>
      <c r="D1386" s="38"/>
      <c r="E1386" s="38"/>
      <c r="F1386" s="38"/>
      <c r="G1386" s="38"/>
      <c r="H1386" s="38"/>
      <c r="I1386" s="38"/>
      <c r="J1386" s="38"/>
      <c r="AF1386" s="82" t="s">
        <v>38</v>
      </c>
      <c r="AG1386" s="82" t="s">
        <v>57</v>
      </c>
      <c r="AH1386" s="82" t="s">
        <v>79</v>
      </c>
      <c r="AI1386" s="82">
        <v>1</v>
      </c>
      <c r="AJ1386" s="106">
        <f t="shared" si="123"/>
        <v>1800000</v>
      </c>
      <c r="AK1386" s="106">
        <f t="shared" si="124"/>
        <v>5000</v>
      </c>
      <c r="AL1386" s="106">
        <f t="shared" si="125"/>
        <v>10</v>
      </c>
      <c r="AM1386" s="106">
        <f t="shared" si="126"/>
        <v>1</v>
      </c>
      <c r="AN1386" s="106">
        <f t="shared" si="127"/>
        <v>1805011</v>
      </c>
      <c r="AO1386" s="77" t="s">
        <v>5782</v>
      </c>
      <c r="AP1386" s="78">
        <v>1946.1</v>
      </c>
    </row>
    <row r="1387" spans="1:42" x14ac:dyDescent="0.25">
      <c r="A1387" s="27">
        <v>1014011</v>
      </c>
      <c r="B1387" s="34" t="s">
        <v>1844</v>
      </c>
      <c r="C1387" s="35">
        <v>5122</v>
      </c>
      <c r="D1387" s="36" t="s">
        <v>1025</v>
      </c>
      <c r="E1387" s="36">
        <v>51</v>
      </c>
      <c r="F1387" s="35">
        <v>42267</v>
      </c>
      <c r="G1387" s="36" t="s">
        <v>1025</v>
      </c>
      <c r="H1387" s="36">
        <v>825</v>
      </c>
      <c r="I1387" s="36">
        <v>2010</v>
      </c>
      <c r="J1387" s="35">
        <v>117</v>
      </c>
      <c r="AF1387" s="82" t="s">
        <v>38</v>
      </c>
      <c r="AG1387" s="82" t="s">
        <v>57</v>
      </c>
      <c r="AH1387" s="82" t="s">
        <v>100</v>
      </c>
      <c r="AI1387" s="82">
        <v>2</v>
      </c>
      <c r="AJ1387" s="106">
        <f t="shared" si="123"/>
        <v>1800000</v>
      </c>
      <c r="AK1387" s="106">
        <f t="shared" si="124"/>
        <v>5000</v>
      </c>
      <c r="AL1387" s="106">
        <f t="shared" si="125"/>
        <v>20</v>
      </c>
      <c r="AM1387" s="106">
        <f t="shared" si="126"/>
        <v>2</v>
      </c>
      <c r="AN1387" s="106">
        <f t="shared" si="127"/>
        <v>1805022</v>
      </c>
      <c r="AO1387" s="77" t="s">
        <v>5783</v>
      </c>
      <c r="AP1387" s="78">
        <v>733.76</v>
      </c>
    </row>
    <row r="1388" spans="1:42" x14ac:dyDescent="0.25">
      <c r="A1388" s="27" t="s">
        <v>1025</v>
      </c>
      <c r="B1388" s="37" t="s">
        <v>1030</v>
      </c>
      <c r="C1388" s="38"/>
      <c r="D1388" s="38"/>
      <c r="E1388" s="38"/>
      <c r="F1388" s="38"/>
      <c r="G1388" s="38"/>
      <c r="H1388" s="38"/>
      <c r="I1388" s="38"/>
      <c r="J1388" s="38"/>
      <c r="AF1388" s="82" t="s">
        <v>38</v>
      </c>
      <c r="AG1388" s="82" t="s">
        <v>57</v>
      </c>
      <c r="AH1388" s="82" t="s">
        <v>30</v>
      </c>
      <c r="AI1388" s="82">
        <v>2</v>
      </c>
      <c r="AJ1388" s="106">
        <f t="shared" si="123"/>
        <v>1800000</v>
      </c>
      <c r="AK1388" s="106">
        <f t="shared" si="124"/>
        <v>5000</v>
      </c>
      <c r="AL1388" s="106">
        <f t="shared" si="125"/>
        <v>30</v>
      </c>
      <c r="AM1388" s="106">
        <f t="shared" si="126"/>
        <v>2</v>
      </c>
      <c r="AN1388" s="106">
        <f t="shared" si="127"/>
        <v>1805032</v>
      </c>
      <c r="AO1388" s="77" t="s">
        <v>5784</v>
      </c>
      <c r="AP1388" s="78">
        <v>720.2</v>
      </c>
    </row>
    <row r="1389" spans="1:42" x14ac:dyDescent="0.25">
      <c r="A1389" s="27">
        <v>1014032</v>
      </c>
      <c r="B1389" s="34" t="s">
        <v>1845</v>
      </c>
      <c r="C1389" s="35">
        <v>10663</v>
      </c>
      <c r="D1389" s="36" t="s">
        <v>1025</v>
      </c>
      <c r="E1389" s="36">
        <v>107</v>
      </c>
      <c r="F1389" s="35">
        <v>4532</v>
      </c>
      <c r="G1389" s="36" t="s">
        <v>1025</v>
      </c>
      <c r="H1389" s="36">
        <v>43</v>
      </c>
      <c r="I1389" s="36">
        <v>1278</v>
      </c>
      <c r="J1389" s="35">
        <v>1840</v>
      </c>
      <c r="AF1389" s="82" t="s">
        <v>38</v>
      </c>
      <c r="AG1389" s="82" t="s">
        <v>57</v>
      </c>
      <c r="AH1389" s="82" t="s">
        <v>89</v>
      </c>
      <c r="AI1389" s="82">
        <v>2</v>
      </c>
      <c r="AJ1389" s="106">
        <f t="shared" si="123"/>
        <v>1800000</v>
      </c>
      <c r="AK1389" s="106">
        <f t="shared" si="124"/>
        <v>5000</v>
      </c>
      <c r="AL1389" s="106">
        <f t="shared" si="125"/>
        <v>40</v>
      </c>
      <c r="AM1389" s="106">
        <f t="shared" si="126"/>
        <v>2</v>
      </c>
      <c r="AN1389" s="106">
        <f t="shared" si="127"/>
        <v>1805042</v>
      </c>
      <c r="AO1389" s="77" t="s">
        <v>5782</v>
      </c>
      <c r="AP1389" s="78">
        <v>973.06</v>
      </c>
    </row>
    <row r="1390" spans="1:42" x14ac:dyDescent="0.25">
      <c r="A1390" s="27">
        <v>1014042</v>
      </c>
      <c r="B1390" s="34" t="s">
        <v>1846</v>
      </c>
      <c r="C1390" s="35">
        <v>12863</v>
      </c>
      <c r="D1390" s="36" t="s">
        <v>1025</v>
      </c>
      <c r="E1390" s="36">
        <v>129</v>
      </c>
      <c r="F1390" s="35">
        <v>6350</v>
      </c>
      <c r="G1390" s="36" t="s">
        <v>1025</v>
      </c>
      <c r="H1390" s="36">
        <v>49</v>
      </c>
      <c r="I1390" s="36">
        <v>931</v>
      </c>
      <c r="J1390" s="35">
        <v>1417</v>
      </c>
      <c r="AF1390" s="82" t="s">
        <v>38</v>
      </c>
      <c r="AG1390" s="82" t="s">
        <v>57</v>
      </c>
      <c r="AH1390" s="82" t="s">
        <v>57</v>
      </c>
      <c r="AI1390" s="82">
        <v>3</v>
      </c>
      <c r="AJ1390" s="106">
        <f t="shared" si="123"/>
        <v>1800000</v>
      </c>
      <c r="AK1390" s="106">
        <f t="shared" si="124"/>
        <v>5000</v>
      </c>
      <c r="AL1390" s="106">
        <f t="shared" si="125"/>
        <v>50</v>
      </c>
      <c r="AM1390" s="106">
        <f t="shared" si="126"/>
        <v>3</v>
      </c>
      <c r="AN1390" s="106">
        <f t="shared" si="127"/>
        <v>1805053</v>
      </c>
      <c r="AO1390" s="77" t="s">
        <v>5785</v>
      </c>
      <c r="AP1390" s="78">
        <v>747</v>
      </c>
    </row>
    <row r="1391" spans="1:42" x14ac:dyDescent="0.25">
      <c r="A1391" s="27">
        <v>1014052</v>
      </c>
      <c r="B1391" s="34" t="s">
        <v>1847</v>
      </c>
      <c r="C1391" s="35">
        <v>12035</v>
      </c>
      <c r="D1391" s="36" t="s">
        <v>1025</v>
      </c>
      <c r="E1391" s="36">
        <v>120</v>
      </c>
      <c r="F1391" s="35">
        <v>5504</v>
      </c>
      <c r="G1391" s="36" t="s">
        <v>1025</v>
      </c>
      <c r="H1391" s="36">
        <v>46</v>
      </c>
      <c r="I1391" s="36">
        <v>1047</v>
      </c>
      <c r="J1391" s="35">
        <v>1600</v>
      </c>
      <c r="AF1391" s="82" t="s">
        <v>38</v>
      </c>
      <c r="AG1391" s="82" t="s">
        <v>57</v>
      </c>
      <c r="AH1391" s="82" t="s">
        <v>186</v>
      </c>
      <c r="AI1391" s="82">
        <v>2</v>
      </c>
      <c r="AJ1391" s="106">
        <f t="shared" si="123"/>
        <v>1800000</v>
      </c>
      <c r="AK1391" s="106">
        <f t="shared" si="124"/>
        <v>5000</v>
      </c>
      <c r="AL1391" s="106">
        <f t="shared" si="125"/>
        <v>60</v>
      </c>
      <c r="AM1391" s="106">
        <f t="shared" si="126"/>
        <v>2</v>
      </c>
      <c r="AN1391" s="106">
        <f t="shared" si="127"/>
        <v>1805062</v>
      </c>
      <c r="AO1391" s="77" t="s">
        <v>5786</v>
      </c>
      <c r="AP1391" s="78">
        <v>845.2</v>
      </c>
    </row>
    <row r="1392" spans="1:42" x14ac:dyDescent="0.25">
      <c r="A1392" s="27">
        <v>1014062</v>
      </c>
      <c r="B1392" s="34" t="s">
        <v>1848</v>
      </c>
      <c r="C1392" s="35">
        <v>12154</v>
      </c>
      <c r="D1392" s="36" t="s">
        <v>1025</v>
      </c>
      <c r="E1392" s="36">
        <v>122</v>
      </c>
      <c r="F1392" s="35">
        <v>5492</v>
      </c>
      <c r="G1392" s="36" t="s">
        <v>1025</v>
      </c>
      <c r="H1392" s="36">
        <v>45</v>
      </c>
      <c r="I1392" s="36">
        <v>1034</v>
      </c>
      <c r="J1392" s="35">
        <v>1605</v>
      </c>
      <c r="AF1392" s="82" t="s">
        <v>38</v>
      </c>
      <c r="AG1392" s="82" t="s">
        <v>57</v>
      </c>
      <c r="AH1392" s="82" t="s">
        <v>215</v>
      </c>
      <c r="AI1392" s="82">
        <v>2</v>
      </c>
      <c r="AJ1392" s="106">
        <f t="shared" si="123"/>
        <v>1800000</v>
      </c>
      <c r="AK1392" s="106">
        <f t="shared" si="124"/>
        <v>5000</v>
      </c>
      <c r="AL1392" s="106">
        <f t="shared" si="125"/>
        <v>70</v>
      </c>
      <c r="AM1392" s="106">
        <f t="shared" si="126"/>
        <v>2</v>
      </c>
      <c r="AN1392" s="106">
        <f t="shared" si="127"/>
        <v>1805072</v>
      </c>
      <c r="AO1392" s="77" t="s">
        <v>5787</v>
      </c>
      <c r="AP1392" s="78">
        <v>714.07</v>
      </c>
    </row>
    <row r="1393" spans="1:42" x14ac:dyDescent="0.25">
      <c r="A1393" s="27">
        <v>1014072</v>
      </c>
      <c r="B1393" s="34" t="s">
        <v>1849</v>
      </c>
      <c r="C1393" s="35">
        <v>9498</v>
      </c>
      <c r="D1393" s="36" t="s">
        <v>1025</v>
      </c>
      <c r="E1393" s="36">
        <v>95</v>
      </c>
      <c r="F1393" s="35">
        <v>2859</v>
      </c>
      <c r="G1393" s="36" t="s">
        <v>1025</v>
      </c>
      <c r="H1393" s="36">
        <v>30</v>
      </c>
      <c r="I1393" s="36">
        <v>1467</v>
      </c>
      <c r="J1393" s="35">
        <v>2208</v>
      </c>
      <c r="AF1393" s="82" t="s">
        <v>38</v>
      </c>
      <c r="AG1393" s="82" t="s">
        <v>57</v>
      </c>
      <c r="AH1393" s="82" t="s">
        <v>148</v>
      </c>
      <c r="AI1393" s="82">
        <v>2</v>
      </c>
      <c r="AJ1393" s="106">
        <f t="shared" si="123"/>
        <v>1800000</v>
      </c>
      <c r="AK1393" s="106">
        <f t="shared" si="124"/>
        <v>5000</v>
      </c>
      <c r="AL1393" s="106">
        <f t="shared" si="125"/>
        <v>80</v>
      </c>
      <c r="AM1393" s="106">
        <f t="shared" si="126"/>
        <v>2</v>
      </c>
      <c r="AN1393" s="106">
        <f t="shared" si="127"/>
        <v>1805082</v>
      </c>
      <c r="AO1393" s="77" t="s">
        <v>5788</v>
      </c>
      <c r="AP1393" s="78">
        <v>677.32</v>
      </c>
    </row>
    <row r="1394" spans="1:42" x14ac:dyDescent="0.25">
      <c r="A1394" s="27">
        <v>1014082</v>
      </c>
      <c r="B1394" s="34" t="s">
        <v>1844</v>
      </c>
      <c r="C1394" s="35">
        <v>18160</v>
      </c>
      <c r="D1394" s="36" t="s">
        <v>1025</v>
      </c>
      <c r="E1394" s="36">
        <v>182</v>
      </c>
      <c r="F1394" s="35">
        <v>10629</v>
      </c>
      <c r="G1394" s="36" t="s">
        <v>1025</v>
      </c>
      <c r="H1394" s="36">
        <v>59</v>
      </c>
      <c r="I1394" s="36">
        <v>440</v>
      </c>
      <c r="J1394" s="35">
        <v>813</v>
      </c>
      <c r="AF1394" s="82" t="s">
        <v>38</v>
      </c>
      <c r="AG1394" s="82" t="s">
        <v>57</v>
      </c>
      <c r="AH1394" s="82" t="s">
        <v>210</v>
      </c>
      <c r="AI1394" s="82">
        <v>2</v>
      </c>
      <c r="AJ1394" s="106">
        <f t="shared" si="123"/>
        <v>1800000</v>
      </c>
      <c r="AK1394" s="106">
        <f t="shared" si="124"/>
        <v>5000</v>
      </c>
      <c r="AL1394" s="106">
        <f t="shared" si="125"/>
        <v>90</v>
      </c>
      <c r="AM1394" s="106">
        <f t="shared" si="126"/>
        <v>2</v>
      </c>
      <c r="AN1394" s="106">
        <f t="shared" si="127"/>
        <v>1805092</v>
      </c>
      <c r="AO1394" s="77" t="s">
        <v>5789</v>
      </c>
      <c r="AP1394" s="78">
        <v>976.41</v>
      </c>
    </row>
    <row r="1395" spans="1:42" x14ac:dyDescent="0.25">
      <c r="A1395" s="27">
        <v>1014102</v>
      </c>
      <c r="B1395" s="34" t="s">
        <v>1850</v>
      </c>
      <c r="C1395" s="35">
        <v>11290</v>
      </c>
      <c r="D1395" s="36" t="s">
        <v>1025</v>
      </c>
      <c r="E1395" s="36">
        <v>113</v>
      </c>
      <c r="F1395" s="35">
        <v>6096</v>
      </c>
      <c r="G1395" s="36" t="s">
        <v>1025</v>
      </c>
      <c r="H1395" s="36">
        <v>54</v>
      </c>
      <c r="I1395" s="36">
        <v>1161</v>
      </c>
      <c r="J1395" s="35">
        <v>1466</v>
      </c>
      <c r="AF1395" s="82" t="s">
        <v>38</v>
      </c>
      <c r="AG1395" s="82" t="s">
        <v>57</v>
      </c>
      <c r="AH1395" s="82" t="s">
        <v>157</v>
      </c>
      <c r="AI1395" s="82">
        <v>2</v>
      </c>
      <c r="AJ1395" s="106">
        <f t="shared" si="123"/>
        <v>1800000</v>
      </c>
      <c r="AK1395" s="106">
        <f t="shared" si="124"/>
        <v>5000</v>
      </c>
      <c r="AL1395" s="106">
        <f t="shared" si="125"/>
        <v>110</v>
      </c>
      <c r="AM1395" s="106">
        <f t="shared" si="126"/>
        <v>2</v>
      </c>
      <c r="AN1395" s="106">
        <f t="shared" si="127"/>
        <v>1805112</v>
      </c>
      <c r="AO1395" s="77" t="s">
        <v>5790</v>
      </c>
      <c r="AP1395" s="78">
        <v>931.74</v>
      </c>
    </row>
    <row r="1396" spans="1:42" x14ac:dyDescent="0.25">
      <c r="A1396" s="27" t="s">
        <v>1025</v>
      </c>
      <c r="B1396" s="37" t="s">
        <v>1046</v>
      </c>
      <c r="C1396" s="38"/>
      <c r="D1396" s="38"/>
      <c r="E1396" s="38"/>
      <c r="F1396" s="38"/>
      <c r="G1396" s="38"/>
      <c r="H1396" s="38"/>
      <c r="I1396" s="38"/>
      <c r="J1396" s="38"/>
      <c r="AF1396" s="82" t="s">
        <v>38</v>
      </c>
      <c r="AG1396" s="82" t="s">
        <v>186</v>
      </c>
      <c r="AH1396" s="82" t="s">
        <v>79</v>
      </c>
      <c r="AI1396" s="82">
        <v>2</v>
      </c>
      <c r="AJ1396" s="106">
        <f t="shared" si="123"/>
        <v>1800000</v>
      </c>
      <c r="AK1396" s="106">
        <f t="shared" si="124"/>
        <v>6000</v>
      </c>
      <c r="AL1396" s="106">
        <f t="shared" si="125"/>
        <v>10</v>
      </c>
      <c r="AM1396" s="106">
        <f t="shared" si="126"/>
        <v>2</v>
      </c>
      <c r="AN1396" s="106">
        <f t="shared" si="127"/>
        <v>1806012</v>
      </c>
      <c r="AO1396" s="77" t="s">
        <v>5791</v>
      </c>
      <c r="AP1396" s="78">
        <v>777.62</v>
      </c>
    </row>
    <row r="1397" spans="1:42" x14ac:dyDescent="0.25">
      <c r="A1397" s="27">
        <v>1014023</v>
      </c>
      <c r="B1397" s="34" t="s">
        <v>1851</v>
      </c>
      <c r="C1397" s="35">
        <v>20138</v>
      </c>
      <c r="D1397" s="36" t="s">
        <v>1025</v>
      </c>
      <c r="E1397" s="36">
        <v>201</v>
      </c>
      <c r="F1397" s="35">
        <v>14555</v>
      </c>
      <c r="G1397" s="36" t="s">
        <v>1025</v>
      </c>
      <c r="H1397" s="36">
        <v>72</v>
      </c>
      <c r="I1397" s="36">
        <v>338</v>
      </c>
      <c r="J1397" s="35">
        <v>539</v>
      </c>
      <c r="AF1397" s="82" t="s">
        <v>38</v>
      </c>
      <c r="AG1397" s="82" t="s">
        <v>186</v>
      </c>
      <c r="AH1397" s="82" t="s">
        <v>100</v>
      </c>
      <c r="AI1397" s="82">
        <v>3</v>
      </c>
      <c r="AJ1397" s="106">
        <f t="shared" si="123"/>
        <v>1800000</v>
      </c>
      <c r="AK1397" s="106">
        <f t="shared" si="124"/>
        <v>6000</v>
      </c>
      <c r="AL1397" s="106">
        <f t="shared" si="125"/>
        <v>20</v>
      </c>
      <c r="AM1397" s="106">
        <f t="shared" si="126"/>
        <v>3</v>
      </c>
      <c r="AN1397" s="106">
        <f t="shared" si="127"/>
        <v>1806023</v>
      </c>
      <c r="AO1397" s="77" t="s">
        <v>5792</v>
      </c>
      <c r="AP1397" s="78">
        <v>1401.94</v>
      </c>
    </row>
    <row r="1398" spans="1:42" x14ac:dyDescent="0.25">
      <c r="A1398" s="27">
        <v>1014024</v>
      </c>
      <c r="B1398" s="34" t="s">
        <v>1037</v>
      </c>
      <c r="C1398" s="35">
        <v>162</v>
      </c>
      <c r="D1398" s="36" t="s">
        <v>1025</v>
      </c>
      <c r="E1398" s="36">
        <v>2</v>
      </c>
      <c r="F1398" s="35">
        <v>2122</v>
      </c>
      <c r="G1398" s="36" t="s">
        <v>1025</v>
      </c>
      <c r="H1398" s="36">
        <v>1310</v>
      </c>
      <c r="I1398" s="36" t="s">
        <v>1038</v>
      </c>
      <c r="J1398" s="35" t="s">
        <v>1038</v>
      </c>
      <c r="AF1398" s="82" t="s">
        <v>38</v>
      </c>
      <c r="AG1398" s="82" t="s">
        <v>186</v>
      </c>
      <c r="AH1398" s="82" t="s">
        <v>30</v>
      </c>
      <c r="AI1398" s="82">
        <v>2</v>
      </c>
      <c r="AJ1398" s="106">
        <f t="shared" si="123"/>
        <v>1800000</v>
      </c>
      <c r="AK1398" s="106">
        <f t="shared" si="124"/>
        <v>6000</v>
      </c>
      <c r="AL1398" s="106">
        <f t="shared" si="125"/>
        <v>30</v>
      </c>
      <c r="AM1398" s="106">
        <f t="shared" si="126"/>
        <v>2</v>
      </c>
      <c r="AN1398" s="106">
        <f t="shared" si="127"/>
        <v>1806032</v>
      </c>
      <c r="AO1398" s="77" t="s">
        <v>5793</v>
      </c>
      <c r="AP1398" s="78">
        <v>669.57</v>
      </c>
    </row>
    <row r="1399" spans="1:42" x14ac:dyDescent="0.25">
      <c r="A1399" s="27">
        <v>1014025</v>
      </c>
      <c r="B1399" s="34" t="s">
        <v>1049</v>
      </c>
      <c r="C1399" s="35">
        <v>19976</v>
      </c>
      <c r="D1399" s="36" t="s">
        <v>1025</v>
      </c>
      <c r="E1399" s="36">
        <v>199</v>
      </c>
      <c r="F1399" s="35">
        <v>12433</v>
      </c>
      <c r="G1399" s="36" t="s">
        <v>1025</v>
      </c>
      <c r="H1399" s="36">
        <v>62</v>
      </c>
      <c r="I1399" s="36" t="s">
        <v>1038</v>
      </c>
      <c r="J1399" s="35" t="s">
        <v>1038</v>
      </c>
      <c r="AF1399" s="82" t="s">
        <v>38</v>
      </c>
      <c r="AG1399" s="82" t="s">
        <v>186</v>
      </c>
      <c r="AH1399" s="82" t="s">
        <v>89</v>
      </c>
      <c r="AI1399" s="82">
        <v>2</v>
      </c>
      <c r="AJ1399" s="106">
        <f t="shared" si="123"/>
        <v>1800000</v>
      </c>
      <c r="AK1399" s="106">
        <f t="shared" si="124"/>
        <v>6000</v>
      </c>
      <c r="AL1399" s="106">
        <f t="shared" si="125"/>
        <v>40</v>
      </c>
      <c r="AM1399" s="106">
        <f t="shared" si="126"/>
        <v>2</v>
      </c>
      <c r="AN1399" s="106">
        <f t="shared" si="127"/>
        <v>1806042</v>
      </c>
      <c r="AO1399" s="77" t="s">
        <v>5794</v>
      </c>
      <c r="AP1399" s="78">
        <v>800.77</v>
      </c>
    </row>
    <row r="1400" spans="1:42" x14ac:dyDescent="0.25">
      <c r="A1400" s="27">
        <v>1014093</v>
      </c>
      <c r="B1400" s="34" t="s">
        <v>1852</v>
      </c>
      <c r="C1400" s="35">
        <v>25434</v>
      </c>
      <c r="D1400" s="36" t="s">
        <v>1025</v>
      </c>
      <c r="E1400" s="36">
        <v>254</v>
      </c>
      <c r="F1400" s="35">
        <v>12737</v>
      </c>
      <c r="G1400" s="36" t="s">
        <v>1025</v>
      </c>
      <c r="H1400" s="36">
        <v>50</v>
      </c>
      <c r="I1400" s="36">
        <v>171</v>
      </c>
      <c r="J1400" s="35">
        <v>646</v>
      </c>
      <c r="AF1400" s="82" t="s">
        <v>38</v>
      </c>
      <c r="AG1400" s="82" t="s">
        <v>186</v>
      </c>
      <c r="AH1400" s="82" t="s">
        <v>57</v>
      </c>
      <c r="AI1400" s="82">
        <v>2</v>
      </c>
      <c r="AJ1400" s="106">
        <f t="shared" si="123"/>
        <v>1800000</v>
      </c>
      <c r="AK1400" s="106">
        <f t="shared" si="124"/>
        <v>6000</v>
      </c>
      <c r="AL1400" s="106">
        <f t="shared" si="125"/>
        <v>50</v>
      </c>
      <c r="AM1400" s="106">
        <f t="shared" si="126"/>
        <v>2</v>
      </c>
      <c r="AN1400" s="106">
        <f t="shared" si="127"/>
        <v>1806052</v>
      </c>
      <c r="AO1400" s="77" t="s">
        <v>5795</v>
      </c>
      <c r="AP1400" s="78">
        <v>832.05</v>
      </c>
    </row>
    <row r="1401" spans="1:42" x14ac:dyDescent="0.25">
      <c r="A1401" s="27">
        <v>1014094</v>
      </c>
      <c r="B1401" s="34" t="s">
        <v>1037</v>
      </c>
      <c r="C1401" s="35">
        <v>1085</v>
      </c>
      <c r="D1401" s="36" t="s">
        <v>1025</v>
      </c>
      <c r="E1401" s="36">
        <v>11</v>
      </c>
      <c r="F1401" s="35">
        <v>3263</v>
      </c>
      <c r="G1401" s="36" t="s">
        <v>1025</v>
      </c>
      <c r="H1401" s="36">
        <v>301</v>
      </c>
      <c r="I1401" s="36" t="s">
        <v>1038</v>
      </c>
      <c r="J1401" s="35" t="s">
        <v>1038</v>
      </c>
      <c r="AF1401" s="82" t="s">
        <v>38</v>
      </c>
      <c r="AG1401" s="82" t="s">
        <v>186</v>
      </c>
      <c r="AH1401" s="82" t="s">
        <v>186</v>
      </c>
      <c r="AI1401" s="82">
        <v>2</v>
      </c>
      <c r="AJ1401" s="106">
        <f t="shared" si="123"/>
        <v>1800000</v>
      </c>
      <c r="AK1401" s="106">
        <f t="shared" si="124"/>
        <v>6000</v>
      </c>
      <c r="AL1401" s="106">
        <f t="shared" si="125"/>
        <v>60</v>
      </c>
      <c r="AM1401" s="106">
        <f t="shared" si="126"/>
        <v>2</v>
      </c>
      <c r="AN1401" s="106">
        <f t="shared" si="127"/>
        <v>1806062</v>
      </c>
      <c r="AO1401" s="77" t="s">
        <v>5796</v>
      </c>
      <c r="AP1401" s="78">
        <v>570.02</v>
      </c>
    </row>
    <row r="1402" spans="1:42" x14ac:dyDescent="0.25">
      <c r="A1402" s="27">
        <v>1014095</v>
      </c>
      <c r="B1402" s="34" t="s">
        <v>1049</v>
      </c>
      <c r="C1402" s="35">
        <v>24349</v>
      </c>
      <c r="D1402" s="36" t="s">
        <v>1025</v>
      </c>
      <c r="E1402" s="36">
        <v>243</v>
      </c>
      <c r="F1402" s="35">
        <v>9474</v>
      </c>
      <c r="G1402" s="36" t="s">
        <v>1025</v>
      </c>
      <c r="H1402" s="36">
        <v>39</v>
      </c>
      <c r="I1402" s="36" t="s">
        <v>1038</v>
      </c>
      <c r="J1402" s="35" t="s">
        <v>1038</v>
      </c>
      <c r="AF1402" s="82" t="s">
        <v>38</v>
      </c>
      <c r="AG1402" s="82" t="s">
        <v>215</v>
      </c>
      <c r="AH1402" s="82" t="s">
        <v>79</v>
      </c>
      <c r="AI1402" s="82">
        <v>2</v>
      </c>
      <c r="AJ1402" s="106">
        <f t="shared" si="123"/>
        <v>1800000</v>
      </c>
      <c r="AK1402" s="106">
        <f t="shared" si="124"/>
        <v>7000</v>
      </c>
      <c r="AL1402" s="106">
        <f t="shared" si="125"/>
        <v>10</v>
      </c>
      <c r="AM1402" s="106">
        <f t="shared" si="126"/>
        <v>2</v>
      </c>
      <c r="AN1402" s="106">
        <f t="shared" si="127"/>
        <v>1807012</v>
      </c>
      <c r="AO1402" s="77" t="s">
        <v>5797</v>
      </c>
      <c r="AP1402" s="78">
        <v>987.09</v>
      </c>
    </row>
    <row r="1403" spans="1:42" x14ac:dyDescent="0.25">
      <c r="A1403" s="27">
        <v>1014113</v>
      </c>
      <c r="B1403" s="34" t="s">
        <v>1853</v>
      </c>
      <c r="C1403" s="35">
        <v>11726</v>
      </c>
      <c r="D1403" s="36" t="s">
        <v>1025</v>
      </c>
      <c r="E1403" s="36">
        <v>117</v>
      </c>
      <c r="F1403" s="35">
        <v>7219</v>
      </c>
      <c r="G1403" s="36" t="s">
        <v>1025</v>
      </c>
      <c r="H1403" s="36">
        <v>62</v>
      </c>
      <c r="I1403" s="36">
        <v>1094</v>
      </c>
      <c r="J1403" s="35">
        <v>1261</v>
      </c>
      <c r="AF1403" s="82" t="s">
        <v>38</v>
      </c>
      <c r="AG1403" s="82" t="s">
        <v>215</v>
      </c>
      <c r="AH1403" s="82" t="s">
        <v>100</v>
      </c>
      <c r="AI1403" s="82">
        <v>3</v>
      </c>
      <c r="AJ1403" s="106">
        <f t="shared" si="123"/>
        <v>1800000</v>
      </c>
      <c r="AK1403" s="106">
        <f t="shared" si="124"/>
        <v>7000</v>
      </c>
      <c r="AL1403" s="106">
        <f t="shared" si="125"/>
        <v>20</v>
      </c>
      <c r="AM1403" s="106">
        <f t="shared" si="126"/>
        <v>3</v>
      </c>
      <c r="AN1403" s="106">
        <f t="shared" si="127"/>
        <v>1807023</v>
      </c>
      <c r="AO1403" s="77" t="s">
        <v>5798</v>
      </c>
      <c r="AP1403" s="78">
        <v>1100.8699999999999</v>
      </c>
    </row>
    <row r="1404" spans="1:42" x14ac:dyDescent="0.25">
      <c r="A1404" s="27">
        <v>1014114</v>
      </c>
      <c r="B1404" s="34" t="s">
        <v>1037</v>
      </c>
      <c r="C1404" s="35">
        <v>1379</v>
      </c>
      <c r="D1404" s="36" t="s">
        <v>1025</v>
      </c>
      <c r="E1404" s="36">
        <v>14</v>
      </c>
      <c r="F1404" s="35">
        <v>3384</v>
      </c>
      <c r="G1404" s="36" t="s">
        <v>1025</v>
      </c>
      <c r="H1404" s="36">
        <v>245</v>
      </c>
      <c r="I1404" s="36" t="s">
        <v>1038</v>
      </c>
      <c r="J1404" s="35" t="s">
        <v>1038</v>
      </c>
      <c r="AF1404" s="82" t="s">
        <v>38</v>
      </c>
      <c r="AG1404" s="82" t="s">
        <v>215</v>
      </c>
      <c r="AH1404" s="82" t="s">
        <v>30</v>
      </c>
      <c r="AI1404" s="82">
        <v>3</v>
      </c>
      <c r="AJ1404" s="106">
        <f t="shared" si="123"/>
        <v>1800000</v>
      </c>
      <c r="AK1404" s="106">
        <f t="shared" si="124"/>
        <v>7000</v>
      </c>
      <c r="AL1404" s="106">
        <f t="shared" si="125"/>
        <v>30</v>
      </c>
      <c r="AM1404" s="106">
        <f t="shared" si="126"/>
        <v>3</v>
      </c>
      <c r="AN1404" s="106">
        <f t="shared" si="127"/>
        <v>1807033</v>
      </c>
      <c r="AO1404" s="77" t="s">
        <v>5799</v>
      </c>
      <c r="AP1404" s="78">
        <v>1038.71</v>
      </c>
    </row>
    <row r="1405" spans="1:42" x14ac:dyDescent="0.25">
      <c r="A1405" s="27">
        <v>1014115</v>
      </c>
      <c r="B1405" s="34" t="s">
        <v>1049</v>
      </c>
      <c r="C1405" s="35">
        <v>10347</v>
      </c>
      <c r="D1405" s="36" t="s">
        <v>1025</v>
      </c>
      <c r="E1405" s="36">
        <v>103</v>
      </c>
      <c r="F1405" s="35">
        <v>3835</v>
      </c>
      <c r="G1405" s="36" t="s">
        <v>1025</v>
      </c>
      <c r="H1405" s="36">
        <v>37</v>
      </c>
      <c r="I1405" s="36" t="s">
        <v>1038</v>
      </c>
      <c r="J1405" s="35" t="s">
        <v>1038</v>
      </c>
      <c r="AF1405" s="82" t="s">
        <v>38</v>
      </c>
      <c r="AG1405" s="82" t="s">
        <v>215</v>
      </c>
      <c r="AH1405" s="82" t="s">
        <v>89</v>
      </c>
      <c r="AI1405" s="82">
        <v>3</v>
      </c>
      <c r="AJ1405" s="106">
        <f t="shared" si="123"/>
        <v>1800000</v>
      </c>
      <c r="AK1405" s="106">
        <f t="shared" si="124"/>
        <v>7000</v>
      </c>
      <c r="AL1405" s="106">
        <f t="shared" si="125"/>
        <v>40</v>
      </c>
      <c r="AM1405" s="106">
        <f t="shared" si="126"/>
        <v>3</v>
      </c>
      <c r="AN1405" s="106">
        <f t="shared" si="127"/>
        <v>1807043</v>
      </c>
      <c r="AO1405" s="77" t="s">
        <v>5800</v>
      </c>
      <c r="AP1405" s="78">
        <v>1588.56</v>
      </c>
    </row>
    <row r="1406" spans="1:42" x14ac:dyDescent="0.25">
      <c r="A1406" s="27" t="s">
        <v>1025</v>
      </c>
      <c r="B1406" s="40" t="s">
        <v>1854</v>
      </c>
      <c r="C1406" s="41"/>
      <c r="D1406" s="41"/>
      <c r="E1406" s="41"/>
      <c r="F1406" s="41"/>
      <c r="G1406" s="41"/>
      <c r="H1406" s="41"/>
      <c r="I1406" s="41"/>
      <c r="J1406" s="41"/>
      <c r="AF1406" s="82" t="s">
        <v>38</v>
      </c>
      <c r="AG1406" s="82" t="s">
        <v>215</v>
      </c>
      <c r="AH1406" s="82" t="s">
        <v>57</v>
      </c>
      <c r="AI1406" s="82">
        <v>2</v>
      </c>
      <c r="AJ1406" s="106">
        <f t="shared" si="123"/>
        <v>1800000</v>
      </c>
      <c r="AK1406" s="106">
        <f t="shared" si="124"/>
        <v>7000</v>
      </c>
      <c r="AL1406" s="106">
        <f t="shared" si="125"/>
        <v>50</v>
      </c>
      <c r="AM1406" s="106">
        <f t="shared" si="126"/>
        <v>2</v>
      </c>
      <c r="AN1406" s="106">
        <f t="shared" si="127"/>
        <v>1807052</v>
      </c>
      <c r="AO1406" s="77" t="s">
        <v>5801</v>
      </c>
      <c r="AP1406" s="78">
        <v>1130.23</v>
      </c>
    </row>
    <row r="1407" spans="1:42" x14ac:dyDescent="0.25">
      <c r="A1407" s="27" t="s">
        <v>1025</v>
      </c>
      <c r="B1407" s="37" t="s">
        <v>1109</v>
      </c>
      <c r="C1407" s="38"/>
      <c r="D1407" s="38"/>
      <c r="E1407" s="38"/>
      <c r="F1407" s="38"/>
      <c r="G1407" s="38"/>
      <c r="H1407" s="38"/>
      <c r="I1407" s="38"/>
      <c r="J1407" s="38"/>
      <c r="AF1407" s="82" t="s">
        <v>38</v>
      </c>
      <c r="AG1407" s="82" t="s">
        <v>215</v>
      </c>
      <c r="AH1407" s="82" t="s">
        <v>186</v>
      </c>
      <c r="AI1407" s="82">
        <v>2</v>
      </c>
      <c r="AJ1407" s="106">
        <f t="shared" si="123"/>
        <v>1800000</v>
      </c>
      <c r="AK1407" s="106">
        <f t="shared" si="124"/>
        <v>7000</v>
      </c>
      <c r="AL1407" s="106">
        <f t="shared" si="125"/>
        <v>60</v>
      </c>
      <c r="AM1407" s="106">
        <f t="shared" si="126"/>
        <v>2</v>
      </c>
      <c r="AN1407" s="106">
        <f t="shared" si="127"/>
        <v>1807062</v>
      </c>
      <c r="AO1407" s="77" t="s">
        <v>5802</v>
      </c>
      <c r="AP1407" s="78">
        <v>1179.56</v>
      </c>
    </row>
    <row r="1408" spans="1:42" x14ac:dyDescent="0.25">
      <c r="A1408" s="27">
        <v>1015012</v>
      </c>
      <c r="B1408" s="34" t="s">
        <v>1855</v>
      </c>
      <c r="C1408" s="35">
        <v>11171</v>
      </c>
      <c r="D1408" s="36" t="s">
        <v>1025</v>
      </c>
      <c r="E1408" s="36">
        <v>112</v>
      </c>
      <c r="F1408" s="35">
        <v>4031</v>
      </c>
      <c r="G1408" s="36" t="s">
        <v>1025</v>
      </c>
      <c r="H1408" s="36">
        <v>36</v>
      </c>
      <c r="I1408" s="36">
        <v>1186</v>
      </c>
      <c r="J1408" s="35">
        <v>1964</v>
      </c>
      <c r="AF1408" s="82" t="s">
        <v>38</v>
      </c>
      <c r="AG1408" s="82" t="s">
        <v>215</v>
      </c>
      <c r="AH1408" s="82" t="s">
        <v>215</v>
      </c>
      <c r="AI1408" s="82">
        <v>2</v>
      </c>
      <c r="AJ1408" s="106">
        <f t="shared" si="123"/>
        <v>1800000</v>
      </c>
      <c r="AK1408" s="106">
        <f t="shared" si="124"/>
        <v>7000</v>
      </c>
      <c r="AL1408" s="106">
        <f t="shared" si="125"/>
        <v>70</v>
      </c>
      <c r="AM1408" s="106">
        <f t="shared" si="126"/>
        <v>2</v>
      </c>
      <c r="AN1408" s="106">
        <f t="shared" si="127"/>
        <v>1807072</v>
      </c>
      <c r="AO1408" s="77" t="s">
        <v>5803</v>
      </c>
      <c r="AP1408" s="78">
        <v>1019.48</v>
      </c>
    </row>
    <row r="1409" spans="1:42" x14ac:dyDescent="0.25">
      <c r="A1409" s="27">
        <v>1015022</v>
      </c>
      <c r="B1409" s="34" t="s">
        <v>1856</v>
      </c>
      <c r="C1409" s="35">
        <v>11073</v>
      </c>
      <c r="D1409" s="36" t="s">
        <v>1025</v>
      </c>
      <c r="E1409" s="36">
        <v>111</v>
      </c>
      <c r="F1409" s="35">
        <v>5760</v>
      </c>
      <c r="G1409" s="36" t="s">
        <v>1025</v>
      </c>
      <c r="H1409" s="36">
        <v>52</v>
      </c>
      <c r="I1409" s="36">
        <v>1206</v>
      </c>
      <c r="J1409" s="35">
        <v>1545</v>
      </c>
      <c r="AF1409" s="82" t="s">
        <v>38</v>
      </c>
      <c r="AG1409" s="82" t="s">
        <v>215</v>
      </c>
      <c r="AH1409" s="82" t="s">
        <v>148</v>
      </c>
      <c r="AI1409" s="82">
        <v>3</v>
      </c>
      <c r="AJ1409" s="106">
        <f t="shared" si="123"/>
        <v>1800000</v>
      </c>
      <c r="AK1409" s="106">
        <f t="shared" si="124"/>
        <v>7000</v>
      </c>
      <c r="AL1409" s="106">
        <f t="shared" si="125"/>
        <v>80</v>
      </c>
      <c r="AM1409" s="106">
        <f t="shared" si="126"/>
        <v>3</v>
      </c>
      <c r="AN1409" s="106">
        <f t="shared" si="127"/>
        <v>1807083</v>
      </c>
      <c r="AO1409" s="77" t="s">
        <v>5804</v>
      </c>
      <c r="AP1409" s="78">
        <v>998.86</v>
      </c>
    </row>
    <row r="1410" spans="1:42" x14ac:dyDescent="0.25">
      <c r="A1410" s="27">
        <v>1015032</v>
      </c>
      <c r="B1410" s="34" t="s">
        <v>1857</v>
      </c>
      <c r="C1410" s="35">
        <v>4406</v>
      </c>
      <c r="D1410" s="36" t="s">
        <v>1025</v>
      </c>
      <c r="E1410" s="36">
        <v>44</v>
      </c>
      <c r="F1410" s="35">
        <v>2654</v>
      </c>
      <c r="G1410" s="36" t="s">
        <v>1025</v>
      </c>
      <c r="H1410" s="36">
        <v>60</v>
      </c>
      <c r="I1410" s="36">
        <v>2065</v>
      </c>
      <c r="J1410" s="35">
        <v>2230</v>
      </c>
      <c r="AF1410" s="82" t="s">
        <v>38</v>
      </c>
      <c r="AG1410" s="82" t="s">
        <v>215</v>
      </c>
      <c r="AH1410" s="82" t="s">
        <v>210</v>
      </c>
      <c r="AI1410" s="82">
        <v>2</v>
      </c>
      <c r="AJ1410" s="106">
        <f t="shared" si="123"/>
        <v>1800000</v>
      </c>
      <c r="AK1410" s="106">
        <f t="shared" si="124"/>
        <v>7000</v>
      </c>
      <c r="AL1410" s="106">
        <f t="shared" si="125"/>
        <v>90</v>
      </c>
      <c r="AM1410" s="106">
        <f t="shared" si="126"/>
        <v>2</v>
      </c>
      <c r="AN1410" s="106">
        <f t="shared" si="127"/>
        <v>1807092</v>
      </c>
      <c r="AO1410" s="77" t="s">
        <v>5805</v>
      </c>
      <c r="AP1410" s="78">
        <v>969.81</v>
      </c>
    </row>
    <row r="1411" spans="1:42" x14ac:dyDescent="0.25">
      <c r="A1411" s="27">
        <v>1015042</v>
      </c>
      <c r="B1411" s="34" t="s">
        <v>1858</v>
      </c>
      <c r="C1411" s="35">
        <v>8583</v>
      </c>
      <c r="D1411" s="36" t="s">
        <v>1025</v>
      </c>
      <c r="E1411" s="36">
        <v>86</v>
      </c>
      <c r="F1411" s="35">
        <v>2914</v>
      </c>
      <c r="G1411" s="36" t="s">
        <v>1025</v>
      </c>
      <c r="H1411" s="36">
        <v>34</v>
      </c>
      <c r="I1411" s="36">
        <v>1600</v>
      </c>
      <c r="J1411" s="35">
        <v>2198</v>
      </c>
      <c r="AF1411" s="82" t="s">
        <v>38</v>
      </c>
      <c r="AG1411" s="82" t="s">
        <v>215</v>
      </c>
      <c r="AH1411" s="82" t="s">
        <v>160</v>
      </c>
      <c r="AI1411" s="82">
        <v>2</v>
      </c>
      <c r="AJ1411" s="106">
        <f t="shared" si="123"/>
        <v>1800000</v>
      </c>
      <c r="AK1411" s="106">
        <f t="shared" si="124"/>
        <v>7000</v>
      </c>
      <c r="AL1411" s="106">
        <f t="shared" si="125"/>
        <v>100</v>
      </c>
      <c r="AM1411" s="106">
        <f t="shared" si="126"/>
        <v>2</v>
      </c>
      <c r="AN1411" s="106">
        <f t="shared" si="127"/>
        <v>1807102</v>
      </c>
      <c r="AO1411" s="77" t="s">
        <v>5806</v>
      </c>
      <c r="AP1411" s="78">
        <v>876.43</v>
      </c>
    </row>
    <row r="1412" spans="1:42" x14ac:dyDescent="0.25">
      <c r="A1412" s="27">
        <v>1015052</v>
      </c>
      <c r="B1412" s="34" t="s">
        <v>1859</v>
      </c>
      <c r="C1412" s="35">
        <v>4291</v>
      </c>
      <c r="D1412" s="36" t="s">
        <v>1025</v>
      </c>
      <c r="E1412" s="36">
        <v>43</v>
      </c>
      <c r="F1412" s="35">
        <v>3294</v>
      </c>
      <c r="G1412" s="36" t="s">
        <v>1025</v>
      </c>
      <c r="H1412" s="36">
        <v>77</v>
      </c>
      <c r="I1412" s="36">
        <v>2071</v>
      </c>
      <c r="J1412" s="35">
        <v>2140</v>
      </c>
      <c r="AF1412" s="82" t="s">
        <v>38</v>
      </c>
      <c r="AG1412" s="82" t="s">
        <v>148</v>
      </c>
      <c r="AH1412" s="82" t="s">
        <v>79</v>
      </c>
      <c r="AI1412" s="82">
        <v>1</v>
      </c>
      <c r="AJ1412" s="106">
        <f t="shared" si="123"/>
        <v>1800000</v>
      </c>
      <c r="AK1412" s="106">
        <f t="shared" si="124"/>
        <v>8000</v>
      </c>
      <c r="AL1412" s="106">
        <f t="shared" si="125"/>
        <v>10</v>
      </c>
      <c r="AM1412" s="106">
        <f t="shared" si="126"/>
        <v>1</v>
      </c>
      <c r="AN1412" s="106">
        <f t="shared" si="127"/>
        <v>1808011</v>
      </c>
      <c r="AO1412" s="77" t="s">
        <v>5807</v>
      </c>
      <c r="AP1412" s="78">
        <v>1715.81</v>
      </c>
    </row>
    <row r="1413" spans="1:42" x14ac:dyDescent="0.25">
      <c r="A1413" s="27">
        <v>1015062</v>
      </c>
      <c r="B1413" s="34" t="s">
        <v>1860</v>
      </c>
      <c r="C1413" s="35">
        <v>8153</v>
      </c>
      <c r="D1413" s="36" t="s">
        <v>1025</v>
      </c>
      <c r="E1413" s="36">
        <v>81</v>
      </c>
      <c r="F1413" s="35">
        <v>5956</v>
      </c>
      <c r="G1413" s="36" t="s">
        <v>1025</v>
      </c>
      <c r="H1413" s="36">
        <v>73</v>
      </c>
      <c r="I1413" s="36">
        <v>1680</v>
      </c>
      <c r="J1413" s="35">
        <v>1508</v>
      </c>
      <c r="AF1413" s="82" t="s">
        <v>38</v>
      </c>
      <c r="AG1413" s="82" t="s">
        <v>148</v>
      </c>
      <c r="AH1413" s="82" t="s">
        <v>100</v>
      </c>
      <c r="AI1413" s="82">
        <v>2</v>
      </c>
      <c r="AJ1413" s="106">
        <f t="shared" si="123"/>
        <v>1800000</v>
      </c>
      <c r="AK1413" s="106">
        <f t="shared" si="124"/>
        <v>8000</v>
      </c>
      <c r="AL1413" s="106">
        <f t="shared" si="125"/>
        <v>20</v>
      </c>
      <c r="AM1413" s="106">
        <f t="shared" si="126"/>
        <v>2</v>
      </c>
      <c r="AN1413" s="106">
        <f t="shared" si="127"/>
        <v>1808022</v>
      </c>
      <c r="AO1413" s="77" t="s">
        <v>5808</v>
      </c>
      <c r="AP1413" s="78">
        <v>999</v>
      </c>
    </row>
    <row r="1414" spans="1:42" x14ac:dyDescent="0.25">
      <c r="A1414" s="27">
        <v>1015072</v>
      </c>
      <c r="B1414" s="34" t="s">
        <v>1861</v>
      </c>
      <c r="C1414" s="35">
        <v>10422</v>
      </c>
      <c r="D1414" s="36" t="s">
        <v>1025</v>
      </c>
      <c r="E1414" s="36">
        <v>104</v>
      </c>
      <c r="F1414" s="35">
        <v>3383</v>
      </c>
      <c r="G1414" s="36" t="s">
        <v>1025</v>
      </c>
      <c r="H1414" s="36">
        <v>32</v>
      </c>
      <c r="I1414" s="36">
        <v>1315</v>
      </c>
      <c r="J1414" s="35">
        <v>2119</v>
      </c>
      <c r="AF1414" s="82" t="s">
        <v>38</v>
      </c>
      <c r="AG1414" s="82" t="s">
        <v>148</v>
      </c>
      <c r="AH1414" s="82" t="s">
        <v>30</v>
      </c>
      <c r="AI1414" s="82">
        <v>2</v>
      </c>
      <c r="AJ1414" s="106">
        <f t="shared" si="123"/>
        <v>1800000</v>
      </c>
      <c r="AK1414" s="106">
        <f t="shared" si="124"/>
        <v>8000</v>
      </c>
      <c r="AL1414" s="106">
        <f t="shared" si="125"/>
        <v>30</v>
      </c>
      <c r="AM1414" s="106">
        <f t="shared" si="126"/>
        <v>2</v>
      </c>
      <c r="AN1414" s="106">
        <f t="shared" si="127"/>
        <v>1808032</v>
      </c>
      <c r="AO1414" s="77" t="s">
        <v>5809</v>
      </c>
      <c r="AP1414" s="78">
        <v>803.52</v>
      </c>
    </row>
    <row r="1415" spans="1:42" x14ac:dyDescent="0.25">
      <c r="A1415" s="27">
        <v>1015082</v>
      </c>
      <c r="B1415" s="34" t="s">
        <v>1862</v>
      </c>
      <c r="C1415" s="35">
        <v>13130</v>
      </c>
      <c r="D1415" s="36" t="s">
        <v>1025</v>
      </c>
      <c r="E1415" s="36">
        <v>131</v>
      </c>
      <c r="F1415" s="35">
        <v>7574</v>
      </c>
      <c r="G1415" s="36" t="s">
        <v>1025</v>
      </c>
      <c r="H1415" s="36">
        <v>58</v>
      </c>
      <c r="I1415" s="36">
        <v>894</v>
      </c>
      <c r="J1415" s="35">
        <v>1190</v>
      </c>
      <c r="AF1415" s="82" t="s">
        <v>38</v>
      </c>
      <c r="AG1415" s="82" t="s">
        <v>148</v>
      </c>
      <c r="AH1415" s="82" t="s">
        <v>89</v>
      </c>
      <c r="AI1415" s="82">
        <v>2</v>
      </c>
      <c r="AJ1415" s="106">
        <f t="shared" si="123"/>
        <v>1800000</v>
      </c>
      <c r="AK1415" s="106">
        <f t="shared" si="124"/>
        <v>8000</v>
      </c>
      <c r="AL1415" s="106">
        <f t="shared" si="125"/>
        <v>40</v>
      </c>
      <c r="AM1415" s="106">
        <f t="shared" si="126"/>
        <v>2</v>
      </c>
      <c r="AN1415" s="106">
        <f t="shared" si="127"/>
        <v>1808042</v>
      </c>
      <c r="AO1415" s="77" t="s">
        <v>5807</v>
      </c>
      <c r="AP1415" s="78">
        <v>1046.03</v>
      </c>
    </row>
    <row r="1416" spans="1:42" x14ac:dyDescent="0.25">
      <c r="A1416" s="27">
        <v>1015092</v>
      </c>
      <c r="B1416" s="34" t="s">
        <v>1863</v>
      </c>
      <c r="C1416" s="35">
        <v>4109</v>
      </c>
      <c r="D1416" s="36" t="s">
        <v>1025</v>
      </c>
      <c r="E1416" s="36">
        <v>41</v>
      </c>
      <c r="F1416" s="35">
        <v>2629</v>
      </c>
      <c r="G1416" s="36" t="s">
        <v>1025</v>
      </c>
      <c r="H1416" s="36">
        <v>64</v>
      </c>
      <c r="I1416" s="36">
        <v>2085</v>
      </c>
      <c r="J1416" s="35">
        <v>2235</v>
      </c>
      <c r="AF1416" s="82" t="s">
        <v>38</v>
      </c>
      <c r="AG1416" s="82" t="s">
        <v>148</v>
      </c>
      <c r="AH1416" s="82" t="s">
        <v>57</v>
      </c>
      <c r="AI1416" s="82">
        <v>3</v>
      </c>
      <c r="AJ1416" s="106">
        <f t="shared" ref="AJ1416:AJ1479" si="128">AF1416*100000</f>
        <v>1800000</v>
      </c>
      <c r="AK1416" s="106">
        <f t="shared" ref="AK1416:AK1479" si="129">AG1416*1000</f>
        <v>8000</v>
      </c>
      <c r="AL1416" s="106">
        <f t="shared" ref="AL1416:AL1479" si="130">AH1416*10</f>
        <v>50</v>
      </c>
      <c r="AM1416" s="106">
        <f t="shared" ref="AM1416:AM1479" si="131">AI1416*1</f>
        <v>3</v>
      </c>
      <c r="AN1416" s="106">
        <f t="shared" ref="AN1416:AN1479" si="132">SUM(AJ1416:AM1416)</f>
        <v>1808053</v>
      </c>
      <c r="AO1416" s="77" t="s">
        <v>5810</v>
      </c>
      <c r="AP1416" s="78">
        <v>1135.23</v>
      </c>
    </row>
    <row r="1417" spans="1:42" x14ac:dyDescent="0.25">
      <c r="A1417" s="27" t="s">
        <v>1025</v>
      </c>
      <c r="B1417" s="40" t="s">
        <v>1864</v>
      </c>
      <c r="C1417" s="41"/>
      <c r="D1417" s="41"/>
      <c r="E1417" s="41"/>
      <c r="F1417" s="41"/>
      <c r="G1417" s="41"/>
      <c r="H1417" s="41"/>
      <c r="I1417" s="41"/>
      <c r="J1417" s="41"/>
      <c r="AF1417" s="82" t="s">
        <v>38</v>
      </c>
      <c r="AG1417" s="82" t="s">
        <v>210</v>
      </c>
      <c r="AH1417" s="82" t="s">
        <v>79</v>
      </c>
      <c r="AI1417" s="82">
        <v>1</v>
      </c>
      <c r="AJ1417" s="106">
        <f t="shared" si="128"/>
        <v>1800000</v>
      </c>
      <c r="AK1417" s="106">
        <f t="shared" si="129"/>
        <v>9000</v>
      </c>
      <c r="AL1417" s="106">
        <f t="shared" si="130"/>
        <v>10</v>
      </c>
      <c r="AM1417" s="106">
        <f t="shared" si="131"/>
        <v>1</v>
      </c>
      <c r="AN1417" s="106">
        <f t="shared" si="132"/>
        <v>1809011</v>
      </c>
      <c r="AO1417" s="77" t="s">
        <v>5811</v>
      </c>
      <c r="AP1417" s="78">
        <v>1268.99</v>
      </c>
    </row>
    <row r="1418" spans="1:42" x14ac:dyDescent="0.25">
      <c r="A1418" s="27" t="s">
        <v>1025</v>
      </c>
      <c r="B1418" s="37" t="s">
        <v>1051</v>
      </c>
      <c r="C1418" s="38"/>
      <c r="D1418" s="38"/>
      <c r="E1418" s="38"/>
      <c r="F1418" s="38"/>
      <c r="G1418" s="38"/>
      <c r="H1418" s="38"/>
      <c r="I1418" s="38"/>
      <c r="J1418" s="38"/>
      <c r="AF1418" s="82" t="s">
        <v>38</v>
      </c>
      <c r="AG1418" s="82" t="s">
        <v>210</v>
      </c>
      <c r="AH1418" s="82" t="s">
        <v>100</v>
      </c>
      <c r="AI1418" s="82">
        <v>3</v>
      </c>
      <c r="AJ1418" s="106">
        <f t="shared" si="128"/>
        <v>1800000</v>
      </c>
      <c r="AK1418" s="106">
        <f t="shared" si="129"/>
        <v>9000</v>
      </c>
      <c r="AL1418" s="106">
        <f t="shared" si="130"/>
        <v>20</v>
      </c>
      <c r="AM1418" s="106">
        <f t="shared" si="131"/>
        <v>3</v>
      </c>
      <c r="AN1418" s="106">
        <f t="shared" si="132"/>
        <v>1809023</v>
      </c>
      <c r="AO1418" s="77" t="s">
        <v>5812</v>
      </c>
      <c r="AP1418" s="78">
        <v>1152.06</v>
      </c>
    </row>
    <row r="1419" spans="1:42" x14ac:dyDescent="0.25">
      <c r="A1419" s="27">
        <v>1016011</v>
      </c>
      <c r="B1419" s="34" t="s">
        <v>1865</v>
      </c>
      <c r="C1419" s="35">
        <v>4130</v>
      </c>
      <c r="D1419" s="36" t="s">
        <v>1025</v>
      </c>
      <c r="E1419" s="36">
        <v>42</v>
      </c>
      <c r="F1419" s="35">
        <v>62649</v>
      </c>
      <c r="G1419" s="36" t="s">
        <v>1025</v>
      </c>
      <c r="H1419" s="36">
        <v>1517</v>
      </c>
      <c r="I1419" s="36">
        <v>2082</v>
      </c>
      <c r="J1419" s="35">
        <v>66</v>
      </c>
      <c r="AF1419" s="82" t="s">
        <v>38</v>
      </c>
      <c r="AG1419" s="82" t="s">
        <v>210</v>
      </c>
      <c r="AH1419" s="82" t="s">
        <v>30</v>
      </c>
      <c r="AI1419" s="82">
        <v>2</v>
      </c>
      <c r="AJ1419" s="106">
        <f t="shared" si="128"/>
        <v>1800000</v>
      </c>
      <c r="AK1419" s="106">
        <f t="shared" si="129"/>
        <v>9000</v>
      </c>
      <c r="AL1419" s="106">
        <f t="shared" si="130"/>
        <v>30</v>
      </c>
      <c r="AM1419" s="106">
        <f t="shared" si="131"/>
        <v>2</v>
      </c>
      <c r="AN1419" s="106">
        <f t="shared" si="132"/>
        <v>1809032</v>
      </c>
      <c r="AO1419" s="77" t="s">
        <v>5813</v>
      </c>
      <c r="AP1419" s="78">
        <v>1022.71</v>
      </c>
    </row>
    <row r="1420" spans="1:42" x14ac:dyDescent="0.25">
      <c r="A1420" s="27" t="s">
        <v>1025</v>
      </c>
      <c r="B1420" s="37" t="s">
        <v>1053</v>
      </c>
      <c r="C1420" s="38"/>
      <c r="D1420" s="38"/>
      <c r="E1420" s="38"/>
      <c r="F1420" s="38"/>
      <c r="G1420" s="38"/>
      <c r="H1420" s="38"/>
      <c r="I1420" s="38"/>
      <c r="J1420" s="38"/>
      <c r="AF1420" s="82" t="s">
        <v>38</v>
      </c>
      <c r="AG1420" s="82" t="s">
        <v>210</v>
      </c>
      <c r="AH1420" s="82" t="s">
        <v>89</v>
      </c>
      <c r="AI1420" s="82">
        <v>2</v>
      </c>
      <c r="AJ1420" s="106">
        <f t="shared" si="128"/>
        <v>1800000</v>
      </c>
      <c r="AK1420" s="106">
        <f t="shared" si="129"/>
        <v>9000</v>
      </c>
      <c r="AL1420" s="106">
        <f t="shared" si="130"/>
        <v>40</v>
      </c>
      <c r="AM1420" s="106">
        <f t="shared" si="131"/>
        <v>2</v>
      </c>
      <c r="AN1420" s="106">
        <f t="shared" si="132"/>
        <v>1809042</v>
      </c>
      <c r="AO1420" s="77" t="s">
        <v>5811</v>
      </c>
      <c r="AP1420" s="78">
        <v>889.29</v>
      </c>
    </row>
    <row r="1421" spans="1:42" x14ac:dyDescent="0.25">
      <c r="A1421" s="27">
        <v>1016022</v>
      </c>
      <c r="B1421" s="34" t="s">
        <v>1866</v>
      </c>
      <c r="C1421" s="35">
        <v>5774</v>
      </c>
      <c r="D1421" s="36" t="s">
        <v>1025</v>
      </c>
      <c r="E1421" s="36">
        <v>57</v>
      </c>
      <c r="F1421" s="35">
        <v>3313</v>
      </c>
      <c r="G1421" s="36" t="s">
        <v>1025</v>
      </c>
      <c r="H1421" s="36">
        <v>57</v>
      </c>
      <c r="I1421" s="36">
        <v>1960</v>
      </c>
      <c r="J1421" s="35">
        <v>2137</v>
      </c>
      <c r="AF1421" s="82" t="s">
        <v>38</v>
      </c>
      <c r="AG1421" s="82" t="s">
        <v>210</v>
      </c>
      <c r="AH1421" s="82" t="s">
        <v>57</v>
      </c>
      <c r="AI1421" s="82">
        <v>3</v>
      </c>
      <c r="AJ1421" s="106">
        <f t="shared" si="128"/>
        <v>1800000</v>
      </c>
      <c r="AK1421" s="106">
        <f t="shared" si="129"/>
        <v>9000</v>
      </c>
      <c r="AL1421" s="106">
        <f t="shared" si="130"/>
        <v>50</v>
      </c>
      <c r="AM1421" s="106">
        <f t="shared" si="131"/>
        <v>3</v>
      </c>
      <c r="AN1421" s="106">
        <f t="shared" si="132"/>
        <v>1809053</v>
      </c>
      <c r="AO1421" s="77" t="s">
        <v>5814</v>
      </c>
      <c r="AP1421" s="78">
        <v>776.35</v>
      </c>
    </row>
    <row r="1422" spans="1:42" x14ac:dyDescent="0.25">
      <c r="A1422" s="27">
        <v>1016032</v>
      </c>
      <c r="B1422" s="34" t="s">
        <v>1867</v>
      </c>
      <c r="C1422" s="35">
        <v>3017</v>
      </c>
      <c r="D1422" s="36" t="s">
        <v>1025</v>
      </c>
      <c r="E1422" s="36">
        <v>30</v>
      </c>
      <c r="F1422" s="35">
        <v>2183</v>
      </c>
      <c r="G1422" s="36" t="s">
        <v>1025</v>
      </c>
      <c r="H1422" s="36">
        <v>72</v>
      </c>
      <c r="I1422" s="36">
        <v>2167</v>
      </c>
      <c r="J1422" s="35">
        <v>2274</v>
      </c>
      <c r="AF1422" s="82" t="s">
        <v>38</v>
      </c>
      <c r="AG1422" s="82" t="s">
        <v>210</v>
      </c>
      <c r="AH1422" s="82" t="s">
        <v>186</v>
      </c>
      <c r="AI1422" s="82">
        <v>3</v>
      </c>
      <c r="AJ1422" s="106">
        <f t="shared" si="128"/>
        <v>1800000</v>
      </c>
      <c r="AK1422" s="106">
        <f t="shared" si="129"/>
        <v>9000</v>
      </c>
      <c r="AL1422" s="106">
        <f t="shared" si="130"/>
        <v>60</v>
      </c>
      <c r="AM1422" s="106">
        <f t="shared" si="131"/>
        <v>3</v>
      </c>
      <c r="AN1422" s="106">
        <f t="shared" si="132"/>
        <v>1809063</v>
      </c>
      <c r="AO1422" s="77" t="s">
        <v>5815</v>
      </c>
      <c r="AP1422" s="78">
        <v>1170.8900000000001</v>
      </c>
    </row>
    <row r="1423" spans="1:42" x14ac:dyDescent="0.25">
      <c r="A1423" s="27">
        <v>1016042</v>
      </c>
      <c r="B1423" s="34" t="s">
        <v>1868</v>
      </c>
      <c r="C1423" s="35">
        <v>12807</v>
      </c>
      <c r="D1423" s="36" t="s">
        <v>1025</v>
      </c>
      <c r="E1423" s="36">
        <v>128</v>
      </c>
      <c r="F1423" s="35">
        <v>5083</v>
      </c>
      <c r="G1423" s="36" t="s">
        <v>1025</v>
      </c>
      <c r="H1423" s="36">
        <v>40</v>
      </c>
      <c r="I1423" s="36">
        <v>942</v>
      </c>
      <c r="J1423" s="35">
        <v>1709</v>
      </c>
      <c r="AF1423" s="82" t="s">
        <v>38</v>
      </c>
      <c r="AG1423" s="82" t="s">
        <v>210</v>
      </c>
      <c r="AH1423" s="82" t="s">
        <v>215</v>
      </c>
      <c r="AI1423" s="82">
        <v>2</v>
      </c>
      <c r="AJ1423" s="106">
        <f t="shared" si="128"/>
        <v>1800000</v>
      </c>
      <c r="AK1423" s="106">
        <f t="shared" si="129"/>
        <v>9000</v>
      </c>
      <c r="AL1423" s="106">
        <f t="shared" si="130"/>
        <v>70</v>
      </c>
      <c r="AM1423" s="106">
        <f t="shared" si="131"/>
        <v>2</v>
      </c>
      <c r="AN1423" s="106">
        <f t="shared" si="132"/>
        <v>1809072</v>
      </c>
      <c r="AO1423" s="77" t="s">
        <v>5816</v>
      </c>
      <c r="AP1423" s="78">
        <v>1464.44</v>
      </c>
    </row>
    <row r="1424" spans="1:42" x14ac:dyDescent="0.25">
      <c r="A1424" s="27">
        <v>1016052</v>
      </c>
      <c r="B1424" s="34" t="s">
        <v>1869</v>
      </c>
      <c r="C1424" s="35">
        <v>9783</v>
      </c>
      <c r="D1424" s="36" t="s">
        <v>1025</v>
      </c>
      <c r="E1424" s="36">
        <v>98</v>
      </c>
      <c r="F1424" s="35">
        <v>3829</v>
      </c>
      <c r="G1424" s="36" t="s">
        <v>1025</v>
      </c>
      <c r="H1424" s="36">
        <v>39</v>
      </c>
      <c r="I1424" s="36">
        <v>1424</v>
      </c>
      <c r="J1424" s="35">
        <v>2019</v>
      </c>
      <c r="AF1424" s="82" t="s">
        <v>38</v>
      </c>
      <c r="AG1424" s="82" t="s">
        <v>210</v>
      </c>
      <c r="AH1424" s="82" t="s">
        <v>148</v>
      </c>
      <c r="AI1424" s="82">
        <v>2</v>
      </c>
      <c r="AJ1424" s="106">
        <f t="shared" si="128"/>
        <v>1800000</v>
      </c>
      <c r="AK1424" s="106">
        <f t="shared" si="129"/>
        <v>9000</v>
      </c>
      <c r="AL1424" s="106">
        <f t="shared" si="130"/>
        <v>80</v>
      </c>
      <c r="AM1424" s="106">
        <f t="shared" si="131"/>
        <v>2</v>
      </c>
      <c r="AN1424" s="106">
        <f t="shared" si="132"/>
        <v>1809082</v>
      </c>
      <c r="AO1424" s="77" t="s">
        <v>5817</v>
      </c>
      <c r="AP1424" s="78">
        <v>885.11</v>
      </c>
    </row>
    <row r="1425" spans="1:42" x14ac:dyDescent="0.25">
      <c r="A1425" s="27">
        <v>1016062</v>
      </c>
      <c r="B1425" s="34" t="s">
        <v>1870</v>
      </c>
      <c r="C1425" s="35">
        <v>13137</v>
      </c>
      <c r="D1425" s="36" t="s">
        <v>1025</v>
      </c>
      <c r="E1425" s="36">
        <v>131</v>
      </c>
      <c r="F1425" s="35">
        <v>7161</v>
      </c>
      <c r="G1425" s="36" t="s">
        <v>1025</v>
      </c>
      <c r="H1425" s="36">
        <v>55</v>
      </c>
      <c r="I1425" s="36">
        <v>893</v>
      </c>
      <c r="J1425" s="35">
        <v>1271</v>
      </c>
      <c r="AF1425" s="82" t="s">
        <v>38</v>
      </c>
      <c r="AG1425" s="82" t="s">
        <v>160</v>
      </c>
      <c r="AH1425" s="82" t="s">
        <v>79</v>
      </c>
      <c r="AI1425" s="82">
        <v>1</v>
      </c>
      <c r="AJ1425" s="106">
        <f t="shared" si="128"/>
        <v>1800000</v>
      </c>
      <c r="AK1425" s="106">
        <f t="shared" si="129"/>
        <v>10000</v>
      </c>
      <c r="AL1425" s="106">
        <f t="shared" si="130"/>
        <v>10</v>
      </c>
      <c r="AM1425" s="106">
        <f t="shared" si="131"/>
        <v>1</v>
      </c>
      <c r="AN1425" s="106">
        <f t="shared" si="132"/>
        <v>1810011</v>
      </c>
      <c r="AO1425" s="77" t="s">
        <v>5818</v>
      </c>
      <c r="AP1425" s="78">
        <v>1876.43</v>
      </c>
    </row>
    <row r="1426" spans="1:42" x14ac:dyDescent="0.25">
      <c r="A1426" s="27">
        <v>1016072</v>
      </c>
      <c r="B1426" s="34" t="s">
        <v>1871</v>
      </c>
      <c r="C1426" s="35">
        <v>9058</v>
      </c>
      <c r="D1426" s="36" t="s">
        <v>1025</v>
      </c>
      <c r="E1426" s="36">
        <v>91</v>
      </c>
      <c r="F1426" s="35">
        <v>6159</v>
      </c>
      <c r="G1426" s="36" t="s">
        <v>1025</v>
      </c>
      <c r="H1426" s="36">
        <v>68</v>
      </c>
      <c r="I1426" s="36">
        <v>1526</v>
      </c>
      <c r="J1426" s="35">
        <v>1455</v>
      </c>
      <c r="AF1426" s="82" t="s">
        <v>38</v>
      </c>
      <c r="AG1426" s="82" t="s">
        <v>160</v>
      </c>
      <c r="AH1426" s="82" t="s">
        <v>100</v>
      </c>
      <c r="AI1426" s="82">
        <v>2</v>
      </c>
      <c r="AJ1426" s="106">
        <f t="shared" si="128"/>
        <v>1800000</v>
      </c>
      <c r="AK1426" s="106">
        <f t="shared" si="129"/>
        <v>10000</v>
      </c>
      <c r="AL1426" s="106">
        <f t="shared" si="130"/>
        <v>20</v>
      </c>
      <c r="AM1426" s="106">
        <f t="shared" si="131"/>
        <v>2</v>
      </c>
      <c r="AN1426" s="106">
        <f t="shared" si="132"/>
        <v>1810022</v>
      </c>
      <c r="AO1426" s="77" t="s">
        <v>5404</v>
      </c>
      <c r="AP1426" s="78">
        <v>1108.3900000000001</v>
      </c>
    </row>
    <row r="1427" spans="1:42" x14ac:dyDescent="0.25">
      <c r="A1427" s="27">
        <v>1016082</v>
      </c>
      <c r="B1427" s="34" t="s">
        <v>1872</v>
      </c>
      <c r="C1427" s="35">
        <v>10861</v>
      </c>
      <c r="D1427" s="36" t="s">
        <v>1025</v>
      </c>
      <c r="E1427" s="36">
        <v>109</v>
      </c>
      <c r="F1427" s="35">
        <v>4641</v>
      </c>
      <c r="G1427" s="36" t="s">
        <v>1025</v>
      </c>
      <c r="H1427" s="36">
        <v>43</v>
      </c>
      <c r="I1427" s="36">
        <v>1246</v>
      </c>
      <c r="J1427" s="35">
        <v>1809</v>
      </c>
      <c r="AF1427" s="82" t="s">
        <v>38</v>
      </c>
      <c r="AG1427" s="82" t="s">
        <v>160</v>
      </c>
      <c r="AH1427" s="82" t="s">
        <v>30</v>
      </c>
      <c r="AI1427" s="82">
        <v>2</v>
      </c>
      <c r="AJ1427" s="106">
        <f t="shared" si="128"/>
        <v>1800000</v>
      </c>
      <c r="AK1427" s="106">
        <f t="shared" si="129"/>
        <v>10000</v>
      </c>
      <c r="AL1427" s="106">
        <f t="shared" si="130"/>
        <v>30</v>
      </c>
      <c r="AM1427" s="106">
        <f t="shared" si="131"/>
        <v>2</v>
      </c>
      <c r="AN1427" s="106">
        <f t="shared" si="132"/>
        <v>1810032</v>
      </c>
      <c r="AO1427" s="77" t="s">
        <v>5759</v>
      </c>
      <c r="AP1427" s="78">
        <v>1242.79</v>
      </c>
    </row>
    <row r="1428" spans="1:42" x14ac:dyDescent="0.25">
      <c r="A1428" s="27">
        <v>1016092</v>
      </c>
      <c r="B1428" s="34" t="s">
        <v>1865</v>
      </c>
      <c r="C1428" s="35">
        <v>14982</v>
      </c>
      <c r="D1428" s="36" t="s">
        <v>1025</v>
      </c>
      <c r="E1428" s="36">
        <v>150</v>
      </c>
      <c r="F1428" s="35">
        <v>11182</v>
      </c>
      <c r="G1428" s="36" t="s">
        <v>1025</v>
      </c>
      <c r="H1428" s="36">
        <v>75</v>
      </c>
      <c r="I1428" s="36">
        <v>679</v>
      </c>
      <c r="J1428" s="35">
        <v>764</v>
      </c>
      <c r="AF1428" s="82" t="s">
        <v>38</v>
      </c>
      <c r="AG1428" s="82" t="s">
        <v>160</v>
      </c>
      <c r="AH1428" s="82" t="s">
        <v>89</v>
      </c>
      <c r="AI1428" s="82">
        <v>2</v>
      </c>
      <c r="AJ1428" s="106">
        <f t="shared" si="128"/>
        <v>1800000</v>
      </c>
      <c r="AK1428" s="106">
        <f t="shared" si="129"/>
        <v>10000</v>
      </c>
      <c r="AL1428" s="106">
        <f t="shared" si="130"/>
        <v>40</v>
      </c>
      <c r="AM1428" s="106">
        <f t="shared" si="131"/>
        <v>2</v>
      </c>
      <c r="AN1428" s="106">
        <f t="shared" si="132"/>
        <v>1810042</v>
      </c>
      <c r="AO1428" s="77" t="s">
        <v>5818</v>
      </c>
      <c r="AP1428" s="78">
        <v>1127.1199999999999</v>
      </c>
    </row>
    <row r="1429" spans="1:42" x14ac:dyDescent="0.25">
      <c r="A1429" s="27">
        <v>1016102</v>
      </c>
      <c r="B1429" s="34" t="s">
        <v>1873</v>
      </c>
      <c r="C1429" s="35">
        <v>9695</v>
      </c>
      <c r="D1429" s="36" t="s">
        <v>1025</v>
      </c>
      <c r="E1429" s="36">
        <v>97</v>
      </c>
      <c r="F1429" s="35">
        <v>7738</v>
      </c>
      <c r="G1429" s="36" t="s">
        <v>1025</v>
      </c>
      <c r="H1429" s="36">
        <v>80</v>
      </c>
      <c r="I1429" s="36">
        <v>1430</v>
      </c>
      <c r="J1429" s="35">
        <v>1164</v>
      </c>
      <c r="AF1429" s="82" t="s">
        <v>38</v>
      </c>
      <c r="AG1429" s="82" t="s">
        <v>160</v>
      </c>
      <c r="AH1429" s="82" t="s">
        <v>57</v>
      </c>
      <c r="AI1429" s="82">
        <v>2</v>
      </c>
      <c r="AJ1429" s="106">
        <f t="shared" si="128"/>
        <v>1800000</v>
      </c>
      <c r="AK1429" s="106">
        <f t="shared" si="129"/>
        <v>10000</v>
      </c>
      <c r="AL1429" s="106">
        <f t="shared" si="130"/>
        <v>50</v>
      </c>
      <c r="AM1429" s="106">
        <f t="shared" si="131"/>
        <v>2</v>
      </c>
      <c r="AN1429" s="106">
        <f t="shared" si="132"/>
        <v>1810052</v>
      </c>
      <c r="AO1429" s="77" t="s">
        <v>5819</v>
      </c>
      <c r="AP1429" s="78">
        <v>1230.5899999999999</v>
      </c>
    </row>
    <row r="1430" spans="1:42" x14ac:dyDescent="0.25">
      <c r="A1430" s="27">
        <v>1016112</v>
      </c>
      <c r="B1430" s="34" t="s">
        <v>1874</v>
      </c>
      <c r="C1430" s="35">
        <v>9235</v>
      </c>
      <c r="D1430" s="36" t="s">
        <v>1025</v>
      </c>
      <c r="E1430" s="36">
        <v>92</v>
      </c>
      <c r="F1430" s="35">
        <v>3321</v>
      </c>
      <c r="G1430" s="36" t="s">
        <v>1025</v>
      </c>
      <c r="H1430" s="36">
        <v>36</v>
      </c>
      <c r="I1430" s="36">
        <v>1508</v>
      </c>
      <c r="J1430" s="35">
        <v>2134</v>
      </c>
      <c r="AF1430" s="82" t="s">
        <v>38</v>
      </c>
      <c r="AG1430" s="82" t="s">
        <v>160</v>
      </c>
      <c r="AH1430" s="82" t="s">
        <v>186</v>
      </c>
      <c r="AI1430" s="82">
        <v>2</v>
      </c>
      <c r="AJ1430" s="106">
        <f t="shared" si="128"/>
        <v>1800000</v>
      </c>
      <c r="AK1430" s="106">
        <f t="shared" si="129"/>
        <v>10000</v>
      </c>
      <c r="AL1430" s="106">
        <f t="shared" si="130"/>
        <v>60</v>
      </c>
      <c r="AM1430" s="106">
        <f t="shared" si="131"/>
        <v>2</v>
      </c>
      <c r="AN1430" s="106">
        <f t="shared" si="132"/>
        <v>1810062</v>
      </c>
      <c r="AO1430" s="77" t="s">
        <v>5820</v>
      </c>
      <c r="AP1430" s="78">
        <v>1032.45</v>
      </c>
    </row>
    <row r="1431" spans="1:42" x14ac:dyDescent="0.25">
      <c r="A1431" s="27" t="s">
        <v>1025</v>
      </c>
      <c r="B1431" s="40" t="s">
        <v>1875</v>
      </c>
      <c r="C1431" s="41"/>
      <c r="D1431" s="41"/>
      <c r="E1431" s="41"/>
      <c r="F1431" s="41"/>
      <c r="G1431" s="41"/>
      <c r="H1431" s="41"/>
      <c r="I1431" s="41"/>
      <c r="J1431" s="41"/>
      <c r="AF1431" s="82" t="s">
        <v>38</v>
      </c>
      <c r="AG1431" s="82" t="s">
        <v>160</v>
      </c>
      <c r="AH1431" s="82" t="s">
        <v>215</v>
      </c>
      <c r="AI1431" s="82">
        <v>2</v>
      </c>
      <c r="AJ1431" s="106">
        <f t="shared" si="128"/>
        <v>1800000</v>
      </c>
      <c r="AK1431" s="106">
        <f t="shared" si="129"/>
        <v>10000</v>
      </c>
      <c r="AL1431" s="106">
        <f t="shared" si="130"/>
        <v>70</v>
      </c>
      <c r="AM1431" s="106">
        <f t="shared" si="131"/>
        <v>2</v>
      </c>
      <c r="AN1431" s="106">
        <f t="shared" si="132"/>
        <v>1810072</v>
      </c>
      <c r="AO1431" s="77" t="s">
        <v>5821</v>
      </c>
      <c r="AP1431" s="78">
        <v>1161.02</v>
      </c>
    </row>
    <row r="1432" spans="1:42" x14ac:dyDescent="0.25">
      <c r="A1432" s="27" t="s">
        <v>1025</v>
      </c>
      <c r="B1432" s="37" t="s">
        <v>1177</v>
      </c>
      <c r="C1432" s="38"/>
      <c r="D1432" s="38"/>
      <c r="E1432" s="38"/>
      <c r="F1432" s="38"/>
      <c r="G1432" s="38"/>
      <c r="H1432" s="38"/>
      <c r="I1432" s="38"/>
      <c r="J1432" s="38"/>
      <c r="AF1432" s="82" t="s">
        <v>38</v>
      </c>
      <c r="AG1432" s="82" t="s">
        <v>157</v>
      </c>
      <c r="AH1432" s="82" t="s">
        <v>79</v>
      </c>
      <c r="AI1432" s="82">
        <v>1</v>
      </c>
      <c r="AJ1432" s="106">
        <f t="shared" si="128"/>
        <v>1800000</v>
      </c>
      <c r="AK1432" s="106">
        <f t="shared" si="129"/>
        <v>11000</v>
      </c>
      <c r="AL1432" s="106">
        <f t="shared" si="130"/>
        <v>10</v>
      </c>
      <c r="AM1432" s="106">
        <f t="shared" si="131"/>
        <v>1</v>
      </c>
      <c r="AN1432" s="106">
        <f t="shared" si="132"/>
        <v>1811011</v>
      </c>
      <c r="AO1432" s="77" t="s">
        <v>5822</v>
      </c>
      <c r="AP1432" s="78">
        <v>2266.59</v>
      </c>
    </row>
    <row r="1433" spans="1:42" x14ac:dyDescent="0.25">
      <c r="A1433" s="27">
        <v>1017012</v>
      </c>
      <c r="B1433" s="34" t="s">
        <v>1876</v>
      </c>
      <c r="C1433" s="35">
        <v>7409</v>
      </c>
      <c r="D1433" s="36" t="s">
        <v>1025</v>
      </c>
      <c r="E1433" s="36">
        <v>74</v>
      </c>
      <c r="F1433" s="35">
        <v>5484</v>
      </c>
      <c r="G1433" s="36" t="s">
        <v>1025</v>
      </c>
      <c r="H1433" s="36">
        <v>74</v>
      </c>
      <c r="I1433" s="36">
        <v>1790</v>
      </c>
      <c r="J1433" s="35">
        <v>1608</v>
      </c>
      <c r="AF1433" s="82" t="s">
        <v>38</v>
      </c>
      <c r="AG1433" s="82" t="s">
        <v>157</v>
      </c>
      <c r="AH1433" s="82" t="s">
        <v>100</v>
      </c>
      <c r="AI1433" s="82">
        <v>2</v>
      </c>
      <c r="AJ1433" s="106">
        <f t="shared" si="128"/>
        <v>1800000</v>
      </c>
      <c r="AK1433" s="106">
        <f t="shared" si="129"/>
        <v>11000</v>
      </c>
      <c r="AL1433" s="106">
        <f t="shared" si="130"/>
        <v>20</v>
      </c>
      <c r="AM1433" s="106">
        <f t="shared" si="131"/>
        <v>2</v>
      </c>
      <c r="AN1433" s="106">
        <f t="shared" si="132"/>
        <v>1811022</v>
      </c>
      <c r="AO1433" s="77" t="s">
        <v>5823</v>
      </c>
      <c r="AP1433" s="78">
        <v>1087.04</v>
      </c>
    </row>
    <row r="1434" spans="1:42" x14ac:dyDescent="0.25">
      <c r="A1434" s="27">
        <v>1017022</v>
      </c>
      <c r="B1434" s="34" t="s">
        <v>1877</v>
      </c>
      <c r="C1434" s="35">
        <v>6967</v>
      </c>
      <c r="D1434" s="36" t="s">
        <v>1025</v>
      </c>
      <c r="E1434" s="36">
        <v>70</v>
      </c>
      <c r="F1434" s="35">
        <v>4520</v>
      </c>
      <c r="G1434" s="36" t="s">
        <v>1025</v>
      </c>
      <c r="H1434" s="36">
        <v>65</v>
      </c>
      <c r="I1434" s="36">
        <v>1851</v>
      </c>
      <c r="J1434" s="35">
        <v>1844</v>
      </c>
      <c r="AF1434" s="82" t="s">
        <v>38</v>
      </c>
      <c r="AG1434" s="82" t="s">
        <v>157</v>
      </c>
      <c r="AH1434" s="82" t="s">
        <v>30</v>
      </c>
      <c r="AI1434" s="82">
        <v>2</v>
      </c>
      <c r="AJ1434" s="106">
        <f t="shared" si="128"/>
        <v>1800000</v>
      </c>
      <c r="AK1434" s="106">
        <f t="shared" si="129"/>
        <v>11000</v>
      </c>
      <c r="AL1434" s="106">
        <f t="shared" si="130"/>
        <v>30</v>
      </c>
      <c r="AM1434" s="106">
        <f t="shared" si="131"/>
        <v>2</v>
      </c>
      <c r="AN1434" s="106">
        <f t="shared" si="132"/>
        <v>1811032</v>
      </c>
      <c r="AO1434" s="77" t="s">
        <v>5824</v>
      </c>
      <c r="AP1434" s="78">
        <v>1138.6300000000001</v>
      </c>
    </row>
    <row r="1435" spans="1:42" x14ac:dyDescent="0.25">
      <c r="A1435" s="27">
        <v>1017032</v>
      </c>
      <c r="B1435" s="34" t="s">
        <v>1513</v>
      </c>
      <c r="C1435" s="35">
        <v>8317</v>
      </c>
      <c r="D1435" s="36" t="s">
        <v>1025</v>
      </c>
      <c r="E1435" s="36">
        <v>83</v>
      </c>
      <c r="F1435" s="35">
        <v>3784</v>
      </c>
      <c r="G1435" s="36" t="s">
        <v>1025</v>
      </c>
      <c r="H1435" s="36">
        <v>45</v>
      </c>
      <c r="I1435" s="36">
        <v>1651</v>
      </c>
      <c r="J1435" s="35">
        <v>2034</v>
      </c>
      <c r="AF1435" s="82" t="s">
        <v>38</v>
      </c>
      <c r="AG1435" s="82" t="s">
        <v>157</v>
      </c>
      <c r="AH1435" s="82" t="s">
        <v>89</v>
      </c>
      <c r="AI1435" s="82">
        <v>2</v>
      </c>
      <c r="AJ1435" s="106">
        <f t="shared" si="128"/>
        <v>1800000</v>
      </c>
      <c r="AK1435" s="106">
        <f t="shared" si="129"/>
        <v>11000</v>
      </c>
      <c r="AL1435" s="106">
        <f t="shared" si="130"/>
        <v>40</v>
      </c>
      <c r="AM1435" s="106">
        <f t="shared" si="131"/>
        <v>2</v>
      </c>
      <c r="AN1435" s="106">
        <f t="shared" si="132"/>
        <v>1811042</v>
      </c>
      <c r="AO1435" s="77" t="s">
        <v>5825</v>
      </c>
      <c r="AP1435" s="78">
        <v>953.7</v>
      </c>
    </row>
    <row r="1436" spans="1:42" x14ac:dyDescent="0.25">
      <c r="A1436" s="27">
        <v>1017042</v>
      </c>
      <c r="B1436" s="34" t="s">
        <v>1878</v>
      </c>
      <c r="C1436" s="35">
        <v>7768</v>
      </c>
      <c r="D1436" s="36" t="s">
        <v>1025</v>
      </c>
      <c r="E1436" s="36">
        <v>78</v>
      </c>
      <c r="F1436" s="35">
        <v>5410</v>
      </c>
      <c r="G1436" s="36" t="s">
        <v>1025</v>
      </c>
      <c r="H1436" s="36">
        <v>70</v>
      </c>
      <c r="I1436" s="36">
        <v>1737</v>
      </c>
      <c r="J1436" s="35">
        <v>1622</v>
      </c>
      <c r="AF1436" s="82" t="s">
        <v>38</v>
      </c>
      <c r="AG1436" s="82" t="s">
        <v>157</v>
      </c>
      <c r="AH1436" s="82" t="s">
        <v>57</v>
      </c>
      <c r="AI1436" s="82">
        <v>2</v>
      </c>
      <c r="AJ1436" s="106">
        <f t="shared" si="128"/>
        <v>1800000</v>
      </c>
      <c r="AK1436" s="106">
        <f t="shared" si="129"/>
        <v>11000</v>
      </c>
      <c r="AL1436" s="106">
        <f t="shared" si="130"/>
        <v>50</v>
      </c>
      <c r="AM1436" s="106">
        <f t="shared" si="131"/>
        <v>2</v>
      </c>
      <c r="AN1436" s="106">
        <f t="shared" si="132"/>
        <v>1811052</v>
      </c>
      <c r="AO1436" s="77" t="s">
        <v>5822</v>
      </c>
      <c r="AP1436" s="78">
        <v>1463.73</v>
      </c>
    </row>
    <row r="1437" spans="1:42" x14ac:dyDescent="0.25">
      <c r="A1437" s="27">
        <v>1017052</v>
      </c>
      <c r="B1437" s="34" t="s">
        <v>1879</v>
      </c>
      <c r="C1437" s="35">
        <v>10109</v>
      </c>
      <c r="D1437" s="36" t="s">
        <v>1025</v>
      </c>
      <c r="E1437" s="36">
        <v>101</v>
      </c>
      <c r="F1437" s="35">
        <v>4798</v>
      </c>
      <c r="G1437" s="36" t="s">
        <v>1025</v>
      </c>
      <c r="H1437" s="36">
        <v>47</v>
      </c>
      <c r="I1437" s="36">
        <v>1367</v>
      </c>
      <c r="J1437" s="35">
        <v>1777</v>
      </c>
      <c r="AF1437" s="82" t="s">
        <v>38</v>
      </c>
      <c r="AG1437" s="82" t="s">
        <v>157</v>
      </c>
      <c r="AH1437" s="82" t="s">
        <v>186</v>
      </c>
      <c r="AI1437" s="82">
        <v>2</v>
      </c>
      <c r="AJ1437" s="106">
        <f t="shared" si="128"/>
        <v>1800000</v>
      </c>
      <c r="AK1437" s="106">
        <f t="shared" si="129"/>
        <v>11000</v>
      </c>
      <c r="AL1437" s="106">
        <f t="shared" si="130"/>
        <v>60</v>
      </c>
      <c r="AM1437" s="106">
        <f t="shared" si="131"/>
        <v>2</v>
      </c>
      <c r="AN1437" s="106">
        <f t="shared" si="132"/>
        <v>1811062</v>
      </c>
      <c r="AO1437" s="77" t="s">
        <v>5826</v>
      </c>
      <c r="AP1437" s="78">
        <v>1063.8800000000001</v>
      </c>
    </row>
    <row r="1438" spans="1:42" x14ac:dyDescent="0.25">
      <c r="A1438" s="27">
        <v>1017062</v>
      </c>
      <c r="B1438" s="34" t="s">
        <v>1502</v>
      </c>
      <c r="C1438" s="35">
        <v>10138</v>
      </c>
      <c r="D1438" s="36" t="s">
        <v>1025</v>
      </c>
      <c r="E1438" s="36">
        <v>101</v>
      </c>
      <c r="F1438" s="35">
        <v>4522</v>
      </c>
      <c r="G1438" s="36" t="s">
        <v>1025</v>
      </c>
      <c r="H1438" s="36">
        <v>45</v>
      </c>
      <c r="I1438" s="36">
        <v>1362</v>
      </c>
      <c r="J1438" s="35">
        <v>1843</v>
      </c>
      <c r="AF1438" s="82" t="s">
        <v>38</v>
      </c>
      <c r="AG1438" s="82" t="s">
        <v>157</v>
      </c>
      <c r="AH1438" s="82" t="s">
        <v>215</v>
      </c>
      <c r="AI1438" s="82">
        <v>3</v>
      </c>
      <c r="AJ1438" s="106">
        <f t="shared" si="128"/>
        <v>1800000</v>
      </c>
      <c r="AK1438" s="106">
        <f t="shared" si="129"/>
        <v>11000</v>
      </c>
      <c r="AL1438" s="106">
        <f t="shared" si="130"/>
        <v>70</v>
      </c>
      <c r="AM1438" s="106">
        <f t="shared" si="131"/>
        <v>3</v>
      </c>
      <c r="AN1438" s="106">
        <f t="shared" si="132"/>
        <v>1811073</v>
      </c>
      <c r="AO1438" s="77" t="s">
        <v>5827</v>
      </c>
      <c r="AP1438" s="78">
        <v>1044.3399999999999</v>
      </c>
    </row>
    <row r="1439" spans="1:42" x14ac:dyDescent="0.25">
      <c r="A1439" s="27">
        <v>1017072</v>
      </c>
      <c r="B1439" s="34" t="s">
        <v>1880</v>
      </c>
      <c r="C1439" s="35">
        <v>11461</v>
      </c>
      <c r="D1439" s="36" t="s">
        <v>1025</v>
      </c>
      <c r="E1439" s="36">
        <v>115</v>
      </c>
      <c r="F1439" s="35">
        <v>6562</v>
      </c>
      <c r="G1439" s="36" t="s">
        <v>1025</v>
      </c>
      <c r="H1439" s="36">
        <v>57</v>
      </c>
      <c r="I1439" s="36">
        <v>1132</v>
      </c>
      <c r="J1439" s="35">
        <v>1376</v>
      </c>
      <c r="AF1439" s="82" t="s">
        <v>38</v>
      </c>
      <c r="AG1439" s="82" t="s">
        <v>157</v>
      </c>
      <c r="AH1439" s="82" t="s">
        <v>148</v>
      </c>
      <c r="AI1439" s="82">
        <v>3</v>
      </c>
      <c r="AJ1439" s="106">
        <f t="shared" si="128"/>
        <v>1800000</v>
      </c>
      <c r="AK1439" s="106">
        <f t="shared" si="129"/>
        <v>11000</v>
      </c>
      <c r="AL1439" s="106">
        <f t="shared" si="130"/>
        <v>80</v>
      </c>
      <c r="AM1439" s="106">
        <f t="shared" si="131"/>
        <v>3</v>
      </c>
      <c r="AN1439" s="106">
        <f t="shared" si="132"/>
        <v>1811083</v>
      </c>
      <c r="AO1439" s="77" t="s">
        <v>5828</v>
      </c>
      <c r="AP1439" s="78">
        <v>1087.8699999999999</v>
      </c>
    </row>
    <row r="1440" spans="1:42" x14ac:dyDescent="0.25">
      <c r="A1440" s="27">
        <v>1017082</v>
      </c>
      <c r="B1440" s="34" t="s">
        <v>1881</v>
      </c>
      <c r="C1440" s="35">
        <v>5520</v>
      </c>
      <c r="D1440" s="36" t="s">
        <v>1025</v>
      </c>
      <c r="E1440" s="36">
        <v>55</v>
      </c>
      <c r="F1440" s="35">
        <v>3322</v>
      </c>
      <c r="G1440" s="36" t="s">
        <v>1025</v>
      </c>
      <c r="H1440" s="36">
        <v>60</v>
      </c>
      <c r="I1440" s="36">
        <v>1984</v>
      </c>
      <c r="J1440" s="35">
        <v>2133</v>
      </c>
      <c r="AF1440" s="82" t="s">
        <v>38</v>
      </c>
      <c r="AG1440" s="82" t="s">
        <v>157</v>
      </c>
      <c r="AH1440" s="82" t="s">
        <v>210</v>
      </c>
      <c r="AI1440" s="82">
        <v>2</v>
      </c>
      <c r="AJ1440" s="106">
        <f t="shared" si="128"/>
        <v>1800000</v>
      </c>
      <c r="AK1440" s="106">
        <f t="shared" si="129"/>
        <v>11000</v>
      </c>
      <c r="AL1440" s="106">
        <f t="shared" si="130"/>
        <v>90</v>
      </c>
      <c r="AM1440" s="106">
        <f t="shared" si="131"/>
        <v>2</v>
      </c>
      <c r="AN1440" s="106">
        <f t="shared" si="132"/>
        <v>1811092</v>
      </c>
      <c r="AO1440" s="77" t="s">
        <v>5829</v>
      </c>
      <c r="AP1440" s="78">
        <v>1211.4000000000001</v>
      </c>
    </row>
    <row r="1441" spans="1:42" x14ac:dyDescent="0.25">
      <c r="A1441" s="27">
        <v>1017102</v>
      </c>
      <c r="B1441" s="34" t="s">
        <v>1882</v>
      </c>
      <c r="C1441" s="35">
        <v>11895</v>
      </c>
      <c r="D1441" s="36" t="s">
        <v>1025</v>
      </c>
      <c r="E1441" s="36">
        <v>118</v>
      </c>
      <c r="F1441" s="35">
        <v>6648</v>
      </c>
      <c r="G1441" s="36" t="s">
        <v>1025</v>
      </c>
      <c r="H1441" s="36">
        <v>56</v>
      </c>
      <c r="I1441" s="36">
        <v>1069</v>
      </c>
      <c r="J1441" s="35">
        <v>1365</v>
      </c>
      <c r="AF1441" s="82" t="s">
        <v>38</v>
      </c>
      <c r="AG1441" s="82" t="s">
        <v>157</v>
      </c>
      <c r="AH1441" s="82" t="s">
        <v>160</v>
      </c>
      <c r="AI1441" s="82">
        <v>2</v>
      </c>
      <c r="AJ1441" s="106">
        <f t="shared" si="128"/>
        <v>1800000</v>
      </c>
      <c r="AK1441" s="106">
        <f t="shared" si="129"/>
        <v>11000</v>
      </c>
      <c r="AL1441" s="106">
        <f t="shared" si="130"/>
        <v>100</v>
      </c>
      <c r="AM1441" s="106">
        <f t="shared" si="131"/>
        <v>2</v>
      </c>
      <c r="AN1441" s="106">
        <f t="shared" si="132"/>
        <v>1811102</v>
      </c>
      <c r="AO1441" s="77" t="s">
        <v>5830</v>
      </c>
      <c r="AP1441" s="78">
        <v>1186.8399999999999</v>
      </c>
    </row>
    <row r="1442" spans="1:42" x14ac:dyDescent="0.25">
      <c r="A1442" s="27" t="s">
        <v>1025</v>
      </c>
      <c r="B1442" s="37" t="s">
        <v>1088</v>
      </c>
      <c r="C1442" s="38"/>
      <c r="D1442" s="38"/>
      <c r="E1442" s="38"/>
      <c r="F1442" s="38"/>
      <c r="G1442" s="38"/>
      <c r="H1442" s="38"/>
      <c r="I1442" s="38"/>
      <c r="J1442" s="38"/>
      <c r="AF1442" s="82" t="s">
        <v>38</v>
      </c>
      <c r="AG1442" s="82" t="s">
        <v>29</v>
      </c>
      <c r="AH1442" s="82" t="s">
        <v>79</v>
      </c>
      <c r="AI1442" s="82">
        <v>2</v>
      </c>
      <c r="AJ1442" s="106">
        <f t="shared" si="128"/>
        <v>1800000</v>
      </c>
      <c r="AK1442" s="106">
        <f t="shared" si="129"/>
        <v>12000</v>
      </c>
      <c r="AL1442" s="106">
        <f t="shared" si="130"/>
        <v>10</v>
      </c>
      <c r="AM1442" s="106">
        <f t="shared" si="131"/>
        <v>2</v>
      </c>
      <c r="AN1442" s="106">
        <f t="shared" si="132"/>
        <v>1812012</v>
      </c>
      <c r="AO1442" s="77" t="s">
        <v>5831</v>
      </c>
      <c r="AP1442" s="78">
        <v>639.54999999999995</v>
      </c>
    </row>
    <row r="1443" spans="1:42" x14ac:dyDescent="0.25">
      <c r="A1443" s="27">
        <v>1017093</v>
      </c>
      <c r="B1443" s="34" t="s">
        <v>1883</v>
      </c>
      <c r="C1443" s="35">
        <v>13064</v>
      </c>
      <c r="D1443" s="36" t="s">
        <v>1025</v>
      </c>
      <c r="E1443" s="36">
        <v>131</v>
      </c>
      <c r="F1443" s="35">
        <v>31649</v>
      </c>
      <c r="G1443" s="36" t="s">
        <v>1025</v>
      </c>
      <c r="H1443" s="36">
        <v>242</v>
      </c>
      <c r="I1443" s="36">
        <v>901</v>
      </c>
      <c r="J1443" s="35">
        <v>178</v>
      </c>
      <c r="AF1443" s="82" t="s">
        <v>38</v>
      </c>
      <c r="AG1443" s="82" t="s">
        <v>29</v>
      </c>
      <c r="AH1443" s="82" t="s">
        <v>100</v>
      </c>
      <c r="AI1443" s="82">
        <v>2</v>
      </c>
      <c r="AJ1443" s="106">
        <f t="shared" si="128"/>
        <v>1800000</v>
      </c>
      <c r="AK1443" s="106">
        <f t="shared" si="129"/>
        <v>12000</v>
      </c>
      <c r="AL1443" s="106">
        <f t="shared" si="130"/>
        <v>20</v>
      </c>
      <c r="AM1443" s="106">
        <f t="shared" si="131"/>
        <v>2</v>
      </c>
      <c r="AN1443" s="106">
        <f t="shared" si="132"/>
        <v>1812022</v>
      </c>
      <c r="AO1443" s="77" t="s">
        <v>5832</v>
      </c>
      <c r="AP1443" s="78">
        <v>680.78</v>
      </c>
    </row>
    <row r="1444" spans="1:42" x14ac:dyDescent="0.25">
      <c r="A1444" s="27">
        <v>1017094</v>
      </c>
      <c r="B1444" s="34" t="s">
        <v>1037</v>
      </c>
      <c r="C1444" s="35">
        <v>1687</v>
      </c>
      <c r="D1444" s="36" t="s">
        <v>1025</v>
      </c>
      <c r="E1444" s="36">
        <v>17</v>
      </c>
      <c r="F1444" s="35">
        <v>22521</v>
      </c>
      <c r="G1444" s="36" t="s">
        <v>1025</v>
      </c>
      <c r="H1444" s="36">
        <v>1335</v>
      </c>
      <c r="I1444" s="36" t="s">
        <v>1038</v>
      </c>
      <c r="J1444" s="35" t="s">
        <v>1038</v>
      </c>
      <c r="AF1444" s="82" t="s">
        <v>38</v>
      </c>
      <c r="AG1444" s="82" t="s">
        <v>29</v>
      </c>
      <c r="AH1444" s="82" t="s">
        <v>30</v>
      </c>
      <c r="AI1444" s="82">
        <v>2</v>
      </c>
      <c r="AJ1444" s="106">
        <f t="shared" si="128"/>
        <v>1800000</v>
      </c>
      <c r="AK1444" s="106">
        <f t="shared" si="129"/>
        <v>12000</v>
      </c>
      <c r="AL1444" s="106">
        <f t="shared" si="130"/>
        <v>30</v>
      </c>
      <c r="AM1444" s="106">
        <f t="shared" si="131"/>
        <v>2</v>
      </c>
      <c r="AN1444" s="106">
        <f t="shared" si="132"/>
        <v>1812032</v>
      </c>
      <c r="AO1444" s="77" t="s">
        <v>5833</v>
      </c>
      <c r="AP1444" s="78">
        <v>642.61</v>
      </c>
    </row>
    <row r="1445" spans="1:42" x14ac:dyDescent="0.25">
      <c r="A1445" s="27">
        <v>1017095</v>
      </c>
      <c r="B1445" s="34" t="s">
        <v>1049</v>
      </c>
      <c r="C1445" s="35">
        <v>11377</v>
      </c>
      <c r="D1445" s="36" t="s">
        <v>1025</v>
      </c>
      <c r="E1445" s="36">
        <v>114</v>
      </c>
      <c r="F1445" s="35">
        <v>9128</v>
      </c>
      <c r="G1445" s="36" t="s">
        <v>1025</v>
      </c>
      <c r="H1445" s="36">
        <v>80</v>
      </c>
      <c r="I1445" s="36" t="s">
        <v>1038</v>
      </c>
      <c r="J1445" s="35" t="s">
        <v>1038</v>
      </c>
      <c r="AF1445" s="82" t="s">
        <v>38</v>
      </c>
      <c r="AG1445" s="82" t="s">
        <v>29</v>
      </c>
      <c r="AH1445" s="82" t="s">
        <v>89</v>
      </c>
      <c r="AI1445" s="82">
        <v>2</v>
      </c>
      <c r="AJ1445" s="106">
        <f t="shared" si="128"/>
        <v>1800000</v>
      </c>
      <c r="AK1445" s="106">
        <f t="shared" si="129"/>
        <v>12000</v>
      </c>
      <c r="AL1445" s="106">
        <f t="shared" si="130"/>
        <v>40</v>
      </c>
      <c r="AM1445" s="106">
        <f t="shared" si="131"/>
        <v>2</v>
      </c>
      <c r="AN1445" s="106">
        <f t="shared" si="132"/>
        <v>1812042</v>
      </c>
      <c r="AO1445" s="77" t="s">
        <v>5834</v>
      </c>
      <c r="AP1445" s="78">
        <v>846.71</v>
      </c>
    </row>
    <row r="1446" spans="1:42" x14ac:dyDescent="0.25">
      <c r="A1446" s="27" t="s">
        <v>1025</v>
      </c>
      <c r="B1446" s="40" t="s">
        <v>1884</v>
      </c>
      <c r="C1446" s="41"/>
      <c r="D1446" s="41"/>
      <c r="E1446" s="41"/>
      <c r="F1446" s="41"/>
      <c r="G1446" s="41"/>
      <c r="H1446" s="41"/>
      <c r="I1446" s="41"/>
      <c r="J1446" s="41"/>
      <c r="AF1446" s="82" t="s">
        <v>38</v>
      </c>
      <c r="AG1446" s="82" t="s">
        <v>29</v>
      </c>
      <c r="AH1446" s="82" t="s">
        <v>57</v>
      </c>
      <c r="AI1446" s="82">
        <v>3</v>
      </c>
      <c r="AJ1446" s="106">
        <f t="shared" si="128"/>
        <v>1800000</v>
      </c>
      <c r="AK1446" s="106">
        <f t="shared" si="129"/>
        <v>12000</v>
      </c>
      <c r="AL1446" s="106">
        <f t="shared" si="130"/>
        <v>50</v>
      </c>
      <c r="AM1446" s="106">
        <f t="shared" si="131"/>
        <v>3</v>
      </c>
      <c r="AN1446" s="106">
        <f t="shared" si="132"/>
        <v>1812053</v>
      </c>
      <c r="AO1446" s="77" t="s">
        <v>5835</v>
      </c>
      <c r="AP1446" s="78">
        <v>1511.42</v>
      </c>
    </row>
    <row r="1447" spans="1:42" x14ac:dyDescent="0.25">
      <c r="A1447" s="27" t="s">
        <v>1025</v>
      </c>
      <c r="B1447" s="37" t="s">
        <v>1030</v>
      </c>
      <c r="C1447" s="38"/>
      <c r="D1447" s="38"/>
      <c r="E1447" s="38"/>
      <c r="F1447" s="38"/>
      <c r="G1447" s="38"/>
      <c r="H1447" s="38"/>
      <c r="I1447" s="38"/>
      <c r="J1447" s="38"/>
      <c r="AF1447" s="82" t="s">
        <v>38</v>
      </c>
      <c r="AG1447" s="82" t="s">
        <v>29</v>
      </c>
      <c r="AH1447" s="82" t="s">
        <v>186</v>
      </c>
      <c r="AI1447" s="82">
        <v>3</v>
      </c>
      <c r="AJ1447" s="106">
        <f t="shared" si="128"/>
        <v>1800000</v>
      </c>
      <c r="AK1447" s="106">
        <f t="shared" si="129"/>
        <v>12000</v>
      </c>
      <c r="AL1447" s="106">
        <f t="shared" si="130"/>
        <v>60</v>
      </c>
      <c r="AM1447" s="106">
        <f t="shared" si="131"/>
        <v>3</v>
      </c>
      <c r="AN1447" s="106">
        <f t="shared" si="132"/>
        <v>1812063</v>
      </c>
      <c r="AO1447" s="77" t="s">
        <v>5836</v>
      </c>
      <c r="AP1447" s="78">
        <v>1059.24</v>
      </c>
    </row>
    <row r="1448" spans="1:42" x14ac:dyDescent="0.25">
      <c r="A1448" s="27">
        <v>1018012</v>
      </c>
      <c r="B1448" s="34" t="s">
        <v>1029</v>
      </c>
      <c r="C1448" s="35">
        <v>6447</v>
      </c>
      <c r="D1448" s="36" t="s">
        <v>1025</v>
      </c>
      <c r="E1448" s="36">
        <v>64</v>
      </c>
      <c r="F1448" s="35">
        <v>4089</v>
      </c>
      <c r="G1448" s="36" t="s">
        <v>1025</v>
      </c>
      <c r="H1448" s="36">
        <v>63</v>
      </c>
      <c r="I1448" s="36">
        <v>1909</v>
      </c>
      <c r="J1448" s="35">
        <v>1953</v>
      </c>
      <c r="AF1448" s="82" t="s">
        <v>38</v>
      </c>
      <c r="AG1448" s="82" t="s">
        <v>29</v>
      </c>
      <c r="AH1448" s="82" t="s">
        <v>215</v>
      </c>
      <c r="AI1448" s="82">
        <v>3</v>
      </c>
      <c r="AJ1448" s="106">
        <f t="shared" si="128"/>
        <v>1800000</v>
      </c>
      <c r="AK1448" s="106">
        <f t="shared" si="129"/>
        <v>12000</v>
      </c>
      <c r="AL1448" s="106">
        <f t="shared" si="130"/>
        <v>70</v>
      </c>
      <c r="AM1448" s="106">
        <f t="shared" si="131"/>
        <v>3</v>
      </c>
      <c r="AN1448" s="106">
        <f t="shared" si="132"/>
        <v>1812073</v>
      </c>
      <c r="AO1448" s="77" t="s">
        <v>5837</v>
      </c>
      <c r="AP1448" s="78">
        <v>776.06</v>
      </c>
    </row>
    <row r="1449" spans="1:42" x14ac:dyDescent="0.25">
      <c r="A1449" s="27">
        <v>1018022</v>
      </c>
      <c r="B1449" s="34" t="s">
        <v>1885</v>
      </c>
      <c r="C1449" s="35">
        <v>6273</v>
      </c>
      <c r="D1449" s="36" t="s">
        <v>1025</v>
      </c>
      <c r="E1449" s="36">
        <v>63</v>
      </c>
      <c r="F1449" s="35">
        <v>3956</v>
      </c>
      <c r="G1449" s="36" t="s">
        <v>1025</v>
      </c>
      <c r="H1449" s="36">
        <v>63</v>
      </c>
      <c r="I1449" s="36">
        <v>1928</v>
      </c>
      <c r="J1449" s="35">
        <v>1984</v>
      </c>
      <c r="AF1449" s="82" t="s">
        <v>38</v>
      </c>
      <c r="AG1449" s="82" t="s">
        <v>112</v>
      </c>
      <c r="AH1449" s="82" t="s">
        <v>79</v>
      </c>
      <c r="AI1449" s="82">
        <v>2</v>
      </c>
      <c r="AJ1449" s="106">
        <f t="shared" si="128"/>
        <v>1800000</v>
      </c>
      <c r="AK1449" s="106">
        <f t="shared" si="129"/>
        <v>13000</v>
      </c>
      <c r="AL1449" s="106">
        <f t="shared" si="130"/>
        <v>10</v>
      </c>
      <c r="AM1449" s="106">
        <f t="shared" si="131"/>
        <v>2</v>
      </c>
      <c r="AN1449" s="106">
        <f t="shared" si="132"/>
        <v>1813012</v>
      </c>
      <c r="AO1449" s="77" t="s">
        <v>5838</v>
      </c>
      <c r="AP1449" s="78">
        <v>1015.3</v>
      </c>
    </row>
    <row r="1450" spans="1:42" x14ac:dyDescent="0.25">
      <c r="A1450" s="27">
        <v>1018032</v>
      </c>
      <c r="B1450" s="34" t="s">
        <v>1886</v>
      </c>
      <c r="C1450" s="35">
        <v>13577</v>
      </c>
      <c r="D1450" s="36" t="s">
        <v>1025</v>
      </c>
      <c r="E1450" s="36">
        <v>136</v>
      </c>
      <c r="F1450" s="35">
        <v>6179</v>
      </c>
      <c r="G1450" s="36" t="s">
        <v>1025</v>
      </c>
      <c r="H1450" s="36">
        <v>46</v>
      </c>
      <c r="I1450" s="36">
        <v>829</v>
      </c>
      <c r="J1450" s="35">
        <v>1453</v>
      </c>
      <c r="AF1450" s="82" t="s">
        <v>38</v>
      </c>
      <c r="AG1450" s="82" t="s">
        <v>112</v>
      </c>
      <c r="AH1450" s="82" t="s">
        <v>100</v>
      </c>
      <c r="AI1450" s="82">
        <v>2</v>
      </c>
      <c r="AJ1450" s="106">
        <f t="shared" si="128"/>
        <v>1800000</v>
      </c>
      <c r="AK1450" s="106">
        <f t="shared" si="129"/>
        <v>13000</v>
      </c>
      <c r="AL1450" s="106">
        <f t="shared" si="130"/>
        <v>20</v>
      </c>
      <c r="AM1450" s="106">
        <f t="shared" si="131"/>
        <v>2</v>
      </c>
      <c r="AN1450" s="106">
        <f t="shared" si="132"/>
        <v>1813022</v>
      </c>
      <c r="AO1450" s="77" t="s">
        <v>5839</v>
      </c>
      <c r="AP1450" s="78">
        <v>732.55</v>
      </c>
    </row>
    <row r="1451" spans="1:42" x14ac:dyDescent="0.25">
      <c r="A1451" s="27">
        <v>1018042</v>
      </c>
      <c r="B1451" s="34" t="s">
        <v>1887</v>
      </c>
      <c r="C1451" s="35">
        <v>7612</v>
      </c>
      <c r="D1451" s="36" t="s">
        <v>1025</v>
      </c>
      <c r="E1451" s="36">
        <v>76</v>
      </c>
      <c r="F1451" s="35">
        <v>4598</v>
      </c>
      <c r="G1451" s="36" t="s">
        <v>1025</v>
      </c>
      <c r="H1451" s="36">
        <v>60</v>
      </c>
      <c r="I1451" s="36">
        <v>1757</v>
      </c>
      <c r="J1451" s="35">
        <v>1826</v>
      </c>
      <c r="AF1451" s="82" t="s">
        <v>38</v>
      </c>
      <c r="AG1451" s="82" t="s">
        <v>112</v>
      </c>
      <c r="AH1451" s="82" t="s">
        <v>30</v>
      </c>
      <c r="AI1451" s="82">
        <v>2</v>
      </c>
      <c r="AJ1451" s="106">
        <f t="shared" si="128"/>
        <v>1800000</v>
      </c>
      <c r="AK1451" s="106">
        <f t="shared" si="129"/>
        <v>13000</v>
      </c>
      <c r="AL1451" s="106">
        <f t="shared" si="130"/>
        <v>30</v>
      </c>
      <c r="AM1451" s="106">
        <f t="shared" si="131"/>
        <v>2</v>
      </c>
      <c r="AN1451" s="106">
        <f t="shared" si="132"/>
        <v>1813032</v>
      </c>
      <c r="AO1451" s="77" t="s">
        <v>5840</v>
      </c>
      <c r="AP1451" s="78">
        <v>912.07</v>
      </c>
    </row>
    <row r="1452" spans="1:42" x14ac:dyDescent="0.25">
      <c r="A1452" s="27">
        <v>1018052</v>
      </c>
      <c r="B1452" s="34" t="s">
        <v>1888</v>
      </c>
      <c r="C1452" s="35">
        <v>6083</v>
      </c>
      <c r="D1452" s="36" t="s">
        <v>1025</v>
      </c>
      <c r="E1452" s="36">
        <v>61</v>
      </c>
      <c r="F1452" s="35">
        <v>4069</v>
      </c>
      <c r="G1452" s="36" t="s">
        <v>1025</v>
      </c>
      <c r="H1452" s="36">
        <v>67</v>
      </c>
      <c r="I1452" s="36">
        <v>1942</v>
      </c>
      <c r="J1452" s="35">
        <v>1957</v>
      </c>
      <c r="AF1452" s="82" t="s">
        <v>38</v>
      </c>
      <c r="AG1452" s="82" t="s">
        <v>112</v>
      </c>
      <c r="AH1452" s="82" t="s">
        <v>89</v>
      </c>
      <c r="AI1452" s="82">
        <v>2</v>
      </c>
      <c r="AJ1452" s="106">
        <f t="shared" si="128"/>
        <v>1800000</v>
      </c>
      <c r="AK1452" s="106">
        <f t="shared" si="129"/>
        <v>13000</v>
      </c>
      <c r="AL1452" s="106">
        <f t="shared" si="130"/>
        <v>40</v>
      </c>
      <c r="AM1452" s="106">
        <f t="shared" si="131"/>
        <v>2</v>
      </c>
      <c r="AN1452" s="106">
        <f t="shared" si="132"/>
        <v>1813042</v>
      </c>
      <c r="AO1452" s="77" t="s">
        <v>5841</v>
      </c>
      <c r="AP1452" s="78">
        <v>1580.74</v>
      </c>
    </row>
    <row r="1453" spans="1:42" x14ac:dyDescent="0.25">
      <c r="A1453" s="27">
        <v>1018062</v>
      </c>
      <c r="B1453" s="34" t="s">
        <v>1889</v>
      </c>
      <c r="C1453" s="35">
        <v>8001</v>
      </c>
      <c r="D1453" s="36" t="s">
        <v>1025</v>
      </c>
      <c r="E1453" s="36">
        <v>80</v>
      </c>
      <c r="F1453" s="35">
        <v>5035</v>
      </c>
      <c r="G1453" s="36" t="s">
        <v>1025</v>
      </c>
      <c r="H1453" s="36">
        <v>63</v>
      </c>
      <c r="I1453" s="36">
        <v>1702</v>
      </c>
      <c r="J1453" s="35">
        <v>1717</v>
      </c>
      <c r="AF1453" s="82" t="s">
        <v>38</v>
      </c>
      <c r="AG1453" s="82" t="s">
        <v>112</v>
      </c>
      <c r="AH1453" s="82" t="s">
        <v>57</v>
      </c>
      <c r="AI1453" s="82">
        <v>2</v>
      </c>
      <c r="AJ1453" s="106">
        <f t="shared" si="128"/>
        <v>1800000</v>
      </c>
      <c r="AK1453" s="106">
        <f t="shared" si="129"/>
        <v>13000</v>
      </c>
      <c r="AL1453" s="106">
        <f t="shared" si="130"/>
        <v>50</v>
      </c>
      <c r="AM1453" s="106">
        <f t="shared" si="131"/>
        <v>2</v>
      </c>
      <c r="AN1453" s="106">
        <f t="shared" si="132"/>
        <v>1813052</v>
      </c>
      <c r="AO1453" s="77" t="s">
        <v>5842</v>
      </c>
      <c r="AP1453" s="78">
        <v>629.34</v>
      </c>
    </row>
    <row r="1454" spans="1:42" x14ac:dyDescent="0.25">
      <c r="A1454" s="27" t="s">
        <v>1025</v>
      </c>
      <c r="B1454" s="37" t="s">
        <v>1237</v>
      </c>
      <c r="C1454" s="38"/>
      <c r="D1454" s="38"/>
      <c r="E1454" s="38"/>
      <c r="F1454" s="38"/>
      <c r="G1454" s="38"/>
      <c r="H1454" s="38"/>
      <c r="I1454" s="38"/>
      <c r="J1454" s="38"/>
      <c r="AF1454" s="82" t="s">
        <v>38</v>
      </c>
      <c r="AG1454" s="82" t="s">
        <v>112</v>
      </c>
      <c r="AH1454" s="82" t="s">
        <v>186</v>
      </c>
      <c r="AI1454" s="82">
        <v>2</v>
      </c>
      <c r="AJ1454" s="106">
        <f t="shared" si="128"/>
        <v>1800000</v>
      </c>
      <c r="AK1454" s="106">
        <f t="shared" si="129"/>
        <v>13000</v>
      </c>
      <c r="AL1454" s="106">
        <f t="shared" si="130"/>
        <v>60</v>
      </c>
      <c r="AM1454" s="106">
        <f t="shared" si="131"/>
        <v>2</v>
      </c>
      <c r="AN1454" s="106">
        <f t="shared" si="132"/>
        <v>1813062</v>
      </c>
      <c r="AO1454" s="77" t="s">
        <v>5843</v>
      </c>
      <c r="AP1454" s="78">
        <v>1279.8</v>
      </c>
    </row>
    <row r="1455" spans="1:42" x14ac:dyDescent="0.25">
      <c r="A1455" s="27">
        <v>1018073</v>
      </c>
      <c r="B1455" s="34" t="s">
        <v>1890</v>
      </c>
      <c r="C1455" s="35">
        <v>9720</v>
      </c>
      <c r="D1455" s="36" t="s">
        <v>1025</v>
      </c>
      <c r="E1455" s="36">
        <v>97</v>
      </c>
      <c r="F1455" s="35">
        <v>14287</v>
      </c>
      <c r="G1455" s="36" t="s">
        <v>1025</v>
      </c>
      <c r="H1455" s="36">
        <v>147</v>
      </c>
      <c r="I1455" s="36">
        <v>1429</v>
      </c>
      <c r="J1455" s="35">
        <v>556</v>
      </c>
      <c r="AF1455" s="82" t="s">
        <v>38</v>
      </c>
      <c r="AG1455" s="82" t="s">
        <v>112</v>
      </c>
      <c r="AH1455" s="82" t="s">
        <v>215</v>
      </c>
      <c r="AI1455" s="82">
        <v>2</v>
      </c>
      <c r="AJ1455" s="106">
        <f t="shared" si="128"/>
        <v>1800000</v>
      </c>
      <c r="AK1455" s="106">
        <f t="shared" si="129"/>
        <v>13000</v>
      </c>
      <c r="AL1455" s="106">
        <f t="shared" si="130"/>
        <v>70</v>
      </c>
      <c r="AM1455" s="106">
        <f t="shared" si="131"/>
        <v>2</v>
      </c>
      <c r="AN1455" s="106">
        <f t="shared" si="132"/>
        <v>1813072</v>
      </c>
      <c r="AO1455" s="77" t="s">
        <v>5844</v>
      </c>
      <c r="AP1455" s="78">
        <v>1024.77</v>
      </c>
    </row>
    <row r="1456" spans="1:42" x14ac:dyDescent="0.25">
      <c r="A1456" s="27">
        <v>1018074</v>
      </c>
      <c r="B1456" s="34" t="s">
        <v>1037</v>
      </c>
      <c r="C1456" s="35">
        <v>597</v>
      </c>
      <c r="D1456" s="36" t="s">
        <v>1025</v>
      </c>
      <c r="E1456" s="36">
        <v>6</v>
      </c>
      <c r="F1456" s="35">
        <v>8568</v>
      </c>
      <c r="G1456" s="36" t="s">
        <v>1025</v>
      </c>
      <c r="H1456" s="36">
        <v>1435</v>
      </c>
      <c r="I1456" s="36" t="s">
        <v>1038</v>
      </c>
      <c r="J1456" s="35" t="s">
        <v>1038</v>
      </c>
      <c r="AF1456" s="82" t="s">
        <v>38</v>
      </c>
      <c r="AG1456" s="82" t="s">
        <v>112</v>
      </c>
      <c r="AH1456" s="82" t="s">
        <v>148</v>
      </c>
      <c r="AI1456" s="82">
        <v>2</v>
      </c>
      <c r="AJ1456" s="106">
        <f t="shared" si="128"/>
        <v>1800000</v>
      </c>
      <c r="AK1456" s="106">
        <f t="shared" si="129"/>
        <v>13000</v>
      </c>
      <c r="AL1456" s="106">
        <f t="shared" si="130"/>
        <v>80</v>
      </c>
      <c r="AM1456" s="106">
        <f t="shared" si="131"/>
        <v>2</v>
      </c>
      <c r="AN1456" s="106">
        <f t="shared" si="132"/>
        <v>1813082</v>
      </c>
      <c r="AO1456" s="77" t="s">
        <v>5845</v>
      </c>
      <c r="AP1456" s="78">
        <v>1308.5</v>
      </c>
    </row>
    <row r="1457" spans="1:42" x14ac:dyDescent="0.25">
      <c r="A1457" s="27">
        <v>1018075</v>
      </c>
      <c r="B1457" s="34" t="s">
        <v>1039</v>
      </c>
      <c r="C1457" s="35">
        <v>9123</v>
      </c>
      <c r="D1457" s="36" t="s">
        <v>1025</v>
      </c>
      <c r="E1457" s="36">
        <v>91</v>
      </c>
      <c r="F1457" s="35">
        <v>5719</v>
      </c>
      <c r="G1457" s="36" t="s">
        <v>1025</v>
      </c>
      <c r="H1457" s="36">
        <v>63</v>
      </c>
      <c r="I1457" s="36" t="s">
        <v>1038</v>
      </c>
      <c r="J1457" s="35" t="s">
        <v>1038</v>
      </c>
      <c r="AF1457" s="82" t="s">
        <v>38</v>
      </c>
      <c r="AG1457" s="82" t="s">
        <v>112</v>
      </c>
      <c r="AH1457" s="82" t="s">
        <v>210</v>
      </c>
      <c r="AI1457" s="82">
        <v>2</v>
      </c>
      <c r="AJ1457" s="106">
        <f t="shared" si="128"/>
        <v>1800000</v>
      </c>
      <c r="AK1457" s="106">
        <f t="shared" si="129"/>
        <v>13000</v>
      </c>
      <c r="AL1457" s="106">
        <f t="shared" si="130"/>
        <v>90</v>
      </c>
      <c r="AM1457" s="106">
        <f t="shared" si="131"/>
        <v>2</v>
      </c>
      <c r="AN1457" s="106">
        <f t="shared" si="132"/>
        <v>1813092</v>
      </c>
      <c r="AO1457" s="77" t="s">
        <v>5846</v>
      </c>
      <c r="AP1457" s="78">
        <v>812.98</v>
      </c>
    </row>
    <row r="1458" spans="1:42" x14ac:dyDescent="0.25">
      <c r="A1458" s="27" t="s">
        <v>1025</v>
      </c>
      <c r="B1458" s="40" t="s">
        <v>1891</v>
      </c>
      <c r="C1458" s="41"/>
      <c r="D1458" s="41"/>
      <c r="E1458" s="41"/>
      <c r="F1458" s="41"/>
      <c r="G1458" s="41"/>
      <c r="H1458" s="41"/>
      <c r="I1458" s="41"/>
      <c r="J1458" s="41"/>
      <c r="AF1458" s="82" t="s">
        <v>38</v>
      </c>
      <c r="AG1458" s="82" t="s">
        <v>112</v>
      </c>
      <c r="AH1458" s="82" t="s">
        <v>160</v>
      </c>
      <c r="AI1458" s="82">
        <v>2</v>
      </c>
      <c r="AJ1458" s="106">
        <f t="shared" si="128"/>
        <v>1800000</v>
      </c>
      <c r="AK1458" s="106">
        <f t="shared" si="129"/>
        <v>13000</v>
      </c>
      <c r="AL1458" s="106">
        <f t="shared" si="130"/>
        <v>100</v>
      </c>
      <c r="AM1458" s="106">
        <f t="shared" si="131"/>
        <v>2</v>
      </c>
      <c r="AN1458" s="106">
        <f t="shared" si="132"/>
        <v>1813102</v>
      </c>
      <c r="AO1458" s="77" t="s">
        <v>5847</v>
      </c>
      <c r="AP1458" s="78">
        <v>1343.02</v>
      </c>
    </row>
    <row r="1459" spans="1:42" x14ac:dyDescent="0.25">
      <c r="A1459" s="27" t="s">
        <v>1025</v>
      </c>
      <c r="B1459" s="37" t="s">
        <v>1150</v>
      </c>
      <c r="C1459" s="38"/>
      <c r="D1459" s="38"/>
      <c r="E1459" s="38"/>
      <c r="F1459" s="38"/>
      <c r="G1459" s="38"/>
      <c r="H1459" s="38"/>
      <c r="I1459" s="38"/>
      <c r="J1459" s="38"/>
      <c r="AF1459" s="82" t="s">
        <v>38</v>
      </c>
      <c r="AG1459" s="82" t="s">
        <v>344</v>
      </c>
      <c r="AH1459" s="82" t="s">
        <v>79</v>
      </c>
      <c r="AI1459" s="82">
        <v>1</v>
      </c>
      <c r="AJ1459" s="106">
        <f t="shared" si="128"/>
        <v>1800000</v>
      </c>
      <c r="AK1459" s="106">
        <f t="shared" si="129"/>
        <v>14000</v>
      </c>
      <c r="AL1459" s="106">
        <f t="shared" si="130"/>
        <v>10</v>
      </c>
      <c r="AM1459" s="106">
        <f t="shared" si="131"/>
        <v>1</v>
      </c>
      <c r="AN1459" s="106">
        <f t="shared" si="132"/>
        <v>1814011</v>
      </c>
      <c r="AO1459" s="77" t="s">
        <v>5848</v>
      </c>
      <c r="AP1459" s="78">
        <v>1723.49</v>
      </c>
    </row>
    <row r="1460" spans="1:42" x14ac:dyDescent="0.25">
      <c r="A1460" s="27">
        <v>1019011</v>
      </c>
      <c r="B1460" s="34" t="s">
        <v>1892</v>
      </c>
      <c r="C1460" s="35">
        <v>2457</v>
      </c>
      <c r="D1460" s="36" t="s">
        <v>1025</v>
      </c>
      <c r="E1460" s="36">
        <v>25</v>
      </c>
      <c r="F1460" s="35">
        <v>42094</v>
      </c>
      <c r="G1460" s="36" t="s">
        <v>1025</v>
      </c>
      <c r="H1460" s="36">
        <v>1713</v>
      </c>
      <c r="I1460" s="36">
        <v>2200</v>
      </c>
      <c r="J1460" s="35">
        <v>119</v>
      </c>
      <c r="AF1460" s="82" t="s">
        <v>38</v>
      </c>
      <c r="AG1460" s="82" t="s">
        <v>344</v>
      </c>
      <c r="AH1460" s="82" t="s">
        <v>100</v>
      </c>
      <c r="AI1460" s="82">
        <v>2</v>
      </c>
      <c r="AJ1460" s="106">
        <f t="shared" si="128"/>
        <v>1800000</v>
      </c>
      <c r="AK1460" s="106">
        <f t="shared" si="129"/>
        <v>14000</v>
      </c>
      <c r="AL1460" s="106">
        <f t="shared" si="130"/>
        <v>20</v>
      </c>
      <c r="AM1460" s="106">
        <f t="shared" si="131"/>
        <v>2</v>
      </c>
      <c r="AN1460" s="106">
        <f t="shared" si="132"/>
        <v>1814022</v>
      </c>
      <c r="AO1460" s="77" t="s">
        <v>5849</v>
      </c>
      <c r="AP1460" s="78">
        <v>811.71</v>
      </c>
    </row>
    <row r="1461" spans="1:42" x14ac:dyDescent="0.25">
      <c r="A1461" s="27" t="s">
        <v>1025</v>
      </c>
      <c r="B1461" s="37" t="s">
        <v>1109</v>
      </c>
      <c r="C1461" s="38"/>
      <c r="D1461" s="38"/>
      <c r="E1461" s="38"/>
      <c r="F1461" s="38"/>
      <c r="G1461" s="38"/>
      <c r="H1461" s="38"/>
      <c r="I1461" s="38"/>
      <c r="J1461" s="38"/>
      <c r="AF1461" s="82" t="s">
        <v>38</v>
      </c>
      <c r="AG1461" s="82" t="s">
        <v>344</v>
      </c>
      <c r="AH1461" s="82" t="s">
        <v>30</v>
      </c>
      <c r="AI1461" s="82">
        <v>2</v>
      </c>
      <c r="AJ1461" s="106">
        <f t="shared" si="128"/>
        <v>1800000</v>
      </c>
      <c r="AK1461" s="106">
        <f t="shared" si="129"/>
        <v>14000</v>
      </c>
      <c r="AL1461" s="106">
        <f t="shared" si="130"/>
        <v>30</v>
      </c>
      <c r="AM1461" s="106">
        <f t="shared" si="131"/>
        <v>2</v>
      </c>
      <c r="AN1461" s="106">
        <f t="shared" si="132"/>
        <v>1814032</v>
      </c>
      <c r="AO1461" s="77" t="s">
        <v>5850</v>
      </c>
      <c r="AP1461" s="78">
        <v>947.58</v>
      </c>
    </row>
    <row r="1462" spans="1:42" x14ac:dyDescent="0.25">
      <c r="A1462" s="27">
        <v>1019032</v>
      </c>
      <c r="B1462" s="34" t="s">
        <v>1893</v>
      </c>
      <c r="C1462" s="35">
        <v>8141</v>
      </c>
      <c r="D1462" s="36" t="s">
        <v>1025</v>
      </c>
      <c r="E1462" s="36">
        <v>81</v>
      </c>
      <c r="F1462" s="35">
        <v>5165</v>
      </c>
      <c r="G1462" s="36" t="s">
        <v>1025</v>
      </c>
      <c r="H1462" s="36">
        <v>63</v>
      </c>
      <c r="I1462" s="36">
        <v>1684</v>
      </c>
      <c r="J1462" s="35">
        <v>1686</v>
      </c>
      <c r="AF1462" s="82" t="s">
        <v>38</v>
      </c>
      <c r="AG1462" s="82" t="s">
        <v>344</v>
      </c>
      <c r="AH1462" s="82" t="s">
        <v>89</v>
      </c>
      <c r="AI1462" s="82">
        <v>2</v>
      </c>
      <c r="AJ1462" s="106">
        <f t="shared" si="128"/>
        <v>1800000</v>
      </c>
      <c r="AK1462" s="106">
        <f t="shared" si="129"/>
        <v>14000</v>
      </c>
      <c r="AL1462" s="106">
        <f t="shared" si="130"/>
        <v>40</v>
      </c>
      <c r="AM1462" s="106">
        <f t="shared" si="131"/>
        <v>2</v>
      </c>
      <c r="AN1462" s="106">
        <f t="shared" si="132"/>
        <v>1814042</v>
      </c>
      <c r="AO1462" s="77" t="s">
        <v>5851</v>
      </c>
      <c r="AP1462" s="78">
        <v>740.41</v>
      </c>
    </row>
    <row r="1463" spans="1:42" x14ac:dyDescent="0.25">
      <c r="A1463" s="27">
        <v>1019042</v>
      </c>
      <c r="B1463" s="34" t="s">
        <v>1892</v>
      </c>
      <c r="C1463" s="35">
        <v>11161</v>
      </c>
      <c r="D1463" s="36" t="s">
        <v>1025</v>
      </c>
      <c r="E1463" s="36">
        <v>111</v>
      </c>
      <c r="F1463" s="35">
        <v>12177</v>
      </c>
      <c r="G1463" s="36" t="s">
        <v>1025</v>
      </c>
      <c r="H1463" s="36">
        <v>109</v>
      </c>
      <c r="I1463" s="36">
        <v>1189</v>
      </c>
      <c r="J1463" s="35">
        <v>684</v>
      </c>
      <c r="AF1463" s="82" t="s">
        <v>38</v>
      </c>
      <c r="AG1463" s="82" t="s">
        <v>344</v>
      </c>
      <c r="AH1463" s="82" t="s">
        <v>57</v>
      </c>
      <c r="AI1463" s="82">
        <v>3</v>
      </c>
      <c r="AJ1463" s="106">
        <f t="shared" si="128"/>
        <v>1800000</v>
      </c>
      <c r="AK1463" s="106">
        <f t="shared" si="129"/>
        <v>14000</v>
      </c>
      <c r="AL1463" s="106">
        <f t="shared" si="130"/>
        <v>50</v>
      </c>
      <c r="AM1463" s="106">
        <f t="shared" si="131"/>
        <v>3</v>
      </c>
      <c r="AN1463" s="106">
        <f t="shared" si="132"/>
        <v>1814053</v>
      </c>
      <c r="AO1463" s="77" t="s">
        <v>5852</v>
      </c>
      <c r="AP1463" s="78">
        <v>1059.97</v>
      </c>
    </row>
    <row r="1464" spans="1:42" x14ac:dyDescent="0.25">
      <c r="A1464" s="27" t="s">
        <v>1025</v>
      </c>
      <c r="B1464" s="37" t="s">
        <v>1071</v>
      </c>
      <c r="C1464" s="38"/>
      <c r="D1464" s="38"/>
      <c r="E1464" s="38"/>
      <c r="F1464" s="38"/>
      <c r="G1464" s="38"/>
      <c r="H1464" s="38"/>
      <c r="I1464" s="38"/>
      <c r="J1464" s="38"/>
      <c r="AF1464" s="82" t="s">
        <v>38</v>
      </c>
      <c r="AG1464" s="82" t="s">
        <v>344</v>
      </c>
      <c r="AH1464" s="82" t="s">
        <v>186</v>
      </c>
      <c r="AI1464" s="82">
        <v>2</v>
      </c>
      <c r="AJ1464" s="106">
        <f t="shared" si="128"/>
        <v>1800000</v>
      </c>
      <c r="AK1464" s="106">
        <f t="shared" si="129"/>
        <v>14000</v>
      </c>
      <c r="AL1464" s="106">
        <f t="shared" si="130"/>
        <v>60</v>
      </c>
      <c r="AM1464" s="106">
        <f t="shared" si="131"/>
        <v>2</v>
      </c>
      <c r="AN1464" s="106">
        <f t="shared" si="132"/>
        <v>1814062</v>
      </c>
      <c r="AO1464" s="77" t="s">
        <v>5848</v>
      </c>
      <c r="AP1464" s="78">
        <v>919.41</v>
      </c>
    </row>
    <row r="1465" spans="1:42" x14ac:dyDescent="0.25">
      <c r="A1465" s="27">
        <v>1019023</v>
      </c>
      <c r="B1465" s="34" t="s">
        <v>1894</v>
      </c>
      <c r="C1465" s="35">
        <v>15164</v>
      </c>
      <c r="D1465" s="36" t="s">
        <v>1025</v>
      </c>
      <c r="E1465" s="36">
        <v>152</v>
      </c>
      <c r="F1465" s="35">
        <v>7330</v>
      </c>
      <c r="G1465" s="36" t="s">
        <v>1025</v>
      </c>
      <c r="H1465" s="36">
        <v>48</v>
      </c>
      <c r="I1465" s="36">
        <v>659</v>
      </c>
      <c r="J1465" s="35">
        <v>1238</v>
      </c>
      <c r="AF1465" s="82" t="s">
        <v>38</v>
      </c>
      <c r="AG1465" s="82" t="s">
        <v>344</v>
      </c>
      <c r="AH1465" s="82" t="s">
        <v>215</v>
      </c>
      <c r="AI1465" s="82">
        <v>3</v>
      </c>
      <c r="AJ1465" s="106">
        <f t="shared" si="128"/>
        <v>1800000</v>
      </c>
      <c r="AK1465" s="106">
        <f t="shared" si="129"/>
        <v>14000</v>
      </c>
      <c r="AL1465" s="106">
        <f t="shared" si="130"/>
        <v>70</v>
      </c>
      <c r="AM1465" s="106">
        <f t="shared" si="131"/>
        <v>3</v>
      </c>
      <c r="AN1465" s="106">
        <f t="shared" si="132"/>
        <v>1814073</v>
      </c>
      <c r="AO1465" s="77" t="s">
        <v>5853</v>
      </c>
      <c r="AP1465" s="78">
        <v>998.73</v>
      </c>
    </row>
    <row r="1466" spans="1:42" x14ac:dyDescent="0.25">
      <c r="A1466" s="27">
        <v>1019024</v>
      </c>
      <c r="B1466" s="34" t="s">
        <v>1037</v>
      </c>
      <c r="C1466" s="35">
        <v>1793</v>
      </c>
      <c r="D1466" s="36" t="s">
        <v>1025</v>
      </c>
      <c r="E1466" s="36">
        <v>17</v>
      </c>
      <c r="F1466" s="35">
        <v>1917</v>
      </c>
      <c r="G1466" s="36" t="s">
        <v>1025</v>
      </c>
      <c r="H1466" s="36">
        <v>107</v>
      </c>
      <c r="I1466" s="36" t="s">
        <v>1038</v>
      </c>
      <c r="J1466" s="35" t="s">
        <v>1038</v>
      </c>
      <c r="AF1466" s="82" t="s">
        <v>38</v>
      </c>
      <c r="AG1466" s="82" t="s">
        <v>344</v>
      </c>
      <c r="AH1466" s="82" t="s">
        <v>148</v>
      </c>
      <c r="AI1466" s="82">
        <v>2</v>
      </c>
      <c r="AJ1466" s="106">
        <f t="shared" si="128"/>
        <v>1800000</v>
      </c>
      <c r="AK1466" s="106">
        <f t="shared" si="129"/>
        <v>14000</v>
      </c>
      <c r="AL1466" s="106">
        <f t="shared" si="130"/>
        <v>80</v>
      </c>
      <c r="AM1466" s="106">
        <f t="shared" si="131"/>
        <v>2</v>
      </c>
      <c r="AN1466" s="106">
        <f t="shared" si="132"/>
        <v>1814082</v>
      </c>
      <c r="AO1466" s="77" t="s">
        <v>5854</v>
      </c>
      <c r="AP1466" s="78">
        <v>1242.51</v>
      </c>
    </row>
    <row r="1467" spans="1:42" x14ac:dyDescent="0.25">
      <c r="A1467" s="27">
        <v>1019025</v>
      </c>
      <c r="B1467" s="34" t="s">
        <v>1049</v>
      </c>
      <c r="C1467" s="35">
        <v>13371</v>
      </c>
      <c r="D1467" s="36" t="s">
        <v>1025</v>
      </c>
      <c r="E1467" s="36">
        <v>135</v>
      </c>
      <c r="F1467" s="35">
        <v>5413</v>
      </c>
      <c r="G1467" s="36" t="s">
        <v>1025</v>
      </c>
      <c r="H1467" s="36">
        <v>40</v>
      </c>
      <c r="I1467" s="36" t="s">
        <v>1038</v>
      </c>
      <c r="J1467" s="35" t="s">
        <v>1038</v>
      </c>
      <c r="AF1467" s="82" t="s">
        <v>38</v>
      </c>
      <c r="AG1467" s="82" t="s">
        <v>344</v>
      </c>
      <c r="AH1467" s="82" t="s">
        <v>210</v>
      </c>
      <c r="AI1467" s="82">
        <v>2</v>
      </c>
      <c r="AJ1467" s="106">
        <f t="shared" si="128"/>
        <v>1800000</v>
      </c>
      <c r="AK1467" s="106">
        <f t="shared" si="129"/>
        <v>14000</v>
      </c>
      <c r="AL1467" s="106">
        <f t="shared" si="130"/>
        <v>90</v>
      </c>
      <c r="AM1467" s="106">
        <f t="shared" si="131"/>
        <v>2</v>
      </c>
      <c r="AN1467" s="106">
        <f t="shared" si="132"/>
        <v>1814092</v>
      </c>
      <c r="AO1467" s="77" t="s">
        <v>5855</v>
      </c>
      <c r="AP1467" s="78">
        <v>766.12</v>
      </c>
    </row>
    <row r="1468" spans="1:42" x14ac:dyDescent="0.25">
      <c r="A1468" s="27" t="s">
        <v>1025</v>
      </c>
      <c r="B1468" s="40" t="s">
        <v>1895</v>
      </c>
      <c r="C1468" s="41"/>
      <c r="D1468" s="41"/>
      <c r="E1468" s="41"/>
      <c r="F1468" s="41"/>
      <c r="G1468" s="41"/>
      <c r="H1468" s="41"/>
      <c r="I1468" s="41"/>
      <c r="J1468" s="41"/>
      <c r="AF1468" s="82" t="s">
        <v>38</v>
      </c>
      <c r="AG1468" s="82" t="s">
        <v>124</v>
      </c>
      <c r="AH1468" s="82" t="s">
        <v>79</v>
      </c>
      <c r="AI1468" s="82">
        <v>2</v>
      </c>
      <c r="AJ1468" s="106">
        <f t="shared" si="128"/>
        <v>1800000</v>
      </c>
      <c r="AK1468" s="106">
        <f t="shared" si="129"/>
        <v>15000</v>
      </c>
      <c r="AL1468" s="106">
        <f t="shared" si="130"/>
        <v>10</v>
      </c>
      <c r="AM1468" s="106">
        <f t="shared" si="131"/>
        <v>2</v>
      </c>
      <c r="AN1468" s="106">
        <f t="shared" si="132"/>
        <v>1815012</v>
      </c>
      <c r="AO1468" s="77" t="s">
        <v>5856</v>
      </c>
      <c r="AP1468" s="78">
        <v>1050.98</v>
      </c>
    </row>
    <row r="1469" spans="1:42" x14ac:dyDescent="0.25">
      <c r="A1469" s="27" t="s">
        <v>1025</v>
      </c>
      <c r="B1469" s="37" t="s">
        <v>1896</v>
      </c>
      <c r="C1469" s="38"/>
      <c r="D1469" s="38"/>
      <c r="E1469" s="38"/>
      <c r="F1469" s="38"/>
      <c r="G1469" s="38"/>
      <c r="H1469" s="38"/>
      <c r="I1469" s="38"/>
      <c r="J1469" s="38"/>
      <c r="AF1469" s="82" t="s">
        <v>38</v>
      </c>
      <c r="AG1469" s="82" t="s">
        <v>124</v>
      </c>
      <c r="AH1469" s="82" t="s">
        <v>100</v>
      </c>
      <c r="AI1469" s="82">
        <v>2</v>
      </c>
      <c r="AJ1469" s="106">
        <f t="shared" si="128"/>
        <v>1800000</v>
      </c>
      <c r="AK1469" s="106">
        <f t="shared" si="129"/>
        <v>15000</v>
      </c>
      <c r="AL1469" s="106">
        <f t="shared" si="130"/>
        <v>20</v>
      </c>
      <c r="AM1469" s="106">
        <f t="shared" si="131"/>
        <v>2</v>
      </c>
      <c r="AN1469" s="106">
        <f t="shared" si="132"/>
        <v>1815022</v>
      </c>
      <c r="AO1469" s="77" t="s">
        <v>5857</v>
      </c>
      <c r="AP1469" s="78">
        <v>1300.3499999999999</v>
      </c>
    </row>
    <row r="1470" spans="1:42" x14ac:dyDescent="0.25">
      <c r="A1470" s="27">
        <v>1020011</v>
      </c>
      <c r="B1470" s="34" t="s">
        <v>1897</v>
      </c>
      <c r="C1470" s="35">
        <v>1984</v>
      </c>
      <c r="D1470" s="36" t="s">
        <v>1025</v>
      </c>
      <c r="E1470" s="36">
        <v>20</v>
      </c>
      <c r="F1470" s="35">
        <v>14291</v>
      </c>
      <c r="G1470" s="36" t="s">
        <v>1025</v>
      </c>
      <c r="H1470" s="36">
        <v>720</v>
      </c>
      <c r="I1470" s="36">
        <v>2240</v>
      </c>
      <c r="J1470" s="35">
        <v>555</v>
      </c>
      <c r="AF1470" s="82" t="s">
        <v>38</v>
      </c>
      <c r="AG1470" s="82" t="s">
        <v>124</v>
      </c>
      <c r="AH1470" s="82" t="s">
        <v>30</v>
      </c>
      <c r="AI1470" s="82">
        <v>3</v>
      </c>
      <c r="AJ1470" s="106">
        <f t="shared" si="128"/>
        <v>1800000</v>
      </c>
      <c r="AK1470" s="106">
        <f t="shared" si="129"/>
        <v>15000</v>
      </c>
      <c r="AL1470" s="106">
        <f t="shared" si="130"/>
        <v>30</v>
      </c>
      <c r="AM1470" s="106">
        <f t="shared" si="131"/>
        <v>3</v>
      </c>
      <c r="AN1470" s="106">
        <f t="shared" si="132"/>
        <v>1815033</v>
      </c>
      <c r="AO1470" s="77" t="s">
        <v>5858</v>
      </c>
      <c r="AP1470" s="78">
        <v>1509.26</v>
      </c>
    </row>
    <row r="1471" spans="1:42" x14ac:dyDescent="0.25">
      <c r="A1471" s="27">
        <v>1020021</v>
      </c>
      <c r="B1471" s="34" t="s">
        <v>1898</v>
      </c>
      <c r="C1471" s="35">
        <v>1546</v>
      </c>
      <c r="D1471" s="36" t="s">
        <v>1025</v>
      </c>
      <c r="E1471" s="36">
        <v>15</v>
      </c>
      <c r="F1471" s="35">
        <v>19456</v>
      </c>
      <c r="G1471" s="36" t="s">
        <v>1025</v>
      </c>
      <c r="H1471" s="36">
        <v>1258</v>
      </c>
      <c r="I1471" s="36">
        <v>2274</v>
      </c>
      <c r="J1471" s="35">
        <v>359</v>
      </c>
      <c r="AF1471" s="82" t="s">
        <v>38</v>
      </c>
      <c r="AG1471" s="82" t="s">
        <v>124</v>
      </c>
      <c r="AH1471" s="82" t="s">
        <v>89</v>
      </c>
      <c r="AI1471" s="82">
        <v>3</v>
      </c>
      <c r="AJ1471" s="106">
        <f t="shared" si="128"/>
        <v>1800000</v>
      </c>
      <c r="AK1471" s="106">
        <f t="shared" si="129"/>
        <v>15000</v>
      </c>
      <c r="AL1471" s="106">
        <f t="shared" si="130"/>
        <v>40</v>
      </c>
      <c r="AM1471" s="106">
        <f t="shared" si="131"/>
        <v>3</v>
      </c>
      <c r="AN1471" s="106">
        <f t="shared" si="132"/>
        <v>1815043</v>
      </c>
      <c r="AO1471" s="77" t="s">
        <v>5859</v>
      </c>
      <c r="AP1471" s="78">
        <v>1230.6400000000001</v>
      </c>
    </row>
    <row r="1472" spans="1:42" x14ac:dyDescent="0.25">
      <c r="A1472" s="27">
        <v>1020031</v>
      </c>
      <c r="B1472" s="34" t="s">
        <v>1899</v>
      </c>
      <c r="C1472" s="35">
        <v>4233</v>
      </c>
      <c r="D1472" s="36" t="s">
        <v>1025</v>
      </c>
      <c r="E1472" s="36">
        <v>42</v>
      </c>
      <c r="F1472" s="35">
        <v>56529</v>
      </c>
      <c r="G1472" s="36" t="s">
        <v>1025</v>
      </c>
      <c r="H1472" s="36">
        <v>1335</v>
      </c>
      <c r="I1472" s="36">
        <v>2075</v>
      </c>
      <c r="J1472" s="35">
        <v>82</v>
      </c>
      <c r="AF1472" s="82" t="s">
        <v>38</v>
      </c>
      <c r="AG1472" s="82" t="s">
        <v>124</v>
      </c>
      <c r="AH1472" s="82" t="s">
        <v>57</v>
      </c>
      <c r="AI1472" s="82">
        <v>2</v>
      </c>
      <c r="AJ1472" s="106">
        <f t="shared" si="128"/>
        <v>1800000</v>
      </c>
      <c r="AK1472" s="106">
        <f t="shared" si="129"/>
        <v>15000</v>
      </c>
      <c r="AL1472" s="106">
        <f t="shared" si="130"/>
        <v>50</v>
      </c>
      <c r="AM1472" s="106">
        <f t="shared" si="131"/>
        <v>2</v>
      </c>
      <c r="AN1472" s="106">
        <f t="shared" si="132"/>
        <v>1815052</v>
      </c>
      <c r="AO1472" s="77" t="s">
        <v>5860</v>
      </c>
      <c r="AP1472" s="78">
        <v>639.94000000000005</v>
      </c>
    </row>
    <row r="1473" spans="1:42" x14ac:dyDescent="0.25">
      <c r="A1473" s="27" t="s">
        <v>1025</v>
      </c>
      <c r="B1473" s="37" t="s">
        <v>1216</v>
      </c>
      <c r="C1473" s="38"/>
      <c r="D1473" s="38"/>
      <c r="E1473" s="38"/>
      <c r="F1473" s="38"/>
      <c r="G1473" s="38"/>
      <c r="H1473" s="38"/>
      <c r="I1473" s="38"/>
      <c r="J1473" s="38"/>
      <c r="AF1473" s="82" t="s">
        <v>38</v>
      </c>
      <c r="AG1473" s="82" t="s">
        <v>139</v>
      </c>
      <c r="AH1473" s="82" t="s">
        <v>79</v>
      </c>
      <c r="AI1473" s="82">
        <v>1</v>
      </c>
      <c r="AJ1473" s="106">
        <f t="shared" si="128"/>
        <v>1800000</v>
      </c>
      <c r="AK1473" s="106">
        <f t="shared" si="129"/>
        <v>16000</v>
      </c>
      <c r="AL1473" s="106">
        <f t="shared" si="130"/>
        <v>10</v>
      </c>
      <c r="AM1473" s="106">
        <f t="shared" si="131"/>
        <v>1</v>
      </c>
      <c r="AN1473" s="106">
        <f t="shared" si="132"/>
        <v>1816011</v>
      </c>
      <c r="AO1473" s="77" t="s">
        <v>5861</v>
      </c>
      <c r="AP1473" s="78">
        <v>1036.82</v>
      </c>
    </row>
    <row r="1474" spans="1:42" x14ac:dyDescent="0.25">
      <c r="A1474" s="27">
        <v>1020052</v>
      </c>
      <c r="B1474" s="34" t="s">
        <v>1897</v>
      </c>
      <c r="C1474" s="35">
        <v>10477</v>
      </c>
      <c r="D1474" s="36" t="s">
        <v>1025</v>
      </c>
      <c r="E1474" s="36">
        <v>105</v>
      </c>
      <c r="F1474" s="35">
        <v>4812</v>
      </c>
      <c r="G1474" s="36" t="s">
        <v>1025</v>
      </c>
      <c r="H1474" s="36">
        <v>46</v>
      </c>
      <c r="I1474" s="36">
        <v>1303</v>
      </c>
      <c r="J1474" s="35">
        <v>1773</v>
      </c>
      <c r="AF1474" s="82" t="s">
        <v>38</v>
      </c>
      <c r="AG1474" s="82" t="s">
        <v>139</v>
      </c>
      <c r="AH1474" s="82" t="s">
        <v>100</v>
      </c>
      <c r="AI1474" s="82">
        <v>3</v>
      </c>
      <c r="AJ1474" s="106">
        <f t="shared" si="128"/>
        <v>1800000</v>
      </c>
      <c r="AK1474" s="106">
        <f t="shared" si="129"/>
        <v>16000</v>
      </c>
      <c r="AL1474" s="106">
        <f t="shared" si="130"/>
        <v>20</v>
      </c>
      <c r="AM1474" s="106">
        <f t="shared" si="131"/>
        <v>3</v>
      </c>
      <c r="AN1474" s="106">
        <f t="shared" si="132"/>
        <v>1816023</v>
      </c>
      <c r="AO1474" s="77" t="s">
        <v>5862</v>
      </c>
      <c r="AP1474" s="78">
        <v>833.5</v>
      </c>
    </row>
    <row r="1475" spans="1:42" x14ac:dyDescent="0.25">
      <c r="A1475" s="27">
        <v>1020062</v>
      </c>
      <c r="B1475" s="34" t="s">
        <v>1898</v>
      </c>
      <c r="C1475" s="35">
        <v>9551</v>
      </c>
      <c r="D1475" s="36" t="s">
        <v>1025</v>
      </c>
      <c r="E1475" s="36">
        <v>96</v>
      </c>
      <c r="F1475" s="35">
        <v>7009</v>
      </c>
      <c r="G1475" s="36" t="s">
        <v>1025</v>
      </c>
      <c r="H1475" s="36">
        <v>73</v>
      </c>
      <c r="I1475" s="36">
        <v>1461</v>
      </c>
      <c r="J1475" s="35">
        <v>1294</v>
      </c>
      <c r="AF1475" s="82" t="s">
        <v>38</v>
      </c>
      <c r="AG1475" s="82" t="s">
        <v>139</v>
      </c>
      <c r="AH1475" s="82" t="s">
        <v>30</v>
      </c>
      <c r="AI1475" s="82">
        <v>3</v>
      </c>
      <c r="AJ1475" s="106">
        <f t="shared" si="128"/>
        <v>1800000</v>
      </c>
      <c r="AK1475" s="106">
        <f t="shared" si="129"/>
        <v>16000</v>
      </c>
      <c r="AL1475" s="106">
        <f t="shared" si="130"/>
        <v>30</v>
      </c>
      <c r="AM1475" s="106">
        <f t="shared" si="131"/>
        <v>3</v>
      </c>
      <c r="AN1475" s="106">
        <f t="shared" si="132"/>
        <v>1816033</v>
      </c>
      <c r="AO1475" s="77" t="s">
        <v>5863</v>
      </c>
      <c r="AP1475" s="78">
        <v>1460.84</v>
      </c>
    </row>
    <row r="1476" spans="1:42" x14ac:dyDescent="0.25">
      <c r="A1476" s="27">
        <v>1020072</v>
      </c>
      <c r="B1476" s="34" t="s">
        <v>1900</v>
      </c>
      <c r="C1476" s="35">
        <v>10389</v>
      </c>
      <c r="D1476" s="36" t="s">
        <v>1025</v>
      </c>
      <c r="E1476" s="36">
        <v>104</v>
      </c>
      <c r="F1476" s="35">
        <v>5077</v>
      </c>
      <c r="G1476" s="36" t="s">
        <v>1025</v>
      </c>
      <c r="H1476" s="36">
        <v>49</v>
      </c>
      <c r="I1476" s="36">
        <v>1320</v>
      </c>
      <c r="J1476" s="35">
        <v>1711</v>
      </c>
      <c r="AF1476" s="82" t="s">
        <v>38</v>
      </c>
      <c r="AG1476" s="82" t="s">
        <v>139</v>
      </c>
      <c r="AH1476" s="82" t="s">
        <v>89</v>
      </c>
      <c r="AI1476" s="82">
        <v>2</v>
      </c>
      <c r="AJ1476" s="106">
        <f t="shared" si="128"/>
        <v>1800000</v>
      </c>
      <c r="AK1476" s="106">
        <f t="shared" si="129"/>
        <v>16000</v>
      </c>
      <c r="AL1476" s="106">
        <f t="shared" si="130"/>
        <v>40</v>
      </c>
      <c r="AM1476" s="106">
        <f t="shared" si="131"/>
        <v>2</v>
      </c>
      <c r="AN1476" s="106">
        <f t="shared" si="132"/>
        <v>1816042</v>
      </c>
      <c r="AO1476" s="77" t="s">
        <v>5864</v>
      </c>
      <c r="AP1476" s="78">
        <v>1120.3800000000001</v>
      </c>
    </row>
    <row r="1477" spans="1:42" x14ac:dyDescent="0.25">
      <c r="A1477" s="27">
        <v>1020092</v>
      </c>
      <c r="B1477" s="34" t="s">
        <v>1899</v>
      </c>
      <c r="C1477" s="35">
        <v>19905</v>
      </c>
      <c r="D1477" s="36" t="s">
        <v>1025</v>
      </c>
      <c r="E1477" s="36">
        <v>199</v>
      </c>
      <c r="F1477" s="35">
        <v>14147</v>
      </c>
      <c r="G1477" s="36" t="s">
        <v>1025</v>
      </c>
      <c r="H1477" s="36">
        <v>71</v>
      </c>
      <c r="I1477" s="36">
        <v>350</v>
      </c>
      <c r="J1477" s="35">
        <v>563</v>
      </c>
      <c r="AF1477" s="82" t="s">
        <v>38</v>
      </c>
      <c r="AG1477" s="82" t="s">
        <v>139</v>
      </c>
      <c r="AH1477" s="82" t="s">
        <v>57</v>
      </c>
      <c r="AI1477" s="82">
        <v>2</v>
      </c>
      <c r="AJ1477" s="106">
        <f t="shared" si="128"/>
        <v>1800000</v>
      </c>
      <c r="AK1477" s="106">
        <f t="shared" si="129"/>
        <v>16000</v>
      </c>
      <c r="AL1477" s="106">
        <f t="shared" si="130"/>
        <v>50</v>
      </c>
      <c r="AM1477" s="106">
        <f t="shared" si="131"/>
        <v>2</v>
      </c>
      <c r="AN1477" s="106">
        <f t="shared" si="132"/>
        <v>1816052</v>
      </c>
      <c r="AO1477" s="77" t="s">
        <v>5861</v>
      </c>
      <c r="AP1477" s="78">
        <v>718.02</v>
      </c>
    </row>
    <row r="1478" spans="1:42" x14ac:dyDescent="0.25">
      <c r="A1478" s="27" t="s">
        <v>1025</v>
      </c>
      <c r="B1478" s="37" t="s">
        <v>1046</v>
      </c>
      <c r="C1478" s="38"/>
      <c r="D1478" s="38"/>
      <c r="E1478" s="38"/>
      <c r="F1478" s="38"/>
      <c r="G1478" s="38"/>
      <c r="H1478" s="38"/>
      <c r="I1478" s="38"/>
      <c r="J1478" s="38"/>
      <c r="AF1478" s="82" t="s">
        <v>38</v>
      </c>
      <c r="AG1478" s="82" t="s">
        <v>139</v>
      </c>
      <c r="AH1478" s="82" t="s">
        <v>186</v>
      </c>
      <c r="AI1478" s="82">
        <v>3</v>
      </c>
      <c r="AJ1478" s="106">
        <f t="shared" si="128"/>
        <v>1800000</v>
      </c>
      <c r="AK1478" s="106">
        <f t="shared" si="129"/>
        <v>16000</v>
      </c>
      <c r="AL1478" s="106">
        <f t="shared" si="130"/>
        <v>60</v>
      </c>
      <c r="AM1478" s="106">
        <f t="shared" si="131"/>
        <v>3</v>
      </c>
      <c r="AN1478" s="106">
        <f t="shared" si="132"/>
        <v>1816063</v>
      </c>
      <c r="AO1478" s="77" t="s">
        <v>5865</v>
      </c>
      <c r="AP1478" s="78">
        <v>1881.42</v>
      </c>
    </row>
    <row r="1479" spans="1:42" x14ac:dyDescent="0.25">
      <c r="A1479" s="27">
        <v>1020043</v>
      </c>
      <c r="B1479" s="34" t="s">
        <v>1901</v>
      </c>
      <c r="C1479" s="35">
        <v>11643</v>
      </c>
      <c r="D1479" s="36" t="s">
        <v>1025</v>
      </c>
      <c r="E1479" s="36">
        <v>116</v>
      </c>
      <c r="F1479" s="35">
        <v>31969</v>
      </c>
      <c r="G1479" s="36" t="s">
        <v>1025</v>
      </c>
      <c r="H1479" s="36">
        <v>275</v>
      </c>
      <c r="I1479" s="36">
        <v>1108</v>
      </c>
      <c r="J1479" s="35">
        <v>173</v>
      </c>
      <c r="AF1479" s="82" t="s">
        <v>38</v>
      </c>
      <c r="AG1479" s="82" t="s">
        <v>139</v>
      </c>
      <c r="AH1479" s="82" t="s">
        <v>215</v>
      </c>
      <c r="AI1479" s="82">
        <v>2</v>
      </c>
      <c r="AJ1479" s="106">
        <f t="shared" si="128"/>
        <v>1800000</v>
      </c>
      <c r="AK1479" s="106">
        <f t="shared" si="129"/>
        <v>16000</v>
      </c>
      <c r="AL1479" s="106">
        <f t="shared" si="130"/>
        <v>70</v>
      </c>
      <c r="AM1479" s="106">
        <f t="shared" si="131"/>
        <v>2</v>
      </c>
      <c r="AN1479" s="106">
        <f t="shared" si="132"/>
        <v>1816072</v>
      </c>
      <c r="AO1479" s="77" t="s">
        <v>5866</v>
      </c>
      <c r="AP1479" s="78">
        <v>796.51</v>
      </c>
    </row>
    <row r="1480" spans="1:42" x14ac:dyDescent="0.25">
      <c r="A1480" s="27">
        <v>1020044</v>
      </c>
      <c r="B1480" s="34" t="s">
        <v>1064</v>
      </c>
      <c r="C1480" s="35">
        <v>1382</v>
      </c>
      <c r="D1480" s="36" t="s">
        <v>1025</v>
      </c>
      <c r="E1480" s="36">
        <v>14</v>
      </c>
      <c r="F1480" s="35">
        <v>21682</v>
      </c>
      <c r="G1480" s="36" t="s">
        <v>1025</v>
      </c>
      <c r="H1480" s="36">
        <v>1569</v>
      </c>
      <c r="I1480" s="36" t="s">
        <v>1038</v>
      </c>
      <c r="J1480" s="35" t="s">
        <v>1038</v>
      </c>
      <c r="AF1480" s="82" t="s">
        <v>38</v>
      </c>
      <c r="AG1480" s="82" t="s">
        <v>139</v>
      </c>
      <c r="AH1480" s="82" t="s">
        <v>148</v>
      </c>
      <c r="AI1480" s="82">
        <v>2</v>
      </c>
      <c r="AJ1480" s="106">
        <f t="shared" ref="AJ1480:AJ1543" si="133">AF1480*100000</f>
        <v>1800000</v>
      </c>
      <c r="AK1480" s="106">
        <f t="shared" ref="AK1480:AK1543" si="134">AG1480*1000</f>
        <v>16000</v>
      </c>
      <c r="AL1480" s="106">
        <f t="shared" ref="AL1480:AL1543" si="135">AH1480*10</f>
        <v>80</v>
      </c>
      <c r="AM1480" s="106">
        <f t="shared" ref="AM1480:AM1543" si="136">AI1480*1</f>
        <v>2</v>
      </c>
      <c r="AN1480" s="106">
        <f t="shared" ref="AN1480:AN1543" si="137">SUM(AJ1480:AM1480)</f>
        <v>1816082</v>
      </c>
      <c r="AO1480" s="77" t="s">
        <v>4840</v>
      </c>
      <c r="AP1480" s="78">
        <v>785.64</v>
      </c>
    </row>
    <row r="1481" spans="1:42" x14ac:dyDescent="0.25">
      <c r="A1481" s="27">
        <v>1020045</v>
      </c>
      <c r="B1481" s="34" t="s">
        <v>1049</v>
      </c>
      <c r="C1481" s="35">
        <v>10261</v>
      </c>
      <c r="D1481" s="36" t="s">
        <v>1025</v>
      </c>
      <c r="E1481" s="36">
        <v>102</v>
      </c>
      <c r="F1481" s="35">
        <v>10287</v>
      </c>
      <c r="G1481" s="36" t="s">
        <v>1025</v>
      </c>
      <c r="H1481" s="36">
        <v>100</v>
      </c>
      <c r="I1481" s="36" t="s">
        <v>1038</v>
      </c>
      <c r="J1481" s="35" t="s">
        <v>1038</v>
      </c>
      <c r="AF1481" s="82" t="s">
        <v>38</v>
      </c>
      <c r="AG1481" s="82" t="s">
        <v>139</v>
      </c>
      <c r="AH1481" s="82" t="s">
        <v>210</v>
      </c>
      <c r="AI1481" s="82">
        <v>2</v>
      </c>
      <c r="AJ1481" s="106">
        <f t="shared" si="133"/>
        <v>1800000</v>
      </c>
      <c r="AK1481" s="106">
        <f t="shared" si="134"/>
        <v>16000</v>
      </c>
      <c r="AL1481" s="106">
        <f t="shared" si="135"/>
        <v>90</v>
      </c>
      <c r="AM1481" s="106">
        <f t="shared" si="136"/>
        <v>2</v>
      </c>
      <c r="AN1481" s="106">
        <f t="shared" si="137"/>
        <v>1816092</v>
      </c>
      <c r="AO1481" s="77" t="s">
        <v>5574</v>
      </c>
      <c r="AP1481" s="78">
        <v>1782.71</v>
      </c>
    </row>
    <row r="1482" spans="1:42" x14ac:dyDescent="0.25">
      <c r="A1482" s="27">
        <v>1020083</v>
      </c>
      <c r="B1482" s="34" t="s">
        <v>1902</v>
      </c>
      <c r="C1482" s="35">
        <v>15790</v>
      </c>
      <c r="D1482" s="36" t="s">
        <v>1025</v>
      </c>
      <c r="E1482" s="36">
        <v>158</v>
      </c>
      <c r="F1482" s="35">
        <v>12626</v>
      </c>
      <c r="G1482" s="36" t="s">
        <v>1025</v>
      </c>
      <c r="H1482" s="36">
        <v>80</v>
      </c>
      <c r="I1482" s="36">
        <v>618</v>
      </c>
      <c r="J1482" s="35">
        <v>654</v>
      </c>
      <c r="AF1482" s="82" t="s">
        <v>38</v>
      </c>
      <c r="AG1482" s="82" t="s">
        <v>139</v>
      </c>
      <c r="AH1482" s="82" t="s">
        <v>160</v>
      </c>
      <c r="AI1482" s="82">
        <v>2</v>
      </c>
      <c r="AJ1482" s="106">
        <f t="shared" si="133"/>
        <v>1800000</v>
      </c>
      <c r="AK1482" s="106">
        <f t="shared" si="134"/>
        <v>16000</v>
      </c>
      <c r="AL1482" s="106">
        <f t="shared" si="135"/>
        <v>100</v>
      </c>
      <c r="AM1482" s="106">
        <f t="shared" si="136"/>
        <v>2</v>
      </c>
      <c r="AN1482" s="106">
        <f t="shared" si="137"/>
        <v>1816102</v>
      </c>
      <c r="AO1482" s="77" t="s">
        <v>5867</v>
      </c>
      <c r="AP1482" s="78">
        <v>1089.02</v>
      </c>
    </row>
    <row r="1483" spans="1:42" x14ac:dyDescent="0.25">
      <c r="A1483" s="27">
        <v>1020084</v>
      </c>
      <c r="B1483" s="34" t="s">
        <v>1064</v>
      </c>
      <c r="C1483" s="35">
        <v>815</v>
      </c>
      <c r="D1483" s="36" t="s">
        <v>1025</v>
      </c>
      <c r="E1483" s="36">
        <v>8</v>
      </c>
      <c r="F1483" s="35">
        <v>3494</v>
      </c>
      <c r="G1483" s="36" t="s">
        <v>1025</v>
      </c>
      <c r="H1483" s="36">
        <v>429</v>
      </c>
      <c r="I1483" s="36" t="s">
        <v>1038</v>
      </c>
      <c r="J1483" s="35" t="s">
        <v>1038</v>
      </c>
      <c r="AF1483" s="82" t="s">
        <v>38</v>
      </c>
      <c r="AG1483" s="82" t="s">
        <v>139</v>
      </c>
      <c r="AH1483" s="82" t="s">
        <v>157</v>
      </c>
      <c r="AI1483" s="82">
        <v>3</v>
      </c>
      <c r="AJ1483" s="106">
        <f t="shared" si="133"/>
        <v>1800000</v>
      </c>
      <c r="AK1483" s="106">
        <f t="shared" si="134"/>
        <v>16000</v>
      </c>
      <c r="AL1483" s="106">
        <f t="shared" si="135"/>
        <v>110</v>
      </c>
      <c r="AM1483" s="106">
        <f t="shared" si="136"/>
        <v>3</v>
      </c>
      <c r="AN1483" s="106">
        <f t="shared" si="137"/>
        <v>1816113</v>
      </c>
      <c r="AO1483" s="77" t="s">
        <v>5868</v>
      </c>
      <c r="AP1483" s="78">
        <v>879.49</v>
      </c>
    </row>
    <row r="1484" spans="1:42" x14ac:dyDescent="0.25">
      <c r="A1484" s="27">
        <v>1020085</v>
      </c>
      <c r="B1484" s="34" t="s">
        <v>1039</v>
      </c>
      <c r="C1484" s="35">
        <v>14975</v>
      </c>
      <c r="D1484" s="36" t="s">
        <v>1025</v>
      </c>
      <c r="E1484" s="36">
        <v>150</v>
      </c>
      <c r="F1484" s="35">
        <v>9132</v>
      </c>
      <c r="G1484" s="36" t="s">
        <v>1025</v>
      </c>
      <c r="H1484" s="36">
        <v>61</v>
      </c>
      <c r="I1484" s="36" t="s">
        <v>1038</v>
      </c>
      <c r="J1484" s="35" t="s">
        <v>1038</v>
      </c>
      <c r="AF1484" s="82" t="s">
        <v>38</v>
      </c>
      <c r="AG1484" s="82" t="s">
        <v>139</v>
      </c>
      <c r="AH1484" s="82" t="s">
        <v>29</v>
      </c>
      <c r="AI1484" s="82">
        <v>2</v>
      </c>
      <c r="AJ1484" s="106">
        <f t="shared" si="133"/>
        <v>1800000</v>
      </c>
      <c r="AK1484" s="106">
        <f t="shared" si="134"/>
        <v>16000</v>
      </c>
      <c r="AL1484" s="106">
        <f t="shared" si="135"/>
        <v>120</v>
      </c>
      <c r="AM1484" s="106">
        <f t="shared" si="136"/>
        <v>2</v>
      </c>
      <c r="AN1484" s="106">
        <f t="shared" si="137"/>
        <v>1816122</v>
      </c>
      <c r="AO1484" s="77" t="s">
        <v>5869</v>
      </c>
      <c r="AP1484" s="78">
        <v>1236.4000000000001</v>
      </c>
    </row>
    <row r="1485" spans="1:42" x14ac:dyDescent="0.25">
      <c r="A1485" s="27" t="s">
        <v>1025</v>
      </c>
      <c r="B1485" s="40" t="s">
        <v>1903</v>
      </c>
      <c r="C1485" s="41"/>
      <c r="D1485" s="41"/>
      <c r="E1485" s="41"/>
      <c r="F1485" s="41"/>
      <c r="G1485" s="41"/>
      <c r="H1485" s="41"/>
      <c r="I1485" s="41"/>
      <c r="J1485" s="41"/>
      <c r="AF1485" s="82" t="s">
        <v>38</v>
      </c>
      <c r="AG1485" s="82" t="s">
        <v>139</v>
      </c>
      <c r="AH1485" s="82" t="s">
        <v>112</v>
      </c>
      <c r="AI1485" s="82">
        <v>2</v>
      </c>
      <c r="AJ1485" s="106">
        <f t="shared" si="133"/>
        <v>1800000</v>
      </c>
      <c r="AK1485" s="106">
        <f t="shared" si="134"/>
        <v>16000</v>
      </c>
      <c r="AL1485" s="106">
        <f t="shared" si="135"/>
        <v>130</v>
      </c>
      <c r="AM1485" s="106">
        <f t="shared" si="136"/>
        <v>2</v>
      </c>
      <c r="AN1485" s="106">
        <f t="shared" si="137"/>
        <v>1816132</v>
      </c>
      <c r="AO1485" s="77" t="s">
        <v>5870</v>
      </c>
      <c r="AP1485" s="78">
        <v>1953.13</v>
      </c>
    </row>
    <row r="1486" spans="1:42" x14ac:dyDescent="0.25">
      <c r="A1486" s="27">
        <v>1061011</v>
      </c>
      <c r="B1486" s="34" t="s">
        <v>1904</v>
      </c>
      <c r="C1486" s="35">
        <v>29325</v>
      </c>
      <c r="D1486" s="39" t="s">
        <v>1033</v>
      </c>
      <c r="E1486" s="36">
        <v>293</v>
      </c>
      <c r="F1486" s="35">
        <v>685285</v>
      </c>
      <c r="G1486" s="39" t="s">
        <v>1033</v>
      </c>
      <c r="H1486" s="36">
        <v>2337</v>
      </c>
      <c r="I1486" s="36">
        <v>106</v>
      </c>
      <c r="J1486" s="35">
        <v>3</v>
      </c>
      <c r="AF1486" s="82" t="s">
        <v>38</v>
      </c>
      <c r="AG1486" s="82" t="s">
        <v>139</v>
      </c>
      <c r="AH1486" s="82" t="s">
        <v>344</v>
      </c>
      <c r="AI1486" s="82">
        <v>3</v>
      </c>
      <c r="AJ1486" s="106">
        <f t="shared" si="133"/>
        <v>1800000</v>
      </c>
      <c r="AK1486" s="106">
        <f t="shared" si="134"/>
        <v>16000</v>
      </c>
      <c r="AL1486" s="106">
        <f t="shared" si="135"/>
        <v>140</v>
      </c>
      <c r="AM1486" s="106">
        <f t="shared" si="136"/>
        <v>3</v>
      </c>
      <c r="AN1486" s="106">
        <f t="shared" si="137"/>
        <v>1816143</v>
      </c>
      <c r="AO1486" s="77" t="s">
        <v>5871</v>
      </c>
      <c r="AP1486" s="78">
        <v>1371.86</v>
      </c>
    </row>
    <row r="1487" spans="1:42" x14ac:dyDescent="0.25">
      <c r="A1487" s="27">
        <v>1062011</v>
      </c>
      <c r="B1487" s="34" t="s">
        <v>1905</v>
      </c>
      <c r="C1487" s="35">
        <v>6724</v>
      </c>
      <c r="D1487" s="36" t="s">
        <v>1025</v>
      </c>
      <c r="E1487" s="36">
        <v>67</v>
      </c>
      <c r="F1487" s="35">
        <v>73670</v>
      </c>
      <c r="G1487" s="36" t="s">
        <v>1025</v>
      </c>
      <c r="H1487" s="36">
        <v>1096</v>
      </c>
      <c r="I1487" s="36">
        <v>1881</v>
      </c>
      <c r="J1487" s="35">
        <v>50</v>
      </c>
      <c r="AF1487" s="82" t="s">
        <v>38</v>
      </c>
      <c r="AG1487" s="82" t="s">
        <v>51</v>
      </c>
      <c r="AH1487" s="82" t="s">
        <v>79</v>
      </c>
      <c r="AI1487" s="82">
        <v>1</v>
      </c>
      <c r="AJ1487" s="106">
        <f t="shared" si="133"/>
        <v>1800000</v>
      </c>
      <c r="AK1487" s="106">
        <f t="shared" si="134"/>
        <v>17000</v>
      </c>
      <c r="AL1487" s="106">
        <f t="shared" si="135"/>
        <v>10</v>
      </c>
      <c r="AM1487" s="106">
        <f t="shared" si="136"/>
        <v>1</v>
      </c>
      <c r="AN1487" s="106">
        <f t="shared" si="137"/>
        <v>1817011</v>
      </c>
      <c r="AO1487" s="77" t="s">
        <v>5872</v>
      </c>
      <c r="AP1487" s="78">
        <v>1671.59</v>
      </c>
    </row>
    <row r="1488" spans="1:42" x14ac:dyDescent="0.25">
      <c r="A1488" s="27">
        <v>1063011</v>
      </c>
      <c r="B1488" s="34" t="s">
        <v>1862</v>
      </c>
      <c r="C1488" s="35">
        <v>3460</v>
      </c>
      <c r="D1488" s="36" t="s">
        <v>1025</v>
      </c>
      <c r="E1488" s="36">
        <v>35</v>
      </c>
      <c r="F1488" s="35">
        <v>48178</v>
      </c>
      <c r="G1488" s="36" t="s">
        <v>1025</v>
      </c>
      <c r="H1488" s="36">
        <v>1392</v>
      </c>
      <c r="I1488" s="36">
        <v>2135</v>
      </c>
      <c r="J1488" s="35">
        <v>96</v>
      </c>
      <c r="AF1488" s="82" t="s">
        <v>38</v>
      </c>
      <c r="AG1488" s="82" t="s">
        <v>51</v>
      </c>
      <c r="AH1488" s="82" t="s">
        <v>100</v>
      </c>
      <c r="AI1488" s="82">
        <v>2</v>
      </c>
      <c r="AJ1488" s="106">
        <f t="shared" si="133"/>
        <v>1800000</v>
      </c>
      <c r="AK1488" s="106">
        <f t="shared" si="134"/>
        <v>17000</v>
      </c>
      <c r="AL1488" s="106">
        <f t="shared" si="135"/>
        <v>20</v>
      </c>
      <c r="AM1488" s="106">
        <f t="shared" si="136"/>
        <v>2</v>
      </c>
      <c r="AN1488" s="106">
        <f t="shared" si="137"/>
        <v>1817022</v>
      </c>
      <c r="AO1488" s="77" t="s">
        <v>5873</v>
      </c>
      <c r="AP1488" s="78">
        <v>894.05</v>
      </c>
    </row>
    <row r="1489" spans="1:42" x14ac:dyDescent="0.25">
      <c r="A1489" s="27" t="s">
        <v>1025</v>
      </c>
      <c r="B1489" s="40" t="s">
        <v>1906</v>
      </c>
      <c r="C1489" s="41"/>
      <c r="D1489" s="41"/>
      <c r="E1489" s="41"/>
      <c r="F1489" s="41"/>
      <c r="G1489" s="41"/>
      <c r="H1489" s="41"/>
      <c r="I1489" s="41"/>
      <c r="J1489" s="41"/>
      <c r="AF1489" s="82" t="s">
        <v>38</v>
      </c>
      <c r="AG1489" s="82" t="s">
        <v>51</v>
      </c>
      <c r="AH1489" s="82" t="s">
        <v>30</v>
      </c>
      <c r="AI1489" s="82">
        <v>2</v>
      </c>
      <c r="AJ1489" s="106">
        <f t="shared" si="133"/>
        <v>1800000</v>
      </c>
      <c r="AK1489" s="106">
        <f t="shared" si="134"/>
        <v>17000</v>
      </c>
      <c r="AL1489" s="106">
        <f t="shared" si="135"/>
        <v>30</v>
      </c>
      <c r="AM1489" s="106">
        <f t="shared" si="136"/>
        <v>2</v>
      </c>
      <c r="AN1489" s="106">
        <f t="shared" si="137"/>
        <v>1817032</v>
      </c>
      <c r="AO1489" s="77" t="s">
        <v>5874</v>
      </c>
      <c r="AP1489" s="78">
        <v>1072.81</v>
      </c>
    </row>
    <row r="1490" spans="1:42" x14ac:dyDescent="0.25">
      <c r="A1490" s="27" t="s">
        <v>1025</v>
      </c>
      <c r="B1490" s="40" t="s">
        <v>1907</v>
      </c>
      <c r="C1490" s="41"/>
      <c r="D1490" s="41"/>
      <c r="E1490" s="41"/>
      <c r="F1490" s="41"/>
      <c r="G1490" s="41"/>
      <c r="H1490" s="41"/>
      <c r="I1490" s="41"/>
      <c r="J1490" s="41"/>
      <c r="AF1490" s="82" t="s">
        <v>38</v>
      </c>
      <c r="AG1490" s="82" t="s">
        <v>51</v>
      </c>
      <c r="AH1490" s="82" t="s">
        <v>89</v>
      </c>
      <c r="AI1490" s="82">
        <v>2</v>
      </c>
      <c r="AJ1490" s="106">
        <f t="shared" si="133"/>
        <v>1800000</v>
      </c>
      <c r="AK1490" s="106">
        <f t="shared" si="134"/>
        <v>17000</v>
      </c>
      <c r="AL1490" s="106">
        <f t="shared" si="135"/>
        <v>40</v>
      </c>
      <c r="AM1490" s="106">
        <f t="shared" si="136"/>
        <v>2</v>
      </c>
      <c r="AN1490" s="106">
        <f t="shared" si="137"/>
        <v>1817042</v>
      </c>
      <c r="AO1490" s="77" t="s">
        <v>5875</v>
      </c>
      <c r="AP1490" s="78">
        <v>1343</v>
      </c>
    </row>
    <row r="1491" spans="1:42" x14ac:dyDescent="0.25">
      <c r="A1491" s="27" t="s">
        <v>1025</v>
      </c>
      <c r="B1491" s="37" t="s">
        <v>1028</v>
      </c>
      <c r="C1491" s="38"/>
      <c r="D1491" s="38"/>
      <c r="E1491" s="38"/>
      <c r="F1491" s="38"/>
      <c r="G1491" s="38"/>
      <c r="H1491" s="38"/>
      <c r="I1491" s="38"/>
      <c r="J1491" s="38"/>
      <c r="AF1491" s="82" t="s">
        <v>38</v>
      </c>
      <c r="AG1491" s="82" t="s">
        <v>51</v>
      </c>
      <c r="AH1491" s="82" t="s">
        <v>57</v>
      </c>
      <c r="AI1491" s="82">
        <v>2</v>
      </c>
      <c r="AJ1491" s="106">
        <f t="shared" si="133"/>
        <v>1800000</v>
      </c>
      <c r="AK1491" s="106">
        <f t="shared" si="134"/>
        <v>17000</v>
      </c>
      <c r="AL1491" s="106">
        <f t="shared" si="135"/>
        <v>50</v>
      </c>
      <c r="AM1491" s="106">
        <f t="shared" si="136"/>
        <v>2</v>
      </c>
      <c r="AN1491" s="106">
        <f t="shared" si="137"/>
        <v>1817052</v>
      </c>
      <c r="AO1491" s="77" t="s">
        <v>5872</v>
      </c>
      <c r="AP1491" s="78">
        <v>1131.67</v>
      </c>
    </row>
    <row r="1492" spans="1:42" x14ac:dyDescent="0.25">
      <c r="A1492" s="27">
        <v>1201011</v>
      </c>
      <c r="B1492" s="34" t="s">
        <v>1908</v>
      </c>
      <c r="C1492" s="35">
        <v>2987</v>
      </c>
      <c r="D1492" s="36" t="s">
        <v>1025</v>
      </c>
      <c r="E1492" s="36">
        <v>30</v>
      </c>
      <c r="F1492" s="35">
        <v>29922</v>
      </c>
      <c r="G1492" s="36" t="s">
        <v>1025</v>
      </c>
      <c r="H1492" s="36">
        <v>1002</v>
      </c>
      <c r="I1492" s="36">
        <v>2170</v>
      </c>
      <c r="J1492" s="35">
        <v>193</v>
      </c>
      <c r="AF1492" s="82" t="s">
        <v>38</v>
      </c>
      <c r="AG1492" s="82" t="s">
        <v>51</v>
      </c>
      <c r="AH1492" s="82" t="s">
        <v>186</v>
      </c>
      <c r="AI1492" s="82">
        <v>2</v>
      </c>
      <c r="AJ1492" s="106">
        <f t="shared" si="133"/>
        <v>1800000</v>
      </c>
      <c r="AK1492" s="106">
        <f t="shared" si="134"/>
        <v>17000</v>
      </c>
      <c r="AL1492" s="106">
        <f t="shared" si="135"/>
        <v>60</v>
      </c>
      <c r="AM1492" s="106">
        <f t="shared" si="136"/>
        <v>2</v>
      </c>
      <c r="AN1492" s="106">
        <f t="shared" si="137"/>
        <v>1817062</v>
      </c>
      <c r="AO1492" s="77" t="s">
        <v>5876</v>
      </c>
      <c r="AP1492" s="78">
        <v>810.89</v>
      </c>
    </row>
    <row r="1493" spans="1:42" x14ac:dyDescent="0.25">
      <c r="A1493" s="27" t="s">
        <v>1025</v>
      </c>
      <c r="B1493" s="37" t="s">
        <v>1109</v>
      </c>
      <c r="C1493" s="38"/>
      <c r="D1493" s="38"/>
      <c r="E1493" s="38"/>
      <c r="F1493" s="38"/>
      <c r="G1493" s="38"/>
      <c r="H1493" s="38"/>
      <c r="I1493" s="38"/>
      <c r="J1493" s="38"/>
      <c r="AF1493" s="82" t="s">
        <v>38</v>
      </c>
      <c r="AG1493" s="82" t="s">
        <v>51</v>
      </c>
      <c r="AH1493" s="82" t="s">
        <v>215</v>
      </c>
      <c r="AI1493" s="82">
        <v>3</v>
      </c>
      <c r="AJ1493" s="106">
        <f t="shared" si="133"/>
        <v>1800000</v>
      </c>
      <c r="AK1493" s="106">
        <f t="shared" si="134"/>
        <v>17000</v>
      </c>
      <c r="AL1493" s="106">
        <f t="shared" si="135"/>
        <v>70</v>
      </c>
      <c r="AM1493" s="106">
        <f t="shared" si="136"/>
        <v>3</v>
      </c>
      <c r="AN1493" s="106">
        <f t="shared" si="137"/>
        <v>1817073</v>
      </c>
      <c r="AO1493" s="77" t="s">
        <v>5877</v>
      </c>
      <c r="AP1493" s="78">
        <v>1210.76</v>
      </c>
    </row>
    <row r="1494" spans="1:42" x14ac:dyDescent="0.25">
      <c r="A1494" s="27">
        <v>1201022</v>
      </c>
      <c r="B1494" s="34" t="s">
        <v>1908</v>
      </c>
      <c r="C1494" s="35">
        <v>13087</v>
      </c>
      <c r="D1494" s="36" t="s">
        <v>1025</v>
      </c>
      <c r="E1494" s="36">
        <v>132</v>
      </c>
      <c r="F1494" s="35">
        <v>19872</v>
      </c>
      <c r="G1494" s="36" t="s">
        <v>1025</v>
      </c>
      <c r="H1494" s="36">
        <v>152</v>
      </c>
      <c r="I1494" s="36">
        <v>898</v>
      </c>
      <c r="J1494" s="35">
        <v>347</v>
      </c>
      <c r="AF1494" s="82" t="s">
        <v>38</v>
      </c>
      <c r="AG1494" s="82" t="s">
        <v>51</v>
      </c>
      <c r="AH1494" s="82" t="s">
        <v>148</v>
      </c>
      <c r="AI1494" s="82">
        <v>2</v>
      </c>
      <c r="AJ1494" s="106">
        <f t="shared" si="133"/>
        <v>1800000</v>
      </c>
      <c r="AK1494" s="106">
        <f t="shared" si="134"/>
        <v>17000</v>
      </c>
      <c r="AL1494" s="106">
        <f t="shared" si="135"/>
        <v>80</v>
      </c>
      <c r="AM1494" s="106">
        <f t="shared" si="136"/>
        <v>2</v>
      </c>
      <c r="AN1494" s="106">
        <f t="shared" si="137"/>
        <v>1817082</v>
      </c>
      <c r="AO1494" s="77" t="s">
        <v>5878</v>
      </c>
      <c r="AP1494" s="78">
        <v>949.39</v>
      </c>
    </row>
    <row r="1495" spans="1:42" x14ac:dyDescent="0.25">
      <c r="A1495" s="27">
        <v>1201032</v>
      </c>
      <c r="B1495" s="34" t="s">
        <v>1909</v>
      </c>
      <c r="C1495" s="35">
        <v>10833</v>
      </c>
      <c r="D1495" s="36" t="s">
        <v>1025</v>
      </c>
      <c r="E1495" s="36">
        <v>108</v>
      </c>
      <c r="F1495" s="35">
        <v>6517</v>
      </c>
      <c r="G1495" s="36" t="s">
        <v>1025</v>
      </c>
      <c r="H1495" s="36">
        <v>60</v>
      </c>
      <c r="I1495" s="36">
        <v>1253</v>
      </c>
      <c r="J1495" s="35">
        <v>1387</v>
      </c>
      <c r="AF1495" s="82" t="s">
        <v>38</v>
      </c>
      <c r="AG1495" s="82" t="s">
        <v>38</v>
      </c>
      <c r="AH1495" s="82" t="s">
        <v>79</v>
      </c>
      <c r="AI1495" s="82">
        <v>1</v>
      </c>
      <c r="AJ1495" s="106">
        <f t="shared" si="133"/>
        <v>1800000</v>
      </c>
      <c r="AK1495" s="106">
        <f t="shared" si="134"/>
        <v>18000</v>
      </c>
      <c r="AL1495" s="106">
        <f t="shared" si="135"/>
        <v>10</v>
      </c>
      <c r="AM1495" s="106">
        <f t="shared" si="136"/>
        <v>1</v>
      </c>
      <c r="AN1495" s="106">
        <f t="shared" si="137"/>
        <v>1818011</v>
      </c>
      <c r="AO1495" s="77" t="s">
        <v>5879</v>
      </c>
      <c r="AP1495" s="78">
        <v>2034.94</v>
      </c>
    </row>
    <row r="1496" spans="1:42" x14ac:dyDescent="0.25">
      <c r="A1496" s="27">
        <v>1201042</v>
      </c>
      <c r="B1496" s="34" t="s">
        <v>1910</v>
      </c>
      <c r="C1496" s="35">
        <v>6030</v>
      </c>
      <c r="D1496" s="36" t="s">
        <v>1025</v>
      </c>
      <c r="E1496" s="36">
        <v>60</v>
      </c>
      <c r="F1496" s="35">
        <v>5642</v>
      </c>
      <c r="G1496" s="36" t="s">
        <v>1025</v>
      </c>
      <c r="H1496" s="36">
        <v>94</v>
      </c>
      <c r="I1496" s="36">
        <v>1948</v>
      </c>
      <c r="J1496" s="35">
        <v>1563</v>
      </c>
      <c r="AF1496" s="82" t="s">
        <v>38</v>
      </c>
      <c r="AG1496" s="82" t="s">
        <v>38</v>
      </c>
      <c r="AH1496" s="82" t="s">
        <v>100</v>
      </c>
      <c r="AI1496" s="82">
        <v>2</v>
      </c>
      <c r="AJ1496" s="106">
        <f t="shared" si="133"/>
        <v>1800000</v>
      </c>
      <c r="AK1496" s="106">
        <f t="shared" si="134"/>
        <v>18000</v>
      </c>
      <c r="AL1496" s="106">
        <f t="shared" si="135"/>
        <v>20</v>
      </c>
      <c r="AM1496" s="106">
        <f t="shared" si="136"/>
        <v>2</v>
      </c>
      <c r="AN1496" s="106">
        <f t="shared" si="137"/>
        <v>1818022</v>
      </c>
      <c r="AO1496" s="77" t="s">
        <v>5880</v>
      </c>
      <c r="AP1496" s="78">
        <v>774.7</v>
      </c>
    </row>
    <row r="1497" spans="1:42" x14ac:dyDescent="0.25">
      <c r="A1497" s="27">
        <v>1201052</v>
      </c>
      <c r="B1497" s="34" t="s">
        <v>1911</v>
      </c>
      <c r="C1497" s="35">
        <v>7170</v>
      </c>
      <c r="D1497" s="36" t="s">
        <v>1025</v>
      </c>
      <c r="E1497" s="36">
        <v>72</v>
      </c>
      <c r="F1497" s="35">
        <v>8139</v>
      </c>
      <c r="G1497" s="36" t="s">
        <v>1025</v>
      </c>
      <c r="H1497" s="36">
        <v>114</v>
      </c>
      <c r="I1497" s="36">
        <v>1825</v>
      </c>
      <c r="J1497" s="35">
        <v>1104</v>
      </c>
      <c r="AF1497" s="82" t="s">
        <v>38</v>
      </c>
      <c r="AG1497" s="82" t="s">
        <v>38</v>
      </c>
      <c r="AH1497" s="82" t="s">
        <v>30</v>
      </c>
      <c r="AI1497" s="82">
        <v>2</v>
      </c>
      <c r="AJ1497" s="106">
        <f t="shared" si="133"/>
        <v>1800000</v>
      </c>
      <c r="AK1497" s="106">
        <f t="shared" si="134"/>
        <v>18000</v>
      </c>
      <c r="AL1497" s="106">
        <f t="shared" si="135"/>
        <v>30</v>
      </c>
      <c r="AM1497" s="106">
        <f t="shared" si="136"/>
        <v>2</v>
      </c>
      <c r="AN1497" s="106">
        <f t="shared" si="137"/>
        <v>1818032</v>
      </c>
      <c r="AO1497" s="77" t="s">
        <v>5881</v>
      </c>
      <c r="AP1497" s="78">
        <v>1253.6600000000001</v>
      </c>
    </row>
    <row r="1498" spans="1:42" x14ac:dyDescent="0.25">
      <c r="A1498" s="27">
        <v>1201072</v>
      </c>
      <c r="B1498" s="34" t="s">
        <v>1912</v>
      </c>
      <c r="C1498" s="35">
        <v>8635</v>
      </c>
      <c r="D1498" s="36" t="s">
        <v>1025</v>
      </c>
      <c r="E1498" s="36">
        <v>86</v>
      </c>
      <c r="F1498" s="35">
        <v>11276</v>
      </c>
      <c r="G1498" s="36" t="s">
        <v>1025</v>
      </c>
      <c r="H1498" s="36">
        <v>131</v>
      </c>
      <c r="I1498" s="36">
        <v>1587</v>
      </c>
      <c r="J1498" s="35">
        <v>757</v>
      </c>
      <c r="AF1498" s="82" t="s">
        <v>38</v>
      </c>
      <c r="AG1498" s="82" t="s">
        <v>38</v>
      </c>
      <c r="AH1498" s="82" t="s">
        <v>89</v>
      </c>
      <c r="AI1498" s="82">
        <v>2</v>
      </c>
      <c r="AJ1498" s="106">
        <f t="shared" si="133"/>
        <v>1800000</v>
      </c>
      <c r="AK1498" s="106">
        <f t="shared" si="134"/>
        <v>18000</v>
      </c>
      <c r="AL1498" s="106">
        <f t="shared" si="135"/>
        <v>40</v>
      </c>
      <c r="AM1498" s="106">
        <f t="shared" si="136"/>
        <v>2</v>
      </c>
      <c r="AN1498" s="106">
        <f t="shared" si="137"/>
        <v>1818042</v>
      </c>
      <c r="AO1498" s="77" t="s">
        <v>5882</v>
      </c>
      <c r="AP1498" s="78">
        <v>917.07</v>
      </c>
    </row>
    <row r="1499" spans="1:42" x14ac:dyDescent="0.25">
      <c r="A1499" s="27">
        <v>1201082</v>
      </c>
      <c r="B1499" s="34" t="s">
        <v>1913</v>
      </c>
      <c r="C1499" s="35">
        <v>4409</v>
      </c>
      <c r="D1499" s="36" t="s">
        <v>1025</v>
      </c>
      <c r="E1499" s="36">
        <v>44</v>
      </c>
      <c r="F1499" s="35">
        <v>5582</v>
      </c>
      <c r="G1499" s="36" t="s">
        <v>1025</v>
      </c>
      <c r="H1499" s="36">
        <v>127</v>
      </c>
      <c r="I1499" s="36">
        <v>2064</v>
      </c>
      <c r="J1499" s="35">
        <v>1581</v>
      </c>
      <c r="AF1499" s="82" t="s">
        <v>38</v>
      </c>
      <c r="AG1499" s="82" t="s">
        <v>38</v>
      </c>
      <c r="AH1499" s="82" t="s">
        <v>57</v>
      </c>
      <c r="AI1499" s="82">
        <v>3</v>
      </c>
      <c r="AJ1499" s="106">
        <f t="shared" si="133"/>
        <v>1800000</v>
      </c>
      <c r="AK1499" s="106">
        <f t="shared" si="134"/>
        <v>18000</v>
      </c>
      <c r="AL1499" s="106">
        <f t="shared" si="135"/>
        <v>50</v>
      </c>
      <c r="AM1499" s="106">
        <f t="shared" si="136"/>
        <v>3</v>
      </c>
      <c r="AN1499" s="106">
        <f t="shared" si="137"/>
        <v>1818053</v>
      </c>
      <c r="AO1499" s="77" t="s">
        <v>5883</v>
      </c>
      <c r="AP1499" s="78">
        <v>1056.78</v>
      </c>
    </row>
    <row r="1500" spans="1:42" x14ac:dyDescent="0.25">
      <c r="A1500" s="27">
        <v>1201092</v>
      </c>
      <c r="B1500" s="34" t="s">
        <v>1914</v>
      </c>
      <c r="C1500" s="35">
        <v>3489</v>
      </c>
      <c r="D1500" s="36" t="s">
        <v>1025</v>
      </c>
      <c r="E1500" s="36">
        <v>35</v>
      </c>
      <c r="F1500" s="35">
        <v>5543</v>
      </c>
      <c r="G1500" s="36" t="s">
        <v>1025</v>
      </c>
      <c r="H1500" s="36">
        <v>159</v>
      </c>
      <c r="I1500" s="36">
        <v>2128</v>
      </c>
      <c r="J1500" s="35">
        <v>1592</v>
      </c>
      <c r="AF1500" s="82" t="s">
        <v>38</v>
      </c>
      <c r="AG1500" s="82" t="s">
        <v>38</v>
      </c>
      <c r="AH1500" s="82" t="s">
        <v>186</v>
      </c>
      <c r="AI1500" s="82">
        <v>2</v>
      </c>
      <c r="AJ1500" s="106">
        <f t="shared" si="133"/>
        <v>1800000</v>
      </c>
      <c r="AK1500" s="106">
        <f t="shared" si="134"/>
        <v>18000</v>
      </c>
      <c r="AL1500" s="106">
        <f t="shared" si="135"/>
        <v>60</v>
      </c>
      <c r="AM1500" s="106">
        <f t="shared" si="136"/>
        <v>2</v>
      </c>
      <c r="AN1500" s="106">
        <f t="shared" si="137"/>
        <v>1818062</v>
      </c>
      <c r="AO1500" s="77" t="s">
        <v>5884</v>
      </c>
      <c r="AP1500" s="78">
        <v>1278.3599999999999</v>
      </c>
    </row>
    <row r="1501" spans="1:42" x14ac:dyDescent="0.25">
      <c r="A1501" s="27" t="s">
        <v>1025</v>
      </c>
      <c r="B1501" s="37" t="s">
        <v>1071</v>
      </c>
      <c r="C1501" s="38"/>
      <c r="D1501" s="38"/>
      <c r="E1501" s="38"/>
      <c r="F1501" s="38"/>
      <c r="G1501" s="38"/>
      <c r="H1501" s="38"/>
      <c r="I1501" s="38"/>
      <c r="J1501" s="38"/>
      <c r="AF1501" s="82" t="s">
        <v>38</v>
      </c>
      <c r="AG1501" s="82" t="s">
        <v>65</v>
      </c>
      <c r="AH1501" s="82" t="s">
        <v>79</v>
      </c>
      <c r="AI1501" s="82">
        <v>2</v>
      </c>
      <c r="AJ1501" s="106">
        <f t="shared" si="133"/>
        <v>1800000</v>
      </c>
      <c r="AK1501" s="106">
        <f t="shared" si="134"/>
        <v>19000</v>
      </c>
      <c r="AL1501" s="106">
        <f t="shared" si="135"/>
        <v>10</v>
      </c>
      <c r="AM1501" s="106">
        <f t="shared" si="136"/>
        <v>2</v>
      </c>
      <c r="AN1501" s="106">
        <f t="shared" si="137"/>
        <v>1819012</v>
      </c>
      <c r="AO1501" s="77" t="s">
        <v>5885</v>
      </c>
      <c r="AP1501" s="78">
        <v>1073.8800000000001</v>
      </c>
    </row>
    <row r="1502" spans="1:42" x14ac:dyDescent="0.25">
      <c r="A1502" s="27">
        <v>1201063</v>
      </c>
      <c r="B1502" s="34" t="s">
        <v>1915</v>
      </c>
      <c r="C1502" s="35">
        <v>8216</v>
      </c>
      <c r="D1502" s="36" t="s">
        <v>1025</v>
      </c>
      <c r="E1502" s="36">
        <v>82</v>
      </c>
      <c r="F1502" s="35">
        <v>14021</v>
      </c>
      <c r="G1502" s="36" t="s">
        <v>1025</v>
      </c>
      <c r="H1502" s="36">
        <v>171</v>
      </c>
      <c r="I1502" s="36">
        <v>1669</v>
      </c>
      <c r="J1502" s="35">
        <v>572</v>
      </c>
      <c r="AF1502" s="82" t="s">
        <v>38</v>
      </c>
      <c r="AG1502" s="82" t="s">
        <v>65</v>
      </c>
      <c r="AH1502" s="82" t="s">
        <v>100</v>
      </c>
      <c r="AI1502" s="82">
        <v>2</v>
      </c>
      <c r="AJ1502" s="106">
        <f t="shared" si="133"/>
        <v>1800000</v>
      </c>
      <c r="AK1502" s="106">
        <f t="shared" si="134"/>
        <v>19000</v>
      </c>
      <c r="AL1502" s="106">
        <f t="shared" si="135"/>
        <v>20</v>
      </c>
      <c r="AM1502" s="106">
        <f t="shared" si="136"/>
        <v>2</v>
      </c>
      <c r="AN1502" s="106">
        <f t="shared" si="137"/>
        <v>1819022</v>
      </c>
      <c r="AO1502" s="77" t="s">
        <v>5886</v>
      </c>
      <c r="AP1502" s="78">
        <v>923.22</v>
      </c>
    </row>
    <row r="1503" spans="1:42" x14ac:dyDescent="0.25">
      <c r="A1503" s="27">
        <v>1201064</v>
      </c>
      <c r="B1503" s="34" t="s">
        <v>1064</v>
      </c>
      <c r="C1503" s="35">
        <v>497</v>
      </c>
      <c r="D1503" s="36" t="s">
        <v>1025</v>
      </c>
      <c r="E1503" s="36">
        <v>5</v>
      </c>
      <c r="F1503" s="35">
        <v>2745</v>
      </c>
      <c r="G1503" s="36" t="s">
        <v>1025</v>
      </c>
      <c r="H1503" s="36">
        <v>552</v>
      </c>
      <c r="I1503" s="36" t="s">
        <v>1038</v>
      </c>
      <c r="J1503" s="35" t="s">
        <v>1038</v>
      </c>
      <c r="AF1503" s="82" t="s">
        <v>38</v>
      </c>
      <c r="AG1503" s="82" t="s">
        <v>65</v>
      </c>
      <c r="AH1503" s="82" t="s">
        <v>30</v>
      </c>
      <c r="AI1503" s="82">
        <v>2</v>
      </c>
      <c r="AJ1503" s="106">
        <f t="shared" si="133"/>
        <v>1800000</v>
      </c>
      <c r="AK1503" s="106">
        <f t="shared" si="134"/>
        <v>19000</v>
      </c>
      <c r="AL1503" s="106">
        <f t="shared" si="135"/>
        <v>30</v>
      </c>
      <c r="AM1503" s="106">
        <f t="shared" si="136"/>
        <v>2</v>
      </c>
      <c r="AN1503" s="106">
        <f t="shared" si="137"/>
        <v>1819032</v>
      </c>
      <c r="AO1503" s="77" t="s">
        <v>5887</v>
      </c>
      <c r="AP1503" s="78">
        <v>824.61</v>
      </c>
    </row>
    <row r="1504" spans="1:42" x14ac:dyDescent="0.25">
      <c r="A1504" s="27">
        <v>1201065</v>
      </c>
      <c r="B1504" s="34" t="s">
        <v>1039</v>
      </c>
      <c r="C1504" s="35">
        <v>7719</v>
      </c>
      <c r="D1504" s="36" t="s">
        <v>1025</v>
      </c>
      <c r="E1504" s="36">
        <v>77</v>
      </c>
      <c r="F1504" s="35">
        <v>11276</v>
      </c>
      <c r="G1504" s="36" t="s">
        <v>1025</v>
      </c>
      <c r="H1504" s="36">
        <v>146</v>
      </c>
      <c r="I1504" s="36" t="s">
        <v>1038</v>
      </c>
      <c r="J1504" s="35" t="s">
        <v>1038</v>
      </c>
      <c r="AF1504" s="82" t="s">
        <v>38</v>
      </c>
      <c r="AG1504" s="82" t="s">
        <v>65</v>
      </c>
      <c r="AH1504" s="82" t="s">
        <v>89</v>
      </c>
      <c r="AI1504" s="82">
        <v>3</v>
      </c>
      <c r="AJ1504" s="106">
        <f t="shared" si="133"/>
        <v>1800000</v>
      </c>
      <c r="AK1504" s="106">
        <f t="shared" si="134"/>
        <v>19000</v>
      </c>
      <c r="AL1504" s="106">
        <f t="shared" si="135"/>
        <v>40</v>
      </c>
      <c r="AM1504" s="106">
        <f t="shared" si="136"/>
        <v>3</v>
      </c>
      <c r="AN1504" s="106">
        <f t="shared" si="137"/>
        <v>1819043</v>
      </c>
      <c r="AO1504" s="77" t="s">
        <v>5888</v>
      </c>
      <c r="AP1504" s="78">
        <v>1014.2</v>
      </c>
    </row>
    <row r="1505" spans="1:42" x14ac:dyDescent="0.25">
      <c r="A1505" s="27" t="s">
        <v>1025</v>
      </c>
      <c r="B1505" s="40" t="s">
        <v>1916</v>
      </c>
      <c r="C1505" s="41"/>
      <c r="D1505" s="41"/>
      <c r="E1505" s="41"/>
      <c r="F1505" s="41"/>
      <c r="G1505" s="41"/>
      <c r="H1505" s="41"/>
      <c r="I1505" s="41"/>
      <c r="J1505" s="41"/>
      <c r="AF1505" s="82" t="s">
        <v>38</v>
      </c>
      <c r="AG1505" s="82" t="s">
        <v>65</v>
      </c>
      <c r="AH1505" s="82" t="s">
        <v>57</v>
      </c>
      <c r="AI1505" s="82">
        <v>2</v>
      </c>
      <c r="AJ1505" s="106">
        <f t="shared" si="133"/>
        <v>1800000</v>
      </c>
      <c r="AK1505" s="106">
        <f t="shared" si="134"/>
        <v>19000</v>
      </c>
      <c r="AL1505" s="106">
        <f t="shared" si="135"/>
        <v>50</v>
      </c>
      <c r="AM1505" s="106">
        <f t="shared" si="136"/>
        <v>2</v>
      </c>
      <c r="AN1505" s="106">
        <f t="shared" si="137"/>
        <v>1819052</v>
      </c>
      <c r="AO1505" s="77" t="s">
        <v>5315</v>
      </c>
      <c r="AP1505" s="78">
        <v>811.76</v>
      </c>
    </row>
    <row r="1506" spans="1:42" x14ac:dyDescent="0.25">
      <c r="A1506" s="27" t="s">
        <v>1025</v>
      </c>
      <c r="B1506" s="37" t="s">
        <v>1773</v>
      </c>
      <c r="C1506" s="38"/>
      <c r="D1506" s="38"/>
      <c r="E1506" s="38"/>
      <c r="F1506" s="38"/>
      <c r="G1506" s="38"/>
      <c r="H1506" s="38"/>
      <c r="I1506" s="38"/>
      <c r="J1506" s="38"/>
      <c r="AF1506" s="82" t="s">
        <v>38</v>
      </c>
      <c r="AG1506" s="82" t="s">
        <v>457</v>
      </c>
      <c r="AH1506" s="82" t="s">
        <v>79</v>
      </c>
      <c r="AI1506" s="82">
        <v>3</v>
      </c>
      <c r="AJ1506" s="106">
        <f t="shared" si="133"/>
        <v>1800000</v>
      </c>
      <c r="AK1506" s="106">
        <f t="shared" si="134"/>
        <v>20000</v>
      </c>
      <c r="AL1506" s="106">
        <f t="shared" si="135"/>
        <v>10</v>
      </c>
      <c r="AM1506" s="106">
        <f t="shared" si="136"/>
        <v>3</v>
      </c>
      <c r="AN1506" s="106">
        <f t="shared" si="137"/>
        <v>1820013</v>
      </c>
      <c r="AO1506" s="77" t="s">
        <v>5889</v>
      </c>
      <c r="AP1506" s="78">
        <v>1142.44</v>
      </c>
    </row>
    <row r="1507" spans="1:42" x14ac:dyDescent="0.25">
      <c r="A1507" s="27">
        <v>1202012</v>
      </c>
      <c r="B1507" s="34" t="s">
        <v>1917</v>
      </c>
      <c r="C1507" s="35">
        <v>10270</v>
      </c>
      <c r="D1507" s="36" t="s">
        <v>1025</v>
      </c>
      <c r="E1507" s="36">
        <v>103</v>
      </c>
      <c r="F1507" s="35">
        <v>8379</v>
      </c>
      <c r="G1507" s="36" t="s">
        <v>1025</v>
      </c>
      <c r="H1507" s="36">
        <v>82</v>
      </c>
      <c r="I1507" s="36">
        <v>1342</v>
      </c>
      <c r="J1507" s="35">
        <v>1063</v>
      </c>
      <c r="AF1507" s="82" t="s">
        <v>38</v>
      </c>
      <c r="AG1507" s="82" t="s">
        <v>457</v>
      </c>
      <c r="AH1507" s="82" t="s">
        <v>100</v>
      </c>
      <c r="AI1507" s="82">
        <v>2</v>
      </c>
      <c r="AJ1507" s="106">
        <f t="shared" si="133"/>
        <v>1800000</v>
      </c>
      <c r="AK1507" s="106">
        <f t="shared" si="134"/>
        <v>20000</v>
      </c>
      <c r="AL1507" s="106">
        <f t="shared" si="135"/>
        <v>20</v>
      </c>
      <c r="AM1507" s="106">
        <f t="shared" si="136"/>
        <v>2</v>
      </c>
      <c r="AN1507" s="106">
        <f t="shared" si="137"/>
        <v>1820022</v>
      </c>
      <c r="AO1507" s="77" t="s">
        <v>5890</v>
      </c>
      <c r="AP1507" s="78">
        <v>1461.32</v>
      </c>
    </row>
    <row r="1508" spans="1:42" x14ac:dyDescent="0.25">
      <c r="A1508" s="27">
        <v>1202042</v>
      </c>
      <c r="B1508" s="34" t="s">
        <v>1918</v>
      </c>
      <c r="C1508" s="35">
        <v>8160</v>
      </c>
      <c r="D1508" s="36" t="s">
        <v>1025</v>
      </c>
      <c r="E1508" s="36">
        <v>82</v>
      </c>
      <c r="F1508" s="35">
        <v>14723</v>
      </c>
      <c r="G1508" s="36" t="s">
        <v>1025</v>
      </c>
      <c r="H1508" s="36">
        <v>180</v>
      </c>
      <c r="I1508" s="36">
        <v>1678</v>
      </c>
      <c r="J1508" s="35">
        <v>530</v>
      </c>
      <c r="AF1508" s="82" t="s">
        <v>38</v>
      </c>
      <c r="AG1508" s="82" t="s">
        <v>457</v>
      </c>
      <c r="AH1508" s="82" t="s">
        <v>30</v>
      </c>
      <c r="AI1508" s="82">
        <v>2</v>
      </c>
      <c r="AJ1508" s="106">
        <f t="shared" si="133"/>
        <v>1800000</v>
      </c>
      <c r="AK1508" s="106">
        <f t="shared" si="134"/>
        <v>20000</v>
      </c>
      <c r="AL1508" s="106">
        <f t="shared" si="135"/>
        <v>30</v>
      </c>
      <c r="AM1508" s="106">
        <f t="shared" si="136"/>
        <v>2</v>
      </c>
      <c r="AN1508" s="106">
        <f t="shared" si="137"/>
        <v>1820032</v>
      </c>
      <c r="AO1508" s="77" t="s">
        <v>5891</v>
      </c>
      <c r="AP1508" s="78">
        <v>1319.72</v>
      </c>
    </row>
    <row r="1509" spans="1:42" x14ac:dyDescent="0.25">
      <c r="A1509" s="27">
        <v>1202052</v>
      </c>
      <c r="B1509" s="34" t="s">
        <v>1919</v>
      </c>
      <c r="C1509" s="35">
        <v>5499</v>
      </c>
      <c r="D1509" s="36" t="s">
        <v>1025</v>
      </c>
      <c r="E1509" s="36">
        <v>55</v>
      </c>
      <c r="F1509" s="35">
        <v>8027</v>
      </c>
      <c r="G1509" s="36" t="s">
        <v>1025</v>
      </c>
      <c r="H1509" s="36">
        <v>146</v>
      </c>
      <c r="I1509" s="36">
        <v>1985</v>
      </c>
      <c r="J1509" s="35">
        <v>1126</v>
      </c>
      <c r="AF1509" s="82" t="s">
        <v>38</v>
      </c>
      <c r="AG1509" s="82" t="s">
        <v>457</v>
      </c>
      <c r="AH1509" s="82" t="s">
        <v>89</v>
      </c>
      <c r="AI1509" s="82">
        <v>3</v>
      </c>
      <c r="AJ1509" s="106">
        <f t="shared" si="133"/>
        <v>1800000</v>
      </c>
      <c r="AK1509" s="106">
        <f t="shared" si="134"/>
        <v>20000</v>
      </c>
      <c r="AL1509" s="106">
        <f t="shared" si="135"/>
        <v>40</v>
      </c>
      <c r="AM1509" s="106">
        <f t="shared" si="136"/>
        <v>3</v>
      </c>
      <c r="AN1509" s="106">
        <f t="shared" si="137"/>
        <v>1820043</v>
      </c>
      <c r="AO1509" s="77" t="s">
        <v>5892</v>
      </c>
      <c r="AP1509" s="78">
        <v>1657.1</v>
      </c>
    </row>
    <row r="1510" spans="1:42" x14ac:dyDescent="0.25">
      <c r="A1510" s="27">
        <v>1202062</v>
      </c>
      <c r="B1510" s="34" t="s">
        <v>1920</v>
      </c>
      <c r="C1510" s="35">
        <v>4722</v>
      </c>
      <c r="D1510" s="36" t="s">
        <v>1025</v>
      </c>
      <c r="E1510" s="36">
        <v>47</v>
      </c>
      <c r="F1510" s="35">
        <v>6426</v>
      </c>
      <c r="G1510" s="36" t="s">
        <v>1025</v>
      </c>
      <c r="H1510" s="36">
        <v>136</v>
      </c>
      <c r="I1510" s="36">
        <v>2042</v>
      </c>
      <c r="J1510" s="35">
        <v>1402</v>
      </c>
      <c r="AF1510" s="82" t="s">
        <v>38</v>
      </c>
      <c r="AG1510" s="82" t="s">
        <v>699</v>
      </c>
      <c r="AH1510" s="82" t="s">
        <v>79</v>
      </c>
      <c r="AI1510" s="82">
        <v>2</v>
      </c>
      <c r="AJ1510" s="106">
        <f t="shared" si="133"/>
        <v>1800000</v>
      </c>
      <c r="AK1510" s="106">
        <f t="shared" si="134"/>
        <v>21000</v>
      </c>
      <c r="AL1510" s="106">
        <f t="shared" si="135"/>
        <v>10</v>
      </c>
      <c r="AM1510" s="106">
        <f t="shared" si="136"/>
        <v>2</v>
      </c>
      <c r="AN1510" s="106">
        <f t="shared" si="137"/>
        <v>1821012</v>
      </c>
      <c r="AO1510" s="77" t="s">
        <v>5893</v>
      </c>
      <c r="AP1510" s="78">
        <v>1200.77</v>
      </c>
    </row>
    <row r="1511" spans="1:42" x14ac:dyDescent="0.25">
      <c r="A1511" s="27">
        <v>1202072</v>
      </c>
      <c r="B1511" s="34" t="s">
        <v>1921</v>
      </c>
      <c r="C1511" s="35">
        <v>13492</v>
      </c>
      <c r="D1511" s="36" t="s">
        <v>1025</v>
      </c>
      <c r="E1511" s="36">
        <v>135</v>
      </c>
      <c r="F1511" s="35">
        <v>9534</v>
      </c>
      <c r="G1511" s="36" t="s">
        <v>1025</v>
      </c>
      <c r="H1511" s="36">
        <v>71</v>
      </c>
      <c r="I1511" s="36">
        <v>839</v>
      </c>
      <c r="J1511" s="35">
        <v>919</v>
      </c>
      <c r="AF1511" s="82" t="s">
        <v>38</v>
      </c>
      <c r="AG1511" s="82" t="s">
        <v>699</v>
      </c>
      <c r="AH1511" s="82" t="s">
        <v>100</v>
      </c>
      <c r="AI1511" s="82">
        <v>2</v>
      </c>
      <c r="AJ1511" s="106">
        <f t="shared" si="133"/>
        <v>1800000</v>
      </c>
      <c r="AK1511" s="106">
        <f t="shared" si="134"/>
        <v>21000</v>
      </c>
      <c r="AL1511" s="106">
        <f t="shared" si="135"/>
        <v>20</v>
      </c>
      <c r="AM1511" s="106">
        <f t="shared" si="136"/>
        <v>2</v>
      </c>
      <c r="AN1511" s="106">
        <f t="shared" si="137"/>
        <v>1821022</v>
      </c>
      <c r="AO1511" s="77" t="s">
        <v>5894</v>
      </c>
      <c r="AP1511" s="78">
        <v>2915.31</v>
      </c>
    </row>
    <row r="1512" spans="1:42" x14ac:dyDescent="0.25">
      <c r="A1512" s="27" t="s">
        <v>1025</v>
      </c>
      <c r="B1512" s="37" t="s">
        <v>1046</v>
      </c>
      <c r="C1512" s="38"/>
      <c r="D1512" s="38"/>
      <c r="E1512" s="38"/>
      <c r="F1512" s="38"/>
      <c r="G1512" s="38"/>
      <c r="H1512" s="38"/>
      <c r="I1512" s="38"/>
      <c r="J1512" s="38"/>
      <c r="AF1512" s="82" t="s">
        <v>38</v>
      </c>
      <c r="AG1512" s="82" t="s">
        <v>699</v>
      </c>
      <c r="AH1512" s="82" t="s">
        <v>30</v>
      </c>
      <c r="AI1512" s="82">
        <v>3</v>
      </c>
      <c r="AJ1512" s="106">
        <f t="shared" si="133"/>
        <v>1800000</v>
      </c>
      <c r="AK1512" s="106">
        <f t="shared" si="134"/>
        <v>21000</v>
      </c>
      <c r="AL1512" s="106">
        <f t="shared" si="135"/>
        <v>30</v>
      </c>
      <c r="AM1512" s="106">
        <f t="shared" si="136"/>
        <v>3</v>
      </c>
      <c r="AN1512" s="106">
        <f t="shared" si="137"/>
        <v>1821033</v>
      </c>
      <c r="AO1512" s="77" t="s">
        <v>5895</v>
      </c>
      <c r="AP1512" s="78">
        <v>1151.05</v>
      </c>
    </row>
    <row r="1513" spans="1:42" x14ac:dyDescent="0.25">
      <c r="A1513" s="27">
        <v>1202023</v>
      </c>
      <c r="B1513" s="34" t="s">
        <v>1922</v>
      </c>
      <c r="C1513" s="35">
        <v>10266</v>
      </c>
      <c r="D1513" s="36" t="s">
        <v>1025</v>
      </c>
      <c r="E1513" s="36">
        <v>103</v>
      </c>
      <c r="F1513" s="35">
        <v>36314</v>
      </c>
      <c r="G1513" s="36" t="s">
        <v>1025</v>
      </c>
      <c r="H1513" s="36">
        <v>354</v>
      </c>
      <c r="I1513" s="36">
        <v>1344</v>
      </c>
      <c r="J1513" s="35">
        <v>145</v>
      </c>
      <c r="AF1513" s="82" t="s">
        <v>38</v>
      </c>
      <c r="AG1513" s="82" t="s">
        <v>699</v>
      </c>
      <c r="AH1513" s="82" t="s">
        <v>89</v>
      </c>
      <c r="AI1513" s="82">
        <v>2</v>
      </c>
      <c r="AJ1513" s="106">
        <f t="shared" si="133"/>
        <v>1800000</v>
      </c>
      <c r="AK1513" s="106">
        <f t="shared" si="134"/>
        <v>21000</v>
      </c>
      <c r="AL1513" s="106">
        <f t="shared" si="135"/>
        <v>40</v>
      </c>
      <c r="AM1513" s="106">
        <f t="shared" si="136"/>
        <v>2</v>
      </c>
      <c r="AN1513" s="106">
        <f t="shared" si="137"/>
        <v>1821042</v>
      </c>
      <c r="AO1513" s="77" t="s">
        <v>5896</v>
      </c>
      <c r="AP1513" s="78">
        <v>905.39</v>
      </c>
    </row>
    <row r="1514" spans="1:42" x14ac:dyDescent="0.25">
      <c r="A1514" s="27">
        <v>1202024</v>
      </c>
      <c r="B1514" s="34" t="s">
        <v>1037</v>
      </c>
      <c r="C1514" s="35">
        <v>1192</v>
      </c>
      <c r="D1514" s="36" t="s">
        <v>1025</v>
      </c>
      <c r="E1514" s="36">
        <v>12</v>
      </c>
      <c r="F1514" s="35">
        <v>16825</v>
      </c>
      <c r="G1514" s="36" t="s">
        <v>1025</v>
      </c>
      <c r="H1514" s="36">
        <v>1411</v>
      </c>
      <c r="I1514" s="36" t="s">
        <v>1038</v>
      </c>
      <c r="J1514" s="35" t="s">
        <v>1038</v>
      </c>
      <c r="AF1514" s="82" t="s">
        <v>38</v>
      </c>
      <c r="AG1514" s="82" t="s">
        <v>699</v>
      </c>
      <c r="AH1514" s="82" t="s">
        <v>57</v>
      </c>
      <c r="AI1514" s="82">
        <v>2</v>
      </c>
      <c r="AJ1514" s="106">
        <f t="shared" si="133"/>
        <v>1800000</v>
      </c>
      <c r="AK1514" s="106">
        <f t="shared" si="134"/>
        <v>21000</v>
      </c>
      <c r="AL1514" s="106">
        <f t="shared" si="135"/>
        <v>50</v>
      </c>
      <c r="AM1514" s="106">
        <f t="shared" si="136"/>
        <v>2</v>
      </c>
      <c r="AN1514" s="106">
        <f t="shared" si="137"/>
        <v>1821052</v>
      </c>
      <c r="AO1514" s="77" t="s">
        <v>5897</v>
      </c>
      <c r="AP1514" s="78">
        <v>3154.59</v>
      </c>
    </row>
    <row r="1515" spans="1:42" x14ac:dyDescent="0.25">
      <c r="A1515" s="27">
        <v>1202025</v>
      </c>
      <c r="B1515" s="34" t="s">
        <v>1101</v>
      </c>
      <c r="C1515" s="35">
        <v>9074</v>
      </c>
      <c r="D1515" s="36" t="s">
        <v>1025</v>
      </c>
      <c r="E1515" s="36">
        <v>91</v>
      </c>
      <c r="F1515" s="35">
        <v>19489</v>
      </c>
      <c r="G1515" s="36" t="s">
        <v>1025</v>
      </c>
      <c r="H1515" s="36">
        <v>215</v>
      </c>
      <c r="I1515" s="36" t="s">
        <v>1038</v>
      </c>
      <c r="J1515" s="35" t="s">
        <v>1038</v>
      </c>
      <c r="AF1515" s="82" t="s">
        <v>38</v>
      </c>
      <c r="AG1515" s="82" t="s">
        <v>623</v>
      </c>
      <c r="AH1515" s="82" t="s">
        <v>79</v>
      </c>
      <c r="AI1515" s="82">
        <v>1</v>
      </c>
      <c r="AJ1515" s="106">
        <f t="shared" si="133"/>
        <v>1800000</v>
      </c>
      <c r="AK1515" s="106">
        <f t="shared" si="134"/>
        <v>61000</v>
      </c>
      <c r="AL1515" s="106">
        <f t="shared" si="135"/>
        <v>10</v>
      </c>
      <c r="AM1515" s="106">
        <f t="shared" si="136"/>
        <v>1</v>
      </c>
      <c r="AN1515" s="106">
        <f t="shared" si="137"/>
        <v>1861011</v>
      </c>
      <c r="AO1515" s="77" t="s">
        <v>5898</v>
      </c>
      <c r="AP1515" s="78">
        <v>2079.63</v>
      </c>
    </row>
    <row r="1516" spans="1:42" x14ac:dyDescent="0.25">
      <c r="A1516" s="27">
        <v>1202033</v>
      </c>
      <c r="B1516" s="34" t="s">
        <v>1923</v>
      </c>
      <c r="C1516" s="35">
        <v>6643</v>
      </c>
      <c r="D1516" s="36" t="s">
        <v>1025</v>
      </c>
      <c r="E1516" s="36">
        <v>66</v>
      </c>
      <c r="F1516" s="35">
        <v>9803</v>
      </c>
      <c r="G1516" s="36" t="s">
        <v>1025</v>
      </c>
      <c r="H1516" s="36">
        <v>148</v>
      </c>
      <c r="I1516" s="36">
        <v>1889</v>
      </c>
      <c r="J1516" s="35">
        <v>890</v>
      </c>
      <c r="AF1516" s="82" t="s">
        <v>38</v>
      </c>
      <c r="AG1516" s="82" t="s">
        <v>942</v>
      </c>
      <c r="AH1516" s="82" t="s">
        <v>79</v>
      </c>
      <c r="AI1516" s="82">
        <v>1</v>
      </c>
      <c r="AJ1516" s="106">
        <f t="shared" si="133"/>
        <v>1800000</v>
      </c>
      <c r="AK1516" s="106">
        <f t="shared" si="134"/>
        <v>62000</v>
      </c>
      <c r="AL1516" s="106">
        <f t="shared" si="135"/>
        <v>10</v>
      </c>
      <c r="AM1516" s="106">
        <f t="shared" si="136"/>
        <v>1</v>
      </c>
      <c r="AN1516" s="106">
        <f t="shared" si="137"/>
        <v>1862011</v>
      </c>
      <c r="AO1516" s="77" t="s">
        <v>5899</v>
      </c>
      <c r="AP1516" s="78">
        <v>1565.4</v>
      </c>
    </row>
    <row r="1517" spans="1:42" x14ac:dyDescent="0.25">
      <c r="A1517" s="27">
        <v>1202034</v>
      </c>
      <c r="B1517" s="34" t="s">
        <v>1037</v>
      </c>
      <c r="C1517" s="35">
        <v>1409</v>
      </c>
      <c r="D1517" s="36" t="s">
        <v>1025</v>
      </c>
      <c r="E1517" s="36">
        <v>14</v>
      </c>
      <c r="F1517" s="35">
        <v>2344</v>
      </c>
      <c r="G1517" s="36" t="s">
        <v>1025</v>
      </c>
      <c r="H1517" s="36">
        <v>166</v>
      </c>
      <c r="I1517" s="36" t="s">
        <v>1038</v>
      </c>
      <c r="J1517" s="35" t="s">
        <v>1038</v>
      </c>
      <c r="AF1517" s="82" t="s">
        <v>38</v>
      </c>
      <c r="AG1517" s="82" t="s">
        <v>810</v>
      </c>
      <c r="AH1517" s="82" t="s">
        <v>79</v>
      </c>
      <c r="AI1517" s="82">
        <v>1</v>
      </c>
      <c r="AJ1517" s="106">
        <f t="shared" si="133"/>
        <v>1800000</v>
      </c>
      <c r="AK1517" s="106">
        <f t="shared" si="134"/>
        <v>63000</v>
      </c>
      <c r="AL1517" s="106">
        <f t="shared" si="135"/>
        <v>10</v>
      </c>
      <c r="AM1517" s="106">
        <f t="shared" si="136"/>
        <v>1</v>
      </c>
      <c r="AN1517" s="106">
        <f t="shared" si="137"/>
        <v>1863011</v>
      </c>
      <c r="AO1517" s="77" t="s">
        <v>5900</v>
      </c>
      <c r="AP1517" s="78">
        <v>2125.35</v>
      </c>
    </row>
    <row r="1518" spans="1:42" x14ac:dyDescent="0.25">
      <c r="A1518" s="27">
        <v>1202035</v>
      </c>
      <c r="B1518" s="34" t="s">
        <v>1039</v>
      </c>
      <c r="C1518" s="35">
        <v>5234</v>
      </c>
      <c r="D1518" s="36" t="s">
        <v>1025</v>
      </c>
      <c r="E1518" s="36">
        <v>52</v>
      </c>
      <c r="F1518" s="35">
        <v>7459</v>
      </c>
      <c r="G1518" s="36" t="s">
        <v>1025</v>
      </c>
      <c r="H1518" s="36">
        <v>143</v>
      </c>
      <c r="I1518" s="36" t="s">
        <v>1038</v>
      </c>
      <c r="J1518" s="35" t="s">
        <v>1038</v>
      </c>
      <c r="AF1518" s="82" t="s">
        <v>38</v>
      </c>
      <c r="AG1518" s="82" t="s">
        <v>735</v>
      </c>
      <c r="AH1518" s="82" t="s">
        <v>79</v>
      </c>
      <c r="AI1518" s="82">
        <v>1</v>
      </c>
      <c r="AJ1518" s="106">
        <f t="shared" si="133"/>
        <v>1800000</v>
      </c>
      <c r="AK1518" s="106">
        <f t="shared" si="134"/>
        <v>64000</v>
      </c>
      <c r="AL1518" s="106">
        <f t="shared" si="135"/>
        <v>10</v>
      </c>
      <c r="AM1518" s="106">
        <f t="shared" si="136"/>
        <v>1</v>
      </c>
      <c r="AN1518" s="106">
        <f t="shared" si="137"/>
        <v>1864011</v>
      </c>
      <c r="AO1518" s="77" t="s">
        <v>5901</v>
      </c>
      <c r="AP1518" s="78">
        <v>1458.25</v>
      </c>
    </row>
    <row r="1519" spans="1:42" x14ac:dyDescent="0.25">
      <c r="A1519" s="27" t="s">
        <v>1025</v>
      </c>
      <c r="B1519" s="40" t="s">
        <v>1924</v>
      </c>
      <c r="C1519" s="41"/>
      <c r="D1519" s="41"/>
      <c r="E1519" s="41"/>
      <c r="F1519" s="41"/>
      <c r="G1519" s="41"/>
      <c r="H1519" s="41"/>
      <c r="I1519" s="41"/>
      <c r="J1519" s="41"/>
      <c r="AF1519" s="82" t="s">
        <v>457</v>
      </c>
      <c r="AG1519" s="82" t="s">
        <v>79</v>
      </c>
      <c r="AH1519" s="82" t="s">
        <v>79</v>
      </c>
      <c r="AI1519" s="82">
        <v>1</v>
      </c>
      <c r="AJ1519" s="106">
        <f t="shared" si="133"/>
        <v>2000000</v>
      </c>
      <c r="AK1519" s="106">
        <f t="shared" si="134"/>
        <v>1000</v>
      </c>
      <c r="AL1519" s="106">
        <f t="shared" si="135"/>
        <v>10</v>
      </c>
      <c r="AM1519" s="106">
        <f t="shared" si="136"/>
        <v>1</v>
      </c>
      <c r="AN1519" s="106">
        <f t="shared" si="137"/>
        <v>2001011</v>
      </c>
      <c r="AO1519" s="77" t="s">
        <v>5902</v>
      </c>
      <c r="AP1519" s="78">
        <v>1704.87</v>
      </c>
    </row>
    <row r="1520" spans="1:42" x14ac:dyDescent="0.25">
      <c r="A1520" s="27" t="s">
        <v>1025</v>
      </c>
      <c r="B1520" s="37" t="s">
        <v>1925</v>
      </c>
      <c r="C1520" s="38"/>
      <c r="D1520" s="38"/>
      <c r="E1520" s="38"/>
      <c r="F1520" s="38"/>
      <c r="G1520" s="38"/>
      <c r="H1520" s="38"/>
      <c r="I1520" s="38"/>
      <c r="J1520" s="38"/>
      <c r="AF1520" s="82" t="s">
        <v>457</v>
      </c>
      <c r="AG1520" s="82" t="s">
        <v>79</v>
      </c>
      <c r="AH1520" s="82" t="s">
        <v>100</v>
      </c>
      <c r="AI1520" s="82">
        <v>2</v>
      </c>
      <c r="AJ1520" s="106">
        <f t="shared" si="133"/>
        <v>2000000</v>
      </c>
      <c r="AK1520" s="106">
        <f t="shared" si="134"/>
        <v>1000</v>
      </c>
      <c r="AL1520" s="106">
        <f t="shared" si="135"/>
        <v>20</v>
      </c>
      <c r="AM1520" s="106">
        <f t="shared" si="136"/>
        <v>2</v>
      </c>
      <c r="AN1520" s="106">
        <f t="shared" si="137"/>
        <v>2001022</v>
      </c>
      <c r="AO1520" s="77" t="s">
        <v>5902</v>
      </c>
      <c r="AP1520" s="78">
        <v>883.66</v>
      </c>
    </row>
    <row r="1521" spans="1:42" x14ac:dyDescent="0.25">
      <c r="A1521" s="27">
        <v>1203022</v>
      </c>
      <c r="B1521" s="34" t="s">
        <v>1926</v>
      </c>
      <c r="C1521" s="35">
        <v>5404</v>
      </c>
      <c r="D1521" s="36" t="s">
        <v>1025</v>
      </c>
      <c r="E1521" s="36">
        <v>55</v>
      </c>
      <c r="F1521" s="35">
        <v>9146</v>
      </c>
      <c r="G1521" s="36" t="s">
        <v>1025</v>
      </c>
      <c r="H1521" s="36">
        <v>169</v>
      </c>
      <c r="I1521" s="36">
        <v>1994</v>
      </c>
      <c r="J1521" s="35">
        <v>958</v>
      </c>
      <c r="AF1521" s="82" t="s">
        <v>457</v>
      </c>
      <c r="AG1521" s="82" t="s">
        <v>79</v>
      </c>
      <c r="AH1521" s="82" t="s">
        <v>30</v>
      </c>
      <c r="AI1521" s="82">
        <v>2</v>
      </c>
      <c r="AJ1521" s="106">
        <f t="shared" si="133"/>
        <v>2000000</v>
      </c>
      <c r="AK1521" s="106">
        <f t="shared" si="134"/>
        <v>1000</v>
      </c>
      <c r="AL1521" s="106">
        <f t="shared" si="135"/>
        <v>30</v>
      </c>
      <c r="AM1521" s="106">
        <f t="shared" si="136"/>
        <v>2</v>
      </c>
      <c r="AN1521" s="106">
        <f t="shared" si="137"/>
        <v>2001032</v>
      </c>
      <c r="AO1521" s="77" t="s">
        <v>5903</v>
      </c>
      <c r="AP1521" s="78">
        <v>753.05</v>
      </c>
    </row>
    <row r="1522" spans="1:42" x14ac:dyDescent="0.25">
      <c r="A1522" s="27" t="s">
        <v>1025</v>
      </c>
      <c r="B1522" s="37" t="s">
        <v>1122</v>
      </c>
      <c r="C1522" s="38"/>
      <c r="D1522" s="38"/>
      <c r="E1522" s="38"/>
      <c r="F1522" s="38"/>
      <c r="G1522" s="38"/>
      <c r="H1522" s="38"/>
      <c r="I1522" s="38"/>
      <c r="J1522" s="38"/>
      <c r="AF1522" s="82" t="s">
        <v>457</v>
      </c>
      <c r="AG1522" s="82" t="s">
        <v>79</v>
      </c>
      <c r="AH1522" s="82" t="s">
        <v>89</v>
      </c>
      <c r="AI1522" s="82">
        <v>3</v>
      </c>
      <c r="AJ1522" s="106">
        <f t="shared" si="133"/>
        <v>2000000</v>
      </c>
      <c r="AK1522" s="106">
        <f t="shared" si="134"/>
        <v>1000</v>
      </c>
      <c r="AL1522" s="106">
        <f t="shared" si="135"/>
        <v>40</v>
      </c>
      <c r="AM1522" s="106">
        <f t="shared" si="136"/>
        <v>3</v>
      </c>
      <c r="AN1522" s="106">
        <f t="shared" si="137"/>
        <v>2001043</v>
      </c>
      <c r="AO1522" s="77" t="s">
        <v>5904</v>
      </c>
      <c r="AP1522" s="78">
        <v>843.01</v>
      </c>
    </row>
    <row r="1523" spans="1:42" x14ac:dyDescent="0.25">
      <c r="A1523" s="27">
        <v>1203013</v>
      </c>
      <c r="B1523" s="34" t="s">
        <v>1927</v>
      </c>
      <c r="C1523" s="35">
        <v>7417</v>
      </c>
      <c r="D1523" s="36" t="s">
        <v>1025</v>
      </c>
      <c r="E1523" s="36">
        <v>74</v>
      </c>
      <c r="F1523" s="35">
        <v>12640</v>
      </c>
      <c r="G1523" s="36" t="s">
        <v>1025</v>
      </c>
      <c r="H1523" s="36">
        <v>170</v>
      </c>
      <c r="I1523" s="36">
        <v>1789</v>
      </c>
      <c r="J1523" s="35">
        <v>652</v>
      </c>
      <c r="AF1523" s="82" t="s">
        <v>457</v>
      </c>
      <c r="AG1523" s="82" t="s">
        <v>79</v>
      </c>
      <c r="AH1523" s="82" t="s">
        <v>57</v>
      </c>
      <c r="AI1523" s="82">
        <v>2</v>
      </c>
      <c r="AJ1523" s="106">
        <f t="shared" si="133"/>
        <v>2000000</v>
      </c>
      <c r="AK1523" s="106">
        <f t="shared" si="134"/>
        <v>1000</v>
      </c>
      <c r="AL1523" s="106">
        <f t="shared" si="135"/>
        <v>50</v>
      </c>
      <c r="AM1523" s="106">
        <f t="shared" si="136"/>
        <v>2</v>
      </c>
      <c r="AN1523" s="106">
        <f t="shared" si="137"/>
        <v>2001052</v>
      </c>
      <c r="AO1523" s="77" t="s">
        <v>5905</v>
      </c>
      <c r="AP1523" s="78">
        <v>1239.3800000000001</v>
      </c>
    </row>
    <row r="1524" spans="1:42" x14ac:dyDescent="0.25">
      <c r="A1524" s="27">
        <v>1203014</v>
      </c>
      <c r="B1524" s="34" t="s">
        <v>1037</v>
      </c>
      <c r="C1524" s="35">
        <v>888</v>
      </c>
      <c r="D1524" s="36" t="s">
        <v>1025</v>
      </c>
      <c r="E1524" s="36">
        <v>9</v>
      </c>
      <c r="F1524" s="35">
        <v>3370</v>
      </c>
      <c r="G1524" s="36" t="s">
        <v>1025</v>
      </c>
      <c r="H1524" s="36">
        <v>380</v>
      </c>
      <c r="I1524" s="36" t="s">
        <v>1038</v>
      </c>
      <c r="J1524" s="35" t="s">
        <v>1038</v>
      </c>
      <c r="AF1524" s="82" t="s">
        <v>457</v>
      </c>
      <c r="AG1524" s="82" t="s">
        <v>79</v>
      </c>
      <c r="AH1524" s="82" t="s">
        <v>186</v>
      </c>
      <c r="AI1524" s="82">
        <v>2</v>
      </c>
      <c r="AJ1524" s="106">
        <f t="shared" si="133"/>
        <v>2000000</v>
      </c>
      <c r="AK1524" s="106">
        <f t="shared" si="134"/>
        <v>1000</v>
      </c>
      <c r="AL1524" s="106">
        <f t="shared" si="135"/>
        <v>60</v>
      </c>
      <c r="AM1524" s="106">
        <f t="shared" si="136"/>
        <v>2</v>
      </c>
      <c r="AN1524" s="106">
        <f t="shared" si="137"/>
        <v>2001062</v>
      </c>
      <c r="AO1524" s="77" t="s">
        <v>5906</v>
      </c>
      <c r="AP1524" s="78">
        <v>1672.12</v>
      </c>
    </row>
    <row r="1525" spans="1:42" x14ac:dyDescent="0.25">
      <c r="A1525" s="27">
        <v>1203015</v>
      </c>
      <c r="B1525" s="34" t="s">
        <v>1049</v>
      </c>
      <c r="C1525" s="35">
        <v>6529</v>
      </c>
      <c r="D1525" s="36" t="s">
        <v>1025</v>
      </c>
      <c r="E1525" s="36">
        <v>65</v>
      </c>
      <c r="F1525" s="35">
        <v>9270</v>
      </c>
      <c r="G1525" s="36" t="s">
        <v>1025</v>
      </c>
      <c r="H1525" s="36">
        <v>142</v>
      </c>
      <c r="I1525" s="36" t="s">
        <v>1038</v>
      </c>
      <c r="J1525" s="35" t="s">
        <v>1038</v>
      </c>
      <c r="AF1525" s="82" t="s">
        <v>457</v>
      </c>
      <c r="AG1525" s="82" t="s">
        <v>79</v>
      </c>
      <c r="AH1525" s="82" t="s">
        <v>215</v>
      </c>
      <c r="AI1525" s="82">
        <v>2</v>
      </c>
      <c r="AJ1525" s="106">
        <f t="shared" si="133"/>
        <v>2000000</v>
      </c>
      <c r="AK1525" s="106">
        <f t="shared" si="134"/>
        <v>1000</v>
      </c>
      <c r="AL1525" s="106">
        <f t="shared" si="135"/>
        <v>70</v>
      </c>
      <c r="AM1525" s="106">
        <f t="shared" si="136"/>
        <v>2</v>
      </c>
      <c r="AN1525" s="106">
        <f t="shared" si="137"/>
        <v>2001072</v>
      </c>
      <c r="AO1525" s="77" t="s">
        <v>5907</v>
      </c>
      <c r="AP1525" s="78">
        <v>839.78</v>
      </c>
    </row>
    <row r="1526" spans="1:42" x14ac:dyDescent="0.25">
      <c r="A1526" s="27">
        <v>1203033</v>
      </c>
      <c r="B1526" s="34" t="s">
        <v>1468</v>
      </c>
      <c r="C1526" s="35">
        <v>7944</v>
      </c>
      <c r="D1526" s="36" t="s">
        <v>1025</v>
      </c>
      <c r="E1526" s="36">
        <v>79</v>
      </c>
      <c r="F1526" s="35">
        <v>47169</v>
      </c>
      <c r="G1526" s="36" t="s">
        <v>1025</v>
      </c>
      <c r="H1526" s="36">
        <v>594</v>
      </c>
      <c r="I1526" s="36">
        <v>1709</v>
      </c>
      <c r="J1526" s="35">
        <v>101</v>
      </c>
      <c r="AF1526" s="82" t="s">
        <v>457</v>
      </c>
      <c r="AG1526" s="82" t="s">
        <v>100</v>
      </c>
      <c r="AH1526" s="82" t="s">
        <v>79</v>
      </c>
      <c r="AI1526" s="82">
        <v>3</v>
      </c>
      <c r="AJ1526" s="106">
        <f t="shared" si="133"/>
        <v>2000000</v>
      </c>
      <c r="AK1526" s="106">
        <f t="shared" si="134"/>
        <v>2000</v>
      </c>
      <c r="AL1526" s="106">
        <f t="shared" si="135"/>
        <v>10</v>
      </c>
      <c r="AM1526" s="106">
        <f t="shared" si="136"/>
        <v>3</v>
      </c>
      <c r="AN1526" s="106">
        <f t="shared" si="137"/>
        <v>2002013</v>
      </c>
      <c r="AO1526" s="77" t="s">
        <v>5908</v>
      </c>
      <c r="AP1526" s="78">
        <v>1912.97</v>
      </c>
    </row>
    <row r="1527" spans="1:42" x14ac:dyDescent="0.25">
      <c r="A1527" s="27">
        <v>1203034</v>
      </c>
      <c r="B1527" s="34" t="s">
        <v>1037</v>
      </c>
      <c r="C1527" s="35">
        <v>3832</v>
      </c>
      <c r="D1527" s="36" t="s">
        <v>1025</v>
      </c>
      <c r="E1527" s="36">
        <v>38</v>
      </c>
      <c r="F1527" s="35">
        <v>36945</v>
      </c>
      <c r="G1527" s="36" t="s">
        <v>1025</v>
      </c>
      <c r="H1527" s="36">
        <v>964</v>
      </c>
      <c r="I1527" s="36" t="s">
        <v>1038</v>
      </c>
      <c r="J1527" s="35" t="s">
        <v>1038</v>
      </c>
      <c r="AF1527" s="82" t="s">
        <v>457</v>
      </c>
      <c r="AG1527" s="82" t="s">
        <v>100</v>
      </c>
      <c r="AH1527" s="82" t="s">
        <v>100</v>
      </c>
      <c r="AI1527" s="82">
        <v>3</v>
      </c>
      <c r="AJ1527" s="106">
        <f t="shared" si="133"/>
        <v>2000000</v>
      </c>
      <c r="AK1527" s="106">
        <f t="shared" si="134"/>
        <v>2000</v>
      </c>
      <c r="AL1527" s="106">
        <f t="shared" si="135"/>
        <v>20</v>
      </c>
      <c r="AM1527" s="106">
        <f t="shared" si="136"/>
        <v>3</v>
      </c>
      <c r="AN1527" s="106">
        <f t="shared" si="137"/>
        <v>2002023</v>
      </c>
      <c r="AO1527" s="77" t="s">
        <v>5909</v>
      </c>
      <c r="AP1527" s="78">
        <v>1247.32</v>
      </c>
    </row>
    <row r="1528" spans="1:42" x14ac:dyDescent="0.25">
      <c r="A1528" s="27">
        <v>1203035</v>
      </c>
      <c r="B1528" s="34" t="s">
        <v>1039</v>
      </c>
      <c r="C1528" s="35">
        <v>4112</v>
      </c>
      <c r="D1528" s="36" t="s">
        <v>1025</v>
      </c>
      <c r="E1528" s="36">
        <v>41</v>
      </c>
      <c r="F1528" s="35">
        <v>10224</v>
      </c>
      <c r="G1528" s="36" t="s">
        <v>1025</v>
      </c>
      <c r="H1528" s="36">
        <v>249</v>
      </c>
      <c r="I1528" s="36" t="s">
        <v>1038</v>
      </c>
      <c r="J1528" s="35" t="s">
        <v>1038</v>
      </c>
      <c r="AF1528" s="82" t="s">
        <v>457</v>
      </c>
      <c r="AG1528" s="82" t="s">
        <v>100</v>
      </c>
      <c r="AH1528" s="82" t="s">
        <v>30</v>
      </c>
      <c r="AI1528" s="82">
        <v>2</v>
      </c>
      <c r="AJ1528" s="106">
        <f t="shared" si="133"/>
        <v>2000000</v>
      </c>
      <c r="AK1528" s="106">
        <f t="shared" si="134"/>
        <v>2000</v>
      </c>
      <c r="AL1528" s="106">
        <f t="shared" si="135"/>
        <v>30</v>
      </c>
      <c r="AM1528" s="106">
        <f t="shared" si="136"/>
        <v>2</v>
      </c>
      <c r="AN1528" s="106">
        <f t="shared" si="137"/>
        <v>2002032</v>
      </c>
      <c r="AO1528" s="77" t="s">
        <v>5910</v>
      </c>
      <c r="AP1528" s="78">
        <v>1321.74</v>
      </c>
    </row>
    <row r="1529" spans="1:42" x14ac:dyDescent="0.25">
      <c r="A1529" s="27">
        <v>1203043</v>
      </c>
      <c r="B1529" s="34" t="s">
        <v>1928</v>
      </c>
      <c r="C1529" s="35">
        <v>5707</v>
      </c>
      <c r="D1529" s="36" t="s">
        <v>1025</v>
      </c>
      <c r="E1529" s="36">
        <v>57</v>
      </c>
      <c r="F1529" s="35">
        <v>22433</v>
      </c>
      <c r="G1529" s="36" t="s">
        <v>1025</v>
      </c>
      <c r="H1529" s="36">
        <v>393</v>
      </c>
      <c r="I1529" s="36">
        <v>1971</v>
      </c>
      <c r="J1529" s="35">
        <v>292</v>
      </c>
      <c r="AF1529" s="82" t="s">
        <v>457</v>
      </c>
      <c r="AG1529" s="82" t="s">
        <v>100</v>
      </c>
      <c r="AH1529" s="82" t="s">
        <v>89</v>
      </c>
      <c r="AI1529" s="82">
        <v>2</v>
      </c>
      <c r="AJ1529" s="106">
        <f t="shared" si="133"/>
        <v>2000000</v>
      </c>
      <c r="AK1529" s="106">
        <f t="shared" si="134"/>
        <v>2000</v>
      </c>
      <c r="AL1529" s="106">
        <f t="shared" si="135"/>
        <v>40</v>
      </c>
      <c r="AM1529" s="106">
        <f t="shared" si="136"/>
        <v>2</v>
      </c>
      <c r="AN1529" s="106">
        <f t="shared" si="137"/>
        <v>2002042</v>
      </c>
      <c r="AO1529" s="77" t="s">
        <v>5911</v>
      </c>
      <c r="AP1529" s="78">
        <v>2004.19</v>
      </c>
    </row>
    <row r="1530" spans="1:42" x14ac:dyDescent="0.25">
      <c r="A1530" s="27">
        <v>1203044</v>
      </c>
      <c r="B1530" s="34" t="s">
        <v>1037</v>
      </c>
      <c r="C1530" s="35">
        <v>3585</v>
      </c>
      <c r="D1530" s="36" t="s">
        <v>1025</v>
      </c>
      <c r="E1530" s="36">
        <v>36</v>
      </c>
      <c r="F1530" s="35">
        <v>17084</v>
      </c>
      <c r="G1530" s="36" t="s">
        <v>1025</v>
      </c>
      <c r="H1530" s="36">
        <v>477</v>
      </c>
      <c r="I1530" s="36" t="s">
        <v>1038</v>
      </c>
      <c r="J1530" s="35" t="s">
        <v>1038</v>
      </c>
      <c r="AF1530" s="82" t="s">
        <v>457</v>
      </c>
      <c r="AG1530" s="82" t="s">
        <v>100</v>
      </c>
      <c r="AH1530" s="82" t="s">
        <v>57</v>
      </c>
      <c r="AI1530" s="82">
        <v>2</v>
      </c>
      <c r="AJ1530" s="106">
        <f t="shared" si="133"/>
        <v>2000000</v>
      </c>
      <c r="AK1530" s="106">
        <f t="shared" si="134"/>
        <v>2000</v>
      </c>
      <c r="AL1530" s="106">
        <f t="shared" si="135"/>
        <v>50</v>
      </c>
      <c r="AM1530" s="106">
        <f t="shared" si="136"/>
        <v>2</v>
      </c>
      <c r="AN1530" s="106">
        <f t="shared" si="137"/>
        <v>2002052</v>
      </c>
      <c r="AO1530" s="77" t="s">
        <v>5912</v>
      </c>
      <c r="AP1530" s="78">
        <v>2194.06</v>
      </c>
    </row>
    <row r="1531" spans="1:42" x14ac:dyDescent="0.25">
      <c r="A1531" s="27">
        <v>1203045</v>
      </c>
      <c r="B1531" s="34" t="s">
        <v>1073</v>
      </c>
      <c r="C1531" s="35">
        <v>2122</v>
      </c>
      <c r="D1531" s="36" t="s">
        <v>1025</v>
      </c>
      <c r="E1531" s="36">
        <v>21</v>
      </c>
      <c r="F1531" s="35">
        <v>5349</v>
      </c>
      <c r="G1531" s="36" t="s">
        <v>1025</v>
      </c>
      <c r="H1531" s="36">
        <v>252</v>
      </c>
      <c r="I1531" s="36" t="s">
        <v>1038</v>
      </c>
      <c r="J1531" s="35" t="s">
        <v>1038</v>
      </c>
      <c r="AF1531" s="82" t="s">
        <v>457</v>
      </c>
      <c r="AG1531" s="82" t="s">
        <v>100</v>
      </c>
      <c r="AH1531" s="82" t="s">
        <v>186</v>
      </c>
      <c r="AI1531" s="82">
        <v>3</v>
      </c>
      <c r="AJ1531" s="106">
        <f t="shared" si="133"/>
        <v>2000000</v>
      </c>
      <c r="AK1531" s="106">
        <f t="shared" si="134"/>
        <v>2000</v>
      </c>
      <c r="AL1531" s="106">
        <f t="shared" si="135"/>
        <v>60</v>
      </c>
      <c r="AM1531" s="106">
        <f t="shared" si="136"/>
        <v>3</v>
      </c>
      <c r="AN1531" s="106">
        <f t="shared" si="137"/>
        <v>2002063</v>
      </c>
      <c r="AO1531" s="77" t="s">
        <v>5913</v>
      </c>
      <c r="AP1531" s="78">
        <v>1212.03</v>
      </c>
    </row>
    <row r="1532" spans="1:42" x14ac:dyDescent="0.25">
      <c r="A1532" s="27">
        <v>1203053</v>
      </c>
      <c r="B1532" s="34" t="s">
        <v>1929</v>
      </c>
      <c r="C1532" s="35">
        <v>10540</v>
      </c>
      <c r="D1532" s="36" t="s">
        <v>1025</v>
      </c>
      <c r="E1532" s="36">
        <v>105</v>
      </c>
      <c r="F1532" s="35">
        <v>33997</v>
      </c>
      <c r="G1532" s="36" t="s">
        <v>1025</v>
      </c>
      <c r="H1532" s="36">
        <v>323</v>
      </c>
      <c r="I1532" s="36">
        <v>1297</v>
      </c>
      <c r="J1532" s="35">
        <v>159</v>
      </c>
      <c r="AF1532" s="82" t="s">
        <v>457</v>
      </c>
      <c r="AG1532" s="82" t="s">
        <v>100</v>
      </c>
      <c r="AH1532" s="82" t="s">
        <v>215</v>
      </c>
      <c r="AI1532" s="82">
        <v>3</v>
      </c>
      <c r="AJ1532" s="106">
        <f t="shared" si="133"/>
        <v>2000000</v>
      </c>
      <c r="AK1532" s="106">
        <f t="shared" si="134"/>
        <v>2000</v>
      </c>
      <c r="AL1532" s="106">
        <f t="shared" si="135"/>
        <v>70</v>
      </c>
      <c r="AM1532" s="106">
        <f t="shared" si="136"/>
        <v>3</v>
      </c>
      <c r="AN1532" s="106">
        <f t="shared" si="137"/>
        <v>2002073</v>
      </c>
      <c r="AO1532" s="77" t="s">
        <v>5914</v>
      </c>
      <c r="AP1532" s="78">
        <v>2866.5</v>
      </c>
    </row>
    <row r="1533" spans="1:42" x14ac:dyDescent="0.25">
      <c r="A1533" s="27">
        <v>1203054</v>
      </c>
      <c r="B1533" s="34" t="s">
        <v>1064</v>
      </c>
      <c r="C1533" s="35">
        <v>3194</v>
      </c>
      <c r="D1533" s="36" t="s">
        <v>1025</v>
      </c>
      <c r="E1533" s="36">
        <v>32</v>
      </c>
      <c r="F1533" s="35">
        <v>19846</v>
      </c>
      <c r="G1533" s="36" t="s">
        <v>1025</v>
      </c>
      <c r="H1533" s="36">
        <v>621</v>
      </c>
      <c r="I1533" s="36" t="s">
        <v>1038</v>
      </c>
      <c r="J1533" s="35" t="s">
        <v>1038</v>
      </c>
      <c r="AF1533" s="82" t="s">
        <v>457</v>
      </c>
      <c r="AG1533" s="82" t="s">
        <v>100</v>
      </c>
      <c r="AH1533" s="82" t="s">
        <v>148</v>
      </c>
      <c r="AI1533" s="82">
        <v>2</v>
      </c>
      <c r="AJ1533" s="106">
        <f t="shared" si="133"/>
        <v>2000000</v>
      </c>
      <c r="AK1533" s="106">
        <f t="shared" si="134"/>
        <v>2000</v>
      </c>
      <c r="AL1533" s="106">
        <f t="shared" si="135"/>
        <v>80</v>
      </c>
      <c r="AM1533" s="106">
        <f t="shared" si="136"/>
        <v>2</v>
      </c>
      <c r="AN1533" s="106">
        <f t="shared" si="137"/>
        <v>2002082</v>
      </c>
      <c r="AO1533" s="77" t="s">
        <v>5129</v>
      </c>
      <c r="AP1533" s="78">
        <v>1190.6199999999999</v>
      </c>
    </row>
    <row r="1534" spans="1:42" x14ac:dyDescent="0.25">
      <c r="A1534" s="27">
        <v>1203055</v>
      </c>
      <c r="B1534" s="34" t="s">
        <v>1039</v>
      </c>
      <c r="C1534" s="35">
        <v>7346</v>
      </c>
      <c r="D1534" s="36" t="s">
        <v>1025</v>
      </c>
      <c r="E1534" s="36">
        <v>73</v>
      </c>
      <c r="F1534" s="35">
        <v>14151</v>
      </c>
      <c r="G1534" s="36" t="s">
        <v>1025</v>
      </c>
      <c r="H1534" s="36">
        <v>193</v>
      </c>
      <c r="I1534" s="36" t="s">
        <v>1038</v>
      </c>
      <c r="J1534" s="35" t="s">
        <v>1038</v>
      </c>
      <c r="AF1534" s="82" t="s">
        <v>457</v>
      </c>
      <c r="AG1534" s="82" t="s">
        <v>100</v>
      </c>
      <c r="AH1534" s="82" t="s">
        <v>210</v>
      </c>
      <c r="AI1534" s="82">
        <v>3</v>
      </c>
      <c r="AJ1534" s="106">
        <f t="shared" si="133"/>
        <v>2000000</v>
      </c>
      <c r="AK1534" s="106">
        <f t="shared" si="134"/>
        <v>2000</v>
      </c>
      <c r="AL1534" s="106">
        <f t="shared" si="135"/>
        <v>90</v>
      </c>
      <c r="AM1534" s="106">
        <f t="shared" si="136"/>
        <v>3</v>
      </c>
      <c r="AN1534" s="106">
        <f t="shared" si="137"/>
        <v>2002093</v>
      </c>
      <c r="AO1534" s="77" t="s">
        <v>5915</v>
      </c>
      <c r="AP1534" s="78">
        <v>2193.39</v>
      </c>
    </row>
    <row r="1535" spans="1:42" x14ac:dyDescent="0.25">
      <c r="A1535" s="27" t="s">
        <v>1025</v>
      </c>
      <c r="B1535" s="40" t="s">
        <v>1930</v>
      </c>
      <c r="C1535" s="41"/>
      <c r="D1535" s="41"/>
      <c r="E1535" s="41"/>
      <c r="F1535" s="41"/>
      <c r="G1535" s="41"/>
      <c r="H1535" s="41"/>
      <c r="I1535" s="41"/>
      <c r="J1535" s="41"/>
      <c r="AF1535" s="82" t="s">
        <v>457</v>
      </c>
      <c r="AG1535" s="82" t="s">
        <v>100</v>
      </c>
      <c r="AH1535" s="82" t="s">
        <v>160</v>
      </c>
      <c r="AI1535" s="82">
        <v>3</v>
      </c>
      <c r="AJ1535" s="106">
        <f t="shared" si="133"/>
        <v>2000000</v>
      </c>
      <c r="AK1535" s="106">
        <f t="shared" si="134"/>
        <v>2000</v>
      </c>
      <c r="AL1535" s="106">
        <f t="shared" si="135"/>
        <v>100</v>
      </c>
      <c r="AM1535" s="106">
        <f t="shared" si="136"/>
        <v>3</v>
      </c>
      <c r="AN1535" s="106">
        <f t="shared" si="137"/>
        <v>2002103</v>
      </c>
      <c r="AO1535" s="77" t="s">
        <v>5916</v>
      </c>
      <c r="AP1535" s="78">
        <v>2019.13</v>
      </c>
    </row>
    <row r="1536" spans="1:42" x14ac:dyDescent="0.25">
      <c r="A1536" s="27" t="s">
        <v>1025</v>
      </c>
      <c r="B1536" s="37" t="s">
        <v>1216</v>
      </c>
      <c r="C1536" s="38"/>
      <c r="D1536" s="38"/>
      <c r="E1536" s="38"/>
      <c r="F1536" s="38"/>
      <c r="G1536" s="38"/>
      <c r="H1536" s="38"/>
      <c r="I1536" s="38"/>
      <c r="J1536" s="38"/>
      <c r="AF1536" s="82" t="s">
        <v>457</v>
      </c>
      <c r="AG1536" s="82" t="s">
        <v>100</v>
      </c>
      <c r="AH1536" s="82" t="s">
        <v>157</v>
      </c>
      <c r="AI1536" s="82">
        <v>2</v>
      </c>
      <c r="AJ1536" s="106">
        <f t="shared" si="133"/>
        <v>2000000</v>
      </c>
      <c r="AK1536" s="106">
        <f t="shared" si="134"/>
        <v>2000</v>
      </c>
      <c r="AL1536" s="106">
        <f t="shared" si="135"/>
        <v>110</v>
      </c>
      <c r="AM1536" s="106">
        <f t="shared" si="136"/>
        <v>2</v>
      </c>
      <c r="AN1536" s="106">
        <f t="shared" si="137"/>
        <v>2002112</v>
      </c>
      <c r="AO1536" s="77" t="s">
        <v>5917</v>
      </c>
      <c r="AP1536" s="78">
        <v>1804.38</v>
      </c>
    </row>
    <row r="1537" spans="1:42" x14ac:dyDescent="0.25">
      <c r="A1537" s="27">
        <v>1204012</v>
      </c>
      <c r="B1537" s="34" t="s">
        <v>1931</v>
      </c>
      <c r="C1537" s="35">
        <v>3570</v>
      </c>
      <c r="D1537" s="36" t="s">
        <v>1025</v>
      </c>
      <c r="E1537" s="36">
        <v>36</v>
      </c>
      <c r="F1537" s="35">
        <v>2682</v>
      </c>
      <c r="G1537" s="36" t="s">
        <v>1025</v>
      </c>
      <c r="H1537" s="36">
        <v>75</v>
      </c>
      <c r="I1537" s="36">
        <v>2122</v>
      </c>
      <c r="J1537" s="35">
        <v>2227</v>
      </c>
      <c r="AF1537" s="82" t="s">
        <v>457</v>
      </c>
      <c r="AG1537" s="82" t="s">
        <v>100</v>
      </c>
      <c r="AH1537" s="82" t="s">
        <v>29</v>
      </c>
      <c r="AI1537" s="82">
        <v>3</v>
      </c>
      <c r="AJ1537" s="106">
        <f t="shared" si="133"/>
        <v>2000000</v>
      </c>
      <c r="AK1537" s="106">
        <f t="shared" si="134"/>
        <v>2000</v>
      </c>
      <c r="AL1537" s="106">
        <f t="shared" si="135"/>
        <v>120</v>
      </c>
      <c r="AM1537" s="106">
        <f t="shared" si="136"/>
        <v>3</v>
      </c>
      <c r="AN1537" s="106">
        <f t="shared" si="137"/>
        <v>2002123</v>
      </c>
      <c r="AO1537" s="77" t="s">
        <v>5918</v>
      </c>
      <c r="AP1537" s="78">
        <v>956.7</v>
      </c>
    </row>
    <row r="1538" spans="1:42" x14ac:dyDescent="0.25">
      <c r="A1538" s="27">
        <v>1204032</v>
      </c>
      <c r="B1538" s="34" t="s">
        <v>1932</v>
      </c>
      <c r="C1538" s="35">
        <v>4851</v>
      </c>
      <c r="D1538" s="36" t="s">
        <v>1025</v>
      </c>
      <c r="E1538" s="36">
        <v>49</v>
      </c>
      <c r="F1538" s="35">
        <v>3368</v>
      </c>
      <c r="G1538" s="36" t="s">
        <v>1025</v>
      </c>
      <c r="H1538" s="36">
        <v>69</v>
      </c>
      <c r="I1538" s="36">
        <v>2031</v>
      </c>
      <c r="J1538" s="35">
        <v>2123</v>
      </c>
      <c r="AF1538" s="82" t="s">
        <v>457</v>
      </c>
      <c r="AG1538" s="82" t="s">
        <v>100</v>
      </c>
      <c r="AH1538" s="82" t="s">
        <v>112</v>
      </c>
      <c r="AI1538" s="82">
        <v>3</v>
      </c>
      <c r="AJ1538" s="106">
        <f t="shared" si="133"/>
        <v>2000000</v>
      </c>
      <c r="AK1538" s="106">
        <f t="shared" si="134"/>
        <v>2000</v>
      </c>
      <c r="AL1538" s="106">
        <f t="shared" si="135"/>
        <v>130</v>
      </c>
      <c r="AM1538" s="106">
        <f t="shared" si="136"/>
        <v>3</v>
      </c>
      <c r="AN1538" s="106">
        <f t="shared" si="137"/>
        <v>2002133</v>
      </c>
      <c r="AO1538" s="77" t="s">
        <v>5919</v>
      </c>
      <c r="AP1538" s="78">
        <v>1876.17</v>
      </c>
    </row>
    <row r="1539" spans="1:42" x14ac:dyDescent="0.25">
      <c r="A1539" s="27">
        <v>1204042</v>
      </c>
      <c r="B1539" s="34" t="s">
        <v>1933</v>
      </c>
      <c r="C1539" s="35">
        <v>4440</v>
      </c>
      <c r="D1539" s="36" t="s">
        <v>1025</v>
      </c>
      <c r="E1539" s="36">
        <v>44</v>
      </c>
      <c r="F1539" s="35">
        <v>3460</v>
      </c>
      <c r="G1539" s="36" t="s">
        <v>1025</v>
      </c>
      <c r="H1539" s="36">
        <v>78</v>
      </c>
      <c r="I1539" s="36">
        <v>2063</v>
      </c>
      <c r="J1539" s="35">
        <v>2104</v>
      </c>
      <c r="AF1539" s="82" t="s">
        <v>457</v>
      </c>
      <c r="AG1539" s="82" t="s">
        <v>100</v>
      </c>
      <c r="AH1539" s="82" t="s">
        <v>344</v>
      </c>
      <c r="AI1539" s="82">
        <v>3</v>
      </c>
      <c r="AJ1539" s="106">
        <f t="shared" si="133"/>
        <v>2000000</v>
      </c>
      <c r="AK1539" s="106">
        <f t="shared" si="134"/>
        <v>2000</v>
      </c>
      <c r="AL1539" s="106">
        <f t="shared" si="135"/>
        <v>140</v>
      </c>
      <c r="AM1539" s="106">
        <f t="shared" si="136"/>
        <v>3</v>
      </c>
      <c r="AN1539" s="106">
        <f t="shared" si="137"/>
        <v>2002143</v>
      </c>
      <c r="AO1539" s="77" t="s">
        <v>5920</v>
      </c>
      <c r="AP1539" s="78">
        <v>1667.52</v>
      </c>
    </row>
    <row r="1540" spans="1:42" x14ac:dyDescent="0.25">
      <c r="A1540" s="27">
        <v>1204052</v>
      </c>
      <c r="B1540" s="34" t="s">
        <v>1934</v>
      </c>
      <c r="C1540" s="35">
        <v>7760</v>
      </c>
      <c r="D1540" s="36" t="s">
        <v>1025</v>
      </c>
      <c r="E1540" s="36">
        <v>78</v>
      </c>
      <c r="F1540" s="35">
        <v>7934</v>
      </c>
      <c r="G1540" s="36" t="s">
        <v>1025</v>
      </c>
      <c r="H1540" s="36">
        <v>102</v>
      </c>
      <c r="I1540" s="36">
        <v>1739</v>
      </c>
      <c r="J1540" s="35">
        <v>1141</v>
      </c>
      <c r="AF1540" s="82" t="s">
        <v>457</v>
      </c>
      <c r="AG1540" s="82" t="s">
        <v>100</v>
      </c>
      <c r="AH1540" s="82" t="s">
        <v>124</v>
      </c>
      <c r="AI1540" s="82">
        <v>2</v>
      </c>
      <c r="AJ1540" s="106">
        <f t="shared" si="133"/>
        <v>2000000</v>
      </c>
      <c r="AK1540" s="106">
        <f t="shared" si="134"/>
        <v>2000</v>
      </c>
      <c r="AL1540" s="106">
        <f t="shared" si="135"/>
        <v>150</v>
      </c>
      <c r="AM1540" s="106">
        <f t="shared" si="136"/>
        <v>2</v>
      </c>
      <c r="AN1540" s="106">
        <f t="shared" si="137"/>
        <v>2002152</v>
      </c>
      <c r="AO1540" s="77" t="s">
        <v>5921</v>
      </c>
      <c r="AP1540" s="78">
        <v>677.33</v>
      </c>
    </row>
    <row r="1541" spans="1:42" x14ac:dyDescent="0.25">
      <c r="A1541" s="27">
        <v>1204062</v>
      </c>
      <c r="B1541" s="34" t="s">
        <v>1935</v>
      </c>
      <c r="C1541" s="35">
        <v>8810</v>
      </c>
      <c r="D1541" s="36" t="s">
        <v>1025</v>
      </c>
      <c r="E1541" s="36">
        <v>88</v>
      </c>
      <c r="F1541" s="35">
        <v>7439</v>
      </c>
      <c r="G1541" s="36" t="s">
        <v>1025</v>
      </c>
      <c r="H1541" s="36">
        <v>84</v>
      </c>
      <c r="I1541" s="36">
        <v>1559</v>
      </c>
      <c r="J1541" s="35">
        <v>1217</v>
      </c>
      <c r="AF1541" s="82" t="s">
        <v>457</v>
      </c>
      <c r="AG1541" s="82" t="s">
        <v>30</v>
      </c>
      <c r="AH1541" s="82" t="s">
        <v>79</v>
      </c>
      <c r="AI1541" s="82">
        <v>1</v>
      </c>
      <c r="AJ1541" s="106">
        <f t="shared" si="133"/>
        <v>2000000</v>
      </c>
      <c r="AK1541" s="106">
        <f t="shared" si="134"/>
        <v>3000</v>
      </c>
      <c r="AL1541" s="106">
        <f t="shared" si="135"/>
        <v>10</v>
      </c>
      <c r="AM1541" s="106">
        <f t="shared" si="136"/>
        <v>1</v>
      </c>
      <c r="AN1541" s="106">
        <f t="shared" si="137"/>
        <v>2003011</v>
      </c>
      <c r="AO1541" s="77" t="s">
        <v>5922</v>
      </c>
      <c r="AP1541" s="78">
        <v>1831.06</v>
      </c>
    </row>
    <row r="1542" spans="1:42" x14ac:dyDescent="0.25">
      <c r="A1542" s="27" t="s">
        <v>1025</v>
      </c>
      <c r="B1542" s="37" t="s">
        <v>1649</v>
      </c>
      <c r="C1542" s="38"/>
      <c r="D1542" s="38"/>
      <c r="E1542" s="38"/>
      <c r="F1542" s="38"/>
      <c r="G1542" s="38"/>
      <c r="H1542" s="38"/>
      <c r="I1542" s="38"/>
      <c r="J1542" s="38"/>
      <c r="AF1542" s="82" t="s">
        <v>457</v>
      </c>
      <c r="AG1542" s="82" t="s">
        <v>30</v>
      </c>
      <c r="AH1542" s="82" t="s">
        <v>100</v>
      </c>
      <c r="AI1542" s="82">
        <v>1</v>
      </c>
      <c r="AJ1542" s="106">
        <f t="shared" si="133"/>
        <v>2000000</v>
      </c>
      <c r="AK1542" s="106">
        <f t="shared" si="134"/>
        <v>3000</v>
      </c>
      <c r="AL1542" s="106">
        <f t="shared" si="135"/>
        <v>20</v>
      </c>
      <c r="AM1542" s="106">
        <f t="shared" si="136"/>
        <v>1</v>
      </c>
      <c r="AN1542" s="106">
        <f t="shared" si="137"/>
        <v>2003021</v>
      </c>
      <c r="AO1542" s="77" t="s">
        <v>5923</v>
      </c>
      <c r="AP1542" s="78">
        <v>1668.45</v>
      </c>
    </row>
    <row r="1543" spans="1:42" x14ac:dyDescent="0.25">
      <c r="A1543" s="27">
        <v>1204023</v>
      </c>
      <c r="B1543" s="34" t="s">
        <v>1936</v>
      </c>
      <c r="C1543" s="35">
        <v>11646</v>
      </c>
      <c r="D1543" s="36" t="s">
        <v>1025</v>
      </c>
      <c r="E1543" s="36">
        <v>116</v>
      </c>
      <c r="F1543" s="35">
        <v>21287</v>
      </c>
      <c r="G1543" s="36" t="s">
        <v>1025</v>
      </c>
      <c r="H1543" s="36">
        <v>183</v>
      </c>
      <c r="I1543" s="36">
        <v>1107</v>
      </c>
      <c r="J1543" s="35">
        <v>317</v>
      </c>
      <c r="AF1543" s="82" t="s">
        <v>457</v>
      </c>
      <c r="AG1543" s="82" t="s">
        <v>30</v>
      </c>
      <c r="AH1543" s="82" t="s">
        <v>30</v>
      </c>
      <c r="AI1543" s="82">
        <v>2</v>
      </c>
      <c r="AJ1543" s="106">
        <f t="shared" si="133"/>
        <v>2000000</v>
      </c>
      <c r="AK1543" s="106">
        <f t="shared" si="134"/>
        <v>3000</v>
      </c>
      <c r="AL1543" s="106">
        <f t="shared" si="135"/>
        <v>30</v>
      </c>
      <c r="AM1543" s="106">
        <f t="shared" si="136"/>
        <v>2</v>
      </c>
      <c r="AN1543" s="106">
        <f t="shared" si="137"/>
        <v>2003032</v>
      </c>
      <c r="AO1543" s="77" t="s">
        <v>5922</v>
      </c>
      <c r="AP1543" s="78">
        <v>1420.46</v>
      </c>
    </row>
    <row r="1544" spans="1:42" x14ac:dyDescent="0.25">
      <c r="A1544" s="27">
        <v>1204024</v>
      </c>
      <c r="B1544" s="34" t="s">
        <v>1037</v>
      </c>
      <c r="C1544" s="35">
        <v>2307</v>
      </c>
      <c r="D1544" s="36" t="s">
        <v>1025</v>
      </c>
      <c r="E1544" s="36">
        <v>23</v>
      </c>
      <c r="F1544" s="35">
        <v>11906</v>
      </c>
      <c r="G1544" s="36" t="s">
        <v>1025</v>
      </c>
      <c r="H1544" s="36">
        <v>516</v>
      </c>
      <c r="I1544" s="36" t="s">
        <v>1038</v>
      </c>
      <c r="J1544" s="35" t="s">
        <v>1038</v>
      </c>
      <c r="AF1544" s="82" t="s">
        <v>457</v>
      </c>
      <c r="AG1544" s="82" t="s">
        <v>30</v>
      </c>
      <c r="AH1544" s="82" t="s">
        <v>89</v>
      </c>
      <c r="AI1544" s="82">
        <v>2</v>
      </c>
      <c r="AJ1544" s="106">
        <f t="shared" ref="AJ1544:AJ1607" si="138">AF1544*100000</f>
        <v>2000000</v>
      </c>
      <c r="AK1544" s="106">
        <f t="shared" ref="AK1544:AK1607" si="139">AG1544*1000</f>
        <v>3000</v>
      </c>
      <c r="AL1544" s="106">
        <f t="shared" ref="AL1544:AL1607" si="140">AH1544*10</f>
        <v>40</v>
      </c>
      <c r="AM1544" s="106">
        <f t="shared" ref="AM1544:AM1607" si="141">AI1544*1</f>
        <v>2</v>
      </c>
      <c r="AN1544" s="106">
        <f t="shared" ref="AN1544:AN1607" si="142">SUM(AJ1544:AM1544)</f>
        <v>2003042</v>
      </c>
      <c r="AO1544" s="77" t="s">
        <v>5924</v>
      </c>
      <c r="AP1544" s="78">
        <v>818.84</v>
      </c>
    </row>
    <row r="1545" spans="1:42" x14ac:dyDescent="0.25">
      <c r="A1545" s="27">
        <v>1204025</v>
      </c>
      <c r="B1545" s="34" t="s">
        <v>1187</v>
      </c>
      <c r="C1545" s="35">
        <v>9339</v>
      </c>
      <c r="D1545" s="36" t="s">
        <v>1025</v>
      </c>
      <c r="E1545" s="36">
        <v>93</v>
      </c>
      <c r="F1545" s="35">
        <v>9381</v>
      </c>
      <c r="G1545" s="36" t="s">
        <v>1025</v>
      </c>
      <c r="H1545" s="36">
        <v>100</v>
      </c>
      <c r="I1545" s="36" t="s">
        <v>1038</v>
      </c>
      <c r="J1545" s="35" t="s">
        <v>1038</v>
      </c>
      <c r="AF1545" s="82" t="s">
        <v>457</v>
      </c>
      <c r="AG1545" s="82" t="s">
        <v>30</v>
      </c>
      <c r="AH1545" s="82" t="s">
        <v>57</v>
      </c>
      <c r="AI1545" s="82">
        <v>2</v>
      </c>
      <c r="AJ1545" s="106">
        <f t="shared" si="138"/>
        <v>2000000</v>
      </c>
      <c r="AK1545" s="106">
        <f t="shared" si="139"/>
        <v>3000</v>
      </c>
      <c r="AL1545" s="106">
        <f t="shared" si="140"/>
        <v>50</v>
      </c>
      <c r="AM1545" s="106">
        <f t="shared" si="141"/>
        <v>2</v>
      </c>
      <c r="AN1545" s="106">
        <f t="shared" si="142"/>
        <v>2003052</v>
      </c>
      <c r="AO1545" s="77" t="s">
        <v>5923</v>
      </c>
      <c r="AP1545" s="78">
        <v>761.55</v>
      </c>
    </row>
    <row r="1546" spans="1:42" x14ac:dyDescent="0.25">
      <c r="A1546" s="27">
        <v>1204073</v>
      </c>
      <c r="B1546" s="34" t="s">
        <v>1937</v>
      </c>
      <c r="C1546" s="35">
        <v>11948</v>
      </c>
      <c r="D1546" s="36" t="s">
        <v>1025</v>
      </c>
      <c r="E1546" s="36">
        <v>119</v>
      </c>
      <c r="F1546" s="35">
        <v>13180</v>
      </c>
      <c r="G1546" s="36" t="s">
        <v>1025</v>
      </c>
      <c r="H1546" s="36">
        <v>110</v>
      </c>
      <c r="I1546" s="36">
        <v>1062</v>
      </c>
      <c r="J1546" s="35">
        <v>615</v>
      </c>
      <c r="AF1546" s="82" t="s">
        <v>457</v>
      </c>
      <c r="AG1546" s="82" t="s">
        <v>30</v>
      </c>
      <c r="AH1546" s="82" t="s">
        <v>186</v>
      </c>
      <c r="AI1546" s="82">
        <v>2</v>
      </c>
      <c r="AJ1546" s="106">
        <f t="shared" si="138"/>
        <v>2000000</v>
      </c>
      <c r="AK1546" s="106">
        <f t="shared" si="139"/>
        <v>3000</v>
      </c>
      <c r="AL1546" s="106">
        <f t="shared" si="140"/>
        <v>60</v>
      </c>
      <c r="AM1546" s="106">
        <f t="shared" si="141"/>
        <v>2</v>
      </c>
      <c r="AN1546" s="106">
        <f t="shared" si="142"/>
        <v>2003062</v>
      </c>
      <c r="AO1546" s="77" t="s">
        <v>5925</v>
      </c>
      <c r="AP1546" s="78">
        <v>2970.17</v>
      </c>
    </row>
    <row r="1547" spans="1:42" x14ac:dyDescent="0.25">
      <c r="A1547" s="27">
        <v>1204074</v>
      </c>
      <c r="B1547" s="34" t="s">
        <v>1129</v>
      </c>
      <c r="C1547" s="35">
        <v>685</v>
      </c>
      <c r="D1547" s="36" t="s">
        <v>1025</v>
      </c>
      <c r="E1547" s="36">
        <v>7</v>
      </c>
      <c r="F1547" s="35">
        <v>4173</v>
      </c>
      <c r="G1547" s="36" t="s">
        <v>1025</v>
      </c>
      <c r="H1547" s="36">
        <v>609</v>
      </c>
      <c r="I1547" s="36" t="s">
        <v>1038</v>
      </c>
      <c r="J1547" s="35" t="s">
        <v>1038</v>
      </c>
      <c r="AF1547" s="82" t="s">
        <v>457</v>
      </c>
      <c r="AG1547" s="82" t="s">
        <v>30</v>
      </c>
      <c r="AH1547" s="82" t="s">
        <v>215</v>
      </c>
      <c r="AI1547" s="82">
        <v>2</v>
      </c>
      <c r="AJ1547" s="106">
        <f t="shared" si="138"/>
        <v>2000000</v>
      </c>
      <c r="AK1547" s="106">
        <f t="shared" si="139"/>
        <v>3000</v>
      </c>
      <c r="AL1547" s="106">
        <f t="shared" si="140"/>
        <v>70</v>
      </c>
      <c r="AM1547" s="106">
        <f t="shared" si="141"/>
        <v>2</v>
      </c>
      <c r="AN1547" s="106">
        <f t="shared" si="142"/>
        <v>2003072</v>
      </c>
      <c r="AO1547" s="77" t="s">
        <v>5926</v>
      </c>
      <c r="AP1547" s="78">
        <v>830.84</v>
      </c>
    </row>
    <row r="1548" spans="1:42" x14ac:dyDescent="0.25">
      <c r="A1548" s="27">
        <v>1204075</v>
      </c>
      <c r="B1548" s="34" t="s">
        <v>1049</v>
      </c>
      <c r="C1548" s="35">
        <v>11263</v>
      </c>
      <c r="D1548" s="36" t="s">
        <v>1025</v>
      </c>
      <c r="E1548" s="36">
        <v>112</v>
      </c>
      <c r="F1548" s="35">
        <v>9007</v>
      </c>
      <c r="G1548" s="36" t="s">
        <v>1025</v>
      </c>
      <c r="H1548" s="36">
        <v>80</v>
      </c>
      <c r="I1548" s="36" t="s">
        <v>1038</v>
      </c>
      <c r="J1548" s="35" t="s">
        <v>1038</v>
      </c>
      <c r="AF1548" s="82" t="s">
        <v>457</v>
      </c>
      <c r="AG1548" s="82" t="s">
        <v>30</v>
      </c>
      <c r="AH1548" s="82" t="s">
        <v>148</v>
      </c>
      <c r="AI1548" s="82">
        <v>2</v>
      </c>
      <c r="AJ1548" s="106">
        <f t="shared" si="138"/>
        <v>2000000</v>
      </c>
      <c r="AK1548" s="106">
        <f t="shared" si="139"/>
        <v>3000</v>
      </c>
      <c r="AL1548" s="106">
        <f t="shared" si="140"/>
        <v>80</v>
      </c>
      <c r="AM1548" s="106">
        <f t="shared" si="141"/>
        <v>2</v>
      </c>
      <c r="AN1548" s="106">
        <f t="shared" si="142"/>
        <v>2003082</v>
      </c>
      <c r="AO1548" s="77" t="s">
        <v>5927</v>
      </c>
      <c r="AP1548" s="78">
        <v>790.87</v>
      </c>
    </row>
    <row r="1549" spans="1:42" x14ac:dyDescent="0.25">
      <c r="A1549" s="27" t="s">
        <v>1025</v>
      </c>
      <c r="B1549" s="40" t="s">
        <v>1938</v>
      </c>
      <c r="C1549" s="41"/>
      <c r="D1549" s="41"/>
      <c r="E1549" s="41"/>
      <c r="F1549" s="41"/>
      <c r="G1549" s="41"/>
      <c r="H1549" s="41"/>
      <c r="I1549" s="41"/>
      <c r="J1549" s="41"/>
      <c r="AF1549" s="82" t="s">
        <v>457</v>
      </c>
      <c r="AG1549" s="82" t="s">
        <v>89</v>
      </c>
      <c r="AH1549" s="82" t="s">
        <v>79</v>
      </c>
      <c r="AI1549" s="82">
        <v>1</v>
      </c>
      <c r="AJ1549" s="106">
        <f t="shared" si="138"/>
        <v>2000000</v>
      </c>
      <c r="AK1549" s="106">
        <f t="shared" si="139"/>
        <v>4000</v>
      </c>
      <c r="AL1549" s="106">
        <f t="shared" si="140"/>
        <v>10</v>
      </c>
      <c r="AM1549" s="106">
        <f t="shared" si="141"/>
        <v>1</v>
      </c>
      <c r="AN1549" s="106">
        <f t="shared" si="142"/>
        <v>2004011</v>
      </c>
      <c r="AO1549" s="77" t="s">
        <v>5928</v>
      </c>
      <c r="AP1549" s="78">
        <v>1668.74</v>
      </c>
    </row>
    <row r="1550" spans="1:42" x14ac:dyDescent="0.25">
      <c r="A1550" s="27" t="s">
        <v>1025</v>
      </c>
      <c r="B1550" s="37" t="s">
        <v>1150</v>
      </c>
      <c r="C1550" s="38"/>
      <c r="D1550" s="38"/>
      <c r="E1550" s="38"/>
      <c r="F1550" s="38"/>
      <c r="G1550" s="38"/>
      <c r="H1550" s="38"/>
      <c r="I1550" s="38"/>
      <c r="J1550" s="38"/>
      <c r="AF1550" s="82" t="s">
        <v>457</v>
      </c>
      <c r="AG1550" s="82" t="s">
        <v>89</v>
      </c>
      <c r="AH1550" s="82" t="s">
        <v>100</v>
      </c>
      <c r="AI1550" s="82">
        <v>2</v>
      </c>
      <c r="AJ1550" s="106">
        <f t="shared" si="138"/>
        <v>2000000</v>
      </c>
      <c r="AK1550" s="106">
        <f t="shared" si="139"/>
        <v>4000</v>
      </c>
      <c r="AL1550" s="106">
        <f t="shared" si="140"/>
        <v>20</v>
      </c>
      <c r="AM1550" s="106">
        <f t="shared" si="141"/>
        <v>2</v>
      </c>
      <c r="AN1550" s="106">
        <f t="shared" si="142"/>
        <v>2004022</v>
      </c>
      <c r="AO1550" s="77" t="s">
        <v>5928</v>
      </c>
      <c r="AP1550" s="78">
        <v>938.74</v>
      </c>
    </row>
    <row r="1551" spans="1:42" x14ac:dyDescent="0.25">
      <c r="A1551" s="27">
        <v>1205011</v>
      </c>
      <c r="B1551" s="34" t="s">
        <v>1939</v>
      </c>
      <c r="C1551" s="35">
        <v>2353</v>
      </c>
      <c r="D1551" s="36" t="s">
        <v>1025</v>
      </c>
      <c r="E1551" s="36">
        <v>24</v>
      </c>
      <c r="F1551" s="35">
        <v>27597</v>
      </c>
      <c r="G1551" s="36" t="s">
        <v>1025</v>
      </c>
      <c r="H1551" s="36">
        <v>1173</v>
      </c>
      <c r="I1551" s="36">
        <v>2207</v>
      </c>
      <c r="J1551" s="35">
        <v>208</v>
      </c>
      <c r="AF1551" s="82" t="s">
        <v>457</v>
      </c>
      <c r="AG1551" s="82" t="s">
        <v>89</v>
      </c>
      <c r="AH1551" s="82" t="s">
        <v>30</v>
      </c>
      <c r="AI1551" s="82">
        <v>2</v>
      </c>
      <c r="AJ1551" s="106">
        <f t="shared" si="138"/>
        <v>2000000</v>
      </c>
      <c r="AK1551" s="106">
        <f t="shared" si="139"/>
        <v>4000</v>
      </c>
      <c r="AL1551" s="106">
        <f t="shared" si="140"/>
        <v>30</v>
      </c>
      <c r="AM1551" s="106">
        <f t="shared" si="141"/>
        <v>2</v>
      </c>
      <c r="AN1551" s="106">
        <f t="shared" si="142"/>
        <v>2004032</v>
      </c>
      <c r="AO1551" s="77" t="s">
        <v>5929</v>
      </c>
      <c r="AP1551" s="78">
        <v>548.54</v>
      </c>
    </row>
    <row r="1552" spans="1:42" x14ac:dyDescent="0.25">
      <c r="A1552" s="27" t="s">
        <v>1025</v>
      </c>
      <c r="B1552" s="37" t="s">
        <v>1137</v>
      </c>
      <c r="C1552" s="38"/>
      <c r="D1552" s="38"/>
      <c r="E1552" s="38"/>
      <c r="F1552" s="38"/>
      <c r="G1552" s="38"/>
      <c r="H1552" s="38"/>
      <c r="I1552" s="38"/>
      <c r="J1552" s="38"/>
      <c r="AF1552" s="82" t="s">
        <v>457</v>
      </c>
      <c r="AG1552" s="82" t="s">
        <v>89</v>
      </c>
      <c r="AH1552" s="82" t="s">
        <v>89</v>
      </c>
      <c r="AI1552" s="82">
        <v>3</v>
      </c>
      <c r="AJ1552" s="106">
        <f t="shared" si="138"/>
        <v>2000000</v>
      </c>
      <c r="AK1552" s="106">
        <f t="shared" si="139"/>
        <v>4000</v>
      </c>
      <c r="AL1552" s="106">
        <f t="shared" si="140"/>
        <v>40</v>
      </c>
      <c r="AM1552" s="106">
        <f t="shared" si="141"/>
        <v>3</v>
      </c>
      <c r="AN1552" s="106">
        <f t="shared" si="142"/>
        <v>2004043</v>
      </c>
      <c r="AO1552" s="77" t="s">
        <v>5930</v>
      </c>
      <c r="AP1552" s="78">
        <v>1536.45</v>
      </c>
    </row>
    <row r="1553" spans="1:42" x14ac:dyDescent="0.25">
      <c r="A1553" s="27">
        <v>1205042</v>
      </c>
      <c r="B1553" s="34" t="s">
        <v>1939</v>
      </c>
      <c r="C1553" s="35">
        <v>10285</v>
      </c>
      <c r="D1553" s="36" t="s">
        <v>1025</v>
      </c>
      <c r="E1553" s="36">
        <v>103</v>
      </c>
      <c r="F1553" s="35">
        <v>17277</v>
      </c>
      <c r="G1553" s="36" t="s">
        <v>1025</v>
      </c>
      <c r="H1553" s="36">
        <v>168</v>
      </c>
      <c r="I1553" s="36">
        <v>1341</v>
      </c>
      <c r="J1553" s="35">
        <v>427</v>
      </c>
      <c r="AF1553" s="82" t="s">
        <v>457</v>
      </c>
      <c r="AG1553" s="82" t="s">
        <v>89</v>
      </c>
      <c r="AH1553" s="82" t="s">
        <v>57</v>
      </c>
      <c r="AI1553" s="82">
        <v>3</v>
      </c>
      <c r="AJ1553" s="106">
        <f t="shared" si="138"/>
        <v>2000000</v>
      </c>
      <c r="AK1553" s="106">
        <f t="shared" si="139"/>
        <v>4000</v>
      </c>
      <c r="AL1553" s="106">
        <f t="shared" si="140"/>
        <v>50</v>
      </c>
      <c r="AM1553" s="106">
        <f t="shared" si="141"/>
        <v>3</v>
      </c>
      <c r="AN1553" s="106">
        <f t="shared" si="142"/>
        <v>2004053</v>
      </c>
      <c r="AO1553" s="77" t="s">
        <v>5931</v>
      </c>
      <c r="AP1553" s="78">
        <v>991.82</v>
      </c>
    </row>
    <row r="1554" spans="1:42" x14ac:dyDescent="0.25">
      <c r="A1554" s="27">
        <v>1205052</v>
      </c>
      <c r="B1554" s="34" t="s">
        <v>1940</v>
      </c>
      <c r="C1554" s="35">
        <v>6646</v>
      </c>
      <c r="D1554" s="36" t="s">
        <v>1025</v>
      </c>
      <c r="E1554" s="36">
        <v>66</v>
      </c>
      <c r="F1554" s="35">
        <v>6806</v>
      </c>
      <c r="G1554" s="36" t="s">
        <v>1025</v>
      </c>
      <c r="H1554" s="36">
        <v>102</v>
      </c>
      <c r="I1554" s="36">
        <v>1887</v>
      </c>
      <c r="J1554" s="35">
        <v>1335</v>
      </c>
      <c r="AF1554" s="82" t="s">
        <v>457</v>
      </c>
      <c r="AG1554" s="82" t="s">
        <v>89</v>
      </c>
      <c r="AH1554" s="82" t="s">
        <v>186</v>
      </c>
      <c r="AI1554" s="82">
        <v>2</v>
      </c>
      <c r="AJ1554" s="106">
        <f t="shared" si="138"/>
        <v>2000000</v>
      </c>
      <c r="AK1554" s="106">
        <f t="shared" si="139"/>
        <v>4000</v>
      </c>
      <c r="AL1554" s="106">
        <f t="shared" si="140"/>
        <v>60</v>
      </c>
      <c r="AM1554" s="106">
        <f t="shared" si="141"/>
        <v>2</v>
      </c>
      <c r="AN1554" s="106">
        <f t="shared" si="142"/>
        <v>2004062</v>
      </c>
      <c r="AO1554" s="77" t="s">
        <v>4535</v>
      </c>
      <c r="AP1554" s="78">
        <v>904.58</v>
      </c>
    </row>
    <row r="1555" spans="1:42" x14ac:dyDescent="0.25">
      <c r="A1555" s="27">
        <v>1205062</v>
      </c>
      <c r="B1555" s="34" t="s">
        <v>1941</v>
      </c>
      <c r="C1555" s="35">
        <v>5627</v>
      </c>
      <c r="D1555" s="36" t="s">
        <v>1025</v>
      </c>
      <c r="E1555" s="36">
        <v>56</v>
      </c>
      <c r="F1555" s="35">
        <v>8514</v>
      </c>
      <c r="G1555" s="36" t="s">
        <v>1025</v>
      </c>
      <c r="H1555" s="36">
        <v>151</v>
      </c>
      <c r="I1555" s="36">
        <v>1980</v>
      </c>
      <c r="J1555" s="35">
        <v>1048</v>
      </c>
      <c r="AF1555" s="82" t="s">
        <v>457</v>
      </c>
      <c r="AG1555" s="82" t="s">
        <v>57</v>
      </c>
      <c r="AH1555" s="82" t="s">
        <v>79</v>
      </c>
      <c r="AI1555" s="82">
        <v>1</v>
      </c>
      <c r="AJ1555" s="106">
        <f t="shared" si="138"/>
        <v>2000000</v>
      </c>
      <c r="AK1555" s="106">
        <f t="shared" si="139"/>
        <v>5000</v>
      </c>
      <c r="AL1555" s="106">
        <f t="shared" si="140"/>
        <v>10</v>
      </c>
      <c r="AM1555" s="106">
        <f t="shared" si="141"/>
        <v>1</v>
      </c>
      <c r="AN1555" s="106">
        <f t="shared" si="142"/>
        <v>2005011</v>
      </c>
      <c r="AO1555" s="77" t="s">
        <v>5932</v>
      </c>
      <c r="AP1555" s="78">
        <v>1586.74</v>
      </c>
    </row>
    <row r="1556" spans="1:42" x14ac:dyDescent="0.25">
      <c r="A1556" s="27">
        <v>1205072</v>
      </c>
      <c r="B1556" s="34" t="s">
        <v>1810</v>
      </c>
      <c r="C1556" s="35">
        <v>3762</v>
      </c>
      <c r="D1556" s="36" t="s">
        <v>1025</v>
      </c>
      <c r="E1556" s="36">
        <v>38</v>
      </c>
      <c r="F1556" s="35">
        <v>4922</v>
      </c>
      <c r="G1556" s="36" t="s">
        <v>1025</v>
      </c>
      <c r="H1556" s="36">
        <v>131</v>
      </c>
      <c r="I1556" s="36">
        <v>2110</v>
      </c>
      <c r="J1556" s="35">
        <v>1743</v>
      </c>
      <c r="AF1556" s="82" t="s">
        <v>457</v>
      </c>
      <c r="AG1556" s="82" t="s">
        <v>57</v>
      </c>
      <c r="AH1556" s="82" t="s">
        <v>100</v>
      </c>
      <c r="AI1556" s="82">
        <v>2</v>
      </c>
      <c r="AJ1556" s="106">
        <f t="shared" si="138"/>
        <v>2000000</v>
      </c>
      <c r="AK1556" s="106">
        <f t="shared" si="139"/>
        <v>5000</v>
      </c>
      <c r="AL1556" s="106">
        <f t="shared" si="140"/>
        <v>20</v>
      </c>
      <c r="AM1556" s="106">
        <f t="shared" si="141"/>
        <v>2</v>
      </c>
      <c r="AN1556" s="106">
        <f t="shared" si="142"/>
        <v>2005022</v>
      </c>
      <c r="AO1556" s="77" t="s">
        <v>5933</v>
      </c>
      <c r="AP1556" s="78">
        <v>2179.41</v>
      </c>
    </row>
    <row r="1557" spans="1:42" x14ac:dyDescent="0.25">
      <c r="A1557" s="27">
        <v>1205082</v>
      </c>
      <c r="B1557" s="34" t="s">
        <v>1942</v>
      </c>
      <c r="C1557" s="35">
        <v>4911</v>
      </c>
      <c r="D1557" s="36" t="s">
        <v>1025</v>
      </c>
      <c r="E1557" s="36">
        <v>49</v>
      </c>
      <c r="F1557" s="35">
        <v>5498</v>
      </c>
      <c r="G1557" s="36" t="s">
        <v>1025</v>
      </c>
      <c r="H1557" s="36">
        <v>112</v>
      </c>
      <c r="I1557" s="36">
        <v>2028</v>
      </c>
      <c r="J1557" s="35">
        <v>1603</v>
      </c>
      <c r="AF1557" s="82" t="s">
        <v>457</v>
      </c>
      <c r="AG1557" s="82" t="s">
        <v>57</v>
      </c>
      <c r="AH1557" s="82" t="s">
        <v>30</v>
      </c>
      <c r="AI1557" s="82">
        <v>2</v>
      </c>
      <c r="AJ1557" s="106">
        <f t="shared" si="138"/>
        <v>2000000</v>
      </c>
      <c r="AK1557" s="106">
        <f t="shared" si="139"/>
        <v>5000</v>
      </c>
      <c r="AL1557" s="106">
        <f t="shared" si="140"/>
        <v>30</v>
      </c>
      <c r="AM1557" s="106">
        <f t="shared" si="141"/>
        <v>2</v>
      </c>
      <c r="AN1557" s="106">
        <f t="shared" si="142"/>
        <v>2005032</v>
      </c>
      <c r="AO1557" s="77" t="s">
        <v>5934</v>
      </c>
      <c r="AP1557" s="78">
        <v>1262.1300000000001</v>
      </c>
    </row>
    <row r="1558" spans="1:42" x14ac:dyDescent="0.25">
      <c r="A1558" s="27">
        <v>1205092</v>
      </c>
      <c r="B1558" s="34" t="s">
        <v>1943</v>
      </c>
      <c r="C1558" s="35">
        <v>19480</v>
      </c>
      <c r="D1558" s="36" t="s">
        <v>1025</v>
      </c>
      <c r="E1558" s="36">
        <v>195</v>
      </c>
      <c r="F1558" s="35">
        <v>5017</v>
      </c>
      <c r="G1558" s="36" t="s">
        <v>1025</v>
      </c>
      <c r="H1558" s="36">
        <v>26</v>
      </c>
      <c r="I1558" s="36">
        <v>373</v>
      </c>
      <c r="J1558" s="35">
        <v>1722</v>
      </c>
      <c r="AF1558" s="82" t="s">
        <v>457</v>
      </c>
      <c r="AG1558" s="82" t="s">
        <v>57</v>
      </c>
      <c r="AH1558" s="82" t="s">
        <v>89</v>
      </c>
      <c r="AI1558" s="82">
        <v>2</v>
      </c>
      <c r="AJ1558" s="106">
        <f t="shared" si="138"/>
        <v>2000000</v>
      </c>
      <c r="AK1558" s="106">
        <f t="shared" si="139"/>
        <v>5000</v>
      </c>
      <c r="AL1558" s="106">
        <f t="shared" si="140"/>
        <v>40</v>
      </c>
      <c r="AM1558" s="106">
        <f t="shared" si="141"/>
        <v>2</v>
      </c>
      <c r="AN1558" s="106">
        <f t="shared" si="142"/>
        <v>2005042</v>
      </c>
      <c r="AO1558" s="77" t="s">
        <v>5935</v>
      </c>
      <c r="AP1558" s="78">
        <v>1219.75</v>
      </c>
    </row>
    <row r="1559" spans="1:42" x14ac:dyDescent="0.25">
      <c r="A1559" s="27">
        <v>1205102</v>
      </c>
      <c r="B1559" s="34" t="s">
        <v>1944</v>
      </c>
      <c r="C1559" s="35">
        <v>28780</v>
      </c>
      <c r="D1559" s="36" t="s">
        <v>1025</v>
      </c>
      <c r="E1559" s="36">
        <v>287</v>
      </c>
      <c r="F1559" s="35">
        <v>6837</v>
      </c>
      <c r="G1559" s="36" t="s">
        <v>1025</v>
      </c>
      <c r="H1559" s="36">
        <v>24</v>
      </c>
      <c r="I1559" s="36">
        <v>117</v>
      </c>
      <c r="J1559" s="35">
        <v>1330</v>
      </c>
      <c r="AF1559" s="82" t="s">
        <v>457</v>
      </c>
      <c r="AG1559" s="82" t="s">
        <v>57</v>
      </c>
      <c r="AH1559" s="82" t="s">
        <v>57</v>
      </c>
      <c r="AI1559" s="82">
        <v>2</v>
      </c>
      <c r="AJ1559" s="106">
        <f t="shared" si="138"/>
        <v>2000000</v>
      </c>
      <c r="AK1559" s="106">
        <f t="shared" si="139"/>
        <v>5000</v>
      </c>
      <c r="AL1559" s="106">
        <f t="shared" si="140"/>
        <v>50</v>
      </c>
      <c r="AM1559" s="106">
        <f t="shared" si="141"/>
        <v>2</v>
      </c>
      <c r="AN1559" s="106">
        <f t="shared" si="142"/>
        <v>2005052</v>
      </c>
      <c r="AO1559" s="77" t="s">
        <v>5936</v>
      </c>
      <c r="AP1559" s="78">
        <v>1240.3499999999999</v>
      </c>
    </row>
    <row r="1560" spans="1:42" x14ac:dyDescent="0.25">
      <c r="A1560" s="27" t="s">
        <v>1025</v>
      </c>
      <c r="B1560" s="37" t="s">
        <v>1122</v>
      </c>
      <c r="C1560" s="38"/>
      <c r="D1560" s="38"/>
      <c r="E1560" s="38"/>
      <c r="F1560" s="38"/>
      <c r="G1560" s="38"/>
      <c r="H1560" s="38"/>
      <c r="I1560" s="38"/>
      <c r="J1560" s="38"/>
      <c r="AF1560" s="82" t="s">
        <v>457</v>
      </c>
      <c r="AG1560" s="82" t="s">
        <v>57</v>
      </c>
      <c r="AH1560" s="82" t="s">
        <v>186</v>
      </c>
      <c r="AI1560" s="82">
        <v>2</v>
      </c>
      <c r="AJ1560" s="106">
        <f t="shared" si="138"/>
        <v>2000000</v>
      </c>
      <c r="AK1560" s="106">
        <f t="shared" si="139"/>
        <v>5000</v>
      </c>
      <c r="AL1560" s="106">
        <f t="shared" si="140"/>
        <v>60</v>
      </c>
      <c r="AM1560" s="106">
        <f t="shared" si="141"/>
        <v>2</v>
      </c>
      <c r="AN1560" s="106">
        <f t="shared" si="142"/>
        <v>2005062</v>
      </c>
      <c r="AO1560" s="77" t="s">
        <v>5932</v>
      </c>
      <c r="AP1560" s="78">
        <v>1695.05</v>
      </c>
    </row>
    <row r="1561" spans="1:42" x14ac:dyDescent="0.25">
      <c r="A1561" s="27">
        <v>1205023</v>
      </c>
      <c r="B1561" s="34" t="s">
        <v>1945</v>
      </c>
      <c r="C1561" s="35">
        <v>9825</v>
      </c>
      <c r="D1561" s="36" t="s">
        <v>1025</v>
      </c>
      <c r="E1561" s="36">
        <v>98</v>
      </c>
      <c r="F1561" s="35">
        <v>16858</v>
      </c>
      <c r="G1561" s="36" t="s">
        <v>1025</v>
      </c>
      <c r="H1561" s="36">
        <v>172</v>
      </c>
      <c r="I1561" s="36">
        <v>1419</v>
      </c>
      <c r="J1561" s="35">
        <v>443</v>
      </c>
      <c r="AF1561" s="82" t="s">
        <v>457</v>
      </c>
      <c r="AG1561" s="82" t="s">
        <v>57</v>
      </c>
      <c r="AH1561" s="82" t="s">
        <v>215</v>
      </c>
      <c r="AI1561" s="82">
        <v>3</v>
      </c>
      <c r="AJ1561" s="106">
        <f t="shared" si="138"/>
        <v>2000000</v>
      </c>
      <c r="AK1561" s="106">
        <f t="shared" si="139"/>
        <v>5000</v>
      </c>
      <c r="AL1561" s="106">
        <f t="shared" si="140"/>
        <v>70</v>
      </c>
      <c r="AM1561" s="106">
        <f t="shared" si="141"/>
        <v>3</v>
      </c>
      <c r="AN1561" s="106">
        <f t="shared" si="142"/>
        <v>2005073</v>
      </c>
      <c r="AO1561" s="77" t="s">
        <v>5937</v>
      </c>
      <c r="AP1561" s="78">
        <v>1067.04</v>
      </c>
    </row>
    <row r="1562" spans="1:42" x14ac:dyDescent="0.25">
      <c r="A1562" s="27">
        <v>1205024</v>
      </c>
      <c r="B1562" s="34" t="s">
        <v>1037</v>
      </c>
      <c r="C1562" s="35">
        <v>1771</v>
      </c>
      <c r="D1562" s="36" t="s">
        <v>1025</v>
      </c>
      <c r="E1562" s="36">
        <v>17</v>
      </c>
      <c r="F1562" s="35">
        <v>4599</v>
      </c>
      <c r="G1562" s="36" t="s">
        <v>1025</v>
      </c>
      <c r="H1562" s="36">
        <v>260</v>
      </c>
      <c r="I1562" s="36" t="s">
        <v>1038</v>
      </c>
      <c r="J1562" s="35" t="s">
        <v>1038</v>
      </c>
      <c r="AF1562" s="82" t="s">
        <v>457</v>
      </c>
      <c r="AG1562" s="82" t="s">
        <v>57</v>
      </c>
      <c r="AH1562" s="82" t="s">
        <v>148</v>
      </c>
      <c r="AI1562" s="82">
        <v>2</v>
      </c>
      <c r="AJ1562" s="106">
        <f t="shared" si="138"/>
        <v>2000000</v>
      </c>
      <c r="AK1562" s="106">
        <f t="shared" si="139"/>
        <v>5000</v>
      </c>
      <c r="AL1562" s="106">
        <f t="shared" si="140"/>
        <v>80</v>
      </c>
      <c r="AM1562" s="106">
        <f t="shared" si="141"/>
        <v>2</v>
      </c>
      <c r="AN1562" s="106">
        <f t="shared" si="142"/>
        <v>2005082</v>
      </c>
      <c r="AO1562" s="77" t="s">
        <v>5938</v>
      </c>
      <c r="AP1562" s="78">
        <v>2105.7800000000002</v>
      </c>
    </row>
    <row r="1563" spans="1:42" x14ac:dyDescent="0.25">
      <c r="A1563" s="27">
        <v>1205025</v>
      </c>
      <c r="B1563" s="34" t="s">
        <v>1039</v>
      </c>
      <c r="C1563" s="35">
        <v>8054</v>
      </c>
      <c r="D1563" s="36" t="s">
        <v>1025</v>
      </c>
      <c r="E1563" s="36">
        <v>81</v>
      </c>
      <c r="F1563" s="35">
        <v>12259</v>
      </c>
      <c r="G1563" s="36" t="s">
        <v>1025</v>
      </c>
      <c r="H1563" s="36">
        <v>152</v>
      </c>
      <c r="I1563" s="36" t="s">
        <v>1038</v>
      </c>
      <c r="J1563" s="35" t="s">
        <v>1038</v>
      </c>
      <c r="AF1563" s="82" t="s">
        <v>457</v>
      </c>
      <c r="AG1563" s="82" t="s">
        <v>57</v>
      </c>
      <c r="AH1563" s="82" t="s">
        <v>210</v>
      </c>
      <c r="AI1563" s="82">
        <v>2</v>
      </c>
      <c r="AJ1563" s="106">
        <f t="shared" si="138"/>
        <v>2000000</v>
      </c>
      <c r="AK1563" s="106">
        <f t="shared" si="139"/>
        <v>5000</v>
      </c>
      <c r="AL1563" s="106">
        <f t="shared" si="140"/>
        <v>90</v>
      </c>
      <c r="AM1563" s="106">
        <f t="shared" si="141"/>
        <v>2</v>
      </c>
      <c r="AN1563" s="106">
        <f t="shared" si="142"/>
        <v>2005092</v>
      </c>
      <c r="AO1563" s="77" t="s">
        <v>5939</v>
      </c>
      <c r="AP1563" s="78">
        <v>2344.2399999999998</v>
      </c>
    </row>
    <row r="1564" spans="1:42" x14ac:dyDescent="0.25">
      <c r="A1564" s="27">
        <v>1205033</v>
      </c>
      <c r="B1564" s="34" t="s">
        <v>1946</v>
      </c>
      <c r="C1564" s="35">
        <v>4977</v>
      </c>
      <c r="D1564" s="36" t="s">
        <v>1025</v>
      </c>
      <c r="E1564" s="36">
        <v>50</v>
      </c>
      <c r="F1564" s="35">
        <v>9778</v>
      </c>
      <c r="G1564" s="36" t="s">
        <v>1025</v>
      </c>
      <c r="H1564" s="36">
        <v>196</v>
      </c>
      <c r="I1564" s="36">
        <v>2021</v>
      </c>
      <c r="J1564" s="35">
        <v>897</v>
      </c>
      <c r="AF1564" s="82" t="s">
        <v>457</v>
      </c>
      <c r="AG1564" s="82" t="s">
        <v>186</v>
      </c>
      <c r="AH1564" s="82" t="s">
        <v>79</v>
      </c>
      <c r="AI1564" s="82">
        <v>1</v>
      </c>
      <c r="AJ1564" s="106">
        <f t="shared" si="138"/>
        <v>2000000</v>
      </c>
      <c r="AK1564" s="106">
        <f t="shared" si="139"/>
        <v>6000</v>
      </c>
      <c r="AL1564" s="106">
        <f t="shared" si="140"/>
        <v>10</v>
      </c>
      <c r="AM1564" s="106">
        <f t="shared" si="141"/>
        <v>1</v>
      </c>
      <c r="AN1564" s="106">
        <f t="shared" si="142"/>
        <v>2006011</v>
      </c>
      <c r="AO1564" s="77" t="s">
        <v>5940</v>
      </c>
      <c r="AP1564" s="78">
        <v>1422.21</v>
      </c>
    </row>
    <row r="1565" spans="1:42" x14ac:dyDescent="0.25">
      <c r="A1565" s="27">
        <v>1205034</v>
      </c>
      <c r="B1565" s="34" t="s">
        <v>1129</v>
      </c>
      <c r="C1565" s="35">
        <v>718</v>
      </c>
      <c r="D1565" s="36" t="s">
        <v>1025</v>
      </c>
      <c r="E1565" s="36">
        <v>7</v>
      </c>
      <c r="F1565" s="35">
        <v>3136</v>
      </c>
      <c r="G1565" s="36" t="s">
        <v>1025</v>
      </c>
      <c r="H1565" s="36">
        <v>437</v>
      </c>
      <c r="I1565" s="36" t="s">
        <v>1038</v>
      </c>
      <c r="J1565" s="35" t="s">
        <v>1038</v>
      </c>
      <c r="AF1565" s="82" t="s">
        <v>457</v>
      </c>
      <c r="AG1565" s="82" t="s">
        <v>186</v>
      </c>
      <c r="AH1565" s="82" t="s">
        <v>100</v>
      </c>
      <c r="AI1565" s="82">
        <v>2</v>
      </c>
      <c r="AJ1565" s="106">
        <f t="shared" si="138"/>
        <v>2000000</v>
      </c>
      <c r="AK1565" s="106">
        <f t="shared" si="139"/>
        <v>6000</v>
      </c>
      <c r="AL1565" s="106">
        <f t="shared" si="140"/>
        <v>20</v>
      </c>
      <c r="AM1565" s="106">
        <f t="shared" si="141"/>
        <v>2</v>
      </c>
      <c r="AN1565" s="106">
        <f t="shared" si="142"/>
        <v>2006022</v>
      </c>
      <c r="AO1565" s="77" t="s">
        <v>5941</v>
      </c>
      <c r="AP1565" s="78">
        <v>753.57</v>
      </c>
    </row>
    <row r="1566" spans="1:42" x14ac:dyDescent="0.25">
      <c r="A1566" s="27">
        <v>1205035</v>
      </c>
      <c r="B1566" s="34" t="s">
        <v>1049</v>
      </c>
      <c r="C1566" s="35">
        <v>4259</v>
      </c>
      <c r="D1566" s="36" t="s">
        <v>1025</v>
      </c>
      <c r="E1566" s="36">
        <v>43</v>
      </c>
      <c r="F1566" s="35">
        <v>6642</v>
      </c>
      <c r="G1566" s="36" t="s">
        <v>1025</v>
      </c>
      <c r="H1566" s="36">
        <v>156</v>
      </c>
      <c r="I1566" s="36" t="s">
        <v>1038</v>
      </c>
      <c r="J1566" s="35" t="s">
        <v>1038</v>
      </c>
      <c r="AF1566" s="82" t="s">
        <v>457</v>
      </c>
      <c r="AG1566" s="82" t="s">
        <v>186</v>
      </c>
      <c r="AH1566" s="82" t="s">
        <v>30</v>
      </c>
      <c r="AI1566" s="82">
        <v>2</v>
      </c>
      <c r="AJ1566" s="106">
        <f t="shared" si="138"/>
        <v>2000000</v>
      </c>
      <c r="AK1566" s="106">
        <f t="shared" si="139"/>
        <v>6000</v>
      </c>
      <c r="AL1566" s="106">
        <f t="shared" si="140"/>
        <v>30</v>
      </c>
      <c r="AM1566" s="106">
        <f t="shared" si="141"/>
        <v>2</v>
      </c>
      <c r="AN1566" s="106">
        <f t="shared" si="142"/>
        <v>2006032</v>
      </c>
      <c r="AO1566" s="77" t="s">
        <v>5940</v>
      </c>
      <c r="AP1566" s="78">
        <v>732.17</v>
      </c>
    </row>
    <row r="1567" spans="1:42" x14ac:dyDescent="0.25">
      <c r="A1567" s="27" t="s">
        <v>1025</v>
      </c>
      <c r="B1567" s="40" t="s">
        <v>1947</v>
      </c>
      <c r="C1567" s="41"/>
      <c r="D1567" s="41"/>
      <c r="E1567" s="41"/>
      <c r="F1567" s="41"/>
      <c r="G1567" s="41"/>
      <c r="H1567" s="41"/>
      <c r="I1567" s="41"/>
      <c r="J1567" s="41"/>
      <c r="AF1567" s="82" t="s">
        <v>457</v>
      </c>
      <c r="AG1567" s="82" t="s">
        <v>186</v>
      </c>
      <c r="AH1567" s="82" t="s">
        <v>89</v>
      </c>
      <c r="AI1567" s="82">
        <v>2</v>
      </c>
      <c r="AJ1567" s="106">
        <f t="shared" si="138"/>
        <v>2000000</v>
      </c>
      <c r="AK1567" s="106">
        <f t="shared" si="139"/>
        <v>6000</v>
      </c>
      <c r="AL1567" s="106">
        <f t="shared" si="140"/>
        <v>40</v>
      </c>
      <c r="AM1567" s="106">
        <f t="shared" si="141"/>
        <v>2</v>
      </c>
      <c r="AN1567" s="106">
        <f t="shared" si="142"/>
        <v>2006042</v>
      </c>
      <c r="AO1567" s="77" t="s">
        <v>5942</v>
      </c>
      <c r="AP1567" s="78">
        <v>605.62</v>
      </c>
    </row>
    <row r="1568" spans="1:42" x14ac:dyDescent="0.25">
      <c r="A1568" s="27" t="s">
        <v>1025</v>
      </c>
      <c r="B1568" s="37" t="s">
        <v>1137</v>
      </c>
      <c r="C1568" s="38"/>
      <c r="D1568" s="38"/>
      <c r="E1568" s="38"/>
      <c r="F1568" s="38"/>
      <c r="G1568" s="38"/>
      <c r="H1568" s="38"/>
      <c r="I1568" s="38"/>
      <c r="J1568" s="38"/>
      <c r="AF1568" s="82" t="s">
        <v>457</v>
      </c>
      <c r="AG1568" s="82" t="s">
        <v>186</v>
      </c>
      <c r="AH1568" s="82" t="s">
        <v>57</v>
      </c>
      <c r="AI1568" s="82">
        <v>3</v>
      </c>
      <c r="AJ1568" s="106">
        <f t="shared" si="138"/>
        <v>2000000</v>
      </c>
      <c r="AK1568" s="106">
        <f t="shared" si="139"/>
        <v>6000</v>
      </c>
      <c r="AL1568" s="106">
        <f t="shared" si="140"/>
        <v>50</v>
      </c>
      <c r="AM1568" s="106">
        <f t="shared" si="141"/>
        <v>3</v>
      </c>
      <c r="AN1568" s="106">
        <f t="shared" si="142"/>
        <v>2006053</v>
      </c>
      <c r="AO1568" s="77" t="s">
        <v>5943</v>
      </c>
      <c r="AP1568" s="78">
        <v>838</v>
      </c>
    </row>
    <row r="1569" spans="1:42" x14ac:dyDescent="0.25">
      <c r="A1569" s="27">
        <v>1206012</v>
      </c>
      <c r="B1569" s="34" t="s">
        <v>1948</v>
      </c>
      <c r="C1569" s="35">
        <v>8422</v>
      </c>
      <c r="D1569" s="36" t="s">
        <v>1025</v>
      </c>
      <c r="E1569" s="36">
        <v>85</v>
      </c>
      <c r="F1569" s="35">
        <v>14587</v>
      </c>
      <c r="G1569" s="36" t="s">
        <v>1025</v>
      </c>
      <c r="H1569" s="36">
        <v>173</v>
      </c>
      <c r="I1569" s="36">
        <v>1634</v>
      </c>
      <c r="J1569" s="35">
        <v>538</v>
      </c>
      <c r="AF1569" s="82" t="s">
        <v>457</v>
      </c>
      <c r="AG1569" s="82" t="s">
        <v>186</v>
      </c>
      <c r="AH1569" s="82" t="s">
        <v>186</v>
      </c>
      <c r="AI1569" s="82">
        <v>2</v>
      </c>
      <c r="AJ1569" s="106">
        <f t="shared" si="138"/>
        <v>2000000</v>
      </c>
      <c r="AK1569" s="106">
        <f t="shared" si="139"/>
        <v>6000</v>
      </c>
      <c r="AL1569" s="106">
        <f t="shared" si="140"/>
        <v>60</v>
      </c>
      <c r="AM1569" s="106">
        <f t="shared" si="141"/>
        <v>2</v>
      </c>
      <c r="AN1569" s="106">
        <f t="shared" si="142"/>
        <v>2006062</v>
      </c>
      <c r="AO1569" s="77" t="s">
        <v>5944</v>
      </c>
      <c r="AP1569" s="78">
        <v>523.51</v>
      </c>
    </row>
    <row r="1570" spans="1:42" x14ac:dyDescent="0.25">
      <c r="A1570" s="27">
        <v>1206022</v>
      </c>
      <c r="B1570" s="34" t="s">
        <v>1949</v>
      </c>
      <c r="C1570" s="35">
        <v>6279</v>
      </c>
      <c r="D1570" s="36" t="s">
        <v>1025</v>
      </c>
      <c r="E1570" s="36">
        <v>63</v>
      </c>
      <c r="F1570" s="35">
        <v>7724</v>
      </c>
      <c r="G1570" s="36" t="s">
        <v>1025</v>
      </c>
      <c r="H1570" s="36">
        <v>123</v>
      </c>
      <c r="I1570" s="36">
        <v>1927</v>
      </c>
      <c r="J1570" s="35">
        <v>1168</v>
      </c>
      <c r="AF1570" s="82" t="s">
        <v>457</v>
      </c>
      <c r="AG1570" s="82" t="s">
        <v>215</v>
      </c>
      <c r="AH1570" s="82" t="s">
        <v>79</v>
      </c>
      <c r="AI1570" s="82">
        <v>3</v>
      </c>
      <c r="AJ1570" s="106">
        <f t="shared" si="138"/>
        <v>2000000</v>
      </c>
      <c r="AK1570" s="106">
        <f t="shared" si="139"/>
        <v>7000</v>
      </c>
      <c r="AL1570" s="106">
        <f t="shared" si="140"/>
        <v>10</v>
      </c>
      <c r="AM1570" s="106">
        <f t="shared" si="141"/>
        <v>3</v>
      </c>
      <c r="AN1570" s="106">
        <f t="shared" si="142"/>
        <v>2007013</v>
      </c>
      <c r="AO1570" s="77" t="s">
        <v>5945</v>
      </c>
      <c r="AP1570" s="78">
        <v>913.29</v>
      </c>
    </row>
    <row r="1571" spans="1:42" x14ac:dyDescent="0.25">
      <c r="A1571" s="27">
        <v>1206032</v>
      </c>
      <c r="B1571" s="34" t="s">
        <v>1950</v>
      </c>
      <c r="C1571" s="35">
        <v>7109</v>
      </c>
      <c r="D1571" s="36" t="s">
        <v>1025</v>
      </c>
      <c r="E1571" s="36">
        <v>71</v>
      </c>
      <c r="F1571" s="35">
        <v>9135</v>
      </c>
      <c r="G1571" s="36" t="s">
        <v>1025</v>
      </c>
      <c r="H1571" s="36">
        <v>128</v>
      </c>
      <c r="I1571" s="36">
        <v>1834</v>
      </c>
      <c r="J1571" s="35">
        <v>960</v>
      </c>
      <c r="AF1571" s="82" t="s">
        <v>457</v>
      </c>
      <c r="AG1571" s="82" t="s">
        <v>215</v>
      </c>
      <c r="AH1571" s="82" t="s">
        <v>100</v>
      </c>
      <c r="AI1571" s="82">
        <v>2</v>
      </c>
      <c r="AJ1571" s="106">
        <f t="shared" si="138"/>
        <v>2000000</v>
      </c>
      <c r="AK1571" s="106">
        <f t="shared" si="139"/>
        <v>7000</v>
      </c>
      <c r="AL1571" s="106">
        <f t="shared" si="140"/>
        <v>20</v>
      </c>
      <c r="AM1571" s="106">
        <f t="shared" si="141"/>
        <v>2</v>
      </c>
      <c r="AN1571" s="106">
        <f t="shared" si="142"/>
        <v>2007022</v>
      </c>
      <c r="AO1571" s="77" t="s">
        <v>5946</v>
      </c>
      <c r="AP1571" s="78">
        <v>1350.73</v>
      </c>
    </row>
    <row r="1572" spans="1:42" x14ac:dyDescent="0.25">
      <c r="A1572" s="27">
        <v>1206042</v>
      </c>
      <c r="B1572" s="34" t="s">
        <v>1951</v>
      </c>
      <c r="C1572" s="35">
        <v>6814</v>
      </c>
      <c r="D1572" s="36" t="s">
        <v>1025</v>
      </c>
      <c r="E1572" s="36">
        <v>68</v>
      </c>
      <c r="F1572" s="35">
        <v>10935</v>
      </c>
      <c r="G1572" s="36" t="s">
        <v>1025</v>
      </c>
      <c r="H1572" s="36">
        <v>160</v>
      </c>
      <c r="I1572" s="36">
        <v>1870</v>
      </c>
      <c r="J1572" s="35">
        <v>785</v>
      </c>
      <c r="AF1572" s="82" t="s">
        <v>457</v>
      </c>
      <c r="AG1572" s="82" t="s">
        <v>215</v>
      </c>
      <c r="AH1572" s="82" t="s">
        <v>30</v>
      </c>
      <c r="AI1572" s="82">
        <v>2</v>
      </c>
      <c r="AJ1572" s="106">
        <f t="shared" si="138"/>
        <v>2000000</v>
      </c>
      <c r="AK1572" s="106">
        <f t="shared" si="139"/>
        <v>7000</v>
      </c>
      <c r="AL1572" s="106">
        <f t="shared" si="140"/>
        <v>30</v>
      </c>
      <c r="AM1572" s="106">
        <f t="shared" si="141"/>
        <v>2</v>
      </c>
      <c r="AN1572" s="106">
        <f t="shared" si="142"/>
        <v>2007032</v>
      </c>
      <c r="AO1572" s="77" t="s">
        <v>5947</v>
      </c>
      <c r="AP1572" s="78">
        <v>1016.54</v>
      </c>
    </row>
    <row r="1573" spans="1:42" x14ac:dyDescent="0.25">
      <c r="A1573" s="27">
        <v>1206052</v>
      </c>
      <c r="B1573" s="34" t="s">
        <v>1952</v>
      </c>
      <c r="C1573" s="35">
        <v>8076</v>
      </c>
      <c r="D1573" s="36" t="s">
        <v>1025</v>
      </c>
      <c r="E1573" s="36">
        <v>81</v>
      </c>
      <c r="F1573" s="35">
        <v>15575</v>
      </c>
      <c r="G1573" s="36" t="s">
        <v>1025</v>
      </c>
      <c r="H1573" s="36">
        <v>193</v>
      </c>
      <c r="I1573" s="36">
        <v>1692</v>
      </c>
      <c r="J1573" s="35">
        <v>495</v>
      </c>
      <c r="AF1573" s="82" t="s">
        <v>457</v>
      </c>
      <c r="AG1573" s="82" t="s">
        <v>215</v>
      </c>
      <c r="AH1573" s="82" t="s">
        <v>89</v>
      </c>
      <c r="AI1573" s="82">
        <v>3</v>
      </c>
      <c r="AJ1573" s="106">
        <f t="shared" si="138"/>
        <v>2000000</v>
      </c>
      <c r="AK1573" s="106">
        <f t="shared" si="139"/>
        <v>7000</v>
      </c>
      <c r="AL1573" s="106">
        <f t="shared" si="140"/>
        <v>40</v>
      </c>
      <c r="AM1573" s="106">
        <f t="shared" si="141"/>
        <v>3</v>
      </c>
      <c r="AN1573" s="106">
        <f t="shared" si="142"/>
        <v>2007043</v>
      </c>
      <c r="AO1573" s="77" t="s">
        <v>5948</v>
      </c>
      <c r="AP1573" s="78">
        <v>1027.1199999999999</v>
      </c>
    </row>
    <row r="1574" spans="1:42" x14ac:dyDescent="0.25">
      <c r="A1574" s="27">
        <v>1206072</v>
      </c>
      <c r="B1574" s="34" t="s">
        <v>1953</v>
      </c>
      <c r="C1574" s="35">
        <v>7207</v>
      </c>
      <c r="D1574" s="36" t="s">
        <v>1025</v>
      </c>
      <c r="E1574" s="36">
        <v>72</v>
      </c>
      <c r="F1574" s="35">
        <v>17292</v>
      </c>
      <c r="G1574" s="36" t="s">
        <v>1025</v>
      </c>
      <c r="H1574" s="36">
        <v>240</v>
      </c>
      <c r="I1574" s="36">
        <v>1817</v>
      </c>
      <c r="J1574" s="35">
        <v>426</v>
      </c>
      <c r="AF1574" s="82" t="s">
        <v>457</v>
      </c>
      <c r="AG1574" s="82" t="s">
        <v>215</v>
      </c>
      <c r="AH1574" s="82" t="s">
        <v>57</v>
      </c>
      <c r="AI1574" s="82">
        <v>2</v>
      </c>
      <c r="AJ1574" s="106">
        <f t="shared" si="138"/>
        <v>2000000</v>
      </c>
      <c r="AK1574" s="106">
        <f t="shared" si="139"/>
        <v>7000</v>
      </c>
      <c r="AL1574" s="106">
        <f t="shared" si="140"/>
        <v>50</v>
      </c>
      <c r="AM1574" s="106">
        <f t="shared" si="141"/>
        <v>2</v>
      </c>
      <c r="AN1574" s="106">
        <f t="shared" si="142"/>
        <v>2007052</v>
      </c>
      <c r="AO1574" s="77" t="s">
        <v>5949</v>
      </c>
      <c r="AP1574" s="78">
        <v>1180.8599999999999</v>
      </c>
    </row>
    <row r="1575" spans="1:42" x14ac:dyDescent="0.25">
      <c r="A1575" s="27">
        <v>1206082</v>
      </c>
      <c r="B1575" s="34" t="s">
        <v>1954</v>
      </c>
      <c r="C1575" s="35">
        <v>5113</v>
      </c>
      <c r="D1575" s="36" t="s">
        <v>1025</v>
      </c>
      <c r="E1575" s="36">
        <v>51</v>
      </c>
      <c r="F1575" s="35">
        <v>10563</v>
      </c>
      <c r="G1575" s="36" t="s">
        <v>1025</v>
      </c>
      <c r="H1575" s="36">
        <v>207</v>
      </c>
      <c r="I1575" s="36">
        <v>2011</v>
      </c>
      <c r="J1575" s="35">
        <v>819</v>
      </c>
      <c r="AF1575" s="82" t="s">
        <v>457</v>
      </c>
      <c r="AG1575" s="82" t="s">
        <v>215</v>
      </c>
      <c r="AH1575" s="82" t="s">
        <v>186</v>
      </c>
      <c r="AI1575" s="82">
        <v>2</v>
      </c>
      <c r="AJ1575" s="106">
        <f t="shared" si="138"/>
        <v>2000000</v>
      </c>
      <c r="AK1575" s="106">
        <f t="shared" si="139"/>
        <v>7000</v>
      </c>
      <c r="AL1575" s="106">
        <f t="shared" si="140"/>
        <v>60</v>
      </c>
      <c r="AM1575" s="106">
        <f t="shared" si="141"/>
        <v>2</v>
      </c>
      <c r="AN1575" s="106">
        <f t="shared" si="142"/>
        <v>2007062</v>
      </c>
      <c r="AO1575" s="77" t="s">
        <v>5950</v>
      </c>
      <c r="AP1575" s="78">
        <v>504.49</v>
      </c>
    </row>
    <row r="1576" spans="1:42" x14ac:dyDescent="0.25">
      <c r="A1576" s="27">
        <v>1206092</v>
      </c>
      <c r="B1576" s="34" t="s">
        <v>1955</v>
      </c>
      <c r="C1576" s="35">
        <v>4363</v>
      </c>
      <c r="D1576" s="36" t="s">
        <v>1025</v>
      </c>
      <c r="E1576" s="36">
        <v>44</v>
      </c>
      <c r="F1576" s="35">
        <v>14052</v>
      </c>
      <c r="G1576" s="36" t="s">
        <v>1025</v>
      </c>
      <c r="H1576" s="36">
        <v>322</v>
      </c>
      <c r="I1576" s="36">
        <v>2067</v>
      </c>
      <c r="J1576" s="35">
        <v>569</v>
      </c>
      <c r="AF1576" s="82" t="s">
        <v>457</v>
      </c>
      <c r="AG1576" s="82" t="s">
        <v>215</v>
      </c>
      <c r="AH1576" s="82" t="s">
        <v>215</v>
      </c>
      <c r="AI1576" s="82">
        <v>2</v>
      </c>
      <c r="AJ1576" s="106">
        <f t="shared" si="138"/>
        <v>2000000</v>
      </c>
      <c r="AK1576" s="106">
        <f t="shared" si="139"/>
        <v>7000</v>
      </c>
      <c r="AL1576" s="106">
        <f t="shared" si="140"/>
        <v>70</v>
      </c>
      <c r="AM1576" s="106">
        <f t="shared" si="141"/>
        <v>2</v>
      </c>
      <c r="AN1576" s="106">
        <f t="shared" si="142"/>
        <v>2007072</v>
      </c>
      <c r="AO1576" s="77" t="s">
        <v>5951</v>
      </c>
      <c r="AP1576" s="78">
        <v>921.82</v>
      </c>
    </row>
    <row r="1577" spans="1:42" x14ac:dyDescent="0.25">
      <c r="A1577" s="27">
        <v>1206132</v>
      </c>
      <c r="B1577" s="34" t="s">
        <v>1956</v>
      </c>
      <c r="C1577" s="35">
        <v>5338</v>
      </c>
      <c r="D1577" s="36" t="s">
        <v>1025</v>
      </c>
      <c r="E1577" s="36">
        <v>53</v>
      </c>
      <c r="F1577" s="35">
        <v>5830</v>
      </c>
      <c r="G1577" s="36" t="s">
        <v>1025</v>
      </c>
      <c r="H1577" s="36">
        <v>109</v>
      </c>
      <c r="I1577" s="36">
        <v>1997</v>
      </c>
      <c r="J1577" s="35">
        <v>1534</v>
      </c>
      <c r="AF1577" s="82" t="s">
        <v>457</v>
      </c>
      <c r="AG1577" s="82" t="s">
        <v>215</v>
      </c>
      <c r="AH1577" s="82" t="s">
        <v>148</v>
      </c>
      <c r="AI1577" s="82">
        <v>2</v>
      </c>
      <c r="AJ1577" s="106">
        <f t="shared" si="138"/>
        <v>2000000</v>
      </c>
      <c r="AK1577" s="106">
        <f t="shared" si="139"/>
        <v>7000</v>
      </c>
      <c r="AL1577" s="106">
        <f t="shared" si="140"/>
        <v>80</v>
      </c>
      <c r="AM1577" s="106">
        <f t="shared" si="141"/>
        <v>2</v>
      </c>
      <c r="AN1577" s="106">
        <f t="shared" si="142"/>
        <v>2007082</v>
      </c>
      <c r="AO1577" s="77" t="s">
        <v>5952</v>
      </c>
      <c r="AP1577" s="78">
        <v>934.41</v>
      </c>
    </row>
    <row r="1578" spans="1:42" x14ac:dyDescent="0.25">
      <c r="A1578" s="27">
        <v>1206152</v>
      </c>
      <c r="B1578" s="34" t="s">
        <v>1957</v>
      </c>
      <c r="C1578" s="35">
        <v>4827</v>
      </c>
      <c r="D1578" s="36" t="s">
        <v>1025</v>
      </c>
      <c r="E1578" s="36">
        <v>48</v>
      </c>
      <c r="F1578" s="35">
        <v>12356</v>
      </c>
      <c r="G1578" s="36" t="s">
        <v>1025</v>
      </c>
      <c r="H1578" s="36">
        <v>256</v>
      </c>
      <c r="I1578" s="36">
        <v>2034</v>
      </c>
      <c r="J1578" s="35">
        <v>671</v>
      </c>
      <c r="AF1578" s="82" t="s">
        <v>457</v>
      </c>
      <c r="AG1578" s="82" t="s">
        <v>215</v>
      </c>
      <c r="AH1578" s="82" t="s">
        <v>210</v>
      </c>
      <c r="AI1578" s="82">
        <v>2</v>
      </c>
      <c r="AJ1578" s="106">
        <f t="shared" si="138"/>
        <v>2000000</v>
      </c>
      <c r="AK1578" s="106">
        <f t="shared" si="139"/>
        <v>7000</v>
      </c>
      <c r="AL1578" s="106">
        <f t="shared" si="140"/>
        <v>90</v>
      </c>
      <c r="AM1578" s="106">
        <f t="shared" si="141"/>
        <v>2</v>
      </c>
      <c r="AN1578" s="106">
        <f t="shared" si="142"/>
        <v>2007092</v>
      </c>
      <c r="AO1578" s="77" t="s">
        <v>5953</v>
      </c>
      <c r="AP1578" s="78">
        <v>637.11</v>
      </c>
    </row>
    <row r="1579" spans="1:42" x14ac:dyDescent="0.25">
      <c r="A1579" s="27">
        <v>1206162</v>
      </c>
      <c r="B1579" s="34" t="s">
        <v>1958</v>
      </c>
      <c r="C1579" s="35">
        <v>9942</v>
      </c>
      <c r="D1579" s="36" t="s">
        <v>1025</v>
      </c>
      <c r="E1579" s="36">
        <v>99</v>
      </c>
      <c r="F1579" s="35">
        <v>26504</v>
      </c>
      <c r="G1579" s="36" t="s">
        <v>1025</v>
      </c>
      <c r="H1579" s="36">
        <v>267</v>
      </c>
      <c r="I1579" s="36">
        <v>1399</v>
      </c>
      <c r="J1579" s="35">
        <v>226</v>
      </c>
      <c r="AF1579" s="82" t="s">
        <v>457</v>
      </c>
      <c r="AG1579" s="82" t="s">
        <v>148</v>
      </c>
      <c r="AH1579" s="82" t="s">
        <v>79</v>
      </c>
      <c r="AI1579" s="82">
        <v>3</v>
      </c>
      <c r="AJ1579" s="106">
        <f t="shared" si="138"/>
        <v>2000000</v>
      </c>
      <c r="AK1579" s="106">
        <f t="shared" si="139"/>
        <v>8000</v>
      </c>
      <c r="AL1579" s="106">
        <f t="shared" si="140"/>
        <v>10</v>
      </c>
      <c r="AM1579" s="106">
        <f t="shared" si="141"/>
        <v>3</v>
      </c>
      <c r="AN1579" s="106">
        <f t="shared" si="142"/>
        <v>2008013</v>
      </c>
      <c r="AO1579" s="77" t="s">
        <v>5954</v>
      </c>
      <c r="AP1579" s="78">
        <v>1023.52</v>
      </c>
    </row>
    <row r="1580" spans="1:42" x14ac:dyDescent="0.25">
      <c r="A1580" s="27">
        <v>1206172</v>
      </c>
      <c r="B1580" s="34" t="s">
        <v>1959</v>
      </c>
      <c r="C1580" s="35">
        <v>4858</v>
      </c>
      <c r="D1580" s="36" t="s">
        <v>1025</v>
      </c>
      <c r="E1580" s="36">
        <v>49</v>
      </c>
      <c r="F1580" s="35">
        <v>22582</v>
      </c>
      <c r="G1580" s="36" t="s">
        <v>1025</v>
      </c>
      <c r="H1580" s="36">
        <v>465</v>
      </c>
      <c r="I1580" s="36">
        <v>2030</v>
      </c>
      <c r="J1580" s="35">
        <v>288</v>
      </c>
      <c r="AF1580" s="82" t="s">
        <v>457</v>
      </c>
      <c r="AG1580" s="82" t="s">
        <v>148</v>
      </c>
      <c r="AH1580" s="82" t="s">
        <v>100</v>
      </c>
      <c r="AI1580" s="82">
        <v>2</v>
      </c>
      <c r="AJ1580" s="106">
        <f t="shared" si="138"/>
        <v>2000000</v>
      </c>
      <c r="AK1580" s="106">
        <f t="shared" si="139"/>
        <v>8000</v>
      </c>
      <c r="AL1580" s="106">
        <f t="shared" si="140"/>
        <v>20</v>
      </c>
      <c r="AM1580" s="106">
        <f t="shared" si="141"/>
        <v>2</v>
      </c>
      <c r="AN1580" s="106">
        <f t="shared" si="142"/>
        <v>2008022</v>
      </c>
      <c r="AO1580" s="77" t="s">
        <v>5955</v>
      </c>
      <c r="AP1580" s="78">
        <v>839.95</v>
      </c>
    </row>
    <row r="1581" spans="1:42" x14ac:dyDescent="0.25">
      <c r="A1581" s="27" t="s">
        <v>1025</v>
      </c>
      <c r="B1581" s="37" t="s">
        <v>1046</v>
      </c>
      <c r="C1581" s="38"/>
      <c r="D1581" s="38"/>
      <c r="E1581" s="38"/>
      <c r="F1581" s="38"/>
      <c r="G1581" s="38"/>
      <c r="H1581" s="38"/>
      <c r="I1581" s="38"/>
      <c r="J1581" s="38"/>
      <c r="AF1581" s="82" t="s">
        <v>457</v>
      </c>
      <c r="AG1581" s="82" t="s">
        <v>148</v>
      </c>
      <c r="AH1581" s="82" t="s">
        <v>30</v>
      </c>
      <c r="AI1581" s="82">
        <v>2</v>
      </c>
      <c r="AJ1581" s="106">
        <f t="shared" si="138"/>
        <v>2000000</v>
      </c>
      <c r="AK1581" s="106">
        <f t="shared" si="139"/>
        <v>8000</v>
      </c>
      <c r="AL1581" s="106">
        <f t="shared" si="140"/>
        <v>30</v>
      </c>
      <c r="AM1581" s="106">
        <f t="shared" si="141"/>
        <v>2</v>
      </c>
      <c r="AN1581" s="106">
        <f t="shared" si="142"/>
        <v>2008032</v>
      </c>
      <c r="AO1581" s="77" t="s">
        <v>5956</v>
      </c>
      <c r="AP1581" s="78">
        <v>738.4</v>
      </c>
    </row>
    <row r="1582" spans="1:42" x14ac:dyDescent="0.25">
      <c r="A1582" s="27">
        <v>1206063</v>
      </c>
      <c r="B1582" s="34" t="s">
        <v>1960</v>
      </c>
      <c r="C1582" s="35">
        <v>13904</v>
      </c>
      <c r="D1582" s="36" t="s">
        <v>1025</v>
      </c>
      <c r="E1582" s="36">
        <v>139</v>
      </c>
      <c r="F1582" s="35">
        <v>32195</v>
      </c>
      <c r="G1582" s="36" t="s">
        <v>1025</v>
      </c>
      <c r="H1582" s="36">
        <v>232</v>
      </c>
      <c r="I1582" s="36">
        <v>794</v>
      </c>
      <c r="J1582" s="35">
        <v>170</v>
      </c>
      <c r="AF1582" s="82" t="s">
        <v>457</v>
      </c>
      <c r="AG1582" s="82" t="s">
        <v>148</v>
      </c>
      <c r="AH1582" s="82" t="s">
        <v>89</v>
      </c>
      <c r="AI1582" s="82">
        <v>3</v>
      </c>
      <c r="AJ1582" s="106">
        <f t="shared" si="138"/>
        <v>2000000</v>
      </c>
      <c r="AK1582" s="106">
        <f t="shared" si="139"/>
        <v>8000</v>
      </c>
      <c r="AL1582" s="106">
        <f t="shared" si="140"/>
        <v>40</v>
      </c>
      <c r="AM1582" s="106">
        <f t="shared" si="141"/>
        <v>3</v>
      </c>
      <c r="AN1582" s="106">
        <f t="shared" si="142"/>
        <v>2008043</v>
      </c>
      <c r="AO1582" s="77" t="s">
        <v>5957</v>
      </c>
      <c r="AP1582" s="78">
        <v>778.57</v>
      </c>
    </row>
    <row r="1583" spans="1:42" x14ac:dyDescent="0.25">
      <c r="A1583" s="27">
        <v>1206064</v>
      </c>
      <c r="B1583" s="34" t="s">
        <v>1037</v>
      </c>
      <c r="C1583" s="35">
        <v>1697</v>
      </c>
      <c r="D1583" s="36" t="s">
        <v>1025</v>
      </c>
      <c r="E1583" s="36">
        <v>18</v>
      </c>
      <c r="F1583" s="35">
        <v>10051</v>
      </c>
      <c r="G1583" s="36" t="s">
        <v>1025</v>
      </c>
      <c r="H1583" s="36">
        <v>592</v>
      </c>
      <c r="I1583" s="36" t="s">
        <v>1038</v>
      </c>
      <c r="J1583" s="35" t="s">
        <v>1038</v>
      </c>
      <c r="AF1583" s="82" t="s">
        <v>457</v>
      </c>
      <c r="AG1583" s="82" t="s">
        <v>148</v>
      </c>
      <c r="AH1583" s="82" t="s">
        <v>57</v>
      </c>
      <c r="AI1583" s="82">
        <v>2</v>
      </c>
      <c r="AJ1583" s="106">
        <f t="shared" si="138"/>
        <v>2000000</v>
      </c>
      <c r="AK1583" s="106">
        <f t="shared" si="139"/>
        <v>8000</v>
      </c>
      <c r="AL1583" s="106">
        <f t="shared" si="140"/>
        <v>50</v>
      </c>
      <c r="AM1583" s="106">
        <f t="shared" si="141"/>
        <v>2</v>
      </c>
      <c r="AN1583" s="106">
        <f t="shared" si="142"/>
        <v>2008052</v>
      </c>
      <c r="AO1583" s="77" t="s">
        <v>5958</v>
      </c>
      <c r="AP1583" s="78">
        <v>625.91</v>
      </c>
    </row>
    <row r="1584" spans="1:42" x14ac:dyDescent="0.25">
      <c r="A1584" s="27">
        <v>1206065</v>
      </c>
      <c r="B1584" s="34" t="s">
        <v>1039</v>
      </c>
      <c r="C1584" s="35">
        <v>12207</v>
      </c>
      <c r="D1584" s="36" t="s">
        <v>1025</v>
      </c>
      <c r="E1584" s="36">
        <v>121</v>
      </c>
      <c r="F1584" s="35">
        <v>22144</v>
      </c>
      <c r="G1584" s="36" t="s">
        <v>1025</v>
      </c>
      <c r="H1584" s="36">
        <v>181</v>
      </c>
      <c r="I1584" s="36" t="s">
        <v>1038</v>
      </c>
      <c r="J1584" s="35" t="s">
        <v>1038</v>
      </c>
      <c r="AF1584" s="82" t="s">
        <v>457</v>
      </c>
      <c r="AG1584" s="82" t="s">
        <v>148</v>
      </c>
      <c r="AH1584" s="82" t="s">
        <v>186</v>
      </c>
      <c r="AI1584" s="82">
        <v>3</v>
      </c>
      <c r="AJ1584" s="106">
        <f t="shared" si="138"/>
        <v>2000000</v>
      </c>
      <c r="AK1584" s="106">
        <f t="shared" si="139"/>
        <v>8000</v>
      </c>
      <c r="AL1584" s="106">
        <f t="shared" si="140"/>
        <v>60</v>
      </c>
      <c r="AM1584" s="106">
        <f t="shared" si="141"/>
        <v>3</v>
      </c>
      <c r="AN1584" s="106">
        <f t="shared" si="142"/>
        <v>2008063</v>
      </c>
      <c r="AO1584" s="77" t="s">
        <v>5959</v>
      </c>
      <c r="AP1584" s="78">
        <v>1095.8900000000001</v>
      </c>
    </row>
    <row r="1585" spans="1:42" x14ac:dyDescent="0.25">
      <c r="A1585" s="27">
        <v>1206103</v>
      </c>
      <c r="B1585" s="34" t="s">
        <v>1961</v>
      </c>
      <c r="C1585" s="35">
        <v>7483</v>
      </c>
      <c r="D1585" s="36" t="s">
        <v>1025</v>
      </c>
      <c r="E1585" s="36">
        <v>75</v>
      </c>
      <c r="F1585" s="35">
        <v>10556</v>
      </c>
      <c r="G1585" s="36" t="s">
        <v>1025</v>
      </c>
      <c r="H1585" s="36">
        <v>141</v>
      </c>
      <c r="I1585" s="36">
        <v>1783</v>
      </c>
      <c r="J1585" s="35">
        <v>820</v>
      </c>
      <c r="AF1585" s="82" t="s">
        <v>457</v>
      </c>
      <c r="AG1585" s="82" t="s">
        <v>148</v>
      </c>
      <c r="AH1585" s="82" t="s">
        <v>215</v>
      </c>
      <c r="AI1585" s="82">
        <v>2</v>
      </c>
      <c r="AJ1585" s="106">
        <f t="shared" si="138"/>
        <v>2000000</v>
      </c>
      <c r="AK1585" s="106">
        <f t="shared" si="139"/>
        <v>8000</v>
      </c>
      <c r="AL1585" s="106">
        <f t="shared" si="140"/>
        <v>70</v>
      </c>
      <c r="AM1585" s="106">
        <f t="shared" si="141"/>
        <v>2</v>
      </c>
      <c r="AN1585" s="106">
        <f t="shared" si="142"/>
        <v>2008072</v>
      </c>
      <c r="AO1585" s="77" t="s">
        <v>5960</v>
      </c>
      <c r="AP1585" s="78">
        <v>639.17999999999995</v>
      </c>
    </row>
    <row r="1586" spans="1:42" x14ac:dyDescent="0.25">
      <c r="A1586" s="27">
        <v>1206104</v>
      </c>
      <c r="B1586" s="34" t="s">
        <v>1037</v>
      </c>
      <c r="C1586" s="35">
        <v>297</v>
      </c>
      <c r="D1586" s="36" t="s">
        <v>1025</v>
      </c>
      <c r="E1586" s="36">
        <v>3</v>
      </c>
      <c r="F1586" s="35">
        <v>3803</v>
      </c>
      <c r="G1586" s="36" t="s">
        <v>1025</v>
      </c>
      <c r="H1586" s="36">
        <v>1280</v>
      </c>
      <c r="I1586" s="36" t="s">
        <v>1038</v>
      </c>
      <c r="J1586" s="35" t="s">
        <v>1038</v>
      </c>
      <c r="AF1586" s="82" t="s">
        <v>457</v>
      </c>
      <c r="AG1586" s="82" t="s">
        <v>210</v>
      </c>
      <c r="AH1586" s="82" t="s">
        <v>79</v>
      </c>
      <c r="AI1586" s="82">
        <v>1</v>
      </c>
      <c r="AJ1586" s="106">
        <f t="shared" si="138"/>
        <v>2000000</v>
      </c>
      <c r="AK1586" s="106">
        <f t="shared" si="139"/>
        <v>9000</v>
      </c>
      <c r="AL1586" s="106">
        <f t="shared" si="140"/>
        <v>10</v>
      </c>
      <c r="AM1586" s="106">
        <f t="shared" si="141"/>
        <v>1</v>
      </c>
      <c r="AN1586" s="106">
        <f t="shared" si="142"/>
        <v>2009011</v>
      </c>
      <c r="AO1586" s="77" t="s">
        <v>5961</v>
      </c>
      <c r="AP1586" s="78">
        <v>1273.8399999999999</v>
      </c>
    </row>
    <row r="1587" spans="1:42" x14ac:dyDescent="0.25">
      <c r="A1587" s="27">
        <v>1206105</v>
      </c>
      <c r="B1587" s="34" t="s">
        <v>1049</v>
      </c>
      <c r="C1587" s="35">
        <v>7186</v>
      </c>
      <c r="D1587" s="36" t="s">
        <v>1025</v>
      </c>
      <c r="E1587" s="36">
        <v>72</v>
      </c>
      <c r="F1587" s="35">
        <v>6753</v>
      </c>
      <c r="G1587" s="36" t="s">
        <v>1025</v>
      </c>
      <c r="H1587" s="36">
        <v>94</v>
      </c>
      <c r="I1587" s="36" t="s">
        <v>1038</v>
      </c>
      <c r="J1587" s="35" t="s">
        <v>1038</v>
      </c>
      <c r="AF1587" s="82" t="s">
        <v>457</v>
      </c>
      <c r="AG1587" s="82" t="s">
        <v>210</v>
      </c>
      <c r="AH1587" s="82" t="s">
        <v>100</v>
      </c>
      <c r="AI1587" s="82">
        <v>2</v>
      </c>
      <c r="AJ1587" s="106">
        <f t="shared" si="138"/>
        <v>2000000</v>
      </c>
      <c r="AK1587" s="106">
        <f t="shared" si="139"/>
        <v>9000</v>
      </c>
      <c r="AL1587" s="106">
        <f t="shared" si="140"/>
        <v>20</v>
      </c>
      <c r="AM1587" s="106">
        <f t="shared" si="141"/>
        <v>2</v>
      </c>
      <c r="AN1587" s="106">
        <f t="shared" si="142"/>
        <v>2009022</v>
      </c>
      <c r="AO1587" s="77" t="s">
        <v>5962</v>
      </c>
      <c r="AP1587" s="78">
        <v>1467.81</v>
      </c>
    </row>
    <row r="1588" spans="1:42" x14ac:dyDescent="0.25">
      <c r="A1588" s="27">
        <v>1206113</v>
      </c>
      <c r="B1588" s="34" t="s">
        <v>1962</v>
      </c>
      <c r="C1588" s="35">
        <v>9984</v>
      </c>
      <c r="D1588" s="36" t="s">
        <v>1025</v>
      </c>
      <c r="E1588" s="36">
        <v>100</v>
      </c>
      <c r="F1588" s="35">
        <v>43496</v>
      </c>
      <c r="G1588" s="36" t="s">
        <v>1025</v>
      </c>
      <c r="H1588" s="36">
        <v>436</v>
      </c>
      <c r="I1588" s="36">
        <v>1393</v>
      </c>
      <c r="J1588" s="35">
        <v>116</v>
      </c>
      <c r="AF1588" s="82" t="s">
        <v>457</v>
      </c>
      <c r="AG1588" s="82" t="s">
        <v>210</v>
      </c>
      <c r="AH1588" s="82" t="s">
        <v>30</v>
      </c>
      <c r="AI1588" s="82">
        <v>2</v>
      </c>
      <c r="AJ1588" s="106">
        <f t="shared" si="138"/>
        <v>2000000</v>
      </c>
      <c r="AK1588" s="106">
        <f t="shared" si="139"/>
        <v>9000</v>
      </c>
      <c r="AL1588" s="106">
        <f t="shared" si="140"/>
        <v>30</v>
      </c>
      <c r="AM1588" s="106">
        <f t="shared" si="141"/>
        <v>2</v>
      </c>
      <c r="AN1588" s="106">
        <f t="shared" si="142"/>
        <v>2009032</v>
      </c>
      <c r="AO1588" s="77" t="s">
        <v>5963</v>
      </c>
      <c r="AP1588" s="78">
        <v>890.76</v>
      </c>
    </row>
    <row r="1589" spans="1:42" x14ac:dyDescent="0.25">
      <c r="A1589" s="27">
        <v>1206114</v>
      </c>
      <c r="B1589" s="34" t="s">
        <v>1064</v>
      </c>
      <c r="C1589" s="35">
        <v>2050</v>
      </c>
      <c r="D1589" s="36" t="s">
        <v>1025</v>
      </c>
      <c r="E1589" s="36">
        <v>20</v>
      </c>
      <c r="F1589" s="35">
        <v>24362</v>
      </c>
      <c r="G1589" s="36" t="s">
        <v>1025</v>
      </c>
      <c r="H1589" s="36">
        <v>1188</v>
      </c>
      <c r="I1589" s="36" t="s">
        <v>1038</v>
      </c>
      <c r="J1589" s="35" t="s">
        <v>1038</v>
      </c>
      <c r="AF1589" s="82" t="s">
        <v>457</v>
      </c>
      <c r="AG1589" s="82" t="s">
        <v>210</v>
      </c>
      <c r="AH1589" s="82" t="s">
        <v>89</v>
      </c>
      <c r="AI1589" s="82">
        <v>2</v>
      </c>
      <c r="AJ1589" s="106">
        <f t="shared" si="138"/>
        <v>2000000</v>
      </c>
      <c r="AK1589" s="106">
        <f t="shared" si="139"/>
        <v>9000</v>
      </c>
      <c r="AL1589" s="106">
        <f t="shared" si="140"/>
        <v>40</v>
      </c>
      <c r="AM1589" s="106">
        <f t="shared" si="141"/>
        <v>2</v>
      </c>
      <c r="AN1589" s="106">
        <f t="shared" si="142"/>
        <v>2009042</v>
      </c>
      <c r="AO1589" s="77" t="s">
        <v>5964</v>
      </c>
      <c r="AP1589" s="78">
        <v>1362.9</v>
      </c>
    </row>
    <row r="1590" spans="1:42" x14ac:dyDescent="0.25">
      <c r="A1590" s="27">
        <v>1206115</v>
      </c>
      <c r="B1590" s="34" t="s">
        <v>1049</v>
      </c>
      <c r="C1590" s="35">
        <v>7934</v>
      </c>
      <c r="D1590" s="36" t="s">
        <v>1025</v>
      </c>
      <c r="E1590" s="36">
        <v>80</v>
      </c>
      <c r="F1590" s="35">
        <v>19134</v>
      </c>
      <c r="G1590" s="36" t="s">
        <v>1025</v>
      </c>
      <c r="H1590" s="36">
        <v>241</v>
      </c>
      <c r="I1590" s="36" t="s">
        <v>1038</v>
      </c>
      <c r="J1590" s="35" t="s">
        <v>1038</v>
      </c>
      <c r="AF1590" s="82" t="s">
        <v>457</v>
      </c>
      <c r="AG1590" s="82" t="s">
        <v>210</v>
      </c>
      <c r="AH1590" s="82" t="s">
        <v>57</v>
      </c>
      <c r="AI1590" s="82">
        <v>2</v>
      </c>
      <c r="AJ1590" s="106">
        <f t="shared" si="138"/>
        <v>2000000</v>
      </c>
      <c r="AK1590" s="106">
        <f t="shared" si="139"/>
        <v>9000</v>
      </c>
      <c r="AL1590" s="106">
        <f t="shared" si="140"/>
        <v>50</v>
      </c>
      <c r="AM1590" s="106">
        <f t="shared" si="141"/>
        <v>2</v>
      </c>
      <c r="AN1590" s="106">
        <f t="shared" si="142"/>
        <v>2009052</v>
      </c>
      <c r="AO1590" s="77" t="s">
        <v>5961</v>
      </c>
      <c r="AP1590" s="78">
        <v>1249.18</v>
      </c>
    </row>
    <row r="1591" spans="1:42" x14ac:dyDescent="0.25">
      <c r="A1591" s="27">
        <v>1206123</v>
      </c>
      <c r="B1591" s="34" t="s">
        <v>1963</v>
      </c>
      <c r="C1591" s="35">
        <v>11298</v>
      </c>
      <c r="D1591" s="36" t="s">
        <v>1025</v>
      </c>
      <c r="E1591" s="36">
        <v>113</v>
      </c>
      <c r="F1591" s="35">
        <v>13680</v>
      </c>
      <c r="G1591" s="36" t="s">
        <v>1025</v>
      </c>
      <c r="H1591" s="36">
        <v>121</v>
      </c>
      <c r="I1591" s="36">
        <v>1160</v>
      </c>
      <c r="J1591" s="35">
        <v>584</v>
      </c>
      <c r="AF1591" s="82" t="s">
        <v>457</v>
      </c>
      <c r="AG1591" s="82" t="s">
        <v>160</v>
      </c>
      <c r="AH1591" s="82" t="s">
        <v>79</v>
      </c>
      <c r="AI1591" s="82">
        <v>1</v>
      </c>
      <c r="AJ1591" s="106">
        <f t="shared" si="138"/>
        <v>2000000</v>
      </c>
      <c r="AK1591" s="106">
        <f t="shared" si="139"/>
        <v>10000</v>
      </c>
      <c r="AL1591" s="106">
        <f t="shared" si="140"/>
        <v>10</v>
      </c>
      <c r="AM1591" s="106">
        <f t="shared" si="141"/>
        <v>1</v>
      </c>
      <c r="AN1591" s="106">
        <f t="shared" si="142"/>
        <v>2010011</v>
      </c>
      <c r="AO1591" s="77" t="s">
        <v>5965</v>
      </c>
      <c r="AP1591" s="78">
        <v>1706.39</v>
      </c>
    </row>
    <row r="1592" spans="1:42" x14ac:dyDescent="0.25">
      <c r="A1592" s="27">
        <v>1206124</v>
      </c>
      <c r="B1592" s="34" t="s">
        <v>1064</v>
      </c>
      <c r="C1592" s="35">
        <v>343</v>
      </c>
      <c r="D1592" s="36" t="s">
        <v>1025</v>
      </c>
      <c r="E1592" s="36">
        <v>3</v>
      </c>
      <c r="F1592" s="35">
        <v>4348</v>
      </c>
      <c r="G1592" s="36" t="s">
        <v>1025</v>
      </c>
      <c r="H1592" s="36">
        <v>1268</v>
      </c>
      <c r="I1592" s="36" t="s">
        <v>1038</v>
      </c>
      <c r="J1592" s="35" t="s">
        <v>1038</v>
      </c>
      <c r="AF1592" s="82" t="s">
        <v>457</v>
      </c>
      <c r="AG1592" s="82" t="s">
        <v>160</v>
      </c>
      <c r="AH1592" s="82" t="s">
        <v>100</v>
      </c>
      <c r="AI1592" s="82">
        <v>3</v>
      </c>
      <c r="AJ1592" s="106">
        <f t="shared" si="138"/>
        <v>2000000</v>
      </c>
      <c r="AK1592" s="106">
        <f t="shared" si="139"/>
        <v>10000</v>
      </c>
      <c r="AL1592" s="106">
        <f t="shared" si="140"/>
        <v>20</v>
      </c>
      <c r="AM1592" s="106">
        <f t="shared" si="141"/>
        <v>3</v>
      </c>
      <c r="AN1592" s="106">
        <f t="shared" si="142"/>
        <v>2010023</v>
      </c>
      <c r="AO1592" s="77" t="s">
        <v>5966</v>
      </c>
      <c r="AP1592" s="78">
        <v>1148.07</v>
      </c>
    </row>
    <row r="1593" spans="1:42" x14ac:dyDescent="0.25">
      <c r="A1593" s="27">
        <v>1206125</v>
      </c>
      <c r="B1593" s="34" t="s">
        <v>1187</v>
      </c>
      <c r="C1593" s="35">
        <v>10955</v>
      </c>
      <c r="D1593" s="36" t="s">
        <v>1025</v>
      </c>
      <c r="E1593" s="36">
        <v>110</v>
      </c>
      <c r="F1593" s="35">
        <v>9332</v>
      </c>
      <c r="G1593" s="36" t="s">
        <v>1025</v>
      </c>
      <c r="H1593" s="36">
        <v>85</v>
      </c>
      <c r="I1593" s="36" t="s">
        <v>1038</v>
      </c>
      <c r="J1593" s="35" t="s">
        <v>1038</v>
      </c>
      <c r="AF1593" s="82" t="s">
        <v>457</v>
      </c>
      <c r="AG1593" s="82" t="s">
        <v>160</v>
      </c>
      <c r="AH1593" s="82" t="s">
        <v>30</v>
      </c>
      <c r="AI1593" s="82">
        <v>2</v>
      </c>
      <c r="AJ1593" s="106">
        <f t="shared" si="138"/>
        <v>2000000</v>
      </c>
      <c r="AK1593" s="106">
        <f t="shared" si="139"/>
        <v>10000</v>
      </c>
      <c r="AL1593" s="106">
        <f t="shared" si="140"/>
        <v>30</v>
      </c>
      <c r="AM1593" s="106">
        <f t="shared" si="141"/>
        <v>2</v>
      </c>
      <c r="AN1593" s="106">
        <f t="shared" si="142"/>
        <v>2010032</v>
      </c>
      <c r="AO1593" s="77" t="s">
        <v>5967</v>
      </c>
      <c r="AP1593" s="78">
        <v>948.08</v>
      </c>
    </row>
    <row r="1594" spans="1:42" x14ac:dyDescent="0.25">
      <c r="A1594" s="27">
        <v>1206143</v>
      </c>
      <c r="B1594" s="34" t="s">
        <v>1964</v>
      </c>
      <c r="C1594" s="35">
        <v>2035</v>
      </c>
      <c r="D1594" s="36" t="s">
        <v>1025</v>
      </c>
      <c r="E1594" s="36">
        <v>20</v>
      </c>
      <c r="F1594" s="35">
        <v>10083</v>
      </c>
      <c r="G1594" s="36" t="s">
        <v>1025</v>
      </c>
      <c r="H1594" s="36">
        <v>495</v>
      </c>
      <c r="I1594" s="36">
        <v>2234</v>
      </c>
      <c r="J1594" s="35">
        <v>858</v>
      </c>
      <c r="AF1594" s="82" t="s">
        <v>457</v>
      </c>
      <c r="AG1594" s="82" t="s">
        <v>160</v>
      </c>
      <c r="AH1594" s="82" t="s">
        <v>89</v>
      </c>
      <c r="AI1594" s="82">
        <v>2</v>
      </c>
      <c r="AJ1594" s="106">
        <f t="shared" si="138"/>
        <v>2000000</v>
      </c>
      <c r="AK1594" s="106">
        <f t="shared" si="139"/>
        <v>10000</v>
      </c>
      <c r="AL1594" s="106">
        <f t="shared" si="140"/>
        <v>40</v>
      </c>
      <c r="AM1594" s="106">
        <f t="shared" si="141"/>
        <v>2</v>
      </c>
      <c r="AN1594" s="106">
        <f t="shared" si="142"/>
        <v>2010042</v>
      </c>
      <c r="AO1594" s="77" t="s">
        <v>5968</v>
      </c>
      <c r="AP1594" s="78">
        <v>1142.93</v>
      </c>
    </row>
    <row r="1595" spans="1:42" x14ac:dyDescent="0.25">
      <c r="A1595" s="27">
        <v>1206144</v>
      </c>
      <c r="B1595" s="34" t="s">
        <v>1064</v>
      </c>
      <c r="C1595" s="35">
        <v>444</v>
      </c>
      <c r="D1595" s="36" t="s">
        <v>1025</v>
      </c>
      <c r="E1595" s="36">
        <v>4</v>
      </c>
      <c r="F1595" s="35">
        <v>2415</v>
      </c>
      <c r="G1595" s="36" t="s">
        <v>1025</v>
      </c>
      <c r="H1595" s="36">
        <v>544</v>
      </c>
      <c r="I1595" s="36" t="s">
        <v>1038</v>
      </c>
      <c r="J1595" s="35" t="s">
        <v>1038</v>
      </c>
      <c r="AF1595" s="82" t="s">
        <v>457</v>
      </c>
      <c r="AG1595" s="82" t="s">
        <v>160</v>
      </c>
      <c r="AH1595" s="82" t="s">
        <v>57</v>
      </c>
      <c r="AI1595" s="82">
        <v>2</v>
      </c>
      <c r="AJ1595" s="106">
        <f t="shared" si="138"/>
        <v>2000000</v>
      </c>
      <c r="AK1595" s="106">
        <f t="shared" si="139"/>
        <v>10000</v>
      </c>
      <c r="AL1595" s="106">
        <f t="shared" si="140"/>
        <v>50</v>
      </c>
      <c r="AM1595" s="106">
        <f t="shared" si="141"/>
        <v>2</v>
      </c>
      <c r="AN1595" s="106">
        <f t="shared" si="142"/>
        <v>2010052</v>
      </c>
      <c r="AO1595" s="77" t="s">
        <v>5969</v>
      </c>
      <c r="AP1595" s="78">
        <v>6201.36</v>
      </c>
    </row>
    <row r="1596" spans="1:42" x14ac:dyDescent="0.25">
      <c r="A1596" s="27">
        <v>1206145</v>
      </c>
      <c r="B1596" s="34" t="s">
        <v>1049</v>
      </c>
      <c r="C1596" s="35">
        <v>1591</v>
      </c>
      <c r="D1596" s="36" t="s">
        <v>1025</v>
      </c>
      <c r="E1596" s="36">
        <v>16</v>
      </c>
      <c r="F1596" s="35">
        <v>7668</v>
      </c>
      <c r="G1596" s="36" t="s">
        <v>1025</v>
      </c>
      <c r="H1596" s="36">
        <v>482</v>
      </c>
      <c r="I1596" s="36" t="s">
        <v>1038</v>
      </c>
      <c r="J1596" s="35" t="s">
        <v>1038</v>
      </c>
      <c r="AF1596" s="82" t="s">
        <v>457</v>
      </c>
      <c r="AG1596" s="82" t="s">
        <v>160</v>
      </c>
      <c r="AH1596" s="82" t="s">
        <v>186</v>
      </c>
      <c r="AI1596" s="82">
        <v>2</v>
      </c>
      <c r="AJ1596" s="106">
        <f t="shared" si="138"/>
        <v>2000000</v>
      </c>
      <c r="AK1596" s="106">
        <f t="shared" si="139"/>
        <v>10000</v>
      </c>
      <c r="AL1596" s="106">
        <f t="shared" si="140"/>
        <v>60</v>
      </c>
      <c r="AM1596" s="106">
        <f t="shared" si="141"/>
        <v>2</v>
      </c>
      <c r="AN1596" s="106">
        <f t="shared" si="142"/>
        <v>2010062</v>
      </c>
      <c r="AO1596" s="77" t="s">
        <v>5970</v>
      </c>
      <c r="AP1596" s="78">
        <v>1012.14</v>
      </c>
    </row>
    <row r="1597" spans="1:42" x14ac:dyDescent="0.25">
      <c r="A1597" s="27" t="s">
        <v>1025</v>
      </c>
      <c r="B1597" s="40" t="s">
        <v>1965</v>
      </c>
      <c r="C1597" s="41"/>
      <c r="D1597" s="41"/>
      <c r="E1597" s="41"/>
      <c r="F1597" s="41"/>
      <c r="G1597" s="41"/>
      <c r="H1597" s="41"/>
      <c r="I1597" s="41"/>
      <c r="J1597" s="41"/>
      <c r="AF1597" s="82" t="s">
        <v>457</v>
      </c>
      <c r="AG1597" s="82" t="s">
        <v>160</v>
      </c>
      <c r="AH1597" s="82" t="s">
        <v>215</v>
      </c>
      <c r="AI1597" s="82">
        <v>2</v>
      </c>
      <c r="AJ1597" s="106">
        <f t="shared" si="138"/>
        <v>2000000</v>
      </c>
      <c r="AK1597" s="106">
        <f t="shared" si="139"/>
        <v>10000</v>
      </c>
      <c r="AL1597" s="106">
        <f t="shared" si="140"/>
        <v>70</v>
      </c>
      <c r="AM1597" s="106">
        <f t="shared" si="141"/>
        <v>2</v>
      </c>
      <c r="AN1597" s="106">
        <f t="shared" si="142"/>
        <v>2010072</v>
      </c>
      <c r="AO1597" s="77" t="s">
        <v>5971</v>
      </c>
      <c r="AP1597" s="78">
        <v>897.66</v>
      </c>
    </row>
    <row r="1598" spans="1:42" x14ac:dyDescent="0.25">
      <c r="A1598" s="27" t="s">
        <v>1025</v>
      </c>
      <c r="B1598" s="37" t="s">
        <v>1041</v>
      </c>
      <c r="C1598" s="38"/>
      <c r="D1598" s="38"/>
      <c r="E1598" s="38"/>
      <c r="F1598" s="38"/>
      <c r="G1598" s="38"/>
      <c r="H1598" s="38"/>
      <c r="I1598" s="38"/>
      <c r="J1598" s="38"/>
      <c r="AF1598" s="82" t="s">
        <v>457</v>
      </c>
      <c r="AG1598" s="82" t="s">
        <v>160</v>
      </c>
      <c r="AH1598" s="82" t="s">
        <v>148</v>
      </c>
      <c r="AI1598" s="82">
        <v>2</v>
      </c>
      <c r="AJ1598" s="106">
        <f t="shared" si="138"/>
        <v>2000000</v>
      </c>
      <c r="AK1598" s="106">
        <f t="shared" si="139"/>
        <v>10000</v>
      </c>
      <c r="AL1598" s="106">
        <f t="shared" si="140"/>
        <v>80</v>
      </c>
      <c r="AM1598" s="106">
        <f t="shared" si="141"/>
        <v>2</v>
      </c>
      <c r="AN1598" s="106">
        <f t="shared" si="142"/>
        <v>2010082</v>
      </c>
      <c r="AO1598" s="77" t="s">
        <v>5972</v>
      </c>
      <c r="AP1598" s="78">
        <v>722.32</v>
      </c>
    </row>
    <row r="1599" spans="1:42" x14ac:dyDescent="0.25">
      <c r="A1599" s="27">
        <v>1207011</v>
      </c>
      <c r="B1599" s="34" t="s">
        <v>1966</v>
      </c>
      <c r="C1599" s="35">
        <v>1870</v>
      </c>
      <c r="D1599" s="36" t="s">
        <v>1025</v>
      </c>
      <c r="E1599" s="36">
        <v>19</v>
      </c>
      <c r="F1599" s="35">
        <v>15158</v>
      </c>
      <c r="G1599" s="36" t="s">
        <v>1025</v>
      </c>
      <c r="H1599" s="36">
        <v>811</v>
      </c>
      <c r="I1599" s="36">
        <v>2249</v>
      </c>
      <c r="J1599" s="35">
        <v>513</v>
      </c>
      <c r="AF1599" s="82" t="s">
        <v>457</v>
      </c>
      <c r="AG1599" s="82" t="s">
        <v>160</v>
      </c>
      <c r="AH1599" s="82" t="s">
        <v>210</v>
      </c>
      <c r="AI1599" s="82">
        <v>2</v>
      </c>
      <c r="AJ1599" s="106">
        <f t="shared" si="138"/>
        <v>2000000</v>
      </c>
      <c r="AK1599" s="106">
        <f t="shared" si="139"/>
        <v>10000</v>
      </c>
      <c r="AL1599" s="106">
        <f t="shared" si="140"/>
        <v>90</v>
      </c>
      <c r="AM1599" s="106">
        <f t="shared" si="141"/>
        <v>2</v>
      </c>
      <c r="AN1599" s="106">
        <f t="shared" si="142"/>
        <v>2010092</v>
      </c>
      <c r="AO1599" s="77" t="s">
        <v>5965</v>
      </c>
      <c r="AP1599" s="78">
        <v>1189.5899999999999</v>
      </c>
    </row>
    <row r="1600" spans="1:42" x14ac:dyDescent="0.25">
      <c r="A1600" s="27">
        <v>1207021</v>
      </c>
      <c r="B1600" s="34" t="s">
        <v>1967</v>
      </c>
      <c r="C1600" s="35">
        <v>2710</v>
      </c>
      <c r="D1600" s="36" t="s">
        <v>1025</v>
      </c>
      <c r="E1600" s="36">
        <v>27</v>
      </c>
      <c r="F1600" s="35">
        <v>7948</v>
      </c>
      <c r="G1600" s="36" t="s">
        <v>1025</v>
      </c>
      <c r="H1600" s="36">
        <v>293</v>
      </c>
      <c r="I1600" s="36">
        <v>2183</v>
      </c>
      <c r="J1600" s="35">
        <v>1136</v>
      </c>
      <c r="AF1600" s="82" t="s">
        <v>457</v>
      </c>
      <c r="AG1600" s="82" t="s">
        <v>157</v>
      </c>
      <c r="AH1600" s="82" t="s">
        <v>79</v>
      </c>
      <c r="AI1600" s="82">
        <v>3</v>
      </c>
      <c r="AJ1600" s="106">
        <f t="shared" si="138"/>
        <v>2000000</v>
      </c>
      <c r="AK1600" s="106">
        <f t="shared" si="139"/>
        <v>11000</v>
      </c>
      <c r="AL1600" s="106">
        <f t="shared" si="140"/>
        <v>10</v>
      </c>
      <c r="AM1600" s="106">
        <f t="shared" si="141"/>
        <v>3</v>
      </c>
      <c r="AN1600" s="106">
        <f t="shared" si="142"/>
        <v>2011013</v>
      </c>
      <c r="AO1600" s="77" t="s">
        <v>5973</v>
      </c>
      <c r="AP1600" s="78">
        <v>926.25</v>
      </c>
    </row>
    <row r="1601" spans="1:42" x14ac:dyDescent="0.25">
      <c r="A1601" s="27" t="s">
        <v>1025</v>
      </c>
      <c r="B1601" s="37" t="s">
        <v>1030</v>
      </c>
      <c r="C1601" s="38"/>
      <c r="D1601" s="38"/>
      <c r="E1601" s="38"/>
      <c r="F1601" s="38"/>
      <c r="G1601" s="38"/>
      <c r="H1601" s="38"/>
      <c r="I1601" s="38"/>
      <c r="J1601" s="38"/>
      <c r="AF1601" s="82" t="s">
        <v>457</v>
      </c>
      <c r="AG1601" s="82" t="s">
        <v>157</v>
      </c>
      <c r="AH1601" s="82" t="s">
        <v>100</v>
      </c>
      <c r="AI1601" s="82">
        <v>2</v>
      </c>
      <c r="AJ1601" s="106">
        <f t="shared" si="138"/>
        <v>2000000</v>
      </c>
      <c r="AK1601" s="106">
        <f t="shared" si="139"/>
        <v>11000</v>
      </c>
      <c r="AL1601" s="106">
        <f t="shared" si="140"/>
        <v>20</v>
      </c>
      <c r="AM1601" s="106">
        <f t="shared" si="141"/>
        <v>2</v>
      </c>
      <c r="AN1601" s="106">
        <f t="shared" si="142"/>
        <v>2011022</v>
      </c>
      <c r="AO1601" s="77" t="s">
        <v>5974</v>
      </c>
      <c r="AP1601" s="78">
        <v>870.18</v>
      </c>
    </row>
    <row r="1602" spans="1:42" x14ac:dyDescent="0.25">
      <c r="A1602" s="27">
        <v>1207032</v>
      </c>
      <c r="B1602" s="34" t="s">
        <v>1968</v>
      </c>
      <c r="C1602" s="35">
        <v>10991</v>
      </c>
      <c r="D1602" s="36" t="s">
        <v>1025</v>
      </c>
      <c r="E1602" s="36">
        <v>110</v>
      </c>
      <c r="F1602" s="35">
        <v>9967</v>
      </c>
      <c r="G1602" s="36" t="s">
        <v>1025</v>
      </c>
      <c r="H1602" s="36">
        <v>91</v>
      </c>
      <c r="I1602" s="36">
        <v>1228</v>
      </c>
      <c r="J1602" s="35">
        <v>874</v>
      </c>
      <c r="AF1602" s="82" t="s">
        <v>457</v>
      </c>
      <c r="AG1602" s="82" t="s">
        <v>157</v>
      </c>
      <c r="AH1602" s="82" t="s">
        <v>30</v>
      </c>
      <c r="AI1602" s="82">
        <v>2</v>
      </c>
      <c r="AJ1602" s="106">
        <f t="shared" si="138"/>
        <v>2000000</v>
      </c>
      <c r="AK1602" s="106">
        <f t="shared" si="139"/>
        <v>11000</v>
      </c>
      <c r="AL1602" s="106">
        <f t="shared" si="140"/>
        <v>30</v>
      </c>
      <c r="AM1602" s="106">
        <f t="shared" si="141"/>
        <v>2</v>
      </c>
      <c r="AN1602" s="106">
        <f t="shared" si="142"/>
        <v>2011032</v>
      </c>
      <c r="AO1602" s="77" t="s">
        <v>5975</v>
      </c>
      <c r="AP1602" s="78">
        <v>951.08</v>
      </c>
    </row>
    <row r="1603" spans="1:42" x14ac:dyDescent="0.25">
      <c r="A1603" s="27">
        <v>1207042</v>
      </c>
      <c r="B1603" s="34" t="s">
        <v>1969</v>
      </c>
      <c r="C1603" s="35">
        <v>7219</v>
      </c>
      <c r="D1603" s="36" t="s">
        <v>1025</v>
      </c>
      <c r="E1603" s="36">
        <v>72</v>
      </c>
      <c r="F1603" s="35">
        <v>8667</v>
      </c>
      <c r="G1603" s="36" t="s">
        <v>1025</v>
      </c>
      <c r="H1603" s="36">
        <v>120</v>
      </c>
      <c r="I1603" s="36">
        <v>1815</v>
      </c>
      <c r="J1603" s="35">
        <v>1022</v>
      </c>
      <c r="AF1603" s="82" t="s">
        <v>457</v>
      </c>
      <c r="AG1603" s="82" t="s">
        <v>157</v>
      </c>
      <c r="AH1603" s="82" t="s">
        <v>89</v>
      </c>
      <c r="AI1603" s="82">
        <v>3</v>
      </c>
      <c r="AJ1603" s="106">
        <f t="shared" si="138"/>
        <v>2000000</v>
      </c>
      <c r="AK1603" s="106">
        <f t="shared" si="139"/>
        <v>11000</v>
      </c>
      <c r="AL1603" s="106">
        <f t="shared" si="140"/>
        <v>40</v>
      </c>
      <c r="AM1603" s="106">
        <f t="shared" si="141"/>
        <v>3</v>
      </c>
      <c r="AN1603" s="106">
        <f t="shared" si="142"/>
        <v>2011043</v>
      </c>
      <c r="AO1603" s="77" t="s">
        <v>5976</v>
      </c>
      <c r="AP1603" s="78">
        <v>1140.57</v>
      </c>
    </row>
    <row r="1604" spans="1:42" x14ac:dyDescent="0.25">
      <c r="A1604" s="27">
        <v>1207052</v>
      </c>
      <c r="B1604" s="34" t="s">
        <v>1970</v>
      </c>
      <c r="C1604" s="35">
        <v>9518</v>
      </c>
      <c r="D1604" s="36" t="s">
        <v>1025</v>
      </c>
      <c r="E1604" s="36">
        <v>95</v>
      </c>
      <c r="F1604" s="35">
        <v>7861</v>
      </c>
      <c r="G1604" s="36" t="s">
        <v>1025</v>
      </c>
      <c r="H1604" s="36">
        <v>83</v>
      </c>
      <c r="I1604" s="36">
        <v>1466</v>
      </c>
      <c r="J1604" s="35">
        <v>1146</v>
      </c>
      <c r="AF1604" s="82" t="s">
        <v>457</v>
      </c>
      <c r="AG1604" s="82" t="s">
        <v>157</v>
      </c>
      <c r="AH1604" s="82" t="s">
        <v>57</v>
      </c>
      <c r="AI1604" s="82">
        <v>2</v>
      </c>
      <c r="AJ1604" s="106">
        <f t="shared" si="138"/>
        <v>2000000</v>
      </c>
      <c r="AK1604" s="106">
        <f t="shared" si="139"/>
        <v>11000</v>
      </c>
      <c r="AL1604" s="106">
        <f t="shared" si="140"/>
        <v>50</v>
      </c>
      <c r="AM1604" s="106">
        <f t="shared" si="141"/>
        <v>2</v>
      </c>
      <c r="AN1604" s="106">
        <f t="shared" si="142"/>
        <v>2011052</v>
      </c>
      <c r="AO1604" s="77" t="s">
        <v>5977</v>
      </c>
      <c r="AP1604" s="78">
        <v>1073.3599999999999</v>
      </c>
    </row>
    <row r="1605" spans="1:42" x14ac:dyDescent="0.25">
      <c r="A1605" s="27">
        <v>1207062</v>
      </c>
      <c r="B1605" s="34" t="s">
        <v>1971</v>
      </c>
      <c r="C1605" s="35">
        <v>7248</v>
      </c>
      <c r="D1605" s="36" t="s">
        <v>1025</v>
      </c>
      <c r="E1605" s="36">
        <v>72</v>
      </c>
      <c r="F1605" s="35">
        <v>8149</v>
      </c>
      <c r="G1605" s="36" t="s">
        <v>1025</v>
      </c>
      <c r="H1605" s="36">
        <v>112</v>
      </c>
      <c r="I1605" s="36">
        <v>1812</v>
      </c>
      <c r="J1605" s="35">
        <v>1102</v>
      </c>
      <c r="AF1605" s="82" t="s">
        <v>457</v>
      </c>
      <c r="AG1605" s="82" t="s">
        <v>157</v>
      </c>
      <c r="AH1605" s="82" t="s">
        <v>186</v>
      </c>
      <c r="AI1605" s="82">
        <v>2</v>
      </c>
      <c r="AJ1605" s="106">
        <f t="shared" si="138"/>
        <v>2000000</v>
      </c>
      <c r="AK1605" s="106">
        <f t="shared" si="139"/>
        <v>11000</v>
      </c>
      <c r="AL1605" s="106">
        <f t="shared" si="140"/>
        <v>60</v>
      </c>
      <c r="AM1605" s="106">
        <f t="shared" si="141"/>
        <v>2</v>
      </c>
      <c r="AN1605" s="106">
        <f t="shared" si="142"/>
        <v>2011062</v>
      </c>
      <c r="AO1605" s="77" t="s">
        <v>5978</v>
      </c>
      <c r="AP1605" s="78">
        <v>579.15</v>
      </c>
    </row>
    <row r="1606" spans="1:42" x14ac:dyDescent="0.25">
      <c r="A1606" s="27">
        <v>1207072</v>
      </c>
      <c r="B1606" s="34" t="s">
        <v>1966</v>
      </c>
      <c r="C1606" s="35">
        <v>15223</v>
      </c>
      <c r="D1606" s="36" t="s">
        <v>1025</v>
      </c>
      <c r="E1606" s="36">
        <v>152</v>
      </c>
      <c r="F1606" s="35">
        <v>25466</v>
      </c>
      <c r="G1606" s="36" t="s">
        <v>1025</v>
      </c>
      <c r="H1606" s="36">
        <v>167</v>
      </c>
      <c r="I1606" s="36">
        <v>654</v>
      </c>
      <c r="J1606" s="35">
        <v>242</v>
      </c>
      <c r="AF1606" s="82" t="s">
        <v>457</v>
      </c>
      <c r="AG1606" s="82" t="s">
        <v>157</v>
      </c>
      <c r="AH1606" s="82" t="s">
        <v>215</v>
      </c>
      <c r="AI1606" s="82">
        <v>2</v>
      </c>
      <c r="AJ1606" s="106">
        <f t="shared" si="138"/>
        <v>2000000</v>
      </c>
      <c r="AK1606" s="106">
        <f t="shared" si="139"/>
        <v>11000</v>
      </c>
      <c r="AL1606" s="106">
        <f t="shared" si="140"/>
        <v>70</v>
      </c>
      <c r="AM1606" s="106">
        <f t="shared" si="141"/>
        <v>2</v>
      </c>
      <c r="AN1606" s="106">
        <f t="shared" si="142"/>
        <v>2011072</v>
      </c>
      <c r="AO1606" s="77" t="s">
        <v>5979</v>
      </c>
      <c r="AP1606" s="78">
        <v>967.68</v>
      </c>
    </row>
    <row r="1607" spans="1:42" x14ac:dyDescent="0.25">
      <c r="A1607" s="27">
        <v>1207082</v>
      </c>
      <c r="B1607" s="34" t="s">
        <v>1972</v>
      </c>
      <c r="C1607" s="35">
        <v>6965</v>
      </c>
      <c r="D1607" s="36" t="s">
        <v>1025</v>
      </c>
      <c r="E1607" s="36">
        <v>70</v>
      </c>
      <c r="F1607" s="35">
        <v>10044</v>
      </c>
      <c r="G1607" s="36" t="s">
        <v>1025</v>
      </c>
      <c r="H1607" s="36">
        <v>144</v>
      </c>
      <c r="I1607" s="36">
        <v>1852</v>
      </c>
      <c r="J1607" s="35">
        <v>864</v>
      </c>
      <c r="AF1607" s="82" t="s">
        <v>457</v>
      </c>
      <c r="AG1607" s="82" t="s">
        <v>157</v>
      </c>
      <c r="AH1607" s="82" t="s">
        <v>148</v>
      </c>
      <c r="AI1607" s="82">
        <v>3</v>
      </c>
      <c r="AJ1607" s="106">
        <f t="shared" si="138"/>
        <v>2000000</v>
      </c>
      <c r="AK1607" s="106">
        <f t="shared" si="139"/>
        <v>11000</v>
      </c>
      <c r="AL1607" s="106">
        <f t="shared" si="140"/>
        <v>80</v>
      </c>
      <c r="AM1607" s="106">
        <f t="shared" si="141"/>
        <v>3</v>
      </c>
      <c r="AN1607" s="106">
        <f t="shared" si="142"/>
        <v>2011083</v>
      </c>
      <c r="AO1607" s="77" t="s">
        <v>5980</v>
      </c>
      <c r="AP1607" s="78">
        <v>1609.83</v>
      </c>
    </row>
    <row r="1608" spans="1:42" x14ac:dyDescent="0.25">
      <c r="A1608" s="27">
        <v>1207092</v>
      </c>
      <c r="B1608" s="34" t="s">
        <v>1967</v>
      </c>
      <c r="C1608" s="35">
        <v>17002</v>
      </c>
      <c r="D1608" s="36" t="s">
        <v>1025</v>
      </c>
      <c r="E1608" s="36">
        <v>170</v>
      </c>
      <c r="F1608" s="35">
        <v>17643</v>
      </c>
      <c r="G1608" s="36" t="s">
        <v>1025</v>
      </c>
      <c r="H1608" s="36">
        <v>104</v>
      </c>
      <c r="I1608" s="36">
        <v>520</v>
      </c>
      <c r="J1608" s="35">
        <v>416</v>
      </c>
      <c r="AF1608" s="82" t="s">
        <v>457</v>
      </c>
      <c r="AG1608" s="82" t="s">
        <v>157</v>
      </c>
      <c r="AH1608" s="82" t="s">
        <v>210</v>
      </c>
      <c r="AI1608" s="82">
        <v>3</v>
      </c>
      <c r="AJ1608" s="106">
        <f t="shared" ref="AJ1608:AJ1671" si="143">AF1608*100000</f>
        <v>2000000</v>
      </c>
      <c r="AK1608" s="106">
        <f t="shared" ref="AK1608:AK1671" si="144">AG1608*1000</f>
        <v>11000</v>
      </c>
      <c r="AL1608" s="106">
        <f t="shared" ref="AL1608:AL1671" si="145">AH1608*10</f>
        <v>90</v>
      </c>
      <c r="AM1608" s="106">
        <f t="shared" ref="AM1608:AM1671" si="146">AI1608*1</f>
        <v>3</v>
      </c>
      <c r="AN1608" s="106">
        <f t="shared" ref="AN1608:AN1671" si="147">SUM(AJ1608:AM1608)</f>
        <v>2011093</v>
      </c>
      <c r="AO1608" s="77" t="s">
        <v>5981</v>
      </c>
      <c r="AP1608" s="78">
        <v>709.07</v>
      </c>
    </row>
    <row r="1609" spans="1:42" x14ac:dyDescent="0.25">
      <c r="A1609" s="27">
        <v>1207102</v>
      </c>
      <c r="B1609" s="34" t="s">
        <v>1973</v>
      </c>
      <c r="C1609" s="35">
        <v>7422</v>
      </c>
      <c r="D1609" s="36" t="s">
        <v>1025</v>
      </c>
      <c r="E1609" s="36">
        <v>74</v>
      </c>
      <c r="F1609" s="35">
        <v>7344</v>
      </c>
      <c r="G1609" s="36" t="s">
        <v>1025</v>
      </c>
      <c r="H1609" s="36">
        <v>99</v>
      </c>
      <c r="I1609" s="36">
        <v>1788</v>
      </c>
      <c r="J1609" s="35">
        <v>1235</v>
      </c>
      <c r="AF1609" s="82" t="s">
        <v>457</v>
      </c>
      <c r="AG1609" s="82" t="s">
        <v>157</v>
      </c>
      <c r="AH1609" s="82" t="s">
        <v>160</v>
      </c>
      <c r="AI1609" s="82">
        <v>2</v>
      </c>
      <c r="AJ1609" s="106">
        <f t="shared" si="143"/>
        <v>2000000</v>
      </c>
      <c r="AK1609" s="106">
        <f t="shared" si="144"/>
        <v>11000</v>
      </c>
      <c r="AL1609" s="106">
        <f t="shared" si="145"/>
        <v>100</v>
      </c>
      <c r="AM1609" s="106">
        <f t="shared" si="146"/>
        <v>2</v>
      </c>
      <c r="AN1609" s="106">
        <f t="shared" si="147"/>
        <v>2011102</v>
      </c>
      <c r="AO1609" s="77" t="s">
        <v>5982</v>
      </c>
      <c r="AP1609" s="78">
        <v>1208.2</v>
      </c>
    </row>
    <row r="1610" spans="1:42" x14ac:dyDescent="0.25">
      <c r="A1610" s="27">
        <v>1207112</v>
      </c>
      <c r="B1610" s="34" t="s">
        <v>1974</v>
      </c>
      <c r="C1610" s="35">
        <v>5685</v>
      </c>
      <c r="D1610" s="36" t="s">
        <v>1025</v>
      </c>
      <c r="E1610" s="36">
        <v>57</v>
      </c>
      <c r="F1610" s="35">
        <v>6720</v>
      </c>
      <c r="G1610" s="36" t="s">
        <v>1025</v>
      </c>
      <c r="H1610" s="36">
        <v>118</v>
      </c>
      <c r="I1610" s="36">
        <v>1974</v>
      </c>
      <c r="J1610" s="35">
        <v>1352</v>
      </c>
      <c r="AF1610" s="82" t="s">
        <v>457</v>
      </c>
      <c r="AG1610" s="82" t="s">
        <v>29</v>
      </c>
      <c r="AH1610" s="82" t="s">
        <v>79</v>
      </c>
      <c r="AI1610" s="82">
        <v>2</v>
      </c>
      <c r="AJ1610" s="106">
        <f t="shared" si="143"/>
        <v>2000000</v>
      </c>
      <c r="AK1610" s="106">
        <f t="shared" si="144"/>
        <v>12000</v>
      </c>
      <c r="AL1610" s="106">
        <f t="shared" si="145"/>
        <v>10</v>
      </c>
      <c r="AM1610" s="106">
        <f t="shared" si="146"/>
        <v>2</v>
      </c>
      <c r="AN1610" s="106">
        <f t="shared" si="147"/>
        <v>2012012</v>
      </c>
      <c r="AO1610" s="77" t="s">
        <v>5983</v>
      </c>
      <c r="AP1610" s="78">
        <v>1703.73</v>
      </c>
    </row>
    <row r="1611" spans="1:42" x14ac:dyDescent="0.25">
      <c r="A1611" s="27">
        <v>1207122</v>
      </c>
      <c r="B1611" s="34" t="s">
        <v>1975</v>
      </c>
      <c r="C1611" s="35">
        <v>3270</v>
      </c>
      <c r="D1611" s="36" t="s">
        <v>1025</v>
      </c>
      <c r="E1611" s="36">
        <v>33</v>
      </c>
      <c r="F1611" s="35">
        <v>6556</v>
      </c>
      <c r="G1611" s="36" t="s">
        <v>1025</v>
      </c>
      <c r="H1611" s="36">
        <v>200</v>
      </c>
      <c r="I1611" s="36">
        <v>2150</v>
      </c>
      <c r="J1611" s="35">
        <v>1377</v>
      </c>
      <c r="AF1611" s="82" t="s">
        <v>457</v>
      </c>
      <c r="AG1611" s="82" t="s">
        <v>29</v>
      </c>
      <c r="AH1611" s="82" t="s">
        <v>100</v>
      </c>
      <c r="AI1611" s="82">
        <v>2</v>
      </c>
      <c r="AJ1611" s="106">
        <f t="shared" si="143"/>
        <v>2000000</v>
      </c>
      <c r="AK1611" s="106">
        <f t="shared" si="144"/>
        <v>12000</v>
      </c>
      <c r="AL1611" s="106">
        <f t="shared" si="145"/>
        <v>20</v>
      </c>
      <c r="AM1611" s="106">
        <f t="shared" si="146"/>
        <v>2</v>
      </c>
      <c r="AN1611" s="106">
        <f t="shared" si="147"/>
        <v>2012022</v>
      </c>
      <c r="AO1611" s="77" t="s">
        <v>5984</v>
      </c>
      <c r="AP1611" s="78">
        <v>563.86</v>
      </c>
    </row>
    <row r="1612" spans="1:42" x14ac:dyDescent="0.25">
      <c r="A1612" s="27" t="s">
        <v>1025</v>
      </c>
      <c r="B1612" s="40" t="s">
        <v>1976</v>
      </c>
      <c r="C1612" s="41"/>
      <c r="D1612" s="41"/>
      <c r="E1612" s="41"/>
      <c r="F1612" s="41"/>
      <c r="G1612" s="41"/>
      <c r="H1612" s="41"/>
      <c r="I1612" s="41"/>
      <c r="J1612" s="41"/>
      <c r="AF1612" s="82" t="s">
        <v>457</v>
      </c>
      <c r="AG1612" s="82" t="s">
        <v>29</v>
      </c>
      <c r="AH1612" s="82" t="s">
        <v>30</v>
      </c>
      <c r="AI1612" s="82">
        <v>2</v>
      </c>
      <c r="AJ1612" s="106">
        <f t="shared" si="143"/>
        <v>2000000</v>
      </c>
      <c r="AK1612" s="106">
        <f t="shared" si="144"/>
        <v>12000</v>
      </c>
      <c r="AL1612" s="106">
        <f t="shared" si="145"/>
        <v>30</v>
      </c>
      <c r="AM1612" s="106">
        <f t="shared" si="146"/>
        <v>2</v>
      </c>
      <c r="AN1612" s="106">
        <f t="shared" si="147"/>
        <v>2012032</v>
      </c>
      <c r="AO1612" s="77" t="s">
        <v>5985</v>
      </c>
      <c r="AP1612" s="78">
        <v>1515.95</v>
      </c>
    </row>
    <row r="1613" spans="1:42" x14ac:dyDescent="0.25">
      <c r="A1613" s="27" t="s">
        <v>1025</v>
      </c>
      <c r="B1613" s="37" t="s">
        <v>1216</v>
      </c>
      <c r="C1613" s="38"/>
      <c r="D1613" s="38"/>
      <c r="E1613" s="38"/>
      <c r="F1613" s="38"/>
      <c r="G1613" s="38"/>
      <c r="H1613" s="38"/>
      <c r="I1613" s="38"/>
      <c r="J1613" s="38"/>
      <c r="AF1613" s="82" t="s">
        <v>457</v>
      </c>
      <c r="AG1613" s="82" t="s">
        <v>29</v>
      </c>
      <c r="AH1613" s="82" t="s">
        <v>89</v>
      </c>
      <c r="AI1613" s="82">
        <v>2</v>
      </c>
      <c r="AJ1613" s="106">
        <f t="shared" si="143"/>
        <v>2000000</v>
      </c>
      <c r="AK1613" s="106">
        <f t="shared" si="144"/>
        <v>12000</v>
      </c>
      <c r="AL1613" s="106">
        <f t="shared" si="145"/>
        <v>40</v>
      </c>
      <c r="AM1613" s="106">
        <f t="shared" si="146"/>
        <v>2</v>
      </c>
      <c r="AN1613" s="106">
        <f t="shared" si="147"/>
        <v>2012042</v>
      </c>
      <c r="AO1613" s="77" t="s">
        <v>5986</v>
      </c>
      <c r="AP1613" s="78">
        <v>1259.08</v>
      </c>
    </row>
    <row r="1614" spans="1:42" x14ac:dyDescent="0.25">
      <c r="A1614" s="27">
        <v>1208012</v>
      </c>
      <c r="B1614" s="34" t="s">
        <v>1977</v>
      </c>
      <c r="C1614" s="35">
        <v>7845</v>
      </c>
      <c r="D1614" s="36" t="s">
        <v>1025</v>
      </c>
      <c r="E1614" s="36">
        <v>78</v>
      </c>
      <c r="F1614" s="35">
        <v>7464</v>
      </c>
      <c r="G1614" s="36" t="s">
        <v>1025</v>
      </c>
      <c r="H1614" s="36">
        <v>95</v>
      </c>
      <c r="I1614" s="36">
        <v>1726</v>
      </c>
      <c r="J1614" s="35">
        <v>1213</v>
      </c>
      <c r="AF1614" s="82" t="s">
        <v>457</v>
      </c>
      <c r="AG1614" s="82" t="s">
        <v>29</v>
      </c>
      <c r="AH1614" s="82" t="s">
        <v>57</v>
      </c>
      <c r="AI1614" s="82">
        <v>2</v>
      </c>
      <c r="AJ1614" s="106">
        <f t="shared" si="143"/>
        <v>2000000</v>
      </c>
      <c r="AK1614" s="106">
        <f t="shared" si="144"/>
        <v>12000</v>
      </c>
      <c r="AL1614" s="106">
        <f t="shared" si="145"/>
        <v>50</v>
      </c>
      <c r="AM1614" s="106">
        <f t="shared" si="146"/>
        <v>2</v>
      </c>
      <c r="AN1614" s="106">
        <f t="shared" si="147"/>
        <v>2012052</v>
      </c>
      <c r="AO1614" s="77" t="s">
        <v>5987</v>
      </c>
      <c r="AP1614" s="78">
        <v>975.43</v>
      </c>
    </row>
    <row r="1615" spans="1:42" x14ac:dyDescent="0.25">
      <c r="A1615" s="27">
        <v>1208022</v>
      </c>
      <c r="B1615" s="34" t="s">
        <v>1978</v>
      </c>
      <c r="C1615" s="35">
        <v>9002</v>
      </c>
      <c r="D1615" s="36" t="s">
        <v>1025</v>
      </c>
      <c r="E1615" s="36">
        <v>90</v>
      </c>
      <c r="F1615" s="35">
        <v>6078</v>
      </c>
      <c r="G1615" s="36" t="s">
        <v>1025</v>
      </c>
      <c r="H1615" s="36">
        <v>68</v>
      </c>
      <c r="I1615" s="36">
        <v>1532</v>
      </c>
      <c r="J1615" s="35">
        <v>1471</v>
      </c>
      <c r="AF1615" s="82" t="s">
        <v>457</v>
      </c>
      <c r="AG1615" s="82" t="s">
        <v>29</v>
      </c>
      <c r="AH1615" s="82" t="s">
        <v>186</v>
      </c>
      <c r="AI1615" s="82">
        <v>2</v>
      </c>
      <c r="AJ1615" s="106">
        <f t="shared" si="143"/>
        <v>2000000</v>
      </c>
      <c r="AK1615" s="106">
        <f t="shared" si="144"/>
        <v>12000</v>
      </c>
      <c r="AL1615" s="106">
        <f t="shared" si="145"/>
        <v>60</v>
      </c>
      <c r="AM1615" s="106">
        <f t="shared" si="146"/>
        <v>2</v>
      </c>
      <c r="AN1615" s="106">
        <f t="shared" si="147"/>
        <v>2012062</v>
      </c>
      <c r="AO1615" s="77" t="s">
        <v>5988</v>
      </c>
      <c r="AP1615" s="78">
        <v>835.78</v>
      </c>
    </row>
    <row r="1616" spans="1:42" x14ac:dyDescent="0.25">
      <c r="A1616" s="27">
        <v>1208032</v>
      </c>
      <c r="B1616" s="34" t="s">
        <v>1979</v>
      </c>
      <c r="C1616" s="35">
        <v>8575</v>
      </c>
      <c r="D1616" s="36" t="s">
        <v>1025</v>
      </c>
      <c r="E1616" s="36">
        <v>86</v>
      </c>
      <c r="F1616" s="35">
        <v>4651</v>
      </c>
      <c r="G1616" s="36" t="s">
        <v>1025</v>
      </c>
      <c r="H1616" s="36">
        <v>54</v>
      </c>
      <c r="I1616" s="36">
        <v>1603</v>
      </c>
      <c r="J1616" s="35">
        <v>1807</v>
      </c>
      <c r="AF1616" s="82" t="s">
        <v>457</v>
      </c>
      <c r="AG1616" s="82" t="s">
        <v>29</v>
      </c>
      <c r="AH1616" s="82" t="s">
        <v>215</v>
      </c>
      <c r="AI1616" s="82">
        <v>2</v>
      </c>
      <c r="AJ1616" s="106">
        <f t="shared" si="143"/>
        <v>2000000</v>
      </c>
      <c r="AK1616" s="106">
        <f t="shared" si="144"/>
        <v>12000</v>
      </c>
      <c r="AL1616" s="106">
        <f t="shared" si="145"/>
        <v>70</v>
      </c>
      <c r="AM1616" s="106">
        <f t="shared" si="146"/>
        <v>2</v>
      </c>
      <c r="AN1616" s="106">
        <f t="shared" si="147"/>
        <v>2012072</v>
      </c>
      <c r="AO1616" s="77" t="s">
        <v>5989</v>
      </c>
      <c r="AP1616" s="78">
        <v>2913.33</v>
      </c>
    </row>
    <row r="1617" spans="1:42" x14ac:dyDescent="0.25">
      <c r="A1617" s="27">
        <v>1208042</v>
      </c>
      <c r="B1617" s="34" t="s">
        <v>1980</v>
      </c>
      <c r="C1617" s="35">
        <v>13783</v>
      </c>
      <c r="D1617" s="36" t="s">
        <v>1025</v>
      </c>
      <c r="E1617" s="36">
        <v>138</v>
      </c>
      <c r="F1617" s="35">
        <v>5121</v>
      </c>
      <c r="G1617" s="36" t="s">
        <v>1025</v>
      </c>
      <c r="H1617" s="36">
        <v>37</v>
      </c>
      <c r="I1617" s="36">
        <v>805</v>
      </c>
      <c r="J1617" s="35">
        <v>1699</v>
      </c>
      <c r="AF1617" s="82" t="s">
        <v>457</v>
      </c>
      <c r="AG1617" s="82" t="s">
        <v>29</v>
      </c>
      <c r="AH1617" s="82" t="s">
        <v>148</v>
      </c>
      <c r="AI1617" s="82">
        <v>2</v>
      </c>
      <c r="AJ1617" s="106">
        <f t="shared" si="143"/>
        <v>2000000</v>
      </c>
      <c r="AK1617" s="106">
        <f t="shared" si="144"/>
        <v>12000</v>
      </c>
      <c r="AL1617" s="106">
        <f t="shared" si="145"/>
        <v>80</v>
      </c>
      <c r="AM1617" s="106">
        <f t="shared" si="146"/>
        <v>2</v>
      </c>
      <c r="AN1617" s="106">
        <f t="shared" si="147"/>
        <v>2012082</v>
      </c>
      <c r="AO1617" s="77" t="s">
        <v>5990</v>
      </c>
      <c r="AP1617" s="78">
        <v>1444.34</v>
      </c>
    </row>
    <row r="1618" spans="1:42" x14ac:dyDescent="0.25">
      <c r="A1618" s="27">
        <v>1208062</v>
      </c>
      <c r="B1618" s="34" t="s">
        <v>1981</v>
      </c>
      <c r="C1618" s="35">
        <v>5911</v>
      </c>
      <c r="D1618" s="36" t="s">
        <v>1025</v>
      </c>
      <c r="E1618" s="36">
        <v>59</v>
      </c>
      <c r="F1618" s="35">
        <v>2519</v>
      </c>
      <c r="G1618" s="39" t="s">
        <v>1108</v>
      </c>
      <c r="H1618" s="36">
        <v>43</v>
      </c>
      <c r="I1618" s="36">
        <v>1952</v>
      </c>
      <c r="J1618" s="35">
        <v>2248</v>
      </c>
      <c r="AF1618" s="82" t="s">
        <v>457</v>
      </c>
      <c r="AG1618" s="82" t="s">
        <v>29</v>
      </c>
      <c r="AH1618" s="82" t="s">
        <v>210</v>
      </c>
      <c r="AI1618" s="82">
        <v>2</v>
      </c>
      <c r="AJ1618" s="106">
        <f t="shared" si="143"/>
        <v>2000000</v>
      </c>
      <c r="AK1618" s="106">
        <f t="shared" si="144"/>
        <v>12000</v>
      </c>
      <c r="AL1618" s="106">
        <f t="shared" si="145"/>
        <v>90</v>
      </c>
      <c r="AM1618" s="106">
        <f t="shared" si="146"/>
        <v>2</v>
      </c>
      <c r="AN1618" s="106">
        <f t="shared" si="147"/>
        <v>2012092</v>
      </c>
      <c r="AO1618" s="77" t="s">
        <v>5991</v>
      </c>
      <c r="AP1618" s="78">
        <v>819.11</v>
      </c>
    </row>
    <row r="1619" spans="1:42" x14ac:dyDescent="0.25">
      <c r="A1619" s="27">
        <v>1208072</v>
      </c>
      <c r="B1619" s="34" t="s">
        <v>1982</v>
      </c>
      <c r="C1619" s="35">
        <v>7677</v>
      </c>
      <c r="D1619" s="36" t="s">
        <v>1025</v>
      </c>
      <c r="E1619" s="36">
        <v>77</v>
      </c>
      <c r="F1619" s="35">
        <v>3567</v>
      </c>
      <c r="G1619" s="36" t="s">
        <v>1025</v>
      </c>
      <c r="H1619" s="36">
        <v>46</v>
      </c>
      <c r="I1619" s="36">
        <v>1748</v>
      </c>
      <c r="J1619" s="35">
        <v>2083</v>
      </c>
      <c r="AF1619" s="82" t="s">
        <v>457</v>
      </c>
      <c r="AG1619" s="82" t="s">
        <v>112</v>
      </c>
      <c r="AH1619" s="82" t="s">
        <v>79</v>
      </c>
      <c r="AI1619" s="82">
        <v>1</v>
      </c>
      <c r="AJ1619" s="106">
        <f t="shared" si="143"/>
        <v>2000000</v>
      </c>
      <c r="AK1619" s="106">
        <f t="shared" si="144"/>
        <v>13000</v>
      </c>
      <c r="AL1619" s="106">
        <f t="shared" si="145"/>
        <v>10</v>
      </c>
      <c r="AM1619" s="106">
        <f t="shared" si="146"/>
        <v>1</v>
      </c>
      <c r="AN1619" s="106">
        <f t="shared" si="147"/>
        <v>2013011</v>
      </c>
      <c r="AO1619" s="77" t="s">
        <v>5992</v>
      </c>
      <c r="AP1619" s="78">
        <v>2372.9699999999998</v>
      </c>
    </row>
    <row r="1620" spans="1:42" x14ac:dyDescent="0.25">
      <c r="A1620" s="27" t="s">
        <v>1025</v>
      </c>
      <c r="B1620" s="37" t="s">
        <v>1237</v>
      </c>
      <c r="C1620" s="38"/>
      <c r="D1620" s="38"/>
      <c r="E1620" s="38"/>
      <c r="F1620" s="38"/>
      <c r="G1620" s="38"/>
      <c r="H1620" s="38"/>
      <c r="I1620" s="38"/>
      <c r="J1620" s="38"/>
      <c r="AF1620" s="82" t="s">
        <v>457</v>
      </c>
      <c r="AG1620" s="82" t="s">
        <v>112</v>
      </c>
      <c r="AH1620" s="82" t="s">
        <v>100</v>
      </c>
      <c r="AI1620" s="82">
        <v>3</v>
      </c>
      <c r="AJ1620" s="106">
        <f t="shared" si="143"/>
        <v>2000000</v>
      </c>
      <c r="AK1620" s="106">
        <f t="shared" si="144"/>
        <v>13000</v>
      </c>
      <c r="AL1620" s="106">
        <f t="shared" si="145"/>
        <v>20</v>
      </c>
      <c r="AM1620" s="106">
        <f t="shared" si="146"/>
        <v>3</v>
      </c>
      <c r="AN1620" s="106">
        <f t="shared" si="147"/>
        <v>2013023</v>
      </c>
      <c r="AO1620" s="77" t="s">
        <v>5993</v>
      </c>
      <c r="AP1620" s="78">
        <v>1117.21</v>
      </c>
    </row>
    <row r="1621" spans="1:42" x14ac:dyDescent="0.25">
      <c r="A1621" s="27">
        <v>1208053</v>
      </c>
      <c r="B1621" s="34" t="s">
        <v>1983</v>
      </c>
      <c r="C1621" s="35">
        <v>14836</v>
      </c>
      <c r="D1621" s="36" t="s">
        <v>1025</v>
      </c>
      <c r="E1621" s="36">
        <v>148</v>
      </c>
      <c r="F1621" s="35">
        <v>19737</v>
      </c>
      <c r="G1621" s="36" t="s">
        <v>1025</v>
      </c>
      <c r="H1621" s="36">
        <v>133</v>
      </c>
      <c r="I1621" s="36">
        <v>690</v>
      </c>
      <c r="J1621" s="35">
        <v>350</v>
      </c>
      <c r="AF1621" s="82" t="s">
        <v>457</v>
      </c>
      <c r="AG1621" s="82" t="s">
        <v>112</v>
      </c>
      <c r="AH1621" s="82" t="s">
        <v>30</v>
      </c>
      <c r="AI1621" s="82">
        <v>3</v>
      </c>
      <c r="AJ1621" s="106">
        <f t="shared" si="143"/>
        <v>2000000</v>
      </c>
      <c r="AK1621" s="106">
        <f t="shared" si="144"/>
        <v>13000</v>
      </c>
      <c r="AL1621" s="106">
        <f t="shared" si="145"/>
        <v>30</v>
      </c>
      <c r="AM1621" s="106">
        <f t="shared" si="146"/>
        <v>3</v>
      </c>
      <c r="AN1621" s="106">
        <f t="shared" si="147"/>
        <v>2013033</v>
      </c>
      <c r="AO1621" s="77" t="s">
        <v>5994</v>
      </c>
      <c r="AP1621" s="78">
        <v>1399.66</v>
      </c>
    </row>
    <row r="1622" spans="1:42" x14ac:dyDescent="0.25">
      <c r="A1622" s="27">
        <v>1208054</v>
      </c>
      <c r="B1622" s="34" t="s">
        <v>1037</v>
      </c>
      <c r="C1622" s="35">
        <v>1549</v>
      </c>
      <c r="D1622" s="36" t="s">
        <v>1025</v>
      </c>
      <c r="E1622" s="36">
        <v>15</v>
      </c>
      <c r="F1622" s="35">
        <v>11652</v>
      </c>
      <c r="G1622" s="36" t="s">
        <v>1025</v>
      </c>
      <c r="H1622" s="36">
        <v>752</v>
      </c>
      <c r="I1622" s="36" t="s">
        <v>1038</v>
      </c>
      <c r="J1622" s="35" t="s">
        <v>1038</v>
      </c>
      <c r="AF1622" s="82" t="s">
        <v>457</v>
      </c>
      <c r="AG1622" s="82" t="s">
        <v>112</v>
      </c>
      <c r="AH1622" s="82" t="s">
        <v>89</v>
      </c>
      <c r="AI1622" s="82">
        <v>2</v>
      </c>
      <c r="AJ1622" s="106">
        <f t="shared" si="143"/>
        <v>2000000</v>
      </c>
      <c r="AK1622" s="106">
        <f t="shared" si="144"/>
        <v>13000</v>
      </c>
      <c r="AL1622" s="106">
        <f t="shared" si="145"/>
        <v>40</v>
      </c>
      <c r="AM1622" s="106">
        <f t="shared" si="146"/>
        <v>2</v>
      </c>
      <c r="AN1622" s="106">
        <f t="shared" si="147"/>
        <v>2013042</v>
      </c>
      <c r="AO1622" s="77" t="s">
        <v>5995</v>
      </c>
      <c r="AP1622" s="78">
        <v>1289.3</v>
      </c>
    </row>
    <row r="1623" spans="1:42" x14ac:dyDescent="0.25">
      <c r="A1623" s="27">
        <v>1208055</v>
      </c>
      <c r="B1623" s="34" t="s">
        <v>1039</v>
      </c>
      <c r="C1623" s="35">
        <v>13287</v>
      </c>
      <c r="D1623" s="36" t="s">
        <v>1025</v>
      </c>
      <c r="E1623" s="36">
        <v>133</v>
      </c>
      <c r="F1623" s="35">
        <v>8085</v>
      </c>
      <c r="G1623" s="36" t="s">
        <v>1025</v>
      </c>
      <c r="H1623" s="36">
        <v>61</v>
      </c>
      <c r="I1623" s="36" t="s">
        <v>1038</v>
      </c>
      <c r="J1623" s="35" t="s">
        <v>1038</v>
      </c>
      <c r="AF1623" s="82" t="s">
        <v>457</v>
      </c>
      <c r="AG1623" s="82" t="s">
        <v>112</v>
      </c>
      <c r="AH1623" s="82" t="s">
        <v>57</v>
      </c>
      <c r="AI1623" s="82">
        <v>2</v>
      </c>
      <c r="AJ1623" s="106">
        <f t="shared" si="143"/>
        <v>2000000</v>
      </c>
      <c r="AK1623" s="106">
        <f t="shared" si="144"/>
        <v>13000</v>
      </c>
      <c r="AL1623" s="106">
        <f t="shared" si="145"/>
        <v>50</v>
      </c>
      <c r="AM1623" s="106">
        <f t="shared" si="146"/>
        <v>2</v>
      </c>
      <c r="AN1623" s="106">
        <f t="shared" si="147"/>
        <v>2013052</v>
      </c>
      <c r="AO1623" s="77" t="s">
        <v>5996</v>
      </c>
      <c r="AP1623" s="78">
        <v>707.91</v>
      </c>
    </row>
    <row r="1624" spans="1:42" x14ac:dyDescent="0.25">
      <c r="A1624" s="27" t="s">
        <v>1025</v>
      </c>
      <c r="B1624" s="40" t="s">
        <v>1984</v>
      </c>
      <c r="C1624" s="41"/>
      <c r="D1624" s="41"/>
      <c r="E1624" s="41"/>
      <c r="F1624" s="41"/>
      <c r="G1624" s="41"/>
      <c r="H1624" s="41"/>
      <c r="I1624" s="41"/>
      <c r="J1624" s="41"/>
      <c r="AF1624" s="82" t="s">
        <v>457</v>
      </c>
      <c r="AG1624" s="82" t="s">
        <v>112</v>
      </c>
      <c r="AH1624" s="82" t="s">
        <v>186</v>
      </c>
      <c r="AI1624" s="82">
        <v>2</v>
      </c>
      <c r="AJ1624" s="106">
        <f t="shared" si="143"/>
        <v>2000000</v>
      </c>
      <c r="AK1624" s="106">
        <f t="shared" si="144"/>
        <v>13000</v>
      </c>
      <c r="AL1624" s="106">
        <f t="shared" si="145"/>
        <v>60</v>
      </c>
      <c r="AM1624" s="106">
        <f t="shared" si="146"/>
        <v>2</v>
      </c>
      <c r="AN1624" s="106">
        <f t="shared" si="147"/>
        <v>2013062</v>
      </c>
      <c r="AO1624" s="77" t="s">
        <v>5997</v>
      </c>
      <c r="AP1624" s="78">
        <v>1113.21</v>
      </c>
    </row>
    <row r="1625" spans="1:42" x14ac:dyDescent="0.25">
      <c r="A1625" s="27" t="s">
        <v>1025</v>
      </c>
      <c r="B1625" s="37" t="s">
        <v>1053</v>
      </c>
      <c r="C1625" s="38"/>
      <c r="D1625" s="38"/>
      <c r="E1625" s="38"/>
      <c r="F1625" s="38"/>
      <c r="G1625" s="38"/>
      <c r="H1625" s="38"/>
      <c r="I1625" s="38"/>
      <c r="J1625" s="38"/>
      <c r="AF1625" s="82" t="s">
        <v>457</v>
      </c>
      <c r="AG1625" s="82" t="s">
        <v>112</v>
      </c>
      <c r="AH1625" s="82" t="s">
        <v>215</v>
      </c>
      <c r="AI1625" s="82">
        <v>2</v>
      </c>
      <c r="AJ1625" s="106">
        <f t="shared" si="143"/>
        <v>2000000</v>
      </c>
      <c r="AK1625" s="106">
        <f t="shared" si="144"/>
        <v>13000</v>
      </c>
      <c r="AL1625" s="106">
        <f t="shared" si="145"/>
        <v>70</v>
      </c>
      <c r="AM1625" s="106">
        <f t="shared" si="146"/>
        <v>2</v>
      </c>
      <c r="AN1625" s="106">
        <f t="shared" si="147"/>
        <v>2013072</v>
      </c>
      <c r="AO1625" s="77" t="s">
        <v>5998</v>
      </c>
      <c r="AP1625" s="78">
        <v>862.17</v>
      </c>
    </row>
    <row r="1626" spans="1:42" x14ac:dyDescent="0.25">
      <c r="A1626" s="27">
        <v>1209022</v>
      </c>
      <c r="B1626" s="34" t="s">
        <v>1985</v>
      </c>
      <c r="C1626" s="35">
        <v>7510</v>
      </c>
      <c r="D1626" s="36" t="s">
        <v>1025</v>
      </c>
      <c r="E1626" s="36">
        <v>75</v>
      </c>
      <c r="F1626" s="35">
        <v>10060</v>
      </c>
      <c r="G1626" s="36" t="s">
        <v>1025</v>
      </c>
      <c r="H1626" s="36">
        <v>134</v>
      </c>
      <c r="I1626" s="36">
        <v>1774</v>
      </c>
      <c r="J1626" s="35">
        <v>862</v>
      </c>
      <c r="AF1626" s="82" t="s">
        <v>457</v>
      </c>
      <c r="AG1626" s="82" t="s">
        <v>112</v>
      </c>
      <c r="AH1626" s="82" t="s">
        <v>148</v>
      </c>
      <c r="AI1626" s="82">
        <v>2</v>
      </c>
      <c r="AJ1626" s="106">
        <f t="shared" si="143"/>
        <v>2000000</v>
      </c>
      <c r="AK1626" s="106">
        <f t="shared" si="144"/>
        <v>13000</v>
      </c>
      <c r="AL1626" s="106">
        <f t="shared" si="145"/>
        <v>80</v>
      </c>
      <c r="AM1626" s="106">
        <f t="shared" si="146"/>
        <v>2</v>
      </c>
      <c r="AN1626" s="106">
        <f t="shared" si="147"/>
        <v>2013082</v>
      </c>
      <c r="AO1626" s="77" t="s">
        <v>5999</v>
      </c>
      <c r="AP1626" s="78">
        <v>1238.31</v>
      </c>
    </row>
    <row r="1627" spans="1:42" x14ac:dyDescent="0.25">
      <c r="A1627" s="27">
        <v>1209042</v>
      </c>
      <c r="B1627" s="34" t="s">
        <v>1986</v>
      </c>
      <c r="C1627" s="35">
        <v>8896</v>
      </c>
      <c r="D1627" s="36" t="s">
        <v>1025</v>
      </c>
      <c r="E1627" s="36">
        <v>89</v>
      </c>
      <c r="F1627" s="35">
        <v>11082</v>
      </c>
      <c r="G1627" s="36" t="s">
        <v>1025</v>
      </c>
      <c r="H1627" s="36">
        <v>125</v>
      </c>
      <c r="I1627" s="36">
        <v>1543</v>
      </c>
      <c r="J1627" s="35">
        <v>772</v>
      </c>
      <c r="AF1627" s="82" t="s">
        <v>457</v>
      </c>
      <c r="AG1627" s="82" t="s">
        <v>112</v>
      </c>
      <c r="AH1627" s="82" t="s">
        <v>210</v>
      </c>
      <c r="AI1627" s="82">
        <v>3</v>
      </c>
      <c r="AJ1627" s="106">
        <f t="shared" si="143"/>
        <v>2000000</v>
      </c>
      <c r="AK1627" s="106">
        <f t="shared" si="144"/>
        <v>13000</v>
      </c>
      <c r="AL1627" s="106">
        <f t="shared" si="145"/>
        <v>90</v>
      </c>
      <c r="AM1627" s="106">
        <f t="shared" si="146"/>
        <v>3</v>
      </c>
      <c r="AN1627" s="106">
        <f t="shared" si="147"/>
        <v>2013093</v>
      </c>
      <c r="AO1627" s="77" t="s">
        <v>6000</v>
      </c>
      <c r="AP1627" s="78">
        <v>1512.96</v>
      </c>
    </row>
    <row r="1628" spans="1:42" x14ac:dyDescent="0.25">
      <c r="A1628" s="27">
        <v>1209052</v>
      </c>
      <c r="B1628" s="34" t="s">
        <v>1987</v>
      </c>
      <c r="C1628" s="35">
        <v>6115</v>
      </c>
      <c r="D1628" s="36" t="s">
        <v>1025</v>
      </c>
      <c r="E1628" s="36">
        <v>61</v>
      </c>
      <c r="F1628" s="35">
        <v>6395</v>
      </c>
      <c r="G1628" s="36" t="s">
        <v>1025</v>
      </c>
      <c r="H1628" s="36">
        <v>105</v>
      </c>
      <c r="I1628" s="36">
        <v>1940</v>
      </c>
      <c r="J1628" s="35">
        <v>1408</v>
      </c>
      <c r="AF1628" s="82" t="s">
        <v>457</v>
      </c>
      <c r="AG1628" s="82" t="s">
        <v>112</v>
      </c>
      <c r="AH1628" s="82" t="s">
        <v>160</v>
      </c>
      <c r="AI1628" s="82">
        <v>2</v>
      </c>
      <c r="AJ1628" s="106">
        <f t="shared" si="143"/>
        <v>2000000</v>
      </c>
      <c r="AK1628" s="106">
        <f t="shared" si="144"/>
        <v>13000</v>
      </c>
      <c r="AL1628" s="106">
        <f t="shared" si="145"/>
        <v>100</v>
      </c>
      <c r="AM1628" s="106">
        <f t="shared" si="146"/>
        <v>2</v>
      </c>
      <c r="AN1628" s="106">
        <f t="shared" si="147"/>
        <v>2013102</v>
      </c>
      <c r="AO1628" s="77" t="s">
        <v>5992</v>
      </c>
      <c r="AP1628" s="78">
        <v>1437.71</v>
      </c>
    </row>
    <row r="1629" spans="1:42" x14ac:dyDescent="0.25">
      <c r="A1629" s="27">
        <v>1209062</v>
      </c>
      <c r="B1629" s="34" t="s">
        <v>1988</v>
      </c>
      <c r="C1629" s="35">
        <v>3185</v>
      </c>
      <c r="D1629" s="36" t="s">
        <v>1025</v>
      </c>
      <c r="E1629" s="36">
        <v>32</v>
      </c>
      <c r="F1629" s="35">
        <v>8953</v>
      </c>
      <c r="G1629" s="36" t="s">
        <v>1025</v>
      </c>
      <c r="H1629" s="36">
        <v>281</v>
      </c>
      <c r="I1629" s="36">
        <v>2157</v>
      </c>
      <c r="J1629" s="35">
        <v>991</v>
      </c>
      <c r="AF1629" s="82" t="s">
        <v>457</v>
      </c>
      <c r="AG1629" s="82" t="s">
        <v>344</v>
      </c>
      <c r="AH1629" s="82" t="s">
        <v>79</v>
      </c>
      <c r="AI1629" s="82">
        <v>1</v>
      </c>
      <c r="AJ1629" s="106">
        <f t="shared" si="143"/>
        <v>2000000</v>
      </c>
      <c r="AK1629" s="106">
        <f t="shared" si="144"/>
        <v>14000</v>
      </c>
      <c r="AL1629" s="106">
        <f t="shared" si="145"/>
        <v>10</v>
      </c>
      <c r="AM1629" s="106">
        <f t="shared" si="146"/>
        <v>1</v>
      </c>
      <c r="AN1629" s="106">
        <f t="shared" si="147"/>
        <v>2014011</v>
      </c>
      <c r="AO1629" s="77" t="s">
        <v>6001</v>
      </c>
      <c r="AP1629" s="78">
        <v>1244.23</v>
      </c>
    </row>
    <row r="1630" spans="1:42" x14ac:dyDescent="0.25">
      <c r="A1630" s="27">
        <v>1209082</v>
      </c>
      <c r="B1630" s="34" t="s">
        <v>1989</v>
      </c>
      <c r="C1630" s="35">
        <v>6863</v>
      </c>
      <c r="D1630" s="36" t="s">
        <v>1025</v>
      </c>
      <c r="E1630" s="36">
        <v>69</v>
      </c>
      <c r="F1630" s="35">
        <v>8771</v>
      </c>
      <c r="G1630" s="36" t="s">
        <v>1025</v>
      </c>
      <c r="H1630" s="36">
        <v>128</v>
      </c>
      <c r="I1630" s="36">
        <v>1867</v>
      </c>
      <c r="J1630" s="35">
        <v>1009</v>
      </c>
      <c r="AF1630" s="82" t="s">
        <v>457</v>
      </c>
      <c r="AG1630" s="82" t="s">
        <v>344</v>
      </c>
      <c r="AH1630" s="82" t="s">
        <v>100</v>
      </c>
      <c r="AI1630" s="82">
        <v>2</v>
      </c>
      <c r="AJ1630" s="106">
        <f t="shared" si="143"/>
        <v>2000000</v>
      </c>
      <c r="AK1630" s="106">
        <f t="shared" si="144"/>
        <v>14000</v>
      </c>
      <c r="AL1630" s="106">
        <f t="shared" si="145"/>
        <v>20</v>
      </c>
      <c r="AM1630" s="106">
        <f t="shared" si="146"/>
        <v>2</v>
      </c>
      <c r="AN1630" s="106">
        <f t="shared" si="147"/>
        <v>2014022</v>
      </c>
      <c r="AO1630" s="77" t="s">
        <v>6002</v>
      </c>
      <c r="AP1630" s="78">
        <v>757.68</v>
      </c>
    </row>
    <row r="1631" spans="1:42" x14ac:dyDescent="0.25">
      <c r="A1631" s="27">
        <v>1209092</v>
      </c>
      <c r="B1631" s="34" t="s">
        <v>1990</v>
      </c>
      <c r="C1631" s="35">
        <v>6710</v>
      </c>
      <c r="D1631" s="36" t="s">
        <v>1025</v>
      </c>
      <c r="E1631" s="36">
        <v>67</v>
      </c>
      <c r="F1631" s="35">
        <v>7390</v>
      </c>
      <c r="G1631" s="36" t="s">
        <v>1025</v>
      </c>
      <c r="H1631" s="36">
        <v>110</v>
      </c>
      <c r="I1631" s="36">
        <v>1882</v>
      </c>
      <c r="J1631" s="35">
        <v>1228</v>
      </c>
      <c r="AF1631" s="82" t="s">
        <v>457</v>
      </c>
      <c r="AG1631" s="82" t="s">
        <v>344</v>
      </c>
      <c r="AH1631" s="82" t="s">
        <v>30</v>
      </c>
      <c r="AI1631" s="82">
        <v>2</v>
      </c>
      <c r="AJ1631" s="106">
        <f t="shared" si="143"/>
        <v>2000000</v>
      </c>
      <c r="AK1631" s="106">
        <f t="shared" si="144"/>
        <v>14000</v>
      </c>
      <c r="AL1631" s="106">
        <f t="shared" si="145"/>
        <v>30</v>
      </c>
      <c r="AM1631" s="106">
        <f t="shared" si="146"/>
        <v>2</v>
      </c>
      <c r="AN1631" s="106">
        <f t="shared" si="147"/>
        <v>2014032</v>
      </c>
      <c r="AO1631" s="77" t="s">
        <v>6003</v>
      </c>
      <c r="AP1631" s="78">
        <v>1101.21</v>
      </c>
    </row>
    <row r="1632" spans="1:42" x14ac:dyDescent="0.25">
      <c r="A1632" s="27" t="s">
        <v>1025</v>
      </c>
      <c r="B1632" s="37" t="s">
        <v>1046</v>
      </c>
      <c r="C1632" s="38"/>
      <c r="D1632" s="38"/>
      <c r="E1632" s="38"/>
      <c r="F1632" s="38"/>
      <c r="G1632" s="38"/>
      <c r="H1632" s="38"/>
      <c r="I1632" s="38"/>
      <c r="J1632" s="38"/>
      <c r="AF1632" s="82" t="s">
        <v>457</v>
      </c>
      <c r="AG1632" s="82" t="s">
        <v>344</v>
      </c>
      <c r="AH1632" s="82" t="s">
        <v>89</v>
      </c>
      <c r="AI1632" s="82">
        <v>2</v>
      </c>
      <c r="AJ1632" s="106">
        <f t="shared" si="143"/>
        <v>2000000</v>
      </c>
      <c r="AK1632" s="106">
        <f t="shared" si="144"/>
        <v>14000</v>
      </c>
      <c r="AL1632" s="106">
        <f t="shared" si="145"/>
        <v>40</v>
      </c>
      <c r="AM1632" s="106">
        <f t="shared" si="146"/>
        <v>2</v>
      </c>
      <c r="AN1632" s="106">
        <f t="shared" si="147"/>
        <v>2014042</v>
      </c>
      <c r="AO1632" s="77" t="s">
        <v>6004</v>
      </c>
      <c r="AP1632" s="78">
        <v>2145.96</v>
      </c>
    </row>
    <row r="1633" spans="1:42" x14ac:dyDescent="0.25">
      <c r="A1633" s="27">
        <v>1209013</v>
      </c>
      <c r="B1633" s="34" t="s">
        <v>1991</v>
      </c>
      <c r="C1633" s="35">
        <v>6639</v>
      </c>
      <c r="D1633" s="36" t="s">
        <v>1025</v>
      </c>
      <c r="E1633" s="36">
        <v>66</v>
      </c>
      <c r="F1633" s="35">
        <v>15272</v>
      </c>
      <c r="G1633" s="36" t="s">
        <v>1025</v>
      </c>
      <c r="H1633" s="36">
        <v>230</v>
      </c>
      <c r="I1633" s="36">
        <v>1892</v>
      </c>
      <c r="J1633" s="35">
        <v>509</v>
      </c>
      <c r="AF1633" s="82" t="s">
        <v>457</v>
      </c>
      <c r="AG1633" s="82" t="s">
        <v>344</v>
      </c>
      <c r="AH1633" s="82" t="s">
        <v>57</v>
      </c>
      <c r="AI1633" s="82">
        <v>2</v>
      </c>
      <c r="AJ1633" s="106">
        <f t="shared" si="143"/>
        <v>2000000</v>
      </c>
      <c r="AK1633" s="106">
        <f t="shared" si="144"/>
        <v>14000</v>
      </c>
      <c r="AL1633" s="106">
        <f t="shared" si="145"/>
        <v>50</v>
      </c>
      <c r="AM1633" s="106">
        <f t="shared" si="146"/>
        <v>2</v>
      </c>
      <c r="AN1633" s="106">
        <f t="shared" si="147"/>
        <v>2014052</v>
      </c>
      <c r="AO1633" s="77" t="s">
        <v>6001</v>
      </c>
      <c r="AP1633" s="78">
        <v>1881.22</v>
      </c>
    </row>
    <row r="1634" spans="1:42" x14ac:dyDescent="0.25">
      <c r="A1634" s="27">
        <v>1209014</v>
      </c>
      <c r="B1634" s="34" t="s">
        <v>1064</v>
      </c>
      <c r="C1634" s="35">
        <v>1297</v>
      </c>
      <c r="D1634" s="36" t="s">
        <v>1025</v>
      </c>
      <c r="E1634" s="36">
        <v>14</v>
      </c>
      <c r="F1634" s="35">
        <v>6434</v>
      </c>
      <c r="G1634" s="36" t="s">
        <v>1025</v>
      </c>
      <c r="H1634" s="36">
        <v>496</v>
      </c>
      <c r="I1634" s="36" t="s">
        <v>1038</v>
      </c>
      <c r="J1634" s="35" t="s">
        <v>1038</v>
      </c>
      <c r="AF1634" s="82" t="s">
        <v>457</v>
      </c>
      <c r="AG1634" s="82" t="s">
        <v>623</v>
      </c>
      <c r="AH1634" s="82" t="s">
        <v>79</v>
      </c>
      <c r="AI1634" s="82">
        <v>1</v>
      </c>
      <c r="AJ1634" s="106">
        <f t="shared" si="143"/>
        <v>2000000</v>
      </c>
      <c r="AK1634" s="106">
        <f t="shared" si="144"/>
        <v>61000</v>
      </c>
      <c r="AL1634" s="106">
        <f t="shared" si="145"/>
        <v>10</v>
      </c>
      <c r="AM1634" s="106">
        <f t="shared" si="146"/>
        <v>1</v>
      </c>
      <c r="AN1634" s="106">
        <f t="shared" si="147"/>
        <v>2061011</v>
      </c>
      <c r="AO1634" s="77" t="s">
        <v>6005</v>
      </c>
      <c r="AP1634" s="78">
        <v>1847.37</v>
      </c>
    </row>
    <row r="1635" spans="1:42" x14ac:dyDescent="0.25">
      <c r="A1635" s="27">
        <v>1209015</v>
      </c>
      <c r="B1635" s="34" t="s">
        <v>1049</v>
      </c>
      <c r="C1635" s="35">
        <v>5342</v>
      </c>
      <c r="D1635" s="36" t="s">
        <v>1025</v>
      </c>
      <c r="E1635" s="36">
        <v>52</v>
      </c>
      <c r="F1635" s="35">
        <v>8838</v>
      </c>
      <c r="G1635" s="36" t="s">
        <v>1025</v>
      </c>
      <c r="H1635" s="36">
        <v>165</v>
      </c>
      <c r="I1635" s="36" t="s">
        <v>1038</v>
      </c>
      <c r="J1635" s="35" t="s">
        <v>1038</v>
      </c>
      <c r="AF1635" s="82" t="s">
        <v>457</v>
      </c>
      <c r="AG1635" s="82" t="s">
        <v>942</v>
      </c>
      <c r="AH1635" s="82" t="s">
        <v>79</v>
      </c>
      <c r="AI1635" s="82">
        <v>1</v>
      </c>
      <c r="AJ1635" s="106">
        <f t="shared" si="143"/>
        <v>2000000</v>
      </c>
      <c r="AK1635" s="106">
        <f t="shared" si="144"/>
        <v>62000</v>
      </c>
      <c r="AL1635" s="106">
        <f t="shared" si="145"/>
        <v>10</v>
      </c>
      <c r="AM1635" s="106">
        <f t="shared" si="146"/>
        <v>1</v>
      </c>
      <c r="AN1635" s="106">
        <f t="shared" si="147"/>
        <v>2062011</v>
      </c>
      <c r="AO1635" s="77" t="s">
        <v>6006</v>
      </c>
      <c r="AP1635" s="78">
        <v>1562.37</v>
      </c>
    </row>
    <row r="1636" spans="1:42" x14ac:dyDescent="0.25">
      <c r="A1636" s="27">
        <v>1209033</v>
      </c>
      <c r="B1636" s="34" t="s">
        <v>1992</v>
      </c>
      <c r="C1636" s="35">
        <v>15352</v>
      </c>
      <c r="D1636" s="36" t="s">
        <v>1025</v>
      </c>
      <c r="E1636" s="36">
        <v>154</v>
      </c>
      <c r="F1636" s="35">
        <v>44189</v>
      </c>
      <c r="G1636" s="36" t="s">
        <v>1025</v>
      </c>
      <c r="H1636" s="36">
        <v>288</v>
      </c>
      <c r="I1636" s="36">
        <v>646</v>
      </c>
      <c r="J1636" s="35">
        <v>113</v>
      </c>
      <c r="AF1636" s="82" t="s">
        <v>457</v>
      </c>
      <c r="AG1636" s="82" t="s">
        <v>810</v>
      </c>
      <c r="AH1636" s="82" t="s">
        <v>79</v>
      </c>
      <c r="AI1636" s="82">
        <v>1</v>
      </c>
      <c r="AJ1636" s="106">
        <f t="shared" si="143"/>
        <v>2000000</v>
      </c>
      <c r="AK1636" s="106">
        <f t="shared" si="144"/>
        <v>63000</v>
      </c>
      <c r="AL1636" s="106">
        <f t="shared" si="145"/>
        <v>10</v>
      </c>
      <c r="AM1636" s="106">
        <f t="shared" si="146"/>
        <v>1</v>
      </c>
      <c r="AN1636" s="106">
        <f t="shared" si="147"/>
        <v>2063011</v>
      </c>
      <c r="AO1636" s="77" t="s">
        <v>6007</v>
      </c>
      <c r="AP1636" s="78">
        <v>1737.38</v>
      </c>
    </row>
    <row r="1637" spans="1:42" x14ac:dyDescent="0.25">
      <c r="A1637" s="27">
        <v>1209034</v>
      </c>
      <c r="B1637" s="34" t="s">
        <v>1037</v>
      </c>
      <c r="C1637" s="35">
        <v>3022</v>
      </c>
      <c r="D1637" s="36" t="s">
        <v>1025</v>
      </c>
      <c r="E1637" s="36">
        <v>30</v>
      </c>
      <c r="F1637" s="35">
        <v>18386</v>
      </c>
      <c r="G1637" s="36" t="s">
        <v>1025</v>
      </c>
      <c r="H1637" s="36">
        <v>608</v>
      </c>
      <c r="I1637" s="36" t="s">
        <v>1038</v>
      </c>
      <c r="J1637" s="35" t="s">
        <v>1038</v>
      </c>
      <c r="AF1637" s="82" t="s">
        <v>295</v>
      </c>
      <c r="AG1637" s="82" t="s">
        <v>79</v>
      </c>
      <c r="AH1637" s="82" t="s">
        <v>79</v>
      </c>
      <c r="AI1637" s="82">
        <v>2</v>
      </c>
      <c r="AJ1637" s="106">
        <f t="shared" si="143"/>
        <v>2200000</v>
      </c>
      <c r="AK1637" s="106">
        <f t="shared" si="144"/>
        <v>1000</v>
      </c>
      <c r="AL1637" s="106">
        <f t="shared" si="145"/>
        <v>10</v>
      </c>
      <c r="AM1637" s="106">
        <f t="shared" si="146"/>
        <v>2</v>
      </c>
      <c r="AN1637" s="106">
        <f t="shared" si="147"/>
        <v>2201012</v>
      </c>
      <c r="AO1637" s="77" t="s">
        <v>6008</v>
      </c>
      <c r="AP1637" s="78">
        <v>1095.6600000000001</v>
      </c>
    </row>
    <row r="1638" spans="1:42" x14ac:dyDescent="0.25">
      <c r="A1638" s="27">
        <v>1209035</v>
      </c>
      <c r="B1638" s="34" t="s">
        <v>1049</v>
      </c>
      <c r="C1638" s="35">
        <v>12330</v>
      </c>
      <c r="D1638" s="36" t="s">
        <v>1025</v>
      </c>
      <c r="E1638" s="36">
        <v>124</v>
      </c>
      <c r="F1638" s="35">
        <v>25803</v>
      </c>
      <c r="G1638" s="36" t="s">
        <v>1025</v>
      </c>
      <c r="H1638" s="36">
        <v>209</v>
      </c>
      <c r="I1638" s="36" t="s">
        <v>1038</v>
      </c>
      <c r="J1638" s="35" t="s">
        <v>1038</v>
      </c>
      <c r="AF1638" s="82" t="s">
        <v>295</v>
      </c>
      <c r="AG1638" s="82" t="s">
        <v>79</v>
      </c>
      <c r="AH1638" s="82" t="s">
        <v>100</v>
      </c>
      <c r="AI1638" s="82">
        <v>3</v>
      </c>
      <c r="AJ1638" s="106">
        <f t="shared" si="143"/>
        <v>2200000</v>
      </c>
      <c r="AK1638" s="106">
        <f t="shared" si="144"/>
        <v>1000</v>
      </c>
      <c r="AL1638" s="106">
        <f t="shared" si="145"/>
        <v>20</v>
      </c>
      <c r="AM1638" s="106">
        <f t="shared" si="146"/>
        <v>3</v>
      </c>
      <c r="AN1638" s="106">
        <f t="shared" si="147"/>
        <v>2201023</v>
      </c>
      <c r="AO1638" s="77" t="s">
        <v>6009</v>
      </c>
      <c r="AP1638" s="78">
        <v>1817.55</v>
      </c>
    </row>
    <row r="1639" spans="1:42" x14ac:dyDescent="0.25">
      <c r="A1639" s="27">
        <v>1209073</v>
      </c>
      <c r="B1639" s="34" t="s">
        <v>1993</v>
      </c>
      <c r="C1639" s="35">
        <v>6038</v>
      </c>
      <c r="D1639" s="36" t="s">
        <v>1025</v>
      </c>
      <c r="E1639" s="36">
        <v>60</v>
      </c>
      <c r="F1639" s="35">
        <v>14916</v>
      </c>
      <c r="G1639" s="36" t="s">
        <v>1025</v>
      </c>
      <c r="H1639" s="36">
        <v>247</v>
      </c>
      <c r="I1639" s="36">
        <v>1947</v>
      </c>
      <c r="J1639" s="35">
        <v>522</v>
      </c>
      <c r="AF1639" s="82" t="s">
        <v>295</v>
      </c>
      <c r="AG1639" s="82" t="s">
        <v>79</v>
      </c>
      <c r="AH1639" s="82" t="s">
        <v>30</v>
      </c>
      <c r="AI1639" s="82">
        <v>2</v>
      </c>
      <c r="AJ1639" s="106">
        <f t="shared" si="143"/>
        <v>2200000</v>
      </c>
      <c r="AK1639" s="106">
        <f t="shared" si="144"/>
        <v>1000</v>
      </c>
      <c r="AL1639" s="106">
        <f t="shared" si="145"/>
        <v>30</v>
      </c>
      <c r="AM1639" s="106">
        <f t="shared" si="146"/>
        <v>2</v>
      </c>
      <c r="AN1639" s="106">
        <f t="shared" si="147"/>
        <v>2201032</v>
      </c>
      <c r="AO1639" s="77" t="s">
        <v>6010</v>
      </c>
      <c r="AP1639" s="78">
        <v>1080.92</v>
      </c>
    </row>
    <row r="1640" spans="1:42" x14ac:dyDescent="0.25">
      <c r="A1640" s="27">
        <v>1209074</v>
      </c>
      <c r="B1640" s="34" t="s">
        <v>1037</v>
      </c>
      <c r="C1640" s="35">
        <v>1646</v>
      </c>
      <c r="D1640" s="36" t="s">
        <v>1025</v>
      </c>
      <c r="E1640" s="36">
        <v>16</v>
      </c>
      <c r="F1640" s="35">
        <v>6633</v>
      </c>
      <c r="G1640" s="36" t="s">
        <v>1025</v>
      </c>
      <c r="H1640" s="36">
        <v>403</v>
      </c>
      <c r="I1640" s="36" t="s">
        <v>1038</v>
      </c>
      <c r="J1640" s="35" t="s">
        <v>1038</v>
      </c>
      <c r="AF1640" s="82" t="s">
        <v>295</v>
      </c>
      <c r="AG1640" s="82" t="s">
        <v>79</v>
      </c>
      <c r="AH1640" s="82" t="s">
        <v>89</v>
      </c>
      <c r="AI1640" s="82">
        <v>2</v>
      </c>
      <c r="AJ1640" s="106">
        <f t="shared" si="143"/>
        <v>2200000</v>
      </c>
      <c r="AK1640" s="106">
        <f t="shared" si="144"/>
        <v>1000</v>
      </c>
      <c r="AL1640" s="106">
        <f t="shared" si="145"/>
        <v>40</v>
      </c>
      <c r="AM1640" s="106">
        <f t="shared" si="146"/>
        <v>2</v>
      </c>
      <c r="AN1640" s="106">
        <f t="shared" si="147"/>
        <v>2201042</v>
      </c>
      <c r="AO1640" s="77" t="s">
        <v>6011</v>
      </c>
      <c r="AP1640" s="78">
        <v>1671.51</v>
      </c>
    </row>
    <row r="1641" spans="1:42" x14ac:dyDescent="0.25">
      <c r="A1641" s="27">
        <v>1209075</v>
      </c>
      <c r="B1641" s="34" t="s">
        <v>1073</v>
      </c>
      <c r="C1641" s="35">
        <v>4392</v>
      </c>
      <c r="D1641" s="36" t="s">
        <v>1025</v>
      </c>
      <c r="E1641" s="36">
        <v>44</v>
      </c>
      <c r="F1641" s="35">
        <v>8283</v>
      </c>
      <c r="G1641" s="36" t="s">
        <v>1025</v>
      </c>
      <c r="H1641" s="36">
        <v>189</v>
      </c>
      <c r="I1641" s="36" t="s">
        <v>1038</v>
      </c>
      <c r="J1641" s="35" t="s">
        <v>1038</v>
      </c>
      <c r="AF1641" s="82" t="s">
        <v>295</v>
      </c>
      <c r="AG1641" s="82" t="s">
        <v>79</v>
      </c>
      <c r="AH1641" s="82" t="s">
        <v>57</v>
      </c>
      <c r="AI1641" s="82">
        <v>2</v>
      </c>
      <c r="AJ1641" s="106">
        <f t="shared" si="143"/>
        <v>2200000</v>
      </c>
      <c r="AK1641" s="106">
        <f t="shared" si="144"/>
        <v>1000</v>
      </c>
      <c r="AL1641" s="106">
        <f t="shared" si="145"/>
        <v>50</v>
      </c>
      <c r="AM1641" s="106">
        <f t="shared" si="146"/>
        <v>2</v>
      </c>
      <c r="AN1641" s="106">
        <f t="shared" si="147"/>
        <v>2201052</v>
      </c>
      <c r="AO1641" s="77" t="s">
        <v>6012</v>
      </c>
      <c r="AP1641" s="78">
        <v>1750.91</v>
      </c>
    </row>
    <row r="1642" spans="1:42" x14ac:dyDescent="0.25">
      <c r="A1642" s="27" t="s">
        <v>1025</v>
      </c>
      <c r="B1642" s="40" t="s">
        <v>1994</v>
      </c>
      <c r="C1642" s="41"/>
      <c r="D1642" s="41"/>
      <c r="E1642" s="41"/>
      <c r="F1642" s="41"/>
      <c r="G1642" s="41"/>
      <c r="H1642" s="41"/>
      <c r="I1642" s="41"/>
      <c r="J1642" s="41"/>
      <c r="AF1642" s="82" t="s">
        <v>295</v>
      </c>
      <c r="AG1642" s="82" t="s">
        <v>79</v>
      </c>
      <c r="AH1642" s="82" t="s">
        <v>186</v>
      </c>
      <c r="AI1642" s="82">
        <v>3</v>
      </c>
      <c r="AJ1642" s="106">
        <f t="shared" si="143"/>
        <v>2200000</v>
      </c>
      <c r="AK1642" s="106">
        <f t="shared" si="144"/>
        <v>1000</v>
      </c>
      <c r="AL1642" s="106">
        <f t="shared" si="145"/>
        <v>60</v>
      </c>
      <c r="AM1642" s="106">
        <f t="shared" si="146"/>
        <v>3</v>
      </c>
      <c r="AN1642" s="106">
        <f t="shared" si="147"/>
        <v>2201063</v>
      </c>
      <c r="AO1642" s="77" t="s">
        <v>6013</v>
      </c>
      <c r="AP1642" s="78">
        <v>1446.54</v>
      </c>
    </row>
    <row r="1643" spans="1:42" x14ac:dyDescent="0.25">
      <c r="A1643" s="27" t="s">
        <v>1025</v>
      </c>
      <c r="B1643" s="37" t="s">
        <v>1028</v>
      </c>
      <c r="C1643" s="38"/>
      <c r="D1643" s="38"/>
      <c r="E1643" s="38"/>
      <c r="F1643" s="38"/>
      <c r="G1643" s="38"/>
      <c r="H1643" s="38"/>
      <c r="I1643" s="38"/>
      <c r="J1643" s="38"/>
      <c r="AF1643" s="82" t="s">
        <v>295</v>
      </c>
      <c r="AG1643" s="82" t="s">
        <v>79</v>
      </c>
      <c r="AH1643" s="82" t="s">
        <v>215</v>
      </c>
      <c r="AI1643" s="82">
        <v>2</v>
      </c>
      <c r="AJ1643" s="106">
        <f t="shared" si="143"/>
        <v>2200000</v>
      </c>
      <c r="AK1643" s="106">
        <f t="shared" si="144"/>
        <v>1000</v>
      </c>
      <c r="AL1643" s="106">
        <f t="shared" si="145"/>
        <v>70</v>
      </c>
      <c r="AM1643" s="106">
        <f t="shared" si="146"/>
        <v>2</v>
      </c>
      <c r="AN1643" s="106">
        <f t="shared" si="147"/>
        <v>2201072</v>
      </c>
      <c r="AO1643" s="77" t="s">
        <v>6014</v>
      </c>
      <c r="AP1643" s="78">
        <v>1087.1300000000001</v>
      </c>
    </row>
    <row r="1644" spans="1:42" x14ac:dyDescent="0.25">
      <c r="A1644" s="27">
        <v>1210011</v>
      </c>
      <c r="B1644" s="34" t="s">
        <v>1995</v>
      </c>
      <c r="C1644" s="35">
        <v>1695</v>
      </c>
      <c r="D1644" s="39" t="s">
        <v>1108</v>
      </c>
      <c r="E1644" s="36">
        <v>17</v>
      </c>
      <c r="F1644" s="35">
        <v>6038</v>
      </c>
      <c r="G1644" s="36" t="s">
        <v>1025</v>
      </c>
      <c r="H1644" s="36">
        <v>356</v>
      </c>
      <c r="I1644" s="36">
        <v>2261</v>
      </c>
      <c r="J1644" s="35">
        <v>1486</v>
      </c>
      <c r="AF1644" s="82" t="s">
        <v>295</v>
      </c>
      <c r="AG1644" s="82" t="s">
        <v>79</v>
      </c>
      <c r="AH1644" s="82" t="s">
        <v>148</v>
      </c>
      <c r="AI1644" s="82">
        <v>2</v>
      </c>
      <c r="AJ1644" s="106">
        <f t="shared" si="143"/>
        <v>2200000</v>
      </c>
      <c r="AK1644" s="106">
        <f t="shared" si="144"/>
        <v>1000</v>
      </c>
      <c r="AL1644" s="106">
        <f t="shared" si="145"/>
        <v>80</v>
      </c>
      <c r="AM1644" s="106">
        <f t="shared" si="146"/>
        <v>2</v>
      </c>
      <c r="AN1644" s="106">
        <f t="shared" si="147"/>
        <v>2201082</v>
      </c>
      <c r="AO1644" s="77" t="s">
        <v>6015</v>
      </c>
      <c r="AP1644" s="78">
        <v>1626.68</v>
      </c>
    </row>
    <row r="1645" spans="1:42" x14ac:dyDescent="0.25">
      <c r="A1645" s="27" t="s">
        <v>1025</v>
      </c>
      <c r="B1645" s="37" t="s">
        <v>1030</v>
      </c>
      <c r="C1645" s="38"/>
      <c r="D1645" s="38"/>
      <c r="E1645" s="38"/>
      <c r="F1645" s="38"/>
      <c r="G1645" s="38"/>
      <c r="H1645" s="38"/>
      <c r="I1645" s="38"/>
      <c r="J1645" s="38"/>
      <c r="AF1645" s="82" t="s">
        <v>295</v>
      </c>
      <c r="AG1645" s="82" t="s">
        <v>79</v>
      </c>
      <c r="AH1645" s="82" t="s">
        <v>210</v>
      </c>
      <c r="AI1645" s="82">
        <v>2</v>
      </c>
      <c r="AJ1645" s="106">
        <f t="shared" si="143"/>
        <v>2200000</v>
      </c>
      <c r="AK1645" s="106">
        <f t="shared" si="144"/>
        <v>1000</v>
      </c>
      <c r="AL1645" s="106">
        <f t="shared" si="145"/>
        <v>90</v>
      </c>
      <c r="AM1645" s="106">
        <f t="shared" si="146"/>
        <v>2</v>
      </c>
      <c r="AN1645" s="106">
        <f t="shared" si="147"/>
        <v>2201092</v>
      </c>
      <c r="AO1645" s="77" t="s">
        <v>6016</v>
      </c>
      <c r="AP1645" s="78">
        <v>1531.82</v>
      </c>
    </row>
    <row r="1646" spans="1:42" x14ac:dyDescent="0.25">
      <c r="A1646" s="27">
        <v>1210022</v>
      </c>
      <c r="B1646" s="34" t="s">
        <v>1996</v>
      </c>
      <c r="C1646" s="35">
        <v>11197</v>
      </c>
      <c r="D1646" s="36" t="s">
        <v>1025</v>
      </c>
      <c r="E1646" s="36">
        <v>112</v>
      </c>
      <c r="F1646" s="35">
        <v>28572</v>
      </c>
      <c r="G1646" s="36" t="s">
        <v>1025</v>
      </c>
      <c r="H1646" s="36">
        <v>255</v>
      </c>
      <c r="I1646" s="36">
        <v>1177</v>
      </c>
      <c r="J1646" s="35">
        <v>199</v>
      </c>
      <c r="AF1646" s="82" t="s">
        <v>295</v>
      </c>
      <c r="AG1646" s="82" t="s">
        <v>79</v>
      </c>
      <c r="AH1646" s="82" t="s">
        <v>160</v>
      </c>
      <c r="AI1646" s="82">
        <v>2</v>
      </c>
      <c r="AJ1646" s="106">
        <f t="shared" si="143"/>
        <v>2200000</v>
      </c>
      <c r="AK1646" s="106">
        <f t="shared" si="144"/>
        <v>1000</v>
      </c>
      <c r="AL1646" s="106">
        <f t="shared" si="145"/>
        <v>100</v>
      </c>
      <c r="AM1646" s="106">
        <f t="shared" si="146"/>
        <v>2</v>
      </c>
      <c r="AN1646" s="106">
        <f t="shared" si="147"/>
        <v>2201102</v>
      </c>
      <c r="AO1646" s="77" t="s">
        <v>6017</v>
      </c>
      <c r="AP1646" s="78">
        <v>1001.37</v>
      </c>
    </row>
    <row r="1647" spans="1:42" x14ac:dyDescent="0.25">
      <c r="A1647" s="27">
        <v>1210032</v>
      </c>
      <c r="B1647" s="34" t="s">
        <v>1997</v>
      </c>
      <c r="C1647" s="35">
        <v>8819</v>
      </c>
      <c r="D1647" s="36" t="s">
        <v>1025</v>
      </c>
      <c r="E1647" s="36">
        <v>88</v>
      </c>
      <c r="F1647" s="35">
        <v>9239</v>
      </c>
      <c r="G1647" s="36" t="s">
        <v>1025</v>
      </c>
      <c r="H1647" s="36">
        <v>105</v>
      </c>
      <c r="I1647" s="36">
        <v>1558</v>
      </c>
      <c r="J1647" s="35">
        <v>949</v>
      </c>
      <c r="AF1647" s="82" t="s">
        <v>295</v>
      </c>
      <c r="AG1647" s="82" t="s">
        <v>100</v>
      </c>
      <c r="AH1647" s="82" t="s">
        <v>79</v>
      </c>
      <c r="AI1647" s="82">
        <v>1</v>
      </c>
      <c r="AJ1647" s="106">
        <f t="shared" si="143"/>
        <v>2200000</v>
      </c>
      <c r="AK1647" s="106">
        <f t="shared" si="144"/>
        <v>2000</v>
      </c>
      <c r="AL1647" s="106">
        <f t="shared" si="145"/>
        <v>10</v>
      </c>
      <c r="AM1647" s="106">
        <f t="shared" si="146"/>
        <v>1</v>
      </c>
      <c r="AN1647" s="106">
        <f t="shared" si="147"/>
        <v>2202011</v>
      </c>
      <c r="AO1647" s="77" t="s">
        <v>6018</v>
      </c>
      <c r="AP1647" s="78">
        <v>1611.43</v>
      </c>
    </row>
    <row r="1648" spans="1:42" x14ac:dyDescent="0.25">
      <c r="A1648" s="27">
        <v>1210042</v>
      </c>
      <c r="B1648" s="34" t="s">
        <v>1995</v>
      </c>
      <c r="C1648" s="35">
        <v>15315</v>
      </c>
      <c r="D1648" s="36" t="s">
        <v>1025</v>
      </c>
      <c r="E1648" s="36">
        <v>154</v>
      </c>
      <c r="F1648" s="35">
        <v>25456</v>
      </c>
      <c r="G1648" s="36" t="s">
        <v>1025</v>
      </c>
      <c r="H1648" s="36">
        <v>166</v>
      </c>
      <c r="I1648" s="36">
        <v>647</v>
      </c>
      <c r="J1648" s="35">
        <v>243</v>
      </c>
      <c r="AF1648" s="82" t="s">
        <v>295</v>
      </c>
      <c r="AG1648" s="82" t="s">
        <v>100</v>
      </c>
      <c r="AH1648" s="82" t="s">
        <v>100</v>
      </c>
      <c r="AI1648" s="82">
        <v>3</v>
      </c>
      <c r="AJ1648" s="106">
        <f t="shared" si="143"/>
        <v>2200000</v>
      </c>
      <c r="AK1648" s="106">
        <f t="shared" si="144"/>
        <v>2000</v>
      </c>
      <c r="AL1648" s="106">
        <f t="shared" si="145"/>
        <v>20</v>
      </c>
      <c r="AM1648" s="106">
        <f t="shared" si="146"/>
        <v>3</v>
      </c>
      <c r="AN1648" s="106">
        <f t="shared" si="147"/>
        <v>2202023</v>
      </c>
      <c r="AO1648" s="77" t="s">
        <v>6019</v>
      </c>
      <c r="AP1648" s="78">
        <v>1109.25</v>
      </c>
    </row>
    <row r="1649" spans="1:42" x14ac:dyDescent="0.25">
      <c r="A1649" s="27">
        <v>1210052</v>
      </c>
      <c r="B1649" s="34" t="s">
        <v>1998</v>
      </c>
      <c r="C1649" s="35">
        <v>6498</v>
      </c>
      <c r="D1649" s="36" t="s">
        <v>1025</v>
      </c>
      <c r="E1649" s="36">
        <v>65</v>
      </c>
      <c r="F1649" s="35">
        <v>10363</v>
      </c>
      <c r="G1649" s="36" t="s">
        <v>1025</v>
      </c>
      <c r="H1649" s="36">
        <v>159</v>
      </c>
      <c r="I1649" s="36">
        <v>1902</v>
      </c>
      <c r="J1649" s="35">
        <v>835</v>
      </c>
      <c r="AF1649" s="82" t="s">
        <v>295</v>
      </c>
      <c r="AG1649" s="82" t="s">
        <v>100</v>
      </c>
      <c r="AH1649" s="82" t="s">
        <v>30</v>
      </c>
      <c r="AI1649" s="82">
        <v>2</v>
      </c>
      <c r="AJ1649" s="106">
        <f t="shared" si="143"/>
        <v>2200000</v>
      </c>
      <c r="AK1649" s="106">
        <f t="shared" si="144"/>
        <v>2000</v>
      </c>
      <c r="AL1649" s="106">
        <f t="shared" si="145"/>
        <v>30</v>
      </c>
      <c r="AM1649" s="106">
        <f t="shared" si="146"/>
        <v>2</v>
      </c>
      <c r="AN1649" s="106">
        <f t="shared" si="147"/>
        <v>2202032</v>
      </c>
      <c r="AO1649" s="77" t="s">
        <v>6018</v>
      </c>
      <c r="AP1649" s="78">
        <v>1655.58</v>
      </c>
    </row>
    <row r="1650" spans="1:42" x14ac:dyDescent="0.25">
      <c r="A1650" s="27">
        <v>1210062</v>
      </c>
      <c r="B1650" s="34" t="s">
        <v>1999</v>
      </c>
      <c r="C1650" s="35">
        <v>10695</v>
      </c>
      <c r="D1650" s="36" t="s">
        <v>1025</v>
      </c>
      <c r="E1650" s="36">
        <v>107</v>
      </c>
      <c r="F1650" s="35">
        <v>14500</v>
      </c>
      <c r="G1650" s="36" t="s">
        <v>1025</v>
      </c>
      <c r="H1650" s="36">
        <v>136</v>
      </c>
      <c r="I1650" s="36">
        <v>1273</v>
      </c>
      <c r="J1650" s="35">
        <v>543</v>
      </c>
      <c r="AF1650" s="82" t="s">
        <v>295</v>
      </c>
      <c r="AG1650" s="82" t="s">
        <v>100</v>
      </c>
      <c r="AH1650" s="82" t="s">
        <v>89</v>
      </c>
      <c r="AI1650" s="82">
        <v>3</v>
      </c>
      <c r="AJ1650" s="106">
        <f t="shared" si="143"/>
        <v>2200000</v>
      </c>
      <c r="AK1650" s="106">
        <f t="shared" si="144"/>
        <v>2000</v>
      </c>
      <c r="AL1650" s="106">
        <f t="shared" si="145"/>
        <v>40</v>
      </c>
      <c r="AM1650" s="106">
        <f t="shared" si="146"/>
        <v>3</v>
      </c>
      <c r="AN1650" s="106">
        <f t="shared" si="147"/>
        <v>2202043</v>
      </c>
      <c r="AO1650" s="77" t="s">
        <v>6020</v>
      </c>
      <c r="AP1650" s="78">
        <v>1188.32</v>
      </c>
    </row>
    <row r="1651" spans="1:42" x14ac:dyDescent="0.25">
      <c r="A1651" s="27">
        <v>1210082</v>
      </c>
      <c r="B1651" s="34" t="s">
        <v>2000</v>
      </c>
      <c r="C1651" s="35">
        <v>11915</v>
      </c>
      <c r="D1651" s="36" t="s">
        <v>1025</v>
      </c>
      <c r="E1651" s="36">
        <v>119</v>
      </c>
      <c r="F1651" s="35">
        <v>6032</v>
      </c>
      <c r="G1651" s="36" t="s">
        <v>1025</v>
      </c>
      <c r="H1651" s="36">
        <v>51</v>
      </c>
      <c r="I1651" s="36">
        <v>1066</v>
      </c>
      <c r="J1651" s="35">
        <v>1489</v>
      </c>
      <c r="AF1651" s="82" t="s">
        <v>295</v>
      </c>
      <c r="AG1651" s="82" t="s">
        <v>100</v>
      </c>
      <c r="AH1651" s="82" t="s">
        <v>57</v>
      </c>
      <c r="AI1651" s="82">
        <v>2</v>
      </c>
      <c r="AJ1651" s="106">
        <f t="shared" si="143"/>
        <v>2200000</v>
      </c>
      <c r="AK1651" s="106">
        <f t="shared" si="144"/>
        <v>2000</v>
      </c>
      <c r="AL1651" s="106">
        <f t="shared" si="145"/>
        <v>50</v>
      </c>
      <c r="AM1651" s="106">
        <f t="shared" si="146"/>
        <v>2</v>
      </c>
      <c r="AN1651" s="106">
        <f t="shared" si="147"/>
        <v>2202052</v>
      </c>
      <c r="AO1651" s="77" t="s">
        <v>6021</v>
      </c>
      <c r="AP1651" s="78">
        <v>1673.47</v>
      </c>
    </row>
    <row r="1652" spans="1:42" x14ac:dyDescent="0.25">
      <c r="A1652" s="27">
        <v>1210092</v>
      </c>
      <c r="B1652" s="34" t="s">
        <v>2001</v>
      </c>
      <c r="C1652" s="35">
        <v>13295</v>
      </c>
      <c r="D1652" s="36" t="s">
        <v>1025</v>
      </c>
      <c r="E1652" s="36">
        <v>132</v>
      </c>
      <c r="F1652" s="35">
        <v>16499</v>
      </c>
      <c r="G1652" s="36" t="s">
        <v>1025</v>
      </c>
      <c r="H1652" s="36">
        <v>124</v>
      </c>
      <c r="I1652" s="36">
        <v>871</v>
      </c>
      <c r="J1652" s="35">
        <v>453</v>
      </c>
      <c r="AF1652" s="82" t="s">
        <v>295</v>
      </c>
      <c r="AG1652" s="82" t="s">
        <v>30</v>
      </c>
      <c r="AH1652" s="82" t="s">
        <v>79</v>
      </c>
      <c r="AI1652" s="82">
        <v>1</v>
      </c>
      <c r="AJ1652" s="106">
        <f t="shared" si="143"/>
        <v>2200000</v>
      </c>
      <c r="AK1652" s="106">
        <f t="shared" si="144"/>
        <v>3000</v>
      </c>
      <c r="AL1652" s="106">
        <f t="shared" si="145"/>
        <v>10</v>
      </c>
      <c r="AM1652" s="106">
        <f t="shared" si="146"/>
        <v>1</v>
      </c>
      <c r="AN1652" s="106">
        <f t="shared" si="147"/>
        <v>2203011</v>
      </c>
      <c r="AO1652" s="77" t="s">
        <v>6022</v>
      </c>
      <c r="AP1652" s="78">
        <v>1665.88</v>
      </c>
    </row>
    <row r="1653" spans="1:42" x14ac:dyDescent="0.25">
      <c r="A1653" s="27">
        <v>1210102</v>
      </c>
      <c r="B1653" s="34" t="s">
        <v>2002</v>
      </c>
      <c r="C1653" s="35">
        <v>8476</v>
      </c>
      <c r="D1653" s="36" t="s">
        <v>1025</v>
      </c>
      <c r="E1653" s="36">
        <v>85</v>
      </c>
      <c r="F1653" s="35">
        <v>11049</v>
      </c>
      <c r="G1653" s="36" t="s">
        <v>1025</v>
      </c>
      <c r="H1653" s="36">
        <v>130</v>
      </c>
      <c r="I1653" s="36">
        <v>1622</v>
      </c>
      <c r="J1653" s="35">
        <v>775</v>
      </c>
      <c r="AF1653" s="82" t="s">
        <v>295</v>
      </c>
      <c r="AG1653" s="82" t="s">
        <v>30</v>
      </c>
      <c r="AH1653" s="82" t="s">
        <v>100</v>
      </c>
      <c r="AI1653" s="82">
        <v>3</v>
      </c>
      <c r="AJ1653" s="106">
        <f t="shared" si="143"/>
        <v>2200000</v>
      </c>
      <c r="AK1653" s="106">
        <f t="shared" si="144"/>
        <v>3000</v>
      </c>
      <c r="AL1653" s="106">
        <f t="shared" si="145"/>
        <v>20</v>
      </c>
      <c r="AM1653" s="106">
        <f t="shared" si="146"/>
        <v>3</v>
      </c>
      <c r="AN1653" s="106">
        <f t="shared" si="147"/>
        <v>2203023</v>
      </c>
      <c r="AO1653" s="77" t="s">
        <v>6023</v>
      </c>
      <c r="AP1653" s="78">
        <v>1555.89</v>
      </c>
    </row>
    <row r="1654" spans="1:42" x14ac:dyDescent="0.25">
      <c r="A1654" s="27">
        <v>1210122</v>
      </c>
      <c r="B1654" s="34" t="s">
        <v>2003</v>
      </c>
      <c r="C1654" s="35">
        <v>5021</v>
      </c>
      <c r="D1654" s="36" t="s">
        <v>1025</v>
      </c>
      <c r="E1654" s="36">
        <v>50</v>
      </c>
      <c r="F1654" s="35">
        <v>8703</v>
      </c>
      <c r="G1654" s="36" t="s">
        <v>1025</v>
      </c>
      <c r="H1654" s="36">
        <v>173</v>
      </c>
      <c r="I1654" s="36">
        <v>2017</v>
      </c>
      <c r="J1654" s="35">
        <v>1019</v>
      </c>
      <c r="AF1654" s="82" t="s">
        <v>295</v>
      </c>
      <c r="AG1654" s="82" t="s">
        <v>30</v>
      </c>
      <c r="AH1654" s="82" t="s">
        <v>30</v>
      </c>
      <c r="AI1654" s="82">
        <v>2</v>
      </c>
      <c r="AJ1654" s="106">
        <f t="shared" si="143"/>
        <v>2200000</v>
      </c>
      <c r="AK1654" s="106">
        <f t="shared" si="144"/>
        <v>3000</v>
      </c>
      <c r="AL1654" s="106">
        <f t="shared" si="145"/>
        <v>30</v>
      </c>
      <c r="AM1654" s="106">
        <f t="shared" si="146"/>
        <v>2</v>
      </c>
      <c r="AN1654" s="106">
        <f t="shared" si="147"/>
        <v>2203032</v>
      </c>
      <c r="AO1654" s="77" t="s">
        <v>6022</v>
      </c>
      <c r="AP1654" s="78">
        <v>1238.74</v>
      </c>
    </row>
    <row r="1655" spans="1:42" x14ac:dyDescent="0.25">
      <c r="A1655" s="27">
        <v>1210142</v>
      </c>
      <c r="B1655" s="34" t="s">
        <v>2004</v>
      </c>
      <c r="C1655" s="35">
        <v>6473</v>
      </c>
      <c r="D1655" s="36" t="s">
        <v>1025</v>
      </c>
      <c r="E1655" s="36">
        <v>65</v>
      </c>
      <c r="F1655" s="35">
        <v>13170</v>
      </c>
      <c r="G1655" s="36" t="s">
        <v>1025</v>
      </c>
      <c r="H1655" s="36">
        <v>203</v>
      </c>
      <c r="I1655" s="36">
        <v>1905</v>
      </c>
      <c r="J1655" s="35">
        <v>617</v>
      </c>
      <c r="AF1655" s="82" t="s">
        <v>295</v>
      </c>
      <c r="AG1655" s="82" t="s">
        <v>30</v>
      </c>
      <c r="AH1655" s="82" t="s">
        <v>89</v>
      </c>
      <c r="AI1655" s="82">
        <v>3</v>
      </c>
      <c r="AJ1655" s="106">
        <f t="shared" si="143"/>
        <v>2200000</v>
      </c>
      <c r="AK1655" s="106">
        <f t="shared" si="144"/>
        <v>3000</v>
      </c>
      <c r="AL1655" s="106">
        <f t="shared" si="145"/>
        <v>40</v>
      </c>
      <c r="AM1655" s="106">
        <f t="shared" si="146"/>
        <v>3</v>
      </c>
      <c r="AN1655" s="106">
        <f t="shared" si="147"/>
        <v>2203043</v>
      </c>
      <c r="AO1655" s="77" t="s">
        <v>6024</v>
      </c>
      <c r="AP1655" s="78">
        <v>1042.95</v>
      </c>
    </row>
    <row r="1656" spans="1:42" x14ac:dyDescent="0.25">
      <c r="A1656" s="27">
        <v>1210152</v>
      </c>
      <c r="B1656" s="34" t="s">
        <v>2005</v>
      </c>
      <c r="C1656" s="35">
        <v>4190</v>
      </c>
      <c r="D1656" s="36" t="s">
        <v>1025</v>
      </c>
      <c r="E1656" s="36">
        <v>42</v>
      </c>
      <c r="F1656" s="35">
        <v>3807</v>
      </c>
      <c r="G1656" s="36" t="s">
        <v>1025</v>
      </c>
      <c r="H1656" s="36">
        <v>91</v>
      </c>
      <c r="I1656" s="36">
        <v>2078</v>
      </c>
      <c r="J1656" s="35">
        <v>2028</v>
      </c>
      <c r="AF1656" s="82" t="s">
        <v>295</v>
      </c>
      <c r="AG1656" s="82" t="s">
        <v>30</v>
      </c>
      <c r="AH1656" s="82" t="s">
        <v>57</v>
      </c>
      <c r="AI1656" s="82">
        <v>2</v>
      </c>
      <c r="AJ1656" s="106">
        <f t="shared" si="143"/>
        <v>2200000</v>
      </c>
      <c r="AK1656" s="106">
        <f t="shared" si="144"/>
        <v>3000</v>
      </c>
      <c r="AL1656" s="106">
        <f t="shared" si="145"/>
        <v>50</v>
      </c>
      <c r="AM1656" s="106">
        <f t="shared" si="146"/>
        <v>2</v>
      </c>
      <c r="AN1656" s="106">
        <f t="shared" si="147"/>
        <v>2203052</v>
      </c>
      <c r="AO1656" s="77" t="s">
        <v>6025</v>
      </c>
      <c r="AP1656" s="78">
        <v>1486.46</v>
      </c>
    </row>
    <row r="1657" spans="1:42" x14ac:dyDescent="0.25">
      <c r="A1657" s="27" t="s">
        <v>1025</v>
      </c>
      <c r="B1657" s="37" t="s">
        <v>1046</v>
      </c>
      <c r="C1657" s="38"/>
      <c r="D1657" s="38"/>
      <c r="E1657" s="38"/>
      <c r="F1657" s="38"/>
      <c r="G1657" s="38"/>
      <c r="H1657" s="38"/>
      <c r="I1657" s="38"/>
      <c r="J1657" s="38"/>
      <c r="AF1657" s="82" t="s">
        <v>295</v>
      </c>
      <c r="AG1657" s="82" t="s">
        <v>30</v>
      </c>
      <c r="AH1657" s="82" t="s">
        <v>186</v>
      </c>
      <c r="AI1657" s="82">
        <v>2</v>
      </c>
      <c r="AJ1657" s="106">
        <f t="shared" si="143"/>
        <v>2200000</v>
      </c>
      <c r="AK1657" s="106">
        <f t="shared" si="144"/>
        <v>3000</v>
      </c>
      <c r="AL1657" s="106">
        <f t="shared" si="145"/>
        <v>60</v>
      </c>
      <c r="AM1657" s="106">
        <f t="shared" si="146"/>
        <v>2</v>
      </c>
      <c r="AN1657" s="106">
        <f t="shared" si="147"/>
        <v>2203062</v>
      </c>
      <c r="AO1657" s="77" t="s">
        <v>6026</v>
      </c>
      <c r="AP1657" s="78">
        <v>1495.67</v>
      </c>
    </row>
    <row r="1658" spans="1:42" x14ac:dyDescent="0.25">
      <c r="A1658" s="27">
        <v>1210073</v>
      </c>
      <c r="B1658" s="34" t="s">
        <v>2006</v>
      </c>
      <c r="C1658" s="35">
        <v>14513</v>
      </c>
      <c r="D1658" s="36" t="s">
        <v>1025</v>
      </c>
      <c r="E1658" s="36">
        <v>145</v>
      </c>
      <c r="F1658" s="35">
        <v>16777</v>
      </c>
      <c r="G1658" s="36" t="s">
        <v>1025</v>
      </c>
      <c r="H1658" s="36">
        <v>116</v>
      </c>
      <c r="I1658" s="36">
        <v>729</v>
      </c>
      <c r="J1658" s="35">
        <v>448</v>
      </c>
      <c r="AF1658" s="82" t="s">
        <v>295</v>
      </c>
      <c r="AG1658" s="82" t="s">
        <v>30</v>
      </c>
      <c r="AH1658" s="82" t="s">
        <v>215</v>
      </c>
      <c r="AI1658" s="82">
        <v>2</v>
      </c>
      <c r="AJ1658" s="106">
        <f t="shared" si="143"/>
        <v>2200000</v>
      </c>
      <c r="AK1658" s="106">
        <f t="shared" si="144"/>
        <v>3000</v>
      </c>
      <c r="AL1658" s="106">
        <f t="shared" si="145"/>
        <v>70</v>
      </c>
      <c r="AM1658" s="106">
        <f t="shared" si="146"/>
        <v>2</v>
      </c>
      <c r="AN1658" s="106">
        <f t="shared" si="147"/>
        <v>2203072</v>
      </c>
      <c r="AO1658" s="77" t="s">
        <v>6027</v>
      </c>
      <c r="AP1658" s="78">
        <v>1551.76</v>
      </c>
    </row>
    <row r="1659" spans="1:42" x14ac:dyDescent="0.25">
      <c r="A1659" s="27">
        <v>1210074</v>
      </c>
      <c r="B1659" s="34" t="s">
        <v>1037</v>
      </c>
      <c r="C1659" s="35">
        <v>3968</v>
      </c>
      <c r="D1659" s="36" t="s">
        <v>1025</v>
      </c>
      <c r="E1659" s="36">
        <v>40</v>
      </c>
      <c r="F1659" s="35">
        <v>10686</v>
      </c>
      <c r="G1659" s="36" t="s">
        <v>1025</v>
      </c>
      <c r="H1659" s="36">
        <v>269</v>
      </c>
      <c r="I1659" s="36" t="s">
        <v>1038</v>
      </c>
      <c r="J1659" s="35" t="s">
        <v>1038</v>
      </c>
      <c r="AF1659" s="82" t="s">
        <v>295</v>
      </c>
      <c r="AG1659" s="82" t="s">
        <v>89</v>
      </c>
      <c r="AH1659" s="82" t="s">
        <v>79</v>
      </c>
      <c r="AI1659" s="82">
        <v>1</v>
      </c>
      <c r="AJ1659" s="106">
        <f t="shared" si="143"/>
        <v>2200000</v>
      </c>
      <c r="AK1659" s="106">
        <f t="shared" si="144"/>
        <v>4000</v>
      </c>
      <c r="AL1659" s="106">
        <f t="shared" si="145"/>
        <v>10</v>
      </c>
      <c r="AM1659" s="106">
        <f t="shared" si="146"/>
        <v>1</v>
      </c>
      <c r="AN1659" s="106">
        <f t="shared" si="147"/>
        <v>2204011</v>
      </c>
      <c r="AO1659" s="77" t="s">
        <v>6028</v>
      </c>
      <c r="AP1659" s="78">
        <v>2266.04</v>
      </c>
    </row>
    <row r="1660" spans="1:42" x14ac:dyDescent="0.25">
      <c r="A1660" s="27">
        <v>1210075</v>
      </c>
      <c r="B1660" s="34" t="s">
        <v>1049</v>
      </c>
      <c r="C1660" s="35">
        <v>10545</v>
      </c>
      <c r="D1660" s="36" t="s">
        <v>1025</v>
      </c>
      <c r="E1660" s="36">
        <v>105</v>
      </c>
      <c r="F1660" s="35">
        <v>6091</v>
      </c>
      <c r="G1660" s="36" t="s">
        <v>1025</v>
      </c>
      <c r="H1660" s="36">
        <v>58</v>
      </c>
      <c r="I1660" s="36" t="s">
        <v>1038</v>
      </c>
      <c r="J1660" s="35" t="s">
        <v>1038</v>
      </c>
      <c r="AF1660" s="82" t="s">
        <v>295</v>
      </c>
      <c r="AG1660" s="82" t="s">
        <v>89</v>
      </c>
      <c r="AH1660" s="82" t="s">
        <v>100</v>
      </c>
      <c r="AI1660" s="82">
        <v>2</v>
      </c>
      <c r="AJ1660" s="106">
        <f t="shared" si="143"/>
        <v>2200000</v>
      </c>
      <c r="AK1660" s="106">
        <f t="shared" si="144"/>
        <v>4000</v>
      </c>
      <c r="AL1660" s="106">
        <f t="shared" si="145"/>
        <v>20</v>
      </c>
      <c r="AM1660" s="106">
        <f t="shared" si="146"/>
        <v>2</v>
      </c>
      <c r="AN1660" s="106">
        <f t="shared" si="147"/>
        <v>2204022</v>
      </c>
      <c r="AO1660" s="77" t="s">
        <v>6029</v>
      </c>
      <c r="AP1660" s="78">
        <v>3444.97</v>
      </c>
    </row>
    <row r="1661" spans="1:42" x14ac:dyDescent="0.25">
      <c r="A1661" s="27">
        <v>1210113</v>
      </c>
      <c r="B1661" s="34" t="s">
        <v>2007</v>
      </c>
      <c r="C1661" s="35">
        <v>14144</v>
      </c>
      <c r="D1661" s="36" t="s">
        <v>1025</v>
      </c>
      <c r="E1661" s="36">
        <v>141</v>
      </c>
      <c r="F1661" s="35">
        <v>11574</v>
      </c>
      <c r="G1661" s="36" t="s">
        <v>1025</v>
      </c>
      <c r="H1661" s="36">
        <v>82</v>
      </c>
      <c r="I1661" s="36">
        <v>765</v>
      </c>
      <c r="J1661" s="35">
        <v>734</v>
      </c>
      <c r="AF1661" s="82" t="s">
        <v>295</v>
      </c>
      <c r="AG1661" s="82" t="s">
        <v>89</v>
      </c>
      <c r="AH1661" s="82" t="s">
        <v>30</v>
      </c>
      <c r="AI1661" s="82">
        <v>2</v>
      </c>
      <c r="AJ1661" s="106">
        <f t="shared" si="143"/>
        <v>2200000</v>
      </c>
      <c r="AK1661" s="106">
        <f t="shared" si="144"/>
        <v>4000</v>
      </c>
      <c r="AL1661" s="106">
        <f t="shared" si="145"/>
        <v>30</v>
      </c>
      <c r="AM1661" s="106">
        <f t="shared" si="146"/>
        <v>2</v>
      </c>
      <c r="AN1661" s="106">
        <f t="shared" si="147"/>
        <v>2204032</v>
      </c>
      <c r="AO1661" s="77" t="s">
        <v>6030</v>
      </c>
      <c r="AP1661" s="78">
        <v>3259.12</v>
      </c>
    </row>
    <row r="1662" spans="1:42" x14ac:dyDescent="0.25">
      <c r="A1662" s="27">
        <v>1210114</v>
      </c>
      <c r="B1662" s="34" t="s">
        <v>1116</v>
      </c>
      <c r="C1662" s="35">
        <v>2443</v>
      </c>
      <c r="D1662" s="36" t="s">
        <v>1025</v>
      </c>
      <c r="E1662" s="36">
        <v>24</v>
      </c>
      <c r="F1662" s="35">
        <v>4831</v>
      </c>
      <c r="G1662" s="36" t="s">
        <v>1025</v>
      </c>
      <c r="H1662" s="36">
        <v>198</v>
      </c>
      <c r="I1662" s="36" t="s">
        <v>1038</v>
      </c>
      <c r="J1662" s="35" t="s">
        <v>1038</v>
      </c>
      <c r="AF1662" s="82" t="s">
        <v>295</v>
      </c>
      <c r="AG1662" s="82" t="s">
        <v>89</v>
      </c>
      <c r="AH1662" s="82" t="s">
        <v>89</v>
      </c>
      <c r="AI1662" s="82">
        <v>2</v>
      </c>
      <c r="AJ1662" s="106">
        <f t="shared" si="143"/>
        <v>2200000</v>
      </c>
      <c r="AK1662" s="106">
        <f t="shared" si="144"/>
        <v>4000</v>
      </c>
      <c r="AL1662" s="106">
        <f t="shared" si="145"/>
        <v>40</v>
      </c>
      <c r="AM1662" s="106">
        <f t="shared" si="146"/>
        <v>2</v>
      </c>
      <c r="AN1662" s="106">
        <f t="shared" si="147"/>
        <v>2204042</v>
      </c>
      <c r="AO1662" s="77" t="s">
        <v>6028</v>
      </c>
      <c r="AP1662" s="78">
        <v>2561.54</v>
      </c>
    </row>
    <row r="1663" spans="1:42" x14ac:dyDescent="0.25">
      <c r="A1663" s="27">
        <v>1210115</v>
      </c>
      <c r="B1663" s="34" t="s">
        <v>1073</v>
      </c>
      <c r="C1663" s="35">
        <v>11701</v>
      </c>
      <c r="D1663" s="36" t="s">
        <v>1025</v>
      </c>
      <c r="E1663" s="36">
        <v>117</v>
      </c>
      <c r="F1663" s="35">
        <v>6743</v>
      </c>
      <c r="G1663" s="36" t="s">
        <v>1025</v>
      </c>
      <c r="H1663" s="36">
        <v>58</v>
      </c>
      <c r="I1663" s="36" t="s">
        <v>1038</v>
      </c>
      <c r="J1663" s="35" t="s">
        <v>1038</v>
      </c>
      <c r="AF1663" s="82" t="s">
        <v>295</v>
      </c>
      <c r="AG1663" s="82" t="s">
        <v>89</v>
      </c>
      <c r="AH1663" s="82" t="s">
        <v>57</v>
      </c>
      <c r="AI1663" s="82">
        <v>2</v>
      </c>
      <c r="AJ1663" s="106">
        <f t="shared" si="143"/>
        <v>2200000</v>
      </c>
      <c r="AK1663" s="106">
        <f t="shared" si="144"/>
        <v>4000</v>
      </c>
      <c r="AL1663" s="106">
        <f t="shared" si="145"/>
        <v>50</v>
      </c>
      <c r="AM1663" s="106">
        <f t="shared" si="146"/>
        <v>2</v>
      </c>
      <c r="AN1663" s="106">
        <f t="shared" si="147"/>
        <v>2204052</v>
      </c>
      <c r="AO1663" s="77" t="s">
        <v>6031</v>
      </c>
      <c r="AP1663" s="78">
        <v>1185.7</v>
      </c>
    </row>
    <row r="1664" spans="1:42" x14ac:dyDescent="0.25">
      <c r="A1664" s="27">
        <v>1210133</v>
      </c>
      <c r="B1664" s="34" t="s">
        <v>2008</v>
      </c>
      <c r="C1664" s="35">
        <v>12646</v>
      </c>
      <c r="D1664" s="36" t="s">
        <v>1025</v>
      </c>
      <c r="E1664" s="36">
        <v>126</v>
      </c>
      <c r="F1664" s="35">
        <v>10650</v>
      </c>
      <c r="G1664" s="36" t="s">
        <v>1025</v>
      </c>
      <c r="H1664" s="36">
        <v>84</v>
      </c>
      <c r="I1664" s="36">
        <v>964</v>
      </c>
      <c r="J1664" s="35">
        <v>811</v>
      </c>
      <c r="AF1664" s="82" t="s">
        <v>295</v>
      </c>
      <c r="AG1664" s="82" t="s">
        <v>89</v>
      </c>
      <c r="AH1664" s="82" t="s">
        <v>186</v>
      </c>
      <c r="AI1664" s="82">
        <v>2</v>
      </c>
      <c r="AJ1664" s="106">
        <f t="shared" si="143"/>
        <v>2200000</v>
      </c>
      <c r="AK1664" s="106">
        <f t="shared" si="144"/>
        <v>4000</v>
      </c>
      <c r="AL1664" s="106">
        <f t="shared" si="145"/>
        <v>60</v>
      </c>
      <c r="AM1664" s="106">
        <f t="shared" si="146"/>
        <v>2</v>
      </c>
      <c r="AN1664" s="106">
        <f t="shared" si="147"/>
        <v>2204062</v>
      </c>
      <c r="AO1664" s="77" t="s">
        <v>6032</v>
      </c>
      <c r="AP1664" s="78">
        <v>1596.22</v>
      </c>
    </row>
    <row r="1665" spans="1:42" x14ac:dyDescent="0.25">
      <c r="A1665" s="27">
        <v>1210134</v>
      </c>
      <c r="B1665" s="34" t="s">
        <v>1037</v>
      </c>
      <c r="C1665" s="35">
        <v>3830</v>
      </c>
      <c r="D1665" s="36" t="s">
        <v>1025</v>
      </c>
      <c r="E1665" s="36">
        <v>38</v>
      </c>
      <c r="F1665" s="35">
        <v>5882</v>
      </c>
      <c r="G1665" s="36" t="s">
        <v>1025</v>
      </c>
      <c r="H1665" s="36">
        <v>154</v>
      </c>
      <c r="I1665" s="36" t="s">
        <v>1038</v>
      </c>
      <c r="J1665" s="35" t="s">
        <v>1038</v>
      </c>
      <c r="AF1665" s="82" t="s">
        <v>295</v>
      </c>
      <c r="AG1665" s="82" t="s">
        <v>89</v>
      </c>
      <c r="AH1665" s="82" t="s">
        <v>215</v>
      </c>
      <c r="AI1665" s="82">
        <v>2</v>
      </c>
      <c r="AJ1665" s="106">
        <f t="shared" si="143"/>
        <v>2200000</v>
      </c>
      <c r="AK1665" s="106">
        <f t="shared" si="144"/>
        <v>4000</v>
      </c>
      <c r="AL1665" s="106">
        <f t="shared" si="145"/>
        <v>70</v>
      </c>
      <c r="AM1665" s="106">
        <f t="shared" si="146"/>
        <v>2</v>
      </c>
      <c r="AN1665" s="106">
        <f t="shared" si="147"/>
        <v>2204072</v>
      </c>
      <c r="AO1665" s="77" t="s">
        <v>6033</v>
      </c>
      <c r="AP1665" s="78">
        <v>1446.83</v>
      </c>
    </row>
    <row r="1666" spans="1:42" x14ac:dyDescent="0.25">
      <c r="A1666" s="27">
        <v>1210135</v>
      </c>
      <c r="B1666" s="34" t="s">
        <v>1039</v>
      </c>
      <c r="C1666" s="35">
        <v>8816</v>
      </c>
      <c r="D1666" s="36" t="s">
        <v>1025</v>
      </c>
      <c r="E1666" s="36">
        <v>88</v>
      </c>
      <c r="F1666" s="35">
        <v>4768</v>
      </c>
      <c r="G1666" s="36" t="s">
        <v>1025</v>
      </c>
      <c r="H1666" s="36">
        <v>54</v>
      </c>
      <c r="I1666" s="36" t="s">
        <v>1038</v>
      </c>
      <c r="J1666" s="35" t="s">
        <v>1038</v>
      </c>
      <c r="AF1666" s="82" t="s">
        <v>295</v>
      </c>
      <c r="AG1666" s="82" t="s">
        <v>89</v>
      </c>
      <c r="AH1666" s="82" t="s">
        <v>148</v>
      </c>
      <c r="AI1666" s="82">
        <v>2</v>
      </c>
      <c r="AJ1666" s="106">
        <f t="shared" si="143"/>
        <v>2200000</v>
      </c>
      <c r="AK1666" s="106">
        <f t="shared" si="144"/>
        <v>4000</v>
      </c>
      <c r="AL1666" s="106">
        <f t="shared" si="145"/>
        <v>80</v>
      </c>
      <c r="AM1666" s="106">
        <f t="shared" si="146"/>
        <v>2</v>
      </c>
      <c r="AN1666" s="106">
        <f t="shared" si="147"/>
        <v>2204082</v>
      </c>
      <c r="AO1666" s="77" t="s">
        <v>6034</v>
      </c>
      <c r="AP1666" s="78">
        <v>1326.98</v>
      </c>
    </row>
    <row r="1667" spans="1:42" x14ac:dyDescent="0.25">
      <c r="A1667" s="27">
        <v>1210163</v>
      </c>
      <c r="B1667" s="34" t="s">
        <v>2009</v>
      </c>
      <c r="C1667" s="35">
        <v>10088</v>
      </c>
      <c r="D1667" s="36" t="s">
        <v>1025</v>
      </c>
      <c r="E1667" s="36">
        <v>101</v>
      </c>
      <c r="F1667" s="35">
        <v>23747</v>
      </c>
      <c r="G1667" s="36" t="s">
        <v>1025</v>
      </c>
      <c r="H1667" s="36">
        <v>235</v>
      </c>
      <c r="I1667" s="36">
        <v>1374</v>
      </c>
      <c r="J1667" s="35">
        <v>271</v>
      </c>
      <c r="AF1667" s="82" t="s">
        <v>295</v>
      </c>
      <c r="AG1667" s="82" t="s">
        <v>57</v>
      </c>
      <c r="AH1667" s="82" t="s">
        <v>79</v>
      </c>
      <c r="AI1667" s="82">
        <v>2</v>
      </c>
      <c r="AJ1667" s="106">
        <f t="shared" si="143"/>
        <v>2200000</v>
      </c>
      <c r="AK1667" s="106">
        <f t="shared" si="144"/>
        <v>5000</v>
      </c>
      <c r="AL1667" s="106">
        <f t="shared" si="145"/>
        <v>10</v>
      </c>
      <c r="AM1667" s="106">
        <f t="shared" si="146"/>
        <v>2</v>
      </c>
      <c r="AN1667" s="106">
        <f t="shared" si="147"/>
        <v>2205012</v>
      </c>
      <c r="AO1667" s="77" t="s">
        <v>6035</v>
      </c>
      <c r="AP1667" s="78">
        <v>1141.3399999999999</v>
      </c>
    </row>
    <row r="1668" spans="1:42" x14ac:dyDescent="0.25">
      <c r="A1668" s="27">
        <v>1210164</v>
      </c>
      <c r="B1668" s="34" t="s">
        <v>1064</v>
      </c>
      <c r="C1668" s="35">
        <v>1500</v>
      </c>
      <c r="D1668" s="36" t="s">
        <v>1025</v>
      </c>
      <c r="E1668" s="36">
        <v>15</v>
      </c>
      <c r="F1668" s="35">
        <v>9048</v>
      </c>
      <c r="G1668" s="36" t="s">
        <v>1025</v>
      </c>
      <c r="H1668" s="36">
        <v>603</v>
      </c>
      <c r="I1668" s="36" t="s">
        <v>1038</v>
      </c>
      <c r="J1668" s="35" t="s">
        <v>1038</v>
      </c>
      <c r="AF1668" s="82" t="s">
        <v>295</v>
      </c>
      <c r="AG1668" s="82" t="s">
        <v>57</v>
      </c>
      <c r="AH1668" s="82" t="s">
        <v>100</v>
      </c>
      <c r="AI1668" s="82">
        <v>3</v>
      </c>
      <c r="AJ1668" s="106">
        <f t="shared" si="143"/>
        <v>2200000</v>
      </c>
      <c r="AK1668" s="106">
        <f t="shared" si="144"/>
        <v>5000</v>
      </c>
      <c r="AL1668" s="106">
        <f t="shared" si="145"/>
        <v>20</v>
      </c>
      <c r="AM1668" s="106">
        <f t="shared" si="146"/>
        <v>3</v>
      </c>
      <c r="AN1668" s="106">
        <f t="shared" si="147"/>
        <v>2205023</v>
      </c>
      <c r="AO1668" s="77" t="s">
        <v>6036</v>
      </c>
      <c r="AP1668" s="78">
        <v>1478.86</v>
      </c>
    </row>
    <row r="1669" spans="1:42" x14ac:dyDescent="0.25">
      <c r="A1669" s="27">
        <v>1210165</v>
      </c>
      <c r="B1669" s="34" t="s">
        <v>1049</v>
      </c>
      <c r="C1669" s="35">
        <v>8588</v>
      </c>
      <c r="D1669" s="36" t="s">
        <v>1025</v>
      </c>
      <c r="E1669" s="36">
        <v>86</v>
      </c>
      <c r="F1669" s="35">
        <v>14699</v>
      </c>
      <c r="G1669" s="36" t="s">
        <v>1025</v>
      </c>
      <c r="H1669" s="36">
        <v>171</v>
      </c>
      <c r="I1669" s="36" t="s">
        <v>1038</v>
      </c>
      <c r="J1669" s="35" t="s">
        <v>1038</v>
      </c>
      <c r="AF1669" s="82" t="s">
        <v>295</v>
      </c>
      <c r="AG1669" s="82" t="s">
        <v>57</v>
      </c>
      <c r="AH1669" s="82" t="s">
        <v>30</v>
      </c>
      <c r="AI1669" s="82">
        <v>2</v>
      </c>
      <c r="AJ1669" s="106">
        <f t="shared" si="143"/>
        <v>2200000</v>
      </c>
      <c r="AK1669" s="106">
        <f t="shared" si="144"/>
        <v>5000</v>
      </c>
      <c r="AL1669" s="106">
        <f t="shared" si="145"/>
        <v>30</v>
      </c>
      <c r="AM1669" s="106">
        <f t="shared" si="146"/>
        <v>2</v>
      </c>
      <c r="AN1669" s="106">
        <f t="shared" si="147"/>
        <v>2205032</v>
      </c>
      <c r="AO1669" s="77" t="s">
        <v>6037</v>
      </c>
      <c r="AP1669" s="78">
        <v>1419.12</v>
      </c>
    </row>
    <row r="1670" spans="1:42" x14ac:dyDescent="0.25">
      <c r="A1670" s="27" t="s">
        <v>1025</v>
      </c>
      <c r="B1670" s="40" t="s">
        <v>2010</v>
      </c>
      <c r="C1670" s="41"/>
      <c r="D1670" s="41"/>
      <c r="E1670" s="41"/>
      <c r="F1670" s="41"/>
      <c r="G1670" s="41"/>
      <c r="H1670" s="41"/>
      <c r="I1670" s="41"/>
      <c r="J1670" s="41"/>
      <c r="AF1670" s="82" t="s">
        <v>295</v>
      </c>
      <c r="AG1670" s="82" t="s">
        <v>57</v>
      </c>
      <c r="AH1670" s="82" t="s">
        <v>89</v>
      </c>
      <c r="AI1670" s="82">
        <v>2</v>
      </c>
      <c r="AJ1670" s="106">
        <f t="shared" si="143"/>
        <v>2200000</v>
      </c>
      <c r="AK1670" s="106">
        <f t="shared" si="144"/>
        <v>5000</v>
      </c>
      <c r="AL1670" s="106">
        <f t="shared" si="145"/>
        <v>40</v>
      </c>
      <c r="AM1670" s="106">
        <f t="shared" si="146"/>
        <v>2</v>
      </c>
      <c r="AN1670" s="106">
        <f t="shared" si="147"/>
        <v>2205042</v>
      </c>
      <c r="AO1670" s="77" t="s">
        <v>6038</v>
      </c>
      <c r="AP1670" s="78">
        <v>1164.8800000000001</v>
      </c>
    </row>
    <row r="1671" spans="1:42" x14ac:dyDescent="0.25">
      <c r="A1671" s="27" t="s">
        <v>1025</v>
      </c>
      <c r="B1671" s="37" t="s">
        <v>1085</v>
      </c>
      <c r="C1671" s="38"/>
      <c r="D1671" s="38"/>
      <c r="E1671" s="38"/>
      <c r="F1671" s="38"/>
      <c r="G1671" s="38"/>
      <c r="H1671" s="38"/>
      <c r="I1671" s="38"/>
      <c r="J1671" s="38"/>
      <c r="AF1671" s="82" t="s">
        <v>295</v>
      </c>
      <c r="AG1671" s="82" t="s">
        <v>57</v>
      </c>
      <c r="AH1671" s="82" t="s">
        <v>57</v>
      </c>
      <c r="AI1671" s="82">
        <v>2</v>
      </c>
      <c r="AJ1671" s="106">
        <f t="shared" si="143"/>
        <v>2200000</v>
      </c>
      <c r="AK1671" s="106">
        <f t="shared" si="144"/>
        <v>5000</v>
      </c>
      <c r="AL1671" s="106">
        <f t="shared" si="145"/>
        <v>50</v>
      </c>
      <c r="AM1671" s="106">
        <f t="shared" si="146"/>
        <v>2</v>
      </c>
      <c r="AN1671" s="106">
        <f t="shared" si="147"/>
        <v>2205052</v>
      </c>
      <c r="AO1671" s="77" t="s">
        <v>6039</v>
      </c>
      <c r="AP1671" s="78">
        <v>1102.53</v>
      </c>
    </row>
    <row r="1672" spans="1:42" x14ac:dyDescent="0.25">
      <c r="A1672" s="27">
        <v>1211011</v>
      </c>
      <c r="B1672" s="34" t="s">
        <v>2011</v>
      </c>
      <c r="C1672" s="35">
        <v>5107</v>
      </c>
      <c r="D1672" s="36" t="s">
        <v>1025</v>
      </c>
      <c r="E1672" s="36">
        <v>51</v>
      </c>
      <c r="F1672" s="35">
        <v>33373</v>
      </c>
      <c r="G1672" s="36" t="s">
        <v>1025</v>
      </c>
      <c r="H1672" s="36">
        <v>653</v>
      </c>
      <c r="I1672" s="36">
        <v>2012</v>
      </c>
      <c r="J1672" s="35">
        <v>162</v>
      </c>
      <c r="AF1672" s="82" t="s">
        <v>295</v>
      </c>
      <c r="AG1672" s="82" t="s">
        <v>57</v>
      </c>
      <c r="AH1672" s="82" t="s">
        <v>186</v>
      </c>
      <c r="AI1672" s="82">
        <v>2</v>
      </c>
      <c r="AJ1672" s="106">
        <f t="shared" ref="AJ1672:AJ1735" si="148">AF1672*100000</f>
        <v>2200000</v>
      </c>
      <c r="AK1672" s="106">
        <f t="shared" ref="AK1672:AK1735" si="149">AG1672*1000</f>
        <v>5000</v>
      </c>
      <c r="AL1672" s="106">
        <f t="shared" ref="AL1672:AL1735" si="150">AH1672*10</f>
        <v>60</v>
      </c>
      <c r="AM1672" s="106">
        <f t="shared" ref="AM1672:AM1735" si="151">AI1672*1</f>
        <v>2</v>
      </c>
      <c r="AN1672" s="106">
        <f t="shared" ref="AN1672:AN1735" si="152">SUM(AJ1672:AM1672)</f>
        <v>2205062</v>
      </c>
      <c r="AO1672" s="77" t="s">
        <v>4959</v>
      </c>
      <c r="AP1672" s="78">
        <v>1551.67</v>
      </c>
    </row>
    <row r="1673" spans="1:42" x14ac:dyDescent="0.25">
      <c r="A1673" s="27" t="s">
        <v>1025</v>
      </c>
      <c r="B1673" s="37" t="s">
        <v>1030</v>
      </c>
      <c r="C1673" s="38"/>
      <c r="D1673" s="38"/>
      <c r="E1673" s="38"/>
      <c r="F1673" s="38"/>
      <c r="G1673" s="38"/>
      <c r="H1673" s="38"/>
      <c r="I1673" s="38"/>
      <c r="J1673" s="38"/>
      <c r="AF1673" s="82" t="s">
        <v>295</v>
      </c>
      <c r="AG1673" s="82" t="s">
        <v>57</v>
      </c>
      <c r="AH1673" s="82" t="s">
        <v>215</v>
      </c>
      <c r="AI1673" s="82">
        <v>2</v>
      </c>
      <c r="AJ1673" s="106">
        <f t="shared" si="148"/>
        <v>2200000</v>
      </c>
      <c r="AK1673" s="106">
        <f t="shared" si="149"/>
        <v>5000</v>
      </c>
      <c r="AL1673" s="106">
        <f t="shared" si="150"/>
        <v>70</v>
      </c>
      <c r="AM1673" s="106">
        <f t="shared" si="151"/>
        <v>2</v>
      </c>
      <c r="AN1673" s="106">
        <f t="shared" si="152"/>
        <v>2205072</v>
      </c>
      <c r="AO1673" s="77" t="s">
        <v>6040</v>
      </c>
      <c r="AP1673" s="78">
        <v>1359.93</v>
      </c>
    </row>
    <row r="1674" spans="1:42" x14ac:dyDescent="0.25">
      <c r="A1674" s="27">
        <v>1211032</v>
      </c>
      <c r="B1674" s="34" t="s">
        <v>2012</v>
      </c>
      <c r="C1674" s="35">
        <v>21735</v>
      </c>
      <c r="D1674" s="36" t="s">
        <v>1025</v>
      </c>
      <c r="E1674" s="36">
        <v>218</v>
      </c>
      <c r="F1674" s="35">
        <v>22527</v>
      </c>
      <c r="G1674" s="36" t="s">
        <v>1025</v>
      </c>
      <c r="H1674" s="36">
        <v>104</v>
      </c>
      <c r="I1674" s="36">
        <v>266</v>
      </c>
      <c r="J1674" s="35">
        <v>291</v>
      </c>
      <c r="AF1674" s="82" t="s">
        <v>295</v>
      </c>
      <c r="AG1674" s="82" t="s">
        <v>57</v>
      </c>
      <c r="AH1674" s="82" t="s">
        <v>148</v>
      </c>
      <c r="AI1674" s="82">
        <v>3</v>
      </c>
      <c r="AJ1674" s="106">
        <f t="shared" si="148"/>
        <v>2200000</v>
      </c>
      <c r="AK1674" s="106">
        <f t="shared" si="149"/>
        <v>5000</v>
      </c>
      <c r="AL1674" s="106">
        <f t="shared" si="150"/>
        <v>80</v>
      </c>
      <c r="AM1674" s="106">
        <f t="shared" si="151"/>
        <v>3</v>
      </c>
      <c r="AN1674" s="106">
        <f t="shared" si="152"/>
        <v>2205083</v>
      </c>
      <c r="AO1674" s="77" t="s">
        <v>6041</v>
      </c>
      <c r="AP1674" s="78">
        <v>2126.91</v>
      </c>
    </row>
    <row r="1675" spans="1:42" x14ac:dyDescent="0.25">
      <c r="A1675" s="27">
        <v>1211042</v>
      </c>
      <c r="B1675" s="34" t="s">
        <v>2013</v>
      </c>
      <c r="C1675" s="35">
        <v>6216</v>
      </c>
      <c r="D1675" s="36" t="s">
        <v>1025</v>
      </c>
      <c r="E1675" s="36">
        <v>62</v>
      </c>
      <c r="F1675" s="35">
        <v>7631</v>
      </c>
      <c r="G1675" s="36" t="s">
        <v>1025</v>
      </c>
      <c r="H1675" s="36">
        <v>123</v>
      </c>
      <c r="I1675" s="36">
        <v>1933</v>
      </c>
      <c r="J1675" s="35">
        <v>1184</v>
      </c>
      <c r="AF1675" s="82" t="s">
        <v>295</v>
      </c>
      <c r="AG1675" s="82" t="s">
        <v>186</v>
      </c>
      <c r="AH1675" s="82" t="s">
        <v>79</v>
      </c>
      <c r="AI1675" s="82">
        <v>1</v>
      </c>
      <c r="AJ1675" s="106">
        <f t="shared" si="148"/>
        <v>2200000</v>
      </c>
      <c r="AK1675" s="106">
        <f t="shared" si="149"/>
        <v>6000</v>
      </c>
      <c r="AL1675" s="106">
        <f t="shared" si="150"/>
        <v>10</v>
      </c>
      <c r="AM1675" s="106">
        <f t="shared" si="151"/>
        <v>1</v>
      </c>
      <c r="AN1675" s="106">
        <f t="shared" si="152"/>
        <v>2206011</v>
      </c>
      <c r="AO1675" s="77" t="s">
        <v>6042</v>
      </c>
      <c r="AP1675" s="78">
        <v>1539.7</v>
      </c>
    </row>
    <row r="1676" spans="1:42" x14ac:dyDescent="0.25">
      <c r="A1676" s="27">
        <v>1211052</v>
      </c>
      <c r="B1676" s="34" t="s">
        <v>2014</v>
      </c>
      <c r="C1676" s="35">
        <v>21273</v>
      </c>
      <c r="D1676" s="36" t="s">
        <v>1025</v>
      </c>
      <c r="E1676" s="36">
        <v>212</v>
      </c>
      <c r="F1676" s="35">
        <v>18589</v>
      </c>
      <c r="G1676" s="36" t="s">
        <v>1025</v>
      </c>
      <c r="H1676" s="36">
        <v>87</v>
      </c>
      <c r="I1676" s="36">
        <v>282</v>
      </c>
      <c r="J1676" s="35">
        <v>381</v>
      </c>
      <c r="AF1676" s="82" t="s">
        <v>295</v>
      </c>
      <c r="AG1676" s="82" t="s">
        <v>186</v>
      </c>
      <c r="AH1676" s="82" t="s">
        <v>100</v>
      </c>
      <c r="AI1676" s="82">
        <v>2</v>
      </c>
      <c r="AJ1676" s="106">
        <f t="shared" si="148"/>
        <v>2200000</v>
      </c>
      <c r="AK1676" s="106">
        <f t="shared" si="149"/>
        <v>6000</v>
      </c>
      <c r="AL1676" s="106">
        <f t="shared" si="150"/>
        <v>20</v>
      </c>
      <c r="AM1676" s="106">
        <f t="shared" si="151"/>
        <v>2</v>
      </c>
      <c r="AN1676" s="106">
        <f t="shared" si="152"/>
        <v>2206022</v>
      </c>
      <c r="AO1676" s="77" t="s">
        <v>6043</v>
      </c>
      <c r="AP1676" s="78">
        <v>1208.55</v>
      </c>
    </row>
    <row r="1677" spans="1:42" x14ac:dyDescent="0.25">
      <c r="A1677" s="27">
        <v>1211062</v>
      </c>
      <c r="B1677" s="34" t="s">
        <v>2015</v>
      </c>
      <c r="C1677" s="35">
        <v>5712</v>
      </c>
      <c r="D1677" s="36" t="s">
        <v>1025</v>
      </c>
      <c r="E1677" s="36">
        <v>57</v>
      </c>
      <c r="F1677" s="35">
        <v>6809</v>
      </c>
      <c r="G1677" s="36" t="s">
        <v>1025</v>
      </c>
      <c r="H1677" s="36">
        <v>119</v>
      </c>
      <c r="I1677" s="36">
        <v>1969</v>
      </c>
      <c r="J1677" s="35">
        <v>1334</v>
      </c>
      <c r="AF1677" s="82" t="s">
        <v>295</v>
      </c>
      <c r="AG1677" s="82" t="s">
        <v>186</v>
      </c>
      <c r="AH1677" s="82" t="s">
        <v>30</v>
      </c>
      <c r="AI1677" s="82">
        <v>2</v>
      </c>
      <c r="AJ1677" s="106">
        <f t="shared" si="148"/>
        <v>2200000</v>
      </c>
      <c r="AK1677" s="106">
        <f t="shared" si="149"/>
        <v>6000</v>
      </c>
      <c r="AL1677" s="106">
        <f t="shared" si="150"/>
        <v>30</v>
      </c>
      <c r="AM1677" s="106">
        <f t="shared" si="151"/>
        <v>2</v>
      </c>
      <c r="AN1677" s="106">
        <f t="shared" si="152"/>
        <v>2206032</v>
      </c>
      <c r="AO1677" s="77" t="s">
        <v>6044</v>
      </c>
      <c r="AP1677" s="78">
        <v>1221.51</v>
      </c>
    </row>
    <row r="1678" spans="1:42" x14ac:dyDescent="0.25">
      <c r="A1678" s="27">
        <v>1211072</v>
      </c>
      <c r="B1678" s="34" t="s">
        <v>2016</v>
      </c>
      <c r="C1678" s="35">
        <v>6736</v>
      </c>
      <c r="D1678" s="36" t="s">
        <v>1025</v>
      </c>
      <c r="E1678" s="36">
        <v>67</v>
      </c>
      <c r="F1678" s="35">
        <v>5998</v>
      </c>
      <c r="G1678" s="36" t="s">
        <v>1025</v>
      </c>
      <c r="H1678" s="36">
        <v>89</v>
      </c>
      <c r="I1678" s="36">
        <v>1880</v>
      </c>
      <c r="J1678" s="35">
        <v>1497</v>
      </c>
      <c r="AF1678" s="82" t="s">
        <v>295</v>
      </c>
      <c r="AG1678" s="82" t="s">
        <v>186</v>
      </c>
      <c r="AH1678" s="82" t="s">
        <v>89</v>
      </c>
      <c r="AI1678" s="82">
        <v>2</v>
      </c>
      <c r="AJ1678" s="106">
        <f t="shared" si="148"/>
        <v>2200000</v>
      </c>
      <c r="AK1678" s="106">
        <f t="shared" si="149"/>
        <v>6000</v>
      </c>
      <c r="AL1678" s="106">
        <f t="shared" si="150"/>
        <v>40</v>
      </c>
      <c r="AM1678" s="106">
        <f t="shared" si="151"/>
        <v>2</v>
      </c>
      <c r="AN1678" s="106">
        <f t="shared" si="152"/>
        <v>2206042</v>
      </c>
      <c r="AO1678" s="77" t="s">
        <v>6042</v>
      </c>
      <c r="AP1678" s="78">
        <v>1836.28</v>
      </c>
    </row>
    <row r="1679" spans="1:42" x14ac:dyDescent="0.25">
      <c r="A1679" s="27">
        <v>1211082</v>
      </c>
      <c r="B1679" s="34" t="s">
        <v>2017</v>
      </c>
      <c r="C1679" s="35">
        <v>12579</v>
      </c>
      <c r="D1679" s="36" t="s">
        <v>1025</v>
      </c>
      <c r="E1679" s="36">
        <v>126</v>
      </c>
      <c r="F1679" s="35">
        <v>9341</v>
      </c>
      <c r="G1679" s="36" t="s">
        <v>1025</v>
      </c>
      <c r="H1679" s="36">
        <v>74</v>
      </c>
      <c r="I1679" s="36">
        <v>971</v>
      </c>
      <c r="J1679" s="35">
        <v>937</v>
      </c>
      <c r="AF1679" s="82" t="s">
        <v>295</v>
      </c>
      <c r="AG1679" s="82" t="s">
        <v>186</v>
      </c>
      <c r="AH1679" s="82" t="s">
        <v>57</v>
      </c>
      <c r="AI1679" s="82">
        <v>2</v>
      </c>
      <c r="AJ1679" s="106">
        <f t="shared" si="148"/>
        <v>2200000</v>
      </c>
      <c r="AK1679" s="106">
        <f t="shared" si="149"/>
        <v>6000</v>
      </c>
      <c r="AL1679" s="106">
        <f t="shared" si="150"/>
        <v>50</v>
      </c>
      <c r="AM1679" s="106">
        <f t="shared" si="151"/>
        <v>2</v>
      </c>
      <c r="AN1679" s="106">
        <f t="shared" si="152"/>
        <v>2206052</v>
      </c>
      <c r="AO1679" s="77" t="s">
        <v>6045</v>
      </c>
      <c r="AP1679" s="78">
        <v>1073.95</v>
      </c>
    </row>
    <row r="1680" spans="1:42" x14ac:dyDescent="0.25">
      <c r="A1680" s="27">
        <v>1211092</v>
      </c>
      <c r="B1680" s="34" t="s">
        <v>2011</v>
      </c>
      <c r="C1680" s="35">
        <v>20768</v>
      </c>
      <c r="D1680" s="36" t="s">
        <v>1025</v>
      </c>
      <c r="E1680" s="36">
        <v>208</v>
      </c>
      <c r="F1680" s="35">
        <v>24015</v>
      </c>
      <c r="G1680" s="36" t="s">
        <v>1025</v>
      </c>
      <c r="H1680" s="36">
        <v>116</v>
      </c>
      <c r="I1680" s="36">
        <v>304</v>
      </c>
      <c r="J1680" s="35">
        <v>264</v>
      </c>
      <c r="AF1680" s="82" t="s">
        <v>295</v>
      </c>
      <c r="AG1680" s="82" t="s">
        <v>186</v>
      </c>
      <c r="AH1680" s="82" t="s">
        <v>186</v>
      </c>
      <c r="AI1680" s="82">
        <v>2</v>
      </c>
      <c r="AJ1680" s="106">
        <f t="shared" si="148"/>
        <v>2200000</v>
      </c>
      <c r="AK1680" s="106">
        <f t="shared" si="149"/>
        <v>6000</v>
      </c>
      <c r="AL1680" s="106">
        <f t="shared" si="150"/>
        <v>60</v>
      </c>
      <c r="AM1680" s="106">
        <f t="shared" si="151"/>
        <v>2</v>
      </c>
      <c r="AN1680" s="106">
        <f t="shared" si="152"/>
        <v>2206062</v>
      </c>
      <c r="AO1680" s="77" t="s">
        <v>6046</v>
      </c>
      <c r="AP1680" s="78">
        <v>1087.57</v>
      </c>
    </row>
    <row r="1681" spans="1:42" x14ac:dyDescent="0.25">
      <c r="A1681" s="27">
        <v>1211102</v>
      </c>
      <c r="B1681" s="34" t="s">
        <v>2018</v>
      </c>
      <c r="C1681" s="35">
        <v>14120</v>
      </c>
      <c r="D1681" s="36" t="s">
        <v>1025</v>
      </c>
      <c r="E1681" s="36">
        <v>141</v>
      </c>
      <c r="F1681" s="35">
        <v>8564</v>
      </c>
      <c r="G1681" s="36" t="s">
        <v>1025</v>
      </c>
      <c r="H1681" s="36">
        <v>61</v>
      </c>
      <c r="I1681" s="36">
        <v>768</v>
      </c>
      <c r="J1681" s="35">
        <v>1042</v>
      </c>
      <c r="AF1681" s="82" t="s">
        <v>295</v>
      </c>
      <c r="AG1681" s="82" t="s">
        <v>186</v>
      </c>
      <c r="AH1681" s="82" t="s">
        <v>215</v>
      </c>
      <c r="AI1681" s="82">
        <v>2</v>
      </c>
      <c r="AJ1681" s="106">
        <f t="shared" si="148"/>
        <v>2200000</v>
      </c>
      <c r="AK1681" s="106">
        <f t="shared" si="149"/>
        <v>6000</v>
      </c>
      <c r="AL1681" s="106">
        <f t="shared" si="150"/>
        <v>70</v>
      </c>
      <c r="AM1681" s="106">
        <f t="shared" si="151"/>
        <v>2</v>
      </c>
      <c r="AN1681" s="106">
        <f t="shared" si="152"/>
        <v>2206072</v>
      </c>
      <c r="AO1681" s="77" t="s">
        <v>6047</v>
      </c>
      <c r="AP1681" s="78">
        <v>1039.1199999999999</v>
      </c>
    </row>
    <row r="1682" spans="1:42" x14ac:dyDescent="0.25">
      <c r="A1682" s="27">
        <v>1211112</v>
      </c>
      <c r="B1682" s="34" t="s">
        <v>2019</v>
      </c>
      <c r="C1682" s="35">
        <v>8902</v>
      </c>
      <c r="D1682" s="36" t="s">
        <v>1025</v>
      </c>
      <c r="E1682" s="36">
        <v>89</v>
      </c>
      <c r="F1682" s="35">
        <v>14717</v>
      </c>
      <c r="G1682" s="36" t="s">
        <v>1025</v>
      </c>
      <c r="H1682" s="36">
        <v>165</v>
      </c>
      <c r="I1682" s="36">
        <v>1542</v>
      </c>
      <c r="J1682" s="35">
        <v>531</v>
      </c>
      <c r="AF1682" s="82" t="s">
        <v>295</v>
      </c>
      <c r="AG1682" s="82" t="s">
        <v>186</v>
      </c>
      <c r="AH1682" s="82" t="s">
        <v>148</v>
      </c>
      <c r="AI1682" s="82">
        <v>2</v>
      </c>
      <c r="AJ1682" s="106">
        <f t="shared" si="148"/>
        <v>2200000</v>
      </c>
      <c r="AK1682" s="106">
        <f t="shared" si="149"/>
        <v>6000</v>
      </c>
      <c r="AL1682" s="106">
        <f t="shared" si="150"/>
        <v>80</v>
      </c>
      <c r="AM1682" s="106">
        <f t="shared" si="151"/>
        <v>2</v>
      </c>
      <c r="AN1682" s="106">
        <f t="shared" si="152"/>
        <v>2206082</v>
      </c>
      <c r="AO1682" s="77" t="s">
        <v>6048</v>
      </c>
      <c r="AP1682" s="78">
        <v>1142.8499999999999</v>
      </c>
    </row>
    <row r="1683" spans="1:42" x14ac:dyDescent="0.25">
      <c r="A1683" s="27">
        <v>1211132</v>
      </c>
      <c r="B1683" s="34" t="s">
        <v>2020</v>
      </c>
      <c r="C1683" s="35">
        <v>3218</v>
      </c>
      <c r="D1683" s="36" t="s">
        <v>1025</v>
      </c>
      <c r="E1683" s="36">
        <v>32</v>
      </c>
      <c r="F1683" s="35">
        <v>4533</v>
      </c>
      <c r="G1683" s="36" t="s">
        <v>1025</v>
      </c>
      <c r="H1683" s="36">
        <v>141</v>
      </c>
      <c r="I1683" s="36">
        <v>2154</v>
      </c>
      <c r="J1683" s="35">
        <v>1839</v>
      </c>
      <c r="AF1683" s="82" t="s">
        <v>295</v>
      </c>
      <c r="AG1683" s="82" t="s">
        <v>215</v>
      </c>
      <c r="AH1683" s="82" t="s">
        <v>79</v>
      </c>
      <c r="AI1683" s="82">
        <v>1</v>
      </c>
      <c r="AJ1683" s="106">
        <f t="shared" si="148"/>
        <v>2200000</v>
      </c>
      <c r="AK1683" s="106">
        <f t="shared" si="149"/>
        <v>7000</v>
      </c>
      <c r="AL1683" s="106">
        <f t="shared" si="150"/>
        <v>10</v>
      </c>
      <c r="AM1683" s="106">
        <f t="shared" si="151"/>
        <v>1</v>
      </c>
      <c r="AN1683" s="106">
        <f t="shared" si="152"/>
        <v>2207011</v>
      </c>
      <c r="AO1683" s="77" t="s">
        <v>6049</v>
      </c>
      <c r="AP1683" s="78">
        <v>2212.29</v>
      </c>
    </row>
    <row r="1684" spans="1:42" x14ac:dyDescent="0.25">
      <c r="A1684" s="27">
        <v>1211142</v>
      </c>
      <c r="B1684" s="34" t="s">
        <v>2021</v>
      </c>
      <c r="C1684" s="35">
        <v>5427</v>
      </c>
      <c r="D1684" s="36" t="s">
        <v>1025</v>
      </c>
      <c r="E1684" s="36">
        <v>54</v>
      </c>
      <c r="F1684" s="35">
        <v>11054</v>
      </c>
      <c r="G1684" s="36" t="s">
        <v>1025</v>
      </c>
      <c r="H1684" s="36">
        <v>204</v>
      </c>
      <c r="I1684" s="36">
        <v>1992</v>
      </c>
      <c r="J1684" s="35">
        <v>774</v>
      </c>
      <c r="AF1684" s="82" t="s">
        <v>295</v>
      </c>
      <c r="AG1684" s="82" t="s">
        <v>215</v>
      </c>
      <c r="AH1684" s="82" t="s">
        <v>100</v>
      </c>
      <c r="AI1684" s="82">
        <v>2</v>
      </c>
      <c r="AJ1684" s="106">
        <f t="shared" si="148"/>
        <v>2200000</v>
      </c>
      <c r="AK1684" s="106">
        <f t="shared" si="149"/>
        <v>7000</v>
      </c>
      <c r="AL1684" s="106">
        <f t="shared" si="150"/>
        <v>20</v>
      </c>
      <c r="AM1684" s="106">
        <f t="shared" si="151"/>
        <v>2</v>
      </c>
      <c r="AN1684" s="106">
        <f t="shared" si="152"/>
        <v>2207022</v>
      </c>
      <c r="AO1684" s="77" t="s">
        <v>6050</v>
      </c>
      <c r="AP1684" s="78">
        <v>1087.3</v>
      </c>
    </row>
    <row r="1685" spans="1:42" x14ac:dyDescent="0.25">
      <c r="A1685" s="27" t="s">
        <v>1025</v>
      </c>
      <c r="B1685" s="37" t="s">
        <v>2022</v>
      </c>
      <c r="C1685" s="38"/>
      <c r="D1685" s="38"/>
      <c r="E1685" s="38"/>
      <c r="F1685" s="38"/>
      <c r="G1685" s="38"/>
      <c r="H1685" s="38"/>
      <c r="I1685" s="38"/>
      <c r="J1685" s="38"/>
      <c r="AF1685" s="82" t="s">
        <v>295</v>
      </c>
      <c r="AG1685" s="82" t="s">
        <v>215</v>
      </c>
      <c r="AH1685" s="82" t="s">
        <v>30</v>
      </c>
      <c r="AI1685" s="82">
        <v>2</v>
      </c>
      <c r="AJ1685" s="106">
        <f t="shared" si="148"/>
        <v>2200000</v>
      </c>
      <c r="AK1685" s="106">
        <f t="shared" si="149"/>
        <v>7000</v>
      </c>
      <c r="AL1685" s="106">
        <f t="shared" si="150"/>
        <v>30</v>
      </c>
      <c r="AM1685" s="106">
        <f t="shared" si="151"/>
        <v>2</v>
      </c>
      <c r="AN1685" s="106">
        <f t="shared" si="152"/>
        <v>2207032</v>
      </c>
      <c r="AO1685" s="77" t="s">
        <v>6049</v>
      </c>
      <c r="AP1685" s="78">
        <v>1858.72</v>
      </c>
    </row>
    <row r="1686" spans="1:42" x14ac:dyDescent="0.25">
      <c r="A1686" s="27">
        <v>1211123</v>
      </c>
      <c r="B1686" s="34" t="s">
        <v>2023</v>
      </c>
      <c r="C1686" s="35">
        <v>6916</v>
      </c>
      <c r="D1686" s="36" t="s">
        <v>1025</v>
      </c>
      <c r="E1686" s="36">
        <v>69</v>
      </c>
      <c r="F1686" s="35">
        <v>17092</v>
      </c>
      <c r="G1686" s="36" t="s">
        <v>1025</v>
      </c>
      <c r="H1686" s="36">
        <v>247</v>
      </c>
      <c r="I1686" s="36">
        <v>1861</v>
      </c>
      <c r="J1686" s="35">
        <v>436</v>
      </c>
      <c r="AF1686" s="82" t="s">
        <v>295</v>
      </c>
      <c r="AG1686" s="82" t="s">
        <v>215</v>
      </c>
      <c r="AH1686" s="82" t="s">
        <v>89</v>
      </c>
      <c r="AI1686" s="82">
        <v>3</v>
      </c>
      <c r="AJ1686" s="106">
        <f t="shared" si="148"/>
        <v>2200000</v>
      </c>
      <c r="AK1686" s="106">
        <f t="shared" si="149"/>
        <v>7000</v>
      </c>
      <c r="AL1686" s="106">
        <f t="shared" si="150"/>
        <v>40</v>
      </c>
      <c r="AM1686" s="106">
        <f t="shared" si="151"/>
        <v>3</v>
      </c>
      <c r="AN1686" s="106">
        <f t="shared" si="152"/>
        <v>2207043</v>
      </c>
      <c r="AO1686" s="77" t="s">
        <v>6051</v>
      </c>
      <c r="AP1686" s="78">
        <v>1011.78</v>
      </c>
    </row>
    <row r="1687" spans="1:42" x14ac:dyDescent="0.25">
      <c r="A1687" s="27">
        <v>1211124</v>
      </c>
      <c r="B1687" s="34" t="s">
        <v>1116</v>
      </c>
      <c r="C1687" s="35">
        <v>3631</v>
      </c>
      <c r="D1687" s="36" t="s">
        <v>1025</v>
      </c>
      <c r="E1687" s="36">
        <v>36</v>
      </c>
      <c r="F1687" s="35">
        <v>12780</v>
      </c>
      <c r="G1687" s="36" t="s">
        <v>1025</v>
      </c>
      <c r="H1687" s="36">
        <v>352</v>
      </c>
      <c r="I1687" s="36" t="s">
        <v>1038</v>
      </c>
      <c r="J1687" s="35" t="s">
        <v>1038</v>
      </c>
      <c r="AF1687" s="82" t="s">
        <v>295</v>
      </c>
      <c r="AG1687" s="82" t="s">
        <v>215</v>
      </c>
      <c r="AH1687" s="82" t="s">
        <v>57</v>
      </c>
      <c r="AI1687" s="82">
        <v>2</v>
      </c>
      <c r="AJ1687" s="106">
        <f t="shared" si="148"/>
        <v>2200000</v>
      </c>
      <c r="AK1687" s="106">
        <f t="shared" si="149"/>
        <v>7000</v>
      </c>
      <c r="AL1687" s="106">
        <f t="shared" si="150"/>
        <v>50</v>
      </c>
      <c r="AM1687" s="106">
        <f t="shared" si="151"/>
        <v>2</v>
      </c>
      <c r="AN1687" s="106">
        <f t="shared" si="152"/>
        <v>2207052</v>
      </c>
      <c r="AO1687" s="77" t="s">
        <v>6052</v>
      </c>
      <c r="AP1687" s="78">
        <v>960.27</v>
      </c>
    </row>
    <row r="1688" spans="1:42" x14ac:dyDescent="0.25">
      <c r="A1688" s="27">
        <v>1211125</v>
      </c>
      <c r="B1688" s="34" t="s">
        <v>1039</v>
      </c>
      <c r="C1688" s="35">
        <v>3285</v>
      </c>
      <c r="D1688" s="36" t="s">
        <v>1025</v>
      </c>
      <c r="E1688" s="36">
        <v>33</v>
      </c>
      <c r="F1688" s="35">
        <v>4312</v>
      </c>
      <c r="G1688" s="36" t="s">
        <v>1025</v>
      </c>
      <c r="H1688" s="36">
        <v>131</v>
      </c>
      <c r="I1688" s="36" t="s">
        <v>1038</v>
      </c>
      <c r="J1688" s="35" t="s">
        <v>1038</v>
      </c>
      <c r="AF1688" s="82" t="s">
        <v>295</v>
      </c>
      <c r="AG1688" s="82" t="s">
        <v>215</v>
      </c>
      <c r="AH1688" s="82" t="s">
        <v>186</v>
      </c>
      <c r="AI1688" s="82">
        <v>2</v>
      </c>
      <c r="AJ1688" s="106">
        <f t="shared" si="148"/>
        <v>2200000</v>
      </c>
      <c r="AK1688" s="106">
        <f t="shared" si="149"/>
        <v>7000</v>
      </c>
      <c r="AL1688" s="106">
        <f t="shared" si="150"/>
        <v>60</v>
      </c>
      <c r="AM1688" s="106">
        <f t="shared" si="151"/>
        <v>2</v>
      </c>
      <c r="AN1688" s="106">
        <f t="shared" si="152"/>
        <v>2207062</v>
      </c>
      <c r="AO1688" s="77" t="s">
        <v>6053</v>
      </c>
      <c r="AP1688" s="78">
        <v>973.39</v>
      </c>
    </row>
    <row r="1689" spans="1:42" x14ac:dyDescent="0.25">
      <c r="A1689" s="27">
        <v>1211023</v>
      </c>
      <c r="B1689" s="34" t="s">
        <v>2024</v>
      </c>
      <c r="C1689" s="35">
        <v>8790</v>
      </c>
      <c r="D1689" s="36" t="s">
        <v>1025</v>
      </c>
      <c r="E1689" s="36">
        <v>88</v>
      </c>
      <c r="F1689" s="35">
        <v>7265</v>
      </c>
      <c r="G1689" s="36" t="s">
        <v>1025</v>
      </c>
      <c r="H1689" s="36">
        <v>83</v>
      </c>
      <c r="I1689" s="36">
        <v>1563</v>
      </c>
      <c r="J1689" s="35">
        <v>1251</v>
      </c>
      <c r="AF1689" s="82" t="s">
        <v>295</v>
      </c>
      <c r="AG1689" s="82" t="s">
        <v>148</v>
      </c>
      <c r="AH1689" s="82" t="s">
        <v>79</v>
      </c>
      <c r="AI1689" s="82">
        <v>1</v>
      </c>
      <c r="AJ1689" s="106">
        <f t="shared" si="148"/>
        <v>2200000</v>
      </c>
      <c r="AK1689" s="106">
        <f t="shared" si="149"/>
        <v>8000</v>
      </c>
      <c r="AL1689" s="106">
        <f t="shared" si="150"/>
        <v>10</v>
      </c>
      <c r="AM1689" s="106">
        <f t="shared" si="151"/>
        <v>1</v>
      </c>
      <c r="AN1689" s="106">
        <f t="shared" si="152"/>
        <v>2208011</v>
      </c>
      <c r="AO1689" s="77" t="s">
        <v>6054</v>
      </c>
      <c r="AP1689" s="78">
        <v>1533.22</v>
      </c>
    </row>
    <row r="1690" spans="1:42" x14ac:dyDescent="0.25">
      <c r="A1690" s="27">
        <v>1211024</v>
      </c>
      <c r="B1690" s="34" t="s">
        <v>1037</v>
      </c>
      <c r="C1690" s="35">
        <v>3290</v>
      </c>
      <c r="D1690" s="36" t="s">
        <v>1025</v>
      </c>
      <c r="E1690" s="36">
        <v>33</v>
      </c>
      <c r="F1690" s="35">
        <v>5776</v>
      </c>
      <c r="G1690" s="36" t="s">
        <v>1025</v>
      </c>
      <c r="H1690" s="36">
        <v>176</v>
      </c>
      <c r="I1690" s="36" t="s">
        <v>1038</v>
      </c>
      <c r="J1690" s="35" t="s">
        <v>1038</v>
      </c>
      <c r="AF1690" s="82" t="s">
        <v>295</v>
      </c>
      <c r="AG1690" s="82" t="s">
        <v>148</v>
      </c>
      <c r="AH1690" s="82" t="s">
        <v>100</v>
      </c>
      <c r="AI1690" s="82">
        <v>1</v>
      </c>
      <c r="AJ1690" s="106">
        <f t="shared" si="148"/>
        <v>2200000</v>
      </c>
      <c r="AK1690" s="106">
        <f t="shared" si="149"/>
        <v>8000</v>
      </c>
      <c r="AL1690" s="106">
        <f t="shared" si="150"/>
        <v>20</v>
      </c>
      <c r="AM1690" s="106">
        <f t="shared" si="151"/>
        <v>1</v>
      </c>
      <c r="AN1690" s="106">
        <f t="shared" si="152"/>
        <v>2208021</v>
      </c>
      <c r="AO1690" s="77" t="s">
        <v>6055</v>
      </c>
      <c r="AP1690" s="78">
        <v>3083.03</v>
      </c>
    </row>
    <row r="1691" spans="1:42" x14ac:dyDescent="0.25">
      <c r="A1691" s="27">
        <v>1211025</v>
      </c>
      <c r="B1691" s="34" t="s">
        <v>1049</v>
      </c>
      <c r="C1691" s="35">
        <v>5500</v>
      </c>
      <c r="D1691" s="36" t="s">
        <v>1025</v>
      </c>
      <c r="E1691" s="36">
        <v>55</v>
      </c>
      <c r="F1691" s="35">
        <v>1489</v>
      </c>
      <c r="G1691" s="36" t="s">
        <v>1025</v>
      </c>
      <c r="H1691" s="36">
        <v>27</v>
      </c>
      <c r="I1691" s="36" t="s">
        <v>1038</v>
      </c>
      <c r="J1691" s="35" t="s">
        <v>1038</v>
      </c>
      <c r="AF1691" s="82" t="s">
        <v>295</v>
      </c>
      <c r="AG1691" s="82" t="s">
        <v>148</v>
      </c>
      <c r="AH1691" s="82" t="s">
        <v>30</v>
      </c>
      <c r="AI1691" s="82">
        <v>2</v>
      </c>
      <c r="AJ1691" s="106">
        <f t="shared" si="148"/>
        <v>2200000</v>
      </c>
      <c r="AK1691" s="106">
        <f t="shared" si="149"/>
        <v>8000</v>
      </c>
      <c r="AL1691" s="106">
        <f t="shared" si="150"/>
        <v>30</v>
      </c>
      <c r="AM1691" s="106">
        <f t="shared" si="151"/>
        <v>2</v>
      </c>
      <c r="AN1691" s="106">
        <f t="shared" si="152"/>
        <v>2208032</v>
      </c>
      <c r="AO1691" s="77" t="s">
        <v>6056</v>
      </c>
      <c r="AP1691" s="78">
        <v>1280.48</v>
      </c>
    </row>
    <row r="1692" spans="1:42" x14ac:dyDescent="0.25">
      <c r="A1692" s="27" t="s">
        <v>1025</v>
      </c>
      <c r="B1692" s="40" t="s">
        <v>2025</v>
      </c>
      <c r="C1692" s="41"/>
      <c r="D1692" s="41"/>
      <c r="E1692" s="41"/>
      <c r="F1692" s="41"/>
      <c r="G1692" s="41"/>
      <c r="H1692" s="41"/>
      <c r="I1692" s="41"/>
      <c r="J1692" s="41"/>
      <c r="AF1692" s="82" t="s">
        <v>295</v>
      </c>
      <c r="AG1692" s="82" t="s">
        <v>148</v>
      </c>
      <c r="AH1692" s="82" t="s">
        <v>89</v>
      </c>
      <c r="AI1692" s="82">
        <v>2</v>
      </c>
      <c r="AJ1692" s="106">
        <f t="shared" si="148"/>
        <v>2200000</v>
      </c>
      <c r="AK1692" s="106">
        <f t="shared" si="149"/>
        <v>8000</v>
      </c>
      <c r="AL1692" s="106">
        <f t="shared" si="150"/>
        <v>40</v>
      </c>
      <c r="AM1692" s="106">
        <f t="shared" si="151"/>
        <v>2</v>
      </c>
      <c r="AN1692" s="106">
        <f t="shared" si="152"/>
        <v>2208042</v>
      </c>
      <c r="AO1692" s="77" t="s">
        <v>6057</v>
      </c>
      <c r="AP1692" s="78">
        <v>1459.78</v>
      </c>
    </row>
    <row r="1693" spans="1:42" x14ac:dyDescent="0.25">
      <c r="A1693" s="27" t="s">
        <v>1025</v>
      </c>
      <c r="B1693" s="37" t="s">
        <v>1085</v>
      </c>
      <c r="C1693" s="38"/>
      <c r="D1693" s="38"/>
      <c r="E1693" s="38"/>
      <c r="F1693" s="38"/>
      <c r="G1693" s="38"/>
      <c r="H1693" s="38"/>
      <c r="I1693" s="38"/>
      <c r="J1693" s="38"/>
      <c r="AF1693" s="82" t="s">
        <v>295</v>
      </c>
      <c r="AG1693" s="82" t="s">
        <v>148</v>
      </c>
      <c r="AH1693" s="82" t="s">
        <v>57</v>
      </c>
      <c r="AI1693" s="82">
        <v>2</v>
      </c>
      <c r="AJ1693" s="106">
        <f t="shared" si="148"/>
        <v>2200000</v>
      </c>
      <c r="AK1693" s="106">
        <f t="shared" si="149"/>
        <v>8000</v>
      </c>
      <c r="AL1693" s="106">
        <f t="shared" si="150"/>
        <v>50</v>
      </c>
      <c r="AM1693" s="106">
        <f t="shared" si="151"/>
        <v>2</v>
      </c>
      <c r="AN1693" s="106">
        <f t="shared" si="152"/>
        <v>2208052</v>
      </c>
      <c r="AO1693" s="77" t="s">
        <v>6058</v>
      </c>
      <c r="AP1693" s="78">
        <v>3413.96</v>
      </c>
    </row>
    <row r="1694" spans="1:42" x14ac:dyDescent="0.25">
      <c r="A1694" s="27">
        <v>1212011</v>
      </c>
      <c r="B1694" s="34" t="s">
        <v>2026</v>
      </c>
      <c r="C1694" s="35">
        <v>6459</v>
      </c>
      <c r="D1694" s="36" t="s">
        <v>1025</v>
      </c>
      <c r="E1694" s="36">
        <v>65</v>
      </c>
      <c r="F1694" s="35">
        <v>10197</v>
      </c>
      <c r="G1694" s="36" t="s">
        <v>1025</v>
      </c>
      <c r="H1694" s="36">
        <v>158</v>
      </c>
      <c r="I1694" s="36">
        <v>1907</v>
      </c>
      <c r="J1694" s="35">
        <v>847</v>
      </c>
      <c r="AF1694" s="82" t="s">
        <v>295</v>
      </c>
      <c r="AG1694" s="82" t="s">
        <v>210</v>
      </c>
      <c r="AH1694" s="82" t="s">
        <v>79</v>
      </c>
      <c r="AI1694" s="82">
        <v>1</v>
      </c>
      <c r="AJ1694" s="106">
        <f t="shared" si="148"/>
        <v>2200000</v>
      </c>
      <c r="AK1694" s="106">
        <f t="shared" si="149"/>
        <v>9000</v>
      </c>
      <c r="AL1694" s="106">
        <f t="shared" si="150"/>
        <v>10</v>
      </c>
      <c r="AM1694" s="106">
        <f t="shared" si="151"/>
        <v>1</v>
      </c>
      <c r="AN1694" s="106">
        <f t="shared" si="152"/>
        <v>2209011</v>
      </c>
      <c r="AO1694" s="77" t="s">
        <v>6059</v>
      </c>
      <c r="AP1694" s="78">
        <v>1510.25</v>
      </c>
    </row>
    <row r="1695" spans="1:42" x14ac:dyDescent="0.25">
      <c r="A1695" s="27" t="s">
        <v>1025</v>
      </c>
      <c r="B1695" s="37" t="s">
        <v>1053</v>
      </c>
      <c r="C1695" s="38"/>
      <c r="D1695" s="38"/>
      <c r="E1695" s="38"/>
      <c r="F1695" s="38"/>
      <c r="G1695" s="38"/>
      <c r="H1695" s="38"/>
      <c r="I1695" s="38"/>
      <c r="J1695" s="38"/>
      <c r="AF1695" s="82" t="s">
        <v>295</v>
      </c>
      <c r="AG1695" s="82" t="s">
        <v>210</v>
      </c>
      <c r="AH1695" s="82" t="s">
        <v>30</v>
      </c>
      <c r="AI1695" s="82">
        <v>2</v>
      </c>
      <c r="AJ1695" s="106">
        <f t="shared" si="148"/>
        <v>2200000</v>
      </c>
      <c r="AK1695" s="106">
        <f t="shared" si="149"/>
        <v>9000</v>
      </c>
      <c r="AL1695" s="106">
        <f t="shared" si="150"/>
        <v>30</v>
      </c>
      <c r="AM1695" s="106">
        <f t="shared" si="151"/>
        <v>2</v>
      </c>
      <c r="AN1695" s="106">
        <f t="shared" si="152"/>
        <v>2209032</v>
      </c>
      <c r="AO1695" s="77" t="s">
        <v>6060</v>
      </c>
      <c r="AP1695" s="78">
        <v>1220.98</v>
      </c>
    </row>
    <row r="1696" spans="1:42" x14ac:dyDescent="0.25">
      <c r="A1696" s="27">
        <v>1212032</v>
      </c>
      <c r="B1696" s="34" t="s">
        <v>1931</v>
      </c>
      <c r="C1696" s="35">
        <v>4071</v>
      </c>
      <c r="D1696" s="36" t="s">
        <v>1025</v>
      </c>
      <c r="E1696" s="36">
        <v>41</v>
      </c>
      <c r="F1696" s="35">
        <v>7786</v>
      </c>
      <c r="G1696" s="36" t="s">
        <v>1025</v>
      </c>
      <c r="H1696" s="36">
        <v>191</v>
      </c>
      <c r="I1696" s="36">
        <v>2088</v>
      </c>
      <c r="J1696" s="35">
        <v>1157</v>
      </c>
      <c r="AF1696" s="82" t="s">
        <v>295</v>
      </c>
      <c r="AG1696" s="82" t="s">
        <v>210</v>
      </c>
      <c r="AH1696" s="82" t="s">
        <v>89</v>
      </c>
      <c r="AI1696" s="82">
        <v>2</v>
      </c>
      <c r="AJ1696" s="106">
        <f t="shared" si="148"/>
        <v>2200000</v>
      </c>
      <c r="AK1696" s="106">
        <f t="shared" si="149"/>
        <v>9000</v>
      </c>
      <c r="AL1696" s="106">
        <f t="shared" si="150"/>
        <v>40</v>
      </c>
      <c r="AM1696" s="106">
        <f t="shared" si="151"/>
        <v>2</v>
      </c>
      <c r="AN1696" s="106">
        <f t="shared" si="152"/>
        <v>2209042</v>
      </c>
      <c r="AO1696" s="77" t="s">
        <v>6059</v>
      </c>
      <c r="AP1696" s="78">
        <v>1962.5</v>
      </c>
    </row>
    <row r="1697" spans="1:42" x14ac:dyDescent="0.25">
      <c r="A1697" s="27">
        <v>1212042</v>
      </c>
      <c r="B1697" s="34" t="s">
        <v>2027</v>
      </c>
      <c r="C1697" s="35">
        <v>11950</v>
      </c>
      <c r="D1697" s="36" t="s">
        <v>1025</v>
      </c>
      <c r="E1697" s="36">
        <v>119</v>
      </c>
      <c r="F1697" s="35">
        <v>15103</v>
      </c>
      <c r="G1697" s="36" t="s">
        <v>1025</v>
      </c>
      <c r="H1697" s="36">
        <v>126</v>
      </c>
      <c r="I1697" s="36">
        <v>1060</v>
      </c>
      <c r="J1697" s="35">
        <v>515</v>
      </c>
      <c r="AF1697" s="82" t="s">
        <v>295</v>
      </c>
      <c r="AG1697" s="82" t="s">
        <v>210</v>
      </c>
      <c r="AH1697" s="82" t="s">
        <v>186</v>
      </c>
      <c r="AI1697" s="82">
        <v>2</v>
      </c>
      <c r="AJ1697" s="106">
        <f t="shared" si="148"/>
        <v>2200000</v>
      </c>
      <c r="AK1697" s="106">
        <f t="shared" si="149"/>
        <v>9000</v>
      </c>
      <c r="AL1697" s="106">
        <f t="shared" si="150"/>
        <v>60</v>
      </c>
      <c r="AM1697" s="106">
        <f t="shared" si="151"/>
        <v>2</v>
      </c>
      <c r="AN1697" s="106">
        <f t="shared" si="152"/>
        <v>2209062</v>
      </c>
      <c r="AO1697" s="77" t="s">
        <v>6061</v>
      </c>
      <c r="AP1697" s="78">
        <v>1221.3399999999999</v>
      </c>
    </row>
    <row r="1698" spans="1:42" x14ac:dyDescent="0.25">
      <c r="A1698" s="27">
        <v>1212062</v>
      </c>
      <c r="B1698" s="34" t="s">
        <v>2028</v>
      </c>
      <c r="C1698" s="35">
        <v>9573</v>
      </c>
      <c r="D1698" s="36" t="s">
        <v>1025</v>
      </c>
      <c r="E1698" s="36">
        <v>95</v>
      </c>
      <c r="F1698" s="35">
        <v>7048</v>
      </c>
      <c r="G1698" s="36" t="s">
        <v>1025</v>
      </c>
      <c r="H1698" s="36">
        <v>74</v>
      </c>
      <c r="I1698" s="36">
        <v>1457</v>
      </c>
      <c r="J1698" s="35">
        <v>1287</v>
      </c>
      <c r="AF1698" s="82" t="s">
        <v>295</v>
      </c>
      <c r="AG1698" s="82" t="s">
        <v>210</v>
      </c>
      <c r="AH1698" s="82" t="s">
        <v>215</v>
      </c>
      <c r="AI1698" s="82">
        <v>3</v>
      </c>
      <c r="AJ1698" s="106">
        <f t="shared" si="148"/>
        <v>2200000</v>
      </c>
      <c r="AK1698" s="106">
        <f t="shared" si="149"/>
        <v>9000</v>
      </c>
      <c r="AL1698" s="106">
        <f t="shared" si="150"/>
        <v>70</v>
      </c>
      <c r="AM1698" s="106">
        <f t="shared" si="151"/>
        <v>3</v>
      </c>
      <c r="AN1698" s="106">
        <f t="shared" si="152"/>
        <v>2209073</v>
      </c>
      <c r="AO1698" s="77" t="s">
        <v>6062</v>
      </c>
      <c r="AP1698" s="78">
        <v>2152.34</v>
      </c>
    </row>
    <row r="1699" spans="1:42" x14ac:dyDescent="0.25">
      <c r="A1699" s="27" t="s">
        <v>1025</v>
      </c>
      <c r="B1699" s="37" t="s">
        <v>1046</v>
      </c>
      <c r="C1699" s="38"/>
      <c r="D1699" s="38"/>
      <c r="E1699" s="38"/>
      <c r="F1699" s="38"/>
      <c r="G1699" s="38"/>
      <c r="H1699" s="38"/>
      <c r="I1699" s="38"/>
      <c r="J1699" s="38"/>
      <c r="AF1699" s="82" t="s">
        <v>295</v>
      </c>
      <c r="AG1699" s="82" t="s">
        <v>210</v>
      </c>
      <c r="AH1699" s="82" t="s">
        <v>148</v>
      </c>
      <c r="AI1699" s="82">
        <v>2</v>
      </c>
      <c r="AJ1699" s="106">
        <f t="shared" si="148"/>
        <v>2200000</v>
      </c>
      <c r="AK1699" s="106">
        <f t="shared" si="149"/>
        <v>9000</v>
      </c>
      <c r="AL1699" s="106">
        <f t="shared" si="150"/>
        <v>80</v>
      </c>
      <c r="AM1699" s="106">
        <f t="shared" si="151"/>
        <v>2</v>
      </c>
      <c r="AN1699" s="106">
        <f t="shared" si="152"/>
        <v>2209082</v>
      </c>
      <c r="AO1699" s="77" t="s">
        <v>6063</v>
      </c>
      <c r="AP1699" s="78">
        <v>2054.73</v>
      </c>
    </row>
    <row r="1700" spans="1:42" x14ac:dyDescent="0.25">
      <c r="A1700" s="27">
        <v>1212053</v>
      </c>
      <c r="B1700" s="34" t="s">
        <v>2029</v>
      </c>
      <c r="C1700" s="35">
        <v>15080</v>
      </c>
      <c r="D1700" s="36" t="s">
        <v>1025</v>
      </c>
      <c r="E1700" s="36">
        <v>151</v>
      </c>
      <c r="F1700" s="35">
        <v>49026</v>
      </c>
      <c r="G1700" s="36" t="s">
        <v>1025</v>
      </c>
      <c r="H1700" s="36">
        <v>325</v>
      </c>
      <c r="I1700" s="36">
        <v>671</v>
      </c>
      <c r="J1700" s="35">
        <v>94</v>
      </c>
      <c r="AF1700" s="82" t="s">
        <v>295</v>
      </c>
      <c r="AG1700" s="82" t="s">
        <v>160</v>
      </c>
      <c r="AH1700" s="82" t="s">
        <v>79</v>
      </c>
      <c r="AI1700" s="82">
        <v>1</v>
      </c>
      <c r="AJ1700" s="106">
        <f t="shared" si="148"/>
        <v>2200000</v>
      </c>
      <c r="AK1700" s="106">
        <f t="shared" si="149"/>
        <v>10000</v>
      </c>
      <c r="AL1700" s="106">
        <f t="shared" si="150"/>
        <v>10</v>
      </c>
      <c r="AM1700" s="106">
        <f t="shared" si="151"/>
        <v>1</v>
      </c>
      <c r="AN1700" s="106">
        <f t="shared" si="152"/>
        <v>2210011</v>
      </c>
      <c r="AO1700" s="77" t="s">
        <v>6064</v>
      </c>
      <c r="AP1700" s="78">
        <v>4690.6099999999997</v>
      </c>
    </row>
    <row r="1701" spans="1:42" x14ac:dyDescent="0.25">
      <c r="A1701" s="27">
        <v>1212054</v>
      </c>
      <c r="B1701" s="34" t="s">
        <v>1064</v>
      </c>
      <c r="C1701" s="35">
        <v>2565</v>
      </c>
      <c r="D1701" s="36" t="s">
        <v>1025</v>
      </c>
      <c r="E1701" s="36">
        <v>25</v>
      </c>
      <c r="F1701" s="35">
        <v>35608</v>
      </c>
      <c r="G1701" s="36" t="s">
        <v>1025</v>
      </c>
      <c r="H1701" s="36">
        <v>1388</v>
      </c>
      <c r="I1701" s="36" t="s">
        <v>1038</v>
      </c>
      <c r="J1701" s="35" t="s">
        <v>1038</v>
      </c>
      <c r="AF1701" s="82" t="s">
        <v>295</v>
      </c>
      <c r="AG1701" s="82" t="s">
        <v>160</v>
      </c>
      <c r="AH1701" s="82" t="s">
        <v>100</v>
      </c>
      <c r="AI1701" s="82">
        <v>3</v>
      </c>
      <c r="AJ1701" s="106">
        <f t="shared" si="148"/>
        <v>2200000</v>
      </c>
      <c r="AK1701" s="106">
        <f t="shared" si="149"/>
        <v>10000</v>
      </c>
      <c r="AL1701" s="106">
        <f t="shared" si="150"/>
        <v>20</v>
      </c>
      <c r="AM1701" s="106">
        <f t="shared" si="151"/>
        <v>3</v>
      </c>
      <c r="AN1701" s="106">
        <f t="shared" si="152"/>
        <v>2210023</v>
      </c>
      <c r="AO1701" s="77" t="s">
        <v>6065</v>
      </c>
      <c r="AP1701" s="78">
        <v>1418.55</v>
      </c>
    </row>
    <row r="1702" spans="1:42" x14ac:dyDescent="0.25">
      <c r="A1702" s="27">
        <v>1212055</v>
      </c>
      <c r="B1702" s="34" t="s">
        <v>1039</v>
      </c>
      <c r="C1702" s="35">
        <v>12515</v>
      </c>
      <c r="D1702" s="36" t="s">
        <v>1025</v>
      </c>
      <c r="E1702" s="36">
        <v>126</v>
      </c>
      <c r="F1702" s="35">
        <v>13418</v>
      </c>
      <c r="G1702" s="36" t="s">
        <v>1025</v>
      </c>
      <c r="H1702" s="36">
        <v>107</v>
      </c>
      <c r="I1702" s="36" t="s">
        <v>1038</v>
      </c>
      <c r="J1702" s="35" t="s">
        <v>1038</v>
      </c>
      <c r="AF1702" s="82" t="s">
        <v>295</v>
      </c>
      <c r="AG1702" s="82" t="s">
        <v>160</v>
      </c>
      <c r="AH1702" s="82" t="s">
        <v>30</v>
      </c>
      <c r="AI1702" s="82">
        <v>2</v>
      </c>
      <c r="AJ1702" s="106">
        <f t="shared" si="148"/>
        <v>2200000</v>
      </c>
      <c r="AK1702" s="106">
        <f t="shared" si="149"/>
        <v>10000</v>
      </c>
      <c r="AL1702" s="106">
        <f t="shared" si="150"/>
        <v>30</v>
      </c>
      <c r="AM1702" s="106">
        <f t="shared" si="151"/>
        <v>2</v>
      </c>
      <c r="AN1702" s="106">
        <f t="shared" si="152"/>
        <v>2210032</v>
      </c>
      <c r="AO1702" s="77" t="s">
        <v>6066</v>
      </c>
      <c r="AP1702" s="78">
        <v>1486.46</v>
      </c>
    </row>
    <row r="1703" spans="1:42" x14ac:dyDescent="0.25">
      <c r="A1703" s="27">
        <v>1212073</v>
      </c>
      <c r="B1703" s="34" t="s">
        <v>2030</v>
      </c>
      <c r="C1703" s="35">
        <v>14678</v>
      </c>
      <c r="D1703" s="36" t="s">
        <v>1025</v>
      </c>
      <c r="E1703" s="36">
        <v>147</v>
      </c>
      <c r="F1703" s="35">
        <v>22875</v>
      </c>
      <c r="G1703" s="36" t="s">
        <v>1025</v>
      </c>
      <c r="H1703" s="36">
        <v>156</v>
      </c>
      <c r="I1703" s="36">
        <v>707</v>
      </c>
      <c r="J1703" s="35">
        <v>284</v>
      </c>
      <c r="AF1703" s="82" t="s">
        <v>295</v>
      </c>
      <c r="AG1703" s="82" t="s">
        <v>160</v>
      </c>
      <c r="AH1703" s="82" t="s">
        <v>89</v>
      </c>
      <c r="AI1703" s="82">
        <v>2</v>
      </c>
      <c r="AJ1703" s="106">
        <f t="shared" si="148"/>
        <v>2200000</v>
      </c>
      <c r="AK1703" s="106">
        <f t="shared" si="149"/>
        <v>10000</v>
      </c>
      <c r="AL1703" s="106">
        <f t="shared" si="150"/>
        <v>40</v>
      </c>
      <c r="AM1703" s="106">
        <f t="shared" si="151"/>
        <v>2</v>
      </c>
      <c r="AN1703" s="106">
        <f t="shared" si="152"/>
        <v>2210042</v>
      </c>
      <c r="AO1703" s="77" t="s">
        <v>6067</v>
      </c>
      <c r="AP1703" s="78">
        <v>1979.91</v>
      </c>
    </row>
    <row r="1704" spans="1:42" x14ac:dyDescent="0.25">
      <c r="A1704" s="27">
        <v>1212074</v>
      </c>
      <c r="B1704" s="34" t="s">
        <v>1037</v>
      </c>
      <c r="C1704" s="35">
        <v>1012</v>
      </c>
      <c r="D1704" s="36" t="s">
        <v>1025</v>
      </c>
      <c r="E1704" s="36">
        <v>10</v>
      </c>
      <c r="F1704" s="35">
        <v>8604</v>
      </c>
      <c r="G1704" s="36" t="s">
        <v>1025</v>
      </c>
      <c r="H1704" s="36">
        <v>850</v>
      </c>
      <c r="I1704" s="36" t="s">
        <v>1038</v>
      </c>
      <c r="J1704" s="35" t="s">
        <v>1038</v>
      </c>
      <c r="AF1704" s="82" t="s">
        <v>295</v>
      </c>
      <c r="AG1704" s="82" t="s">
        <v>160</v>
      </c>
      <c r="AH1704" s="82" t="s">
        <v>57</v>
      </c>
      <c r="AI1704" s="82">
        <v>2</v>
      </c>
      <c r="AJ1704" s="106">
        <f t="shared" si="148"/>
        <v>2200000</v>
      </c>
      <c r="AK1704" s="106">
        <f t="shared" si="149"/>
        <v>10000</v>
      </c>
      <c r="AL1704" s="106">
        <f t="shared" si="150"/>
        <v>50</v>
      </c>
      <c r="AM1704" s="106">
        <f t="shared" si="151"/>
        <v>2</v>
      </c>
      <c r="AN1704" s="106">
        <f t="shared" si="152"/>
        <v>2210052</v>
      </c>
      <c r="AO1704" s="77" t="s">
        <v>6068</v>
      </c>
      <c r="AP1704" s="78">
        <v>1721.24</v>
      </c>
    </row>
    <row r="1705" spans="1:42" x14ac:dyDescent="0.25">
      <c r="A1705" s="27">
        <v>1212075</v>
      </c>
      <c r="B1705" s="34" t="s">
        <v>1039</v>
      </c>
      <c r="C1705" s="35">
        <v>13666</v>
      </c>
      <c r="D1705" s="36" t="s">
        <v>1025</v>
      </c>
      <c r="E1705" s="36">
        <v>137</v>
      </c>
      <c r="F1705" s="35">
        <v>14271</v>
      </c>
      <c r="G1705" s="36" t="s">
        <v>1025</v>
      </c>
      <c r="H1705" s="36">
        <v>104</v>
      </c>
      <c r="I1705" s="36" t="s">
        <v>1038</v>
      </c>
      <c r="J1705" s="35" t="s">
        <v>1038</v>
      </c>
      <c r="AF1705" s="82" t="s">
        <v>295</v>
      </c>
      <c r="AG1705" s="82" t="s">
        <v>157</v>
      </c>
      <c r="AH1705" s="82" t="s">
        <v>79</v>
      </c>
      <c r="AI1705" s="82">
        <v>1</v>
      </c>
      <c r="AJ1705" s="106">
        <f t="shared" si="148"/>
        <v>2200000</v>
      </c>
      <c r="AK1705" s="106">
        <f t="shared" si="149"/>
        <v>11000</v>
      </c>
      <c r="AL1705" s="106">
        <f t="shared" si="150"/>
        <v>10</v>
      </c>
      <c r="AM1705" s="106">
        <f t="shared" si="151"/>
        <v>1</v>
      </c>
      <c r="AN1705" s="106">
        <f t="shared" si="152"/>
        <v>2211011</v>
      </c>
      <c r="AO1705" s="77" t="s">
        <v>6069</v>
      </c>
      <c r="AP1705" s="78">
        <v>2219.4299999999998</v>
      </c>
    </row>
    <row r="1706" spans="1:42" x14ac:dyDescent="0.25">
      <c r="A1706" s="27" t="s">
        <v>1025</v>
      </c>
      <c r="B1706" s="40" t="s">
        <v>2031</v>
      </c>
      <c r="C1706" s="41"/>
      <c r="D1706" s="41"/>
      <c r="E1706" s="41"/>
      <c r="F1706" s="41"/>
      <c r="G1706" s="41"/>
      <c r="H1706" s="41"/>
      <c r="I1706" s="41"/>
      <c r="J1706" s="41"/>
      <c r="AF1706" s="82" t="s">
        <v>295</v>
      </c>
      <c r="AG1706" s="82" t="s">
        <v>157</v>
      </c>
      <c r="AH1706" s="82" t="s">
        <v>100</v>
      </c>
      <c r="AI1706" s="82">
        <v>3</v>
      </c>
      <c r="AJ1706" s="106">
        <f t="shared" si="148"/>
        <v>2200000</v>
      </c>
      <c r="AK1706" s="106">
        <f t="shared" si="149"/>
        <v>11000</v>
      </c>
      <c r="AL1706" s="106">
        <f t="shared" si="150"/>
        <v>20</v>
      </c>
      <c r="AM1706" s="106">
        <f t="shared" si="151"/>
        <v>3</v>
      </c>
      <c r="AN1706" s="106">
        <f t="shared" si="152"/>
        <v>2211023</v>
      </c>
      <c r="AO1706" s="77" t="s">
        <v>6070</v>
      </c>
      <c r="AP1706" s="78">
        <v>2503.73</v>
      </c>
    </row>
    <row r="1707" spans="1:42" x14ac:dyDescent="0.25">
      <c r="A1707" s="27" t="s">
        <v>1025</v>
      </c>
      <c r="B1707" s="37" t="s">
        <v>1028</v>
      </c>
      <c r="C1707" s="38"/>
      <c r="D1707" s="38"/>
      <c r="E1707" s="38"/>
      <c r="F1707" s="38"/>
      <c r="G1707" s="38"/>
      <c r="H1707" s="38"/>
      <c r="I1707" s="38"/>
      <c r="J1707" s="38"/>
      <c r="AF1707" s="82" t="s">
        <v>295</v>
      </c>
      <c r="AG1707" s="82" t="s">
        <v>157</v>
      </c>
      <c r="AH1707" s="82" t="s">
        <v>30</v>
      </c>
      <c r="AI1707" s="82">
        <v>1</v>
      </c>
      <c r="AJ1707" s="106">
        <f t="shared" si="148"/>
        <v>2200000</v>
      </c>
      <c r="AK1707" s="106">
        <f t="shared" si="149"/>
        <v>11000</v>
      </c>
      <c r="AL1707" s="106">
        <f t="shared" si="150"/>
        <v>30</v>
      </c>
      <c r="AM1707" s="106">
        <f t="shared" si="151"/>
        <v>1</v>
      </c>
      <c r="AN1707" s="106">
        <f t="shared" si="152"/>
        <v>2211031</v>
      </c>
      <c r="AO1707" s="77" t="s">
        <v>6071</v>
      </c>
      <c r="AP1707" s="78">
        <v>1602.05</v>
      </c>
    </row>
    <row r="1708" spans="1:42" x14ac:dyDescent="0.25">
      <c r="A1708" s="27">
        <v>1213011</v>
      </c>
      <c r="B1708" s="34" t="s">
        <v>2032</v>
      </c>
      <c r="C1708" s="35">
        <v>3000</v>
      </c>
      <c r="D1708" s="36" t="s">
        <v>1025</v>
      </c>
      <c r="E1708" s="36">
        <v>30</v>
      </c>
      <c r="F1708" s="35">
        <v>38300</v>
      </c>
      <c r="G1708" s="36" t="s">
        <v>1025</v>
      </c>
      <c r="H1708" s="36">
        <v>1277</v>
      </c>
      <c r="I1708" s="36">
        <v>2169</v>
      </c>
      <c r="J1708" s="35">
        <v>137</v>
      </c>
      <c r="AF1708" s="82" t="s">
        <v>295</v>
      </c>
      <c r="AG1708" s="82" t="s">
        <v>157</v>
      </c>
      <c r="AH1708" s="82" t="s">
        <v>89</v>
      </c>
      <c r="AI1708" s="82">
        <v>3</v>
      </c>
      <c r="AJ1708" s="106">
        <f t="shared" si="148"/>
        <v>2200000</v>
      </c>
      <c r="AK1708" s="106">
        <f t="shared" si="149"/>
        <v>11000</v>
      </c>
      <c r="AL1708" s="106">
        <f t="shared" si="150"/>
        <v>40</v>
      </c>
      <c r="AM1708" s="106">
        <f t="shared" si="151"/>
        <v>3</v>
      </c>
      <c r="AN1708" s="106">
        <f t="shared" si="152"/>
        <v>2211043</v>
      </c>
      <c r="AO1708" s="77" t="s">
        <v>6072</v>
      </c>
      <c r="AP1708" s="78">
        <v>2423.92</v>
      </c>
    </row>
    <row r="1709" spans="1:42" x14ac:dyDescent="0.25">
      <c r="A1709" s="27" t="s">
        <v>1025</v>
      </c>
      <c r="B1709" s="37" t="s">
        <v>1137</v>
      </c>
      <c r="C1709" s="38"/>
      <c r="D1709" s="38"/>
      <c r="E1709" s="38"/>
      <c r="F1709" s="38"/>
      <c r="G1709" s="38"/>
      <c r="H1709" s="38"/>
      <c r="I1709" s="38"/>
      <c r="J1709" s="38"/>
      <c r="AF1709" s="82" t="s">
        <v>295</v>
      </c>
      <c r="AG1709" s="82" t="s">
        <v>157</v>
      </c>
      <c r="AH1709" s="82" t="s">
        <v>57</v>
      </c>
      <c r="AI1709" s="82">
        <v>2</v>
      </c>
      <c r="AJ1709" s="106">
        <f t="shared" si="148"/>
        <v>2200000</v>
      </c>
      <c r="AK1709" s="106">
        <f t="shared" si="149"/>
        <v>11000</v>
      </c>
      <c r="AL1709" s="106">
        <f t="shared" si="150"/>
        <v>50</v>
      </c>
      <c r="AM1709" s="106">
        <f t="shared" si="151"/>
        <v>2</v>
      </c>
      <c r="AN1709" s="106">
        <f t="shared" si="152"/>
        <v>2211052</v>
      </c>
      <c r="AO1709" s="77" t="s">
        <v>6073</v>
      </c>
      <c r="AP1709" s="78">
        <v>2825.84</v>
      </c>
    </row>
    <row r="1710" spans="1:42" x14ac:dyDescent="0.25">
      <c r="A1710" s="27">
        <v>1213052</v>
      </c>
      <c r="B1710" s="34" t="s">
        <v>1260</v>
      </c>
      <c r="C1710" s="35">
        <v>4076</v>
      </c>
      <c r="D1710" s="36" t="s">
        <v>1025</v>
      </c>
      <c r="E1710" s="36">
        <v>41</v>
      </c>
      <c r="F1710" s="35">
        <v>8207</v>
      </c>
      <c r="G1710" s="36" t="s">
        <v>1025</v>
      </c>
      <c r="H1710" s="36">
        <v>201</v>
      </c>
      <c r="I1710" s="36">
        <v>2087</v>
      </c>
      <c r="J1710" s="35">
        <v>1093</v>
      </c>
      <c r="AF1710" s="82" t="s">
        <v>295</v>
      </c>
      <c r="AG1710" s="82" t="s">
        <v>157</v>
      </c>
      <c r="AH1710" s="82" t="s">
        <v>186</v>
      </c>
      <c r="AI1710" s="82">
        <v>2</v>
      </c>
      <c r="AJ1710" s="106">
        <f t="shared" si="148"/>
        <v>2200000</v>
      </c>
      <c r="AK1710" s="106">
        <f t="shared" si="149"/>
        <v>11000</v>
      </c>
      <c r="AL1710" s="106">
        <f t="shared" si="150"/>
        <v>60</v>
      </c>
      <c r="AM1710" s="106">
        <f t="shared" si="151"/>
        <v>2</v>
      </c>
      <c r="AN1710" s="106">
        <f t="shared" si="152"/>
        <v>2211062</v>
      </c>
      <c r="AO1710" s="77" t="s">
        <v>6074</v>
      </c>
      <c r="AP1710" s="78">
        <v>2113.23</v>
      </c>
    </row>
    <row r="1711" spans="1:42" x14ac:dyDescent="0.25">
      <c r="A1711" s="27">
        <v>1213062</v>
      </c>
      <c r="B1711" s="34" t="s">
        <v>2032</v>
      </c>
      <c r="C1711" s="35">
        <v>7484</v>
      </c>
      <c r="D1711" s="36" t="s">
        <v>1025</v>
      </c>
      <c r="E1711" s="36">
        <v>75</v>
      </c>
      <c r="F1711" s="35">
        <v>18422</v>
      </c>
      <c r="G1711" s="36" t="s">
        <v>1025</v>
      </c>
      <c r="H1711" s="36">
        <v>246</v>
      </c>
      <c r="I1711" s="36">
        <v>1782</v>
      </c>
      <c r="J1711" s="35">
        <v>388</v>
      </c>
      <c r="AF1711" s="82" t="s">
        <v>295</v>
      </c>
      <c r="AG1711" s="82" t="s">
        <v>157</v>
      </c>
      <c r="AH1711" s="82" t="s">
        <v>215</v>
      </c>
      <c r="AI1711" s="82">
        <v>2</v>
      </c>
      <c r="AJ1711" s="106">
        <f t="shared" si="148"/>
        <v>2200000</v>
      </c>
      <c r="AK1711" s="106">
        <f t="shared" si="149"/>
        <v>11000</v>
      </c>
      <c r="AL1711" s="106">
        <f t="shared" si="150"/>
        <v>70</v>
      </c>
      <c r="AM1711" s="106">
        <f t="shared" si="151"/>
        <v>2</v>
      </c>
      <c r="AN1711" s="106">
        <f t="shared" si="152"/>
        <v>2211072</v>
      </c>
      <c r="AO1711" s="77" t="s">
        <v>6071</v>
      </c>
      <c r="AP1711" s="78">
        <v>1435.47</v>
      </c>
    </row>
    <row r="1712" spans="1:42" x14ac:dyDescent="0.25">
      <c r="A1712" s="27">
        <v>1213072</v>
      </c>
      <c r="B1712" s="34" t="s">
        <v>2033</v>
      </c>
      <c r="C1712" s="35">
        <v>2389</v>
      </c>
      <c r="D1712" s="36" t="s">
        <v>1025</v>
      </c>
      <c r="E1712" s="36">
        <v>24</v>
      </c>
      <c r="F1712" s="35">
        <v>4297</v>
      </c>
      <c r="G1712" s="36" t="s">
        <v>1025</v>
      </c>
      <c r="H1712" s="36">
        <v>180</v>
      </c>
      <c r="I1712" s="36">
        <v>2205</v>
      </c>
      <c r="J1712" s="35">
        <v>1904</v>
      </c>
      <c r="AF1712" s="82" t="s">
        <v>295</v>
      </c>
      <c r="AG1712" s="82" t="s">
        <v>29</v>
      </c>
      <c r="AH1712" s="82" t="s">
        <v>79</v>
      </c>
      <c r="AI1712" s="82">
        <v>1</v>
      </c>
      <c r="AJ1712" s="106">
        <f t="shared" si="148"/>
        <v>2200000</v>
      </c>
      <c r="AK1712" s="106">
        <f t="shared" si="149"/>
        <v>12000</v>
      </c>
      <c r="AL1712" s="106">
        <f t="shared" si="150"/>
        <v>10</v>
      </c>
      <c r="AM1712" s="106">
        <f t="shared" si="151"/>
        <v>1</v>
      </c>
      <c r="AN1712" s="106">
        <f t="shared" si="152"/>
        <v>2212011</v>
      </c>
      <c r="AO1712" s="77" t="s">
        <v>6075</v>
      </c>
      <c r="AP1712" s="78">
        <v>1662.46</v>
      </c>
    </row>
    <row r="1713" spans="1:42" x14ac:dyDescent="0.25">
      <c r="A1713" s="27">
        <v>1213082</v>
      </c>
      <c r="B1713" s="34" t="s">
        <v>2034</v>
      </c>
      <c r="C1713" s="35">
        <v>3546</v>
      </c>
      <c r="D1713" s="36" t="s">
        <v>1025</v>
      </c>
      <c r="E1713" s="36">
        <v>35</v>
      </c>
      <c r="F1713" s="35">
        <v>6751</v>
      </c>
      <c r="G1713" s="36" t="s">
        <v>1025</v>
      </c>
      <c r="H1713" s="36">
        <v>190</v>
      </c>
      <c r="I1713" s="36">
        <v>2124</v>
      </c>
      <c r="J1713" s="35">
        <v>1347</v>
      </c>
      <c r="AF1713" s="82" t="s">
        <v>295</v>
      </c>
      <c r="AG1713" s="82" t="s">
        <v>29</v>
      </c>
      <c r="AH1713" s="82" t="s">
        <v>100</v>
      </c>
      <c r="AI1713" s="82">
        <v>2</v>
      </c>
      <c r="AJ1713" s="106">
        <f t="shared" si="148"/>
        <v>2200000</v>
      </c>
      <c r="AK1713" s="106">
        <f t="shared" si="149"/>
        <v>12000</v>
      </c>
      <c r="AL1713" s="106">
        <f t="shared" si="150"/>
        <v>20</v>
      </c>
      <c r="AM1713" s="106">
        <f t="shared" si="151"/>
        <v>2</v>
      </c>
      <c r="AN1713" s="106">
        <f t="shared" si="152"/>
        <v>2212022</v>
      </c>
      <c r="AO1713" s="77" t="s">
        <v>6076</v>
      </c>
      <c r="AP1713" s="78">
        <v>1459.42</v>
      </c>
    </row>
    <row r="1714" spans="1:42" x14ac:dyDescent="0.25">
      <c r="A1714" s="27" t="s">
        <v>1025</v>
      </c>
      <c r="B1714" s="37" t="s">
        <v>1061</v>
      </c>
      <c r="C1714" s="38"/>
      <c r="D1714" s="38"/>
      <c r="E1714" s="38"/>
      <c r="F1714" s="38"/>
      <c r="G1714" s="38"/>
      <c r="H1714" s="38"/>
      <c r="I1714" s="38"/>
      <c r="J1714" s="38"/>
      <c r="AF1714" s="82" t="s">
        <v>295</v>
      </c>
      <c r="AG1714" s="82" t="s">
        <v>29</v>
      </c>
      <c r="AH1714" s="82" t="s">
        <v>30</v>
      </c>
      <c r="AI1714" s="82">
        <v>2</v>
      </c>
      <c r="AJ1714" s="106">
        <f t="shared" si="148"/>
        <v>2200000</v>
      </c>
      <c r="AK1714" s="106">
        <f t="shared" si="149"/>
        <v>12000</v>
      </c>
      <c r="AL1714" s="106">
        <f t="shared" si="150"/>
        <v>30</v>
      </c>
      <c r="AM1714" s="106">
        <f t="shared" si="151"/>
        <v>2</v>
      </c>
      <c r="AN1714" s="106">
        <f t="shared" si="152"/>
        <v>2212032</v>
      </c>
      <c r="AO1714" s="77" t="s">
        <v>6077</v>
      </c>
      <c r="AP1714" s="78">
        <v>1588.42</v>
      </c>
    </row>
    <row r="1715" spans="1:42" x14ac:dyDescent="0.25">
      <c r="A1715" s="27">
        <v>1213023</v>
      </c>
      <c r="B1715" s="34" t="s">
        <v>2035</v>
      </c>
      <c r="C1715" s="35">
        <v>4560</v>
      </c>
      <c r="D1715" s="36" t="s">
        <v>1025</v>
      </c>
      <c r="E1715" s="36">
        <v>46</v>
      </c>
      <c r="F1715" s="35">
        <v>21270</v>
      </c>
      <c r="G1715" s="36" t="s">
        <v>1025</v>
      </c>
      <c r="H1715" s="36">
        <v>466</v>
      </c>
      <c r="I1715" s="36">
        <v>2058</v>
      </c>
      <c r="J1715" s="35">
        <v>319</v>
      </c>
      <c r="AF1715" s="82" t="s">
        <v>295</v>
      </c>
      <c r="AG1715" s="82" t="s">
        <v>29</v>
      </c>
      <c r="AH1715" s="82" t="s">
        <v>89</v>
      </c>
      <c r="AI1715" s="82">
        <v>2</v>
      </c>
      <c r="AJ1715" s="106">
        <f t="shared" si="148"/>
        <v>2200000</v>
      </c>
      <c r="AK1715" s="106">
        <f t="shared" si="149"/>
        <v>12000</v>
      </c>
      <c r="AL1715" s="106">
        <f t="shared" si="150"/>
        <v>40</v>
      </c>
      <c r="AM1715" s="106">
        <f t="shared" si="151"/>
        <v>2</v>
      </c>
      <c r="AN1715" s="106">
        <f t="shared" si="152"/>
        <v>2212042</v>
      </c>
      <c r="AO1715" s="77" t="s">
        <v>6078</v>
      </c>
      <c r="AP1715" s="78">
        <v>1188.19</v>
      </c>
    </row>
    <row r="1716" spans="1:42" x14ac:dyDescent="0.25">
      <c r="A1716" s="27">
        <v>1213024</v>
      </c>
      <c r="B1716" s="34" t="s">
        <v>1064</v>
      </c>
      <c r="C1716" s="35">
        <v>1904</v>
      </c>
      <c r="D1716" s="36" t="s">
        <v>1025</v>
      </c>
      <c r="E1716" s="36">
        <v>19</v>
      </c>
      <c r="F1716" s="35">
        <v>11226</v>
      </c>
      <c r="G1716" s="36" t="s">
        <v>1025</v>
      </c>
      <c r="H1716" s="36">
        <v>590</v>
      </c>
      <c r="I1716" s="36" t="s">
        <v>1038</v>
      </c>
      <c r="J1716" s="35" t="s">
        <v>1038</v>
      </c>
      <c r="AF1716" s="82" t="s">
        <v>295</v>
      </c>
      <c r="AG1716" s="82" t="s">
        <v>29</v>
      </c>
      <c r="AH1716" s="82" t="s">
        <v>57</v>
      </c>
      <c r="AI1716" s="82">
        <v>3</v>
      </c>
      <c r="AJ1716" s="106">
        <f t="shared" si="148"/>
        <v>2200000</v>
      </c>
      <c r="AK1716" s="106">
        <f t="shared" si="149"/>
        <v>12000</v>
      </c>
      <c r="AL1716" s="106">
        <f t="shared" si="150"/>
        <v>50</v>
      </c>
      <c r="AM1716" s="106">
        <f t="shared" si="151"/>
        <v>3</v>
      </c>
      <c r="AN1716" s="106">
        <f t="shared" si="152"/>
        <v>2212053</v>
      </c>
      <c r="AO1716" s="77" t="s">
        <v>6079</v>
      </c>
      <c r="AP1716" s="78">
        <v>1203.29</v>
      </c>
    </row>
    <row r="1717" spans="1:42" x14ac:dyDescent="0.25">
      <c r="A1717" s="27">
        <v>1213025</v>
      </c>
      <c r="B1717" s="34" t="s">
        <v>1049</v>
      </c>
      <c r="C1717" s="35">
        <v>2656</v>
      </c>
      <c r="D1717" s="36" t="s">
        <v>1025</v>
      </c>
      <c r="E1717" s="36">
        <v>27</v>
      </c>
      <c r="F1717" s="35">
        <v>10044</v>
      </c>
      <c r="G1717" s="36" t="s">
        <v>1025</v>
      </c>
      <c r="H1717" s="36">
        <v>378</v>
      </c>
      <c r="I1717" s="36" t="s">
        <v>1038</v>
      </c>
      <c r="J1717" s="35" t="s">
        <v>1038</v>
      </c>
      <c r="AF1717" s="82" t="s">
        <v>295</v>
      </c>
      <c r="AG1717" s="82" t="s">
        <v>29</v>
      </c>
      <c r="AH1717" s="82" t="s">
        <v>186</v>
      </c>
      <c r="AI1717" s="82">
        <v>2</v>
      </c>
      <c r="AJ1717" s="106">
        <f t="shared" si="148"/>
        <v>2200000</v>
      </c>
      <c r="AK1717" s="106">
        <f t="shared" si="149"/>
        <v>12000</v>
      </c>
      <c r="AL1717" s="106">
        <f t="shared" si="150"/>
        <v>60</v>
      </c>
      <c r="AM1717" s="106">
        <f t="shared" si="151"/>
        <v>2</v>
      </c>
      <c r="AN1717" s="106">
        <f t="shared" si="152"/>
        <v>2212062</v>
      </c>
      <c r="AO1717" s="77" t="s">
        <v>6080</v>
      </c>
      <c r="AP1717" s="78">
        <v>3081.04</v>
      </c>
    </row>
    <row r="1718" spans="1:42" x14ac:dyDescent="0.25">
      <c r="A1718" s="27">
        <v>1213033</v>
      </c>
      <c r="B1718" s="34" t="s">
        <v>2036</v>
      </c>
      <c r="C1718" s="35">
        <v>2732</v>
      </c>
      <c r="D1718" s="36" t="s">
        <v>1025</v>
      </c>
      <c r="E1718" s="36">
        <v>27</v>
      </c>
      <c r="F1718" s="35">
        <v>12999</v>
      </c>
      <c r="G1718" s="36" t="s">
        <v>1025</v>
      </c>
      <c r="H1718" s="36">
        <v>476</v>
      </c>
      <c r="I1718" s="36">
        <v>2181</v>
      </c>
      <c r="J1718" s="35">
        <v>630</v>
      </c>
      <c r="AF1718" s="82" t="s">
        <v>295</v>
      </c>
      <c r="AG1718" s="82" t="s">
        <v>29</v>
      </c>
      <c r="AH1718" s="82" t="s">
        <v>215</v>
      </c>
      <c r="AI1718" s="82">
        <v>2</v>
      </c>
      <c r="AJ1718" s="106">
        <f t="shared" si="148"/>
        <v>2200000</v>
      </c>
      <c r="AK1718" s="106">
        <f t="shared" si="149"/>
        <v>12000</v>
      </c>
      <c r="AL1718" s="106">
        <f t="shared" si="150"/>
        <v>70</v>
      </c>
      <c r="AM1718" s="106">
        <f t="shared" si="151"/>
        <v>2</v>
      </c>
      <c r="AN1718" s="106">
        <f t="shared" si="152"/>
        <v>2212072</v>
      </c>
      <c r="AO1718" s="77" t="s">
        <v>6081</v>
      </c>
      <c r="AP1718" s="78">
        <v>1594.47</v>
      </c>
    </row>
    <row r="1719" spans="1:42" x14ac:dyDescent="0.25">
      <c r="A1719" s="27">
        <v>1213034</v>
      </c>
      <c r="B1719" s="34" t="s">
        <v>1064</v>
      </c>
      <c r="C1719" s="35">
        <v>827</v>
      </c>
      <c r="D1719" s="36" t="s">
        <v>1025</v>
      </c>
      <c r="E1719" s="36">
        <v>8</v>
      </c>
      <c r="F1719" s="35">
        <v>9061</v>
      </c>
      <c r="G1719" s="36" t="s">
        <v>1025</v>
      </c>
      <c r="H1719" s="36">
        <v>1096</v>
      </c>
      <c r="I1719" s="36" t="s">
        <v>1038</v>
      </c>
      <c r="J1719" s="35" t="s">
        <v>1038</v>
      </c>
      <c r="AF1719" s="82" t="s">
        <v>295</v>
      </c>
      <c r="AG1719" s="82" t="s">
        <v>29</v>
      </c>
      <c r="AH1719" s="82" t="s">
        <v>148</v>
      </c>
      <c r="AI1719" s="82">
        <v>2</v>
      </c>
      <c r="AJ1719" s="106">
        <f t="shared" si="148"/>
        <v>2200000</v>
      </c>
      <c r="AK1719" s="106">
        <f t="shared" si="149"/>
        <v>12000</v>
      </c>
      <c r="AL1719" s="106">
        <f t="shared" si="150"/>
        <v>80</v>
      </c>
      <c r="AM1719" s="106">
        <f t="shared" si="151"/>
        <v>2</v>
      </c>
      <c r="AN1719" s="106">
        <f t="shared" si="152"/>
        <v>2212082</v>
      </c>
      <c r="AO1719" s="77" t="s">
        <v>6082</v>
      </c>
      <c r="AP1719" s="78">
        <v>2534.83</v>
      </c>
    </row>
    <row r="1720" spans="1:42" x14ac:dyDescent="0.25">
      <c r="A1720" s="27">
        <v>1213035</v>
      </c>
      <c r="B1720" s="34" t="s">
        <v>1039</v>
      </c>
      <c r="C1720" s="35">
        <v>1905</v>
      </c>
      <c r="D1720" s="36" t="s">
        <v>1025</v>
      </c>
      <c r="E1720" s="36">
        <v>19</v>
      </c>
      <c r="F1720" s="35">
        <v>3938</v>
      </c>
      <c r="G1720" s="36" t="s">
        <v>1025</v>
      </c>
      <c r="H1720" s="36">
        <v>207</v>
      </c>
      <c r="I1720" s="36" t="s">
        <v>1038</v>
      </c>
      <c r="J1720" s="35" t="s">
        <v>1038</v>
      </c>
      <c r="AF1720" s="82" t="s">
        <v>295</v>
      </c>
      <c r="AG1720" s="82" t="s">
        <v>29</v>
      </c>
      <c r="AH1720" s="82" t="s">
        <v>210</v>
      </c>
      <c r="AI1720" s="82">
        <v>2</v>
      </c>
      <c r="AJ1720" s="106">
        <f t="shared" si="148"/>
        <v>2200000</v>
      </c>
      <c r="AK1720" s="106">
        <f t="shared" si="149"/>
        <v>12000</v>
      </c>
      <c r="AL1720" s="106">
        <f t="shared" si="150"/>
        <v>90</v>
      </c>
      <c r="AM1720" s="106">
        <f t="shared" si="151"/>
        <v>2</v>
      </c>
      <c r="AN1720" s="106">
        <f t="shared" si="152"/>
        <v>2212092</v>
      </c>
      <c r="AO1720" s="77" t="s">
        <v>6083</v>
      </c>
      <c r="AP1720" s="78">
        <v>1191.03</v>
      </c>
    </row>
    <row r="1721" spans="1:42" x14ac:dyDescent="0.25">
      <c r="A1721" s="27">
        <v>1213043</v>
      </c>
      <c r="B1721" s="34" t="s">
        <v>2037</v>
      </c>
      <c r="C1721" s="35">
        <v>7608</v>
      </c>
      <c r="D1721" s="36" t="s">
        <v>1025</v>
      </c>
      <c r="E1721" s="36">
        <v>76</v>
      </c>
      <c r="F1721" s="35">
        <v>34193</v>
      </c>
      <c r="G1721" s="36" t="s">
        <v>1025</v>
      </c>
      <c r="H1721" s="36">
        <v>449</v>
      </c>
      <c r="I1721" s="36">
        <v>1758</v>
      </c>
      <c r="J1721" s="35">
        <v>156</v>
      </c>
      <c r="AF1721" s="82" t="s">
        <v>295</v>
      </c>
      <c r="AG1721" s="82" t="s">
        <v>29</v>
      </c>
      <c r="AH1721" s="82" t="s">
        <v>160</v>
      </c>
      <c r="AI1721" s="82">
        <v>2</v>
      </c>
      <c r="AJ1721" s="106">
        <f t="shared" si="148"/>
        <v>2200000</v>
      </c>
      <c r="AK1721" s="106">
        <f t="shared" si="149"/>
        <v>12000</v>
      </c>
      <c r="AL1721" s="106">
        <f t="shared" si="150"/>
        <v>100</v>
      </c>
      <c r="AM1721" s="106">
        <f t="shared" si="151"/>
        <v>2</v>
      </c>
      <c r="AN1721" s="106">
        <f t="shared" si="152"/>
        <v>2212102</v>
      </c>
      <c r="AO1721" s="77" t="s">
        <v>6075</v>
      </c>
      <c r="AP1721" s="78">
        <v>3162.15</v>
      </c>
    </row>
    <row r="1722" spans="1:42" x14ac:dyDescent="0.25">
      <c r="A1722" s="27">
        <v>1213044</v>
      </c>
      <c r="B1722" s="34" t="s">
        <v>1129</v>
      </c>
      <c r="C1722" s="35">
        <v>2305</v>
      </c>
      <c r="D1722" s="36" t="s">
        <v>1025</v>
      </c>
      <c r="E1722" s="36">
        <v>23</v>
      </c>
      <c r="F1722" s="35">
        <v>18744</v>
      </c>
      <c r="G1722" s="36" t="s">
        <v>1025</v>
      </c>
      <c r="H1722" s="36">
        <v>813</v>
      </c>
      <c r="I1722" s="36" t="s">
        <v>1038</v>
      </c>
      <c r="J1722" s="35" t="s">
        <v>1038</v>
      </c>
      <c r="AF1722" s="82" t="s">
        <v>295</v>
      </c>
      <c r="AG1722" s="82" t="s">
        <v>112</v>
      </c>
      <c r="AH1722" s="82" t="s">
        <v>79</v>
      </c>
      <c r="AI1722" s="82">
        <v>3</v>
      </c>
      <c r="AJ1722" s="106">
        <f t="shared" si="148"/>
        <v>2200000</v>
      </c>
      <c r="AK1722" s="106">
        <f t="shared" si="149"/>
        <v>13000</v>
      </c>
      <c r="AL1722" s="106">
        <f t="shared" si="150"/>
        <v>10</v>
      </c>
      <c r="AM1722" s="106">
        <f t="shared" si="151"/>
        <v>3</v>
      </c>
      <c r="AN1722" s="106">
        <f t="shared" si="152"/>
        <v>2213013</v>
      </c>
      <c r="AO1722" s="77" t="s">
        <v>6084</v>
      </c>
      <c r="AP1722" s="78">
        <v>2048.5</v>
      </c>
    </row>
    <row r="1723" spans="1:42" x14ac:dyDescent="0.25">
      <c r="A1723" s="27">
        <v>1213045</v>
      </c>
      <c r="B1723" s="34" t="s">
        <v>1049</v>
      </c>
      <c r="C1723" s="35">
        <v>5303</v>
      </c>
      <c r="D1723" s="36" t="s">
        <v>1025</v>
      </c>
      <c r="E1723" s="36">
        <v>53</v>
      </c>
      <c r="F1723" s="35">
        <v>15449</v>
      </c>
      <c r="G1723" s="36" t="s">
        <v>1025</v>
      </c>
      <c r="H1723" s="36">
        <v>291</v>
      </c>
      <c r="I1723" s="36" t="s">
        <v>1038</v>
      </c>
      <c r="J1723" s="35" t="s">
        <v>1038</v>
      </c>
      <c r="AF1723" s="82" t="s">
        <v>295</v>
      </c>
      <c r="AG1723" s="82" t="s">
        <v>112</v>
      </c>
      <c r="AH1723" s="82" t="s">
        <v>100</v>
      </c>
      <c r="AI1723" s="82">
        <v>1</v>
      </c>
      <c r="AJ1723" s="106">
        <f t="shared" si="148"/>
        <v>2200000</v>
      </c>
      <c r="AK1723" s="106">
        <f t="shared" si="149"/>
        <v>13000</v>
      </c>
      <c r="AL1723" s="106">
        <f t="shared" si="150"/>
        <v>20</v>
      </c>
      <c r="AM1723" s="106">
        <f t="shared" si="151"/>
        <v>1</v>
      </c>
      <c r="AN1723" s="106">
        <f t="shared" si="152"/>
        <v>2213021</v>
      </c>
      <c r="AO1723" s="77" t="s">
        <v>6085</v>
      </c>
      <c r="AP1723" s="78">
        <v>1861.79</v>
      </c>
    </row>
    <row r="1724" spans="1:42" x14ac:dyDescent="0.25">
      <c r="A1724" s="27">
        <v>1213093</v>
      </c>
      <c r="B1724" s="34" t="s">
        <v>2038</v>
      </c>
      <c r="C1724" s="35">
        <v>5163</v>
      </c>
      <c r="D1724" s="36" t="s">
        <v>1025</v>
      </c>
      <c r="E1724" s="36">
        <v>52</v>
      </c>
      <c r="F1724" s="35">
        <v>9298</v>
      </c>
      <c r="G1724" s="36" t="s">
        <v>1025</v>
      </c>
      <c r="H1724" s="36">
        <v>180</v>
      </c>
      <c r="I1724" s="36">
        <v>2004</v>
      </c>
      <c r="J1724" s="35">
        <v>943</v>
      </c>
      <c r="AF1724" s="82" t="s">
        <v>295</v>
      </c>
      <c r="AG1724" s="82" t="s">
        <v>112</v>
      </c>
      <c r="AH1724" s="82" t="s">
        <v>30</v>
      </c>
      <c r="AI1724" s="82">
        <v>1</v>
      </c>
      <c r="AJ1724" s="106">
        <f t="shared" si="148"/>
        <v>2200000</v>
      </c>
      <c r="AK1724" s="106">
        <f t="shared" si="149"/>
        <v>13000</v>
      </c>
      <c r="AL1724" s="106">
        <f t="shared" si="150"/>
        <v>30</v>
      </c>
      <c r="AM1724" s="106">
        <f t="shared" si="151"/>
        <v>1</v>
      </c>
      <c r="AN1724" s="106">
        <f t="shared" si="152"/>
        <v>2213031</v>
      </c>
      <c r="AO1724" s="77" t="s">
        <v>6086</v>
      </c>
      <c r="AP1724" s="78">
        <v>1666.73</v>
      </c>
    </row>
    <row r="1725" spans="1:42" x14ac:dyDescent="0.25">
      <c r="A1725" s="27">
        <v>1213094</v>
      </c>
      <c r="B1725" s="34" t="s">
        <v>1037</v>
      </c>
      <c r="C1725" s="35">
        <v>1152</v>
      </c>
      <c r="D1725" s="36" t="s">
        <v>1025</v>
      </c>
      <c r="E1725" s="36">
        <v>12</v>
      </c>
      <c r="F1725" s="35">
        <v>3698</v>
      </c>
      <c r="G1725" s="36" t="s">
        <v>1025</v>
      </c>
      <c r="H1725" s="36">
        <v>321</v>
      </c>
      <c r="I1725" s="36" t="s">
        <v>1038</v>
      </c>
      <c r="J1725" s="35" t="s">
        <v>1038</v>
      </c>
      <c r="AF1725" s="82" t="s">
        <v>295</v>
      </c>
      <c r="AG1725" s="82" t="s">
        <v>112</v>
      </c>
      <c r="AH1725" s="82" t="s">
        <v>89</v>
      </c>
      <c r="AI1725" s="82">
        <v>2</v>
      </c>
      <c r="AJ1725" s="106">
        <f t="shared" si="148"/>
        <v>2200000</v>
      </c>
      <c r="AK1725" s="106">
        <f t="shared" si="149"/>
        <v>13000</v>
      </c>
      <c r="AL1725" s="106">
        <f t="shared" si="150"/>
        <v>40</v>
      </c>
      <c r="AM1725" s="106">
        <f t="shared" si="151"/>
        <v>2</v>
      </c>
      <c r="AN1725" s="106">
        <f t="shared" si="152"/>
        <v>2213042</v>
      </c>
      <c r="AO1725" s="77" t="s">
        <v>6087</v>
      </c>
      <c r="AP1725" s="78">
        <v>1018.13</v>
      </c>
    </row>
    <row r="1726" spans="1:42" x14ac:dyDescent="0.25">
      <c r="A1726" s="27">
        <v>1213095</v>
      </c>
      <c r="B1726" s="34" t="s">
        <v>1039</v>
      </c>
      <c r="C1726" s="35">
        <v>4011</v>
      </c>
      <c r="D1726" s="36" t="s">
        <v>1025</v>
      </c>
      <c r="E1726" s="36">
        <v>40</v>
      </c>
      <c r="F1726" s="35">
        <v>5600</v>
      </c>
      <c r="G1726" s="36" t="s">
        <v>1025</v>
      </c>
      <c r="H1726" s="36">
        <v>140</v>
      </c>
      <c r="I1726" s="36" t="s">
        <v>1038</v>
      </c>
      <c r="J1726" s="35" t="s">
        <v>1038</v>
      </c>
      <c r="AF1726" s="82" t="s">
        <v>295</v>
      </c>
      <c r="AG1726" s="82" t="s">
        <v>112</v>
      </c>
      <c r="AH1726" s="82" t="s">
        <v>57</v>
      </c>
      <c r="AI1726" s="82">
        <v>2</v>
      </c>
      <c r="AJ1726" s="106">
        <f t="shared" si="148"/>
        <v>2200000</v>
      </c>
      <c r="AK1726" s="106">
        <f t="shared" si="149"/>
        <v>13000</v>
      </c>
      <c r="AL1726" s="106">
        <f t="shared" si="150"/>
        <v>50</v>
      </c>
      <c r="AM1726" s="106">
        <f t="shared" si="151"/>
        <v>2</v>
      </c>
      <c r="AN1726" s="106">
        <f t="shared" si="152"/>
        <v>2213052</v>
      </c>
      <c r="AO1726" s="77" t="s">
        <v>6088</v>
      </c>
      <c r="AP1726" s="78">
        <v>1285.9100000000001</v>
      </c>
    </row>
    <row r="1727" spans="1:42" x14ac:dyDescent="0.25">
      <c r="A1727" s="27" t="s">
        <v>1025</v>
      </c>
      <c r="B1727" s="40" t="s">
        <v>2039</v>
      </c>
      <c r="C1727" s="41"/>
      <c r="D1727" s="41"/>
      <c r="E1727" s="41"/>
      <c r="F1727" s="41"/>
      <c r="G1727" s="41"/>
      <c r="H1727" s="41"/>
      <c r="I1727" s="41"/>
      <c r="J1727" s="41"/>
      <c r="AF1727" s="82" t="s">
        <v>295</v>
      </c>
      <c r="AG1727" s="82" t="s">
        <v>112</v>
      </c>
      <c r="AH1727" s="82" t="s">
        <v>186</v>
      </c>
      <c r="AI1727" s="82">
        <v>2</v>
      </c>
      <c r="AJ1727" s="106">
        <f t="shared" si="148"/>
        <v>2200000</v>
      </c>
      <c r="AK1727" s="106">
        <f t="shared" si="149"/>
        <v>13000</v>
      </c>
      <c r="AL1727" s="106">
        <f t="shared" si="150"/>
        <v>60</v>
      </c>
      <c r="AM1727" s="106">
        <f t="shared" si="151"/>
        <v>2</v>
      </c>
      <c r="AN1727" s="106">
        <f t="shared" si="152"/>
        <v>2213062</v>
      </c>
      <c r="AO1727" s="77" t="s">
        <v>6089</v>
      </c>
      <c r="AP1727" s="78">
        <v>1343.2</v>
      </c>
    </row>
    <row r="1728" spans="1:42" x14ac:dyDescent="0.25">
      <c r="A1728" s="27" t="s">
        <v>1025</v>
      </c>
      <c r="B1728" s="37" t="s">
        <v>1137</v>
      </c>
      <c r="C1728" s="38"/>
      <c r="D1728" s="38"/>
      <c r="E1728" s="38"/>
      <c r="F1728" s="38"/>
      <c r="G1728" s="38"/>
      <c r="H1728" s="38"/>
      <c r="I1728" s="38"/>
      <c r="J1728" s="38"/>
      <c r="AF1728" s="82" t="s">
        <v>295</v>
      </c>
      <c r="AG1728" s="82" t="s">
        <v>112</v>
      </c>
      <c r="AH1728" s="82" t="s">
        <v>215</v>
      </c>
      <c r="AI1728" s="82">
        <v>2</v>
      </c>
      <c r="AJ1728" s="106">
        <f t="shared" si="148"/>
        <v>2200000</v>
      </c>
      <c r="AK1728" s="106">
        <f t="shared" si="149"/>
        <v>13000</v>
      </c>
      <c r="AL1728" s="106">
        <f t="shared" si="150"/>
        <v>70</v>
      </c>
      <c r="AM1728" s="106">
        <f t="shared" si="151"/>
        <v>2</v>
      </c>
      <c r="AN1728" s="106">
        <f t="shared" si="152"/>
        <v>2213072</v>
      </c>
      <c r="AO1728" s="77" t="s">
        <v>6090</v>
      </c>
      <c r="AP1728" s="78">
        <v>1154.94</v>
      </c>
    </row>
    <row r="1729" spans="1:42" x14ac:dyDescent="0.25">
      <c r="A1729" s="27">
        <v>1214012</v>
      </c>
      <c r="B1729" s="34" t="s">
        <v>2040</v>
      </c>
      <c r="C1729" s="35">
        <v>8852</v>
      </c>
      <c r="D1729" s="36" t="s">
        <v>1025</v>
      </c>
      <c r="E1729" s="36">
        <v>89</v>
      </c>
      <c r="F1729" s="35">
        <v>9020</v>
      </c>
      <c r="G1729" s="36" t="s">
        <v>1025</v>
      </c>
      <c r="H1729" s="36">
        <v>102</v>
      </c>
      <c r="I1729" s="36">
        <v>1553</v>
      </c>
      <c r="J1729" s="35">
        <v>985</v>
      </c>
      <c r="AF1729" s="82" t="s">
        <v>295</v>
      </c>
      <c r="AG1729" s="82" t="s">
        <v>112</v>
      </c>
      <c r="AH1729" s="82" t="s">
        <v>148</v>
      </c>
      <c r="AI1729" s="82">
        <v>2</v>
      </c>
      <c r="AJ1729" s="106">
        <f t="shared" si="148"/>
        <v>2200000</v>
      </c>
      <c r="AK1729" s="106">
        <f t="shared" si="149"/>
        <v>13000</v>
      </c>
      <c r="AL1729" s="106">
        <f t="shared" si="150"/>
        <v>80</v>
      </c>
      <c r="AM1729" s="106">
        <f t="shared" si="151"/>
        <v>2</v>
      </c>
      <c r="AN1729" s="106">
        <f t="shared" si="152"/>
        <v>2213082</v>
      </c>
      <c r="AO1729" s="77" t="s">
        <v>4686</v>
      </c>
      <c r="AP1729" s="78">
        <v>1425.57</v>
      </c>
    </row>
    <row r="1730" spans="1:42" x14ac:dyDescent="0.25">
      <c r="A1730" s="27">
        <v>1214042</v>
      </c>
      <c r="B1730" s="34" t="s">
        <v>2041</v>
      </c>
      <c r="C1730" s="35">
        <v>4788</v>
      </c>
      <c r="D1730" s="36" t="s">
        <v>1025</v>
      </c>
      <c r="E1730" s="36">
        <v>48</v>
      </c>
      <c r="F1730" s="35">
        <v>3583</v>
      </c>
      <c r="G1730" s="36" t="s">
        <v>1025</v>
      </c>
      <c r="H1730" s="36">
        <v>75</v>
      </c>
      <c r="I1730" s="36">
        <v>2038</v>
      </c>
      <c r="J1730" s="35">
        <v>2082</v>
      </c>
      <c r="AF1730" s="82" t="s">
        <v>295</v>
      </c>
      <c r="AG1730" s="82" t="s">
        <v>112</v>
      </c>
      <c r="AH1730" s="82" t="s">
        <v>210</v>
      </c>
      <c r="AI1730" s="82">
        <v>3</v>
      </c>
      <c r="AJ1730" s="106">
        <f t="shared" si="148"/>
        <v>2200000</v>
      </c>
      <c r="AK1730" s="106">
        <f t="shared" si="149"/>
        <v>13000</v>
      </c>
      <c r="AL1730" s="106">
        <f t="shared" si="150"/>
        <v>90</v>
      </c>
      <c r="AM1730" s="106">
        <f t="shared" si="151"/>
        <v>3</v>
      </c>
      <c r="AN1730" s="106">
        <f t="shared" si="152"/>
        <v>2213093</v>
      </c>
      <c r="AO1730" s="77" t="s">
        <v>6091</v>
      </c>
      <c r="AP1730" s="78">
        <v>1444.7</v>
      </c>
    </row>
    <row r="1731" spans="1:42" x14ac:dyDescent="0.25">
      <c r="A1731" s="27">
        <v>1214062</v>
      </c>
      <c r="B1731" s="34" t="s">
        <v>2042</v>
      </c>
      <c r="C1731" s="35">
        <v>5797</v>
      </c>
      <c r="D1731" s="36" t="s">
        <v>1025</v>
      </c>
      <c r="E1731" s="36">
        <v>58</v>
      </c>
      <c r="F1731" s="35">
        <v>3417</v>
      </c>
      <c r="G1731" s="36" t="s">
        <v>1025</v>
      </c>
      <c r="H1731" s="36">
        <v>59</v>
      </c>
      <c r="I1731" s="36">
        <v>1957</v>
      </c>
      <c r="J1731" s="35">
        <v>2112</v>
      </c>
      <c r="AF1731" s="82" t="s">
        <v>295</v>
      </c>
      <c r="AG1731" s="82" t="s">
        <v>112</v>
      </c>
      <c r="AH1731" s="82" t="s">
        <v>160</v>
      </c>
      <c r="AI1731" s="82">
        <v>2</v>
      </c>
      <c r="AJ1731" s="106">
        <f t="shared" si="148"/>
        <v>2200000</v>
      </c>
      <c r="AK1731" s="106">
        <f t="shared" si="149"/>
        <v>13000</v>
      </c>
      <c r="AL1731" s="106">
        <f t="shared" si="150"/>
        <v>100</v>
      </c>
      <c r="AM1731" s="106">
        <f t="shared" si="151"/>
        <v>2</v>
      </c>
      <c r="AN1731" s="106">
        <f t="shared" si="152"/>
        <v>2213102</v>
      </c>
      <c r="AO1731" s="77" t="s">
        <v>6085</v>
      </c>
      <c r="AP1731" s="78">
        <v>1207.77</v>
      </c>
    </row>
    <row r="1732" spans="1:42" x14ac:dyDescent="0.25">
      <c r="A1732" s="27" t="s">
        <v>1025</v>
      </c>
      <c r="B1732" s="37" t="s">
        <v>1046</v>
      </c>
      <c r="C1732" s="38"/>
      <c r="D1732" s="38"/>
      <c r="E1732" s="38"/>
      <c r="F1732" s="38"/>
      <c r="G1732" s="38"/>
      <c r="H1732" s="38"/>
      <c r="I1732" s="38"/>
      <c r="J1732" s="38"/>
      <c r="AF1732" s="82" t="s">
        <v>295</v>
      </c>
      <c r="AG1732" s="82" t="s">
        <v>112</v>
      </c>
      <c r="AH1732" s="82" t="s">
        <v>157</v>
      </c>
      <c r="AI1732" s="82">
        <v>2</v>
      </c>
      <c r="AJ1732" s="106">
        <f t="shared" si="148"/>
        <v>2200000</v>
      </c>
      <c r="AK1732" s="106">
        <f t="shared" si="149"/>
        <v>13000</v>
      </c>
      <c r="AL1732" s="106">
        <f t="shared" si="150"/>
        <v>110</v>
      </c>
      <c r="AM1732" s="106">
        <f t="shared" si="151"/>
        <v>2</v>
      </c>
      <c r="AN1732" s="106">
        <f t="shared" si="152"/>
        <v>2213112</v>
      </c>
      <c r="AO1732" s="77" t="s">
        <v>6092</v>
      </c>
      <c r="AP1732" s="78">
        <v>1225.01</v>
      </c>
    </row>
    <row r="1733" spans="1:42" x14ac:dyDescent="0.25">
      <c r="A1733" s="27">
        <v>1214023</v>
      </c>
      <c r="B1733" s="34" t="s">
        <v>2043</v>
      </c>
      <c r="C1733" s="35">
        <v>6606</v>
      </c>
      <c r="D1733" s="36" t="s">
        <v>1025</v>
      </c>
      <c r="E1733" s="36">
        <v>66</v>
      </c>
      <c r="F1733" s="35">
        <v>5508</v>
      </c>
      <c r="G1733" s="36" t="s">
        <v>1025</v>
      </c>
      <c r="H1733" s="36">
        <v>83</v>
      </c>
      <c r="I1733" s="36">
        <v>1894</v>
      </c>
      <c r="J1733" s="35">
        <v>1598</v>
      </c>
      <c r="AF1733" s="82" t="s">
        <v>295</v>
      </c>
      <c r="AG1733" s="82" t="s">
        <v>112</v>
      </c>
      <c r="AH1733" s="82" t="s">
        <v>29</v>
      </c>
      <c r="AI1733" s="82">
        <v>2</v>
      </c>
      <c r="AJ1733" s="106">
        <f t="shared" si="148"/>
        <v>2200000</v>
      </c>
      <c r="AK1733" s="106">
        <f t="shared" si="149"/>
        <v>13000</v>
      </c>
      <c r="AL1733" s="106">
        <f t="shared" si="150"/>
        <v>120</v>
      </c>
      <c r="AM1733" s="106">
        <f t="shared" si="151"/>
        <v>2</v>
      </c>
      <c r="AN1733" s="106">
        <f t="shared" si="152"/>
        <v>2213122</v>
      </c>
      <c r="AO1733" s="77" t="s">
        <v>6086</v>
      </c>
      <c r="AP1733" s="78">
        <v>1852.44</v>
      </c>
    </row>
    <row r="1734" spans="1:42" x14ac:dyDescent="0.25">
      <c r="A1734" s="27">
        <v>1214024</v>
      </c>
      <c r="B1734" s="34" t="s">
        <v>1037</v>
      </c>
      <c r="C1734" s="35">
        <v>325</v>
      </c>
      <c r="D1734" s="36" t="s">
        <v>1025</v>
      </c>
      <c r="E1734" s="36">
        <v>3</v>
      </c>
      <c r="F1734" s="35">
        <v>782</v>
      </c>
      <c r="G1734" s="36" t="s">
        <v>1025</v>
      </c>
      <c r="H1734" s="36">
        <v>241</v>
      </c>
      <c r="I1734" s="36" t="s">
        <v>1038</v>
      </c>
      <c r="J1734" s="35" t="s">
        <v>1038</v>
      </c>
      <c r="AF1734" s="82" t="s">
        <v>295</v>
      </c>
      <c r="AG1734" s="82" t="s">
        <v>112</v>
      </c>
      <c r="AH1734" s="82" t="s">
        <v>112</v>
      </c>
      <c r="AI1734" s="82">
        <v>2</v>
      </c>
      <c r="AJ1734" s="106">
        <f t="shared" si="148"/>
        <v>2200000</v>
      </c>
      <c r="AK1734" s="106">
        <f t="shared" si="149"/>
        <v>13000</v>
      </c>
      <c r="AL1734" s="106">
        <f t="shared" si="150"/>
        <v>130</v>
      </c>
      <c r="AM1734" s="106">
        <f t="shared" si="151"/>
        <v>2</v>
      </c>
      <c r="AN1734" s="106">
        <f t="shared" si="152"/>
        <v>2213132</v>
      </c>
      <c r="AO1734" s="77" t="s">
        <v>6093</v>
      </c>
      <c r="AP1734" s="78">
        <v>1302.69</v>
      </c>
    </row>
    <row r="1735" spans="1:42" x14ac:dyDescent="0.25">
      <c r="A1735" s="27">
        <v>1214025</v>
      </c>
      <c r="B1735" s="34" t="s">
        <v>1049</v>
      </c>
      <c r="C1735" s="35">
        <v>6281</v>
      </c>
      <c r="D1735" s="36" t="s">
        <v>1025</v>
      </c>
      <c r="E1735" s="36">
        <v>63</v>
      </c>
      <c r="F1735" s="35">
        <v>4726</v>
      </c>
      <c r="G1735" s="36" t="s">
        <v>1025</v>
      </c>
      <c r="H1735" s="36">
        <v>75</v>
      </c>
      <c r="I1735" s="36" t="s">
        <v>1038</v>
      </c>
      <c r="J1735" s="35" t="s">
        <v>1038</v>
      </c>
      <c r="AF1735" s="82" t="s">
        <v>295</v>
      </c>
      <c r="AG1735" s="82" t="s">
        <v>344</v>
      </c>
      <c r="AH1735" s="82" t="s">
        <v>79</v>
      </c>
      <c r="AI1735" s="82">
        <v>1</v>
      </c>
      <c r="AJ1735" s="106">
        <f t="shared" si="148"/>
        <v>2200000</v>
      </c>
      <c r="AK1735" s="106">
        <f t="shared" si="149"/>
        <v>14000</v>
      </c>
      <c r="AL1735" s="106">
        <f t="shared" si="150"/>
        <v>10</v>
      </c>
      <c r="AM1735" s="106">
        <f t="shared" si="151"/>
        <v>1</v>
      </c>
      <c r="AN1735" s="106">
        <f t="shared" si="152"/>
        <v>2214011</v>
      </c>
      <c r="AO1735" s="77" t="s">
        <v>6094</v>
      </c>
      <c r="AP1735" s="78">
        <v>1517.02</v>
      </c>
    </row>
    <row r="1736" spans="1:42" x14ac:dyDescent="0.25">
      <c r="A1736" s="27">
        <v>1214033</v>
      </c>
      <c r="B1736" s="34" t="s">
        <v>2044</v>
      </c>
      <c r="C1736" s="35">
        <v>5442</v>
      </c>
      <c r="D1736" s="36" t="s">
        <v>1025</v>
      </c>
      <c r="E1736" s="36">
        <v>54</v>
      </c>
      <c r="F1736" s="35">
        <v>5752</v>
      </c>
      <c r="G1736" s="36" t="s">
        <v>1025</v>
      </c>
      <c r="H1736" s="36">
        <v>106</v>
      </c>
      <c r="I1736" s="36">
        <v>1991</v>
      </c>
      <c r="J1736" s="35">
        <v>1546</v>
      </c>
      <c r="AF1736" s="82" t="s">
        <v>295</v>
      </c>
      <c r="AG1736" s="82" t="s">
        <v>344</v>
      </c>
      <c r="AH1736" s="82" t="s">
        <v>100</v>
      </c>
      <c r="AI1736" s="82">
        <v>3</v>
      </c>
      <c r="AJ1736" s="106">
        <f t="shared" ref="AJ1736:AJ1799" si="153">AF1736*100000</f>
        <v>2200000</v>
      </c>
      <c r="AK1736" s="106">
        <f t="shared" ref="AK1736:AK1799" si="154">AG1736*1000</f>
        <v>14000</v>
      </c>
      <c r="AL1736" s="106">
        <f t="shared" ref="AL1736:AL1799" si="155">AH1736*10</f>
        <v>20</v>
      </c>
      <c r="AM1736" s="106">
        <f t="shared" ref="AM1736:AM1799" si="156">AI1736*1</f>
        <v>3</v>
      </c>
      <c r="AN1736" s="106">
        <f t="shared" ref="AN1736:AN1799" si="157">SUM(AJ1736:AM1736)</f>
        <v>2214023</v>
      </c>
      <c r="AO1736" s="77" t="s">
        <v>6095</v>
      </c>
      <c r="AP1736" s="78">
        <v>1263.48</v>
      </c>
    </row>
    <row r="1737" spans="1:42" x14ac:dyDescent="0.25">
      <c r="A1737" s="27">
        <v>1214034</v>
      </c>
      <c r="B1737" s="34" t="s">
        <v>1129</v>
      </c>
      <c r="C1737" s="35">
        <v>726</v>
      </c>
      <c r="D1737" s="36" t="s">
        <v>1025</v>
      </c>
      <c r="E1737" s="36">
        <v>8</v>
      </c>
      <c r="F1737" s="35">
        <v>1683</v>
      </c>
      <c r="G1737" s="36" t="s">
        <v>1025</v>
      </c>
      <c r="H1737" s="36">
        <v>232</v>
      </c>
      <c r="I1737" s="36" t="s">
        <v>1038</v>
      </c>
      <c r="J1737" s="35" t="s">
        <v>1038</v>
      </c>
      <c r="AF1737" s="82" t="s">
        <v>295</v>
      </c>
      <c r="AG1737" s="82" t="s">
        <v>344</v>
      </c>
      <c r="AH1737" s="82" t="s">
        <v>30</v>
      </c>
      <c r="AI1737" s="82">
        <v>2</v>
      </c>
      <c r="AJ1737" s="106">
        <f t="shared" si="153"/>
        <v>2200000</v>
      </c>
      <c r="AK1737" s="106">
        <f t="shared" si="154"/>
        <v>14000</v>
      </c>
      <c r="AL1737" s="106">
        <f t="shared" si="155"/>
        <v>30</v>
      </c>
      <c r="AM1737" s="106">
        <f t="shared" si="156"/>
        <v>2</v>
      </c>
      <c r="AN1737" s="106">
        <f t="shared" si="157"/>
        <v>2214032</v>
      </c>
      <c r="AO1737" s="77" t="s">
        <v>6096</v>
      </c>
      <c r="AP1737" s="78">
        <v>1215.74</v>
      </c>
    </row>
    <row r="1738" spans="1:42" x14ac:dyDescent="0.25">
      <c r="A1738" s="27">
        <v>1214035</v>
      </c>
      <c r="B1738" s="34" t="s">
        <v>1049</v>
      </c>
      <c r="C1738" s="35">
        <v>4716</v>
      </c>
      <c r="D1738" s="36" t="s">
        <v>1025</v>
      </c>
      <c r="E1738" s="36">
        <v>46</v>
      </c>
      <c r="F1738" s="35">
        <v>4069</v>
      </c>
      <c r="G1738" s="36" t="s">
        <v>1025</v>
      </c>
      <c r="H1738" s="36">
        <v>86</v>
      </c>
      <c r="I1738" s="36" t="s">
        <v>1038</v>
      </c>
      <c r="J1738" s="35" t="s">
        <v>1038</v>
      </c>
      <c r="AF1738" s="82" t="s">
        <v>295</v>
      </c>
      <c r="AG1738" s="82" t="s">
        <v>344</v>
      </c>
      <c r="AH1738" s="82" t="s">
        <v>89</v>
      </c>
      <c r="AI1738" s="82">
        <v>3</v>
      </c>
      <c r="AJ1738" s="106">
        <f t="shared" si="153"/>
        <v>2200000</v>
      </c>
      <c r="AK1738" s="106">
        <f t="shared" si="154"/>
        <v>14000</v>
      </c>
      <c r="AL1738" s="106">
        <f t="shared" si="155"/>
        <v>40</v>
      </c>
      <c r="AM1738" s="106">
        <f t="shared" si="156"/>
        <v>3</v>
      </c>
      <c r="AN1738" s="106">
        <f t="shared" si="157"/>
        <v>2214043</v>
      </c>
      <c r="AO1738" s="77" t="s">
        <v>6097</v>
      </c>
      <c r="AP1738" s="78">
        <v>1410.09</v>
      </c>
    </row>
    <row r="1739" spans="1:42" x14ac:dyDescent="0.25">
      <c r="A1739" s="27">
        <v>1214053</v>
      </c>
      <c r="B1739" s="34" t="s">
        <v>2045</v>
      </c>
      <c r="C1739" s="35">
        <v>10002</v>
      </c>
      <c r="D1739" s="36" t="s">
        <v>1025</v>
      </c>
      <c r="E1739" s="36">
        <v>100</v>
      </c>
      <c r="F1739" s="35">
        <v>16243</v>
      </c>
      <c r="G1739" s="36" t="s">
        <v>1025</v>
      </c>
      <c r="H1739" s="36">
        <v>162</v>
      </c>
      <c r="I1739" s="36">
        <v>1388</v>
      </c>
      <c r="J1739" s="35">
        <v>464</v>
      </c>
      <c r="AF1739" s="82" t="s">
        <v>295</v>
      </c>
      <c r="AG1739" s="82" t="s">
        <v>344</v>
      </c>
      <c r="AH1739" s="82" t="s">
        <v>57</v>
      </c>
      <c r="AI1739" s="82">
        <v>2</v>
      </c>
      <c r="AJ1739" s="106">
        <f t="shared" si="153"/>
        <v>2200000</v>
      </c>
      <c r="AK1739" s="106">
        <f t="shared" si="154"/>
        <v>14000</v>
      </c>
      <c r="AL1739" s="106">
        <f t="shared" si="155"/>
        <v>50</v>
      </c>
      <c r="AM1739" s="106">
        <f t="shared" si="156"/>
        <v>2</v>
      </c>
      <c r="AN1739" s="106">
        <f t="shared" si="157"/>
        <v>2214052</v>
      </c>
      <c r="AO1739" s="77" t="s">
        <v>6098</v>
      </c>
      <c r="AP1739" s="78">
        <v>1606.45</v>
      </c>
    </row>
    <row r="1740" spans="1:42" x14ac:dyDescent="0.25">
      <c r="A1740" s="27">
        <v>1214054</v>
      </c>
      <c r="B1740" s="34" t="s">
        <v>1037</v>
      </c>
      <c r="C1740" s="35">
        <v>733</v>
      </c>
      <c r="D1740" s="36" t="s">
        <v>1025</v>
      </c>
      <c r="E1740" s="36">
        <v>7</v>
      </c>
      <c r="F1740" s="35">
        <v>6012</v>
      </c>
      <c r="G1740" s="36" t="s">
        <v>1025</v>
      </c>
      <c r="H1740" s="36">
        <v>820</v>
      </c>
      <c r="I1740" s="36" t="s">
        <v>1038</v>
      </c>
      <c r="J1740" s="35" t="s">
        <v>1038</v>
      </c>
      <c r="AF1740" s="82" t="s">
        <v>295</v>
      </c>
      <c r="AG1740" s="82" t="s">
        <v>344</v>
      </c>
      <c r="AH1740" s="82" t="s">
        <v>186</v>
      </c>
      <c r="AI1740" s="82">
        <v>2</v>
      </c>
      <c r="AJ1740" s="106">
        <f t="shared" si="153"/>
        <v>2200000</v>
      </c>
      <c r="AK1740" s="106">
        <f t="shared" si="154"/>
        <v>14000</v>
      </c>
      <c r="AL1740" s="106">
        <f t="shared" si="155"/>
        <v>60</v>
      </c>
      <c r="AM1740" s="106">
        <f t="shared" si="156"/>
        <v>2</v>
      </c>
      <c r="AN1740" s="106">
        <f t="shared" si="157"/>
        <v>2214062</v>
      </c>
      <c r="AO1740" s="77" t="s">
        <v>6094</v>
      </c>
      <c r="AP1740" s="78">
        <v>2039.33</v>
      </c>
    </row>
    <row r="1741" spans="1:42" x14ac:dyDescent="0.25">
      <c r="A1741" s="27">
        <v>1214055</v>
      </c>
      <c r="B1741" s="34" t="s">
        <v>1039</v>
      </c>
      <c r="C1741" s="35">
        <v>9269</v>
      </c>
      <c r="D1741" s="36" t="s">
        <v>1025</v>
      </c>
      <c r="E1741" s="36">
        <v>93</v>
      </c>
      <c r="F1741" s="35">
        <v>10231</v>
      </c>
      <c r="G1741" s="36" t="s">
        <v>1025</v>
      </c>
      <c r="H1741" s="36">
        <v>110</v>
      </c>
      <c r="I1741" s="36" t="s">
        <v>1038</v>
      </c>
      <c r="J1741" s="35" t="s">
        <v>1038</v>
      </c>
      <c r="AF1741" s="82" t="s">
        <v>295</v>
      </c>
      <c r="AG1741" s="82" t="s">
        <v>124</v>
      </c>
      <c r="AH1741" s="82" t="s">
        <v>79</v>
      </c>
      <c r="AI1741" s="82">
        <v>1</v>
      </c>
      <c r="AJ1741" s="106">
        <f t="shared" si="153"/>
        <v>2200000</v>
      </c>
      <c r="AK1741" s="106">
        <f t="shared" si="154"/>
        <v>15000</v>
      </c>
      <c r="AL1741" s="106">
        <f t="shared" si="155"/>
        <v>10</v>
      </c>
      <c r="AM1741" s="106">
        <f t="shared" si="156"/>
        <v>1</v>
      </c>
      <c r="AN1741" s="106">
        <f t="shared" si="157"/>
        <v>2215011</v>
      </c>
      <c r="AO1741" s="77" t="s">
        <v>6099</v>
      </c>
      <c r="AP1741" s="78">
        <v>1530.17</v>
      </c>
    </row>
    <row r="1742" spans="1:42" x14ac:dyDescent="0.25">
      <c r="A1742" s="27" t="s">
        <v>1025</v>
      </c>
      <c r="B1742" s="40" t="s">
        <v>2046</v>
      </c>
      <c r="C1742" s="41"/>
      <c r="D1742" s="41"/>
      <c r="E1742" s="41"/>
      <c r="F1742" s="41"/>
      <c r="G1742" s="41"/>
      <c r="H1742" s="41"/>
      <c r="I1742" s="41"/>
      <c r="J1742" s="41"/>
      <c r="AF1742" s="82" t="s">
        <v>295</v>
      </c>
      <c r="AG1742" s="82" t="s">
        <v>124</v>
      </c>
      <c r="AH1742" s="82" t="s">
        <v>100</v>
      </c>
      <c r="AI1742" s="82">
        <v>1</v>
      </c>
      <c r="AJ1742" s="106">
        <f t="shared" si="153"/>
        <v>2200000</v>
      </c>
      <c r="AK1742" s="106">
        <f t="shared" si="154"/>
        <v>15000</v>
      </c>
      <c r="AL1742" s="106">
        <f t="shared" si="155"/>
        <v>20</v>
      </c>
      <c r="AM1742" s="106">
        <f t="shared" si="156"/>
        <v>1</v>
      </c>
      <c r="AN1742" s="106">
        <f t="shared" si="157"/>
        <v>2215021</v>
      </c>
      <c r="AO1742" s="77" t="s">
        <v>6100</v>
      </c>
      <c r="AP1742" s="78">
        <v>1739.96</v>
      </c>
    </row>
    <row r="1743" spans="1:42" x14ac:dyDescent="0.25">
      <c r="A1743" s="27" t="s">
        <v>1025</v>
      </c>
      <c r="B1743" s="37" t="s">
        <v>1896</v>
      </c>
      <c r="C1743" s="38"/>
      <c r="D1743" s="38"/>
      <c r="E1743" s="38"/>
      <c r="F1743" s="38"/>
      <c r="G1743" s="38"/>
      <c r="H1743" s="38"/>
      <c r="I1743" s="38"/>
      <c r="J1743" s="38"/>
      <c r="AF1743" s="82" t="s">
        <v>295</v>
      </c>
      <c r="AG1743" s="82" t="s">
        <v>124</v>
      </c>
      <c r="AH1743" s="82" t="s">
        <v>30</v>
      </c>
      <c r="AI1743" s="82">
        <v>1</v>
      </c>
      <c r="AJ1743" s="106">
        <f t="shared" si="153"/>
        <v>2200000</v>
      </c>
      <c r="AK1743" s="106">
        <f t="shared" si="154"/>
        <v>15000</v>
      </c>
      <c r="AL1743" s="106">
        <f t="shared" si="155"/>
        <v>30</v>
      </c>
      <c r="AM1743" s="106">
        <f t="shared" si="156"/>
        <v>1</v>
      </c>
      <c r="AN1743" s="106">
        <f t="shared" si="157"/>
        <v>2215031</v>
      </c>
      <c r="AO1743" s="77" t="s">
        <v>6101</v>
      </c>
      <c r="AP1743" s="78">
        <v>1321.88</v>
      </c>
    </row>
    <row r="1744" spans="1:42" x14ac:dyDescent="0.25">
      <c r="A1744" s="27">
        <v>1215011</v>
      </c>
      <c r="B1744" s="34" t="s">
        <v>2047</v>
      </c>
      <c r="C1744" s="35">
        <v>2103</v>
      </c>
      <c r="D1744" s="36" t="s">
        <v>1025</v>
      </c>
      <c r="E1744" s="36">
        <v>21</v>
      </c>
      <c r="F1744" s="35">
        <v>5373</v>
      </c>
      <c r="G1744" s="36" t="s">
        <v>1025</v>
      </c>
      <c r="H1744" s="36">
        <v>255</v>
      </c>
      <c r="I1744" s="36">
        <v>2227</v>
      </c>
      <c r="J1744" s="35">
        <v>1635</v>
      </c>
      <c r="AF1744" s="82" t="s">
        <v>295</v>
      </c>
      <c r="AG1744" s="82" t="s">
        <v>124</v>
      </c>
      <c r="AH1744" s="82" t="s">
        <v>89</v>
      </c>
      <c r="AI1744" s="82">
        <v>2</v>
      </c>
      <c r="AJ1744" s="106">
        <f t="shared" si="153"/>
        <v>2200000</v>
      </c>
      <c r="AK1744" s="106">
        <f t="shared" si="154"/>
        <v>15000</v>
      </c>
      <c r="AL1744" s="106">
        <f t="shared" si="155"/>
        <v>40</v>
      </c>
      <c r="AM1744" s="106">
        <f t="shared" si="156"/>
        <v>2</v>
      </c>
      <c r="AN1744" s="106">
        <f t="shared" si="157"/>
        <v>2215042</v>
      </c>
      <c r="AO1744" s="77" t="s">
        <v>6102</v>
      </c>
      <c r="AP1744" s="78">
        <v>1708.18</v>
      </c>
    </row>
    <row r="1745" spans="1:42" x14ac:dyDescent="0.25">
      <c r="A1745" s="27">
        <v>1215021</v>
      </c>
      <c r="B1745" s="34" t="s">
        <v>2048</v>
      </c>
      <c r="C1745" s="35">
        <v>2765</v>
      </c>
      <c r="D1745" s="36" t="s">
        <v>1025</v>
      </c>
      <c r="E1745" s="36">
        <v>28</v>
      </c>
      <c r="F1745" s="35">
        <v>9165</v>
      </c>
      <c r="G1745" s="36" t="s">
        <v>1025</v>
      </c>
      <c r="H1745" s="36">
        <v>331</v>
      </c>
      <c r="I1745" s="36">
        <v>2178</v>
      </c>
      <c r="J1745" s="35">
        <v>953</v>
      </c>
      <c r="AF1745" s="82" t="s">
        <v>295</v>
      </c>
      <c r="AG1745" s="82" t="s">
        <v>124</v>
      </c>
      <c r="AH1745" s="82" t="s">
        <v>57</v>
      </c>
      <c r="AI1745" s="82">
        <v>2</v>
      </c>
      <c r="AJ1745" s="106">
        <f t="shared" si="153"/>
        <v>2200000</v>
      </c>
      <c r="AK1745" s="106">
        <f t="shared" si="154"/>
        <v>15000</v>
      </c>
      <c r="AL1745" s="106">
        <f t="shared" si="155"/>
        <v>50</v>
      </c>
      <c r="AM1745" s="106">
        <f t="shared" si="156"/>
        <v>2</v>
      </c>
      <c r="AN1745" s="106">
        <f t="shared" si="157"/>
        <v>2215052</v>
      </c>
      <c r="AO1745" s="77" t="s">
        <v>6103</v>
      </c>
      <c r="AP1745" s="78">
        <v>2838.95</v>
      </c>
    </row>
    <row r="1746" spans="1:42" x14ac:dyDescent="0.25">
      <c r="A1746" s="27" t="s">
        <v>1025</v>
      </c>
      <c r="B1746" s="37" t="s">
        <v>1053</v>
      </c>
      <c r="C1746" s="38"/>
      <c r="D1746" s="38"/>
      <c r="E1746" s="38"/>
      <c r="F1746" s="38"/>
      <c r="G1746" s="38"/>
      <c r="H1746" s="38"/>
      <c r="I1746" s="38"/>
      <c r="J1746" s="38"/>
      <c r="AF1746" s="82" t="s">
        <v>295</v>
      </c>
      <c r="AG1746" s="82" t="s">
        <v>124</v>
      </c>
      <c r="AH1746" s="82" t="s">
        <v>186</v>
      </c>
      <c r="AI1746" s="82">
        <v>2</v>
      </c>
      <c r="AJ1746" s="106">
        <f t="shared" si="153"/>
        <v>2200000</v>
      </c>
      <c r="AK1746" s="106">
        <f t="shared" si="154"/>
        <v>15000</v>
      </c>
      <c r="AL1746" s="106">
        <f t="shared" si="155"/>
        <v>60</v>
      </c>
      <c r="AM1746" s="106">
        <f t="shared" si="156"/>
        <v>2</v>
      </c>
      <c r="AN1746" s="106">
        <f t="shared" si="157"/>
        <v>2215062</v>
      </c>
      <c r="AO1746" s="77" t="s">
        <v>6104</v>
      </c>
      <c r="AP1746" s="78">
        <v>884.99</v>
      </c>
    </row>
    <row r="1747" spans="1:42" x14ac:dyDescent="0.25">
      <c r="A1747" s="27">
        <v>1215032</v>
      </c>
      <c r="B1747" s="34" t="s">
        <v>2049</v>
      </c>
      <c r="C1747" s="35">
        <v>7356</v>
      </c>
      <c r="D1747" s="36" t="s">
        <v>1025</v>
      </c>
      <c r="E1747" s="36">
        <v>74</v>
      </c>
      <c r="F1747" s="35">
        <v>8946</v>
      </c>
      <c r="G1747" s="36" t="s">
        <v>1025</v>
      </c>
      <c r="H1747" s="36">
        <v>122</v>
      </c>
      <c r="I1747" s="36">
        <v>1798</v>
      </c>
      <c r="J1747" s="35">
        <v>994</v>
      </c>
      <c r="AF1747" s="82" t="s">
        <v>295</v>
      </c>
      <c r="AG1747" s="82" t="s">
        <v>124</v>
      </c>
      <c r="AH1747" s="82" t="s">
        <v>215</v>
      </c>
      <c r="AI1747" s="82">
        <v>2</v>
      </c>
      <c r="AJ1747" s="106">
        <f t="shared" si="153"/>
        <v>2200000</v>
      </c>
      <c r="AK1747" s="106">
        <f t="shared" si="154"/>
        <v>15000</v>
      </c>
      <c r="AL1747" s="106">
        <f t="shared" si="155"/>
        <v>70</v>
      </c>
      <c r="AM1747" s="106">
        <f t="shared" si="156"/>
        <v>2</v>
      </c>
      <c r="AN1747" s="106">
        <f t="shared" si="157"/>
        <v>2215072</v>
      </c>
      <c r="AO1747" s="77" t="s">
        <v>6105</v>
      </c>
      <c r="AP1747" s="78">
        <v>1212.5999999999999</v>
      </c>
    </row>
    <row r="1748" spans="1:42" x14ac:dyDescent="0.25">
      <c r="A1748" s="27">
        <v>1215042</v>
      </c>
      <c r="B1748" s="34" t="s">
        <v>2050</v>
      </c>
      <c r="C1748" s="35">
        <v>8052</v>
      </c>
      <c r="D1748" s="36" t="s">
        <v>1025</v>
      </c>
      <c r="E1748" s="36">
        <v>81</v>
      </c>
      <c r="F1748" s="35">
        <v>6859</v>
      </c>
      <c r="G1748" s="36" t="s">
        <v>1025</v>
      </c>
      <c r="H1748" s="36">
        <v>85</v>
      </c>
      <c r="I1748" s="36">
        <v>1695</v>
      </c>
      <c r="J1748" s="35">
        <v>1327</v>
      </c>
      <c r="AF1748" s="82" t="s">
        <v>295</v>
      </c>
      <c r="AG1748" s="82" t="s">
        <v>124</v>
      </c>
      <c r="AH1748" s="82" t="s">
        <v>148</v>
      </c>
      <c r="AI1748" s="82">
        <v>2</v>
      </c>
      <c r="AJ1748" s="106">
        <f t="shared" si="153"/>
        <v>2200000</v>
      </c>
      <c r="AK1748" s="106">
        <f t="shared" si="154"/>
        <v>15000</v>
      </c>
      <c r="AL1748" s="106">
        <f t="shared" si="155"/>
        <v>80</v>
      </c>
      <c r="AM1748" s="106">
        <f t="shared" si="156"/>
        <v>2</v>
      </c>
      <c r="AN1748" s="106">
        <f t="shared" si="157"/>
        <v>2215082</v>
      </c>
      <c r="AO1748" s="77" t="s">
        <v>6106</v>
      </c>
      <c r="AP1748" s="78">
        <v>1105.33</v>
      </c>
    </row>
    <row r="1749" spans="1:42" x14ac:dyDescent="0.25">
      <c r="A1749" s="27">
        <v>1215052</v>
      </c>
      <c r="B1749" s="34" t="s">
        <v>2047</v>
      </c>
      <c r="C1749" s="35">
        <v>9245</v>
      </c>
      <c r="D1749" s="36" t="s">
        <v>1025</v>
      </c>
      <c r="E1749" s="36">
        <v>92</v>
      </c>
      <c r="F1749" s="35">
        <v>11146</v>
      </c>
      <c r="G1749" s="36" t="s">
        <v>1025</v>
      </c>
      <c r="H1749" s="36">
        <v>121</v>
      </c>
      <c r="I1749" s="36">
        <v>1507</v>
      </c>
      <c r="J1749" s="35">
        <v>768</v>
      </c>
      <c r="AF1749" s="82" t="s">
        <v>295</v>
      </c>
      <c r="AG1749" s="82" t="s">
        <v>124</v>
      </c>
      <c r="AH1749" s="82" t="s">
        <v>210</v>
      </c>
      <c r="AI1749" s="82">
        <v>2</v>
      </c>
      <c r="AJ1749" s="106">
        <f t="shared" si="153"/>
        <v>2200000</v>
      </c>
      <c r="AK1749" s="106">
        <f t="shared" si="154"/>
        <v>15000</v>
      </c>
      <c r="AL1749" s="106">
        <f t="shared" si="155"/>
        <v>90</v>
      </c>
      <c r="AM1749" s="106">
        <f t="shared" si="156"/>
        <v>2</v>
      </c>
      <c r="AN1749" s="106">
        <f t="shared" si="157"/>
        <v>2215092</v>
      </c>
      <c r="AO1749" s="77" t="s">
        <v>6107</v>
      </c>
      <c r="AP1749" s="78">
        <v>1699.23</v>
      </c>
    </row>
    <row r="1750" spans="1:42" x14ac:dyDescent="0.25">
      <c r="A1750" s="27">
        <v>1215072</v>
      </c>
      <c r="B1750" s="34" t="s">
        <v>2051</v>
      </c>
      <c r="C1750" s="35">
        <v>11381</v>
      </c>
      <c r="D1750" s="36" t="s">
        <v>1025</v>
      </c>
      <c r="E1750" s="36">
        <v>114</v>
      </c>
      <c r="F1750" s="35">
        <v>11888</v>
      </c>
      <c r="G1750" s="36" t="s">
        <v>1025</v>
      </c>
      <c r="H1750" s="36">
        <v>104</v>
      </c>
      <c r="I1750" s="36">
        <v>1144</v>
      </c>
      <c r="J1750" s="35">
        <v>705</v>
      </c>
      <c r="AF1750" s="82" t="s">
        <v>295</v>
      </c>
      <c r="AG1750" s="82" t="s">
        <v>124</v>
      </c>
      <c r="AH1750" s="82" t="s">
        <v>160</v>
      </c>
      <c r="AI1750" s="82">
        <v>2</v>
      </c>
      <c r="AJ1750" s="106">
        <f t="shared" si="153"/>
        <v>2200000</v>
      </c>
      <c r="AK1750" s="106">
        <f t="shared" si="154"/>
        <v>15000</v>
      </c>
      <c r="AL1750" s="106">
        <f t="shared" si="155"/>
        <v>100</v>
      </c>
      <c r="AM1750" s="106">
        <f t="shared" si="156"/>
        <v>2</v>
      </c>
      <c r="AN1750" s="106">
        <f t="shared" si="157"/>
        <v>2215102</v>
      </c>
      <c r="AO1750" s="77" t="s">
        <v>6101</v>
      </c>
      <c r="AP1750" s="78">
        <v>1653.93</v>
      </c>
    </row>
    <row r="1751" spans="1:42" x14ac:dyDescent="0.25">
      <c r="A1751" s="27">
        <v>1215082</v>
      </c>
      <c r="B1751" s="34" t="s">
        <v>2052</v>
      </c>
      <c r="C1751" s="35">
        <v>12878</v>
      </c>
      <c r="D1751" s="36" t="s">
        <v>1025</v>
      </c>
      <c r="E1751" s="36">
        <v>128</v>
      </c>
      <c r="F1751" s="35">
        <v>9126</v>
      </c>
      <c r="G1751" s="36" t="s">
        <v>1025</v>
      </c>
      <c r="H1751" s="36">
        <v>71</v>
      </c>
      <c r="I1751" s="36">
        <v>929</v>
      </c>
      <c r="J1751" s="35">
        <v>963</v>
      </c>
      <c r="AF1751" s="82" t="s">
        <v>295</v>
      </c>
      <c r="AG1751" s="82" t="s">
        <v>139</v>
      </c>
      <c r="AH1751" s="82" t="s">
        <v>79</v>
      </c>
      <c r="AI1751" s="82">
        <v>3</v>
      </c>
      <c r="AJ1751" s="106">
        <f t="shared" si="153"/>
        <v>2200000</v>
      </c>
      <c r="AK1751" s="106">
        <f t="shared" si="154"/>
        <v>16000</v>
      </c>
      <c r="AL1751" s="106">
        <f t="shared" si="155"/>
        <v>10</v>
      </c>
      <c r="AM1751" s="106">
        <f t="shared" si="156"/>
        <v>3</v>
      </c>
      <c r="AN1751" s="106">
        <f t="shared" si="157"/>
        <v>2216013</v>
      </c>
      <c r="AO1751" s="77" t="s">
        <v>6108</v>
      </c>
      <c r="AP1751" s="78">
        <v>1089.67</v>
      </c>
    </row>
    <row r="1752" spans="1:42" x14ac:dyDescent="0.25">
      <c r="A1752" s="27">
        <v>1215092</v>
      </c>
      <c r="B1752" s="34" t="s">
        <v>2053</v>
      </c>
      <c r="C1752" s="35">
        <v>3920</v>
      </c>
      <c r="D1752" s="36" t="s">
        <v>1025</v>
      </c>
      <c r="E1752" s="36">
        <v>39</v>
      </c>
      <c r="F1752" s="35">
        <v>5620</v>
      </c>
      <c r="G1752" s="36" t="s">
        <v>1025</v>
      </c>
      <c r="H1752" s="36">
        <v>143</v>
      </c>
      <c r="I1752" s="36">
        <v>2097</v>
      </c>
      <c r="J1752" s="35">
        <v>1568</v>
      </c>
      <c r="AF1752" s="82" t="s">
        <v>295</v>
      </c>
      <c r="AG1752" s="82" t="s">
        <v>139</v>
      </c>
      <c r="AH1752" s="82" t="s">
        <v>100</v>
      </c>
      <c r="AI1752" s="82">
        <v>2</v>
      </c>
      <c r="AJ1752" s="106">
        <f t="shared" si="153"/>
        <v>2200000</v>
      </c>
      <c r="AK1752" s="106">
        <f t="shared" si="154"/>
        <v>16000</v>
      </c>
      <c r="AL1752" s="106">
        <f t="shared" si="155"/>
        <v>20</v>
      </c>
      <c r="AM1752" s="106">
        <f t="shared" si="156"/>
        <v>2</v>
      </c>
      <c r="AN1752" s="106">
        <f t="shared" si="157"/>
        <v>2216022</v>
      </c>
      <c r="AO1752" s="77" t="s">
        <v>6109</v>
      </c>
      <c r="AP1752" s="78">
        <v>1125.4000000000001</v>
      </c>
    </row>
    <row r="1753" spans="1:42" x14ac:dyDescent="0.25">
      <c r="A1753" s="27" t="s">
        <v>1025</v>
      </c>
      <c r="B1753" s="37" t="s">
        <v>1237</v>
      </c>
      <c r="C1753" s="38"/>
      <c r="D1753" s="38"/>
      <c r="E1753" s="38"/>
      <c r="F1753" s="38"/>
      <c r="G1753" s="38"/>
      <c r="H1753" s="38"/>
      <c r="I1753" s="38"/>
      <c r="J1753" s="38"/>
      <c r="AF1753" s="82" t="s">
        <v>295</v>
      </c>
      <c r="AG1753" s="82" t="s">
        <v>139</v>
      </c>
      <c r="AH1753" s="82" t="s">
        <v>30</v>
      </c>
      <c r="AI1753" s="82">
        <v>2</v>
      </c>
      <c r="AJ1753" s="106">
        <f t="shared" si="153"/>
        <v>2200000</v>
      </c>
      <c r="AK1753" s="106">
        <f t="shared" si="154"/>
        <v>16000</v>
      </c>
      <c r="AL1753" s="106">
        <f t="shared" si="155"/>
        <v>30</v>
      </c>
      <c r="AM1753" s="106">
        <f t="shared" si="156"/>
        <v>2</v>
      </c>
      <c r="AN1753" s="106">
        <f t="shared" si="157"/>
        <v>2216032</v>
      </c>
      <c r="AO1753" s="77" t="s">
        <v>6110</v>
      </c>
      <c r="AP1753" s="78">
        <v>1141.4100000000001</v>
      </c>
    </row>
    <row r="1754" spans="1:42" x14ac:dyDescent="0.25">
      <c r="A1754" s="27">
        <v>1215063</v>
      </c>
      <c r="B1754" s="34" t="s">
        <v>2054</v>
      </c>
      <c r="C1754" s="35">
        <v>10871</v>
      </c>
      <c r="D1754" s="36" t="s">
        <v>1025</v>
      </c>
      <c r="E1754" s="36">
        <v>109</v>
      </c>
      <c r="F1754" s="35">
        <v>16132</v>
      </c>
      <c r="G1754" s="36" t="s">
        <v>1025</v>
      </c>
      <c r="H1754" s="36">
        <v>148</v>
      </c>
      <c r="I1754" s="36">
        <v>1245</v>
      </c>
      <c r="J1754" s="35">
        <v>471</v>
      </c>
      <c r="AF1754" s="82" t="s">
        <v>295</v>
      </c>
      <c r="AG1754" s="82" t="s">
        <v>139</v>
      </c>
      <c r="AH1754" s="82" t="s">
        <v>89</v>
      </c>
      <c r="AI1754" s="82">
        <v>2</v>
      </c>
      <c r="AJ1754" s="106">
        <f t="shared" si="153"/>
        <v>2200000</v>
      </c>
      <c r="AK1754" s="106">
        <f t="shared" si="154"/>
        <v>16000</v>
      </c>
      <c r="AL1754" s="106">
        <f t="shared" si="155"/>
        <v>40</v>
      </c>
      <c r="AM1754" s="106">
        <f t="shared" si="156"/>
        <v>2</v>
      </c>
      <c r="AN1754" s="106">
        <f t="shared" si="157"/>
        <v>2216042</v>
      </c>
      <c r="AO1754" s="77" t="s">
        <v>6111</v>
      </c>
      <c r="AP1754" s="78">
        <v>998.28</v>
      </c>
    </row>
    <row r="1755" spans="1:42" x14ac:dyDescent="0.25">
      <c r="A1755" s="27">
        <v>1215064</v>
      </c>
      <c r="B1755" s="34" t="s">
        <v>1037</v>
      </c>
      <c r="C1755" s="35">
        <v>2012</v>
      </c>
      <c r="D1755" s="36" t="s">
        <v>1025</v>
      </c>
      <c r="E1755" s="36">
        <v>20</v>
      </c>
      <c r="F1755" s="35">
        <v>5853</v>
      </c>
      <c r="G1755" s="36" t="s">
        <v>1025</v>
      </c>
      <c r="H1755" s="36">
        <v>291</v>
      </c>
      <c r="I1755" s="36" t="s">
        <v>1038</v>
      </c>
      <c r="J1755" s="35" t="s">
        <v>1038</v>
      </c>
      <c r="AF1755" s="82" t="s">
        <v>295</v>
      </c>
      <c r="AG1755" s="82" t="s">
        <v>139</v>
      </c>
      <c r="AH1755" s="82" t="s">
        <v>57</v>
      </c>
      <c r="AI1755" s="82">
        <v>3</v>
      </c>
      <c r="AJ1755" s="106">
        <f t="shared" si="153"/>
        <v>2200000</v>
      </c>
      <c r="AK1755" s="106">
        <f t="shared" si="154"/>
        <v>16000</v>
      </c>
      <c r="AL1755" s="106">
        <f t="shared" si="155"/>
        <v>50</v>
      </c>
      <c r="AM1755" s="106">
        <f t="shared" si="156"/>
        <v>3</v>
      </c>
      <c r="AN1755" s="106">
        <f t="shared" si="157"/>
        <v>2216053</v>
      </c>
      <c r="AO1755" s="77" t="s">
        <v>6112</v>
      </c>
      <c r="AP1755" s="78">
        <v>1589.53</v>
      </c>
    </row>
    <row r="1756" spans="1:42" x14ac:dyDescent="0.25">
      <c r="A1756" s="27">
        <v>1215065</v>
      </c>
      <c r="B1756" s="34" t="s">
        <v>1039</v>
      </c>
      <c r="C1756" s="35">
        <v>8859</v>
      </c>
      <c r="D1756" s="36" t="s">
        <v>1025</v>
      </c>
      <c r="E1756" s="36">
        <v>89</v>
      </c>
      <c r="F1756" s="35">
        <v>10279</v>
      </c>
      <c r="G1756" s="36" t="s">
        <v>1025</v>
      </c>
      <c r="H1756" s="36">
        <v>116</v>
      </c>
      <c r="I1756" s="36" t="s">
        <v>1038</v>
      </c>
      <c r="J1756" s="35" t="s">
        <v>1038</v>
      </c>
      <c r="AF1756" s="82" t="s">
        <v>295</v>
      </c>
      <c r="AG1756" s="82" t="s">
        <v>623</v>
      </c>
      <c r="AH1756" s="82" t="s">
        <v>79</v>
      </c>
      <c r="AI1756" s="82">
        <v>1</v>
      </c>
      <c r="AJ1756" s="106">
        <f t="shared" si="153"/>
        <v>2200000</v>
      </c>
      <c r="AK1756" s="106">
        <f t="shared" si="154"/>
        <v>61000</v>
      </c>
      <c r="AL1756" s="106">
        <f t="shared" si="155"/>
        <v>10</v>
      </c>
      <c r="AM1756" s="106">
        <f t="shared" si="156"/>
        <v>1</v>
      </c>
      <c r="AN1756" s="106">
        <f t="shared" si="157"/>
        <v>2261011</v>
      </c>
      <c r="AO1756" s="77" t="s">
        <v>6113</v>
      </c>
      <c r="AP1756" s="78">
        <v>2760.32</v>
      </c>
    </row>
    <row r="1757" spans="1:42" x14ac:dyDescent="0.25">
      <c r="A1757" s="27" t="s">
        <v>1025</v>
      </c>
      <c r="B1757" s="40" t="s">
        <v>2055</v>
      </c>
      <c r="C1757" s="41"/>
      <c r="D1757" s="41"/>
      <c r="E1757" s="41"/>
      <c r="F1757" s="41"/>
      <c r="G1757" s="41"/>
      <c r="H1757" s="41"/>
      <c r="I1757" s="41"/>
      <c r="J1757" s="41"/>
      <c r="AF1757" s="82" t="s">
        <v>295</v>
      </c>
      <c r="AG1757" s="82" t="s">
        <v>942</v>
      </c>
      <c r="AH1757" s="82" t="s">
        <v>79</v>
      </c>
      <c r="AI1757" s="82">
        <v>1</v>
      </c>
      <c r="AJ1757" s="106">
        <f t="shared" si="153"/>
        <v>2200000</v>
      </c>
      <c r="AK1757" s="106">
        <f t="shared" si="154"/>
        <v>62000</v>
      </c>
      <c r="AL1757" s="106">
        <f t="shared" si="155"/>
        <v>10</v>
      </c>
      <c r="AM1757" s="106">
        <f t="shared" si="156"/>
        <v>1</v>
      </c>
      <c r="AN1757" s="106">
        <f t="shared" si="157"/>
        <v>2262011</v>
      </c>
      <c r="AO1757" s="77" t="s">
        <v>6114</v>
      </c>
      <c r="AP1757" s="78">
        <v>2439.54</v>
      </c>
    </row>
    <row r="1758" spans="1:42" x14ac:dyDescent="0.25">
      <c r="A1758" s="27" t="s">
        <v>1025</v>
      </c>
      <c r="B1758" s="37" t="s">
        <v>1053</v>
      </c>
      <c r="C1758" s="38"/>
      <c r="D1758" s="38"/>
      <c r="E1758" s="38"/>
      <c r="F1758" s="38"/>
      <c r="G1758" s="38"/>
      <c r="H1758" s="38"/>
      <c r="I1758" s="38"/>
      <c r="J1758" s="38"/>
      <c r="AF1758" s="82" t="s">
        <v>295</v>
      </c>
      <c r="AG1758" s="82" t="s">
        <v>810</v>
      </c>
      <c r="AH1758" s="82" t="s">
        <v>79</v>
      </c>
      <c r="AI1758" s="82">
        <v>1</v>
      </c>
      <c r="AJ1758" s="106">
        <f t="shared" si="153"/>
        <v>2200000</v>
      </c>
      <c r="AK1758" s="106">
        <f t="shared" si="154"/>
        <v>63000</v>
      </c>
      <c r="AL1758" s="106">
        <f t="shared" si="155"/>
        <v>10</v>
      </c>
      <c r="AM1758" s="106">
        <f t="shared" si="156"/>
        <v>1</v>
      </c>
      <c r="AN1758" s="106">
        <f t="shared" si="157"/>
        <v>2263011</v>
      </c>
      <c r="AO1758" s="77" t="s">
        <v>6115</v>
      </c>
      <c r="AP1758" s="78">
        <v>1753.72</v>
      </c>
    </row>
    <row r="1759" spans="1:42" x14ac:dyDescent="0.25">
      <c r="A1759" s="27">
        <v>1216022</v>
      </c>
      <c r="B1759" s="34" t="s">
        <v>2056</v>
      </c>
      <c r="C1759" s="35">
        <v>6973</v>
      </c>
      <c r="D1759" s="36" t="s">
        <v>1025</v>
      </c>
      <c r="E1759" s="36">
        <v>70</v>
      </c>
      <c r="F1759" s="35">
        <v>8899</v>
      </c>
      <c r="G1759" s="36" t="s">
        <v>1025</v>
      </c>
      <c r="H1759" s="36">
        <v>128</v>
      </c>
      <c r="I1759" s="36">
        <v>1849</v>
      </c>
      <c r="J1759" s="35">
        <v>998</v>
      </c>
      <c r="AF1759" s="82" t="s">
        <v>295</v>
      </c>
      <c r="AG1759" s="82" t="s">
        <v>735</v>
      </c>
      <c r="AH1759" s="82" t="s">
        <v>79</v>
      </c>
      <c r="AI1759" s="82">
        <v>1</v>
      </c>
      <c r="AJ1759" s="106">
        <f t="shared" si="153"/>
        <v>2200000</v>
      </c>
      <c r="AK1759" s="106">
        <f t="shared" si="154"/>
        <v>64000</v>
      </c>
      <c r="AL1759" s="106">
        <f t="shared" si="155"/>
        <v>10</v>
      </c>
      <c r="AM1759" s="106">
        <f t="shared" si="156"/>
        <v>1</v>
      </c>
      <c r="AN1759" s="106">
        <f t="shared" si="157"/>
        <v>2264011</v>
      </c>
      <c r="AO1759" s="77" t="s">
        <v>6116</v>
      </c>
      <c r="AP1759" s="78">
        <v>3084.55</v>
      </c>
    </row>
    <row r="1760" spans="1:42" x14ac:dyDescent="0.25">
      <c r="A1760" s="27">
        <v>1216032</v>
      </c>
      <c r="B1760" s="34" t="s">
        <v>2057</v>
      </c>
      <c r="C1760" s="35">
        <v>10432</v>
      </c>
      <c r="D1760" s="36" t="s">
        <v>1025</v>
      </c>
      <c r="E1760" s="36">
        <v>105</v>
      </c>
      <c r="F1760" s="35">
        <v>15332</v>
      </c>
      <c r="G1760" s="36" t="s">
        <v>1025</v>
      </c>
      <c r="H1760" s="36">
        <v>147</v>
      </c>
      <c r="I1760" s="36">
        <v>1313</v>
      </c>
      <c r="J1760" s="35">
        <v>504</v>
      </c>
      <c r="AF1760" s="82" t="s">
        <v>4494</v>
      </c>
      <c r="AG1760" s="82" t="s">
        <v>79</v>
      </c>
      <c r="AH1760" s="82" t="s">
        <v>79</v>
      </c>
      <c r="AI1760" s="82">
        <v>1</v>
      </c>
      <c r="AJ1760" s="106">
        <f t="shared" si="153"/>
        <v>2400000</v>
      </c>
      <c r="AK1760" s="106">
        <f t="shared" si="154"/>
        <v>1000</v>
      </c>
      <c r="AL1760" s="106">
        <f t="shared" si="155"/>
        <v>10</v>
      </c>
      <c r="AM1760" s="106">
        <f t="shared" si="156"/>
        <v>1</v>
      </c>
      <c r="AN1760" s="106">
        <f t="shared" si="157"/>
        <v>2401011</v>
      </c>
      <c r="AO1760" s="77" t="s">
        <v>6117</v>
      </c>
      <c r="AP1760" s="78">
        <v>2135.12</v>
      </c>
    </row>
    <row r="1761" spans="1:42" x14ac:dyDescent="0.25">
      <c r="A1761" s="27">
        <v>1216042</v>
      </c>
      <c r="B1761" s="34" t="s">
        <v>2058</v>
      </c>
      <c r="C1761" s="35">
        <v>8306</v>
      </c>
      <c r="D1761" s="36" t="s">
        <v>1025</v>
      </c>
      <c r="E1761" s="36">
        <v>83</v>
      </c>
      <c r="F1761" s="35">
        <v>11955</v>
      </c>
      <c r="G1761" s="36" t="s">
        <v>1025</v>
      </c>
      <c r="H1761" s="36">
        <v>144</v>
      </c>
      <c r="I1761" s="36">
        <v>1655</v>
      </c>
      <c r="J1761" s="35">
        <v>697</v>
      </c>
      <c r="AF1761" s="82" t="s">
        <v>4494</v>
      </c>
      <c r="AG1761" s="82" t="s">
        <v>79</v>
      </c>
      <c r="AH1761" s="82" t="s">
        <v>100</v>
      </c>
      <c r="AI1761" s="82">
        <v>1</v>
      </c>
      <c r="AJ1761" s="106">
        <f t="shared" si="153"/>
        <v>2400000</v>
      </c>
      <c r="AK1761" s="106">
        <f t="shared" si="154"/>
        <v>1000</v>
      </c>
      <c r="AL1761" s="106">
        <f t="shared" si="155"/>
        <v>20</v>
      </c>
      <c r="AM1761" s="106">
        <f t="shared" si="156"/>
        <v>1</v>
      </c>
      <c r="AN1761" s="106">
        <f t="shared" si="157"/>
        <v>2401021</v>
      </c>
      <c r="AO1761" s="77" t="s">
        <v>6118</v>
      </c>
      <c r="AP1761" s="78">
        <v>2263.15</v>
      </c>
    </row>
    <row r="1762" spans="1:42" x14ac:dyDescent="0.25">
      <c r="A1762" s="27">
        <v>1216072</v>
      </c>
      <c r="B1762" s="34" t="s">
        <v>2059</v>
      </c>
      <c r="C1762" s="35">
        <v>7071</v>
      </c>
      <c r="D1762" s="36" t="s">
        <v>1025</v>
      </c>
      <c r="E1762" s="36">
        <v>71</v>
      </c>
      <c r="F1762" s="35">
        <v>6742</v>
      </c>
      <c r="G1762" s="36" t="s">
        <v>1025</v>
      </c>
      <c r="H1762" s="36">
        <v>95</v>
      </c>
      <c r="I1762" s="36">
        <v>1841</v>
      </c>
      <c r="J1762" s="35">
        <v>1348</v>
      </c>
      <c r="AF1762" s="82" t="s">
        <v>4494</v>
      </c>
      <c r="AG1762" s="82" t="s">
        <v>79</v>
      </c>
      <c r="AH1762" s="82" t="s">
        <v>30</v>
      </c>
      <c r="AI1762" s="82">
        <v>1</v>
      </c>
      <c r="AJ1762" s="106">
        <f t="shared" si="153"/>
        <v>2400000</v>
      </c>
      <c r="AK1762" s="106">
        <f t="shared" si="154"/>
        <v>1000</v>
      </c>
      <c r="AL1762" s="106">
        <f t="shared" si="155"/>
        <v>30</v>
      </c>
      <c r="AM1762" s="106">
        <f t="shared" si="156"/>
        <v>1</v>
      </c>
      <c r="AN1762" s="106">
        <f t="shared" si="157"/>
        <v>2401031</v>
      </c>
      <c r="AO1762" s="77" t="s">
        <v>6119</v>
      </c>
      <c r="AP1762" s="78">
        <v>1662.48</v>
      </c>
    </row>
    <row r="1763" spans="1:42" x14ac:dyDescent="0.25">
      <c r="A1763" s="27">
        <v>1216082</v>
      </c>
      <c r="B1763" s="34" t="s">
        <v>2060</v>
      </c>
      <c r="C1763" s="35">
        <v>8602</v>
      </c>
      <c r="D1763" s="36" t="s">
        <v>1025</v>
      </c>
      <c r="E1763" s="36">
        <v>86</v>
      </c>
      <c r="F1763" s="35">
        <v>14254</v>
      </c>
      <c r="G1763" s="36" t="s">
        <v>1025</v>
      </c>
      <c r="H1763" s="36">
        <v>166</v>
      </c>
      <c r="I1763" s="36">
        <v>1594</v>
      </c>
      <c r="J1763" s="35">
        <v>559</v>
      </c>
      <c r="AF1763" s="82" t="s">
        <v>4494</v>
      </c>
      <c r="AG1763" s="82" t="s">
        <v>79</v>
      </c>
      <c r="AH1763" s="82" t="s">
        <v>89</v>
      </c>
      <c r="AI1763" s="82">
        <v>2</v>
      </c>
      <c r="AJ1763" s="106">
        <f t="shared" si="153"/>
        <v>2400000</v>
      </c>
      <c r="AK1763" s="106">
        <f t="shared" si="154"/>
        <v>1000</v>
      </c>
      <c r="AL1763" s="106">
        <f t="shared" si="155"/>
        <v>40</v>
      </c>
      <c r="AM1763" s="106">
        <f t="shared" si="156"/>
        <v>2</v>
      </c>
      <c r="AN1763" s="106">
        <f t="shared" si="157"/>
        <v>2401042</v>
      </c>
      <c r="AO1763" s="77" t="s">
        <v>4723</v>
      </c>
      <c r="AP1763" s="78">
        <v>1996.15</v>
      </c>
    </row>
    <row r="1764" spans="1:42" x14ac:dyDescent="0.25">
      <c r="A1764" s="27">
        <v>1216162</v>
      </c>
      <c r="B1764" s="34" t="s">
        <v>2061</v>
      </c>
      <c r="C1764" s="35">
        <v>8200</v>
      </c>
      <c r="D1764" s="36" t="s">
        <v>1025</v>
      </c>
      <c r="E1764" s="36">
        <v>82</v>
      </c>
      <c r="F1764" s="35">
        <v>7975</v>
      </c>
      <c r="G1764" s="36" t="s">
        <v>1025</v>
      </c>
      <c r="H1764" s="36">
        <v>97</v>
      </c>
      <c r="I1764" s="36">
        <v>1672</v>
      </c>
      <c r="J1764" s="35">
        <v>1129</v>
      </c>
      <c r="AF1764" s="82" t="s">
        <v>4494</v>
      </c>
      <c r="AG1764" s="82" t="s">
        <v>79</v>
      </c>
      <c r="AH1764" s="82" t="s">
        <v>57</v>
      </c>
      <c r="AI1764" s="82">
        <v>2</v>
      </c>
      <c r="AJ1764" s="106">
        <f t="shared" si="153"/>
        <v>2400000</v>
      </c>
      <c r="AK1764" s="106">
        <f t="shared" si="154"/>
        <v>1000</v>
      </c>
      <c r="AL1764" s="106">
        <f t="shared" si="155"/>
        <v>50</v>
      </c>
      <c r="AM1764" s="106">
        <f t="shared" si="156"/>
        <v>2</v>
      </c>
      <c r="AN1764" s="106">
        <f t="shared" si="157"/>
        <v>2401052</v>
      </c>
      <c r="AO1764" s="77" t="s">
        <v>6120</v>
      </c>
      <c r="AP1764" s="78">
        <v>1755.09</v>
      </c>
    </row>
    <row r="1765" spans="1:42" x14ac:dyDescent="0.25">
      <c r="A1765" s="27">
        <v>1216092</v>
      </c>
      <c r="B1765" s="34" t="s">
        <v>2062</v>
      </c>
      <c r="C1765" s="35">
        <v>8272</v>
      </c>
      <c r="D1765" s="36" t="s">
        <v>1025</v>
      </c>
      <c r="E1765" s="36">
        <v>83</v>
      </c>
      <c r="F1765" s="35">
        <v>26028</v>
      </c>
      <c r="G1765" s="36" t="s">
        <v>1025</v>
      </c>
      <c r="H1765" s="36">
        <v>315</v>
      </c>
      <c r="I1765" s="36">
        <v>1661</v>
      </c>
      <c r="J1765" s="35">
        <v>231</v>
      </c>
      <c r="AF1765" s="82" t="s">
        <v>4494</v>
      </c>
      <c r="AG1765" s="82" t="s">
        <v>79</v>
      </c>
      <c r="AH1765" s="82" t="s">
        <v>186</v>
      </c>
      <c r="AI1765" s="82">
        <v>2</v>
      </c>
      <c r="AJ1765" s="106">
        <f t="shared" si="153"/>
        <v>2400000</v>
      </c>
      <c r="AK1765" s="106">
        <f t="shared" si="154"/>
        <v>1000</v>
      </c>
      <c r="AL1765" s="106">
        <f t="shared" si="155"/>
        <v>60</v>
      </c>
      <c r="AM1765" s="106">
        <f t="shared" si="156"/>
        <v>2</v>
      </c>
      <c r="AN1765" s="106">
        <f t="shared" si="157"/>
        <v>2401062</v>
      </c>
      <c r="AO1765" s="77" t="s">
        <v>6121</v>
      </c>
      <c r="AP1765" s="78">
        <v>2140.38</v>
      </c>
    </row>
    <row r="1766" spans="1:42" x14ac:dyDescent="0.25">
      <c r="A1766" s="27">
        <v>1216112</v>
      </c>
      <c r="B1766" s="34" t="s">
        <v>2063</v>
      </c>
      <c r="C1766" s="35">
        <v>7515</v>
      </c>
      <c r="D1766" s="36" t="s">
        <v>1025</v>
      </c>
      <c r="E1766" s="36">
        <v>75</v>
      </c>
      <c r="F1766" s="35">
        <v>10825</v>
      </c>
      <c r="G1766" s="36" t="s">
        <v>1025</v>
      </c>
      <c r="H1766" s="36">
        <v>144</v>
      </c>
      <c r="I1766" s="36">
        <v>1772</v>
      </c>
      <c r="J1766" s="35">
        <v>797</v>
      </c>
      <c r="AF1766" s="82" t="s">
        <v>4494</v>
      </c>
      <c r="AG1766" s="82" t="s">
        <v>79</v>
      </c>
      <c r="AH1766" s="82" t="s">
        <v>215</v>
      </c>
      <c r="AI1766" s="82">
        <v>3</v>
      </c>
      <c r="AJ1766" s="106">
        <f t="shared" si="153"/>
        <v>2400000</v>
      </c>
      <c r="AK1766" s="106">
        <f t="shared" si="154"/>
        <v>1000</v>
      </c>
      <c r="AL1766" s="106">
        <f t="shared" si="155"/>
        <v>70</v>
      </c>
      <c r="AM1766" s="106">
        <f t="shared" si="156"/>
        <v>3</v>
      </c>
      <c r="AN1766" s="106">
        <f t="shared" si="157"/>
        <v>2401073</v>
      </c>
      <c r="AO1766" s="77" t="s">
        <v>6122</v>
      </c>
      <c r="AP1766" s="78">
        <v>2562.89</v>
      </c>
    </row>
    <row r="1767" spans="1:42" x14ac:dyDescent="0.25">
      <c r="A1767" s="27">
        <v>1216122</v>
      </c>
      <c r="B1767" s="34" t="s">
        <v>2064</v>
      </c>
      <c r="C1767" s="35">
        <v>4840</v>
      </c>
      <c r="D1767" s="36" t="s">
        <v>1025</v>
      </c>
      <c r="E1767" s="36">
        <v>48</v>
      </c>
      <c r="F1767" s="35">
        <v>3989</v>
      </c>
      <c r="G1767" s="36" t="s">
        <v>1025</v>
      </c>
      <c r="H1767" s="36">
        <v>82</v>
      </c>
      <c r="I1767" s="36">
        <v>2033</v>
      </c>
      <c r="J1767" s="35">
        <v>1975</v>
      </c>
      <c r="AF1767" s="82" t="s">
        <v>4494</v>
      </c>
      <c r="AG1767" s="82" t="s">
        <v>79</v>
      </c>
      <c r="AH1767" s="82" t="s">
        <v>148</v>
      </c>
      <c r="AI1767" s="82">
        <v>1</v>
      </c>
      <c r="AJ1767" s="106">
        <f t="shared" si="153"/>
        <v>2400000</v>
      </c>
      <c r="AK1767" s="106">
        <f t="shared" si="154"/>
        <v>1000</v>
      </c>
      <c r="AL1767" s="106">
        <f t="shared" si="155"/>
        <v>80</v>
      </c>
      <c r="AM1767" s="106">
        <f t="shared" si="156"/>
        <v>1</v>
      </c>
      <c r="AN1767" s="106">
        <f t="shared" si="157"/>
        <v>2401081</v>
      </c>
      <c r="AO1767" s="77" t="s">
        <v>6123</v>
      </c>
      <c r="AP1767" s="78">
        <v>2784.13</v>
      </c>
    </row>
    <row r="1768" spans="1:42" x14ac:dyDescent="0.25">
      <c r="A1768" s="27" t="s">
        <v>1025</v>
      </c>
      <c r="B1768" s="37" t="s">
        <v>1046</v>
      </c>
      <c r="C1768" s="38"/>
      <c r="D1768" s="38"/>
      <c r="E1768" s="38"/>
      <c r="F1768" s="38"/>
      <c r="G1768" s="38"/>
      <c r="H1768" s="38"/>
      <c r="I1768" s="38"/>
      <c r="J1768" s="38"/>
      <c r="AF1768" s="82" t="s">
        <v>4494</v>
      </c>
      <c r="AG1768" s="82" t="s">
        <v>100</v>
      </c>
      <c r="AH1768" s="82" t="s">
        <v>79</v>
      </c>
      <c r="AI1768" s="82">
        <v>1</v>
      </c>
      <c r="AJ1768" s="106">
        <f t="shared" si="153"/>
        <v>2400000</v>
      </c>
      <c r="AK1768" s="106">
        <f t="shared" si="154"/>
        <v>2000</v>
      </c>
      <c r="AL1768" s="106">
        <f t="shared" si="155"/>
        <v>10</v>
      </c>
      <c r="AM1768" s="106">
        <f t="shared" si="156"/>
        <v>1</v>
      </c>
      <c r="AN1768" s="106">
        <f t="shared" si="157"/>
        <v>2402011</v>
      </c>
      <c r="AO1768" s="77" t="s">
        <v>6124</v>
      </c>
      <c r="AP1768" s="78">
        <v>2747.03</v>
      </c>
    </row>
    <row r="1769" spans="1:42" x14ac:dyDescent="0.25">
      <c r="A1769" s="27">
        <v>1216013</v>
      </c>
      <c r="B1769" s="34" t="s">
        <v>2065</v>
      </c>
      <c r="C1769" s="35">
        <v>10338</v>
      </c>
      <c r="D1769" s="36" t="s">
        <v>1025</v>
      </c>
      <c r="E1769" s="36">
        <v>103</v>
      </c>
      <c r="F1769" s="35">
        <v>11232</v>
      </c>
      <c r="G1769" s="36" t="s">
        <v>1025</v>
      </c>
      <c r="H1769" s="36">
        <v>109</v>
      </c>
      <c r="I1769" s="36">
        <v>1332</v>
      </c>
      <c r="J1769" s="35">
        <v>760</v>
      </c>
      <c r="AF1769" s="82" t="s">
        <v>4494</v>
      </c>
      <c r="AG1769" s="82" t="s">
        <v>100</v>
      </c>
      <c r="AH1769" s="82" t="s">
        <v>100</v>
      </c>
      <c r="AI1769" s="82">
        <v>2</v>
      </c>
      <c r="AJ1769" s="106">
        <f t="shared" si="153"/>
        <v>2400000</v>
      </c>
      <c r="AK1769" s="106">
        <f t="shared" si="154"/>
        <v>2000</v>
      </c>
      <c r="AL1769" s="106">
        <f t="shared" si="155"/>
        <v>20</v>
      </c>
      <c r="AM1769" s="106">
        <f t="shared" si="156"/>
        <v>2</v>
      </c>
      <c r="AN1769" s="106">
        <f t="shared" si="157"/>
        <v>2402022</v>
      </c>
      <c r="AO1769" s="77" t="s">
        <v>6125</v>
      </c>
      <c r="AP1769" s="78">
        <v>2013.91</v>
      </c>
    </row>
    <row r="1770" spans="1:42" x14ac:dyDescent="0.25">
      <c r="A1770" s="27">
        <v>1216014</v>
      </c>
      <c r="B1770" s="34" t="s">
        <v>1037</v>
      </c>
      <c r="C1770" s="35">
        <v>999</v>
      </c>
      <c r="D1770" s="36" t="s">
        <v>1025</v>
      </c>
      <c r="E1770" s="36">
        <v>11</v>
      </c>
      <c r="F1770" s="35">
        <v>2469</v>
      </c>
      <c r="G1770" s="36" t="s">
        <v>1025</v>
      </c>
      <c r="H1770" s="36">
        <v>247</v>
      </c>
      <c r="I1770" s="36" t="s">
        <v>1038</v>
      </c>
      <c r="J1770" s="35" t="s">
        <v>1038</v>
      </c>
      <c r="AF1770" s="82" t="s">
        <v>4494</v>
      </c>
      <c r="AG1770" s="82" t="s">
        <v>100</v>
      </c>
      <c r="AH1770" s="82" t="s">
        <v>30</v>
      </c>
      <c r="AI1770" s="82">
        <v>2</v>
      </c>
      <c r="AJ1770" s="106">
        <f t="shared" si="153"/>
        <v>2400000</v>
      </c>
      <c r="AK1770" s="106">
        <f t="shared" si="154"/>
        <v>2000</v>
      </c>
      <c r="AL1770" s="106">
        <f t="shared" si="155"/>
        <v>30</v>
      </c>
      <c r="AM1770" s="106">
        <f t="shared" si="156"/>
        <v>2</v>
      </c>
      <c r="AN1770" s="106">
        <f t="shared" si="157"/>
        <v>2402032</v>
      </c>
      <c r="AO1770" s="77" t="s">
        <v>6126</v>
      </c>
      <c r="AP1770" s="78">
        <v>1568.74</v>
      </c>
    </row>
    <row r="1771" spans="1:42" x14ac:dyDescent="0.25">
      <c r="A1771" s="27">
        <v>1216015</v>
      </c>
      <c r="B1771" s="34" t="s">
        <v>1039</v>
      </c>
      <c r="C1771" s="35">
        <v>9339</v>
      </c>
      <c r="D1771" s="36" t="s">
        <v>1025</v>
      </c>
      <c r="E1771" s="36">
        <v>92</v>
      </c>
      <c r="F1771" s="35">
        <v>8763</v>
      </c>
      <c r="G1771" s="36" t="s">
        <v>1025</v>
      </c>
      <c r="H1771" s="36">
        <v>94</v>
      </c>
      <c r="I1771" s="36" t="s">
        <v>1038</v>
      </c>
      <c r="J1771" s="35" t="s">
        <v>1038</v>
      </c>
      <c r="AF1771" s="82" t="s">
        <v>4494</v>
      </c>
      <c r="AG1771" s="82" t="s">
        <v>100</v>
      </c>
      <c r="AH1771" s="82" t="s">
        <v>89</v>
      </c>
      <c r="AI1771" s="82">
        <v>3</v>
      </c>
      <c r="AJ1771" s="106">
        <f t="shared" si="153"/>
        <v>2400000</v>
      </c>
      <c r="AK1771" s="106">
        <f t="shared" si="154"/>
        <v>2000</v>
      </c>
      <c r="AL1771" s="106">
        <f t="shared" si="155"/>
        <v>40</v>
      </c>
      <c r="AM1771" s="106">
        <f t="shared" si="156"/>
        <v>3</v>
      </c>
      <c r="AN1771" s="106">
        <f t="shared" si="157"/>
        <v>2402043</v>
      </c>
      <c r="AO1771" s="77" t="s">
        <v>6127</v>
      </c>
      <c r="AP1771" s="78">
        <v>2202.96</v>
      </c>
    </row>
    <row r="1772" spans="1:42" x14ac:dyDescent="0.25">
      <c r="A1772" s="27">
        <v>1216053</v>
      </c>
      <c r="B1772" s="34" t="s">
        <v>2066</v>
      </c>
      <c r="C1772" s="35">
        <v>8619</v>
      </c>
      <c r="D1772" s="36" t="s">
        <v>1025</v>
      </c>
      <c r="E1772" s="36">
        <v>86</v>
      </c>
      <c r="F1772" s="35">
        <v>9750</v>
      </c>
      <c r="G1772" s="36" t="s">
        <v>1025</v>
      </c>
      <c r="H1772" s="36">
        <v>113</v>
      </c>
      <c r="I1772" s="36">
        <v>1589</v>
      </c>
      <c r="J1772" s="35">
        <v>900</v>
      </c>
      <c r="AF1772" s="82" t="s">
        <v>4494</v>
      </c>
      <c r="AG1772" s="82" t="s">
        <v>100</v>
      </c>
      <c r="AH1772" s="82" t="s">
        <v>57</v>
      </c>
      <c r="AI1772" s="82">
        <v>2</v>
      </c>
      <c r="AJ1772" s="106">
        <f t="shared" si="153"/>
        <v>2400000</v>
      </c>
      <c r="AK1772" s="106">
        <f t="shared" si="154"/>
        <v>2000</v>
      </c>
      <c r="AL1772" s="106">
        <f t="shared" si="155"/>
        <v>50</v>
      </c>
      <c r="AM1772" s="106">
        <f t="shared" si="156"/>
        <v>2</v>
      </c>
      <c r="AN1772" s="106">
        <f t="shared" si="157"/>
        <v>2402052</v>
      </c>
      <c r="AO1772" s="77" t="s">
        <v>6128</v>
      </c>
      <c r="AP1772" s="78">
        <v>1847</v>
      </c>
    </row>
    <row r="1773" spans="1:42" x14ac:dyDescent="0.25">
      <c r="A1773" s="27">
        <v>1216054</v>
      </c>
      <c r="B1773" s="34" t="s">
        <v>1037</v>
      </c>
      <c r="C1773" s="35">
        <v>1683</v>
      </c>
      <c r="D1773" s="36" t="s">
        <v>1025</v>
      </c>
      <c r="E1773" s="36">
        <v>17</v>
      </c>
      <c r="F1773" s="35">
        <v>2767</v>
      </c>
      <c r="G1773" s="36" t="s">
        <v>1025</v>
      </c>
      <c r="H1773" s="36">
        <v>164</v>
      </c>
      <c r="I1773" s="36" t="s">
        <v>1038</v>
      </c>
      <c r="J1773" s="35" t="s">
        <v>1038</v>
      </c>
      <c r="AF1773" s="82" t="s">
        <v>4494</v>
      </c>
      <c r="AG1773" s="82" t="s">
        <v>100</v>
      </c>
      <c r="AH1773" s="82" t="s">
        <v>186</v>
      </c>
      <c r="AI1773" s="82">
        <v>2</v>
      </c>
      <c r="AJ1773" s="106">
        <f t="shared" si="153"/>
        <v>2400000</v>
      </c>
      <c r="AK1773" s="106">
        <f t="shared" si="154"/>
        <v>2000</v>
      </c>
      <c r="AL1773" s="106">
        <f t="shared" si="155"/>
        <v>60</v>
      </c>
      <c r="AM1773" s="106">
        <f t="shared" si="156"/>
        <v>2</v>
      </c>
      <c r="AN1773" s="106">
        <f t="shared" si="157"/>
        <v>2402062</v>
      </c>
      <c r="AO1773" s="77" t="s">
        <v>6129</v>
      </c>
      <c r="AP1773" s="78">
        <v>2370.84</v>
      </c>
    </row>
    <row r="1774" spans="1:42" x14ac:dyDescent="0.25">
      <c r="A1774" s="27">
        <v>1216055</v>
      </c>
      <c r="B1774" s="34" t="s">
        <v>1039</v>
      </c>
      <c r="C1774" s="35">
        <v>6936</v>
      </c>
      <c r="D1774" s="36" t="s">
        <v>1025</v>
      </c>
      <c r="E1774" s="36">
        <v>69</v>
      </c>
      <c r="F1774" s="35">
        <v>6983</v>
      </c>
      <c r="G1774" s="36" t="s">
        <v>1025</v>
      </c>
      <c r="H1774" s="36">
        <v>101</v>
      </c>
      <c r="I1774" s="36" t="s">
        <v>1038</v>
      </c>
      <c r="J1774" s="35" t="s">
        <v>1038</v>
      </c>
      <c r="AF1774" s="82" t="s">
        <v>4494</v>
      </c>
      <c r="AG1774" s="82" t="s">
        <v>100</v>
      </c>
      <c r="AH1774" s="82" t="s">
        <v>215</v>
      </c>
      <c r="AI1774" s="82">
        <v>2</v>
      </c>
      <c r="AJ1774" s="106">
        <f t="shared" si="153"/>
        <v>2400000</v>
      </c>
      <c r="AK1774" s="106">
        <f t="shared" si="154"/>
        <v>2000</v>
      </c>
      <c r="AL1774" s="106">
        <f t="shared" si="155"/>
        <v>70</v>
      </c>
      <c r="AM1774" s="106">
        <f t="shared" si="156"/>
        <v>2</v>
      </c>
      <c r="AN1774" s="106">
        <f t="shared" si="157"/>
        <v>2402072</v>
      </c>
      <c r="AO1774" s="77" t="s">
        <v>6130</v>
      </c>
      <c r="AP1774" s="78">
        <v>1956.51</v>
      </c>
    </row>
    <row r="1775" spans="1:42" x14ac:dyDescent="0.25">
      <c r="A1775" s="27">
        <v>1216063</v>
      </c>
      <c r="B1775" s="34" t="s">
        <v>2067</v>
      </c>
      <c r="C1775" s="35">
        <v>11711</v>
      </c>
      <c r="D1775" s="36" t="s">
        <v>1025</v>
      </c>
      <c r="E1775" s="36">
        <v>117</v>
      </c>
      <c r="F1775" s="35">
        <v>11694</v>
      </c>
      <c r="G1775" s="36" t="s">
        <v>1025</v>
      </c>
      <c r="H1775" s="36">
        <v>100</v>
      </c>
      <c r="I1775" s="36">
        <v>1096</v>
      </c>
      <c r="J1775" s="35">
        <v>723</v>
      </c>
      <c r="AF1775" s="82" t="s">
        <v>4494</v>
      </c>
      <c r="AG1775" s="82" t="s">
        <v>100</v>
      </c>
      <c r="AH1775" s="82" t="s">
        <v>148</v>
      </c>
      <c r="AI1775" s="82">
        <v>2</v>
      </c>
      <c r="AJ1775" s="106">
        <f t="shared" si="153"/>
        <v>2400000</v>
      </c>
      <c r="AK1775" s="106">
        <f t="shared" si="154"/>
        <v>2000</v>
      </c>
      <c r="AL1775" s="106">
        <f t="shared" si="155"/>
        <v>80</v>
      </c>
      <c r="AM1775" s="106">
        <f t="shared" si="156"/>
        <v>2</v>
      </c>
      <c r="AN1775" s="106">
        <f t="shared" si="157"/>
        <v>2402082</v>
      </c>
      <c r="AO1775" s="77" t="s">
        <v>6131</v>
      </c>
      <c r="AP1775" s="78">
        <v>1666.13</v>
      </c>
    </row>
    <row r="1776" spans="1:42" x14ac:dyDescent="0.25">
      <c r="A1776" s="27">
        <v>1216064</v>
      </c>
      <c r="B1776" s="34" t="s">
        <v>1064</v>
      </c>
      <c r="C1776" s="35">
        <v>2515</v>
      </c>
      <c r="D1776" s="36" t="s">
        <v>1025</v>
      </c>
      <c r="E1776" s="36">
        <v>25</v>
      </c>
      <c r="F1776" s="35">
        <v>2831</v>
      </c>
      <c r="G1776" s="36" t="s">
        <v>1025</v>
      </c>
      <c r="H1776" s="36">
        <v>113</v>
      </c>
      <c r="I1776" s="36" t="s">
        <v>1038</v>
      </c>
      <c r="J1776" s="35" t="s">
        <v>1038</v>
      </c>
      <c r="AF1776" s="82" t="s">
        <v>4494</v>
      </c>
      <c r="AG1776" s="82" t="s">
        <v>100</v>
      </c>
      <c r="AH1776" s="82" t="s">
        <v>210</v>
      </c>
      <c r="AI1776" s="82">
        <v>3</v>
      </c>
      <c r="AJ1776" s="106">
        <f t="shared" si="153"/>
        <v>2400000</v>
      </c>
      <c r="AK1776" s="106">
        <f t="shared" si="154"/>
        <v>2000</v>
      </c>
      <c r="AL1776" s="106">
        <f t="shared" si="155"/>
        <v>90</v>
      </c>
      <c r="AM1776" s="106">
        <f t="shared" si="156"/>
        <v>3</v>
      </c>
      <c r="AN1776" s="106">
        <f t="shared" si="157"/>
        <v>2402093</v>
      </c>
      <c r="AO1776" s="77" t="s">
        <v>6132</v>
      </c>
      <c r="AP1776" s="78">
        <v>1616.74</v>
      </c>
    </row>
    <row r="1777" spans="1:42" x14ac:dyDescent="0.25">
      <c r="A1777" s="27">
        <v>1216065</v>
      </c>
      <c r="B1777" s="34" t="s">
        <v>1039</v>
      </c>
      <c r="C1777" s="35">
        <v>9196</v>
      </c>
      <c r="D1777" s="36" t="s">
        <v>1025</v>
      </c>
      <c r="E1777" s="36">
        <v>92</v>
      </c>
      <c r="F1777" s="35">
        <v>8863</v>
      </c>
      <c r="G1777" s="36" t="s">
        <v>1025</v>
      </c>
      <c r="H1777" s="36">
        <v>96</v>
      </c>
      <c r="I1777" s="36" t="s">
        <v>1038</v>
      </c>
      <c r="J1777" s="35" t="s">
        <v>1038</v>
      </c>
      <c r="AF1777" s="82" t="s">
        <v>4494</v>
      </c>
      <c r="AG1777" s="82" t="s">
        <v>100</v>
      </c>
      <c r="AH1777" s="82" t="s">
        <v>160</v>
      </c>
      <c r="AI1777" s="82">
        <v>2</v>
      </c>
      <c r="AJ1777" s="106">
        <f t="shared" si="153"/>
        <v>2400000</v>
      </c>
      <c r="AK1777" s="106">
        <f t="shared" si="154"/>
        <v>2000</v>
      </c>
      <c r="AL1777" s="106">
        <f t="shared" si="155"/>
        <v>100</v>
      </c>
      <c r="AM1777" s="106">
        <f t="shared" si="156"/>
        <v>2</v>
      </c>
      <c r="AN1777" s="106">
        <f t="shared" si="157"/>
        <v>2402102</v>
      </c>
      <c r="AO1777" s="77" t="s">
        <v>6133</v>
      </c>
      <c r="AP1777" s="78">
        <v>2060.86</v>
      </c>
    </row>
    <row r="1778" spans="1:42" x14ac:dyDescent="0.25">
      <c r="A1778" s="27">
        <v>1216103</v>
      </c>
      <c r="B1778" s="34" t="s">
        <v>2068</v>
      </c>
      <c r="C1778" s="35">
        <v>9986</v>
      </c>
      <c r="D1778" s="36" t="s">
        <v>1025</v>
      </c>
      <c r="E1778" s="36">
        <v>100</v>
      </c>
      <c r="F1778" s="35">
        <v>18043</v>
      </c>
      <c r="G1778" s="36" t="s">
        <v>1025</v>
      </c>
      <c r="H1778" s="36">
        <v>181</v>
      </c>
      <c r="I1778" s="36">
        <v>1391</v>
      </c>
      <c r="J1778" s="35">
        <v>399</v>
      </c>
      <c r="AF1778" s="82" t="s">
        <v>4494</v>
      </c>
      <c r="AG1778" s="82" t="s">
        <v>30</v>
      </c>
      <c r="AH1778" s="82" t="s">
        <v>79</v>
      </c>
      <c r="AI1778" s="82">
        <v>1</v>
      </c>
      <c r="AJ1778" s="106">
        <f t="shared" si="153"/>
        <v>2400000</v>
      </c>
      <c r="AK1778" s="106">
        <f t="shared" si="154"/>
        <v>3000</v>
      </c>
      <c r="AL1778" s="106">
        <f t="shared" si="155"/>
        <v>10</v>
      </c>
      <c r="AM1778" s="106">
        <f t="shared" si="156"/>
        <v>1</v>
      </c>
      <c r="AN1778" s="106">
        <f t="shared" si="157"/>
        <v>2403011</v>
      </c>
      <c r="AO1778" s="77" t="s">
        <v>6134</v>
      </c>
      <c r="AP1778" s="78">
        <v>2106.44</v>
      </c>
    </row>
    <row r="1779" spans="1:42" x14ac:dyDescent="0.25">
      <c r="A1779" s="27">
        <v>1216104</v>
      </c>
      <c r="B1779" s="34" t="s">
        <v>1129</v>
      </c>
      <c r="C1779" s="35">
        <v>1810</v>
      </c>
      <c r="D1779" s="36" t="s">
        <v>1025</v>
      </c>
      <c r="E1779" s="36">
        <v>18</v>
      </c>
      <c r="F1779" s="35">
        <v>6671</v>
      </c>
      <c r="G1779" s="36" t="s">
        <v>1025</v>
      </c>
      <c r="H1779" s="36">
        <v>369</v>
      </c>
      <c r="I1779" s="36" t="s">
        <v>1038</v>
      </c>
      <c r="J1779" s="35" t="s">
        <v>1038</v>
      </c>
      <c r="AF1779" s="82" t="s">
        <v>4494</v>
      </c>
      <c r="AG1779" s="82" t="s">
        <v>30</v>
      </c>
      <c r="AH1779" s="82" t="s">
        <v>100</v>
      </c>
      <c r="AI1779" s="82">
        <v>1</v>
      </c>
      <c r="AJ1779" s="106">
        <f t="shared" si="153"/>
        <v>2400000</v>
      </c>
      <c r="AK1779" s="106">
        <f t="shared" si="154"/>
        <v>3000</v>
      </c>
      <c r="AL1779" s="106">
        <f t="shared" si="155"/>
        <v>20</v>
      </c>
      <c r="AM1779" s="106">
        <f t="shared" si="156"/>
        <v>1</v>
      </c>
      <c r="AN1779" s="106">
        <f t="shared" si="157"/>
        <v>2403021</v>
      </c>
      <c r="AO1779" s="77" t="s">
        <v>6135</v>
      </c>
      <c r="AP1779" s="78">
        <v>2567.9899999999998</v>
      </c>
    </row>
    <row r="1780" spans="1:42" x14ac:dyDescent="0.25">
      <c r="A1780" s="27">
        <v>1216105</v>
      </c>
      <c r="B1780" s="34" t="s">
        <v>1039</v>
      </c>
      <c r="C1780" s="35">
        <v>8176</v>
      </c>
      <c r="D1780" s="36" t="s">
        <v>1025</v>
      </c>
      <c r="E1780" s="36">
        <v>82</v>
      </c>
      <c r="F1780" s="35">
        <v>11372</v>
      </c>
      <c r="G1780" s="36" t="s">
        <v>1025</v>
      </c>
      <c r="H1780" s="36">
        <v>139</v>
      </c>
      <c r="I1780" s="36" t="s">
        <v>1038</v>
      </c>
      <c r="J1780" s="35" t="s">
        <v>1038</v>
      </c>
      <c r="AF1780" s="82" t="s">
        <v>4494</v>
      </c>
      <c r="AG1780" s="82" t="s">
        <v>30</v>
      </c>
      <c r="AH1780" s="82" t="s">
        <v>30</v>
      </c>
      <c r="AI1780" s="82">
        <v>1</v>
      </c>
      <c r="AJ1780" s="106">
        <f t="shared" si="153"/>
        <v>2400000</v>
      </c>
      <c r="AK1780" s="106">
        <f t="shared" si="154"/>
        <v>3000</v>
      </c>
      <c r="AL1780" s="106">
        <f t="shared" si="155"/>
        <v>30</v>
      </c>
      <c r="AM1780" s="106">
        <f t="shared" si="156"/>
        <v>1</v>
      </c>
      <c r="AN1780" s="106">
        <f t="shared" si="157"/>
        <v>2403031</v>
      </c>
      <c r="AO1780" s="77" t="s">
        <v>6136</v>
      </c>
      <c r="AP1780" s="78">
        <v>2398.6</v>
      </c>
    </row>
    <row r="1781" spans="1:42" x14ac:dyDescent="0.25">
      <c r="A1781" s="27">
        <v>1216133</v>
      </c>
      <c r="B1781" s="34" t="s">
        <v>2069</v>
      </c>
      <c r="C1781" s="35">
        <v>7931</v>
      </c>
      <c r="D1781" s="36" t="s">
        <v>1025</v>
      </c>
      <c r="E1781" s="36">
        <v>79</v>
      </c>
      <c r="F1781" s="35">
        <v>13481</v>
      </c>
      <c r="G1781" s="36" t="s">
        <v>1025</v>
      </c>
      <c r="H1781" s="36">
        <v>170</v>
      </c>
      <c r="I1781" s="36">
        <v>1711</v>
      </c>
      <c r="J1781" s="35">
        <v>594</v>
      </c>
      <c r="AF1781" s="82" t="s">
        <v>4494</v>
      </c>
      <c r="AG1781" s="82" t="s">
        <v>30</v>
      </c>
      <c r="AH1781" s="82" t="s">
        <v>89</v>
      </c>
      <c r="AI1781" s="82">
        <v>2</v>
      </c>
      <c r="AJ1781" s="106">
        <f t="shared" si="153"/>
        <v>2400000</v>
      </c>
      <c r="AK1781" s="106">
        <f t="shared" si="154"/>
        <v>3000</v>
      </c>
      <c r="AL1781" s="106">
        <f t="shared" si="155"/>
        <v>40</v>
      </c>
      <c r="AM1781" s="106">
        <f t="shared" si="156"/>
        <v>2</v>
      </c>
      <c r="AN1781" s="106">
        <f t="shared" si="157"/>
        <v>2403042</v>
      </c>
      <c r="AO1781" s="77" t="s">
        <v>6137</v>
      </c>
      <c r="AP1781" s="78">
        <v>1902.43</v>
      </c>
    </row>
    <row r="1782" spans="1:42" x14ac:dyDescent="0.25">
      <c r="A1782" s="27">
        <v>1216134</v>
      </c>
      <c r="B1782" s="34" t="s">
        <v>1116</v>
      </c>
      <c r="C1782" s="35">
        <v>850</v>
      </c>
      <c r="D1782" s="36" t="s">
        <v>1025</v>
      </c>
      <c r="E1782" s="36">
        <v>8</v>
      </c>
      <c r="F1782" s="35">
        <v>3330</v>
      </c>
      <c r="G1782" s="36" t="s">
        <v>1025</v>
      </c>
      <c r="H1782" s="36">
        <v>392</v>
      </c>
      <c r="I1782" s="36" t="s">
        <v>1038</v>
      </c>
      <c r="J1782" s="35" t="s">
        <v>1038</v>
      </c>
      <c r="AF1782" s="82" t="s">
        <v>4494</v>
      </c>
      <c r="AG1782" s="82" t="s">
        <v>30</v>
      </c>
      <c r="AH1782" s="82" t="s">
        <v>57</v>
      </c>
      <c r="AI1782" s="82">
        <v>2</v>
      </c>
      <c r="AJ1782" s="106">
        <f t="shared" si="153"/>
        <v>2400000</v>
      </c>
      <c r="AK1782" s="106">
        <f t="shared" si="154"/>
        <v>3000</v>
      </c>
      <c r="AL1782" s="106">
        <f t="shared" si="155"/>
        <v>50</v>
      </c>
      <c r="AM1782" s="106">
        <f t="shared" si="156"/>
        <v>2</v>
      </c>
      <c r="AN1782" s="106">
        <f t="shared" si="157"/>
        <v>2403052</v>
      </c>
      <c r="AO1782" s="77" t="s">
        <v>6138</v>
      </c>
      <c r="AP1782" s="78">
        <v>1487.54</v>
      </c>
    </row>
    <row r="1783" spans="1:42" x14ac:dyDescent="0.25">
      <c r="A1783" s="27">
        <v>1216135</v>
      </c>
      <c r="B1783" s="34" t="s">
        <v>1039</v>
      </c>
      <c r="C1783" s="35">
        <v>7081</v>
      </c>
      <c r="D1783" s="36" t="s">
        <v>1025</v>
      </c>
      <c r="E1783" s="36">
        <v>71</v>
      </c>
      <c r="F1783" s="35">
        <v>10151</v>
      </c>
      <c r="G1783" s="36" t="s">
        <v>1025</v>
      </c>
      <c r="H1783" s="36">
        <v>143</v>
      </c>
      <c r="I1783" s="36" t="s">
        <v>1038</v>
      </c>
      <c r="J1783" s="35" t="s">
        <v>1038</v>
      </c>
      <c r="AF1783" s="82" t="s">
        <v>4494</v>
      </c>
      <c r="AG1783" s="82" t="s">
        <v>30</v>
      </c>
      <c r="AH1783" s="82" t="s">
        <v>186</v>
      </c>
      <c r="AI1783" s="82">
        <v>2</v>
      </c>
      <c r="AJ1783" s="106">
        <f t="shared" si="153"/>
        <v>2400000</v>
      </c>
      <c r="AK1783" s="106">
        <f t="shared" si="154"/>
        <v>3000</v>
      </c>
      <c r="AL1783" s="106">
        <f t="shared" si="155"/>
        <v>60</v>
      </c>
      <c r="AM1783" s="106">
        <f t="shared" si="156"/>
        <v>2</v>
      </c>
      <c r="AN1783" s="106">
        <f t="shared" si="157"/>
        <v>2403062</v>
      </c>
      <c r="AO1783" s="77" t="s">
        <v>5784</v>
      </c>
      <c r="AP1783" s="78">
        <v>1651.19</v>
      </c>
    </row>
    <row r="1784" spans="1:42" x14ac:dyDescent="0.25">
      <c r="A1784" s="27">
        <v>1216143</v>
      </c>
      <c r="B1784" s="34" t="s">
        <v>2070</v>
      </c>
      <c r="C1784" s="35">
        <v>12206</v>
      </c>
      <c r="D1784" s="36" t="s">
        <v>1025</v>
      </c>
      <c r="E1784" s="36">
        <v>122</v>
      </c>
      <c r="F1784" s="35">
        <v>12459</v>
      </c>
      <c r="G1784" s="36" t="s">
        <v>1025</v>
      </c>
      <c r="H1784" s="36">
        <v>102</v>
      </c>
      <c r="I1784" s="36">
        <v>1026</v>
      </c>
      <c r="J1784" s="35">
        <v>665</v>
      </c>
      <c r="AF1784" s="82" t="s">
        <v>4494</v>
      </c>
      <c r="AG1784" s="82" t="s">
        <v>30</v>
      </c>
      <c r="AH1784" s="82" t="s">
        <v>215</v>
      </c>
      <c r="AI1784" s="82">
        <v>2</v>
      </c>
      <c r="AJ1784" s="106">
        <f t="shared" si="153"/>
        <v>2400000</v>
      </c>
      <c r="AK1784" s="106">
        <f t="shared" si="154"/>
        <v>3000</v>
      </c>
      <c r="AL1784" s="106">
        <f t="shared" si="155"/>
        <v>70</v>
      </c>
      <c r="AM1784" s="106">
        <f t="shared" si="156"/>
        <v>2</v>
      </c>
      <c r="AN1784" s="106">
        <f t="shared" si="157"/>
        <v>2403072</v>
      </c>
      <c r="AO1784" s="77" t="s">
        <v>6139</v>
      </c>
      <c r="AP1784" s="78">
        <v>1664.9</v>
      </c>
    </row>
    <row r="1785" spans="1:42" x14ac:dyDescent="0.25">
      <c r="A1785" s="27">
        <v>1216144</v>
      </c>
      <c r="B1785" s="34" t="s">
        <v>1129</v>
      </c>
      <c r="C1785" s="35">
        <v>402</v>
      </c>
      <c r="D1785" s="36" t="s">
        <v>1025</v>
      </c>
      <c r="E1785" s="36">
        <v>4</v>
      </c>
      <c r="F1785" s="35">
        <v>1642</v>
      </c>
      <c r="G1785" s="36" t="s">
        <v>1025</v>
      </c>
      <c r="H1785" s="36">
        <v>408</v>
      </c>
      <c r="I1785" s="36" t="s">
        <v>1038</v>
      </c>
      <c r="J1785" s="35" t="s">
        <v>1038</v>
      </c>
      <c r="AF1785" s="82" t="s">
        <v>4494</v>
      </c>
      <c r="AG1785" s="82" t="s">
        <v>30</v>
      </c>
      <c r="AH1785" s="82" t="s">
        <v>148</v>
      </c>
      <c r="AI1785" s="82">
        <v>2</v>
      </c>
      <c r="AJ1785" s="106">
        <f t="shared" si="153"/>
        <v>2400000</v>
      </c>
      <c r="AK1785" s="106">
        <f t="shared" si="154"/>
        <v>3000</v>
      </c>
      <c r="AL1785" s="106">
        <f t="shared" si="155"/>
        <v>80</v>
      </c>
      <c r="AM1785" s="106">
        <f t="shared" si="156"/>
        <v>2</v>
      </c>
      <c r="AN1785" s="106">
        <f t="shared" si="157"/>
        <v>2403082</v>
      </c>
      <c r="AO1785" s="77" t="s">
        <v>6140</v>
      </c>
      <c r="AP1785" s="78">
        <v>1345.91</v>
      </c>
    </row>
    <row r="1786" spans="1:42" x14ac:dyDescent="0.25">
      <c r="A1786" s="27">
        <v>1216145</v>
      </c>
      <c r="B1786" s="34" t="s">
        <v>1049</v>
      </c>
      <c r="C1786" s="35">
        <v>11804</v>
      </c>
      <c r="D1786" s="36" t="s">
        <v>1025</v>
      </c>
      <c r="E1786" s="36">
        <v>118</v>
      </c>
      <c r="F1786" s="35">
        <v>10817</v>
      </c>
      <c r="G1786" s="36" t="s">
        <v>1025</v>
      </c>
      <c r="H1786" s="36">
        <v>92</v>
      </c>
      <c r="I1786" s="36" t="s">
        <v>1038</v>
      </c>
      <c r="J1786" s="35" t="s">
        <v>1038</v>
      </c>
      <c r="AF1786" s="82" t="s">
        <v>4494</v>
      </c>
      <c r="AG1786" s="82" t="s">
        <v>30</v>
      </c>
      <c r="AH1786" s="82" t="s">
        <v>210</v>
      </c>
      <c r="AI1786" s="82">
        <v>2</v>
      </c>
      <c r="AJ1786" s="106">
        <f t="shared" si="153"/>
        <v>2400000</v>
      </c>
      <c r="AK1786" s="106">
        <f t="shared" si="154"/>
        <v>3000</v>
      </c>
      <c r="AL1786" s="106">
        <f t="shared" si="155"/>
        <v>90</v>
      </c>
      <c r="AM1786" s="106">
        <f t="shared" si="156"/>
        <v>2</v>
      </c>
      <c r="AN1786" s="106">
        <f t="shared" si="157"/>
        <v>2403092</v>
      </c>
      <c r="AO1786" s="77" t="s">
        <v>6141</v>
      </c>
      <c r="AP1786" s="78">
        <v>1140.24</v>
      </c>
    </row>
    <row r="1787" spans="1:42" x14ac:dyDescent="0.25">
      <c r="A1787" s="27">
        <v>1216153</v>
      </c>
      <c r="B1787" s="34" t="s">
        <v>2071</v>
      </c>
      <c r="C1787" s="35">
        <v>10156</v>
      </c>
      <c r="D1787" s="36" t="s">
        <v>1025</v>
      </c>
      <c r="E1787" s="36">
        <v>102</v>
      </c>
      <c r="F1787" s="35">
        <v>18912</v>
      </c>
      <c r="G1787" s="36" t="s">
        <v>1025</v>
      </c>
      <c r="H1787" s="36">
        <v>186</v>
      </c>
      <c r="I1787" s="36">
        <v>1361</v>
      </c>
      <c r="J1787" s="35">
        <v>375</v>
      </c>
      <c r="AF1787" s="82" t="s">
        <v>4494</v>
      </c>
      <c r="AG1787" s="82" t="s">
        <v>30</v>
      </c>
      <c r="AH1787" s="82" t="s">
        <v>160</v>
      </c>
      <c r="AI1787" s="82">
        <v>3</v>
      </c>
      <c r="AJ1787" s="106">
        <f t="shared" si="153"/>
        <v>2400000</v>
      </c>
      <c r="AK1787" s="106">
        <f t="shared" si="154"/>
        <v>3000</v>
      </c>
      <c r="AL1787" s="106">
        <f t="shared" si="155"/>
        <v>100</v>
      </c>
      <c r="AM1787" s="106">
        <f t="shared" si="156"/>
        <v>3</v>
      </c>
      <c r="AN1787" s="106">
        <f t="shared" si="157"/>
        <v>2403103</v>
      </c>
      <c r="AO1787" s="77" t="s">
        <v>6142</v>
      </c>
      <c r="AP1787" s="78">
        <v>1870.51</v>
      </c>
    </row>
    <row r="1788" spans="1:42" x14ac:dyDescent="0.25">
      <c r="A1788" s="27">
        <v>1216154</v>
      </c>
      <c r="B1788" s="34" t="s">
        <v>1064</v>
      </c>
      <c r="C1788" s="35">
        <v>1113</v>
      </c>
      <c r="D1788" s="36" t="s">
        <v>1025</v>
      </c>
      <c r="E1788" s="36">
        <v>11</v>
      </c>
      <c r="F1788" s="35">
        <v>4248</v>
      </c>
      <c r="G1788" s="36" t="s">
        <v>1025</v>
      </c>
      <c r="H1788" s="36">
        <v>382</v>
      </c>
      <c r="I1788" s="36" t="s">
        <v>1038</v>
      </c>
      <c r="J1788" s="35" t="s">
        <v>1038</v>
      </c>
      <c r="AF1788" s="82" t="s">
        <v>4494</v>
      </c>
      <c r="AG1788" s="82" t="s">
        <v>30</v>
      </c>
      <c r="AH1788" s="82" t="s">
        <v>157</v>
      </c>
      <c r="AI1788" s="82">
        <v>3</v>
      </c>
      <c r="AJ1788" s="106">
        <f t="shared" si="153"/>
        <v>2400000</v>
      </c>
      <c r="AK1788" s="106">
        <f t="shared" si="154"/>
        <v>3000</v>
      </c>
      <c r="AL1788" s="106">
        <f t="shared" si="155"/>
        <v>110</v>
      </c>
      <c r="AM1788" s="106">
        <f t="shared" si="156"/>
        <v>3</v>
      </c>
      <c r="AN1788" s="106">
        <f t="shared" si="157"/>
        <v>2403113</v>
      </c>
      <c r="AO1788" s="77" t="s">
        <v>6143</v>
      </c>
      <c r="AP1788" s="78">
        <v>1743.45</v>
      </c>
    </row>
    <row r="1789" spans="1:42" x14ac:dyDescent="0.25">
      <c r="A1789" s="27">
        <v>1216155</v>
      </c>
      <c r="B1789" s="34" t="s">
        <v>1039</v>
      </c>
      <c r="C1789" s="35">
        <v>9043</v>
      </c>
      <c r="D1789" s="36" t="s">
        <v>1025</v>
      </c>
      <c r="E1789" s="36">
        <v>91</v>
      </c>
      <c r="F1789" s="35">
        <v>14664</v>
      </c>
      <c r="G1789" s="36" t="s">
        <v>1025</v>
      </c>
      <c r="H1789" s="36">
        <v>162</v>
      </c>
      <c r="I1789" s="36" t="s">
        <v>1038</v>
      </c>
      <c r="J1789" s="35" t="s">
        <v>1038</v>
      </c>
      <c r="AF1789" s="82" t="s">
        <v>4494</v>
      </c>
      <c r="AG1789" s="82" t="s">
        <v>30</v>
      </c>
      <c r="AH1789" s="82" t="s">
        <v>29</v>
      </c>
      <c r="AI1789" s="82">
        <v>2</v>
      </c>
      <c r="AJ1789" s="106">
        <f t="shared" si="153"/>
        <v>2400000</v>
      </c>
      <c r="AK1789" s="106">
        <f t="shared" si="154"/>
        <v>3000</v>
      </c>
      <c r="AL1789" s="106">
        <f t="shared" si="155"/>
        <v>120</v>
      </c>
      <c r="AM1789" s="106">
        <f t="shared" si="156"/>
        <v>2</v>
      </c>
      <c r="AN1789" s="106">
        <f t="shared" si="157"/>
        <v>2403122</v>
      </c>
      <c r="AO1789" s="77" t="s">
        <v>6144</v>
      </c>
      <c r="AP1789" s="78">
        <v>1423.39</v>
      </c>
    </row>
    <row r="1790" spans="1:42" x14ac:dyDescent="0.25">
      <c r="A1790" s="27" t="s">
        <v>1025</v>
      </c>
      <c r="B1790" s="40" t="s">
        <v>2072</v>
      </c>
      <c r="C1790" s="41"/>
      <c r="D1790" s="41"/>
      <c r="E1790" s="41"/>
      <c r="F1790" s="41"/>
      <c r="G1790" s="41"/>
      <c r="H1790" s="41"/>
      <c r="I1790" s="41"/>
      <c r="J1790" s="41"/>
      <c r="AF1790" s="82" t="s">
        <v>4494</v>
      </c>
      <c r="AG1790" s="82" t="s">
        <v>89</v>
      </c>
      <c r="AH1790" s="82" t="s">
        <v>79</v>
      </c>
      <c r="AI1790" s="82">
        <v>3</v>
      </c>
      <c r="AJ1790" s="106">
        <f t="shared" si="153"/>
        <v>2400000</v>
      </c>
      <c r="AK1790" s="106">
        <f t="shared" si="154"/>
        <v>4000</v>
      </c>
      <c r="AL1790" s="106">
        <f t="shared" si="155"/>
        <v>10</v>
      </c>
      <c r="AM1790" s="106">
        <f t="shared" si="156"/>
        <v>3</v>
      </c>
      <c r="AN1790" s="106">
        <f t="shared" si="157"/>
        <v>2404013</v>
      </c>
      <c r="AO1790" s="77" t="s">
        <v>6145</v>
      </c>
      <c r="AP1790" s="78">
        <v>1398.39</v>
      </c>
    </row>
    <row r="1791" spans="1:42" x14ac:dyDescent="0.25">
      <c r="A1791" s="27" t="s">
        <v>1025</v>
      </c>
      <c r="B1791" s="37" t="s">
        <v>1085</v>
      </c>
      <c r="C1791" s="38"/>
      <c r="D1791" s="38"/>
      <c r="E1791" s="38"/>
      <c r="F1791" s="38"/>
      <c r="G1791" s="38"/>
      <c r="H1791" s="38"/>
      <c r="I1791" s="38"/>
      <c r="J1791" s="38"/>
      <c r="AF1791" s="82" t="s">
        <v>4494</v>
      </c>
      <c r="AG1791" s="82" t="s">
        <v>89</v>
      </c>
      <c r="AH1791" s="82" t="s">
        <v>100</v>
      </c>
      <c r="AI1791" s="82">
        <v>2</v>
      </c>
      <c r="AJ1791" s="106">
        <f t="shared" si="153"/>
        <v>2400000</v>
      </c>
      <c r="AK1791" s="106">
        <f t="shared" si="154"/>
        <v>4000</v>
      </c>
      <c r="AL1791" s="106">
        <f t="shared" si="155"/>
        <v>20</v>
      </c>
      <c r="AM1791" s="106">
        <f t="shared" si="156"/>
        <v>2</v>
      </c>
      <c r="AN1791" s="106">
        <f t="shared" si="157"/>
        <v>2404022</v>
      </c>
      <c r="AO1791" s="77" t="s">
        <v>6146</v>
      </c>
      <c r="AP1791" s="78">
        <v>1130.4000000000001</v>
      </c>
    </row>
    <row r="1792" spans="1:42" x14ac:dyDescent="0.25">
      <c r="A1792" s="27">
        <v>1217011</v>
      </c>
      <c r="B1792" s="34" t="s">
        <v>2073</v>
      </c>
      <c r="C1792" s="35">
        <v>8426</v>
      </c>
      <c r="D1792" s="36" t="s">
        <v>1025</v>
      </c>
      <c r="E1792" s="36">
        <v>84</v>
      </c>
      <c r="F1792" s="35">
        <v>27191</v>
      </c>
      <c r="G1792" s="36" t="s">
        <v>1025</v>
      </c>
      <c r="H1792" s="36">
        <v>323</v>
      </c>
      <c r="I1792" s="36">
        <v>1632</v>
      </c>
      <c r="J1792" s="35">
        <v>214</v>
      </c>
      <c r="AF1792" s="82" t="s">
        <v>4494</v>
      </c>
      <c r="AG1792" s="82" t="s">
        <v>89</v>
      </c>
      <c r="AH1792" s="82" t="s">
        <v>30</v>
      </c>
      <c r="AI1792" s="82">
        <v>2</v>
      </c>
      <c r="AJ1792" s="106">
        <f t="shared" si="153"/>
        <v>2400000</v>
      </c>
      <c r="AK1792" s="106">
        <f t="shared" si="154"/>
        <v>4000</v>
      </c>
      <c r="AL1792" s="106">
        <f t="shared" si="155"/>
        <v>30</v>
      </c>
      <c r="AM1792" s="106">
        <f t="shared" si="156"/>
        <v>2</v>
      </c>
      <c r="AN1792" s="106">
        <f t="shared" si="157"/>
        <v>2404032</v>
      </c>
      <c r="AO1792" s="77" t="s">
        <v>5974</v>
      </c>
      <c r="AP1792" s="78">
        <v>1231.51</v>
      </c>
    </row>
    <row r="1793" spans="1:42" x14ac:dyDescent="0.25">
      <c r="A1793" s="27" t="s">
        <v>1025</v>
      </c>
      <c r="B1793" s="37" t="s">
        <v>1773</v>
      </c>
      <c r="C1793" s="38"/>
      <c r="D1793" s="38"/>
      <c r="E1793" s="38"/>
      <c r="F1793" s="38"/>
      <c r="G1793" s="38"/>
      <c r="H1793" s="38"/>
      <c r="I1793" s="38"/>
      <c r="J1793" s="38"/>
      <c r="AF1793" s="82" t="s">
        <v>4494</v>
      </c>
      <c r="AG1793" s="82" t="s">
        <v>89</v>
      </c>
      <c r="AH1793" s="82" t="s">
        <v>89</v>
      </c>
      <c r="AI1793" s="82">
        <v>2</v>
      </c>
      <c r="AJ1793" s="106">
        <f t="shared" si="153"/>
        <v>2400000</v>
      </c>
      <c r="AK1793" s="106">
        <f t="shared" si="154"/>
        <v>4000</v>
      </c>
      <c r="AL1793" s="106">
        <f t="shared" si="155"/>
        <v>40</v>
      </c>
      <c r="AM1793" s="106">
        <f t="shared" si="156"/>
        <v>2</v>
      </c>
      <c r="AN1793" s="106">
        <f t="shared" si="157"/>
        <v>2404042</v>
      </c>
      <c r="AO1793" s="77" t="s">
        <v>6147</v>
      </c>
      <c r="AP1793" s="78">
        <v>2011.91</v>
      </c>
    </row>
    <row r="1794" spans="1:42" x14ac:dyDescent="0.25">
      <c r="A1794" s="27">
        <v>1217022</v>
      </c>
      <c r="B1794" s="34" t="s">
        <v>2074</v>
      </c>
      <c r="C1794" s="35">
        <v>3523</v>
      </c>
      <c r="D1794" s="36" t="s">
        <v>1025</v>
      </c>
      <c r="E1794" s="36">
        <v>35</v>
      </c>
      <c r="F1794" s="35">
        <v>7184</v>
      </c>
      <c r="G1794" s="36" t="s">
        <v>1025</v>
      </c>
      <c r="H1794" s="36">
        <v>204</v>
      </c>
      <c r="I1794" s="36">
        <v>2126</v>
      </c>
      <c r="J1794" s="35">
        <v>1268</v>
      </c>
      <c r="AF1794" s="82" t="s">
        <v>4494</v>
      </c>
      <c r="AG1794" s="82" t="s">
        <v>89</v>
      </c>
      <c r="AH1794" s="82" t="s">
        <v>57</v>
      </c>
      <c r="AI1794" s="82">
        <v>2</v>
      </c>
      <c r="AJ1794" s="106">
        <f t="shared" si="153"/>
        <v>2400000</v>
      </c>
      <c r="AK1794" s="106">
        <f t="shared" si="154"/>
        <v>4000</v>
      </c>
      <c r="AL1794" s="106">
        <f t="shared" si="155"/>
        <v>50</v>
      </c>
      <c r="AM1794" s="106">
        <f t="shared" si="156"/>
        <v>2</v>
      </c>
      <c r="AN1794" s="106">
        <f t="shared" si="157"/>
        <v>2404052</v>
      </c>
      <c r="AO1794" s="77" t="s">
        <v>6148</v>
      </c>
      <c r="AP1794" s="78">
        <v>1385.06</v>
      </c>
    </row>
    <row r="1795" spans="1:42" x14ac:dyDescent="0.25">
      <c r="A1795" s="27">
        <v>1217032</v>
      </c>
      <c r="B1795" s="34" t="s">
        <v>2075</v>
      </c>
      <c r="C1795" s="35">
        <v>13186</v>
      </c>
      <c r="D1795" s="36" t="s">
        <v>1025</v>
      </c>
      <c r="E1795" s="36">
        <v>132</v>
      </c>
      <c r="F1795" s="35">
        <v>13351</v>
      </c>
      <c r="G1795" s="36" t="s">
        <v>1025</v>
      </c>
      <c r="H1795" s="36">
        <v>101</v>
      </c>
      <c r="I1795" s="36">
        <v>885</v>
      </c>
      <c r="J1795" s="35">
        <v>601</v>
      </c>
      <c r="AF1795" s="82" t="s">
        <v>4494</v>
      </c>
      <c r="AG1795" s="82" t="s">
        <v>89</v>
      </c>
      <c r="AH1795" s="82" t="s">
        <v>186</v>
      </c>
      <c r="AI1795" s="82">
        <v>3</v>
      </c>
      <c r="AJ1795" s="106">
        <f t="shared" si="153"/>
        <v>2400000</v>
      </c>
      <c r="AK1795" s="106">
        <f t="shared" si="154"/>
        <v>4000</v>
      </c>
      <c r="AL1795" s="106">
        <f t="shared" si="155"/>
        <v>60</v>
      </c>
      <c r="AM1795" s="106">
        <f t="shared" si="156"/>
        <v>3</v>
      </c>
      <c r="AN1795" s="106">
        <f t="shared" si="157"/>
        <v>2404063</v>
      </c>
      <c r="AO1795" s="77" t="s">
        <v>6149</v>
      </c>
      <c r="AP1795" s="78">
        <v>1329.97</v>
      </c>
    </row>
    <row r="1796" spans="1:42" x14ac:dyDescent="0.25">
      <c r="A1796" s="27">
        <v>1217042</v>
      </c>
      <c r="B1796" s="34" t="s">
        <v>2076</v>
      </c>
      <c r="C1796" s="35">
        <v>13668</v>
      </c>
      <c r="D1796" s="36" t="s">
        <v>1025</v>
      </c>
      <c r="E1796" s="36">
        <v>137</v>
      </c>
      <c r="F1796" s="35">
        <v>8784</v>
      </c>
      <c r="G1796" s="36" t="s">
        <v>1025</v>
      </c>
      <c r="H1796" s="36">
        <v>64</v>
      </c>
      <c r="I1796" s="36">
        <v>815</v>
      </c>
      <c r="J1796" s="35">
        <v>1007</v>
      </c>
      <c r="AF1796" s="82" t="s">
        <v>4494</v>
      </c>
      <c r="AG1796" s="82" t="s">
        <v>89</v>
      </c>
      <c r="AH1796" s="82" t="s">
        <v>215</v>
      </c>
      <c r="AI1796" s="82">
        <v>2</v>
      </c>
      <c r="AJ1796" s="106">
        <f t="shared" si="153"/>
        <v>2400000</v>
      </c>
      <c r="AK1796" s="106">
        <f t="shared" si="154"/>
        <v>4000</v>
      </c>
      <c r="AL1796" s="106">
        <f t="shared" si="155"/>
        <v>70</v>
      </c>
      <c r="AM1796" s="106">
        <f t="shared" si="156"/>
        <v>2</v>
      </c>
      <c r="AN1796" s="106">
        <f t="shared" si="157"/>
        <v>2404072</v>
      </c>
      <c r="AO1796" s="77" t="s">
        <v>6150</v>
      </c>
      <c r="AP1796" s="78">
        <v>1735.23</v>
      </c>
    </row>
    <row r="1797" spans="1:42" x14ac:dyDescent="0.25">
      <c r="A1797" s="27">
        <v>1217052</v>
      </c>
      <c r="B1797" s="34" t="s">
        <v>2077</v>
      </c>
      <c r="C1797" s="35">
        <v>8362</v>
      </c>
      <c r="D1797" s="36" t="s">
        <v>1025</v>
      </c>
      <c r="E1797" s="36">
        <v>84</v>
      </c>
      <c r="F1797" s="35">
        <v>11636</v>
      </c>
      <c r="G1797" s="36" t="s">
        <v>1025</v>
      </c>
      <c r="H1797" s="36">
        <v>139</v>
      </c>
      <c r="I1797" s="36">
        <v>1643</v>
      </c>
      <c r="J1797" s="35">
        <v>731</v>
      </c>
      <c r="AF1797" s="82" t="s">
        <v>4494</v>
      </c>
      <c r="AG1797" s="82" t="s">
        <v>89</v>
      </c>
      <c r="AH1797" s="82" t="s">
        <v>148</v>
      </c>
      <c r="AI1797" s="82">
        <v>2</v>
      </c>
      <c r="AJ1797" s="106">
        <f t="shared" si="153"/>
        <v>2400000</v>
      </c>
      <c r="AK1797" s="106">
        <f t="shared" si="154"/>
        <v>4000</v>
      </c>
      <c r="AL1797" s="106">
        <f t="shared" si="155"/>
        <v>80</v>
      </c>
      <c r="AM1797" s="106">
        <f t="shared" si="156"/>
        <v>2</v>
      </c>
      <c r="AN1797" s="106">
        <f t="shared" si="157"/>
        <v>2404082</v>
      </c>
      <c r="AO1797" s="77" t="s">
        <v>6151</v>
      </c>
      <c r="AP1797" s="78">
        <v>1154.26</v>
      </c>
    </row>
    <row r="1798" spans="1:42" x14ac:dyDescent="0.25">
      <c r="A1798" s="27" t="s">
        <v>1025</v>
      </c>
      <c r="B1798" s="40" t="s">
        <v>2078</v>
      </c>
      <c r="C1798" s="41"/>
      <c r="D1798" s="41"/>
      <c r="E1798" s="41"/>
      <c r="F1798" s="41"/>
      <c r="G1798" s="41"/>
      <c r="H1798" s="41"/>
      <c r="I1798" s="41"/>
      <c r="J1798" s="41"/>
      <c r="AF1798" s="82" t="s">
        <v>4494</v>
      </c>
      <c r="AG1798" s="82" t="s">
        <v>89</v>
      </c>
      <c r="AH1798" s="82" t="s">
        <v>210</v>
      </c>
      <c r="AI1798" s="82">
        <v>2</v>
      </c>
      <c r="AJ1798" s="106">
        <f t="shared" si="153"/>
        <v>2400000</v>
      </c>
      <c r="AK1798" s="106">
        <f t="shared" si="154"/>
        <v>4000</v>
      </c>
      <c r="AL1798" s="106">
        <f t="shared" si="155"/>
        <v>90</v>
      </c>
      <c r="AM1798" s="106">
        <f t="shared" si="156"/>
        <v>2</v>
      </c>
      <c r="AN1798" s="106">
        <f t="shared" si="157"/>
        <v>2404092</v>
      </c>
      <c r="AO1798" s="77" t="s">
        <v>6152</v>
      </c>
      <c r="AP1798" s="78">
        <v>1044.2</v>
      </c>
    </row>
    <row r="1799" spans="1:42" x14ac:dyDescent="0.25">
      <c r="A1799" s="27" t="s">
        <v>1025</v>
      </c>
      <c r="B1799" s="37" t="s">
        <v>2079</v>
      </c>
      <c r="C1799" s="38"/>
      <c r="D1799" s="38"/>
      <c r="E1799" s="38"/>
      <c r="F1799" s="38"/>
      <c r="G1799" s="38"/>
      <c r="H1799" s="38"/>
      <c r="I1799" s="38"/>
      <c r="J1799" s="38"/>
      <c r="AF1799" s="82" t="s">
        <v>4494</v>
      </c>
      <c r="AG1799" s="82" t="s">
        <v>89</v>
      </c>
      <c r="AH1799" s="82" t="s">
        <v>160</v>
      </c>
      <c r="AI1799" s="82">
        <v>2</v>
      </c>
      <c r="AJ1799" s="106">
        <f t="shared" si="153"/>
        <v>2400000</v>
      </c>
      <c r="AK1799" s="106">
        <f t="shared" si="154"/>
        <v>4000</v>
      </c>
      <c r="AL1799" s="106">
        <f t="shared" si="155"/>
        <v>100</v>
      </c>
      <c r="AM1799" s="106">
        <f t="shared" si="156"/>
        <v>2</v>
      </c>
      <c r="AN1799" s="106">
        <f t="shared" si="157"/>
        <v>2404102</v>
      </c>
      <c r="AO1799" s="77" t="s">
        <v>6153</v>
      </c>
      <c r="AP1799" s="78">
        <v>1436.85</v>
      </c>
    </row>
    <row r="1800" spans="1:42" x14ac:dyDescent="0.25">
      <c r="A1800" s="27">
        <v>1218022</v>
      </c>
      <c r="B1800" s="34" t="s">
        <v>1704</v>
      </c>
      <c r="C1800" s="35">
        <v>6643</v>
      </c>
      <c r="D1800" s="36" t="s">
        <v>1025</v>
      </c>
      <c r="E1800" s="36">
        <v>66</v>
      </c>
      <c r="F1800" s="35">
        <v>10345</v>
      </c>
      <c r="G1800" s="36" t="s">
        <v>1025</v>
      </c>
      <c r="H1800" s="36">
        <v>156</v>
      </c>
      <c r="I1800" s="36">
        <v>1889</v>
      </c>
      <c r="J1800" s="35">
        <v>837</v>
      </c>
      <c r="AF1800" s="82" t="s">
        <v>4494</v>
      </c>
      <c r="AG1800" s="82" t="s">
        <v>89</v>
      </c>
      <c r="AH1800" s="82" t="s">
        <v>157</v>
      </c>
      <c r="AI1800" s="82">
        <v>2</v>
      </c>
      <c r="AJ1800" s="106">
        <f t="shared" ref="AJ1800:AJ1863" si="158">AF1800*100000</f>
        <v>2400000</v>
      </c>
      <c r="AK1800" s="106">
        <f t="shared" ref="AK1800:AK1863" si="159">AG1800*1000</f>
        <v>4000</v>
      </c>
      <c r="AL1800" s="106">
        <f t="shared" ref="AL1800:AL1863" si="160">AH1800*10</f>
        <v>110</v>
      </c>
      <c r="AM1800" s="106">
        <f t="shared" ref="AM1800:AM1863" si="161">AI1800*1</f>
        <v>2</v>
      </c>
      <c r="AN1800" s="106">
        <f t="shared" ref="AN1800:AN1863" si="162">SUM(AJ1800:AM1800)</f>
        <v>2404112</v>
      </c>
      <c r="AO1800" s="77" t="s">
        <v>6154</v>
      </c>
      <c r="AP1800" s="78">
        <v>1380.02</v>
      </c>
    </row>
    <row r="1801" spans="1:42" x14ac:dyDescent="0.25">
      <c r="A1801" s="27">
        <v>1218042</v>
      </c>
      <c r="B1801" s="34" t="s">
        <v>2080</v>
      </c>
      <c r="C1801" s="35">
        <v>4043</v>
      </c>
      <c r="D1801" s="36" t="s">
        <v>1025</v>
      </c>
      <c r="E1801" s="36">
        <v>40</v>
      </c>
      <c r="F1801" s="35">
        <v>6235</v>
      </c>
      <c r="G1801" s="36" t="s">
        <v>1025</v>
      </c>
      <c r="H1801" s="36">
        <v>154</v>
      </c>
      <c r="I1801" s="36">
        <v>2091</v>
      </c>
      <c r="J1801" s="35">
        <v>1437</v>
      </c>
      <c r="AF1801" s="82" t="s">
        <v>4494</v>
      </c>
      <c r="AG1801" s="82" t="s">
        <v>89</v>
      </c>
      <c r="AH1801" s="82" t="s">
        <v>29</v>
      </c>
      <c r="AI1801" s="82">
        <v>2</v>
      </c>
      <c r="AJ1801" s="106">
        <f t="shared" si="158"/>
        <v>2400000</v>
      </c>
      <c r="AK1801" s="106">
        <f t="shared" si="159"/>
        <v>4000</v>
      </c>
      <c r="AL1801" s="106">
        <f t="shared" si="160"/>
        <v>120</v>
      </c>
      <c r="AM1801" s="106">
        <f t="shared" si="161"/>
        <v>2</v>
      </c>
      <c r="AN1801" s="106">
        <f t="shared" si="162"/>
        <v>2404122</v>
      </c>
      <c r="AO1801" s="77" t="s">
        <v>6155</v>
      </c>
      <c r="AP1801" s="78">
        <v>2003.34</v>
      </c>
    </row>
    <row r="1802" spans="1:42" x14ac:dyDescent="0.25">
      <c r="A1802" s="27">
        <v>1218052</v>
      </c>
      <c r="B1802" s="34" t="s">
        <v>2081</v>
      </c>
      <c r="C1802" s="35">
        <v>3731</v>
      </c>
      <c r="D1802" s="36" t="s">
        <v>1025</v>
      </c>
      <c r="E1802" s="36">
        <v>37</v>
      </c>
      <c r="F1802" s="35">
        <v>4122</v>
      </c>
      <c r="G1802" s="36" t="s">
        <v>1025</v>
      </c>
      <c r="H1802" s="36">
        <v>110</v>
      </c>
      <c r="I1802" s="36">
        <v>2113</v>
      </c>
      <c r="J1802" s="35">
        <v>1946</v>
      </c>
      <c r="AF1802" s="82" t="s">
        <v>4494</v>
      </c>
      <c r="AG1802" s="82" t="s">
        <v>89</v>
      </c>
      <c r="AH1802" s="82" t="s">
        <v>112</v>
      </c>
      <c r="AI1802" s="82">
        <v>2</v>
      </c>
      <c r="AJ1802" s="106">
        <f t="shared" si="158"/>
        <v>2400000</v>
      </c>
      <c r="AK1802" s="106">
        <f t="shared" si="159"/>
        <v>4000</v>
      </c>
      <c r="AL1802" s="106">
        <f t="shared" si="160"/>
        <v>130</v>
      </c>
      <c r="AM1802" s="106">
        <f t="shared" si="161"/>
        <v>2</v>
      </c>
      <c r="AN1802" s="106">
        <f t="shared" si="162"/>
        <v>2404132</v>
      </c>
      <c r="AO1802" s="77" t="s">
        <v>6156</v>
      </c>
      <c r="AP1802" s="78">
        <v>2069.04</v>
      </c>
    </row>
    <row r="1803" spans="1:42" x14ac:dyDescent="0.25">
      <c r="A1803" s="27">
        <v>1218062</v>
      </c>
      <c r="B1803" s="34" t="s">
        <v>2020</v>
      </c>
      <c r="C1803" s="35">
        <v>5138</v>
      </c>
      <c r="D1803" s="36" t="s">
        <v>1025</v>
      </c>
      <c r="E1803" s="36">
        <v>52</v>
      </c>
      <c r="F1803" s="35">
        <v>10379</v>
      </c>
      <c r="G1803" s="36" t="s">
        <v>1025</v>
      </c>
      <c r="H1803" s="36">
        <v>202</v>
      </c>
      <c r="I1803" s="36">
        <v>2007</v>
      </c>
      <c r="J1803" s="35">
        <v>831</v>
      </c>
      <c r="AF1803" s="82" t="s">
        <v>4494</v>
      </c>
      <c r="AG1803" s="82" t="s">
        <v>89</v>
      </c>
      <c r="AH1803" s="82" t="s">
        <v>344</v>
      </c>
      <c r="AI1803" s="82">
        <v>2</v>
      </c>
      <c r="AJ1803" s="106">
        <f t="shared" si="158"/>
        <v>2400000</v>
      </c>
      <c r="AK1803" s="106">
        <f t="shared" si="159"/>
        <v>4000</v>
      </c>
      <c r="AL1803" s="106">
        <f t="shared" si="160"/>
        <v>140</v>
      </c>
      <c r="AM1803" s="106">
        <f t="shared" si="161"/>
        <v>2</v>
      </c>
      <c r="AN1803" s="106">
        <f t="shared" si="162"/>
        <v>2404142</v>
      </c>
      <c r="AO1803" s="77" t="s">
        <v>6157</v>
      </c>
      <c r="AP1803" s="78">
        <v>1150.53</v>
      </c>
    </row>
    <row r="1804" spans="1:42" x14ac:dyDescent="0.25">
      <c r="A1804" s="27">
        <v>1218072</v>
      </c>
      <c r="B1804" s="34" t="s">
        <v>2082</v>
      </c>
      <c r="C1804" s="35">
        <v>4590</v>
      </c>
      <c r="D1804" s="36" t="s">
        <v>1025</v>
      </c>
      <c r="E1804" s="36">
        <v>46</v>
      </c>
      <c r="F1804" s="35">
        <v>6856</v>
      </c>
      <c r="G1804" s="36" t="s">
        <v>1025</v>
      </c>
      <c r="H1804" s="36">
        <v>149</v>
      </c>
      <c r="I1804" s="36">
        <v>2055</v>
      </c>
      <c r="J1804" s="35">
        <v>1328</v>
      </c>
      <c r="AF1804" s="82" t="s">
        <v>4494</v>
      </c>
      <c r="AG1804" s="82" t="s">
        <v>89</v>
      </c>
      <c r="AH1804" s="82" t="s">
        <v>124</v>
      </c>
      <c r="AI1804" s="82">
        <v>2</v>
      </c>
      <c r="AJ1804" s="106">
        <f t="shared" si="158"/>
        <v>2400000</v>
      </c>
      <c r="AK1804" s="106">
        <f t="shared" si="159"/>
        <v>4000</v>
      </c>
      <c r="AL1804" s="106">
        <f t="shared" si="160"/>
        <v>150</v>
      </c>
      <c r="AM1804" s="106">
        <f t="shared" si="161"/>
        <v>2</v>
      </c>
      <c r="AN1804" s="106">
        <f t="shared" si="162"/>
        <v>2404152</v>
      </c>
      <c r="AO1804" s="77" t="s">
        <v>6158</v>
      </c>
      <c r="AP1804" s="78">
        <v>2067.52</v>
      </c>
    </row>
    <row r="1805" spans="1:42" x14ac:dyDescent="0.25">
      <c r="A1805" s="27">
        <v>1218082</v>
      </c>
      <c r="B1805" s="34" t="s">
        <v>2083</v>
      </c>
      <c r="C1805" s="35">
        <v>4153</v>
      </c>
      <c r="D1805" s="36" t="s">
        <v>1025</v>
      </c>
      <c r="E1805" s="36">
        <v>42</v>
      </c>
      <c r="F1805" s="35">
        <v>8171</v>
      </c>
      <c r="G1805" s="36" t="s">
        <v>1025</v>
      </c>
      <c r="H1805" s="36">
        <v>197</v>
      </c>
      <c r="I1805" s="36">
        <v>2080</v>
      </c>
      <c r="J1805" s="35">
        <v>1098</v>
      </c>
      <c r="AF1805" s="82" t="s">
        <v>4494</v>
      </c>
      <c r="AG1805" s="82" t="s">
        <v>89</v>
      </c>
      <c r="AH1805" s="82" t="s">
        <v>139</v>
      </c>
      <c r="AI1805" s="82">
        <v>2</v>
      </c>
      <c r="AJ1805" s="106">
        <f t="shared" si="158"/>
        <v>2400000</v>
      </c>
      <c r="AK1805" s="106">
        <f t="shared" si="159"/>
        <v>4000</v>
      </c>
      <c r="AL1805" s="106">
        <f t="shared" si="160"/>
        <v>160</v>
      </c>
      <c r="AM1805" s="106">
        <f t="shared" si="161"/>
        <v>2</v>
      </c>
      <c r="AN1805" s="106">
        <f t="shared" si="162"/>
        <v>2404162</v>
      </c>
      <c r="AO1805" s="77" t="s">
        <v>6159</v>
      </c>
      <c r="AP1805" s="78">
        <v>1125.56</v>
      </c>
    </row>
    <row r="1806" spans="1:42" x14ac:dyDescent="0.25">
      <c r="A1806" s="27">
        <v>1218102</v>
      </c>
      <c r="B1806" s="34" t="s">
        <v>2084</v>
      </c>
      <c r="C1806" s="35">
        <v>7442</v>
      </c>
      <c r="D1806" s="36" t="s">
        <v>1025</v>
      </c>
      <c r="E1806" s="36">
        <v>75</v>
      </c>
      <c r="F1806" s="35">
        <v>12389</v>
      </c>
      <c r="G1806" s="36" t="s">
        <v>1025</v>
      </c>
      <c r="H1806" s="36">
        <v>166</v>
      </c>
      <c r="I1806" s="36">
        <v>1786</v>
      </c>
      <c r="J1806" s="35">
        <v>669</v>
      </c>
      <c r="AF1806" s="82" t="s">
        <v>4494</v>
      </c>
      <c r="AG1806" s="82" t="s">
        <v>57</v>
      </c>
      <c r="AH1806" s="82" t="s">
        <v>79</v>
      </c>
      <c r="AI1806" s="82">
        <v>1</v>
      </c>
      <c r="AJ1806" s="106">
        <f t="shared" si="158"/>
        <v>2400000</v>
      </c>
      <c r="AK1806" s="106">
        <f t="shared" si="159"/>
        <v>5000</v>
      </c>
      <c r="AL1806" s="106">
        <f t="shared" si="160"/>
        <v>10</v>
      </c>
      <c r="AM1806" s="106">
        <f t="shared" si="161"/>
        <v>1</v>
      </c>
      <c r="AN1806" s="106">
        <f t="shared" si="162"/>
        <v>2405011</v>
      </c>
      <c r="AO1806" s="77" t="s">
        <v>6160</v>
      </c>
      <c r="AP1806" s="78">
        <v>2370.9699999999998</v>
      </c>
    </row>
    <row r="1807" spans="1:42" x14ac:dyDescent="0.25">
      <c r="A1807" s="27" t="s">
        <v>1025</v>
      </c>
      <c r="B1807" s="37" t="s">
        <v>1649</v>
      </c>
      <c r="C1807" s="38"/>
      <c r="D1807" s="38"/>
      <c r="E1807" s="38"/>
      <c r="F1807" s="38"/>
      <c r="G1807" s="38"/>
      <c r="H1807" s="38"/>
      <c r="I1807" s="38"/>
      <c r="J1807" s="38"/>
      <c r="AF1807" s="82" t="s">
        <v>4494</v>
      </c>
      <c r="AG1807" s="82" t="s">
        <v>57</v>
      </c>
      <c r="AH1807" s="82" t="s">
        <v>100</v>
      </c>
      <c r="AI1807" s="82">
        <v>1</v>
      </c>
      <c r="AJ1807" s="106">
        <f t="shared" si="158"/>
        <v>2400000</v>
      </c>
      <c r="AK1807" s="106">
        <f t="shared" si="159"/>
        <v>5000</v>
      </c>
      <c r="AL1807" s="106">
        <f t="shared" si="160"/>
        <v>20</v>
      </c>
      <c r="AM1807" s="106">
        <f t="shared" si="161"/>
        <v>1</v>
      </c>
      <c r="AN1807" s="106">
        <f t="shared" si="162"/>
        <v>2405021</v>
      </c>
      <c r="AO1807" s="77" t="s">
        <v>6161</v>
      </c>
      <c r="AP1807" s="78">
        <v>1589.14</v>
      </c>
    </row>
    <row r="1808" spans="1:42" x14ac:dyDescent="0.25">
      <c r="A1808" s="27">
        <v>1218013</v>
      </c>
      <c r="B1808" s="34" t="s">
        <v>2085</v>
      </c>
      <c r="C1808" s="35">
        <v>10039</v>
      </c>
      <c r="D1808" s="36" t="s">
        <v>1025</v>
      </c>
      <c r="E1808" s="36">
        <v>100</v>
      </c>
      <c r="F1808" s="35">
        <v>43654</v>
      </c>
      <c r="G1808" s="36" t="s">
        <v>1025</v>
      </c>
      <c r="H1808" s="36">
        <v>435</v>
      </c>
      <c r="I1808" s="36">
        <v>1382</v>
      </c>
      <c r="J1808" s="35">
        <v>115</v>
      </c>
      <c r="AF1808" s="82" t="s">
        <v>4494</v>
      </c>
      <c r="AG1808" s="82" t="s">
        <v>57</v>
      </c>
      <c r="AH1808" s="82" t="s">
        <v>30</v>
      </c>
      <c r="AI1808" s="82">
        <v>2</v>
      </c>
      <c r="AJ1808" s="106">
        <f t="shared" si="158"/>
        <v>2400000</v>
      </c>
      <c r="AK1808" s="106">
        <f t="shared" si="159"/>
        <v>5000</v>
      </c>
      <c r="AL1808" s="106">
        <f t="shared" si="160"/>
        <v>30</v>
      </c>
      <c r="AM1808" s="106">
        <f t="shared" si="161"/>
        <v>2</v>
      </c>
      <c r="AN1808" s="106">
        <f t="shared" si="162"/>
        <v>2405032</v>
      </c>
      <c r="AO1808" s="77" t="s">
        <v>6162</v>
      </c>
      <c r="AP1808" s="78">
        <v>2980.78</v>
      </c>
    </row>
    <row r="1809" spans="1:42" x14ac:dyDescent="0.25">
      <c r="A1809" s="27">
        <v>1218014</v>
      </c>
      <c r="B1809" s="34" t="s">
        <v>1037</v>
      </c>
      <c r="C1809" s="35">
        <v>1033</v>
      </c>
      <c r="D1809" s="36" t="s">
        <v>1025</v>
      </c>
      <c r="E1809" s="36">
        <v>10</v>
      </c>
      <c r="F1809" s="35">
        <v>20260</v>
      </c>
      <c r="G1809" s="36" t="s">
        <v>1025</v>
      </c>
      <c r="H1809" s="36">
        <v>1961</v>
      </c>
      <c r="I1809" s="36" t="s">
        <v>1038</v>
      </c>
      <c r="J1809" s="35" t="s">
        <v>1038</v>
      </c>
      <c r="AF1809" s="82" t="s">
        <v>4494</v>
      </c>
      <c r="AG1809" s="82" t="s">
        <v>57</v>
      </c>
      <c r="AH1809" s="82" t="s">
        <v>89</v>
      </c>
      <c r="AI1809" s="82">
        <v>2</v>
      </c>
      <c r="AJ1809" s="106">
        <f t="shared" si="158"/>
        <v>2400000</v>
      </c>
      <c r="AK1809" s="106">
        <f t="shared" si="159"/>
        <v>5000</v>
      </c>
      <c r="AL1809" s="106">
        <f t="shared" si="160"/>
        <v>40</v>
      </c>
      <c r="AM1809" s="106">
        <f t="shared" si="161"/>
        <v>2</v>
      </c>
      <c r="AN1809" s="106">
        <f t="shared" si="162"/>
        <v>2405042</v>
      </c>
      <c r="AO1809" s="77" t="s">
        <v>6163</v>
      </c>
      <c r="AP1809" s="78">
        <v>1971.67</v>
      </c>
    </row>
    <row r="1810" spans="1:42" x14ac:dyDescent="0.25">
      <c r="A1810" s="27">
        <v>1218015</v>
      </c>
      <c r="B1810" s="34" t="s">
        <v>1039</v>
      </c>
      <c r="C1810" s="35">
        <v>9006</v>
      </c>
      <c r="D1810" s="36" t="s">
        <v>1025</v>
      </c>
      <c r="E1810" s="36">
        <v>90</v>
      </c>
      <c r="F1810" s="35">
        <v>23394</v>
      </c>
      <c r="G1810" s="36" t="s">
        <v>1025</v>
      </c>
      <c r="H1810" s="36">
        <v>260</v>
      </c>
      <c r="I1810" s="36" t="s">
        <v>1038</v>
      </c>
      <c r="J1810" s="35" t="s">
        <v>1038</v>
      </c>
      <c r="AF1810" s="82" t="s">
        <v>4494</v>
      </c>
      <c r="AG1810" s="82" t="s">
        <v>57</v>
      </c>
      <c r="AH1810" s="82" t="s">
        <v>57</v>
      </c>
      <c r="AI1810" s="82">
        <v>2</v>
      </c>
      <c r="AJ1810" s="106">
        <f t="shared" si="158"/>
        <v>2400000</v>
      </c>
      <c r="AK1810" s="106">
        <f t="shared" si="159"/>
        <v>5000</v>
      </c>
      <c r="AL1810" s="106">
        <f t="shared" si="160"/>
        <v>50</v>
      </c>
      <c r="AM1810" s="106">
        <f t="shared" si="161"/>
        <v>2</v>
      </c>
      <c r="AN1810" s="106">
        <f t="shared" si="162"/>
        <v>2405052</v>
      </c>
      <c r="AO1810" s="77" t="s">
        <v>6164</v>
      </c>
      <c r="AP1810" s="78">
        <v>1996.95</v>
      </c>
    </row>
    <row r="1811" spans="1:42" x14ac:dyDescent="0.25">
      <c r="A1811" s="27">
        <v>1218033</v>
      </c>
      <c r="B1811" s="34" t="s">
        <v>2086</v>
      </c>
      <c r="C1811" s="35">
        <v>7526</v>
      </c>
      <c r="D1811" s="36" t="s">
        <v>1025</v>
      </c>
      <c r="E1811" s="36">
        <v>75</v>
      </c>
      <c r="F1811" s="35">
        <v>20045</v>
      </c>
      <c r="G1811" s="36" t="s">
        <v>1025</v>
      </c>
      <c r="H1811" s="36">
        <v>266</v>
      </c>
      <c r="I1811" s="36">
        <v>1771</v>
      </c>
      <c r="J1811" s="35">
        <v>340</v>
      </c>
      <c r="AF1811" s="82" t="s">
        <v>4494</v>
      </c>
      <c r="AG1811" s="82" t="s">
        <v>57</v>
      </c>
      <c r="AH1811" s="82" t="s">
        <v>186</v>
      </c>
      <c r="AI1811" s="82">
        <v>3</v>
      </c>
      <c r="AJ1811" s="106">
        <f t="shared" si="158"/>
        <v>2400000</v>
      </c>
      <c r="AK1811" s="106">
        <f t="shared" si="159"/>
        <v>5000</v>
      </c>
      <c r="AL1811" s="106">
        <f t="shared" si="160"/>
        <v>60</v>
      </c>
      <c r="AM1811" s="106">
        <f t="shared" si="161"/>
        <v>3</v>
      </c>
      <c r="AN1811" s="106">
        <f t="shared" si="162"/>
        <v>2405063</v>
      </c>
      <c r="AO1811" s="77" t="s">
        <v>6165</v>
      </c>
      <c r="AP1811" s="78">
        <v>2168.3200000000002</v>
      </c>
    </row>
    <row r="1812" spans="1:42" x14ac:dyDescent="0.25">
      <c r="A1812" s="27">
        <v>1218034</v>
      </c>
      <c r="B1812" s="34" t="s">
        <v>1037</v>
      </c>
      <c r="C1812" s="35">
        <v>550</v>
      </c>
      <c r="D1812" s="36" t="s">
        <v>1025</v>
      </c>
      <c r="E1812" s="36">
        <v>6</v>
      </c>
      <c r="F1812" s="35">
        <v>4515</v>
      </c>
      <c r="G1812" s="36" t="s">
        <v>1025</v>
      </c>
      <c r="H1812" s="36">
        <v>821</v>
      </c>
      <c r="I1812" s="36" t="s">
        <v>1038</v>
      </c>
      <c r="J1812" s="35" t="s">
        <v>1038</v>
      </c>
      <c r="AF1812" s="82" t="s">
        <v>4494</v>
      </c>
      <c r="AG1812" s="82" t="s">
        <v>57</v>
      </c>
      <c r="AH1812" s="82" t="s">
        <v>215</v>
      </c>
      <c r="AI1812" s="82">
        <v>3</v>
      </c>
      <c r="AJ1812" s="106">
        <f t="shared" si="158"/>
        <v>2400000</v>
      </c>
      <c r="AK1812" s="106">
        <f t="shared" si="159"/>
        <v>5000</v>
      </c>
      <c r="AL1812" s="106">
        <f t="shared" si="160"/>
        <v>70</v>
      </c>
      <c r="AM1812" s="106">
        <f t="shared" si="161"/>
        <v>3</v>
      </c>
      <c r="AN1812" s="106">
        <f t="shared" si="162"/>
        <v>2405073</v>
      </c>
      <c r="AO1812" s="77" t="s">
        <v>6166</v>
      </c>
      <c r="AP1812" s="78">
        <v>1371.33</v>
      </c>
    </row>
    <row r="1813" spans="1:42" x14ac:dyDescent="0.25">
      <c r="A1813" s="27">
        <v>1218035</v>
      </c>
      <c r="B1813" s="34" t="s">
        <v>1039</v>
      </c>
      <c r="C1813" s="35">
        <v>6976</v>
      </c>
      <c r="D1813" s="36" t="s">
        <v>1025</v>
      </c>
      <c r="E1813" s="36">
        <v>69</v>
      </c>
      <c r="F1813" s="35">
        <v>15530</v>
      </c>
      <c r="G1813" s="36" t="s">
        <v>1025</v>
      </c>
      <c r="H1813" s="36">
        <v>223</v>
      </c>
      <c r="I1813" s="36" t="s">
        <v>1038</v>
      </c>
      <c r="J1813" s="35" t="s">
        <v>1038</v>
      </c>
      <c r="AF1813" s="82" t="s">
        <v>4494</v>
      </c>
      <c r="AG1813" s="82" t="s">
        <v>57</v>
      </c>
      <c r="AH1813" s="82" t="s">
        <v>148</v>
      </c>
      <c r="AI1813" s="82">
        <v>2</v>
      </c>
      <c r="AJ1813" s="106">
        <f t="shared" si="158"/>
        <v>2400000</v>
      </c>
      <c r="AK1813" s="106">
        <f t="shared" si="159"/>
        <v>5000</v>
      </c>
      <c r="AL1813" s="106">
        <f t="shared" si="160"/>
        <v>80</v>
      </c>
      <c r="AM1813" s="106">
        <f t="shared" si="161"/>
        <v>2</v>
      </c>
      <c r="AN1813" s="106">
        <f t="shared" si="162"/>
        <v>2405082</v>
      </c>
      <c r="AO1813" s="77" t="s">
        <v>6167</v>
      </c>
      <c r="AP1813" s="78">
        <v>1255.8399999999999</v>
      </c>
    </row>
    <row r="1814" spans="1:42" x14ac:dyDescent="0.25">
      <c r="A1814" s="27">
        <v>1218093</v>
      </c>
      <c r="B1814" s="34" t="s">
        <v>2087</v>
      </c>
      <c r="C1814" s="35">
        <v>11283</v>
      </c>
      <c r="D1814" s="36" t="s">
        <v>1025</v>
      </c>
      <c r="E1814" s="36">
        <v>113</v>
      </c>
      <c r="F1814" s="35">
        <v>37934</v>
      </c>
      <c r="G1814" s="36" t="s">
        <v>1025</v>
      </c>
      <c r="H1814" s="36">
        <v>336</v>
      </c>
      <c r="I1814" s="36">
        <v>1162</v>
      </c>
      <c r="J1814" s="35">
        <v>138</v>
      </c>
      <c r="AF1814" s="82" t="s">
        <v>4494</v>
      </c>
      <c r="AG1814" s="82" t="s">
        <v>186</v>
      </c>
      <c r="AH1814" s="82" t="s">
        <v>79</v>
      </c>
      <c r="AI1814" s="82">
        <v>3</v>
      </c>
      <c r="AJ1814" s="106">
        <f t="shared" si="158"/>
        <v>2400000</v>
      </c>
      <c r="AK1814" s="106">
        <f t="shared" si="159"/>
        <v>6000</v>
      </c>
      <c r="AL1814" s="106">
        <f t="shared" si="160"/>
        <v>10</v>
      </c>
      <c r="AM1814" s="106">
        <f t="shared" si="161"/>
        <v>3</v>
      </c>
      <c r="AN1814" s="106">
        <f t="shared" si="162"/>
        <v>2406013</v>
      </c>
      <c r="AO1814" s="77" t="s">
        <v>6168</v>
      </c>
      <c r="AP1814" s="78">
        <v>1967.9</v>
      </c>
    </row>
    <row r="1815" spans="1:42" x14ac:dyDescent="0.25">
      <c r="A1815" s="27">
        <v>1218094</v>
      </c>
      <c r="B1815" s="34" t="s">
        <v>1037</v>
      </c>
      <c r="C1815" s="35">
        <v>1054</v>
      </c>
      <c r="D1815" s="36" t="s">
        <v>1025</v>
      </c>
      <c r="E1815" s="36">
        <v>11</v>
      </c>
      <c r="F1815" s="35">
        <v>18774</v>
      </c>
      <c r="G1815" s="36" t="s">
        <v>1025</v>
      </c>
      <c r="H1815" s="36">
        <v>1781</v>
      </c>
      <c r="I1815" s="36" t="s">
        <v>1038</v>
      </c>
      <c r="J1815" s="35" t="s">
        <v>1038</v>
      </c>
      <c r="AF1815" s="82" t="s">
        <v>4494</v>
      </c>
      <c r="AG1815" s="82" t="s">
        <v>186</v>
      </c>
      <c r="AH1815" s="82" t="s">
        <v>100</v>
      </c>
      <c r="AI1815" s="82">
        <v>3</v>
      </c>
      <c r="AJ1815" s="106">
        <f t="shared" si="158"/>
        <v>2400000</v>
      </c>
      <c r="AK1815" s="106">
        <f t="shared" si="159"/>
        <v>6000</v>
      </c>
      <c r="AL1815" s="106">
        <f t="shared" si="160"/>
        <v>20</v>
      </c>
      <c r="AM1815" s="106">
        <f t="shared" si="161"/>
        <v>3</v>
      </c>
      <c r="AN1815" s="106">
        <f t="shared" si="162"/>
        <v>2406023</v>
      </c>
      <c r="AO1815" s="77" t="s">
        <v>6169</v>
      </c>
      <c r="AP1815" s="78">
        <v>1515.44</v>
      </c>
    </row>
    <row r="1816" spans="1:42" x14ac:dyDescent="0.25">
      <c r="A1816" s="27">
        <v>1218095</v>
      </c>
      <c r="B1816" s="34" t="s">
        <v>1101</v>
      </c>
      <c r="C1816" s="35">
        <v>10229</v>
      </c>
      <c r="D1816" s="36" t="s">
        <v>1025</v>
      </c>
      <c r="E1816" s="36">
        <v>102</v>
      </c>
      <c r="F1816" s="35">
        <v>19160</v>
      </c>
      <c r="G1816" s="36" t="s">
        <v>1025</v>
      </c>
      <c r="H1816" s="36">
        <v>187</v>
      </c>
      <c r="I1816" s="36" t="s">
        <v>1038</v>
      </c>
      <c r="J1816" s="35" t="s">
        <v>1038</v>
      </c>
      <c r="AF1816" s="82" t="s">
        <v>4494</v>
      </c>
      <c r="AG1816" s="82" t="s">
        <v>186</v>
      </c>
      <c r="AH1816" s="82" t="s">
        <v>30</v>
      </c>
      <c r="AI1816" s="82">
        <v>2</v>
      </c>
      <c r="AJ1816" s="106">
        <f t="shared" si="158"/>
        <v>2400000</v>
      </c>
      <c r="AK1816" s="106">
        <f t="shared" si="159"/>
        <v>6000</v>
      </c>
      <c r="AL1816" s="106">
        <f t="shared" si="160"/>
        <v>30</v>
      </c>
      <c r="AM1816" s="106">
        <f t="shared" si="161"/>
        <v>2</v>
      </c>
      <c r="AN1816" s="106">
        <f t="shared" si="162"/>
        <v>2406032</v>
      </c>
      <c r="AO1816" s="77" t="s">
        <v>6170</v>
      </c>
      <c r="AP1816" s="78">
        <v>1891.82</v>
      </c>
    </row>
    <row r="1817" spans="1:42" x14ac:dyDescent="0.25">
      <c r="A1817" s="27" t="s">
        <v>1025</v>
      </c>
      <c r="B1817" s="40" t="s">
        <v>2088</v>
      </c>
      <c r="C1817" s="41"/>
      <c r="D1817" s="41"/>
      <c r="E1817" s="41"/>
      <c r="F1817" s="41"/>
      <c r="G1817" s="41"/>
      <c r="H1817" s="41"/>
      <c r="I1817" s="41"/>
      <c r="J1817" s="41"/>
      <c r="AF1817" s="82" t="s">
        <v>4494</v>
      </c>
      <c r="AG1817" s="82" t="s">
        <v>186</v>
      </c>
      <c r="AH1817" s="82" t="s">
        <v>89</v>
      </c>
      <c r="AI1817" s="82">
        <v>2</v>
      </c>
      <c r="AJ1817" s="106">
        <f t="shared" si="158"/>
        <v>2400000</v>
      </c>
      <c r="AK1817" s="106">
        <f t="shared" si="159"/>
        <v>6000</v>
      </c>
      <c r="AL1817" s="106">
        <f t="shared" si="160"/>
        <v>40</v>
      </c>
      <c r="AM1817" s="106">
        <f t="shared" si="161"/>
        <v>2</v>
      </c>
      <c r="AN1817" s="106">
        <f t="shared" si="162"/>
        <v>2406042</v>
      </c>
      <c r="AO1817" s="77" t="s">
        <v>6171</v>
      </c>
      <c r="AP1817" s="78">
        <v>1186.77</v>
      </c>
    </row>
    <row r="1818" spans="1:42" x14ac:dyDescent="0.25">
      <c r="A1818" s="27" t="s">
        <v>1025</v>
      </c>
      <c r="B1818" s="37" t="s">
        <v>1109</v>
      </c>
      <c r="C1818" s="38"/>
      <c r="D1818" s="38"/>
      <c r="E1818" s="38"/>
      <c r="F1818" s="38"/>
      <c r="G1818" s="38"/>
      <c r="H1818" s="38"/>
      <c r="I1818" s="38"/>
      <c r="J1818" s="38"/>
      <c r="AF1818" s="82" t="s">
        <v>4494</v>
      </c>
      <c r="AG1818" s="82" t="s">
        <v>186</v>
      </c>
      <c r="AH1818" s="82" t="s">
        <v>57</v>
      </c>
      <c r="AI1818" s="82">
        <v>2</v>
      </c>
      <c r="AJ1818" s="106">
        <f t="shared" si="158"/>
        <v>2400000</v>
      </c>
      <c r="AK1818" s="106">
        <f t="shared" si="159"/>
        <v>6000</v>
      </c>
      <c r="AL1818" s="106">
        <f t="shared" si="160"/>
        <v>50</v>
      </c>
      <c r="AM1818" s="106">
        <f t="shared" si="161"/>
        <v>2</v>
      </c>
      <c r="AN1818" s="106">
        <f t="shared" si="162"/>
        <v>2406052</v>
      </c>
      <c r="AO1818" s="77" t="s">
        <v>6172</v>
      </c>
      <c r="AP1818" s="78">
        <v>1089.49</v>
      </c>
    </row>
    <row r="1819" spans="1:42" x14ac:dyDescent="0.25">
      <c r="A1819" s="27">
        <v>1219012</v>
      </c>
      <c r="B1819" s="34" t="s">
        <v>2089</v>
      </c>
      <c r="C1819" s="35">
        <v>4114</v>
      </c>
      <c r="D1819" s="36" t="s">
        <v>1025</v>
      </c>
      <c r="E1819" s="36">
        <v>41</v>
      </c>
      <c r="F1819" s="35">
        <v>10330</v>
      </c>
      <c r="G1819" s="36" t="s">
        <v>1025</v>
      </c>
      <c r="H1819" s="36">
        <v>251</v>
      </c>
      <c r="I1819" s="36">
        <v>2084</v>
      </c>
      <c r="J1819" s="35">
        <v>838</v>
      </c>
      <c r="AF1819" s="82" t="s">
        <v>4494</v>
      </c>
      <c r="AG1819" s="82" t="s">
        <v>186</v>
      </c>
      <c r="AH1819" s="82" t="s">
        <v>186</v>
      </c>
      <c r="AI1819" s="82">
        <v>2</v>
      </c>
      <c r="AJ1819" s="106">
        <f t="shared" si="158"/>
        <v>2400000</v>
      </c>
      <c r="AK1819" s="106">
        <f t="shared" si="159"/>
        <v>6000</v>
      </c>
      <c r="AL1819" s="106">
        <f t="shared" si="160"/>
        <v>60</v>
      </c>
      <c r="AM1819" s="106">
        <f t="shared" si="161"/>
        <v>2</v>
      </c>
      <c r="AN1819" s="106">
        <f t="shared" si="162"/>
        <v>2406062</v>
      </c>
      <c r="AO1819" s="77" t="s">
        <v>6173</v>
      </c>
      <c r="AP1819" s="78">
        <v>1695.56</v>
      </c>
    </row>
    <row r="1820" spans="1:42" x14ac:dyDescent="0.25">
      <c r="A1820" s="27">
        <v>1219022</v>
      </c>
      <c r="B1820" s="34" t="s">
        <v>2090</v>
      </c>
      <c r="C1820" s="35">
        <v>10872</v>
      </c>
      <c r="D1820" s="36" t="s">
        <v>1025</v>
      </c>
      <c r="E1820" s="36">
        <v>109</v>
      </c>
      <c r="F1820" s="35">
        <v>18188</v>
      </c>
      <c r="G1820" s="36" t="s">
        <v>1025</v>
      </c>
      <c r="H1820" s="36">
        <v>167</v>
      </c>
      <c r="I1820" s="36">
        <v>1244</v>
      </c>
      <c r="J1820" s="35">
        <v>394</v>
      </c>
      <c r="AF1820" s="82" t="s">
        <v>4494</v>
      </c>
      <c r="AG1820" s="82" t="s">
        <v>186</v>
      </c>
      <c r="AH1820" s="82" t="s">
        <v>215</v>
      </c>
      <c r="AI1820" s="82">
        <v>2</v>
      </c>
      <c r="AJ1820" s="106">
        <f t="shared" si="158"/>
        <v>2400000</v>
      </c>
      <c r="AK1820" s="106">
        <f t="shared" si="159"/>
        <v>6000</v>
      </c>
      <c r="AL1820" s="106">
        <f t="shared" si="160"/>
        <v>70</v>
      </c>
      <c r="AM1820" s="106">
        <f t="shared" si="161"/>
        <v>2</v>
      </c>
      <c r="AN1820" s="106">
        <f t="shared" si="162"/>
        <v>2406072</v>
      </c>
      <c r="AO1820" s="77" t="s">
        <v>6174</v>
      </c>
      <c r="AP1820" s="78">
        <v>1384.42</v>
      </c>
    </row>
    <row r="1821" spans="1:42" x14ac:dyDescent="0.25">
      <c r="A1821" s="27">
        <v>1219032</v>
      </c>
      <c r="B1821" s="34" t="s">
        <v>2091</v>
      </c>
      <c r="C1821" s="35">
        <v>6498</v>
      </c>
      <c r="D1821" s="36" t="s">
        <v>1025</v>
      </c>
      <c r="E1821" s="36">
        <v>65</v>
      </c>
      <c r="F1821" s="35">
        <v>10691</v>
      </c>
      <c r="G1821" s="36" t="s">
        <v>1025</v>
      </c>
      <c r="H1821" s="36">
        <v>165</v>
      </c>
      <c r="I1821" s="36">
        <v>1902</v>
      </c>
      <c r="J1821" s="35">
        <v>808</v>
      </c>
      <c r="AF1821" s="82" t="s">
        <v>4494</v>
      </c>
      <c r="AG1821" s="82" t="s">
        <v>186</v>
      </c>
      <c r="AH1821" s="82" t="s">
        <v>148</v>
      </c>
      <c r="AI1821" s="82">
        <v>2</v>
      </c>
      <c r="AJ1821" s="106">
        <f t="shared" si="158"/>
        <v>2400000</v>
      </c>
      <c r="AK1821" s="106">
        <f t="shared" si="159"/>
        <v>6000</v>
      </c>
      <c r="AL1821" s="106">
        <f t="shared" si="160"/>
        <v>80</v>
      </c>
      <c r="AM1821" s="106">
        <f t="shared" si="161"/>
        <v>2</v>
      </c>
      <c r="AN1821" s="106">
        <f t="shared" si="162"/>
        <v>2406082</v>
      </c>
      <c r="AO1821" s="77" t="s">
        <v>6175</v>
      </c>
      <c r="AP1821" s="78">
        <v>1269.1199999999999</v>
      </c>
    </row>
    <row r="1822" spans="1:42" x14ac:dyDescent="0.25">
      <c r="A1822" s="27" t="s">
        <v>1025</v>
      </c>
      <c r="B1822" s="37" t="s">
        <v>2092</v>
      </c>
      <c r="C1822" s="38"/>
      <c r="D1822" s="38"/>
      <c r="E1822" s="38"/>
      <c r="F1822" s="38"/>
      <c r="G1822" s="38"/>
      <c r="H1822" s="38"/>
      <c r="I1822" s="38"/>
      <c r="J1822" s="38"/>
      <c r="AF1822" s="82" t="s">
        <v>4494</v>
      </c>
      <c r="AG1822" s="82" t="s">
        <v>186</v>
      </c>
      <c r="AH1822" s="82" t="s">
        <v>210</v>
      </c>
      <c r="AI1822" s="82">
        <v>2</v>
      </c>
      <c r="AJ1822" s="106">
        <f t="shared" si="158"/>
        <v>2400000</v>
      </c>
      <c r="AK1822" s="106">
        <f t="shared" si="159"/>
        <v>6000</v>
      </c>
      <c r="AL1822" s="106">
        <f t="shared" si="160"/>
        <v>90</v>
      </c>
      <c r="AM1822" s="106">
        <f t="shared" si="161"/>
        <v>2</v>
      </c>
      <c r="AN1822" s="106">
        <f t="shared" si="162"/>
        <v>2406092</v>
      </c>
      <c r="AO1822" s="77" t="s">
        <v>6176</v>
      </c>
      <c r="AP1822" s="78">
        <v>1396.09</v>
      </c>
    </row>
    <row r="1823" spans="1:42" x14ac:dyDescent="0.25">
      <c r="A1823" s="27">
        <v>1219043</v>
      </c>
      <c r="B1823" s="34" t="s">
        <v>2093</v>
      </c>
      <c r="C1823" s="35">
        <v>9627</v>
      </c>
      <c r="D1823" s="36" t="s">
        <v>1025</v>
      </c>
      <c r="E1823" s="36">
        <v>96</v>
      </c>
      <c r="F1823" s="35">
        <v>28455</v>
      </c>
      <c r="G1823" s="36" t="s">
        <v>1025</v>
      </c>
      <c r="H1823" s="36">
        <v>296</v>
      </c>
      <c r="I1823" s="36">
        <v>1444</v>
      </c>
      <c r="J1823" s="35">
        <v>201</v>
      </c>
      <c r="AF1823" s="82" t="s">
        <v>4494</v>
      </c>
      <c r="AG1823" s="82" t="s">
        <v>215</v>
      </c>
      <c r="AH1823" s="82" t="s">
        <v>79</v>
      </c>
      <c r="AI1823" s="82">
        <v>1</v>
      </c>
      <c r="AJ1823" s="106">
        <f t="shared" si="158"/>
        <v>2400000</v>
      </c>
      <c r="AK1823" s="106">
        <f t="shared" si="159"/>
        <v>7000</v>
      </c>
      <c r="AL1823" s="106">
        <f t="shared" si="160"/>
        <v>10</v>
      </c>
      <c r="AM1823" s="106">
        <f t="shared" si="161"/>
        <v>1</v>
      </c>
      <c r="AN1823" s="106">
        <f t="shared" si="162"/>
        <v>2407011</v>
      </c>
      <c r="AO1823" s="77" t="s">
        <v>6177</v>
      </c>
      <c r="AP1823" s="78">
        <v>2122.7600000000002</v>
      </c>
    </row>
    <row r="1824" spans="1:42" x14ac:dyDescent="0.25">
      <c r="A1824" s="27">
        <v>1219044</v>
      </c>
      <c r="B1824" s="34" t="s">
        <v>1037</v>
      </c>
      <c r="C1824" s="35">
        <v>2740</v>
      </c>
      <c r="D1824" s="36" t="s">
        <v>1025</v>
      </c>
      <c r="E1824" s="36">
        <v>28</v>
      </c>
      <c r="F1824" s="35">
        <v>13001</v>
      </c>
      <c r="G1824" s="36" t="s">
        <v>1025</v>
      </c>
      <c r="H1824" s="36">
        <v>474</v>
      </c>
      <c r="I1824" s="36" t="s">
        <v>1038</v>
      </c>
      <c r="J1824" s="35" t="s">
        <v>1038</v>
      </c>
      <c r="AF1824" s="82" t="s">
        <v>4494</v>
      </c>
      <c r="AG1824" s="82" t="s">
        <v>215</v>
      </c>
      <c r="AH1824" s="82" t="s">
        <v>100</v>
      </c>
      <c r="AI1824" s="82">
        <v>2</v>
      </c>
      <c r="AJ1824" s="106">
        <f t="shared" si="158"/>
        <v>2400000</v>
      </c>
      <c r="AK1824" s="106">
        <f t="shared" si="159"/>
        <v>7000</v>
      </c>
      <c r="AL1824" s="106">
        <f t="shared" si="160"/>
        <v>20</v>
      </c>
      <c r="AM1824" s="106">
        <f t="shared" si="161"/>
        <v>2</v>
      </c>
      <c r="AN1824" s="106">
        <f t="shared" si="162"/>
        <v>2407022</v>
      </c>
      <c r="AO1824" s="77" t="s">
        <v>6178</v>
      </c>
      <c r="AP1824" s="78">
        <v>1599.2</v>
      </c>
    </row>
    <row r="1825" spans="1:42" x14ac:dyDescent="0.25">
      <c r="A1825" s="27">
        <v>1219045</v>
      </c>
      <c r="B1825" s="34" t="s">
        <v>1039</v>
      </c>
      <c r="C1825" s="35">
        <v>6887</v>
      </c>
      <c r="D1825" s="36" t="s">
        <v>1025</v>
      </c>
      <c r="E1825" s="36">
        <v>68</v>
      </c>
      <c r="F1825" s="35">
        <v>15454</v>
      </c>
      <c r="G1825" s="36" t="s">
        <v>1025</v>
      </c>
      <c r="H1825" s="36">
        <v>224</v>
      </c>
      <c r="I1825" s="36" t="s">
        <v>1038</v>
      </c>
      <c r="J1825" s="35" t="s">
        <v>1038</v>
      </c>
      <c r="AF1825" s="82" t="s">
        <v>4494</v>
      </c>
      <c r="AG1825" s="82" t="s">
        <v>215</v>
      </c>
      <c r="AH1825" s="82" t="s">
        <v>30</v>
      </c>
      <c r="AI1825" s="82">
        <v>2</v>
      </c>
      <c r="AJ1825" s="106">
        <f t="shared" si="158"/>
        <v>2400000</v>
      </c>
      <c r="AK1825" s="106">
        <f t="shared" si="159"/>
        <v>7000</v>
      </c>
      <c r="AL1825" s="106">
        <f t="shared" si="160"/>
        <v>30</v>
      </c>
      <c r="AM1825" s="106">
        <f t="shared" si="161"/>
        <v>2</v>
      </c>
      <c r="AN1825" s="106">
        <f t="shared" si="162"/>
        <v>2407032</v>
      </c>
      <c r="AO1825" s="77" t="s">
        <v>6179</v>
      </c>
      <c r="AP1825" s="78">
        <v>1391.72</v>
      </c>
    </row>
    <row r="1826" spans="1:42" x14ac:dyDescent="0.25">
      <c r="A1826" s="27">
        <v>1219053</v>
      </c>
      <c r="B1826" s="34" t="s">
        <v>2094</v>
      </c>
      <c r="C1826" s="35">
        <v>9967</v>
      </c>
      <c r="D1826" s="36" t="s">
        <v>1025</v>
      </c>
      <c r="E1826" s="36">
        <v>100</v>
      </c>
      <c r="F1826" s="35">
        <v>59414</v>
      </c>
      <c r="G1826" s="36" t="s">
        <v>1025</v>
      </c>
      <c r="H1826" s="36">
        <v>596</v>
      </c>
      <c r="I1826" s="36">
        <v>1397</v>
      </c>
      <c r="J1826" s="35">
        <v>76</v>
      </c>
      <c r="AF1826" s="82" t="s">
        <v>4494</v>
      </c>
      <c r="AG1826" s="82" t="s">
        <v>215</v>
      </c>
      <c r="AH1826" s="82" t="s">
        <v>89</v>
      </c>
      <c r="AI1826" s="82">
        <v>2</v>
      </c>
      <c r="AJ1826" s="106">
        <f t="shared" si="158"/>
        <v>2400000</v>
      </c>
      <c r="AK1826" s="106">
        <f t="shared" si="159"/>
        <v>7000</v>
      </c>
      <c r="AL1826" s="106">
        <f t="shared" si="160"/>
        <v>40</v>
      </c>
      <c r="AM1826" s="106">
        <f t="shared" si="161"/>
        <v>2</v>
      </c>
      <c r="AN1826" s="106">
        <f t="shared" si="162"/>
        <v>2407042</v>
      </c>
      <c r="AO1826" s="77" t="s">
        <v>6180</v>
      </c>
      <c r="AP1826" s="78">
        <v>1716.75</v>
      </c>
    </row>
    <row r="1827" spans="1:42" x14ac:dyDescent="0.25">
      <c r="A1827" s="27">
        <v>1219054</v>
      </c>
      <c r="B1827" s="34" t="s">
        <v>1037</v>
      </c>
      <c r="C1827" s="35">
        <v>1341</v>
      </c>
      <c r="D1827" s="36" t="s">
        <v>1025</v>
      </c>
      <c r="E1827" s="36">
        <v>13</v>
      </c>
      <c r="F1827" s="35">
        <v>23395</v>
      </c>
      <c r="G1827" s="36" t="s">
        <v>1025</v>
      </c>
      <c r="H1827" s="36">
        <v>1745</v>
      </c>
      <c r="I1827" s="36" t="s">
        <v>1038</v>
      </c>
      <c r="J1827" s="35" t="s">
        <v>1038</v>
      </c>
      <c r="AF1827" s="82" t="s">
        <v>4494</v>
      </c>
      <c r="AG1827" s="82" t="s">
        <v>215</v>
      </c>
      <c r="AH1827" s="82" t="s">
        <v>57</v>
      </c>
      <c r="AI1827" s="82">
        <v>2</v>
      </c>
      <c r="AJ1827" s="106">
        <f t="shared" si="158"/>
        <v>2400000</v>
      </c>
      <c r="AK1827" s="106">
        <f t="shared" si="159"/>
        <v>7000</v>
      </c>
      <c r="AL1827" s="106">
        <f t="shared" si="160"/>
        <v>50</v>
      </c>
      <c r="AM1827" s="106">
        <f t="shared" si="161"/>
        <v>2</v>
      </c>
      <c r="AN1827" s="106">
        <f t="shared" si="162"/>
        <v>2407052</v>
      </c>
      <c r="AO1827" s="77" t="s">
        <v>6181</v>
      </c>
      <c r="AP1827" s="78">
        <v>1208.96</v>
      </c>
    </row>
    <row r="1828" spans="1:42" x14ac:dyDescent="0.25">
      <c r="A1828" s="27">
        <v>1219055</v>
      </c>
      <c r="B1828" s="34" t="s">
        <v>1049</v>
      </c>
      <c r="C1828" s="35">
        <v>8626</v>
      </c>
      <c r="D1828" s="36" t="s">
        <v>1025</v>
      </c>
      <c r="E1828" s="36">
        <v>87</v>
      </c>
      <c r="F1828" s="35">
        <v>36019</v>
      </c>
      <c r="G1828" s="36" t="s">
        <v>1025</v>
      </c>
      <c r="H1828" s="36">
        <v>418</v>
      </c>
      <c r="I1828" s="36" t="s">
        <v>1038</v>
      </c>
      <c r="J1828" s="35" t="s">
        <v>1038</v>
      </c>
      <c r="AF1828" s="82" t="s">
        <v>4494</v>
      </c>
      <c r="AG1828" s="82" t="s">
        <v>215</v>
      </c>
      <c r="AH1828" s="82" t="s">
        <v>186</v>
      </c>
      <c r="AI1828" s="82">
        <v>2</v>
      </c>
      <c r="AJ1828" s="106">
        <f t="shared" si="158"/>
        <v>2400000</v>
      </c>
      <c r="AK1828" s="106">
        <f t="shared" si="159"/>
        <v>7000</v>
      </c>
      <c r="AL1828" s="106">
        <f t="shared" si="160"/>
        <v>60</v>
      </c>
      <c r="AM1828" s="106">
        <f t="shared" si="161"/>
        <v>2</v>
      </c>
      <c r="AN1828" s="106">
        <f t="shared" si="162"/>
        <v>2407062</v>
      </c>
      <c r="AO1828" s="77" t="s">
        <v>6182</v>
      </c>
      <c r="AP1828" s="78">
        <v>1261.1300000000001</v>
      </c>
    </row>
    <row r="1829" spans="1:42" x14ac:dyDescent="0.25">
      <c r="A1829" s="27" t="s">
        <v>1025</v>
      </c>
      <c r="B1829" s="40" t="s">
        <v>2095</v>
      </c>
      <c r="C1829" s="41"/>
      <c r="D1829" s="41"/>
      <c r="E1829" s="41"/>
      <c r="F1829" s="41"/>
      <c r="G1829" s="41"/>
      <c r="H1829" s="41"/>
      <c r="I1829" s="41"/>
      <c r="J1829" s="41"/>
      <c r="AF1829" s="82" t="s">
        <v>4494</v>
      </c>
      <c r="AG1829" s="82" t="s">
        <v>215</v>
      </c>
      <c r="AH1829" s="82" t="s">
        <v>215</v>
      </c>
      <c r="AI1829" s="82">
        <v>2</v>
      </c>
      <c r="AJ1829" s="106">
        <f t="shared" si="158"/>
        <v>2400000</v>
      </c>
      <c r="AK1829" s="106">
        <f t="shared" si="159"/>
        <v>7000</v>
      </c>
      <c r="AL1829" s="106">
        <f t="shared" si="160"/>
        <v>70</v>
      </c>
      <c r="AM1829" s="106">
        <f t="shared" si="161"/>
        <v>2</v>
      </c>
      <c r="AN1829" s="106">
        <f t="shared" si="162"/>
        <v>2407072</v>
      </c>
      <c r="AO1829" s="77" t="s">
        <v>6183</v>
      </c>
      <c r="AP1829" s="78">
        <v>1047.5</v>
      </c>
    </row>
    <row r="1830" spans="1:42" x14ac:dyDescent="0.25">
      <c r="A1830" s="27">
        <v>1261011</v>
      </c>
      <c r="B1830" s="34" t="s">
        <v>2096</v>
      </c>
      <c r="C1830" s="35">
        <v>32685</v>
      </c>
      <c r="D1830" s="39" t="s">
        <v>1033</v>
      </c>
      <c r="E1830" s="36">
        <v>327</v>
      </c>
      <c r="F1830" s="35">
        <v>771069</v>
      </c>
      <c r="G1830" s="39" t="s">
        <v>1033</v>
      </c>
      <c r="H1830" s="36">
        <v>2359</v>
      </c>
      <c r="I1830" s="36">
        <v>71</v>
      </c>
      <c r="J1830" s="35">
        <v>2</v>
      </c>
      <c r="AF1830" s="82" t="s">
        <v>4494</v>
      </c>
      <c r="AG1830" s="82" t="s">
        <v>215</v>
      </c>
      <c r="AH1830" s="82" t="s">
        <v>148</v>
      </c>
      <c r="AI1830" s="82">
        <v>3</v>
      </c>
      <c r="AJ1830" s="106">
        <f t="shared" si="158"/>
        <v>2400000</v>
      </c>
      <c r="AK1830" s="106">
        <f t="shared" si="159"/>
        <v>7000</v>
      </c>
      <c r="AL1830" s="106">
        <f t="shared" si="160"/>
        <v>80</v>
      </c>
      <c r="AM1830" s="106">
        <f t="shared" si="161"/>
        <v>3</v>
      </c>
      <c r="AN1830" s="106">
        <f t="shared" si="162"/>
        <v>2407083</v>
      </c>
      <c r="AO1830" s="77" t="s">
        <v>6184</v>
      </c>
      <c r="AP1830" s="78">
        <v>1635.63</v>
      </c>
    </row>
    <row r="1831" spans="1:42" x14ac:dyDescent="0.25">
      <c r="A1831" s="27">
        <v>1262011</v>
      </c>
      <c r="B1831" s="34" t="s">
        <v>2097</v>
      </c>
      <c r="C1831" s="35">
        <v>5758</v>
      </c>
      <c r="D1831" s="36" t="s">
        <v>1025</v>
      </c>
      <c r="E1831" s="36">
        <v>58</v>
      </c>
      <c r="F1831" s="35">
        <v>83896</v>
      </c>
      <c r="G1831" s="36" t="s">
        <v>1025</v>
      </c>
      <c r="H1831" s="36">
        <v>1457</v>
      </c>
      <c r="I1831" s="36">
        <v>1961</v>
      </c>
      <c r="J1831" s="35">
        <v>44</v>
      </c>
      <c r="AF1831" s="82" t="s">
        <v>4494</v>
      </c>
      <c r="AG1831" s="82" t="s">
        <v>148</v>
      </c>
      <c r="AH1831" s="82" t="s">
        <v>79</v>
      </c>
      <c r="AI1831" s="82">
        <v>1</v>
      </c>
      <c r="AJ1831" s="106">
        <f t="shared" si="158"/>
        <v>2400000</v>
      </c>
      <c r="AK1831" s="106">
        <f t="shared" si="159"/>
        <v>8000</v>
      </c>
      <c r="AL1831" s="106">
        <f t="shared" si="160"/>
        <v>10</v>
      </c>
      <c r="AM1831" s="106">
        <f t="shared" si="161"/>
        <v>1</v>
      </c>
      <c r="AN1831" s="106">
        <f t="shared" si="162"/>
        <v>2408011</v>
      </c>
      <c r="AO1831" s="77" t="s">
        <v>6185</v>
      </c>
      <c r="AP1831" s="78">
        <v>2735.13</v>
      </c>
    </row>
    <row r="1832" spans="1:42" x14ac:dyDescent="0.25">
      <c r="A1832" s="27">
        <v>1263011</v>
      </c>
      <c r="B1832" s="34" t="s">
        <v>2062</v>
      </c>
      <c r="C1832" s="35">
        <v>7238</v>
      </c>
      <c r="D1832" s="36" t="s">
        <v>1025</v>
      </c>
      <c r="E1832" s="36">
        <v>72</v>
      </c>
      <c r="F1832" s="35">
        <v>109062</v>
      </c>
      <c r="G1832" s="36" t="s">
        <v>1025</v>
      </c>
      <c r="H1832" s="36">
        <v>1507</v>
      </c>
      <c r="I1832" s="36">
        <v>1814</v>
      </c>
      <c r="J1832" s="35">
        <v>35</v>
      </c>
      <c r="AF1832" s="82" t="s">
        <v>4494</v>
      </c>
      <c r="AG1832" s="82" t="s">
        <v>148</v>
      </c>
      <c r="AH1832" s="82" t="s">
        <v>100</v>
      </c>
      <c r="AI1832" s="82">
        <v>1</v>
      </c>
      <c r="AJ1832" s="106">
        <f t="shared" si="158"/>
        <v>2400000</v>
      </c>
      <c r="AK1832" s="106">
        <f t="shared" si="159"/>
        <v>8000</v>
      </c>
      <c r="AL1832" s="106">
        <f t="shared" si="160"/>
        <v>20</v>
      </c>
      <c r="AM1832" s="106">
        <f t="shared" si="161"/>
        <v>1</v>
      </c>
      <c r="AN1832" s="106">
        <f t="shared" si="162"/>
        <v>2408021</v>
      </c>
      <c r="AO1832" s="77" t="s">
        <v>6186</v>
      </c>
      <c r="AP1832" s="78">
        <v>2794.68</v>
      </c>
    </row>
    <row r="1833" spans="1:42" x14ac:dyDescent="0.25">
      <c r="A1833" s="27" t="s">
        <v>1025</v>
      </c>
      <c r="B1833" s="40" t="s">
        <v>2098</v>
      </c>
      <c r="C1833" s="41"/>
      <c r="D1833" s="41"/>
      <c r="E1833" s="41"/>
      <c r="F1833" s="41"/>
      <c r="G1833" s="41"/>
      <c r="H1833" s="41"/>
      <c r="I1833" s="41"/>
      <c r="J1833" s="41"/>
      <c r="AF1833" s="82" t="s">
        <v>4494</v>
      </c>
      <c r="AG1833" s="82" t="s">
        <v>148</v>
      </c>
      <c r="AH1833" s="82" t="s">
        <v>30</v>
      </c>
      <c r="AI1833" s="82">
        <v>1</v>
      </c>
      <c r="AJ1833" s="106">
        <f t="shared" si="158"/>
        <v>2400000</v>
      </c>
      <c r="AK1833" s="106">
        <f t="shared" si="159"/>
        <v>8000</v>
      </c>
      <c r="AL1833" s="106">
        <f t="shared" si="160"/>
        <v>30</v>
      </c>
      <c r="AM1833" s="106">
        <f t="shared" si="161"/>
        <v>1</v>
      </c>
      <c r="AN1833" s="106">
        <f t="shared" si="162"/>
        <v>2408031</v>
      </c>
      <c r="AO1833" s="77" t="s">
        <v>6187</v>
      </c>
      <c r="AP1833" s="78">
        <v>1861.96</v>
      </c>
    </row>
    <row r="1834" spans="1:42" x14ac:dyDescent="0.25">
      <c r="A1834" s="27" t="s">
        <v>1025</v>
      </c>
      <c r="B1834" s="40" t="s">
        <v>2099</v>
      </c>
      <c r="C1834" s="41"/>
      <c r="D1834" s="41"/>
      <c r="E1834" s="41"/>
      <c r="F1834" s="41"/>
      <c r="G1834" s="41"/>
      <c r="H1834" s="41"/>
      <c r="I1834" s="41"/>
      <c r="J1834" s="41"/>
      <c r="AF1834" s="82" t="s">
        <v>4494</v>
      </c>
      <c r="AG1834" s="82" t="s">
        <v>148</v>
      </c>
      <c r="AH1834" s="82" t="s">
        <v>89</v>
      </c>
      <c r="AI1834" s="82">
        <v>2</v>
      </c>
      <c r="AJ1834" s="106">
        <f t="shared" si="158"/>
        <v>2400000</v>
      </c>
      <c r="AK1834" s="106">
        <f t="shared" si="159"/>
        <v>8000</v>
      </c>
      <c r="AL1834" s="106">
        <f t="shared" si="160"/>
        <v>40</v>
      </c>
      <c r="AM1834" s="106">
        <f t="shared" si="161"/>
        <v>2</v>
      </c>
      <c r="AN1834" s="106">
        <f t="shared" si="162"/>
        <v>2408042</v>
      </c>
      <c r="AO1834" s="77" t="s">
        <v>6188</v>
      </c>
      <c r="AP1834" s="78">
        <v>2222.63</v>
      </c>
    </row>
    <row r="1835" spans="1:42" x14ac:dyDescent="0.25">
      <c r="A1835" s="27" t="s">
        <v>1025</v>
      </c>
      <c r="B1835" s="37" t="s">
        <v>1053</v>
      </c>
      <c r="C1835" s="38"/>
      <c r="D1835" s="38"/>
      <c r="E1835" s="38"/>
      <c r="F1835" s="38"/>
      <c r="G1835" s="38"/>
      <c r="H1835" s="38"/>
      <c r="I1835" s="38"/>
      <c r="J1835" s="38"/>
      <c r="AF1835" s="82" t="s">
        <v>4494</v>
      </c>
      <c r="AG1835" s="82" t="s">
        <v>148</v>
      </c>
      <c r="AH1835" s="82" t="s">
        <v>57</v>
      </c>
      <c r="AI1835" s="82">
        <v>2</v>
      </c>
      <c r="AJ1835" s="106">
        <f t="shared" si="158"/>
        <v>2400000</v>
      </c>
      <c r="AK1835" s="106">
        <f t="shared" si="159"/>
        <v>8000</v>
      </c>
      <c r="AL1835" s="106">
        <f t="shared" si="160"/>
        <v>50</v>
      </c>
      <c r="AM1835" s="106">
        <f t="shared" si="161"/>
        <v>2</v>
      </c>
      <c r="AN1835" s="106">
        <f t="shared" si="162"/>
        <v>2408052</v>
      </c>
      <c r="AO1835" s="77" t="s">
        <v>6189</v>
      </c>
      <c r="AP1835" s="78">
        <v>1888.82</v>
      </c>
    </row>
    <row r="1836" spans="1:42" x14ac:dyDescent="0.25">
      <c r="A1836" s="27">
        <v>1401022</v>
      </c>
      <c r="B1836" s="34" t="s">
        <v>2100</v>
      </c>
      <c r="C1836" s="35">
        <v>12026</v>
      </c>
      <c r="D1836" s="36" t="s">
        <v>1025</v>
      </c>
      <c r="E1836" s="36">
        <v>120</v>
      </c>
      <c r="F1836" s="35">
        <v>5594</v>
      </c>
      <c r="G1836" s="36" t="s">
        <v>1025</v>
      </c>
      <c r="H1836" s="36">
        <v>47</v>
      </c>
      <c r="I1836" s="36">
        <v>1049</v>
      </c>
      <c r="J1836" s="35">
        <v>1577</v>
      </c>
      <c r="AF1836" s="82" t="s">
        <v>4494</v>
      </c>
      <c r="AG1836" s="82" t="s">
        <v>210</v>
      </c>
      <c r="AH1836" s="82" t="s">
        <v>79</v>
      </c>
      <c r="AI1836" s="82">
        <v>1</v>
      </c>
      <c r="AJ1836" s="106">
        <f t="shared" si="158"/>
        <v>2400000</v>
      </c>
      <c r="AK1836" s="106">
        <f t="shared" si="159"/>
        <v>9000</v>
      </c>
      <c r="AL1836" s="106">
        <f t="shared" si="160"/>
        <v>10</v>
      </c>
      <c r="AM1836" s="106">
        <f t="shared" si="161"/>
        <v>1</v>
      </c>
      <c r="AN1836" s="106">
        <f t="shared" si="162"/>
        <v>2409011</v>
      </c>
      <c r="AO1836" s="77" t="s">
        <v>6190</v>
      </c>
      <c r="AP1836" s="78">
        <v>1721.2</v>
      </c>
    </row>
    <row r="1837" spans="1:42" x14ac:dyDescent="0.25">
      <c r="A1837" s="27">
        <v>1401032</v>
      </c>
      <c r="B1837" s="34" t="s">
        <v>2101</v>
      </c>
      <c r="C1837" s="35">
        <v>8252</v>
      </c>
      <c r="D1837" s="36" t="s">
        <v>1025</v>
      </c>
      <c r="E1837" s="36">
        <v>83</v>
      </c>
      <c r="F1837" s="35">
        <v>3893</v>
      </c>
      <c r="G1837" s="36" t="s">
        <v>1025</v>
      </c>
      <c r="H1837" s="36">
        <v>47</v>
      </c>
      <c r="I1837" s="36">
        <v>1663</v>
      </c>
      <c r="J1837" s="35">
        <v>2004</v>
      </c>
      <c r="AF1837" s="82" t="s">
        <v>4494</v>
      </c>
      <c r="AG1837" s="82" t="s">
        <v>210</v>
      </c>
      <c r="AH1837" s="82" t="s">
        <v>100</v>
      </c>
      <c r="AI1837" s="82">
        <v>3</v>
      </c>
      <c r="AJ1837" s="106">
        <f t="shared" si="158"/>
        <v>2400000</v>
      </c>
      <c r="AK1837" s="106">
        <f t="shared" si="159"/>
        <v>9000</v>
      </c>
      <c r="AL1837" s="106">
        <f t="shared" si="160"/>
        <v>20</v>
      </c>
      <c r="AM1837" s="106">
        <f t="shared" si="161"/>
        <v>3</v>
      </c>
      <c r="AN1837" s="106">
        <f t="shared" si="162"/>
        <v>2409023</v>
      </c>
      <c r="AO1837" s="77" t="s">
        <v>6191</v>
      </c>
      <c r="AP1837" s="78">
        <v>1477.43</v>
      </c>
    </row>
    <row r="1838" spans="1:42" x14ac:dyDescent="0.25">
      <c r="A1838" s="27">
        <v>1401042</v>
      </c>
      <c r="B1838" s="34" t="s">
        <v>2102</v>
      </c>
      <c r="C1838" s="35">
        <v>9605</v>
      </c>
      <c r="D1838" s="36" t="s">
        <v>1025</v>
      </c>
      <c r="E1838" s="36">
        <v>96</v>
      </c>
      <c r="F1838" s="35">
        <v>5326</v>
      </c>
      <c r="G1838" s="36" t="s">
        <v>1025</v>
      </c>
      <c r="H1838" s="36">
        <v>55</v>
      </c>
      <c r="I1838" s="36">
        <v>1448</v>
      </c>
      <c r="J1838" s="35">
        <v>1647</v>
      </c>
      <c r="AF1838" s="82" t="s">
        <v>4494</v>
      </c>
      <c r="AG1838" s="82" t="s">
        <v>210</v>
      </c>
      <c r="AH1838" s="82" t="s">
        <v>30</v>
      </c>
      <c r="AI1838" s="82">
        <v>2</v>
      </c>
      <c r="AJ1838" s="106">
        <f t="shared" si="158"/>
        <v>2400000</v>
      </c>
      <c r="AK1838" s="106">
        <f t="shared" si="159"/>
        <v>9000</v>
      </c>
      <c r="AL1838" s="106">
        <f t="shared" si="160"/>
        <v>30</v>
      </c>
      <c r="AM1838" s="106">
        <f t="shared" si="161"/>
        <v>2</v>
      </c>
      <c r="AN1838" s="106">
        <f t="shared" si="162"/>
        <v>2409032</v>
      </c>
      <c r="AO1838" s="77" t="s">
        <v>6192</v>
      </c>
      <c r="AP1838" s="78">
        <v>993.5</v>
      </c>
    </row>
    <row r="1839" spans="1:42" x14ac:dyDescent="0.25">
      <c r="A1839" s="27">
        <v>1401052</v>
      </c>
      <c r="B1839" s="34" t="s">
        <v>2103</v>
      </c>
      <c r="C1839" s="35">
        <v>15674</v>
      </c>
      <c r="D1839" s="36" t="s">
        <v>1025</v>
      </c>
      <c r="E1839" s="36">
        <v>156</v>
      </c>
      <c r="F1839" s="35">
        <v>5654</v>
      </c>
      <c r="G1839" s="36" t="s">
        <v>1025</v>
      </c>
      <c r="H1839" s="36">
        <v>36</v>
      </c>
      <c r="I1839" s="36">
        <v>620</v>
      </c>
      <c r="J1839" s="35">
        <v>1560</v>
      </c>
      <c r="AF1839" s="82" t="s">
        <v>4494</v>
      </c>
      <c r="AG1839" s="82" t="s">
        <v>210</v>
      </c>
      <c r="AH1839" s="82" t="s">
        <v>89</v>
      </c>
      <c r="AI1839" s="82">
        <v>2</v>
      </c>
      <c r="AJ1839" s="106">
        <f t="shared" si="158"/>
        <v>2400000</v>
      </c>
      <c r="AK1839" s="106">
        <f t="shared" si="159"/>
        <v>9000</v>
      </c>
      <c r="AL1839" s="106">
        <f t="shared" si="160"/>
        <v>40</v>
      </c>
      <c r="AM1839" s="106">
        <f t="shared" si="161"/>
        <v>2</v>
      </c>
      <c r="AN1839" s="106">
        <f t="shared" si="162"/>
        <v>2409042</v>
      </c>
      <c r="AO1839" s="77" t="s">
        <v>6193</v>
      </c>
      <c r="AP1839" s="78">
        <v>2013.88</v>
      </c>
    </row>
    <row r="1840" spans="1:42" x14ac:dyDescent="0.25">
      <c r="A1840" s="27" t="s">
        <v>1025</v>
      </c>
      <c r="B1840" s="37" t="s">
        <v>2104</v>
      </c>
      <c r="C1840" s="38"/>
      <c r="D1840" s="38"/>
      <c r="E1840" s="38"/>
      <c r="F1840" s="38"/>
      <c r="G1840" s="38"/>
      <c r="H1840" s="38"/>
      <c r="I1840" s="38"/>
      <c r="J1840" s="38"/>
      <c r="AF1840" s="82" t="s">
        <v>4494</v>
      </c>
      <c r="AG1840" s="82" t="s">
        <v>210</v>
      </c>
      <c r="AH1840" s="82" t="s">
        <v>57</v>
      </c>
      <c r="AI1840" s="82">
        <v>3</v>
      </c>
      <c r="AJ1840" s="106">
        <f t="shared" si="158"/>
        <v>2400000</v>
      </c>
      <c r="AK1840" s="106">
        <f t="shared" si="159"/>
        <v>9000</v>
      </c>
      <c r="AL1840" s="106">
        <f t="shared" si="160"/>
        <v>50</v>
      </c>
      <c r="AM1840" s="106">
        <f t="shared" si="161"/>
        <v>3</v>
      </c>
      <c r="AN1840" s="106">
        <f t="shared" si="162"/>
        <v>2409053</v>
      </c>
      <c r="AO1840" s="77" t="s">
        <v>6194</v>
      </c>
      <c r="AP1840" s="78">
        <v>1215.2</v>
      </c>
    </row>
    <row r="1841" spans="1:42" x14ac:dyDescent="0.25">
      <c r="A1841" s="27">
        <v>1401013</v>
      </c>
      <c r="B1841" s="34" t="s">
        <v>2105</v>
      </c>
      <c r="C1841" s="35">
        <v>7774</v>
      </c>
      <c r="D1841" s="36" t="s">
        <v>1025</v>
      </c>
      <c r="E1841" s="36">
        <v>78</v>
      </c>
      <c r="F1841" s="35">
        <v>10318</v>
      </c>
      <c r="G1841" s="36" t="s">
        <v>1025</v>
      </c>
      <c r="H1841" s="36">
        <v>133</v>
      </c>
      <c r="I1841" s="36">
        <v>1733</v>
      </c>
      <c r="J1841" s="35">
        <v>841</v>
      </c>
      <c r="AF1841" s="82" t="s">
        <v>4494</v>
      </c>
      <c r="AG1841" s="82" t="s">
        <v>160</v>
      </c>
      <c r="AH1841" s="82" t="s">
        <v>79</v>
      </c>
      <c r="AI1841" s="82">
        <v>2</v>
      </c>
      <c r="AJ1841" s="106">
        <f t="shared" si="158"/>
        <v>2400000</v>
      </c>
      <c r="AK1841" s="106">
        <f t="shared" si="159"/>
        <v>10000</v>
      </c>
      <c r="AL1841" s="106">
        <f t="shared" si="160"/>
        <v>10</v>
      </c>
      <c r="AM1841" s="106">
        <f t="shared" si="161"/>
        <v>2</v>
      </c>
      <c r="AN1841" s="106">
        <f t="shared" si="162"/>
        <v>2410012</v>
      </c>
      <c r="AO1841" s="77" t="s">
        <v>6195</v>
      </c>
      <c r="AP1841" s="78">
        <v>3068.19</v>
      </c>
    </row>
    <row r="1842" spans="1:42" x14ac:dyDescent="0.25">
      <c r="A1842" s="27">
        <v>1401014</v>
      </c>
      <c r="B1842" s="34" t="s">
        <v>1064</v>
      </c>
      <c r="C1842" s="35">
        <v>751</v>
      </c>
      <c r="D1842" s="36" t="s">
        <v>1025</v>
      </c>
      <c r="E1842" s="36">
        <v>8</v>
      </c>
      <c r="F1842" s="35">
        <v>6980</v>
      </c>
      <c r="G1842" s="36" t="s">
        <v>1025</v>
      </c>
      <c r="H1842" s="36">
        <v>929</v>
      </c>
      <c r="I1842" s="36" t="s">
        <v>1038</v>
      </c>
      <c r="J1842" s="35" t="s">
        <v>1038</v>
      </c>
      <c r="AF1842" s="82" t="s">
        <v>4494</v>
      </c>
      <c r="AG1842" s="82" t="s">
        <v>160</v>
      </c>
      <c r="AH1842" s="82" t="s">
        <v>100</v>
      </c>
      <c r="AI1842" s="82">
        <v>2</v>
      </c>
      <c r="AJ1842" s="106">
        <f t="shared" si="158"/>
        <v>2400000</v>
      </c>
      <c r="AK1842" s="106">
        <f t="shared" si="159"/>
        <v>10000</v>
      </c>
      <c r="AL1842" s="106">
        <f t="shared" si="160"/>
        <v>20</v>
      </c>
      <c r="AM1842" s="106">
        <f t="shared" si="161"/>
        <v>2</v>
      </c>
      <c r="AN1842" s="106">
        <f t="shared" si="162"/>
        <v>2410022</v>
      </c>
      <c r="AO1842" s="77" t="s">
        <v>6196</v>
      </c>
      <c r="AP1842" s="78">
        <v>2064.29</v>
      </c>
    </row>
    <row r="1843" spans="1:42" x14ac:dyDescent="0.25">
      <c r="A1843" s="27">
        <v>1401015</v>
      </c>
      <c r="B1843" s="34" t="s">
        <v>1049</v>
      </c>
      <c r="C1843" s="35">
        <v>7023</v>
      </c>
      <c r="D1843" s="36" t="s">
        <v>1025</v>
      </c>
      <c r="E1843" s="36">
        <v>70</v>
      </c>
      <c r="F1843" s="35">
        <v>3338</v>
      </c>
      <c r="G1843" s="36" t="s">
        <v>1025</v>
      </c>
      <c r="H1843" s="36">
        <v>48</v>
      </c>
      <c r="I1843" s="36" t="s">
        <v>1038</v>
      </c>
      <c r="J1843" s="35" t="s">
        <v>1038</v>
      </c>
      <c r="AF1843" s="82" t="s">
        <v>4494</v>
      </c>
      <c r="AG1843" s="82" t="s">
        <v>160</v>
      </c>
      <c r="AH1843" s="82" t="s">
        <v>30</v>
      </c>
      <c r="AI1843" s="82">
        <v>2</v>
      </c>
      <c r="AJ1843" s="106">
        <f t="shared" si="158"/>
        <v>2400000</v>
      </c>
      <c r="AK1843" s="106">
        <f t="shared" si="159"/>
        <v>10000</v>
      </c>
      <c r="AL1843" s="106">
        <f t="shared" si="160"/>
        <v>30</v>
      </c>
      <c r="AM1843" s="106">
        <f t="shared" si="161"/>
        <v>2</v>
      </c>
      <c r="AN1843" s="106">
        <f t="shared" si="162"/>
        <v>2410032</v>
      </c>
      <c r="AO1843" s="77" t="s">
        <v>6197</v>
      </c>
      <c r="AP1843" s="78">
        <v>1565.24</v>
      </c>
    </row>
    <row r="1844" spans="1:42" x14ac:dyDescent="0.25">
      <c r="A1844" s="27">
        <v>1401063</v>
      </c>
      <c r="B1844" s="34" t="s">
        <v>2106</v>
      </c>
      <c r="C1844" s="35">
        <v>10579</v>
      </c>
      <c r="D1844" s="36" t="s">
        <v>1025</v>
      </c>
      <c r="E1844" s="36">
        <v>106</v>
      </c>
      <c r="F1844" s="35">
        <v>2766</v>
      </c>
      <c r="G1844" s="36" t="s">
        <v>1025</v>
      </c>
      <c r="H1844" s="36">
        <v>26</v>
      </c>
      <c r="I1844" s="36">
        <v>1291</v>
      </c>
      <c r="J1844" s="35">
        <v>2218</v>
      </c>
      <c r="AF1844" s="82" t="s">
        <v>4494</v>
      </c>
      <c r="AG1844" s="82" t="s">
        <v>160</v>
      </c>
      <c r="AH1844" s="82" t="s">
        <v>89</v>
      </c>
      <c r="AI1844" s="82">
        <v>2</v>
      </c>
      <c r="AJ1844" s="106">
        <f t="shared" si="158"/>
        <v>2400000</v>
      </c>
      <c r="AK1844" s="106">
        <f t="shared" si="159"/>
        <v>10000</v>
      </c>
      <c r="AL1844" s="106">
        <f t="shared" si="160"/>
        <v>40</v>
      </c>
      <c r="AM1844" s="106">
        <f t="shared" si="161"/>
        <v>2</v>
      </c>
      <c r="AN1844" s="106">
        <f t="shared" si="162"/>
        <v>2410042</v>
      </c>
      <c r="AO1844" s="77" t="s">
        <v>6198</v>
      </c>
      <c r="AP1844" s="78">
        <v>2839.67</v>
      </c>
    </row>
    <row r="1845" spans="1:42" x14ac:dyDescent="0.25">
      <c r="A1845" s="27">
        <v>1401064</v>
      </c>
      <c r="B1845" s="34" t="s">
        <v>1064</v>
      </c>
      <c r="C1845" s="35">
        <v>1684</v>
      </c>
      <c r="D1845" s="36" t="s">
        <v>1025</v>
      </c>
      <c r="E1845" s="36">
        <v>17</v>
      </c>
      <c r="F1845" s="35">
        <v>886</v>
      </c>
      <c r="G1845" s="36" t="s">
        <v>1025</v>
      </c>
      <c r="H1845" s="36">
        <v>53</v>
      </c>
      <c r="I1845" s="36" t="s">
        <v>1038</v>
      </c>
      <c r="J1845" s="35" t="s">
        <v>1038</v>
      </c>
      <c r="AF1845" s="82" t="s">
        <v>4494</v>
      </c>
      <c r="AG1845" s="82" t="s">
        <v>160</v>
      </c>
      <c r="AH1845" s="82" t="s">
        <v>57</v>
      </c>
      <c r="AI1845" s="82">
        <v>3</v>
      </c>
      <c r="AJ1845" s="106">
        <f t="shared" si="158"/>
        <v>2400000</v>
      </c>
      <c r="AK1845" s="106">
        <f t="shared" si="159"/>
        <v>10000</v>
      </c>
      <c r="AL1845" s="106">
        <f t="shared" si="160"/>
        <v>50</v>
      </c>
      <c r="AM1845" s="106">
        <f t="shared" si="161"/>
        <v>3</v>
      </c>
      <c r="AN1845" s="106">
        <f t="shared" si="162"/>
        <v>2410053</v>
      </c>
      <c r="AO1845" s="77" t="s">
        <v>6199</v>
      </c>
      <c r="AP1845" s="78">
        <v>1949.18</v>
      </c>
    </row>
    <row r="1846" spans="1:42" x14ac:dyDescent="0.25">
      <c r="A1846" s="27">
        <v>1401065</v>
      </c>
      <c r="B1846" s="34" t="s">
        <v>1187</v>
      </c>
      <c r="C1846" s="35">
        <v>8895</v>
      </c>
      <c r="D1846" s="36" t="s">
        <v>1025</v>
      </c>
      <c r="E1846" s="36">
        <v>89</v>
      </c>
      <c r="F1846" s="35">
        <v>1880</v>
      </c>
      <c r="G1846" s="36" t="s">
        <v>1025</v>
      </c>
      <c r="H1846" s="36">
        <v>21</v>
      </c>
      <c r="I1846" s="36" t="s">
        <v>1038</v>
      </c>
      <c r="J1846" s="35" t="s">
        <v>1038</v>
      </c>
      <c r="AF1846" s="82" t="s">
        <v>4494</v>
      </c>
      <c r="AG1846" s="82" t="s">
        <v>160</v>
      </c>
      <c r="AH1846" s="82" t="s">
        <v>186</v>
      </c>
      <c r="AI1846" s="82">
        <v>2</v>
      </c>
      <c r="AJ1846" s="106">
        <f t="shared" si="158"/>
        <v>2400000</v>
      </c>
      <c r="AK1846" s="106">
        <f t="shared" si="159"/>
        <v>10000</v>
      </c>
      <c r="AL1846" s="106">
        <f t="shared" si="160"/>
        <v>60</v>
      </c>
      <c r="AM1846" s="106">
        <f t="shared" si="161"/>
        <v>2</v>
      </c>
      <c r="AN1846" s="106">
        <f t="shared" si="162"/>
        <v>2410062</v>
      </c>
      <c r="AO1846" s="77" t="s">
        <v>6200</v>
      </c>
      <c r="AP1846" s="78">
        <v>2082.5300000000002</v>
      </c>
    </row>
    <row r="1847" spans="1:42" x14ac:dyDescent="0.25">
      <c r="A1847" s="27" t="s">
        <v>1025</v>
      </c>
      <c r="B1847" s="40" t="s">
        <v>2107</v>
      </c>
      <c r="C1847" s="41"/>
      <c r="D1847" s="41"/>
      <c r="E1847" s="41"/>
      <c r="F1847" s="41"/>
      <c r="G1847" s="41"/>
      <c r="H1847" s="41"/>
      <c r="I1847" s="41"/>
      <c r="J1847" s="41"/>
      <c r="AF1847" s="82" t="s">
        <v>4494</v>
      </c>
      <c r="AG1847" s="82" t="s">
        <v>157</v>
      </c>
      <c r="AH1847" s="82" t="s">
        <v>79</v>
      </c>
      <c r="AI1847" s="82">
        <v>1</v>
      </c>
      <c r="AJ1847" s="106">
        <f t="shared" si="158"/>
        <v>2400000</v>
      </c>
      <c r="AK1847" s="106">
        <f t="shared" si="159"/>
        <v>11000</v>
      </c>
      <c r="AL1847" s="106">
        <f t="shared" si="160"/>
        <v>10</v>
      </c>
      <c r="AM1847" s="106">
        <f t="shared" si="161"/>
        <v>1</v>
      </c>
      <c r="AN1847" s="106">
        <f t="shared" si="162"/>
        <v>2411011</v>
      </c>
      <c r="AO1847" s="77" t="s">
        <v>6201</v>
      </c>
      <c r="AP1847" s="78">
        <v>1766.62</v>
      </c>
    </row>
    <row r="1848" spans="1:42" x14ac:dyDescent="0.25">
      <c r="A1848" s="27" t="s">
        <v>1025</v>
      </c>
      <c r="B1848" s="37" t="s">
        <v>1150</v>
      </c>
      <c r="C1848" s="38"/>
      <c r="D1848" s="38"/>
      <c r="E1848" s="38"/>
      <c r="F1848" s="38"/>
      <c r="G1848" s="38"/>
      <c r="H1848" s="38"/>
      <c r="I1848" s="38"/>
      <c r="J1848" s="38"/>
      <c r="AF1848" s="82" t="s">
        <v>4494</v>
      </c>
      <c r="AG1848" s="82" t="s">
        <v>157</v>
      </c>
      <c r="AH1848" s="82" t="s">
        <v>100</v>
      </c>
      <c r="AI1848" s="82">
        <v>2</v>
      </c>
      <c r="AJ1848" s="106">
        <f t="shared" si="158"/>
        <v>2400000</v>
      </c>
      <c r="AK1848" s="106">
        <f t="shared" si="159"/>
        <v>11000</v>
      </c>
      <c r="AL1848" s="106">
        <f t="shared" si="160"/>
        <v>20</v>
      </c>
      <c r="AM1848" s="106">
        <f t="shared" si="161"/>
        <v>2</v>
      </c>
      <c r="AN1848" s="106">
        <f t="shared" si="162"/>
        <v>2411022</v>
      </c>
      <c r="AO1848" s="77" t="s">
        <v>6202</v>
      </c>
      <c r="AP1848" s="78">
        <v>1424.83</v>
      </c>
    </row>
    <row r="1849" spans="1:42" x14ac:dyDescent="0.25">
      <c r="A1849" s="27">
        <v>1402011</v>
      </c>
      <c r="B1849" s="34" t="s">
        <v>2108</v>
      </c>
      <c r="C1849" s="35">
        <v>3278</v>
      </c>
      <c r="D1849" s="36" t="s">
        <v>1025</v>
      </c>
      <c r="E1849" s="36">
        <v>33</v>
      </c>
      <c r="F1849" s="35">
        <v>44209</v>
      </c>
      <c r="G1849" s="36" t="s">
        <v>1025</v>
      </c>
      <c r="H1849" s="36">
        <v>1349</v>
      </c>
      <c r="I1849" s="36">
        <v>2149</v>
      </c>
      <c r="J1849" s="35">
        <v>112</v>
      </c>
      <c r="AF1849" s="82" t="s">
        <v>4494</v>
      </c>
      <c r="AG1849" s="82" t="s">
        <v>157</v>
      </c>
      <c r="AH1849" s="82" t="s">
        <v>30</v>
      </c>
      <c r="AI1849" s="82">
        <v>3</v>
      </c>
      <c r="AJ1849" s="106">
        <f t="shared" si="158"/>
        <v>2400000</v>
      </c>
      <c r="AK1849" s="106">
        <f t="shared" si="159"/>
        <v>11000</v>
      </c>
      <c r="AL1849" s="106">
        <f t="shared" si="160"/>
        <v>30</v>
      </c>
      <c r="AM1849" s="106">
        <f t="shared" si="161"/>
        <v>3</v>
      </c>
      <c r="AN1849" s="106">
        <f t="shared" si="162"/>
        <v>2411033</v>
      </c>
      <c r="AO1849" s="77" t="s">
        <v>6203</v>
      </c>
      <c r="AP1849" s="78">
        <v>1123.3499999999999</v>
      </c>
    </row>
    <row r="1850" spans="1:42" x14ac:dyDescent="0.25">
      <c r="A1850" s="27" t="s">
        <v>1025</v>
      </c>
      <c r="B1850" s="37" t="s">
        <v>1030</v>
      </c>
      <c r="C1850" s="38"/>
      <c r="D1850" s="38"/>
      <c r="E1850" s="38"/>
      <c r="F1850" s="38"/>
      <c r="G1850" s="38"/>
      <c r="H1850" s="38"/>
      <c r="I1850" s="38"/>
      <c r="J1850" s="38"/>
      <c r="AF1850" s="82" t="s">
        <v>4494</v>
      </c>
      <c r="AG1850" s="82" t="s">
        <v>157</v>
      </c>
      <c r="AH1850" s="82" t="s">
        <v>89</v>
      </c>
      <c r="AI1850" s="82">
        <v>2</v>
      </c>
      <c r="AJ1850" s="106">
        <f t="shared" si="158"/>
        <v>2400000</v>
      </c>
      <c r="AK1850" s="106">
        <f t="shared" si="159"/>
        <v>11000</v>
      </c>
      <c r="AL1850" s="106">
        <f t="shared" si="160"/>
        <v>40</v>
      </c>
      <c r="AM1850" s="106">
        <f t="shared" si="161"/>
        <v>2</v>
      </c>
      <c r="AN1850" s="106">
        <f t="shared" si="162"/>
        <v>2411042</v>
      </c>
      <c r="AO1850" s="77" t="s">
        <v>6204</v>
      </c>
      <c r="AP1850" s="78">
        <v>1397.88</v>
      </c>
    </row>
    <row r="1851" spans="1:42" x14ac:dyDescent="0.25">
      <c r="A1851" s="27">
        <v>1402022</v>
      </c>
      <c r="B1851" s="34" t="s">
        <v>2108</v>
      </c>
      <c r="C1851" s="35">
        <v>14054</v>
      </c>
      <c r="D1851" s="36" t="s">
        <v>1025</v>
      </c>
      <c r="E1851" s="36">
        <v>141</v>
      </c>
      <c r="F1851" s="35">
        <v>7091</v>
      </c>
      <c r="G1851" s="36" t="s">
        <v>1025</v>
      </c>
      <c r="H1851" s="36">
        <v>50</v>
      </c>
      <c r="I1851" s="36">
        <v>778</v>
      </c>
      <c r="J1851" s="35">
        <v>1282</v>
      </c>
      <c r="AF1851" s="82" t="s">
        <v>4494</v>
      </c>
      <c r="AG1851" s="82" t="s">
        <v>157</v>
      </c>
      <c r="AH1851" s="82" t="s">
        <v>57</v>
      </c>
      <c r="AI1851" s="82">
        <v>3</v>
      </c>
      <c r="AJ1851" s="106">
        <f t="shared" si="158"/>
        <v>2400000</v>
      </c>
      <c r="AK1851" s="106">
        <f t="shared" si="159"/>
        <v>11000</v>
      </c>
      <c r="AL1851" s="106">
        <f t="shared" si="160"/>
        <v>50</v>
      </c>
      <c r="AM1851" s="106">
        <f t="shared" si="161"/>
        <v>3</v>
      </c>
      <c r="AN1851" s="106">
        <f t="shared" si="162"/>
        <v>2411053</v>
      </c>
      <c r="AO1851" s="77" t="s">
        <v>6205</v>
      </c>
      <c r="AP1851" s="78">
        <v>1296.82</v>
      </c>
    </row>
    <row r="1852" spans="1:42" x14ac:dyDescent="0.25">
      <c r="A1852" s="27">
        <v>1402042</v>
      </c>
      <c r="B1852" s="34" t="s">
        <v>2109</v>
      </c>
      <c r="C1852" s="35">
        <v>11071</v>
      </c>
      <c r="D1852" s="36" t="s">
        <v>1025</v>
      </c>
      <c r="E1852" s="36">
        <v>111</v>
      </c>
      <c r="F1852" s="35">
        <v>3818</v>
      </c>
      <c r="G1852" s="36" t="s">
        <v>1025</v>
      </c>
      <c r="H1852" s="36">
        <v>34</v>
      </c>
      <c r="I1852" s="36">
        <v>1208</v>
      </c>
      <c r="J1852" s="35">
        <v>2023</v>
      </c>
      <c r="AF1852" s="82" t="s">
        <v>4494</v>
      </c>
      <c r="AG1852" s="82" t="s">
        <v>157</v>
      </c>
      <c r="AH1852" s="82" t="s">
        <v>186</v>
      </c>
      <c r="AI1852" s="82">
        <v>2</v>
      </c>
      <c r="AJ1852" s="106">
        <f t="shared" si="158"/>
        <v>2400000</v>
      </c>
      <c r="AK1852" s="106">
        <f t="shared" si="159"/>
        <v>11000</v>
      </c>
      <c r="AL1852" s="106">
        <f t="shared" si="160"/>
        <v>60</v>
      </c>
      <c r="AM1852" s="106">
        <f t="shared" si="161"/>
        <v>2</v>
      </c>
      <c r="AN1852" s="106">
        <f t="shared" si="162"/>
        <v>2411062</v>
      </c>
      <c r="AO1852" s="77" t="s">
        <v>6206</v>
      </c>
      <c r="AP1852" s="78">
        <v>1146.46</v>
      </c>
    </row>
    <row r="1853" spans="1:42" x14ac:dyDescent="0.25">
      <c r="A1853" s="27">
        <v>1402052</v>
      </c>
      <c r="B1853" s="34" t="s">
        <v>2110</v>
      </c>
      <c r="C1853" s="35">
        <v>9675</v>
      </c>
      <c r="D1853" s="36" t="s">
        <v>1025</v>
      </c>
      <c r="E1853" s="36">
        <v>97</v>
      </c>
      <c r="F1853" s="35">
        <v>3624</v>
      </c>
      <c r="G1853" s="36" t="s">
        <v>1025</v>
      </c>
      <c r="H1853" s="36">
        <v>37</v>
      </c>
      <c r="I1853" s="36">
        <v>1435</v>
      </c>
      <c r="J1853" s="35">
        <v>2071</v>
      </c>
      <c r="AF1853" s="82" t="s">
        <v>4494</v>
      </c>
      <c r="AG1853" s="82" t="s">
        <v>157</v>
      </c>
      <c r="AH1853" s="82" t="s">
        <v>215</v>
      </c>
      <c r="AI1853" s="82">
        <v>2</v>
      </c>
      <c r="AJ1853" s="106">
        <f t="shared" si="158"/>
        <v>2400000</v>
      </c>
      <c r="AK1853" s="106">
        <f t="shared" si="159"/>
        <v>11000</v>
      </c>
      <c r="AL1853" s="106">
        <f t="shared" si="160"/>
        <v>70</v>
      </c>
      <c r="AM1853" s="106">
        <f t="shared" si="161"/>
        <v>2</v>
      </c>
      <c r="AN1853" s="106">
        <f t="shared" si="162"/>
        <v>2411072</v>
      </c>
      <c r="AO1853" s="77" t="s">
        <v>6207</v>
      </c>
      <c r="AP1853" s="78">
        <v>1931.36</v>
      </c>
    </row>
    <row r="1854" spans="1:42" x14ac:dyDescent="0.25">
      <c r="A1854" s="27">
        <v>1402062</v>
      </c>
      <c r="B1854" s="34" t="s">
        <v>2111</v>
      </c>
      <c r="C1854" s="35">
        <v>12024</v>
      </c>
      <c r="D1854" s="36" t="s">
        <v>1025</v>
      </c>
      <c r="E1854" s="36">
        <v>120</v>
      </c>
      <c r="F1854" s="35">
        <v>4305</v>
      </c>
      <c r="G1854" s="36" t="s">
        <v>1025</v>
      </c>
      <c r="H1854" s="36">
        <v>36</v>
      </c>
      <c r="I1854" s="36">
        <v>1050</v>
      </c>
      <c r="J1854" s="35">
        <v>1899</v>
      </c>
      <c r="AF1854" s="82" t="s">
        <v>4494</v>
      </c>
      <c r="AG1854" s="82" t="s">
        <v>157</v>
      </c>
      <c r="AH1854" s="82" t="s">
        <v>148</v>
      </c>
      <c r="AI1854" s="82">
        <v>2</v>
      </c>
      <c r="AJ1854" s="106">
        <f t="shared" si="158"/>
        <v>2400000</v>
      </c>
      <c r="AK1854" s="106">
        <f t="shared" si="159"/>
        <v>11000</v>
      </c>
      <c r="AL1854" s="106">
        <f t="shared" si="160"/>
        <v>80</v>
      </c>
      <c r="AM1854" s="106">
        <f t="shared" si="161"/>
        <v>2</v>
      </c>
      <c r="AN1854" s="106">
        <f t="shared" si="162"/>
        <v>2411082</v>
      </c>
      <c r="AO1854" s="77" t="s">
        <v>4869</v>
      </c>
      <c r="AP1854" s="78">
        <v>1216.24</v>
      </c>
    </row>
    <row r="1855" spans="1:42" x14ac:dyDescent="0.25">
      <c r="A1855" s="27">
        <v>1402072</v>
      </c>
      <c r="B1855" s="34" t="s">
        <v>2112</v>
      </c>
      <c r="C1855" s="35">
        <v>13904</v>
      </c>
      <c r="D1855" s="36" t="s">
        <v>1025</v>
      </c>
      <c r="E1855" s="36">
        <v>139</v>
      </c>
      <c r="F1855" s="35">
        <v>5971</v>
      </c>
      <c r="G1855" s="36" t="s">
        <v>1025</v>
      </c>
      <c r="H1855" s="36">
        <v>43</v>
      </c>
      <c r="I1855" s="36">
        <v>794</v>
      </c>
      <c r="J1855" s="35">
        <v>1502</v>
      </c>
      <c r="AF1855" s="82" t="s">
        <v>4494</v>
      </c>
      <c r="AG1855" s="82" t="s">
        <v>29</v>
      </c>
      <c r="AH1855" s="82" t="s">
        <v>79</v>
      </c>
      <c r="AI1855" s="82">
        <v>3</v>
      </c>
      <c r="AJ1855" s="106">
        <f t="shared" si="158"/>
        <v>2400000</v>
      </c>
      <c r="AK1855" s="106">
        <f t="shared" si="159"/>
        <v>12000</v>
      </c>
      <c r="AL1855" s="106">
        <f t="shared" si="160"/>
        <v>10</v>
      </c>
      <c r="AM1855" s="106">
        <f t="shared" si="161"/>
        <v>3</v>
      </c>
      <c r="AN1855" s="106">
        <f t="shared" si="162"/>
        <v>2412013</v>
      </c>
      <c r="AO1855" s="77" t="s">
        <v>6208</v>
      </c>
      <c r="AP1855" s="78">
        <v>1637.52</v>
      </c>
    </row>
    <row r="1856" spans="1:42" x14ac:dyDescent="0.25">
      <c r="A1856" s="27">
        <v>1402082</v>
      </c>
      <c r="B1856" s="34" t="s">
        <v>2113</v>
      </c>
      <c r="C1856" s="35">
        <v>11118</v>
      </c>
      <c r="D1856" s="36" t="s">
        <v>1025</v>
      </c>
      <c r="E1856" s="36">
        <v>111</v>
      </c>
      <c r="F1856" s="35">
        <v>5018</v>
      </c>
      <c r="G1856" s="36" t="s">
        <v>1025</v>
      </c>
      <c r="H1856" s="36">
        <v>45</v>
      </c>
      <c r="I1856" s="36">
        <v>1195</v>
      </c>
      <c r="J1856" s="35">
        <v>1721</v>
      </c>
      <c r="AF1856" s="82" t="s">
        <v>4494</v>
      </c>
      <c r="AG1856" s="82" t="s">
        <v>29</v>
      </c>
      <c r="AH1856" s="82" t="s">
        <v>100</v>
      </c>
      <c r="AI1856" s="82">
        <v>2</v>
      </c>
      <c r="AJ1856" s="106">
        <f t="shared" si="158"/>
        <v>2400000</v>
      </c>
      <c r="AK1856" s="106">
        <f t="shared" si="159"/>
        <v>12000</v>
      </c>
      <c r="AL1856" s="106">
        <f t="shared" si="160"/>
        <v>20</v>
      </c>
      <c r="AM1856" s="106">
        <f t="shared" si="161"/>
        <v>2</v>
      </c>
      <c r="AN1856" s="106">
        <f t="shared" si="162"/>
        <v>2412022</v>
      </c>
      <c r="AO1856" s="77" t="s">
        <v>6209</v>
      </c>
      <c r="AP1856" s="78">
        <v>1490.16</v>
      </c>
    </row>
    <row r="1857" spans="1:42" x14ac:dyDescent="0.25">
      <c r="A1857" s="27">
        <v>1402092</v>
      </c>
      <c r="B1857" s="34" t="s">
        <v>2114</v>
      </c>
      <c r="C1857" s="35">
        <v>15471</v>
      </c>
      <c r="D1857" s="36" t="s">
        <v>1025</v>
      </c>
      <c r="E1857" s="36">
        <v>154</v>
      </c>
      <c r="F1857" s="35">
        <v>7773</v>
      </c>
      <c r="G1857" s="36" t="s">
        <v>1025</v>
      </c>
      <c r="H1857" s="36">
        <v>50</v>
      </c>
      <c r="I1857" s="36">
        <v>634</v>
      </c>
      <c r="J1857" s="35">
        <v>1159</v>
      </c>
      <c r="AF1857" s="82" t="s">
        <v>4494</v>
      </c>
      <c r="AG1857" s="82" t="s">
        <v>29</v>
      </c>
      <c r="AH1857" s="82" t="s">
        <v>30</v>
      </c>
      <c r="AI1857" s="82">
        <v>2</v>
      </c>
      <c r="AJ1857" s="106">
        <f t="shared" si="158"/>
        <v>2400000</v>
      </c>
      <c r="AK1857" s="106">
        <f t="shared" si="159"/>
        <v>12000</v>
      </c>
      <c r="AL1857" s="106">
        <f t="shared" si="160"/>
        <v>30</v>
      </c>
      <c r="AM1857" s="106">
        <f t="shared" si="161"/>
        <v>2</v>
      </c>
      <c r="AN1857" s="106">
        <f t="shared" si="162"/>
        <v>2412032</v>
      </c>
      <c r="AO1857" s="77" t="s">
        <v>6210</v>
      </c>
      <c r="AP1857" s="78">
        <v>1619.6</v>
      </c>
    </row>
    <row r="1858" spans="1:42" x14ac:dyDescent="0.25">
      <c r="A1858" s="27" t="s">
        <v>1025</v>
      </c>
      <c r="B1858" s="37" t="s">
        <v>1287</v>
      </c>
      <c r="C1858" s="38"/>
      <c r="D1858" s="38"/>
      <c r="E1858" s="38"/>
      <c r="F1858" s="38"/>
      <c r="G1858" s="38"/>
      <c r="H1858" s="38"/>
      <c r="I1858" s="38"/>
      <c r="J1858" s="38"/>
      <c r="AF1858" s="82" t="s">
        <v>4494</v>
      </c>
      <c r="AG1858" s="82" t="s">
        <v>29</v>
      </c>
      <c r="AH1858" s="82" t="s">
        <v>89</v>
      </c>
      <c r="AI1858" s="82">
        <v>2</v>
      </c>
      <c r="AJ1858" s="106">
        <f t="shared" si="158"/>
        <v>2400000</v>
      </c>
      <c r="AK1858" s="106">
        <f t="shared" si="159"/>
        <v>12000</v>
      </c>
      <c r="AL1858" s="106">
        <f t="shared" si="160"/>
        <v>40</v>
      </c>
      <c r="AM1858" s="106">
        <f t="shared" si="161"/>
        <v>2</v>
      </c>
      <c r="AN1858" s="106">
        <f t="shared" si="162"/>
        <v>2412042</v>
      </c>
      <c r="AO1858" s="77" t="s">
        <v>6211</v>
      </c>
      <c r="AP1858" s="78">
        <v>1658.36</v>
      </c>
    </row>
    <row r="1859" spans="1:42" x14ac:dyDescent="0.25">
      <c r="A1859" s="27">
        <v>1402033</v>
      </c>
      <c r="B1859" s="34" t="s">
        <v>2115</v>
      </c>
      <c r="C1859" s="35">
        <v>15385</v>
      </c>
      <c r="D1859" s="36" t="s">
        <v>1025</v>
      </c>
      <c r="E1859" s="36">
        <v>154</v>
      </c>
      <c r="F1859" s="35">
        <v>7861</v>
      </c>
      <c r="G1859" s="36" t="s">
        <v>1025</v>
      </c>
      <c r="H1859" s="36">
        <v>51</v>
      </c>
      <c r="I1859" s="36">
        <v>641</v>
      </c>
      <c r="J1859" s="35">
        <v>1146</v>
      </c>
      <c r="AF1859" s="82" t="s">
        <v>4494</v>
      </c>
      <c r="AG1859" s="82" t="s">
        <v>29</v>
      </c>
      <c r="AH1859" s="82" t="s">
        <v>57</v>
      </c>
      <c r="AI1859" s="82">
        <v>2</v>
      </c>
      <c r="AJ1859" s="106">
        <f t="shared" si="158"/>
        <v>2400000</v>
      </c>
      <c r="AK1859" s="106">
        <f t="shared" si="159"/>
        <v>12000</v>
      </c>
      <c r="AL1859" s="106">
        <f t="shared" si="160"/>
        <v>50</v>
      </c>
      <c r="AM1859" s="106">
        <f t="shared" si="161"/>
        <v>2</v>
      </c>
      <c r="AN1859" s="106">
        <f t="shared" si="162"/>
        <v>2412052</v>
      </c>
      <c r="AO1859" s="77" t="s">
        <v>6212</v>
      </c>
      <c r="AP1859" s="78">
        <v>2232.4899999999998</v>
      </c>
    </row>
    <row r="1860" spans="1:42" x14ac:dyDescent="0.25">
      <c r="A1860" s="27">
        <v>1402034</v>
      </c>
      <c r="B1860" s="34" t="s">
        <v>1064</v>
      </c>
      <c r="C1860" s="35">
        <v>737</v>
      </c>
      <c r="D1860" s="36" t="s">
        <v>1025</v>
      </c>
      <c r="E1860" s="36">
        <v>7</v>
      </c>
      <c r="F1860" s="35">
        <v>3017</v>
      </c>
      <c r="G1860" s="36" t="s">
        <v>1025</v>
      </c>
      <c r="H1860" s="36">
        <v>409</v>
      </c>
      <c r="I1860" s="36" t="s">
        <v>1038</v>
      </c>
      <c r="J1860" s="35" t="s">
        <v>1038</v>
      </c>
      <c r="AF1860" s="82" t="s">
        <v>4494</v>
      </c>
      <c r="AG1860" s="82" t="s">
        <v>112</v>
      </c>
      <c r="AH1860" s="82" t="s">
        <v>79</v>
      </c>
      <c r="AI1860" s="82">
        <v>1</v>
      </c>
      <c r="AJ1860" s="106">
        <f t="shared" si="158"/>
        <v>2400000</v>
      </c>
      <c r="AK1860" s="106">
        <f t="shared" si="159"/>
        <v>13000</v>
      </c>
      <c r="AL1860" s="106">
        <f t="shared" si="160"/>
        <v>10</v>
      </c>
      <c r="AM1860" s="106">
        <f t="shared" si="161"/>
        <v>1</v>
      </c>
      <c r="AN1860" s="106">
        <f t="shared" si="162"/>
        <v>2413011</v>
      </c>
      <c r="AO1860" s="77" t="s">
        <v>6213</v>
      </c>
      <c r="AP1860" s="78">
        <v>1327.83</v>
      </c>
    </row>
    <row r="1861" spans="1:42" x14ac:dyDescent="0.25">
      <c r="A1861" s="27">
        <v>1402035</v>
      </c>
      <c r="B1861" s="34" t="s">
        <v>1073</v>
      </c>
      <c r="C1861" s="35">
        <v>14648</v>
      </c>
      <c r="D1861" s="36" t="s">
        <v>1025</v>
      </c>
      <c r="E1861" s="36">
        <v>147</v>
      </c>
      <c r="F1861" s="35">
        <v>4844</v>
      </c>
      <c r="G1861" s="36" t="s">
        <v>1025</v>
      </c>
      <c r="H1861" s="36">
        <v>33</v>
      </c>
      <c r="I1861" s="36" t="s">
        <v>1038</v>
      </c>
      <c r="J1861" s="35" t="s">
        <v>1038</v>
      </c>
      <c r="AF1861" s="82" t="s">
        <v>4494</v>
      </c>
      <c r="AG1861" s="82" t="s">
        <v>112</v>
      </c>
      <c r="AH1861" s="82" t="s">
        <v>100</v>
      </c>
      <c r="AI1861" s="82">
        <v>1</v>
      </c>
      <c r="AJ1861" s="106">
        <f t="shared" si="158"/>
        <v>2400000</v>
      </c>
      <c r="AK1861" s="106">
        <f t="shared" si="159"/>
        <v>13000</v>
      </c>
      <c r="AL1861" s="106">
        <f t="shared" si="160"/>
        <v>20</v>
      </c>
      <c r="AM1861" s="106">
        <f t="shared" si="161"/>
        <v>1</v>
      </c>
      <c r="AN1861" s="106">
        <f t="shared" si="162"/>
        <v>2413021</v>
      </c>
      <c r="AO1861" s="77" t="s">
        <v>6214</v>
      </c>
      <c r="AP1861" s="78">
        <v>2514.5</v>
      </c>
    </row>
    <row r="1862" spans="1:42" x14ac:dyDescent="0.25">
      <c r="A1862" s="27" t="s">
        <v>1025</v>
      </c>
      <c r="B1862" s="40" t="s">
        <v>2116</v>
      </c>
      <c r="C1862" s="41"/>
      <c r="D1862" s="41"/>
      <c r="E1862" s="41"/>
      <c r="F1862" s="41"/>
      <c r="G1862" s="41"/>
      <c r="H1862" s="41"/>
      <c r="I1862" s="41"/>
      <c r="J1862" s="41"/>
      <c r="AF1862" s="82" t="s">
        <v>4494</v>
      </c>
      <c r="AG1862" s="82" t="s">
        <v>112</v>
      </c>
      <c r="AH1862" s="82" t="s">
        <v>30</v>
      </c>
      <c r="AI1862" s="82">
        <v>1</v>
      </c>
      <c r="AJ1862" s="106">
        <f t="shared" si="158"/>
        <v>2400000</v>
      </c>
      <c r="AK1862" s="106">
        <f t="shared" si="159"/>
        <v>13000</v>
      </c>
      <c r="AL1862" s="106">
        <f t="shared" si="160"/>
        <v>30</v>
      </c>
      <c r="AM1862" s="106">
        <f t="shared" si="161"/>
        <v>1</v>
      </c>
      <c r="AN1862" s="106">
        <f t="shared" si="162"/>
        <v>2413031</v>
      </c>
      <c r="AO1862" s="77" t="s">
        <v>6215</v>
      </c>
      <c r="AP1862" s="78">
        <v>1863.2</v>
      </c>
    </row>
    <row r="1863" spans="1:42" x14ac:dyDescent="0.25">
      <c r="A1863" s="27" t="s">
        <v>1025</v>
      </c>
      <c r="B1863" s="37" t="s">
        <v>1246</v>
      </c>
      <c r="C1863" s="38"/>
      <c r="D1863" s="38"/>
      <c r="E1863" s="38"/>
      <c r="F1863" s="38"/>
      <c r="G1863" s="38"/>
      <c r="H1863" s="38"/>
      <c r="I1863" s="38"/>
      <c r="J1863" s="38"/>
      <c r="AF1863" s="82" t="s">
        <v>4494</v>
      </c>
      <c r="AG1863" s="82" t="s">
        <v>112</v>
      </c>
      <c r="AH1863" s="82" t="s">
        <v>89</v>
      </c>
      <c r="AI1863" s="82">
        <v>1</v>
      </c>
      <c r="AJ1863" s="106">
        <f t="shared" si="158"/>
        <v>2400000</v>
      </c>
      <c r="AK1863" s="106">
        <f t="shared" si="159"/>
        <v>13000</v>
      </c>
      <c r="AL1863" s="106">
        <f t="shared" si="160"/>
        <v>40</v>
      </c>
      <c r="AM1863" s="106">
        <f t="shared" si="161"/>
        <v>1</v>
      </c>
      <c r="AN1863" s="106">
        <f t="shared" si="162"/>
        <v>2413041</v>
      </c>
      <c r="AO1863" s="77" t="s">
        <v>6216</v>
      </c>
      <c r="AP1863" s="78">
        <v>2013.67</v>
      </c>
    </row>
    <row r="1864" spans="1:42" x14ac:dyDescent="0.25">
      <c r="A1864" s="27">
        <v>1403011</v>
      </c>
      <c r="B1864" s="34" t="s">
        <v>2117</v>
      </c>
      <c r="C1864" s="35">
        <v>2208</v>
      </c>
      <c r="D1864" s="36" t="s">
        <v>1025</v>
      </c>
      <c r="E1864" s="36">
        <v>22</v>
      </c>
      <c r="F1864" s="35">
        <v>17494</v>
      </c>
      <c r="G1864" s="36" t="s">
        <v>1025</v>
      </c>
      <c r="H1864" s="36">
        <v>792</v>
      </c>
      <c r="I1864" s="36">
        <v>2216</v>
      </c>
      <c r="J1864" s="35">
        <v>420</v>
      </c>
      <c r="AF1864" s="82" t="s">
        <v>4494</v>
      </c>
      <c r="AG1864" s="82" t="s">
        <v>112</v>
      </c>
      <c r="AH1864" s="82" t="s">
        <v>57</v>
      </c>
      <c r="AI1864" s="82">
        <v>2</v>
      </c>
      <c r="AJ1864" s="106">
        <f t="shared" ref="AJ1864:AJ1927" si="163">AF1864*100000</f>
        <v>2400000</v>
      </c>
      <c r="AK1864" s="106">
        <f t="shared" ref="AK1864:AK1927" si="164">AG1864*1000</f>
        <v>13000</v>
      </c>
      <c r="AL1864" s="106">
        <f t="shared" ref="AL1864:AL1927" si="165">AH1864*10</f>
        <v>50</v>
      </c>
      <c r="AM1864" s="106">
        <f t="shared" ref="AM1864:AM1927" si="166">AI1864*1</f>
        <v>2</v>
      </c>
      <c r="AN1864" s="106">
        <f t="shared" ref="AN1864:AN1927" si="167">SUM(AJ1864:AM1864)</f>
        <v>2413052</v>
      </c>
      <c r="AO1864" s="77" t="s">
        <v>6217</v>
      </c>
      <c r="AP1864" s="78">
        <v>2393.91</v>
      </c>
    </row>
    <row r="1865" spans="1:42" x14ac:dyDescent="0.25">
      <c r="A1865" s="27">
        <v>1403021</v>
      </c>
      <c r="B1865" s="34" t="s">
        <v>2118</v>
      </c>
      <c r="C1865" s="35">
        <v>1535</v>
      </c>
      <c r="D1865" s="36" t="s">
        <v>1025</v>
      </c>
      <c r="E1865" s="36">
        <v>15</v>
      </c>
      <c r="F1865" s="35">
        <v>4860</v>
      </c>
      <c r="G1865" s="36" t="s">
        <v>1025</v>
      </c>
      <c r="H1865" s="36">
        <v>317</v>
      </c>
      <c r="I1865" s="36">
        <v>2276</v>
      </c>
      <c r="J1865" s="35">
        <v>1761</v>
      </c>
      <c r="AF1865" s="82" t="s">
        <v>4494</v>
      </c>
      <c r="AG1865" s="82" t="s">
        <v>112</v>
      </c>
      <c r="AH1865" s="82" t="s">
        <v>186</v>
      </c>
      <c r="AI1865" s="82">
        <v>2</v>
      </c>
      <c r="AJ1865" s="106">
        <f t="shared" si="163"/>
        <v>2400000</v>
      </c>
      <c r="AK1865" s="106">
        <f t="shared" si="164"/>
        <v>13000</v>
      </c>
      <c r="AL1865" s="106">
        <f t="shared" si="165"/>
        <v>60</v>
      </c>
      <c r="AM1865" s="106">
        <f t="shared" si="166"/>
        <v>2</v>
      </c>
      <c r="AN1865" s="106">
        <f t="shared" si="167"/>
        <v>2413062</v>
      </c>
      <c r="AO1865" s="77" t="s">
        <v>6218</v>
      </c>
      <c r="AP1865" s="78">
        <v>3257.87</v>
      </c>
    </row>
    <row r="1866" spans="1:42" x14ac:dyDescent="0.25">
      <c r="A1866" s="27" t="s">
        <v>1025</v>
      </c>
      <c r="B1866" s="37" t="s">
        <v>1053</v>
      </c>
      <c r="C1866" s="38"/>
      <c r="D1866" s="38"/>
      <c r="E1866" s="38"/>
      <c r="F1866" s="38"/>
      <c r="G1866" s="38"/>
      <c r="H1866" s="38"/>
      <c r="I1866" s="38"/>
      <c r="J1866" s="38"/>
      <c r="AF1866" s="82" t="s">
        <v>4494</v>
      </c>
      <c r="AG1866" s="82" t="s">
        <v>112</v>
      </c>
      <c r="AH1866" s="82" t="s">
        <v>215</v>
      </c>
      <c r="AI1866" s="82">
        <v>2</v>
      </c>
      <c r="AJ1866" s="106">
        <f t="shared" si="163"/>
        <v>2400000</v>
      </c>
      <c r="AK1866" s="106">
        <f t="shared" si="164"/>
        <v>13000</v>
      </c>
      <c r="AL1866" s="106">
        <f t="shared" si="165"/>
        <v>70</v>
      </c>
      <c r="AM1866" s="106">
        <f t="shared" si="166"/>
        <v>2</v>
      </c>
      <c r="AN1866" s="106">
        <f t="shared" si="167"/>
        <v>2413072</v>
      </c>
      <c r="AO1866" s="77" t="s">
        <v>6219</v>
      </c>
      <c r="AP1866" s="78">
        <v>2127</v>
      </c>
    </row>
    <row r="1867" spans="1:42" x14ac:dyDescent="0.25">
      <c r="A1867" s="27">
        <v>1403032</v>
      </c>
      <c r="B1867" s="34" t="s">
        <v>2119</v>
      </c>
      <c r="C1867" s="35">
        <v>8022</v>
      </c>
      <c r="D1867" s="36" t="s">
        <v>1025</v>
      </c>
      <c r="E1867" s="36">
        <v>80</v>
      </c>
      <c r="F1867" s="35">
        <v>5211</v>
      </c>
      <c r="G1867" s="36" t="s">
        <v>1025</v>
      </c>
      <c r="H1867" s="36">
        <v>65</v>
      </c>
      <c r="I1867" s="36">
        <v>1699</v>
      </c>
      <c r="J1867" s="35">
        <v>1671</v>
      </c>
      <c r="AF1867" s="82" t="s">
        <v>4494</v>
      </c>
      <c r="AG1867" s="82" t="s">
        <v>112</v>
      </c>
      <c r="AH1867" s="82" t="s">
        <v>148</v>
      </c>
      <c r="AI1867" s="82">
        <v>2</v>
      </c>
      <c r="AJ1867" s="106">
        <f t="shared" si="163"/>
        <v>2400000</v>
      </c>
      <c r="AK1867" s="106">
        <f t="shared" si="164"/>
        <v>13000</v>
      </c>
      <c r="AL1867" s="106">
        <f t="shared" si="165"/>
        <v>80</v>
      </c>
      <c r="AM1867" s="106">
        <f t="shared" si="166"/>
        <v>2</v>
      </c>
      <c r="AN1867" s="106">
        <f t="shared" si="167"/>
        <v>2413082</v>
      </c>
      <c r="AO1867" s="77" t="s">
        <v>6220</v>
      </c>
      <c r="AP1867" s="78">
        <v>1480.42</v>
      </c>
    </row>
    <row r="1868" spans="1:42" x14ac:dyDescent="0.25">
      <c r="A1868" s="27">
        <v>1403042</v>
      </c>
      <c r="B1868" s="34" t="s">
        <v>2117</v>
      </c>
      <c r="C1868" s="35">
        <v>13576</v>
      </c>
      <c r="D1868" s="36" t="s">
        <v>1025</v>
      </c>
      <c r="E1868" s="36">
        <v>136</v>
      </c>
      <c r="F1868" s="35">
        <v>13176</v>
      </c>
      <c r="G1868" s="36" t="s">
        <v>1025</v>
      </c>
      <c r="H1868" s="36">
        <v>97</v>
      </c>
      <c r="I1868" s="36">
        <v>830</v>
      </c>
      <c r="J1868" s="35">
        <v>616</v>
      </c>
      <c r="AF1868" s="82" t="s">
        <v>4494</v>
      </c>
      <c r="AG1868" s="82" t="s">
        <v>112</v>
      </c>
      <c r="AH1868" s="82" t="s">
        <v>210</v>
      </c>
      <c r="AI1868" s="82">
        <v>2</v>
      </c>
      <c r="AJ1868" s="106">
        <f t="shared" si="163"/>
        <v>2400000</v>
      </c>
      <c r="AK1868" s="106">
        <f t="shared" si="164"/>
        <v>13000</v>
      </c>
      <c r="AL1868" s="106">
        <f t="shared" si="165"/>
        <v>90</v>
      </c>
      <c r="AM1868" s="106">
        <f t="shared" si="166"/>
        <v>2</v>
      </c>
      <c r="AN1868" s="106">
        <f t="shared" si="167"/>
        <v>2413092</v>
      </c>
      <c r="AO1868" s="77" t="s">
        <v>6221</v>
      </c>
      <c r="AP1868" s="78">
        <v>2005.41</v>
      </c>
    </row>
    <row r="1869" spans="1:42" x14ac:dyDescent="0.25">
      <c r="A1869" s="27">
        <v>1403052</v>
      </c>
      <c r="B1869" s="34" t="s">
        <v>1263</v>
      </c>
      <c r="C1869" s="35">
        <v>9120</v>
      </c>
      <c r="D1869" s="36" t="s">
        <v>1025</v>
      </c>
      <c r="E1869" s="36">
        <v>91</v>
      </c>
      <c r="F1869" s="35">
        <v>6527</v>
      </c>
      <c r="G1869" s="36" t="s">
        <v>1025</v>
      </c>
      <c r="H1869" s="36">
        <v>72</v>
      </c>
      <c r="I1869" s="36">
        <v>1518</v>
      </c>
      <c r="J1869" s="35">
        <v>1383</v>
      </c>
      <c r="AF1869" s="82" t="s">
        <v>4494</v>
      </c>
      <c r="AG1869" s="82" t="s">
        <v>344</v>
      </c>
      <c r="AH1869" s="82" t="s">
        <v>79</v>
      </c>
      <c r="AI1869" s="82">
        <v>1</v>
      </c>
      <c r="AJ1869" s="106">
        <f t="shared" si="163"/>
        <v>2400000</v>
      </c>
      <c r="AK1869" s="106">
        <f t="shared" si="164"/>
        <v>14000</v>
      </c>
      <c r="AL1869" s="106">
        <f t="shared" si="165"/>
        <v>10</v>
      </c>
      <c r="AM1869" s="106">
        <f t="shared" si="166"/>
        <v>1</v>
      </c>
      <c r="AN1869" s="106">
        <f t="shared" si="167"/>
        <v>2414011</v>
      </c>
      <c r="AO1869" s="77" t="s">
        <v>6222</v>
      </c>
      <c r="AP1869" s="78">
        <v>2849.35</v>
      </c>
    </row>
    <row r="1870" spans="1:42" x14ac:dyDescent="0.25">
      <c r="A1870" s="27">
        <v>1403062</v>
      </c>
      <c r="B1870" s="34" t="s">
        <v>2118</v>
      </c>
      <c r="C1870" s="35">
        <v>8762</v>
      </c>
      <c r="D1870" s="36" t="s">
        <v>1025</v>
      </c>
      <c r="E1870" s="36">
        <v>88</v>
      </c>
      <c r="F1870" s="35">
        <v>5472</v>
      </c>
      <c r="G1870" s="36" t="s">
        <v>1025</v>
      </c>
      <c r="H1870" s="36">
        <v>62</v>
      </c>
      <c r="I1870" s="36">
        <v>1569</v>
      </c>
      <c r="J1870" s="35">
        <v>1611</v>
      </c>
      <c r="AF1870" s="82" t="s">
        <v>4494</v>
      </c>
      <c r="AG1870" s="82" t="s">
        <v>344</v>
      </c>
      <c r="AH1870" s="82" t="s">
        <v>100</v>
      </c>
      <c r="AI1870" s="82">
        <v>1</v>
      </c>
      <c r="AJ1870" s="106">
        <f t="shared" si="163"/>
        <v>2400000</v>
      </c>
      <c r="AK1870" s="106">
        <f t="shared" si="164"/>
        <v>14000</v>
      </c>
      <c r="AL1870" s="106">
        <f t="shared" si="165"/>
        <v>20</v>
      </c>
      <c r="AM1870" s="106">
        <f t="shared" si="166"/>
        <v>1</v>
      </c>
      <c r="AN1870" s="106">
        <f t="shared" si="167"/>
        <v>2414021</v>
      </c>
      <c r="AO1870" s="77" t="s">
        <v>6223</v>
      </c>
      <c r="AP1870" s="78">
        <v>2862.88</v>
      </c>
    </row>
    <row r="1871" spans="1:42" x14ac:dyDescent="0.25">
      <c r="A1871" s="27">
        <v>1403072</v>
      </c>
      <c r="B1871" s="34" t="s">
        <v>2120</v>
      </c>
      <c r="C1871" s="35">
        <v>17404</v>
      </c>
      <c r="D1871" s="36" t="s">
        <v>1025</v>
      </c>
      <c r="E1871" s="36">
        <v>175</v>
      </c>
      <c r="F1871" s="35">
        <v>6966</v>
      </c>
      <c r="G1871" s="36" t="s">
        <v>1025</v>
      </c>
      <c r="H1871" s="36">
        <v>40</v>
      </c>
      <c r="I1871" s="36">
        <v>493</v>
      </c>
      <c r="J1871" s="35">
        <v>1305</v>
      </c>
      <c r="AF1871" s="82" t="s">
        <v>4494</v>
      </c>
      <c r="AG1871" s="82" t="s">
        <v>344</v>
      </c>
      <c r="AH1871" s="82" t="s">
        <v>30</v>
      </c>
      <c r="AI1871" s="82">
        <v>1</v>
      </c>
      <c r="AJ1871" s="106">
        <f t="shared" si="163"/>
        <v>2400000</v>
      </c>
      <c r="AK1871" s="106">
        <f t="shared" si="164"/>
        <v>14000</v>
      </c>
      <c r="AL1871" s="106">
        <f t="shared" si="165"/>
        <v>30</v>
      </c>
      <c r="AM1871" s="106">
        <f t="shared" si="166"/>
        <v>1</v>
      </c>
      <c r="AN1871" s="106">
        <f t="shared" si="167"/>
        <v>2414031</v>
      </c>
      <c r="AO1871" s="77" t="s">
        <v>6224</v>
      </c>
      <c r="AP1871" s="78">
        <v>2158.09</v>
      </c>
    </row>
    <row r="1872" spans="1:42" x14ac:dyDescent="0.25">
      <c r="A1872" s="27">
        <v>1403082</v>
      </c>
      <c r="B1872" s="34" t="s">
        <v>2121</v>
      </c>
      <c r="C1872" s="35">
        <v>8528</v>
      </c>
      <c r="D1872" s="36" t="s">
        <v>1025</v>
      </c>
      <c r="E1872" s="36">
        <v>85</v>
      </c>
      <c r="F1872" s="35">
        <v>4889</v>
      </c>
      <c r="G1872" s="36" t="s">
        <v>1025</v>
      </c>
      <c r="H1872" s="36">
        <v>57</v>
      </c>
      <c r="I1872" s="36">
        <v>1612</v>
      </c>
      <c r="J1872" s="35">
        <v>1752</v>
      </c>
      <c r="AF1872" s="82" t="s">
        <v>4494</v>
      </c>
      <c r="AG1872" s="82" t="s">
        <v>344</v>
      </c>
      <c r="AH1872" s="82" t="s">
        <v>89</v>
      </c>
      <c r="AI1872" s="82">
        <v>2</v>
      </c>
      <c r="AJ1872" s="106">
        <f t="shared" si="163"/>
        <v>2400000</v>
      </c>
      <c r="AK1872" s="106">
        <f t="shared" si="164"/>
        <v>14000</v>
      </c>
      <c r="AL1872" s="106">
        <f t="shared" si="165"/>
        <v>40</v>
      </c>
      <c r="AM1872" s="106">
        <f t="shared" si="166"/>
        <v>2</v>
      </c>
      <c r="AN1872" s="106">
        <f t="shared" si="167"/>
        <v>2414042</v>
      </c>
      <c r="AO1872" s="77" t="s">
        <v>6225</v>
      </c>
      <c r="AP1872" s="78">
        <v>1887.75</v>
      </c>
    </row>
    <row r="1873" spans="1:42" x14ac:dyDescent="0.25">
      <c r="A1873" s="27">
        <v>1403092</v>
      </c>
      <c r="B1873" s="34" t="s">
        <v>2122</v>
      </c>
      <c r="C1873" s="35">
        <v>6415</v>
      </c>
      <c r="D1873" s="36" t="s">
        <v>1025</v>
      </c>
      <c r="E1873" s="36">
        <v>64</v>
      </c>
      <c r="F1873" s="35">
        <v>4105</v>
      </c>
      <c r="G1873" s="36" t="s">
        <v>1025</v>
      </c>
      <c r="H1873" s="36">
        <v>64</v>
      </c>
      <c r="I1873" s="36">
        <v>1914</v>
      </c>
      <c r="J1873" s="35">
        <v>1948</v>
      </c>
      <c r="AF1873" s="82" t="s">
        <v>4494</v>
      </c>
      <c r="AG1873" s="82" t="s">
        <v>344</v>
      </c>
      <c r="AH1873" s="82" t="s">
        <v>57</v>
      </c>
      <c r="AI1873" s="82">
        <v>2</v>
      </c>
      <c r="AJ1873" s="106">
        <f t="shared" si="163"/>
        <v>2400000</v>
      </c>
      <c r="AK1873" s="106">
        <f t="shared" si="164"/>
        <v>14000</v>
      </c>
      <c r="AL1873" s="106">
        <f t="shared" si="165"/>
        <v>50</v>
      </c>
      <c r="AM1873" s="106">
        <f t="shared" si="166"/>
        <v>2</v>
      </c>
      <c r="AN1873" s="106">
        <f t="shared" si="167"/>
        <v>2414052</v>
      </c>
      <c r="AO1873" s="77" t="s">
        <v>6226</v>
      </c>
      <c r="AP1873" s="78">
        <v>3399.51</v>
      </c>
    </row>
    <row r="1874" spans="1:42" x14ac:dyDescent="0.25">
      <c r="A1874" s="27">
        <v>1403112</v>
      </c>
      <c r="B1874" s="34" t="s">
        <v>2123</v>
      </c>
      <c r="C1874" s="35">
        <v>9480</v>
      </c>
      <c r="D1874" s="36" t="s">
        <v>1025</v>
      </c>
      <c r="E1874" s="36">
        <v>95</v>
      </c>
      <c r="F1874" s="35">
        <v>8283</v>
      </c>
      <c r="G1874" s="36" t="s">
        <v>1025</v>
      </c>
      <c r="H1874" s="36">
        <v>87</v>
      </c>
      <c r="I1874" s="36">
        <v>1473</v>
      </c>
      <c r="J1874" s="35">
        <v>1080</v>
      </c>
      <c r="AF1874" s="82" t="s">
        <v>4494</v>
      </c>
      <c r="AG1874" s="82" t="s">
        <v>124</v>
      </c>
      <c r="AH1874" s="82" t="s">
        <v>79</v>
      </c>
      <c r="AI1874" s="82">
        <v>1</v>
      </c>
      <c r="AJ1874" s="106">
        <f t="shared" si="163"/>
        <v>2400000</v>
      </c>
      <c r="AK1874" s="106">
        <f t="shared" si="164"/>
        <v>15000</v>
      </c>
      <c r="AL1874" s="106">
        <f t="shared" si="165"/>
        <v>10</v>
      </c>
      <c r="AM1874" s="106">
        <f t="shared" si="166"/>
        <v>1</v>
      </c>
      <c r="AN1874" s="106">
        <f t="shared" si="167"/>
        <v>2415011</v>
      </c>
      <c r="AO1874" s="77" t="s">
        <v>6227</v>
      </c>
      <c r="AP1874" s="78">
        <v>1389.09</v>
      </c>
    </row>
    <row r="1875" spans="1:42" x14ac:dyDescent="0.25">
      <c r="A1875" s="27">
        <v>1403122</v>
      </c>
      <c r="B1875" s="34" t="s">
        <v>2124</v>
      </c>
      <c r="C1875" s="35">
        <v>15134</v>
      </c>
      <c r="D1875" s="36" t="s">
        <v>1025</v>
      </c>
      <c r="E1875" s="36">
        <v>152</v>
      </c>
      <c r="F1875" s="35">
        <v>7367</v>
      </c>
      <c r="G1875" s="36" t="s">
        <v>1025</v>
      </c>
      <c r="H1875" s="36">
        <v>49</v>
      </c>
      <c r="I1875" s="36">
        <v>662</v>
      </c>
      <c r="J1875" s="35">
        <v>1232</v>
      </c>
      <c r="AF1875" s="82" t="s">
        <v>4494</v>
      </c>
      <c r="AG1875" s="82" t="s">
        <v>124</v>
      </c>
      <c r="AH1875" s="82" t="s">
        <v>100</v>
      </c>
      <c r="AI1875" s="82">
        <v>1</v>
      </c>
      <c r="AJ1875" s="106">
        <f t="shared" si="163"/>
        <v>2400000</v>
      </c>
      <c r="AK1875" s="106">
        <f t="shared" si="164"/>
        <v>15000</v>
      </c>
      <c r="AL1875" s="106">
        <f t="shared" si="165"/>
        <v>20</v>
      </c>
      <c r="AM1875" s="106">
        <f t="shared" si="166"/>
        <v>1</v>
      </c>
      <c r="AN1875" s="106">
        <f t="shared" si="167"/>
        <v>2415021</v>
      </c>
      <c r="AO1875" s="77" t="s">
        <v>6228</v>
      </c>
      <c r="AP1875" s="78">
        <v>2315.2399999999998</v>
      </c>
    </row>
    <row r="1876" spans="1:42" x14ac:dyDescent="0.25">
      <c r="A1876" s="27">
        <v>1403132</v>
      </c>
      <c r="B1876" s="34" t="s">
        <v>2125</v>
      </c>
      <c r="C1876" s="35">
        <v>11840</v>
      </c>
      <c r="D1876" s="36" t="s">
        <v>1025</v>
      </c>
      <c r="E1876" s="36">
        <v>118</v>
      </c>
      <c r="F1876" s="35">
        <v>5297</v>
      </c>
      <c r="G1876" s="36" t="s">
        <v>1025</v>
      </c>
      <c r="H1876" s="36">
        <v>45</v>
      </c>
      <c r="I1876" s="36">
        <v>1075</v>
      </c>
      <c r="J1876" s="35">
        <v>1654</v>
      </c>
      <c r="AF1876" s="82" t="s">
        <v>4494</v>
      </c>
      <c r="AG1876" s="82" t="s">
        <v>124</v>
      </c>
      <c r="AH1876" s="82" t="s">
        <v>30</v>
      </c>
      <c r="AI1876" s="82">
        <v>1</v>
      </c>
      <c r="AJ1876" s="106">
        <f t="shared" si="163"/>
        <v>2400000</v>
      </c>
      <c r="AK1876" s="106">
        <f t="shared" si="164"/>
        <v>15000</v>
      </c>
      <c r="AL1876" s="106">
        <f t="shared" si="165"/>
        <v>30</v>
      </c>
      <c r="AM1876" s="106">
        <f t="shared" si="166"/>
        <v>1</v>
      </c>
      <c r="AN1876" s="106">
        <f t="shared" si="167"/>
        <v>2415031</v>
      </c>
      <c r="AO1876" s="77" t="s">
        <v>6229</v>
      </c>
      <c r="AP1876" s="78">
        <v>1681.94</v>
      </c>
    </row>
    <row r="1877" spans="1:42" x14ac:dyDescent="0.25">
      <c r="A1877" s="27" t="s">
        <v>1025</v>
      </c>
      <c r="B1877" s="37" t="s">
        <v>1649</v>
      </c>
      <c r="C1877" s="38"/>
      <c r="D1877" s="38"/>
      <c r="E1877" s="38"/>
      <c r="F1877" s="38"/>
      <c r="G1877" s="38"/>
      <c r="H1877" s="38"/>
      <c r="I1877" s="38"/>
      <c r="J1877" s="38"/>
      <c r="AF1877" s="82" t="s">
        <v>4494</v>
      </c>
      <c r="AG1877" s="82" t="s">
        <v>124</v>
      </c>
      <c r="AH1877" s="82" t="s">
        <v>89</v>
      </c>
      <c r="AI1877" s="82">
        <v>1</v>
      </c>
      <c r="AJ1877" s="106">
        <f t="shared" si="163"/>
        <v>2400000</v>
      </c>
      <c r="AK1877" s="106">
        <f t="shared" si="164"/>
        <v>15000</v>
      </c>
      <c r="AL1877" s="106">
        <f t="shared" si="165"/>
        <v>40</v>
      </c>
      <c r="AM1877" s="106">
        <f t="shared" si="166"/>
        <v>1</v>
      </c>
      <c r="AN1877" s="106">
        <f t="shared" si="167"/>
        <v>2415041</v>
      </c>
      <c r="AO1877" s="77" t="s">
        <v>6230</v>
      </c>
      <c r="AP1877" s="78">
        <v>1644.22</v>
      </c>
    </row>
    <row r="1878" spans="1:42" x14ac:dyDescent="0.25">
      <c r="A1878" s="27">
        <v>1403103</v>
      </c>
      <c r="B1878" s="34" t="s">
        <v>2126</v>
      </c>
      <c r="C1878" s="35">
        <v>7710</v>
      </c>
      <c r="D1878" s="36" t="s">
        <v>1025</v>
      </c>
      <c r="E1878" s="36">
        <v>77</v>
      </c>
      <c r="F1878" s="35">
        <v>10983</v>
      </c>
      <c r="G1878" s="36" t="s">
        <v>1025</v>
      </c>
      <c r="H1878" s="36">
        <v>142</v>
      </c>
      <c r="I1878" s="36">
        <v>1745</v>
      </c>
      <c r="J1878" s="35">
        <v>779</v>
      </c>
      <c r="AF1878" s="82" t="s">
        <v>4494</v>
      </c>
      <c r="AG1878" s="82" t="s">
        <v>124</v>
      </c>
      <c r="AH1878" s="82" t="s">
        <v>57</v>
      </c>
      <c r="AI1878" s="82">
        <v>2</v>
      </c>
      <c r="AJ1878" s="106">
        <f t="shared" si="163"/>
        <v>2400000</v>
      </c>
      <c r="AK1878" s="106">
        <f t="shared" si="164"/>
        <v>15000</v>
      </c>
      <c r="AL1878" s="106">
        <f t="shared" si="165"/>
        <v>50</v>
      </c>
      <c r="AM1878" s="106">
        <f t="shared" si="166"/>
        <v>2</v>
      </c>
      <c r="AN1878" s="106">
        <f t="shared" si="167"/>
        <v>2415052</v>
      </c>
      <c r="AO1878" s="77" t="s">
        <v>6231</v>
      </c>
      <c r="AP1878" s="78">
        <v>1727.33</v>
      </c>
    </row>
    <row r="1879" spans="1:42" x14ac:dyDescent="0.25">
      <c r="A1879" s="27">
        <v>1403104</v>
      </c>
      <c r="B1879" s="34" t="s">
        <v>1064</v>
      </c>
      <c r="C1879" s="35">
        <v>666</v>
      </c>
      <c r="D1879" s="36" t="s">
        <v>1025</v>
      </c>
      <c r="E1879" s="36">
        <v>7</v>
      </c>
      <c r="F1879" s="35">
        <v>4589</v>
      </c>
      <c r="G1879" s="36" t="s">
        <v>1025</v>
      </c>
      <c r="H1879" s="36">
        <v>689</v>
      </c>
      <c r="I1879" s="36" t="s">
        <v>1038</v>
      </c>
      <c r="J1879" s="35" t="s">
        <v>1038</v>
      </c>
      <c r="AF1879" s="82" t="s">
        <v>4494</v>
      </c>
      <c r="AG1879" s="82" t="s">
        <v>124</v>
      </c>
      <c r="AH1879" s="82" t="s">
        <v>186</v>
      </c>
      <c r="AI1879" s="82">
        <v>2</v>
      </c>
      <c r="AJ1879" s="106">
        <f t="shared" si="163"/>
        <v>2400000</v>
      </c>
      <c r="AK1879" s="106">
        <f t="shared" si="164"/>
        <v>15000</v>
      </c>
      <c r="AL1879" s="106">
        <f t="shared" si="165"/>
        <v>60</v>
      </c>
      <c r="AM1879" s="106">
        <f t="shared" si="166"/>
        <v>2</v>
      </c>
      <c r="AN1879" s="106">
        <f t="shared" si="167"/>
        <v>2415062</v>
      </c>
      <c r="AO1879" s="77" t="s">
        <v>5890</v>
      </c>
      <c r="AP1879" s="78">
        <v>1645.23</v>
      </c>
    </row>
    <row r="1880" spans="1:42" x14ac:dyDescent="0.25">
      <c r="A1880" s="27">
        <v>1403105</v>
      </c>
      <c r="B1880" s="34" t="s">
        <v>1039</v>
      </c>
      <c r="C1880" s="35">
        <v>7044</v>
      </c>
      <c r="D1880" s="36" t="s">
        <v>1025</v>
      </c>
      <c r="E1880" s="36">
        <v>70</v>
      </c>
      <c r="F1880" s="35">
        <v>6394</v>
      </c>
      <c r="G1880" s="36" t="s">
        <v>1025</v>
      </c>
      <c r="H1880" s="36">
        <v>91</v>
      </c>
      <c r="I1880" s="36" t="s">
        <v>1038</v>
      </c>
      <c r="J1880" s="35" t="s">
        <v>1038</v>
      </c>
      <c r="AF1880" s="82" t="s">
        <v>4494</v>
      </c>
      <c r="AG1880" s="82" t="s">
        <v>124</v>
      </c>
      <c r="AH1880" s="82" t="s">
        <v>215</v>
      </c>
      <c r="AI1880" s="82">
        <v>2</v>
      </c>
      <c r="AJ1880" s="106">
        <f t="shared" si="163"/>
        <v>2400000</v>
      </c>
      <c r="AK1880" s="106">
        <f t="shared" si="164"/>
        <v>15000</v>
      </c>
      <c r="AL1880" s="106">
        <f t="shared" si="165"/>
        <v>70</v>
      </c>
      <c r="AM1880" s="106">
        <f t="shared" si="166"/>
        <v>2</v>
      </c>
      <c r="AN1880" s="106">
        <f t="shared" si="167"/>
        <v>2415072</v>
      </c>
      <c r="AO1880" s="77" t="s">
        <v>6232</v>
      </c>
      <c r="AP1880" s="78">
        <v>1612.31</v>
      </c>
    </row>
    <row r="1881" spans="1:42" x14ac:dyDescent="0.25">
      <c r="A1881" s="27">
        <v>1403143</v>
      </c>
      <c r="B1881" s="34" t="s">
        <v>2127</v>
      </c>
      <c r="C1881" s="35">
        <v>8749</v>
      </c>
      <c r="D1881" s="36" t="s">
        <v>1025</v>
      </c>
      <c r="E1881" s="36">
        <v>87</v>
      </c>
      <c r="F1881" s="35">
        <v>8363</v>
      </c>
      <c r="G1881" s="36" t="s">
        <v>1025</v>
      </c>
      <c r="H1881" s="36">
        <v>96</v>
      </c>
      <c r="I1881" s="36">
        <v>1570</v>
      </c>
      <c r="J1881" s="35">
        <v>1068</v>
      </c>
      <c r="AF1881" s="82" t="s">
        <v>4494</v>
      </c>
      <c r="AG1881" s="82" t="s">
        <v>124</v>
      </c>
      <c r="AH1881" s="82" t="s">
        <v>148</v>
      </c>
      <c r="AI1881" s="82">
        <v>2</v>
      </c>
      <c r="AJ1881" s="106">
        <f t="shared" si="163"/>
        <v>2400000</v>
      </c>
      <c r="AK1881" s="106">
        <f t="shared" si="164"/>
        <v>15000</v>
      </c>
      <c r="AL1881" s="106">
        <f t="shared" si="165"/>
        <v>80</v>
      </c>
      <c r="AM1881" s="106">
        <f t="shared" si="166"/>
        <v>2</v>
      </c>
      <c r="AN1881" s="106">
        <f t="shared" si="167"/>
        <v>2415082</v>
      </c>
      <c r="AO1881" s="77" t="s">
        <v>6233</v>
      </c>
      <c r="AP1881" s="78">
        <v>2480.8200000000002</v>
      </c>
    </row>
    <row r="1882" spans="1:42" x14ac:dyDescent="0.25">
      <c r="A1882" s="27">
        <v>1403144</v>
      </c>
      <c r="B1882" s="34" t="s">
        <v>1037</v>
      </c>
      <c r="C1882" s="35">
        <v>1213</v>
      </c>
      <c r="D1882" s="36" t="s">
        <v>1025</v>
      </c>
      <c r="E1882" s="36">
        <v>12</v>
      </c>
      <c r="F1882" s="35">
        <v>3995</v>
      </c>
      <c r="G1882" s="36" t="s">
        <v>1025</v>
      </c>
      <c r="H1882" s="36">
        <v>329</v>
      </c>
      <c r="I1882" s="36" t="s">
        <v>1038</v>
      </c>
      <c r="J1882" s="35" t="s">
        <v>1038</v>
      </c>
      <c r="AF1882" s="82" t="s">
        <v>4494</v>
      </c>
      <c r="AG1882" s="82" t="s">
        <v>124</v>
      </c>
      <c r="AH1882" s="82" t="s">
        <v>210</v>
      </c>
      <c r="AI1882" s="82">
        <v>2</v>
      </c>
      <c r="AJ1882" s="106">
        <f t="shared" si="163"/>
        <v>2400000</v>
      </c>
      <c r="AK1882" s="106">
        <f t="shared" si="164"/>
        <v>15000</v>
      </c>
      <c r="AL1882" s="106">
        <f t="shared" si="165"/>
        <v>90</v>
      </c>
      <c r="AM1882" s="106">
        <f t="shared" si="166"/>
        <v>2</v>
      </c>
      <c r="AN1882" s="106">
        <f t="shared" si="167"/>
        <v>2415092</v>
      </c>
      <c r="AO1882" s="77" t="s">
        <v>6234</v>
      </c>
      <c r="AP1882" s="78">
        <v>2067.23</v>
      </c>
    </row>
    <row r="1883" spans="1:42" x14ac:dyDescent="0.25">
      <c r="A1883" s="27">
        <v>1403145</v>
      </c>
      <c r="B1883" s="34" t="s">
        <v>1039</v>
      </c>
      <c r="C1883" s="35">
        <v>7536</v>
      </c>
      <c r="D1883" s="36" t="s">
        <v>1025</v>
      </c>
      <c r="E1883" s="36">
        <v>75</v>
      </c>
      <c r="F1883" s="35">
        <v>4368</v>
      </c>
      <c r="G1883" s="36" t="s">
        <v>1025</v>
      </c>
      <c r="H1883" s="36">
        <v>58</v>
      </c>
      <c r="I1883" s="36" t="s">
        <v>1038</v>
      </c>
      <c r="J1883" s="35" t="s">
        <v>1038</v>
      </c>
      <c r="AF1883" s="82" t="s">
        <v>4494</v>
      </c>
      <c r="AG1883" s="82" t="s">
        <v>139</v>
      </c>
      <c r="AH1883" s="82" t="s">
        <v>79</v>
      </c>
      <c r="AI1883" s="82">
        <v>1</v>
      </c>
      <c r="AJ1883" s="106">
        <f t="shared" si="163"/>
        <v>2400000</v>
      </c>
      <c r="AK1883" s="106">
        <f t="shared" si="164"/>
        <v>16000</v>
      </c>
      <c r="AL1883" s="106">
        <f t="shared" si="165"/>
        <v>10</v>
      </c>
      <c r="AM1883" s="106">
        <f t="shared" si="166"/>
        <v>1</v>
      </c>
      <c r="AN1883" s="106">
        <f t="shared" si="167"/>
        <v>2416011</v>
      </c>
      <c r="AO1883" s="77" t="s">
        <v>6235</v>
      </c>
      <c r="AP1883" s="78">
        <v>1582</v>
      </c>
    </row>
    <row r="1884" spans="1:42" x14ac:dyDescent="0.25">
      <c r="A1884" s="27" t="s">
        <v>1025</v>
      </c>
      <c r="B1884" s="40" t="s">
        <v>2128</v>
      </c>
      <c r="C1884" s="41"/>
      <c r="D1884" s="41"/>
      <c r="E1884" s="41"/>
      <c r="F1884" s="41"/>
      <c r="G1884" s="41"/>
      <c r="H1884" s="41"/>
      <c r="I1884" s="41"/>
      <c r="J1884" s="41"/>
      <c r="AF1884" s="82" t="s">
        <v>4494</v>
      </c>
      <c r="AG1884" s="82" t="s">
        <v>139</v>
      </c>
      <c r="AH1884" s="82" t="s">
        <v>100</v>
      </c>
      <c r="AI1884" s="82">
        <v>1</v>
      </c>
      <c r="AJ1884" s="106">
        <f t="shared" si="163"/>
        <v>2400000</v>
      </c>
      <c r="AK1884" s="106">
        <f t="shared" si="164"/>
        <v>16000</v>
      </c>
      <c r="AL1884" s="106">
        <f t="shared" si="165"/>
        <v>20</v>
      </c>
      <c r="AM1884" s="106">
        <f t="shared" si="166"/>
        <v>1</v>
      </c>
      <c r="AN1884" s="106">
        <f t="shared" si="167"/>
        <v>2416021</v>
      </c>
      <c r="AO1884" s="77" t="s">
        <v>6236</v>
      </c>
      <c r="AP1884" s="78">
        <v>2080.1</v>
      </c>
    </row>
    <row r="1885" spans="1:42" x14ac:dyDescent="0.25">
      <c r="A1885" s="27" t="s">
        <v>1025</v>
      </c>
      <c r="B1885" s="37" t="s">
        <v>1028</v>
      </c>
      <c r="C1885" s="38"/>
      <c r="D1885" s="38"/>
      <c r="E1885" s="38"/>
      <c r="F1885" s="38"/>
      <c r="G1885" s="38"/>
      <c r="H1885" s="38"/>
      <c r="I1885" s="38"/>
      <c r="J1885" s="38"/>
      <c r="AF1885" s="82" t="s">
        <v>4494</v>
      </c>
      <c r="AG1885" s="82" t="s">
        <v>139</v>
      </c>
      <c r="AH1885" s="82" t="s">
        <v>30</v>
      </c>
      <c r="AI1885" s="82">
        <v>2</v>
      </c>
      <c r="AJ1885" s="106">
        <f t="shared" si="163"/>
        <v>2400000</v>
      </c>
      <c r="AK1885" s="106">
        <f t="shared" si="164"/>
        <v>16000</v>
      </c>
      <c r="AL1885" s="106">
        <f t="shared" si="165"/>
        <v>30</v>
      </c>
      <c r="AM1885" s="106">
        <f t="shared" si="166"/>
        <v>2</v>
      </c>
      <c r="AN1885" s="106">
        <f t="shared" si="167"/>
        <v>2416032</v>
      </c>
      <c r="AO1885" s="77" t="s">
        <v>6237</v>
      </c>
      <c r="AP1885" s="78">
        <v>1051.01</v>
      </c>
    </row>
    <row r="1886" spans="1:42" x14ac:dyDescent="0.25">
      <c r="A1886" s="27">
        <v>1404011</v>
      </c>
      <c r="B1886" s="34" t="s">
        <v>2129</v>
      </c>
      <c r="C1886" s="35">
        <v>3240</v>
      </c>
      <c r="D1886" s="36" t="s">
        <v>1025</v>
      </c>
      <c r="E1886" s="36">
        <v>32</v>
      </c>
      <c r="F1886" s="35">
        <v>18647</v>
      </c>
      <c r="G1886" s="36" t="s">
        <v>1025</v>
      </c>
      <c r="H1886" s="36">
        <v>576</v>
      </c>
      <c r="I1886" s="36">
        <v>2153</v>
      </c>
      <c r="J1886" s="35">
        <v>380</v>
      </c>
      <c r="AF1886" s="82" t="s">
        <v>4494</v>
      </c>
      <c r="AG1886" s="82" t="s">
        <v>139</v>
      </c>
      <c r="AH1886" s="82" t="s">
        <v>89</v>
      </c>
      <c r="AI1886" s="82">
        <v>2</v>
      </c>
      <c r="AJ1886" s="106">
        <f t="shared" si="163"/>
        <v>2400000</v>
      </c>
      <c r="AK1886" s="106">
        <f t="shared" si="164"/>
        <v>16000</v>
      </c>
      <c r="AL1886" s="106">
        <f t="shared" si="165"/>
        <v>40</v>
      </c>
      <c r="AM1886" s="106">
        <f t="shared" si="166"/>
        <v>2</v>
      </c>
      <c r="AN1886" s="106">
        <f t="shared" si="167"/>
        <v>2416042</v>
      </c>
      <c r="AO1886" s="77" t="s">
        <v>6238</v>
      </c>
      <c r="AP1886" s="78">
        <v>1130.49</v>
      </c>
    </row>
    <row r="1887" spans="1:42" x14ac:dyDescent="0.25">
      <c r="A1887" s="27" t="s">
        <v>1025</v>
      </c>
      <c r="B1887" s="37" t="s">
        <v>1030</v>
      </c>
      <c r="C1887" s="38"/>
      <c r="D1887" s="38"/>
      <c r="E1887" s="38"/>
      <c r="F1887" s="38"/>
      <c r="G1887" s="38"/>
      <c r="H1887" s="38"/>
      <c r="I1887" s="38"/>
      <c r="J1887" s="38"/>
      <c r="AF1887" s="82" t="s">
        <v>4494</v>
      </c>
      <c r="AG1887" s="82" t="s">
        <v>139</v>
      </c>
      <c r="AH1887" s="82" t="s">
        <v>57</v>
      </c>
      <c r="AI1887" s="82">
        <v>3</v>
      </c>
      <c r="AJ1887" s="106">
        <f t="shared" si="163"/>
        <v>2400000</v>
      </c>
      <c r="AK1887" s="106">
        <f t="shared" si="164"/>
        <v>16000</v>
      </c>
      <c r="AL1887" s="106">
        <f t="shared" si="165"/>
        <v>50</v>
      </c>
      <c r="AM1887" s="106">
        <f t="shared" si="166"/>
        <v>3</v>
      </c>
      <c r="AN1887" s="106">
        <f t="shared" si="167"/>
        <v>2416053</v>
      </c>
      <c r="AO1887" s="77" t="s">
        <v>6239</v>
      </c>
      <c r="AP1887" s="78">
        <v>1694.74</v>
      </c>
    </row>
    <row r="1888" spans="1:42" x14ac:dyDescent="0.25">
      <c r="A1888" s="27">
        <v>1404022</v>
      </c>
      <c r="B1888" s="34" t="s">
        <v>2129</v>
      </c>
      <c r="C1888" s="35">
        <v>27037</v>
      </c>
      <c r="D1888" s="36" t="s">
        <v>1025</v>
      </c>
      <c r="E1888" s="36">
        <v>271</v>
      </c>
      <c r="F1888" s="35">
        <v>12077</v>
      </c>
      <c r="G1888" s="36" t="s">
        <v>1025</v>
      </c>
      <c r="H1888" s="36">
        <v>45</v>
      </c>
      <c r="I1888" s="36">
        <v>136</v>
      </c>
      <c r="J1888" s="35">
        <v>690</v>
      </c>
      <c r="AF1888" s="82" t="s">
        <v>4494</v>
      </c>
      <c r="AG1888" s="82" t="s">
        <v>139</v>
      </c>
      <c r="AH1888" s="82" t="s">
        <v>186</v>
      </c>
      <c r="AI1888" s="82">
        <v>3</v>
      </c>
      <c r="AJ1888" s="106">
        <f t="shared" si="163"/>
        <v>2400000</v>
      </c>
      <c r="AK1888" s="106">
        <f t="shared" si="164"/>
        <v>16000</v>
      </c>
      <c r="AL1888" s="106">
        <f t="shared" si="165"/>
        <v>60</v>
      </c>
      <c r="AM1888" s="106">
        <f t="shared" si="166"/>
        <v>3</v>
      </c>
      <c r="AN1888" s="106">
        <f t="shared" si="167"/>
        <v>2416063</v>
      </c>
      <c r="AO1888" s="77" t="s">
        <v>6240</v>
      </c>
      <c r="AP1888" s="78">
        <v>1639.41</v>
      </c>
    </row>
    <row r="1889" spans="1:42" x14ac:dyDescent="0.25">
      <c r="A1889" s="27">
        <v>1404032</v>
      </c>
      <c r="B1889" s="34" t="s">
        <v>2130</v>
      </c>
      <c r="C1889" s="35">
        <v>9029</v>
      </c>
      <c r="D1889" s="36" t="s">
        <v>1025</v>
      </c>
      <c r="E1889" s="36">
        <v>90</v>
      </c>
      <c r="F1889" s="35">
        <v>3556</v>
      </c>
      <c r="G1889" s="36" t="s">
        <v>1025</v>
      </c>
      <c r="H1889" s="36">
        <v>39</v>
      </c>
      <c r="I1889" s="36">
        <v>1527</v>
      </c>
      <c r="J1889" s="35">
        <v>2084</v>
      </c>
      <c r="AF1889" s="82" t="s">
        <v>4494</v>
      </c>
      <c r="AG1889" s="82" t="s">
        <v>139</v>
      </c>
      <c r="AH1889" s="82" t="s">
        <v>215</v>
      </c>
      <c r="AI1889" s="82">
        <v>3</v>
      </c>
      <c r="AJ1889" s="106">
        <f t="shared" si="163"/>
        <v>2400000</v>
      </c>
      <c r="AK1889" s="106">
        <f t="shared" si="164"/>
        <v>16000</v>
      </c>
      <c r="AL1889" s="106">
        <f t="shared" si="165"/>
        <v>70</v>
      </c>
      <c r="AM1889" s="106">
        <f t="shared" si="166"/>
        <v>3</v>
      </c>
      <c r="AN1889" s="106">
        <f t="shared" si="167"/>
        <v>2416073</v>
      </c>
      <c r="AO1889" s="77" t="s">
        <v>6241</v>
      </c>
      <c r="AP1889" s="78">
        <v>1417.73</v>
      </c>
    </row>
    <row r="1890" spans="1:42" x14ac:dyDescent="0.25">
      <c r="A1890" s="27">
        <v>1404052</v>
      </c>
      <c r="B1890" s="34" t="s">
        <v>2131</v>
      </c>
      <c r="C1890" s="35">
        <v>12716</v>
      </c>
      <c r="D1890" s="36" t="s">
        <v>1025</v>
      </c>
      <c r="E1890" s="36">
        <v>127</v>
      </c>
      <c r="F1890" s="35">
        <v>4871</v>
      </c>
      <c r="G1890" s="36" t="s">
        <v>1025</v>
      </c>
      <c r="H1890" s="36">
        <v>38</v>
      </c>
      <c r="I1890" s="36">
        <v>953</v>
      </c>
      <c r="J1890" s="35">
        <v>1757</v>
      </c>
      <c r="AF1890" s="82" t="s">
        <v>4494</v>
      </c>
      <c r="AG1890" s="82" t="s">
        <v>139</v>
      </c>
      <c r="AH1890" s="82" t="s">
        <v>148</v>
      </c>
      <c r="AI1890" s="82">
        <v>3</v>
      </c>
      <c r="AJ1890" s="106">
        <f t="shared" si="163"/>
        <v>2400000</v>
      </c>
      <c r="AK1890" s="106">
        <f t="shared" si="164"/>
        <v>16000</v>
      </c>
      <c r="AL1890" s="106">
        <f t="shared" si="165"/>
        <v>80</v>
      </c>
      <c r="AM1890" s="106">
        <f t="shared" si="166"/>
        <v>3</v>
      </c>
      <c r="AN1890" s="106">
        <f t="shared" si="167"/>
        <v>2416083</v>
      </c>
      <c r="AO1890" s="77" t="s">
        <v>6242</v>
      </c>
      <c r="AP1890" s="78">
        <v>1492.62</v>
      </c>
    </row>
    <row r="1891" spans="1:42" x14ac:dyDescent="0.25">
      <c r="A1891" s="27" t="s">
        <v>1025</v>
      </c>
      <c r="B1891" s="37" t="s">
        <v>1071</v>
      </c>
      <c r="C1891" s="38"/>
      <c r="D1891" s="38"/>
      <c r="E1891" s="38"/>
      <c r="F1891" s="38"/>
      <c r="G1891" s="38"/>
      <c r="H1891" s="38"/>
      <c r="I1891" s="38"/>
      <c r="J1891" s="38"/>
      <c r="AF1891" s="82" t="s">
        <v>4494</v>
      </c>
      <c r="AG1891" s="82" t="s">
        <v>139</v>
      </c>
      <c r="AH1891" s="82" t="s">
        <v>210</v>
      </c>
      <c r="AI1891" s="82">
        <v>2</v>
      </c>
      <c r="AJ1891" s="106">
        <f t="shared" si="163"/>
        <v>2400000</v>
      </c>
      <c r="AK1891" s="106">
        <f t="shared" si="164"/>
        <v>16000</v>
      </c>
      <c r="AL1891" s="106">
        <f t="shared" si="165"/>
        <v>90</v>
      </c>
      <c r="AM1891" s="106">
        <f t="shared" si="166"/>
        <v>2</v>
      </c>
      <c r="AN1891" s="106">
        <f t="shared" si="167"/>
        <v>2416092</v>
      </c>
      <c r="AO1891" s="77" t="s">
        <v>6243</v>
      </c>
      <c r="AP1891" s="78">
        <v>1327.24</v>
      </c>
    </row>
    <row r="1892" spans="1:42" x14ac:dyDescent="0.25">
      <c r="A1892" s="27">
        <v>1404043</v>
      </c>
      <c r="B1892" s="34" t="s">
        <v>2132</v>
      </c>
      <c r="C1892" s="35">
        <v>9459</v>
      </c>
      <c r="D1892" s="36" t="s">
        <v>1025</v>
      </c>
      <c r="E1892" s="36">
        <v>95</v>
      </c>
      <c r="F1892" s="35">
        <v>6052</v>
      </c>
      <c r="G1892" s="36" t="s">
        <v>1025</v>
      </c>
      <c r="H1892" s="36">
        <v>64</v>
      </c>
      <c r="I1892" s="36">
        <v>1477</v>
      </c>
      <c r="J1892" s="35">
        <v>1481</v>
      </c>
      <c r="AF1892" s="82" t="s">
        <v>4494</v>
      </c>
      <c r="AG1892" s="82" t="s">
        <v>139</v>
      </c>
      <c r="AH1892" s="82" t="s">
        <v>160</v>
      </c>
      <c r="AI1892" s="82">
        <v>2</v>
      </c>
      <c r="AJ1892" s="106">
        <f t="shared" si="163"/>
        <v>2400000</v>
      </c>
      <c r="AK1892" s="106">
        <f t="shared" si="164"/>
        <v>16000</v>
      </c>
      <c r="AL1892" s="106">
        <f t="shared" si="165"/>
        <v>100</v>
      </c>
      <c r="AM1892" s="106">
        <f t="shared" si="166"/>
        <v>2</v>
      </c>
      <c r="AN1892" s="106">
        <f t="shared" si="167"/>
        <v>2416102</v>
      </c>
      <c r="AO1892" s="77" t="s">
        <v>6244</v>
      </c>
      <c r="AP1892" s="78">
        <v>975.12</v>
      </c>
    </row>
    <row r="1893" spans="1:42" x14ac:dyDescent="0.25">
      <c r="A1893" s="27">
        <v>1404044</v>
      </c>
      <c r="B1893" s="34" t="s">
        <v>1064</v>
      </c>
      <c r="C1893" s="35">
        <v>1176</v>
      </c>
      <c r="D1893" s="36" t="s">
        <v>1025</v>
      </c>
      <c r="E1893" s="36">
        <v>12</v>
      </c>
      <c r="F1893" s="35">
        <v>1983</v>
      </c>
      <c r="G1893" s="36" t="s">
        <v>1025</v>
      </c>
      <c r="H1893" s="36">
        <v>169</v>
      </c>
      <c r="I1893" s="36" t="s">
        <v>1038</v>
      </c>
      <c r="J1893" s="35" t="s">
        <v>1038</v>
      </c>
      <c r="AF1893" s="82" t="s">
        <v>4494</v>
      </c>
      <c r="AG1893" s="82" t="s">
        <v>51</v>
      </c>
      <c r="AH1893" s="82" t="s">
        <v>79</v>
      </c>
      <c r="AI1893" s="82">
        <v>1</v>
      </c>
      <c r="AJ1893" s="106">
        <f t="shared" si="163"/>
        <v>2400000</v>
      </c>
      <c r="AK1893" s="106">
        <f t="shared" si="164"/>
        <v>17000</v>
      </c>
      <c r="AL1893" s="106">
        <f t="shared" si="165"/>
        <v>10</v>
      </c>
      <c r="AM1893" s="106">
        <f t="shared" si="166"/>
        <v>1</v>
      </c>
      <c r="AN1893" s="106">
        <f t="shared" si="167"/>
        <v>2417011</v>
      </c>
      <c r="AO1893" s="77" t="s">
        <v>6245</v>
      </c>
      <c r="AP1893" s="78">
        <v>2333.41</v>
      </c>
    </row>
    <row r="1894" spans="1:42" x14ac:dyDescent="0.25">
      <c r="A1894" s="27">
        <v>1404045</v>
      </c>
      <c r="B1894" s="34" t="s">
        <v>1187</v>
      </c>
      <c r="C1894" s="35">
        <v>8283</v>
      </c>
      <c r="D1894" s="36" t="s">
        <v>1025</v>
      </c>
      <c r="E1894" s="36">
        <v>83</v>
      </c>
      <c r="F1894" s="35">
        <v>4069</v>
      </c>
      <c r="G1894" s="36" t="s">
        <v>1025</v>
      </c>
      <c r="H1894" s="36">
        <v>49</v>
      </c>
      <c r="I1894" s="36" t="s">
        <v>1038</v>
      </c>
      <c r="J1894" s="35" t="s">
        <v>1038</v>
      </c>
      <c r="AF1894" s="82" t="s">
        <v>4494</v>
      </c>
      <c r="AG1894" s="82" t="s">
        <v>51</v>
      </c>
      <c r="AH1894" s="82" t="s">
        <v>100</v>
      </c>
      <c r="AI1894" s="82">
        <v>2</v>
      </c>
      <c r="AJ1894" s="106">
        <f t="shared" si="163"/>
        <v>2400000</v>
      </c>
      <c r="AK1894" s="106">
        <f t="shared" si="164"/>
        <v>17000</v>
      </c>
      <c r="AL1894" s="106">
        <f t="shared" si="165"/>
        <v>20</v>
      </c>
      <c r="AM1894" s="106">
        <f t="shared" si="166"/>
        <v>2</v>
      </c>
      <c r="AN1894" s="106">
        <f t="shared" si="167"/>
        <v>2417022</v>
      </c>
      <c r="AO1894" s="77" t="s">
        <v>5273</v>
      </c>
      <c r="AP1894" s="78">
        <v>2285.0100000000002</v>
      </c>
    </row>
    <row r="1895" spans="1:42" x14ac:dyDescent="0.25">
      <c r="A1895" s="27" t="s">
        <v>1025</v>
      </c>
      <c r="B1895" s="40" t="s">
        <v>2133</v>
      </c>
      <c r="C1895" s="41"/>
      <c r="D1895" s="41"/>
      <c r="E1895" s="41"/>
      <c r="F1895" s="41"/>
      <c r="G1895" s="41"/>
      <c r="H1895" s="41"/>
      <c r="I1895" s="41"/>
      <c r="J1895" s="41"/>
      <c r="AF1895" s="82" t="s">
        <v>4494</v>
      </c>
      <c r="AG1895" s="82" t="s">
        <v>51</v>
      </c>
      <c r="AH1895" s="82" t="s">
        <v>30</v>
      </c>
      <c r="AI1895" s="82">
        <v>2</v>
      </c>
      <c r="AJ1895" s="106">
        <f t="shared" si="163"/>
        <v>2400000</v>
      </c>
      <c r="AK1895" s="106">
        <f t="shared" si="164"/>
        <v>17000</v>
      </c>
      <c r="AL1895" s="106">
        <f t="shared" si="165"/>
        <v>30</v>
      </c>
      <c r="AM1895" s="106">
        <f t="shared" si="166"/>
        <v>2</v>
      </c>
      <c r="AN1895" s="106">
        <f t="shared" si="167"/>
        <v>2417032</v>
      </c>
      <c r="AO1895" s="77" t="s">
        <v>6246</v>
      </c>
      <c r="AP1895" s="78">
        <v>1399.35</v>
      </c>
    </row>
    <row r="1896" spans="1:42" x14ac:dyDescent="0.25">
      <c r="A1896" s="27" t="s">
        <v>1025</v>
      </c>
      <c r="B1896" s="37" t="s">
        <v>1041</v>
      </c>
      <c r="C1896" s="38"/>
      <c r="D1896" s="38"/>
      <c r="E1896" s="38"/>
      <c r="F1896" s="38"/>
      <c r="G1896" s="38"/>
      <c r="H1896" s="38"/>
      <c r="I1896" s="38"/>
      <c r="J1896" s="38"/>
      <c r="AF1896" s="82" t="s">
        <v>4494</v>
      </c>
      <c r="AG1896" s="82" t="s">
        <v>51</v>
      </c>
      <c r="AH1896" s="82" t="s">
        <v>89</v>
      </c>
      <c r="AI1896" s="82">
        <v>2</v>
      </c>
      <c r="AJ1896" s="106">
        <f t="shared" si="163"/>
        <v>2400000</v>
      </c>
      <c r="AK1896" s="106">
        <f t="shared" si="164"/>
        <v>17000</v>
      </c>
      <c r="AL1896" s="106">
        <f t="shared" si="165"/>
        <v>40</v>
      </c>
      <c r="AM1896" s="106">
        <f t="shared" si="166"/>
        <v>2</v>
      </c>
      <c r="AN1896" s="106">
        <f t="shared" si="167"/>
        <v>2417042</v>
      </c>
      <c r="AO1896" s="77" t="s">
        <v>6247</v>
      </c>
      <c r="AP1896" s="78">
        <v>1329.69</v>
      </c>
    </row>
    <row r="1897" spans="1:42" x14ac:dyDescent="0.25">
      <c r="A1897" s="27">
        <v>1405011</v>
      </c>
      <c r="B1897" s="34" t="s">
        <v>2134</v>
      </c>
      <c r="C1897" s="35">
        <v>1344</v>
      </c>
      <c r="D1897" s="36" t="s">
        <v>1025</v>
      </c>
      <c r="E1897" s="36">
        <v>13</v>
      </c>
      <c r="F1897" s="35">
        <v>16306</v>
      </c>
      <c r="G1897" s="36" t="s">
        <v>1025</v>
      </c>
      <c r="H1897" s="36">
        <v>1213</v>
      </c>
      <c r="I1897" s="36">
        <v>2296</v>
      </c>
      <c r="J1897" s="35">
        <v>461</v>
      </c>
      <c r="AF1897" s="82" t="s">
        <v>4494</v>
      </c>
      <c r="AG1897" s="82" t="s">
        <v>51</v>
      </c>
      <c r="AH1897" s="82" t="s">
        <v>57</v>
      </c>
      <c r="AI1897" s="82">
        <v>2</v>
      </c>
      <c r="AJ1897" s="106">
        <f t="shared" si="163"/>
        <v>2400000</v>
      </c>
      <c r="AK1897" s="106">
        <f t="shared" si="164"/>
        <v>17000</v>
      </c>
      <c r="AL1897" s="106">
        <f t="shared" si="165"/>
        <v>50</v>
      </c>
      <c r="AM1897" s="106">
        <f t="shared" si="166"/>
        <v>2</v>
      </c>
      <c r="AN1897" s="106">
        <f t="shared" si="167"/>
        <v>2417052</v>
      </c>
      <c r="AO1897" s="77" t="s">
        <v>6248</v>
      </c>
      <c r="AP1897" s="78">
        <v>1116.05</v>
      </c>
    </row>
    <row r="1898" spans="1:42" x14ac:dyDescent="0.25">
      <c r="A1898" s="27">
        <v>1405021</v>
      </c>
      <c r="B1898" s="34" t="s">
        <v>2135</v>
      </c>
      <c r="C1898" s="35">
        <v>1013</v>
      </c>
      <c r="D1898" s="36" t="s">
        <v>1025</v>
      </c>
      <c r="E1898" s="36">
        <v>10</v>
      </c>
      <c r="F1898" s="35">
        <v>3854</v>
      </c>
      <c r="G1898" s="36" t="s">
        <v>1025</v>
      </c>
      <c r="H1898" s="36">
        <v>380</v>
      </c>
      <c r="I1898" s="36">
        <v>2321</v>
      </c>
      <c r="J1898" s="35">
        <v>2013</v>
      </c>
      <c r="AF1898" s="82" t="s">
        <v>4494</v>
      </c>
      <c r="AG1898" s="82" t="s">
        <v>51</v>
      </c>
      <c r="AH1898" s="82" t="s">
        <v>186</v>
      </c>
      <c r="AI1898" s="82">
        <v>2</v>
      </c>
      <c r="AJ1898" s="106">
        <f t="shared" si="163"/>
        <v>2400000</v>
      </c>
      <c r="AK1898" s="106">
        <f t="shared" si="164"/>
        <v>17000</v>
      </c>
      <c r="AL1898" s="106">
        <f t="shared" si="165"/>
        <v>60</v>
      </c>
      <c r="AM1898" s="106">
        <f t="shared" si="166"/>
        <v>2</v>
      </c>
      <c r="AN1898" s="106">
        <f t="shared" si="167"/>
        <v>2417062</v>
      </c>
      <c r="AO1898" s="77" t="s">
        <v>6249</v>
      </c>
      <c r="AP1898" s="78">
        <v>1186.29</v>
      </c>
    </row>
    <row r="1899" spans="1:42" x14ac:dyDescent="0.25">
      <c r="A1899" s="27" t="s">
        <v>1025</v>
      </c>
      <c r="B1899" s="37" t="s">
        <v>2136</v>
      </c>
      <c r="C1899" s="38"/>
      <c r="D1899" s="38"/>
      <c r="E1899" s="38"/>
      <c r="F1899" s="38"/>
      <c r="G1899" s="38"/>
      <c r="H1899" s="38"/>
      <c r="I1899" s="38"/>
      <c r="J1899" s="38"/>
      <c r="AF1899" s="82" t="s">
        <v>4494</v>
      </c>
      <c r="AG1899" s="82" t="s">
        <v>51</v>
      </c>
      <c r="AH1899" s="82" t="s">
        <v>215</v>
      </c>
      <c r="AI1899" s="82">
        <v>2</v>
      </c>
      <c r="AJ1899" s="106">
        <f t="shared" si="163"/>
        <v>2400000</v>
      </c>
      <c r="AK1899" s="106">
        <f t="shared" si="164"/>
        <v>17000</v>
      </c>
      <c r="AL1899" s="106">
        <f t="shared" si="165"/>
        <v>70</v>
      </c>
      <c r="AM1899" s="106">
        <f t="shared" si="166"/>
        <v>2</v>
      </c>
      <c r="AN1899" s="106">
        <f t="shared" si="167"/>
        <v>2417072</v>
      </c>
      <c r="AO1899" s="77" t="s">
        <v>6250</v>
      </c>
      <c r="AP1899" s="78">
        <v>1330.49</v>
      </c>
    </row>
    <row r="1900" spans="1:42" x14ac:dyDescent="0.25">
      <c r="A1900" s="27">
        <v>1405032</v>
      </c>
      <c r="B1900" s="34" t="s">
        <v>1560</v>
      </c>
      <c r="C1900" s="35">
        <v>7534</v>
      </c>
      <c r="D1900" s="36" t="s">
        <v>1025</v>
      </c>
      <c r="E1900" s="36">
        <v>76</v>
      </c>
      <c r="F1900" s="35">
        <v>5279</v>
      </c>
      <c r="G1900" s="36" t="s">
        <v>1025</v>
      </c>
      <c r="H1900" s="36">
        <v>70</v>
      </c>
      <c r="I1900" s="36">
        <v>1768</v>
      </c>
      <c r="J1900" s="35">
        <v>1657</v>
      </c>
      <c r="AF1900" s="82" t="s">
        <v>4494</v>
      </c>
      <c r="AG1900" s="82" t="s">
        <v>51</v>
      </c>
      <c r="AH1900" s="82" t="s">
        <v>148</v>
      </c>
      <c r="AI1900" s="82">
        <v>2</v>
      </c>
      <c r="AJ1900" s="106">
        <f t="shared" si="163"/>
        <v>2400000</v>
      </c>
      <c r="AK1900" s="106">
        <f t="shared" si="164"/>
        <v>17000</v>
      </c>
      <c r="AL1900" s="106">
        <f t="shared" si="165"/>
        <v>80</v>
      </c>
      <c r="AM1900" s="106">
        <f t="shared" si="166"/>
        <v>2</v>
      </c>
      <c r="AN1900" s="106">
        <f t="shared" si="167"/>
        <v>2417082</v>
      </c>
      <c r="AO1900" s="77" t="s">
        <v>6251</v>
      </c>
      <c r="AP1900" s="78">
        <v>1587.77</v>
      </c>
    </row>
    <row r="1901" spans="1:42" x14ac:dyDescent="0.25">
      <c r="A1901" s="27">
        <v>1405052</v>
      </c>
      <c r="B1901" s="34" t="s">
        <v>2137</v>
      </c>
      <c r="C1901" s="35">
        <v>5530</v>
      </c>
      <c r="D1901" s="36" t="s">
        <v>1025</v>
      </c>
      <c r="E1901" s="36">
        <v>55</v>
      </c>
      <c r="F1901" s="35">
        <v>12298</v>
      </c>
      <c r="G1901" s="36" t="s">
        <v>1025</v>
      </c>
      <c r="H1901" s="36">
        <v>222</v>
      </c>
      <c r="I1901" s="36">
        <v>1983</v>
      </c>
      <c r="J1901" s="35">
        <v>674</v>
      </c>
      <c r="AF1901" s="82" t="s">
        <v>4494</v>
      </c>
      <c r="AG1901" s="82" t="s">
        <v>51</v>
      </c>
      <c r="AH1901" s="82" t="s">
        <v>210</v>
      </c>
      <c r="AI1901" s="82">
        <v>2</v>
      </c>
      <c r="AJ1901" s="106">
        <f t="shared" si="163"/>
        <v>2400000</v>
      </c>
      <c r="AK1901" s="106">
        <f t="shared" si="164"/>
        <v>17000</v>
      </c>
      <c r="AL1901" s="106">
        <f t="shared" si="165"/>
        <v>90</v>
      </c>
      <c r="AM1901" s="106">
        <f t="shared" si="166"/>
        <v>2</v>
      </c>
      <c r="AN1901" s="106">
        <f t="shared" si="167"/>
        <v>2417092</v>
      </c>
      <c r="AO1901" s="77" t="s">
        <v>6252</v>
      </c>
      <c r="AP1901" s="78">
        <v>1045.52</v>
      </c>
    </row>
    <row r="1902" spans="1:42" x14ac:dyDescent="0.25">
      <c r="A1902" s="27">
        <v>1405062</v>
      </c>
      <c r="B1902" s="34" t="s">
        <v>2138</v>
      </c>
      <c r="C1902" s="35">
        <v>10543</v>
      </c>
      <c r="D1902" s="36" t="s">
        <v>1025</v>
      </c>
      <c r="E1902" s="36">
        <v>106</v>
      </c>
      <c r="F1902" s="35">
        <v>8713</v>
      </c>
      <c r="G1902" s="36" t="s">
        <v>1025</v>
      </c>
      <c r="H1902" s="36">
        <v>83</v>
      </c>
      <c r="I1902" s="36">
        <v>1296</v>
      </c>
      <c r="J1902" s="35">
        <v>1018</v>
      </c>
      <c r="AF1902" s="82" t="s">
        <v>4494</v>
      </c>
      <c r="AG1902" s="82" t="s">
        <v>51</v>
      </c>
      <c r="AH1902" s="82" t="s">
        <v>160</v>
      </c>
      <c r="AI1902" s="82">
        <v>2</v>
      </c>
      <c r="AJ1902" s="106">
        <f t="shared" si="163"/>
        <v>2400000</v>
      </c>
      <c r="AK1902" s="106">
        <f t="shared" si="164"/>
        <v>17000</v>
      </c>
      <c r="AL1902" s="106">
        <f t="shared" si="165"/>
        <v>100</v>
      </c>
      <c r="AM1902" s="106">
        <f t="shared" si="166"/>
        <v>2</v>
      </c>
      <c r="AN1902" s="106">
        <f t="shared" si="167"/>
        <v>2417102</v>
      </c>
      <c r="AO1902" s="77" t="s">
        <v>6253</v>
      </c>
      <c r="AP1902" s="78">
        <v>1029.4100000000001</v>
      </c>
    </row>
    <row r="1903" spans="1:42" x14ac:dyDescent="0.25">
      <c r="A1903" s="27" t="s">
        <v>1025</v>
      </c>
      <c r="B1903" s="37" t="s">
        <v>1071</v>
      </c>
      <c r="C1903" s="38"/>
      <c r="D1903" s="38"/>
      <c r="E1903" s="38"/>
      <c r="F1903" s="38"/>
      <c r="G1903" s="38"/>
      <c r="H1903" s="38"/>
      <c r="I1903" s="38"/>
      <c r="J1903" s="38"/>
      <c r="AF1903" s="82" t="s">
        <v>4494</v>
      </c>
      <c r="AG1903" s="82" t="s">
        <v>51</v>
      </c>
      <c r="AH1903" s="82" t="s">
        <v>157</v>
      </c>
      <c r="AI1903" s="82">
        <v>2</v>
      </c>
      <c r="AJ1903" s="106">
        <f t="shared" si="163"/>
        <v>2400000</v>
      </c>
      <c r="AK1903" s="106">
        <f t="shared" si="164"/>
        <v>17000</v>
      </c>
      <c r="AL1903" s="106">
        <f t="shared" si="165"/>
        <v>110</v>
      </c>
      <c r="AM1903" s="106">
        <f t="shared" si="166"/>
        <v>2</v>
      </c>
      <c r="AN1903" s="106">
        <f t="shared" si="167"/>
        <v>2417112</v>
      </c>
      <c r="AO1903" s="77" t="s">
        <v>6254</v>
      </c>
      <c r="AP1903" s="78">
        <v>1298.8</v>
      </c>
    </row>
    <row r="1904" spans="1:42" x14ac:dyDescent="0.25">
      <c r="A1904" s="27">
        <v>1405043</v>
      </c>
      <c r="B1904" s="34" t="s">
        <v>2139</v>
      </c>
      <c r="C1904" s="35">
        <v>10740</v>
      </c>
      <c r="D1904" s="36" t="s">
        <v>1025</v>
      </c>
      <c r="E1904" s="36">
        <v>107</v>
      </c>
      <c r="F1904" s="35">
        <v>47641</v>
      </c>
      <c r="G1904" s="36" t="s">
        <v>1025</v>
      </c>
      <c r="H1904" s="36">
        <v>444</v>
      </c>
      <c r="I1904" s="36">
        <v>1267</v>
      </c>
      <c r="J1904" s="35">
        <v>100</v>
      </c>
      <c r="AF1904" s="82" t="s">
        <v>4494</v>
      </c>
      <c r="AG1904" s="82" t="s">
        <v>51</v>
      </c>
      <c r="AH1904" s="82" t="s">
        <v>29</v>
      </c>
      <c r="AI1904" s="82">
        <v>2</v>
      </c>
      <c r="AJ1904" s="106">
        <f t="shared" si="163"/>
        <v>2400000</v>
      </c>
      <c r="AK1904" s="106">
        <f t="shared" si="164"/>
        <v>17000</v>
      </c>
      <c r="AL1904" s="106">
        <f t="shared" si="165"/>
        <v>120</v>
      </c>
      <c r="AM1904" s="106">
        <f t="shared" si="166"/>
        <v>2</v>
      </c>
      <c r="AN1904" s="106">
        <f t="shared" si="167"/>
        <v>2417122</v>
      </c>
      <c r="AO1904" s="77" t="s">
        <v>6255</v>
      </c>
      <c r="AP1904" s="78">
        <v>1281.26</v>
      </c>
    </row>
    <row r="1905" spans="1:42" x14ac:dyDescent="0.25">
      <c r="A1905" s="27">
        <v>1405044</v>
      </c>
      <c r="B1905" s="34" t="s">
        <v>1064</v>
      </c>
      <c r="C1905" s="35">
        <v>1319</v>
      </c>
      <c r="D1905" s="36" t="s">
        <v>1025</v>
      </c>
      <c r="E1905" s="36">
        <v>14</v>
      </c>
      <c r="F1905" s="35">
        <v>31505</v>
      </c>
      <c r="G1905" s="36" t="s">
        <v>1025</v>
      </c>
      <c r="H1905" s="36">
        <v>2389</v>
      </c>
      <c r="I1905" s="36" t="s">
        <v>1038</v>
      </c>
      <c r="J1905" s="35" t="s">
        <v>1038</v>
      </c>
      <c r="AF1905" s="82" t="s">
        <v>4494</v>
      </c>
      <c r="AG1905" s="82" t="s">
        <v>51</v>
      </c>
      <c r="AH1905" s="82" t="s">
        <v>112</v>
      </c>
      <c r="AI1905" s="82">
        <v>2</v>
      </c>
      <c r="AJ1905" s="106">
        <f t="shared" si="163"/>
        <v>2400000</v>
      </c>
      <c r="AK1905" s="106">
        <f t="shared" si="164"/>
        <v>17000</v>
      </c>
      <c r="AL1905" s="106">
        <f t="shared" si="165"/>
        <v>130</v>
      </c>
      <c r="AM1905" s="106">
        <f t="shared" si="166"/>
        <v>2</v>
      </c>
      <c r="AN1905" s="106">
        <f t="shared" si="167"/>
        <v>2417132</v>
      </c>
      <c r="AO1905" s="77" t="s">
        <v>6256</v>
      </c>
      <c r="AP1905" s="78">
        <v>1128.8900000000001</v>
      </c>
    </row>
    <row r="1906" spans="1:42" x14ac:dyDescent="0.25">
      <c r="A1906" s="27">
        <v>1405045</v>
      </c>
      <c r="B1906" s="34" t="s">
        <v>1049</v>
      </c>
      <c r="C1906" s="35">
        <v>9421</v>
      </c>
      <c r="D1906" s="36" t="s">
        <v>1025</v>
      </c>
      <c r="E1906" s="36">
        <v>93</v>
      </c>
      <c r="F1906" s="35">
        <v>16136</v>
      </c>
      <c r="G1906" s="36" t="s">
        <v>1025</v>
      </c>
      <c r="H1906" s="36">
        <v>171</v>
      </c>
      <c r="I1906" s="36" t="s">
        <v>1038</v>
      </c>
      <c r="J1906" s="35" t="s">
        <v>1038</v>
      </c>
      <c r="AF1906" s="82" t="s">
        <v>4494</v>
      </c>
      <c r="AG1906" s="82" t="s">
        <v>51</v>
      </c>
      <c r="AH1906" s="82" t="s">
        <v>344</v>
      </c>
      <c r="AI1906" s="82">
        <v>2</v>
      </c>
      <c r="AJ1906" s="106">
        <f t="shared" si="163"/>
        <v>2400000</v>
      </c>
      <c r="AK1906" s="106">
        <f t="shared" si="164"/>
        <v>17000</v>
      </c>
      <c r="AL1906" s="106">
        <f t="shared" si="165"/>
        <v>140</v>
      </c>
      <c r="AM1906" s="106">
        <f t="shared" si="166"/>
        <v>2</v>
      </c>
      <c r="AN1906" s="106">
        <f t="shared" si="167"/>
        <v>2417142</v>
      </c>
      <c r="AO1906" s="77" t="s">
        <v>6257</v>
      </c>
      <c r="AP1906" s="78">
        <v>1132.1400000000001</v>
      </c>
    </row>
    <row r="1907" spans="1:42" x14ac:dyDescent="0.25">
      <c r="A1907" s="27" t="s">
        <v>1025</v>
      </c>
      <c r="B1907" s="40" t="s">
        <v>2140</v>
      </c>
      <c r="C1907" s="41"/>
      <c r="D1907" s="41"/>
      <c r="E1907" s="41"/>
      <c r="F1907" s="41"/>
      <c r="G1907" s="41"/>
      <c r="H1907" s="41"/>
      <c r="I1907" s="41"/>
      <c r="J1907" s="41"/>
      <c r="AF1907" s="82" t="s">
        <v>4494</v>
      </c>
      <c r="AG1907" s="82" t="s">
        <v>51</v>
      </c>
      <c r="AH1907" s="82" t="s">
        <v>124</v>
      </c>
      <c r="AI1907" s="82">
        <v>2</v>
      </c>
      <c r="AJ1907" s="106">
        <f t="shared" si="163"/>
        <v>2400000</v>
      </c>
      <c r="AK1907" s="106">
        <f t="shared" si="164"/>
        <v>17000</v>
      </c>
      <c r="AL1907" s="106">
        <f t="shared" si="165"/>
        <v>150</v>
      </c>
      <c r="AM1907" s="106">
        <f t="shared" si="166"/>
        <v>2</v>
      </c>
      <c r="AN1907" s="106">
        <f t="shared" si="167"/>
        <v>2417152</v>
      </c>
      <c r="AO1907" s="77" t="s">
        <v>6258</v>
      </c>
      <c r="AP1907" s="78">
        <v>1274.05</v>
      </c>
    </row>
    <row r="1908" spans="1:42" x14ac:dyDescent="0.25">
      <c r="A1908" s="27" t="s">
        <v>1025</v>
      </c>
      <c r="B1908" s="37" t="s">
        <v>1030</v>
      </c>
      <c r="C1908" s="38"/>
      <c r="D1908" s="38"/>
      <c r="E1908" s="38"/>
      <c r="F1908" s="38"/>
      <c r="G1908" s="38"/>
      <c r="H1908" s="38"/>
      <c r="I1908" s="38"/>
      <c r="J1908" s="38"/>
      <c r="AF1908" s="82" t="s">
        <v>4494</v>
      </c>
      <c r="AG1908" s="82" t="s">
        <v>623</v>
      </c>
      <c r="AH1908" s="82" t="s">
        <v>79</v>
      </c>
      <c r="AI1908" s="82">
        <v>1</v>
      </c>
      <c r="AJ1908" s="106">
        <f t="shared" si="163"/>
        <v>2400000</v>
      </c>
      <c r="AK1908" s="106">
        <f t="shared" si="164"/>
        <v>61000</v>
      </c>
      <c r="AL1908" s="106">
        <f t="shared" si="165"/>
        <v>10</v>
      </c>
      <c r="AM1908" s="106">
        <f t="shared" si="166"/>
        <v>1</v>
      </c>
      <c r="AN1908" s="106">
        <f t="shared" si="167"/>
        <v>2461011</v>
      </c>
      <c r="AO1908" s="77" t="s">
        <v>6259</v>
      </c>
      <c r="AP1908" s="78">
        <v>2569.04</v>
      </c>
    </row>
    <row r="1909" spans="1:42" x14ac:dyDescent="0.25">
      <c r="A1909" s="27">
        <v>1406012</v>
      </c>
      <c r="B1909" s="34" t="s">
        <v>2141</v>
      </c>
      <c r="C1909" s="35">
        <v>10751</v>
      </c>
      <c r="D1909" s="36" t="s">
        <v>1025</v>
      </c>
      <c r="E1909" s="36">
        <v>108</v>
      </c>
      <c r="F1909" s="35">
        <v>6515</v>
      </c>
      <c r="G1909" s="36" t="s">
        <v>1025</v>
      </c>
      <c r="H1909" s="36">
        <v>61</v>
      </c>
      <c r="I1909" s="36">
        <v>1264</v>
      </c>
      <c r="J1909" s="35">
        <v>1388</v>
      </c>
      <c r="AF1909" s="82" t="s">
        <v>4494</v>
      </c>
      <c r="AG1909" s="82" t="s">
        <v>942</v>
      </c>
      <c r="AH1909" s="82" t="s">
        <v>79</v>
      </c>
      <c r="AI1909" s="82">
        <v>1</v>
      </c>
      <c r="AJ1909" s="106">
        <f t="shared" si="163"/>
        <v>2400000</v>
      </c>
      <c r="AK1909" s="106">
        <f t="shared" si="164"/>
        <v>62000</v>
      </c>
      <c r="AL1909" s="106">
        <f t="shared" si="165"/>
        <v>10</v>
      </c>
      <c r="AM1909" s="106">
        <f t="shared" si="166"/>
        <v>1</v>
      </c>
      <c r="AN1909" s="106">
        <f t="shared" si="167"/>
        <v>2462011</v>
      </c>
      <c r="AO1909" s="77" t="s">
        <v>6260</v>
      </c>
      <c r="AP1909" s="78">
        <v>1485.83</v>
      </c>
    </row>
    <row r="1910" spans="1:42" x14ac:dyDescent="0.25">
      <c r="A1910" s="27">
        <v>1406022</v>
      </c>
      <c r="B1910" s="34" t="s">
        <v>2142</v>
      </c>
      <c r="C1910" s="35">
        <v>13405</v>
      </c>
      <c r="D1910" s="36" t="s">
        <v>1025</v>
      </c>
      <c r="E1910" s="36">
        <v>134</v>
      </c>
      <c r="F1910" s="35">
        <v>7461</v>
      </c>
      <c r="G1910" s="36" t="s">
        <v>1025</v>
      </c>
      <c r="H1910" s="36">
        <v>56</v>
      </c>
      <c r="I1910" s="36">
        <v>853</v>
      </c>
      <c r="J1910" s="35">
        <v>1214</v>
      </c>
      <c r="AF1910" s="82" t="s">
        <v>4494</v>
      </c>
      <c r="AG1910" s="82" t="s">
        <v>810</v>
      </c>
      <c r="AH1910" s="82" t="s">
        <v>79</v>
      </c>
      <c r="AI1910" s="82">
        <v>1</v>
      </c>
      <c r="AJ1910" s="106">
        <f t="shared" si="163"/>
        <v>2400000</v>
      </c>
      <c r="AK1910" s="106">
        <f t="shared" si="164"/>
        <v>63000</v>
      </c>
      <c r="AL1910" s="106">
        <f t="shared" si="165"/>
        <v>10</v>
      </c>
      <c r="AM1910" s="106">
        <f t="shared" si="166"/>
        <v>1</v>
      </c>
      <c r="AN1910" s="106">
        <f t="shared" si="167"/>
        <v>2463011</v>
      </c>
      <c r="AO1910" s="77" t="s">
        <v>6261</v>
      </c>
      <c r="AP1910" s="78">
        <v>2007.95</v>
      </c>
    </row>
    <row r="1911" spans="1:42" x14ac:dyDescent="0.25">
      <c r="A1911" s="27">
        <v>1406032</v>
      </c>
      <c r="B1911" s="34" t="s">
        <v>2143</v>
      </c>
      <c r="C1911" s="35">
        <v>13499</v>
      </c>
      <c r="D1911" s="36" t="s">
        <v>1025</v>
      </c>
      <c r="E1911" s="36">
        <v>135</v>
      </c>
      <c r="F1911" s="35">
        <v>9858</v>
      </c>
      <c r="G1911" s="36" t="s">
        <v>1025</v>
      </c>
      <c r="H1911" s="36">
        <v>73</v>
      </c>
      <c r="I1911" s="36">
        <v>837</v>
      </c>
      <c r="J1911" s="35">
        <v>887</v>
      </c>
      <c r="AF1911" s="82" t="s">
        <v>4494</v>
      </c>
      <c r="AG1911" s="82" t="s">
        <v>735</v>
      </c>
      <c r="AH1911" s="82" t="s">
        <v>79</v>
      </c>
      <c r="AI1911" s="82">
        <v>1</v>
      </c>
      <c r="AJ1911" s="106">
        <f t="shared" si="163"/>
        <v>2400000</v>
      </c>
      <c r="AK1911" s="106">
        <f t="shared" si="164"/>
        <v>64000</v>
      </c>
      <c r="AL1911" s="106">
        <f t="shared" si="165"/>
        <v>10</v>
      </c>
      <c r="AM1911" s="106">
        <f t="shared" si="166"/>
        <v>1</v>
      </c>
      <c r="AN1911" s="106">
        <f t="shared" si="167"/>
        <v>2464011</v>
      </c>
      <c r="AO1911" s="77" t="s">
        <v>6262</v>
      </c>
      <c r="AP1911" s="78">
        <v>1995.36</v>
      </c>
    </row>
    <row r="1912" spans="1:42" x14ac:dyDescent="0.25">
      <c r="A1912" s="27">
        <v>1406042</v>
      </c>
      <c r="B1912" s="34" t="s">
        <v>2144</v>
      </c>
      <c r="C1912" s="35">
        <v>5750</v>
      </c>
      <c r="D1912" s="36" t="s">
        <v>1025</v>
      </c>
      <c r="E1912" s="36">
        <v>58</v>
      </c>
      <c r="F1912" s="35">
        <v>2970</v>
      </c>
      <c r="G1912" s="36" t="s">
        <v>1025</v>
      </c>
      <c r="H1912" s="36">
        <v>52</v>
      </c>
      <c r="I1912" s="36">
        <v>1962</v>
      </c>
      <c r="J1912" s="35">
        <v>2190</v>
      </c>
      <c r="AF1912" s="82" t="s">
        <v>4494</v>
      </c>
      <c r="AG1912" s="82" t="s">
        <v>4670</v>
      </c>
      <c r="AH1912" s="82" t="s">
        <v>79</v>
      </c>
      <c r="AI1912" s="82">
        <v>1</v>
      </c>
      <c r="AJ1912" s="106">
        <f t="shared" si="163"/>
        <v>2400000</v>
      </c>
      <c r="AK1912" s="106">
        <f t="shared" si="164"/>
        <v>65000</v>
      </c>
      <c r="AL1912" s="106">
        <f t="shared" si="165"/>
        <v>10</v>
      </c>
      <c r="AM1912" s="106">
        <f t="shared" si="166"/>
        <v>1</v>
      </c>
      <c r="AN1912" s="106">
        <f t="shared" si="167"/>
        <v>2465011</v>
      </c>
      <c r="AO1912" s="77" t="s">
        <v>6263</v>
      </c>
      <c r="AP1912" s="78">
        <v>2985.59</v>
      </c>
    </row>
    <row r="1913" spans="1:42" x14ac:dyDescent="0.25">
      <c r="A1913" s="27">
        <v>1406062</v>
      </c>
      <c r="B1913" s="34" t="s">
        <v>2145</v>
      </c>
      <c r="C1913" s="35">
        <v>10824</v>
      </c>
      <c r="D1913" s="36" t="s">
        <v>1025</v>
      </c>
      <c r="E1913" s="36">
        <v>108</v>
      </c>
      <c r="F1913" s="35">
        <v>5369</v>
      </c>
      <c r="G1913" s="36" t="s">
        <v>1025</v>
      </c>
      <c r="H1913" s="36">
        <v>50</v>
      </c>
      <c r="I1913" s="36">
        <v>1254</v>
      </c>
      <c r="J1913" s="35">
        <v>1637</v>
      </c>
      <c r="AF1913" s="82" t="s">
        <v>4494</v>
      </c>
      <c r="AG1913" s="82" t="s">
        <v>6264</v>
      </c>
      <c r="AH1913" s="82" t="s">
        <v>79</v>
      </c>
      <c r="AI1913" s="82">
        <v>1</v>
      </c>
      <c r="AJ1913" s="106">
        <f t="shared" si="163"/>
        <v>2400000</v>
      </c>
      <c r="AK1913" s="106">
        <f t="shared" si="164"/>
        <v>66000</v>
      </c>
      <c r="AL1913" s="106">
        <f t="shared" si="165"/>
        <v>10</v>
      </c>
      <c r="AM1913" s="106">
        <f t="shared" si="166"/>
        <v>1</v>
      </c>
      <c r="AN1913" s="106">
        <f t="shared" si="167"/>
        <v>2466011</v>
      </c>
      <c r="AO1913" s="77" t="s">
        <v>6265</v>
      </c>
      <c r="AP1913" s="78">
        <v>2626.29</v>
      </c>
    </row>
    <row r="1914" spans="1:42" x14ac:dyDescent="0.25">
      <c r="A1914" s="27">
        <v>1406092</v>
      </c>
      <c r="B1914" s="34" t="s">
        <v>2146</v>
      </c>
      <c r="C1914" s="35">
        <v>10232</v>
      </c>
      <c r="D1914" s="36" t="s">
        <v>1025</v>
      </c>
      <c r="E1914" s="36">
        <v>102</v>
      </c>
      <c r="F1914" s="35">
        <v>4805</v>
      </c>
      <c r="G1914" s="36" t="s">
        <v>1025</v>
      </c>
      <c r="H1914" s="36">
        <v>47</v>
      </c>
      <c r="I1914" s="36">
        <v>1349</v>
      </c>
      <c r="J1914" s="35">
        <v>1774</v>
      </c>
      <c r="AF1914" s="82" t="s">
        <v>4494</v>
      </c>
      <c r="AG1914" s="82" t="s">
        <v>6266</v>
      </c>
      <c r="AH1914" s="82" t="s">
        <v>79</v>
      </c>
      <c r="AI1914" s="82">
        <v>1</v>
      </c>
      <c r="AJ1914" s="106">
        <f t="shared" si="163"/>
        <v>2400000</v>
      </c>
      <c r="AK1914" s="106">
        <f t="shared" si="164"/>
        <v>67000</v>
      </c>
      <c r="AL1914" s="106">
        <f t="shared" si="165"/>
        <v>10</v>
      </c>
      <c r="AM1914" s="106">
        <f t="shared" si="166"/>
        <v>1</v>
      </c>
      <c r="AN1914" s="106">
        <f t="shared" si="167"/>
        <v>2467011</v>
      </c>
      <c r="AO1914" s="77" t="s">
        <v>6267</v>
      </c>
      <c r="AP1914" s="78">
        <v>1829.47</v>
      </c>
    </row>
    <row r="1915" spans="1:42" x14ac:dyDescent="0.25">
      <c r="A1915" s="27" t="s">
        <v>1025</v>
      </c>
      <c r="B1915" s="37" t="s">
        <v>1046</v>
      </c>
      <c r="C1915" s="38"/>
      <c r="D1915" s="38"/>
      <c r="E1915" s="38"/>
      <c r="F1915" s="38"/>
      <c r="G1915" s="38"/>
      <c r="H1915" s="38"/>
      <c r="I1915" s="38"/>
      <c r="J1915" s="38"/>
      <c r="AF1915" s="82" t="s">
        <v>4494</v>
      </c>
      <c r="AG1915" s="82" t="s">
        <v>92</v>
      </c>
      <c r="AH1915" s="82" t="s">
        <v>79</v>
      </c>
      <c r="AI1915" s="82">
        <v>1</v>
      </c>
      <c r="AJ1915" s="106">
        <f t="shared" si="163"/>
        <v>2400000</v>
      </c>
      <c r="AK1915" s="106">
        <f t="shared" si="164"/>
        <v>68000</v>
      </c>
      <c r="AL1915" s="106">
        <f t="shared" si="165"/>
        <v>10</v>
      </c>
      <c r="AM1915" s="106">
        <f t="shared" si="166"/>
        <v>1</v>
      </c>
      <c r="AN1915" s="106">
        <f t="shared" si="167"/>
        <v>2468011</v>
      </c>
      <c r="AO1915" s="77" t="s">
        <v>6268</v>
      </c>
      <c r="AP1915" s="78">
        <v>2262.8000000000002</v>
      </c>
    </row>
    <row r="1916" spans="1:42" x14ac:dyDescent="0.25">
      <c r="A1916" s="27">
        <v>1406053</v>
      </c>
      <c r="B1916" s="34" t="s">
        <v>2147</v>
      </c>
      <c r="C1916" s="35">
        <v>12135</v>
      </c>
      <c r="D1916" s="36" t="s">
        <v>1025</v>
      </c>
      <c r="E1916" s="36">
        <v>121</v>
      </c>
      <c r="F1916" s="35">
        <v>25704</v>
      </c>
      <c r="G1916" s="36" t="s">
        <v>1025</v>
      </c>
      <c r="H1916" s="36">
        <v>212</v>
      </c>
      <c r="I1916" s="36">
        <v>1036</v>
      </c>
      <c r="J1916" s="35">
        <v>238</v>
      </c>
      <c r="AF1916" s="82" t="s">
        <v>4494</v>
      </c>
      <c r="AG1916" s="82" t="s">
        <v>6269</v>
      </c>
      <c r="AH1916" s="82" t="s">
        <v>79</v>
      </c>
      <c r="AI1916" s="82">
        <v>1</v>
      </c>
      <c r="AJ1916" s="106">
        <f t="shared" si="163"/>
        <v>2400000</v>
      </c>
      <c r="AK1916" s="106">
        <f t="shared" si="164"/>
        <v>69000</v>
      </c>
      <c r="AL1916" s="106">
        <f t="shared" si="165"/>
        <v>10</v>
      </c>
      <c r="AM1916" s="106">
        <f t="shared" si="166"/>
        <v>1</v>
      </c>
      <c r="AN1916" s="106">
        <f t="shared" si="167"/>
        <v>2469011</v>
      </c>
      <c r="AO1916" s="77" t="s">
        <v>6270</v>
      </c>
      <c r="AP1916" s="78">
        <v>2812.42</v>
      </c>
    </row>
    <row r="1917" spans="1:42" x14ac:dyDescent="0.25">
      <c r="A1917" s="27">
        <v>1406054</v>
      </c>
      <c r="B1917" s="34" t="s">
        <v>1116</v>
      </c>
      <c r="C1917" s="35">
        <v>857</v>
      </c>
      <c r="D1917" s="36" t="s">
        <v>1025</v>
      </c>
      <c r="E1917" s="36">
        <v>8</v>
      </c>
      <c r="F1917" s="35">
        <v>16707</v>
      </c>
      <c r="G1917" s="36" t="s">
        <v>1025</v>
      </c>
      <c r="H1917" s="36">
        <v>1949</v>
      </c>
      <c r="I1917" s="36" t="s">
        <v>1038</v>
      </c>
      <c r="J1917" s="35" t="s">
        <v>1038</v>
      </c>
      <c r="AF1917" s="82" t="s">
        <v>4494</v>
      </c>
      <c r="AG1917" s="82" t="s">
        <v>6271</v>
      </c>
      <c r="AH1917" s="82" t="s">
        <v>79</v>
      </c>
      <c r="AI1917" s="82">
        <v>1</v>
      </c>
      <c r="AJ1917" s="106">
        <f t="shared" si="163"/>
        <v>2400000</v>
      </c>
      <c r="AK1917" s="106">
        <f t="shared" si="164"/>
        <v>70000</v>
      </c>
      <c r="AL1917" s="106">
        <f t="shared" si="165"/>
        <v>10</v>
      </c>
      <c r="AM1917" s="106">
        <f t="shared" si="166"/>
        <v>1</v>
      </c>
      <c r="AN1917" s="106">
        <f t="shared" si="167"/>
        <v>2470011</v>
      </c>
      <c r="AO1917" s="77" t="s">
        <v>6272</v>
      </c>
      <c r="AP1917" s="78">
        <v>2007.08</v>
      </c>
    </row>
    <row r="1918" spans="1:42" x14ac:dyDescent="0.25">
      <c r="A1918" s="27">
        <v>1406055</v>
      </c>
      <c r="B1918" s="34" t="s">
        <v>1049</v>
      </c>
      <c r="C1918" s="35">
        <v>11278</v>
      </c>
      <c r="D1918" s="36" t="s">
        <v>1025</v>
      </c>
      <c r="E1918" s="36">
        <v>113</v>
      </c>
      <c r="F1918" s="35">
        <v>8997</v>
      </c>
      <c r="G1918" s="36" t="s">
        <v>1025</v>
      </c>
      <c r="H1918" s="36">
        <v>80</v>
      </c>
      <c r="I1918" s="36" t="s">
        <v>1038</v>
      </c>
      <c r="J1918" s="35" t="s">
        <v>1038</v>
      </c>
      <c r="AF1918" s="82" t="s">
        <v>4494</v>
      </c>
      <c r="AG1918" s="82" t="s">
        <v>6273</v>
      </c>
      <c r="AH1918" s="82" t="s">
        <v>79</v>
      </c>
      <c r="AI1918" s="82">
        <v>1</v>
      </c>
      <c r="AJ1918" s="106">
        <f t="shared" si="163"/>
        <v>2400000</v>
      </c>
      <c r="AK1918" s="106">
        <f t="shared" si="164"/>
        <v>71000</v>
      </c>
      <c r="AL1918" s="106">
        <f t="shared" si="165"/>
        <v>10</v>
      </c>
      <c r="AM1918" s="106">
        <f t="shared" si="166"/>
        <v>1</v>
      </c>
      <c r="AN1918" s="106">
        <f t="shared" si="167"/>
        <v>2471011</v>
      </c>
      <c r="AO1918" s="77" t="s">
        <v>6274</v>
      </c>
      <c r="AP1918" s="78">
        <v>1697.73</v>
      </c>
    </row>
    <row r="1919" spans="1:42" x14ac:dyDescent="0.25">
      <c r="A1919" s="27">
        <v>1406073</v>
      </c>
      <c r="B1919" s="34" t="s">
        <v>2148</v>
      </c>
      <c r="C1919" s="35">
        <v>14099</v>
      </c>
      <c r="D1919" s="36" t="s">
        <v>1025</v>
      </c>
      <c r="E1919" s="36">
        <v>141</v>
      </c>
      <c r="F1919" s="35">
        <v>8744</v>
      </c>
      <c r="G1919" s="36" t="s">
        <v>1025</v>
      </c>
      <c r="H1919" s="36">
        <v>62</v>
      </c>
      <c r="I1919" s="36">
        <v>774</v>
      </c>
      <c r="J1919" s="35">
        <v>1013</v>
      </c>
      <c r="AF1919" s="82" t="s">
        <v>4494</v>
      </c>
      <c r="AG1919" s="82" t="s">
        <v>632</v>
      </c>
      <c r="AH1919" s="82" t="s">
        <v>79</v>
      </c>
      <c r="AI1919" s="82">
        <v>1</v>
      </c>
      <c r="AJ1919" s="106">
        <f t="shared" si="163"/>
        <v>2400000</v>
      </c>
      <c r="AK1919" s="106">
        <f t="shared" si="164"/>
        <v>72000</v>
      </c>
      <c r="AL1919" s="106">
        <f t="shared" si="165"/>
        <v>10</v>
      </c>
      <c r="AM1919" s="106">
        <f t="shared" si="166"/>
        <v>1</v>
      </c>
      <c r="AN1919" s="106">
        <f t="shared" si="167"/>
        <v>2472011</v>
      </c>
      <c r="AO1919" s="77" t="s">
        <v>6275</v>
      </c>
      <c r="AP1919" s="78">
        <v>1792.57</v>
      </c>
    </row>
    <row r="1920" spans="1:42" x14ac:dyDescent="0.25">
      <c r="A1920" s="27">
        <v>1406074</v>
      </c>
      <c r="B1920" s="34" t="s">
        <v>1037</v>
      </c>
      <c r="C1920" s="35">
        <v>1298</v>
      </c>
      <c r="D1920" s="36" t="s">
        <v>1025</v>
      </c>
      <c r="E1920" s="36">
        <v>13</v>
      </c>
      <c r="F1920" s="35">
        <v>2260</v>
      </c>
      <c r="G1920" s="36" t="s">
        <v>1025</v>
      </c>
      <c r="H1920" s="36">
        <v>174</v>
      </c>
      <c r="I1920" s="36" t="s">
        <v>1038</v>
      </c>
      <c r="J1920" s="35" t="s">
        <v>1038</v>
      </c>
      <c r="AF1920" s="82" t="s">
        <v>4494</v>
      </c>
      <c r="AG1920" s="82" t="s">
        <v>6276</v>
      </c>
      <c r="AH1920" s="82" t="s">
        <v>79</v>
      </c>
      <c r="AI1920" s="82">
        <v>1</v>
      </c>
      <c r="AJ1920" s="106">
        <f t="shared" si="163"/>
        <v>2400000</v>
      </c>
      <c r="AK1920" s="106">
        <f t="shared" si="164"/>
        <v>73000</v>
      </c>
      <c r="AL1920" s="106">
        <f t="shared" si="165"/>
        <v>10</v>
      </c>
      <c r="AM1920" s="106">
        <f t="shared" si="166"/>
        <v>1</v>
      </c>
      <c r="AN1920" s="106">
        <f t="shared" si="167"/>
        <v>2473011</v>
      </c>
      <c r="AO1920" s="77" t="s">
        <v>6277</v>
      </c>
      <c r="AP1920" s="78">
        <v>2130.2600000000002</v>
      </c>
    </row>
    <row r="1921" spans="1:42" x14ac:dyDescent="0.25">
      <c r="A1921" s="27">
        <v>1406075</v>
      </c>
      <c r="B1921" s="34" t="s">
        <v>1039</v>
      </c>
      <c r="C1921" s="35">
        <v>12801</v>
      </c>
      <c r="D1921" s="36" t="s">
        <v>1025</v>
      </c>
      <c r="E1921" s="36">
        <v>128</v>
      </c>
      <c r="F1921" s="35">
        <v>6484</v>
      </c>
      <c r="G1921" s="36" t="s">
        <v>1025</v>
      </c>
      <c r="H1921" s="36">
        <v>51</v>
      </c>
      <c r="I1921" s="36" t="s">
        <v>1038</v>
      </c>
      <c r="J1921" s="35" t="s">
        <v>1038</v>
      </c>
      <c r="AF1921" s="82" t="s">
        <v>4494</v>
      </c>
      <c r="AG1921" s="82" t="s">
        <v>673</v>
      </c>
      <c r="AH1921" s="82" t="s">
        <v>79</v>
      </c>
      <c r="AI1921" s="82">
        <v>1</v>
      </c>
      <c r="AJ1921" s="106">
        <f t="shared" si="163"/>
        <v>2400000</v>
      </c>
      <c r="AK1921" s="106">
        <f t="shared" si="164"/>
        <v>74000</v>
      </c>
      <c r="AL1921" s="106">
        <f t="shared" si="165"/>
        <v>10</v>
      </c>
      <c r="AM1921" s="106">
        <f t="shared" si="166"/>
        <v>1</v>
      </c>
      <c r="AN1921" s="106">
        <f t="shared" si="167"/>
        <v>2474011</v>
      </c>
      <c r="AO1921" s="77" t="s">
        <v>6278</v>
      </c>
      <c r="AP1921" s="78">
        <v>1751.25</v>
      </c>
    </row>
    <row r="1922" spans="1:42" x14ac:dyDescent="0.25">
      <c r="A1922" s="27">
        <v>1406083</v>
      </c>
      <c r="B1922" s="34" t="s">
        <v>2149</v>
      </c>
      <c r="C1922" s="35">
        <v>15851</v>
      </c>
      <c r="D1922" s="36" t="s">
        <v>1025</v>
      </c>
      <c r="E1922" s="36">
        <v>159</v>
      </c>
      <c r="F1922" s="35">
        <v>7766</v>
      </c>
      <c r="G1922" s="36" t="s">
        <v>1025</v>
      </c>
      <c r="H1922" s="36">
        <v>49</v>
      </c>
      <c r="I1922" s="36">
        <v>611</v>
      </c>
      <c r="J1922" s="35">
        <v>1160</v>
      </c>
      <c r="AF1922" s="82" t="s">
        <v>4494</v>
      </c>
      <c r="AG1922" s="82" t="s">
        <v>6279</v>
      </c>
      <c r="AH1922" s="82" t="s">
        <v>79</v>
      </c>
      <c r="AI1922" s="82">
        <v>1</v>
      </c>
      <c r="AJ1922" s="106">
        <f t="shared" si="163"/>
        <v>2400000</v>
      </c>
      <c r="AK1922" s="106">
        <f t="shared" si="164"/>
        <v>75000</v>
      </c>
      <c r="AL1922" s="106">
        <f t="shared" si="165"/>
        <v>10</v>
      </c>
      <c r="AM1922" s="106">
        <f t="shared" si="166"/>
        <v>1</v>
      </c>
      <c r="AN1922" s="106">
        <f t="shared" si="167"/>
        <v>2475011</v>
      </c>
      <c r="AO1922" s="77" t="s">
        <v>6280</v>
      </c>
      <c r="AP1922" s="78">
        <v>1961.7</v>
      </c>
    </row>
    <row r="1923" spans="1:42" x14ac:dyDescent="0.25">
      <c r="A1923" s="27">
        <v>1406084</v>
      </c>
      <c r="B1923" s="34" t="s">
        <v>1037</v>
      </c>
      <c r="C1923" s="35">
        <v>1125</v>
      </c>
      <c r="D1923" s="36" t="s">
        <v>1025</v>
      </c>
      <c r="E1923" s="36">
        <v>11</v>
      </c>
      <c r="F1923" s="35">
        <v>3789</v>
      </c>
      <c r="G1923" s="36" t="s">
        <v>1025</v>
      </c>
      <c r="H1923" s="36">
        <v>337</v>
      </c>
      <c r="I1923" s="36" t="s">
        <v>1038</v>
      </c>
      <c r="J1923" s="35" t="s">
        <v>1038</v>
      </c>
      <c r="AF1923" s="82" t="s">
        <v>4494</v>
      </c>
      <c r="AG1923" s="82" t="s">
        <v>6281</v>
      </c>
      <c r="AH1923" s="82" t="s">
        <v>79</v>
      </c>
      <c r="AI1923" s="82">
        <v>1</v>
      </c>
      <c r="AJ1923" s="106">
        <f t="shared" si="163"/>
        <v>2400000</v>
      </c>
      <c r="AK1923" s="106">
        <f t="shared" si="164"/>
        <v>76000</v>
      </c>
      <c r="AL1923" s="106">
        <f t="shared" si="165"/>
        <v>10</v>
      </c>
      <c r="AM1923" s="106">
        <f t="shared" si="166"/>
        <v>1</v>
      </c>
      <c r="AN1923" s="106">
        <f t="shared" si="167"/>
        <v>2476011</v>
      </c>
      <c r="AO1923" s="77" t="s">
        <v>6282</v>
      </c>
      <c r="AP1923" s="78">
        <v>1534.25</v>
      </c>
    </row>
    <row r="1924" spans="1:42" x14ac:dyDescent="0.25">
      <c r="A1924" s="27">
        <v>1406085</v>
      </c>
      <c r="B1924" s="34" t="s">
        <v>1049</v>
      </c>
      <c r="C1924" s="35">
        <v>14726</v>
      </c>
      <c r="D1924" s="36" t="s">
        <v>1025</v>
      </c>
      <c r="E1924" s="36">
        <v>148</v>
      </c>
      <c r="F1924" s="35">
        <v>3977</v>
      </c>
      <c r="G1924" s="36" t="s">
        <v>1025</v>
      </c>
      <c r="H1924" s="36">
        <v>27</v>
      </c>
      <c r="I1924" s="36" t="s">
        <v>1038</v>
      </c>
      <c r="J1924" s="35" t="s">
        <v>1038</v>
      </c>
      <c r="AF1924" s="82" t="s">
        <v>4494</v>
      </c>
      <c r="AG1924" s="82" t="s">
        <v>6283</v>
      </c>
      <c r="AH1924" s="82" t="s">
        <v>79</v>
      </c>
      <c r="AI1924" s="82">
        <v>1</v>
      </c>
      <c r="AJ1924" s="106">
        <f t="shared" si="163"/>
        <v>2400000</v>
      </c>
      <c r="AK1924" s="106">
        <f t="shared" si="164"/>
        <v>77000</v>
      </c>
      <c r="AL1924" s="106">
        <f t="shared" si="165"/>
        <v>10</v>
      </c>
      <c r="AM1924" s="106">
        <f t="shared" si="166"/>
        <v>1</v>
      </c>
      <c r="AN1924" s="106">
        <f t="shared" si="167"/>
        <v>2477011</v>
      </c>
      <c r="AO1924" s="77" t="s">
        <v>6284</v>
      </c>
      <c r="AP1924" s="78">
        <v>2662.07</v>
      </c>
    </row>
    <row r="1925" spans="1:42" x14ac:dyDescent="0.25">
      <c r="A1925" s="27">
        <v>1406113</v>
      </c>
      <c r="B1925" s="34" t="s">
        <v>2150</v>
      </c>
      <c r="C1925" s="35">
        <v>20227</v>
      </c>
      <c r="D1925" s="36" t="s">
        <v>1025</v>
      </c>
      <c r="E1925" s="36">
        <v>202</v>
      </c>
      <c r="F1925" s="35">
        <v>19259</v>
      </c>
      <c r="G1925" s="36" t="s">
        <v>1025</v>
      </c>
      <c r="H1925" s="36">
        <v>95</v>
      </c>
      <c r="I1925" s="36">
        <v>334</v>
      </c>
      <c r="J1925" s="35">
        <v>364</v>
      </c>
      <c r="AF1925" s="82" t="s">
        <v>4494</v>
      </c>
      <c r="AG1925" s="82" t="s">
        <v>6285</v>
      </c>
      <c r="AH1925" s="82" t="s">
        <v>79</v>
      </c>
      <c r="AI1925" s="82">
        <v>1</v>
      </c>
      <c r="AJ1925" s="106">
        <f t="shared" si="163"/>
        <v>2400000</v>
      </c>
      <c r="AK1925" s="106">
        <f t="shared" si="164"/>
        <v>78000</v>
      </c>
      <c r="AL1925" s="106">
        <f t="shared" si="165"/>
        <v>10</v>
      </c>
      <c r="AM1925" s="106">
        <f t="shared" si="166"/>
        <v>1</v>
      </c>
      <c r="AN1925" s="106">
        <f t="shared" si="167"/>
        <v>2478011</v>
      </c>
      <c r="AO1925" s="77" t="s">
        <v>6286</v>
      </c>
      <c r="AP1925" s="78">
        <v>1659.97</v>
      </c>
    </row>
    <row r="1926" spans="1:42" x14ac:dyDescent="0.25">
      <c r="A1926" s="27">
        <v>1406114</v>
      </c>
      <c r="B1926" s="34" t="s">
        <v>1037</v>
      </c>
      <c r="C1926" s="35">
        <v>2677</v>
      </c>
      <c r="D1926" s="36" t="s">
        <v>1025</v>
      </c>
      <c r="E1926" s="36">
        <v>27</v>
      </c>
      <c r="F1926" s="35">
        <v>11926</v>
      </c>
      <c r="G1926" s="36" t="s">
        <v>1025</v>
      </c>
      <c r="H1926" s="36">
        <v>445</v>
      </c>
      <c r="I1926" s="36" t="s">
        <v>1038</v>
      </c>
      <c r="J1926" s="35" t="s">
        <v>1038</v>
      </c>
      <c r="AF1926" s="82" t="s">
        <v>4494</v>
      </c>
      <c r="AG1926" s="82" t="s">
        <v>6287</v>
      </c>
      <c r="AH1926" s="82" t="s">
        <v>79</v>
      </c>
      <c r="AI1926" s="82">
        <v>1</v>
      </c>
      <c r="AJ1926" s="106">
        <f t="shared" si="163"/>
        <v>2400000</v>
      </c>
      <c r="AK1926" s="106">
        <f t="shared" si="164"/>
        <v>79000</v>
      </c>
      <c r="AL1926" s="106">
        <f t="shared" si="165"/>
        <v>10</v>
      </c>
      <c r="AM1926" s="106">
        <f t="shared" si="166"/>
        <v>1</v>
      </c>
      <c r="AN1926" s="106">
        <f t="shared" si="167"/>
        <v>2479011</v>
      </c>
      <c r="AO1926" s="77" t="s">
        <v>6288</v>
      </c>
      <c r="AP1926" s="78">
        <v>1878.18</v>
      </c>
    </row>
    <row r="1927" spans="1:42" x14ac:dyDescent="0.25">
      <c r="A1927" s="27">
        <v>1406115</v>
      </c>
      <c r="B1927" s="34" t="s">
        <v>1049</v>
      </c>
      <c r="C1927" s="35">
        <v>17550</v>
      </c>
      <c r="D1927" s="36" t="s">
        <v>1025</v>
      </c>
      <c r="E1927" s="36">
        <v>175</v>
      </c>
      <c r="F1927" s="35">
        <v>7333</v>
      </c>
      <c r="G1927" s="36" t="s">
        <v>1025</v>
      </c>
      <c r="H1927" s="36">
        <v>42</v>
      </c>
      <c r="I1927" s="36" t="s">
        <v>1038</v>
      </c>
      <c r="J1927" s="35" t="s">
        <v>1038</v>
      </c>
      <c r="AF1927" s="82" t="s">
        <v>87</v>
      </c>
      <c r="AG1927" s="82" t="s">
        <v>79</v>
      </c>
      <c r="AH1927" s="82" t="s">
        <v>79</v>
      </c>
      <c r="AI1927" s="82">
        <v>3</v>
      </c>
      <c r="AJ1927" s="106">
        <f t="shared" si="163"/>
        <v>2600000</v>
      </c>
      <c r="AK1927" s="106">
        <f t="shared" si="164"/>
        <v>1000</v>
      </c>
      <c r="AL1927" s="106">
        <f t="shared" si="165"/>
        <v>10</v>
      </c>
      <c r="AM1927" s="106">
        <f t="shared" si="166"/>
        <v>3</v>
      </c>
      <c r="AN1927" s="106">
        <f t="shared" si="167"/>
        <v>2601013</v>
      </c>
      <c r="AO1927" s="77" t="s">
        <v>6289</v>
      </c>
      <c r="AP1927" s="78">
        <v>1601.22</v>
      </c>
    </row>
    <row r="1928" spans="1:42" x14ac:dyDescent="0.25">
      <c r="A1928" s="27" t="s">
        <v>1025</v>
      </c>
      <c r="B1928" s="40" t="s">
        <v>2151</v>
      </c>
      <c r="C1928" s="41"/>
      <c r="D1928" s="41"/>
      <c r="E1928" s="41"/>
      <c r="F1928" s="41"/>
      <c r="G1928" s="41"/>
      <c r="H1928" s="41"/>
      <c r="I1928" s="41"/>
      <c r="J1928" s="41"/>
      <c r="AF1928" s="82" t="s">
        <v>87</v>
      </c>
      <c r="AG1928" s="82" t="s">
        <v>79</v>
      </c>
      <c r="AH1928" s="82" t="s">
        <v>100</v>
      </c>
      <c r="AI1928" s="82">
        <v>2</v>
      </c>
      <c r="AJ1928" s="106">
        <f t="shared" ref="AJ1928:AJ1991" si="168">AF1928*100000</f>
        <v>2600000</v>
      </c>
      <c r="AK1928" s="106">
        <f t="shared" ref="AK1928:AK1991" si="169">AG1928*1000</f>
        <v>1000</v>
      </c>
      <c r="AL1928" s="106">
        <f t="shared" ref="AL1928:AL1991" si="170">AH1928*10</f>
        <v>20</v>
      </c>
      <c r="AM1928" s="106">
        <f t="shared" ref="AM1928:AM1991" si="171">AI1928*1</f>
        <v>2</v>
      </c>
      <c r="AN1928" s="106">
        <f t="shared" ref="AN1928:AN1991" si="172">SUM(AJ1928:AM1928)</f>
        <v>2601022</v>
      </c>
      <c r="AO1928" s="77" t="s">
        <v>6290</v>
      </c>
      <c r="AP1928" s="78">
        <v>782.4</v>
      </c>
    </row>
    <row r="1929" spans="1:42" x14ac:dyDescent="0.25">
      <c r="A1929" s="27" t="s">
        <v>1025</v>
      </c>
      <c r="B1929" s="37" t="s">
        <v>1053</v>
      </c>
      <c r="C1929" s="38"/>
      <c r="D1929" s="38"/>
      <c r="E1929" s="38"/>
      <c r="F1929" s="38"/>
      <c r="G1929" s="38"/>
      <c r="H1929" s="38"/>
      <c r="I1929" s="38"/>
      <c r="J1929" s="38"/>
      <c r="AF1929" s="82" t="s">
        <v>87</v>
      </c>
      <c r="AG1929" s="82" t="s">
        <v>79</v>
      </c>
      <c r="AH1929" s="82" t="s">
        <v>30</v>
      </c>
      <c r="AI1929" s="82">
        <v>3</v>
      </c>
      <c r="AJ1929" s="106">
        <f t="shared" si="168"/>
        <v>2600000</v>
      </c>
      <c r="AK1929" s="106">
        <f t="shared" si="169"/>
        <v>1000</v>
      </c>
      <c r="AL1929" s="106">
        <f t="shared" si="170"/>
        <v>30</v>
      </c>
      <c r="AM1929" s="106">
        <f t="shared" si="171"/>
        <v>3</v>
      </c>
      <c r="AN1929" s="106">
        <f t="shared" si="172"/>
        <v>2601033</v>
      </c>
      <c r="AO1929" s="77" t="s">
        <v>6291</v>
      </c>
      <c r="AP1929" s="78">
        <v>784.78</v>
      </c>
    </row>
    <row r="1930" spans="1:42" x14ac:dyDescent="0.25">
      <c r="A1930" s="27">
        <v>1407012</v>
      </c>
      <c r="B1930" s="34" t="s">
        <v>2152</v>
      </c>
      <c r="C1930" s="35">
        <v>7383</v>
      </c>
      <c r="D1930" s="36" t="s">
        <v>1025</v>
      </c>
      <c r="E1930" s="36">
        <v>74</v>
      </c>
      <c r="F1930" s="35">
        <v>5053</v>
      </c>
      <c r="G1930" s="36" t="s">
        <v>1025</v>
      </c>
      <c r="H1930" s="36">
        <v>68</v>
      </c>
      <c r="I1930" s="36">
        <v>1794</v>
      </c>
      <c r="J1930" s="35">
        <v>1714</v>
      </c>
      <c r="AF1930" s="82" t="s">
        <v>87</v>
      </c>
      <c r="AG1930" s="82" t="s">
        <v>79</v>
      </c>
      <c r="AH1930" s="82" t="s">
        <v>89</v>
      </c>
      <c r="AI1930" s="82">
        <v>3</v>
      </c>
      <c r="AJ1930" s="106">
        <f t="shared" si="168"/>
        <v>2600000</v>
      </c>
      <c r="AK1930" s="106">
        <f t="shared" si="169"/>
        <v>1000</v>
      </c>
      <c r="AL1930" s="106">
        <f t="shared" si="170"/>
        <v>40</v>
      </c>
      <c r="AM1930" s="106">
        <f t="shared" si="171"/>
        <v>3</v>
      </c>
      <c r="AN1930" s="106">
        <f t="shared" si="172"/>
        <v>2601043</v>
      </c>
      <c r="AO1930" s="77" t="s">
        <v>6292</v>
      </c>
      <c r="AP1930" s="78">
        <v>959.7</v>
      </c>
    </row>
    <row r="1931" spans="1:42" x14ac:dyDescent="0.25">
      <c r="A1931" s="27">
        <v>1407022</v>
      </c>
      <c r="B1931" s="34" t="s">
        <v>2153</v>
      </c>
      <c r="C1931" s="35">
        <v>18584</v>
      </c>
      <c r="D1931" s="36" t="s">
        <v>1025</v>
      </c>
      <c r="E1931" s="36">
        <v>186</v>
      </c>
      <c r="F1931" s="35">
        <v>7230</v>
      </c>
      <c r="G1931" s="36" t="s">
        <v>1025</v>
      </c>
      <c r="H1931" s="36">
        <v>39</v>
      </c>
      <c r="I1931" s="36">
        <v>416</v>
      </c>
      <c r="J1931" s="35">
        <v>1257</v>
      </c>
      <c r="AF1931" s="82" t="s">
        <v>87</v>
      </c>
      <c r="AG1931" s="82" t="s">
        <v>79</v>
      </c>
      <c r="AH1931" s="82" t="s">
        <v>57</v>
      </c>
      <c r="AI1931" s="82">
        <v>2</v>
      </c>
      <c r="AJ1931" s="106">
        <f t="shared" si="168"/>
        <v>2600000</v>
      </c>
      <c r="AK1931" s="106">
        <f t="shared" si="169"/>
        <v>1000</v>
      </c>
      <c r="AL1931" s="106">
        <f t="shared" si="170"/>
        <v>50</v>
      </c>
      <c r="AM1931" s="106">
        <f t="shared" si="171"/>
        <v>2</v>
      </c>
      <c r="AN1931" s="106">
        <f t="shared" si="172"/>
        <v>2601052</v>
      </c>
      <c r="AO1931" s="77" t="s">
        <v>6293</v>
      </c>
      <c r="AP1931" s="78">
        <v>1009.3</v>
      </c>
    </row>
    <row r="1932" spans="1:42" x14ac:dyDescent="0.25">
      <c r="A1932" s="27">
        <v>1407032</v>
      </c>
      <c r="B1932" s="34" t="s">
        <v>2154</v>
      </c>
      <c r="C1932" s="35">
        <v>8410</v>
      </c>
      <c r="D1932" s="36" t="s">
        <v>1025</v>
      </c>
      <c r="E1932" s="36">
        <v>84</v>
      </c>
      <c r="F1932" s="35">
        <v>3924</v>
      </c>
      <c r="G1932" s="36" t="s">
        <v>1025</v>
      </c>
      <c r="H1932" s="36">
        <v>47</v>
      </c>
      <c r="I1932" s="36">
        <v>1638</v>
      </c>
      <c r="J1932" s="35">
        <v>1993</v>
      </c>
      <c r="AF1932" s="82" t="s">
        <v>87</v>
      </c>
      <c r="AG1932" s="82" t="s">
        <v>79</v>
      </c>
      <c r="AH1932" s="82" t="s">
        <v>186</v>
      </c>
      <c r="AI1932" s="82">
        <v>3</v>
      </c>
      <c r="AJ1932" s="106">
        <f t="shared" si="168"/>
        <v>2600000</v>
      </c>
      <c r="AK1932" s="106">
        <f t="shared" si="169"/>
        <v>1000</v>
      </c>
      <c r="AL1932" s="106">
        <f t="shared" si="170"/>
        <v>60</v>
      </c>
      <c r="AM1932" s="106">
        <f t="shared" si="171"/>
        <v>3</v>
      </c>
      <c r="AN1932" s="106">
        <f t="shared" si="172"/>
        <v>2601063</v>
      </c>
      <c r="AO1932" s="77" t="s">
        <v>6294</v>
      </c>
      <c r="AP1932" s="78">
        <v>950.72</v>
      </c>
    </row>
    <row r="1933" spans="1:42" x14ac:dyDescent="0.25">
      <c r="A1933" s="27">
        <v>1407042</v>
      </c>
      <c r="B1933" s="34" t="s">
        <v>2155</v>
      </c>
      <c r="C1933" s="35">
        <v>12472</v>
      </c>
      <c r="D1933" s="36" t="s">
        <v>1025</v>
      </c>
      <c r="E1933" s="36">
        <v>125</v>
      </c>
      <c r="F1933" s="35">
        <v>3906</v>
      </c>
      <c r="G1933" s="36" t="s">
        <v>1025</v>
      </c>
      <c r="H1933" s="36">
        <v>31</v>
      </c>
      <c r="I1933" s="36">
        <v>983</v>
      </c>
      <c r="J1933" s="35">
        <v>1999</v>
      </c>
      <c r="AF1933" s="82" t="s">
        <v>87</v>
      </c>
      <c r="AG1933" s="82" t="s">
        <v>79</v>
      </c>
      <c r="AH1933" s="82" t="s">
        <v>215</v>
      </c>
      <c r="AI1933" s="82">
        <v>2</v>
      </c>
      <c r="AJ1933" s="106">
        <f t="shared" si="168"/>
        <v>2600000</v>
      </c>
      <c r="AK1933" s="106">
        <f t="shared" si="169"/>
        <v>1000</v>
      </c>
      <c r="AL1933" s="106">
        <f t="shared" si="170"/>
        <v>70</v>
      </c>
      <c r="AM1933" s="106">
        <f t="shared" si="171"/>
        <v>2</v>
      </c>
      <c r="AN1933" s="106">
        <f t="shared" si="172"/>
        <v>2601072</v>
      </c>
      <c r="AO1933" s="77" t="s">
        <v>6295</v>
      </c>
      <c r="AP1933" s="78">
        <v>1901.32</v>
      </c>
    </row>
    <row r="1934" spans="1:42" x14ac:dyDescent="0.25">
      <c r="A1934" s="27">
        <v>1407062</v>
      </c>
      <c r="B1934" s="34" t="s">
        <v>2156</v>
      </c>
      <c r="C1934" s="35">
        <v>14106</v>
      </c>
      <c r="D1934" s="36" t="s">
        <v>1025</v>
      </c>
      <c r="E1934" s="36">
        <v>141</v>
      </c>
      <c r="F1934" s="35">
        <v>6764</v>
      </c>
      <c r="G1934" s="36" t="s">
        <v>1025</v>
      </c>
      <c r="H1934" s="36">
        <v>48</v>
      </c>
      <c r="I1934" s="36">
        <v>770</v>
      </c>
      <c r="J1934" s="35">
        <v>1343</v>
      </c>
      <c r="AF1934" s="82" t="s">
        <v>87</v>
      </c>
      <c r="AG1934" s="82" t="s">
        <v>79</v>
      </c>
      <c r="AH1934" s="82" t="s">
        <v>148</v>
      </c>
      <c r="AI1934" s="82">
        <v>3</v>
      </c>
      <c r="AJ1934" s="106">
        <f t="shared" si="168"/>
        <v>2600000</v>
      </c>
      <c r="AK1934" s="106">
        <f t="shared" si="169"/>
        <v>1000</v>
      </c>
      <c r="AL1934" s="106">
        <f t="shared" si="170"/>
        <v>80</v>
      </c>
      <c r="AM1934" s="106">
        <f t="shared" si="171"/>
        <v>3</v>
      </c>
      <c r="AN1934" s="106">
        <f t="shared" si="172"/>
        <v>2601083</v>
      </c>
      <c r="AO1934" s="77" t="s">
        <v>6296</v>
      </c>
      <c r="AP1934" s="78">
        <v>876.47</v>
      </c>
    </row>
    <row r="1935" spans="1:42" x14ac:dyDescent="0.25">
      <c r="A1935" s="27">
        <v>1407072</v>
      </c>
      <c r="B1935" s="34" t="s">
        <v>2157</v>
      </c>
      <c r="C1935" s="35">
        <v>6252</v>
      </c>
      <c r="D1935" s="36" t="s">
        <v>1025</v>
      </c>
      <c r="E1935" s="36">
        <v>62</v>
      </c>
      <c r="F1935" s="35">
        <v>3936</v>
      </c>
      <c r="G1935" s="36" t="s">
        <v>1025</v>
      </c>
      <c r="H1935" s="36">
        <v>63</v>
      </c>
      <c r="I1935" s="36">
        <v>1929</v>
      </c>
      <c r="J1935" s="35">
        <v>1990</v>
      </c>
      <c r="AF1935" s="82" t="s">
        <v>87</v>
      </c>
      <c r="AG1935" s="82" t="s">
        <v>100</v>
      </c>
      <c r="AH1935" s="82" t="s">
        <v>79</v>
      </c>
      <c r="AI1935" s="82">
        <v>2</v>
      </c>
      <c r="AJ1935" s="106">
        <f t="shared" si="168"/>
        <v>2600000</v>
      </c>
      <c r="AK1935" s="106">
        <f t="shared" si="169"/>
        <v>2000</v>
      </c>
      <c r="AL1935" s="106">
        <f t="shared" si="170"/>
        <v>10</v>
      </c>
      <c r="AM1935" s="106">
        <f t="shared" si="171"/>
        <v>2</v>
      </c>
      <c r="AN1935" s="106">
        <f t="shared" si="172"/>
        <v>2602012</v>
      </c>
      <c r="AO1935" s="77" t="s">
        <v>6297</v>
      </c>
      <c r="AP1935" s="78">
        <v>793.16</v>
      </c>
    </row>
    <row r="1936" spans="1:42" x14ac:dyDescent="0.25">
      <c r="A1936" s="27" t="s">
        <v>1025</v>
      </c>
      <c r="B1936" s="37" t="s">
        <v>1071</v>
      </c>
      <c r="C1936" s="38"/>
      <c r="D1936" s="38"/>
      <c r="E1936" s="38"/>
      <c r="F1936" s="38"/>
      <c r="G1936" s="38"/>
      <c r="H1936" s="38"/>
      <c r="I1936" s="38"/>
      <c r="J1936" s="38"/>
      <c r="AF1936" s="82" t="s">
        <v>87</v>
      </c>
      <c r="AG1936" s="82" t="s">
        <v>100</v>
      </c>
      <c r="AH1936" s="82" t="s">
        <v>100</v>
      </c>
      <c r="AI1936" s="82">
        <v>3</v>
      </c>
      <c r="AJ1936" s="106">
        <f t="shared" si="168"/>
        <v>2600000</v>
      </c>
      <c r="AK1936" s="106">
        <f t="shared" si="169"/>
        <v>2000</v>
      </c>
      <c r="AL1936" s="106">
        <f t="shared" si="170"/>
        <v>20</v>
      </c>
      <c r="AM1936" s="106">
        <f t="shared" si="171"/>
        <v>3</v>
      </c>
      <c r="AN1936" s="106">
        <f t="shared" si="172"/>
        <v>2602023</v>
      </c>
      <c r="AO1936" s="77" t="s">
        <v>6298</v>
      </c>
      <c r="AP1936" s="78">
        <v>1354.5</v>
      </c>
    </row>
    <row r="1937" spans="1:42" x14ac:dyDescent="0.25">
      <c r="A1937" s="27">
        <v>1407053</v>
      </c>
      <c r="B1937" s="34" t="s">
        <v>2158</v>
      </c>
      <c r="C1937" s="35">
        <v>24403</v>
      </c>
      <c r="D1937" s="36" t="s">
        <v>1025</v>
      </c>
      <c r="E1937" s="36">
        <v>244</v>
      </c>
      <c r="F1937" s="35">
        <v>29659</v>
      </c>
      <c r="G1937" s="36" t="s">
        <v>1025</v>
      </c>
      <c r="H1937" s="36">
        <v>122</v>
      </c>
      <c r="I1937" s="36">
        <v>193</v>
      </c>
      <c r="J1937" s="35">
        <v>194</v>
      </c>
      <c r="AF1937" s="82" t="s">
        <v>87</v>
      </c>
      <c r="AG1937" s="82" t="s">
        <v>100</v>
      </c>
      <c r="AH1937" s="82" t="s">
        <v>30</v>
      </c>
      <c r="AI1937" s="82">
        <v>3</v>
      </c>
      <c r="AJ1937" s="106">
        <f t="shared" si="168"/>
        <v>2600000</v>
      </c>
      <c r="AK1937" s="106">
        <f t="shared" si="169"/>
        <v>2000</v>
      </c>
      <c r="AL1937" s="106">
        <f t="shared" si="170"/>
        <v>30</v>
      </c>
      <c r="AM1937" s="106">
        <f t="shared" si="171"/>
        <v>3</v>
      </c>
      <c r="AN1937" s="106">
        <f t="shared" si="172"/>
        <v>2602033</v>
      </c>
      <c r="AO1937" s="77" t="s">
        <v>6299</v>
      </c>
      <c r="AP1937" s="78">
        <v>1647.08</v>
      </c>
    </row>
    <row r="1938" spans="1:42" x14ac:dyDescent="0.25">
      <c r="A1938" s="27">
        <v>1407054</v>
      </c>
      <c r="B1938" s="34" t="s">
        <v>1037</v>
      </c>
      <c r="C1938" s="35">
        <v>1045</v>
      </c>
      <c r="D1938" s="36" t="s">
        <v>1025</v>
      </c>
      <c r="E1938" s="36">
        <v>10</v>
      </c>
      <c r="F1938" s="35">
        <v>17331</v>
      </c>
      <c r="G1938" s="36" t="s">
        <v>1025</v>
      </c>
      <c r="H1938" s="36">
        <v>1658</v>
      </c>
      <c r="I1938" s="36" t="s">
        <v>1038</v>
      </c>
      <c r="J1938" s="35" t="s">
        <v>1038</v>
      </c>
      <c r="AF1938" s="82" t="s">
        <v>87</v>
      </c>
      <c r="AG1938" s="82" t="s">
        <v>100</v>
      </c>
      <c r="AH1938" s="82" t="s">
        <v>89</v>
      </c>
      <c r="AI1938" s="82">
        <v>2</v>
      </c>
      <c r="AJ1938" s="106">
        <f t="shared" si="168"/>
        <v>2600000</v>
      </c>
      <c r="AK1938" s="106">
        <f t="shared" si="169"/>
        <v>2000</v>
      </c>
      <c r="AL1938" s="106">
        <f t="shared" si="170"/>
        <v>40</v>
      </c>
      <c r="AM1938" s="106">
        <f t="shared" si="171"/>
        <v>2</v>
      </c>
      <c r="AN1938" s="106">
        <f t="shared" si="172"/>
        <v>2602042</v>
      </c>
      <c r="AO1938" s="77" t="s">
        <v>6300</v>
      </c>
      <c r="AP1938" s="78">
        <v>897.62</v>
      </c>
    </row>
    <row r="1939" spans="1:42" x14ac:dyDescent="0.25">
      <c r="A1939" s="27">
        <v>1407055</v>
      </c>
      <c r="B1939" s="34" t="s">
        <v>1049</v>
      </c>
      <c r="C1939" s="35">
        <v>23358</v>
      </c>
      <c r="D1939" s="36" t="s">
        <v>1025</v>
      </c>
      <c r="E1939" s="36">
        <v>234</v>
      </c>
      <c r="F1939" s="35">
        <v>12328</v>
      </c>
      <c r="G1939" s="36" t="s">
        <v>1025</v>
      </c>
      <c r="H1939" s="36">
        <v>53</v>
      </c>
      <c r="I1939" s="36" t="s">
        <v>1038</v>
      </c>
      <c r="J1939" s="35" t="s">
        <v>1038</v>
      </c>
      <c r="AF1939" s="82" t="s">
        <v>87</v>
      </c>
      <c r="AG1939" s="82" t="s">
        <v>100</v>
      </c>
      <c r="AH1939" s="82" t="s">
        <v>57</v>
      </c>
      <c r="AI1939" s="82">
        <v>2</v>
      </c>
      <c r="AJ1939" s="106">
        <f t="shared" si="168"/>
        <v>2600000</v>
      </c>
      <c r="AK1939" s="106">
        <f t="shared" si="169"/>
        <v>2000</v>
      </c>
      <c r="AL1939" s="106">
        <f t="shared" si="170"/>
        <v>50</v>
      </c>
      <c r="AM1939" s="106">
        <f t="shared" si="171"/>
        <v>2</v>
      </c>
      <c r="AN1939" s="106">
        <f t="shared" si="172"/>
        <v>2602052</v>
      </c>
      <c r="AO1939" s="77" t="s">
        <v>6301</v>
      </c>
      <c r="AP1939" s="78">
        <v>662.41</v>
      </c>
    </row>
    <row r="1940" spans="1:42" x14ac:dyDescent="0.25">
      <c r="A1940" s="27" t="s">
        <v>1025</v>
      </c>
      <c r="B1940" s="40" t="s">
        <v>2159</v>
      </c>
      <c r="C1940" s="41"/>
      <c r="D1940" s="41"/>
      <c r="E1940" s="41"/>
      <c r="F1940" s="41"/>
      <c r="G1940" s="41"/>
      <c r="H1940" s="41"/>
      <c r="I1940" s="41"/>
      <c r="J1940" s="41"/>
      <c r="AF1940" s="82" t="s">
        <v>87</v>
      </c>
      <c r="AG1940" s="82" t="s">
        <v>100</v>
      </c>
      <c r="AH1940" s="82" t="s">
        <v>186</v>
      </c>
      <c r="AI1940" s="82">
        <v>3</v>
      </c>
      <c r="AJ1940" s="106">
        <f t="shared" si="168"/>
        <v>2600000</v>
      </c>
      <c r="AK1940" s="106">
        <f t="shared" si="169"/>
        <v>2000</v>
      </c>
      <c r="AL1940" s="106">
        <f t="shared" si="170"/>
        <v>60</v>
      </c>
      <c r="AM1940" s="106">
        <f t="shared" si="171"/>
        <v>3</v>
      </c>
      <c r="AN1940" s="106">
        <f t="shared" si="172"/>
        <v>2602063</v>
      </c>
      <c r="AO1940" s="77" t="s">
        <v>6302</v>
      </c>
      <c r="AP1940" s="78">
        <v>1457.84</v>
      </c>
    </row>
    <row r="1941" spans="1:42" x14ac:dyDescent="0.25">
      <c r="A1941" s="27" t="s">
        <v>1025</v>
      </c>
      <c r="B1941" s="37" t="s">
        <v>1028</v>
      </c>
      <c r="C1941" s="38"/>
      <c r="D1941" s="38"/>
      <c r="E1941" s="38"/>
      <c r="F1941" s="38"/>
      <c r="G1941" s="38"/>
      <c r="H1941" s="38"/>
      <c r="I1941" s="38"/>
      <c r="J1941" s="38"/>
      <c r="AF1941" s="82" t="s">
        <v>87</v>
      </c>
      <c r="AG1941" s="82" t="s">
        <v>100</v>
      </c>
      <c r="AH1941" s="82" t="s">
        <v>215</v>
      </c>
      <c r="AI1941" s="82">
        <v>2</v>
      </c>
      <c r="AJ1941" s="106">
        <f t="shared" si="168"/>
        <v>2600000</v>
      </c>
      <c r="AK1941" s="106">
        <f t="shared" si="169"/>
        <v>2000</v>
      </c>
      <c r="AL1941" s="106">
        <f t="shared" si="170"/>
        <v>70</v>
      </c>
      <c r="AM1941" s="106">
        <f t="shared" si="171"/>
        <v>2</v>
      </c>
      <c r="AN1941" s="106">
        <f t="shared" si="172"/>
        <v>2602072</v>
      </c>
      <c r="AO1941" s="77" t="s">
        <v>6303</v>
      </c>
      <c r="AP1941" s="78">
        <v>951.12</v>
      </c>
    </row>
    <row r="1942" spans="1:42" x14ac:dyDescent="0.25">
      <c r="A1942" s="27">
        <v>1408011</v>
      </c>
      <c r="B1942" s="34" t="s">
        <v>2160</v>
      </c>
      <c r="C1942" s="35">
        <v>1354</v>
      </c>
      <c r="D1942" s="36" t="s">
        <v>1025</v>
      </c>
      <c r="E1942" s="36">
        <v>14</v>
      </c>
      <c r="F1942" s="35">
        <v>54066</v>
      </c>
      <c r="G1942" s="36" t="s">
        <v>1025</v>
      </c>
      <c r="H1942" s="36">
        <v>3993</v>
      </c>
      <c r="I1942" s="36">
        <v>2294</v>
      </c>
      <c r="J1942" s="35">
        <v>85</v>
      </c>
      <c r="AF1942" s="82" t="s">
        <v>87</v>
      </c>
      <c r="AG1942" s="82" t="s">
        <v>100</v>
      </c>
      <c r="AH1942" s="82" t="s">
        <v>148</v>
      </c>
      <c r="AI1942" s="82">
        <v>2</v>
      </c>
      <c r="AJ1942" s="106">
        <f t="shared" si="168"/>
        <v>2600000</v>
      </c>
      <c r="AK1942" s="106">
        <f t="shared" si="169"/>
        <v>2000</v>
      </c>
      <c r="AL1942" s="106">
        <f t="shared" si="170"/>
        <v>80</v>
      </c>
      <c r="AM1942" s="106">
        <f t="shared" si="171"/>
        <v>2</v>
      </c>
      <c r="AN1942" s="106">
        <f t="shared" si="172"/>
        <v>2602082</v>
      </c>
      <c r="AO1942" s="77" t="s">
        <v>6304</v>
      </c>
      <c r="AP1942" s="78">
        <v>1144.51</v>
      </c>
    </row>
    <row r="1943" spans="1:42" x14ac:dyDescent="0.25">
      <c r="A1943" s="27" t="s">
        <v>1025</v>
      </c>
      <c r="B1943" s="37" t="s">
        <v>1053</v>
      </c>
      <c r="C1943" s="38"/>
      <c r="D1943" s="38"/>
      <c r="E1943" s="38"/>
      <c r="F1943" s="38"/>
      <c r="G1943" s="38"/>
      <c r="H1943" s="38"/>
      <c r="I1943" s="38"/>
      <c r="J1943" s="38"/>
      <c r="AF1943" s="82" t="s">
        <v>87</v>
      </c>
      <c r="AG1943" s="82" t="s">
        <v>100</v>
      </c>
      <c r="AH1943" s="82" t="s">
        <v>210</v>
      </c>
      <c r="AI1943" s="82">
        <v>2</v>
      </c>
      <c r="AJ1943" s="106">
        <f t="shared" si="168"/>
        <v>2600000</v>
      </c>
      <c r="AK1943" s="106">
        <f t="shared" si="169"/>
        <v>2000</v>
      </c>
      <c r="AL1943" s="106">
        <f t="shared" si="170"/>
        <v>90</v>
      </c>
      <c r="AM1943" s="106">
        <f t="shared" si="171"/>
        <v>2</v>
      </c>
      <c r="AN1943" s="106">
        <f t="shared" si="172"/>
        <v>2602092</v>
      </c>
      <c r="AO1943" s="77" t="s">
        <v>6305</v>
      </c>
      <c r="AP1943" s="78">
        <v>1019.51</v>
      </c>
    </row>
    <row r="1944" spans="1:42" x14ac:dyDescent="0.25">
      <c r="A1944" s="27">
        <v>1408022</v>
      </c>
      <c r="B1944" s="34" t="s">
        <v>1511</v>
      </c>
      <c r="C1944" s="35">
        <v>6480</v>
      </c>
      <c r="D1944" s="36" t="s">
        <v>1025</v>
      </c>
      <c r="E1944" s="36">
        <v>65</v>
      </c>
      <c r="F1944" s="35">
        <v>19253</v>
      </c>
      <c r="G1944" s="36" t="s">
        <v>1025</v>
      </c>
      <c r="H1944" s="36">
        <v>297</v>
      </c>
      <c r="I1944" s="36">
        <v>1904</v>
      </c>
      <c r="J1944" s="35">
        <v>365</v>
      </c>
      <c r="AF1944" s="82" t="s">
        <v>87</v>
      </c>
      <c r="AG1944" s="82" t="s">
        <v>30</v>
      </c>
      <c r="AH1944" s="82" t="s">
        <v>79</v>
      </c>
      <c r="AI1944" s="82">
        <v>2</v>
      </c>
      <c r="AJ1944" s="106">
        <f t="shared" si="168"/>
        <v>2600000</v>
      </c>
      <c r="AK1944" s="106">
        <f t="shared" si="169"/>
        <v>3000</v>
      </c>
      <c r="AL1944" s="106">
        <f t="shared" si="170"/>
        <v>10</v>
      </c>
      <c r="AM1944" s="106">
        <f t="shared" si="171"/>
        <v>2</v>
      </c>
      <c r="AN1944" s="106">
        <f t="shared" si="172"/>
        <v>2603012</v>
      </c>
      <c r="AO1944" s="77" t="s">
        <v>6306</v>
      </c>
      <c r="AP1944" s="78">
        <v>726.98</v>
      </c>
    </row>
    <row r="1945" spans="1:42" x14ac:dyDescent="0.25">
      <c r="A1945" s="27">
        <v>1408032</v>
      </c>
      <c r="B1945" s="34" t="s">
        <v>2161</v>
      </c>
      <c r="C1945" s="35">
        <v>9604</v>
      </c>
      <c r="D1945" s="36" t="s">
        <v>1025</v>
      </c>
      <c r="E1945" s="36">
        <v>96</v>
      </c>
      <c r="F1945" s="35">
        <v>14493</v>
      </c>
      <c r="G1945" s="36" t="s">
        <v>1025</v>
      </c>
      <c r="H1945" s="36">
        <v>151</v>
      </c>
      <c r="I1945" s="36">
        <v>1449</v>
      </c>
      <c r="J1945" s="35">
        <v>544</v>
      </c>
      <c r="AF1945" s="82" t="s">
        <v>87</v>
      </c>
      <c r="AG1945" s="82" t="s">
        <v>30</v>
      </c>
      <c r="AH1945" s="82" t="s">
        <v>100</v>
      </c>
      <c r="AI1945" s="82">
        <v>2</v>
      </c>
      <c r="AJ1945" s="106">
        <f t="shared" si="168"/>
        <v>2600000</v>
      </c>
      <c r="AK1945" s="106">
        <f t="shared" si="169"/>
        <v>3000</v>
      </c>
      <c r="AL1945" s="106">
        <f t="shared" si="170"/>
        <v>20</v>
      </c>
      <c r="AM1945" s="106">
        <f t="shared" si="171"/>
        <v>2</v>
      </c>
      <c r="AN1945" s="106">
        <f t="shared" si="172"/>
        <v>2603022</v>
      </c>
      <c r="AO1945" s="77" t="s">
        <v>5146</v>
      </c>
      <c r="AP1945" s="78">
        <v>910.36</v>
      </c>
    </row>
    <row r="1946" spans="1:42" x14ac:dyDescent="0.25">
      <c r="A1946" s="27">
        <v>1408052</v>
      </c>
      <c r="B1946" s="34" t="s">
        <v>2162</v>
      </c>
      <c r="C1946" s="35">
        <v>10609</v>
      </c>
      <c r="D1946" s="36" t="s">
        <v>1025</v>
      </c>
      <c r="E1946" s="36">
        <v>106</v>
      </c>
      <c r="F1946" s="35">
        <v>14255</v>
      </c>
      <c r="G1946" s="36" t="s">
        <v>1025</v>
      </c>
      <c r="H1946" s="36">
        <v>134</v>
      </c>
      <c r="I1946" s="36">
        <v>1288</v>
      </c>
      <c r="J1946" s="35">
        <v>558</v>
      </c>
      <c r="AF1946" s="82" t="s">
        <v>87</v>
      </c>
      <c r="AG1946" s="82" t="s">
        <v>30</v>
      </c>
      <c r="AH1946" s="82" t="s">
        <v>30</v>
      </c>
      <c r="AI1946" s="82">
        <v>3</v>
      </c>
      <c r="AJ1946" s="106">
        <f t="shared" si="168"/>
        <v>2600000</v>
      </c>
      <c r="AK1946" s="106">
        <f t="shared" si="169"/>
        <v>3000</v>
      </c>
      <c r="AL1946" s="106">
        <f t="shared" si="170"/>
        <v>30</v>
      </c>
      <c r="AM1946" s="106">
        <f t="shared" si="171"/>
        <v>3</v>
      </c>
      <c r="AN1946" s="106">
        <f t="shared" si="172"/>
        <v>2603033</v>
      </c>
      <c r="AO1946" s="77" t="s">
        <v>6307</v>
      </c>
      <c r="AP1946" s="78">
        <v>1049.55</v>
      </c>
    </row>
    <row r="1947" spans="1:42" x14ac:dyDescent="0.25">
      <c r="A1947" s="27" t="s">
        <v>1025</v>
      </c>
      <c r="B1947" s="37" t="s">
        <v>1071</v>
      </c>
      <c r="C1947" s="38"/>
      <c r="D1947" s="38"/>
      <c r="E1947" s="38"/>
      <c r="F1947" s="38"/>
      <c r="G1947" s="38"/>
      <c r="H1947" s="38"/>
      <c r="I1947" s="38"/>
      <c r="J1947" s="38"/>
      <c r="AF1947" s="82" t="s">
        <v>87</v>
      </c>
      <c r="AG1947" s="82" t="s">
        <v>30</v>
      </c>
      <c r="AH1947" s="82" t="s">
        <v>89</v>
      </c>
      <c r="AI1947" s="82">
        <v>3</v>
      </c>
      <c r="AJ1947" s="106">
        <f t="shared" si="168"/>
        <v>2600000</v>
      </c>
      <c r="AK1947" s="106">
        <f t="shared" si="169"/>
        <v>3000</v>
      </c>
      <c r="AL1947" s="106">
        <f t="shared" si="170"/>
        <v>40</v>
      </c>
      <c r="AM1947" s="106">
        <f t="shared" si="171"/>
        <v>3</v>
      </c>
      <c r="AN1947" s="106">
        <f t="shared" si="172"/>
        <v>2603043</v>
      </c>
      <c r="AO1947" s="77" t="s">
        <v>6308</v>
      </c>
      <c r="AP1947" s="78">
        <v>958.68</v>
      </c>
    </row>
    <row r="1948" spans="1:42" x14ac:dyDescent="0.25">
      <c r="A1948" s="27">
        <v>1408043</v>
      </c>
      <c r="B1948" s="34" t="s">
        <v>2163</v>
      </c>
      <c r="C1948" s="35">
        <v>11029</v>
      </c>
      <c r="D1948" s="36" t="s">
        <v>1025</v>
      </c>
      <c r="E1948" s="36">
        <v>110</v>
      </c>
      <c r="F1948" s="35">
        <v>14708</v>
      </c>
      <c r="G1948" s="36" t="s">
        <v>1025</v>
      </c>
      <c r="H1948" s="36">
        <v>133</v>
      </c>
      <c r="I1948" s="36">
        <v>1219</v>
      </c>
      <c r="J1948" s="35">
        <v>532</v>
      </c>
      <c r="AF1948" s="82" t="s">
        <v>87</v>
      </c>
      <c r="AG1948" s="82" t="s">
        <v>30</v>
      </c>
      <c r="AH1948" s="82" t="s">
        <v>57</v>
      </c>
      <c r="AI1948" s="82">
        <v>3</v>
      </c>
      <c r="AJ1948" s="106">
        <f t="shared" si="168"/>
        <v>2600000</v>
      </c>
      <c r="AK1948" s="106">
        <f t="shared" si="169"/>
        <v>3000</v>
      </c>
      <c r="AL1948" s="106">
        <f t="shared" si="170"/>
        <v>50</v>
      </c>
      <c r="AM1948" s="106">
        <f t="shared" si="171"/>
        <v>3</v>
      </c>
      <c r="AN1948" s="106">
        <f t="shared" si="172"/>
        <v>2603053</v>
      </c>
      <c r="AO1948" s="77" t="s">
        <v>6309</v>
      </c>
      <c r="AP1948" s="78">
        <v>866.55</v>
      </c>
    </row>
    <row r="1949" spans="1:42" x14ac:dyDescent="0.25">
      <c r="A1949" s="27">
        <v>1408044</v>
      </c>
      <c r="B1949" s="34" t="s">
        <v>1037</v>
      </c>
      <c r="C1949" s="35">
        <v>1343</v>
      </c>
      <c r="D1949" s="36" t="s">
        <v>1025</v>
      </c>
      <c r="E1949" s="36">
        <v>13</v>
      </c>
      <c r="F1949" s="35">
        <v>4416</v>
      </c>
      <c r="G1949" s="36" t="s">
        <v>1025</v>
      </c>
      <c r="H1949" s="36">
        <v>329</v>
      </c>
      <c r="I1949" s="36" t="s">
        <v>1038</v>
      </c>
      <c r="J1949" s="35" t="s">
        <v>1038</v>
      </c>
      <c r="AF1949" s="82" t="s">
        <v>87</v>
      </c>
      <c r="AG1949" s="82" t="s">
        <v>89</v>
      </c>
      <c r="AH1949" s="82" t="s">
        <v>79</v>
      </c>
      <c r="AI1949" s="82">
        <v>2</v>
      </c>
      <c r="AJ1949" s="106">
        <f t="shared" si="168"/>
        <v>2600000</v>
      </c>
      <c r="AK1949" s="106">
        <f t="shared" si="169"/>
        <v>4000</v>
      </c>
      <c r="AL1949" s="106">
        <f t="shared" si="170"/>
        <v>10</v>
      </c>
      <c r="AM1949" s="106">
        <f t="shared" si="171"/>
        <v>2</v>
      </c>
      <c r="AN1949" s="106">
        <f t="shared" si="172"/>
        <v>2604012</v>
      </c>
      <c r="AO1949" s="77" t="s">
        <v>6310</v>
      </c>
      <c r="AP1949" s="78">
        <v>823.42</v>
      </c>
    </row>
    <row r="1950" spans="1:42" x14ac:dyDescent="0.25">
      <c r="A1950" s="27">
        <v>1408045</v>
      </c>
      <c r="B1950" s="34" t="s">
        <v>1039</v>
      </c>
      <c r="C1950" s="35">
        <v>9686</v>
      </c>
      <c r="D1950" s="36" t="s">
        <v>1025</v>
      </c>
      <c r="E1950" s="36">
        <v>97</v>
      </c>
      <c r="F1950" s="35">
        <v>10292</v>
      </c>
      <c r="G1950" s="36" t="s">
        <v>1025</v>
      </c>
      <c r="H1950" s="36">
        <v>106</v>
      </c>
      <c r="I1950" s="36" t="s">
        <v>1038</v>
      </c>
      <c r="J1950" s="35" t="s">
        <v>1038</v>
      </c>
      <c r="AF1950" s="82" t="s">
        <v>87</v>
      </c>
      <c r="AG1950" s="82" t="s">
        <v>89</v>
      </c>
      <c r="AH1950" s="82" t="s">
        <v>100</v>
      </c>
      <c r="AI1950" s="82">
        <v>3</v>
      </c>
      <c r="AJ1950" s="106">
        <f t="shared" si="168"/>
        <v>2600000</v>
      </c>
      <c r="AK1950" s="106">
        <f t="shared" si="169"/>
        <v>4000</v>
      </c>
      <c r="AL1950" s="106">
        <f t="shared" si="170"/>
        <v>20</v>
      </c>
      <c r="AM1950" s="106">
        <f t="shared" si="171"/>
        <v>3</v>
      </c>
      <c r="AN1950" s="106">
        <f t="shared" si="172"/>
        <v>2604023</v>
      </c>
      <c r="AO1950" s="77" t="s">
        <v>6311</v>
      </c>
      <c r="AP1950" s="78">
        <v>1150.74</v>
      </c>
    </row>
    <row r="1951" spans="1:42" x14ac:dyDescent="0.25">
      <c r="A1951" s="27" t="s">
        <v>1025</v>
      </c>
      <c r="B1951" s="40" t="s">
        <v>2164</v>
      </c>
      <c r="C1951" s="41"/>
      <c r="D1951" s="41"/>
      <c r="E1951" s="41"/>
      <c r="F1951" s="41"/>
      <c r="G1951" s="41"/>
      <c r="H1951" s="41"/>
      <c r="I1951" s="41"/>
      <c r="J1951" s="41"/>
      <c r="AF1951" s="82" t="s">
        <v>87</v>
      </c>
      <c r="AG1951" s="82" t="s">
        <v>89</v>
      </c>
      <c r="AH1951" s="82" t="s">
        <v>30</v>
      </c>
      <c r="AI1951" s="82">
        <v>3</v>
      </c>
      <c r="AJ1951" s="106">
        <f t="shared" si="168"/>
        <v>2600000</v>
      </c>
      <c r="AK1951" s="106">
        <f t="shared" si="169"/>
        <v>4000</v>
      </c>
      <c r="AL1951" s="106">
        <f t="shared" si="170"/>
        <v>30</v>
      </c>
      <c r="AM1951" s="106">
        <f t="shared" si="171"/>
        <v>3</v>
      </c>
      <c r="AN1951" s="106">
        <f t="shared" si="172"/>
        <v>2604033</v>
      </c>
      <c r="AO1951" s="77" t="s">
        <v>6312</v>
      </c>
      <c r="AP1951" s="78">
        <v>1346.13</v>
      </c>
    </row>
    <row r="1952" spans="1:42" x14ac:dyDescent="0.25">
      <c r="A1952" s="27" t="s">
        <v>1025</v>
      </c>
      <c r="B1952" s="37" t="s">
        <v>1053</v>
      </c>
      <c r="C1952" s="38"/>
      <c r="D1952" s="38"/>
      <c r="E1952" s="38"/>
      <c r="F1952" s="38"/>
      <c r="G1952" s="38"/>
      <c r="H1952" s="38"/>
      <c r="I1952" s="38"/>
      <c r="J1952" s="38"/>
      <c r="AF1952" s="82" t="s">
        <v>87</v>
      </c>
      <c r="AG1952" s="82" t="s">
        <v>89</v>
      </c>
      <c r="AH1952" s="82" t="s">
        <v>89</v>
      </c>
      <c r="AI1952" s="82">
        <v>3</v>
      </c>
      <c r="AJ1952" s="106">
        <f t="shared" si="168"/>
        <v>2600000</v>
      </c>
      <c r="AK1952" s="106">
        <f t="shared" si="169"/>
        <v>4000</v>
      </c>
      <c r="AL1952" s="106">
        <f t="shared" si="170"/>
        <v>40</v>
      </c>
      <c r="AM1952" s="106">
        <f t="shared" si="171"/>
        <v>3</v>
      </c>
      <c r="AN1952" s="106">
        <f t="shared" si="172"/>
        <v>2604043</v>
      </c>
      <c r="AO1952" s="77" t="s">
        <v>5864</v>
      </c>
      <c r="AP1952" s="78">
        <v>1187.22</v>
      </c>
    </row>
    <row r="1953" spans="1:42" x14ac:dyDescent="0.25">
      <c r="A1953" s="27">
        <v>1409012</v>
      </c>
      <c r="B1953" s="34" t="s">
        <v>2165</v>
      </c>
      <c r="C1953" s="35">
        <v>8982</v>
      </c>
      <c r="D1953" s="36" t="s">
        <v>1025</v>
      </c>
      <c r="E1953" s="36">
        <v>90</v>
      </c>
      <c r="F1953" s="35">
        <v>2351</v>
      </c>
      <c r="G1953" s="36" t="s">
        <v>1025</v>
      </c>
      <c r="H1953" s="36">
        <v>26</v>
      </c>
      <c r="I1953" s="36">
        <v>1535</v>
      </c>
      <c r="J1953" s="35">
        <v>2262</v>
      </c>
      <c r="AF1953" s="82" t="s">
        <v>87</v>
      </c>
      <c r="AG1953" s="82" t="s">
        <v>89</v>
      </c>
      <c r="AH1953" s="82" t="s">
        <v>57</v>
      </c>
      <c r="AI1953" s="82">
        <v>3</v>
      </c>
      <c r="AJ1953" s="106">
        <f t="shared" si="168"/>
        <v>2600000</v>
      </c>
      <c r="AK1953" s="106">
        <f t="shared" si="169"/>
        <v>4000</v>
      </c>
      <c r="AL1953" s="106">
        <f t="shared" si="170"/>
        <v>50</v>
      </c>
      <c r="AM1953" s="106">
        <f t="shared" si="171"/>
        <v>3</v>
      </c>
      <c r="AN1953" s="106">
        <f t="shared" si="172"/>
        <v>2604053</v>
      </c>
      <c r="AO1953" s="77" t="s">
        <v>6313</v>
      </c>
      <c r="AP1953" s="78">
        <v>1827.4</v>
      </c>
    </row>
    <row r="1954" spans="1:42" x14ac:dyDescent="0.25">
      <c r="A1954" s="27">
        <v>1409022</v>
      </c>
      <c r="B1954" s="34" t="s">
        <v>2166</v>
      </c>
      <c r="C1954" s="35">
        <v>13477</v>
      </c>
      <c r="D1954" s="36" t="s">
        <v>1025</v>
      </c>
      <c r="E1954" s="36">
        <v>135</v>
      </c>
      <c r="F1954" s="35">
        <v>5571</v>
      </c>
      <c r="G1954" s="36" t="s">
        <v>1025</v>
      </c>
      <c r="H1954" s="36">
        <v>41</v>
      </c>
      <c r="I1954" s="36">
        <v>842</v>
      </c>
      <c r="J1954" s="35">
        <v>1586</v>
      </c>
      <c r="AF1954" s="82" t="s">
        <v>87</v>
      </c>
      <c r="AG1954" s="82" t="s">
        <v>89</v>
      </c>
      <c r="AH1954" s="82" t="s">
        <v>186</v>
      </c>
      <c r="AI1954" s="82">
        <v>2</v>
      </c>
      <c r="AJ1954" s="106">
        <f t="shared" si="168"/>
        <v>2600000</v>
      </c>
      <c r="AK1954" s="106">
        <f t="shared" si="169"/>
        <v>4000</v>
      </c>
      <c r="AL1954" s="106">
        <f t="shared" si="170"/>
        <v>60</v>
      </c>
      <c r="AM1954" s="106">
        <f t="shared" si="171"/>
        <v>2</v>
      </c>
      <c r="AN1954" s="106">
        <f t="shared" si="172"/>
        <v>2604062</v>
      </c>
      <c r="AO1954" s="77" t="s">
        <v>6314</v>
      </c>
      <c r="AP1954" s="78">
        <v>1002.36</v>
      </c>
    </row>
    <row r="1955" spans="1:42" x14ac:dyDescent="0.25">
      <c r="A1955" s="27">
        <v>1409042</v>
      </c>
      <c r="B1955" s="34" t="s">
        <v>2167</v>
      </c>
      <c r="C1955" s="35">
        <v>10343</v>
      </c>
      <c r="D1955" s="36" t="s">
        <v>1025</v>
      </c>
      <c r="E1955" s="36">
        <v>103</v>
      </c>
      <c r="F1955" s="35">
        <v>4386</v>
      </c>
      <c r="G1955" s="36" t="s">
        <v>1025</v>
      </c>
      <c r="H1955" s="36">
        <v>42</v>
      </c>
      <c r="I1955" s="36">
        <v>1331</v>
      </c>
      <c r="J1955" s="35">
        <v>1881</v>
      </c>
      <c r="AF1955" s="82" t="s">
        <v>87</v>
      </c>
      <c r="AG1955" s="82" t="s">
        <v>89</v>
      </c>
      <c r="AH1955" s="82" t="s">
        <v>215</v>
      </c>
      <c r="AI1955" s="82">
        <v>3</v>
      </c>
      <c r="AJ1955" s="106">
        <f t="shared" si="168"/>
        <v>2600000</v>
      </c>
      <c r="AK1955" s="106">
        <f t="shared" si="169"/>
        <v>4000</v>
      </c>
      <c r="AL1955" s="106">
        <f t="shared" si="170"/>
        <v>70</v>
      </c>
      <c r="AM1955" s="106">
        <f t="shared" si="171"/>
        <v>3</v>
      </c>
      <c r="AN1955" s="106">
        <f t="shared" si="172"/>
        <v>2604073</v>
      </c>
      <c r="AO1955" s="77" t="s">
        <v>5045</v>
      </c>
      <c r="AP1955" s="78">
        <v>1350</v>
      </c>
    </row>
    <row r="1956" spans="1:42" x14ac:dyDescent="0.25">
      <c r="A1956" s="27">
        <v>1409052</v>
      </c>
      <c r="B1956" s="34" t="s">
        <v>2168</v>
      </c>
      <c r="C1956" s="35">
        <v>14712</v>
      </c>
      <c r="D1956" s="36" t="s">
        <v>1025</v>
      </c>
      <c r="E1956" s="36">
        <v>147</v>
      </c>
      <c r="F1956" s="35">
        <v>5852</v>
      </c>
      <c r="G1956" s="36" t="s">
        <v>1025</v>
      </c>
      <c r="H1956" s="36">
        <v>40</v>
      </c>
      <c r="I1956" s="36">
        <v>703</v>
      </c>
      <c r="J1956" s="35">
        <v>1530</v>
      </c>
      <c r="AF1956" s="82" t="s">
        <v>87</v>
      </c>
      <c r="AG1956" s="82" t="s">
        <v>89</v>
      </c>
      <c r="AH1956" s="82" t="s">
        <v>148</v>
      </c>
      <c r="AI1956" s="82">
        <v>2</v>
      </c>
      <c r="AJ1956" s="106">
        <f t="shared" si="168"/>
        <v>2600000</v>
      </c>
      <c r="AK1956" s="106">
        <f t="shared" si="169"/>
        <v>4000</v>
      </c>
      <c r="AL1956" s="106">
        <f t="shared" si="170"/>
        <v>80</v>
      </c>
      <c r="AM1956" s="106">
        <f t="shared" si="171"/>
        <v>2</v>
      </c>
      <c r="AN1956" s="106">
        <f t="shared" si="172"/>
        <v>2604082</v>
      </c>
      <c r="AO1956" s="77" t="s">
        <v>6315</v>
      </c>
      <c r="AP1956" s="78">
        <v>1072.73</v>
      </c>
    </row>
    <row r="1957" spans="1:42" x14ac:dyDescent="0.25">
      <c r="A1957" s="27">
        <v>1409062</v>
      </c>
      <c r="B1957" s="34" t="s">
        <v>2169</v>
      </c>
      <c r="C1957" s="35">
        <v>12983</v>
      </c>
      <c r="D1957" s="36" t="s">
        <v>1025</v>
      </c>
      <c r="E1957" s="36">
        <v>130</v>
      </c>
      <c r="F1957" s="35">
        <v>4917</v>
      </c>
      <c r="G1957" s="36" t="s">
        <v>1025</v>
      </c>
      <c r="H1957" s="36">
        <v>38</v>
      </c>
      <c r="I1957" s="36">
        <v>912</v>
      </c>
      <c r="J1957" s="35">
        <v>1745</v>
      </c>
      <c r="AF1957" s="82" t="s">
        <v>87</v>
      </c>
      <c r="AG1957" s="82" t="s">
        <v>89</v>
      </c>
      <c r="AH1957" s="82" t="s">
        <v>210</v>
      </c>
      <c r="AI1957" s="82">
        <v>2</v>
      </c>
      <c r="AJ1957" s="106">
        <f t="shared" si="168"/>
        <v>2600000</v>
      </c>
      <c r="AK1957" s="106">
        <f t="shared" si="169"/>
        <v>4000</v>
      </c>
      <c r="AL1957" s="106">
        <f t="shared" si="170"/>
        <v>90</v>
      </c>
      <c r="AM1957" s="106">
        <f t="shared" si="171"/>
        <v>2</v>
      </c>
      <c r="AN1957" s="106">
        <f t="shared" si="172"/>
        <v>2604092</v>
      </c>
      <c r="AO1957" s="77" t="s">
        <v>6316</v>
      </c>
      <c r="AP1957" s="78">
        <v>1851.49</v>
      </c>
    </row>
    <row r="1958" spans="1:42" x14ac:dyDescent="0.25">
      <c r="A1958" s="27" t="s">
        <v>1025</v>
      </c>
      <c r="B1958" s="37" t="s">
        <v>1287</v>
      </c>
      <c r="C1958" s="38"/>
      <c r="D1958" s="38"/>
      <c r="E1958" s="38"/>
      <c r="F1958" s="38"/>
      <c r="G1958" s="38"/>
      <c r="H1958" s="38"/>
      <c r="I1958" s="38"/>
      <c r="J1958" s="38"/>
      <c r="AF1958" s="82" t="s">
        <v>87</v>
      </c>
      <c r="AG1958" s="82" t="s">
        <v>89</v>
      </c>
      <c r="AH1958" s="82" t="s">
        <v>160</v>
      </c>
      <c r="AI1958" s="82">
        <v>2</v>
      </c>
      <c r="AJ1958" s="106">
        <f t="shared" si="168"/>
        <v>2600000</v>
      </c>
      <c r="AK1958" s="106">
        <f t="shared" si="169"/>
        <v>4000</v>
      </c>
      <c r="AL1958" s="106">
        <f t="shared" si="170"/>
        <v>100</v>
      </c>
      <c r="AM1958" s="106">
        <f t="shared" si="171"/>
        <v>2</v>
      </c>
      <c r="AN1958" s="106">
        <f t="shared" si="172"/>
        <v>2604102</v>
      </c>
      <c r="AO1958" s="77" t="s">
        <v>6317</v>
      </c>
      <c r="AP1958" s="78">
        <v>1417.42</v>
      </c>
    </row>
    <row r="1959" spans="1:42" x14ac:dyDescent="0.25">
      <c r="A1959" s="27">
        <v>1409033</v>
      </c>
      <c r="B1959" s="34" t="s">
        <v>2170</v>
      </c>
      <c r="C1959" s="35">
        <v>13525</v>
      </c>
      <c r="D1959" s="36" t="s">
        <v>1025</v>
      </c>
      <c r="E1959" s="36">
        <v>135</v>
      </c>
      <c r="F1959" s="35">
        <v>11137</v>
      </c>
      <c r="G1959" s="36" t="s">
        <v>1025</v>
      </c>
      <c r="H1959" s="36">
        <v>82</v>
      </c>
      <c r="I1959" s="36">
        <v>833</v>
      </c>
      <c r="J1959" s="35">
        <v>769</v>
      </c>
      <c r="AF1959" s="82" t="s">
        <v>87</v>
      </c>
      <c r="AG1959" s="82" t="s">
        <v>89</v>
      </c>
      <c r="AH1959" s="82" t="s">
        <v>157</v>
      </c>
      <c r="AI1959" s="82">
        <v>2</v>
      </c>
      <c r="AJ1959" s="106">
        <f t="shared" si="168"/>
        <v>2600000</v>
      </c>
      <c r="AK1959" s="106">
        <f t="shared" si="169"/>
        <v>4000</v>
      </c>
      <c r="AL1959" s="106">
        <f t="shared" si="170"/>
        <v>110</v>
      </c>
      <c r="AM1959" s="106">
        <f t="shared" si="171"/>
        <v>2</v>
      </c>
      <c r="AN1959" s="106">
        <f t="shared" si="172"/>
        <v>2604112</v>
      </c>
      <c r="AO1959" s="77" t="s">
        <v>6318</v>
      </c>
      <c r="AP1959" s="78">
        <v>696.34</v>
      </c>
    </row>
    <row r="1960" spans="1:42" x14ac:dyDescent="0.25">
      <c r="A1960" s="27">
        <v>1409034</v>
      </c>
      <c r="B1960" s="34" t="s">
        <v>1037</v>
      </c>
      <c r="C1960" s="35">
        <v>1570</v>
      </c>
      <c r="D1960" s="36" t="s">
        <v>1025</v>
      </c>
      <c r="E1960" s="36">
        <v>16</v>
      </c>
      <c r="F1960" s="35">
        <v>5544</v>
      </c>
      <c r="G1960" s="36" t="s">
        <v>1025</v>
      </c>
      <c r="H1960" s="36">
        <v>353</v>
      </c>
      <c r="I1960" s="36" t="s">
        <v>1038</v>
      </c>
      <c r="J1960" s="35" t="s">
        <v>1038</v>
      </c>
      <c r="AF1960" s="82" t="s">
        <v>87</v>
      </c>
      <c r="AG1960" s="82" t="s">
        <v>89</v>
      </c>
      <c r="AH1960" s="82" t="s">
        <v>29</v>
      </c>
      <c r="AI1960" s="82">
        <v>3</v>
      </c>
      <c r="AJ1960" s="106">
        <f t="shared" si="168"/>
        <v>2600000</v>
      </c>
      <c r="AK1960" s="106">
        <f t="shared" si="169"/>
        <v>4000</v>
      </c>
      <c r="AL1960" s="106">
        <f t="shared" si="170"/>
        <v>120</v>
      </c>
      <c r="AM1960" s="106">
        <f t="shared" si="171"/>
        <v>3</v>
      </c>
      <c r="AN1960" s="106">
        <f t="shared" si="172"/>
        <v>2604123</v>
      </c>
      <c r="AO1960" s="77" t="s">
        <v>6319</v>
      </c>
      <c r="AP1960" s="78">
        <v>2016.4</v>
      </c>
    </row>
    <row r="1961" spans="1:42" x14ac:dyDescent="0.25">
      <c r="A1961" s="27">
        <v>1409035</v>
      </c>
      <c r="B1961" s="34" t="s">
        <v>1049</v>
      </c>
      <c r="C1961" s="35">
        <v>11955</v>
      </c>
      <c r="D1961" s="36" t="s">
        <v>1025</v>
      </c>
      <c r="E1961" s="36">
        <v>119</v>
      </c>
      <c r="F1961" s="35">
        <v>5593</v>
      </c>
      <c r="G1961" s="36" t="s">
        <v>1025</v>
      </c>
      <c r="H1961" s="36">
        <v>47</v>
      </c>
      <c r="I1961" s="36" t="s">
        <v>1038</v>
      </c>
      <c r="J1961" s="35" t="s">
        <v>1038</v>
      </c>
      <c r="AF1961" s="82" t="s">
        <v>87</v>
      </c>
      <c r="AG1961" s="82" t="s">
        <v>89</v>
      </c>
      <c r="AH1961" s="82" t="s">
        <v>112</v>
      </c>
      <c r="AI1961" s="82">
        <v>3</v>
      </c>
      <c r="AJ1961" s="106">
        <f t="shared" si="168"/>
        <v>2600000</v>
      </c>
      <c r="AK1961" s="106">
        <f t="shared" si="169"/>
        <v>4000</v>
      </c>
      <c r="AL1961" s="106">
        <f t="shared" si="170"/>
        <v>130</v>
      </c>
      <c r="AM1961" s="106">
        <f t="shared" si="171"/>
        <v>3</v>
      </c>
      <c r="AN1961" s="106">
        <f t="shared" si="172"/>
        <v>2604133</v>
      </c>
      <c r="AO1961" s="77" t="s">
        <v>6320</v>
      </c>
      <c r="AP1961" s="78">
        <v>884.43</v>
      </c>
    </row>
    <row r="1962" spans="1:42" x14ac:dyDescent="0.25">
      <c r="A1962" s="27" t="s">
        <v>1025</v>
      </c>
      <c r="B1962" s="40" t="s">
        <v>2171</v>
      </c>
      <c r="C1962" s="41"/>
      <c r="D1962" s="41"/>
      <c r="E1962" s="41"/>
      <c r="F1962" s="41"/>
      <c r="G1962" s="41"/>
      <c r="H1962" s="41"/>
      <c r="I1962" s="41"/>
      <c r="J1962" s="41"/>
      <c r="AF1962" s="82" t="s">
        <v>87</v>
      </c>
      <c r="AG1962" s="82" t="s">
        <v>89</v>
      </c>
      <c r="AH1962" s="82" t="s">
        <v>344</v>
      </c>
      <c r="AI1962" s="82">
        <v>2</v>
      </c>
      <c r="AJ1962" s="106">
        <f t="shared" si="168"/>
        <v>2600000</v>
      </c>
      <c r="AK1962" s="106">
        <f t="shared" si="169"/>
        <v>4000</v>
      </c>
      <c r="AL1962" s="106">
        <f t="shared" si="170"/>
        <v>140</v>
      </c>
      <c r="AM1962" s="106">
        <f t="shared" si="171"/>
        <v>2</v>
      </c>
      <c r="AN1962" s="106">
        <f t="shared" si="172"/>
        <v>2604142</v>
      </c>
      <c r="AO1962" s="77" t="s">
        <v>6321</v>
      </c>
      <c r="AP1962" s="78">
        <v>1589.48</v>
      </c>
    </row>
    <row r="1963" spans="1:42" x14ac:dyDescent="0.25">
      <c r="A1963" s="27" t="s">
        <v>1025</v>
      </c>
      <c r="B1963" s="37" t="s">
        <v>1053</v>
      </c>
      <c r="C1963" s="38"/>
      <c r="D1963" s="38"/>
      <c r="E1963" s="38"/>
      <c r="F1963" s="38"/>
      <c r="G1963" s="38"/>
      <c r="H1963" s="38"/>
      <c r="I1963" s="38"/>
      <c r="J1963" s="38"/>
      <c r="AF1963" s="82" t="s">
        <v>87</v>
      </c>
      <c r="AG1963" s="82" t="s">
        <v>89</v>
      </c>
      <c r="AH1963" s="82" t="s">
        <v>124</v>
      </c>
      <c r="AI1963" s="82">
        <v>3</v>
      </c>
      <c r="AJ1963" s="106">
        <f t="shared" si="168"/>
        <v>2600000</v>
      </c>
      <c r="AK1963" s="106">
        <f t="shared" si="169"/>
        <v>4000</v>
      </c>
      <c r="AL1963" s="106">
        <f t="shared" si="170"/>
        <v>150</v>
      </c>
      <c r="AM1963" s="106">
        <f t="shared" si="171"/>
        <v>3</v>
      </c>
      <c r="AN1963" s="106">
        <f t="shared" si="172"/>
        <v>2604153</v>
      </c>
      <c r="AO1963" s="77" t="s">
        <v>6322</v>
      </c>
      <c r="AP1963" s="78">
        <v>934.67</v>
      </c>
    </row>
    <row r="1964" spans="1:42" x14ac:dyDescent="0.25">
      <c r="A1964" s="27">
        <v>1410012</v>
      </c>
      <c r="B1964" s="34" t="s">
        <v>2172</v>
      </c>
      <c r="C1964" s="35">
        <v>11771</v>
      </c>
      <c r="D1964" s="36" t="s">
        <v>1025</v>
      </c>
      <c r="E1964" s="36">
        <v>118</v>
      </c>
      <c r="F1964" s="35">
        <v>2834</v>
      </c>
      <c r="G1964" s="36" t="s">
        <v>1025</v>
      </c>
      <c r="H1964" s="36">
        <v>24</v>
      </c>
      <c r="I1964" s="36">
        <v>1085</v>
      </c>
      <c r="J1964" s="35">
        <v>2211</v>
      </c>
      <c r="AF1964" s="82" t="s">
        <v>87</v>
      </c>
      <c r="AG1964" s="82" t="s">
        <v>89</v>
      </c>
      <c r="AH1964" s="82" t="s">
        <v>139</v>
      </c>
      <c r="AI1964" s="82">
        <v>2</v>
      </c>
      <c r="AJ1964" s="106">
        <f t="shared" si="168"/>
        <v>2600000</v>
      </c>
      <c r="AK1964" s="106">
        <f t="shared" si="169"/>
        <v>4000</v>
      </c>
      <c r="AL1964" s="106">
        <f t="shared" si="170"/>
        <v>160</v>
      </c>
      <c r="AM1964" s="106">
        <f t="shared" si="171"/>
        <v>2</v>
      </c>
      <c r="AN1964" s="106">
        <f t="shared" si="172"/>
        <v>2604162</v>
      </c>
      <c r="AO1964" s="77" t="s">
        <v>6323</v>
      </c>
      <c r="AP1964" s="78">
        <v>881.61</v>
      </c>
    </row>
    <row r="1965" spans="1:42" x14ac:dyDescent="0.25">
      <c r="A1965" s="27">
        <v>1410032</v>
      </c>
      <c r="B1965" s="34" t="s">
        <v>2173</v>
      </c>
      <c r="C1965" s="35">
        <v>8763</v>
      </c>
      <c r="D1965" s="36" t="s">
        <v>1025</v>
      </c>
      <c r="E1965" s="36">
        <v>88</v>
      </c>
      <c r="F1965" s="35">
        <v>2961</v>
      </c>
      <c r="G1965" s="36" t="s">
        <v>1025</v>
      </c>
      <c r="H1965" s="36">
        <v>34</v>
      </c>
      <c r="I1965" s="36">
        <v>1568</v>
      </c>
      <c r="J1965" s="35">
        <v>2192</v>
      </c>
      <c r="AF1965" s="82" t="s">
        <v>87</v>
      </c>
      <c r="AG1965" s="82" t="s">
        <v>89</v>
      </c>
      <c r="AH1965" s="82" t="s">
        <v>51</v>
      </c>
      <c r="AI1965" s="82">
        <v>2</v>
      </c>
      <c r="AJ1965" s="106">
        <f t="shared" si="168"/>
        <v>2600000</v>
      </c>
      <c r="AK1965" s="106">
        <f t="shared" si="169"/>
        <v>4000</v>
      </c>
      <c r="AL1965" s="106">
        <f t="shared" si="170"/>
        <v>170</v>
      </c>
      <c r="AM1965" s="106">
        <f t="shared" si="171"/>
        <v>2</v>
      </c>
      <c r="AN1965" s="106">
        <f t="shared" si="172"/>
        <v>2604172</v>
      </c>
      <c r="AO1965" s="77" t="s">
        <v>6324</v>
      </c>
      <c r="AP1965" s="78">
        <v>4705.47</v>
      </c>
    </row>
    <row r="1966" spans="1:42" x14ac:dyDescent="0.25">
      <c r="A1966" s="27">
        <v>1410042</v>
      </c>
      <c r="B1966" s="34" t="s">
        <v>2174</v>
      </c>
      <c r="C1966" s="35">
        <v>12949</v>
      </c>
      <c r="D1966" s="36" t="s">
        <v>1025</v>
      </c>
      <c r="E1966" s="36">
        <v>129</v>
      </c>
      <c r="F1966" s="35">
        <v>4876</v>
      </c>
      <c r="G1966" s="36" t="s">
        <v>1025</v>
      </c>
      <c r="H1966" s="36">
        <v>38</v>
      </c>
      <c r="I1966" s="36">
        <v>916</v>
      </c>
      <c r="J1966" s="35">
        <v>1754</v>
      </c>
      <c r="AF1966" s="82" t="s">
        <v>87</v>
      </c>
      <c r="AG1966" s="82" t="s">
        <v>89</v>
      </c>
      <c r="AH1966" s="82" t="s">
        <v>38</v>
      </c>
      <c r="AI1966" s="82">
        <v>2</v>
      </c>
      <c r="AJ1966" s="106">
        <f t="shared" si="168"/>
        <v>2600000</v>
      </c>
      <c r="AK1966" s="106">
        <f t="shared" si="169"/>
        <v>4000</v>
      </c>
      <c r="AL1966" s="106">
        <f t="shared" si="170"/>
        <v>180</v>
      </c>
      <c r="AM1966" s="106">
        <f t="shared" si="171"/>
        <v>2</v>
      </c>
      <c r="AN1966" s="106">
        <f t="shared" si="172"/>
        <v>2604182</v>
      </c>
      <c r="AO1966" s="77" t="s">
        <v>6325</v>
      </c>
      <c r="AP1966" s="78">
        <v>1170.6199999999999</v>
      </c>
    </row>
    <row r="1967" spans="1:42" x14ac:dyDescent="0.25">
      <c r="A1967" s="27">
        <v>1410052</v>
      </c>
      <c r="B1967" s="34" t="s">
        <v>2175</v>
      </c>
      <c r="C1967" s="35">
        <v>19749</v>
      </c>
      <c r="D1967" s="36" t="s">
        <v>1025</v>
      </c>
      <c r="E1967" s="36">
        <v>197</v>
      </c>
      <c r="F1967" s="35">
        <v>4717</v>
      </c>
      <c r="G1967" s="36" t="s">
        <v>1025</v>
      </c>
      <c r="H1967" s="36">
        <v>24</v>
      </c>
      <c r="I1967" s="36">
        <v>361</v>
      </c>
      <c r="J1967" s="35">
        <v>1796</v>
      </c>
      <c r="AF1967" s="82" t="s">
        <v>87</v>
      </c>
      <c r="AG1967" s="82" t="s">
        <v>89</v>
      </c>
      <c r="AH1967" s="82" t="s">
        <v>65</v>
      </c>
      <c r="AI1967" s="82">
        <v>2</v>
      </c>
      <c r="AJ1967" s="106">
        <f t="shared" si="168"/>
        <v>2600000</v>
      </c>
      <c r="AK1967" s="106">
        <f t="shared" si="169"/>
        <v>4000</v>
      </c>
      <c r="AL1967" s="106">
        <f t="shared" si="170"/>
        <v>190</v>
      </c>
      <c r="AM1967" s="106">
        <f t="shared" si="171"/>
        <v>2</v>
      </c>
      <c r="AN1967" s="106">
        <f t="shared" si="172"/>
        <v>2604192</v>
      </c>
      <c r="AO1967" s="77" t="s">
        <v>6326</v>
      </c>
      <c r="AP1967" s="78">
        <v>1400.45</v>
      </c>
    </row>
    <row r="1968" spans="1:42" x14ac:dyDescent="0.25">
      <c r="A1968" s="27">
        <v>1410062</v>
      </c>
      <c r="B1968" s="34" t="s">
        <v>2176</v>
      </c>
      <c r="C1968" s="35">
        <v>11884</v>
      </c>
      <c r="D1968" s="36" t="s">
        <v>1025</v>
      </c>
      <c r="E1968" s="36">
        <v>119</v>
      </c>
      <c r="F1968" s="35">
        <v>4798</v>
      </c>
      <c r="G1968" s="36" t="s">
        <v>1025</v>
      </c>
      <c r="H1968" s="36">
        <v>40</v>
      </c>
      <c r="I1968" s="36">
        <v>1071</v>
      </c>
      <c r="J1968" s="35">
        <v>1777</v>
      </c>
      <c r="AF1968" s="82" t="s">
        <v>87</v>
      </c>
      <c r="AG1968" s="82" t="s">
        <v>57</v>
      </c>
      <c r="AH1968" s="82" t="s">
        <v>79</v>
      </c>
      <c r="AI1968" s="82">
        <v>2</v>
      </c>
      <c r="AJ1968" s="106">
        <f t="shared" si="168"/>
        <v>2600000</v>
      </c>
      <c r="AK1968" s="106">
        <f t="shared" si="169"/>
        <v>5000</v>
      </c>
      <c r="AL1968" s="106">
        <f t="shared" si="170"/>
        <v>10</v>
      </c>
      <c r="AM1968" s="106">
        <f t="shared" si="171"/>
        <v>2</v>
      </c>
      <c r="AN1968" s="106">
        <f t="shared" si="172"/>
        <v>2605012</v>
      </c>
      <c r="AO1968" s="77" t="s">
        <v>6327</v>
      </c>
      <c r="AP1968" s="78">
        <v>845.75</v>
      </c>
    </row>
    <row r="1969" spans="1:42" x14ac:dyDescent="0.25">
      <c r="A1969" s="27" t="s">
        <v>1025</v>
      </c>
      <c r="B1969" s="37" t="s">
        <v>1071</v>
      </c>
      <c r="C1969" s="38"/>
      <c r="D1969" s="38"/>
      <c r="E1969" s="38"/>
      <c r="F1969" s="38"/>
      <c r="G1969" s="38"/>
      <c r="H1969" s="38"/>
      <c r="I1969" s="38"/>
      <c r="J1969" s="38"/>
      <c r="AF1969" s="82" t="s">
        <v>87</v>
      </c>
      <c r="AG1969" s="82" t="s">
        <v>57</v>
      </c>
      <c r="AH1969" s="82" t="s">
        <v>100</v>
      </c>
      <c r="AI1969" s="82">
        <v>2</v>
      </c>
      <c r="AJ1969" s="106">
        <f t="shared" si="168"/>
        <v>2600000</v>
      </c>
      <c r="AK1969" s="106">
        <f t="shared" si="169"/>
        <v>5000</v>
      </c>
      <c r="AL1969" s="106">
        <f t="shared" si="170"/>
        <v>20</v>
      </c>
      <c r="AM1969" s="106">
        <f t="shared" si="171"/>
        <v>2</v>
      </c>
      <c r="AN1969" s="106">
        <f t="shared" si="172"/>
        <v>2605022</v>
      </c>
      <c r="AO1969" s="77" t="s">
        <v>6328</v>
      </c>
      <c r="AP1969" s="78">
        <v>836.81</v>
      </c>
    </row>
    <row r="1970" spans="1:42" x14ac:dyDescent="0.25">
      <c r="A1970" s="27">
        <v>1410023</v>
      </c>
      <c r="B1970" s="34" t="s">
        <v>2177</v>
      </c>
      <c r="C1970" s="35">
        <v>12129</v>
      </c>
      <c r="D1970" s="36" t="s">
        <v>1025</v>
      </c>
      <c r="E1970" s="36">
        <v>121</v>
      </c>
      <c r="F1970" s="35">
        <v>10837</v>
      </c>
      <c r="G1970" s="36" t="s">
        <v>1025</v>
      </c>
      <c r="H1970" s="36">
        <v>89</v>
      </c>
      <c r="I1970" s="36">
        <v>1037</v>
      </c>
      <c r="J1970" s="35">
        <v>792</v>
      </c>
      <c r="AF1970" s="82" t="s">
        <v>87</v>
      </c>
      <c r="AG1970" s="82" t="s">
        <v>57</v>
      </c>
      <c r="AH1970" s="82" t="s">
        <v>30</v>
      </c>
      <c r="AI1970" s="82">
        <v>3</v>
      </c>
      <c r="AJ1970" s="106">
        <f t="shared" si="168"/>
        <v>2600000</v>
      </c>
      <c r="AK1970" s="106">
        <f t="shared" si="169"/>
        <v>5000</v>
      </c>
      <c r="AL1970" s="106">
        <f t="shared" si="170"/>
        <v>30</v>
      </c>
      <c r="AM1970" s="106">
        <f t="shared" si="171"/>
        <v>3</v>
      </c>
      <c r="AN1970" s="106">
        <f t="shared" si="172"/>
        <v>2605033</v>
      </c>
      <c r="AO1970" s="77" t="s">
        <v>6329</v>
      </c>
      <c r="AP1970" s="78">
        <v>1698.11</v>
      </c>
    </row>
    <row r="1971" spans="1:42" x14ac:dyDescent="0.25">
      <c r="A1971" s="27">
        <v>1410024</v>
      </c>
      <c r="B1971" s="34" t="s">
        <v>1037</v>
      </c>
      <c r="C1971" s="35">
        <v>2374</v>
      </c>
      <c r="D1971" s="36" t="s">
        <v>1025</v>
      </c>
      <c r="E1971" s="36">
        <v>24</v>
      </c>
      <c r="F1971" s="35">
        <v>7071</v>
      </c>
      <c r="G1971" s="36" t="s">
        <v>1025</v>
      </c>
      <c r="H1971" s="36">
        <v>298</v>
      </c>
      <c r="I1971" s="36" t="s">
        <v>1038</v>
      </c>
      <c r="J1971" s="35" t="s">
        <v>1038</v>
      </c>
      <c r="AF1971" s="82" t="s">
        <v>87</v>
      </c>
      <c r="AG1971" s="82" t="s">
        <v>57</v>
      </c>
      <c r="AH1971" s="82" t="s">
        <v>89</v>
      </c>
      <c r="AI1971" s="82">
        <v>3</v>
      </c>
      <c r="AJ1971" s="106">
        <f t="shared" si="168"/>
        <v>2600000</v>
      </c>
      <c r="AK1971" s="106">
        <f t="shared" si="169"/>
        <v>5000</v>
      </c>
      <c r="AL1971" s="106">
        <f t="shared" si="170"/>
        <v>40</v>
      </c>
      <c r="AM1971" s="106">
        <f t="shared" si="171"/>
        <v>3</v>
      </c>
      <c r="AN1971" s="106">
        <f t="shared" si="172"/>
        <v>2605043</v>
      </c>
      <c r="AO1971" s="77" t="s">
        <v>6330</v>
      </c>
      <c r="AP1971" s="78">
        <v>706.62</v>
      </c>
    </row>
    <row r="1972" spans="1:42" x14ac:dyDescent="0.25">
      <c r="A1972" s="27">
        <v>1410025</v>
      </c>
      <c r="B1972" s="34" t="s">
        <v>1049</v>
      </c>
      <c r="C1972" s="35">
        <v>9755</v>
      </c>
      <c r="D1972" s="36" t="s">
        <v>1025</v>
      </c>
      <c r="E1972" s="36">
        <v>97</v>
      </c>
      <c r="F1972" s="35">
        <v>3766</v>
      </c>
      <c r="G1972" s="36" t="s">
        <v>1025</v>
      </c>
      <c r="H1972" s="36">
        <v>39</v>
      </c>
      <c r="I1972" s="36" t="s">
        <v>1038</v>
      </c>
      <c r="J1972" s="35" t="s">
        <v>1038</v>
      </c>
      <c r="AF1972" s="82" t="s">
        <v>87</v>
      </c>
      <c r="AG1972" s="82" t="s">
        <v>57</v>
      </c>
      <c r="AH1972" s="82" t="s">
        <v>57</v>
      </c>
      <c r="AI1972" s="82">
        <v>2</v>
      </c>
      <c r="AJ1972" s="106">
        <f t="shared" si="168"/>
        <v>2600000</v>
      </c>
      <c r="AK1972" s="106">
        <f t="shared" si="169"/>
        <v>5000</v>
      </c>
      <c r="AL1972" s="106">
        <f t="shared" si="170"/>
        <v>50</v>
      </c>
      <c r="AM1972" s="106">
        <f t="shared" si="171"/>
        <v>2</v>
      </c>
      <c r="AN1972" s="106">
        <f t="shared" si="172"/>
        <v>2605052</v>
      </c>
      <c r="AO1972" s="77" t="s">
        <v>6331</v>
      </c>
      <c r="AP1972" s="78">
        <v>965.05</v>
      </c>
    </row>
    <row r="1973" spans="1:42" x14ac:dyDescent="0.25">
      <c r="A1973" s="27" t="s">
        <v>1025</v>
      </c>
      <c r="B1973" s="40" t="s">
        <v>2178</v>
      </c>
      <c r="C1973" s="41"/>
      <c r="D1973" s="41"/>
      <c r="E1973" s="41"/>
      <c r="F1973" s="41"/>
      <c r="G1973" s="41"/>
      <c r="H1973" s="41"/>
      <c r="I1973" s="41"/>
      <c r="J1973" s="41"/>
      <c r="AF1973" s="82" t="s">
        <v>87</v>
      </c>
      <c r="AG1973" s="82" t="s">
        <v>57</v>
      </c>
      <c r="AH1973" s="82" t="s">
        <v>186</v>
      </c>
      <c r="AI1973" s="82">
        <v>2</v>
      </c>
      <c r="AJ1973" s="106">
        <f t="shared" si="168"/>
        <v>2600000</v>
      </c>
      <c r="AK1973" s="106">
        <f t="shared" si="169"/>
        <v>5000</v>
      </c>
      <c r="AL1973" s="106">
        <f t="shared" si="170"/>
        <v>60</v>
      </c>
      <c r="AM1973" s="106">
        <f t="shared" si="171"/>
        <v>2</v>
      </c>
      <c r="AN1973" s="106">
        <f t="shared" si="172"/>
        <v>2605062</v>
      </c>
      <c r="AO1973" s="77" t="s">
        <v>6332</v>
      </c>
      <c r="AP1973" s="78">
        <v>837.46</v>
      </c>
    </row>
    <row r="1974" spans="1:42" x14ac:dyDescent="0.25">
      <c r="A1974" s="27" t="s">
        <v>1025</v>
      </c>
      <c r="B1974" s="37" t="s">
        <v>1028</v>
      </c>
      <c r="C1974" s="38"/>
      <c r="D1974" s="38"/>
      <c r="E1974" s="38"/>
      <c r="F1974" s="38"/>
      <c r="G1974" s="38"/>
      <c r="H1974" s="38"/>
      <c r="I1974" s="38"/>
      <c r="J1974" s="38"/>
      <c r="AF1974" s="82" t="s">
        <v>87</v>
      </c>
      <c r="AG1974" s="82" t="s">
        <v>57</v>
      </c>
      <c r="AH1974" s="82" t="s">
        <v>215</v>
      </c>
      <c r="AI1974" s="82">
        <v>2</v>
      </c>
      <c r="AJ1974" s="106">
        <f t="shared" si="168"/>
        <v>2600000</v>
      </c>
      <c r="AK1974" s="106">
        <f t="shared" si="169"/>
        <v>5000</v>
      </c>
      <c r="AL1974" s="106">
        <f t="shared" si="170"/>
        <v>70</v>
      </c>
      <c r="AM1974" s="106">
        <f t="shared" si="171"/>
        <v>2</v>
      </c>
      <c r="AN1974" s="106">
        <f t="shared" si="172"/>
        <v>2605072</v>
      </c>
      <c r="AO1974" s="77" t="s">
        <v>6333</v>
      </c>
      <c r="AP1974" s="78">
        <v>722.03</v>
      </c>
    </row>
    <row r="1975" spans="1:42" x14ac:dyDescent="0.25">
      <c r="A1975" s="27">
        <v>1411011</v>
      </c>
      <c r="B1975" s="34" t="s">
        <v>2179</v>
      </c>
      <c r="C1975" s="35">
        <v>1028</v>
      </c>
      <c r="D1975" s="36" t="s">
        <v>1025</v>
      </c>
      <c r="E1975" s="36">
        <v>10</v>
      </c>
      <c r="F1975" s="35">
        <v>9787</v>
      </c>
      <c r="G1975" s="36" t="s">
        <v>1025</v>
      </c>
      <c r="H1975" s="36">
        <v>952</v>
      </c>
      <c r="I1975" s="36">
        <v>2318</v>
      </c>
      <c r="J1975" s="35">
        <v>893</v>
      </c>
      <c r="AF1975" s="82" t="s">
        <v>87</v>
      </c>
      <c r="AG1975" s="82" t="s">
        <v>57</v>
      </c>
      <c r="AH1975" s="82" t="s">
        <v>148</v>
      </c>
      <c r="AI1975" s="82">
        <v>3</v>
      </c>
      <c r="AJ1975" s="106">
        <f t="shared" si="168"/>
        <v>2600000</v>
      </c>
      <c r="AK1975" s="106">
        <f t="shared" si="169"/>
        <v>5000</v>
      </c>
      <c r="AL1975" s="106">
        <f t="shared" si="170"/>
        <v>80</v>
      </c>
      <c r="AM1975" s="106">
        <f t="shared" si="171"/>
        <v>3</v>
      </c>
      <c r="AN1975" s="106">
        <f t="shared" si="172"/>
        <v>2605083</v>
      </c>
      <c r="AO1975" s="77" t="s">
        <v>6334</v>
      </c>
      <c r="AP1975" s="78">
        <v>1137.42</v>
      </c>
    </row>
    <row r="1976" spans="1:42" x14ac:dyDescent="0.25">
      <c r="A1976" s="27" t="s">
        <v>1025</v>
      </c>
      <c r="B1976" s="37" t="s">
        <v>1053</v>
      </c>
      <c r="C1976" s="38"/>
      <c r="D1976" s="38"/>
      <c r="E1976" s="38"/>
      <c r="F1976" s="38"/>
      <c r="G1976" s="38"/>
      <c r="H1976" s="38"/>
      <c r="I1976" s="38"/>
      <c r="J1976" s="38"/>
      <c r="AF1976" s="82" t="s">
        <v>87</v>
      </c>
      <c r="AG1976" s="82" t="s">
        <v>186</v>
      </c>
      <c r="AH1976" s="82" t="s">
        <v>79</v>
      </c>
      <c r="AI1976" s="82">
        <v>2</v>
      </c>
      <c r="AJ1976" s="106">
        <f t="shared" si="168"/>
        <v>2600000</v>
      </c>
      <c r="AK1976" s="106">
        <f t="shared" si="169"/>
        <v>6000</v>
      </c>
      <c r="AL1976" s="106">
        <f t="shared" si="170"/>
        <v>10</v>
      </c>
      <c r="AM1976" s="106">
        <f t="shared" si="171"/>
        <v>2</v>
      </c>
      <c r="AN1976" s="106">
        <f t="shared" si="172"/>
        <v>2606012</v>
      </c>
      <c r="AO1976" s="77" t="s">
        <v>6335</v>
      </c>
      <c r="AP1976" s="78">
        <v>1340.58</v>
      </c>
    </row>
    <row r="1977" spans="1:42" x14ac:dyDescent="0.25">
      <c r="A1977" s="27">
        <v>1411022</v>
      </c>
      <c r="B1977" s="34" t="s">
        <v>2180</v>
      </c>
      <c r="C1977" s="35">
        <v>11044</v>
      </c>
      <c r="D1977" s="36" t="s">
        <v>1025</v>
      </c>
      <c r="E1977" s="36">
        <v>110</v>
      </c>
      <c r="F1977" s="35">
        <v>2640</v>
      </c>
      <c r="G1977" s="36" t="s">
        <v>1025</v>
      </c>
      <c r="H1977" s="36">
        <v>24</v>
      </c>
      <c r="I1977" s="36">
        <v>1214</v>
      </c>
      <c r="J1977" s="35">
        <v>2231</v>
      </c>
      <c r="AF1977" s="82" t="s">
        <v>87</v>
      </c>
      <c r="AG1977" s="82" t="s">
        <v>186</v>
      </c>
      <c r="AH1977" s="82" t="s">
        <v>100</v>
      </c>
      <c r="AI1977" s="82">
        <v>2</v>
      </c>
      <c r="AJ1977" s="106">
        <f t="shared" si="168"/>
        <v>2600000</v>
      </c>
      <c r="AK1977" s="106">
        <f t="shared" si="169"/>
        <v>6000</v>
      </c>
      <c r="AL1977" s="106">
        <f t="shared" si="170"/>
        <v>20</v>
      </c>
      <c r="AM1977" s="106">
        <f t="shared" si="171"/>
        <v>2</v>
      </c>
      <c r="AN1977" s="106">
        <f t="shared" si="172"/>
        <v>2606022</v>
      </c>
      <c r="AO1977" s="77" t="s">
        <v>6336</v>
      </c>
      <c r="AP1977" s="78">
        <v>779.85</v>
      </c>
    </row>
    <row r="1978" spans="1:42" x14ac:dyDescent="0.25">
      <c r="A1978" s="27">
        <v>1411032</v>
      </c>
      <c r="B1978" s="34" t="s">
        <v>2181</v>
      </c>
      <c r="C1978" s="35">
        <v>12906</v>
      </c>
      <c r="D1978" s="36" t="s">
        <v>1025</v>
      </c>
      <c r="E1978" s="36">
        <v>129</v>
      </c>
      <c r="F1978" s="35">
        <v>5207</v>
      </c>
      <c r="G1978" s="36" t="s">
        <v>1025</v>
      </c>
      <c r="H1978" s="36">
        <v>40</v>
      </c>
      <c r="I1978" s="36">
        <v>925</v>
      </c>
      <c r="J1978" s="35">
        <v>1673</v>
      </c>
      <c r="AF1978" s="82" t="s">
        <v>87</v>
      </c>
      <c r="AG1978" s="82" t="s">
        <v>186</v>
      </c>
      <c r="AH1978" s="82" t="s">
        <v>30</v>
      </c>
      <c r="AI1978" s="82">
        <v>2</v>
      </c>
      <c r="AJ1978" s="106">
        <f t="shared" si="168"/>
        <v>2600000</v>
      </c>
      <c r="AK1978" s="106">
        <f t="shared" si="169"/>
        <v>6000</v>
      </c>
      <c r="AL1978" s="106">
        <f t="shared" si="170"/>
        <v>30</v>
      </c>
      <c r="AM1978" s="106">
        <f t="shared" si="171"/>
        <v>2</v>
      </c>
      <c r="AN1978" s="106">
        <f t="shared" si="172"/>
        <v>2606032</v>
      </c>
      <c r="AO1978" s="77" t="s">
        <v>6337</v>
      </c>
      <c r="AP1978" s="78">
        <v>951.67</v>
      </c>
    </row>
    <row r="1979" spans="1:42" x14ac:dyDescent="0.25">
      <c r="A1979" s="27">
        <v>1411042</v>
      </c>
      <c r="B1979" s="34" t="s">
        <v>2182</v>
      </c>
      <c r="C1979" s="35">
        <v>16715</v>
      </c>
      <c r="D1979" s="36" t="s">
        <v>1025</v>
      </c>
      <c r="E1979" s="36">
        <v>168</v>
      </c>
      <c r="F1979" s="35">
        <v>6426</v>
      </c>
      <c r="G1979" s="36" t="s">
        <v>1025</v>
      </c>
      <c r="H1979" s="36">
        <v>38</v>
      </c>
      <c r="I1979" s="36">
        <v>541</v>
      </c>
      <c r="J1979" s="35">
        <v>1402</v>
      </c>
      <c r="AF1979" s="82" t="s">
        <v>87</v>
      </c>
      <c r="AG1979" s="82" t="s">
        <v>186</v>
      </c>
      <c r="AH1979" s="82" t="s">
        <v>89</v>
      </c>
      <c r="AI1979" s="82">
        <v>3</v>
      </c>
      <c r="AJ1979" s="106">
        <f t="shared" si="168"/>
        <v>2600000</v>
      </c>
      <c r="AK1979" s="106">
        <f t="shared" si="169"/>
        <v>6000</v>
      </c>
      <c r="AL1979" s="106">
        <f t="shared" si="170"/>
        <v>40</v>
      </c>
      <c r="AM1979" s="106">
        <f t="shared" si="171"/>
        <v>3</v>
      </c>
      <c r="AN1979" s="106">
        <f t="shared" si="172"/>
        <v>2606043</v>
      </c>
      <c r="AO1979" s="77" t="s">
        <v>6172</v>
      </c>
      <c r="AP1979" s="78">
        <v>1309.77</v>
      </c>
    </row>
    <row r="1980" spans="1:42" x14ac:dyDescent="0.25">
      <c r="A1980" s="27">
        <v>1411052</v>
      </c>
      <c r="B1980" s="34" t="s">
        <v>2183</v>
      </c>
      <c r="C1980" s="35">
        <v>7486</v>
      </c>
      <c r="D1980" s="36" t="s">
        <v>1025</v>
      </c>
      <c r="E1980" s="36">
        <v>75</v>
      </c>
      <c r="F1980" s="35">
        <v>1761</v>
      </c>
      <c r="G1980" s="36" t="s">
        <v>1025</v>
      </c>
      <c r="H1980" s="36">
        <v>24</v>
      </c>
      <c r="I1980" s="36">
        <v>1781</v>
      </c>
      <c r="J1980" s="35">
        <v>2286</v>
      </c>
      <c r="AF1980" s="82" t="s">
        <v>87</v>
      </c>
      <c r="AG1980" s="82" t="s">
        <v>186</v>
      </c>
      <c r="AH1980" s="82" t="s">
        <v>57</v>
      </c>
      <c r="AI1980" s="82">
        <v>3</v>
      </c>
      <c r="AJ1980" s="106">
        <f t="shared" si="168"/>
        <v>2600000</v>
      </c>
      <c r="AK1980" s="106">
        <f t="shared" si="169"/>
        <v>6000</v>
      </c>
      <c r="AL1980" s="106">
        <f t="shared" si="170"/>
        <v>50</v>
      </c>
      <c r="AM1980" s="106">
        <f t="shared" si="171"/>
        <v>3</v>
      </c>
      <c r="AN1980" s="106">
        <f t="shared" si="172"/>
        <v>2606053</v>
      </c>
      <c r="AO1980" s="77" t="s">
        <v>6338</v>
      </c>
      <c r="AP1980" s="78">
        <v>2589.13</v>
      </c>
    </row>
    <row r="1981" spans="1:42" x14ac:dyDescent="0.25">
      <c r="A1981" s="27">
        <v>1411062</v>
      </c>
      <c r="B1981" s="34" t="s">
        <v>2184</v>
      </c>
      <c r="C1981" s="35">
        <v>13485</v>
      </c>
      <c r="D1981" s="36" t="s">
        <v>1025</v>
      </c>
      <c r="E1981" s="36">
        <v>135</v>
      </c>
      <c r="F1981" s="35">
        <v>5381</v>
      </c>
      <c r="G1981" s="36" t="s">
        <v>1025</v>
      </c>
      <c r="H1981" s="36">
        <v>40</v>
      </c>
      <c r="I1981" s="36">
        <v>841</v>
      </c>
      <c r="J1981" s="35">
        <v>1633</v>
      </c>
      <c r="AF1981" s="82" t="s">
        <v>87</v>
      </c>
      <c r="AG1981" s="82" t="s">
        <v>186</v>
      </c>
      <c r="AH1981" s="82" t="s">
        <v>186</v>
      </c>
      <c r="AI1981" s="82">
        <v>2</v>
      </c>
      <c r="AJ1981" s="106">
        <f t="shared" si="168"/>
        <v>2600000</v>
      </c>
      <c r="AK1981" s="106">
        <f t="shared" si="169"/>
        <v>6000</v>
      </c>
      <c r="AL1981" s="106">
        <f t="shared" si="170"/>
        <v>60</v>
      </c>
      <c r="AM1981" s="106">
        <f t="shared" si="171"/>
        <v>2</v>
      </c>
      <c r="AN1981" s="106">
        <f t="shared" si="172"/>
        <v>2606062</v>
      </c>
      <c r="AO1981" s="77" t="s">
        <v>6339</v>
      </c>
      <c r="AP1981" s="78">
        <v>1177.81</v>
      </c>
    </row>
    <row r="1982" spans="1:42" x14ac:dyDescent="0.25">
      <c r="A1982" s="27">
        <v>1411082</v>
      </c>
      <c r="B1982" s="34" t="s">
        <v>2185</v>
      </c>
      <c r="C1982" s="35">
        <v>11175</v>
      </c>
      <c r="D1982" s="36" t="s">
        <v>1025</v>
      </c>
      <c r="E1982" s="36">
        <v>112</v>
      </c>
      <c r="F1982" s="35">
        <v>2636</v>
      </c>
      <c r="G1982" s="36" t="s">
        <v>1025</v>
      </c>
      <c r="H1982" s="36">
        <v>24</v>
      </c>
      <c r="I1982" s="36">
        <v>1183</v>
      </c>
      <c r="J1982" s="35">
        <v>2232</v>
      </c>
      <c r="AF1982" s="82" t="s">
        <v>87</v>
      </c>
      <c r="AG1982" s="82" t="s">
        <v>186</v>
      </c>
      <c r="AH1982" s="82" t="s">
        <v>215</v>
      </c>
      <c r="AI1982" s="82">
        <v>2</v>
      </c>
      <c r="AJ1982" s="106">
        <f t="shared" si="168"/>
        <v>2600000</v>
      </c>
      <c r="AK1982" s="106">
        <f t="shared" si="169"/>
        <v>6000</v>
      </c>
      <c r="AL1982" s="106">
        <f t="shared" si="170"/>
        <v>70</v>
      </c>
      <c r="AM1982" s="106">
        <f t="shared" si="171"/>
        <v>2</v>
      </c>
      <c r="AN1982" s="106">
        <f t="shared" si="172"/>
        <v>2606072</v>
      </c>
      <c r="AO1982" s="77" t="s">
        <v>6340</v>
      </c>
      <c r="AP1982" s="78">
        <v>793.52</v>
      </c>
    </row>
    <row r="1983" spans="1:42" x14ac:dyDescent="0.25">
      <c r="A1983" s="27">
        <v>1411092</v>
      </c>
      <c r="B1983" s="34" t="s">
        <v>2186</v>
      </c>
      <c r="C1983" s="35">
        <v>12845</v>
      </c>
      <c r="D1983" s="36" t="s">
        <v>1025</v>
      </c>
      <c r="E1983" s="36">
        <v>128</v>
      </c>
      <c r="F1983" s="35">
        <v>3314</v>
      </c>
      <c r="G1983" s="36" t="s">
        <v>1025</v>
      </c>
      <c r="H1983" s="36">
        <v>26</v>
      </c>
      <c r="I1983" s="36">
        <v>937</v>
      </c>
      <c r="J1983" s="35">
        <v>2136</v>
      </c>
      <c r="AF1983" s="82" t="s">
        <v>87</v>
      </c>
      <c r="AG1983" s="82" t="s">
        <v>186</v>
      </c>
      <c r="AH1983" s="82" t="s">
        <v>148</v>
      </c>
      <c r="AI1983" s="82">
        <v>2</v>
      </c>
      <c r="AJ1983" s="106">
        <f t="shared" si="168"/>
        <v>2600000</v>
      </c>
      <c r="AK1983" s="106">
        <f t="shared" si="169"/>
        <v>6000</v>
      </c>
      <c r="AL1983" s="106">
        <f t="shared" si="170"/>
        <v>80</v>
      </c>
      <c r="AM1983" s="106">
        <f t="shared" si="171"/>
        <v>2</v>
      </c>
      <c r="AN1983" s="106">
        <f t="shared" si="172"/>
        <v>2606082</v>
      </c>
      <c r="AO1983" s="77" t="s">
        <v>6341</v>
      </c>
      <c r="AP1983" s="78">
        <v>1183.56</v>
      </c>
    </row>
    <row r="1984" spans="1:42" x14ac:dyDescent="0.25">
      <c r="A1984" s="27">
        <v>1411102</v>
      </c>
      <c r="B1984" s="34" t="s">
        <v>2187</v>
      </c>
      <c r="C1984" s="35">
        <v>11321</v>
      </c>
      <c r="D1984" s="36" t="s">
        <v>1025</v>
      </c>
      <c r="E1984" s="36">
        <v>113</v>
      </c>
      <c r="F1984" s="35">
        <v>3675</v>
      </c>
      <c r="G1984" s="36" t="s">
        <v>1025</v>
      </c>
      <c r="H1984" s="36">
        <v>32</v>
      </c>
      <c r="I1984" s="36">
        <v>1157</v>
      </c>
      <c r="J1984" s="35">
        <v>2061</v>
      </c>
      <c r="AF1984" s="82" t="s">
        <v>87</v>
      </c>
      <c r="AG1984" s="82" t="s">
        <v>215</v>
      </c>
      <c r="AH1984" s="82" t="s">
        <v>79</v>
      </c>
      <c r="AI1984" s="82">
        <v>1</v>
      </c>
      <c r="AJ1984" s="106">
        <f t="shared" si="168"/>
        <v>2600000</v>
      </c>
      <c r="AK1984" s="106">
        <f t="shared" si="169"/>
        <v>7000</v>
      </c>
      <c r="AL1984" s="106">
        <f t="shared" si="170"/>
        <v>10</v>
      </c>
      <c r="AM1984" s="106">
        <f t="shared" si="171"/>
        <v>1</v>
      </c>
      <c r="AN1984" s="106">
        <f t="shared" si="172"/>
        <v>2607011</v>
      </c>
      <c r="AO1984" s="77" t="s">
        <v>6342</v>
      </c>
      <c r="AP1984" s="78">
        <v>1651.99</v>
      </c>
    </row>
    <row r="1985" spans="1:42" x14ac:dyDescent="0.25">
      <c r="A1985" s="27" t="s">
        <v>1025</v>
      </c>
      <c r="B1985" s="37" t="s">
        <v>1287</v>
      </c>
      <c r="C1985" s="38"/>
      <c r="D1985" s="38"/>
      <c r="E1985" s="38"/>
      <c r="F1985" s="38"/>
      <c r="G1985" s="38"/>
      <c r="H1985" s="38"/>
      <c r="I1985" s="38"/>
      <c r="J1985" s="38"/>
      <c r="AF1985" s="82" t="s">
        <v>87</v>
      </c>
      <c r="AG1985" s="82" t="s">
        <v>215</v>
      </c>
      <c r="AH1985" s="82" t="s">
        <v>100</v>
      </c>
      <c r="AI1985" s="82">
        <v>2</v>
      </c>
      <c r="AJ1985" s="106">
        <f t="shared" si="168"/>
        <v>2600000</v>
      </c>
      <c r="AK1985" s="106">
        <f t="shared" si="169"/>
        <v>7000</v>
      </c>
      <c r="AL1985" s="106">
        <f t="shared" si="170"/>
        <v>20</v>
      </c>
      <c r="AM1985" s="106">
        <f t="shared" si="171"/>
        <v>2</v>
      </c>
      <c r="AN1985" s="106">
        <f t="shared" si="172"/>
        <v>2607022</v>
      </c>
      <c r="AO1985" s="77" t="s">
        <v>6343</v>
      </c>
      <c r="AP1985" s="78">
        <v>1109.68</v>
      </c>
    </row>
    <row r="1986" spans="1:42" x14ac:dyDescent="0.25">
      <c r="A1986" s="27">
        <v>1411073</v>
      </c>
      <c r="B1986" s="34" t="s">
        <v>2188</v>
      </c>
      <c r="C1986" s="35">
        <v>8458</v>
      </c>
      <c r="D1986" s="36" t="s">
        <v>1025</v>
      </c>
      <c r="E1986" s="36">
        <v>85</v>
      </c>
      <c r="F1986" s="35">
        <v>4420</v>
      </c>
      <c r="G1986" s="36" t="s">
        <v>1025</v>
      </c>
      <c r="H1986" s="36">
        <v>52</v>
      </c>
      <c r="I1986" s="36">
        <v>1626</v>
      </c>
      <c r="J1986" s="35">
        <v>1868</v>
      </c>
      <c r="AF1986" s="82" t="s">
        <v>87</v>
      </c>
      <c r="AG1986" s="82" t="s">
        <v>215</v>
      </c>
      <c r="AH1986" s="82" t="s">
        <v>30</v>
      </c>
      <c r="AI1986" s="82">
        <v>2</v>
      </c>
      <c r="AJ1986" s="106">
        <f t="shared" si="168"/>
        <v>2600000</v>
      </c>
      <c r="AK1986" s="106">
        <f t="shared" si="169"/>
        <v>7000</v>
      </c>
      <c r="AL1986" s="106">
        <f t="shared" si="170"/>
        <v>30</v>
      </c>
      <c r="AM1986" s="106">
        <f t="shared" si="171"/>
        <v>2</v>
      </c>
      <c r="AN1986" s="106">
        <f t="shared" si="172"/>
        <v>2607032</v>
      </c>
      <c r="AO1986" s="77" t="s">
        <v>6344</v>
      </c>
      <c r="AP1986" s="78">
        <v>1177.21</v>
      </c>
    </row>
    <row r="1987" spans="1:42" x14ac:dyDescent="0.25">
      <c r="A1987" s="27">
        <v>1411074</v>
      </c>
      <c r="B1987" s="34" t="s">
        <v>1064</v>
      </c>
      <c r="C1987" s="35">
        <v>666</v>
      </c>
      <c r="D1987" s="36" t="s">
        <v>1025</v>
      </c>
      <c r="E1987" s="36">
        <v>7</v>
      </c>
      <c r="F1987" s="35">
        <v>2727</v>
      </c>
      <c r="G1987" s="36" t="s">
        <v>1025</v>
      </c>
      <c r="H1987" s="36">
        <v>409</v>
      </c>
      <c r="I1987" s="36" t="s">
        <v>1038</v>
      </c>
      <c r="J1987" s="35" t="s">
        <v>1038</v>
      </c>
      <c r="AF1987" s="82" t="s">
        <v>87</v>
      </c>
      <c r="AG1987" s="82" t="s">
        <v>215</v>
      </c>
      <c r="AH1987" s="82" t="s">
        <v>89</v>
      </c>
      <c r="AI1987" s="82">
        <v>3</v>
      </c>
      <c r="AJ1987" s="106">
        <f t="shared" si="168"/>
        <v>2600000</v>
      </c>
      <c r="AK1987" s="106">
        <f t="shared" si="169"/>
        <v>7000</v>
      </c>
      <c r="AL1987" s="106">
        <f t="shared" si="170"/>
        <v>40</v>
      </c>
      <c r="AM1987" s="106">
        <f t="shared" si="171"/>
        <v>3</v>
      </c>
      <c r="AN1987" s="106">
        <f t="shared" si="172"/>
        <v>2607043</v>
      </c>
      <c r="AO1987" s="77" t="s">
        <v>6345</v>
      </c>
      <c r="AP1987" s="78">
        <v>1029.26</v>
      </c>
    </row>
    <row r="1988" spans="1:42" x14ac:dyDescent="0.25">
      <c r="A1988" s="27">
        <v>1411075</v>
      </c>
      <c r="B1988" s="34" t="s">
        <v>1049</v>
      </c>
      <c r="C1988" s="35">
        <v>7792</v>
      </c>
      <c r="D1988" s="36" t="s">
        <v>1025</v>
      </c>
      <c r="E1988" s="36">
        <v>78</v>
      </c>
      <c r="F1988" s="35">
        <v>1693</v>
      </c>
      <c r="G1988" s="36" t="s">
        <v>1025</v>
      </c>
      <c r="H1988" s="36">
        <v>22</v>
      </c>
      <c r="I1988" s="36" t="s">
        <v>1038</v>
      </c>
      <c r="J1988" s="35" t="s">
        <v>1038</v>
      </c>
      <c r="AF1988" s="82" t="s">
        <v>87</v>
      </c>
      <c r="AG1988" s="82" t="s">
        <v>215</v>
      </c>
      <c r="AH1988" s="82" t="s">
        <v>57</v>
      </c>
      <c r="AI1988" s="82">
        <v>3</v>
      </c>
      <c r="AJ1988" s="106">
        <f t="shared" si="168"/>
        <v>2600000</v>
      </c>
      <c r="AK1988" s="106">
        <f t="shared" si="169"/>
        <v>7000</v>
      </c>
      <c r="AL1988" s="106">
        <f t="shared" si="170"/>
        <v>50</v>
      </c>
      <c r="AM1988" s="106">
        <f t="shared" si="171"/>
        <v>3</v>
      </c>
      <c r="AN1988" s="106">
        <f t="shared" si="172"/>
        <v>2607053</v>
      </c>
      <c r="AO1988" s="77" t="s">
        <v>6346</v>
      </c>
      <c r="AP1988" s="78">
        <v>1196.6199999999999</v>
      </c>
    </row>
    <row r="1989" spans="1:42" x14ac:dyDescent="0.25">
      <c r="A1989" s="27" t="s">
        <v>1025</v>
      </c>
      <c r="B1989" s="40" t="s">
        <v>2189</v>
      </c>
      <c r="C1989" s="41"/>
      <c r="D1989" s="41"/>
      <c r="E1989" s="41"/>
      <c r="F1989" s="41"/>
      <c r="G1989" s="41"/>
      <c r="H1989" s="41"/>
      <c r="I1989" s="41"/>
      <c r="J1989" s="41"/>
      <c r="AF1989" s="82" t="s">
        <v>87</v>
      </c>
      <c r="AG1989" s="82" t="s">
        <v>215</v>
      </c>
      <c r="AH1989" s="82" t="s">
        <v>186</v>
      </c>
      <c r="AI1989" s="82">
        <v>2</v>
      </c>
      <c r="AJ1989" s="106">
        <f t="shared" si="168"/>
        <v>2600000</v>
      </c>
      <c r="AK1989" s="106">
        <f t="shared" si="169"/>
        <v>7000</v>
      </c>
      <c r="AL1989" s="106">
        <f t="shared" si="170"/>
        <v>60</v>
      </c>
      <c r="AM1989" s="106">
        <f t="shared" si="171"/>
        <v>2</v>
      </c>
      <c r="AN1989" s="106">
        <f t="shared" si="172"/>
        <v>2607062</v>
      </c>
      <c r="AO1989" s="77" t="s">
        <v>6347</v>
      </c>
      <c r="AP1989" s="78">
        <v>768.53</v>
      </c>
    </row>
    <row r="1990" spans="1:42" x14ac:dyDescent="0.25">
      <c r="A1990" s="27" t="s">
        <v>1025</v>
      </c>
      <c r="B1990" s="37" t="s">
        <v>1041</v>
      </c>
      <c r="C1990" s="38"/>
      <c r="D1990" s="38"/>
      <c r="E1990" s="38"/>
      <c r="F1990" s="38"/>
      <c r="G1990" s="38"/>
      <c r="H1990" s="38"/>
      <c r="I1990" s="38"/>
      <c r="J1990" s="38"/>
      <c r="AF1990" s="82" t="s">
        <v>87</v>
      </c>
      <c r="AG1990" s="82" t="s">
        <v>148</v>
      </c>
      <c r="AH1990" s="82" t="s">
        <v>79</v>
      </c>
      <c r="AI1990" s="82">
        <v>3</v>
      </c>
      <c r="AJ1990" s="106">
        <f t="shared" si="168"/>
        <v>2600000</v>
      </c>
      <c r="AK1990" s="106">
        <f t="shared" si="169"/>
        <v>8000</v>
      </c>
      <c r="AL1990" s="106">
        <f t="shared" si="170"/>
        <v>10</v>
      </c>
      <c r="AM1990" s="106">
        <f t="shared" si="171"/>
        <v>3</v>
      </c>
      <c r="AN1990" s="106">
        <f t="shared" si="172"/>
        <v>2608013</v>
      </c>
      <c r="AO1990" s="77" t="s">
        <v>6348</v>
      </c>
      <c r="AP1990" s="78">
        <v>991.26</v>
      </c>
    </row>
    <row r="1991" spans="1:42" x14ac:dyDescent="0.25">
      <c r="A1991" s="27">
        <v>1412011</v>
      </c>
      <c r="B1991" s="34" t="s">
        <v>2190</v>
      </c>
      <c r="C1991" s="35">
        <v>1318</v>
      </c>
      <c r="D1991" s="36" t="s">
        <v>1025</v>
      </c>
      <c r="E1991" s="36">
        <v>13</v>
      </c>
      <c r="F1991" s="35">
        <v>40799</v>
      </c>
      <c r="G1991" s="36" t="s">
        <v>1025</v>
      </c>
      <c r="H1991" s="36">
        <v>3096</v>
      </c>
      <c r="I1991" s="36">
        <v>2300</v>
      </c>
      <c r="J1991" s="35">
        <v>124</v>
      </c>
      <c r="AF1991" s="82" t="s">
        <v>87</v>
      </c>
      <c r="AG1991" s="82" t="s">
        <v>148</v>
      </c>
      <c r="AH1991" s="82" t="s">
        <v>100</v>
      </c>
      <c r="AI1991" s="82">
        <v>2</v>
      </c>
      <c r="AJ1991" s="106">
        <f t="shared" si="168"/>
        <v>2600000</v>
      </c>
      <c r="AK1991" s="106">
        <f t="shared" si="169"/>
        <v>8000</v>
      </c>
      <c r="AL1991" s="106">
        <f t="shared" si="170"/>
        <v>20</v>
      </c>
      <c r="AM1991" s="106">
        <f t="shared" si="171"/>
        <v>2</v>
      </c>
      <c r="AN1991" s="106">
        <f t="shared" si="172"/>
        <v>2608022</v>
      </c>
      <c r="AO1991" s="77" t="s">
        <v>6349</v>
      </c>
      <c r="AP1991" s="78">
        <v>1178.07</v>
      </c>
    </row>
    <row r="1992" spans="1:42" x14ac:dyDescent="0.25">
      <c r="A1992" s="27">
        <v>1412151</v>
      </c>
      <c r="B1992" s="34" t="s">
        <v>2191</v>
      </c>
      <c r="C1992" s="35">
        <v>1931</v>
      </c>
      <c r="D1992" s="36" t="s">
        <v>1025</v>
      </c>
      <c r="E1992" s="36">
        <v>19</v>
      </c>
      <c r="F1992" s="35">
        <v>19714</v>
      </c>
      <c r="G1992" s="36" t="s">
        <v>1025</v>
      </c>
      <c r="H1992" s="36">
        <v>1021</v>
      </c>
      <c r="I1992" s="36">
        <v>2244</v>
      </c>
      <c r="J1992" s="35">
        <v>352</v>
      </c>
      <c r="AF1992" s="82" t="s">
        <v>87</v>
      </c>
      <c r="AG1992" s="82" t="s">
        <v>148</v>
      </c>
      <c r="AH1992" s="82" t="s">
        <v>30</v>
      </c>
      <c r="AI1992" s="82">
        <v>2</v>
      </c>
      <c r="AJ1992" s="106">
        <f t="shared" ref="AJ1992:AJ2055" si="173">AF1992*100000</f>
        <v>2600000</v>
      </c>
      <c r="AK1992" s="106">
        <f t="shared" ref="AK1992:AK2055" si="174">AG1992*1000</f>
        <v>8000</v>
      </c>
      <c r="AL1992" s="106">
        <f t="shared" ref="AL1992:AL2055" si="175">AH1992*10</f>
        <v>30</v>
      </c>
      <c r="AM1992" s="106">
        <f t="shared" ref="AM1992:AM2055" si="176">AI1992*1</f>
        <v>2</v>
      </c>
      <c r="AN1992" s="106">
        <f t="shared" ref="AN1992:AN2055" si="177">SUM(AJ1992:AM1992)</f>
        <v>2608032</v>
      </c>
      <c r="AO1992" s="77" t="s">
        <v>6350</v>
      </c>
      <c r="AP1992" s="78">
        <v>942.72</v>
      </c>
    </row>
    <row r="1993" spans="1:42" x14ac:dyDescent="0.25">
      <c r="A1993" s="27" t="s">
        <v>1025</v>
      </c>
      <c r="B1993" s="37" t="s">
        <v>1030</v>
      </c>
      <c r="C1993" s="38"/>
      <c r="D1993" s="38"/>
      <c r="E1993" s="38"/>
      <c r="F1993" s="38"/>
      <c r="G1993" s="38"/>
      <c r="H1993" s="38"/>
      <c r="I1993" s="38"/>
      <c r="J1993" s="38"/>
      <c r="AF1993" s="82" t="s">
        <v>87</v>
      </c>
      <c r="AG1993" s="82" t="s">
        <v>148</v>
      </c>
      <c r="AH1993" s="82" t="s">
        <v>89</v>
      </c>
      <c r="AI1993" s="82">
        <v>3</v>
      </c>
      <c r="AJ1993" s="106">
        <f t="shared" si="173"/>
        <v>2600000</v>
      </c>
      <c r="AK1993" s="106">
        <f t="shared" si="174"/>
        <v>8000</v>
      </c>
      <c r="AL1993" s="106">
        <f t="shared" si="175"/>
        <v>40</v>
      </c>
      <c r="AM1993" s="106">
        <f t="shared" si="176"/>
        <v>3</v>
      </c>
      <c r="AN1993" s="106">
        <f t="shared" si="177"/>
        <v>2608043</v>
      </c>
      <c r="AO1993" s="77" t="s">
        <v>6351</v>
      </c>
      <c r="AP1993" s="78">
        <v>1654.73</v>
      </c>
    </row>
    <row r="1994" spans="1:42" x14ac:dyDescent="0.25">
      <c r="A1994" s="27">
        <v>1412042</v>
      </c>
      <c r="B1994" s="34" t="s">
        <v>2192</v>
      </c>
      <c r="C1994" s="35">
        <v>9563</v>
      </c>
      <c r="D1994" s="36" t="s">
        <v>1025</v>
      </c>
      <c r="E1994" s="36">
        <v>96</v>
      </c>
      <c r="F1994" s="35">
        <v>6154</v>
      </c>
      <c r="G1994" s="36" t="s">
        <v>1025</v>
      </c>
      <c r="H1994" s="36">
        <v>64</v>
      </c>
      <c r="I1994" s="36">
        <v>1459</v>
      </c>
      <c r="J1994" s="35">
        <v>1457</v>
      </c>
      <c r="AF1994" s="82" t="s">
        <v>87</v>
      </c>
      <c r="AG1994" s="82" t="s">
        <v>148</v>
      </c>
      <c r="AH1994" s="82" t="s">
        <v>57</v>
      </c>
      <c r="AI1994" s="82">
        <v>2</v>
      </c>
      <c r="AJ1994" s="106">
        <f t="shared" si="173"/>
        <v>2600000</v>
      </c>
      <c r="AK1994" s="106">
        <f t="shared" si="174"/>
        <v>8000</v>
      </c>
      <c r="AL1994" s="106">
        <f t="shared" si="175"/>
        <v>50</v>
      </c>
      <c r="AM1994" s="106">
        <f t="shared" si="176"/>
        <v>2</v>
      </c>
      <c r="AN1994" s="106">
        <f t="shared" si="177"/>
        <v>2608052</v>
      </c>
      <c r="AO1994" s="77" t="s">
        <v>6352</v>
      </c>
      <c r="AP1994" s="78">
        <v>972.06</v>
      </c>
    </row>
    <row r="1995" spans="1:42" x14ac:dyDescent="0.25">
      <c r="A1995" s="27">
        <v>1412052</v>
      </c>
      <c r="B1995" s="34" t="s">
        <v>2193</v>
      </c>
      <c r="C1995" s="35">
        <v>7772</v>
      </c>
      <c r="D1995" s="36" t="s">
        <v>1025</v>
      </c>
      <c r="E1995" s="36">
        <v>78</v>
      </c>
      <c r="F1995" s="35">
        <v>10373</v>
      </c>
      <c r="G1995" s="36" t="s">
        <v>1025</v>
      </c>
      <c r="H1995" s="36">
        <v>133</v>
      </c>
      <c r="I1995" s="36">
        <v>1735</v>
      </c>
      <c r="J1995" s="35">
        <v>833</v>
      </c>
      <c r="AF1995" s="82" t="s">
        <v>87</v>
      </c>
      <c r="AG1995" s="82" t="s">
        <v>210</v>
      </c>
      <c r="AH1995" s="82" t="s">
        <v>79</v>
      </c>
      <c r="AI1995" s="82">
        <v>1</v>
      </c>
      <c r="AJ1995" s="106">
        <f t="shared" si="173"/>
        <v>2600000</v>
      </c>
      <c r="AK1995" s="106">
        <f t="shared" si="174"/>
        <v>9000</v>
      </c>
      <c r="AL1995" s="106">
        <f t="shared" si="175"/>
        <v>10</v>
      </c>
      <c r="AM1995" s="106">
        <f t="shared" si="176"/>
        <v>1</v>
      </c>
      <c r="AN1995" s="106">
        <f t="shared" si="177"/>
        <v>2609011</v>
      </c>
      <c r="AO1995" s="77" t="s">
        <v>6353</v>
      </c>
      <c r="AP1995" s="78">
        <v>1992.88</v>
      </c>
    </row>
    <row r="1996" spans="1:42" x14ac:dyDescent="0.25">
      <c r="A1996" s="27">
        <v>1412062</v>
      </c>
      <c r="B1996" s="34" t="s">
        <v>1331</v>
      </c>
      <c r="C1996" s="35">
        <v>12490</v>
      </c>
      <c r="D1996" s="36" t="s">
        <v>1025</v>
      </c>
      <c r="E1996" s="36">
        <v>125</v>
      </c>
      <c r="F1996" s="35">
        <v>6004</v>
      </c>
      <c r="G1996" s="36" t="s">
        <v>1025</v>
      </c>
      <c r="H1996" s="36">
        <v>48</v>
      </c>
      <c r="I1996" s="36">
        <v>978</v>
      </c>
      <c r="J1996" s="35">
        <v>1495</v>
      </c>
      <c r="AF1996" s="82" t="s">
        <v>87</v>
      </c>
      <c r="AG1996" s="82" t="s">
        <v>210</v>
      </c>
      <c r="AH1996" s="82" t="s">
        <v>100</v>
      </c>
      <c r="AI1996" s="82">
        <v>2</v>
      </c>
      <c r="AJ1996" s="106">
        <f t="shared" si="173"/>
        <v>2600000</v>
      </c>
      <c r="AK1996" s="106">
        <f t="shared" si="174"/>
        <v>9000</v>
      </c>
      <c r="AL1996" s="106">
        <f t="shared" si="175"/>
        <v>20</v>
      </c>
      <c r="AM1996" s="106">
        <f t="shared" si="176"/>
        <v>2</v>
      </c>
      <c r="AN1996" s="106">
        <f t="shared" si="177"/>
        <v>2609022</v>
      </c>
      <c r="AO1996" s="77" t="s">
        <v>6354</v>
      </c>
      <c r="AP1996" s="78">
        <v>1028.72</v>
      </c>
    </row>
    <row r="1997" spans="1:42" x14ac:dyDescent="0.25">
      <c r="A1997" s="27">
        <v>1412082</v>
      </c>
      <c r="B1997" s="34" t="s">
        <v>2194</v>
      </c>
      <c r="C1997" s="35">
        <v>8698</v>
      </c>
      <c r="D1997" s="36" t="s">
        <v>1025</v>
      </c>
      <c r="E1997" s="36">
        <v>87</v>
      </c>
      <c r="F1997" s="35">
        <v>5093</v>
      </c>
      <c r="G1997" s="36" t="s">
        <v>1025</v>
      </c>
      <c r="H1997" s="36">
        <v>59</v>
      </c>
      <c r="I1997" s="36">
        <v>1577</v>
      </c>
      <c r="J1997" s="35">
        <v>1707</v>
      </c>
      <c r="AF1997" s="82" t="s">
        <v>87</v>
      </c>
      <c r="AG1997" s="82" t="s">
        <v>210</v>
      </c>
      <c r="AH1997" s="82" t="s">
        <v>30</v>
      </c>
      <c r="AI1997" s="82">
        <v>2</v>
      </c>
      <c r="AJ1997" s="106">
        <f t="shared" si="173"/>
        <v>2600000</v>
      </c>
      <c r="AK1997" s="106">
        <f t="shared" si="174"/>
        <v>9000</v>
      </c>
      <c r="AL1997" s="106">
        <f t="shared" si="175"/>
        <v>30</v>
      </c>
      <c r="AM1997" s="106">
        <f t="shared" si="176"/>
        <v>2</v>
      </c>
      <c r="AN1997" s="106">
        <f t="shared" si="177"/>
        <v>2609032</v>
      </c>
      <c r="AO1997" s="77" t="s">
        <v>6355</v>
      </c>
      <c r="AP1997" s="78">
        <v>781.11</v>
      </c>
    </row>
    <row r="1998" spans="1:42" x14ac:dyDescent="0.25">
      <c r="A1998" s="27">
        <v>1412102</v>
      </c>
      <c r="B1998" s="34" t="s">
        <v>2195</v>
      </c>
      <c r="C1998" s="35">
        <v>11405</v>
      </c>
      <c r="D1998" s="36" t="s">
        <v>1025</v>
      </c>
      <c r="E1998" s="36">
        <v>114</v>
      </c>
      <c r="F1998" s="35">
        <v>5427</v>
      </c>
      <c r="G1998" s="36" t="s">
        <v>1025</v>
      </c>
      <c r="H1998" s="36">
        <v>48</v>
      </c>
      <c r="I1998" s="36">
        <v>1140</v>
      </c>
      <c r="J1998" s="35">
        <v>1618</v>
      </c>
      <c r="AF1998" s="82" t="s">
        <v>87</v>
      </c>
      <c r="AG1998" s="82" t="s">
        <v>210</v>
      </c>
      <c r="AH1998" s="82" t="s">
        <v>89</v>
      </c>
      <c r="AI1998" s="82">
        <v>3</v>
      </c>
      <c r="AJ1998" s="106">
        <f t="shared" si="173"/>
        <v>2600000</v>
      </c>
      <c r="AK1998" s="106">
        <f t="shared" si="174"/>
        <v>9000</v>
      </c>
      <c r="AL1998" s="106">
        <f t="shared" si="175"/>
        <v>40</v>
      </c>
      <c r="AM1998" s="106">
        <f t="shared" si="176"/>
        <v>3</v>
      </c>
      <c r="AN1998" s="106">
        <f t="shared" si="177"/>
        <v>2609043</v>
      </c>
      <c r="AO1998" s="77" t="s">
        <v>6356</v>
      </c>
      <c r="AP1998" s="78">
        <v>878.3</v>
      </c>
    </row>
    <row r="1999" spans="1:42" x14ac:dyDescent="0.25">
      <c r="A1999" s="27">
        <v>1412112</v>
      </c>
      <c r="B1999" s="34" t="s">
        <v>2190</v>
      </c>
      <c r="C1999" s="35">
        <v>11231</v>
      </c>
      <c r="D1999" s="36" t="s">
        <v>1025</v>
      </c>
      <c r="E1999" s="36">
        <v>112</v>
      </c>
      <c r="F1999" s="35">
        <v>15325</v>
      </c>
      <c r="G1999" s="36" t="s">
        <v>1025</v>
      </c>
      <c r="H1999" s="36">
        <v>136</v>
      </c>
      <c r="I1999" s="36">
        <v>1169</v>
      </c>
      <c r="J1999" s="35">
        <v>505</v>
      </c>
      <c r="AF1999" s="82" t="s">
        <v>87</v>
      </c>
      <c r="AG1999" s="82" t="s">
        <v>210</v>
      </c>
      <c r="AH1999" s="82" t="s">
        <v>57</v>
      </c>
      <c r="AI1999" s="82">
        <v>2</v>
      </c>
      <c r="AJ1999" s="106">
        <f t="shared" si="173"/>
        <v>2600000</v>
      </c>
      <c r="AK1999" s="106">
        <f t="shared" si="174"/>
        <v>9000</v>
      </c>
      <c r="AL1999" s="106">
        <f t="shared" si="175"/>
        <v>50</v>
      </c>
      <c r="AM1999" s="106">
        <f t="shared" si="176"/>
        <v>2</v>
      </c>
      <c r="AN1999" s="106">
        <f t="shared" si="177"/>
        <v>2609052</v>
      </c>
      <c r="AO1999" s="77" t="s">
        <v>6357</v>
      </c>
      <c r="AP1999" s="78">
        <v>1028.78</v>
      </c>
    </row>
    <row r="2000" spans="1:42" x14ac:dyDescent="0.25">
      <c r="A2000" s="27">
        <v>1412132</v>
      </c>
      <c r="B2000" s="34" t="s">
        <v>2196</v>
      </c>
      <c r="C2000" s="35">
        <v>11087</v>
      </c>
      <c r="D2000" s="36" t="s">
        <v>1025</v>
      </c>
      <c r="E2000" s="36">
        <v>111</v>
      </c>
      <c r="F2000" s="35">
        <v>7472</v>
      </c>
      <c r="G2000" s="36" t="s">
        <v>1025</v>
      </c>
      <c r="H2000" s="36">
        <v>67</v>
      </c>
      <c r="I2000" s="36">
        <v>1203</v>
      </c>
      <c r="J2000" s="35">
        <v>1212</v>
      </c>
      <c r="AF2000" s="82" t="s">
        <v>87</v>
      </c>
      <c r="AG2000" s="82" t="s">
        <v>210</v>
      </c>
      <c r="AH2000" s="82" t="s">
        <v>186</v>
      </c>
      <c r="AI2000" s="82">
        <v>2</v>
      </c>
      <c r="AJ2000" s="106">
        <f t="shared" si="173"/>
        <v>2600000</v>
      </c>
      <c r="AK2000" s="106">
        <f t="shared" si="174"/>
        <v>9000</v>
      </c>
      <c r="AL2000" s="106">
        <f t="shared" si="175"/>
        <v>60</v>
      </c>
      <c r="AM2000" s="106">
        <f t="shared" si="176"/>
        <v>2</v>
      </c>
      <c r="AN2000" s="106">
        <f t="shared" si="177"/>
        <v>2609062</v>
      </c>
      <c r="AO2000" s="77" t="s">
        <v>6358</v>
      </c>
      <c r="AP2000" s="78">
        <v>1052.7</v>
      </c>
    </row>
    <row r="2001" spans="1:42" x14ac:dyDescent="0.25">
      <c r="A2001" s="27">
        <v>1412142</v>
      </c>
      <c r="B2001" s="34" t="s">
        <v>2197</v>
      </c>
      <c r="C2001" s="35">
        <v>10637</v>
      </c>
      <c r="D2001" s="36" t="s">
        <v>1025</v>
      </c>
      <c r="E2001" s="36">
        <v>107</v>
      </c>
      <c r="F2001" s="35">
        <v>6767</v>
      </c>
      <c r="G2001" s="36" t="s">
        <v>1025</v>
      </c>
      <c r="H2001" s="36">
        <v>64</v>
      </c>
      <c r="I2001" s="36">
        <v>1283</v>
      </c>
      <c r="J2001" s="35">
        <v>1342</v>
      </c>
      <c r="AF2001" s="82" t="s">
        <v>87</v>
      </c>
      <c r="AG2001" s="82" t="s">
        <v>210</v>
      </c>
      <c r="AH2001" s="82" t="s">
        <v>215</v>
      </c>
      <c r="AI2001" s="82">
        <v>2</v>
      </c>
      <c r="AJ2001" s="106">
        <f t="shared" si="173"/>
        <v>2600000</v>
      </c>
      <c r="AK2001" s="106">
        <f t="shared" si="174"/>
        <v>9000</v>
      </c>
      <c r="AL2001" s="106">
        <f t="shared" si="175"/>
        <v>70</v>
      </c>
      <c r="AM2001" s="106">
        <f t="shared" si="176"/>
        <v>2</v>
      </c>
      <c r="AN2001" s="106">
        <f t="shared" si="177"/>
        <v>2609072</v>
      </c>
      <c r="AO2001" s="77" t="s">
        <v>6359</v>
      </c>
      <c r="AP2001" s="78">
        <v>981.74</v>
      </c>
    </row>
    <row r="2002" spans="1:42" x14ac:dyDescent="0.25">
      <c r="A2002" s="27" t="s">
        <v>1025</v>
      </c>
      <c r="B2002" s="37" t="s">
        <v>1046</v>
      </c>
      <c r="C2002" s="38"/>
      <c r="D2002" s="38"/>
      <c r="E2002" s="38"/>
      <c r="F2002" s="38"/>
      <c r="G2002" s="38"/>
      <c r="H2002" s="38"/>
      <c r="I2002" s="38"/>
      <c r="J2002" s="38"/>
      <c r="AF2002" s="82" t="s">
        <v>87</v>
      </c>
      <c r="AG2002" s="82" t="s">
        <v>210</v>
      </c>
      <c r="AH2002" s="82" t="s">
        <v>148</v>
      </c>
      <c r="AI2002" s="82">
        <v>2</v>
      </c>
      <c r="AJ2002" s="106">
        <f t="shared" si="173"/>
        <v>2600000</v>
      </c>
      <c r="AK2002" s="106">
        <f t="shared" si="174"/>
        <v>9000</v>
      </c>
      <c r="AL2002" s="106">
        <f t="shared" si="175"/>
        <v>80</v>
      </c>
      <c r="AM2002" s="106">
        <f t="shared" si="176"/>
        <v>2</v>
      </c>
      <c r="AN2002" s="106">
        <f t="shared" si="177"/>
        <v>2609082</v>
      </c>
      <c r="AO2002" s="77" t="s">
        <v>6360</v>
      </c>
      <c r="AP2002" s="78">
        <v>952.2</v>
      </c>
    </row>
    <row r="2003" spans="1:42" x14ac:dyDescent="0.25">
      <c r="A2003" s="27">
        <v>1412073</v>
      </c>
      <c r="B2003" s="34" t="s">
        <v>2198</v>
      </c>
      <c r="C2003" s="35">
        <v>6309</v>
      </c>
      <c r="D2003" s="36" t="s">
        <v>1025</v>
      </c>
      <c r="E2003" s="36">
        <v>63</v>
      </c>
      <c r="F2003" s="35">
        <v>16174</v>
      </c>
      <c r="G2003" s="36" t="s">
        <v>1025</v>
      </c>
      <c r="H2003" s="36">
        <v>256</v>
      </c>
      <c r="I2003" s="36">
        <v>1922</v>
      </c>
      <c r="J2003" s="35">
        <v>468</v>
      </c>
      <c r="AF2003" s="82" t="s">
        <v>87</v>
      </c>
      <c r="AG2003" s="82" t="s">
        <v>210</v>
      </c>
      <c r="AH2003" s="82" t="s">
        <v>210</v>
      </c>
      <c r="AI2003" s="82">
        <v>3</v>
      </c>
      <c r="AJ2003" s="106">
        <f t="shared" si="173"/>
        <v>2600000</v>
      </c>
      <c r="AK2003" s="106">
        <f t="shared" si="174"/>
        <v>9000</v>
      </c>
      <c r="AL2003" s="106">
        <f t="shared" si="175"/>
        <v>90</v>
      </c>
      <c r="AM2003" s="106">
        <f t="shared" si="176"/>
        <v>3</v>
      </c>
      <c r="AN2003" s="106">
        <f t="shared" si="177"/>
        <v>2609093</v>
      </c>
      <c r="AO2003" s="77" t="s">
        <v>6361</v>
      </c>
      <c r="AP2003" s="78">
        <v>1102.5899999999999</v>
      </c>
    </row>
    <row r="2004" spans="1:42" x14ac:dyDescent="0.25">
      <c r="A2004" s="27">
        <v>1412074</v>
      </c>
      <c r="B2004" s="34" t="s">
        <v>1116</v>
      </c>
      <c r="C2004" s="35">
        <v>284</v>
      </c>
      <c r="D2004" s="36" t="s">
        <v>1025</v>
      </c>
      <c r="E2004" s="36">
        <v>3</v>
      </c>
      <c r="F2004" s="35">
        <v>3739</v>
      </c>
      <c r="G2004" s="36" t="s">
        <v>1025</v>
      </c>
      <c r="H2004" s="36">
        <v>1317</v>
      </c>
      <c r="I2004" s="36" t="s">
        <v>1038</v>
      </c>
      <c r="J2004" s="35" t="s">
        <v>1038</v>
      </c>
      <c r="AF2004" s="82" t="s">
        <v>87</v>
      </c>
      <c r="AG2004" s="82" t="s">
        <v>160</v>
      </c>
      <c r="AH2004" s="82" t="s">
        <v>79</v>
      </c>
      <c r="AI2004" s="82">
        <v>1</v>
      </c>
      <c r="AJ2004" s="106">
        <f t="shared" si="173"/>
        <v>2600000</v>
      </c>
      <c r="AK2004" s="106">
        <f t="shared" si="174"/>
        <v>10000</v>
      </c>
      <c r="AL2004" s="106">
        <f t="shared" si="175"/>
        <v>10</v>
      </c>
      <c r="AM2004" s="106">
        <f t="shared" si="176"/>
        <v>1</v>
      </c>
      <c r="AN2004" s="106">
        <f t="shared" si="177"/>
        <v>2610011</v>
      </c>
      <c r="AO2004" s="77" t="s">
        <v>6362</v>
      </c>
      <c r="AP2004" s="78">
        <v>1536.5</v>
      </c>
    </row>
    <row r="2005" spans="1:42" x14ac:dyDescent="0.25">
      <c r="A2005" s="27">
        <v>1412075</v>
      </c>
      <c r="B2005" s="34" t="s">
        <v>1039</v>
      </c>
      <c r="C2005" s="35">
        <v>6025</v>
      </c>
      <c r="D2005" s="36" t="s">
        <v>1025</v>
      </c>
      <c r="E2005" s="36">
        <v>60</v>
      </c>
      <c r="F2005" s="35">
        <v>12435</v>
      </c>
      <c r="G2005" s="36" t="s">
        <v>1025</v>
      </c>
      <c r="H2005" s="36">
        <v>206</v>
      </c>
      <c r="I2005" s="36" t="s">
        <v>1038</v>
      </c>
      <c r="J2005" s="35" t="s">
        <v>1038</v>
      </c>
      <c r="AF2005" s="82" t="s">
        <v>87</v>
      </c>
      <c r="AG2005" s="82" t="s">
        <v>160</v>
      </c>
      <c r="AH2005" s="82" t="s">
        <v>100</v>
      </c>
      <c r="AI2005" s="82">
        <v>2</v>
      </c>
      <c r="AJ2005" s="106">
        <f t="shared" si="173"/>
        <v>2600000</v>
      </c>
      <c r="AK2005" s="106">
        <f t="shared" si="174"/>
        <v>10000</v>
      </c>
      <c r="AL2005" s="106">
        <f t="shared" si="175"/>
        <v>20</v>
      </c>
      <c r="AM2005" s="106">
        <f t="shared" si="176"/>
        <v>2</v>
      </c>
      <c r="AN2005" s="106">
        <f t="shared" si="177"/>
        <v>2610022</v>
      </c>
      <c r="AO2005" s="77" t="s">
        <v>6363</v>
      </c>
      <c r="AP2005" s="78">
        <v>1286.06</v>
      </c>
    </row>
    <row r="2006" spans="1:42" x14ac:dyDescent="0.25">
      <c r="A2006" s="27">
        <v>1412093</v>
      </c>
      <c r="B2006" s="34" t="s">
        <v>2199</v>
      </c>
      <c r="C2006" s="35">
        <v>9439</v>
      </c>
      <c r="D2006" s="36" t="s">
        <v>1025</v>
      </c>
      <c r="E2006" s="36">
        <v>94</v>
      </c>
      <c r="F2006" s="35">
        <v>5843</v>
      </c>
      <c r="G2006" s="36" t="s">
        <v>1025</v>
      </c>
      <c r="H2006" s="36">
        <v>62</v>
      </c>
      <c r="I2006" s="36">
        <v>1482</v>
      </c>
      <c r="J2006" s="35">
        <v>1532</v>
      </c>
      <c r="AF2006" s="82" t="s">
        <v>87</v>
      </c>
      <c r="AG2006" s="82" t="s">
        <v>160</v>
      </c>
      <c r="AH2006" s="82" t="s">
        <v>30</v>
      </c>
      <c r="AI2006" s="82">
        <v>2</v>
      </c>
      <c r="AJ2006" s="106">
        <f t="shared" si="173"/>
        <v>2600000</v>
      </c>
      <c r="AK2006" s="106">
        <f t="shared" si="174"/>
        <v>10000</v>
      </c>
      <c r="AL2006" s="106">
        <f t="shared" si="175"/>
        <v>30</v>
      </c>
      <c r="AM2006" s="106">
        <f t="shared" si="176"/>
        <v>2</v>
      </c>
      <c r="AN2006" s="106">
        <f t="shared" si="177"/>
        <v>2610032</v>
      </c>
      <c r="AO2006" s="77" t="s">
        <v>6364</v>
      </c>
      <c r="AP2006" s="78">
        <v>1265.2</v>
      </c>
    </row>
    <row r="2007" spans="1:42" x14ac:dyDescent="0.25">
      <c r="A2007" s="27">
        <v>1412094</v>
      </c>
      <c r="B2007" s="34" t="s">
        <v>1064</v>
      </c>
      <c r="C2007" s="35">
        <v>1230</v>
      </c>
      <c r="D2007" s="36" t="s">
        <v>1025</v>
      </c>
      <c r="E2007" s="36">
        <v>12</v>
      </c>
      <c r="F2007" s="35">
        <v>2890</v>
      </c>
      <c r="G2007" s="36" t="s">
        <v>1025</v>
      </c>
      <c r="H2007" s="36">
        <v>235</v>
      </c>
      <c r="I2007" s="36" t="s">
        <v>1038</v>
      </c>
      <c r="J2007" s="35" t="s">
        <v>1038</v>
      </c>
      <c r="AF2007" s="82" t="s">
        <v>87</v>
      </c>
      <c r="AG2007" s="82" t="s">
        <v>160</v>
      </c>
      <c r="AH2007" s="82" t="s">
        <v>89</v>
      </c>
      <c r="AI2007" s="82">
        <v>2</v>
      </c>
      <c r="AJ2007" s="106">
        <f t="shared" si="173"/>
        <v>2600000</v>
      </c>
      <c r="AK2007" s="106">
        <f t="shared" si="174"/>
        <v>10000</v>
      </c>
      <c r="AL2007" s="106">
        <f t="shared" si="175"/>
        <v>40</v>
      </c>
      <c r="AM2007" s="106">
        <f t="shared" si="176"/>
        <v>2</v>
      </c>
      <c r="AN2007" s="106">
        <f t="shared" si="177"/>
        <v>2610042</v>
      </c>
      <c r="AO2007" s="77" t="s">
        <v>6365</v>
      </c>
      <c r="AP2007" s="78">
        <v>1105.24</v>
      </c>
    </row>
    <row r="2008" spans="1:42" x14ac:dyDescent="0.25">
      <c r="A2008" s="27">
        <v>1412095</v>
      </c>
      <c r="B2008" s="34" t="s">
        <v>1049</v>
      </c>
      <c r="C2008" s="35">
        <v>8209</v>
      </c>
      <c r="D2008" s="36" t="s">
        <v>1025</v>
      </c>
      <c r="E2008" s="36">
        <v>82</v>
      </c>
      <c r="F2008" s="35">
        <v>2953</v>
      </c>
      <c r="G2008" s="36" t="s">
        <v>1025</v>
      </c>
      <c r="H2008" s="36">
        <v>36</v>
      </c>
      <c r="I2008" s="36" t="s">
        <v>1038</v>
      </c>
      <c r="J2008" s="35" t="s">
        <v>1038</v>
      </c>
      <c r="AF2008" s="82" t="s">
        <v>87</v>
      </c>
      <c r="AG2008" s="82" t="s">
        <v>160</v>
      </c>
      <c r="AH2008" s="82" t="s">
        <v>57</v>
      </c>
      <c r="AI2008" s="82">
        <v>3</v>
      </c>
      <c r="AJ2008" s="106">
        <f t="shared" si="173"/>
        <v>2600000</v>
      </c>
      <c r="AK2008" s="106">
        <f t="shared" si="174"/>
        <v>10000</v>
      </c>
      <c r="AL2008" s="106">
        <f t="shared" si="175"/>
        <v>50</v>
      </c>
      <c r="AM2008" s="106">
        <f t="shared" si="176"/>
        <v>3</v>
      </c>
      <c r="AN2008" s="106">
        <f t="shared" si="177"/>
        <v>2610053</v>
      </c>
      <c r="AO2008" s="77" t="s">
        <v>6366</v>
      </c>
      <c r="AP2008" s="78">
        <v>1346.94</v>
      </c>
    </row>
    <row r="2009" spans="1:42" x14ac:dyDescent="0.25">
      <c r="A2009" s="27">
        <v>1412123</v>
      </c>
      <c r="B2009" s="34" t="s">
        <v>2200</v>
      </c>
      <c r="C2009" s="35">
        <v>14492</v>
      </c>
      <c r="D2009" s="36" t="s">
        <v>1025</v>
      </c>
      <c r="E2009" s="36">
        <v>145</v>
      </c>
      <c r="F2009" s="35">
        <v>8679</v>
      </c>
      <c r="G2009" s="36" t="s">
        <v>1025</v>
      </c>
      <c r="H2009" s="36">
        <v>60</v>
      </c>
      <c r="I2009" s="36">
        <v>733</v>
      </c>
      <c r="J2009" s="35">
        <v>1021</v>
      </c>
      <c r="AF2009" s="82" t="s">
        <v>87</v>
      </c>
      <c r="AG2009" s="82" t="s">
        <v>157</v>
      </c>
      <c r="AH2009" s="82" t="s">
        <v>79</v>
      </c>
      <c r="AI2009" s="82">
        <v>1</v>
      </c>
      <c r="AJ2009" s="106">
        <f t="shared" si="173"/>
        <v>2600000</v>
      </c>
      <c r="AK2009" s="106">
        <f t="shared" si="174"/>
        <v>11000</v>
      </c>
      <c r="AL2009" s="106">
        <f t="shared" si="175"/>
        <v>10</v>
      </c>
      <c r="AM2009" s="106">
        <f t="shared" si="176"/>
        <v>1</v>
      </c>
      <c r="AN2009" s="106">
        <f t="shared" si="177"/>
        <v>2611011</v>
      </c>
      <c r="AO2009" s="77" t="s">
        <v>6367</v>
      </c>
      <c r="AP2009" s="78">
        <v>1765.73</v>
      </c>
    </row>
    <row r="2010" spans="1:42" x14ac:dyDescent="0.25">
      <c r="A2010" s="27">
        <v>1412124</v>
      </c>
      <c r="B2010" s="34" t="s">
        <v>1064</v>
      </c>
      <c r="C2010" s="35">
        <v>773</v>
      </c>
      <c r="D2010" s="36" t="s">
        <v>1025</v>
      </c>
      <c r="E2010" s="36">
        <v>8</v>
      </c>
      <c r="F2010" s="35">
        <v>3552</v>
      </c>
      <c r="G2010" s="36" t="s">
        <v>1025</v>
      </c>
      <c r="H2010" s="36">
        <v>460</v>
      </c>
      <c r="I2010" s="36" t="s">
        <v>1038</v>
      </c>
      <c r="J2010" s="35" t="s">
        <v>1038</v>
      </c>
      <c r="AF2010" s="82" t="s">
        <v>87</v>
      </c>
      <c r="AG2010" s="82" t="s">
        <v>157</v>
      </c>
      <c r="AH2010" s="82" t="s">
        <v>100</v>
      </c>
      <c r="AI2010" s="82">
        <v>2</v>
      </c>
      <c r="AJ2010" s="106">
        <f t="shared" si="173"/>
        <v>2600000</v>
      </c>
      <c r="AK2010" s="106">
        <f t="shared" si="174"/>
        <v>11000</v>
      </c>
      <c r="AL2010" s="106">
        <f t="shared" si="175"/>
        <v>20</v>
      </c>
      <c r="AM2010" s="106">
        <f t="shared" si="176"/>
        <v>2</v>
      </c>
      <c r="AN2010" s="106">
        <f t="shared" si="177"/>
        <v>2611022</v>
      </c>
      <c r="AO2010" s="77" t="s">
        <v>5068</v>
      </c>
      <c r="AP2010" s="78">
        <v>1112.43</v>
      </c>
    </row>
    <row r="2011" spans="1:42" x14ac:dyDescent="0.25">
      <c r="A2011" s="27">
        <v>1412125</v>
      </c>
      <c r="B2011" s="34" t="s">
        <v>1049</v>
      </c>
      <c r="C2011" s="35">
        <v>13719</v>
      </c>
      <c r="D2011" s="36" t="s">
        <v>1025</v>
      </c>
      <c r="E2011" s="36">
        <v>137</v>
      </c>
      <c r="F2011" s="35">
        <v>5127</v>
      </c>
      <c r="G2011" s="36" t="s">
        <v>1025</v>
      </c>
      <c r="H2011" s="36">
        <v>37</v>
      </c>
      <c r="I2011" s="36" t="s">
        <v>1038</v>
      </c>
      <c r="J2011" s="35" t="s">
        <v>1038</v>
      </c>
      <c r="AF2011" s="82" t="s">
        <v>87</v>
      </c>
      <c r="AG2011" s="82" t="s">
        <v>157</v>
      </c>
      <c r="AH2011" s="82" t="s">
        <v>30</v>
      </c>
      <c r="AI2011" s="82">
        <v>2</v>
      </c>
      <c r="AJ2011" s="106">
        <f t="shared" si="173"/>
        <v>2600000</v>
      </c>
      <c r="AK2011" s="106">
        <f t="shared" si="174"/>
        <v>11000</v>
      </c>
      <c r="AL2011" s="106">
        <f t="shared" si="175"/>
        <v>30</v>
      </c>
      <c r="AM2011" s="106">
        <f t="shared" si="176"/>
        <v>2</v>
      </c>
      <c r="AN2011" s="106">
        <f t="shared" si="177"/>
        <v>2611032</v>
      </c>
      <c r="AO2011" s="77" t="s">
        <v>6368</v>
      </c>
      <c r="AP2011" s="78">
        <v>938.58</v>
      </c>
    </row>
    <row r="2012" spans="1:42" x14ac:dyDescent="0.25">
      <c r="A2012" s="27" t="s">
        <v>1025</v>
      </c>
      <c r="B2012" s="40" t="s">
        <v>2201</v>
      </c>
      <c r="C2012" s="41"/>
      <c r="D2012" s="41"/>
      <c r="E2012" s="41"/>
      <c r="F2012" s="41"/>
      <c r="G2012" s="41"/>
      <c r="H2012" s="41"/>
      <c r="I2012" s="41"/>
      <c r="J2012" s="41"/>
      <c r="AF2012" s="82" t="s">
        <v>87</v>
      </c>
      <c r="AG2012" s="82" t="s">
        <v>157</v>
      </c>
      <c r="AH2012" s="82" t="s">
        <v>89</v>
      </c>
      <c r="AI2012" s="82">
        <v>2</v>
      </c>
      <c r="AJ2012" s="106">
        <f t="shared" si="173"/>
        <v>2600000</v>
      </c>
      <c r="AK2012" s="106">
        <f t="shared" si="174"/>
        <v>11000</v>
      </c>
      <c r="AL2012" s="106">
        <f t="shared" si="175"/>
        <v>40</v>
      </c>
      <c r="AM2012" s="106">
        <f t="shared" si="176"/>
        <v>2</v>
      </c>
      <c r="AN2012" s="106">
        <f t="shared" si="177"/>
        <v>2611042</v>
      </c>
      <c r="AO2012" s="77" t="s">
        <v>6369</v>
      </c>
      <c r="AP2012" s="78">
        <v>524.71</v>
      </c>
    </row>
    <row r="2013" spans="1:42" x14ac:dyDescent="0.25">
      <c r="A2013" s="27" t="s">
        <v>1025</v>
      </c>
      <c r="B2013" s="37" t="s">
        <v>2202</v>
      </c>
      <c r="C2013" s="38"/>
      <c r="D2013" s="38"/>
      <c r="E2013" s="38"/>
      <c r="F2013" s="38"/>
      <c r="G2013" s="38"/>
      <c r="H2013" s="38"/>
      <c r="I2013" s="38"/>
      <c r="J2013" s="38"/>
      <c r="AF2013" s="82" t="s">
        <v>87</v>
      </c>
      <c r="AG2013" s="82" t="s">
        <v>157</v>
      </c>
      <c r="AH2013" s="82" t="s">
        <v>57</v>
      </c>
      <c r="AI2013" s="82">
        <v>3</v>
      </c>
      <c r="AJ2013" s="106">
        <f t="shared" si="173"/>
        <v>2600000</v>
      </c>
      <c r="AK2013" s="106">
        <f t="shared" si="174"/>
        <v>11000</v>
      </c>
      <c r="AL2013" s="106">
        <f t="shared" si="175"/>
        <v>50</v>
      </c>
      <c r="AM2013" s="106">
        <f t="shared" si="176"/>
        <v>3</v>
      </c>
      <c r="AN2013" s="106">
        <f t="shared" si="177"/>
        <v>2611053</v>
      </c>
      <c r="AO2013" s="77" t="s">
        <v>6370</v>
      </c>
      <c r="AP2013" s="78">
        <v>1275.5899999999999</v>
      </c>
    </row>
    <row r="2014" spans="1:42" x14ac:dyDescent="0.25">
      <c r="A2014" s="27">
        <v>1413011</v>
      </c>
      <c r="B2014" s="34" t="s">
        <v>2203</v>
      </c>
      <c r="C2014" s="35">
        <v>3480</v>
      </c>
      <c r="D2014" s="36" t="s">
        <v>1025</v>
      </c>
      <c r="E2014" s="36">
        <v>35</v>
      </c>
      <c r="F2014" s="35">
        <v>31234</v>
      </c>
      <c r="G2014" s="36" t="s">
        <v>1025</v>
      </c>
      <c r="H2014" s="36">
        <v>898</v>
      </c>
      <c r="I2014" s="36">
        <v>2129</v>
      </c>
      <c r="J2014" s="35">
        <v>180</v>
      </c>
      <c r="AF2014" s="82" t="s">
        <v>87</v>
      </c>
      <c r="AG2014" s="82" t="s">
        <v>29</v>
      </c>
      <c r="AH2014" s="82" t="s">
        <v>79</v>
      </c>
      <c r="AI2014" s="82">
        <v>2</v>
      </c>
      <c r="AJ2014" s="106">
        <f t="shared" si="173"/>
        <v>2600000</v>
      </c>
      <c r="AK2014" s="106">
        <f t="shared" si="174"/>
        <v>12000</v>
      </c>
      <c r="AL2014" s="106">
        <f t="shared" si="175"/>
        <v>10</v>
      </c>
      <c r="AM2014" s="106">
        <f t="shared" si="176"/>
        <v>2</v>
      </c>
      <c r="AN2014" s="106">
        <f t="shared" si="177"/>
        <v>2612012</v>
      </c>
      <c r="AO2014" s="77" t="s">
        <v>6371</v>
      </c>
      <c r="AP2014" s="78">
        <v>1236.47</v>
      </c>
    </row>
    <row r="2015" spans="1:42" x14ac:dyDescent="0.25">
      <c r="A2015" s="27" t="s">
        <v>1025</v>
      </c>
      <c r="B2015" s="37" t="s">
        <v>2136</v>
      </c>
      <c r="C2015" s="38"/>
      <c r="D2015" s="38"/>
      <c r="E2015" s="38"/>
      <c r="F2015" s="38"/>
      <c r="G2015" s="38"/>
      <c r="H2015" s="38"/>
      <c r="I2015" s="38"/>
      <c r="J2015" s="38"/>
      <c r="AF2015" s="82" t="s">
        <v>87</v>
      </c>
      <c r="AG2015" s="82" t="s">
        <v>29</v>
      </c>
      <c r="AH2015" s="82" t="s">
        <v>100</v>
      </c>
      <c r="AI2015" s="82">
        <v>2</v>
      </c>
      <c r="AJ2015" s="106">
        <f t="shared" si="173"/>
        <v>2600000</v>
      </c>
      <c r="AK2015" s="106">
        <f t="shared" si="174"/>
        <v>12000</v>
      </c>
      <c r="AL2015" s="106">
        <f t="shared" si="175"/>
        <v>20</v>
      </c>
      <c r="AM2015" s="106">
        <f t="shared" si="176"/>
        <v>2</v>
      </c>
      <c r="AN2015" s="106">
        <f t="shared" si="177"/>
        <v>2612022</v>
      </c>
      <c r="AO2015" s="77" t="s">
        <v>5220</v>
      </c>
      <c r="AP2015" s="78">
        <v>727.81</v>
      </c>
    </row>
    <row r="2016" spans="1:42" x14ac:dyDescent="0.25">
      <c r="A2016" s="27">
        <v>1413022</v>
      </c>
      <c r="B2016" s="34" t="s">
        <v>2204</v>
      </c>
      <c r="C2016" s="35">
        <v>15061</v>
      </c>
      <c r="D2016" s="36" t="s">
        <v>1025</v>
      </c>
      <c r="E2016" s="36">
        <v>151</v>
      </c>
      <c r="F2016" s="35">
        <v>3098</v>
      </c>
      <c r="G2016" s="36" t="s">
        <v>1025</v>
      </c>
      <c r="H2016" s="36">
        <v>21</v>
      </c>
      <c r="I2016" s="36">
        <v>673</v>
      </c>
      <c r="J2016" s="35">
        <v>2173</v>
      </c>
      <c r="AF2016" s="82" t="s">
        <v>87</v>
      </c>
      <c r="AG2016" s="82" t="s">
        <v>29</v>
      </c>
      <c r="AH2016" s="82" t="s">
        <v>30</v>
      </c>
      <c r="AI2016" s="82">
        <v>3</v>
      </c>
      <c r="AJ2016" s="106">
        <f t="shared" si="173"/>
        <v>2600000</v>
      </c>
      <c r="AK2016" s="106">
        <f t="shared" si="174"/>
        <v>12000</v>
      </c>
      <c r="AL2016" s="106">
        <f t="shared" si="175"/>
        <v>30</v>
      </c>
      <c r="AM2016" s="106">
        <f t="shared" si="176"/>
        <v>3</v>
      </c>
      <c r="AN2016" s="106">
        <f t="shared" si="177"/>
        <v>2612033</v>
      </c>
      <c r="AO2016" s="77" t="s">
        <v>4590</v>
      </c>
      <c r="AP2016" s="78">
        <v>1320.31</v>
      </c>
    </row>
    <row r="2017" spans="1:42" x14ac:dyDescent="0.25">
      <c r="A2017" s="27">
        <v>1413032</v>
      </c>
      <c r="B2017" s="34" t="s">
        <v>2205</v>
      </c>
      <c r="C2017" s="35">
        <v>11445</v>
      </c>
      <c r="D2017" s="36" t="s">
        <v>1025</v>
      </c>
      <c r="E2017" s="36">
        <v>114</v>
      </c>
      <c r="F2017" s="35">
        <v>4830</v>
      </c>
      <c r="G2017" s="36" t="s">
        <v>1025</v>
      </c>
      <c r="H2017" s="36">
        <v>42</v>
      </c>
      <c r="I2017" s="36">
        <v>1135</v>
      </c>
      <c r="J2017" s="35">
        <v>1769</v>
      </c>
      <c r="AF2017" s="82" t="s">
        <v>87</v>
      </c>
      <c r="AG2017" s="82" t="s">
        <v>29</v>
      </c>
      <c r="AH2017" s="82" t="s">
        <v>89</v>
      </c>
      <c r="AI2017" s="82">
        <v>3</v>
      </c>
      <c r="AJ2017" s="106">
        <f t="shared" si="173"/>
        <v>2600000</v>
      </c>
      <c r="AK2017" s="106">
        <f t="shared" si="174"/>
        <v>12000</v>
      </c>
      <c r="AL2017" s="106">
        <f t="shared" si="175"/>
        <v>40</v>
      </c>
      <c r="AM2017" s="106">
        <f t="shared" si="176"/>
        <v>3</v>
      </c>
      <c r="AN2017" s="106">
        <f t="shared" si="177"/>
        <v>2612043</v>
      </c>
      <c r="AO2017" s="77" t="s">
        <v>4686</v>
      </c>
      <c r="AP2017" s="78">
        <v>1544.68</v>
      </c>
    </row>
    <row r="2018" spans="1:42" x14ac:dyDescent="0.25">
      <c r="A2018" s="27">
        <v>1413042</v>
      </c>
      <c r="B2018" s="34" t="s">
        <v>2101</v>
      </c>
      <c r="C2018" s="35">
        <v>9886</v>
      </c>
      <c r="D2018" s="36" t="s">
        <v>1025</v>
      </c>
      <c r="E2018" s="36">
        <v>99</v>
      </c>
      <c r="F2018" s="35">
        <v>3332</v>
      </c>
      <c r="G2018" s="36" t="s">
        <v>1025</v>
      </c>
      <c r="H2018" s="36">
        <v>34</v>
      </c>
      <c r="I2018" s="36">
        <v>1409</v>
      </c>
      <c r="J2018" s="35">
        <v>2132</v>
      </c>
      <c r="AF2018" s="82" t="s">
        <v>87</v>
      </c>
      <c r="AG2018" s="82" t="s">
        <v>29</v>
      </c>
      <c r="AH2018" s="82" t="s">
        <v>57</v>
      </c>
      <c r="AI2018" s="82">
        <v>3</v>
      </c>
      <c r="AJ2018" s="106">
        <f t="shared" si="173"/>
        <v>2600000</v>
      </c>
      <c r="AK2018" s="106">
        <f t="shared" si="174"/>
        <v>12000</v>
      </c>
      <c r="AL2018" s="106">
        <f t="shared" si="175"/>
        <v>50</v>
      </c>
      <c r="AM2018" s="106">
        <f t="shared" si="176"/>
        <v>3</v>
      </c>
      <c r="AN2018" s="106">
        <f t="shared" si="177"/>
        <v>2612053</v>
      </c>
      <c r="AO2018" s="77" t="s">
        <v>6372</v>
      </c>
      <c r="AP2018" s="78">
        <v>3592.44</v>
      </c>
    </row>
    <row r="2019" spans="1:42" x14ac:dyDescent="0.25">
      <c r="A2019" s="27">
        <v>1413052</v>
      </c>
      <c r="B2019" s="34" t="s">
        <v>2206</v>
      </c>
      <c r="C2019" s="35">
        <v>21421</v>
      </c>
      <c r="D2019" s="36" t="s">
        <v>1025</v>
      </c>
      <c r="E2019" s="36">
        <v>214</v>
      </c>
      <c r="F2019" s="35">
        <v>7565</v>
      </c>
      <c r="G2019" s="36" t="s">
        <v>1025</v>
      </c>
      <c r="H2019" s="36">
        <v>35</v>
      </c>
      <c r="I2019" s="36">
        <v>275</v>
      </c>
      <c r="J2019" s="35">
        <v>1192</v>
      </c>
      <c r="AF2019" s="82" t="s">
        <v>87</v>
      </c>
      <c r="AG2019" s="82" t="s">
        <v>29</v>
      </c>
      <c r="AH2019" s="82" t="s">
        <v>186</v>
      </c>
      <c r="AI2019" s="82">
        <v>2</v>
      </c>
      <c r="AJ2019" s="106">
        <f t="shared" si="173"/>
        <v>2600000</v>
      </c>
      <c r="AK2019" s="106">
        <f t="shared" si="174"/>
        <v>12000</v>
      </c>
      <c r="AL2019" s="106">
        <f t="shared" si="175"/>
        <v>60</v>
      </c>
      <c r="AM2019" s="106">
        <f t="shared" si="176"/>
        <v>2</v>
      </c>
      <c r="AN2019" s="106">
        <f t="shared" si="177"/>
        <v>2612062</v>
      </c>
      <c r="AO2019" s="77" t="s">
        <v>6373</v>
      </c>
      <c r="AP2019" s="78">
        <v>989.35</v>
      </c>
    </row>
    <row r="2020" spans="1:42" x14ac:dyDescent="0.25">
      <c r="A2020" s="27">
        <v>1413062</v>
      </c>
      <c r="B2020" s="34" t="s">
        <v>2207</v>
      </c>
      <c r="C2020" s="35">
        <v>11799</v>
      </c>
      <c r="D2020" s="36" t="s">
        <v>1025</v>
      </c>
      <c r="E2020" s="36">
        <v>118</v>
      </c>
      <c r="F2020" s="35">
        <v>4847</v>
      </c>
      <c r="G2020" s="36" t="s">
        <v>1025</v>
      </c>
      <c r="H2020" s="36">
        <v>41</v>
      </c>
      <c r="I2020" s="36">
        <v>1079</v>
      </c>
      <c r="J2020" s="35">
        <v>1768</v>
      </c>
      <c r="AF2020" s="82" t="s">
        <v>87</v>
      </c>
      <c r="AG2020" s="82" t="s">
        <v>29</v>
      </c>
      <c r="AH2020" s="82" t="s">
        <v>215</v>
      </c>
      <c r="AI2020" s="82">
        <v>3</v>
      </c>
      <c r="AJ2020" s="106">
        <f t="shared" si="173"/>
        <v>2600000</v>
      </c>
      <c r="AK2020" s="106">
        <f t="shared" si="174"/>
        <v>12000</v>
      </c>
      <c r="AL2020" s="106">
        <f t="shared" si="175"/>
        <v>70</v>
      </c>
      <c r="AM2020" s="106">
        <f t="shared" si="176"/>
        <v>3</v>
      </c>
      <c r="AN2020" s="106">
        <f t="shared" si="177"/>
        <v>2612073</v>
      </c>
      <c r="AO2020" s="77" t="s">
        <v>6374</v>
      </c>
      <c r="AP2020" s="78">
        <v>1346.41</v>
      </c>
    </row>
    <row r="2021" spans="1:42" x14ac:dyDescent="0.25">
      <c r="A2021" s="27">
        <v>1413072</v>
      </c>
      <c r="B2021" s="34" t="s">
        <v>2208</v>
      </c>
      <c r="C2021" s="35">
        <v>10939</v>
      </c>
      <c r="D2021" s="36" t="s">
        <v>1025</v>
      </c>
      <c r="E2021" s="36">
        <v>109</v>
      </c>
      <c r="F2021" s="35">
        <v>4196</v>
      </c>
      <c r="G2021" s="36" t="s">
        <v>1025</v>
      </c>
      <c r="H2021" s="36">
        <v>38</v>
      </c>
      <c r="I2021" s="36">
        <v>1234</v>
      </c>
      <c r="J2021" s="35">
        <v>1928</v>
      </c>
      <c r="AF2021" s="82" t="s">
        <v>87</v>
      </c>
      <c r="AG2021" s="82" t="s">
        <v>29</v>
      </c>
      <c r="AH2021" s="82" t="s">
        <v>148</v>
      </c>
      <c r="AI2021" s="82">
        <v>3</v>
      </c>
      <c r="AJ2021" s="106">
        <f t="shared" si="173"/>
        <v>2600000</v>
      </c>
      <c r="AK2021" s="106">
        <f t="shared" si="174"/>
        <v>12000</v>
      </c>
      <c r="AL2021" s="106">
        <f t="shared" si="175"/>
        <v>80</v>
      </c>
      <c r="AM2021" s="106">
        <f t="shared" si="176"/>
        <v>3</v>
      </c>
      <c r="AN2021" s="106">
        <f t="shared" si="177"/>
        <v>2612083</v>
      </c>
      <c r="AO2021" s="77" t="s">
        <v>6375</v>
      </c>
      <c r="AP2021" s="78">
        <v>951.07</v>
      </c>
    </row>
    <row r="2022" spans="1:42" x14ac:dyDescent="0.25">
      <c r="A2022" s="27">
        <v>1413082</v>
      </c>
      <c r="B2022" s="34" t="s">
        <v>2209</v>
      </c>
      <c r="C2022" s="35">
        <v>12250</v>
      </c>
      <c r="D2022" s="36" t="s">
        <v>1025</v>
      </c>
      <c r="E2022" s="36">
        <v>123</v>
      </c>
      <c r="F2022" s="35">
        <v>4610</v>
      </c>
      <c r="G2022" s="36" t="s">
        <v>1025</v>
      </c>
      <c r="H2022" s="36">
        <v>38</v>
      </c>
      <c r="I2022" s="36">
        <v>1015</v>
      </c>
      <c r="J2022" s="35">
        <v>1822</v>
      </c>
      <c r="AF2022" s="82" t="s">
        <v>87</v>
      </c>
      <c r="AG2022" s="82" t="s">
        <v>112</v>
      </c>
      <c r="AH2022" s="82" t="s">
        <v>79</v>
      </c>
      <c r="AI2022" s="82">
        <v>2</v>
      </c>
      <c r="AJ2022" s="106">
        <f t="shared" si="173"/>
        <v>2600000</v>
      </c>
      <c r="AK2022" s="106">
        <f t="shared" si="174"/>
        <v>13000</v>
      </c>
      <c r="AL2022" s="106">
        <f t="shared" si="175"/>
        <v>10</v>
      </c>
      <c r="AM2022" s="106">
        <f t="shared" si="176"/>
        <v>2</v>
      </c>
      <c r="AN2022" s="106">
        <f t="shared" si="177"/>
        <v>2613012</v>
      </c>
      <c r="AO2022" s="77" t="s">
        <v>6376</v>
      </c>
      <c r="AP2022" s="78">
        <v>767.25</v>
      </c>
    </row>
    <row r="2023" spans="1:42" x14ac:dyDescent="0.25">
      <c r="A2023" s="27">
        <v>1413092</v>
      </c>
      <c r="B2023" s="34" t="s">
        <v>2210</v>
      </c>
      <c r="C2023" s="35">
        <v>11973</v>
      </c>
      <c r="D2023" s="36" t="s">
        <v>1025</v>
      </c>
      <c r="E2023" s="36">
        <v>120</v>
      </c>
      <c r="F2023" s="35">
        <v>4104</v>
      </c>
      <c r="G2023" s="36" t="s">
        <v>1025</v>
      </c>
      <c r="H2023" s="36">
        <v>34</v>
      </c>
      <c r="I2023" s="36">
        <v>1057</v>
      </c>
      <c r="J2023" s="35">
        <v>1949</v>
      </c>
      <c r="AF2023" s="82" t="s">
        <v>87</v>
      </c>
      <c r="AG2023" s="82" t="s">
        <v>112</v>
      </c>
      <c r="AH2023" s="82" t="s">
        <v>100</v>
      </c>
      <c r="AI2023" s="82">
        <v>2</v>
      </c>
      <c r="AJ2023" s="106">
        <f t="shared" si="173"/>
        <v>2600000</v>
      </c>
      <c r="AK2023" s="106">
        <f t="shared" si="174"/>
        <v>13000</v>
      </c>
      <c r="AL2023" s="106">
        <f t="shared" si="175"/>
        <v>20</v>
      </c>
      <c r="AM2023" s="106">
        <f t="shared" si="176"/>
        <v>2</v>
      </c>
      <c r="AN2023" s="106">
        <f t="shared" si="177"/>
        <v>2613022</v>
      </c>
      <c r="AO2023" s="77" t="s">
        <v>6377</v>
      </c>
      <c r="AP2023" s="78">
        <v>1587.86</v>
      </c>
    </row>
    <row r="2024" spans="1:42" x14ac:dyDescent="0.25">
      <c r="A2024" s="27">
        <v>1413102</v>
      </c>
      <c r="B2024" s="34" t="s">
        <v>2211</v>
      </c>
      <c r="C2024" s="35">
        <v>9928</v>
      </c>
      <c r="D2024" s="36" t="s">
        <v>1025</v>
      </c>
      <c r="E2024" s="36">
        <v>99</v>
      </c>
      <c r="F2024" s="35">
        <v>5286</v>
      </c>
      <c r="G2024" s="36" t="s">
        <v>1025</v>
      </c>
      <c r="H2024" s="36">
        <v>53</v>
      </c>
      <c r="I2024" s="36">
        <v>1402</v>
      </c>
      <c r="J2024" s="35">
        <v>1656</v>
      </c>
      <c r="AF2024" s="82" t="s">
        <v>87</v>
      </c>
      <c r="AG2024" s="82" t="s">
        <v>112</v>
      </c>
      <c r="AH2024" s="82" t="s">
        <v>30</v>
      </c>
      <c r="AI2024" s="82">
        <v>2</v>
      </c>
      <c r="AJ2024" s="106">
        <f t="shared" si="173"/>
        <v>2600000</v>
      </c>
      <c r="AK2024" s="106">
        <f t="shared" si="174"/>
        <v>13000</v>
      </c>
      <c r="AL2024" s="106">
        <f t="shared" si="175"/>
        <v>30</v>
      </c>
      <c r="AM2024" s="106">
        <f t="shared" si="176"/>
        <v>2</v>
      </c>
      <c r="AN2024" s="106">
        <f t="shared" si="177"/>
        <v>2613032</v>
      </c>
      <c r="AO2024" s="77" t="s">
        <v>6378</v>
      </c>
      <c r="AP2024" s="78">
        <v>1046.08</v>
      </c>
    </row>
    <row r="2025" spans="1:42" x14ac:dyDescent="0.25">
      <c r="A2025" s="27" t="s">
        <v>1025</v>
      </c>
      <c r="B2025" s="40" t="s">
        <v>2212</v>
      </c>
      <c r="C2025" s="41"/>
      <c r="D2025" s="41"/>
      <c r="E2025" s="41"/>
      <c r="F2025" s="41"/>
      <c r="G2025" s="41"/>
      <c r="H2025" s="41"/>
      <c r="I2025" s="41"/>
      <c r="J2025" s="41"/>
      <c r="AF2025" s="82" t="s">
        <v>87</v>
      </c>
      <c r="AG2025" s="82" t="s">
        <v>112</v>
      </c>
      <c r="AH2025" s="82" t="s">
        <v>89</v>
      </c>
      <c r="AI2025" s="82">
        <v>2</v>
      </c>
      <c r="AJ2025" s="106">
        <f t="shared" si="173"/>
        <v>2600000</v>
      </c>
      <c r="AK2025" s="106">
        <f t="shared" si="174"/>
        <v>13000</v>
      </c>
      <c r="AL2025" s="106">
        <f t="shared" si="175"/>
        <v>40</v>
      </c>
      <c r="AM2025" s="106">
        <f t="shared" si="176"/>
        <v>2</v>
      </c>
      <c r="AN2025" s="106">
        <f t="shared" si="177"/>
        <v>2613042</v>
      </c>
      <c r="AO2025" s="77" t="s">
        <v>4563</v>
      </c>
      <c r="AP2025" s="78">
        <v>947.27</v>
      </c>
    </row>
    <row r="2026" spans="1:42" x14ac:dyDescent="0.25">
      <c r="A2026" s="27" t="s">
        <v>1025</v>
      </c>
      <c r="B2026" s="37" t="s">
        <v>1028</v>
      </c>
      <c r="C2026" s="38"/>
      <c r="D2026" s="38"/>
      <c r="E2026" s="38"/>
      <c r="F2026" s="38"/>
      <c r="G2026" s="38"/>
      <c r="H2026" s="38"/>
      <c r="I2026" s="38"/>
      <c r="J2026" s="38"/>
      <c r="AF2026" s="82" t="s">
        <v>87</v>
      </c>
      <c r="AG2026" s="82" t="s">
        <v>112</v>
      </c>
      <c r="AH2026" s="82" t="s">
        <v>57</v>
      </c>
      <c r="AI2026" s="82">
        <v>2</v>
      </c>
      <c r="AJ2026" s="106">
        <f t="shared" si="173"/>
        <v>2600000</v>
      </c>
      <c r="AK2026" s="106">
        <f t="shared" si="174"/>
        <v>13000</v>
      </c>
      <c r="AL2026" s="106">
        <f t="shared" si="175"/>
        <v>50</v>
      </c>
      <c r="AM2026" s="106">
        <f t="shared" si="176"/>
        <v>2</v>
      </c>
      <c r="AN2026" s="106">
        <f t="shared" si="177"/>
        <v>2613052</v>
      </c>
      <c r="AO2026" s="77" t="s">
        <v>6379</v>
      </c>
      <c r="AP2026" s="78">
        <v>1126.04</v>
      </c>
    </row>
    <row r="2027" spans="1:42" x14ac:dyDescent="0.25">
      <c r="A2027" s="27">
        <v>1414011</v>
      </c>
      <c r="B2027" s="34" t="s">
        <v>2213</v>
      </c>
      <c r="C2027" s="35">
        <v>2821</v>
      </c>
      <c r="D2027" s="36" t="s">
        <v>1025</v>
      </c>
      <c r="E2027" s="36">
        <v>28</v>
      </c>
      <c r="F2027" s="35">
        <v>28647</v>
      </c>
      <c r="G2027" s="36" t="s">
        <v>1025</v>
      </c>
      <c r="H2027" s="36">
        <v>1015</v>
      </c>
      <c r="I2027" s="36">
        <v>2174</v>
      </c>
      <c r="J2027" s="35">
        <v>198</v>
      </c>
      <c r="AF2027" s="82" t="s">
        <v>87</v>
      </c>
      <c r="AG2027" s="82" t="s">
        <v>112</v>
      </c>
      <c r="AH2027" s="82" t="s">
        <v>186</v>
      </c>
      <c r="AI2027" s="82">
        <v>3</v>
      </c>
      <c r="AJ2027" s="106">
        <f t="shared" si="173"/>
        <v>2600000</v>
      </c>
      <c r="AK2027" s="106">
        <f t="shared" si="174"/>
        <v>13000</v>
      </c>
      <c r="AL2027" s="106">
        <f t="shared" si="175"/>
        <v>60</v>
      </c>
      <c r="AM2027" s="106">
        <f t="shared" si="176"/>
        <v>3</v>
      </c>
      <c r="AN2027" s="106">
        <f t="shared" si="177"/>
        <v>2613063</v>
      </c>
      <c r="AO2027" s="77" t="s">
        <v>6380</v>
      </c>
      <c r="AP2027" s="78">
        <v>1587.16</v>
      </c>
    </row>
    <row r="2028" spans="1:42" x14ac:dyDescent="0.25">
      <c r="A2028" s="27" t="s">
        <v>1025</v>
      </c>
      <c r="B2028" s="37" t="s">
        <v>1030</v>
      </c>
      <c r="C2028" s="38"/>
      <c r="D2028" s="38"/>
      <c r="E2028" s="38"/>
      <c r="F2028" s="38"/>
      <c r="G2028" s="38"/>
      <c r="H2028" s="38"/>
      <c r="I2028" s="38"/>
      <c r="J2028" s="38"/>
      <c r="AF2028" s="82" t="s">
        <v>87</v>
      </c>
      <c r="AG2028" s="82" t="s">
        <v>623</v>
      </c>
      <c r="AH2028" s="82" t="s">
        <v>79</v>
      </c>
      <c r="AI2028" s="82">
        <v>1</v>
      </c>
      <c r="AJ2028" s="106">
        <f t="shared" si="173"/>
        <v>2600000</v>
      </c>
      <c r="AK2028" s="106">
        <f t="shared" si="174"/>
        <v>61000</v>
      </c>
      <c r="AL2028" s="106">
        <f t="shared" si="175"/>
        <v>10</v>
      </c>
      <c r="AM2028" s="106">
        <f t="shared" si="176"/>
        <v>1</v>
      </c>
      <c r="AN2028" s="106">
        <f t="shared" si="177"/>
        <v>2661011</v>
      </c>
      <c r="AO2028" s="77" t="s">
        <v>6381</v>
      </c>
      <c r="AP2028" s="78">
        <v>1981.92</v>
      </c>
    </row>
    <row r="2029" spans="1:42" x14ac:dyDescent="0.25">
      <c r="A2029" s="27">
        <v>1414022</v>
      </c>
      <c r="B2029" s="34" t="s">
        <v>2214</v>
      </c>
      <c r="C2029" s="35">
        <v>12845</v>
      </c>
      <c r="D2029" s="36" t="s">
        <v>1025</v>
      </c>
      <c r="E2029" s="36">
        <v>128</v>
      </c>
      <c r="F2029" s="35">
        <v>9947</v>
      </c>
      <c r="G2029" s="36" t="s">
        <v>1025</v>
      </c>
      <c r="H2029" s="36">
        <v>77</v>
      </c>
      <c r="I2029" s="36">
        <v>937</v>
      </c>
      <c r="J2029" s="35">
        <v>877</v>
      </c>
      <c r="AF2029" s="82" t="s">
        <v>4497</v>
      </c>
      <c r="AG2029" s="82" t="s">
        <v>79</v>
      </c>
      <c r="AH2029" s="82" t="s">
        <v>79</v>
      </c>
      <c r="AI2029" s="82">
        <v>1</v>
      </c>
      <c r="AJ2029" s="106">
        <f t="shared" si="173"/>
        <v>2800000</v>
      </c>
      <c r="AK2029" s="106">
        <f t="shared" si="174"/>
        <v>1000</v>
      </c>
      <c r="AL2029" s="106">
        <f t="shared" si="175"/>
        <v>10</v>
      </c>
      <c r="AM2029" s="106">
        <f t="shared" si="176"/>
        <v>1</v>
      </c>
      <c r="AN2029" s="106">
        <f t="shared" si="177"/>
        <v>2801011</v>
      </c>
      <c r="AO2029" s="77" t="s">
        <v>6382</v>
      </c>
      <c r="AP2029" s="78">
        <v>1399.16</v>
      </c>
    </row>
    <row r="2030" spans="1:42" x14ac:dyDescent="0.25">
      <c r="A2030" s="27">
        <v>1414032</v>
      </c>
      <c r="B2030" s="34" t="s">
        <v>2215</v>
      </c>
      <c r="C2030" s="35">
        <v>15798</v>
      </c>
      <c r="D2030" s="36" t="s">
        <v>1025</v>
      </c>
      <c r="E2030" s="36">
        <v>158</v>
      </c>
      <c r="F2030" s="35">
        <v>5578</v>
      </c>
      <c r="G2030" s="36" t="s">
        <v>1025</v>
      </c>
      <c r="H2030" s="36">
        <v>35</v>
      </c>
      <c r="I2030" s="36">
        <v>617</v>
      </c>
      <c r="J2030" s="35">
        <v>1583</v>
      </c>
      <c r="AF2030" s="82" t="s">
        <v>4497</v>
      </c>
      <c r="AG2030" s="82" t="s">
        <v>79</v>
      </c>
      <c r="AH2030" s="82" t="s">
        <v>100</v>
      </c>
      <c r="AI2030" s="82">
        <v>1</v>
      </c>
      <c r="AJ2030" s="106">
        <f t="shared" si="173"/>
        <v>2800000</v>
      </c>
      <c r="AK2030" s="106">
        <f t="shared" si="174"/>
        <v>1000</v>
      </c>
      <c r="AL2030" s="106">
        <f t="shared" si="175"/>
        <v>20</v>
      </c>
      <c r="AM2030" s="106">
        <f t="shared" si="176"/>
        <v>1</v>
      </c>
      <c r="AN2030" s="106">
        <f t="shared" si="177"/>
        <v>2801021</v>
      </c>
      <c r="AO2030" s="77" t="s">
        <v>6383</v>
      </c>
      <c r="AP2030" s="78">
        <v>1216.3800000000001</v>
      </c>
    </row>
    <row r="2031" spans="1:42" x14ac:dyDescent="0.25">
      <c r="A2031" s="27">
        <v>1414052</v>
      </c>
      <c r="B2031" s="34" t="s">
        <v>2216</v>
      </c>
      <c r="C2031" s="35">
        <v>10268</v>
      </c>
      <c r="D2031" s="36" t="s">
        <v>1025</v>
      </c>
      <c r="E2031" s="36">
        <v>103</v>
      </c>
      <c r="F2031" s="35">
        <v>9092</v>
      </c>
      <c r="G2031" s="36" t="s">
        <v>1025</v>
      </c>
      <c r="H2031" s="36">
        <v>89</v>
      </c>
      <c r="I2031" s="36">
        <v>1343</v>
      </c>
      <c r="J2031" s="35">
        <v>969</v>
      </c>
      <c r="AF2031" s="82" t="s">
        <v>4497</v>
      </c>
      <c r="AG2031" s="82" t="s">
        <v>79</v>
      </c>
      <c r="AH2031" s="82" t="s">
        <v>30</v>
      </c>
      <c r="AI2031" s="82">
        <v>2</v>
      </c>
      <c r="AJ2031" s="106">
        <f t="shared" si="173"/>
        <v>2800000</v>
      </c>
      <c r="AK2031" s="106">
        <f t="shared" si="174"/>
        <v>1000</v>
      </c>
      <c r="AL2031" s="106">
        <f t="shared" si="175"/>
        <v>30</v>
      </c>
      <c r="AM2031" s="106">
        <f t="shared" si="176"/>
        <v>2</v>
      </c>
      <c r="AN2031" s="106">
        <f t="shared" si="177"/>
        <v>2801032</v>
      </c>
      <c r="AO2031" s="77" t="s">
        <v>6382</v>
      </c>
      <c r="AP2031" s="78">
        <v>1289.48</v>
      </c>
    </row>
    <row r="2032" spans="1:42" x14ac:dyDescent="0.25">
      <c r="A2032" s="27" t="s">
        <v>1025</v>
      </c>
      <c r="B2032" s="37" t="s">
        <v>2217</v>
      </c>
      <c r="C2032" s="38"/>
      <c r="D2032" s="38"/>
      <c r="E2032" s="38"/>
      <c r="F2032" s="38"/>
      <c r="G2032" s="38"/>
      <c r="H2032" s="38"/>
      <c r="I2032" s="38"/>
      <c r="J2032" s="38"/>
      <c r="AF2032" s="82" t="s">
        <v>4497</v>
      </c>
      <c r="AG2032" s="82" t="s">
        <v>79</v>
      </c>
      <c r="AH2032" s="82" t="s">
        <v>89</v>
      </c>
      <c r="AI2032" s="82">
        <v>3</v>
      </c>
      <c r="AJ2032" s="106">
        <f t="shared" si="173"/>
        <v>2800000</v>
      </c>
      <c r="AK2032" s="106">
        <f t="shared" si="174"/>
        <v>1000</v>
      </c>
      <c r="AL2032" s="106">
        <f t="shared" si="175"/>
        <v>40</v>
      </c>
      <c r="AM2032" s="106">
        <f t="shared" si="176"/>
        <v>3</v>
      </c>
      <c r="AN2032" s="106">
        <f t="shared" si="177"/>
        <v>2801043</v>
      </c>
      <c r="AO2032" s="77" t="s">
        <v>6384</v>
      </c>
      <c r="AP2032" s="78">
        <v>1140.95</v>
      </c>
    </row>
    <row r="2033" spans="1:42" x14ac:dyDescent="0.25">
      <c r="A2033" s="27">
        <v>1414043</v>
      </c>
      <c r="B2033" s="34" t="s">
        <v>2218</v>
      </c>
      <c r="C2033" s="35">
        <v>20577</v>
      </c>
      <c r="D2033" s="36" t="s">
        <v>1025</v>
      </c>
      <c r="E2033" s="36">
        <v>206</v>
      </c>
      <c r="F2033" s="35">
        <v>19945</v>
      </c>
      <c r="G2033" s="36" t="s">
        <v>1025</v>
      </c>
      <c r="H2033" s="36">
        <v>97</v>
      </c>
      <c r="I2033" s="36">
        <v>314</v>
      </c>
      <c r="J2033" s="35">
        <v>344</v>
      </c>
      <c r="AF2033" s="82" t="s">
        <v>4497</v>
      </c>
      <c r="AG2033" s="82" t="s">
        <v>79</v>
      </c>
      <c r="AH2033" s="82" t="s">
        <v>57</v>
      </c>
      <c r="AI2033" s="82">
        <v>2</v>
      </c>
      <c r="AJ2033" s="106">
        <f t="shared" si="173"/>
        <v>2800000</v>
      </c>
      <c r="AK2033" s="106">
        <f t="shared" si="174"/>
        <v>1000</v>
      </c>
      <c r="AL2033" s="106">
        <f t="shared" si="175"/>
        <v>50</v>
      </c>
      <c r="AM2033" s="106">
        <f t="shared" si="176"/>
        <v>2</v>
      </c>
      <c r="AN2033" s="106">
        <f t="shared" si="177"/>
        <v>2801052</v>
      </c>
      <c r="AO2033" s="77" t="s">
        <v>6383</v>
      </c>
      <c r="AP2033" s="78">
        <v>1178.68</v>
      </c>
    </row>
    <row r="2034" spans="1:42" x14ac:dyDescent="0.25">
      <c r="A2034" s="27">
        <v>1414044</v>
      </c>
      <c r="B2034" s="34" t="s">
        <v>1064</v>
      </c>
      <c r="C2034" s="35">
        <v>1257</v>
      </c>
      <c r="D2034" s="36" t="s">
        <v>1025</v>
      </c>
      <c r="E2034" s="36">
        <v>13</v>
      </c>
      <c r="F2034" s="35">
        <v>7707</v>
      </c>
      <c r="G2034" s="36" t="s">
        <v>1025</v>
      </c>
      <c r="H2034" s="36">
        <v>613</v>
      </c>
      <c r="I2034" s="36" t="s">
        <v>1038</v>
      </c>
      <c r="J2034" s="35" t="s">
        <v>1038</v>
      </c>
      <c r="AF2034" s="82" t="s">
        <v>4497</v>
      </c>
      <c r="AG2034" s="82" t="s">
        <v>79</v>
      </c>
      <c r="AH2034" s="82" t="s">
        <v>186</v>
      </c>
      <c r="AI2034" s="82">
        <v>3</v>
      </c>
      <c r="AJ2034" s="106">
        <f t="shared" si="173"/>
        <v>2800000</v>
      </c>
      <c r="AK2034" s="106">
        <f t="shared" si="174"/>
        <v>1000</v>
      </c>
      <c r="AL2034" s="106">
        <f t="shared" si="175"/>
        <v>60</v>
      </c>
      <c r="AM2034" s="106">
        <f t="shared" si="176"/>
        <v>3</v>
      </c>
      <c r="AN2034" s="106">
        <f t="shared" si="177"/>
        <v>2801063</v>
      </c>
      <c r="AO2034" s="77" t="s">
        <v>6385</v>
      </c>
      <c r="AP2034" s="78">
        <v>990.9</v>
      </c>
    </row>
    <row r="2035" spans="1:42" x14ac:dyDescent="0.25">
      <c r="A2035" s="27">
        <v>1414045</v>
      </c>
      <c r="B2035" s="34" t="s">
        <v>1049</v>
      </c>
      <c r="C2035" s="35">
        <v>19320</v>
      </c>
      <c r="D2035" s="36" t="s">
        <v>1025</v>
      </c>
      <c r="E2035" s="36">
        <v>193</v>
      </c>
      <c r="F2035" s="35">
        <v>12238</v>
      </c>
      <c r="G2035" s="36" t="s">
        <v>1025</v>
      </c>
      <c r="H2035" s="36">
        <v>63</v>
      </c>
      <c r="I2035" s="36" t="s">
        <v>1038</v>
      </c>
      <c r="J2035" s="35" t="s">
        <v>1038</v>
      </c>
      <c r="AF2035" s="82" t="s">
        <v>4497</v>
      </c>
      <c r="AG2035" s="82" t="s">
        <v>100</v>
      </c>
      <c r="AH2035" s="82" t="s">
        <v>79</v>
      </c>
      <c r="AI2035" s="82">
        <v>1</v>
      </c>
      <c r="AJ2035" s="106">
        <f t="shared" si="173"/>
        <v>2800000</v>
      </c>
      <c r="AK2035" s="106">
        <f t="shared" si="174"/>
        <v>2000</v>
      </c>
      <c r="AL2035" s="106">
        <f t="shared" si="175"/>
        <v>10</v>
      </c>
      <c r="AM2035" s="106">
        <f t="shared" si="176"/>
        <v>1</v>
      </c>
      <c r="AN2035" s="106">
        <f t="shared" si="177"/>
        <v>2802011</v>
      </c>
      <c r="AO2035" s="77" t="s">
        <v>6386</v>
      </c>
      <c r="AP2035" s="78">
        <v>1490.11</v>
      </c>
    </row>
    <row r="2036" spans="1:42" x14ac:dyDescent="0.25">
      <c r="A2036" s="27">
        <v>1414063</v>
      </c>
      <c r="B2036" s="34" t="s">
        <v>2219</v>
      </c>
      <c r="C2036" s="35">
        <v>7170</v>
      </c>
      <c r="D2036" s="36" t="s">
        <v>1025</v>
      </c>
      <c r="E2036" s="36">
        <v>72</v>
      </c>
      <c r="F2036" s="35">
        <v>6082</v>
      </c>
      <c r="G2036" s="36" t="s">
        <v>1025</v>
      </c>
      <c r="H2036" s="36">
        <v>85</v>
      </c>
      <c r="I2036" s="36">
        <v>1825</v>
      </c>
      <c r="J2036" s="35">
        <v>1470</v>
      </c>
      <c r="AF2036" s="82" t="s">
        <v>4497</v>
      </c>
      <c r="AG2036" s="82" t="s">
        <v>100</v>
      </c>
      <c r="AH2036" s="82" t="s">
        <v>100</v>
      </c>
      <c r="AI2036" s="82">
        <v>2</v>
      </c>
      <c r="AJ2036" s="106">
        <f t="shared" si="173"/>
        <v>2800000</v>
      </c>
      <c r="AK2036" s="106">
        <f t="shared" si="174"/>
        <v>2000</v>
      </c>
      <c r="AL2036" s="106">
        <f t="shared" si="175"/>
        <v>20</v>
      </c>
      <c r="AM2036" s="106">
        <f t="shared" si="176"/>
        <v>2</v>
      </c>
      <c r="AN2036" s="106">
        <f t="shared" si="177"/>
        <v>2802022</v>
      </c>
      <c r="AO2036" s="77" t="s">
        <v>6386</v>
      </c>
      <c r="AP2036" s="78">
        <v>1440.74</v>
      </c>
    </row>
    <row r="2037" spans="1:42" x14ac:dyDescent="0.25">
      <c r="A2037" s="27">
        <v>1414064</v>
      </c>
      <c r="B2037" s="34" t="s">
        <v>1116</v>
      </c>
      <c r="C2037" s="35">
        <v>1997</v>
      </c>
      <c r="D2037" s="36" t="s">
        <v>1025</v>
      </c>
      <c r="E2037" s="36">
        <v>20</v>
      </c>
      <c r="F2037" s="35">
        <v>3210</v>
      </c>
      <c r="G2037" s="36" t="s">
        <v>1025</v>
      </c>
      <c r="H2037" s="36">
        <v>161</v>
      </c>
      <c r="I2037" s="36" t="s">
        <v>1038</v>
      </c>
      <c r="J2037" s="35" t="s">
        <v>1038</v>
      </c>
      <c r="AF2037" s="82" t="s">
        <v>4497</v>
      </c>
      <c r="AG2037" s="82" t="s">
        <v>100</v>
      </c>
      <c r="AH2037" s="82" t="s">
        <v>30</v>
      </c>
      <c r="AI2037" s="82">
        <v>3</v>
      </c>
      <c r="AJ2037" s="106">
        <f t="shared" si="173"/>
        <v>2800000</v>
      </c>
      <c r="AK2037" s="106">
        <f t="shared" si="174"/>
        <v>2000</v>
      </c>
      <c r="AL2037" s="106">
        <f t="shared" si="175"/>
        <v>30</v>
      </c>
      <c r="AM2037" s="106">
        <f t="shared" si="176"/>
        <v>3</v>
      </c>
      <c r="AN2037" s="106">
        <f t="shared" si="177"/>
        <v>2802033</v>
      </c>
      <c r="AO2037" s="77" t="s">
        <v>6387</v>
      </c>
      <c r="AP2037" s="78">
        <v>1197.42</v>
      </c>
    </row>
    <row r="2038" spans="1:42" x14ac:dyDescent="0.25">
      <c r="A2038" s="27">
        <v>1414065</v>
      </c>
      <c r="B2038" s="34" t="s">
        <v>1049</v>
      </c>
      <c r="C2038" s="35">
        <v>5173</v>
      </c>
      <c r="D2038" s="36" t="s">
        <v>1025</v>
      </c>
      <c r="E2038" s="36">
        <v>52</v>
      </c>
      <c r="F2038" s="35">
        <v>2872</v>
      </c>
      <c r="G2038" s="36" t="s">
        <v>1025</v>
      </c>
      <c r="H2038" s="36">
        <v>56</v>
      </c>
      <c r="I2038" s="36" t="s">
        <v>1038</v>
      </c>
      <c r="J2038" s="35" t="s">
        <v>1038</v>
      </c>
      <c r="AF2038" s="82" t="s">
        <v>4497</v>
      </c>
      <c r="AG2038" s="82" t="s">
        <v>100</v>
      </c>
      <c r="AH2038" s="82" t="s">
        <v>89</v>
      </c>
      <c r="AI2038" s="82">
        <v>2</v>
      </c>
      <c r="AJ2038" s="106">
        <f t="shared" si="173"/>
        <v>2800000</v>
      </c>
      <c r="AK2038" s="106">
        <f t="shared" si="174"/>
        <v>2000</v>
      </c>
      <c r="AL2038" s="106">
        <f t="shared" si="175"/>
        <v>40</v>
      </c>
      <c r="AM2038" s="106">
        <f t="shared" si="176"/>
        <v>2</v>
      </c>
      <c r="AN2038" s="106">
        <f t="shared" si="177"/>
        <v>2802042</v>
      </c>
      <c r="AO2038" s="77" t="s">
        <v>6388</v>
      </c>
      <c r="AP2038" s="78">
        <v>1256.7</v>
      </c>
    </row>
    <row r="2039" spans="1:42" x14ac:dyDescent="0.25">
      <c r="A2039" s="27" t="s">
        <v>1025</v>
      </c>
      <c r="B2039" s="40" t="s">
        <v>2220</v>
      </c>
      <c r="C2039" s="41"/>
      <c r="D2039" s="41"/>
      <c r="E2039" s="41"/>
      <c r="F2039" s="41"/>
      <c r="G2039" s="41"/>
      <c r="H2039" s="41"/>
      <c r="I2039" s="41"/>
      <c r="J2039" s="41"/>
      <c r="AF2039" s="82" t="s">
        <v>4497</v>
      </c>
      <c r="AG2039" s="82" t="s">
        <v>100</v>
      </c>
      <c r="AH2039" s="82" t="s">
        <v>57</v>
      </c>
      <c r="AI2039" s="82">
        <v>3</v>
      </c>
      <c r="AJ2039" s="106">
        <f t="shared" si="173"/>
        <v>2800000</v>
      </c>
      <c r="AK2039" s="106">
        <f t="shared" si="174"/>
        <v>2000</v>
      </c>
      <c r="AL2039" s="106">
        <f t="shared" si="175"/>
        <v>50</v>
      </c>
      <c r="AM2039" s="106">
        <f t="shared" si="176"/>
        <v>3</v>
      </c>
      <c r="AN2039" s="106">
        <f t="shared" si="177"/>
        <v>2802053</v>
      </c>
      <c r="AO2039" s="77" t="s">
        <v>6389</v>
      </c>
      <c r="AP2039" s="78">
        <v>1178.3399999999999</v>
      </c>
    </row>
    <row r="2040" spans="1:42" x14ac:dyDescent="0.25">
      <c r="A2040" s="27" t="s">
        <v>1025</v>
      </c>
      <c r="B2040" s="37" t="s">
        <v>1030</v>
      </c>
      <c r="C2040" s="38"/>
      <c r="D2040" s="38"/>
      <c r="E2040" s="38"/>
      <c r="F2040" s="38"/>
      <c r="G2040" s="38"/>
      <c r="H2040" s="38"/>
      <c r="I2040" s="38"/>
      <c r="J2040" s="38"/>
      <c r="AF2040" s="82" t="s">
        <v>4497</v>
      </c>
      <c r="AG2040" s="82" t="s">
        <v>100</v>
      </c>
      <c r="AH2040" s="82" t="s">
        <v>186</v>
      </c>
      <c r="AI2040" s="82">
        <v>2</v>
      </c>
      <c r="AJ2040" s="106">
        <f t="shared" si="173"/>
        <v>2800000</v>
      </c>
      <c r="AK2040" s="106">
        <f t="shared" si="174"/>
        <v>2000</v>
      </c>
      <c r="AL2040" s="106">
        <f t="shared" si="175"/>
        <v>60</v>
      </c>
      <c r="AM2040" s="106">
        <f t="shared" si="176"/>
        <v>2</v>
      </c>
      <c r="AN2040" s="106">
        <f t="shared" si="177"/>
        <v>2802062</v>
      </c>
      <c r="AO2040" s="77" t="s">
        <v>6390</v>
      </c>
      <c r="AP2040" s="78">
        <v>2443.1</v>
      </c>
    </row>
    <row r="2041" spans="1:42" x14ac:dyDescent="0.25">
      <c r="A2041" s="27">
        <v>1415012</v>
      </c>
      <c r="B2041" s="34" t="s">
        <v>2221</v>
      </c>
      <c r="C2041" s="35">
        <v>19757</v>
      </c>
      <c r="D2041" s="36" t="s">
        <v>1025</v>
      </c>
      <c r="E2041" s="36">
        <v>197</v>
      </c>
      <c r="F2041" s="35">
        <v>6507</v>
      </c>
      <c r="G2041" s="36" t="s">
        <v>1025</v>
      </c>
      <c r="H2041" s="36">
        <v>33</v>
      </c>
      <c r="I2041" s="36">
        <v>360</v>
      </c>
      <c r="J2041" s="35">
        <v>1389</v>
      </c>
      <c r="AF2041" s="82" t="s">
        <v>4497</v>
      </c>
      <c r="AG2041" s="82" t="s">
        <v>100</v>
      </c>
      <c r="AH2041" s="82" t="s">
        <v>215</v>
      </c>
      <c r="AI2041" s="82">
        <v>2</v>
      </c>
      <c r="AJ2041" s="106">
        <f t="shared" si="173"/>
        <v>2800000</v>
      </c>
      <c r="AK2041" s="106">
        <f t="shared" si="174"/>
        <v>2000</v>
      </c>
      <c r="AL2041" s="106">
        <f t="shared" si="175"/>
        <v>70</v>
      </c>
      <c r="AM2041" s="106">
        <f t="shared" si="176"/>
        <v>2</v>
      </c>
      <c r="AN2041" s="106">
        <f t="shared" si="177"/>
        <v>2802072</v>
      </c>
      <c r="AO2041" s="77" t="s">
        <v>6391</v>
      </c>
      <c r="AP2041" s="78">
        <v>1393.64</v>
      </c>
    </row>
    <row r="2042" spans="1:42" x14ac:dyDescent="0.25">
      <c r="A2042" s="27">
        <v>1415022</v>
      </c>
      <c r="B2042" s="34" t="s">
        <v>2222</v>
      </c>
      <c r="C2042" s="35">
        <v>9385</v>
      </c>
      <c r="D2042" s="36" t="s">
        <v>1025</v>
      </c>
      <c r="E2042" s="36">
        <v>94</v>
      </c>
      <c r="F2042" s="35">
        <v>2561</v>
      </c>
      <c r="G2042" s="36" t="s">
        <v>1025</v>
      </c>
      <c r="H2042" s="36">
        <v>27</v>
      </c>
      <c r="I2042" s="36">
        <v>1488</v>
      </c>
      <c r="J2042" s="35">
        <v>2242</v>
      </c>
      <c r="AF2042" s="82" t="s">
        <v>4497</v>
      </c>
      <c r="AG2042" s="82" t="s">
        <v>30</v>
      </c>
      <c r="AH2042" s="82" t="s">
        <v>79</v>
      </c>
      <c r="AI2042" s="82">
        <v>1</v>
      </c>
      <c r="AJ2042" s="106">
        <f t="shared" si="173"/>
        <v>2800000</v>
      </c>
      <c r="AK2042" s="106">
        <f t="shared" si="174"/>
        <v>3000</v>
      </c>
      <c r="AL2042" s="106">
        <f t="shared" si="175"/>
        <v>10</v>
      </c>
      <c r="AM2042" s="106">
        <f t="shared" si="176"/>
        <v>1</v>
      </c>
      <c r="AN2042" s="106">
        <f t="shared" si="177"/>
        <v>2803011</v>
      </c>
      <c r="AO2042" s="77" t="s">
        <v>6392</v>
      </c>
      <c r="AP2042" s="78">
        <v>1542.02</v>
      </c>
    </row>
    <row r="2043" spans="1:42" x14ac:dyDescent="0.25">
      <c r="A2043" s="27">
        <v>1415032</v>
      </c>
      <c r="B2043" s="34" t="s">
        <v>2223</v>
      </c>
      <c r="C2043" s="35">
        <v>17024</v>
      </c>
      <c r="D2043" s="36" t="s">
        <v>1025</v>
      </c>
      <c r="E2043" s="36">
        <v>170</v>
      </c>
      <c r="F2043" s="35">
        <v>5124</v>
      </c>
      <c r="G2043" s="36" t="s">
        <v>1025</v>
      </c>
      <c r="H2043" s="36">
        <v>30</v>
      </c>
      <c r="I2043" s="36">
        <v>515</v>
      </c>
      <c r="J2043" s="35">
        <v>1698</v>
      </c>
      <c r="AF2043" s="82" t="s">
        <v>4497</v>
      </c>
      <c r="AG2043" s="82" t="s">
        <v>30</v>
      </c>
      <c r="AH2043" s="82" t="s">
        <v>100</v>
      </c>
      <c r="AI2043" s="82">
        <v>2</v>
      </c>
      <c r="AJ2043" s="106">
        <f t="shared" si="173"/>
        <v>2800000</v>
      </c>
      <c r="AK2043" s="106">
        <f t="shared" si="174"/>
        <v>3000</v>
      </c>
      <c r="AL2043" s="106">
        <f t="shared" si="175"/>
        <v>20</v>
      </c>
      <c r="AM2043" s="106">
        <f t="shared" si="176"/>
        <v>2</v>
      </c>
      <c r="AN2043" s="106">
        <f t="shared" si="177"/>
        <v>2803022</v>
      </c>
      <c r="AO2043" s="77" t="s">
        <v>6392</v>
      </c>
      <c r="AP2043" s="78">
        <v>1096.55</v>
      </c>
    </row>
    <row r="2044" spans="1:42" x14ac:dyDescent="0.25">
      <c r="A2044" s="27">
        <v>1415042</v>
      </c>
      <c r="B2044" s="34" t="s">
        <v>2224</v>
      </c>
      <c r="C2044" s="35">
        <v>21910</v>
      </c>
      <c r="D2044" s="36" t="s">
        <v>1025</v>
      </c>
      <c r="E2044" s="36">
        <v>219</v>
      </c>
      <c r="F2044" s="35">
        <v>8341</v>
      </c>
      <c r="G2044" s="36" t="s">
        <v>1025</v>
      </c>
      <c r="H2044" s="36">
        <v>38</v>
      </c>
      <c r="I2044" s="36">
        <v>261</v>
      </c>
      <c r="J2044" s="35">
        <v>1072</v>
      </c>
      <c r="AF2044" s="82" t="s">
        <v>4497</v>
      </c>
      <c r="AG2044" s="82" t="s">
        <v>30</v>
      </c>
      <c r="AH2044" s="82" t="s">
        <v>30</v>
      </c>
      <c r="AI2044" s="82">
        <v>2</v>
      </c>
      <c r="AJ2044" s="106">
        <f t="shared" si="173"/>
        <v>2800000</v>
      </c>
      <c r="AK2044" s="106">
        <f t="shared" si="174"/>
        <v>3000</v>
      </c>
      <c r="AL2044" s="106">
        <f t="shared" si="175"/>
        <v>30</v>
      </c>
      <c r="AM2044" s="106">
        <f t="shared" si="176"/>
        <v>2</v>
      </c>
      <c r="AN2044" s="106">
        <f t="shared" si="177"/>
        <v>2803032</v>
      </c>
      <c r="AO2044" s="77" t="s">
        <v>6393</v>
      </c>
      <c r="AP2044" s="78">
        <v>989.73</v>
      </c>
    </row>
    <row r="2045" spans="1:42" x14ac:dyDescent="0.25">
      <c r="A2045" s="27">
        <v>1415052</v>
      </c>
      <c r="B2045" s="34" t="s">
        <v>2225</v>
      </c>
      <c r="C2045" s="35">
        <v>25888</v>
      </c>
      <c r="D2045" s="36" t="s">
        <v>1025</v>
      </c>
      <c r="E2045" s="36">
        <v>259</v>
      </c>
      <c r="F2045" s="35">
        <v>11420</v>
      </c>
      <c r="G2045" s="36" t="s">
        <v>1025</v>
      </c>
      <c r="H2045" s="36">
        <v>44</v>
      </c>
      <c r="I2045" s="36">
        <v>159</v>
      </c>
      <c r="J2045" s="35">
        <v>747</v>
      </c>
      <c r="AF2045" s="82" t="s">
        <v>4497</v>
      </c>
      <c r="AG2045" s="82" t="s">
        <v>30</v>
      </c>
      <c r="AH2045" s="82" t="s">
        <v>89</v>
      </c>
      <c r="AI2045" s="82">
        <v>3</v>
      </c>
      <c r="AJ2045" s="106">
        <f t="shared" si="173"/>
        <v>2800000</v>
      </c>
      <c r="AK2045" s="106">
        <f t="shared" si="174"/>
        <v>3000</v>
      </c>
      <c r="AL2045" s="106">
        <f t="shared" si="175"/>
        <v>40</v>
      </c>
      <c r="AM2045" s="106">
        <f t="shared" si="176"/>
        <v>3</v>
      </c>
      <c r="AN2045" s="106">
        <f t="shared" si="177"/>
        <v>2803043</v>
      </c>
      <c r="AO2045" s="77" t="s">
        <v>6394</v>
      </c>
      <c r="AP2045" s="78">
        <v>1196.72</v>
      </c>
    </row>
    <row r="2046" spans="1:42" x14ac:dyDescent="0.25">
      <c r="A2046" s="27">
        <v>1415062</v>
      </c>
      <c r="B2046" s="34" t="s">
        <v>2226</v>
      </c>
      <c r="C2046" s="35">
        <v>19639</v>
      </c>
      <c r="D2046" s="36" t="s">
        <v>1025</v>
      </c>
      <c r="E2046" s="36">
        <v>196</v>
      </c>
      <c r="F2046" s="35">
        <v>9654</v>
      </c>
      <c r="G2046" s="36" t="s">
        <v>1025</v>
      </c>
      <c r="H2046" s="36">
        <v>49</v>
      </c>
      <c r="I2046" s="36">
        <v>368</v>
      </c>
      <c r="J2046" s="35">
        <v>908</v>
      </c>
      <c r="AF2046" s="82" t="s">
        <v>4497</v>
      </c>
      <c r="AG2046" s="82" t="s">
        <v>30</v>
      </c>
      <c r="AH2046" s="82" t="s">
        <v>57</v>
      </c>
      <c r="AI2046" s="82">
        <v>2</v>
      </c>
      <c r="AJ2046" s="106">
        <f t="shared" si="173"/>
        <v>2800000</v>
      </c>
      <c r="AK2046" s="106">
        <f t="shared" si="174"/>
        <v>3000</v>
      </c>
      <c r="AL2046" s="106">
        <f t="shared" si="175"/>
        <v>50</v>
      </c>
      <c r="AM2046" s="106">
        <f t="shared" si="176"/>
        <v>2</v>
      </c>
      <c r="AN2046" s="106">
        <f t="shared" si="177"/>
        <v>2803052</v>
      </c>
      <c r="AO2046" s="77" t="s">
        <v>6395</v>
      </c>
      <c r="AP2046" s="78">
        <v>1498.72</v>
      </c>
    </row>
    <row r="2047" spans="1:42" x14ac:dyDescent="0.25">
      <c r="A2047" s="27">
        <v>1415072</v>
      </c>
      <c r="B2047" s="34" t="s">
        <v>2227</v>
      </c>
      <c r="C2047" s="35">
        <v>24678</v>
      </c>
      <c r="D2047" s="36" t="s">
        <v>1025</v>
      </c>
      <c r="E2047" s="36">
        <v>247</v>
      </c>
      <c r="F2047" s="35">
        <v>8434</v>
      </c>
      <c r="G2047" s="36" t="s">
        <v>1025</v>
      </c>
      <c r="H2047" s="36">
        <v>34</v>
      </c>
      <c r="I2047" s="36">
        <v>188</v>
      </c>
      <c r="J2047" s="35">
        <v>1061</v>
      </c>
      <c r="AF2047" s="82" t="s">
        <v>4497</v>
      </c>
      <c r="AG2047" s="82" t="s">
        <v>30</v>
      </c>
      <c r="AH2047" s="82" t="s">
        <v>186</v>
      </c>
      <c r="AI2047" s="82">
        <v>2</v>
      </c>
      <c r="AJ2047" s="106">
        <f t="shared" si="173"/>
        <v>2800000</v>
      </c>
      <c r="AK2047" s="106">
        <f t="shared" si="174"/>
        <v>3000</v>
      </c>
      <c r="AL2047" s="106">
        <f t="shared" si="175"/>
        <v>60</v>
      </c>
      <c r="AM2047" s="106">
        <f t="shared" si="176"/>
        <v>2</v>
      </c>
      <c r="AN2047" s="106">
        <f t="shared" si="177"/>
        <v>2803062</v>
      </c>
      <c r="AO2047" s="77" t="s">
        <v>5626</v>
      </c>
      <c r="AP2047" s="78">
        <v>1128.1400000000001</v>
      </c>
    </row>
    <row r="2048" spans="1:42" x14ac:dyDescent="0.25">
      <c r="A2048" s="27">
        <v>1415092</v>
      </c>
      <c r="B2048" s="34" t="s">
        <v>2228</v>
      </c>
      <c r="C2048" s="35">
        <v>19674</v>
      </c>
      <c r="D2048" s="36" t="s">
        <v>1025</v>
      </c>
      <c r="E2048" s="36">
        <v>197</v>
      </c>
      <c r="F2048" s="35">
        <v>10718</v>
      </c>
      <c r="G2048" s="36" t="s">
        <v>1025</v>
      </c>
      <c r="H2048" s="36">
        <v>54</v>
      </c>
      <c r="I2048" s="36">
        <v>367</v>
      </c>
      <c r="J2048" s="35">
        <v>806</v>
      </c>
      <c r="AF2048" s="82" t="s">
        <v>4497</v>
      </c>
      <c r="AG2048" s="82" t="s">
        <v>89</v>
      </c>
      <c r="AH2048" s="82" t="s">
        <v>79</v>
      </c>
      <c r="AI2048" s="82">
        <v>2</v>
      </c>
      <c r="AJ2048" s="106">
        <f t="shared" si="173"/>
        <v>2800000</v>
      </c>
      <c r="AK2048" s="106">
        <f t="shared" si="174"/>
        <v>4000</v>
      </c>
      <c r="AL2048" s="106">
        <f t="shared" si="175"/>
        <v>10</v>
      </c>
      <c r="AM2048" s="106">
        <f t="shared" si="176"/>
        <v>2</v>
      </c>
      <c r="AN2048" s="106">
        <f t="shared" si="177"/>
        <v>2804012</v>
      </c>
      <c r="AO2048" s="77" t="s">
        <v>6396</v>
      </c>
      <c r="AP2048" s="78">
        <v>2863.29</v>
      </c>
    </row>
    <row r="2049" spans="1:42" x14ac:dyDescent="0.25">
      <c r="A2049" s="27">
        <v>1415102</v>
      </c>
      <c r="B2049" s="34" t="s">
        <v>2229</v>
      </c>
      <c r="C2049" s="35">
        <v>13089</v>
      </c>
      <c r="D2049" s="36" t="s">
        <v>1025</v>
      </c>
      <c r="E2049" s="36">
        <v>131</v>
      </c>
      <c r="F2049" s="35">
        <v>10694</v>
      </c>
      <c r="G2049" s="36" t="s">
        <v>1025</v>
      </c>
      <c r="H2049" s="36">
        <v>82</v>
      </c>
      <c r="I2049" s="36">
        <v>897</v>
      </c>
      <c r="J2049" s="35">
        <v>807</v>
      </c>
      <c r="AF2049" s="82" t="s">
        <v>4497</v>
      </c>
      <c r="AG2049" s="82" t="s">
        <v>89</v>
      </c>
      <c r="AH2049" s="82" t="s">
        <v>100</v>
      </c>
      <c r="AI2049" s="82">
        <v>2</v>
      </c>
      <c r="AJ2049" s="106">
        <f t="shared" si="173"/>
        <v>2800000</v>
      </c>
      <c r="AK2049" s="106">
        <f t="shared" si="174"/>
        <v>4000</v>
      </c>
      <c r="AL2049" s="106">
        <f t="shared" si="175"/>
        <v>20</v>
      </c>
      <c r="AM2049" s="106">
        <f t="shared" si="176"/>
        <v>2</v>
      </c>
      <c r="AN2049" s="106">
        <f t="shared" si="177"/>
        <v>2804022</v>
      </c>
      <c r="AO2049" s="77" t="s">
        <v>6397</v>
      </c>
      <c r="AP2049" s="78">
        <v>1192.6300000000001</v>
      </c>
    </row>
    <row r="2050" spans="1:42" x14ac:dyDescent="0.25">
      <c r="A2050" s="27">
        <v>1415112</v>
      </c>
      <c r="B2050" s="34" t="s">
        <v>2230</v>
      </c>
      <c r="C2050" s="35">
        <v>15630</v>
      </c>
      <c r="D2050" s="36" t="s">
        <v>1025</v>
      </c>
      <c r="E2050" s="36">
        <v>156</v>
      </c>
      <c r="F2050" s="35">
        <v>4796</v>
      </c>
      <c r="G2050" s="36" t="s">
        <v>1025</v>
      </c>
      <c r="H2050" s="36">
        <v>31</v>
      </c>
      <c r="I2050" s="36">
        <v>623</v>
      </c>
      <c r="J2050" s="35">
        <v>1778</v>
      </c>
      <c r="AF2050" s="82" t="s">
        <v>4497</v>
      </c>
      <c r="AG2050" s="82" t="s">
        <v>89</v>
      </c>
      <c r="AH2050" s="82" t="s">
        <v>30</v>
      </c>
      <c r="AI2050" s="82">
        <v>2</v>
      </c>
      <c r="AJ2050" s="106">
        <f t="shared" si="173"/>
        <v>2800000</v>
      </c>
      <c r="AK2050" s="106">
        <f t="shared" si="174"/>
        <v>4000</v>
      </c>
      <c r="AL2050" s="106">
        <f t="shared" si="175"/>
        <v>30</v>
      </c>
      <c r="AM2050" s="106">
        <f t="shared" si="176"/>
        <v>2</v>
      </c>
      <c r="AN2050" s="106">
        <f t="shared" si="177"/>
        <v>2804032</v>
      </c>
      <c r="AO2050" s="77" t="s">
        <v>6398</v>
      </c>
      <c r="AP2050" s="78">
        <v>1162.32</v>
      </c>
    </row>
    <row r="2051" spans="1:42" x14ac:dyDescent="0.25">
      <c r="A2051" s="27" t="s">
        <v>1025</v>
      </c>
      <c r="B2051" s="37" t="s">
        <v>1071</v>
      </c>
      <c r="C2051" s="38"/>
      <c r="D2051" s="38"/>
      <c r="E2051" s="38"/>
      <c r="F2051" s="38"/>
      <c r="G2051" s="38"/>
      <c r="H2051" s="38"/>
      <c r="I2051" s="38"/>
      <c r="J2051" s="38"/>
      <c r="AF2051" s="82" t="s">
        <v>4497</v>
      </c>
      <c r="AG2051" s="82" t="s">
        <v>89</v>
      </c>
      <c r="AH2051" s="82" t="s">
        <v>89</v>
      </c>
      <c r="AI2051" s="82">
        <v>2</v>
      </c>
      <c r="AJ2051" s="106">
        <f t="shared" si="173"/>
        <v>2800000</v>
      </c>
      <c r="AK2051" s="106">
        <f t="shared" si="174"/>
        <v>4000</v>
      </c>
      <c r="AL2051" s="106">
        <f t="shared" si="175"/>
        <v>40</v>
      </c>
      <c r="AM2051" s="106">
        <f t="shared" si="176"/>
        <v>2</v>
      </c>
      <c r="AN2051" s="106">
        <f t="shared" si="177"/>
        <v>2804042</v>
      </c>
      <c r="AO2051" s="77" t="s">
        <v>6399</v>
      </c>
      <c r="AP2051" s="78">
        <v>965.53</v>
      </c>
    </row>
    <row r="2052" spans="1:42" x14ac:dyDescent="0.25">
      <c r="A2052" s="27">
        <v>1415083</v>
      </c>
      <c r="B2052" s="34" t="s">
        <v>2231</v>
      </c>
      <c r="C2052" s="35">
        <v>22681</v>
      </c>
      <c r="D2052" s="36" t="s">
        <v>1025</v>
      </c>
      <c r="E2052" s="36">
        <v>227</v>
      </c>
      <c r="F2052" s="35">
        <v>10486</v>
      </c>
      <c r="G2052" s="36" t="s">
        <v>1025</v>
      </c>
      <c r="H2052" s="36">
        <v>46</v>
      </c>
      <c r="I2052" s="36">
        <v>240</v>
      </c>
      <c r="J2052" s="35">
        <v>827</v>
      </c>
      <c r="AF2052" s="82" t="s">
        <v>4497</v>
      </c>
      <c r="AG2052" s="82" t="s">
        <v>89</v>
      </c>
      <c r="AH2052" s="82" t="s">
        <v>57</v>
      </c>
      <c r="AI2052" s="82">
        <v>2</v>
      </c>
      <c r="AJ2052" s="106">
        <f t="shared" si="173"/>
        <v>2800000</v>
      </c>
      <c r="AK2052" s="106">
        <f t="shared" si="174"/>
        <v>4000</v>
      </c>
      <c r="AL2052" s="106">
        <f t="shared" si="175"/>
        <v>50</v>
      </c>
      <c r="AM2052" s="106">
        <f t="shared" si="176"/>
        <v>2</v>
      </c>
      <c r="AN2052" s="106">
        <f t="shared" si="177"/>
        <v>2804052</v>
      </c>
      <c r="AO2052" s="77" t="s">
        <v>6400</v>
      </c>
      <c r="AP2052" s="78">
        <v>1706.55</v>
      </c>
    </row>
    <row r="2053" spans="1:42" x14ac:dyDescent="0.25">
      <c r="A2053" s="27">
        <v>1415084</v>
      </c>
      <c r="B2053" s="34" t="s">
        <v>1129</v>
      </c>
      <c r="C2053" s="35">
        <v>1122</v>
      </c>
      <c r="D2053" s="36" t="s">
        <v>1025</v>
      </c>
      <c r="E2053" s="36">
        <v>11</v>
      </c>
      <c r="F2053" s="35">
        <v>3426</v>
      </c>
      <c r="G2053" s="36" t="s">
        <v>1025</v>
      </c>
      <c r="H2053" s="36">
        <v>305</v>
      </c>
      <c r="I2053" s="36" t="s">
        <v>1038</v>
      </c>
      <c r="J2053" s="35" t="s">
        <v>1038</v>
      </c>
      <c r="AF2053" s="82" t="s">
        <v>4497</v>
      </c>
      <c r="AG2053" s="82" t="s">
        <v>89</v>
      </c>
      <c r="AH2053" s="82" t="s">
        <v>186</v>
      </c>
      <c r="AI2053" s="82">
        <v>3</v>
      </c>
      <c r="AJ2053" s="106">
        <f t="shared" si="173"/>
        <v>2800000</v>
      </c>
      <c r="AK2053" s="106">
        <f t="shared" si="174"/>
        <v>4000</v>
      </c>
      <c r="AL2053" s="106">
        <f t="shared" si="175"/>
        <v>60</v>
      </c>
      <c r="AM2053" s="106">
        <f t="shared" si="176"/>
        <v>3</v>
      </c>
      <c r="AN2053" s="106">
        <f t="shared" si="177"/>
        <v>2804063</v>
      </c>
      <c r="AO2053" s="77" t="s">
        <v>6401</v>
      </c>
      <c r="AP2053" s="78">
        <v>1464.76</v>
      </c>
    </row>
    <row r="2054" spans="1:42" x14ac:dyDescent="0.25">
      <c r="A2054" s="27">
        <v>1415085</v>
      </c>
      <c r="B2054" s="34" t="s">
        <v>1049</v>
      </c>
      <c r="C2054" s="35">
        <v>21559</v>
      </c>
      <c r="D2054" s="36" t="s">
        <v>1025</v>
      </c>
      <c r="E2054" s="36">
        <v>216</v>
      </c>
      <c r="F2054" s="35">
        <v>7060</v>
      </c>
      <c r="G2054" s="36" t="s">
        <v>1025</v>
      </c>
      <c r="H2054" s="36">
        <v>33</v>
      </c>
      <c r="I2054" s="36" t="s">
        <v>1038</v>
      </c>
      <c r="J2054" s="35" t="s">
        <v>1038</v>
      </c>
      <c r="AF2054" s="82" t="s">
        <v>4497</v>
      </c>
      <c r="AG2054" s="82" t="s">
        <v>89</v>
      </c>
      <c r="AH2054" s="82" t="s">
        <v>215</v>
      </c>
      <c r="AI2054" s="82">
        <v>3</v>
      </c>
      <c r="AJ2054" s="106">
        <f t="shared" si="173"/>
        <v>2800000</v>
      </c>
      <c r="AK2054" s="106">
        <f t="shared" si="174"/>
        <v>4000</v>
      </c>
      <c r="AL2054" s="106">
        <f t="shared" si="175"/>
        <v>70</v>
      </c>
      <c r="AM2054" s="106">
        <f t="shared" si="176"/>
        <v>3</v>
      </c>
      <c r="AN2054" s="106">
        <f t="shared" si="177"/>
        <v>2804073</v>
      </c>
      <c r="AO2054" s="77" t="s">
        <v>6402</v>
      </c>
      <c r="AP2054" s="78">
        <v>1317.79</v>
      </c>
    </row>
    <row r="2055" spans="1:42" x14ac:dyDescent="0.25">
      <c r="A2055" s="27" t="s">
        <v>1025</v>
      </c>
      <c r="B2055" s="40" t="s">
        <v>2232</v>
      </c>
      <c r="C2055" s="41"/>
      <c r="D2055" s="41"/>
      <c r="E2055" s="41"/>
      <c r="F2055" s="41"/>
      <c r="G2055" s="41"/>
      <c r="H2055" s="41"/>
      <c r="I2055" s="41"/>
      <c r="J2055" s="41"/>
      <c r="AF2055" s="82" t="s">
        <v>4497</v>
      </c>
      <c r="AG2055" s="82" t="s">
        <v>89</v>
      </c>
      <c r="AH2055" s="82" t="s">
        <v>148</v>
      </c>
      <c r="AI2055" s="82">
        <v>2</v>
      </c>
      <c r="AJ2055" s="106">
        <f t="shared" si="173"/>
        <v>2800000</v>
      </c>
      <c r="AK2055" s="106">
        <f t="shared" si="174"/>
        <v>4000</v>
      </c>
      <c r="AL2055" s="106">
        <f t="shared" si="175"/>
        <v>80</v>
      </c>
      <c r="AM2055" s="106">
        <f t="shared" si="176"/>
        <v>2</v>
      </c>
      <c r="AN2055" s="106">
        <f t="shared" si="177"/>
        <v>2804082</v>
      </c>
      <c r="AO2055" s="77" t="s">
        <v>6403</v>
      </c>
      <c r="AP2055" s="78">
        <v>1022.68</v>
      </c>
    </row>
    <row r="2056" spans="1:42" x14ac:dyDescent="0.25">
      <c r="A2056" s="27" t="s">
        <v>1025</v>
      </c>
      <c r="B2056" s="37" t="s">
        <v>1028</v>
      </c>
      <c r="C2056" s="38"/>
      <c r="D2056" s="38"/>
      <c r="E2056" s="38"/>
      <c r="F2056" s="38"/>
      <c r="G2056" s="38"/>
      <c r="H2056" s="38"/>
      <c r="I2056" s="38"/>
      <c r="J2056" s="38"/>
      <c r="AF2056" s="82" t="s">
        <v>4497</v>
      </c>
      <c r="AG2056" s="82" t="s">
        <v>89</v>
      </c>
      <c r="AH2056" s="82" t="s">
        <v>210</v>
      </c>
      <c r="AI2056" s="82">
        <v>3</v>
      </c>
      <c r="AJ2056" s="106">
        <f t="shared" ref="AJ2056:AJ2119" si="178">AF2056*100000</f>
        <v>2800000</v>
      </c>
      <c r="AK2056" s="106">
        <f t="shared" ref="AK2056:AK2119" si="179">AG2056*1000</f>
        <v>4000</v>
      </c>
      <c r="AL2056" s="106">
        <f t="shared" ref="AL2056:AL2119" si="180">AH2056*10</f>
        <v>90</v>
      </c>
      <c r="AM2056" s="106">
        <f t="shared" ref="AM2056:AM2119" si="181">AI2056*1</f>
        <v>3</v>
      </c>
      <c r="AN2056" s="106">
        <f t="shared" ref="AN2056:AN2119" si="182">SUM(AJ2056:AM2056)</f>
        <v>2804093</v>
      </c>
      <c r="AO2056" s="77" t="s">
        <v>6404</v>
      </c>
      <c r="AP2056" s="78">
        <v>1226.73</v>
      </c>
    </row>
    <row r="2057" spans="1:42" x14ac:dyDescent="0.25">
      <c r="A2057" s="27">
        <v>1416011</v>
      </c>
      <c r="B2057" s="34" t="s">
        <v>2233</v>
      </c>
      <c r="C2057" s="35">
        <v>2227</v>
      </c>
      <c r="D2057" s="36" t="s">
        <v>1025</v>
      </c>
      <c r="E2057" s="36">
        <v>22</v>
      </c>
      <c r="F2057" s="35">
        <v>22545</v>
      </c>
      <c r="G2057" s="36" t="s">
        <v>1025</v>
      </c>
      <c r="H2057" s="36">
        <v>1012</v>
      </c>
      <c r="I2057" s="36">
        <v>2214</v>
      </c>
      <c r="J2057" s="35">
        <v>290</v>
      </c>
      <c r="AF2057" s="82" t="s">
        <v>4497</v>
      </c>
      <c r="AG2057" s="82" t="s">
        <v>57</v>
      </c>
      <c r="AH2057" s="82" t="s">
        <v>79</v>
      </c>
      <c r="AI2057" s="82">
        <v>1</v>
      </c>
      <c r="AJ2057" s="106">
        <f t="shared" si="178"/>
        <v>2800000</v>
      </c>
      <c r="AK2057" s="106">
        <f t="shared" si="179"/>
        <v>5000</v>
      </c>
      <c r="AL2057" s="106">
        <f t="shared" si="180"/>
        <v>10</v>
      </c>
      <c r="AM2057" s="106">
        <f t="shared" si="181"/>
        <v>1</v>
      </c>
      <c r="AN2057" s="106">
        <f t="shared" si="182"/>
        <v>2805011</v>
      </c>
      <c r="AO2057" s="77" t="s">
        <v>6405</v>
      </c>
      <c r="AP2057" s="78">
        <v>1316.83</v>
      </c>
    </row>
    <row r="2058" spans="1:42" x14ac:dyDescent="0.25">
      <c r="A2058" s="27" t="s">
        <v>1025</v>
      </c>
      <c r="B2058" s="37" t="s">
        <v>1053</v>
      </c>
      <c r="C2058" s="38"/>
      <c r="D2058" s="38"/>
      <c r="E2058" s="38"/>
      <c r="F2058" s="38"/>
      <c r="G2058" s="38"/>
      <c r="H2058" s="38"/>
      <c r="I2058" s="38"/>
      <c r="J2058" s="38"/>
      <c r="AF2058" s="82" t="s">
        <v>4497</v>
      </c>
      <c r="AG2058" s="82" t="s">
        <v>57</v>
      </c>
      <c r="AH2058" s="82" t="s">
        <v>100</v>
      </c>
      <c r="AI2058" s="82">
        <v>2</v>
      </c>
      <c r="AJ2058" s="106">
        <f t="shared" si="178"/>
        <v>2800000</v>
      </c>
      <c r="AK2058" s="106">
        <f t="shared" si="179"/>
        <v>5000</v>
      </c>
      <c r="AL2058" s="106">
        <f t="shared" si="180"/>
        <v>20</v>
      </c>
      <c r="AM2058" s="106">
        <f t="shared" si="181"/>
        <v>2</v>
      </c>
      <c r="AN2058" s="106">
        <f t="shared" si="182"/>
        <v>2805022</v>
      </c>
      <c r="AO2058" s="77" t="s">
        <v>6405</v>
      </c>
      <c r="AP2058" s="78">
        <v>1863.7</v>
      </c>
    </row>
    <row r="2059" spans="1:42" x14ac:dyDescent="0.25">
      <c r="A2059" s="27">
        <v>1416022</v>
      </c>
      <c r="B2059" s="34" t="s">
        <v>2234</v>
      </c>
      <c r="C2059" s="35">
        <v>11874</v>
      </c>
      <c r="D2059" s="36" t="s">
        <v>1025</v>
      </c>
      <c r="E2059" s="36">
        <v>119</v>
      </c>
      <c r="F2059" s="35">
        <v>4125</v>
      </c>
      <c r="G2059" s="36" t="s">
        <v>1025</v>
      </c>
      <c r="H2059" s="36">
        <v>35</v>
      </c>
      <c r="I2059" s="36">
        <v>1072</v>
      </c>
      <c r="J2059" s="35">
        <v>1945</v>
      </c>
      <c r="AF2059" s="82" t="s">
        <v>4497</v>
      </c>
      <c r="AG2059" s="82" t="s">
        <v>57</v>
      </c>
      <c r="AH2059" s="82" t="s">
        <v>30</v>
      </c>
      <c r="AI2059" s="82">
        <v>2</v>
      </c>
      <c r="AJ2059" s="106">
        <f t="shared" si="178"/>
        <v>2800000</v>
      </c>
      <c r="AK2059" s="106">
        <f t="shared" si="179"/>
        <v>5000</v>
      </c>
      <c r="AL2059" s="106">
        <f t="shared" si="180"/>
        <v>30</v>
      </c>
      <c r="AM2059" s="106">
        <f t="shared" si="181"/>
        <v>2</v>
      </c>
      <c r="AN2059" s="106">
        <f t="shared" si="182"/>
        <v>2805032</v>
      </c>
      <c r="AO2059" s="77" t="s">
        <v>6406</v>
      </c>
      <c r="AP2059" s="78">
        <v>937</v>
      </c>
    </row>
    <row r="2060" spans="1:42" x14ac:dyDescent="0.25">
      <c r="A2060" s="27">
        <v>1416032</v>
      </c>
      <c r="B2060" s="34" t="s">
        <v>2235</v>
      </c>
      <c r="C2060" s="35">
        <v>8909</v>
      </c>
      <c r="D2060" s="36" t="s">
        <v>1025</v>
      </c>
      <c r="E2060" s="36">
        <v>89</v>
      </c>
      <c r="F2060" s="35">
        <v>2602</v>
      </c>
      <c r="G2060" s="36" t="s">
        <v>1025</v>
      </c>
      <c r="H2060" s="36">
        <v>29</v>
      </c>
      <c r="I2060" s="36">
        <v>1541</v>
      </c>
      <c r="J2060" s="35">
        <v>2239</v>
      </c>
      <c r="AF2060" s="82" t="s">
        <v>4497</v>
      </c>
      <c r="AG2060" s="82" t="s">
        <v>57</v>
      </c>
      <c r="AH2060" s="82" t="s">
        <v>89</v>
      </c>
      <c r="AI2060" s="82">
        <v>2</v>
      </c>
      <c r="AJ2060" s="106">
        <f t="shared" si="178"/>
        <v>2800000</v>
      </c>
      <c r="AK2060" s="106">
        <f t="shared" si="179"/>
        <v>5000</v>
      </c>
      <c r="AL2060" s="106">
        <f t="shared" si="180"/>
        <v>40</v>
      </c>
      <c r="AM2060" s="106">
        <f t="shared" si="181"/>
        <v>2</v>
      </c>
      <c r="AN2060" s="106">
        <f t="shared" si="182"/>
        <v>2805042</v>
      </c>
      <c r="AO2060" s="77" t="s">
        <v>6407</v>
      </c>
      <c r="AP2060" s="78">
        <v>1217.0999999999999</v>
      </c>
    </row>
    <row r="2061" spans="1:42" x14ac:dyDescent="0.25">
      <c r="A2061" s="27">
        <v>1416052</v>
      </c>
      <c r="B2061" s="34" t="s">
        <v>2236</v>
      </c>
      <c r="C2061" s="35">
        <v>13431</v>
      </c>
      <c r="D2061" s="36" t="s">
        <v>1025</v>
      </c>
      <c r="E2061" s="36">
        <v>134</v>
      </c>
      <c r="F2061" s="35">
        <v>11642</v>
      </c>
      <c r="G2061" s="36" t="s">
        <v>1025</v>
      </c>
      <c r="H2061" s="36">
        <v>87</v>
      </c>
      <c r="I2061" s="36">
        <v>847</v>
      </c>
      <c r="J2061" s="35">
        <v>730</v>
      </c>
      <c r="AF2061" s="82" t="s">
        <v>4497</v>
      </c>
      <c r="AG2061" s="82" t="s">
        <v>57</v>
      </c>
      <c r="AH2061" s="82" t="s">
        <v>57</v>
      </c>
      <c r="AI2061" s="82">
        <v>2</v>
      </c>
      <c r="AJ2061" s="106">
        <f t="shared" si="178"/>
        <v>2800000</v>
      </c>
      <c r="AK2061" s="106">
        <f t="shared" si="179"/>
        <v>5000</v>
      </c>
      <c r="AL2061" s="106">
        <f t="shared" si="180"/>
        <v>50</v>
      </c>
      <c r="AM2061" s="106">
        <f t="shared" si="181"/>
        <v>2</v>
      </c>
      <c r="AN2061" s="106">
        <f t="shared" si="182"/>
        <v>2805052</v>
      </c>
      <c r="AO2061" s="77" t="s">
        <v>6408</v>
      </c>
      <c r="AP2061" s="78">
        <v>972.75</v>
      </c>
    </row>
    <row r="2062" spans="1:42" x14ac:dyDescent="0.25">
      <c r="A2062" s="27">
        <v>1416062</v>
      </c>
      <c r="B2062" s="34" t="s">
        <v>2237</v>
      </c>
      <c r="C2062" s="35">
        <v>9600</v>
      </c>
      <c r="D2062" s="36" t="s">
        <v>1025</v>
      </c>
      <c r="E2062" s="36">
        <v>96</v>
      </c>
      <c r="F2062" s="35">
        <v>2708</v>
      </c>
      <c r="G2062" s="36" t="s">
        <v>1025</v>
      </c>
      <c r="H2062" s="36">
        <v>28</v>
      </c>
      <c r="I2062" s="36">
        <v>1450</v>
      </c>
      <c r="J2062" s="35">
        <v>2225</v>
      </c>
      <c r="AF2062" s="82" t="s">
        <v>4497</v>
      </c>
      <c r="AG2062" s="82" t="s">
        <v>186</v>
      </c>
      <c r="AH2062" s="82" t="s">
        <v>79</v>
      </c>
      <c r="AI2062" s="82">
        <v>1</v>
      </c>
      <c r="AJ2062" s="106">
        <f t="shared" si="178"/>
        <v>2800000</v>
      </c>
      <c r="AK2062" s="106">
        <f t="shared" si="179"/>
        <v>6000</v>
      </c>
      <c r="AL2062" s="106">
        <f t="shared" si="180"/>
        <v>10</v>
      </c>
      <c r="AM2062" s="106">
        <f t="shared" si="181"/>
        <v>1</v>
      </c>
      <c r="AN2062" s="106">
        <f t="shared" si="182"/>
        <v>2806011</v>
      </c>
      <c r="AO2062" s="77" t="s">
        <v>6409</v>
      </c>
      <c r="AP2062" s="78">
        <v>1484.8</v>
      </c>
    </row>
    <row r="2063" spans="1:42" x14ac:dyDescent="0.25">
      <c r="A2063" s="27">
        <v>1416072</v>
      </c>
      <c r="B2063" s="34" t="s">
        <v>2233</v>
      </c>
      <c r="C2063" s="35">
        <v>28294</v>
      </c>
      <c r="D2063" s="36" t="s">
        <v>1025</v>
      </c>
      <c r="E2063" s="36">
        <v>283</v>
      </c>
      <c r="F2063" s="35">
        <v>12878</v>
      </c>
      <c r="G2063" s="36" t="s">
        <v>1025</v>
      </c>
      <c r="H2063" s="36">
        <v>46</v>
      </c>
      <c r="I2063" s="36">
        <v>125</v>
      </c>
      <c r="J2063" s="35">
        <v>637</v>
      </c>
      <c r="AF2063" s="82" t="s">
        <v>4497</v>
      </c>
      <c r="AG2063" s="82" t="s">
        <v>186</v>
      </c>
      <c r="AH2063" s="82" t="s">
        <v>89</v>
      </c>
      <c r="AI2063" s="82">
        <v>2</v>
      </c>
      <c r="AJ2063" s="106">
        <f t="shared" si="178"/>
        <v>2800000</v>
      </c>
      <c r="AK2063" s="106">
        <f t="shared" si="179"/>
        <v>6000</v>
      </c>
      <c r="AL2063" s="106">
        <f t="shared" si="180"/>
        <v>40</v>
      </c>
      <c r="AM2063" s="106">
        <f t="shared" si="181"/>
        <v>2</v>
      </c>
      <c r="AN2063" s="106">
        <f t="shared" si="182"/>
        <v>2806042</v>
      </c>
      <c r="AO2063" s="77" t="s">
        <v>6409</v>
      </c>
      <c r="AP2063" s="78">
        <v>2416.13</v>
      </c>
    </row>
    <row r="2064" spans="1:42" x14ac:dyDescent="0.25">
      <c r="A2064" s="27">
        <v>1416082</v>
      </c>
      <c r="B2064" s="34" t="s">
        <v>2238</v>
      </c>
      <c r="C2064" s="35">
        <v>10959</v>
      </c>
      <c r="D2064" s="36" t="s">
        <v>1025</v>
      </c>
      <c r="E2064" s="36">
        <v>110</v>
      </c>
      <c r="F2064" s="35">
        <v>3735</v>
      </c>
      <c r="G2064" s="36" t="s">
        <v>1025</v>
      </c>
      <c r="H2064" s="36">
        <v>34</v>
      </c>
      <c r="I2064" s="36">
        <v>1233</v>
      </c>
      <c r="J2064" s="35">
        <v>2046</v>
      </c>
      <c r="AF2064" s="82" t="s">
        <v>4497</v>
      </c>
      <c r="AG2064" s="82" t="s">
        <v>186</v>
      </c>
      <c r="AH2064" s="82" t="s">
        <v>57</v>
      </c>
      <c r="AI2064" s="82">
        <v>2</v>
      </c>
      <c r="AJ2064" s="106">
        <f t="shared" si="178"/>
        <v>2800000</v>
      </c>
      <c r="AK2064" s="106">
        <f t="shared" si="179"/>
        <v>6000</v>
      </c>
      <c r="AL2064" s="106">
        <f t="shared" si="180"/>
        <v>50</v>
      </c>
      <c r="AM2064" s="106">
        <f t="shared" si="181"/>
        <v>2</v>
      </c>
      <c r="AN2064" s="106">
        <f t="shared" si="182"/>
        <v>2806052</v>
      </c>
      <c r="AO2064" s="77" t="s">
        <v>6410</v>
      </c>
      <c r="AP2064" s="78">
        <v>1534.68</v>
      </c>
    </row>
    <row r="2065" spans="1:42" x14ac:dyDescent="0.25">
      <c r="A2065" s="27">
        <v>1416092</v>
      </c>
      <c r="B2065" s="34" t="s">
        <v>2239</v>
      </c>
      <c r="C2065" s="35">
        <v>4672</v>
      </c>
      <c r="D2065" s="36" t="s">
        <v>1025</v>
      </c>
      <c r="E2065" s="36">
        <v>47</v>
      </c>
      <c r="F2065" s="35">
        <v>1677</v>
      </c>
      <c r="G2065" s="39" t="s">
        <v>1108</v>
      </c>
      <c r="H2065" s="36">
        <v>36</v>
      </c>
      <c r="I2065" s="36">
        <v>2047</v>
      </c>
      <c r="J2065" s="35">
        <v>2288</v>
      </c>
      <c r="AF2065" s="82" t="s">
        <v>4497</v>
      </c>
      <c r="AG2065" s="82" t="s">
        <v>186</v>
      </c>
      <c r="AH2065" s="82" t="s">
        <v>186</v>
      </c>
      <c r="AI2065" s="82">
        <v>2</v>
      </c>
      <c r="AJ2065" s="106">
        <f t="shared" si="178"/>
        <v>2800000</v>
      </c>
      <c r="AK2065" s="106">
        <f t="shared" si="179"/>
        <v>6000</v>
      </c>
      <c r="AL2065" s="106">
        <f t="shared" si="180"/>
        <v>60</v>
      </c>
      <c r="AM2065" s="106">
        <f t="shared" si="181"/>
        <v>2</v>
      </c>
      <c r="AN2065" s="106">
        <f t="shared" si="182"/>
        <v>2806062</v>
      </c>
      <c r="AO2065" s="77" t="s">
        <v>6411</v>
      </c>
      <c r="AP2065" s="78">
        <v>1269.78</v>
      </c>
    </row>
    <row r="2066" spans="1:42" x14ac:dyDescent="0.25">
      <c r="A2066" s="27">
        <v>1416102</v>
      </c>
      <c r="B2066" s="34" t="s">
        <v>2240</v>
      </c>
      <c r="C2066" s="35">
        <v>11949</v>
      </c>
      <c r="D2066" s="36" t="s">
        <v>1025</v>
      </c>
      <c r="E2066" s="36">
        <v>119</v>
      </c>
      <c r="F2066" s="35">
        <v>4345</v>
      </c>
      <c r="G2066" s="36" t="s">
        <v>1025</v>
      </c>
      <c r="H2066" s="36">
        <v>36</v>
      </c>
      <c r="I2066" s="36">
        <v>1061</v>
      </c>
      <c r="J2066" s="35">
        <v>1891</v>
      </c>
      <c r="AF2066" s="82" t="s">
        <v>4497</v>
      </c>
      <c r="AG2066" s="82" t="s">
        <v>186</v>
      </c>
      <c r="AH2066" s="82" t="s">
        <v>148</v>
      </c>
      <c r="AI2066" s="82">
        <v>3</v>
      </c>
      <c r="AJ2066" s="106">
        <f t="shared" si="178"/>
        <v>2800000</v>
      </c>
      <c r="AK2066" s="106">
        <f t="shared" si="179"/>
        <v>6000</v>
      </c>
      <c r="AL2066" s="106">
        <f t="shared" si="180"/>
        <v>80</v>
      </c>
      <c r="AM2066" s="106">
        <f t="shared" si="181"/>
        <v>3</v>
      </c>
      <c r="AN2066" s="106">
        <f t="shared" si="182"/>
        <v>2806083</v>
      </c>
      <c r="AO2066" s="77" t="s">
        <v>6412</v>
      </c>
      <c r="AP2066" s="78">
        <v>1243.96</v>
      </c>
    </row>
    <row r="2067" spans="1:42" x14ac:dyDescent="0.25">
      <c r="A2067" s="27">
        <v>1416112</v>
      </c>
      <c r="B2067" s="34" t="s">
        <v>2241</v>
      </c>
      <c r="C2067" s="35">
        <v>8873</v>
      </c>
      <c r="D2067" s="36" t="s">
        <v>1025</v>
      </c>
      <c r="E2067" s="36">
        <v>89</v>
      </c>
      <c r="F2067" s="35">
        <v>3683</v>
      </c>
      <c r="G2067" s="36" t="s">
        <v>1025</v>
      </c>
      <c r="H2067" s="36">
        <v>42</v>
      </c>
      <c r="I2067" s="36">
        <v>1548</v>
      </c>
      <c r="J2067" s="35">
        <v>2058</v>
      </c>
      <c r="AF2067" s="82" t="s">
        <v>4497</v>
      </c>
      <c r="AG2067" s="82" t="s">
        <v>186</v>
      </c>
      <c r="AH2067" s="82" t="s">
        <v>160</v>
      </c>
      <c r="AI2067" s="82">
        <v>2</v>
      </c>
      <c r="AJ2067" s="106">
        <f t="shared" si="178"/>
        <v>2800000</v>
      </c>
      <c r="AK2067" s="106">
        <f t="shared" si="179"/>
        <v>6000</v>
      </c>
      <c r="AL2067" s="106">
        <f t="shared" si="180"/>
        <v>100</v>
      </c>
      <c r="AM2067" s="106">
        <f t="shared" si="181"/>
        <v>2</v>
      </c>
      <c r="AN2067" s="106">
        <f t="shared" si="182"/>
        <v>2806102</v>
      </c>
      <c r="AO2067" s="77" t="s">
        <v>6413</v>
      </c>
      <c r="AP2067" s="78">
        <v>1069.27</v>
      </c>
    </row>
    <row r="2068" spans="1:42" x14ac:dyDescent="0.25">
      <c r="A2068" s="27" t="s">
        <v>1025</v>
      </c>
      <c r="B2068" s="37" t="s">
        <v>1071</v>
      </c>
      <c r="C2068" s="38"/>
      <c r="D2068" s="38"/>
      <c r="E2068" s="38"/>
      <c r="F2068" s="38"/>
      <c r="G2068" s="38"/>
      <c r="H2068" s="38"/>
      <c r="I2068" s="38"/>
      <c r="J2068" s="38"/>
      <c r="AF2068" s="82" t="s">
        <v>4497</v>
      </c>
      <c r="AG2068" s="82" t="s">
        <v>215</v>
      </c>
      <c r="AH2068" s="82" t="s">
        <v>79</v>
      </c>
      <c r="AI2068" s="82">
        <v>1</v>
      </c>
      <c r="AJ2068" s="106">
        <f t="shared" si="178"/>
        <v>2800000</v>
      </c>
      <c r="AK2068" s="106">
        <f t="shared" si="179"/>
        <v>7000</v>
      </c>
      <c r="AL2068" s="106">
        <f t="shared" si="180"/>
        <v>10</v>
      </c>
      <c r="AM2068" s="106">
        <f t="shared" si="181"/>
        <v>1</v>
      </c>
      <c r="AN2068" s="106">
        <f t="shared" si="182"/>
        <v>2807011</v>
      </c>
      <c r="AO2068" s="77" t="s">
        <v>6414</v>
      </c>
      <c r="AP2068" s="78">
        <v>1657.39</v>
      </c>
    </row>
    <row r="2069" spans="1:42" x14ac:dyDescent="0.25">
      <c r="A2069" s="27">
        <v>1416043</v>
      </c>
      <c r="B2069" s="34" t="s">
        <v>2242</v>
      </c>
      <c r="C2069" s="35">
        <v>10991</v>
      </c>
      <c r="D2069" s="36" t="s">
        <v>1025</v>
      </c>
      <c r="E2069" s="36">
        <v>110</v>
      </c>
      <c r="F2069" s="35">
        <v>2842</v>
      </c>
      <c r="G2069" s="36" t="s">
        <v>1025</v>
      </c>
      <c r="H2069" s="36">
        <v>26</v>
      </c>
      <c r="I2069" s="36">
        <v>1228</v>
      </c>
      <c r="J2069" s="35">
        <v>2210</v>
      </c>
      <c r="AF2069" s="82" t="s">
        <v>4497</v>
      </c>
      <c r="AG2069" s="82" t="s">
        <v>215</v>
      </c>
      <c r="AH2069" s="82" t="s">
        <v>100</v>
      </c>
      <c r="AI2069" s="82">
        <v>1</v>
      </c>
      <c r="AJ2069" s="106">
        <f t="shared" si="178"/>
        <v>2800000</v>
      </c>
      <c r="AK2069" s="106">
        <f t="shared" si="179"/>
        <v>7000</v>
      </c>
      <c r="AL2069" s="106">
        <f t="shared" si="180"/>
        <v>20</v>
      </c>
      <c r="AM2069" s="106">
        <f t="shared" si="181"/>
        <v>1</v>
      </c>
      <c r="AN2069" s="106">
        <f t="shared" si="182"/>
        <v>2807021</v>
      </c>
      <c r="AO2069" s="77" t="s">
        <v>6415</v>
      </c>
      <c r="AP2069" s="78">
        <v>2073.94</v>
      </c>
    </row>
    <row r="2070" spans="1:42" x14ac:dyDescent="0.25">
      <c r="A2070" s="27">
        <v>1416044</v>
      </c>
      <c r="B2070" s="34" t="s">
        <v>1116</v>
      </c>
      <c r="C2070" s="35">
        <v>2806</v>
      </c>
      <c r="D2070" s="36" t="s">
        <v>1025</v>
      </c>
      <c r="E2070" s="36">
        <v>28</v>
      </c>
      <c r="F2070" s="35">
        <v>1940</v>
      </c>
      <c r="G2070" s="36" t="s">
        <v>1025</v>
      </c>
      <c r="H2070" s="36">
        <v>69</v>
      </c>
      <c r="I2070" s="36" t="s">
        <v>1038</v>
      </c>
      <c r="J2070" s="35" t="s">
        <v>1038</v>
      </c>
      <c r="AF2070" s="82" t="s">
        <v>4497</v>
      </c>
      <c r="AG2070" s="82" t="s">
        <v>215</v>
      </c>
      <c r="AH2070" s="82" t="s">
        <v>30</v>
      </c>
      <c r="AI2070" s="82">
        <v>2</v>
      </c>
      <c r="AJ2070" s="106">
        <f t="shared" si="178"/>
        <v>2800000</v>
      </c>
      <c r="AK2070" s="106">
        <f t="shared" si="179"/>
        <v>7000</v>
      </c>
      <c r="AL2070" s="106">
        <f t="shared" si="180"/>
        <v>30</v>
      </c>
      <c r="AM2070" s="106">
        <f t="shared" si="181"/>
        <v>2</v>
      </c>
      <c r="AN2070" s="106">
        <f t="shared" si="182"/>
        <v>2807032</v>
      </c>
      <c r="AO2070" s="77" t="s">
        <v>6414</v>
      </c>
      <c r="AP2070" s="78">
        <v>1597.61</v>
      </c>
    </row>
    <row r="2071" spans="1:42" x14ac:dyDescent="0.25">
      <c r="A2071" s="27">
        <v>1416045</v>
      </c>
      <c r="B2071" s="34" t="s">
        <v>1039</v>
      </c>
      <c r="C2071" s="35">
        <v>8185</v>
      </c>
      <c r="D2071" s="36" t="s">
        <v>1025</v>
      </c>
      <c r="E2071" s="36">
        <v>82</v>
      </c>
      <c r="F2071" s="35">
        <v>902</v>
      </c>
      <c r="G2071" s="36" t="s">
        <v>1025</v>
      </c>
      <c r="H2071" s="36">
        <v>11</v>
      </c>
      <c r="I2071" s="36" t="s">
        <v>1038</v>
      </c>
      <c r="J2071" s="35" t="s">
        <v>1038</v>
      </c>
      <c r="AF2071" s="82" t="s">
        <v>4497</v>
      </c>
      <c r="AG2071" s="82" t="s">
        <v>215</v>
      </c>
      <c r="AH2071" s="82" t="s">
        <v>89</v>
      </c>
      <c r="AI2071" s="82">
        <v>3</v>
      </c>
      <c r="AJ2071" s="106">
        <f t="shared" si="178"/>
        <v>2800000</v>
      </c>
      <c r="AK2071" s="106">
        <f t="shared" si="179"/>
        <v>7000</v>
      </c>
      <c r="AL2071" s="106">
        <f t="shared" si="180"/>
        <v>40</v>
      </c>
      <c r="AM2071" s="106">
        <f t="shared" si="181"/>
        <v>3</v>
      </c>
      <c r="AN2071" s="106">
        <f t="shared" si="182"/>
        <v>2807043</v>
      </c>
      <c r="AO2071" s="77" t="s">
        <v>6416</v>
      </c>
      <c r="AP2071" s="78">
        <v>1860.3</v>
      </c>
    </row>
    <row r="2072" spans="1:42" x14ac:dyDescent="0.25">
      <c r="A2072" s="27" t="s">
        <v>1025</v>
      </c>
      <c r="B2072" s="40" t="s">
        <v>2243</v>
      </c>
      <c r="C2072" s="41"/>
      <c r="D2072" s="41"/>
      <c r="E2072" s="41"/>
      <c r="F2072" s="41"/>
      <c r="G2072" s="41"/>
      <c r="H2072" s="41"/>
      <c r="I2072" s="41"/>
      <c r="J2072" s="41"/>
      <c r="AF2072" s="82" t="s">
        <v>4497</v>
      </c>
      <c r="AG2072" s="82" t="s">
        <v>215</v>
      </c>
      <c r="AH2072" s="82" t="s">
        <v>57</v>
      </c>
      <c r="AI2072" s="82">
        <v>2</v>
      </c>
      <c r="AJ2072" s="106">
        <f t="shared" si="178"/>
        <v>2800000</v>
      </c>
      <c r="AK2072" s="106">
        <f t="shared" si="179"/>
        <v>7000</v>
      </c>
      <c r="AL2072" s="106">
        <f t="shared" si="180"/>
        <v>50</v>
      </c>
      <c r="AM2072" s="106">
        <f t="shared" si="181"/>
        <v>2</v>
      </c>
      <c r="AN2072" s="106">
        <f t="shared" si="182"/>
        <v>2807052</v>
      </c>
      <c r="AO2072" s="77" t="s">
        <v>6415</v>
      </c>
      <c r="AP2072" s="78">
        <v>1329.09</v>
      </c>
    </row>
    <row r="2073" spans="1:42" x14ac:dyDescent="0.25">
      <c r="A2073" s="27" t="s">
        <v>1025</v>
      </c>
      <c r="B2073" s="37" t="s">
        <v>1041</v>
      </c>
      <c r="C2073" s="38"/>
      <c r="D2073" s="38"/>
      <c r="E2073" s="38"/>
      <c r="F2073" s="38"/>
      <c r="G2073" s="38"/>
      <c r="H2073" s="38"/>
      <c r="I2073" s="38"/>
      <c r="J2073" s="38"/>
      <c r="AF2073" s="82" t="s">
        <v>4497</v>
      </c>
      <c r="AG2073" s="82" t="s">
        <v>215</v>
      </c>
      <c r="AH2073" s="82" t="s">
        <v>186</v>
      </c>
      <c r="AI2073" s="82">
        <v>3</v>
      </c>
      <c r="AJ2073" s="106">
        <f t="shared" si="178"/>
        <v>2800000</v>
      </c>
      <c r="AK2073" s="106">
        <f t="shared" si="179"/>
        <v>7000</v>
      </c>
      <c r="AL2073" s="106">
        <f t="shared" si="180"/>
        <v>60</v>
      </c>
      <c r="AM2073" s="106">
        <f t="shared" si="181"/>
        <v>3</v>
      </c>
      <c r="AN2073" s="106">
        <f t="shared" si="182"/>
        <v>2807063</v>
      </c>
      <c r="AO2073" s="77" t="s">
        <v>6417</v>
      </c>
      <c r="AP2073" s="78">
        <v>1311.21</v>
      </c>
    </row>
    <row r="2074" spans="1:42" x14ac:dyDescent="0.25">
      <c r="A2074" s="27">
        <v>1417011</v>
      </c>
      <c r="B2074" s="34" t="s">
        <v>1438</v>
      </c>
      <c r="C2074" s="35">
        <v>2391</v>
      </c>
      <c r="D2074" s="36" t="s">
        <v>1025</v>
      </c>
      <c r="E2074" s="36">
        <v>24</v>
      </c>
      <c r="F2074" s="35">
        <v>20605</v>
      </c>
      <c r="G2074" s="36" t="s">
        <v>1025</v>
      </c>
      <c r="H2074" s="36">
        <v>862</v>
      </c>
      <c r="I2074" s="36">
        <v>2204</v>
      </c>
      <c r="J2074" s="35">
        <v>332</v>
      </c>
      <c r="AF2074" s="82" t="s">
        <v>4497</v>
      </c>
      <c r="AG2074" s="82" t="s">
        <v>215</v>
      </c>
      <c r="AH2074" s="82" t="s">
        <v>215</v>
      </c>
      <c r="AI2074" s="82">
        <v>3</v>
      </c>
      <c r="AJ2074" s="106">
        <f t="shared" si="178"/>
        <v>2800000</v>
      </c>
      <c r="AK2074" s="106">
        <f t="shared" si="179"/>
        <v>7000</v>
      </c>
      <c r="AL2074" s="106">
        <f t="shared" si="180"/>
        <v>70</v>
      </c>
      <c r="AM2074" s="106">
        <f t="shared" si="181"/>
        <v>3</v>
      </c>
      <c r="AN2074" s="106">
        <f t="shared" si="182"/>
        <v>2807073</v>
      </c>
      <c r="AO2074" s="77" t="s">
        <v>6418</v>
      </c>
      <c r="AP2074" s="78">
        <v>1480.92</v>
      </c>
    </row>
    <row r="2075" spans="1:42" x14ac:dyDescent="0.25">
      <c r="A2075" s="27">
        <v>1417021</v>
      </c>
      <c r="B2075" s="34" t="s">
        <v>2244</v>
      </c>
      <c r="C2075" s="35">
        <v>4731</v>
      </c>
      <c r="D2075" s="36" t="s">
        <v>1025</v>
      </c>
      <c r="E2075" s="36">
        <v>47</v>
      </c>
      <c r="F2075" s="35">
        <v>44880</v>
      </c>
      <c r="G2075" s="36" t="s">
        <v>1025</v>
      </c>
      <c r="H2075" s="36">
        <v>949</v>
      </c>
      <c r="I2075" s="36">
        <v>2041</v>
      </c>
      <c r="J2075" s="35">
        <v>111</v>
      </c>
      <c r="AF2075" s="82" t="s">
        <v>4497</v>
      </c>
      <c r="AG2075" s="82" t="s">
        <v>148</v>
      </c>
      <c r="AH2075" s="82" t="s">
        <v>79</v>
      </c>
      <c r="AI2075" s="82">
        <v>1</v>
      </c>
      <c r="AJ2075" s="106">
        <f t="shared" si="178"/>
        <v>2800000</v>
      </c>
      <c r="AK2075" s="106">
        <f t="shared" si="179"/>
        <v>8000</v>
      </c>
      <c r="AL2075" s="106">
        <f t="shared" si="180"/>
        <v>10</v>
      </c>
      <c r="AM2075" s="106">
        <f t="shared" si="181"/>
        <v>1</v>
      </c>
      <c r="AN2075" s="106">
        <f t="shared" si="182"/>
        <v>2808011</v>
      </c>
      <c r="AO2075" s="77" t="s">
        <v>6419</v>
      </c>
      <c r="AP2075" s="78">
        <v>1346.9</v>
      </c>
    </row>
    <row r="2076" spans="1:42" x14ac:dyDescent="0.25">
      <c r="A2076" s="27" t="s">
        <v>1025</v>
      </c>
      <c r="B2076" s="37" t="s">
        <v>1053</v>
      </c>
      <c r="C2076" s="38"/>
      <c r="D2076" s="38"/>
      <c r="E2076" s="38"/>
      <c r="F2076" s="38"/>
      <c r="G2076" s="38"/>
      <c r="H2076" s="38"/>
      <c r="I2076" s="38"/>
      <c r="J2076" s="38"/>
      <c r="AF2076" s="82" t="s">
        <v>4497</v>
      </c>
      <c r="AG2076" s="82" t="s">
        <v>148</v>
      </c>
      <c r="AH2076" s="82" t="s">
        <v>100</v>
      </c>
      <c r="AI2076" s="82">
        <v>2</v>
      </c>
      <c r="AJ2076" s="106">
        <f t="shared" si="178"/>
        <v>2800000</v>
      </c>
      <c r="AK2076" s="106">
        <f t="shared" si="179"/>
        <v>8000</v>
      </c>
      <c r="AL2076" s="106">
        <f t="shared" si="180"/>
        <v>20</v>
      </c>
      <c r="AM2076" s="106">
        <f t="shared" si="181"/>
        <v>2</v>
      </c>
      <c r="AN2076" s="106">
        <f t="shared" si="182"/>
        <v>2808022</v>
      </c>
      <c r="AO2076" s="77" t="s">
        <v>6420</v>
      </c>
      <c r="AP2076" s="78">
        <v>1222.8800000000001</v>
      </c>
    </row>
    <row r="2077" spans="1:42" x14ac:dyDescent="0.25">
      <c r="A2077" s="27">
        <v>1417032</v>
      </c>
      <c r="B2077" s="34" t="s">
        <v>2245</v>
      </c>
      <c r="C2077" s="35">
        <v>8892</v>
      </c>
      <c r="D2077" s="36" t="s">
        <v>1025</v>
      </c>
      <c r="E2077" s="36">
        <v>89</v>
      </c>
      <c r="F2077" s="35">
        <v>11680</v>
      </c>
      <c r="G2077" s="36" t="s">
        <v>1025</v>
      </c>
      <c r="H2077" s="36">
        <v>131</v>
      </c>
      <c r="I2077" s="36">
        <v>1544</v>
      </c>
      <c r="J2077" s="35">
        <v>725</v>
      </c>
      <c r="AF2077" s="82" t="s">
        <v>4497</v>
      </c>
      <c r="AG2077" s="82" t="s">
        <v>148</v>
      </c>
      <c r="AH2077" s="82" t="s">
        <v>30</v>
      </c>
      <c r="AI2077" s="82">
        <v>2</v>
      </c>
      <c r="AJ2077" s="106">
        <f t="shared" si="178"/>
        <v>2800000</v>
      </c>
      <c r="AK2077" s="106">
        <f t="shared" si="179"/>
        <v>8000</v>
      </c>
      <c r="AL2077" s="106">
        <f t="shared" si="180"/>
        <v>30</v>
      </c>
      <c r="AM2077" s="106">
        <f t="shared" si="181"/>
        <v>2</v>
      </c>
      <c r="AN2077" s="106">
        <f t="shared" si="182"/>
        <v>2808032</v>
      </c>
      <c r="AO2077" s="77" t="s">
        <v>6419</v>
      </c>
      <c r="AP2077" s="78">
        <v>1342.39</v>
      </c>
    </row>
    <row r="2078" spans="1:42" x14ac:dyDescent="0.25">
      <c r="A2078" s="27">
        <v>1417052</v>
      </c>
      <c r="B2078" s="34" t="s">
        <v>2246</v>
      </c>
      <c r="C2078" s="35">
        <v>10650</v>
      </c>
      <c r="D2078" s="36" t="s">
        <v>1025</v>
      </c>
      <c r="E2078" s="36">
        <v>107</v>
      </c>
      <c r="F2078" s="35">
        <v>8169</v>
      </c>
      <c r="G2078" s="36" t="s">
        <v>1025</v>
      </c>
      <c r="H2078" s="36">
        <v>77</v>
      </c>
      <c r="I2078" s="36">
        <v>1281</v>
      </c>
      <c r="J2078" s="35">
        <v>1099</v>
      </c>
      <c r="AF2078" s="82" t="s">
        <v>4497</v>
      </c>
      <c r="AG2078" s="82" t="s">
        <v>148</v>
      </c>
      <c r="AH2078" s="82" t="s">
        <v>89</v>
      </c>
      <c r="AI2078" s="82">
        <v>3</v>
      </c>
      <c r="AJ2078" s="106">
        <f t="shared" si="178"/>
        <v>2800000</v>
      </c>
      <c r="AK2078" s="106">
        <f t="shared" si="179"/>
        <v>8000</v>
      </c>
      <c r="AL2078" s="106">
        <f t="shared" si="180"/>
        <v>40</v>
      </c>
      <c r="AM2078" s="106">
        <f t="shared" si="181"/>
        <v>3</v>
      </c>
      <c r="AN2078" s="106">
        <f t="shared" si="182"/>
        <v>2808043</v>
      </c>
      <c r="AO2078" s="77" t="s">
        <v>6421</v>
      </c>
      <c r="AP2078" s="78">
        <v>1320.62</v>
      </c>
    </row>
    <row r="2079" spans="1:42" x14ac:dyDescent="0.25">
      <c r="A2079" s="27">
        <v>1417062</v>
      </c>
      <c r="B2079" s="34" t="s">
        <v>2247</v>
      </c>
      <c r="C2079" s="35">
        <v>6798</v>
      </c>
      <c r="D2079" s="36" t="s">
        <v>1025</v>
      </c>
      <c r="E2079" s="36">
        <v>68</v>
      </c>
      <c r="F2079" s="35">
        <v>3603</v>
      </c>
      <c r="G2079" s="36" t="s">
        <v>1025</v>
      </c>
      <c r="H2079" s="36">
        <v>53</v>
      </c>
      <c r="I2079" s="36">
        <v>1871</v>
      </c>
      <c r="J2079" s="35">
        <v>2077</v>
      </c>
      <c r="AF2079" s="82" t="s">
        <v>4497</v>
      </c>
      <c r="AG2079" s="82" t="s">
        <v>148</v>
      </c>
      <c r="AH2079" s="82" t="s">
        <v>57</v>
      </c>
      <c r="AI2079" s="82">
        <v>3</v>
      </c>
      <c r="AJ2079" s="106">
        <f t="shared" si="178"/>
        <v>2800000</v>
      </c>
      <c r="AK2079" s="106">
        <f t="shared" si="179"/>
        <v>8000</v>
      </c>
      <c r="AL2079" s="106">
        <f t="shared" si="180"/>
        <v>50</v>
      </c>
      <c r="AM2079" s="106">
        <f t="shared" si="181"/>
        <v>3</v>
      </c>
      <c r="AN2079" s="106">
        <f t="shared" si="182"/>
        <v>2808053</v>
      </c>
      <c r="AO2079" s="77" t="s">
        <v>6422</v>
      </c>
      <c r="AP2079" s="78">
        <v>1308.57</v>
      </c>
    </row>
    <row r="2080" spans="1:42" x14ac:dyDescent="0.25">
      <c r="A2080" s="27">
        <v>1417072</v>
      </c>
      <c r="B2080" s="34" t="s">
        <v>2248</v>
      </c>
      <c r="C2080" s="35">
        <v>9768</v>
      </c>
      <c r="D2080" s="36" t="s">
        <v>1025</v>
      </c>
      <c r="E2080" s="36">
        <v>98</v>
      </c>
      <c r="F2080" s="35">
        <v>6380</v>
      </c>
      <c r="G2080" s="36" t="s">
        <v>1025</v>
      </c>
      <c r="H2080" s="36">
        <v>65</v>
      </c>
      <c r="I2080" s="36">
        <v>1426</v>
      </c>
      <c r="J2080" s="35">
        <v>1410</v>
      </c>
      <c r="AF2080" s="82" t="s">
        <v>4497</v>
      </c>
      <c r="AG2080" s="82" t="s">
        <v>148</v>
      </c>
      <c r="AH2080" s="82" t="s">
        <v>186</v>
      </c>
      <c r="AI2080" s="82">
        <v>2</v>
      </c>
      <c r="AJ2080" s="106">
        <f t="shared" si="178"/>
        <v>2800000</v>
      </c>
      <c r="AK2080" s="106">
        <f t="shared" si="179"/>
        <v>8000</v>
      </c>
      <c r="AL2080" s="106">
        <f t="shared" si="180"/>
        <v>60</v>
      </c>
      <c r="AM2080" s="106">
        <f t="shared" si="181"/>
        <v>2</v>
      </c>
      <c r="AN2080" s="106">
        <f t="shared" si="182"/>
        <v>2808062</v>
      </c>
      <c r="AO2080" s="77" t="s">
        <v>6423</v>
      </c>
      <c r="AP2080" s="78">
        <v>1137.46</v>
      </c>
    </row>
    <row r="2081" spans="1:42" x14ac:dyDescent="0.25">
      <c r="A2081" s="27">
        <v>1417082</v>
      </c>
      <c r="B2081" s="34" t="s">
        <v>2249</v>
      </c>
      <c r="C2081" s="35">
        <v>10212</v>
      </c>
      <c r="D2081" s="36" t="s">
        <v>1025</v>
      </c>
      <c r="E2081" s="36">
        <v>102</v>
      </c>
      <c r="F2081" s="35">
        <v>12861</v>
      </c>
      <c r="G2081" s="36" t="s">
        <v>1025</v>
      </c>
      <c r="H2081" s="36">
        <v>126</v>
      </c>
      <c r="I2081" s="36">
        <v>1354</v>
      </c>
      <c r="J2081" s="35">
        <v>639</v>
      </c>
      <c r="AF2081" s="82" t="s">
        <v>4497</v>
      </c>
      <c r="AG2081" s="82" t="s">
        <v>210</v>
      </c>
      <c r="AH2081" s="82" t="s">
        <v>79</v>
      </c>
      <c r="AI2081" s="82">
        <v>1</v>
      </c>
      <c r="AJ2081" s="106">
        <f t="shared" si="178"/>
        <v>2800000</v>
      </c>
      <c r="AK2081" s="106">
        <f t="shared" si="179"/>
        <v>9000</v>
      </c>
      <c r="AL2081" s="106">
        <f t="shared" si="180"/>
        <v>10</v>
      </c>
      <c r="AM2081" s="106">
        <f t="shared" si="181"/>
        <v>1</v>
      </c>
      <c r="AN2081" s="106">
        <f t="shared" si="182"/>
        <v>2809011</v>
      </c>
      <c r="AO2081" s="77" t="s">
        <v>6424</v>
      </c>
      <c r="AP2081" s="78">
        <v>1695.21</v>
      </c>
    </row>
    <row r="2082" spans="1:42" x14ac:dyDescent="0.25">
      <c r="A2082" s="27" t="s">
        <v>1025</v>
      </c>
      <c r="B2082" s="37" t="s">
        <v>1071</v>
      </c>
      <c r="C2082" s="38"/>
      <c r="D2082" s="38"/>
      <c r="E2082" s="38"/>
      <c r="F2082" s="38"/>
      <c r="G2082" s="38"/>
      <c r="H2082" s="38"/>
      <c r="I2082" s="38"/>
      <c r="J2082" s="38"/>
      <c r="AF2082" s="82" t="s">
        <v>4497</v>
      </c>
      <c r="AG2082" s="82" t="s">
        <v>210</v>
      </c>
      <c r="AH2082" s="82" t="s">
        <v>100</v>
      </c>
      <c r="AI2082" s="82">
        <v>2</v>
      </c>
      <c r="AJ2082" s="106">
        <f t="shared" si="178"/>
        <v>2800000</v>
      </c>
      <c r="AK2082" s="106">
        <f t="shared" si="179"/>
        <v>9000</v>
      </c>
      <c r="AL2082" s="106">
        <f t="shared" si="180"/>
        <v>20</v>
      </c>
      <c r="AM2082" s="106">
        <f t="shared" si="181"/>
        <v>2</v>
      </c>
      <c r="AN2082" s="106">
        <f t="shared" si="182"/>
        <v>2809022</v>
      </c>
      <c r="AO2082" s="77" t="s">
        <v>6425</v>
      </c>
      <c r="AP2082" s="78">
        <v>1088.06</v>
      </c>
    </row>
    <row r="2083" spans="1:42" x14ac:dyDescent="0.25">
      <c r="A2083" s="27">
        <v>1417043</v>
      </c>
      <c r="B2083" s="34" t="s">
        <v>2250</v>
      </c>
      <c r="C2083" s="35">
        <v>8150</v>
      </c>
      <c r="D2083" s="36" t="s">
        <v>1025</v>
      </c>
      <c r="E2083" s="36">
        <v>81</v>
      </c>
      <c r="F2083" s="35">
        <v>15858</v>
      </c>
      <c r="G2083" s="36" t="s">
        <v>1025</v>
      </c>
      <c r="H2083" s="36">
        <v>195</v>
      </c>
      <c r="I2083" s="36">
        <v>1681</v>
      </c>
      <c r="J2083" s="35">
        <v>484</v>
      </c>
      <c r="AF2083" s="82" t="s">
        <v>4497</v>
      </c>
      <c r="AG2083" s="82" t="s">
        <v>210</v>
      </c>
      <c r="AH2083" s="82" t="s">
        <v>30</v>
      </c>
      <c r="AI2083" s="82">
        <v>2</v>
      </c>
      <c r="AJ2083" s="106">
        <f t="shared" si="178"/>
        <v>2800000</v>
      </c>
      <c r="AK2083" s="106">
        <f t="shared" si="179"/>
        <v>9000</v>
      </c>
      <c r="AL2083" s="106">
        <f t="shared" si="180"/>
        <v>30</v>
      </c>
      <c r="AM2083" s="106">
        <f t="shared" si="181"/>
        <v>2</v>
      </c>
      <c r="AN2083" s="106">
        <f t="shared" si="182"/>
        <v>2809032</v>
      </c>
      <c r="AO2083" s="77" t="s">
        <v>6424</v>
      </c>
      <c r="AP2083" s="78">
        <v>1447.59</v>
      </c>
    </row>
    <row r="2084" spans="1:42" x14ac:dyDescent="0.25">
      <c r="A2084" s="27">
        <v>1417044</v>
      </c>
      <c r="B2084" s="34" t="s">
        <v>1129</v>
      </c>
      <c r="C2084" s="35">
        <v>2812</v>
      </c>
      <c r="D2084" s="36" t="s">
        <v>1025</v>
      </c>
      <c r="E2084" s="36">
        <v>28</v>
      </c>
      <c r="F2084" s="35">
        <v>9891</v>
      </c>
      <c r="G2084" s="36" t="s">
        <v>1025</v>
      </c>
      <c r="H2084" s="36">
        <v>352</v>
      </c>
      <c r="I2084" s="36" t="s">
        <v>1038</v>
      </c>
      <c r="J2084" s="35" t="s">
        <v>1038</v>
      </c>
      <c r="AF2084" s="82" t="s">
        <v>4497</v>
      </c>
      <c r="AG2084" s="82" t="s">
        <v>210</v>
      </c>
      <c r="AH2084" s="82" t="s">
        <v>89</v>
      </c>
      <c r="AI2084" s="82">
        <v>2</v>
      </c>
      <c r="AJ2084" s="106">
        <f t="shared" si="178"/>
        <v>2800000</v>
      </c>
      <c r="AK2084" s="106">
        <f t="shared" si="179"/>
        <v>9000</v>
      </c>
      <c r="AL2084" s="106">
        <f t="shared" si="180"/>
        <v>40</v>
      </c>
      <c r="AM2084" s="106">
        <f t="shared" si="181"/>
        <v>2</v>
      </c>
      <c r="AN2084" s="106">
        <f t="shared" si="182"/>
        <v>2809042</v>
      </c>
      <c r="AO2084" s="77" t="s">
        <v>6426</v>
      </c>
      <c r="AP2084" s="78">
        <v>1047.3499999999999</v>
      </c>
    </row>
    <row r="2085" spans="1:42" x14ac:dyDescent="0.25">
      <c r="A2085" s="27">
        <v>1417045</v>
      </c>
      <c r="B2085" s="34" t="s">
        <v>1049</v>
      </c>
      <c r="C2085" s="35">
        <v>5338</v>
      </c>
      <c r="D2085" s="36" t="s">
        <v>1025</v>
      </c>
      <c r="E2085" s="36">
        <v>53</v>
      </c>
      <c r="F2085" s="35">
        <v>5967</v>
      </c>
      <c r="G2085" s="36" t="s">
        <v>1025</v>
      </c>
      <c r="H2085" s="36">
        <v>112</v>
      </c>
      <c r="I2085" s="36" t="s">
        <v>1038</v>
      </c>
      <c r="J2085" s="35" t="s">
        <v>1038</v>
      </c>
      <c r="AF2085" s="82" t="s">
        <v>4497</v>
      </c>
      <c r="AG2085" s="82" t="s">
        <v>210</v>
      </c>
      <c r="AH2085" s="82" t="s">
        <v>57</v>
      </c>
      <c r="AI2085" s="82">
        <v>3</v>
      </c>
      <c r="AJ2085" s="106">
        <f t="shared" si="178"/>
        <v>2800000</v>
      </c>
      <c r="AK2085" s="106">
        <f t="shared" si="179"/>
        <v>9000</v>
      </c>
      <c r="AL2085" s="106">
        <f t="shared" si="180"/>
        <v>50</v>
      </c>
      <c r="AM2085" s="106">
        <f t="shared" si="181"/>
        <v>3</v>
      </c>
      <c r="AN2085" s="106">
        <f t="shared" si="182"/>
        <v>2809053</v>
      </c>
      <c r="AO2085" s="77" t="s">
        <v>6427</v>
      </c>
      <c r="AP2085" s="78">
        <v>1144.44</v>
      </c>
    </row>
    <row r="2086" spans="1:42" x14ac:dyDescent="0.25">
      <c r="A2086" s="27" t="s">
        <v>1025</v>
      </c>
      <c r="B2086" s="40" t="s">
        <v>2251</v>
      </c>
      <c r="C2086" s="41"/>
      <c r="D2086" s="41"/>
      <c r="E2086" s="41"/>
      <c r="F2086" s="41"/>
      <c r="G2086" s="41"/>
      <c r="H2086" s="41"/>
      <c r="I2086" s="41"/>
      <c r="J2086" s="41"/>
      <c r="AF2086" s="82" t="s">
        <v>4497</v>
      </c>
      <c r="AG2086" s="82" t="s">
        <v>160</v>
      </c>
      <c r="AH2086" s="82" t="s">
        <v>79</v>
      </c>
      <c r="AI2086" s="82">
        <v>1</v>
      </c>
      <c r="AJ2086" s="106">
        <f t="shared" si="178"/>
        <v>2800000</v>
      </c>
      <c r="AK2086" s="106">
        <f t="shared" si="179"/>
        <v>10000</v>
      </c>
      <c r="AL2086" s="106">
        <f t="shared" si="180"/>
        <v>10</v>
      </c>
      <c r="AM2086" s="106">
        <f t="shared" si="181"/>
        <v>1</v>
      </c>
      <c r="AN2086" s="106">
        <f t="shared" si="182"/>
        <v>2810011</v>
      </c>
      <c r="AO2086" s="77" t="s">
        <v>6428</v>
      </c>
      <c r="AP2086" s="78">
        <v>1713</v>
      </c>
    </row>
    <row r="2087" spans="1:42" x14ac:dyDescent="0.25">
      <c r="A2087" s="27" t="s">
        <v>1025</v>
      </c>
      <c r="B2087" s="37" t="s">
        <v>1053</v>
      </c>
      <c r="C2087" s="38"/>
      <c r="D2087" s="38"/>
      <c r="E2087" s="38"/>
      <c r="F2087" s="38"/>
      <c r="G2087" s="38"/>
      <c r="H2087" s="38"/>
      <c r="I2087" s="38"/>
      <c r="J2087" s="38"/>
      <c r="AF2087" s="82" t="s">
        <v>4497</v>
      </c>
      <c r="AG2087" s="82" t="s">
        <v>160</v>
      </c>
      <c r="AH2087" s="82" t="s">
        <v>100</v>
      </c>
      <c r="AI2087" s="82">
        <v>3</v>
      </c>
      <c r="AJ2087" s="106">
        <f t="shared" si="178"/>
        <v>2800000</v>
      </c>
      <c r="AK2087" s="106">
        <f t="shared" si="179"/>
        <v>10000</v>
      </c>
      <c r="AL2087" s="106">
        <f t="shared" si="180"/>
        <v>20</v>
      </c>
      <c r="AM2087" s="106">
        <f t="shared" si="181"/>
        <v>3</v>
      </c>
      <c r="AN2087" s="106">
        <f t="shared" si="182"/>
        <v>2810023</v>
      </c>
      <c r="AO2087" s="77" t="s">
        <v>6429</v>
      </c>
      <c r="AP2087" s="78">
        <v>1701.6</v>
      </c>
    </row>
    <row r="2088" spans="1:42" x14ac:dyDescent="0.25">
      <c r="A2088" s="27">
        <v>1418032</v>
      </c>
      <c r="B2088" s="34" t="s">
        <v>2252</v>
      </c>
      <c r="C2088" s="35">
        <v>6930</v>
      </c>
      <c r="D2088" s="36" t="s">
        <v>1025</v>
      </c>
      <c r="E2088" s="36">
        <v>69</v>
      </c>
      <c r="F2088" s="35">
        <v>27203</v>
      </c>
      <c r="G2088" s="36" t="s">
        <v>1025</v>
      </c>
      <c r="H2088" s="36">
        <v>393</v>
      </c>
      <c r="I2088" s="36">
        <v>1858</v>
      </c>
      <c r="J2088" s="35">
        <v>213</v>
      </c>
      <c r="AF2088" s="82" t="s">
        <v>4497</v>
      </c>
      <c r="AG2088" s="82" t="s">
        <v>160</v>
      </c>
      <c r="AH2088" s="82" t="s">
        <v>30</v>
      </c>
      <c r="AI2088" s="82">
        <v>2</v>
      </c>
      <c r="AJ2088" s="106">
        <f t="shared" si="178"/>
        <v>2800000</v>
      </c>
      <c r="AK2088" s="106">
        <f t="shared" si="179"/>
        <v>10000</v>
      </c>
      <c r="AL2088" s="106">
        <f t="shared" si="180"/>
        <v>30</v>
      </c>
      <c r="AM2088" s="106">
        <f t="shared" si="181"/>
        <v>2</v>
      </c>
      <c r="AN2088" s="106">
        <f t="shared" si="182"/>
        <v>2810032</v>
      </c>
      <c r="AO2088" s="77" t="s">
        <v>6428</v>
      </c>
      <c r="AP2088" s="78">
        <v>1595.54</v>
      </c>
    </row>
    <row r="2089" spans="1:42" x14ac:dyDescent="0.25">
      <c r="A2089" s="27">
        <v>1418052</v>
      </c>
      <c r="B2089" s="34" t="s">
        <v>2253</v>
      </c>
      <c r="C2089" s="35">
        <v>8647</v>
      </c>
      <c r="D2089" s="36" t="s">
        <v>1025</v>
      </c>
      <c r="E2089" s="36">
        <v>87</v>
      </c>
      <c r="F2089" s="35">
        <v>10996</v>
      </c>
      <c r="G2089" s="36" t="s">
        <v>1025</v>
      </c>
      <c r="H2089" s="36">
        <v>127</v>
      </c>
      <c r="I2089" s="36">
        <v>1584</v>
      </c>
      <c r="J2089" s="35">
        <v>778</v>
      </c>
      <c r="AF2089" s="82" t="s">
        <v>4497</v>
      </c>
      <c r="AG2089" s="82" t="s">
        <v>160</v>
      </c>
      <c r="AH2089" s="82" t="s">
        <v>89</v>
      </c>
      <c r="AI2089" s="82">
        <v>2</v>
      </c>
      <c r="AJ2089" s="106">
        <f t="shared" si="178"/>
        <v>2800000</v>
      </c>
      <c r="AK2089" s="106">
        <f t="shared" si="179"/>
        <v>10000</v>
      </c>
      <c r="AL2089" s="106">
        <f t="shared" si="180"/>
        <v>40</v>
      </c>
      <c r="AM2089" s="106">
        <f t="shared" si="181"/>
        <v>2</v>
      </c>
      <c r="AN2089" s="106">
        <f t="shared" si="182"/>
        <v>2810042</v>
      </c>
      <c r="AO2089" s="77" t="s">
        <v>6430</v>
      </c>
      <c r="AP2089" s="78">
        <v>1378</v>
      </c>
    </row>
    <row r="2090" spans="1:42" x14ac:dyDescent="0.25">
      <c r="A2090" s="27" t="s">
        <v>1025</v>
      </c>
      <c r="B2090" s="37" t="s">
        <v>2217</v>
      </c>
      <c r="C2090" s="38"/>
      <c r="D2090" s="38"/>
      <c r="E2090" s="38"/>
      <c r="F2090" s="38"/>
      <c r="G2090" s="38"/>
      <c r="H2090" s="38"/>
      <c r="I2090" s="38"/>
      <c r="J2090" s="38"/>
      <c r="AF2090" s="82" t="s">
        <v>4497</v>
      </c>
      <c r="AG2090" s="82" t="s">
        <v>160</v>
      </c>
      <c r="AH2090" s="82" t="s">
        <v>57</v>
      </c>
      <c r="AI2090" s="82">
        <v>2</v>
      </c>
      <c r="AJ2090" s="106">
        <f t="shared" si="178"/>
        <v>2800000</v>
      </c>
      <c r="AK2090" s="106">
        <f t="shared" si="179"/>
        <v>10000</v>
      </c>
      <c r="AL2090" s="106">
        <f t="shared" si="180"/>
        <v>50</v>
      </c>
      <c r="AM2090" s="106">
        <f t="shared" si="181"/>
        <v>2</v>
      </c>
      <c r="AN2090" s="106">
        <f t="shared" si="182"/>
        <v>2810052</v>
      </c>
      <c r="AO2090" s="77" t="s">
        <v>6431</v>
      </c>
      <c r="AP2090" s="78">
        <v>1325.14</v>
      </c>
    </row>
    <row r="2091" spans="1:42" x14ac:dyDescent="0.25">
      <c r="A2091" s="27">
        <v>1418013</v>
      </c>
      <c r="B2091" s="34" t="s">
        <v>2254</v>
      </c>
      <c r="C2091" s="35">
        <v>14412</v>
      </c>
      <c r="D2091" s="36" t="s">
        <v>1025</v>
      </c>
      <c r="E2091" s="36">
        <v>144</v>
      </c>
      <c r="F2091" s="35">
        <v>26772</v>
      </c>
      <c r="G2091" s="36" t="s">
        <v>1025</v>
      </c>
      <c r="H2091" s="36">
        <v>186</v>
      </c>
      <c r="I2091" s="36">
        <v>739</v>
      </c>
      <c r="J2091" s="35">
        <v>221</v>
      </c>
      <c r="AF2091" s="82" t="s">
        <v>4497</v>
      </c>
      <c r="AG2091" s="82" t="s">
        <v>157</v>
      </c>
      <c r="AH2091" s="82" t="s">
        <v>79</v>
      </c>
      <c r="AI2091" s="82">
        <v>2</v>
      </c>
      <c r="AJ2091" s="106">
        <f t="shared" si="178"/>
        <v>2800000</v>
      </c>
      <c r="AK2091" s="106">
        <f t="shared" si="179"/>
        <v>11000</v>
      </c>
      <c r="AL2091" s="106">
        <f t="shared" si="180"/>
        <v>10</v>
      </c>
      <c r="AM2091" s="106">
        <f t="shared" si="181"/>
        <v>2</v>
      </c>
      <c r="AN2091" s="106">
        <f t="shared" si="182"/>
        <v>2811012</v>
      </c>
      <c r="AO2091" s="77" t="s">
        <v>6432</v>
      </c>
      <c r="AP2091" s="78">
        <v>768.6</v>
      </c>
    </row>
    <row r="2092" spans="1:42" x14ac:dyDescent="0.25">
      <c r="A2092" s="27">
        <v>1418014</v>
      </c>
      <c r="B2092" s="34" t="s">
        <v>1116</v>
      </c>
      <c r="C2092" s="35">
        <v>1367</v>
      </c>
      <c r="D2092" s="36" t="s">
        <v>1025</v>
      </c>
      <c r="E2092" s="36">
        <v>14</v>
      </c>
      <c r="F2092" s="35">
        <v>12009</v>
      </c>
      <c r="G2092" s="36" t="s">
        <v>1025</v>
      </c>
      <c r="H2092" s="36">
        <v>878</v>
      </c>
      <c r="I2092" s="36" t="s">
        <v>1038</v>
      </c>
      <c r="J2092" s="35" t="s">
        <v>1038</v>
      </c>
      <c r="AF2092" s="82" t="s">
        <v>4497</v>
      </c>
      <c r="AG2092" s="82" t="s">
        <v>157</v>
      </c>
      <c r="AH2092" s="82" t="s">
        <v>100</v>
      </c>
      <c r="AI2092" s="82">
        <v>2</v>
      </c>
      <c r="AJ2092" s="106">
        <f t="shared" si="178"/>
        <v>2800000</v>
      </c>
      <c r="AK2092" s="106">
        <f t="shared" si="179"/>
        <v>11000</v>
      </c>
      <c r="AL2092" s="106">
        <f t="shared" si="180"/>
        <v>20</v>
      </c>
      <c r="AM2092" s="106">
        <f t="shared" si="181"/>
        <v>2</v>
      </c>
      <c r="AN2092" s="106">
        <f t="shared" si="182"/>
        <v>2811022</v>
      </c>
      <c r="AO2092" s="77" t="s">
        <v>6433</v>
      </c>
      <c r="AP2092" s="78">
        <v>1069.27</v>
      </c>
    </row>
    <row r="2093" spans="1:42" x14ac:dyDescent="0.25">
      <c r="A2093" s="27">
        <v>1418015</v>
      </c>
      <c r="B2093" s="34" t="s">
        <v>1049</v>
      </c>
      <c r="C2093" s="35">
        <v>13045</v>
      </c>
      <c r="D2093" s="36" t="s">
        <v>1025</v>
      </c>
      <c r="E2093" s="36">
        <v>130</v>
      </c>
      <c r="F2093" s="35">
        <v>14763</v>
      </c>
      <c r="G2093" s="36" t="s">
        <v>1025</v>
      </c>
      <c r="H2093" s="36">
        <v>113</v>
      </c>
      <c r="I2093" s="36" t="s">
        <v>1038</v>
      </c>
      <c r="J2093" s="35" t="s">
        <v>1038</v>
      </c>
      <c r="AF2093" s="82" t="s">
        <v>4497</v>
      </c>
      <c r="AG2093" s="82" t="s">
        <v>157</v>
      </c>
      <c r="AH2093" s="82" t="s">
        <v>30</v>
      </c>
      <c r="AI2093" s="82">
        <v>2</v>
      </c>
      <c r="AJ2093" s="106">
        <f t="shared" si="178"/>
        <v>2800000</v>
      </c>
      <c r="AK2093" s="106">
        <f t="shared" si="179"/>
        <v>11000</v>
      </c>
      <c r="AL2093" s="106">
        <f t="shared" si="180"/>
        <v>30</v>
      </c>
      <c r="AM2093" s="106">
        <f t="shared" si="181"/>
        <v>2</v>
      </c>
      <c r="AN2093" s="106">
        <f t="shared" si="182"/>
        <v>2811032</v>
      </c>
      <c r="AO2093" s="77" t="s">
        <v>6434</v>
      </c>
      <c r="AP2093" s="78">
        <v>917.17</v>
      </c>
    </row>
    <row r="2094" spans="1:42" x14ac:dyDescent="0.25">
      <c r="A2094" s="27">
        <v>1418023</v>
      </c>
      <c r="B2094" s="34" t="s">
        <v>2255</v>
      </c>
      <c r="C2094" s="35">
        <v>7858</v>
      </c>
      <c r="D2094" s="36" t="s">
        <v>1025</v>
      </c>
      <c r="E2094" s="36">
        <v>79</v>
      </c>
      <c r="F2094" s="35">
        <v>24721</v>
      </c>
      <c r="G2094" s="36" t="s">
        <v>1025</v>
      </c>
      <c r="H2094" s="36">
        <v>315</v>
      </c>
      <c r="I2094" s="36">
        <v>1721</v>
      </c>
      <c r="J2094" s="35">
        <v>249</v>
      </c>
      <c r="AF2094" s="82" t="s">
        <v>4497</v>
      </c>
      <c r="AG2094" s="82" t="s">
        <v>157</v>
      </c>
      <c r="AH2094" s="82" t="s">
        <v>89</v>
      </c>
      <c r="AI2094" s="82">
        <v>3</v>
      </c>
      <c r="AJ2094" s="106">
        <f t="shared" si="178"/>
        <v>2800000</v>
      </c>
      <c r="AK2094" s="106">
        <f t="shared" si="179"/>
        <v>11000</v>
      </c>
      <c r="AL2094" s="106">
        <f t="shared" si="180"/>
        <v>40</v>
      </c>
      <c r="AM2094" s="106">
        <f t="shared" si="181"/>
        <v>3</v>
      </c>
      <c r="AN2094" s="106">
        <f t="shared" si="182"/>
        <v>2811043</v>
      </c>
      <c r="AO2094" s="77" t="s">
        <v>6435</v>
      </c>
      <c r="AP2094" s="78">
        <v>1434.27</v>
      </c>
    </row>
    <row r="2095" spans="1:42" x14ac:dyDescent="0.25">
      <c r="A2095" s="27">
        <v>1418024</v>
      </c>
      <c r="B2095" s="34" t="s">
        <v>1037</v>
      </c>
      <c r="C2095" s="35">
        <v>1774</v>
      </c>
      <c r="D2095" s="36" t="s">
        <v>1025</v>
      </c>
      <c r="E2095" s="36">
        <v>18</v>
      </c>
      <c r="F2095" s="35">
        <v>17086</v>
      </c>
      <c r="G2095" s="36" t="s">
        <v>1025</v>
      </c>
      <c r="H2095" s="36">
        <v>963</v>
      </c>
      <c r="I2095" s="36" t="s">
        <v>1038</v>
      </c>
      <c r="J2095" s="35" t="s">
        <v>1038</v>
      </c>
      <c r="AF2095" s="82" t="s">
        <v>4497</v>
      </c>
      <c r="AG2095" s="82" t="s">
        <v>29</v>
      </c>
      <c r="AH2095" s="82" t="s">
        <v>79</v>
      </c>
      <c r="AI2095" s="82">
        <v>1</v>
      </c>
      <c r="AJ2095" s="106">
        <f t="shared" si="178"/>
        <v>2800000</v>
      </c>
      <c r="AK2095" s="106">
        <f t="shared" si="179"/>
        <v>12000</v>
      </c>
      <c r="AL2095" s="106">
        <f t="shared" si="180"/>
        <v>10</v>
      </c>
      <c r="AM2095" s="106">
        <f t="shared" si="181"/>
        <v>1</v>
      </c>
      <c r="AN2095" s="106">
        <f t="shared" si="182"/>
        <v>2812011</v>
      </c>
      <c r="AO2095" s="77" t="s">
        <v>6436</v>
      </c>
      <c r="AP2095" s="78">
        <v>1609.12</v>
      </c>
    </row>
    <row r="2096" spans="1:42" x14ac:dyDescent="0.25">
      <c r="A2096" s="27">
        <v>1418025</v>
      </c>
      <c r="B2096" s="34" t="s">
        <v>1049</v>
      </c>
      <c r="C2096" s="35">
        <v>6084</v>
      </c>
      <c r="D2096" s="36" t="s">
        <v>1025</v>
      </c>
      <c r="E2096" s="36">
        <v>61</v>
      </c>
      <c r="F2096" s="35">
        <v>7635</v>
      </c>
      <c r="G2096" s="36" t="s">
        <v>1025</v>
      </c>
      <c r="H2096" s="36">
        <v>125</v>
      </c>
      <c r="I2096" s="36" t="s">
        <v>1038</v>
      </c>
      <c r="J2096" s="35" t="s">
        <v>1038</v>
      </c>
      <c r="AF2096" s="82" t="s">
        <v>4497</v>
      </c>
      <c r="AG2096" s="82" t="s">
        <v>29</v>
      </c>
      <c r="AH2096" s="82" t="s">
        <v>100</v>
      </c>
      <c r="AI2096" s="82">
        <v>2</v>
      </c>
      <c r="AJ2096" s="106">
        <f t="shared" si="178"/>
        <v>2800000</v>
      </c>
      <c r="AK2096" s="106">
        <f t="shared" si="179"/>
        <v>12000</v>
      </c>
      <c r="AL2096" s="106">
        <f t="shared" si="180"/>
        <v>20</v>
      </c>
      <c r="AM2096" s="106">
        <f t="shared" si="181"/>
        <v>2</v>
      </c>
      <c r="AN2096" s="106">
        <f t="shared" si="182"/>
        <v>2812022</v>
      </c>
      <c r="AO2096" s="77" t="s">
        <v>6437</v>
      </c>
      <c r="AP2096" s="78">
        <v>1045.31</v>
      </c>
    </row>
    <row r="2097" spans="1:42" x14ac:dyDescent="0.25">
      <c r="A2097" s="27">
        <v>1418043</v>
      </c>
      <c r="B2097" s="34" t="s">
        <v>2256</v>
      </c>
      <c r="C2097" s="35">
        <v>12826</v>
      </c>
      <c r="D2097" s="36" t="s">
        <v>1025</v>
      </c>
      <c r="E2097" s="36">
        <v>128</v>
      </c>
      <c r="F2097" s="35">
        <v>83792</v>
      </c>
      <c r="G2097" s="36" t="s">
        <v>1025</v>
      </c>
      <c r="H2097" s="36">
        <v>653</v>
      </c>
      <c r="I2097" s="36">
        <v>940</v>
      </c>
      <c r="J2097" s="35">
        <v>45</v>
      </c>
      <c r="AF2097" s="82" t="s">
        <v>4497</v>
      </c>
      <c r="AG2097" s="82" t="s">
        <v>29</v>
      </c>
      <c r="AH2097" s="82" t="s">
        <v>30</v>
      </c>
      <c r="AI2097" s="82">
        <v>2</v>
      </c>
      <c r="AJ2097" s="106">
        <f t="shared" si="178"/>
        <v>2800000</v>
      </c>
      <c r="AK2097" s="106">
        <f t="shared" si="179"/>
        <v>12000</v>
      </c>
      <c r="AL2097" s="106">
        <f t="shared" si="180"/>
        <v>30</v>
      </c>
      <c r="AM2097" s="106">
        <f t="shared" si="181"/>
        <v>2</v>
      </c>
      <c r="AN2097" s="106">
        <f t="shared" si="182"/>
        <v>2812032</v>
      </c>
      <c r="AO2097" s="77" t="s">
        <v>6438</v>
      </c>
      <c r="AP2097" s="78">
        <v>939.13</v>
      </c>
    </row>
    <row r="2098" spans="1:42" x14ac:dyDescent="0.25">
      <c r="A2098" s="27">
        <v>1418044</v>
      </c>
      <c r="B2098" s="34" t="s">
        <v>1116</v>
      </c>
      <c r="C2098" s="35">
        <v>1622</v>
      </c>
      <c r="D2098" s="36" t="s">
        <v>1025</v>
      </c>
      <c r="E2098" s="36">
        <v>16</v>
      </c>
      <c r="F2098" s="35">
        <v>48119</v>
      </c>
      <c r="G2098" s="36" t="s">
        <v>1025</v>
      </c>
      <c r="H2098" s="36">
        <v>2967</v>
      </c>
      <c r="I2098" s="36" t="s">
        <v>1038</v>
      </c>
      <c r="J2098" s="35" t="s">
        <v>1038</v>
      </c>
      <c r="AF2098" s="82" t="s">
        <v>4497</v>
      </c>
      <c r="AG2098" s="82" t="s">
        <v>29</v>
      </c>
      <c r="AH2098" s="82" t="s">
        <v>89</v>
      </c>
      <c r="AI2098" s="82">
        <v>2</v>
      </c>
      <c r="AJ2098" s="106">
        <f t="shared" si="178"/>
        <v>2800000</v>
      </c>
      <c r="AK2098" s="106">
        <f t="shared" si="179"/>
        <v>12000</v>
      </c>
      <c r="AL2098" s="106">
        <f t="shared" si="180"/>
        <v>40</v>
      </c>
      <c r="AM2098" s="106">
        <f t="shared" si="181"/>
        <v>2</v>
      </c>
      <c r="AN2098" s="106">
        <f t="shared" si="182"/>
        <v>2812042</v>
      </c>
      <c r="AO2098" s="77" t="s">
        <v>6439</v>
      </c>
      <c r="AP2098" s="78">
        <v>1167.73</v>
      </c>
    </row>
    <row r="2099" spans="1:42" x14ac:dyDescent="0.25">
      <c r="A2099" s="27">
        <v>1418045</v>
      </c>
      <c r="B2099" s="34" t="s">
        <v>1039</v>
      </c>
      <c r="C2099" s="35">
        <v>11204</v>
      </c>
      <c r="D2099" s="36" t="s">
        <v>1025</v>
      </c>
      <c r="E2099" s="36">
        <v>112</v>
      </c>
      <c r="F2099" s="35">
        <v>35673</v>
      </c>
      <c r="G2099" s="36" t="s">
        <v>1025</v>
      </c>
      <c r="H2099" s="36">
        <v>318</v>
      </c>
      <c r="I2099" s="36" t="s">
        <v>1038</v>
      </c>
      <c r="J2099" s="35" t="s">
        <v>1038</v>
      </c>
      <c r="AF2099" s="82" t="s">
        <v>4497</v>
      </c>
      <c r="AG2099" s="82" t="s">
        <v>29</v>
      </c>
      <c r="AH2099" s="82" t="s">
        <v>57</v>
      </c>
      <c r="AI2099" s="82">
        <v>2</v>
      </c>
      <c r="AJ2099" s="106">
        <f t="shared" si="178"/>
        <v>2800000</v>
      </c>
      <c r="AK2099" s="106">
        <f t="shared" si="179"/>
        <v>12000</v>
      </c>
      <c r="AL2099" s="106">
        <f t="shared" si="180"/>
        <v>50</v>
      </c>
      <c r="AM2099" s="106">
        <f t="shared" si="181"/>
        <v>2</v>
      </c>
      <c r="AN2099" s="106">
        <f t="shared" si="182"/>
        <v>2812052</v>
      </c>
      <c r="AO2099" s="77" t="s">
        <v>6436</v>
      </c>
      <c r="AP2099" s="78">
        <v>1042.6099999999999</v>
      </c>
    </row>
    <row r="2100" spans="1:42" x14ac:dyDescent="0.25">
      <c r="A2100" s="27">
        <v>1418063</v>
      </c>
      <c r="B2100" s="34" t="s">
        <v>2257</v>
      </c>
      <c r="C2100" s="35">
        <v>11427</v>
      </c>
      <c r="D2100" s="36" t="s">
        <v>1025</v>
      </c>
      <c r="E2100" s="36">
        <v>114</v>
      </c>
      <c r="F2100" s="35">
        <v>11467</v>
      </c>
      <c r="G2100" s="36" t="s">
        <v>1025</v>
      </c>
      <c r="H2100" s="36">
        <v>100</v>
      </c>
      <c r="I2100" s="36">
        <v>1137</v>
      </c>
      <c r="J2100" s="35">
        <v>744</v>
      </c>
      <c r="AF2100" s="82" t="s">
        <v>4497</v>
      </c>
      <c r="AG2100" s="82" t="s">
        <v>112</v>
      </c>
      <c r="AH2100" s="82" t="s">
        <v>30</v>
      </c>
      <c r="AI2100" s="82">
        <v>2</v>
      </c>
      <c r="AJ2100" s="106">
        <f t="shared" si="178"/>
        <v>2800000</v>
      </c>
      <c r="AK2100" s="106">
        <f t="shared" si="179"/>
        <v>13000</v>
      </c>
      <c r="AL2100" s="106">
        <f t="shared" si="180"/>
        <v>30</v>
      </c>
      <c r="AM2100" s="106">
        <f t="shared" si="181"/>
        <v>2</v>
      </c>
      <c r="AN2100" s="106">
        <f t="shared" si="182"/>
        <v>2813032</v>
      </c>
      <c r="AO2100" s="77" t="s">
        <v>6440</v>
      </c>
      <c r="AP2100" s="78">
        <v>947.65</v>
      </c>
    </row>
    <row r="2101" spans="1:42" x14ac:dyDescent="0.25">
      <c r="A2101" s="27">
        <v>1418064</v>
      </c>
      <c r="B2101" s="34" t="s">
        <v>1129</v>
      </c>
      <c r="C2101" s="35">
        <v>523</v>
      </c>
      <c r="D2101" s="36" t="s">
        <v>1025</v>
      </c>
      <c r="E2101" s="36">
        <v>5</v>
      </c>
      <c r="F2101" s="35">
        <v>4129</v>
      </c>
      <c r="G2101" s="36" t="s">
        <v>1025</v>
      </c>
      <c r="H2101" s="36">
        <v>789</v>
      </c>
      <c r="I2101" s="36" t="s">
        <v>1038</v>
      </c>
      <c r="J2101" s="35" t="s">
        <v>1038</v>
      </c>
      <c r="AF2101" s="82" t="s">
        <v>4497</v>
      </c>
      <c r="AG2101" s="82" t="s">
        <v>112</v>
      </c>
      <c r="AH2101" s="82" t="s">
        <v>89</v>
      </c>
      <c r="AI2101" s="82">
        <v>3</v>
      </c>
      <c r="AJ2101" s="106">
        <f t="shared" si="178"/>
        <v>2800000</v>
      </c>
      <c r="AK2101" s="106">
        <f t="shared" si="179"/>
        <v>13000</v>
      </c>
      <c r="AL2101" s="106">
        <f t="shared" si="180"/>
        <v>40</v>
      </c>
      <c r="AM2101" s="106">
        <f t="shared" si="181"/>
        <v>3</v>
      </c>
      <c r="AN2101" s="106">
        <f t="shared" si="182"/>
        <v>2813043</v>
      </c>
      <c r="AO2101" s="77" t="s">
        <v>6441</v>
      </c>
      <c r="AP2101" s="78">
        <v>1594.42</v>
      </c>
    </row>
    <row r="2102" spans="1:42" x14ac:dyDescent="0.25">
      <c r="A2102" s="27">
        <v>1418065</v>
      </c>
      <c r="B2102" s="34" t="s">
        <v>1073</v>
      </c>
      <c r="C2102" s="35">
        <v>10904</v>
      </c>
      <c r="D2102" s="36" t="s">
        <v>1025</v>
      </c>
      <c r="E2102" s="36">
        <v>109</v>
      </c>
      <c r="F2102" s="35">
        <v>7338</v>
      </c>
      <c r="G2102" s="36" t="s">
        <v>1025</v>
      </c>
      <c r="H2102" s="36">
        <v>67</v>
      </c>
      <c r="I2102" s="36" t="s">
        <v>1038</v>
      </c>
      <c r="J2102" s="35" t="s">
        <v>1038</v>
      </c>
      <c r="AF2102" s="82" t="s">
        <v>4497</v>
      </c>
      <c r="AG2102" s="82" t="s">
        <v>112</v>
      </c>
      <c r="AH2102" s="82" t="s">
        <v>57</v>
      </c>
      <c r="AI2102" s="82">
        <v>2</v>
      </c>
      <c r="AJ2102" s="106">
        <f t="shared" si="178"/>
        <v>2800000</v>
      </c>
      <c r="AK2102" s="106">
        <f t="shared" si="179"/>
        <v>13000</v>
      </c>
      <c r="AL2102" s="106">
        <f t="shared" si="180"/>
        <v>50</v>
      </c>
      <c r="AM2102" s="106">
        <f t="shared" si="181"/>
        <v>2</v>
      </c>
      <c r="AN2102" s="106">
        <f t="shared" si="182"/>
        <v>2813052</v>
      </c>
      <c r="AO2102" s="77" t="s">
        <v>6442</v>
      </c>
      <c r="AP2102" s="78">
        <v>954.76</v>
      </c>
    </row>
    <row r="2103" spans="1:42" x14ac:dyDescent="0.25">
      <c r="A2103" s="27" t="s">
        <v>1025</v>
      </c>
      <c r="B2103" s="40" t="s">
        <v>2258</v>
      </c>
      <c r="C2103" s="41"/>
      <c r="D2103" s="41"/>
      <c r="E2103" s="41"/>
      <c r="F2103" s="41"/>
      <c r="G2103" s="41"/>
      <c r="H2103" s="41"/>
      <c r="I2103" s="41"/>
      <c r="J2103" s="41"/>
      <c r="AF2103" s="82" t="s">
        <v>4497</v>
      </c>
      <c r="AG2103" s="82" t="s">
        <v>112</v>
      </c>
      <c r="AH2103" s="82" t="s">
        <v>186</v>
      </c>
      <c r="AI2103" s="82">
        <v>2</v>
      </c>
      <c r="AJ2103" s="106">
        <f t="shared" si="178"/>
        <v>2800000</v>
      </c>
      <c r="AK2103" s="106">
        <f t="shared" si="179"/>
        <v>13000</v>
      </c>
      <c r="AL2103" s="106">
        <f t="shared" si="180"/>
        <v>60</v>
      </c>
      <c r="AM2103" s="106">
        <f t="shared" si="181"/>
        <v>2</v>
      </c>
      <c r="AN2103" s="106">
        <f t="shared" si="182"/>
        <v>2813062</v>
      </c>
      <c r="AO2103" s="77" t="s">
        <v>6443</v>
      </c>
      <c r="AP2103" s="78">
        <v>1218.3699999999999</v>
      </c>
    </row>
    <row r="2104" spans="1:42" x14ac:dyDescent="0.25">
      <c r="A2104" s="27" t="s">
        <v>1025</v>
      </c>
      <c r="B2104" s="37" t="s">
        <v>1030</v>
      </c>
      <c r="C2104" s="38"/>
      <c r="D2104" s="38"/>
      <c r="E2104" s="38"/>
      <c r="F2104" s="38"/>
      <c r="G2104" s="38"/>
      <c r="H2104" s="38"/>
      <c r="I2104" s="38"/>
      <c r="J2104" s="38"/>
      <c r="AF2104" s="82" t="s">
        <v>4497</v>
      </c>
      <c r="AG2104" s="82" t="s">
        <v>344</v>
      </c>
      <c r="AH2104" s="82" t="s">
        <v>79</v>
      </c>
      <c r="AI2104" s="82">
        <v>3</v>
      </c>
      <c r="AJ2104" s="106">
        <f t="shared" si="178"/>
        <v>2800000</v>
      </c>
      <c r="AK2104" s="106">
        <f t="shared" si="179"/>
        <v>14000</v>
      </c>
      <c r="AL2104" s="106">
        <f t="shared" si="180"/>
        <v>10</v>
      </c>
      <c r="AM2104" s="106">
        <f t="shared" si="181"/>
        <v>3</v>
      </c>
      <c r="AN2104" s="106">
        <f t="shared" si="182"/>
        <v>2814013</v>
      </c>
      <c r="AO2104" s="77" t="s">
        <v>6444</v>
      </c>
      <c r="AP2104" s="78">
        <v>1524.88</v>
      </c>
    </row>
    <row r="2105" spans="1:42" x14ac:dyDescent="0.25">
      <c r="A2105" s="27">
        <v>1419012</v>
      </c>
      <c r="B2105" s="34" t="s">
        <v>2259</v>
      </c>
      <c r="C2105" s="35">
        <v>12517</v>
      </c>
      <c r="D2105" s="36" t="s">
        <v>1025</v>
      </c>
      <c r="E2105" s="36">
        <v>125</v>
      </c>
      <c r="F2105" s="35">
        <v>9088</v>
      </c>
      <c r="G2105" s="36" t="s">
        <v>1025</v>
      </c>
      <c r="H2105" s="36">
        <v>73</v>
      </c>
      <c r="I2105" s="36">
        <v>975</v>
      </c>
      <c r="J2105" s="35">
        <v>970</v>
      </c>
      <c r="AF2105" s="82" t="s">
        <v>4497</v>
      </c>
      <c r="AG2105" s="82" t="s">
        <v>344</v>
      </c>
      <c r="AH2105" s="82" t="s">
        <v>100</v>
      </c>
      <c r="AI2105" s="82">
        <v>3</v>
      </c>
      <c r="AJ2105" s="106">
        <f t="shared" si="178"/>
        <v>2800000</v>
      </c>
      <c r="AK2105" s="106">
        <f t="shared" si="179"/>
        <v>14000</v>
      </c>
      <c r="AL2105" s="106">
        <f t="shared" si="180"/>
        <v>20</v>
      </c>
      <c r="AM2105" s="106">
        <f t="shared" si="181"/>
        <v>3</v>
      </c>
      <c r="AN2105" s="106">
        <f t="shared" si="182"/>
        <v>2814023</v>
      </c>
      <c r="AO2105" s="77" t="s">
        <v>6437</v>
      </c>
      <c r="AP2105" s="78">
        <v>1347.25</v>
      </c>
    </row>
    <row r="2106" spans="1:42" x14ac:dyDescent="0.25">
      <c r="A2106" s="27">
        <v>1419022</v>
      </c>
      <c r="B2106" s="34" t="s">
        <v>2260</v>
      </c>
      <c r="C2106" s="35">
        <v>13635</v>
      </c>
      <c r="D2106" s="36" t="s">
        <v>1025</v>
      </c>
      <c r="E2106" s="36">
        <v>136</v>
      </c>
      <c r="F2106" s="35">
        <v>8221</v>
      </c>
      <c r="G2106" s="36" t="s">
        <v>1025</v>
      </c>
      <c r="H2106" s="36">
        <v>60</v>
      </c>
      <c r="I2106" s="36">
        <v>819</v>
      </c>
      <c r="J2106" s="35">
        <v>1090</v>
      </c>
      <c r="AF2106" s="82" t="s">
        <v>4497</v>
      </c>
      <c r="AG2106" s="82" t="s">
        <v>344</v>
      </c>
      <c r="AH2106" s="82" t="s">
        <v>30</v>
      </c>
      <c r="AI2106" s="82">
        <v>3</v>
      </c>
      <c r="AJ2106" s="106">
        <f t="shared" si="178"/>
        <v>2800000</v>
      </c>
      <c r="AK2106" s="106">
        <f t="shared" si="179"/>
        <v>14000</v>
      </c>
      <c r="AL2106" s="106">
        <f t="shared" si="180"/>
        <v>30</v>
      </c>
      <c r="AM2106" s="106">
        <f t="shared" si="181"/>
        <v>3</v>
      </c>
      <c r="AN2106" s="106">
        <f t="shared" si="182"/>
        <v>2814033</v>
      </c>
      <c r="AO2106" s="77" t="s">
        <v>6445</v>
      </c>
      <c r="AP2106" s="78">
        <v>1469.85</v>
      </c>
    </row>
    <row r="2107" spans="1:42" x14ac:dyDescent="0.25">
      <c r="A2107" s="27">
        <v>1419032</v>
      </c>
      <c r="B2107" s="34" t="s">
        <v>2261</v>
      </c>
      <c r="C2107" s="35">
        <v>15984</v>
      </c>
      <c r="D2107" s="36" t="s">
        <v>1025</v>
      </c>
      <c r="E2107" s="36">
        <v>159</v>
      </c>
      <c r="F2107" s="35">
        <v>8262</v>
      </c>
      <c r="G2107" s="36" t="s">
        <v>1025</v>
      </c>
      <c r="H2107" s="36">
        <v>52</v>
      </c>
      <c r="I2107" s="36">
        <v>597</v>
      </c>
      <c r="J2107" s="35">
        <v>1082</v>
      </c>
      <c r="AF2107" s="82" t="s">
        <v>4497</v>
      </c>
      <c r="AG2107" s="82" t="s">
        <v>344</v>
      </c>
      <c r="AH2107" s="82" t="s">
        <v>89</v>
      </c>
      <c r="AI2107" s="82">
        <v>2</v>
      </c>
      <c r="AJ2107" s="106">
        <f t="shared" si="178"/>
        <v>2800000</v>
      </c>
      <c r="AK2107" s="106">
        <f t="shared" si="179"/>
        <v>14000</v>
      </c>
      <c r="AL2107" s="106">
        <f t="shared" si="180"/>
        <v>40</v>
      </c>
      <c r="AM2107" s="106">
        <f t="shared" si="181"/>
        <v>2</v>
      </c>
      <c r="AN2107" s="106">
        <f t="shared" si="182"/>
        <v>2814042</v>
      </c>
      <c r="AO2107" s="77" t="s">
        <v>6446</v>
      </c>
      <c r="AP2107" s="78">
        <v>2215.9</v>
      </c>
    </row>
    <row r="2108" spans="1:42" x14ac:dyDescent="0.25">
      <c r="A2108" s="27">
        <v>1419042</v>
      </c>
      <c r="B2108" s="34" t="s">
        <v>2262</v>
      </c>
      <c r="C2108" s="35">
        <v>11693</v>
      </c>
      <c r="D2108" s="36" t="s">
        <v>1025</v>
      </c>
      <c r="E2108" s="36">
        <v>117</v>
      </c>
      <c r="F2108" s="35">
        <v>5584</v>
      </c>
      <c r="G2108" s="36" t="s">
        <v>1025</v>
      </c>
      <c r="H2108" s="36">
        <v>48</v>
      </c>
      <c r="I2108" s="36">
        <v>1098</v>
      </c>
      <c r="J2108" s="35">
        <v>1580</v>
      </c>
      <c r="AF2108" s="82" t="s">
        <v>4497</v>
      </c>
      <c r="AG2108" s="82" t="s">
        <v>344</v>
      </c>
      <c r="AH2108" s="82" t="s">
        <v>57</v>
      </c>
      <c r="AI2108" s="82">
        <v>2</v>
      </c>
      <c r="AJ2108" s="106">
        <f t="shared" si="178"/>
        <v>2800000</v>
      </c>
      <c r="AK2108" s="106">
        <f t="shared" si="179"/>
        <v>14000</v>
      </c>
      <c r="AL2108" s="106">
        <f t="shared" si="180"/>
        <v>50</v>
      </c>
      <c r="AM2108" s="106">
        <f t="shared" si="181"/>
        <v>2</v>
      </c>
      <c r="AN2108" s="106">
        <f t="shared" si="182"/>
        <v>2814052</v>
      </c>
      <c r="AO2108" s="77" t="s">
        <v>6447</v>
      </c>
      <c r="AP2108" s="78">
        <v>2027.68</v>
      </c>
    </row>
    <row r="2109" spans="1:42" x14ac:dyDescent="0.25">
      <c r="A2109" s="27">
        <v>1419072</v>
      </c>
      <c r="B2109" s="34" t="s">
        <v>2263</v>
      </c>
      <c r="C2109" s="35">
        <v>9399</v>
      </c>
      <c r="D2109" s="36" t="s">
        <v>1025</v>
      </c>
      <c r="E2109" s="36">
        <v>94</v>
      </c>
      <c r="F2109" s="35">
        <v>5402</v>
      </c>
      <c r="G2109" s="36" t="s">
        <v>1025</v>
      </c>
      <c r="H2109" s="36">
        <v>57</v>
      </c>
      <c r="I2109" s="36">
        <v>1487</v>
      </c>
      <c r="J2109" s="35">
        <v>1625</v>
      </c>
      <c r="AF2109" s="82" t="s">
        <v>4497</v>
      </c>
      <c r="AG2109" s="82" t="s">
        <v>344</v>
      </c>
      <c r="AH2109" s="82" t="s">
        <v>186</v>
      </c>
      <c r="AI2109" s="82">
        <v>3</v>
      </c>
      <c r="AJ2109" s="106">
        <f t="shared" si="178"/>
        <v>2800000</v>
      </c>
      <c r="AK2109" s="106">
        <f t="shared" si="179"/>
        <v>14000</v>
      </c>
      <c r="AL2109" s="106">
        <f t="shared" si="180"/>
        <v>60</v>
      </c>
      <c r="AM2109" s="106">
        <f t="shared" si="181"/>
        <v>3</v>
      </c>
      <c r="AN2109" s="106">
        <f t="shared" si="182"/>
        <v>2814063</v>
      </c>
      <c r="AO2109" s="77" t="s">
        <v>6448</v>
      </c>
      <c r="AP2109" s="78">
        <v>1283.7</v>
      </c>
    </row>
    <row r="2110" spans="1:42" x14ac:dyDescent="0.25">
      <c r="A2110" s="27">
        <v>1419082</v>
      </c>
      <c r="B2110" s="34" t="s">
        <v>2264</v>
      </c>
      <c r="C2110" s="35">
        <v>10878</v>
      </c>
      <c r="D2110" s="36" t="s">
        <v>1025</v>
      </c>
      <c r="E2110" s="36">
        <v>109</v>
      </c>
      <c r="F2110" s="35">
        <v>6032</v>
      </c>
      <c r="G2110" s="36" t="s">
        <v>1025</v>
      </c>
      <c r="H2110" s="36">
        <v>55</v>
      </c>
      <c r="I2110" s="36">
        <v>1243</v>
      </c>
      <c r="J2110" s="35">
        <v>1489</v>
      </c>
      <c r="AF2110" s="82" t="s">
        <v>4497</v>
      </c>
      <c r="AG2110" s="82" t="s">
        <v>344</v>
      </c>
      <c r="AH2110" s="82" t="s">
        <v>215</v>
      </c>
      <c r="AI2110" s="82">
        <v>2</v>
      </c>
      <c r="AJ2110" s="106">
        <f t="shared" si="178"/>
        <v>2800000</v>
      </c>
      <c r="AK2110" s="106">
        <f t="shared" si="179"/>
        <v>14000</v>
      </c>
      <c r="AL2110" s="106">
        <f t="shared" si="180"/>
        <v>70</v>
      </c>
      <c r="AM2110" s="106">
        <f t="shared" si="181"/>
        <v>2</v>
      </c>
      <c r="AN2110" s="106">
        <f t="shared" si="182"/>
        <v>2814072</v>
      </c>
      <c r="AO2110" s="77" t="s">
        <v>6449</v>
      </c>
      <c r="AP2110" s="78">
        <v>2100.9299999999998</v>
      </c>
    </row>
    <row r="2111" spans="1:42" x14ac:dyDescent="0.25">
      <c r="A2111" s="27">
        <v>1419092</v>
      </c>
      <c r="B2111" s="34" t="s">
        <v>2265</v>
      </c>
      <c r="C2111" s="35">
        <v>14623</v>
      </c>
      <c r="D2111" s="36" t="s">
        <v>1025</v>
      </c>
      <c r="E2111" s="36">
        <v>146</v>
      </c>
      <c r="F2111" s="35">
        <v>3993</v>
      </c>
      <c r="G2111" s="36" t="s">
        <v>1025</v>
      </c>
      <c r="H2111" s="36">
        <v>27</v>
      </c>
      <c r="I2111" s="36">
        <v>715</v>
      </c>
      <c r="J2111" s="35">
        <v>1973</v>
      </c>
      <c r="AF2111" s="82" t="s">
        <v>4497</v>
      </c>
      <c r="AG2111" s="82" t="s">
        <v>344</v>
      </c>
      <c r="AH2111" s="82" t="s">
        <v>148</v>
      </c>
      <c r="AI2111" s="82">
        <v>2</v>
      </c>
      <c r="AJ2111" s="106">
        <f t="shared" si="178"/>
        <v>2800000</v>
      </c>
      <c r="AK2111" s="106">
        <f t="shared" si="179"/>
        <v>14000</v>
      </c>
      <c r="AL2111" s="106">
        <f t="shared" si="180"/>
        <v>80</v>
      </c>
      <c r="AM2111" s="106">
        <f t="shared" si="181"/>
        <v>2</v>
      </c>
      <c r="AN2111" s="106">
        <f t="shared" si="182"/>
        <v>2814082</v>
      </c>
      <c r="AO2111" s="77" t="s">
        <v>5940</v>
      </c>
      <c r="AP2111" s="78">
        <v>1164.01</v>
      </c>
    </row>
    <row r="2112" spans="1:42" x14ac:dyDescent="0.25">
      <c r="A2112" s="27">
        <v>1419102</v>
      </c>
      <c r="B2112" s="34" t="s">
        <v>2266</v>
      </c>
      <c r="C2112" s="35">
        <v>10445</v>
      </c>
      <c r="D2112" s="36" t="s">
        <v>1025</v>
      </c>
      <c r="E2112" s="36">
        <v>104</v>
      </c>
      <c r="F2112" s="35">
        <v>8452</v>
      </c>
      <c r="G2112" s="36" t="s">
        <v>1025</v>
      </c>
      <c r="H2112" s="36">
        <v>81</v>
      </c>
      <c r="I2112" s="36">
        <v>1310</v>
      </c>
      <c r="J2112" s="35">
        <v>1056</v>
      </c>
      <c r="AF2112" s="82" t="s">
        <v>4497</v>
      </c>
      <c r="AG2112" s="82" t="s">
        <v>344</v>
      </c>
      <c r="AH2112" s="82" t="s">
        <v>210</v>
      </c>
      <c r="AI2112" s="82">
        <v>3</v>
      </c>
      <c r="AJ2112" s="106">
        <f t="shared" si="178"/>
        <v>2800000</v>
      </c>
      <c r="AK2112" s="106">
        <f t="shared" si="179"/>
        <v>14000</v>
      </c>
      <c r="AL2112" s="106">
        <f t="shared" si="180"/>
        <v>90</v>
      </c>
      <c r="AM2112" s="106">
        <f t="shared" si="181"/>
        <v>3</v>
      </c>
      <c r="AN2112" s="106">
        <f t="shared" si="182"/>
        <v>2814093</v>
      </c>
      <c r="AO2112" s="77" t="s">
        <v>6450</v>
      </c>
      <c r="AP2112" s="78">
        <v>1782.72</v>
      </c>
    </row>
    <row r="2113" spans="1:42" x14ac:dyDescent="0.25">
      <c r="A2113" s="27">
        <v>1419112</v>
      </c>
      <c r="B2113" s="34" t="s">
        <v>1666</v>
      </c>
      <c r="C2113" s="35">
        <v>9582</v>
      </c>
      <c r="D2113" s="36" t="s">
        <v>1025</v>
      </c>
      <c r="E2113" s="36">
        <v>96</v>
      </c>
      <c r="F2113" s="35">
        <v>4455</v>
      </c>
      <c r="G2113" s="36" t="s">
        <v>1025</v>
      </c>
      <c r="H2113" s="36">
        <v>46</v>
      </c>
      <c r="I2113" s="36">
        <v>1453</v>
      </c>
      <c r="J2113" s="35">
        <v>1859</v>
      </c>
      <c r="AF2113" s="82" t="s">
        <v>4497</v>
      </c>
      <c r="AG2113" s="82" t="s">
        <v>344</v>
      </c>
      <c r="AH2113" s="82" t="s">
        <v>160</v>
      </c>
      <c r="AI2113" s="82">
        <v>2</v>
      </c>
      <c r="AJ2113" s="106">
        <f t="shared" si="178"/>
        <v>2800000</v>
      </c>
      <c r="AK2113" s="106">
        <f t="shared" si="179"/>
        <v>14000</v>
      </c>
      <c r="AL2113" s="106">
        <f t="shared" si="180"/>
        <v>100</v>
      </c>
      <c r="AM2113" s="106">
        <f t="shared" si="181"/>
        <v>2</v>
      </c>
      <c r="AN2113" s="106">
        <f t="shared" si="182"/>
        <v>2814102</v>
      </c>
      <c r="AO2113" s="77" t="s">
        <v>6451</v>
      </c>
      <c r="AP2113" s="78">
        <v>1556.74</v>
      </c>
    </row>
    <row r="2114" spans="1:42" x14ac:dyDescent="0.25">
      <c r="A2114" s="27">
        <v>1419122</v>
      </c>
      <c r="B2114" s="34" t="s">
        <v>2267</v>
      </c>
      <c r="C2114" s="35">
        <v>7493</v>
      </c>
      <c r="D2114" s="36" t="s">
        <v>1025</v>
      </c>
      <c r="E2114" s="36">
        <v>75</v>
      </c>
      <c r="F2114" s="35">
        <v>7817</v>
      </c>
      <c r="G2114" s="36" t="s">
        <v>1025</v>
      </c>
      <c r="H2114" s="36">
        <v>104</v>
      </c>
      <c r="I2114" s="36">
        <v>1780</v>
      </c>
      <c r="J2114" s="35">
        <v>1153</v>
      </c>
      <c r="AF2114" s="82" t="s">
        <v>4497</v>
      </c>
      <c r="AG2114" s="82" t="s">
        <v>344</v>
      </c>
      <c r="AH2114" s="82" t="s">
        <v>157</v>
      </c>
      <c r="AI2114" s="82">
        <v>2</v>
      </c>
      <c r="AJ2114" s="106">
        <f t="shared" si="178"/>
        <v>2800000</v>
      </c>
      <c r="AK2114" s="106">
        <f t="shared" si="179"/>
        <v>14000</v>
      </c>
      <c r="AL2114" s="106">
        <f t="shared" si="180"/>
        <v>110</v>
      </c>
      <c r="AM2114" s="106">
        <f t="shared" si="181"/>
        <v>2</v>
      </c>
      <c r="AN2114" s="106">
        <f t="shared" si="182"/>
        <v>2814112</v>
      </c>
      <c r="AO2114" s="77" t="s">
        <v>6452</v>
      </c>
      <c r="AP2114" s="78">
        <v>2754.61</v>
      </c>
    </row>
    <row r="2115" spans="1:42" x14ac:dyDescent="0.25">
      <c r="A2115" s="27">
        <v>1419132</v>
      </c>
      <c r="B2115" s="34" t="s">
        <v>2268</v>
      </c>
      <c r="C2115" s="35">
        <v>11112</v>
      </c>
      <c r="D2115" s="36" t="s">
        <v>1025</v>
      </c>
      <c r="E2115" s="36">
        <v>111</v>
      </c>
      <c r="F2115" s="35">
        <v>11891</v>
      </c>
      <c r="G2115" s="36" t="s">
        <v>1025</v>
      </c>
      <c r="H2115" s="36">
        <v>107</v>
      </c>
      <c r="I2115" s="36">
        <v>1197</v>
      </c>
      <c r="J2115" s="35">
        <v>704</v>
      </c>
      <c r="AF2115" s="82" t="s">
        <v>4497</v>
      </c>
      <c r="AG2115" s="82" t="s">
        <v>344</v>
      </c>
      <c r="AH2115" s="82" t="s">
        <v>29</v>
      </c>
      <c r="AI2115" s="82">
        <v>2</v>
      </c>
      <c r="AJ2115" s="106">
        <f t="shared" si="178"/>
        <v>2800000</v>
      </c>
      <c r="AK2115" s="106">
        <f t="shared" si="179"/>
        <v>14000</v>
      </c>
      <c r="AL2115" s="106">
        <f t="shared" si="180"/>
        <v>120</v>
      </c>
      <c r="AM2115" s="106">
        <f t="shared" si="181"/>
        <v>2</v>
      </c>
      <c r="AN2115" s="106">
        <f t="shared" si="182"/>
        <v>2814122</v>
      </c>
      <c r="AO2115" s="77" t="s">
        <v>6453</v>
      </c>
      <c r="AP2115" s="78">
        <v>1216.07</v>
      </c>
    </row>
    <row r="2116" spans="1:42" x14ac:dyDescent="0.25">
      <c r="A2116" s="27">
        <v>1419142</v>
      </c>
      <c r="B2116" s="34" t="s">
        <v>2269</v>
      </c>
      <c r="C2116" s="35">
        <v>13766</v>
      </c>
      <c r="D2116" s="36" t="s">
        <v>1025</v>
      </c>
      <c r="E2116" s="36">
        <v>138</v>
      </c>
      <c r="F2116" s="35">
        <v>7306</v>
      </c>
      <c r="G2116" s="36" t="s">
        <v>1025</v>
      </c>
      <c r="H2116" s="36">
        <v>53</v>
      </c>
      <c r="I2116" s="36">
        <v>808</v>
      </c>
      <c r="J2116" s="35">
        <v>1242</v>
      </c>
      <c r="AF2116" s="82" t="s">
        <v>4497</v>
      </c>
      <c r="AG2116" s="82" t="s">
        <v>124</v>
      </c>
      <c r="AH2116" s="82" t="s">
        <v>79</v>
      </c>
      <c r="AI2116" s="82">
        <v>1</v>
      </c>
      <c r="AJ2116" s="106">
        <f t="shared" si="178"/>
        <v>2800000</v>
      </c>
      <c r="AK2116" s="106">
        <f t="shared" si="179"/>
        <v>15000</v>
      </c>
      <c r="AL2116" s="106">
        <f t="shared" si="180"/>
        <v>10</v>
      </c>
      <c r="AM2116" s="106">
        <f t="shared" si="181"/>
        <v>1</v>
      </c>
      <c r="AN2116" s="106">
        <f t="shared" si="182"/>
        <v>2815011</v>
      </c>
      <c r="AO2116" s="77" t="s">
        <v>6454</v>
      </c>
      <c r="AP2116" s="78">
        <v>1569.77</v>
      </c>
    </row>
    <row r="2117" spans="1:42" x14ac:dyDescent="0.25">
      <c r="A2117" s="27" t="s">
        <v>1025</v>
      </c>
      <c r="B2117" s="37" t="s">
        <v>1046</v>
      </c>
      <c r="C2117" s="38"/>
      <c r="D2117" s="38"/>
      <c r="E2117" s="38"/>
      <c r="F2117" s="38"/>
      <c r="G2117" s="38"/>
      <c r="H2117" s="38"/>
      <c r="I2117" s="38"/>
      <c r="J2117" s="38"/>
      <c r="AF2117" s="82" t="s">
        <v>4497</v>
      </c>
      <c r="AG2117" s="82" t="s">
        <v>124</v>
      </c>
      <c r="AH2117" s="82" t="s">
        <v>100</v>
      </c>
      <c r="AI2117" s="82">
        <v>2</v>
      </c>
      <c r="AJ2117" s="106">
        <f t="shared" si="178"/>
        <v>2800000</v>
      </c>
      <c r="AK2117" s="106">
        <f t="shared" si="179"/>
        <v>15000</v>
      </c>
      <c r="AL2117" s="106">
        <f t="shared" si="180"/>
        <v>20</v>
      </c>
      <c r="AM2117" s="106">
        <f t="shared" si="181"/>
        <v>2</v>
      </c>
      <c r="AN2117" s="106">
        <f t="shared" si="182"/>
        <v>2815022</v>
      </c>
      <c r="AO2117" s="77" t="s">
        <v>6455</v>
      </c>
      <c r="AP2117" s="78">
        <v>1223.1099999999999</v>
      </c>
    </row>
    <row r="2118" spans="1:42" x14ac:dyDescent="0.25">
      <c r="A2118" s="27">
        <v>1419053</v>
      </c>
      <c r="B2118" s="34" t="s">
        <v>2270</v>
      </c>
      <c r="C2118" s="35">
        <v>14350</v>
      </c>
      <c r="D2118" s="36" t="s">
        <v>1025</v>
      </c>
      <c r="E2118" s="36">
        <v>144</v>
      </c>
      <c r="F2118" s="35">
        <v>7957</v>
      </c>
      <c r="G2118" s="36" t="s">
        <v>1025</v>
      </c>
      <c r="H2118" s="36">
        <v>55</v>
      </c>
      <c r="I2118" s="36">
        <v>747</v>
      </c>
      <c r="J2118" s="35">
        <v>1135</v>
      </c>
      <c r="AF2118" s="82" t="s">
        <v>4497</v>
      </c>
      <c r="AG2118" s="82" t="s">
        <v>124</v>
      </c>
      <c r="AH2118" s="82" t="s">
        <v>30</v>
      </c>
      <c r="AI2118" s="82">
        <v>2</v>
      </c>
      <c r="AJ2118" s="106">
        <f t="shared" si="178"/>
        <v>2800000</v>
      </c>
      <c r="AK2118" s="106">
        <f t="shared" si="179"/>
        <v>15000</v>
      </c>
      <c r="AL2118" s="106">
        <f t="shared" si="180"/>
        <v>30</v>
      </c>
      <c r="AM2118" s="106">
        <f t="shared" si="181"/>
        <v>2</v>
      </c>
      <c r="AN2118" s="106">
        <f t="shared" si="182"/>
        <v>2815032</v>
      </c>
      <c r="AO2118" s="77" t="s">
        <v>6456</v>
      </c>
      <c r="AP2118" s="78">
        <v>980.6</v>
      </c>
    </row>
    <row r="2119" spans="1:42" x14ac:dyDescent="0.25">
      <c r="A2119" s="27">
        <v>1419054</v>
      </c>
      <c r="B2119" s="34" t="s">
        <v>1116</v>
      </c>
      <c r="C2119" s="35">
        <v>965</v>
      </c>
      <c r="D2119" s="36" t="s">
        <v>1025</v>
      </c>
      <c r="E2119" s="36">
        <v>10</v>
      </c>
      <c r="F2119" s="35">
        <v>2889</v>
      </c>
      <c r="G2119" s="36" t="s">
        <v>1025</v>
      </c>
      <c r="H2119" s="36">
        <v>299</v>
      </c>
      <c r="I2119" s="36" t="s">
        <v>1038</v>
      </c>
      <c r="J2119" s="35" t="s">
        <v>1038</v>
      </c>
      <c r="AF2119" s="82" t="s">
        <v>4497</v>
      </c>
      <c r="AG2119" s="82" t="s">
        <v>124</v>
      </c>
      <c r="AH2119" s="82" t="s">
        <v>89</v>
      </c>
      <c r="AI2119" s="82">
        <v>2</v>
      </c>
      <c r="AJ2119" s="106">
        <f t="shared" si="178"/>
        <v>2800000</v>
      </c>
      <c r="AK2119" s="106">
        <f t="shared" si="179"/>
        <v>15000</v>
      </c>
      <c r="AL2119" s="106">
        <f t="shared" si="180"/>
        <v>40</v>
      </c>
      <c r="AM2119" s="106">
        <f t="shared" si="181"/>
        <v>2</v>
      </c>
      <c r="AN2119" s="106">
        <f t="shared" si="182"/>
        <v>2815042</v>
      </c>
      <c r="AO2119" s="77" t="s">
        <v>6457</v>
      </c>
      <c r="AP2119" s="78">
        <v>1328.54</v>
      </c>
    </row>
    <row r="2120" spans="1:42" x14ac:dyDescent="0.25">
      <c r="A2120" s="27">
        <v>1419055</v>
      </c>
      <c r="B2120" s="34" t="s">
        <v>1049</v>
      </c>
      <c r="C2120" s="35">
        <v>13385</v>
      </c>
      <c r="D2120" s="36" t="s">
        <v>1025</v>
      </c>
      <c r="E2120" s="36">
        <v>134</v>
      </c>
      <c r="F2120" s="35">
        <v>5068</v>
      </c>
      <c r="G2120" s="36" t="s">
        <v>1025</v>
      </c>
      <c r="H2120" s="36">
        <v>38</v>
      </c>
      <c r="I2120" s="36" t="s">
        <v>1038</v>
      </c>
      <c r="J2120" s="35" t="s">
        <v>1038</v>
      </c>
      <c r="AF2120" s="82" t="s">
        <v>4497</v>
      </c>
      <c r="AG2120" s="82" t="s">
        <v>124</v>
      </c>
      <c r="AH2120" s="82" t="s">
        <v>57</v>
      </c>
      <c r="AI2120" s="82">
        <v>2</v>
      </c>
      <c r="AJ2120" s="106">
        <f t="shared" ref="AJ2120:AJ2183" si="183">AF2120*100000</f>
        <v>2800000</v>
      </c>
      <c r="AK2120" s="106">
        <f t="shared" ref="AK2120:AK2183" si="184">AG2120*1000</f>
        <v>15000</v>
      </c>
      <c r="AL2120" s="106">
        <f t="shared" ref="AL2120:AL2183" si="185">AH2120*10</f>
        <v>50</v>
      </c>
      <c r="AM2120" s="106">
        <f t="shared" ref="AM2120:AM2183" si="186">AI2120*1</f>
        <v>2</v>
      </c>
      <c r="AN2120" s="106">
        <f t="shared" ref="AN2120:AN2183" si="187">SUM(AJ2120:AM2120)</f>
        <v>2815052</v>
      </c>
      <c r="AO2120" s="77" t="s">
        <v>6458</v>
      </c>
      <c r="AP2120" s="78">
        <v>1426.23</v>
      </c>
    </row>
    <row r="2121" spans="1:42" x14ac:dyDescent="0.25">
      <c r="A2121" s="27">
        <v>1419063</v>
      </c>
      <c r="B2121" s="34" t="s">
        <v>2271</v>
      </c>
      <c r="C2121" s="35">
        <v>14621</v>
      </c>
      <c r="D2121" s="36" t="s">
        <v>1025</v>
      </c>
      <c r="E2121" s="36">
        <v>146</v>
      </c>
      <c r="F2121" s="35">
        <v>11021</v>
      </c>
      <c r="G2121" s="36" t="s">
        <v>1025</v>
      </c>
      <c r="H2121" s="36">
        <v>75</v>
      </c>
      <c r="I2121" s="36">
        <v>716</v>
      </c>
      <c r="J2121" s="35">
        <v>777</v>
      </c>
      <c r="AF2121" s="82" t="s">
        <v>4497</v>
      </c>
      <c r="AG2121" s="82" t="s">
        <v>124</v>
      </c>
      <c r="AH2121" s="82" t="s">
        <v>186</v>
      </c>
      <c r="AI2121" s="82">
        <v>3</v>
      </c>
      <c r="AJ2121" s="106">
        <f t="shared" si="183"/>
        <v>2800000</v>
      </c>
      <c r="AK2121" s="106">
        <f t="shared" si="184"/>
        <v>15000</v>
      </c>
      <c r="AL2121" s="106">
        <f t="shared" si="185"/>
        <v>60</v>
      </c>
      <c r="AM2121" s="106">
        <f t="shared" si="186"/>
        <v>3</v>
      </c>
      <c r="AN2121" s="106">
        <f t="shared" si="187"/>
        <v>2815063</v>
      </c>
      <c r="AO2121" s="77" t="s">
        <v>6459</v>
      </c>
      <c r="AP2121" s="78">
        <v>1166.6400000000001</v>
      </c>
    </row>
    <row r="2122" spans="1:42" x14ac:dyDescent="0.25">
      <c r="A2122" s="27">
        <v>1419064</v>
      </c>
      <c r="B2122" s="34" t="s">
        <v>1064</v>
      </c>
      <c r="C2122" s="35">
        <v>2795</v>
      </c>
      <c r="D2122" s="36" t="s">
        <v>1025</v>
      </c>
      <c r="E2122" s="36">
        <v>28</v>
      </c>
      <c r="F2122" s="35">
        <v>4114</v>
      </c>
      <c r="G2122" s="36" t="s">
        <v>1025</v>
      </c>
      <c r="H2122" s="36">
        <v>147</v>
      </c>
      <c r="I2122" s="36" t="s">
        <v>1038</v>
      </c>
      <c r="J2122" s="35" t="s">
        <v>1038</v>
      </c>
      <c r="AF2122" s="82" t="s">
        <v>4497</v>
      </c>
      <c r="AG2122" s="82" t="s">
        <v>124</v>
      </c>
      <c r="AH2122" s="82" t="s">
        <v>215</v>
      </c>
      <c r="AI2122" s="82">
        <v>3</v>
      </c>
      <c r="AJ2122" s="106">
        <f t="shared" si="183"/>
        <v>2800000</v>
      </c>
      <c r="AK2122" s="106">
        <f t="shared" si="184"/>
        <v>15000</v>
      </c>
      <c r="AL2122" s="106">
        <f t="shared" si="185"/>
        <v>70</v>
      </c>
      <c r="AM2122" s="106">
        <f t="shared" si="186"/>
        <v>3</v>
      </c>
      <c r="AN2122" s="106">
        <f t="shared" si="187"/>
        <v>2815073</v>
      </c>
      <c r="AO2122" s="77" t="s">
        <v>6460</v>
      </c>
      <c r="AP2122" s="78">
        <v>1396.39</v>
      </c>
    </row>
    <row r="2123" spans="1:42" x14ac:dyDescent="0.25">
      <c r="A2123" s="27">
        <v>1419065</v>
      </c>
      <c r="B2123" s="34" t="s">
        <v>1039</v>
      </c>
      <c r="C2123" s="35">
        <v>11826</v>
      </c>
      <c r="D2123" s="36" t="s">
        <v>1025</v>
      </c>
      <c r="E2123" s="36">
        <v>118</v>
      </c>
      <c r="F2123" s="35">
        <v>6907</v>
      </c>
      <c r="G2123" s="36" t="s">
        <v>1025</v>
      </c>
      <c r="H2123" s="36">
        <v>58</v>
      </c>
      <c r="I2123" s="36" t="s">
        <v>1038</v>
      </c>
      <c r="J2123" s="35" t="s">
        <v>1038</v>
      </c>
      <c r="AF2123" s="82" t="s">
        <v>4497</v>
      </c>
      <c r="AG2123" s="82" t="s">
        <v>124</v>
      </c>
      <c r="AH2123" s="82" t="s">
        <v>148</v>
      </c>
      <c r="AI2123" s="82">
        <v>3</v>
      </c>
      <c r="AJ2123" s="106">
        <f t="shared" si="183"/>
        <v>2800000</v>
      </c>
      <c r="AK2123" s="106">
        <f t="shared" si="184"/>
        <v>15000</v>
      </c>
      <c r="AL2123" s="106">
        <f t="shared" si="185"/>
        <v>80</v>
      </c>
      <c r="AM2123" s="106">
        <f t="shared" si="186"/>
        <v>3</v>
      </c>
      <c r="AN2123" s="106">
        <f t="shared" si="187"/>
        <v>2815083</v>
      </c>
      <c r="AO2123" s="77" t="s">
        <v>6461</v>
      </c>
      <c r="AP2123" s="78">
        <v>1600.5</v>
      </c>
    </row>
    <row r="2124" spans="1:42" x14ac:dyDescent="0.25">
      <c r="A2124" s="27">
        <v>1419153</v>
      </c>
      <c r="B2124" s="34" t="s">
        <v>2272</v>
      </c>
      <c r="C2124" s="35">
        <v>9565</v>
      </c>
      <c r="D2124" s="36" t="s">
        <v>1025</v>
      </c>
      <c r="E2124" s="36">
        <v>96</v>
      </c>
      <c r="F2124" s="35">
        <v>5607</v>
      </c>
      <c r="G2124" s="36" t="s">
        <v>1025</v>
      </c>
      <c r="H2124" s="36">
        <v>59</v>
      </c>
      <c r="I2124" s="36">
        <v>1458</v>
      </c>
      <c r="J2124" s="35">
        <v>1572</v>
      </c>
      <c r="AF2124" s="82" t="s">
        <v>4497</v>
      </c>
      <c r="AG2124" s="82" t="s">
        <v>124</v>
      </c>
      <c r="AH2124" s="82" t="s">
        <v>210</v>
      </c>
      <c r="AI2124" s="82">
        <v>2</v>
      </c>
      <c r="AJ2124" s="106">
        <f t="shared" si="183"/>
        <v>2800000</v>
      </c>
      <c r="AK2124" s="106">
        <f t="shared" si="184"/>
        <v>15000</v>
      </c>
      <c r="AL2124" s="106">
        <f t="shared" si="185"/>
        <v>90</v>
      </c>
      <c r="AM2124" s="106">
        <f t="shared" si="186"/>
        <v>2</v>
      </c>
      <c r="AN2124" s="106">
        <f t="shared" si="187"/>
        <v>2815092</v>
      </c>
      <c r="AO2124" s="77" t="s">
        <v>6454</v>
      </c>
      <c r="AP2124" s="78">
        <v>1696.98</v>
      </c>
    </row>
    <row r="2125" spans="1:42" x14ac:dyDescent="0.25">
      <c r="A2125" s="27">
        <v>1419154</v>
      </c>
      <c r="B2125" s="34" t="s">
        <v>1037</v>
      </c>
      <c r="C2125" s="35">
        <v>1297</v>
      </c>
      <c r="D2125" s="36" t="s">
        <v>1025</v>
      </c>
      <c r="E2125" s="36">
        <v>13</v>
      </c>
      <c r="F2125" s="35">
        <v>2618</v>
      </c>
      <c r="G2125" s="36" t="s">
        <v>1025</v>
      </c>
      <c r="H2125" s="36">
        <v>202</v>
      </c>
      <c r="I2125" s="36" t="s">
        <v>1038</v>
      </c>
      <c r="J2125" s="35" t="s">
        <v>1038</v>
      </c>
      <c r="AF2125" s="82" t="s">
        <v>4497</v>
      </c>
      <c r="AG2125" s="82" t="s">
        <v>139</v>
      </c>
      <c r="AH2125" s="82" t="s">
        <v>79</v>
      </c>
      <c r="AI2125" s="82">
        <v>3</v>
      </c>
      <c r="AJ2125" s="106">
        <f t="shared" si="183"/>
        <v>2800000</v>
      </c>
      <c r="AK2125" s="106">
        <f t="shared" si="184"/>
        <v>16000</v>
      </c>
      <c r="AL2125" s="106">
        <f t="shared" si="185"/>
        <v>10</v>
      </c>
      <c r="AM2125" s="106">
        <f t="shared" si="186"/>
        <v>3</v>
      </c>
      <c r="AN2125" s="106">
        <f t="shared" si="187"/>
        <v>2816013</v>
      </c>
      <c r="AO2125" s="77" t="s">
        <v>6462</v>
      </c>
      <c r="AP2125" s="78">
        <v>967.52</v>
      </c>
    </row>
    <row r="2126" spans="1:42" x14ac:dyDescent="0.25">
      <c r="A2126" s="27">
        <v>1419155</v>
      </c>
      <c r="B2126" s="34" t="s">
        <v>1039</v>
      </c>
      <c r="C2126" s="35">
        <v>8268</v>
      </c>
      <c r="D2126" s="36" t="s">
        <v>1025</v>
      </c>
      <c r="E2126" s="36">
        <v>83</v>
      </c>
      <c r="F2126" s="35">
        <v>2989</v>
      </c>
      <c r="G2126" s="36" t="s">
        <v>1025</v>
      </c>
      <c r="H2126" s="36">
        <v>36</v>
      </c>
      <c r="I2126" s="36" t="s">
        <v>1038</v>
      </c>
      <c r="J2126" s="35" t="s">
        <v>1038</v>
      </c>
      <c r="AF2126" s="82" t="s">
        <v>4497</v>
      </c>
      <c r="AG2126" s="82" t="s">
        <v>139</v>
      </c>
      <c r="AH2126" s="82" t="s">
        <v>100</v>
      </c>
      <c r="AI2126" s="82">
        <v>3</v>
      </c>
      <c r="AJ2126" s="106">
        <f t="shared" si="183"/>
        <v>2800000</v>
      </c>
      <c r="AK2126" s="106">
        <f t="shared" si="184"/>
        <v>16000</v>
      </c>
      <c r="AL2126" s="106">
        <f t="shared" si="185"/>
        <v>20</v>
      </c>
      <c r="AM2126" s="106">
        <f t="shared" si="186"/>
        <v>3</v>
      </c>
      <c r="AN2126" s="106">
        <f t="shared" si="187"/>
        <v>2816023</v>
      </c>
      <c r="AO2126" s="77" t="s">
        <v>6463</v>
      </c>
      <c r="AP2126" s="78">
        <v>1865.21</v>
      </c>
    </row>
    <row r="2127" spans="1:42" x14ac:dyDescent="0.25">
      <c r="A2127" s="27" t="s">
        <v>1025</v>
      </c>
      <c r="B2127" s="40" t="s">
        <v>2273</v>
      </c>
      <c r="C2127" s="41"/>
      <c r="D2127" s="41"/>
      <c r="E2127" s="41"/>
      <c r="F2127" s="41"/>
      <c r="G2127" s="41"/>
      <c r="H2127" s="41"/>
      <c r="I2127" s="41"/>
      <c r="J2127" s="41"/>
      <c r="AF2127" s="82" t="s">
        <v>4497</v>
      </c>
      <c r="AG2127" s="82" t="s">
        <v>139</v>
      </c>
      <c r="AH2127" s="82" t="s">
        <v>30</v>
      </c>
      <c r="AI2127" s="82">
        <v>3</v>
      </c>
      <c r="AJ2127" s="106">
        <f t="shared" si="183"/>
        <v>2800000</v>
      </c>
      <c r="AK2127" s="106">
        <f t="shared" si="184"/>
        <v>16000</v>
      </c>
      <c r="AL2127" s="106">
        <f t="shared" si="185"/>
        <v>30</v>
      </c>
      <c r="AM2127" s="106">
        <f t="shared" si="186"/>
        <v>3</v>
      </c>
      <c r="AN2127" s="106">
        <f t="shared" si="187"/>
        <v>2816033</v>
      </c>
      <c r="AO2127" s="77" t="s">
        <v>6464</v>
      </c>
      <c r="AP2127" s="78">
        <v>1369.6</v>
      </c>
    </row>
    <row r="2128" spans="1:42" x14ac:dyDescent="0.25">
      <c r="A2128" s="27" t="s">
        <v>1025</v>
      </c>
      <c r="B2128" s="37" t="s">
        <v>1041</v>
      </c>
      <c r="C2128" s="38"/>
      <c r="D2128" s="38"/>
      <c r="E2128" s="38"/>
      <c r="F2128" s="38"/>
      <c r="G2128" s="38"/>
      <c r="H2128" s="38"/>
      <c r="I2128" s="38"/>
      <c r="J2128" s="38"/>
      <c r="AF2128" s="82" t="s">
        <v>4497</v>
      </c>
      <c r="AG2128" s="82" t="s">
        <v>139</v>
      </c>
      <c r="AH2128" s="82" t="s">
        <v>89</v>
      </c>
      <c r="AI2128" s="82">
        <v>3</v>
      </c>
      <c r="AJ2128" s="106">
        <f t="shared" si="183"/>
        <v>2800000</v>
      </c>
      <c r="AK2128" s="106">
        <f t="shared" si="184"/>
        <v>16000</v>
      </c>
      <c r="AL2128" s="106">
        <f t="shared" si="185"/>
        <v>40</v>
      </c>
      <c r="AM2128" s="106">
        <f t="shared" si="186"/>
        <v>3</v>
      </c>
      <c r="AN2128" s="106">
        <f t="shared" si="187"/>
        <v>2816043</v>
      </c>
      <c r="AO2128" s="77" t="s">
        <v>6465</v>
      </c>
      <c r="AP2128" s="78">
        <v>1586.88</v>
      </c>
    </row>
    <row r="2129" spans="1:42" x14ac:dyDescent="0.25">
      <c r="A2129" s="27">
        <v>1420011</v>
      </c>
      <c r="B2129" s="34" t="s">
        <v>2274</v>
      </c>
      <c r="C2129" s="35">
        <v>1160</v>
      </c>
      <c r="D2129" s="36" t="s">
        <v>1025</v>
      </c>
      <c r="E2129" s="36">
        <v>12</v>
      </c>
      <c r="F2129" s="35">
        <v>22163</v>
      </c>
      <c r="G2129" s="36" t="s">
        <v>1025</v>
      </c>
      <c r="H2129" s="36">
        <v>1911</v>
      </c>
      <c r="I2129" s="36">
        <v>2307</v>
      </c>
      <c r="J2129" s="35">
        <v>298</v>
      </c>
      <c r="AF2129" s="82" t="s">
        <v>4497</v>
      </c>
      <c r="AG2129" s="82" t="s">
        <v>51</v>
      </c>
      <c r="AH2129" s="82" t="s">
        <v>79</v>
      </c>
      <c r="AI2129" s="82">
        <v>1</v>
      </c>
      <c r="AJ2129" s="106">
        <f t="shared" si="183"/>
        <v>2800000</v>
      </c>
      <c r="AK2129" s="106">
        <f t="shared" si="184"/>
        <v>17000</v>
      </c>
      <c r="AL2129" s="106">
        <f t="shared" si="185"/>
        <v>10</v>
      </c>
      <c r="AM2129" s="106">
        <f t="shared" si="186"/>
        <v>1</v>
      </c>
      <c r="AN2129" s="106">
        <f t="shared" si="187"/>
        <v>2817011</v>
      </c>
      <c r="AO2129" s="77" t="s">
        <v>6466</v>
      </c>
      <c r="AP2129" s="78">
        <v>1470.17</v>
      </c>
    </row>
    <row r="2130" spans="1:42" x14ac:dyDescent="0.25">
      <c r="A2130" s="27">
        <v>1420021</v>
      </c>
      <c r="B2130" s="34" t="s">
        <v>2275</v>
      </c>
      <c r="C2130" s="35">
        <v>840</v>
      </c>
      <c r="D2130" s="36" t="s">
        <v>1025</v>
      </c>
      <c r="E2130" s="36">
        <v>8</v>
      </c>
      <c r="F2130" s="35">
        <v>4420</v>
      </c>
      <c r="G2130" s="36" t="s">
        <v>1025</v>
      </c>
      <c r="H2130" s="36">
        <v>526</v>
      </c>
      <c r="I2130" s="36">
        <v>2329</v>
      </c>
      <c r="J2130" s="35">
        <v>1868</v>
      </c>
      <c r="AF2130" s="82" t="s">
        <v>4497</v>
      </c>
      <c r="AG2130" s="82" t="s">
        <v>51</v>
      </c>
      <c r="AH2130" s="82" t="s">
        <v>100</v>
      </c>
      <c r="AI2130" s="82">
        <v>2</v>
      </c>
      <c r="AJ2130" s="106">
        <f t="shared" si="183"/>
        <v>2800000</v>
      </c>
      <c r="AK2130" s="106">
        <f t="shared" si="184"/>
        <v>17000</v>
      </c>
      <c r="AL2130" s="106">
        <f t="shared" si="185"/>
        <v>20</v>
      </c>
      <c r="AM2130" s="106">
        <f t="shared" si="186"/>
        <v>2</v>
      </c>
      <c r="AN2130" s="106">
        <f t="shared" si="187"/>
        <v>2817022</v>
      </c>
      <c r="AO2130" s="77" t="s">
        <v>6467</v>
      </c>
      <c r="AP2130" s="78">
        <v>1208.51</v>
      </c>
    </row>
    <row r="2131" spans="1:42" x14ac:dyDescent="0.25">
      <c r="A2131" s="27" t="s">
        <v>1025</v>
      </c>
      <c r="B2131" s="37" t="s">
        <v>1053</v>
      </c>
      <c r="C2131" s="38"/>
      <c r="D2131" s="38"/>
      <c r="E2131" s="38"/>
      <c r="F2131" s="38"/>
      <c r="G2131" s="38"/>
      <c r="H2131" s="38"/>
      <c r="I2131" s="38"/>
      <c r="J2131" s="38"/>
      <c r="AF2131" s="82" t="s">
        <v>4497</v>
      </c>
      <c r="AG2131" s="82" t="s">
        <v>51</v>
      </c>
      <c r="AH2131" s="82" t="s">
        <v>30</v>
      </c>
      <c r="AI2131" s="82">
        <v>2</v>
      </c>
      <c r="AJ2131" s="106">
        <f t="shared" si="183"/>
        <v>2800000</v>
      </c>
      <c r="AK2131" s="106">
        <f t="shared" si="184"/>
        <v>17000</v>
      </c>
      <c r="AL2131" s="106">
        <f t="shared" si="185"/>
        <v>30</v>
      </c>
      <c r="AM2131" s="106">
        <f t="shared" si="186"/>
        <v>2</v>
      </c>
      <c r="AN2131" s="106">
        <f t="shared" si="187"/>
        <v>2817032</v>
      </c>
      <c r="AO2131" s="77" t="s">
        <v>6468</v>
      </c>
      <c r="AP2131" s="78">
        <v>2098.4499999999998</v>
      </c>
    </row>
    <row r="2132" spans="1:42" x14ac:dyDescent="0.25">
      <c r="A2132" s="27">
        <v>1420032</v>
      </c>
      <c r="B2132" s="34" t="s">
        <v>2276</v>
      </c>
      <c r="C2132" s="35">
        <v>16223</v>
      </c>
      <c r="D2132" s="36" t="s">
        <v>1025</v>
      </c>
      <c r="E2132" s="36">
        <v>162</v>
      </c>
      <c r="F2132" s="35">
        <v>7959</v>
      </c>
      <c r="G2132" s="36" t="s">
        <v>1025</v>
      </c>
      <c r="H2132" s="36">
        <v>49</v>
      </c>
      <c r="I2132" s="36">
        <v>577</v>
      </c>
      <c r="J2132" s="35">
        <v>1134</v>
      </c>
      <c r="AF2132" s="82" t="s">
        <v>4497</v>
      </c>
      <c r="AG2132" s="82" t="s">
        <v>51</v>
      </c>
      <c r="AH2132" s="82" t="s">
        <v>89</v>
      </c>
      <c r="AI2132" s="82">
        <v>3</v>
      </c>
      <c r="AJ2132" s="106">
        <f t="shared" si="183"/>
        <v>2800000</v>
      </c>
      <c r="AK2132" s="106">
        <f t="shared" si="184"/>
        <v>17000</v>
      </c>
      <c r="AL2132" s="106">
        <f t="shared" si="185"/>
        <v>40</v>
      </c>
      <c r="AM2132" s="106">
        <f t="shared" si="186"/>
        <v>3</v>
      </c>
      <c r="AN2132" s="106">
        <f t="shared" si="187"/>
        <v>2817043</v>
      </c>
      <c r="AO2132" s="77" t="s">
        <v>6469</v>
      </c>
      <c r="AP2132" s="78">
        <v>1524.33</v>
      </c>
    </row>
    <row r="2133" spans="1:42" x14ac:dyDescent="0.25">
      <c r="A2133" s="27">
        <v>1420042</v>
      </c>
      <c r="B2133" s="34" t="s">
        <v>2277</v>
      </c>
      <c r="C2133" s="35">
        <v>14411</v>
      </c>
      <c r="D2133" s="36" t="s">
        <v>1025</v>
      </c>
      <c r="E2133" s="36">
        <v>144</v>
      </c>
      <c r="F2133" s="35">
        <v>7666</v>
      </c>
      <c r="G2133" s="36" t="s">
        <v>1025</v>
      </c>
      <c r="H2133" s="36">
        <v>53</v>
      </c>
      <c r="I2133" s="36">
        <v>740</v>
      </c>
      <c r="J2133" s="35">
        <v>1181</v>
      </c>
      <c r="AF2133" s="82" t="s">
        <v>4497</v>
      </c>
      <c r="AG2133" s="82" t="s">
        <v>51</v>
      </c>
      <c r="AH2133" s="82" t="s">
        <v>57</v>
      </c>
      <c r="AI2133" s="82">
        <v>2</v>
      </c>
      <c r="AJ2133" s="106">
        <f t="shared" si="183"/>
        <v>2800000</v>
      </c>
      <c r="AK2133" s="106">
        <f t="shared" si="184"/>
        <v>17000</v>
      </c>
      <c r="AL2133" s="106">
        <f t="shared" si="185"/>
        <v>50</v>
      </c>
      <c r="AM2133" s="106">
        <f t="shared" si="186"/>
        <v>2</v>
      </c>
      <c r="AN2133" s="106">
        <f t="shared" si="187"/>
        <v>2817052</v>
      </c>
      <c r="AO2133" s="77" t="s">
        <v>6470</v>
      </c>
      <c r="AP2133" s="78">
        <v>802.01</v>
      </c>
    </row>
    <row r="2134" spans="1:42" x14ac:dyDescent="0.25">
      <c r="A2134" s="27">
        <v>1420052</v>
      </c>
      <c r="B2134" s="34" t="s">
        <v>2278</v>
      </c>
      <c r="C2134" s="35">
        <v>10248</v>
      </c>
      <c r="D2134" s="36" t="s">
        <v>1025</v>
      </c>
      <c r="E2134" s="36">
        <v>102</v>
      </c>
      <c r="F2134" s="35">
        <v>3688</v>
      </c>
      <c r="G2134" s="36" t="s">
        <v>1025</v>
      </c>
      <c r="H2134" s="36">
        <v>36</v>
      </c>
      <c r="I2134" s="36">
        <v>1348</v>
      </c>
      <c r="J2134" s="35">
        <v>2057</v>
      </c>
      <c r="AF2134" s="82" t="s">
        <v>4497</v>
      </c>
      <c r="AG2134" s="82" t="s">
        <v>51</v>
      </c>
      <c r="AH2134" s="82" t="s">
        <v>186</v>
      </c>
      <c r="AI2134" s="82">
        <v>2</v>
      </c>
      <c r="AJ2134" s="106">
        <f t="shared" si="183"/>
        <v>2800000</v>
      </c>
      <c r="AK2134" s="106">
        <f t="shared" si="184"/>
        <v>17000</v>
      </c>
      <c r="AL2134" s="106">
        <f t="shared" si="185"/>
        <v>60</v>
      </c>
      <c r="AM2134" s="106">
        <f t="shared" si="186"/>
        <v>2</v>
      </c>
      <c r="AN2134" s="106">
        <f t="shared" si="187"/>
        <v>2817062</v>
      </c>
      <c r="AO2134" s="77" t="s">
        <v>6466</v>
      </c>
      <c r="AP2134" s="78">
        <v>1480.27</v>
      </c>
    </row>
    <row r="2135" spans="1:42" x14ac:dyDescent="0.25">
      <c r="A2135" s="27">
        <v>1420062</v>
      </c>
      <c r="B2135" s="34" t="s">
        <v>2279</v>
      </c>
      <c r="C2135" s="35">
        <v>7315</v>
      </c>
      <c r="D2135" s="36" t="s">
        <v>1025</v>
      </c>
      <c r="E2135" s="36">
        <v>73</v>
      </c>
      <c r="F2135" s="35">
        <v>2660</v>
      </c>
      <c r="G2135" s="36" t="s">
        <v>1025</v>
      </c>
      <c r="H2135" s="36">
        <v>36</v>
      </c>
      <c r="I2135" s="36">
        <v>1805</v>
      </c>
      <c r="J2135" s="35">
        <v>2229</v>
      </c>
      <c r="AF2135" s="82" t="s">
        <v>4497</v>
      </c>
      <c r="AG2135" s="82" t="s">
        <v>51</v>
      </c>
      <c r="AH2135" s="82" t="s">
        <v>215</v>
      </c>
      <c r="AI2135" s="82">
        <v>2</v>
      </c>
      <c r="AJ2135" s="106">
        <f t="shared" si="183"/>
        <v>2800000</v>
      </c>
      <c r="AK2135" s="106">
        <f t="shared" si="184"/>
        <v>17000</v>
      </c>
      <c r="AL2135" s="106">
        <f t="shared" si="185"/>
        <v>70</v>
      </c>
      <c r="AM2135" s="106">
        <f t="shared" si="186"/>
        <v>2</v>
      </c>
      <c r="AN2135" s="106">
        <f t="shared" si="187"/>
        <v>2817072</v>
      </c>
      <c r="AO2135" s="77" t="s">
        <v>6442</v>
      </c>
      <c r="AP2135" s="78">
        <v>1438.04</v>
      </c>
    </row>
    <row r="2136" spans="1:42" x14ac:dyDescent="0.25">
      <c r="A2136" s="27">
        <v>1420072</v>
      </c>
      <c r="B2136" s="34" t="s">
        <v>2280</v>
      </c>
      <c r="C2136" s="35">
        <v>15950</v>
      </c>
      <c r="D2136" s="36" t="s">
        <v>1025</v>
      </c>
      <c r="E2136" s="36">
        <v>160</v>
      </c>
      <c r="F2136" s="35">
        <v>6353</v>
      </c>
      <c r="G2136" s="36" t="s">
        <v>1025</v>
      </c>
      <c r="H2136" s="36">
        <v>40</v>
      </c>
      <c r="I2136" s="36">
        <v>604</v>
      </c>
      <c r="J2136" s="35">
        <v>1415</v>
      </c>
      <c r="AF2136" s="82" t="s">
        <v>4497</v>
      </c>
      <c r="AG2136" s="82" t="s">
        <v>51</v>
      </c>
      <c r="AH2136" s="82" t="s">
        <v>148</v>
      </c>
      <c r="AI2136" s="82">
        <v>3</v>
      </c>
      <c r="AJ2136" s="106">
        <f t="shared" si="183"/>
        <v>2800000</v>
      </c>
      <c r="AK2136" s="106">
        <f t="shared" si="184"/>
        <v>17000</v>
      </c>
      <c r="AL2136" s="106">
        <f t="shared" si="185"/>
        <v>80</v>
      </c>
      <c r="AM2136" s="106">
        <f t="shared" si="186"/>
        <v>3</v>
      </c>
      <c r="AN2136" s="106">
        <f t="shared" si="187"/>
        <v>2817083</v>
      </c>
      <c r="AO2136" s="77" t="s">
        <v>6471</v>
      </c>
      <c r="AP2136" s="78">
        <v>1534.61</v>
      </c>
    </row>
    <row r="2137" spans="1:42" x14ac:dyDescent="0.25">
      <c r="A2137" s="27">
        <v>1420082</v>
      </c>
      <c r="B2137" s="34" t="s">
        <v>2281</v>
      </c>
      <c r="C2137" s="35">
        <v>11785</v>
      </c>
      <c r="D2137" s="36" t="s">
        <v>1025</v>
      </c>
      <c r="E2137" s="36">
        <v>118</v>
      </c>
      <c r="F2137" s="35">
        <v>4701</v>
      </c>
      <c r="G2137" s="36" t="s">
        <v>1025</v>
      </c>
      <c r="H2137" s="36">
        <v>40</v>
      </c>
      <c r="I2137" s="36">
        <v>1083</v>
      </c>
      <c r="J2137" s="35">
        <v>1798</v>
      </c>
      <c r="AF2137" s="82" t="s">
        <v>4497</v>
      </c>
      <c r="AG2137" s="82" t="s">
        <v>38</v>
      </c>
      <c r="AH2137" s="82" t="s">
        <v>79</v>
      </c>
      <c r="AI2137" s="82">
        <v>2</v>
      </c>
      <c r="AJ2137" s="106">
        <f t="shared" si="183"/>
        <v>2800000</v>
      </c>
      <c r="AK2137" s="106">
        <f t="shared" si="184"/>
        <v>18000</v>
      </c>
      <c r="AL2137" s="106">
        <f t="shared" si="185"/>
        <v>10</v>
      </c>
      <c r="AM2137" s="106">
        <f t="shared" si="186"/>
        <v>2</v>
      </c>
      <c r="AN2137" s="106">
        <f t="shared" si="187"/>
        <v>2818012</v>
      </c>
      <c r="AO2137" s="77" t="s">
        <v>6472</v>
      </c>
      <c r="AP2137" s="78">
        <v>962.05</v>
      </c>
    </row>
    <row r="2138" spans="1:42" x14ac:dyDescent="0.25">
      <c r="A2138" s="27">
        <v>1420092</v>
      </c>
      <c r="B2138" s="34" t="s">
        <v>2274</v>
      </c>
      <c r="C2138" s="35">
        <v>12691</v>
      </c>
      <c r="D2138" s="36" t="s">
        <v>1025</v>
      </c>
      <c r="E2138" s="36">
        <v>127</v>
      </c>
      <c r="F2138" s="35">
        <v>7891</v>
      </c>
      <c r="G2138" s="36" t="s">
        <v>1025</v>
      </c>
      <c r="H2138" s="36">
        <v>62</v>
      </c>
      <c r="I2138" s="36">
        <v>958</v>
      </c>
      <c r="J2138" s="35">
        <v>1143</v>
      </c>
      <c r="AF2138" s="82" t="s">
        <v>4497</v>
      </c>
      <c r="AG2138" s="82" t="s">
        <v>38</v>
      </c>
      <c r="AH2138" s="82" t="s">
        <v>100</v>
      </c>
      <c r="AI2138" s="82">
        <v>2</v>
      </c>
      <c r="AJ2138" s="106">
        <f t="shared" si="183"/>
        <v>2800000</v>
      </c>
      <c r="AK2138" s="106">
        <f t="shared" si="184"/>
        <v>18000</v>
      </c>
      <c r="AL2138" s="106">
        <f t="shared" si="185"/>
        <v>20</v>
      </c>
      <c r="AM2138" s="106">
        <f t="shared" si="186"/>
        <v>2</v>
      </c>
      <c r="AN2138" s="106">
        <f t="shared" si="187"/>
        <v>2818022</v>
      </c>
      <c r="AO2138" s="77" t="s">
        <v>6473</v>
      </c>
      <c r="AP2138" s="78">
        <v>973.75</v>
      </c>
    </row>
    <row r="2139" spans="1:42" x14ac:dyDescent="0.25">
      <c r="A2139" s="27">
        <v>1420102</v>
      </c>
      <c r="B2139" s="34" t="s">
        <v>2275</v>
      </c>
      <c r="C2139" s="35">
        <v>24289</v>
      </c>
      <c r="D2139" s="36" t="s">
        <v>1025</v>
      </c>
      <c r="E2139" s="36">
        <v>244</v>
      </c>
      <c r="F2139" s="35">
        <v>8378</v>
      </c>
      <c r="G2139" s="36" t="s">
        <v>1025</v>
      </c>
      <c r="H2139" s="36">
        <v>34</v>
      </c>
      <c r="I2139" s="36">
        <v>198</v>
      </c>
      <c r="J2139" s="35">
        <v>1064</v>
      </c>
      <c r="AF2139" s="82" t="s">
        <v>4497</v>
      </c>
      <c r="AG2139" s="82" t="s">
        <v>38</v>
      </c>
      <c r="AH2139" s="82" t="s">
        <v>30</v>
      </c>
      <c r="AI2139" s="82">
        <v>3</v>
      </c>
      <c r="AJ2139" s="106">
        <f t="shared" si="183"/>
        <v>2800000</v>
      </c>
      <c r="AK2139" s="106">
        <f t="shared" si="184"/>
        <v>18000</v>
      </c>
      <c r="AL2139" s="106">
        <f t="shared" si="185"/>
        <v>30</v>
      </c>
      <c r="AM2139" s="106">
        <f t="shared" si="186"/>
        <v>3</v>
      </c>
      <c r="AN2139" s="106">
        <f t="shared" si="187"/>
        <v>2818033</v>
      </c>
      <c r="AO2139" s="77" t="s">
        <v>6474</v>
      </c>
      <c r="AP2139" s="78">
        <v>1342.04</v>
      </c>
    </row>
    <row r="2140" spans="1:42" x14ac:dyDescent="0.25">
      <c r="A2140" s="27">
        <v>1420112</v>
      </c>
      <c r="B2140" s="34" t="s">
        <v>2282</v>
      </c>
      <c r="C2140" s="35">
        <v>12219</v>
      </c>
      <c r="D2140" s="36" t="s">
        <v>1025</v>
      </c>
      <c r="E2140" s="36">
        <v>122</v>
      </c>
      <c r="F2140" s="35">
        <v>5861</v>
      </c>
      <c r="G2140" s="36" t="s">
        <v>1025</v>
      </c>
      <c r="H2140" s="36">
        <v>48</v>
      </c>
      <c r="I2140" s="36">
        <v>1022</v>
      </c>
      <c r="J2140" s="35">
        <v>1527</v>
      </c>
      <c r="AF2140" s="82" t="s">
        <v>4497</v>
      </c>
      <c r="AG2140" s="82" t="s">
        <v>65</v>
      </c>
      <c r="AH2140" s="82" t="s">
        <v>79</v>
      </c>
      <c r="AI2140" s="82">
        <v>2</v>
      </c>
      <c r="AJ2140" s="106">
        <f t="shared" si="183"/>
        <v>2800000</v>
      </c>
      <c r="AK2140" s="106">
        <f t="shared" si="184"/>
        <v>19000</v>
      </c>
      <c r="AL2140" s="106">
        <f t="shared" si="185"/>
        <v>10</v>
      </c>
      <c r="AM2140" s="106">
        <f t="shared" si="186"/>
        <v>2</v>
      </c>
      <c r="AN2140" s="106">
        <f t="shared" si="187"/>
        <v>2819012</v>
      </c>
      <c r="AO2140" s="77" t="s">
        <v>6475</v>
      </c>
      <c r="AP2140" s="78">
        <v>1039.3699999999999</v>
      </c>
    </row>
    <row r="2141" spans="1:42" x14ac:dyDescent="0.25">
      <c r="A2141" s="27">
        <v>1420122</v>
      </c>
      <c r="B2141" s="34" t="s">
        <v>2283</v>
      </c>
      <c r="C2141" s="35">
        <v>10848</v>
      </c>
      <c r="D2141" s="36" t="s">
        <v>1025</v>
      </c>
      <c r="E2141" s="36">
        <v>108</v>
      </c>
      <c r="F2141" s="35">
        <v>5669</v>
      </c>
      <c r="G2141" s="36" t="s">
        <v>1025</v>
      </c>
      <c r="H2141" s="36">
        <v>52</v>
      </c>
      <c r="I2141" s="36">
        <v>1248</v>
      </c>
      <c r="J2141" s="35">
        <v>1558</v>
      </c>
      <c r="AF2141" s="82" t="s">
        <v>4497</v>
      </c>
      <c r="AG2141" s="82" t="s">
        <v>65</v>
      </c>
      <c r="AH2141" s="82" t="s">
        <v>100</v>
      </c>
      <c r="AI2141" s="82">
        <v>2</v>
      </c>
      <c r="AJ2141" s="106">
        <f t="shared" si="183"/>
        <v>2800000</v>
      </c>
      <c r="AK2141" s="106">
        <f t="shared" si="184"/>
        <v>19000</v>
      </c>
      <c r="AL2141" s="106">
        <f t="shared" si="185"/>
        <v>20</v>
      </c>
      <c r="AM2141" s="106">
        <f t="shared" si="186"/>
        <v>2</v>
      </c>
      <c r="AN2141" s="106">
        <f t="shared" si="187"/>
        <v>2819022</v>
      </c>
      <c r="AO2141" s="77" t="s">
        <v>6476</v>
      </c>
      <c r="AP2141" s="78">
        <v>1151.1099999999999</v>
      </c>
    </row>
    <row r="2142" spans="1:42" x14ac:dyDescent="0.25">
      <c r="A2142" s="27" t="s">
        <v>1025</v>
      </c>
      <c r="B2142" s="40" t="s">
        <v>2284</v>
      </c>
      <c r="C2142" s="41"/>
      <c r="D2142" s="41"/>
      <c r="E2142" s="41"/>
      <c r="F2142" s="41"/>
      <c r="G2142" s="41"/>
      <c r="H2142" s="41"/>
      <c r="I2142" s="41"/>
      <c r="J2142" s="41"/>
      <c r="AF2142" s="82" t="s">
        <v>4497</v>
      </c>
      <c r="AG2142" s="82" t="s">
        <v>65</v>
      </c>
      <c r="AH2142" s="82" t="s">
        <v>30</v>
      </c>
      <c r="AI2142" s="82">
        <v>3</v>
      </c>
      <c r="AJ2142" s="106">
        <f t="shared" si="183"/>
        <v>2800000</v>
      </c>
      <c r="AK2142" s="106">
        <f t="shared" si="184"/>
        <v>19000</v>
      </c>
      <c r="AL2142" s="106">
        <f t="shared" si="185"/>
        <v>30</v>
      </c>
      <c r="AM2142" s="106">
        <f t="shared" si="186"/>
        <v>3</v>
      </c>
      <c r="AN2142" s="106">
        <f t="shared" si="187"/>
        <v>2819033</v>
      </c>
      <c r="AO2142" s="77" t="s">
        <v>6477</v>
      </c>
      <c r="AP2142" s="78">
        <v>1411.33</v>
      </c>
    </row>
    <row r="2143" spans="1:42" x14ac:dyDescent="0.25">
      <c r="A2143" s="27" t="s">
        <v>1025</v>
      </c>
      <c r="B2143" s="37" t="s">
        <v>1041</v>
      </c>
      <c r="C2143" s="38"/>
      <c r="D2143" s="38"/>
      <c r="E2143" s="38"/>
      <c r="F2143" s="38"/>
      <c r="G2143" s="38"/>
      <c r="H2143" s="38"/>
      <c r="I2143" s="38"/>
      <c r="J2143" s="38"/>
      <c r="AF2143" s="82" t="s">
        <v>4497</v>
      </c>
      <c r="AG2143" s="82" t="s">
        <v>623</v>
      </c>
      <c r="AH2143" s="82" t="s">
        <v>79</v>
      </c>
      <c r="AI2143" s="82">
        <v>1</v>
      </c>
      <c r="AJ2143" s="106">
        <f t="shared" si="183"/>
        <v>2800000</v>
      </c>
      <c r="AK2143" s="106">
        <f t="shared" si="184"/>
        <v>61000</v>
      </c>
      <c r="AL2143" s="106">
        <f t="shared" si="185"/>
        <v>10</v>
      </c>
      <c r="AM2143" s="106">
        <f t="shared" si="186"/>
        <v>1</v>
      </c>
      <c r="AN2143" s="106">
        <f t="shared" si="187"/>
        <v>2861011</v>
      </c>
      <c r="AO2143" s="77" t="s">
        <v>6478</v>
      </c>
      <c r="AP2143" s="78">
        <v>1773.11</v>
      </c>
    </row>
    <row r="2144" spans="1:42" x14ac:dyDescent="0.25">
      <c r="A2144" s="27">
        <v>1421011</v>
      </c>
      <c r="B2144" s="34" t="s">
        <v>2285</v>
      </c>
      <c r="C2144" s="35">
        <v>576</v>
      </c>
      <c r="D2144" s="39" t="s">
        <v>1108</v>
      </c>
      <c r="E2144" s="36">
        <v>6</v>
      </c>
      <c r="F2144" s="35">
        <v>22657</v>
      </c>
      <c r="G2144" s="36" t="s">
        <v>1025</v>
      </c>
      <c r="H2144" s="36">
        <v>3934</v>
      </c>
      <c r="I2144" s="36">
        <v>2335</v>
      </c>
      <c r="J2144" s="35">
        <v>287</v>
      </c>
      <c r="AF2144" s="82" t="s">
        <v>4497</v>
      </c>
      <c r="AG2144" s="82" t="s">
        <v>942</v>
      </c>
      <c r="AH2144" s="82" t="s">
        <v>79</v>
      </c>
      <c r="AI2144" s="82">
        <v>1</v>
      </c>
      <c r="AJ2144" s="106">
        <f t="shared" si="183"/>
        <v>2800000</v>
      </c>
      <c r="AK2144" s="106">
        <f t="shared" si="184"/>
        <v>62000</v>
      </c>
      <c r="AL2144" s="106">
        <f t="shared" si="185"/>
        <v>10</v>
      </c>
      <c r="AM2144" s="106">
        <f t="shared" si="186"/>
        <v>1</v>
      </c>
      <c r="AN2144" s="106">
        <f t="shared" si="187"/>
        <v>2862011</v>
      </c>
      <c r="AO2144" s="77" t="s">
        <v>6479</v>
      </c>
      <c r="AP2144" s="78">
        <v>2155.08</v>
      </c>
    </row>
    <row r="2145" spans="1:42" x14ac:dyDescent="0.25">
      <c r="A2145" s="27">
        <v>1421021</v>
      </c>
      <c r="B2145" s="34" t="s">
        <v>2286</v>
      </c>
      <c r="C2145" s="35">
        <v>1919</v>
      </c>
      <c r="D2145" s="36" t="s">
        <v>1025</v>
      </c>
      <c r="E2145" s="36">
        <v>19</v>
      </c>
      <c r="F2145" s="35">
        <v>61784</v>
      </c>
      <c r="G2145" s="36" t="s">
        <v>1025</v>
      </c>
      <c r="H2145" s="36">
        <v>3220</v>
      </c>
      <c r="I2145" s="36">
        <v>2245</v>
      </c>
      <c r="J2145" s="35">
        <v>69</v>
      </c>
      <c r="AF2145" s="82" t="s">
        <v>4499</v>
      </c>
      <c r="AG2145" s="82" t="s">
        <v>79</v>
      </c>
      <c r="AH2145" s="82" t="s">
        <v>79</v>
      </c>
      <c r="AI2145" s="82">
        <v>1</v>
      </c>
      <c r="AJ2145" s="106">
        <f t="shared" si="183"/>
        <v>3000000</v>
      </c>
      <c r="AK2145" s="106">
        <f t="shared" si="184"/>
        <v>1000</v>
      </c>
      <c r="AL2145" s="106">
        <f t="shared" si="185"/>
        <v>10</v>
      </c>
      <c r="AM2145" s="106">
        <f t="shared" si="186"/>
        <v>1</v>
      </c>
      <c r="AN2145" s="106">
        <f t="shared" si="187"/>
        <v>3001011</v>
      </c>
      <c r="AO2145" s="77" t="s">
        <v>6480</v>
      </c>
      <c r="AP2145" s="78">
        <v>1563.28</v>
      </c>
    </row>
    <row r="2146" spans="1:42" x14ac:dyDescent="0.25">
      <c r="A2146" s="27" t="s">
        <v>1025</v>
      </c>
      <c r="B2146" s="37" t="s">
        <v>1030</v>
      </c>
      <c r="C2146" s="38"/>
      <c r="D2146" s="38"/>
      <c r="E2146" s="38"/>
      <c r="F2146" s="38"/>
      <c r="G2146" s="38"/>
      <c r="H2146" s="38"/>
      <c r="I2146" s="38"/>
      <c r="J2146" s="38"/>
      <c r="AF2146" s="82" t="s">
        <v>4499</v>
      </c>
      <c r="AG2146" s="82" t="s">
        <v>79</v>
      </c>
      <c r="AH2146" s="82" t="s">
        <v>100</v>
      </c>
      <c r="AI2146" s="82">
        <v>2</v>
      </c>
      <c r="AJ2146" s="106">
        <f t="shared" si="183"/>
        <v>3000000</v>
      </c>
      <c r="AK2146" s="106">
        <f t="shared" si="184"/>
        <v>1000</v>
      </c>
      <c r="AL2146" s="106">
        <f t="shared" si="185"/>
        <v>20</v>
      </c>
      <c r="AM2146" s="106">
        <f t="shared" si="186"/>
        <v>2</v>
      </c>
      <c r="AN2146" s="106">
        <f t="shared" si="187"/>
        <v>3001022</v>
      </c>
      <c r="AO2146" s="77" t="s">
        <v>6481</v>
      </c>
      <c r="AP2146" s="78">
        <v>2676.49</v>
      </c>
    </row>
    <row r="2147" spans="1:42" x14ac:dyDescent="0.25">
      <c r="A2147" s="27">
        <v>1421042</v>
      </c>
      <c r="B2147" s="34" t="s">
        <v>1954</v>
      </c>
      <c r="C2147" s="35">
        <v>3473</v>
      </c>
      <c r="D2147" s="36" t="s">
        <v>1025</v>
      </c>
      <c r="E2147" s="36">
        <v>35</v>
      </c>
      <c r="F2147" s="35">
        <v>18057</v>
      </c>
      <c r="G2147" s="36" t="s">
        <v>1025</v>
      </c>
      <c r="H2147" s="36">
        <v>520</v>
      </c>
      <c r="I2147" s="36">
        <v>2130</v>
      </c>
      <c r="J2147" s="35">
        <v>398</v>
      </c>
      <c r="AF2147" s="82" t="s">
        <v>4499</v>
      </c>
      <c r="AG2147" s="82" t="s">
        <v>79</v>
      </c>
      <c r="AH2147" s="82" t="s">
        <v>30</v>
      </c>
      <c r="AI2147" s="82">
        <v>2</v>
      </c>
      <c r="AJ2147" s="106">
        <f t="shared" si="183"/>
        <v>3000000</v>
      </c>
      <c r="AK2147" s="106">
        <f t="shared" si="184"/>
        <v>1000</v>
      </c>
      <c r="AL2147" s="106">
        <f t="shared" si="185"/>
        <v>30</v>
      </c>
      <c r="AM2147" s="106">
        <f t="shared" si="186"/>
        <v>2</v>
      </c>
      <c r="AN2147" s="106">
        <f t="shared" si="187"/>
        <v>3001032</v>
      </c>
      <c r="AO2147" s="77" t="s">
        <v>6480</v>
      </c>
      <c r="AP2147" s="78">
        <v>2113.4699999999998</v>
      </c>
    </row>
    <row r="2148" spans="1:42" x14ac:dyDescent="0.25">
      <c r="A2148" s="27">
        <v>1421052</v>
      </c>
      <c r="B2148" s="34" t="s">
        <v>2287</v>
      </c>
      <c r="C2148" s="35">
        <v>7345</v>
      </c>
      <c r="D2148" s="36" t="s">
        <v>1025</v>
      </c>
      <c r="E2148" s="36">
        <v>73</v>
      </c>
      <c r="F2148" s="35">
        <v>13654</v>
      </c>
      <c r="G2148" s="36" t="s">
        <v>1025</v>
      </c>
      <c r="H2148" s="36">
        <v>186</v>
      </c>
      <c r="I2148" s="36">
        <v>1800</v>
      </c>
      <c r="J2148" s="35">
        <v>586</v>
      </c>
      <c r="AF2148" s="82" t="s">
        <v>4499</v>
      </c>
      <c r="AG2148" s="82" t="s">
        <v>79</v>
      </c>
      <c r="AH2148" s="82" t="s">
        <v>89</v>
      </c>
      <c r="AI2148" s="82">
        <v>3</v>
      </c>
      <c r="AJ2148" s="106">
        <f t="shared" si="183"/>
        <v>3000000</v>
      </c>
      <c r="AK2148" s="106">
        <f t="shared" si="184"/>
        <v>1000</v>
      </c>
      <c r="AL2148" s="106">
        <f t="shared" si="185"/>
        <v>40</v>
      </c>
      <c r="AM2148" s="106">
        <f t="shared" si="186"/>
        <v>3</v>
      </c>
      <c r="AN2148" s="106">
        <f t="shared" si="187"/>
        <v>3001043</v>
      </c>
      <c r="AO2148" s="77" t="s">
        <v>6482</v>
      </c>
      <c r="AP2148" s="78">
        <v>2365.02</v>
      </c>
    </row>
    <row r="2149" spans="1:42" x14ac:dyDescent="0.25">
      <c r="A2149" s="27">
        <v>1421062</v>
      </c>
      <c r="B2149" s="34" t="s">
        <v>2288</v>
      </c>
      <c r="C2149" s="35">
        <v>4391</v>
      </c>
      <c r="D2149" s="36" t="s">
        <v>1025</v>
      </c>
      <c r="E2149" s="36">
        <v>44</v>
      </c>
      <c r="F2149" s="35">
        <v>21703</v>
      </c>
      <c r="G2149" s="36" t="s">
        <v>1025</v>
      </c>
      <c r="H2149" s="36">
        <v>494</v>
      </c>
      <c r="I2149" s="36">
        <v>2066</v>
      </c>
      <c r="J2149" s="35">
        <v>312</v>
      </c>
      <c r="AF2149" s="82" t="s">
        <v>4499</v>
      </c>
      <c r="AG2149" s="82" t="s">
        <v>79</v>
      </c>
      <c r="AH2149" s="82" t="s">
        <v>57</v>
      </c>
      <c r="AI2149" s="82">
        <v>3</v>
      </c>
      <c r="AJ2149" s="106">
        <f t="shared" si="183"/>
        <v>3000000</v>
      </c>
      <c r="AK2149" s="106">
        <f t="shared" si="184"/>
        <v>1000</v>
      </c>
      <c r="AL2149" s="106">
        <f t="shared" si="185"/>
        <v>50</v>
      </c>
      <c r="AM2149" s="106">
        <f t="shared" si="186"/>
        <v>3</v>
      </c>
      <c r="AN2149" s="106">
        <f t="shared" si="187"/>
        <v>3001053</v>
      </c>
      <c r="AO2149" s="77" t="s">
        <v>6483</v>
      </c>
      <c r="AP2149" s="78">
        <v>1149.9000000000001</v>
      </c>
    </row>
    <row r="2150" spans="1:42" x14ac:dyDescent="0.25">
      <c r="A2150" s="27" t="s">
        <v>1025</v>
      </c>
      <c r="B2150" s="37" t="s">
        <v>1071</v>
      </c>
      <c r="C2150" s="38"/>
      <c r="D2150" s="38"/>
      <c r="E2150" s="38"/>
      <c r="F2150" s="38"/>
      <c r="G2150" s="38"/>
      <c r="H2150" s="38"/>
      <c r="I2150" s="38"/>
      <c r="J2150" s="38"/>
      <c r="AF2150" s="82" t="s">
        <v>4499</v>
      </c>
      <c r="AG2150" s="82" t="s">
        <v>100</v>
      </c>
      <c r="AH2150" s="82" t="s">
        <v>79</v>
      </c>
      <c r="AI2150" s="82">
        <v>1</v>
      </c>
      <c r="AJ2150" s="106">
        <f t="shared" si="183"/>
        <v>3000000</v>
      </c>
      <c r="AK2150" s="106">
        <f t="shared" si="184"/>
        <v>2000</v>
      </c>
      <c r="AL2150" s="106">
        <f t="shared" si="185"/>
        <v>10</v>
      </c>
      <c r="AM2150" s="106">
        <f t="shared" si="186"/>
        <v>1</v>
      </c>
      <c r="AN2150" s="106">
        <f t="shared" si="187"/>
        <v>3002011</v>
      </c>
      <c r="AO2150" s="77" t="s">
        <v>6484</v>
      </c>
      <c r="AP2150" s="78">
        <v>2208.02</v>
      </c>
    </row>
    <row r="2151" spans="1:42" x14ac:dyDescent="0.25">
      <c r="A2151" s="27">
        <v>1421033</v>
      </c>
      <c r="B2151" s="34" t="s">
        <v>2289</v>
      </c>
      <c r="C2151" s="35">
        <v>6926</v>
      </c>
      <c r="D2151" s="36" t="s">
        <v>1025</v>
      </c>
      <c r="E2151" s="36">
        <v>69</v>
      </c>
      <c r="F2151" s="35">
        <v>26385</v>
      </c>
      <c r="G2151" s="36" t="s">
        <v>1025</v>
      </c>
      <c r="H2151" s="36">
        <v>381</v>
      </c>
      <c r="I2151" s="36">
        <v>1859</v>
      </c>
      <c r="J2151" s="35">
        <v>228</v>
      </c>
      <c r="AF2151" s="82" t="s">
        <v>4499</v>
      </c>
      <c r="AG2151" s="82" t="s">
        <v>100</v>
      </c>
      <c r="AH2151" s="82" t="s">
        <v>100</v>
      </c>
      <c r="AI2151" s="82">
        <v>2</v>
      </c>
      <c r="AJ2151" s="106">
        <f t="shared" si="183"/>
        <v>3000000</v>
      </c>
      <c r="AK2151" s="106">
        <f t="shared" si="184"/>
        <v>2000</v>
      </c>
      <c r="AL2151" s="106">
        <f t="shared" si="185"/>
        <v>20</v>
      </c>
      <c r="AM2151" s="106">
        <f t="shared" si="186"/>
        <v>2</v>
      </c>
      <c r="AN2151" s="106">
        <f t="shared" si="187"/>
        <v>3002022</v>
      </c>
      <c r="AO2151" s="77" t="s">
        <v>6484</v>
      </c>
      <c r="AP2151" s="78">
        <v>1288.43</v>
      </c>
    </row>
    <row r="2152" spans="1:42" x14ac:dyDescent="0.25">
      <c r="A2152" s="27">
        <v>1421034</v>
      </c>
      <c r="B2152" s="34" t="s">
        <v>1037</v>
      </c>
      <c r="C2152" s="35">
        <v>1010</v>
      </c>
      <c r="D2152" s="36" t="s">
        <v>1025</v>
      </c>
      <c r="E2152" s="36">
        <v>10</v>
      </c>
      <c r="F2152" s="35">
        <v>13531</v>
      </c>
      <c r="G2152" s="36" t="s">
        <v>1025</v>
      </c>
      <c r="H2152" s="36">
        <v>1340</v>
      </c>
      <c r="I2152" s="36" t="s">
        <v>1038</v>
      </c>
      <c r="J2152" s="35" t="s">
        <v>1038</v>
      </c>
      <c r="AF2152" s="82" t="s">
        <v>4499</v>
      </c>
      <c r="AG2152" s="82" t="s">
        <v>100</v>
      </c>
      <c r="AH2152" s="82" t="s">
        <v>30</v>
      </c>
      <c r="AI2152" s="82">
        <v>2</v>
      </c>
      <c r="AJ2152" s="106">
        <f t="shared" si="183"/>
        <v>3000000</v>
      </c>
      <c r="AK2152" s="106">
        <f t="shared" si="184"/>
        <v>2000</v>
      </c>
      <c r="AL2152" s="106">
        <f t="shared" si="185"/>
        <v>30</v>
      </c>
      <c r="AM2152" s="106">
        <f t="shared" si="186"/>
        <v>2</v>
      </c>
      <c r="AN2152" s="106">
        <f t="shared" si="187"/>
        <v>3002032</v>
      </c>
      <c r="AO2152" s="77" t="s">
        <v>6485</v>
      </c>
      <c r="AP2152" s="78">
        <v>1196.75</v>
      </c>
    </row>
    <row r="2153" spans="1:42" x14ac:dyDescent="0.25">
      <c r="A2153" s="27">
        <v>1421035</v>
      </c>
      <c r="B2153" s="34" t="s">
        <v>1049</v>
      </c>
      <c r="C2153" s="35">
        <v>5916</v>
      </c>
      <c r="D2153" s="36" t="s">
        <v>1025</v>
      </c>
      <c r="E2153" s="36">
        <v>59</v>
      </c>
      <c r="F2153" s="35">
        <v>12854</v>
      </c>
      <c r="G2153" s="36" t="s">
        <v>1025</v>
      </c>
      <c r="H2153" s="36">
        <v>217</v>
      </c>
      <c r="I2153" s="36" t="s">
        <v>1038</v>
      </c>
      <c r="J2153" s="35" t="s">
        <v>1038</v>
      </c>
      <c r="AF2153" s="82" t="s">
        <v>4499</v>
      </c>
      <c r="AG2153" s="82" t="s">
        <v>100</v>
      </c>
      <c r="AH2153" s="82" t="s">
        <v>89</v>
      </c>
      <c r="AI2153" s="82">
        <v>3</v>
      </c>
      <c r="AJ2153" s="106">
        <f t="shared" si="183"/>
        <v>3000000</v>
      </c>
      <c r="AK2153" s="106">
        <f t="shared" si="184"/>
        <v>2000</v>
      </c>
      <c r="AL2153" s="106">
        <f t="shared" si="185"/>
        <v>40</v>
      </c>
      <c r="AM2153" s="106">
        <f t="shared" si="186"/>
        <v>3</v>
      </c>
      <c r="AN2153" s="106">
        <f t="shared" si="187"/>
        <v>3002043</v>
      </c>
      <c r="AO2153" s="77" t="s">
        <v>6486</v>
      </c>
      <c r="AP2153" s="78">
        <v>1351.73</v>
      </c>
    </row>
    <row r="2154" spans="1:42" x14ac:dyDescent="0.25">
      <c r="A2154" s="27" t="s">
        <v>1025</v>
      </c>
      <c r="B2154" s="40" t="s">
        <v>2290</v>
      </c>
      <c r="C2154" s="41"/>
      <c r="D2154" s="41"/>
      <c r="E2154" s="41"/>
      <c r="F2154" s="41"/>
      <c r="G2154" s="41"/>
      <c r="H2154" s="41"/>
      <c r="I2154" s="41"/>
      <c r="J2154" s="41"/>
      <c r="AF2154" s="82" t="s">
        <v>4499</v>
      </c>
      <c r="AG2154" s="82" t="s">
        <v>100</v>
      </c>
      <c r="AH2154" s="82" t="s">
        <v>57</v>
      </c>
      <c r="AI2154" s="82">
        <v>2</v>
      </c>
      <c r="AJ2154" s="106">
        <f t="shared" si="183"/>
        <v>3000000</v>
      </c>
      <c r="AK2154" s="106">
        <f t="shared" si="184"/>
        <v>2000</v>
      </c>
      <c r="AL2154" s="106">
        <f t="shared" si="185"/>
        <v>50</v>
      </c>
      <c r="AM2154" s="106">
        <f t="shared" si="186"/>
        <v>2</v>
      </c>
      <c r="AN2154" s="106">
        <f t="shared" si="187"/>
        <v>3002052</v>
      </c>
      <c r="AO2154" s="77" t="s">
        <v>6487</v>
      </c>
      <c r="AP2154" s="78">
        <v>1335.94</v>
      </c>
    </row>
    <row r="2155" spans="1:42" x14ac:dyDescent="0.25">
      <c r="A2155" s="27" t="s">
        <v>1025</v>
      </c>
      <c r="B2155" s="37" t="s">
        <v>1028</v>
      </c>
      <c r="C2155" s="38"/>
      <c r="D2155" s="38"/>
      <c r="E2155" s="38"/>
      <c r="F2155" s="38"/>
      <c r="G2155" s="38"/>
      <c r="H2155" s="38"/>
      <c r="I2155" s="38"/>
      <c r="J2155" s="38"/>
      <c r="AF2155" s="82" t="s">
        <v>4499</v>
      </c>
      <c r="AG2155" s="82" t="s">
        <v>100</v>
      </c>
      <c r="AH2155" s="82" t="s">
        <v>186</v>
      </c>
      <c r="AI2155" s="82">
        <v>2</v>
      </c>
      <c r="AJ2155" s="106">
        <f t="shared" si="183"/>
        <v>3000000</v>
      </c>
      <c r="AK2155" s="106">
        <f t="shared" si="184"/>
        <v>2000</v>
      </c>
      <c r="AL2155" s="106">
        <f t="shared" si="185"/>
        <v>60</v>
      </c>
      <c r="AM2155" s="106">
        <f t="shared" si="186"/>
        <v>2</v>
      </c>
      <c r="AN2155" s="106">
        <f t="shared" si="187"/>
        <v>3002062</v>
      </c>
      <c r="AO2155" s="77" t="s">
        <v>6488</v>
      </c>
      <c r="AP2155" s="78">
        <v>961.74</v>
      </c>
    </row>
    <row r="2156" spans="1:42" x14ac:dyDescent="0.25">
      <c r="A2156" s="27">
        <v>1422011</v>
      </c>
      <c r="B2156" s="34" t="s">
        <v>2291</v>
      </c>
      <c r="C2156" s="35">
        <v>2516</v>
      </c>
      <c r="D2156" s="36" t="s">
        <v>1025</v>
      </c>
      <c r="E2156" s="36">
        <v>25</v>
      </c>
      <c r="F2156" s="35">
        <v>17309</v>
      </c>
      <c r="G2156" s="36" t="s">
        <v>1025</v>
      </c>
      <c r="H2156" s="36">
        <v>688</v>
      </c>
      <c r="I2156" s="36">
        <v>2197</v>
      </c>
      <c r="J2156" s="35">
        <v>425</v>
      </c>
      <c r="AF2156" s="82" t="s">
        <v>4499</v>
      </c>
      <c r="AG2156" s="82" t="s">
        <v>100</v>
      </c>
      <c r="AH2156" s="82" t="s">
        <v>215</v>
      </c>
      <c r="AI2156" s="82">
        <v>3</v>
      </c>
      <c r="AJ2156" s="106">
        <f t="shared" si="183"/>
        <v>3000000</v>
      </c>
      <c r="AK2156" s="106">
        <f t="shared" si="184"/>
        <v>2000</v>
      </c>
      <c r="AL2156" s="106">
        <f t="shared" si="185"/>
        <v>70</v>
      </c>
      <c r="AM2156" s="106">
        <f t="shared" si="186"/>
        <v>3</v>
      </c>
      <c r="AN2156" s="106">
        <f t="shared" si="187"/>
        <v>3002073</v>
      </c>
      <c r="AO2156" s="77" t="s">
        <v>6489</v>
      </c>
      <c r="AP2156" s="78">
        <v>1602.09</v>
      </c>
    </row>
    <row r="2157" spans="1:42" x14ac:dyDescent="0.25">
      <c r="A2157" s="27" t="s">
        <v>1025</v>
      </c>
      <c r="B2157" s="37" t="s">
        <v>1053</v>
      </c>
      <c r="C2157" s="38"/>
      <c r="D2157" s="38"/>
      <c r="E2157" s="38"/>
      <c r="F2157" s="38"/>
      <c r="G2157" s="38"/>
      <c r="H2157" s="38"/>
      <c r="I2157" s="38"/>
      <c r="J2157" s="38"/>
      <c r="AF2157" s="82" t="s">
        <v>4499</v>
      </c>
      <c r="AG2157" s="82" t="s">
        <v>100</v>
      </c>
      <c r="AH2157" s="82" t="s">
        <v>148</v>
      </c>
      <c r="AI2157" s="82">
        <v>3</v>
      </c>
      <c r="AJ2157" s="106">
        <f t="shared" si="183"/>
        <v>3000000</v>
      </c>
      <c r="AK2157" s="106">
        <f t="shared" si="184"/>
        <v>2000</v>
      </c>
      <c r="AL2157" s="106">
        <f t="shared" si="185"/>
        <v>80</v>
      </c>
      <c r="AM2157" s="106">
        <f t="shared" si="186"/>
        <v>3</v>
      </c>
      <c r="AN2157" s="106">
        <f t="shared" si="187"/>
        <v>3002083</v>
      </c>
      <c r="AO2157" s="77" t="s">
        <v>6490</v>
      </c>
      <c r="AP2157" s="78">
        <v>1437.27</v>
      </c>
    </row>
    <row r="2158" spans="1:42" x14ac:dyDescent="0.25">
      <c r="A2158" s="27">
        <v>1422032</v>
      </c>
      <c r="B2158" s="34" t="s">
        <v>2292</v>
      </c>
      <c r="C2158" s="35">
        <v>12018</v>
      </c>
      <c r="D2158" s="36" t="s">
        <v>1025</v>
      </c>
      <c r="E2158" s="36">
        <v>120</v>
      </c>
      <c r="F2158" s="35">
        <v>3801</v>
      </c>
      <c r="G2158" s="36" t="s">
        <v>1025</v>
      </c>
      <c r="H2158" s="36">
        <v>32</v>
      </c>
      <c r="I2158" s="36">
        <v>1051</v>
      </c>
      <c r="J2158" s="35">
        <v>2030</v>
      </c>
      <c r="AF2158" s="82" t="s">
        <v>4499</v>
      </c>
      <c r="AG2158" s="82" t="s">
        <v>30</v>
      </c>
      <c r="AH2158" s="82" t="s">
        <v>79</v>
      </c>
      <c r="AI2158" s="82">
        <v>1</v>
      </c>
      <c r="AJ2158" s="106">
        <f t="shared" si="183"/>
        <v>3000000</v>
      </c>
      <c r="AK2158" s="106">
        <f t="shared" si="184"/>
        <v>3000</v>
      </c>
      <c r="AL2158" s="106">
        <f t="shared" si="185"/>
        <v>10</v>
      </c>
      <c r="AM2158" s="106">
        <f t="shared" si="186"/>
        <v>1</v>
      </c>
      <c r="AN2158" s="106">
        <f t="shared" si="187"/>
        <v>3003011</v>
      </c>
      <c r="AO2158" s="77" t="s">
        <v>6491</v>
      </c>
      <c r="AP2158" s="78">
        <v>1593.98</v>
      </c>
    </row>
    <row r="2159" spans="1:42" x14ac:dyDescent="0.25">
      <c r="A2159" s="27">
        <v>1422042</v>
      </c>
      <c r="B2159" s="34" t="s">
        <v>2293</v>
      </c>
      <c r="C2159" s="35">
        <v>23224</v>
      </c>
      <c r="D2159" s="36" t="s">
        <v>1025</v>
      </c>
      <c r="E2159" s="36">
        <v>233</v>
      </c>
      <c r="F2159" s="35">
        <v>7160</v>
      </c>
      <c r="G2159" s="36" t="s">
        <v>1025</v>
      </c>
      <c r="H2159" s="36">
        <v>31</v>
      </c>
      <c r="I2159" s="36">
        <v>224</v>
      </c>
      <c r="J2159" s="35">
        <v>1272</v>
      </c>
      <c r="AF2159" s="82" t="s">
        <v>4499</v>
      </c>
      <c r="AG2159" s="82" t="s">
        <v>30</v>
      </c>
      <c r="AH2159" s="82" t="s">
        <v>100</v>
      </c>
      <c r="AI2159" s="82">
        <v>3</v>
      </c>
      <c r="AJ2159" s="106">
        <f t="shared" si="183"/>
        <v>3000000</v>
      </c>
      <c r="AK2159" s="106">
        <f t="shared" si="184"/>
        <v>3000</v>
      </c>
      <c r="AL2159" s="106">
        <f t="shared" si="185"/>
        <v>20</v>
      </c>
      <c r="AM2159" s="106">
        <f t="shared" si="186"/>
        <v>3</v>
      </c>
      <c r="AN2159" s="106">
        <f t="shared" si="187"/>
        <v>3003023</v>
      </c>
      <c r="AO2159" s="77" t="s">
        <v>6492</v>
      </c>
      <c r="AP2159" s="78">
        <v>1450.54</v>
      </c>
    </row>
    <row r="2160" spans="1:42" x14ac:dyDescent="0.25">
      <c r="A2160" s="27">
        <v>1422052</v>
      </c>
      <c r="B2160" s="34" t="s">
        <v>2294</v>
      </c>
      <c r="C2160" s="35">
        <v>10135</v>
      </c>
      <c r="D2160" s="36" t="s">
        <v>1025</v>
      </c>
      <c r="E2160" s="36">
        <v>101</v>
      </c>
      <c r="F2160" s="35">
        <v>3634</v>
      </c>
      <c r="G2160" s="36" t="s">
        <v>1025</v>
      </c>
      <c r="H2160" s="36">
        <v>36</v>
      </c>
      <c r="I2160" s="36">
        <v>1363</v>
      </c>
      <c r="J2160" s="35">
        <v>2068</v>
      </c>
      <c r="AF2160" s="82" t="s">
        <v>4499</v>
      </c>
      <c r="AG2160" s="82" t="s">
        <v>30</v>
      </c>
      <c r="AH2160" s="82" t="s">
        <v>30</v>
      </c>
      <c r="AI2160" s="82">
        <v>2</v>
      </c>
      <c r="AJ2160" s="106">
        <f t="shared" si="183"/>
        <v>3000000</v>
      </c>
      <c r="AK2160" s="106">
        <f t="shared" si="184"/>
        <v>3000</v>
      </c>
      <c r="AL2160" s="106">
        <f t="shared" si="185"/>
        <v>30</v>
      </c>
      <c r="AM2160" s="106">
        <f t="shared" si="186"/>
        <v>2</v>
      </c>
      <c r="AN2160" s="106">
        <f t="shared" si="187"/>
        <v>3003032</v>
      </c>
      <c r="AO2160" s="77" t="s">
        <v>6491</v>
      </c>
      <c r="AP2160" s="78">
        <v>1864.01</v>
      </c>
    </row>
    <row r="2161" spans="1:42" x14ac:dyDescent="0.25">
      <c r="A2161" s="27">
        <v>1422062</v>
      </c>
      <c r="B2161" s="34" t="s">
        <v>2295</v>
      </c>
      <c r="C2161" s="35">
        <v>18487</v>
      </c>
      <c r="D2161" s="36" t="s">
        <v>1025</v>
      </c>
      <c r="E2161" s="36">
        <v>185</v>
      </c>
      <c r="F2161" s="35">
        <v>3459</v>
      </c>
      <c r="G2161" s="36" t="s">
        <v>1025</v>
      </c>
      <c r="H2161" s="36">
        <v>19</v>
      </c>
      <c r="I2161" s="36">
        <v>423</v>
      </c>
      <c r="J2161" s="35">
        <v>2105</v>
      </c>
      <c r="AF2161" s="82" t="s">
        <v>4499</v>
      </c>
      <c r="AG2161" s="82" t="s">
        <v>30</v>
      </c>
      <c r="AH2161" s="82" t="s">
        <v>89</v>
      </c>
      <c r="AI2161" s="82">
        <v>2</v>
      </c>
      <c r="AJ2161" s="106">
        <f t="shared" si="183"/>
        <v>3000000</v>
      </c>
      <c r="AK2161" s="106">
        <f t="shared" si="184"/>
        <v>3000</v>
      </c>
      <c r="AL2161" s="106">
        <f t="shared" si="185"/>
        <v>40</v>
      </c>
      <c r="AM2161" s="106">
        <f t="shared" si="186"/>
        <v>2</v>
      </c>
      <c r="AN2161" s="106">
        <f t="shared" si="187"/>
        <v>3003042</v>
      </c>
      <c r="AO2161" s="77" t="s">
        <v>6493</v>
      </c>
      <c r="AP2161" s="78">
        <v>1738.47</v>
      </c>
    </row>
    <row r="2162" spans="1:42" x14ac:dyDescent="0.25">
      <c r="A2162" s="27">
        <v>1422072</v>
      </c>
      <c r="B2162" s="34" t="s">
        <v>2291</v>
      </c>
      <c r="C2162" s="35">
        <v>18413</v>
      </c>
      <c r="D2162" s="36" t="s">
        <v>1025</v>
      </c>
      <c r="E2162" s="36">
        <v>184</v>
      </c>
      <c r="F2162" s="35">
        <v>7274</v>
      </c>
      <c r="G2162" s="36" t="s">
        <v>1025</v>
      </c>
      <c r="H2162" s="36">
        <v>40</v>
      </c>
      <c r="I2162" s="36">
        <v>430</v>
      </c>
      <c r="J2162" s="35">
        <v>1249</v>
      </c>
      <c r="AF2162" s="82" t="s">
        <v>4499</v>
      </c>
      <c r="AG2162" s="82" t="s">
        <v>30</v>
      </c>
      <c r="AH2162" s="82" t="s">
        <v>57</v>
      </c>
      <c r="AI2162" s="82">
        <v>3</v>
      </c>
      <c r="AJ2162" s="106">
        <f t="shared" si="183"/>
        <v>3000000</v>
      </c>
      <c r="AK2162" s="106">
        <f t="shared" si="184"/>
        <v>3000</v>
      </c>
      <c r="AL2162" s="106">
        <f t="shared" si="185"/>
        <v>50</v>
      </c>
      <c r="AM2162" s="106">
        <f t="shared" si="186"/>
        <v>3</v>
      </c>
      <c r="AN2162" s="106">
        <f t="shared" si="187"/>
        <v>3003053</v>
      </c>
      <c r="AO2162" s="77" t="s">
        <v>6494</v>
      </c>
      <c r="AP2162" s="78">
        <v>1367.98</v>
      </c>
    </row>
    <row r="2163" spans="1:42" x14ac:dyDescent="0.25">
      <c r="A2163" s="27" t="s">
        <v>1025</v>
      </c>
      <c r="B2163" s="37" t="s">
        <v>1071</v>
      </c>
      <c r="C2163" s="38"/>
      <c r="D2163" s="38"/>
      <c r="E2163" s="38"/>
      <c r="F2163" s="38"/>
      <c r="G2163" s="38"/>
      <c r="H2163" s="38"/>
      <c r="I2163" s="38"/>
      <c r="J2163" s="38"/>
      <c r="AF2163" s="82" t="s">
        <v>4499</v>
      </c>
      <c r="AG2163" s="82" t="s">
        <v>30</v>
      </c>
      <c r="AH2163" s="82" t="s">
        <v>186</v>
      </c>
      <c r="AI2163" s="82">
        <v>2</v>
      </c>
      <c r="AJ2163" s="106">
        <f t="shared" si="183"/>
        <v>3000000</v>
      </c>
      <c r="AK2163" s="106">
        <f t="shared" si="184"/>
        <v>3000</v>
      </c>
      <c r="AL2163" s="106">
        <f t="shared" si="185"/>
        <v>60</v>
      </c>
      <c r="AM2163" s="106">
        <f t="shared" si="186"/>
        <v>2</v>
      </c>
      <c r="AN2163" s="106">
        <f t="shared" si="187"/>
        <v>3003062</v>
      </c>
      <c r="AO2163" s="77" t="s">
        <v>6495</v>
      </c>
      <c r="AP2163" s="78">
        <v>1517.56</v>
      </c>
    </row>
    <row r="2164" spans="1:42" x14ac:dyDescent="0.25">
      <c r="A2164" s="27">
        <v>1422023</v>
      </c>
      <c r="B2164" s="34" t="s">
        <v>2296</v>
      </c>
      <c r="C2164" s="35">
        <v>37069</v>
      </c>
      <c r="D2164" s="36" t="s">
        <v>1025</v>
      </c>
      <c r="E2164" s="36">
        <v>371</v>
      </c>
      <c r="F2164" s="35">
        <v>10187</v>
      </c>
      <c r="G2164" s="36" t="s">
        <v>1025</v>
      </c>
      <c r="H2164" s="36">
        <v>27</v>
      </c>
      <c r="I2164" s="36">
        <v>39</v>
      </c>
      <c r="J2164" s="35">
        <v>850</v>
      </c>
      <c r="AF2164" s="82" t="s">
        <v>4499</v>
      </c>
      <c r="AG2164" s="82" t="s">
        <v>30</v>
      </c>
      <c r="AH2164" s="82" t="s">
        <v>215</v>
      </c>
      <c r="AI2164" s="82">
        <v>2</v>
      </c>
      <c r="AJ2164" s="106">
        <f t="shared" si="183"/>
        <v>3000000</v>
      </c>
      <c r="AK2164" s="106">
        <f t="shared" si="184"/>
        <v>3000</v>
      </c>
      <c r="AL2164" s="106">
        <f t="shared" si="185"/>
        <v>70</v>
      </c>
      <c r="AM2164" s="106">
        <f t="shared" si="186"/>
        <v>2</v>
      </c>
      <c r="AN2164" s="106">
        <f t="shared" si="187"/>
        <v>3003072</v>
      </c>
      <c r="AO2164" s="77" t="s">
        <v>6496</v>
      </c>
      <c r="AP2164" s="78">
        <v>1360.36</v>
      </c>
    </row>
    <row r="2165" spans="1:42" x14ac:dyDescent="0.25">
      <c r="A2165" s="27">
        <v>1422024</v>
      </c>
      <c r="B2165" s="34" t="s">
        <v>1037</v>
      </c>
      <c r="C2165" s="35">
        <v>1751</v>
      </c>
      <c r="D2165" s="36" t="s">
        <v>1025</v>
      </c>
      <c r="E2165" s="36">
        <v>18</v>
      </c>
      <c r="F2165" s="35">
        <v>3078</v>
      </c>
      <c r="G2165" s="36" t="s">
        <v>1025</v>
      </c>
      <c r="H2165" s="36">
        <v>176</v>
      </c>
      <c r="I2165" s="36" t="s">
        <v>1038</v>
      </c>
      <c r="J2165" s="35" t="s">
        <v>1038</v>
      </c>
      <c r="AF2165" s="82" t="s">
        <v>4499</v>
      </c>
      <c r="AG2165" s="82" t="s">
        <v>30</v>
      </c>
      <c r="AH2165" s="82" t="s">
        <v>148</v>
      </c>
      <c r="AI2165" s="82">
        <v>2</v>
      </c>
      <c r="AJ2165" s="106">
        <f t="shared" si="183"/>
        <v>3000000</v>
      </c>
      <c r="AK2165" s="106">
        <f t="shared" si="184"/>
        <v>3000</v>
      </c>
      <c r="AL2165" s="106">
        <f t="shared" si="185"/>
        <v>80</v>
      </c>
      <c r="AM2165" s="106">
        <f t="shared" si="186"/>
        <v>2</v>
      </c>
      <c r="AN2165" s="106">
        <f t="shared" si="187"/>
        <v>3003082</v>
      </c>
      <c r="AO2165" s="77" t="s">
        <v>6497</v>
      </c>
      <c r="AP2165" s="78">
        <v>1132.5</v>
      </c>
    </row>
    <row r="2166" spans="1:42" x14ac:dyDescent="0.25">
      <c r="A2166" s="27">
        <v>1422025</v>
      </c>
      <c r="B2166" s="34" t="s">
        <v>1049</v>
      </c>
      <c r="C2166" s="35">
        <v>35318</v>
      </c>
      <c r="D2166" s="36" t="s">
        <v>1025</v>
      </c>
      <c r="E2166" s="36">
        <v>353</v>
      </c>
      <c r="F2166" s="35">
        <v>7109</v>
      </c>
      <c r="G2166" s="36" t="s">
        <v>1025</v>
      </c>
      <c r="H2166" s="36">
        <v>20</v>
      </c>
      <c r="I2166" s="36" t="s">
        <v>1038</v>
      </c>
      <c r="J2166" s="35" t="s">
        <v>1038</v>
      </c>
      <c r="AF2166" s="82" t="s">
        <v>4499</v>
      </c>
      <c r="AG2166" s="82" t="s">
        <v>30</v>
      </c>
      <c r="AH2166" s="82" t="s">
        <v>210</v>
      </c>
      <c r="AI2166" s="82">
        <v>3</v>
      </c>
      <c r="AJ2166" s="106">
        <f t="shared" si="183"/>
        <v>3000000</v>
      </c>
      <c r="AK2166" s="106">
        <f t="shared" si="184"/>
        <v>3000</v>
      </c>
      <c r="AL2166" s="106">
        <f t="shared" si="185"/>
        <v>90</v>
      </c>
      <c r="AM2166" s="106">
        <f t="shared" si="186"/>
        <v>3</v>
      </c>
      <c r="AN2166" s="106">
        <f t="shared" si="187"/>
        <v>3003093</v>
      </c>
      <c r="AO2166" s="77" t="s">
        <v>6498</v>
      </c>
      <c r="AP2166" s="78">
        <v>1740.14</v>
      </c>
    </row>
    <row r="2167" spans="1:42" x14ac:dyDescent="0.25">
      <c r="A2167" s="27" t="s">
        <v>1025</v>
      </c>
      <c r="B2167" s="40" t="s">
        <v>2297</v>
      </c>
      <c r="C2167" s="41"/>
      <c r="D2167" s="41"/>
      <c r="E2167" s="41"/>
      <c r="F2167" s="41"/>
      <c r="G2167" s="41"/>
      <c r="H2167" s="41"/>
      <c r="I2167" s="41"/>
      <c r="J2167" s="41"/>
      <c r="AF2167" s="82" t="s">
        <v>4499</v>
      </c>
      <c r="AG2167" s="82" t="s">
        <v>30</v>
      </c>
      <c r="AH2167" s="82" t="s">
        <v>160</v>
      </c>
      <c r="AI2167" s="82">
        <v>3</v>
      </c>
      <c r="AJ2167" s="106">
        <f t="shared" si="183"/>
        <v>3000000</v>
      </c>
      <c r="AK2167" s="106">
        <f t="shared" si="184"/>
        <v>3000</v>
      </c>
      <c r="AL2167" s="106">
        <f t="shared" si="185"/>
        <v>100</v>
      </c>
      <c r="AM2167" s="106">
        <f t="shared" si="186"/>
        <v>3</v>
      </c>
      <c r="AN2167" s="106">
        <f t="shared" si="187"/>
        <v>3003103</v>
      </c>
      <c r="AO2167" s="77" t="s">
        <v>6499</v>
      </c>
      <c r="AP2167" s="78">
        <v>1434.94</v>
      </c>
    </row>
    <row r="2168" spans="1:42" x14ac:dyDescent="0.25">
      <c r="A2168" s="27" t="s">
        <v>1025</v>
      </c>
      <c r="B2168" s="37" t="s">
        <v>1030</v>
      </c>
      <c r="C2168" s="38"/>
      <c r="D2168" s="38"/>
      <c r="E2168" s="38"/>
      <c r="F2168" s="38"/>
      <c r="G2168" s="38"/>
      <c r="H2168" s="38"/>
      <c r="I2168" s="38"/>
      <c r="J2168" s="38"/>
      <c r="AF2168" s="82" t="s">
        <v>4499</v>
      </c>
      <c r="AG2168" s="82" t="s">
        <v>89</v>
      </c>
      <c r="AH2168" s="82" t="s">
        <v>79</v>
      </c>
      <c r="AI2168" s="82">
        <v>3</v>
      </c>
      <c r="AJ2168" s="106">
        <f t="shared" si="183"/>
        <v>3000000</v>
      </c>
      <c r="AK2168" s="106">
        <f t="shared" si="184"/>
        <v>4000</v>
      </c>
      <c r="AL2168" s="106">
        <f t="shared" si="185"/>
        <v>10</v>
      </c>
      <c r="AM2168" s="106">
        <f t="shared" si="186"/>
        <v>3</v>
      </c>
      <c r="AN2168" s="106">
        <f t="shared" si="187"/>
        <v>3004013</v>
      </c>
      <c r="AO2168" s="77" t="s">
        <v>6500</v>
      </c>
      <c r="AP2168" s="78">
        <v>1610.9</v>
      </c>
    </row>
    <row r="2169" spans="1:42" x14ac:dyDescent="0.25">
      <c r="A2169" s="27">
        <v>1423012</v>
      </c>
      <c r="B2169" s="34" t="s">
        <v>2298</v>
      </c>
      <c r="C2169" s="35">
        <v>8580</v>
      </c>
      <c r="D2169" s="36" t="s">
        <v>1025</v>
      </c>
      <c r="E2169" s="36">
        <v>86</v>
      </c>
      <c r="F2169" s="35">
        <v>4302</v>
      </c>
      <c r="G2169" s="36" t="s">
        <v>1025</v>
      </c>
      <c r="H2169" s="36">
        <v>50</v>
      </c>
      <c r="I2169" s="36">
        <v>1601</v>
      </c>
      <c r="J2169" s="35">
        <v>1900</v>
      </c>
      <c r="AF2169" s="82" t="s">
        <v>4499</v>
      </c>
      <c r="AG2169" s="82" t="s">
        <v>89</v>
      </c>
      <c r="AH2169" s="82" t="s">
        <v>100</v>
      </c>
      <c r="AI2169" s="82">
        <v>3</v>
      </c>
      <c r="AJ2169" s="106">
        <f t="shared" si="183"/>
        <v>3000000</v>
      </c>
      <c r="AK2169" s="106">
        <f t="shared" si="184"/>
        <v>4000</v>
      </c>
      <c r="AL2169" s="106">
        <f t="shared" si="185"/>
        <v>20</v>
      </c>
      <c r="AM2169" s="106">
        <f t="shared" si="186"/>
        <v>3</v>
      </c>
      <c r="AN2169" s="106">
        <f t="shared" si="187"/>
        <v>3004023</v>
      </c>
      <c r="AO2169" s="77" t="s">
        <v>6501</v>
      </c>
      <c r="AP2169" s="78">
        <v>2165.1799999999998</v>
      </c>
    </row>
    <row r="2170" spans="1:42" x14ac:dyDescent="0.25">
      <c r="A2170" s="27">
        <v>1423022</v>
      </c>
      <c r="B2170" s="34" t="s">
        <v>2299</v>
      </c>
      <c r="C2170" s="35">
        <v>7922</v>
      </c>
      <c r="D2170" s="36" t="s">
        <v>1025</v>
      </c>
      <c r="E2170" s="36">
        <v>79</v>
      </c>
      <c r="F2170" s="35">
        <v>4616</v>
      </c>
      <c r="G2170" s="36" t="s">
        <v>1025</v>
      </c>
      <c r="H2170" s="36">
        <v>58</v>
      </c>
      <c r="I2170" s="36">
        <v>1713</v>
      </c>
      <c r="J2170" s="35">
        <v>1820</v>
      </c>
      <c r="AF2170" s="82" t="s">
        <v>4499</v>
      </c>
      <c r="AG2170" s="82" t="s">
        <v>89</v>
      </c>
      <c r="AH2170" s="82" t="s">
        <v>30</v>
      </c>
      <c r="AI2170" s="82">
        <v>3</v>
      </c>
      <c r="AJ2170" s="106">
        <f t="shared" si="183"/>
        <v>3000000</v>
      </c>
      <c r="AK2170" s="106">
        <f t="shared" si="184"/>
        <v>4000</v>
      </c>
      <c r="AL2170" s="106">
        <f t="shared" si="185"/>
        <v>30</v>
      </c>
      <c r="AM2170" s="106">
        <f t="shared" si="186"/>
        <v>3</v>
      </c>
      <c r="AN2170" s="106">
        <f t="shared" si="187"/>
        <v>3004033</v>
      </c>
      <c r="AO2170" s="77" t="s">
        <v>6502</v>
      </c>
      <c r="AP2170" s="78">
        <v>1618.33</v>
      </c>
    </row>
    <row r="2171" spans="1:42" x14ac:dyDescent="0.25">
      <c r="A2171" s="27">
        <v>1423032</v>
      </c>
      <c r="B2171" s="34" t="s">
        <v>2300</v>
      </c>
      <c r="C2171" s="35">
        <v>8675</v>
      </c>
      <c r="D2171" s="36" t="s">
        <v>1025</v>
      </c>
      <c r="E2171" s="36">
        <v>87</v>
      </c>
      <c r="F2171" s="35">
        <v>3426</v>
      </c>
      <c r="G2171" s="36" t="s">
        <v>1025</v>
      </c>
      <c r="H2171" s="36">
        <v>39</v>
      </c>
      <c r="I2171" s="36">
        <v>1581</v>
      </c>
      <c r="J2171" s="35">
        <v>2108</v>
      </c>
      <c r="AF2171" s="82" t="s">
        <v>4499</v>
      </c>
      <c r="AG2171" s="82" t="s">
        <v>89</v>
      </c>
      <c r="AH2171" s="82" t="s">
        <v>89</v>
      </c>
      <c r="AI2171" s="82">
        <v>2</v>
      </c>
      <c r="AJ2171" s="106">
        <f t="shared" si="183"/>
        <v>3000000</v>
      </c>
      <c r="AK2171" s="106">
        <f t="shared" si="184"/>
        <v>4000</v>
      </c>
      <c r="AL2171" s="106">
        <f t="shared" si="185"/>
        <v>40</v>
      </c>
      <c r="AM2171" s="106">
        <f t="shared" si="186"/>
        <v>2</v>
      </c>
      <c r="AN2171" s="106">
        <f t="shared" si="187"/>
        <v>3004042</v>
      </c>
      <c r="AO2171" s="77" t="s">
        <v>6503</v>
      </c>
      <c r="AP2171" s="78">
        <v>1688.7</v>
      </c>
    </row>
    <row r="2172" spans="1:42" x14ac:dyDescent="0.25">
      <c r="A2172" s="27">
        <v>1423042</v>
      </c>
      <c r="B2172" s="34" t="s">
        <v>2301</v>
      </c>
      <c r="C2172" s="35">
        <v>9913</v>
      </c>
      <c r="D2172" s="36" t="s">
        <v>1025</v>
      </c>
      <c r="E2172" s="36">
        <v>99</v>
      </c>
      <c r="F2172" s="35">
        <v>3842</v>
      </c>
      <c r="G2172" s="36" t="s">
        <v>1025</v>
      </c>
      <c r="H2172" s="36">
        <v>39</v>
      </c>
      <c r="I2172" s="36">
        <v>1404</v>
      </c>
      <c r="J2172" s="35">
        <v>2015</v>
      </c>
      <c r="AF2172" s="82" t="s">
        <v>4499</v>
      </c>
      <c r="AG2172" s="82" t="s">
        <v>89</v>
      </c>
      <c r="AH2172" s="82" t="s">
        <v>57</v>
      </c>
      <c r="AI2172" s="82">
        <v>2</v>
      </c>
      <c r="AJ2172" s="106">
        <f t="shared" si="183"/>
        <v>3000000</v>
      </c>
      <c r="AK2172" s="106">
        <f t="shared" si="184"/>
        <v>4000</v>
      </c>
      <c r="AL2172" s="106">
        <f t="shared" si="185"/>
        <v>50</v>
      </c>
      <c r="AM2172" s="106">
        <f t="shared" si="186"/>
        <v>2</v>
      </c>
      <c r="AN2172" s="106">
        <f t="shared" si="187"/>
        <v>3004052</v>
      </c>
      <c r="AO2172" s="77" t="s">
        <v>4963</v>
      </c>
      <c r="AP2172" s="78">
        <v>1594.47</v>
      </c>
    </row>
    <row r="2173" spans="1:42" x14ac:dyDescent="0.25">
      <c r="A2173" s="27">
        <v>1423052</v>
      </c>
      <c r="B2173" s="34" t="s">
        <v>2302</v>
      </c>
      <c r="C2173" s="35">
        <v>8170</v>
      </c>
      <c r="D2173" s="36" t="s">
        <v>1025</v>
      </c>
      <c r="E2173" s="36">
        <v>82</v>
      </c>
      <c r="F2173" s="35">
        <v>4233</v>
      </c>
      <c r="G2173" s="36" t="s">
        <v>1025</v>
      </c>
      <c r="H2173" s="36">
        <v>52</v>
      </c>
      <c r="I2173" s="36">
        <v>1677</v>
      </c>
      <c r="J2173" s="35">
        <v>1921</v>
      </c>
      <c r="AF2173" s="82" t="s">
        <v>4499</v>
      </c>
      <c r="AG2173" s="82" t="s">
        <v>89</v>
      </c>
      <c r="AH2173" s="82" t="s">
        <v>186</v>
      </c>
      <c r="AI2173" s="82">
        <v>3</v>
      </c>
      <c r="AJ2173" s="106">
        <f t="shared" si="183"/>
        <v>3000000</v>
      </c>
      <c r="AK2173" s="106">
        <f t="shared" si="184"/>
        <v>4000</v>
      </c>
      <c r="AL2173" s="106">
        <f t="shared" si="185"/>
        <v>60</v>
      </c>
      <c r="AM2173" s="106">
        <f t="shared" si="186"/>
        <v>3</v>
      </c>
      <c r="AN2173" s="106">
        <f t="shared" si="187"/>
        <v>3004063</v>
      </c>
      <c r="AO2173" s="77" t="s">
        <v>6504</v>
      </c>
      <c r="AP2173" s="78">
        <v>1353.07</v>
      </c>
    </row>
    <row r="2174" spans="1:42" x14ac:dyDescent="0.25">
      <c r="A2174" s="27">
        <v>1423072</v>
      </c>
      <c r="B2174" s="34" t="s">
        <v>2303</v>
      </c>
      <c r="C2174" s="35">
        <v>8276</v>
      </c>
      <c r="D2174" s="36" t="s">
        <v>1025</v>
      </c>
      <c r="E2174" s="36">
        <v>83</v>
      </c>
      <c r="F2174" s="35">
        <v>4289</v>
      </c>
      <c r="G2174" s="36" t="s">
        <v>1025</v>
      </c>
      <c r="H2174" s="36">
        <v>52</v>
      </c>
      <c r="I2174" s="36">
        <v>1659</v>
      </c>
      <c r="J2174" s="35">
        <v>1908</v>
      </c>
      <c r="AF2174" s="82" t="s">
        <v>4499</v>
      </c>
      <c r="AG2174" s="82" t="s">
        <v>89</v>
      </c>
      <c r="AH2174" s="82" t="s">
        <v>215</v>
      </c>
      <c r="AI2174" s="82">
        <v>3</v>
      </c>
      <c r="AJ2174" s="106">
        <f t="shared" si="183"/>
        <v>3000000</v>
      </c>
      <c r="AK2174" s="106">
        <f t="shared" si="184"/>
        <v>4000</v>
      </c>
      <c r="AL2174" s="106">
        <f t="shared" si="185"/>
        <v>70</v>
      </c>
      <c r="AM2174" s="106">
        <f t="shared" si="186"/>
        <v>3</v>
      </c>
      <c r="AN2174" s="106">
        <f t="shared" si="187"/>
        <v>3004073</v>
      </c>
      <c r="AO2174" s="77" t="s">
        <v>6505</v>
      </c>
      <c r="AP2174" s="78">
        <v>1652.92</v>
      </c>
    </row>
    <row r="2175" spans="1:42" x14ac:dyDescent="0.25">
      <c r="A2175" s="27">
        <v>1423082</v>
      </c>
      <c r="B2175" s="34" t="s">
        <v>2304</v>
      </c>
      <c r="C2175" s="35">
        <v>10397</v>
      </c>
      <c r="D2175" s="36" t="s">
        <v>1025</v>
      </c>
      <c r="E2175" s="36">
        <v>103</v>
      </c>
      <c r="F2175" s="35">
        <v>5294</v>
      </c>
      <c r="G2175" s="36" t="s">
        <v>1025</v>
      </c>
      <c r="H2175" s="36">
        <v>51</v>
      </c>
      <c r="I2175" s="36">
        <v>1317</v>
      </c>
      <c r="J2175" s="35">
        <v>1655</v>
      </c>
      <c r="AF2175" s="82" t="s">
        <v>4499</v>
      </c>
      <c r="AG2175" s="82" t="s">
        <v>57</v>
      </c>
      <c r="AH2175" s="82" t="s">
        <v>79</v>
      </c>
      <c r="AI2175" s="82">
        <v>2</v>
      </c>
      <c r="AJ2175" s="106">
        <f t="shared" si="183"/>
        <v>3000000</v>
      </c>
      <c r="AK2175" s="106">
        <f t="shared" si="184"/>
        <v>5000</v>
      </c>
      <c r="AL2175" s="106">
        <f t="shared" si="185"/>
        <v>10</v>
      </c>
      <c r="AM2175" s="106">
        <f t="shared" si="186"/>
        <v>2</v>
      </c>
      <c r="AN2175" s="106">
        <f t="shared" si="187"/>
        <v>3005012</v>
      </c>
      <c r="AO2175" s="77" t="s">
        <v>6506</v>
      </c>
      <c r="AP2175" s="78">
        <v>1880.08</v>
      </c>
    </row>
    <row r="2176" spans="1:42" x14ac:dyDescent="0.25">
      <c r="A2176" s="27" t="s">
        <v>1025</v>
      </c>
      <c r="B2176" s="37" t="s">
        <v>1071</v>
      </c>
      <c r="C2176" s="38"/>
      <c r="D2176" s="38"/>
      <c r="E2176" s="38"/>
      <c r="F2176" s="38"/>
      <c r="G2176" s="38"/>
      <c r="H2176" s="38"/>
      <c r="I2176" s="38"/>
      <c r="J2176" s="38"/>
      <c r="AF2176" s="82" t="s">
        <v>4499</v>
      </c>
      <c r="AG2176" s="82" t="s">
        <v>57</v>
      </c>
      <c r="AH2176" s="82" t="s">
        <v>100</v>
      </c>
      <c r="AI2176" s="82">
        <v>3</v>
      </c>
      <c r="AJ2176" s="106">
        <f t="shared" si="183"/>
        <v>3000000</v>
      </c>
      <c r="AK2176" s="106">
        <f t="shared" si="184"/>
        <v>5000</v>
      </c>
      <c r="AL2176" s="106">
        <f t="shared" si="185"/>
        <v>20</v>
      </c>
      <c r="AM2176" s="106">
        <f t="shared" si="186"/>
        <v>3</v>
      </c>
      <c r="AN2176" s="106">
        <f t="shared" si="187"/>
        <v>3005023</v>
      </c>
      <c r="AO2176" s="77" t="s">
        <v>6507</v>
      </c>
      <c r="AP2176" s="78">
        <v>1907.8</v>
      </c>
    </row>
    <row r="2177" spans="1:42" x14ac:dyDescent="0.25">
      <c r="A2177" s="27">
        <v>1423063</v>
      </c>
      <c r="B2177" s="34" t="s">
        <v>2305</v>
      </c>
      <c r="C2177" s="35">
        <v>18186</v>
      </c>
      <c r="D2177" s="36" t="s">
        <v>1025</v>
      </c>
      <c r="E2177" s="36">
        <v>182</v>
      </c>
      <c r="F2177" s="35">
        <v>11920</v>
      </c>
      <c r="G2177" s="36" t="s">
        <v>1025</v>
      </c>
      <c r="H2177" s="36">
        <v>66</v>
      </c>
      <c r="I2177" s="36">
        <v>439</v>
      </c>
      <c r="J2177" s="35">
        <v>700</v>
      </c>
      <c r="AF2177" s="82" t="s">
        <v>4499</v>
      </c>
      <c r="AG2177" s="82" t="s">
        <v>57</v>
      </c>
      <c r="AH2177" s="82" t="s">
        <v>30</v>
      </c>
      <c r="AI2177" s="82">
        <v>2</v>
      </c>
      <c r="AJ2177" s="106">
        <f t="shared" si="183"/>
        <v>3000000</v>
      </c>
      <c r="AK2177" s="106">
        <f t="shared" si="184"/>
        <v>5000</v>
      </c>
      <c r="AL2177" s="106">
        <f t="shared" si="185"/>
        <v>30</v>
      </c>
      <c r="AM2177" s="106">
        <f t="shared" si="186"/>
        <v>2</v>
      </c>
      <c r="AN2177" s="106">
        <f t="shared" si="187"/>
        <v>3005032</v>
      </c>
      <c r="AO2177" s="77" t="s">
        <v>6508</v>
      </c>
      <c r="AP2177" s="78">
        <v>1817.8</v>
      </c>
    </row>
    <row r="2178" spans="1:42" x14ac:dyDescent="0.25">
      <c r="A2178" s="27">
        <v>1423064</v>
      </c>
      <c r="B2178" s="34" t="s">
        <v>1037</v>
      </c>
      <c r="C2178" s="35">
        <v>702</v>
      </c>
      <c r="D2178" s="36" t="s">
        <v>1025</v>
      </c>
      <c r="E2178" s="36">
        <v>7</v>
      </c>
      <c r="F2178" s="35">
        <v>5854</v>
      </c>
      <c r="G2178" s="36" t="s">
        <v>1025</v>
      </c>
      <c r="H2178" s="36">
        <v>834</v>
      </c>
      <c r="I2178" s="36" t="s">
        <v>1038</v>
      </c>
      <c r="J2178" s="35" t="s">
        <v>1038</v>
      </c>
      <c r="AF2178" s="82" t="s">
        <v>4499</v>
      </c>
      <c r="AG2178" s="82" t="s">
        <v>57</v>
      </c>
      <c r="AH2178" s="82" t="s">
        <v>89</v>
      </c>
      <c r="AI2178" s="82">
        <v>3</v>
      </c>
      <c r="AJ2178" s="106">
        <f t="shared" si="183"/>
        <v>3000000</v>
      </c>
      <c r="AK2178" s="106">
        <f t="shared" si="184"/>
        <v>5000</v>
      </c>
      <c r="AL2178" s="106">
        <f t="shared" si="185"/>
        <v>40</v>
      </c>
      <c r="AM2178" s="106">
        <f t="shared" si="186"/>
        <v>3</v>
      </c>
      <c r="AN2178" s="106">
        <f t="shared" si="187"/>
        <v>3005043</v>
      </c>
      <c r="AO2178" s="77" t="s">
        <v>6509</v>
      </c>
      <c r="AP2178" s="78">
        <v>1754.2</v>
      </c>
    </row>
    <row r="2179" spans="1:42" x14ac:dyDescent="0.25">
      <c r="A2179" s="27">
        <v>1423065</v>
      </c>
      <c r="B2179" s="34" t="s">
        <v>1039</v>
      </c>
      <c r="C2179" s="35">
        <v>17484</v>
      </c>
      <c r="D2179" s="36" t="s">
        <v>1025</v>
      </c>
      <c r="E2179" s="36">
        <v>175</v>
      </c>
      <c r="F2179" s="35">
        <v>6066</v>
      </c>
      <c r="G2179" s="36" t="s">
        <v>1025</v>
      </c>
      <c r="H2179" s="36">
        <v>35</v>
      </c>
      <c r="I2179" s="36" t="s">
        <v>1038</v>
      </c>
      <c r="J2179" s="35" t="s">
        <v>1038</v>
      </c>
      <c r="AF2179" s="82" t="s">
        <v>4499</v>
      </c>
      <c r="AG2179" s="82" t="s">
        <v>57</v>
      </c>
      <c r="AH2179" s="82" t="s">
        <v>57</v>
      </c>
      <c r="AI2179" s="82">
        <v>3</v>
      </c>
      <c r="AJ2179" s="106">
        <f t="shared" si="183"/>
        <v>3000000</v>
      </c>
      <c r="AK2179" s="106">
        <f t="shared" si="184"/>
        <v>5000</v>
      </c>
      <c r="AL2179" s="106">
        <f t="shared" si="185"/>
        <v>50</v>
      </c>
      <c r="AM2179" s="106">
        <f t="shared" si="186"/>
        <v>3</v>
      </c>
      <c r="AN2179" s="106">
        <f t="shared" si="187"/>
        <v>3005053</v>
      </c>
      <c r="AO2179" s="77" t="s">
        <v>6510</v>
      </c>
      <c r="AP2179" s="78">
        <v>1761.24</v>
      </c>
    </row>
    <row r="2180" spans="1:42" x14ac:dyDescent="0.25">
      <c r="A2180" s="27" t="s">
        <v>1025</v>
      </c>
      <c r="B2180" s="40" t="s">
        <v>2306</v>
      </c>
      <c r="C2180" s="41"/>
      <c r="D2180" s="41"/>
      <c r="E2180" s="41"/>
      <c r="F2180" s="41"/>
      <c r="G2180" s="41"/>
      <c r="H2180" s="41"/>
      <c r="I2180" s="41"/>
      <c r="J2180" s="41"/>
      <c r="AF2180" s="82" t="s">
        <v>4499</v>
      </c>
      <c r="AG2180" s="82" t="s">
        <v>186</v>
      </c>
      <c r="AH2180" s="82" t="s">
        <v>79</v>
      </c>
      <c r="AI2180" s="82">
        <v>3</v>
      </c>
      <c r="AJ2180" s="106">
        <f t="shared" si="183"/>
        <v>3000000</v>
      </c>
      <c r="AK2180" s="106">
        <f t="shared" si="184"/>
        <v>6000</v>
      </c>
      <c r="AL2180" s="106">
        <f t="shared" si="185"/>
        <v>10</v>
      </c>
      <c r="AM2180" s="106">
        <f t="shared" si="186"/>
        <v>3</v>
      </c>
      <c r="AN2180" s="106">
        <f t="shared" si="187"/>
        <v>3006013</v>
      </c>
      <c r="AO2180" s="77" t="s">
        <v>6511</v>
      </c>
      <c r="AP2180" s="78">
        <v>1231.95</v>
      </c>
    </row>
    <row r="2181" spans="1:42" x14ac:dyDescent="0.25">
      <c r="A2181" s="27" t="s">
        <v>1025</v>
      </c>
      <c r="B2181" s="37" t="s">
        <v>1053</v>
      </c>
      <c r="C2181" s="38"/>
      <c r="D2181" s="38"/>
      <c r="E2181" s="38"/>
      <c r="F2181" s="38"/>
      <c r="G2181" s="38"/>
      <c r="H2181" s="38"/>
      <c r="I2181" s="38"/>
      <c r="J2181" s="38"/>
      <c r="AF2181" s="82" t="s">
        <v>4499</v>
      </c>
      <c r="AG2181" s="82" t="s">
        <v>186</v>
      </c>
      <c r="AH2181" s="82" t="s">
        <v>100</v>
      </c>
      <c r="AI2181" s="82">
        <v>3</v>
      </c>
      <c r="AJ2181" s="106">
        <f t="shared" si="183"/>
        <v>3000000</v>
      </c>
      <c r="AK2181" s="106">
        <f t="shared" si="184"/>
        <v>6000</v>
      </c>
      <c r="AL2181" s="106">
        <f t="shared" si="185"/>
        <v>20</v>
      </c>
      <c r="AM2181" s="106">
        <f t="shared" si="186"/>
        <v>3</v>
      </c>
      <c r="AN2181" s="106">
        <f t="shared" si="187"/>
        <v>3006023</v>
      </c>
      <c r="AO2181" s="77" t="s">
        <v>5832</v>
      </c>
      <c r="AP2181" s="78">
        <v>1771.67</v>
      </c>
    </row>
    <row r="2182" spans="1:42" x14ac:dyDescent="0.25">
      <c r="A2182" s="27">
        <v>1424012</v>
      </c>
      <c r="B2182" s="34" t="s">
        <v>2307</v>
      </c>
      <c r="C2182" s="35">
        <v>10446</v>
      </c>
      <c r="D2182" s="36" t="s">
        <v>1025</v>
      </c>
      <c r="E2182" s="36">
        <v>104</v>
      </c>
      <c r="F2182" s="35">
        <v>3816</v>
      </c>
      <c r="G2182" s="36" t="s">
        <v>1025</v>
      </c>
      <c r="H2182" s="36">
        <v>37</v>
      </c>
      <c r="I2182" s="36">
        <v>1309</v>
      </c>
      <c r="J2182" s="35">
        <v>2024</v>
      </c>
      <c r="AF2182" s="82" t="s">
        <v>4499</v>
      </c>
      <c r="AG2182" s="82" t="s">
        <v>186</v>
      </c>
      <c r="AH2182" s="82" t="s">
        <v>30</v>
      </c>
      <c r="AI2182" s="82">
        <v>2</v>
      </c>
      <c r="AJ2182" s="106">
        <f t="shared" si="183"/>
        <v>3000000</v>
      </c>
      <c r="AK2182" s="106">
        <f t="shared" si="184"/>
        <v>6000</v>
      </c>
      <c r="AL2182" s="106">
        <f t="shared" si="185"/>
        <v>30</v>
      </c>
      <c r="AM2182" s="106">
        <f t="shared" si="186"/>
        <v>2</v>
      </c>
      <c r="AN2182" s="106">
        <f t="shared" si="187"/>
        <v>3006032</v>
      </c>
      <c r="AO2182" s="77" t="s">
        <v>6512</v>
      </c>
      <c r="AP2182" s="78">
        <v>1269.3599999999999</v>
      </c>
    </row>
    <row r="2183" spans="1:42" x14ac:dyDescent="0.25">
      <c r="A2183" s="27">
        <v>1424022</v>
      </c>
      <c r="B2183" s="34" t="s">
        <v>2308</v>
      </c>
      <c r="C2183" s="35">
        <v>13976</v>
      </c>
      <c r="D2183" s="36" t="s">
        <v>1025</v>
      </c>
      <c r="E2183" s="36">
        <v>140</v>
      </c>
      <c r="F2183" s="35">
        <v>4821</v>
      </c>
      <c r="G2183" s="36" t="s">
        <v>1025</v>
      </c>
      <c r="H2183" s="36">
        <v>34</v>
      </c>
      <c r="I2183" s="36">
        <v>788</v>
      </c>
      <c r="J2183" s="35">
        <v>1772</v>
      </c>
      <c r="AF2183" s="82" t="s">
        <v>4499</v>
      </c>
      <c r="AG2183" s="82" t="s">
        <v>186</v>
      </c>
      <c r="AH2183" s="82" t="s">
        <v>89</v>
      </c>
      <c r="AI2183" s="82">
        <v>3</v>
      </c>
      <c r="AJ2183" s="106">
        <f t="shared" si="183"/>
        <v>3000000</v>
      </c>
      <c r="AK2183" s="106">
        <f t="shared" si="184"/>
        <v>6000</v>
      </c>
      <c r="AL2183" s="106">
        <f t="shared" si="185"/>
        <v>40</v>
      </c>
      <c r="AM2183" s="106">
        <f t="shared" si="186"/>
        <v>3</v>
      </c>
      <c r="AN2183" s="106">
        <f t="shared" si="187"/>
        <v>3006043</v>
      </c>
      <c r="AO2183" s="77" t="s">
        <v>6513</v>
      </c>
      <c r="AP2183" s="78">
        <v>1288.07</v>
      </c>
    </row>
    <row r="2184" spans="1:42" x14ac:dyDescent="0.25">
      <c r="A2184" s="27">
        <v>1424032</v>
      </c>
      <c r="B2184" s="34" t="s">
        <v>2309</v>
      </c>
      <c r="C2184" s="35">
        <v>12054</v>
      </c>
      <c r="D2184" s="36" t="s">
        <v>1025</v>
      </c>
      <c r="E2184" s="36">
        <v>121</v>
      </c>
      <c r="F2184" s="35">
        <v>4991</v>
      </c>
      <c r="G2184" s="36" t="s">
        <v>1025</v>
      </c>
      <c r="H2184" s="36">
        <v>41</v>
      </c>
      <c r="I2184" s="36">
        <v>1045</v>
      </c>
      <c r="J2184" s="35">
        <v>1726</v>
      </c>
      <c r="AF2184" s="82" t="s">
        <v>4499</v>
      </c>
      <c r="AG2184" s="82" t="s">
        <v>215</v>
      </c>
      <c r="AH2184" s="82" t="s">
        <v>79</v>
      </c>
      <c r="AI2184" s="82">
        <v>2</v>
      </c>
      <c r="AJ2184" s="106">
        <f t="shared" ref="AJ2184:AJ2247" si="188">AF2184*100000</f>
        <v>3000000</v>
      </c>
      <c r="AK2184" s="106">
        <f t="shared" ref="AK2184:AK2247" si="189">AG2184*1000</f>
        <v>7000</v>
      </c>
      <c r="AL2184" s="106">
        <f t="shared" ref="AL2184:AL2247" si="190">AH2184*10</f>
        <v>10</v>
      </c>
      <c r="AM2184" s="106">
        <f t="shared" ref="AM2184:AM2247" si="191">AI2184*1</f>
        <v>2</v>
      </c>
      <c r="AN2184" s="106">
        <f t="shared" ref="AN2184:AN2247" si="192">SUM(AJ2184:AM2184)</f>
        <v>3007012</v>
      </c>
      <c r="AO2184" s="77" t="s">
        <v>6514</v>
      </c>
      <c r="AP2184" s="78">
        <v>1500.11</v>
      </c>
    </row>
    <row r="2185" spans="1:42" x14ac:dyDescent="0.25">
      <c r="A2185" s="27">
        <v>1424052</v>
      </c>
      <c r="B2185" s="34" t="s">
        <v>2310</v>
      </c>
      <c r="C2185" s="35">
        <v>9337</v>
      </c>
      <c r="D2185" s="36" t="s">
        <v>1025</v>
      </c>
      <c r="E2185" s="36">
        <v>93</v>
      </c>
      <c r="F2185" s="35">
        <v>4611</v>
      </c>
      <c r="G2185" s="36" t="s">
        <v>1025</v>
      </c>
      <c r="H2185" s="36">
        <v>49</v>
      </c>
      <c r="I2185" s="36">
        <v>1496</v>
      </c>
      <c r="J2185" s="35">
        <v>1821</v>
      </c>
      <c r="AF2185" s="82" t="s">
        <v>4499</v>
      </c>
      <c r="AG2185" s="82" t="s">
        <v>215</v>
      </c>
      <c r="AH2185" s="82" t="s">
        <v>100</v>
      </c>
      <c r="AI2185" s="82">
        <v>2</v>
      </c>
      <c r="AJ2185" s="106">
        <f t="shared" si="188"/>
        <v>3000000</v>
      </c>
      <c r="AK2185" s="106">
        <f t="shared" si="189"/>
        <v>7000</v>
      </c>
      <c r="AL2185" s="106">
        <f t="shared" si="190"/>
        <v>20</v>
      </c>
      <c r="AM2185" s="106">
        <f t="shared" si="191"/>
        <v>2</v>
      </c>
      <c r="AN2185" s="106">
        <f t="shared" si="192"/>
        <v>3007022</v>
      </c>
      <c r="AO2185" s="77" t="s">
        <v>5232</v>
      </c>
      <c r="AP2185" s="78">
        <v>977.71</v>
      </c>
    </row>
    <row r="2186" spans="1:42" x14ac:dyDescent="0.25">
      <c r="A2186" s="27">
        <v>1424062</v>
      </c>
      <c r="B2186" s="34" t="s">
        <v>2311</v>
      </c>
      <c r="C2186" s="35">
        <v>11504</v>
      </c>
      <c r="D2186" s="36" t="s">
        <v>1025</v>
      </c>
      <c r="E2186" s="36">
        <v>115</v>
      </c>
      <c r="F2186" s="35">
        <v>4091</v>
      </c>
      <c r="G2186" s="36" t="s">
        <v>1025</v>
      </c>
      <c r="H2186" s="36">
        <v>36</v>
      </c>
      <c r="I2186" s="36">
        <v>1125</v>
      </c>
      <c r="J2186" s="35">
        <v>1952</v>
      </c>
      <c r="AF2186" s="82" t="s">
        <v>4499</v>
      </c>
      <c r="AG2186" s="82" t="s">
        <v>215</v>
      </c>
      <c r="AH2186" s="82" t="s">
        <v>30</v>
      </c>
      <c r="AI2186" s="82">
        <v>2</v>
      </c>
      <c r="AJ2186" s="106">
        <f t="shared" si="188"/>
        <v>3000000</v>
      </c>
      <c r="AK2186" s="106">
        <f t="shared" si="189"/>
        <v>7000</v>
      </c>
      <c r="AL2186" s="106">
        <f t="shared" si="190"/>
        <v>30</v>
      </c>
      <c r="AM2186" s="106">
        <f t="shared" si="191"/>
        <v>2</v>
      </c>
      <c r="AN2186" s="106">
        <f t="shared" si="192"/>
        <v>3007032</v>
      </c>
      <c r="AO2186" s="77" t="s">
        <v>6515</v>
      </c>
      <c r="AP2186" s="78">
        <v>1515.45</v>
      </c>
    </row>
    <row r="2187" spans="1:42" x14ac:dyDescent="0.25">
      <c r="A2187" s="27">
        <v>1424072</v>
      </c>
      <c r="B2187" s="34" t="s">
        <v>2312</v>
      </c>
      <c r="C2187" s="35">
        <v>12012</v>
      </c>
      <c r="D2187" s="36" t="s">
        <v>1025</v>
      </c>
      <c r="E2187" s="36">
        <v>120</v>
      </c>
      <c r="F2187" s="35">
        <v>4864</v>
      </c>
      <c r="G2187" s="36" t="s">
        <v>1025</v>
      </c>
      <c r="H2187" s="36">
        <v>40</v>
      </c>
      <c r="I2187" s="36">
        <v>1052</v>
      </c>
      <c r="J2187" s="35">
        <v>1759</v>
      </c>
      <c r="AF2187" s="82" t="s">
        <v>4499</v>
      </c>
      <c r="AG2187" s="82" t="s">
        <v>215</v>
      </c>
      <c r="AH2187" s="82" t="s">
        <v>89</v>
      </c>
      <c r="AI2187" s="82">
        <v>2</v>
      </c>
      <c r="AJ2187" s="106">
        <f t="shared" si="188"/>
        <v>3000000</v>
      </c>
      <c r="AK2187" s="106">
        <f t="shared" si="189"/>
        <v>7000</v>
      </c>
      <c r="AL2187" s="106">
        <f t="shared" si="190"/>
        <v>40</v>
      </c>
      <c r="AM2187" s="106">
        <f t="shared" si="191"/>
        <v>2</v>
      </c>
      <c r="AN2187" s="106">
        <f t="shared" si="192"/>
        <v>3007042</v>
      </c>
      <c r="AO2187" s="77" t="s">
        <v>6516</v>
      </c>
      <c r="AP2187" s="78">
        <v>1118.33</v>
      </c>
    </row>
    <row r="2188" spans="1:42" x14ac:dyDescent="0.25">
      <c r="A2188" s="27" t="s">
        <v>1025</v>
      </c>
      <c r="B2188" s="37" t="s">
        <v>1071</v>
      </c>
      <c r="C2188" s="38"/>
      <c r="D2188" s="38"/>
      <c r="E2188" s="38"/>
      <c r="F2188" s="38"/>
      <c r="G2188" s="38"/>
      <c r="H2188" s="38"/>
      <c r="I2188" s="38"/>
      <c r="J2188" s="38"/>
      <c r="AF2188" s="82" t="s">
        <v>4499</v>
      </c>
      <c r="AG2188" s="82" t="s">
        <v>215</v>
      </c>
      <c r="AH2188" s="82" t="s">
        <v>57</v>
      </c>
      <c r="AI2188" s="82">
        <v>2</v>
      </c>
      <c r="AJ2188" s="106">
        <f t="shared" si="188"/>
        <v>3000000</v>
      </c>
      <c r="AK2188" s="106">
        <f t="shared" si="189"/>
        <v>7000</v>
      </c>
      <c r="AL2188" s="106">
        <f t="shared" si="190"/>
        <v>50</v>
      </c>
      <c r="AM2188" s="106">
        <f t="shared" si="191"/>
        <v>2</v>
      </c>
      <c r="AN2188" s="106">
        <f t="shared" si="192"/>
        <v>3007052</v>
      </c>
      <c r="AO2188" s="77" t="s">
        <v>6517</v>
      </c>
      <c r="AP2188" s="78">
        <v>1036.32</v>
      </c>
    </row>
    <row r="2189" spans="1:42" x14ac:dyDescent="0.25">
      <c r="A2189" s="27">
        <v>1424043</v>
      </c>
      <c r="B2189" s="34" t="s">
        <v>2313</v>
      </c>
      <c r="C2189" s="35">
        <v>13413</v>
      </c>
      <c r="D2189" s="36" t="s">
        <v>1025</v>
      </c>
      <c r="E2189" s="36">
        <v>134</v>
      </c>
      <c r="F2189" s="35">
        <v>24615</v>
      </c>
      <c r="G2189" s="36" t="s">
        <v>1025</v>
      </c>
      <c r="H2189" s="36">
        <v>184</v>
      </c>
      <c r="I2189" s="36">
        <v>852</v>
      </c>
      <c r="J2189" s="35">
        <v>254</v>
      </c>
      <c r="AF2189" s="82" t="s">
        <v>4499</v>
      </c>
      <c r="AG2189" s="82" t="s">
        <v>215</v>
      </c>
      <c r="AH2189" s="82" t="s">
        <v>186</v>
      </c>
      <c r="AI2189" s="82">
        <v>2</v>
      </c>
      <c r="AJ2189" s="106">
        <f t="shared" si="188"/>
        <v>3000000</v>
      </c>
      <c r="AK2189" s="106">
        <f t="shared" si="189"/>
        <v>7000</v>
      </c>
      <c r="AL2189" s="106">
        <f t="shared" si="190"/>
        <v>60</v>
      </c>
      <c r="AM2189" s="106">
        <f t="shared" si="191"/>
        <v>2</v>
      </c>
      <c r="AN2189" s="106">
        <f t="shared" si="192"/>
        <v>3007062</v>
      </c>
      <c r="AO2189" s="77" t="s">
        <v>6518</v>
      </c>
      <c r="AP2189" s="78">
        <v>1002.01</v>
      </c>
    </row>
    <row r="2190" spans="1:42" x14ac:dyDescent="0.25">
      <c r="A2190" s="27">
        <v>1424044</v>
      </c>
      <c r="B2190" s="34" t="s">
        <v>1129</v>
      </c>
      <c r="C2190" s="35">
        <v>2307</v>
      </c>
      <c r="D2190" s="36" t="s">
        <v>1025</v>
      </c>
      <c r="E2190" s="36">
        <v>23</v>
      </c>
      <c r="F2190" s="35">
        <v>19431</v>
      </c>
      <c r="G2190" s="36" t="s">
        <v>1025</v>
      </c>
      <c r="H2190" s="36">
        <v>842</v>
      </c>
      <c r="I2190" s="36" t="s">
        <v>1038</v>
      </c>
      <c r="J2190" s="35" t="s">
        <v>1038</v>
      </c>
      <c r="AF2190" s="82" t="s">
        <v>4499</v>
      </c>
      <c r="AG2190" s="82" t="s">
        <v>215</v>
      </c>
      <c r="AH2190" s="82" t="s">
        <v>215</v>
      </c>
      <c r="AI2190" s="82">
        <v>2</v>
      </c>
      <c r="AJ2190" s="106">
        <f t="shared" si="188"/>
        <v>3000000</v>
      </c>
      <c r="AK2190" s="106">
        <f t="shared" si="189"/>
        <v>7000</v>
      </c>
      <c r="AL2190" s="106">
        <f t="shared" si="190"/>
        <v>70</v>
      </c>
      <c r="AM2190" s="106">
        <f t="shared" si="191"/>
        <v>2</v>
      </c>
      <c r="AN2190" s="106">
        <f t="shared" si="192"/>
        <v>3007072</v>
      </c>
      <c r="AO2190" s="77" t="s">
        <v>6519</v>
      </c>
      <c r="AP2190" s="78">
        <v>915.45</v>
      </c>
    </row>
    <row r="2191" spans="1:42" x14ac:dyDescent="0.25">
      <c r="A2191" s="27">
        <v>1424045</v>
      </c>
      <c r="B2191" s="34" t="s">
        <v>1049</v>
      </c>
      <c r="C2191" s="35">
        <v>11106</v>
      </c>
      <c r="D2191" s="36" t="s">
        <v>1025</v>
      </c>
      <c r="E2191" s="36">
        <v>111</v>
      </c>
      <c r="F2191" s="35">
        <v>5184</v>
      </c>
      <c r="G2191" s="36" t="s">
        <v>1025</v>
      </c>
      <c r="H2191" s="36">
        <v>47</v>
      </c>
      <c r="I2191" s="36" t="s">
        <v>1038</v>
      </c>
      <c r="J2191" s="35" t="s">
        <v>1038</v>
      </c>
      <c r="AF2191" s="82" t="s">
        <v>4499</v>
      </c>
      <c r="AG2191" s="82" t="s">
        <v>215</v>
      </c>
      <c r="AH2191" s="82" t="s">
        <v>148</v>
      </c>
      <c r="AI2191" s="82">
        <v>3</v>
      </c>
      <c r="AJ2191" s="106">
        <f t="shared" si="188"/>
        <v>3000000</v>
      </c>
      <c r="AK2191" s="106">
        <f t="shared" si="189"/>
        <v>7000</v>
      </c>
      <c r="AL2191" s="106">
        <f t="shared" si="190"/>
        <v>80</v>
      </c>
      <c r="AM2191" s="106">
        <f t="shared" si="191"/>
        <v>3</v>
      </c>
      <c r="AN2191" s="106">
        <f t="shared" si="192"/>
        <v>3007083</v>
      </c>
      <c r="AO2191" s="77" t="s">
        <v>6520</v>
      </c>
      <c r="AP2191" s="78">
        <v>1652.66</v>
      </c>
    </row>
    <row r="2192" spans="1:42" x14ac:dyDescent="0.25">
      <c r="A2192" s="27" t="s">
        <v>1025</v>
      </c>
      <c r="B2192" s="40" t="s">
        <v>2314</v>
      </c>
      <c r="C2192" s="41"/>
      <c r="D2192" s="41"/>
      <c r="E2192" s="41"/>
      <c r="F2192" s="41"/>
      <c r="G2192" s="41"/>
      <c r="H2192" s="41"/>
      <c r="I2192" s="41"/>
      <c r="J2192" s="41"/>
      <c r="AF2192" s="82" t="s">
        <v>4499</v>
      </c>
      <c r="AG2192" s="82" t="s">
        <v>215</v>
      </c>
      <c r="AH2192" s="82" t="s">
        <v>210</v>
      </c>
      <c r="AI2192" s="82">
        <v>3</v>
      </c>
      <c r="AJ2192" s="106">
        <f t="shared" si="188"/>
        <v>3000000</v>
      </c>
      <c r="AK2192" s="106">
        <f t="shared" si="189"/>
        <v>7000</v>
      </c>
      <c r="AL2192" s="106">
        <f t="shared" si="190"/>
        <v>90</v>
      </c>
      <c r="AM2192" s="106">
        <f t="shared" si="191"/>
        <v>3</v>
      </c>
      <c r="AN2192" s="106">
        <f t="shared" si="192"/>
        <v>3007093</v>
      </c>
      <c r="AO2192" s="77" t="s">
        <v>6521</v>
      </c>
      <c r="AP2192" s="78">
        <v>1430.51</v>
      </c>
    </row>
    <row r="2193" spans="1:42" x14ac:dyDescent="0.25">
      <c r="A2193" s="27" t="s">
        <v>1025</v>
      </c>
      <c r="B2193" s="37" t="s">
        <v>1150</v>
      </c>
      <c r="C2193" s="38"/>
      <c r="D2193" s="38"/>
      <c r="E2193" s="38"/>
      <c r="F2193" s="38"/>
      <c r="G2193" s="38"/>
      <c r="H2193" s="38"/>
      <c r="I2193" s="38"/>
      <c r="J2193" s="38"/>
      <c r="AF2193" s="82" t="s">
        <v>4499</v>
      </c>
      <c r="AG2193" s="82" t="s">
        <v>215</v>
      </c>
      <c r="AH2193" s="82" t="s">
        <v>160</v>
      </c>
      <c r="AI2193" s="82">
        <v>2</v>
      </c>
      <c r="AJ2193" s="106">
        <f t="shared" si="188"/>
        <v>3000000</v>
      </c>
      <c r="AK2193" s="106">
        <f t="shared" si="189"/>
        <v>7000</v>
      </c>
      <c r="AL2193" s="106">
        <f t="shared" si="190"/>
        <v>100</v>
      </c>
      <c r="AM2193" s="106">
        <f t="shared" si="191"/>
        <v>2</v>
      </c>
      <c r="AN2193" s="106">
        <f t="shared" si="192"/>
        <v>3007102</v>
      </c>
      <c r="AO2193" s="77" t="s">
        <v>6522</v>
      </c>
      <c r="AP2193" s="78">
        <v>820.46</v>
      </c>
    </row>
    <row r="2194" spans="1:42" x14ac:dyDescent="0.25">
      <c r="A2194" s="27">
        <v>1425011</v>
      </c>
      <c r="B2194" s="34" t="s">
        <v>2315</v>
      </c>
      <c r="C2194" s="35">
        <v>1840</v>
      </c>
      <c r="D2194" s="36" t="s">
        <v>1025</v>
      </c>
      <c r="E2194" s="36">
        <v>18</v>
      </c>
      <c r="F2194" s="35">
        <v>18427</v>
      </c>
      <c r="G2194" s="36" t="s">
        <v>1025</v>
      </c>
      <c r="H2194" s="36">
        <v>1001</v>
      </c>
      <c r="I2194" s="36">
        <v>2251</v>
      </c>
      <c r="J2194" s="35">
        <v>387</v>
      </c>
      <c r="AF2194" s="82" t="s">
        <v>4499</v>
      </c>
      <c r="AG2194" s="82" t="s">
        <v>215</v>
      </c>
      <c r="AH2194" s="82" t="s">
        <v>157</v>
      </c>
      <c r="AI2194" s="82">
        <v>2</v>
      </c>
      <c r="AJ2194" s="106">
        <f t="shared" si="188"/>
        <v>3000000</v>
      </c>
      <c r="AK2194" s="106">
        <f t="shared" si="189"/>
        <v>7000</v>
      </c>
      <c r="AL2194" s="106">
        <f t="shared" si="190"/>
        <v>110</v>
      </c>
      <c r="AM2194" s="106">
        <f t="shared" si="191"/>
        <v>2</v>
      </c>
      <c r="AN2194" s="106">
        <f t="shared" si="192"/>
        <v>3007112</v>
      </c>
      <c r="AO2194" s="77" t="s">
        <v>6523</v>
      </c>
      <c r="AP2194" s="78">
        <v>2196.5500000000002</v>
      </c>
    </row>
    <row r="2195" spans="1:42" x14ac:dyDescent="0.25">
      <c r="A2195" s="27" t="s">
        <v>1025</v>
      </c>
      <c r="B2195" s="37" t="s">
        <v>2136</v>
      </c>
      <c r="C2195" s="38"/>
      <c r="D2195" s="38"/>
      <c r="E2195" s="38"/>
      <c r="F2195" s="38"/>
      <c r="G2195" s="38"/>
      <c r="H2195" s="38"/>
      <c r="I2195" s="38"/>
      <c r="J2195" s="38"/>
      <c r="AF2195" s="82" t="s">
        <v>4499</v>
      </c>
      <c r="AG2195" s="82" t="s">
        <v>148</v>
      </c>
      <c r="AH2195" s="82" t="s">
        <v>79</v>
      </c>
      <c r="AI2195" s="82">
        <v>2</v>
      </c>
      <c r="AJ2195" s="106">
        <f t="shared" si="188"/>
        <v>3000000</v>
      </c>
      <c r="AK2195" s="106">
        <f t="shared" si="189"/>
        <v>8000</v>
      </c>
      <c r="AL2195" s="106">
        <f t="shared" si="190"/>
        <v>10</v>
      </c>
      <c r="AM2195" s="106">
        <f t="shared" si="191"/>
        <v>2</v>
      </c>
      <c r="AN2195" s="106">
        <f t="shared" si="192"/>
        <v>3008012</v>
      </c>
      <c r="AO2195" s="77" t="s">
        <v>4939</v>
      </c>
      <c r="AP2195" s="78">
        <v>3791.33</v>
      </c>
    </row>
    <row r="2196" spans="1:42" x14ac:dyDescent="0.25">
      <c r="A2196" s="27">
        <v>1425022</v>
      </c>
      <c r="B2196" s="34" t="s">
        <v>2316</v>
      </c>
      <c r="C2196" s="35">
        <v>7795</v>
      </c>
      <c r="D2196" s="36" t="s">
        <v>1025</v>
      </c>
      <c r="E2196" s="36">
        <v>78</v>
      </c>
      <c r="F2196" s="35">
        <v>8913</v>
      </c>
      <c r="G2196" s="36" t="s">
        <v>1025</v>
      </c>
      <c r="H2196" s="36">
        <v>114</v>
      </c>
      <c r="I2196" s="36">
        <v>1729</v>
      </c>
      <c r="J2196" s="35">
        <v>996</v>
      </c>
      <c r="AF2196" s="82" t="s">
        <v>4499</v>
      </c>
      <c r="AG2196" s="82" t="s">
        <v>148</v>
      </c>
      <c r="AH2196" s="82" t="s">
        <v>100</v>
      </c>
      <c r="AI2196" s="82">
        <v>2</v>
      </c>
      <c r="AJ2196" s="106">
        <f t="shared" si="188"/>
        <v>3000000</v>
      </c>
      <c r="AK2196" s="106">
        <f t="shared" si="189"/>
        <v>8000</v>
      </c>
      <c r="AL2196" s="106">
        <f t="shared" si="190"/>
        <v>20</v>
      </c>
      <c r="AM2196" s="106">
        <f t="shared" si="191"/>
        <v>2</v>
      </c>
      <c r="AN2196" s="106">
        <f t="shared" si="192"/>
        <v>3008022</v>
      </c>
      <c r="AO2196" s="77" t="s">
        <v>6524</v>
      </c>
      <c r="AP2196" s="78">
        <v>1626.44</v>
      </c>
    </row>
    <row r="2197" spans="1:42" x14ac:dyDescent="0.25">
      <c r="A2197" s="27">
        <v>1425042</v>
      </c>
      <c r="B2197" s="34" t="s">
        <v>2317</v>
      </c>
      <c r="C2197" s="35">
        <v>8976</v>
      </c>
      <c r="D2197" s="36" t="s">
        <v>1025</v>
      </c>
      <c r="E2197" s="36">
        <v>90</v>
      </c>
      <c r="F2197" s="35">
        <v>7000</v>
      </c>
      <c r="G2197" s="36" t="s">
        <v>1025</v>
      </c>
      <c r="H2197" s="36">
        <v>78</v>
      </c>
      <c r="I2197" s="36">
        <v>1536</v>
      </c>
      <c r="J2197" s="35">
        <v>1298</v>
      </c>
      <c r="AF2197" s="82" t="s">
        <v>4499</v>
      </c>
      <c r="AG2197" s="82" t="s">
        <v>148</v>
      </c>
      <c r="AH2197" s="82" t="s">
        <v>30</v>
      </c>
      <c r="AI2197" s="82">
        <v>3</v>
      </c>
      <c r="AJ2197" s="106">
        <f t="shared" si="188"/>
        <v>3000000</v>
      </c>
      <c r="AK2197" s="106">
        <f t="shared" si="189"/>
        <v>8000</v>
      </c>
      <c r="AL2197" s="106">
        <f t="shared" si="190"/>
        <v>30</v>
      </c>
      <c r="AM2197" s="106">
        <f t="shared" si="191"/>
        <v>3</v>
      </c>
      <c r="AN2197" s="106">
        <f t="shared" si="192"/>
        <v>3008033</v>
      </c>
      <c r="AO2197" s="77" t="s">
        <v>6525</v>
      </c>
      <c r="AP2197" s="78">
        <v>2057.31</v>
      </c>
    </row>
    <row r="2198" spans="1:42" x14ac:dyDescent="0.25">
      <c r="A2198" s="27">
        <v>1425052</v>
      </c>
      <c r="B2198" s="34" t="s">
        <v>2318</v>
      </c>
      <c r="C2198" s="35">
        <v>13872</v>
      </c>
      <c r="D2198" s="36" t="s">
        <v>1025</v>
      </c>
      <c r="E2198" s="36">
        <v>139</v>
      </c>
      <c r="F2198" s="35">
        <v>14507</v>
      </c>
      <c r="G2198" s="36" t="s">
        <v>1025</v>
      </c>
      <c r="H2198" s="36">
        <v>105</v>
      </c>
      <c r="I2198" s="36">
        <v>795</v>
      </c>
      <c r="J2198" s="35">
        <v>541</v>
      </c>
      <c r="AF2198" s="82" t="s">
        <v>4499</v>
      </c>
      <c r="AG2198" s="82" t="s">
        <v>148</v>
      </c>
      <c r="AH2198" s="82" t="s">
        <v>89</v>
      </c>
      <c r="AI2198" s="82">
        <v>2</v>
      </c>
      <c r="AJ2198" s="106">
        <f t="shared" si="188"/>
        <v>3000000</v>
      </c>
      <c r="AK2198" s="106">
        <f t="shared" si="189"/>
        <v>8000</v>
      </c>
      <c r="AL2198" s="106">
        <f t="shared" si="190"/>
        <v>40</v>
      </c>
      <c r="AM2198" s="106">
        <f t="shared" si="191"/>
        <v>2</v>
      </c>
      <c r="AN2198" s="106">
        <f t="shared" si="192"/>
        <v>3008042</v>
      </c>
      <c r="AO2198" s="77" t="s">
        <v>6526</v>
      </c>
      <c r="AP2198" s="78">
        <v>3007.27</v>
      </c>
    </row>
    <row r="2199" spans="1:42" x14ac:dyDescent="0.25">
      <c r="A2199" s="27">
        <v>1425062</v>
      </c>
      <c r="B2199" s="34" t="s">
        <v>2319</v>
      </c>
      <c r="C2199" s="35">
        <v>6558</v>
      </c>
      <c r="D2199" s="36" t="s">
        <v>1025</v>
      </c>
      <c r="E2199" s="36">
        <v>66</v>
      </c>
      <c r="F2199" s="35">
        <v>12738</v>
      </c>
      <c r="G2199" s="36" t="s">
        <v>1025</v>
      </c>
      <c r="H2199" s="36">
        <v>194</v>
      </c>
      <c r="I2199" s="36">
        <v>1898</v>
      </c>
      <c r="J2199" s="35">
        <v>645</v>
      </c>
      <c r="AF2199" s="82" t="s">
        <v>4499</v>
      </c>
      <c r="AG2199" s="82" t="s">
        <v>148</v>
      </c>
      <c r="AH2199" s="82" t="s">
        <v>57</v>
      </c>
      <c r="AI2199" s="82">
        <v>2</v>
      </c>
      <c r="AJ2199" s="106">
        <f t="shared" si="188"/>
        <v>3000000</v>
      </c>
      <c r="AK2199" s="106">
        <f t="shared" si="189"/>
        <v>8000</v>
      </c>
      <c r="AL2199" s="106">
        <f t="shared" si="190"/>
        <v>50</v>
      </c>
      <c r="AM2199" s="106">
        <f t="shared" si="191"/>
        <v>2</v>
      </c>
      <c r="AN2199" s="106">
        <f t="shared" si="192"/>
        <v>3008052</v>
      </c>
      <c r="AO2199" s="77" t="s">
        <v>6527</v>
      </c>
      <c r="AP2199" s="78">
        <v>3247.7</v>
      </c>
    </row>
    <row r="2200" spans="1:42" x14ac:dyDescent="0.25">
      <c r="A2200" s="27">
        <v>1425072</v>
      </c>
      <c r="B2200" s="34" t="s">
        <v>2320</v>
      </c>
      <c r="C2200" s="35">
        <v>7468</v>
      </c>
      <c r="D2200" s="36" t="s">
        <v>1025</v>
      </c>
      <c r="E2200" s="36">
        <v>75</v>
      </c>
      <c r="F2200" s="35">
        <v>12180</v>
      </c>
      <c r="G2200" s="36" t="s">
        <v>1025</v>
      </c>
      <c r="H2200" s="36">
        <v>163</v>
      </c>
      <c r="I2200" s="36">
        <v>1784</v>
      </c>
      <c r="J2200" s="35">
        <v>683</v>
      </c>
      <c r="AF2200" s="82" t="s">
        <v>4499</v>
      </c>
      <c r="AG2200" s="82" t="s">
        <v>148</v>
      </c>
      <c r="AH2200" s="82" t="s">
        <v>186</v>
      </c>
      <c r="AI2200" s="82">
        <v>2</v>
      </c>
      <c r="AJ2200" s="106">
        <f t="shared" si="188"/>
        <v>3000000</v>
      </c>
      <c r="AK2200" s="106">
        <f t="shared" si="189"/>
        <v>8000</v>
      </c>
      <c r="AL2200" s="106">
        <f t="shared" si="190"/>
        <v>60</v>
      </c>
      <c r="AM2200" s="106">
        <f t="shared" si="191"/>
        <v>2</v>
      </c>
      <c r="AN2200" s="106">
        <f t="shared" si="192"/>
        <v>3008062</v>
      </c>
      <c r="AO2200" s="77" t="s">
        <v>6528</v>
      </c>
      <c r="AP2200" s="78">
        <v>941.23</v>
      </c>
    </row>
    <row r="2201" spans="1:42" x14ac:dyDescent="0.25">
      <c r="A2201" s="27">
        <v>1425082</v>
      </c>
      <c r="B2201" s="34" t="s">
        <v>2315</v>
      </c>
      <c r="C2201" s="35">
        <v>22973</v>
      </c>
      <c r="D2201" s="36" t="s">
        <v>1025</v>
      </c>
      <c r="E2201" s="36">
        <v>230</v>
      </c>
      <c r="F2201" s="35">
        <v>10031</v>
      </c>
      <c r="G2201" s="36" t="s">
        <v>1025</v>
      </c>
      <c r="H2201" s="36">
        <v>44</v>
      </c>
      <c r="I2201" s="36">
        <v>230</v>
      </c>
      <c r="J2201" s="35">
        <v>866</v>
      </c>
      <c r="AF2201" s="82" t="s">
        <v>4499</v>
      </c>
      <c r="AG2201" s="82" t="s">
        <v>148</v>
      </c>
      <c r="AH2201" s="82" t="s">
        <v>215</v>
      </c>
      <c r="AI2201" s="82">
        <v>2</v>
      </c>
      <c r="AJ2201" s="106">
        <f t="shared" si="188"/>
        <v>3000000</v>
      </c>
      <c r="AK2201" s="106">
        <f t="shared" si="189"/>
        <v>8000</v>
      </c>
      <c r="AL2201" s="106">
        <f t="shared" si="190"/>
        <v>70</v>
      </c>
      <c r="AM2201" s="106">
        <f t="shared" si="191"/>
        <v>2</v>
      </c>
      <c r="AN2201" s="106">
        <f t="shared" si="192"/>
        <v>3008072</v>
      </c>
      <c r="AO2201" s="77" t="s">
        <v>6529</v>
      </c>
      <c r="AP2201" s="78">
        <v>1314.03</v>
      </c>
    </row>
    <row r="2202" spans="1:42" x14ac:dyDescent="0.25">
      <c r="A2202" s="27">
        <v>1425092</v>
      </c>
      <c r="B2202" s="34" t="s">
        <v>2321</v>
      </c>
      <c r="C2202" s="35">
        <v>13437</v>
      </c>
      <c r="D2202" s="36" t="s">
        <v>1025</v>
      </c>
      <c r="E2202" s="36">
        <v>134</v>
      </c>
      <c r="F2202" s="35">
        <v>7285</v>
      </c>
      <c r="G2202" s="36" t="s">
        <v>1025</v>
      </c>
      <c r="H2202" s="36">
        <v>54</v>
      </c>
      <c r="I2202" s="36">
        <v>846</v>
      </c>
      <c r="J2202" s="35">
        <v>1247</v>
      </c>
      <c r="AF2202" s="82" t="s">
        <v>4499</v>
      </c>
      <c r="AG2202" s="82" t="s">
        <v>210</v>
      </c>
      <c r="AH2202" s="82" t="s">
        <v>79</v>
      </c>
      <c r="AI2202" s="82">
        <v>1</v>
      </c>
      <c r="AJ2202" s="106">
        <f t="shared" si="188"/>
        <v>3000000</v>
      </c>
      <c r="AK2202" s="106">
        <f t="shared" si="189"/>
        <v>9000</v>
      </c>
      <c r="AL2202" s="106">
        <f t="shared" si="190"/>
        <v>10</v>
      </c>
      <c r="AM2202" s="106">
        <f t="shared" si="191"/>
        <v>1</v>
      </c>
      <c r="AN2202" s="106">
        <f t="shared" si="192"/>
        <v>3009011</v>
      </c>
      <c r="AO2202" s="77" t="s">
        <v>6530</v>
      </c>
      <c r="AP2202" s="78">
        <v>2121.4</v>
      </c>
    </row>
    <row r="2203" spans="1:42" x14ac:dyDescent="0.25">
      <c r="A2203" s="27">
        <v>1425112</v>
      </c>
      <c r="B2203" s="34" t="s">
        <v>1450</v>
      </c>
      <c r="C2203" s="35">
        <v>9410</v>
      </c>
      <c r="D2203" s="36" t="s">
        <v>1025</v>
      </c>
      <c r="E2203" s="36">
        <v>94</v>
      </c>
      <c r="F2203" s="35">
        <v>9719</v>
      </c>
      <c r="G2203" s="36" t="s">
        <v>1025</v>
      </c>
      <c r="H2203" s="36">
        <v>103</v>
      </c>
      <c r="I2203" s="36">
        <v>1485</v>
      </c>
      <c r="J2203" s="35">
        <v>904</v>
      </c>
      <c r="AF2203" s="82" t="s">
        <v>4499</v>
      </c>
      <c r="AG2203" s="82" t="s">
        <v>210</v>
      </c>
      <c r="AH2203" s="82" t="s">
        <v>100</v>
      </c>
      <c r="AI2203" s="82">
        <v>2</v>
      </c>
      <c r="AJ2203" s="106">
        <f t="shared" si="188"/>
        <v>3000000</v>
      </c>
      <c r="AK2203" s="106">
        <f t="shared" si="189"/>
        <v>9000</v>
      </c>
      <c r="AL2203" s="106">
        <f t="shared" si="190"/>
        <v>20</v>
      </c>
      <c r="AM2203" s="106">
        <f t="shared" si="191"/>
        <v>2</v>
      </c>
      <c r="AN2203" s="106">
        <f t="shared" si="192"/>
        <v>3009022</v>
      </c>
      <c r="AO2203" s="77" t="s">
        <v>6531</v>
      </c>
      <c r="AP2203" s="78">
        <v>985.49</v>
      </c>
    </row>
    <row r="2204" spans="1:42" x14ac:dyDescent="0.25">
      <c r="A2204" s="27">
        <v>1425122</v>
      </c>
      <c r="B2204" s="34" t="s">
        <v>2322</v>
      </c>
      <c r="C2204" s="35">
        <v>8290</v>
      </c>
      <c r="D2204" s="36" t="s">
        <v>1025</v>
      </c>
      <c r="E2204" s="36">
        <v>83</v>
      </c>
      <c r="F2204" s="35">
        <v>8847</v>
      </c>
      <c r="G2204" s="36" t="s">
        <v>1025</v>
      </c>
      <c r="H2204" s="36">
        <v>107</v>
      </c>
      <c r="I2204" s="36">
        <v>1656</v>
      </c>
      <c r="J2204" s="35">
        <v>1004</v>
      </c>
      <c r="AF2204" s="82" t="s">
        <v>4499</v>
      </c>
      <c r="AG2204" s="82" t="s">
        <v>210</v>
      </c>
      <c r="AH2204" s="82" t="s">
        <v>30</v>
      </c>
      <c r="AI2204" s="82">
        <v>2</v>
      </c>
      <c r="AJ2204" s="106">
        <f t="shared" si="188"/>
        <v>3000000</v>
      </c>
      <c r="AK2204" s="106">
        <f t="shared" si="189"/>
        <v>9000</v>
      </c>
      <c r="AL2204" s="106">
        <f t="shared" si="190"/>
        <v>30</v>
      </c>
      <c r="AM2204" s="106">
        <f t="shared" si="191"/>
        <v>2</v>
      </c>
      <c r="AN2204" s="106">
        <f t="shared" si="192"/>
        <v>3009032</v>
      </c>
      <c r="AO2204" s="77" t="s">
        <v>6532</v>
      </c>
      <c r="AP2204" s="78">
        <v>1037.92</v>
      </c>
    </row>
    <row r="2205" spans="1:42" x14ac:dyDescent="0.25">
      <c r="A2205" s="27">
        <v>1425132</v>
      </c>
      <c r="B2205" s="34" t="s">
        <v>1521</v>
      </c>
      <c r="C2205" s="35">
        <v>9630</v>
      </c>
      <c r="D2205" s="36" t="s">
        <v>1025</v>
      </c>
      <c r="E2205" s="36">
        <v>96</v>
      </c>
      <c r="F2205" s="35">
        <v>13003</v>
      </c>
      <c r="G2205" s="36" t="s">
        <v>1025</v>
      </c>
      <c r="H2205" s="36">
        <v>135</v>
      </c>
      <c r="I2205" s="36">
        <v>1443</v>
      </c>
      <c r="J2205" s="35">
        <v>629</v>
      </c>
      <c r="AF2205" s="82" t="s">
        <v>4499</v>
      </c>
      <c r="AG2205" s="82" t="s">
        <v>210</v>
      </c>
      <c r="AH2205" s="82" t="s">
        <v>89</v>
      </c>
      <c r="AI2205" s="82">
        <v>3</v>
      </c>
      <c r="AJ2205" s="106">
        <f t="shared" si="188"/>
        <v>3000000</v>
      </c>
      <c r="AK2205" s="106">
        <f t="shared" si="189"/>
        <v>9000</v>
      </c>
      <c r="AL2205" s="106">
        <f t="shared" si="190"/>
        <v>40</v>
      </c>
      <c r="AM2205" s="106">
        <f t="shared" si="191"/>
        <v>3</v>
      </c>
      <c r="AN2205" s="106">
        <f t="shared" si="192"/>
        <v>3009043</v>
      </c>
      <c r="AO2205" s="77" t="s">
        <v>5013</v>
      </c>
      <c r="AP2205" s="78">
        <v>1022.21</v>
      </c>
    </row>
    <row r="2206" spans="1:42" x14ac:dyDescent="0.25">
      <c r="A2206" s="27" t="s">
        <v>1025</v>
      </c>
      <c r="B2206" s="37" t="s">
        <v>1649</v>
      </c>
      <c r="C2206" s="38"/>
      <c r="D2206" s="38"/>
      <c r="E2206" s="38"/>
      <c r="F2206" s="38"/>
      <c r="G2206" s="38"/>
      <c r="H2206" s="38"/>
      <c r="I2206" s="38"/>
      <c r="J2206" s="38"/>
      <c r="AF2206" s="82" t="s">
        <v>4499</v>
      </c>
      <c r="AG2206" s="82" t="s">
        <v>210</v>
      </c>
      <c r="AH2206" s="82" t="s">
        <v>57</v>
      </c>
      <c r="AI2206" s="82">
        <v>2</v>
      </c>
      <c r="AJ2206" s="106">
        <f t="shared" si="188"/>
        <v>3000000</v>
      </c>
      <c r="AK2206" s="106">
        <f t="shared" si="189"/>
        <v>9000</v>
      </c>
      <c r="AL2206" s="106">
        <f t="shared" si="190"/>
        <v>50</v>
      </c>
      <c r="AM2206" s="106">
        <f t="shared" si="191"/>
        <v>2</v>
      </c>
      <c r="AN2206" s="106">
        <f t="shared" si="192"/>
        <v>3009052</v>
      </c>
      <c r="AO2206" s="77" t="s">
        <v>6533</v>
      </c>
      <c r="AP2206" s="78">
        <v>1030.3599999999999</v>
      </c>
    </row>
    <row r="2207" spans="1:42" x14ac:dyDescent="0.25">
      <c r="A2207" s="27">
        <v>1425033</v>
      </c>
      <c r="B2207" s="34" t="s">
        <v>2323</v>
      </c>
      <c r="C2207" s="35">
        <v>25602</v>
      </c>
      <c r="D2207" s="36" t="s">
        <v>1025</v>
      </c>
      <c r="E2207" s="36">
        <v>256</v>
      </c>
      <c r="F2207" s="35">
        <v>14743</v>
      </c>
      <c r="G2207" s="36" t="s">
        <v>1025</v>
      </c>
      <c r="H2207" s="36">
        <v>58</v>
      </c>
      <c r="I2207" s="36">
        <v>166</v>
      </c>
      <c r="J2207" s="35">
        <v>528</v>
      </c>
      <c r="AF2207" s="82" t="s">
        <v>4499</v>
      </c>
      <c r="AG2207" s="82" t="s">
        <v>210</v>
      </c>
      <c r="AH2207" s="82" t="s">
        <v>186</v>
      </c>
      <c r="AI2207" s="82">
        <v>3</v>
      </c>
      <c r="AJ2207" s="106">
        <f t="shared" si="188"/>
        <v>3000000</v>
      </c>
      <c r="AK2207" s="106">
        <f t="shared" si="189"/>
        <v>9000</v>
      </c>
      <c r="AL2207" s="106">
        <f t="shared" si="190"/>
        <v>60</v>
      </c>
      <c r="AM2207" s="106">
        <f t="shared" si="191"/>
        <v>3</v>
      </c>
      <c r="AN2207" s="106">
        <f t="shared" si="192"/>
        <v>3009063</v>
      </c>
      <c r="AO2207" s="77" t="s">
        <v>5006</v>
      </c>
      <c r="AP2207" s="78">
        <v>1243.6099999999999</v>
      </c>
    </row>
    <row r="2208" spans="1:42" x14ac:dyDescent="0.25">
      <c r="A2208" s="27">
        <v>1425034</v>
      </c>
      <c r="B2208" s="34" t="s">
        <v>2324</v>
      </c>
      <c r="C2208" s="35">
        <v>1583</v>
      </c>
      <c r="D2208" s="36" t="s">
        <v>1025</v>
      </c>
      <c r="E2208" s="36">
        <v>17</v>
      </c>
      <c r="F2208" s="35">
        <v>4775</v>
      </c>
      <c r="G2208" s="36" t="s">
        <v>1025</v>
      </c>
      <c r="H2208" s="36">
        <v>302</v>
      </c>
      <c r="I2208" s="36" t="s">
        <v>1038</v>
      </c>
      <c r="J2208" s="35" t="s">
        <v>1038</v>
      </c>
      <c r="AF2208" s="82" t="s">
        <v>4499</v>
      </c>
      <c r="AG2208" s="82" t="s">
        <v>210</v>
      </c>
      <c r="AH2208" s="82" t="s">
        <v>215</v>
      </c>
      <c r="AI2208" s="82">
        <v>2</v>
      </c>
      <c r="AJ2208" s="106">
        <f t="shared" si="188"/>
        <v>3000000</v>
      </c>
      <c r="AK2208" s="106">
        <f t="shared" si="189"/>
        <v>9000</v>
      </c>
      <c r="AL2208" s="106">
        <f t="shared" si="190"/>
        <v>70</v>
      </c>
      <c r="AM2208" s="106">
        <f t="shared" si="191"/>
        <v>2</v>
      </c>
      <c r="AN2208" s="106">
        <f t="shared" si="192"/>
        <v>3009072</v>
      </c>
      <c r="AO2208" s="77" t="s">
        <v>6530</v>
      </c>
      <c r="AP2208" s="78">
        <v>1339.9</v>
      </c>
    </row>
    <row r="2209" spans="1:42" x14ac:dyDescent="0.25">
      <c r="A2209" s="27">
        <v>1425035</v>
      </c>
      <c r="B2209" s="34" t="s">
        <v>1073</v>
      </c>
      <c r="C2209" s="35">
        <v>24019</v>
      </c>
      <c r="D2209" s="36" t="s">
        <v>1025</v>
      </c>
      <c r="E2209" s="36">
        <v>239</v>
      </c>
      <c r="F2209" s="35">
        <v>9968</v>
      </c>
      <c r="G2209" s="36" t="s">
        <v>1025</v>
      </c>
      <c r="H2209" s="36">
        <v>42</v>
      </c>
      <c r="I2209" s="36" t="s">
        <v>1038</v>
      </c>
      <c r="J2209" s="35" t="s">
        <v>1038</v>
      </c>
      <c r="AF2209" s="82" t="s">
        <v>4499</v>
      </c>
      <c r="AG2209" s="82" t="s">
        <v>210</v>
      </c>
      <c r="AH2209" s="82" t="s">
        <v>148</v>
      </c>
      <c r="AI2209" s="82">
        <v>2</v>
      </c>
      <c r="AJ2209" s="106">
        <f t="shared" si="188"/>
        <v>3000000</v>
      </c>
      <c r="AK2209" s="106">
        <f t="shared" si="189"/>
        <v>9000</v>
      </c>
      <c r="AL2209" s="106">
        <f t="shared" si="190"/>
        <v>80</v>
      </c>
      <c r="AM2209" s="106">
        <f t="shared" si="191"/>
        <v>2</v>
      </c>
      <c r="AN2209" s="106">
        <f t="shared" si="192"/>
        <v>3009082</v>
      </c>
      <c r="AO2209" s="77" t="s">
        <v>6534</v>
      </c>
      <c r="AP2209" s="78">
        <v>1236.46</v>
      </c>
    </row>
    <row r="2210" spans="1:42" x14ac:dyDescent="0.25">
      <c r="A2210" s="27">
        <v>1425103</v>
      </c>
      <c r="B2210" s="34" t="s">
        <v>2325</v>
      </c>
      <c r="C2210" s="35">
        <v>17127</v>
      </c>
      <c r="D2210" s="36" t="s">
        <v>1025</v>
      </c>
      <c r="E2210" s="36">
        <v>171</v>
      </c>
      <c r="F2210" s="35">
        <v>14724</v>
      </c>
      <c r="G2210" s="36" t="s">
        <v>1025</v>
      </c>
      <c r="H2210" s="36">
        <v>86</v>
      </c>
      <c r="I2210" s="36">
        <v>507</v>
      </c>
      <c r="J2210" s="35">
        <v>529</v>
      </c>
      <c r="AF2210" s="82" t="s">
        <v>4499</v>
      </c>
      <c r="AG2210" s="82" t="s">
        <v>210</v>
      </c>
      <c r="AH2210" s="82" t="s">
        <v>210</v>
      </c>
      <c r="AI2210" s="82">
        <v>2</v>
      </c>
      <c r="AJ2210" s="106">
        <f t="shared" si="188"/>
        <v>3000000</v>
      </c>
      <c r="AK2210" s="106">
        <f t="shared" si="189"/>
        <v>9000</v>
      </c>
      <c r="AL2210" s="106">
        <f t="shared" si="190"/>
        <v>90</v>
      </c>
      <c r="AM2210" s="106">
        <f t="shared" si="191"/>
        <v>2</v>
      </c>
      <c r="AN2210" s="106">
        <f t="shared" si="192"/>
        <v>3009092</v>
      </c>
      <c r="AO2210" s="77" t="s">
        <v>6535</v>
      </c>
      <c r="AP2210" s="78">
        <v>872.31</v>
      </c>
    </row>
    <row r="2211" spans="1:42" x14ac:dyDescent="0.25">
      <c r="A2211" s="27">
        <v>1425104</v>
      </c>
      <c r="B2211" s="34" t="s">
        <v>1037</v>
      </c>
      <c r="C2211" s="35">
        <v>2749</v>
      </c>
      <c r="D2211" s="36" t="s">
        <v>1025</v>
      </c>
      <c r="E2211" s="36">
        <v>27</v>
      </c>
      <c r="F2211" s="35">
        <v>4376</v>
      </c>
      <c r="G2211" s="36" t="s">
        <v>1025</v>
      </c>
      <c r="H2211" s="36">
        <v>159</v>
      </c>
      <c r="I2211" s="36" t="s">
        <v>1038</v>
      </c>
      <c r="J2211" s="35" t="s">
        <v>1038</v>
      </c>
      <c r="AF2211" s="82" t="s">
        <v>4499</v>
      </c>
      <c r="AG2211" s="82" t="s">
        <v>210</v>
      </c>
      <c r="AH2211" s="82" t="s">
        <v>160</v>
      </c>
      <c r="AI2211" s="82">
        <v>2</v>
      </c>
      <c r="AJ2211" s="106">
        <f t="shared" si="188"/>
        <v>3000000</v>
      </c>
      <c r="AK2211" s="106">
        <f t="shared" si="189"/>
        <v>9000</v>
      </c>
      <c r="AL2211" s="106">
        <f t="shared" si="190"/>
        <v>100</v>
      </c>
      <c r="AM2211" s="106">
        <f t="shared" si="191"/>
        <v>2</v>
      </c>
      <c r="AN2211" s="106">
        <f t="shared" si="192"/>
        <v>3009102</v>
      </c>
      <c r="AO2211" s="77" t="s">
        <v>6536</v>
      </c>
      <c r="AP2211" s="78">
        <v>2125.98</v>
      </c>
    </row>
    <row r="2212" spans="1:42" x14ac:dyDescent="0.25">
      <c r="A2212" s="27">
        <v>1425105</v>
      </c>
      <c r="B2212" s="34" t="s">
        <v>1049</v>
      </c>
      <c r="C2212" s="35">
        <v>14378</v>
      </c>
      <c r="D2212" s="36" t="s">
        <v>1025</v>
      </c>
      <c r="E2212" s="36">
        <v>144</v>
      </c>
      <c r="F2212" s="35">
        <v>10348</v>
      </c>
      <c r="G2212" s="36" t="s">
        <v>1025</v>
      </c>
      <c r="H2212" s="36">
        <v>72</v>
      </c>
      <c r="I2212" s="36" t="s">
        <v>1038</v>
      </c>
      <c r="J2212" s="35" t="s">
        <v>1038</v>
      </c>
      <c r="AF2212" s="82" t="s">
        <v>4499</v>
      </c>
      <c r="AG2212" s="82" t="s">
        <v>210</v>
      </c>
      <c r="AH2212" s="82" t="s">
        <v>157</v>
      </c>
      <c r="AI2212" s="82">
        <v>3</v>
      </c>
      <c r="AJ2212" s="106">
        <f t="shared" si="188"/>
        <v>3000000</v>
      </c>
      <c r="AK2212" s="106">
        <f t="shared" si="189"/>
        <v>9000</v>
      </c>
      <c r="AL2212" s="106">
        <f t="shared" si="190"/>
        <v>110</v>
      </c>
      <c r="AM2212" s="106">
        <f t="shared" si="191"/>
        <v>3</v>
      </c>
      <c r="AN2212" s="106">
        <f t="shared" si="192"/>
        <v>3009113</v>
      </c>
      <c r="AO2212" s="77" t="s">
        <v>6537</v>
      </c>
      <c r="AP2212" s="78">
        <v>870.12</v>
      </c>
    </row>
    <row r="2213" spans="1:42" x14ac:dyDescent="0.25">
      <c r="A2213" s="27" t="s">
        <v>1025</v>
      </c>
      <c r="B2213" s="40" t="s">
        <v>2326</v>
      </c>
      <c r="C2213" s="41"/>
      <c r="D2213" s="41"/>
      <c r="E2213" s="41"/>
      <c r="F2213" s="41"/>
      <c r="G2213" s="41"/>
      <c r="H2213" s="41"/>
      <c r="I2213" s="41"/>
      <c r="J2213" s="41"/>
      <c r="AF2213" s="82" t="s">
        <v>4499</v>
      </c>
      <c r="AG2213" s="82" t="s">
        <v>160</v>
      </c>
      <c r="AH2213" s="82" t="s">
        <v>79</v>
      </c>
      <c r="AI2213" s="82">
        <v>3</v>
      </c>
      <c r="AJ2213" s="106">
        <f t="shared" si="188"/>
        <v>3000000</v>
      </c>
      <c r="AK2213" s="106">
        <f t="shared" si="189"/>
        <v>10000</v>
      </c>
      <c r="AL2213" s="106">
        <f t="shared" si="190"/>
        <v>10</v>
      </c>
      <c r="AM2213" s="106">
        <f t="shared" si="191"/>
        <v>3</v>
      </c>
      <c r="AN2213" s="106">
        <f t="shared" si="192"/>
        <v>3010013</v>
      </c>
      <c r="AO2213" s="77" t="s">
        <v>6538</v>
      </c>
      <c r="AP2213" s="78">
        <v>1282.8499999999999</v>
      </c>
    </row>
    <row r="2214" spans="1:42" x14ac:dyDescent="0.25">
      <c r="A2214" s="27" t="s">
        <v>1025</v>
      </c>
      <c r="B2214" s="37" t="s">
        <v>1053</v>
      </c>
      <c r="C2214" s="38"/>
      <c r="D2214" s="38"/>
      <c r="E2214" s="38"/>
      <c r="F2214" s="38"/>
      <c r="G2214" s="38"/>
      <c r="H2214" s="38"/>
      <c r="I2214" s="38"/>
      <c r="J2214" s="38"/>
      <c r="AF2214" s="82" t="s">
        <v>4499</v>
      </c>
      <c r="AG2214" s="82" t="s">
        <v>160</v>
      </c>
      <c r="AH2214" s="82" t="s">
        <v>100</v>
      </c>
      <c r="AI2214" s="82">
        <v>2</v>
      </c>
      <c r="AJ2214" s="106">
        <f t="shared" si="188"/>
        <v>3000000</v>
      </c>
      <c r="AK2214" s="106">
        <f t="shared" si="189"/>
        <v>10000</v>
      </c>
      <c r="AL2214" s="106">
        <f t="shared" si="190"/>
        <v>20</v>
      </c>
      <c r="AM2214" s="106">
        <f t="shared" si="191"/>
        <v>2</v>
      </c>
      <c r="AN2214" s="106">
        <f t="shared" si="192"/>
        <v>3010022</v>
      </c>
      <c r="AO2214" s="77" t="s">
        <v>6539</v>
      </c>
      <c r="AP2214" s="78">
        <v>766.33</v>
      </c>
    </row>
    <row r="2215" spans="1:42" x14ac:dyDescent="0.25">
      <c r="A2215" s="27">
        <v>1426012</v>
      </c>
      <c r="B2215" s="34" t="s">
        <v>2327</v>
      </c>
      <c r="C2215" s="35">
        <v>4697</v>
      </c>
      <c r="D2215" s="36" t="s">
        <v>1025</v>
      </c>
      <c r="E2215" s="36">
        <v>47</v>
      </c>
      <c r="F2215" s="35">
        <v>2624</v>
      </c>
      <c r="G2215" s="36" t="s">
        <v>1025</v>
      </c>
      <c r="H2215" s="36">
        <v>56</v>
      </c>
      <c r="I2215" s="36">
        <v>2045</v>
      </c>
      <c r="J2215" s="35">
        <v>2236</v>
      </c>
      <c r="AF2215" s="82" t="s">
        <v>4499</v>
      </c>
      <c r="AG2215" s="82" t="s">
        <v>160</v>
      </c>
      <c r="AH2215" s="82" t="s">
        <v>30</v>
      </c>
      <c r="AI2215" s="82">
        <v>2</v>
      </c>
      <c r="AJ2215" s="106">
        <f t="shared" si="188"/>
        <v>3000000</v>
      </c>
      <c r="AK2215" s="106">
        <f t="shared" si="189"/>
        <v>10000</v>
      </c>
      <c r="AL2215" s="106">
        <f t="shared" si="190"/>
        <v>30</v>
      </c>
      <c r="AM2215" s="106">
        <f t="shared" si="191"/>
        <v>2</v>
      </c>
      <c r="AN2215" s="106">
        <f t="shared" si="192"/>
        <v>3010032</v>
      </c>
      <c r="AO2215" s="77" t="s">
        <v>6540</v>
      </c>
      <c r="AP2215" s="78">
        <v>2077.21</v>
      </c>
    </row>
    <row r="2216" spans="1:42" x14ac:dyDescent="0.25">
      <c r="A2216" s="27">
        <v>1426022</v>
      </c>
      <c r="B2216" s="34" t="s">
        <v>2328</v>
      </c>
      <c r="C2216" s="35">
        <v>10495</v>
      </c>
      <c r="D2216" s="36" t="s">
        <v>1025</v>
      </c>
      <c r="E2216" s="36">
        <v>105</v>
      </c>
      <c r="F2216" s="35">
        <v>2620</v>
      </c>
      <c r="G2216" s="36" t="s">
        <v>1025</v>
      </c>
      <c r="H2216" s="36">
        <v>25</v>
      </c>
      <c r="I2216" s="36">
        <v>1300</v>
      </c>
      <c r="J2216" s="35">
        <v>2237</v>
      </c>
      <c r="AF2216" s="82" t="s">
        <v>4499</v>
      </c>
      <c r="AG2216" s="82" t="s">
        <v>160</v>
      </c>
      <c r="AH2216" s="82" t="s">
        <v>89</v>
      </c>
      <c r="AI2216" s="82">
        <v>3</v>
      </c>
      <c r="AJ2216" s="106">
        <f t="shared" si="188"/>
        <v>3000000</v>
      </c>
      <c r="AK2216" s="106">
        <f t="shared" si="189"/>
        <v>10000</v>
      </c>
      <c r="AL2216" s="106">
        <f t="shared" si="190"/>
        <v>40</v>
      </c>
      <c r="AM2216" s="106">
        <f t="shared" si="191"/>
        <v>3</v>
      </c>
      <c r="AN2216" s="106">
        <f t="shared" si="192"/>
        <v>3010043</v>
      </c>
      <c r="AO2216" s="77" t="s">
        <v>6541</v>
      </c>
      <c r="AP2216" s="78">
        <v>3923.68</v>
      </c>
    </row>
    <row r="2217" spans="1:42" x14ac:dyDescent="0.25">
      <c r="A2217" s="27">
        <v>1426032</v>
      </c>
      <c r="B2217" s="34" t="s">
        <v>2329</v>
      </c>
      <c r="C2217" s="35">
        <v>15047</v>
      </c>
      <c r="D2217" s="36" t="s">
        <v>1025</v>
      </c>
      <c r="E2217" s="36">
        <v>151</v>
      </c>
      <c r="F2217" s="35">
        <v>8526</v>
      </c>
      <c r="G2217" s="36" t="s">
        <v>1025</v>
      </c>
      <c r="H2217" s="36">
        <v>57</v>
      </c>
      <c r="I2217" s="36">
        <v>676</v>
      </c>
      <c r="J2217" s="35">
        <v>1045</v>
      </c>
      <c r="AF2217" s="82" t="s">
        <v>4499</v>
      </c>
      <c r="AG2217" s="82" t="s">
        <v>160</v>
      </c>
      <c r="AH2217" s="82" t="s">
        <v>57</v>
      </c>
      <c r="AI2217" s="82">
        <v>2</v>
      </c>
      <c r="AJ2217" s="106">
        <f t="shared" si="188"/>
        <v>3000000</v>
      </c>
      <c r="AK2217" s="106">
        <f t="shared" si="189"/>
        <v>10000</v>
      </c>
      <c r="AL2217" s="106">
        <f t="shared" si="190"/>
        <v>50</v>
      </c>
      <c r="AM2217" s="106">
        <f t="shared" si="191"/>
        <v>2</v>
      </c>
      <c r="AN2217" s="106">
        <f t="shared" si="192"/>
        <v>3010052</v>
      </c>
      <c r="AO2217" s="77" t="s">
        <v>6542</v>
      </c>
      <c r="AP2217" s="78">
        <v>1079.4100000000001</v>
      </c>
    </row>
    <row r="2218" spans="1:42" x14ac:dyDescent="0.25">
      <c r="A2218" s="27">
        <v>1426042</v>
      </c>
      <c r="B2218" s="34" t="s">
        <v>2330</v>
      </c>
      <c r="C2218" s="35">
        <v>11931</v>
      </c>
      <c r="D2218" s="36" t="s">
        <v>1025</v>
      </c>
      <c r="E2218" s="36">
        <v>119</v>
      </c>
      <c r="F2218" s="35">
        <v>5017</v>
      </c>
      <c r="G2218" s="36" t="s">
        <v>1025</v>
      </c>
      <c r="H2218" s="36">
        <v>42</v>
      </c>
      <c r="I2218" s="36">
        <v>1065</v>
      </c>
      <c r="J2218" s="35">
        <v>1722</v>
      </c>
      <c r="AF2218" s="82" t="s">
        <v>4499</v>
      </c>
      <c r="AG2218" s="82" t="s">
        <v>160</v>
      </c>
      <c r="AH2218" s="82" t="s">
        <v>186</v>
      </c>
      <c r="AI2218" s="82">
        <v>2</v>
      </c>
      <c r="AJ2218" s="106">
        <f t="shared" si="188"/>
        <v>3000000</v>
      </c>
      <c r="AK2218" s="106">
        <f t="shared" si="189"/>
        <v>10000</v>
      </c>
      <c r="AL2218" s="106">
        <f t="shared" si="190"/>
        <v>60</v>
      </c>
      <c r="AM2218" s="106">
        <f t="shared" si="191"/>
        <v>2</v>
      </c>
      <c r="AN2218" s="106">
        <f t="shared" si="192"/>
        <v>3010062</v>
      </c>
      <c r="AO2218" s="77" t="s">
        <v>6543</v>
      </c>
      <c r="AP2218" s="78">
        <v>1193.29</v>
      </c>
    </row>
    <row r="2219" spans="1:42" x14ac:dyDescent="0.25">
      <c r="A2219" s="27">
        <v>1426062</v>
      </c>
      <c r="B2219" s="34" t="s">
        <v>2331</v>
      </c>
      <c r="C2219" s="35">
        <v>8143</v>
      </c>
      <c r="D2219" s="36" t="s">
        <v>1025</v>
      </c>
      <c r="E2219" s="36">
        <v>81</v>
      </c>
      <c r="F2219" s="35">
        <v>2556</v>
      </c>
      <c r="G2219" s="36" t="s">
        <v>1025</v>
      </c>
      <c r="H2219" s="36">
        <v>31</v>
      </c>
      <c r="I2219" s="36">
        <v>1683</v>
      </c>
      <c r="J2219" s="35">
        <v>2243</v>
      </c>
      <c r="AF2219" s="82" t="s">
        <v>4499</v>
      </c>
      <c r="AG2219" s="82" t="s">
        <v>160</v>
      </c>
      <c r="AH2219" s="82" t="s">
        <v>215</v>
      </c>
      <c r="AI2219" s="82">
        <v>3</v>
      </c>
      <c r="AJ2219" s="106">
        <f t="shared" si="188"/>
        <v>3000000</v>
      </c>
      <c r="AK2219" s="106">
        <f t="shared" si="189"/>
        <v>10000</v>
      </c>
      <c r="AL2219" s="106">
        <f t="shared" si="190"/>
        <v>70</v>
      </c>
      <c r="AM2219" s="106">
        <f t="shared" si="191"/>
        <v>3</v>
      </c>
      <c r="AN2219" s="106">
        <f t="shared" si="192"/>
        <v>3010073</v>
      </c>
      <c r="AO2219" s="77" t="s">
        <v>6544</v>
      </c>
      <c r="AP2219" s="78">
        <v>975.87</v>
      </c>
    </row>
    <row r="2220" spans="1:42" x14ac:dyDescent="0.25">
      <c r="A2220" s="27">
        <v>1426072</v>
      </c>
      <c r="B2220" s="34" t="s">
        <v>2332</v>
      </c>
      <c r="C2220" s="35">
        <v>11725</v>
      </c>
      <c r="D2220" s="36" t="s">
        <v>1025</v>
      </c>
      <c r="E2220" s="36">
        <v>117</v>
      </c>
      <c r="F2220" s="35">
        <v>3182</v>
      </c>
      <c r="G2220" s="36" t="s">
        <v>1025</v>
      </c>
      <c r="H2220" s="36">
        <v>27</v>
      </c>
      <c r="I2220" s="36">
        <v>1095</v>
      </c>
      <c r="J2220" s="35">
        <v>2158</v>
      </c>
      <c r="AF2220" s="82" t="s">
        <v>4499</v>
      </c>
      <c r="AG2220" s="82" t="s">
        <v>160</v>
      </c>
      <c r="AH2220" s="82" t="s">
        <v>148</v>
      </c>
      <c r="AI2220" s="82">
        <v>2</v>
      </c>
      <c r="AJ2220" s="106">
        <f t="shared" si="188"/>
        <v>3000000</v>
      </c>
      <c r="AK2220" s="106">
        <f t="shared" si="189"/>
        <v>10000</v>
      </c>
      <c r="AL2220" s="106">
        <f t="shared" si="190"/>
        <v>80</v>
      </c>
      <c r="AM2220" s="106">
        <f t="shared" si="191"/>
        <v>2</v>
      </c>
      <c r="AN2220" s="106">
        <f t="shared" si="192"/>
        <v>3010082</v>
      </c>
      <c r="AO2220" s="77" t="s">
        <v>5122</v>
      </c>
      <c r="AP2220" s="78">
        <v>812.39</v>
      </c>
    </row>
    <row r="2221" spans="1:42" x14ac:dyDescent="0.25">
      <c r="A2221" s="27">
        <v>1426082</v>
      </c>
      <c r="B2221" s="34" t="s">
        <v>2333</v>
      </c>
      <c r="C2221" s="35">
        <v>14135</v>
      </c>
      <c r="D2221" s="36" t="s">
        <v>1025</v>
      </c>
      <c r="E2221" s="36">
        <v>141</v>
      </c>
      <c r="F2221" s="35">
        <v>18226</v>
      </c>
      <c r="G2221" s="36" t="s">
        <v>1025</v>
      </c>
      <c r="H2221" s="36">
        <v>129</v>
      </c>
      <c r="I2221" s="36">
        <v>766</v>
      </c>
      <c r="J2221" s="35">
        <v>391</v>
      </c>
      <c r="AF2221" s="82" t="s">
        <v>4499</v>
      </c>
      <c r="AG2221" s="82" t="s">
        <v>160</v>
      </c>
      <c r="AH2221" s="82" t="s">
        <v>210</v>
      </c>
      <c r="AI2221" s="82">
        <v>2</v>
      </c>
      <c r="AJ2221" s="106">
        <f t="shared" si="188"/>
        <v>3000000</v>
      </c>
      <c r="AK2221" s="106">
        <f t="shared" si="189"/>
        <v>10000</v>
      </c>
      <c r="AL2221" s="106">
        <f t="shared" si="190"/>
        <v>90</v>
      </c>
      <c r="AM2221" s="106">
        <f t="shared" si="191"/>
        <v>2</v>
      </c>
      <c r="AN2221" s="106">
        <f t="shared" si="192"/>
        <v>3010092</v>
      </c>
      <c r="AO2221" s="77" t="s">
        <v>6545</v>
      </c>
      <c r="AP2221" s="78">
        <v>864.73</v>
      </c>
    </row>
    <row r="2222" spans="1:42" x14ac:dyDescent="0.25">
      <c r="A2222" s="27">
        <v>1426092</v>
      </c>
      <c r="B2222" s="34" t="s">
        <v>2334</v>
      </c>
      <c r="C2222" s="35">
        <v>11904</v>
      </c>
      <c r="D2222" s="36" t="s">
        <v>1025</v>
      </c>
      <c r="E2222" s="36">
        <v>119</v>
      </c>
      <c r="F2222" s="35">
        <v>7847</v>
      </c>
      <c r="G2222" s="36" t="s">
        <v>1025</v>
      </c>
      <c r="H2222" s="36">
        <v>66</v>
      </c>
      <c r="I2222" s="36">
        <v>1067</v>
      </c>
      <c r="J2222" s="35">
        <v>1149</v>
      </c>
      <c r="AF2222" s="82" t="s">
        <v>4499</v>
      </c>
      <c r="AG2222" s="82" t="s">
        <v>160</v>
      </c>
      <c r="AH2222" s="82" t="s">
        <v>160</v>
      </c>
      <c r="AI2222" s="82">
        <v>3</v>
      </c>
      <c r="AJ2222" s="106">
        <f t="shared" si="188"/>
        <v>3000000</v>
      </c>
      <c r="AK2222" s="106">
        <f t="shared" si="189"/>
        <v>10000</v>
      </c>
      <c r="AL2222" s="106">
        <f t="shared" si="190"/>
        <v>100</v>
      </c>
      <c r="AM2222" s="106">
        <f t="shared" si="191"/>
        <v>3</v>
      </c>
      <c r="AN2222" s="106">
        <f t="shared" si="192"/>
        <v>3010103</v>
      </c>
      <c r="AO2222" s="77" t="s">
        <v>6546</v>
      </c>
      <c r="AP2222" s="78">
        <v>1515.94</v>
      </c>
    </row>
    <row r="2223" spans="1:42" x14ac:dyDescent="0.25">
      <c r="A2223" s="27">
        <v>1426102</v>
      </c>
      <c r="B2223" s="34" t="s">
        <v>2335</v>
      </c>
      <c r="C2223" s="35">
        <v>10054</v>
      </c>
      <c r="D2223" s="36" t="s">
        <v>1025</v>
      </c>
      <c r="E2223" s="36">
        <v>101</v>
      </c>
      <c r="F2223" s="35">
        <v>4675</v>
      </c>
      <c r="G2223" s="36" t="s">
        <v>1025</v>
      </c>
      <c r="H2223" s="36">
        <v>46</v>
      </c>
      <c r="I2223" s="36">
        <v>1380</v>
      </c>
      <c r="J2223" s="35">
        <v>1805</v>
      </c>
      <c r="AF2223" s="82" t="s">
        <v>4499</v>
      </c>
      <c r="AG2223" s="82" t="s">
        <v>160</v>
      </c>
      <c r="AH2223" s="82" t="s">
        <v>157</v>
      </c>
      <c r="AI2223" s="82">
        <v>2</v>
      </c>
      <c r="AJ2223" s="106">
        <f t="shared" si="188"/>
        <v>3000000</v>
      </c>
      <c r="AK2223" s="106">
        <f t="shared" si="189"/>
        <v>10000</v>
      </c>
      <c r="AL2223" s="106">
        <f t="shared" si="190"/>
        <v>110</v>
      </c>
      <c r="AM2223" s="106">
        <f t="shared" si="191"/>
        <v>2</v>
      </c>
      <c r="AN2223" s="106">
        <f t="shared" si="192"/>
        <v>3010112</v>
      </c>
      <c r="AO2223" s="77" t="s">
        <v>6547</v>
      </c>
      <c r="AP2223" s="78">
        <v>2317.06</v>
      </c>
    </row>
    <row r="2224" spans="1:42" x14ac:dyDescent="0.25">
      <c r="A2224" s="27">
        <v>1426112</v>
      </c>
      <c r="B2224" s="34" t="s">
        <v>2336</v>
      </c>
      <c r="C2224" s="35">
        <v>12600</v>
      </c>
      <c r="D2224" s="36" t="s">
        <v>1025</v>
      </c>
      <c r="E2224" s="36">
        <v>126</v>
      </c>
      <c r="F2224" s="35">
        <v>5747</v>
      </c>
      <c r="G2224" s="36" t="s">
        <v>1025</v>
      </c>
      <c r="H2224" s="36">
        <v>46</v>
      </c>
      <c r="I2224" s="36">
        <v>969</v>
      </c>
      <c r="J2224" s="35">
        <v>1547</v>
      </c>
      <c r="AF2224" s="82" t="s">
        <v>4499</v>
      </c>
      <c r="AG2224" s="82" t="s">
        <v>160</v>
      </c>
      <c r="AH2224" s="82" t="s">
        <v>29</v>
      </c>
      <c r="AI2224" s="82">
        <v>3</v>
      </c>
      <c r="AJ2224" s="106">
        <f t="shared" si="188"/>
        <v>3000000</v>
      </c>
      <c r="AK2224" s="106">
        <f t="shared" si="189"/>
        <v>10000</v>
      </c>
      <c r="AL2224" s="106">
        <f t="shared" si="190"/>
        <v>120</v>
      </c>
      <c r="AM2224" s="106">
        <f t="shared" si="191"/>
        <v>3</v>
      </c>
      <c r="AN2224" s="106">
        <f t="shared" si="192"/>
        <v>3010123</v>
      </c>
      <c r="AO2224" s="77" t="s">
        <v>6548</v>
      </c>
      <c r="AP2224" s="78">
        <v>1822.19</v>
      </c>
    </row>
    <row r="2225" spans="1:42" x14ac:dyDescent="0.25">
      <c r="A2225" s="27">
        <v>1426122</v>
      </c>
      <c r="B2225" s="34" t="s">
        <v>2337</v>
      </c>
      <c r="C2225" s="35">
        <v>11540</v>
      </c>
      <c r="D2225" s="36" t="s">
        <v>1025</v>
      </c>
      <c r="E2225" s="36">
        <v>115</v>
      </c>
      <c r="F2225" s="35">
        <v>4414</v>
      </c>
      <c r="G2225" s="36" t="s">
        <v>1025</v>
      </c>
      <c r="H2225" s="36">
        <v>38</v>
      </c>
      <c r="I2225" s="36">
        <v>1122</v>
      </c>
      <c r="J2225" s="35">
        <v>1871</v>
      </c>
      <c r="AF2225" s="82" t="s">
        <v>4499</v>
      </c>
      <c r="AG2225" s="82" t="s">
        <v>160</v>
      </c>
      <c r="AH2225" s="82" t="s">
        <v>112</v>
      </c>
      <c r="AI2225" s="82">
        <v>2</v>
      </c>
      <c r="AJ2225" s="106">
        <f t="shared" si="188"/>
        <v>3000000</v>
      </c>
      <c r="AK2225" s="106">
        <f t="shared" si="189"/>
        <v>10000</v>
      </c>
      <c r="AL2225" s="106">
        <f t="shared" si="190"/>
        <v>130</v>
      </c>
      <c r="AM2225" s="106">
        <f t="shared" si="191"/>
        <v>2</v>
      </c>
      <c r="AN2225" s="106">
        <f t="shared" si="192"/>
        <v>3010132</v>
      </c>
      <c r="AO2225" s="77" t="s">
        <v>6549</v>
      </c>
      <c r="AP2225" s="78">
        <v>1918.78</v>
      </c>
    </row>
    <row r="2226" spans="1:42" x14ac:dyDescent="0.25">
      <c r="A2226" s="27">
        <v>1426132</v>
      </c>
      <c r="B2226" s="34" t="s">
        <v>2338</v>
      </c>
      <c r="C2226" s="35">
        <v>21075</v>
      </c>
      <c r="D2226" s="36" t="s">
        <v>1025</v>
      </c>
      <c r="E2226" s="36">
        <v>211</v>
      </c>
      <c r="F2226" s="35">
        <v>10074</v>
      </c>
      <c r="G2226" s="36" t="s">
        <v>1025</v>
      </c>
      <c r="H2226" s="36">
        <v>48</v>
      </c>
      <c r="I2226" s="36">
        <v>288</v>
      </c>
      <c r="J2226" s="35">
        <v>861</v>
      </c>
      <c r="AF2226" s="82" t="s">
        <v>4499</v>
      </c>
      <c r="AG2226" s="82" t="s">
        <v>160</v>
      </c>
      <c r="AH2226" s="82" t="s">
        <v>344</v>
      </c>
      <c r="AI2226" s="82">
        <v>2</v>
      </c>
      <c r="AJ2226" s="106">
        <f t="shared" si="188"/>
        <v>3000000</v>
      </c>
      <c r="AK2226" s="106">
        <f t="shared" si="189"/>
        <v>10000</v>
      </c>
      <c r="AL2226" s="106">
        <f t="shared" si="190"/>
        <v>140</v>
      </c>
      <c r="AM2226" s="106">
        <f t="shared" si="191"/>
        <v>2</v>
      </c>
      <c r="AN2226" s="106">
        <f t="shared" si="192"/>
        <v>3010142</v>
      </c>
      <c r="AO2226" s="77" t="s">
        <v>6550</v>
      </c>
      <c r="AP2226" s="78">
        <v>1789.7</v>
      </c>
    </row>
    <row r="2227" spans="1:42" x14ac:dyDescent="0.25">
      <c r="A2227" s="27" t="s">
        <v>1025</v>
      </c>
      <c r="B2227" s="37" t="s">
        <v>1071</v>
      </c>
      <c r="C2227" s="38"/>
      <c r="D2227" s="38"/>
      <c r="E2227" s="38"/>
      <c r="F2227" s="38"/>
      <c r="G2227" s="38"/>
      <c r="H2227" s="38"/>
      <c r="I2227" s="38"/>
      <c r="J2227" s="38"/>
      <c r="AF2227" s="82" t="s">
        <v>4499</v>
      </c>
      <c r="AG2227" s="82" t="s">
        <v>157</v>
      </c>
      <c r="AH2227" s="82" t="s">
        <v>79</v>
      </c>
      <c r="AI2227" s="82">
        <v>1</v>
      </c>
      <c r="AJ2227" s="106">
        <f t="shared" si="188"/>
        <v>3000000</v>
      </c>
      <c r="AK2227" s="106">
        <f t="shared" si="189"/>
        <v>11000</v>
      </c>
      <c r="AL2227" s="106">
        <f t="shared" si="190"/>
        <v>10</v>
      </c>
      <c r="AM2227" s="106">
        <f t="shared" si="191"/>
        <v>1</v>
      </c>
      <c r="AN2227" s="106">
        <f t="shared" si="192"/>
        <v>3011011</v>
      </c>
      <c r="AO2227" s="77" t="s">
        <v>6551</v>
      </c>
      <c r="AP2227" s="78">
        <v>1819.46</v>
      </c>
    </row>
    <row r="2228" spans="1:42" x14ac:dyDescent="0.25">
      <c r="A2228" s="27">
        <v>1426053</v>
      </c>
      <c r="B2228" s="34" t="s">
        <v>2339</v>
      </c>
      <c r="C2228" s="35">
        <v>17002</v>
      </c>
      <c r="D2228" s="36" t="s">
        <v>1025</v>
      </c>
      <c r="E2228" s="36">
        <v>170</v>
      </c>
      <c r="F2228" s="35">
        <v>5844</v>
      </c>
      <c r="G2228" s="36" t="s">
        <v>1025</v>
      </c>
      <c r="H2228" s="36">
        <v>34</v>
      </c>
      <c r="I2228" s="36">
        <v>520</v>
      </c>
      <c r="J2228" s="35">
        <v>1531</v>
      </c>
      <c r="AF2228" s="82" t="s">
        <v>4499</v>
      </c>
      <c r="AG2228" s="82" t="s">
        <v>157</v>
      </c>
      <c r="AH2228" s="82" t="s">
        <v>100</v>
      </c>
      <c r="AI2228" s="82">
        <v>3</v>
      </c>
      <c r="AJ2228" s="106">
        <f t="shared" si="188"/>
        <v>3000000</v>
      </c>
      <c r="AK2228" s="106">
        <f t="shared" si="189"/>
        <v>11000</v>
      </c>
      <c r="AL2228" s="106">
        <f t="shared" si="190"/>
        <v>20</v>
      </c>
      <c r="AM2228" s="106">
        <f t="shared" si="191"/>
        <v>3</v>
      </c>
      <c r="AN2228" s="106">
        <f t="shared" si="192"/>
        <v>3011023</v>
      </c>
      <c r="AO2228" s="77" t="s">
        <v>6552</v>
      </c>
      <c r="AP2228" s="78">
        <v>1536.76</v>
      </c>
    </row>
    <row r="2229" spans="1:42" x14ac:dyDescent="0.25">
      <c r="A2229" s="27">
        <v>1426054</v>
      </c>
      <c r="B2229" s="34" t="s">
        <v>1037</v>
      </c>
      <c r="C2229" s="35">
        <v>454</v>
      </c>
      <c r="D2229" s="36" t="s">
        <v>1025</v>
      </c>
      <c r="E2229" s="36">
        <v>5</v>
      </c>
      <c r="F2229" s="35">
        <v>1793</v>
      </c>
      <c r="G2229" s="36" t="s">
        <v>1025</v>
      </c>
      <c r="H2229" s="36">
        <v>395</v>
      </c>
      <c r="I2229" s="36" t="s">
        <v>1038</v>
      </c>
      <c r="J2229" s="35" t="s">
        <v>1038</v>
      </c>
      <c r="AF2229" s="82" t="s">
        <v>4499</v>
      </c>
      <c r="AG2229" s="82" t="s">
        <v>157</v>
      </c>
      <c r="AH2229" s="82" t="s">
        <v>30</v>
      </c>
      <c r="AI2229" s="82">
        <v>2</v>
      </c>
      <c r="AJ2229" s="106">
        <f t="shared" si="188"/>
        <v>3000000</v>
      </c>
      <c r="AK2229" s="106">
        <f t="shared" si="189"/>
        <v>11000</v>
      </c>
      <c r="AL2229" s="106">
        <f t="shared" si="190"/>
        <v>30</v>
      </c>
      <c r="AM2229" s="106">
        <f t="shared" si="191"/>
        <v>2</v>
      </c>
      <c r="AN2229" s="106">
        <f t="shared" si="192"/>
        <v>3011032</v>
      </c>
      <c r="AO2229" s="77" t="s">
        <v>6551</v>
      </c>
      <c r="AP2229" s="78">
        <v>2190.08</v>
      </c>
    </row>
    <row r="2230" spans="1:42" x14ac:dyDescent="0.25">
      <c r="A2230" s="27">
        <v>1426055</v>
      </c>
      <c r="B2230" s="34" t="s">
        <v>1039</v>
      </c>
      <c r="C2230" s="35">
        <v>16548</v>
      </c>
      <c r="D2230" s="36" t="s">
        <v>1025</v>
      </c>
      <c r="E2230" s="36">
        <v>165</v>
      </c>
      <c r="F2230" s="35">
        <v>4051</v>
      </c>
      <c r="G2230" s="36" t="s">
        <v>1025</v>
      </c>
      <c r="H2230" s="36">
        <v>24</v>
      </c>
      <c r="I2230" s="36" t="s">
        <v>1038</v>
      </c>
      <c r="J2230" s="35" t="s">
        <v>1038</v>
      </c>
      <c r="AF2230" s="82" t="s">
        <v>4499</v>
      </c>
      <c r="AG2230" s="82" t="s">
        <v>157</v>
      </c>
      <c r="AH2230" s="82" t="s">
        <v>89</v>
      </c>
      <c r="AI2230" s="82">
        <v>3</v>
      </c>
      <c r="AJ2230" s="106">
        <f t="shared" si="188"/>
        <v>3000000</v>
      </c>
      <c r="AK2230" s="106">
        <f t="shared" si="189"/>
        <v>11000</v>
      </c>
      <c r="AL2230" s="106">
        <f t="shared" si="190"/>
        <v>40</v>
      </c>
      <c r="AM2230" s="106">
        <f t="shared" si="191"/>
        <v>3</v>
      </c>
      <c r="AN2230" s="106">
        <f t="shared" si="192"/>
        <v>3011043</v>
      </c>
      <c r="AO2230" s="77" t="s">
        <v>6553</v>
      </c>
      <c r="AP2230" s="78">
        <v>1228.4100000000001</v>
      </c>
    </row>
    <row r="2231" spans="1:42" x14ac:dyDescent="0.25">
      <c r="A2231" s="27" t="s">
        <v>1025</v>
      </c>
      <c r="B2231" s="40" t="s">
        <v>2340</v>
      </c>
      <c r="C2231" s="41"/>
      <c r="D2231" s="41"/>
      <c r="E2231" s="41"/>
      <c r="F2231" s="41"/>
      <c r="G2231" s="41"/>
      <c r="H2231" s="41"/>
      <c r="I2231" s="41"/>
      <c r="J2231" s="41"/>
      <c r="AF2231" s="82" t="s">
        <v>4499</v>
      </c>
      <c r="AG2231" s="82" t="s">
        <v>157</v>
      </c>
      <c r="AH2231" s="82" t="s">
        <v>57</v>
      </c>
      <c r="AI2231" s="82">
        <v>3</v>
      </c>
      <c r="AJ2231" s="106">
        <f t="shared" si="188"/>
        <v>3000000</v>
      </c>
      <c r="AK2231" s="106">
        <f t="shared" si="189"/>
        <v>11000</v>
      </c>
      <c r="AL2231" s="106">
        <f t="shared" si="190"/>
        <v>50</v>
      </c>
      <c r="AM2231" s="106">
        <f t="shared" si="191"/>
        <v>3</v>
      </c>
      <c r="AN2231" s="106">
        <f t="shared" si="192"/>
        <v>3011053</v>
      </c>
      <c r="AO2231" s="77" t="s">
        <v>6554</v>
      </c>
      <c r="AP2231" s="78">
        <v>1835.94</v>
      </c>
    </row>
    <row r="2232" spans="1:42" x14ac:dyDescent="0.25">
      <c r="A2232" s="27" t="s">
        <v>1025</v>
      </c>
      <c r="B2232" s="37" t="s">
        <v>1028</v>
      </c>
      <c r="C2232" s="38"/>
      <c r="D2232" s="38"/>
      <c r="E2232" s="38"/>
      <c r="F2232" s="38"/>
      <c r="G2232" s="38"/>
      <c r="H2232" s="38"/>
      <c r="I2232" s="38"/>
      <c r="J2232" s="38"/>
      <c r="AF2232" s="82" t="s">
        <v>4499</v>
      </c>
      <c r="AG2232" s="82" t="s">
        <v>29</v>
      </c>
      <c r="AH2232" s="82" t="s">
        <v>79</v>
      </c>
      <c r="AI2232" s="82">
        <v>1</v>
      </c>
      <c r="AJ2232" s="106">
        <f t="shared" si="188"/>
        <v>3000000</v>
      </c>
      <c r="AK2232" s="106">
        <f t="shared" si="189"/>
        <v>12000</v>
      </c>
      <c r="AL2232" s="106">
        <f t="shared" si="190"/>
        <v>10</v>
      </c>
      <c r="AM2232" s="106">
        <f t="shared" si="191"/>
        <v>1</v>
      </c>
      <c r="AN2232" s="106">
        <f t="shared" si="192"/>
        <v>3012011</v>
      </c>
      <c r="AO2232" s="77" t="s">
        <v>5145</v>
      </c>
      <c r="AP2232" s="78">
        <v>1031.96</v>
      </c>
    </row>
    <row r="2233" spans="1:42" x14ac:dyDescent="0.25">
      <c r="A2233" s="27">
        <v>1427011</v>
      </c>
      <c r="B2233" s="34" t="s">
        <v>2341</v>
      </c>
      <c r="C2233" s="35">
        <v>1859</v>
      </c>
      <c r="D2233" s="36" t="s">
        <v>1025</v>
      </c>
      <c r="E2233" s="36">
        <v>19</v>
      </c>
      <c r="F2233" s="35">
        <v>18014</v>
      </c>
      <c r="G2233" s="36" t="s">
        <v>1025</v>
      </c>
      <c r="H2233" s="36">
        <v>969</v>
      </c>
      <c r="I2233" s="36">
        <v>2250</v>
      </c>
      <c r="J2233" s="35">
        <v>402</v>
      </c>
      <c r="AF2233" s="82" t="s">
        <v>4499</v>
      </c>
      <c r="AG2233" s="82" t="s">
        <v>29</v>
      </c>
      <c r="AH2233" s="82" t="s">
        <v>100</v>
      </c>
      <c r="AI2233" s="82">
        <v>3</v>
      </c>
      <c r="AJ2233" s="106">
        <f t="shared" si="188"/>
        <v>3000000</v>
      </c>
      <c r="AK2233" s="106">
        <f t="shared" si="189"/>
        <v>12000</v>
      </c>
      <c r="AL2233" s="106">
        <f t="shared" si="190"/>
        <v>20</v>
      </c>
      <c r="AM2233" s="106">
        <f t="shared" si="191"/>
        <v>3</v>
      </c>
      <c r="AN2233" s="106">
        <f t="shared" si="192"/>
        <v>3012023</v>
      </c>
      <c r="AO2233" s="77" t="s">
        <v>6555</v>
      </c>
      <c r="AP2233" s="78">
        <v>1378.88</v>
      </c>
    </row>
    <row r="2234" spans="1:42" x14ac:dyDescent="0.25">
      <c r="A2234" s="27" t="s">
        <v>1025</v>
      </c>
      <c r="B2234" s="37" t="s">
        <v>1030</v>
      </c>
      <c r="C2234" s="38"/>
      <c r="D2234" s="38"/>
      <c r="E2234" s="38"/>
      <c r="F2234" s="38"/>
      <c r="G2234" s="38"/>
      <c r="H2234" s="38"/>
      <c r="I2234" s="38"/>
      <c r="J2234" s="38"/>
      <c r="AF2234" s="82" t="s">
        <v>4499</v>
      </c>
      <c r="AG2234" s="82" t="s">
        <v>29</v>
      </c>
      <c r="AH2234" s="82" t="s">
        <v>30</v>
      </c>
      <c r="AI2234" s="82">
        <v>3</v>
      </c>
      <c r="AJ2234" s="106">
        <f t="shared" si="188"/>
        <v>3000000</v>
      </c>
      <c r="AK2234" s="106">
        <f t="shared" si="189"/>
        <v>12000</v>
      </c>
      <c r="AL2234" s="106">
        <f t="shared" si="190"/>
        <v>30</v>
      </c>
      <c r="AM2234" s="106">
        <f t="shared" si="191"/>
        <v>3</v>
      </c>
      <c r="AN2234" s="106">
        <f t="shared" si="192"/>
        <v>3012033</v>
      </c>
      <c r="AO2234" s="77" t="s">
        <v>6556</v>
      </c>
      <c r="AP2234" s="78">
        <v>1610.11</v>
      </c>
    </row>
    <row r="2235" spans="1:42" x14ac:dyDescent="0.25">
      <c r="A2235" s="27">
        <v>1427022</v>
      </c>
      <c r="B2235" s="34" t="s">
        <v>2342</v>
      </c>
      <c r="C2235" s="35">
        <v>12635</v>
      </c>
      <c r="D2235" s="36" t="s">
        <v>1025</v>
      </c>
      <c r="E2235" s="36">
        <v>126</v>
      </c>
      <c r="F2235" s="35">
        <v>5958</v>
      </c>
      <c r="G2235" s="36" t="s">
        <v>1025</v>
      </c>
      <c r="H2235" s="36">
        <v>47</v>
      </c>
      <c r="I2235" s="36">
        <v>966</v>
      </c>
      <c r="J2235" s="35">
        <v>1506</v>
      </c>
      <c r="AF2235" s="82" t="s">
        <v>4499</v>
      </c>
      <c r="AG2235" s="82" t="s">
        <v>29</v>
      </c>
      <c r="AH2235" s="82" t="s">
        <v>89</v>
      </c>
      <c r="AI2235" s="82">
        <v>3</v>
      </c>
      <c r="AJ2235" s="106">
        <f t="shared" si="188"/>
        <v>3000000</v>
      </c>
      <c r="AK2235" s="106">
        <f t="shared" si="189"/>
        <v>12000</v>
      </c>
      <c r="AL2235" s="106">
        <f t="shared" si="190"/>
        <v>40</v>
      </c>
      <c r="AM2235" s="106">
        <f t="shared" si="191"/>
        <v>3</v>
      </c>
      <c r="AN2235" s="106">
        <f t="shared" si="192"/>
        <v>3012043</v>
      </c>
      <c r="AO2235" s="77" t="s">
        <v>6557</v>
      </c>
      <c r="AP2235" s="78">
        <v>1846.02</v>
      </c>
    </row>
    <row r="2236" spans="1:42" x14ac:dyDescent="0.25">
      <c r="A2236" s="27">
        <v>1427032</v>
      </c>
      <c r="B2236" s="34" t="s">
        <v>2343</v>
      </c>
      <c r="C2236" s="35">
        <v>14371</v>
      </c>
      <c r="D2236" s="36" t="s">
        <v>1025</v>
      </c>
      <c r="E2236" s="36">
        <v>144</v>
      </c>
      <c r="F2236" s="35">
        <v>6050</v>
      </c>
      <c r="G2236" s="36" t="s">
        <v>1025</v>
      </c>
      <c r="H2236" s="36">
        <v>42</v>
      </c>
      <c r="I2236" s="36">
        <v>746</v>
      </c>
      <c r="J2236" s="35">
        <v>1482</v>
      </c>
      <c r="AF2236" s="82" t="s">
        <v>4499</v>
      </c>
      <c r="AG2236" s="82" t="s">
        <v>29</v>
      </c>
      <c r="AH2236" s="82" t="s">
        <v>57</v>
      </c>
      <c r="AI2236" s="82">
        <v>2</v>
      </c>
      <c r="AJ2236" s="106">
        <f t="shared" si="188"/>
        <v>3000000</v>
      </c>
      <c r="AK2236" s="106">
        <f t="shared" si="189"/>
        <v>12000</v>
      </c>
      <c r="AL2236" s="106">
        <f t="shared" si="190"/>
        <v>50</v>
      </c>
      <c r="AM2236" s="106">
        <f t="shared" si="191"/>
        <v>2</v>
      </c>
      <c r="AN2236" s="106">
        <f t="shared" si="192"/>
        <v>3012052</v>
      </c>
      <c r="AO2236" s="77" t="s">
        <v>6558</v>
      </c>
      <c r="AP2236" s="78">
        <v>1137.74</v>
      </c>
    </row>
    <row r="2237" spans="1:42" x14ac:dyDescent="0.25">
      <c r="A2237" s="27">
        <v>1427042</v>
      </c>
      <c r="B2237" s="34" t="s">
        <v>2344</v>
      </c>
      <c r="C2237" s="35">
        <v>11479</v>
      </c>
      <c r="D2237" s="36" t="s">
        <v>1025</v>
      </c>
      <c r="E2237" s="36">
        <v>115</v>
      </c>
      <c r="F2237" s="35">
        <v>4146</v>
      </c>
      <c r="G2237" s="36" t="s">
        <v>1025</v>
      </c>
      <c r="H2237" s="36">
        <v>36</v>
      </c>
      <c r="I2237" s="36">
        <v>1128</v>
      </c>
      <c r="J2237" s="35">
        <v>1939</v>
      </c>
      <c r="AF2237" s="82" t="s">
        <v>4499</v>
      </c>
      <c r="AG2237" s="82" t="s">
        <v>29</v>
      </c>
      <c r="AH2237" s="82" t="s">
        <v>186</v>
      </c>
      <c r="AI2237" s="82">
        <v>3</v>
      </c>
      <c r="AJ2237" s="106">
        <f t="shared" si="188"/>
        <v>3000000</v>
      </c>
      <c r="AK2237" s="106">
        <f t="shared" si="189"/>
        <v>12000</v>
      </c>
      <c r="AL2237" s="106">
        <f t="shared" si="190"/>
        <v>60</v>
      </c>
      <c r="AM2237" s="106">
        <f t="shared" si="191"/>
        <v>3</v>
      </c>
      <c r="AN2237" s="106">
        <f t="shared" si="192"/>
        <v>3012063</v>
      </c>
      <c r="AO2237" s="77" t="s">
        <v>5117</v>
      </c>
      <c r="AP2237" s="78">
        <v>1377.14</v>
      </c>
    </row>
    <row r="2238" spans="1:42" x14ac:dyDescent="0.25">
      <c r="A2238" s="27">
        <v>1427052</v>
      </c>
      <c r="B2238" s="34" t="s">
        <v>2341</v>
      </c>
      <c r="C2238" s="35">
        <v>15009</v>
      </c>
      <c r="D2238" s="36" t="s">
        <v>1025</v>
      </c>
      <c r="E2238" s="36">
        <v>150</v>
      </c>
      <c r="F2238" s="35">
        <v>7034</v>
      </c>
      <c r="G2238" s="36" t="s">
        <v>1025</v>
      </c>
      <c r="H2238" s="36">
        <v>47</v>
      </c>
      <c r="I2238" s="36">
        <v>678</v>
      </c>
      <c r="J2238" s="35">
        <v>1290</v>
      </c>
      <c r="AF2238" s="82" t="s">
        <v>4499</v>
      </c>
      <c r="AG2238" s="82" t="s">
        <v>112</v>
      </c>
      <c r="AH2238" s="82" t="s">
        <v>79</v>
      </c>
      <c r="AI2238" s="82">
        <v>2</v>
      </c>
      <c r="AJ2238" s="106">
        <f t="shared" si="188"/>
        <v>3000000</v>
      </c>
      <c r="AK2238" s="106">
        <f t="shared" si="189"/>
        <v>13000</v>
      </c>
      <c r="AL2238" s="106">
        <f t="shared" si="190"/>
        <v>10</v>
      </c>
      <c r="AM2238" s="106">
        <f t="shared" si="191"/>
        <v>2</v>
      </c>
      <c r="AN2238" s="106">
        <f t="shared" si="192"/>
        <v>3013012</v>
      </c>
      <c r="AO2238" s="77" t="s">
        <v>6559</v>
      </c>
      <c r="AP2238" s="78">
        <v>1107.54</v>
      </c>
    </row>
    <row r="2239" spans="1:42" x14ac:dyDescent="0.25">
      <c r="A2239" s="27">
        <v>1427062</v>
      </c>
      <c r="B2239" s="34" t="s">
        <v>2345</v>
      </c>
      <c r="C2239" s="35">
        <v>11268</v>
      </c>
      <c r="D2239" s="36" t="s">
        <v>1025</v>
      </c>
      <c r="E2239" s="36">
        <v>113</v>
      </c>
      <c r="F2239" s="35">
        <v>4347</v>
      </c>
      <c r="G2239" s="36" t="s">
        <v>1025</v>
      </c>
      <c r="H2239" s="36">
        <v>39</v>
      </c>
      <c r="I2239" s="36">
        <v>1164</v>
      </c>
      <c r="J2239" s="35">
        <v>1890</v>
      </c>
      <c r="AF2239" s="82" t="s">
        <v>4499</v>
      </c>
      <c r="AG2239" s="82" t="s">
        <v>112</v>
      </c>
      <c r="AH2239" s="82" t="s">
        <v>100</v>
      </c>
      <c r="AI2239" s="82">
        <v>2</v>
      </c>
      <c r="AJ2239" s="106">
        <f t="shared" si="188"/>
        <v>3000000</v>
      </c>
      <c r="AK2239" s="106">
        <f t="shared" si="189"/>
        <v>13000</v>
      </c>
      <c r="AL2239" s="106">
        <f t="shared" si="190"/>
        <v>20</v>
      </c>
      <c r="AM2239" s="106">
        <f t="shared" si="191"/>
        <v>2</v>
      </c>
      <c r="AN2239" s="106">
        <f t="shared" si="192"/>
        <v>3013022</v>
      </c>
      <c r="AO2239" s="77" t="s">
        <v>4722</v>
      </c>
      <c r="AP2239" s="78">
        <v>1798.18</v>
      </c>
    </row>
    <row r="2240" spans="1:42" x14ac:dyDescent="0.25">
      <c r="A2240" s="27">
        <v>1427072</v>
      </c>
      <c r="B2240" s="34" t="s">
        <v>2346</v>
      </c>
      <c r="C2240" s="35">
        <v>18583</v>
      </c>
      <c r="D2240" s="36" t="s">
        <v>1025</v>
      </c>
      <c r="E2240" s="36">
        <v>185</v>
      </c>
      <c r="F2240" s="35">
        <v>6647</v>
      </c>
      <c r="G2240" s="36" t="s">
        <v>1025</v>
      </c>
      <c r="H2240" s="36">
        <v>36</v>
      </c>
      <c r="I2240" s="36">
        <v>417</v>
      </c>
      <c r="J2240" s="35">
        <v>1366</v>
      </c>
      <c r="AF2240" s="82" t="s">
        <v>4499</v>
      </c>
      <c r="AG2240" s="82" t="s">
        <v>112</v>
      </c>
      <c r="AH2240" s="82" t="s">
        <v>30</v>
      </c>
      <c r="AI2240" s="82">
        <v>3</v>
      </c>
      <c r="AJ2240" s="106">
        <f t="shared" si="188"/>
        <v>3000000</v>
      </c>
      <c r="AK2240" s="106">
        <f t="shared" si="189"/>
        <v>13000</v>
      </c>
      <c r="AL2240" s="106">
        <f t="shared" si="190"/>
        <v>30</v>
      </c>
      <c r="AM2240" s="106">
        <f t="shared" si="191"/>
        <v>3</v>
      </c>
      <c r="AN2240" s="106">
        <f t="shared" si="192"/>
        <v>3013033</v>
      </c>
      <c r="AO2240" s="77" t="s">
        <v>6090</v>
      </c>
      <c r="AP2240" s="78">
        <v>1568.28</v>
      </c>
    </row>
    <row r="2241" spans="1:42" x14ac:dyDescent="0.25">
      <c r="A2241" s="27" t="s">
        <v>1025</v>
      </c>
      <c r="B2241" s="40" t="s">
        <v>2347</v>
      </c>
      <c r="C2241" s="41"/>
      <c r="D2241" s="41"/>
      <c r="E2241" s="41"/>
      <c r="F2241" s="41"/>
      <c r="G2241" s="41"/>
      <c r="H2241" s="41"/>
      <c r="I2241" s="41"/>
      <c r="J2241" s="41"/>
      <c r="AF2241" s="82" t="s">
        <v>4499</v>
      </c>
      <c r="AG2241" s="82" t="s">
        <v>112</v>
      </c>
      <c r="AH2241" s="82" t="s">
        <v>89</v>
      </c>
      <c r="AI2241" s="82">
        <v>3</v>
      </c>
      <c r="AJ2241" s="106">
        <f t="shared" si="188"/>
        <v>3000000</v>
      </c>
      <c r="AK2241" s="106">
        <f t="shared" si="189"/>
        <v>13000</v>
      </c>
      <c r="AL2241" s="106">
        <f t="shared" si="190"/>
        <v>40</v>
      </c>
      <c r="AM2241" s="106">
        <f t="shared" si="191"/>
        <v>3</v>
      </c>
      <c r="AN2241" s="106">
        <f t="shared" si="192"/>
        <v>3013043</v>
      </c>
      <c r="AO2241" s="77" t="s">
        <v>6560</v>
      </c>
      <c r="AP2241" s="78">
        <v>1864.25</v>
      </c>
    </row>
    <row r="2242" spans="1:42" x14ac:dyDescent="0.25">
      <c r="A2242" s="27" t="s">
        <v>1025</v>
      </c>
      <c r="B2242" s="37" t="s">
        <v>1028</v>
      </c>
      <c r="C2242" s="38"/>
      <c r="D2242" s="38"/>
      <c r="E2242" s="38"/>
      <c r="F2242" s="38"/>
      <c r="G2242" s="38"/>
      <c r="H2242" s="38"/>
      <c r="I2242" s="38"/>
      <c r="J2242" s="38"/>
      <c r="AF2242" s="82" t="s">
        <v>4499</v>
      </c>
      <c r="AG2242" s="82" t="s">
        <v>112</v>
      </c>
      <c r="AH2242" s="82" t="s">
        <v>57</v>
      </c>
      <c r="AI2242" s="82">
        <v>2</v>
      </c>
      <c r="AJ2242" s="106">
        <f t="shared" si="188"/>
        <v>3000000</v>
      </c>
      <c r="AK2242" s="106">
        <f t="shared" si="189"/>
        <v>13000</v>
      </c>
      <c r="AL2242" s="106">
        <f t="shared" si="190"/>
        <v>50</v>
      </c>
      <c r="AM2242" s="106">
        <f t="shared" si="191"/>
        <v>2</v>
      </c>
      <c r="AN2242" s="106">
        <f t="shared" si="192"/>
        <v>3013052</v>
      </c>
      <c r="AO2242" s="77" t="s">
        <v>6561</v>
      </c>
      <c r="AP2242" s="78">
        <v>2176.9</v>
      </c>
    </row>
    <row r="2243" spans="1:42" x14ac:dyDescent="0.25">
      <c r="A2243" s="27">
        <v>1428011</v>
      </c>
      <c r="B2243" s="34" t="s">
        <v>2348</v>
      </c>
      <c r="C2243" s="35">
        <v>2619</v>
      </c>
      <c r="D2243" s="36" t="s">
        <v>1025</v>
      </c>
      <c r="E2243" s="36">
        <v>26</v>
      </c>
      <c r="F2243" s="35">
        <v>36462</v>
      </c>
      <c r="G2243" s="36" t="s">
        <v>1025</v>
      </c>
      <c r="H2243" s="36">
        <v>1392</v>
      </c>
      <c r="I2243" s="36">
        <v>2189</v>
      </c>
      <c r="J2243" s="35">
        <v>144</v>
      </c>
      <c r="AF2243" s="82" t="s">
        <v>4499</v>
      </c>
      <c r="AG2243" s="82" t="s">
        <v>112</v>
      </c>
      <c r="AH2243" s="82" t="s">
        <v>186</v>
      </c>
      <c r="AI2243" s="82">
        <v>2</v>
      </c>
      <c r="AJ2243" s="106">
        <f t="shared" si="188"/>
        <v>3000000</v>
      </c>
      <c r="AK2243" s="106">
        <f t="shared" si="189"/>
        <v>13000</v>
      </c>
      <c r="AL2243" s="106">
        <f t="shared" si="190"/>
        <v>60</v>
      </c>
      <c r="AM2243" s="106">
        <f t="shared" si="191"/>
        <v>2</v>
      </c>
      <c r="AN2243" s="106">
        <f t="shared" si="192"/>
        <v>3013062</v>
      </c>
      <c r="AO2243" s="77" t="s">
        <v>6562</v>
      </c>
      <c r="AP2243" s="78">
        <v>1152.18</v>
      </c>
    </row>
    <row r="2244" spans="1:42" x14ac:dyDescent="0.25">
      <c r="A2244" s="27" t="s">
        <v>1025</v>
      </c>
      <c r="B2244" s="37" t="s">
        <v>1030</v>
      </c>
      <c r="C2244" s="38"/>
      <c r="D2244" s="38"/>
      <c r="E2244" s="38"/>
      <c r="F2244" s="38"/>
      <c r="G2244" s="38"/>
      <c r="H2244" s="38"/>
      <c r="I2244" s="38"/>
      <c r="J2244" s="38"/>
      <c r="AF2244" s="82" t="s">
        <v>4499</v>
      </c>
      <c r="AG2244" s="82" t="s">
        <v>112</v>
      </c>
      <c r="AH2244" s="82" t="s">
        <v>215</v>
      </c>
      <c r="AI2244" s="82">
        <v>2</v>
      </c>
      <c r="AJ2244" s="106">
        <f t="shared" si="188"/>
        <v>3000000</v>
      </c>
      <c r="AK2244" s="106">
        <f t="shared" si="189"/>
        <v>13000</v>
      </c>
      <c r="AL2244" s="106">
        <f t="shared" si="190"/>
        <v>70</v>
      </c>
      <c r="AM2244" s="106">
        <f t="shared" si="191"/>
        <v>2</v>
      </c>
      <c r="AN2244" s="106">
        <f t="shared" si="192"/>
        <v>3013072</v>
      </c>
      <c r="AO2244" s="77" t="s">
        <v>6563</v>
      </c>
      <c r="AP2244" s="78">
        <v>1910.41</v>
      </c>
    </row>
    <row r="2245" spans="1:42" x14ac:dyDescent="0.25">
      <c r="A2245" s="27">
        <v>1428022</v>
      </c>
      <c r="B2245" s="34" t="s">
        <v>2349</v>
      </c>
      <c r="C2245" s="35">
        <v>11981</v>
      </c>
      <c r="D2245" s="36" t="s">
        <v>1025</v>
      </c>
      <c r="E2245" s="36">
        <v>120</v>
      </c>
      <c r="F2245" s="35">
        <v>4360</v>
      </c>
      <c r="G2245" s="36" t="s">
        <v>1025</v>
      </c>
      <c r="H2245" s="36">
        <v>36</v>
      </c>
      <c r="I2245" s="36">
        <v>1055</v>
      </c>
      <c r="J2245" s="35">
        <v>1886</v>
      </c>
      <c r="AF2245" s="82" t="s">
        <v>4499</v>
      </c>
      <c r="AG2245" s="82" t="s">
        <v>344</v>
      </c>
      <c r="AH2245" s="82" t="s">
        <v>79</v>
      </c>
      <c r="AI2245" s="82">
        <v>2</v>
      </c>
      <c r="AJ2245" s="106">
        <f t="shared" si="188"/>
        <v>3000000</v>
      </c>
      <c r="AK2245" s="106">
        <f t="shared" si="189"/>
        <v>14000</v>
      </c>
      <c r="AL2245" s="106">
        <f t="shared" si="190"/>
        <v>10</v>
      </c>
      <c r="AM2245" s="106">
        <f t="shared" si="191"/>
        <v>2</v>
      </c>
      <c r="AN2245" s="106">
        <f t="shared" si="192"/>
        <v>3014012</v>
      </c>
      <c r="AO2245" s="77" t="s">
        <v>6564</v>
      </c>
      <c r="AP2245" s="78">
        <v>1321.33</v>
      </c>
    </row>
    <row r="2246" spans="1:42" x14ac:dyDescent="0.25">
      <c r="A2246" s="27">
        <v>1428032</v>
      </c>
      <c r="B2246" s="34" t="s">
        <v>2350</v>
      </c>
      <c r="C2246" s="35">
        <v>12907</v>
      </c>
      <c r="D2246" s="36" t="s">
        <v>1025</v>
      </c>
      <c r="E2246" s="36">
        <v>129</v>
      </c>
      <c r="F2246" s="35">
        <v>6183</v>
      </c>
      <c r="G2246" s="36" t="s">
        <v>1025</v>
      </c>
      <c r="H2246" s="36">
        <v>48</v>
      </c>
      <c r="I2246" s="36">
        <v>924</v>
      </c>
      <c r="J2246" s="35">
        <v>1450</v>
      </c>
      <c r="AF2246" s="82" t="s">
        <v>4499</v>
      </c>
      <c r="AG2246" s="82" t="s">
        <v>344</v>
      </c>
      <c r="AH2246" s="82" t="s">
        <v>100</v>
      </c>
      <c r="AI2246" s="82">
        <v>2</v>
      </c>
      <c r="AJ2246" s="106">
        <f t="shared" si="188"/>
        <v>3000000</v>
      </c>
      <c r="AK2246" s="106">
        <f t="shared" si="189"/>
        <v>14000</v>
      </c>
      <c r="AL2246" s="106">
        <f t="shared" si="190"/>
        <v>20</v>
      </c>
      <c r="AM2246" s="106">
        <f t="shared" si="191"/>
        <v>2</v>
      </c>
      <c r="AN2246" s="106">
        <f t="shared" si="192"/>
        <v>3014022</v>
      </c>
      <c r="AO2246" s="77" t="s">
        <v>6565</v>
      </c>
      <c r="AP2246" s="78">
        <v>1489.44</v>
      </c>
    </row>
    <row r="2247" spans="1:42" x14ac:dyDescent="0.25">
      <c r="A2247" s="27">
        <v>1428042</v>
      </c>
      <c r="B2247" s="34" t="s">
        <v>2351</v>
      </c>
      <c r="C2247" s="35">
        <v>11749</v>
      </c>
      <c r="D2247" s="36" t="s">
        <v>1025</v>
      </c>
      <c r="E2247" s="36">
        <v>118</v>
      </c>
      <c r="F2247" s="35">
        <v>5554</v>
      </c>
      <c r="G2247" s="36" t="s">
        <v>1025</v>
      </c>
      <c r="H2247" s="36">
        <v>47</v>
      </c>
      <c r="I2247" s="36">
        <v>1088</v>
      </c>
      <c r="J2247" s="35">
        <v>1589</v>
      </c>
      <c r="AF2247" s="82" t="s">
        <v>4499</v>
      </c>
      <c r="AG2247" s="82" t="s">
        <v>344</v>
      </c>
      <c r="AH2247" s="82" t="s">
        <v>30</v>
      </c>
      <c r="AI2247" s="82">
        <v>3</v>
      </c>
      <c r="AJ2247" s="106">
        <f t="shared" si="188"/>
        <v>3000000</v>
      </c>
      <c r="AK2247" s="106">
        <f t="shared" si="189"/>
        <v>14000</v>
      </c>
      <c r="AL2247" s="106">
        <f t="shared" si="190"/>
        <v>30</v>
      </c>
      <c r="AM2247" s="106">
        <f t="shared" si="191"/>
        <v>3</v>
      </c>
      <c r="AN2247" s="106">
        <f t="shared" si="192"/>
        <v>3014033</v>
      </c>
      <c r="AO2247" s="77" t="s">
        <v>6566</v>
      </c>
      <c r="AP2247" s="78">
        <v>2635.56</v>
      </c>
    </row>
    <row r="2248" spans="1:42" x14ac:dyDescent="0.25">
      <c r="A2248" s="27">
        <v>1428052</v>
      </c>
      <c r="B2248" s="34" t="s">
        <v>2352</v>
      </c>
      <c r="C2248" s="35">
        <v>9015</v>
      </c>
      <c r="D2248" s="36" t="s">
        <v>1025</v>
      </c>
      <c r="E2248" s="36">
        <v>90</v>
      </c>
      <c r="F2248" s="35">
        <v>6647</v>
      </c>
      <c r="G2248" s="36" t="s">
        <v>1025</v>
      </c>
      <c r="H2248" s="36">
        <v>74</v>
      </c>
      <c r="I2248" s="36">
        <v>1530</v>
      </c>
      <c r="J2248" s="35">
        <v>1366</v>
      </c>
      <c r="AF2248" s="82" t="s">
        <v>4499</v>
      </c>
      <c r="AG2248" s="82" t="s">
        <v>344</v>
      </c>
      <c r="AH2248" s="82" t="s">
        <v>89</v>
      </c>
      <c r="AI2248" s="82">
        <v>3</v>
      </c>
      <c r="AJ2248" s="106">
        <f t="shared" ref="AJ2248:AJ2311" si="193">AF2248*100000</f>
        <v>3000000</v>
      </c>
      <c r="AK2248" s="106">
        <f t="shared" ref="AK2248:AK2311" si="194">AG2248*1000</f>
        <v>14000</v>
      </c>
      <c r="AL2248" s="106">
        <f t="shared" ref="AL2248:AL2311" si="195">AH2248*10</f>
        <v>40</v>
      </c>
      <c r="AM2248" s="106">
        <f t="shared" ref="AM2248:AM2311" si="196">AI2248*1</f>
        <v>3</v>
      </c>
      <c r="AN2248" s="106">
        <f t="shared" ref="AN2248:AN2311" si="197">SUM(AJ2248:AM2248)</f>
        <v>3014043</v>
      </c>
      <c r="AO2248" s="77" t="s">
        <v>6567</v>
      </c>
      <c r="AP2248" s="78">
        <v>1974.18</v>
      </c>
    </row>
    <row r="2249" spans="1:42" x14ac:dyDescent="0.25">
      <c r="A2249" s="27">
        <v>1428062</v>
      </c>
      <c r="B2249" s="34" t="s">
        <v>2353</v>
      </c>
      <c r="C2249" s="35">
        <v>7275</v>
      </c>
      <c r="D2249" s="36" t="s">
        <v>1025</v>
      </c>
      <c r="E2249" s="36">
        <v>73</v>
      </c>
      <c r="F2249" s="35">
        <v>3476</v>
      </c>
      <c r="G2249" s="36" t="s">
        <v>1025</v>
      </c>
      <c r="H2249" s="36">
        <v>48</v>
      </c>
      <c r="I2249" s="36">
        <v>1810</v>
      </c>
      <c r="J2249" s="35">
        <v>2100</v>
      </c>
      <c r="AF2249" s="82" t="s">
        <v>4499</v>
      </c>
      <c r="AG2249" s="82" t="s">
        <v>124</v>
      </c>
      <c r="AH2249" s="82" t="s">
        <v>79</v>
      </c>
      <c r="AI2249" s="82">
        <v>2</v>
      </c>
      <c r="AJ2249" s="106">
        <f t="shared" si="193"/>
        <v>3000000</v>
      </c>
      <c r="AK2249" s="106">
        <f t="shared" si="194"/>
        <v>15000</v>
      </c>
      <c r="AL2249" s="106">
        <f t="shared" si="195"/>
        <v>10</v>
      </c>
      <c r="AM2249" s="106">
        <f t="shared" si="196"/>
        <v>2</v>
      </c>
      <c r="AN2249" s="106">
        <f t="shared" si="197"/>
        <v>3015012</v>
      </c>
      <c r="AO2249" s="77" t="s">
        <v>6568</v>
      </c>
      <c r="AP2249" s="78">
        <v>1416.38</v>
      </c>
    </row>
    <row r="2250" spans="1:42" x14ac:dyDescent="0.25">
      <c r="A2250" s="27">
        <v>1428072</v>
      </c>
      <c r="B2250" s="34" t="s">
        <v>2348</v>
      </c>
      <c r="C2250" s="35">
        <v>9138</v>
      </c>
      <c r="D2250" s="36" t="s">
        <v>1025</v>
      </c>
      <c r="E2250" s="36">
        <v>91</v>
      </c>
      <c r="F2250" s="35">
        <v>10922</v>
      </c>
      <c r="G2250" s="36" t="s">
        <v>1025</v>
      </c>
      <c r="H2250" s="36">
        <v>120</v>
      </c>
      <c r="I2250" s="36">
        <v>1517</v>
      </c>
      <c r="J2250" s="35">
        <v>787</v>
      </c>
      <c r="AF2250" s="82" t="s">
        <v>4499</v>
      </c>
      <c r="AG2250" s="82" t="s">
        <v>124</v>
      </c>
      <c r="AH2250" s="82" t="s">
        <v>100</v>
      </c>
      <c r="AI2250" s="82">
        <v>3</v>
      </c>
      <c r="AJ2250" s="106">
        <f t="shared" si="193"/>
        <v>3000000</v>
      </c>
      <c r="AK2250" s="106">
        <f t="shared" si="194"/>
        <v>15000</v>
      </c>
      <c r="AL2250" s="106">
        <f t="shared" si="195"/>
        <v>20</v>
      </c>
      <c r="AM2250" s="106">
        <f t="shared" si="196"/>
        <v>3</v>
      </c>
      <c r="AN2250" s="106">
        <f t="shared" si="197"/>
        <v>3015023</v>
      </c>
      <c r="AO2250" s="77" t="s">
        <v>6569</v>
      </c>
      <c r="AP2250" s="78">
        <v>1559.52</v>
      </c>
    </row>
    <row r="2251" spans="1:42" x14ac:dyDescent="0.25">
      <c r="A2251" s="27">
        <v>1428082</v>
      </c>
      <c r="B2251" s="34" t="s">
        <v>2354</v>
      </c>
      <c r="C2251" s="35">
        <v>8796</v>
      </c>
      <c r="D2251" s="36" t="s">
        <v>1025</v>
      </c>
      <c r="E2251" s="36">
        <v>88</v>
      </c>
      <c r="F2251" s="35">
        <v>11501</v>
      </c>
      <c r="G2251" s="36" t="s">
        <v>1025</v>
      </c>
      <c r="H2251" s="36">
        <v>131</v>
      </c>
      <c r="I2251" s="36">
        <v>1562</v>
      </c>
      <c r="J2251" s="35">
        <v>740</v>
      </c>
      <c r="AF2251" s="82" t="s">
        <v>4499</v>
      </c>
      <c r="AG2251" s="82" t="s">
        <v>124</v>
      </c>
      <c r="AH2251" s="82" t="s">
        <v>30</v>
      </c>
      <c r="AI2251" s="82">
        <v>2</v>
      </c>
      <c r="AJ2251" s="106">
        <f t="shared" si="193"/>
        <v>3000000</v>
      </c>
      <c r="AK2251" s="106">
        <f t="shared" si="194"/>
        <v>15000</v>
      </c>
      <c r="AL2251" s="106">
        <f t="shared" si="195"/>
        <v>30</v>
      </c>
      <c r="AM2251" s="106">
        <f t="shared" si="196"/>
        <v>2</v>
      </c>
      <c r="AN2251" s="106">
        <f t="shared" si="197"/>
        <v>3015032</v>
      </c>
      <c r="AO2251" s="77" t="s">
        <v>6570</v>
      </c>
      <c r="AP2251" s="78">
        <v>2022.59</v>
      </c>
    </row>
    <row r="2252" spans="1:42" x14ac:dyDescent="0.25">
      <c r="A2252" s="27" t="s">
        <v>1025</v>
      </c>
      <c r="B2252" s="40" t="s">
        <v>2355</v>
      </c>
      <c r="C2252" s="41"/>
      <c r="D2252" s="41"/>
      <c r="E2252" s="41"/>
      <c r="F2252" s="41"/>
      <c r="G2252" s="41"/>
      <c r="H2252" s="41"/>
      <c r="I2252" s="41"/>
      <c r="J2252" s="41"/>
      <c r="AF2252" s="82" t="s">
        <v>4499</v>
      </c>
      <c r="AG2252" s="82" t="s">
        <v>124</v>
      </c>
      <c r="AH2252" s="82" t="s">
        <v>89</v>
      </c>
      <c r="AI2252" s="82">
        <v>3</v>
      </c>
      <c r="AJ2252" s="106">
        <f t="shared" si="193"/>
        <v>3000000</v>
      </c>
      <c r="AK2252" s="106">
        <f t="shared" si="194"/>
        <v>15000</v>
      </c>
      <c r="AL2252" s="106">
        <f t="shared" si="195"/>
        <v>40</v>
      </c>
      <c r="AM2252" s="106">
        <f t="shared" si="196"/>
        <v>3</v>
      </c>
      <c r="AN2252" s="106">
        <f t="shared" si="197"/>
        <v>3015043</v>
      </c>
      <c r="AO2252" s="77" t="s">
        <v>6571</v>
      </c>
      <c r="AP2252" s="78">
        <v>2797.18</v>
      </c>
    </row>
    <row r="2253" spans="1:42" x14ac:dyDescent="0.25">
      <c r="A2253" s="27" t="s">
        <v>1025</v>
      </c>
      <c r="B2253" s="37" t="s">
        <v>1028</v>
      </c>
      <c r="C2253" s="38"/>
      <c r="D2253" s="38"/>
      <c r="E2253" s="38"/>
      <c r="F2253" s="38"/>
      <c r="G2253" s="38"/>
      <c r="H2253" s="38"/>
      <c r="I2253" s="38"/>
      <c r="J2253" s="38"/>
      <c r="AF2253" s="82" t="s">
        <v>4499</v>
      </c>
      <c r="AG2253" s="82" t="s">
        <v>124</v>
      </c>
      <c r="AH2253" s="82" t="s">
        <v>57</v>
      </c>
      <c r="AI2253" s="82">
        <v>3</v>
      </c>
      <c r="AJ2253" s="106">
        <f t="shared" si="193"/>
        <v>3000000</v>
      </c>
      <c r="AK2253" s="106">
        <f t="shared" si="194"/>
        <v>15000</v>
      </c>
      <c r="AL2253" s="106">
        <f t="shared" si="195"/>
        <v>50</v>
      </c>
      <c r="AM2253" s="106">
        <f t="shared" si="196"/>
        <v>3</v>
      </c>
      <c r="AN2253" s="106">
        <f t="shared" si="197"/>
        <v>3015053</v>
      </c>
      <c r="AO2253" s="77" t="s">
        <v>6572</v>
      </c>
      <c r="AP2253" s="78">
        <v>1912.85</v>
      </c>
    </row>
    <row r="2254" spans="1:42" x14ac:dyDescent="0.25">
      <c r="A2254" s="27">
        <v>1429011</v>
      </c>
      <c r="B2254" s="34" t="s">
        <v>2356</v>
      </c>
      <c r="C2254" s="35">
        <v>1751</v>
      </c>
      <c r="D2254" s="36" t="s">
        <v>1025</v>
      </c>
      <c r="E2254" s="36">
        <v>18</v>
      </c>
      <c r="F2254" s="35">
        <v>18939</v>
      </c>
      <c r="G2254" s="36" t="s">
        <v>1025</v>
      </c>
      <c r="H2254" s="36">
        <v>1082</v>
      </c>
      <c r="I2254" s="36">
        <v>2256</v>
      </c>
      <c r="J2254" s="35">
        <v>374</v>
      </c>
      <c r="AF2254" s="82" t="s">
        <v>4499</v>
      </c>
      <c r="AG2254" s="82" t="s">
        <v>124</v>
      </c>
      <c r="AH2254" s="82" t="s">
        <v>186</v>
      </c>
      <c r="AI2254" s="82">
        <v>3</v>
      </c>
      <c r="AJ2254" s="106">
        <f t="shared" si="193"/>
        <v>3000000</v>
      </c>
      <c r="AK2254" s="106">
        <f t="shared" si="194"/>
        <v>15000</v>
      </c>
      <c r="AL2254" s="106">
        <f t="shared" si="195"/>
        <v>60</v>
      </c>
      <c r="AM2254" s="106">
        <f t="shared" si="196"/>
        <v>3</v>
      </c>
      <c r="AN2254" s="106">
        <f t="shared" si="197"/>
        <v>3015063</v>
      </c>
      <c r="AO2254" s="77" t="s">
        <v>6573</v>
      </c>
      <c r="AP2254" s="78">
        <v>1645.63</v>
      </c>
    </row>
    <row r="2255" spans="1:42" x14ac:dyDescent="0.25">
      <c r="A2255" s="27" t="s">
        <v>1025</v>
      </c>
      <c r="B2255" s="37" t="s">
        <v>1053</v>
      </c>
      <c r="C2255" s="38"/>
      <c r="D2255" s="38"/>
      <c r="E2255" s="38"/>
      <c r="F2255" s="38"/>
      <c r="G2255" s="38"/>
      <c r="H2255" s="38"/>
      <c r="I2255" s="38"/>
      <c r="J2255" s="38"/>
      <c r="AF2255" s="82" t="s">
        <v>4499</v>
      </c>
      <c r="AG2255" s="82" t="s">
        <v>139</v>
      </c>
      <c r="AH2255" s="82" t="s">
        <v>79</v>
      </c>
      <c r="AI2255" s="82">
        <v>3</v>
      </c>
      <c r="AJ2255" s="106">
        <f t="shared" si="193"/>
        <v>3000000</v>
      </c>
      <c r="AK2255" s="106">
        <f t="shared" si="194"/>
        <v>16000</v>
      </c>
      <c r="AL2255" s="106">
        <f t="shared" si="195"/>
        <v>10</v>
      </c>
      <c r="AM2255" s="106">
        <f t="shared" si="196"/>
        <v>3</v>
      </c>
      <c r="AN2255" s="106">
        <f t="shared" si="197"/>
        <v>3016013</v>
      </c>
      <c r="AO2255" s="77" t="s">
        <v>6574</v>
      </c>
      <c r="AP2255" s="78">
        <v>1997.8</v>
      </c>
    </row>
    <row r="2256" spans="1:42" x14ac:dyDescent="0.25">
      <c r="A2256" s="27">
        <v>1429022</v>
      </c>
      <c r="B2256" s="34" t="s">
        <v>2357</v>
      </c>
      <c r="C2256" s="35">
        <v>11007</v>
      </c>
      <c r="D2256" s="36" t="s">
        <v>1025</v>
      </c>
      <c r="E2256" s="36">
        <v>110</v>
      </c>
      <c r="F2256" s="35">
        <v>3639</v>
      </c>
      <c r="G2256" s="36" t="s">
        <v>1025</v>
      </c>
      <c r="H2256" s="36">
        <v>33</v>
      </c>
      <c r="I2256" s="36">
        <v>1224</v>
      </c>
      <c r="J2256" s="35">
        <v>2067</v>
      </c>
      <c r="AF2256" s="82" t="s">
        <v>4499</v>
      </c>
      <c r="AG2256" s="82" t="s">
        <v>139</v>
      </c>
      <c r="AH2256" s="82" t="s">
        <v>100</v>
      </c>
      <c r="AI2256" s="82">
        <v>3</v>
      </c>
      <c r="AJ2256" s="106">
        <f t="shared" si="193"/>
        <v>3000000</v>
      </c>
      <c r="AK2256" s="106">
        <f t="shared" si="194"/>
        <v>16000</v>
      </c>
      <c r="AL2256" s="106">
        <f t="shared" si="195"/>
        <v>20</v>
      </c>
      <c r="AM2256" s="106">
        <f t="shared" si="196"/>
        <v>3</v>
      </c>
      <c r="AN2256" s="106">
        <f t="shared" si="197"/>
        <v>3016023</v>
      </c>
      <c r="AO2256" s="77" t="s">
        <v>6575</v>
      </c>
      <c r="AP2256" s="78">
        <v>1558.4</v>
      </c>
    </row>
    <row r="2257" spans="1:42" x14ac:dyDescent="0.25">
      <c r="A2257" s="27">
        <v>1429032</v>
      </c>
      <c r="B2257" s="34" t="s">
        <v>2358</v>
      </c>
      <c r="C2257" s="35">
        <v>11105</v>
      </c>
      <c r="D2257" s="36" t="s">
        <v>1025</v>
      </c>
      <c r="E2257" s="36">
        <v>111</v>
      </c>
      <c r="F2257" s="35">
        <v>2220</v>
      </c>
      <c r="G2257" s="36" t="s">
        <v>1025</v>
      </c>
      <c r="H2257" s="36">
        <v>20</v>
      </c>
      <c r="I2257" s="36">
        <v>1199</v>
      </c>
      <c r="J2257" s="35">
        <v>2271</v>
      </c>
      <c r="AF2257" s="82" t="s">
        <v>4499</v>
      </c>
      <c r="AG2257" s="82" t="s">
        <v>139</v>
      </c>
      <c r="AH2257" s="82" t="s">
        <v>30</v>
      </c>
      <c r="AI2257" s="82">
        <v>2</v>
      </c>
      <c r="AJ2257" s="106">
        <f t="shared" si="193"/>
        <v>3000000</v>
      </c>
      <c r="AK2257" s="106">
        <f t="shared" si="194"/>
        <v>16000</v>
      </c>
      <c r="AL2257" s="106">
        <f t="shared" si="195"/>
        <v>30</v>
      </c>
      <c r="AM2257" s="106">
        <f t="shared" si="196"/>
        <v>2</v>
      </c>
      <c r="AN2257" s="106">
        <f t="shared" si="197"/>
        <v>3016032</v>
      </c>
      <c r="AO2257" s="77" t="s">
        <v>6576</v>
      </c>
      <c r="AP2257" s="78">
        <v>1160.51</v>
      </c>
    </row>
    <row r="2258" spans="1:42" x14ac:dyDescent="0.25">
      <c r="A2258" s="27">
        <v>1429042</v>
      </c>
      <c r="B2258" s="34" t="s">
        <v>2359</v>
      </c>
      <c r="C2258" s="35">
        <v>14927</v>
      </c>
      <c r="D2258" s="36" t="s">
        <v>1025</v>
      </c>
      <c r="E2258" s="36">
        <v>149</v>
      </c>
      <c r="F2258" s="35">
        <v>4496</v>
      </c>
      <c r="G2258" s="36" t="s">
        <v>1025</v>
      </c>
      <c r="H2258" s="36">
        <v>30</v>
      </c>
      <c r="I2258" s="36">
        <v>681</v>
      </c>
      <c r="J2258" s="35">
        <v>1852</v>
      </c>
      <c r="AF2258" s="82" t="s">
        <v>4499</v>
      </c>
      <c r="AG2258" s="82" t="s">
        <v>51</v>
      </c>
      <c r="AH2258" s="82" t="s">
        <v>79</v>
      </c>
      <c r="AI2258" s="82">
        <v>1</v>
      </c>
      <c r="AJ2258" s="106">
        <f t="shared" si="193"/>
        <v>3000000</v>
      </c>
      <c r="AK2258" s="106">
        <f t="shared" si="194"/>
        <v>17000</v>
      </c>
      <c r="AL2258" s="106">
        <f t="shared" si="195"/>
        <v>10</v>
      </c>
      <c r="AM2258" s="106">
        <f t="shared" si="196"/>
        <v>1</v>
      </c>
      <c r="AN2258" s="106">
        <f t="shared" si="197"/>
        <v>3017011</v>
      </c>
      <c r="AO2258" s="77" t="s">
        <v>6577</v>
      </c>
      <c r="AP2258" s="78">
        <v>1973.7</v>
      </c>
    </row>
    <row r="2259" spans="1:42" x14ac:dyDescent="0.25">
      <c r="A2259" s="27">
        <v>1429062</v>
      </c>
      <c r="B2259" s="34" t="s">
        <v>2360</v>
      </c>
      <c r="C2259" s="35">
        <v>16858</v>
      </c>
      <c r="D2259" s="36" t="s">
        <v>1025</v>
      </c>
      <c r="E2259" s="36">
        <v>168</v>
      </c>
      <c r="F2259" s="35">
        <v>5255</v>
      </c>
      <c r="G2259" s="36" t="s">
        <v>1025</v>
      </c>
      <c r="H2259" s="36">
        <v>31</v>
      </c>
      <c r="I2259" s="36">
        <v>530</v>
      </c>
      <c r="J2259" s="35">
        <v>1663</v>
      </c>
      <c r="AF2259" s="82" t="s">
        <v>4499</v>
      </c>
      <c r="AG2259" s="82" t="s">
        <v>51</v>
      </c>
      <c r="AH2259" s="82" t="s">
        <v>100</v>
      </c>
      <c r="AI2259" s="82">
        <v>3</v>
      </c>
      <c r="AJ2259" s="106">
        <f t="shared" si="193"/>
        <v>3000000</v>
      </c>
      <c r="AK2259" s="106">
        <f t="shared" si="194"/>
        <v>17000</v>
      </c>
      <c r="AL2259" s="106">
        <f t="shared" si="195"/>
        <v>20</v>
      </c>
      <c r="AM2259" s="106">
        <f t="shared" si="196"/>
        <v>3</v>
      </c>
      <c r="AN2259" s="106">
        <f t="shared" si="197"/>
        <v>3017023</v>
      </c>
      <c r="AO2259" s="77" t="s">
        <v>6578</v>
      </c>
      <c r="AP2259" s="78">
        <v>2791.68</v>
      </c>
    </row>
    <row r="2260" spans="1:42" x14ac:dyDescent="0.25">
      <c r="A2260" s="27">
        <v>1429072</v>
      </c>
      <c r="B2260" s="34" t="s">
        <v>2361</v>
      </c>
      <c r="C2260" s="35">
        <v>10798</v>
      </c>
      <c r="D2260" s="36" t="s">
        <v>1025</v>
      </c>
      <c r="E2260" s="36">
        <v>108</v>
      </c>
      <c r="F2260" s="35">
        <v>3697</v>
      </c>
      <c r="G2260" s="36" t="s">
        <v>1025</v>
      </c>
      <c r="H2260" s="36">
        <v>34</v>
      </c>
      <c r="I2260" s="36">
        <v>1257</v>
      </c>
      <c r="J2260" s="35">
        <v>2054</v>
      </c>
      <c r="AF2260" s="82" t="s">
        <v>4499</v>
      </c>
      <c r="AG2260" s="82" t="s">
        <v>51</v>
      </c>
      <c r="AH2260" s="82" t="s">
        <v>30</v>
      </c>
      <c r="AI2260" s="82">
        <v>3</v>
      </c>
      <c r="AJ2260" s="106">
        <f t="shared" si="193"/>
        <v>3000000</v>
      </c>
      <c r="AK2260" s="106">
        <f t="shared" si="194"/>
        <v>17000</v>
      </c>
      <c r="AL2260" s="106">
        <f t="shared" si="195"/>
        <v>30</v>
      </c>
      <c r="AM2260" s="106">
        <f t="shared" si="196"/>
        <v>3</v>
      </c>
      <c r="AN2260" s="106">
        <f t="shared" si="197"/>
        <v>3017033</v>
      </c>
      <c r="AO2260" s="77" t="s">
        <v>6579</v>
      </c>
      <c r="AP2260" s="78">
        <v>1855.84</v>
      </c>
    </row>
    <row r="2261" spans="1:42" x14ac:dyDescent="0.25">
      <c r="A2261" s="27">
        <v>1429082</v>
      </c>
      <c r="B2261" s="34" t="s">
        <v>2356</v>
      </c>
      <c r="C2261" s="35">
        <v>13661</v>
      </c>
      <c r="D2261" s="36" t="s">
        <v>1025</v>
      </c>
      <c r="E2261" s="36">
        <v>137</v>
      </c>
      <c r="F2261" s="35">
        <v>6008</v>
      </c>
      <c r="G2261" s="36" t="s">
        <v>1025</v>
      </c>
      <c r="H2261" s="36">
        <v>44</v>
      </c>
      <c r="I2261" s="36">
        <v>816</v>
      </c>
      <c r="J2261" s="35">
        <v>1493</v>
      </c>
      <c r="AF2261" s="82" t="s">
        <v>4499</v>
      </c>
      <c r="AG2261" s="82" t="s">
        <v>51</v>
      </c>
      <c r="AH2261" s="82" t="s">
        <v>89</v>
      </c>
      <c r="AI2261" s="82">
        <v>2</v>
      </c>
      <c r="AJ2261" s="106">
        <f t="shared" si="193"/>
        <v>3000000</v>
      </c>
      <c r="AK2261" s="106">
        <f t="shared" si="194"/>
        <v>17000</v>
      </c>
      <c r="AL2261" s="106">
        <f t="shared" si="195"/>
        <v>40</v>
      </c>
      <c r="AM2261" s="106">
        <f t="shared" si="196"/>
        <v>2</v>
      </c>
      <c r="AN2261" s="106">
        <f t="shared" si="197"/>
        <v>3017042</v>
      </c>
      <c r="AO2261" s="77" t="s">
        <v>6577</v>
      </c>
      <c r="AP2261" s="78">
        <v>1558.88</v>
      </c>
    </row>
    <row r="2262" spans="1:42" x14ac:dyDescent="0.25">
      <c r="A2262" s="27">
        <v>1429092</v>
      </c>
      <c r="B2262" s="34" t="s">
        <v>2362</v>
      </c>
      <c r="C2262" s="35">
        <v>12997</v>
      </c>
      <c r="D2262" s="36" t="s">
        <v>1025</v>
      </c>
      <c r="E2262" s="36">
        <v>130</v>
      </c>
      <c r="F2262" s="35">
        <v>3957</v>
      </c>
      <c r="G2262" s="36" t="s">
        <v>1025</v>
      </c>
      <c r="H2262" s="36">
        <v>30</v>
      </c>
      <c r="I2262" s="36">
        <v>910</v>
      </c>
      <c r="J2262" s="35">
        <v>1983</v>
      </c>
      <c r="AF2262" s="82" t="s">
        <v>4499</v>
      </c>
      <c r="AG2262" s="82" t="s">
        <v>51</v>
      </c>
      <c r="AH2262" s="82" t="s">
        <v>57</v>
      </c>
      <c r="AI2262" s="82">
        <v>2</v>
      </c>
      <c r="AJ2262" s="106">
        <f t="shared" si="193"/>
        <v>3000000</v>
      </c>
      <c r="AK2262" s="106">
        <f t="shared" si="194"/>
        <v>17000</v>
      </c>
      <c r="AL2262" s="106">
        <f t="shared" si="195"/>
        <v>50</v>
      </c>
      <c r="AM2262" s="106">
        <f t="shared" si="196"/>
        <v>2</v>
      </c>
      <c r="AN2262" s="106">
        <f t="shared" si="197"/>
        <v>3017052</v>
      </c>
      <c r="AO2262" s="77" t="s">
        <v>6580</v>
      </c>
      <c r="AP2262" s="78">
        <v>1296.6400000000001</v>
      </c>
    </row>
    <row r="2263" spans="1:42" x14ac:dyDescent="0.25">
      <c r="A2263" s="27" t="s">
        <v>1025</v>
      </c>
      <c r="B2263" s="37" t="s">
        <v>1071</v>
      </c>
      <c r="C2263" s="38"/>
      <c r="D2263" s="38"/>
      <c r="E2263" s="38"/>
      <c r="F2263" s="38"/>
      <c r="G2263" s="38"/>
      <c r="H2263" s="38"/>
      <c r="I2263" s="38"/>
      <c r="J2263" s="38"/>
      <c r="AF2263" s="82" t="s">
        <v>4499</v>
      </c>
      <c r="AG2263" s="82" t="s">
        <v>51</v>
      </c>
      <c r="AH2263" s="82" t="s">
        <v>186</v>
      </c>
      <c r="AI2263" s="82">
        <v>3</v>
      </c>
      <c r="AJ2263" s="106">
        <f t="shared" si="193"/>
        <v>3000000</v>
      </c>
      <c r="AK2263" s="106">
        <f t="shared" si="194"/>
        <v>17000</v>
      </c>
      <c r="AL2263" s="106">
        <f t="shared" si="195"/>
        <v>60</v>
      </c>
      <c r="AM2263" s="106">
        <f t="shared" si="196"/>
        <v>3</v>
      </c>
      <c r="AN2263" s="106">
        <f t="shared" si="197"/>
        <v>3017063</v>
      </c>
      <c r="AO2263" s="77" t="s">
        <v>6581</v>
      </c>
      <c r="AP2263" s="78">
        <v>1385.04</v>
      </c>
    </row>
    <row r="2264" spans="1:42" x14ac:dyDescent="0.25">
      <c r="A2264" s="27">
        <v>1429053</v>
      </c>
      <c r="B2264" s="34" t="s">
        <v>2363</v>
      </c>
      <c r="C2264" s="35">
        <v>20013</v>
      </c>
      <c r="D2264" s="36" t="s">
        <v>1025</v>
      </c>
      <c r="E2264" s="36">
        <v>200</v>
      </c>
      <c r="F2264" s="35">
        <v>6006</v>
      </c>
      <c r="G2264" s="36" t="s">
        <v>1025</v>
      </c>
      <c r="H2264" s="36">
        <v>30</v>
      </c>
      <c r="I2264" s="36">
        <v>345</v>
      </c>
      <c r="J2264" s="35">
        <v>1494</v>
      </c>
      <c r="AF2264" s="82" t="s">
        <v>4499</v>
      </c>
      <c r="AG2264" s="82" t="s">
        <v>51</v>
      </c>
      <c r="AH2264" s="82" t="s">
        <v>215</v>
      </c>
      <c r="AI2264" s="82">
        <v>2</v>
      </c>
      <c r="AJ2264" s="106">
        <f t="shared" si="193"/>
        <v>3000000</v>
      </c>
      <c r="AK2264" s="106">
        <f t="shared" si="194"/>
        <v>17000</v>
      </c>
      <c r="AL2264" s="106">
        <f t="shared" si="195"/>
        <v>70</v>
      </c>
      <c r="AM2264" s="106">
        <f t="shared" si="196"/>
        <v>2</v>
      </c>
      <c r="AN2264" s="106">
        <f t="shared" si="197"/>
        <v>3017072</v>
      </c>
      <c r="AO2264" s="77" t="s">
        <v>6582</v>
      </c>
      <c r="AP2264" s="78">
        <v>1063.28</v>
      </c>
    </row>
    <row r="2265" spans="1:42" x14ac:dyDescent="0.25">
      <c r="A2265" s="27">
        <v>1429054</v>
      </c>
      <c r="B2265" s="34" t="s">
        <v>1037</v>
      </c>
      <c r="C2265" s="35">
        <v>1157</v>
      </c>
      <c r="D2265" s="36" t="s">
        <v>1025</v>
      </c>
      <c r="E2265" s="36">
        <v>11</v>
      </c>
      <c r="F2265" s="35">
        <v>2088</v>
      </c>
      <c r="G2265" s="36" t="s">
        <v>1025</v>
      </c>
      <c r="H2265" s="36">
        <v>180</v>
      </c>
      <c r="I2265" s="36" t="s">
        <v>1038</v>
      </c>
      <c r="J2265" s="35" t="s">
        <v>1038</v>
      </c>
      <c r="AF2265" s="82" t="s">
        <v>4499</v>
      </c>
      <c r="AG2265" s="82" t="s">
        <v>51</v>
      </c>
      <c r="AH2265" s="82" t="s">
        <v>148</v>
      </c>
      <c r="AI2265" s="82">
        <v>2</v>
      </c>
      <c r="AJ2265" s="106">
        <f t="shared" si="193"/>
        <v>3000000</v>
      </c>
      <c r="AK2265" s="106">
        <f t="shared" si="194"/>
        <v>17000</v>
      </c>
      <c r="AL2265" s="106">
        <f t="shared" si="195"/>
        <v>80</v>
      </c>
      <c r="AM2265" s="106">
        <f t="shared" si="196"/>
        <v>2</v>
      </c>
      <c r="AN2265" s="106">
        <f t="shared" si="197"/>
        <v>3017082</v>
      </c>
      <c r="AO2265" s="77" t="s">
        <v>6583</v>
      </c>
      <c r="AP2265" s="78">
        <v>1267.1300000000001</v>
      </c>
    </row>
    <row r="2266" spans="1:42" x14ac:dyDescent="0.25">
      <c r="A2266" s="27">
        <v>1429055</v>
      </c>
      <c r="B2266" s="34" t="s">
        <v>1049</v>
      </c>
      <c r="C2266" s="35">
        <v>18856</v>
      </c>
      <c r="D2266" s="36" t="s">
        <v>1025</v>
      </c>
      <c r="E2266" s="36">
        <v>189</v>
      </c>
      <c r="F2266" s="35">
        <v>3918</v>
      </c>
      <c r="G2266" s="36" t="s">
        <v>1025</v>
      </c>
      <c r="H2266" s="36">
        <v>21</v>
      </c>
      <c r="I2266" s="36" t="s">
        <v>1038</v>
      </c>
      <c r="J2266" s="35" t="s">
        <v>1038</v>
      </c>
      <c r="AF2266" s="82" t="s">
        <v>4499</v>
      </c>
      <c r="AG2266" s="82" t="s">
        <v>38</v>
      </c>
      <c r="AH2266" s="82" t="s">
        <v>79</v>
      </c>
      <c r="AI2266" s="82">
        <v>2</v>
      </c>
      <c r="AJ2266" s="106">
        <f t="shared" si="193"/>
        <v>3000000</v>
      </c>
      <c r="AK2266" s="106">
        <f t="shared" si="194"/>
        <v>18000</v>
      </c>
      <c r="AL2266" s="106">
        <f t="shared" si="195"/>
        <v>10</v>
      </c>
      <c r="AM2266" s="106">
        <f t="shared" si="196"/>
        <v>2</v>
      </c>
      <c r="AN2266" s="106">
        <f t="shared" si="197"/>
        <v>3018012</v>
      </c>
      <c r="AO2266" s="77" t="s">
        <v>6584</v>
      </c>
      <c r="AP2266" s="78">
        <v>1362.11</v>
      </c>
    </row>
    <row r="2267" spans="1:42" x14ac:dyDescent="0.25">
      <c r="A2267" s="27" t="s">
        <v>1025</v>
      </c>
      <c r="B2267" s="40" t="s">
        <v>2364</v>
      </c>
      <c r="C2267" s="41"/>
      <c r="D2267" s="41"/>
      <c r="E2267" s="41"/>
      <c r="F2267" s="41"/>
      <c r="G2267" s="41"/>
      <c r="H2267" s="41"/>
      <c r="I2267" s="41"/>
      <c r="J2267" s="41"/>
      <c r="AF2267" s="82" t="s">
        <v>4499</v>
      </c>
      <c r="AG2267" s="82" t="s">
        <v>38</v>
      </c>
      <c r="AH2267" s="82" t="s">
        <v>100</v>
      </c>
      <c r="AI2267" s="82">
        <v>2</v>
      </c>
      <c r="AJ2267" s="106">
        <f t="shared" si="193"/>
        <v>3000000</v>
      </c>
      <c r="AK2267" s="106">
        <f t="shared" si="194"/>
        <v>18000</v>
      </c>
      <c r="AL2267" s="106">
        <f t="shared" si="195"/>
        <v>20</v>
      </c>
      <c r="AM2267" s="106">
        <f t="shared" si="196"/>
        <v>2</v>
      </c>
      <c r="AN2267" s="106">
        <f t="shared" si="197"/>
        <v>3018022</v>
      </c>
      <c r="AO2267" s="77" t="s">
        <v>6585</v>
      </c>
      <c r="AP2267" s="78">
        <v>975.32</v>
      </c>
    </row>
    <row r="2268" spans="1:42" x14ac:dyDescent="0.25">
      <c r="A2268" s="27" t="s">
        <v>1025</v>
      </c>
      <c r="B2268" s="37" t="s">
        <v>2136</v>
      </c>
      <c r="C2268" s="38"/>
      <c r="D2268" s="38"/>
      <c r="E2268" s="38"/>
      <c r="F2268" s="38"/>
      <c r="G2268" s="38"/>
      <c r="H2268" s="38"/>
      <c r="I2268" s="38"/>
      <c r="J2268" s="38"/>
      <c r="AF2268" s="82" t="s">
        <v>4499</v>
      </c>
      <c r="AG2268" s="82" t="s">
        <v>38</v>
      </c>
      <c r="AH2268" s="82" t="s">
        <v>30</v>
      </c>
      <c r="AI2268" s="82">
        <v>3</v>
      </c>
      <c r="AJ2268" s="106">
        <f t="shared" si="193"/>
        <v>3000000</v>
      </c>
      <c r="AK2268" s="106">
        <f t="shared" si="194"/>
        <v>18000</v>
      </c>
      <c r="AL2268" s="106">
        <f t="shared" si="195"/>
        <v>30</v>
      </c>
      <c r="AM2268" s="106">
        <f t="shared" si="196"/>
        <v>3</v>
      </c>
      <c r="AN2268" s="106">
        <f t="shared" si="197"/>
        <v>3018033</v>
      </c>
      <c r="AO2268" s="77" t="s">
        <v>6586</v>
      </c>
      <c r="AP2268" s="78">
        <v>1218.75</v>
      </c>
    </row>
    <row r="2269" spans="1:42" x14ac:dyDescent="0.25">
      <c r="A2269" s="27">
        <v>1430012</v>
      </c>
      <c r="B2269" s="34" t="s">
        <v>2365</v>
      </c>
      <c r="C2269" s="35">
        <v>12398</v>
      </c>
      <c r="D2269" s="36" t="s">
        <v>1025</v>
      </c>
      <c r="E2269" s="36">
        <v>124</v>
      </c>
      <c r="F2269" s="35">
        <v>5972</v>
      </c>
      <c r="G2269" s="36" t="s">
        <v>1025</v>
      </c>
      <c r="H2269" s="36">
        <v>48</v>
      </c>
      <c r="I2269" s="36">
        <v>994</v>
      </c>
      <c r="J2269" s="35">
        <v>1501</v>
      </c>
      <c r="AF2269" s="82" t="s">
        <v>4499</v>
      </c>
      <c r="AG2269" s="82" t="s">
        <v>38</v>
      </c>
      <c r="AH2269" s="82" t="s">
        <v>89</v>
      </c>
      <c r="AI2269" s="82">
        <v>2</v>
      </c>
      <c r="AJ2269" s="106">
        <f t="shared" si="193"/>
        <v>3000000</v>
      </c>
      <c r="AK2269" s="106">
        <f t="shared" si="194"/>
        <v>18000</v>
      </c>
      <c r="AL2269" s="106">
        <f t="shared" si="195"/>
        <v>40</v>
      </c>
      <c r="AM2269" s="106">
        <f t="shared" si="196"/>
        <v>2</v>
      </c>
      <c r="AN2269" s="106">
        <f t="shared" si="197"/>
        <v>3018042</v>
      </c>
      <c r="AO2269" s="77" t="s">
        <v>6587</v>
      </c>
      <c r="AP2269" s="78">
        <v>1389.58</v>
      </c>
    </row>
    <row r="2270" spans="1:42" x14ac:dyDescent="0.25">
      <c r="A2270" s="27">
        <v>1430022</v>
      </c>
      <c r="B2270" s="34" t="s">
        <v>2366</v>
      </c>
      <c r="C2270" s="35">
        <v>5453</v>
      </c>
      <c r="D2270" s="36" t="s">
        <v>1025</v>
      </c>
      <c r="E2270" s="36">
        <v>55</v>
      </c>
      <c r="F2270" s="35">
        <v>5212</v>
      </c>
      <c r="G2270" s="36" t="s">
        <v>1025</v>
      </c>
      <c r="H2270" s="36">
        <v>96</v>
      </c>
      <c r="I2270" s="36">
        <v>1989</v>
      </c>
      <c r="J2270" s="35">
        <v>1670</v>
      </c>
      <c r="AF2270" s="82" t="s">
        <v>4499</v>
      </c>
      <c r="AG2270" s="82" t="s">
        <v>38</v>
      </c>
      <c r="AH2270" s="82" t="s">
        <v>57</v>
      </c>
      <c r="AI2270" s="82">
        <v>2</v>
      </c>
      <c r="AJ2270" s="106">
        <f t="shared" si="193"/>
        <v>3000000</v>
      </c>
      <c r="AK2270" s="106">
        <f t="shared" si="194"/>
        <v>18000</v>
      </c>
      <c r="AL2270" s="106">
        <f t="shared" si="195"/>
        <v>50</v>
      </c>
      <c r="AM2270" s="106">
        <f t="shared" si="196"/>
        <v>2</v>
      </c>
      <c r="AN2270" s="106">
        <f t="shared" si="197"/>
        <v>3018052</v>
      </c>
      <c r="AO2270" s="77" t="s">
        <v>6588</v>
      </c>
      <c r="AP2270" s="78">
        <v>1508.73</v>
      </c>
    </row>
    <row r="2271" spans="1:42" x14ac:dyDescent="0.25">
      <c r="A2271" s="27">
        <v>1430032</v>
      </c>
      <c r="B2271" s="34" t="s">
        <v>2367</v>
      </c>
      <c r="C2271" s="35">
        <v>5305</v>
      </c>
      <c r="D2271" s="36" t="s">
        <v>1025</v>
      </c>
      <c r="E2271" s="36">
        <v>53</v>
      </c>
      <c r="F2271" s="35">
        <v>3898</v>
      </c>
      <c r="G2271" s="36" t="s">
        <v>1025</v>
      </c>
      <c r="H2271" s="36">
        <v>73</v>
      </c>
      <c r="I2271" s="36">
        <v>1999</v>
      </c>
      <c r="J2271" s="35">
        <v>2002</v>
      </c>
      <c r="AF2271" s="82" t="s">
        <v>4499</v>
      </c>
      <c r="AG2271" s="82" t="s">
        <v>38</v>
      </c>
      <c r="AH2271" s="82" t="s">
        <v>186</v>
      </c>
      <c r="AI2271" s="82">
        <v>3</v>
      </c>
      <c r="AJ2271" s="106">
        <f t="shared" si="193"/>
        <v>3000000</v>
      </c>
      <c r="AK2271" s="106">
        <f t="shared" si="194"/>
        <v>18000</v>
      </c>
      <c r="AL2271" s="106">
        <f t="shared" si="195"/>
        <v>60</v>
      </c>
      <c r="AM2271" s="106">
        <f t="shared" si="196"/>
        <v>3</v>
      </c>
      <c r="AN2271" s="106">
        <f t="shared" si="197"/>
        <v>3018063</v>
      </c>
      <c r="AO2271" s="77" t="s">
        <v>6589</v>
      </c>
      <c r="AP2271" s="78">
        <v>1499.74</v>
      </c>
    </row>
    <row r="2272" spans="1:42" x14ac:dyDescent="0.25">
      <c r="A2272" s="27">
        <v>1430042</v>
      </c>
      <c r="B2272" s="34" t="s">
        <v>2368</v>
      </c>
      <c r="C2272" s="35">
        <v>8195</v>
      </c>
      <c r="D2272" s="36" t="s">
        <v>1025</v>
      </c>
      <c r="E2272" s="36">
        <v>82</v>
      </c>
      <c r="F2272" s="35">
        <v>5963</v>
      </c>
      <c r="G2272" s="36" t="s">
        <v>1025</v>
      </c>
      <c r="H2272" s="36">
        <v>73</v>
      </c>
      <c r="I2272" s="36">
        <v>1673</v>
      </c>
      <c r="J2272" s="35">
        <v>1505</v>
      </c>
      <c r="AF2272" s="82" t="s">
        <v>4499</v>
      </c>
      <c r="AG2272" s="82" t="s">
        <v>38</v>
      </c>
      <c r="AH2272" s="82" t="s">
        <v>215</v>
      </c>
      <c r="AI2272" s="82">
        <v>3</v>
      </c>
      <c r="AJ2272" s="106">
        <f t="shared" si="193"/>
        <v>3000000</v>
      </c>
      <c r="AK2272" s="106">
        <f t="shared" si="194"/>
        <v>18000</v>
      </c>
      <c r="AL2272" s="106">
        <f t="shared" si="195"/>
        <v>70</v>
      </c>
      <c r="AM2272" s="106">
        <f t="shared" si="196"/>
        <v>3</v>
      </c>
      <c r="AN2272" s="106">
        <f t="shared" si="197"/>
        <v>3018073</v>
      </c>
      <c r="AO2272" s="77" t="s">
        <v>6590</v>
      </c>
      <c r="AP2272" s="78">
        <v>1821.28</v>
      </c>
    </row>
    <row r="2273" spans="1:42" x14ac:dyDescent="0.25">
      <c r="A2273" s="27" t="s">
        <v>1025</v>
      </c>
      <c r="B2273" s="37" t="s">
        <v>1071</v>
      </c>
      <c r="C2273" s="38"/>
      <c r="D2273" s="38"/>
      <c r="E2273" s="38"/>
      <c r="F2273" s="38"/>
      <c r="G2273" s="38"/>
      <c r="H2273" s="38"/>
      <c r="I2273" s="38"/>
      <c r="J2273" s="38"/>
      <c r="AF2273" s="82" t="s">
        <v>4499</v>
      </c>
      <c r="AG2273" s="82" t="s">
        <v>65</v>
      </c>
      <c r="AH2273" s="82" t="s">
        <v>79</v>
      </c>
      <c r="AI2273" s="82">
        <v>1</v>
      </c>
      <c r="AJ2273" s="106">
        <f t="shared" si="193"/>
        <v>3000000</v>
      </c>
      <c r="AK2273" s="106">
        <f t="shared" si="194"/>
        <v>19000</v>
      </c>
      <c r="AL2273" s="106">
        <f t="shared" si="195"/>
        <v>10</v>
      </c>
      <c r="AM2273" s="106">
        <f t="shared" si="196"/>
        <v>1</v>
      </c>
      <c r="AN2273" s="106">
        <f t="shared" si="197"/>
        <v>3019011</v>
      </c>
      <c r="AO2273" s="77" t="s">
        <v>6591</v>
      </c>
      <c r="AP2273" s="78">
        <v>2034.29</v>
      </c>
    </row>
    <row r="2274" spans="1:42" x14ac:dyDescent="0.25">
      <c r="A2274" s="27">
        <v>1430053</v>
      </c>
      <c r="B2274" s="34" t="s">
        <v>2369</v>
      </c>
      <c r="C2274" s="35">
        <v>13830</v>
      </c>
      <c r="D2274" s="36" t="s">
        <v>1025</v>
      </c>
      <c r="E2274" s="36">
        <v>138</v>
      </c>
      <c r="F2274" s="35">
        <v>18819</v>
      </c>
      <c r="G2274" s="36" t="s">
        <v>1025</v>
      </c>
      <c r="H2274" s="36">
        <v>136</v>
      </c>
      <c r="I2274" s="36">
        <v>799</v>
      </c>
      <c r="J2274" s="35">
        <v>377</v>
      </c>
      <c r="AF2274" s="82" t="s">
        <v>4499</v>
      </c>
      <c r="AG2274" s="82" t="s">
        <v>65</v>
      </c>
      <c r="AH2274" s="82" t="s">
        <v>100</v>
      </c>
      <c r="AI2274" s="82">
        <v>2</v>
      </c>
      <c r="AJ2274" s="106">
        <f t="shared" si="193"/>
        <v>3000000</v>
      </c>
      <c r="AK2274" s="106">
        <f t="shared" si="194"/>
        <v>19000</v>
      </c>
      <c r="AL2274" s="106">
        <f t="shared" si="195"/>
        <v>20</v>
      </c>
      <c r="AM2274" s="106">
        <f t="shared" si="196"/>
        <v>2</v>
      </c>
      <c r="AN2274" s="106">
        <f t="shared" si="197"/>
        <v>3019022</v>
      </c>
      <c r="AO2274" s="77" t="s">
        <v>6592</v>
      </c>
      <c r="AP2274" s="78">
        <v>1256.19</v>
      </c>
    </row>
    <row r="2275" spans="1:42" x14ac:dyDescent="0.25">
      <c r="A2275" s="27">
        <v>1430054</v>
      </c>
      <c r="B2275" s="34" t="s">
        <v>1037</v>
      </c>
      <c r="C2275" s="35">
        <v>2189</v>
      </c>
      <c r="D2275" s="36" t="s">
        <v>1025</v>
      </c>
      <c r="E2275" s="36">
        <v>22</v>
      </c>
      <c r="F2275" s="35">
        <v>11779</v>
      </c>
      <c r="G2275" s="36" t="s">
        <v>1025</v>
      </c>
      <c r="H2275" s="36">
        <v>538</v>
      </c>
      <c r="I2275" s="36" t="s">
        <v>1038</v>
      </c>
      <c r="J2275" s="35" t="s">
        <v>1038</v>
      </c>
      <c r="AF2275" s="82" t="s">
        <v>4499</v>
      </c>
      <c r="AG2275" s="82" t="s">
        <v>65</v>
      </c>
      <c r="AH2275" s="82" t="s">
        <v>30</v>
      </c>
      <c r="AI2275" s="82">
        <v>2</v>
      </c>
      <c r="AJ2275" s="106">
        <f t="shared" si="193"/>
        <v>3000000</v>
      </c>
      <c r="AK2275" s="106">
        <f t="shared" si="194"/>
        <v>19000</v>
      </c>
      <c r="AL2275" s="106">
        <f t="shared" si="195"/>
        <v>30</v>
      </c>
      <c r="AM2275" s="106">
        <f t="shared" si="196"/>
        <v>2</v>
      </c>
      <c r="AN2275" s="106">
        <f t="shared" si="197"/>
        <v>3019032</v>
      </c>
      <c r="AO2275" s="77" t="s">
        <v>6593</v>
      </c>
      <c r="AP2275" s="78">
        <v>1968.88</v>
      </c>
    </row>
    <row r="2276" spans="1:42" x14ac:dyDescent="0.25">
      <c r="A2276" s="27">
        <v>1430055</v>
      </c>
      <c r="B2276" s="34" t="s">
        <v>1049</v>
      </c>
      <c r="C2276" s="35">
        <v>11641</v>
      </c>
      <c r="D2276" s="36" t="s">
        <v>1025</v>
      </c>
      <c r="E2276" s="36">
        <v>116</v>
      </c>
      <c r="F2276" s="35">
        <v>7040</v>
      </c>
      <c r="G2276" s="36" t="s">
        <v>1025</v>
      </c>
      <c r="H2276" s="36">
        <v>60</v>
      </c>
      <c r="I2276" s="36" t="s">
        <v>1038</v>
      </c>
      <c r="J2276" s="35" t="s">
        <v>1038</v>
      </c>
      <c r="AF2276" s="82" t="s">
        <v>4499</v>
      </c>
      <c r="AG2276" s="82" t="s">
        <v>65</v>
      </c>
      <c r="AH2276" s="82" t="s">
        <v>89</v>
      </c>
      <c r="AI2276" s="82">
        <v>3</v>
      </c>
      <c r="AJ2276" s="106">
        <f t="shared" si="193"/>
        <v>3000000</v>
      </c>
      <c r="AK2276" s="106">
        <f t="shared" si="194"/>
        <v>19000</v>
      </c>
      <c r="AL2276" s="106">
        <f t="shared" si="195"/>
        <v>40</v>
      </c>
      <c r="AM2276" s="106">
        <f t="shared" si="196"/>
        <v>3</v>
      </c>
      <c r="AN2276" s="106">
        <f t="shared" si="197"/>
        <v>3019043</v>
      </c>
      <c r="AO2276" s="77" t="s">
        <v>6594</v>
      </c>
      <c r="AP2276" s="78">
        <v>993.55</v>
      </c>
    </row>
    <row r="2277" spans="1:42" x14ac:dyDescent="0.25">
      <c r="A2277" s="27" t="s">
        <v>1025</v>
      </c>
      <c r="B2277" s="40" t="s">
        <v>2370</v>
      </c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AF2277" s="82" t="s">
        <v>4499</v>
      </c>
      <c r="AG2277" s="82" t="s">
        <v>65</v>
      </c>
      <c r="AH2277" s="82" t="s">
        <v>57</v>
      </c>
      <c r="AI2277" s="82">
        <v>2</v>
      </c>
      <c r="AJ2277" s="106">
        <f t="shared" si="193"/>
        <v>3000000</v>
      </c>
      <c r="AK2277" s="106">
        <f t="shared" si="194"/>
        <v>19000</v>
      </c>
      <c r="AL2277" s="106">
        <f t="shared" si="195"/>
        <v>50</v>
      </c>
      <c r="AM2277" s="106">
        <f t="shared" si="196"/>
        <v>2</v>
      </c>
      <c r="AN2277" s="106">
        <f t="shared" si="197"/>
        <v>3019052</v>
      </c>
      <c r="AO2277" s="77" t="s">
        <v>6595</v>
      </c>
      <c r="AP2277" s="78">
        <v>1140.43</v>
      </c>
    </row>
    <row r="2278" spans="1:42" x14ac:dyDescent="0.25">
      <c r="A2278" s="27" t="s">
        <v>1025</v>
      </c>
      <c r="B2278" s="37" t="s">
        <v>1030</v>
      </c>
      <c r="C2278" s="38"/>
      <c r="D2278" s="38"/>
      <c r="E2278" s="38"/>
      <c r="F2278" s="38"/>
      <c r="G2278" s="38"/>
      <c r="H2278" s="38"/>
      <c r="I2278" s="38"/>
      <c r="J2278" s="38"/>
      <c r="AF2278" s="82" t="s">
        <v>4499</v>
      </c>
      <c r="AG2278" s="82" t="s">
        <v>65</v>
      </c>
      <c r="AH2278" s="82" t="s">
        <v>186</v>
      </c>
      <c r="AI2278" s="82">
        <v>2</v>
      </c>
      <c r="AJ2278" s="106">
        <f t="shared" si="193"/>
        <v>3000000</v>
      </c>
      <c r="AK2278" s="106">
        <f t="shared" si="194"/>
        <v>19000</v>
      </c>
      <c r="AL2278" s="106">
        <f t="shared" si="195"/>
        <v>60</v>
      </c>
      <c r="AM2278" s="106">
        <f t="shared" si="196"/>
        <v>2</v>
      </c>
      <c r="AN2278" s="106">
        <f t="shared" si="197"/>
        <v>3019062</v>
      </c>
      <c r="AO2278" s="77" t="s">
        <v>5498</v>
      </c>
      <c r="AP2278" s="78">
        <v>1867.98</v>
      </c>
    </row>
    <row r="2279" spans="1:42" x14ac:dyDescent="0.25">
      <c r="A2279" s="27">
        <v>1432022</v>
      </c>
      <c r="B2279" s="34" t="s">
        <v>2371</v>
      </c>
      <c r="C2279" s="35">
        <v>6501</v>
      </c>
      <c r="D2279" s="36" t="s">
        <v>1025</v>
      </c>
      <c r="E2279" s="36">
        <v>65</v>
      </c>
      <c r="F2279" s="35">
        <v>10602</v>
      </c>
      <c r="G2279" s="36" t="s">
        <v>1025</v>
      </c>
      <c r="H2279" s="36">
        <v>163</v>
      </c>
      <c r="I2279" s="36">
        <v>1901</v>
      </c>
      <c r="J2279" s="35">
        <v>816</v>
      </c>
      <c r="AF2279" s="82" t="s">
        <v>4499</v>
      </c>
      <c r="AG2279" s="82" t="s">
        <v>65</v>
      </c>
      <c r="AH2279" s="82" t="s">
        <v>215</v>
      </c>
      <c r="AI2279" s="82">
        <v>3</v>
      </c>
      <c r="AJ2279" s="106">
        <f t="shared" si="193"/>
        <v>3000000</v>
      </c>
      <c r="AK2279" s="106">
        <f t="shared" si="194"/>
        <v>19000</v>
      </c>
      <c r="AL2279" s="106">
        <f t="shared" si="195"/>
        <v>70</v>
      </c>
      <c r="AM2279" s="106">
        <f t="shared" si="196"/>
        <v>3</v>
      </c>
      <c r="AN2279" s="106">
        <f t="shared" si="197"/>
        <v>3019073</v>
      </c>
      <c r="AO2279" s="77" t="s">
        <v>6596</v>
      </c>
      <c r="AP2279" s="78">
        <v>1604.61</v>
      </c>
    </row>
    <row r="2280" spans="1:42" x14ac:dyDescent="0.25">
      <c r="A2280" s="27">
        <v>1432032</v>
      </c>
      <c r="B2280" s="34" t="s">
        <v>2372</v>
      </c>
      <c r="C2280" s="35">
        <v>8460</v>
      </c>
      <c r="D2280" s="36" t="s">
        <v>1025</v>
      </c>
      <c r="E2280" s="36">
        <v>85</v>
      </c>
      <c r="F2280" s="35">
        <v>4354</v>
      </c>
      <c r="G2280" s="36" t="s">
        <v>1025</v>
      </c>
      <c r="H2280" s="36">
        <v>51</v>
      </c>
      <c r="I2280" s="36">
        <v>1625</v>
      </c>
      <c r="J2280" s="35">
        <v>1888</v>
      </c>
      <c r="AF2280" s="82" t="s">
        <v>4499</v>
      </c>
      <c r="AG2280" s="82" t="s">
        <v>65</v>
      </c>
      <c r="AH2280" s="82" t="s">
        <v>148</v>
      </c>
      <c r="AI2280" s="82">
        <v>3</v>
      </c>
      <c r="AJ2280" s="106">
        <f t="shared" si="193"/>
        <v>3000000</v>
      </c>
      <c r="AK2280" s="106">
        <f t="shared" si="194"/>
        <v>19000</v>
      </c>
      <c r="AL2280" s="106">
        <f t="shared" si="195"/>
        <v>80</v>
      </c>
      <c r="AM2280" s="106">
        <f t="shared" si="196"/>
        <v>3</v>
      </c>
      <c r="AN2280" s="106">
        <f t="shared" si="197"/>
        <v>3019083</v>
      </c>
      <c r="AO2280" s="77" t="s">
        <v>6597</v>
      </c>
      <c r="AP2280" s="78">
        <v>1095.82</v>
      </c>
    </row>
    <row r="2281" spans="1:42" x14ac:dyDescent="0.25">
      <c r="A2281" s="27">
        <v>1432042</v>
      </c>
      <c r="B2281" s="34" t="s">
        <v>2373</v>
      </c>
      <c r="C2281" s="35">
        <v>12508</v>
      </c>
      <c r="D2281" s="36" t="s">
        <v>1025</v>
      </c>
      <c r="E2281" s="36">
        <v>125</v>
      </c>
      <c r="F2281" s="35">
        <v>10172</v>
      </c>
      <c r="G2281" s="36" t="s">
        <v>1025</v>
      </c>
      <c r="H2281" s="36">
        <v>81</v>
      </c>
      <c r="I2281" s="36">
        <v>976</v>
      </c>
      <c r="J2281" s="35">
        <v>851</v>
      </c>
      <c r="AF2281" s="82" t="s">
        <v>4499</v>
      </c>
      <c r="AG2281" s="82" t="s">
        <v>65</v>
      </c>
      <c r="AH2281" s="82" t="s">
        <v>210</v>
      </c>
      <c r="AI2281" s="82">
        <v>3</v>
      </c>
      <c r="AJ2281" s="106">
        <f t="shared" si="193"/>
        <v>3000000</v>
      </c>
      <c r="AK2281" s="106">
        <f t="shared" si="194"/>
        <v>19000</v>
      </c>
      <c r="AL2281" s="106">
        <f t="shared" si="195"/>
        <v>90</v>
      </c>
      <c r="AM2281" s="106">
        <f t="shared" si="196"/>
        <v>3</v>
      </c>
      <c r="AN2281" s="106">
        <f t="shared" si="197"/>
        <v>3019093</v>
      </c>
      <c r="AO2281" s="77" t="s">
        <v>6598</v>
      </c>
      <c r="AP2281" s="78">
        <v>1137.8800000000001</v>
      </c>
    </row>
    <row r="2282" spans="1:42" x14ac:dyDescent="0.25">
      <c r="A2282" s="27">
        <v>1432072</v>
      </c>
      <c r="B2282" s="34" t="s">
        <v>2374</v>
      </c>
      <c r="C2282" s="35">
        <v>6342</v>
      </c>
      <c r="D2282" s="36" t="s">
        <v>1025</v>
      </c>
      <c r="E2282" s="36">
        <v>63</v>
      </c>
      <c r="F2282" s="35">
        <v>18875</v>
      </c>
      <c r="G2282" s="36" t="s">
        <v>1025</v>
      </c>
      <c r="H2282" s="36">
        <v>298</v>
      </c>
      <c r="I2282" s="36">
        <v>1920</v>
      </c>
      <c r="J2282" s="35">
        <v>376</v>
      </c>
      <c r="AF2282" s="82" t="s">
        <v>4499</v>
      </c>
      <c r="AG2282" s="82" t="s">
        <v>457</v>
      </c>
      <c r="AH2282" s="82" t="s">
        <v>79</v>
      </c>
      <c r="AI2282" s="82">
        <v>3</v>
      </c>
      <c r="AJ2282" s="106">
        <f t="shared" si="193"/>
        <v>3000000</v>
      </c>
      <c r="AK2282" s="106">
        <f t="shared" si="194"/>
        <v>20000</v>
      </c>
      <c r="AL2282" s="106">
        <f t="shared" si="195"/>
        <v>10</v>
      </c>
      <c r="AM2282" s="106">
        <f t="shared" si="196"/>
        <v>3</v>
      </c>
      <c r="AN2282" s="106">
        <f t="shared" si="197"/>
        <v>3020013</v>
      </c>
      <c r="AO2282" s="77" t="s">
        <v>6599</v>
      </c>
      <c r="AP2282" s="78">
        <v>845.18</v>
      </c>
    </row>
    <row r="2283" spans="1:42" x14ac:dyDescent="0.25">
      <c r="A2283" s="27" t="s">
        <v>1025</v>
      </c>
      <c r="B2283" s="37" t="s">
        <v>1046</v>
      </c>
      <c r="C2283" s="38"/>
      <c r="D2283" s="38"/>
      <c r="E2283" s="38"/>
      <c r="F2283" s="38"/>
      <c r="G2283" s="38"/>
      <c r="H2283" s="38"/>
      <c r="I2283" s="38"/>
      <c r="J2283" s="38"/>
      <c r="AF2283" s="82" t="s">
        <v>4499</v>
      </c>
      <c r="AG2283" s="82" t="s">
        <v>457</v>
      </c>
      <c r="AH2283" s="82" t="s">
        <v>100</v>
      </c>
      <c r="AI2283" s="82">
        <v>2</v>
      </c>
      <c r="AJ2283" s="106">
        <f t="shared" si="193"/>
        <v>3000000</v>
      </c>
      <c r="AK2283" s="106">
        <f t="shared" si="194"/>
        <v>20000</v>
      </c>
      <c r="AL2283" s="106">
        <f t="shared" si="195"/>
        <v>20</v>
      </c>
      <c r="AM2283" s="106">
        <f t="shared" si="196"/>
        <v>2</v>
      </c>
      <c r="AN2283" s="106">
        <f t="shared" si="197"/>
        <v>3020022</v>
      </c>
      <c r="AO2283" s="77" t="s">
        <v>5824</v>
      </c>
      <c r="AP2283" s="78">
        <v>957.75</v>
      </c>
    </row>
    <row r="2284" spans="1:42" x14ac:dyDescent="0.25">
      <c r="A2284" s="27">
        <v>1432013</v>
      </c>
      <c r="B2284" s="34" t="s">
        <v>2375</v>
      </c>
      <c r="C2284" s="35">
        <v>8558</v>
      </c>
      <c r="D2284" s="36" t="s">
        <v>1025</v>
      </c>
      <c r="E2284" s="36">
        <v>86</v>
      </c>
      <c r="F2284" s="35">
        <v>21605</v>
      </c>
      <c r="G2284" s="36" t="s">
        <v>1025</v>
      </c>
      <c r="H2284" s="36">
        <v>252</v>
      </c>
      <c r="I2284" s="36">
        <v>1607</v>
      </c>
      <c r="J2284" s="35">
        <v>316</v>
      </c>
      <c r="AF2284" s="82" t="s">
        <v>4499</v>
      </c>
      <c r="AG2284" s="82" t="s">
        <v>457</v>
      </c>
      <c r="AH2284" s="82" t="s">
        <v>30</v>
      </c>
      <c r="AI2284" s="82">
        <v>3</v>
      </c>
      <c r="AJ2284" s="106">
        <f t="shared" si="193"/>
        <v>3000000</v>
      </c>
      <c r="AK2284" s="106">
        <f t="shared" si="194"/>
        <v>20000</v>
      </c>
      <c r="AL2284" s="106">
        <f t="shared" si="195"/>
        <v>30</v>
      </c>
      <c r="AM2284" s="106">
        <f t="shared" si="196"/>
        <v>3</v>
      </c>
      <c r="AN2284" s="106">
        <f t="shared" si="197"/>
        <v>3020033</v>
      </c>
      <c r="AO2284" s="77" t="s">
        <v>6600</v>
      </c>
      <c r="AP2284" s="78">
        <v>1543.05</v>
      </c>
    </row>
    <row r="2285" spans="1:42" x14ac:dyDescent="0.25">
      <c r="A2285" s="27">
        <v>1432014</v>
      </c>
      <c r="B2285" s="34" t="s">
        <v>1037</v>
      </c>
      <c r="C2285" s="35">
        <v>909</v>
      </c>
      <c r="D2285" s="36" t="s">
        <v>1025</v>
      </c>
      <c r="E2285" s="36">
        <v>9</v>
      </c>
      <c r="F2285" s="35">
        <v>12327</v>
      </c>
      <c r="G2285" s="36" t="s">
        <v>1025</v>
      </c>
      <c r="H2285" s="36">
        <v>1356</v>
      </c>
      <c r="I2285" s="36" t="s">
        <v>1038</v>
      </c>
      <c r="J2285" s="35" t="s">
        <v>1038</v>
      </c>
      <c r="AF2285" s="82" t="s">
        <v>4499</v>
      </c>
      <c r="AG2285" s="82" t="s">
        <v>457</v>
      </c>
      <c r="AH2285" s="82" t="s">
        <v>89</v>
      </c>
      <c r="AI2285" s="82">
        <v>2</v>
      </c>
      <c r="AJ2285" s="106">
        <f t="shared" si="193"/>
        <v>3000000</v>
      </c>
      <c r="AK2285" s="106">
        <f t="shared" si="194"/>
        <v>20000</v>
      </c>
      <c r="AL2285" s="106">
        <f t="shared" si="195"/>
        <v>40</v>
      </c>
      <c r="AM2285" s="106">
        <f t="shared" si="196"/>
        <v>2</v>
      </c>
      <c r="AN2285" s="106">
        <f t="shared" si="197"/>
        <v>3020042</v>
      </c>
      <c r="AO2285" s="77" t="s">
        <v>6601</v>
      </c>
      <c r="AP2285" s="78">
        <v>1135.42</v>
      </c>
    </row>
    <row r="2286" spans="1:42" x14ac:dyDescent="0.25">
      <c r="A2286" s="27">
        <v>1432015</v>
      </c>
      <c r="B2286" s="34" t="s">
        <v>1039</v>
      </c>
      <c r="C2286" s="35">
        <v>7649</v>
      </c>
      <c r="D2286" s="36" t="s">
        <v>1025</v>
      </c>
      <c r="E2286" s="36">
        <v>77</v>
      </c>
      <c r="F2286" s="35">
        <v>9278</v>
      </c>
      <c r="G2286" s="36" t="s">
        <v>1025</v>
      </c>
      <c r="H2286" s="36">
        <v>121</v>
      </c>
      <c r="I2286" s="36" t="s">
        <v>1038</v>
      </c>
      <c r="J2286" s="35" t="s">
        <v>1038</v>
      </c>
      <c r="AF2286" s="82" t="s">
        <v>4499</v>
      </c>
      <c r="AG2286" s="82" t="s">
        <v>457</v>
      </c>
      <c r="AH2286" s="82" t="s">
        <v>57</v>
      </c>
      <c r="AI2286" s="82">
        <v>2</v>
      </c>
      <c r="AJ2286" s="106">
        <f t="shared" si="193"/>
        <v>3000000</v>
      </c>
      <c r="AK2286" s="106">
        <f t="shared" si="194"/>
        <v>20000</v>
      </c>
      <c r="AL2286" s="106">
        <f t="shared" si="195"/>
        <v>50</v>
      </c>
      <c r="AM2286" s="106">
        <f t="shared" si="196"/>
        <v>2</v>
      </c>
      <c r="AN2286" s="106">
        <f t="shared" si="197"/>
        <v>3020052</v>
      </c>
      <c r="AO2286" s="77" t="s">
        <v>6602</v>
      </c>
      <c r="AP2286" s="78">
        <v>1682</v>
      </c>
    </row>
    <row r="2287" spans="1:42" x14ac:dyDescent="0.25">
      <c r="A2287" s="27">
        <v>1432053</v>
      </c>
      <c r="B2287" s="34" t="s">
        <v>2376</v>
      </c>
      <c r="C2287" s="35">
        <v>3883</v>
      </c>
      <c r="D2287" s="36" t="s">
        <v>1025</v>
      </c>
      <c r="E2287" s="36">
        <v>39</v>
      </c>
      <c r="F2287" s="35">
        <v>26723</v>
      </c>
      <c r="G2287" s="36" t="s">
        <v>1025</v>
      </c>
      <c r="H2287" s="36">
        <v>688</v>
      </c>
      <c r="I2287" s="36">
        <v>2102</v>
      </c>
      <c r="J2287" s="35">
        <v>223</v>
      </c>
      <c r="AF2287" s="82" t="s">
        <v>4499</v>
      </c>
      <c r="AG2287" s="82" t="s">
        <v>457</v>
      </c>
      <c r="AH2287" s="82" t="s">
        <v>186</v>
      </c>
      <c r="AI2287" s="82">
        <v>3</v>
      </c>
      <c r="AJ2287" s="106">
        <f t="shared" si="193"/>
        <v>3000000</v>
      </c>
      <c r="AK2287" s="106">
        <f t="shared" si="194"/>
        <v>20000</v>
      </c>
      <c r="AL2287" s="106">
        <f t="shared" si="195"/>
        <v>60</v>
      </c>
      <c r="AM2287" s="106">
        <f t="shared" si="196"/>
        <v>3</v>
      </c>
      <c r="AN2287" s="106">
        <f t="shared" si="197"/>
        <v>3020063</v>
      </c>
      <c r="AO2287" s="77" t="s">
        <v>6603</v>
      </c>
      <c r="AP2287" s="78">
        <v>1567.26</v>
      </c>
    </row>
    <row r="2288" spans="1:42" x14ac:dyDescent="0.25">
      <c r="A2288" s="27">
        <v>1432054</v>
      </c>
      <c r="B2288" s="34" t="s">
        <v>1064</v>
      </c>
      <c r="C2288" s="35">
        <v>840</v>
      </c>
      <c r="D2288" s="36" t="s">
        <v>1025</v>
      </c>
      <c r="E2288" s="36">
        <v>8</v>
      </c>
      <c r="F2288" s="35">
        <v>16977</v>
      </c>
      <c r="G2288" s="36" t="s">
        <v>1025</v>
      </c>
      <c r="H2288" s="36">
        <v>2021</v>
      </c>
      <c r="I2288" s="36" t="s">
        <v>1038</v>
      </c>
      <c r="J2288" s="35" t="s">
        <v>1038</v>
      </c>
      <c r="AF2288" s="82" t="s">
        <v>4499</v>
      </c>
      <c r="AG2288" s="82" t="s">
        <v>699</v>
      </c>
      <c r="AH2288" s="82" t="s">
        <v>79</v>
      </c>
      <c r="AI2288" s="82">
        <v>1</v>
      </c>
      <c r="AJ2288" s="106">
        <f t="shared" si="193"/>
        <v>3000000</v>
      </c>
      <c r="AK2288" s="106">
        <f t="shared" si="194"/>
        <v>21000</v>
      </c>
      <c r="AL2288" s="106">
        <f t="shared" si="195"/>
        <v>10</v>
      </c>
      <c r="AM2288" s="106">
        <f t="shared" si="196"/>
        <v>1</v>
      </c>
      <c r="AN2288" s="106">
        <f t="shared" si="197"/>
        <v>3021011</v>
      </c>
      <c r="AO2288" s="77" t="s">
        <v>6604</v>
      </c>
      <c r="AP2288" s="78">
        <v>1880.15</v>
      </c>
    </row>
    <row r="2289" spans="1:42" x14ac:dyDescent="0.25">
      <c r="A2289" s="27">
        <v>1432055</v>
      </c>
      <c r="B2289" s="34" t="s">
        <v>1049</v>
      </c>
      <c r="C2289" s="35">
        <v>3043</v>
      </c>
      <c r="D2289" s="36" t="s">
        <v>1025</v>
      </c>
      <c r="E2289" s="36">
        <v>31</v>
      </c>
      <c r="F2289" s="35">
        <v>9746</v>
      </c>
      <c r="G2289" s="36" t="s">
        <v>1025</v>
      </c>
      <c r="H2289" s="36">
        <v>320</v>
      </c>
      <c r="I2289" s="36" t="s">
        <v>1038</v>
      </c>
      <c r="J2289" s="35" t="s">
        <v>1038</v>
      </c>
      <c r="AF2289" s="82" t="s">
        <v>4499</v>
      </c>
      <c r="AG2289" s="82" t="s">
        <v>699</v>
      </c>
      <c r="AH2289" s="82" t="s">
        <v>100</v>
      </c>
      <c r="AI2289" s="82">
        <v>1</v>
      </c>
      <c r="AJ2289" s="106">
        <f t="shared" si="193"/>
        <v>3000000</v>
      </c>
      <c r="AK2289" s="106">
        <f t="shared" si="194"/>
        <v>21000</v>
      </c>
      <c r="AL2289" s="106">
        <f t="shared" si="195"/>
        <v>20</v>
      </c>
      <c r="AM2289" s="106">
        <f t="shared" si="196"/>
        <v>1</v>
      </c>
      <c r="AN2289" s="106">
        <f t="shared" si="197"/>
        <v>3021021</v>
      </c>
      <c r="AO2289" s="77" t="s">
        <v>6605</v>
      </c>
      <c r="AP2289" s="78">
        <v>3344.54</v>
      </c>
    </row>
    <row r="2290" spans="1:42" x14ac:dyDescent="0.25">
      <c r="A2290" s="27">
        <v>1432063</v>
      </c>
      <c r="B2290" s="34" t="s">
        <v>2377</v>
      </c>
      <c r="C2290" s="35">
        <v>7127</v>
      </c>
      <c r="D2290" s="36" t="s">
        <v>1025</v>
      </c>
      <c r="E2290" s="36">
        <v>71</v>
      </c>
      <c r="F2290" s="35">
        <v>24676</v>
      </c>
      <c r="G2290" s="36" t="s">
        <v>1025</v>
      </c>
      <c r="H2290" s="36">
        <v>346</v>
      </c>
      <c r="I2290" s="36">
        <v>1830</v>
      </c>
      <c r="J2290" s="35">
        <v>251</v>
      </c>
      <c r="AF2290" s="82" t="s">
        <v>4499</v>
      </c>
      <c r="AG2290" s="82" t="s">
        <v>699</v>
      </c>
      <c r="AH2290" s="82" t="s">
        <v>30</v>
      </c>
      <c r="AI2290" s="82">
        <v>3</v>
      </c>
      <c r="AJ2290" s="106">
        <f t="shared" si="193"/>
        <v>3000000</v>
      </c>
      <c r="AK2290" s="106">
        <f t="shared" si="194"/>
        <v>21000</v>
      </c>
      <c r="AL2290" s="106">
        <f t="shared" si="195"/>
        <v>30</v>
      </c>
      <c r="AM2290" s="106">
        <f t="shared" si="196"/>
        <v>3</v>
      </c>
      <c r="AN2290" s="106">
        <f t="shared" si="197"/>
        <v>3021033</v>
      </c>
      <c r="AO2290" s="77" t="s">
        <v>6606</v>
      </c>
      <c r="AP2290" s="78">
        <v>2505.37</v>
      </c>
    </row>
    <row r="2291" spans="1:42" x14ac:dyDescent="0.25">
      <c r="A2291" s="27">
        <v>1432064</v>
      </c>
      <c r="B2291" s="34" t="s">
        <v>1037</v>
      </c>
      <c r="C2291" s="35">
        <v>813</v>
      </c>
      <c r="D2291" s="36" t="s">
        <v>1025</v>
      </c>
      <c r="E2291" s="36">
        <v>8</v>
      </c>
      <c r="F2291" s="35">
        <v>11576</v>
      </c>
      <c r="G2291" s="36" t="s">
        <v>1025</v>
      </c>
      <c r="H2291" s="36">
        <v>1424</v>
      </c>
      <c r="I2291" s="36" t="s">
        <v>1038</v>
      </c>
      <c r="J2291" s="35" t="s">
        <v>1038</v>
      </c>
      <c r="AF2291" s="82" t="s">
        <v>4499</v>
      </c>
      <c r="AG2291" s="82" t="s">
        <v>699</v>
      </c>
      <c r="AH2291" s="82" t="s">
        <v>89</v>
      </c>
      <c r="AI2291" s="82">
        <v>2</v>
      </c>
      <c r="AJ2291" s="106">
        <f t="shared" si="193"/>
        <v>3000000</v>
      </c>
      <c r="AK2291" s="106">
        <f t="shared" si="194"/>
        <v>21000</v>
      </c>
      <c r="AL2291" s="106">
        <f t="shared" si="195"/>
        <v>40</v>
      </c>
      <c r="AM2291" s="106">
        <f t="shared" si="196"/>
        <v>2</v>
      </c>
      <c r="AN2291" s="106">
        <f t="shared" si="197"/>
        <v>3021042</v>
      </c>
      <c r="AO2291" s="77" t="s">
        <v>6607</v>
      </c>
      <c r="AP2291" s="78">
        <v>2396.35</v>
      </c>
    </row>
    <row r="2292" spans="1:42" x14ac:dyDescent="0.25">
      <c r="A2292" s="27">
        <v>1432065</v>
      </c>
      <c r="B2292" s="34" t="s">
        <v>1073</v>
      </c>
      <c r="C2292" s="35">
        <v>6314</v>
      </c>
      <c r="D2292" s="36" t="s">
        <v>1025</v>
      </c>
      <c r="E2292" s="36">
        <v>63</v>
      </c>
      <c r="F2292" s="35">
        <v>13100</v>
      </c>
      <c r="G2292" s="36" t="s">
        <v>1025</v>
      </c>
      <c r="H2292" s="36">
        <v>207</v>
      </c>
      <c r="I2292" s="36" t="s">
        <v>1038</v>
      </c>
      <c r="J2292" s="35" t="s">
        <v>1038</v>
      </c>
      <c r="AF2292" s="82" t="s">
        <v>4499</v>
      </c>
      <c r="AG2292" s="82" t="s">
        <v>699</v>
      </c>
      <c r="AH2292" s="82" t="s">
        <v>57</v>
      </c>
      <c r="AI2292" s="82">
        <v>2</v>
      </c>
      <c r="AJ2292" s="106">
        <f t="shared" si="193"/>
        <v>3000000</v>
      </c>
      <c r="AK2292" s="106">
        <f t="shared" si="194"/>
        <v>21000</v>
      </c>
      <c r="AL2292" s="106">
        <f t="shared" si="195"/>
        <v>50</v>
      </c>
      <c r="AM2292" s="106">
        <f t="shared" si="196"/>
        <v>2</v>
      </c>
      <c r="AN2292" s="106">
        <f t="shared" si="197"/>
        <v>3021052</v>
      </c>
      <c r="AO2292" s="77" t="s">
        <v>6608</v>
      </c>
      <c r="AP2292" s="78">
        <v>2773.66</v>
      </c>
    </row>
    <row r="2293" spans="1:42" x14ac:dyDescent="0.25">
      <c r="A2293" s="27" t="s">
        <v>1025</v>
      </c>
      <c r="B2293" s="40" t="s">
        <v>2378</v>
      </c>
      <c r="C2293" s="41"/>
      <c r="D2293" s="41"/>
      <c r="E2293" s="41"/>
      <c r="F2293" s="41"/>
      <c r="G2293" s="41"/>
      <c r="H2293" s="41"/>
      <c r="I2293" s="41"/>
      <c r="J2293" s="41"/>
      <c r="AF2293" s="82" t="s">
        <v>4499</v>
      </c>
      <c r="AG2293" s="82" t="s">
        <v>699</v>
      </c>
      <c r="AH2293" s="82" t="s">
        <v>186</v>
      </c>
      <c r="AI2293" s="82">
        <v>2</v>
      </c>
      <c r="AJ2293" s="106">
        <f t="shared" si="193"/>
        <v>3000000</v>
      </c>
      <c r="AK2293" s="106">
        <f t="shared" si="194"/>
        <v>21000</v>
      </c>
      <c r="AL2293" s="106">
        <f t="shared" si="195"/>
        <v>60</v>
      </c>
      <c r="AM2293" s="106">
        <f t="shared" si="196"/>
        <v>2</v>
      </c>
      <c r="AN2293" s="106">
        <f t="shared" si="197"/>
        <v>3021062</v>
      </c>
      <c r="AO2293" s="77" t="s">
        <v>6609</v>
      </c>
      <c r="AP2293" s="78">
        <v>2177.0500000000002</v>
      </c>
    </row>
    <row r="2294" spans="1:42" x14ac:dyDescent="0.25">
      <c r="A2294" s="27" t="s">
        <v>1025</v>
      </c>
      <c r="B2294" s="37" t="s">
        <v>1150</v>
      </c>
      <c r="C2294" s="38"/>
      <c r="D2294" s="38"/>
      <c r="E2294" s="38"/>
      <c r="F2294" s="38"/>
      <c r="G2294" s="38"/>
      <c r="H2294" s="38"/>
      <c r="I2294" s="38"/>
      <c r="J2294" s="38"/>
      <c r="AF2294" s="82" t="s">
        <v>4499</v>
      </c>
      <c r="AG2294" s="82" t="s">
        <v>699</v>
      </c>
      <c r="AH2294" s="82" t="s">
        <v>215</v>
      </c>
      <c r="AI2294" s="82">
        <v>2</v>
      </c>
      <c r="AJ2294" s="106">
        <f t="shared" si="193"/>
        <v>3000000</v>
      </c>
      <c r="AK2294" s="106">
        <f t="shared" si="194"/>
        <v>21000</v>
      </c>
      <c r="AL2294" s="106">
        <f t="shared" si="195"/>
        <v>70</v>
      </c>
      <c r="AM2294" s="106">
        <f t="shared" si="196"/>
        <v>2</v>
      </c>
      <c r="AN2294" s="106">
        <f t="shared" si="197"/>
        <v>3021072</v>
      </c>
      <c r="AO2294" s="77" t="s">
        <v>6610</v>
      </c>
      <c r="AP2294" s="78">
        <v>3335.09</v>
      </c>
    </row>
    <row r="2295" spans="1:42" x14ac:dyDescent="0.25">
      <c r="A2295" s="27">
        <v>1433011</v>
      </c>
      <c r="B2295" s="34" t="s">
        <v>2379</v>
      </c>
      <c r="C2295" s="35">
        <v>3551</v>
      </c>
      <c r="D2295" s="36" t="s">
        <v>1025</v>
      </c>
      <c r="E2295" s="36">
        <v>36</v>
      </c>
      <c r="F2295" s="35">
        <v>12672</v>
      </c>
      <c r="G2295" s="36" t="s">
        <v>1025</v>
      </c>
      <c r="H2295" s="36">
        <v>357</v>
      </c>
      <c r="I2295" s="36">
        <v>2123</v>
      </c>
      <c r="J2295" s="35">
        <v>650</v>
      </c>
      <c r="AF2295" s="82" t="s">
        <v>4499</v>
      </c>
      <c r="AG2295" s="82" t="s">
        <v>699</v>
      </c>
      <c r="AH2295" s="82" t="s">
        <v>148</v>
      </c>
      <c r="AI2295" s="82">
        <v>3</v>
      </c>
      <c r="AJ2295" s="106">
        <f t="shared" si="193"/>
        <v>3000000</v>
      </c>
      <c r="AK2295" s="106">
        <f t="shared" si="194"/>
        <v>21000</v>
      </c>
      <c r="AL2295" s="106">
        <f t="shared" si="195"/>
        <v>80</v>
      </c>
      <c r="AM2295" s="106">
        <f t="shared" si="196"/>
        <v>3</v>
      </c>
      <c r="AN2295" s="106">
        <f t="shared" si="197"/>
        <v>3021083</v>
      </c>
      <c r="AO2295" s="77" t="s">
        <v>6611</v>
      </c>
      <c r="AP2295" s="78">
        <v>1926.4</v>
      </c>
    </row>
    <row r="2296" spans="1:42" x14ac:dyDescent="0.25">
      <c r="A2296" s="27" t="s">
        <v>1025</v>
      </c>
      <c r="B2296" s="37" t="s">
        <v>1053</v>
      </c>
      <c r="C2296" s="38"/>
      <c r="D2296" s="38"/>
      <c r="E2296" s="38"/>
      <c r="F2296" s="38"/>
      <c r="G2296" s="38"/>
      <c r="H2296" s="38"/>
      <c r="I2296" s="38"/>
      <c r="J2296" s="38"/>
      <c r="AF2296" s="82" t="s">
        <v>4499</v>
      </c>
      <c r="AG2296" s="82" t="s">
        <v>699</v>
      </c>
      <c r="AH2296" s="82" t="s">
        <v>210</v>
      </c>
      <c r="AI2296" s="82">
        <v>3</v>
      </c>
      <c r="AJ2296" s="106">
        <f t="shared" si="193"/>
        <v>3000000</v>
      </c>
      <c r="AK2296" s="106">
        <f t="shared" si="194"/>
        <v>21000</v>
      </c>
      <c r="AL2296" s="106">
        <f t="shared" si="195"/>
        <v>90</v>
      </c>
      <c r="AM2296" s="106">
        <f t="shared" si="196"/>
        <v>3</v>
      </c>
      <c r="AN2296" s="106">
        <f t="shared" si="197"/>
        <v>3021093</v>
      </c>
      <c r="AO2296" s="77" t="s">
        <v>6612</v>
      </c>
      <c r="AP2296" s="78">
        <v>3508.23</v>
      </c>
    </row>
    <row r="2297" spans="1:42" x14ac:dyDescent="0.25">
      <c r="A2297" s="27">
        <v>1433022</v>
      </c>
      <c r="B2297" s="34" t="s">
        <v>2380</v>
      </c>
      <c r="C2297" s="35">
        <v>13076</v>
      </c>
      <c r="D2297" s="36" t="s">
        <v>1025</v>
      </c>
      <c r="E2297" s="36">
        <v>131</v>
      </c>
      <c r="F2297" s="35">
        <v>4467</v>
      </c>
      <c r="G2297" s="36" t="s">
        <v>1025</v>
      </c>
      <c r="H2297" s="36">
        <v>34</v>
      </c>
      <c r="I2297" s="36">
        <v>899</v>
      </c>
      <c r="J2297" s="35">
        <v>1856</v>
      </c>
      <c r="AF2297" s="82" t="s">
        <v>4499</v>
      </c>
      <c r="AG2297" s="82" t="s">
        <v>699</v>
      </c>
      <c r="AH2297" s="82" t="s">
        <v>160</v>
      </c>
      <c r="AI2297" s="82">
        <v>3</v>
      </c>
      <c r="AJ2297" s="106">
        <f t="shared" si="193"/>
        <v>3000000</v>
      </c>
      <c r="AK2297" s="106">
        <f t="shared" si="194"/>
        <v>21000</v>
      </c>
      <c r="AL2297" s="106">
        <f t="shared" si="195"/>
        <v>100</v>
      </c>
      <c r="AM2297" s="106">
        <f t="shared" si="196"/>
        <v>3</v>
      </c>
      <c r="AN2297" s="106">
        <f t="shared" si="197"/>
        <v>3021103</v>
      </c>
      <c r="AO2297" s="77" t="s">
        <v>6613</v>
      </c>
      <c r="AP2297" s="78">
        <v>2094.73</v>
      </c>
    </row>
    <row r="2298" spans="1:42" x14ac:dyDescent="0.25">
      <c r="A2298" s="27">
        <v>1433032</v>
      </c>
      <c r="B2298" s="34" t="s">
        <v>2381</v>
      </c>
      <c r="C2298" s="35">
        <v>18032</v>
      </c>
      <c r="D2298" s="36" t="s">
        <v>1025</v>
      </c>
      <c r="E2298" s="36">
        <v>180</v>
      </c>
      <c r="F2298" s="35">
        <v>6250</v>
      </c>
      <c r="G2298" s="36" t="s">
        <v>1025</v>
      </c>
      <c r="H2298" s="36">
        <v>35</v>
      </c>
      <c r="I2298" s="36">
        <v>448</v>
      </c>
      <c r="J2298" s="35">
        <v>1433</v>
      </c>
      <c r="AF2298" s="82" t="s">
        <v>4499</v>
      </c>
      <c r="AG2298" s="82" t="s">
        <v>699</v>
      </c>
      <c r="AH2298" s="82" t="s">
        <v>157</v>
      </c>
      <c r="AI2298" s="82">
        <v>3</v>
      </c>
      <c r="AJ2298" s="106">
        <f t="shared" si="193"/>
        <v>3000000</v>
      </c>
      <c r="AK2298" s="106">
        <f t="shared" si="194"/>
        <v>21000</v>
      </c>
      <c r="AL2298" s="106">
        <f t="shared" si="195"/>
        <v>110</v>
      </c>
      <c r="AM2298" s="106">
        <f t="shared" si="196"/>
        <v>3</v>
      </c>
      <c r="AN2298" s="106">
        <f t="shared" si="197"/>
        <v>3021113</v>
      </c>
      <c r="AO2298" s="77" t="s">
        <v>6614</v>
      </c>
      <c r="AP2298" s="78">
        <v>2072.6999999999998</v>
      </c>
    </row>
    <row r="2299" spans="1:42" x14ac:dyDescent="0.25">
      <c r="A2299" s="27">
        <v>1433042</v>
      </c>
      <c r="B2299" s="34" t="s">
        <v>2382</v>
      </c>
      <c r="C2299" s="35">
        <v>16947</v>
      </c>
      <c r="D2299" s="36" t="s">
        <v>1025</v>
      </c>
      <c r="E2299" s="36">
        <v>169</v>
      </c>
      <c r="F2299" s="35">
        <v>7422</v>
      </c>
      <c r="G2299" s="36" t="s">
        <v>1025</v>
      </c>
      <c r="H2299" s="36">
        <v>44</v>
      </c>
      <c r="I2299" s="36">
        <v>526</v>
      </c>
      <c r="J2299" s="35">
        <v>1220</v>
      </c>
      <c r="AF2299" s="82" t="s">
        <v>4499</v>
      </c>
      <c r="AG2299" s="82" t="s">
        <v>699</v>
      </c>
      <c r="AH2299" s="82" t="s">
        <v>29</v>
      </c>
      <c r="AI2299" s="82">
        <v>3</v>
      </c>
      <c r="AJ2299" s="106">
        <f t="shared" si="193"/>
        <v>3000000</v>
      </c>
      <c r="AK2299" s="106">
        <f t="shared" si="194"/>
        <v>21000</v>
      </c>
      <c r="AL2299" s="106">
        <f t="shared" si="195"/>
        <v>120</v>
      </c>
      <c r="AM2299" s="106">
        <f t="shared" si="196"/>
        <v>3</v>
      </c>
      <c r="AN2299" s="106">
        <f t="shared" si="197"/>
        <v>3021123</v>
      </c>
      <c r="AO2299" s="77" t="s">
        <v>6615</v>
      </c>
      <c r="AP2299" s="78">
        <v>2155.16</v>
      </c>
    </row>
    <row r="2300" spans="1:42" x14ac:dyDescent="0.25">
      <c r="A2300" s="27">
        <v>1433062</v>
      </c>
      <c r="B2300" s="34" t="s">
        <v>2383</v>
      </c>
      <c r="C2300" s="35">
        <v>11601</v>
      </c>
      <c r="D2300" s="36" t="s">
        <v>1025</v>
      </c>
      <c r="E2300" s="36">
        <v>116</v>
      </c>
      <c r="F2300" s="35">
        <v>3854</v>
      </c>
      <c r="G2300" s="36" t="s">
        <v>1025</v>
      </c>
      <c r="H2300" s="36">
        <v>33</v>
      </c>
      <c r="I2300" s="36">
        <v>1114</v>
      </c>
      <c r="J2300" s="35">
        <v>2013</v>
      </c>
      <c r="AF2300" s="82" t="s">
        <v>4499</v>
      </c>
      <c r="AG2300" s="82" t="s">
        <v>699</v>
      </c>
      <c r="AH2300" s="82" t="s">
        <v>112</v>
      </c>
      <c r="AI2300" s="82">
        <v>2</v>
      </c>
      <c r="AJ2300" s="106">
        <f t="shared" si="193"/>
        <v>3000000</v>
      </c>
      <c r="AK2300" s="106">
        <f t="shared" si="194"/>
        <v>21000</v>
      </c>
      <c r="AL2300" s="106">
        <f t="shared" si="195"/>
        <v>130</v>
      </c>
      <c r="AM2300" s="106">
        <f t="shared" si="196"/>
        <v>2</v>
      </c>
      <c r="AN2300" s="106">
        <f t="shared" si="197"/>
        <v>3021132</v>
      </c>
      <c r="AO2300" s="77" t="s">
        <v>5779</v>
      </c>
      <c r="AP2300" s="78">
        <v>2102.86</v>
      </c>
    </row>
    <row r="2301" spans="1:42" x14ac:dyDescent="0.25">
      <c r="A2301" s="27">
        <v>1433072</v>
      </c>
      <c r="B2301" s="34" t="s">
        <v>2384</v>
      </c>
      <c r="C2301" s="35">
        <v>14473</v>
      </c>
      <c r="D2301" s="36" t="s">
        <v>1025</v>
      </c>
      <c r="E2301" s="36">
        <v>145</v>
      </c>
      <c r="F2301" s="35">
        <v>5877</v>
      </c>
      <c r="G2301" s="36" t="s">
        <v>1025</v>
      </c>
      <c r="H2301" s="36">
        <v>41</v>
      </c>
      <c r="I2301" s="36">
        <v>735</v>
      </c>
      <c r="J2301" s="35">
        <v>1526</v>
      </c>
      <c r="AF2301" s="82" t="s">
        <v>4499</v>
      </c>
      <c r="AG2301" s="82" t="s">
        <v>699</v>
      </c>
      <c r="AH2301" s="82" t="s">
        <v>344</v>
      </c>
      <c r="AI2301" s="82">
        <v>3</v>
      </c>
      <c r="AJ2301" s="106">
        <f t="shared" si="193"/>
        <v>3000000</v>
      </c>
      <c r="AK2301" s="106">
        <f t="shared" si="194"/>
        <v>21000</v>
      </c>
      <c r="AL2301" s="106">
        <f t="shared" si="195"/>
        <v>140</v>
      </c>
      <c r="AM2301" s="106">
        <f t="shared" si="196"/>
        <v>3</v>
      </c>
      <c r="AN2301" s="106">
        <f t="shared" si="197"/>
        <v>3021143</v>
      </c>
      <c r="AO2301" s="77" t="s">
        <v>6616</v>
      </c>
      <c r="AP2301" s="78">
        <v>2468.6999999999998</v>
      </c>
    </row>
    <row r="2302" spans="1:42" x14ac:dyDescent="0.25">
      <c r="A2302" s="27">
        <v>1433082</v>
      </c>
      <c r="B2302" s="34" t="s">
        <v>2385</v>
      </c>
      <c r="C2302" s="35">
        <v>14454</v>
      </c>
      <c r="D2302" s="36" t="s">
        <v>1025</v>
      </c>
      <c r="E2302" s="36">
        <v>145</v>
      </c>
      <c r="F2302" s="35">
        <v>4974</v>
      </c>
      <c r="G2302" s="36" t="s">
        <v>1025</v>
      </c>
      <c r="H2302" s="36">
        <v>34</v>
      </c>
      <c r="I2302" s="36">
        <v>737</v>
      </c>
      <c r="J2302" s="35">
        <v>1729</v>
      </c>
      <c r="AF2302" s="82" t="s">
        <v>4499</v>
      </c>
      <c r="AG2302" s="82" t="s">
        <v>699</v>
      </c>
      <c r="AH2302" s="82" t="s">
        <v>124</v>
      </c>
      <c r="AI2302" s="82">
        <v>2</v>
      </c>
      <c r="AJ2302" s="106">
        <f t="shared" si="193"/>
        <v>3000000</v>
      </c>
      <c r="AK2302" s="106">
        <f t="shared" si="194"/>
        <v>21000</v>
      </c>
      <c r="AL2302" s="106">
        <f t="shared" si="195"/>
        <v>150</v>
      </c>
      <c r="AM2302" s="106">
        <f t="shared" si="196"/>
        <v>2</v>
      </c>
      <c r="AN2302" s="106">
        <f t="shared" si="197"/>
        <v>3021152</v>
      </c>
      <c r="AO2302" s="77" t="s">
        <v>6617</v>
      </c>
      <c r="AP2302" s="78">
        <v>6304.61</v>
      </c>
    </row>
    <row r="2303" spans="1:42" x14ac:dyDescent="0.25">
      <c r="A2303" s="27">
        <v>1433092</v>
      </c>
      <c r="B2303" s="34" t="s">
        <v>2386</v>
      </c>
      <c r="C2303" s="35">
        <v>10320</v>
      </c>
      <c r="D2303" s="36" t="s">
        <v>1025</v>
      </c>
      <c r="E2303" s="36">
        <v>103</v>
      </c>
      <c r="F2303" s="35">
        <v>2772</v>
      </c>
      <c r="G2303" s="36" t="s">
        <v>1025</v>
      </c>
      <c r="H2303" s="36">
        <v>27</v>
      </c>
      <c r="I2303" s="36">
        <v>1334</v>
      </c>
      <c r="J2303" s="35">
        <v>2217</v>
      </c>
      <c r="AF2303" s="82" t="s">
        <v>4499</v>
      </c>
      <c r="AG2303" s="82" t="s">
        <v>699</v>
      </c>
      <c r="AH2303" s="82" t="s">
        <v>139</v>
      </c>
      <c r="AI2303" s="82">
        <v>3</v>
      </c>
      <c r="AJ2303" s="106">
        <f t="shared" si="193"/>
        <v>3000000</v>
      </c>
      <c r="AK2303" s="106">
        <f t="shared" si="194"/>
        <v>21000</v>
      </c>
      <c r="AL2303" s="106">
        <f t="shared" si="195"/>
        <v>160</v>
      </c>
      <c r="AM2303" s="106">
        <f t="shared" si="196"/>
        <v>3</v>
      </c>
      <c r="AN2303" s="106">
        <f t="shared" si="197"/>
        <v>3021163</v>
      </c>
      <c r="AO2303" s="77" t="s">
        <v>6618</v>
      </c>
      <c r="AP2303" s="78">
        <v>2869.44</v>
      </c>
    </row>
    <row r="2304" spans="1:42" x14ac:dyDescent="0.25">
      <c r="A2304" s="27" t="s">
        <v>1025</v>
      </c>
      <c r="B2304" s="37" t="s">
        <v>1287</v>
      </c>
      <c r="C2304" s="38"/>
      <c r="D2304" s="38"/>
      <c r="E2304" s="38"/>
      <c r="F2304" s="38"/>
      <c r="G2304" s="38"/>
      <c r="H2304" s="38"/>
      <c r="I2304" s="38"/>
      <c r="J2304" s="38"/>
      <c r="AF2304" s="82" t="s">
        <v>4499</v>
      </c>
      <c r="AG2304" s="82" t="s">
        <v>699</v>
      </c>
      <c r="AH2304" s="82" t="s">
        <v>51</v>
      </c>
      <c r="AI2304" s="82">
        <v>2</v>
      </c>
      <c r="AJ2304" s="106">
        <f t="shared" si="193"/>
        <v>3000000</v>
      </c>
      <c r="AK2304" s="106">
        <f t="shared" si="194"/>
        <v>21000</v>
      </c>
      <c r="AL2304" s="106">
        <f t="shared" si="195"/>
        <v>170</v>
      </c>
      <c r="AM2304" s="106">
        <f t="shared" si="196"/>
        <v>2</v>
      </c>
      <c r="AN2304" s="106">
        <f t="shared" si="197"/>
        <v>3021172</v>
      </c>
      <c r="AO2304" s="77" t="s">
        <v>6619</v>
      </c>
      <c r="AP2304" s="78">
        <v>5463.11</v>
      </c>
    </row>
    <row r="2305" spans="1:42" x14ac:dyDescent="0.25">
      <c r="A2305" s="27">
        <v>1433053</v>
      </c>
      <c r="B2305" s="34" t="s">
        <v>2387</v>
      </c>
      <c r="C2305" s="35">
        <v>19622</v>
      </c>
      <c r="D2305" s="36" t="s">
        <v>1025</v>
      </c>
      <c r="E2305" s="36">
        <v>196</v>
      </c>
      <c r="F2305" s="35">
        <v>17886</v>
      </c>
      <c r="G2305" s="36" t="s">
        <v>1025</v>
      </c>
      <c r="H2305" s="36">
        <v>91</v>
      </c>
      <c r="I2305" s="36">
        <v>370</v>
      </c>
      <c r="J2305" s="35">
        <v>405</v>
      </c>
      <c r="AF2305" s="82" t="s">
        <v>4499</v>
      </c>
      <c r="AG2305" s="82" t="s">
        <v>295</v>
      </c>
      <c r="AH2305" s="82" t="s">
        <v>79</v>
      </c>
      <c r="AI2305" s="82">
        <v>3</v>
      </c>
      <c r="AJ2305" s="106">
        <f t="shared" si="193"/>
        <v>3000000</v>
      </c>
      <c r="AK2305" s="106">
        <f t="shared" si="194"/>
        <v>22000</v>
      </c>
      <c r="AL2305" s="106">
        <f t="shared" si="195"/>
        <v>10</v>
      </c>
      <c r="AM2305" s="106">
        <f t="shared" si="196"/>
        <v>3</v>
      </c>
      <c r="AN2305" s="106">
        <f t="shared" si="197"/>
        <v>3022013</v>
      </c>
      <c r="AO2305" s="77" t="s">
        <v>6620</v>
      </c>
      <c r="AP2305" s="78">
        <v>1323.38</v>
      </c>
    </row>
    <row r="2306" spans="1:42" x14ac:dyDescent="0.25">
      <c r="A2306" s="27">
        <v>1433054</v>
      </c>
      <c r="B2306" s="34" t="s">
        <v>1064</v>
      </c>
      <c r="C2306" s="35">
        <v>1339</v>
      </c>
      <c r="D2306" s="36" t="s">
        <v>1025</v>
      </c>
      <c r="E2306" s="36">
        <v>13</v>
      </c>
      <c r="F2306" s="35">
        <v>6821</v>
      </c>
      <c r="G2306" s="36" t="s">
        <v>1025</v>
      </c>
      <c r="H2306" s="36">
        <v>509</v>
      </c>
      <c r="I2306" s="36" t="s">
        <v>1038</v>
      </c>
      <c r="J2306" s="35" t="s">
        <v>1038</v>
      </c>
      <c r="AF2306" s="82" t="s">
        <v>4499</v>
      </c>
      <c r="AG2306" s="82" t="s">
        <v>295</v>
      </c>
      <c r="AH2306" s="82" t="s">
        <v>100</v>
      </c>
      <c r="AI2306" s="82">
        <v>3</v>
      </c>
      <c r="AJ2306" s="106">
        <f t="shared" si="193"/>
        <v>3000000</v>
      </c>
      <c r="AK2306" s="106">
        <f t="shared" si="194"/>
        <v>22000</v>
      </c>
      <c r="AL2306" s="106">
        <f t="shared" si="195"/>
        <v>20</v>
      </c>
      <c r="AM2306" s="106">
        <f t="shared" si="196"/>
        <v>3</v>
      </c>
      <c r="AN2306" s="106">
        <f t="shared" si="197"/>
        <v>3022023</v>
      </c>
      <c r="AO2306" s="77" t="s">
        <v>6621</v>
      </c>
      <c r="AP2306" s="78">
        <v>1317.01</v>
      </c>
    </row>
    <row r="2307" spans="1:42" x14ac:dyDescent="0.25">
      <c r="A2307" s="27">
        <v>1433055</v>
      </c>
      <c r="B2307" s="34" t="s">
        <v>1049</v>
      </c>
      <c r="C2307" s="35">
        <v>18283</v>
      </c>
      <c r="D2307" s="36" t="s">
        <v>1025</v>
      </c>
      <c r="E2307" s="36">
        <v>183</v>
      </c>
      <c r="F2307" s="35">
        <v>11065</v>
      </c>
      <c r="G2307" s="36" t="s">
        <v>1025</v>
      </c>
      <c r="H2307" s="36">
        <v>61</v>
      </c>
      <c r="I2307" s="36" t="s">
        <v>1038</v>
      </c>
      <c r="J2307" s="35" t="s">
        <v>1038</v>
      </c>
      <c r="AF2307" s="82" t="s">
        <v>4499</v>
      </c>
      <c r="AG2307" s="82" t="s">
        <v>295</v>
      </c>
      <c r="AH2307" s="82" t="s">
        <v>30</v>
      </c>
      <c r="AI2307" s="82">
        <v>3</v>
      </c>
      <c r="AJ2307" s="106">
        <f t="shared" si="193"/>
        <v>3000000</v>
      </c>
      <c r="AK2307" s="106">
        <f t="shared" si="194"/>
        <v>22000</v>
      </c>
      <c r="AL2307" s="106">
        <f t="shared" si="195"/>
        <v>30</v>
      </c>
      <c r="AM2307" s="106">
        <f t="shared" si="196"/>
        <v>3</v>
      </c>
      <c r="AN2307" s="106">
        <f t="shared" si="197"/>
        <v>3022033</v>
      </c>
      <c r="AO2307" s="77" t="s">
        <v>6622</v>
      </c>
      <c r="AP2307" s="78">
        <v>1417.21</v>
      </c>
    </row>
    <row r="2308" spans="1:42" x14ac:dyDescent="0.25">
      <c r="A2308" s="27" t="s">
        <v>1025</v>
      </c>
      <c r="B2308" s="40" t="s">
        <v>2388</v>
      </c>
      <c r="C2308" s="41"/>
      <c r="D2308" s="41"/>
      <c r="E2308" s="41"/>
      <c r="F2308" s="41"/>
      <c r="G2308" s="41"/>
      <c r="H2308" s="41"/>
      <c r="I2308" s="41"/>
      <c r="J2308" s="41"/>
      <c r="AF2308" s="82" t="s">
        <v>4499</v>
      </c>
      <c r="AG2308" s="82" t="s">
        <v>295</v>
      </c>
      <c r="AH2308" s="82" t="s">
        <v>89</v>
      </c>
      <c r="AI2308" s="82">
        <v>2</v>
      </c>
      <c r="AJ2308" s="106">
        <f t="shared" si="193"/>
        <v>3000000</v>
      </c>
      <c r="AK2308" s="106">
        <f t="shared" si="194"/>
        <v>22000</v>
      </c>
      <c r="AL2308" s="106">
        <f t="shared" si="195"/>
        <v>40</v>
      </c>
      <c r="AM2308" s="106">
        <f t="shared" si="196"/>
        <v>2</v>
      </c>
      <c r="AN2308" s="106">
        <f t="shared" si="197"/>
        <v>3022042</v>
      </c>
      <c r="AO2308" s="77" t="s">
        <v>6623</v>
      </c>
      <c r="AP2308" s="78">
        <v>1378.08</v>
      </c>
    </row>
    <row r="2309" spans="1:42" x14ac:dyDescent="0.25">
      <c r="A2309" s="27" t="s">
        <v>1025</v>
      </c>
      <c r="B2309" s="37" t="s">
        <v>1041</v>
      </c>
      <c r="C2309" s="38"/>
      <c r="D2309" s="38"/>
      <c r="E2309" s="38"/>
      <c r="F2309" s="38"/>
      <c r="G2309" s="38"/>
      <c r="H2309" s="38"/>
      <c r="I2309" s="38"/>
      <c r="J2309" s="38"/>
      <c r="AF2309" s="82" t="s">
        <v>4499</v>
      </c>
      <c r="AG2309" s="82" t="s">
        <v>295</v>
      </c>
      <c r="AH2309" s="82" t="s">
        <v>57</v>
      </c>
      <c r="AI2309" s="82">
        <v>3</v>
      </c>
      <c r="AJ2309" s="106">
        <f t="shared" si="193"/>
        <v>3000000</v>
      </c>
      <c r="AK2309" s="106">
        <f t="shared" si="194"/>
        <v>22000</v>
      </c>
      <c r="AL2309" s="106">
        <f t="shared" si="195"/>
        <v>50</v>
      </c>
      <c r="AM2309" s="106">
        <f t="shared" si="196"/>
        <v>3</v>
      </c>
      <c r="AN2309" s="106">
        <f t="shared" si="197"/>
        <v>3022053</v>
      </c>
      <c r="AO2309" s="77" t="s">
        <v>6624</v>
      </c>
      <c r="AP2309" s="78">
        <v>1643.28</v>
      </c>
    </row>
    <row r="2310" spans="1:42" x14ac:dyDescent="0.25">
      <c r="A2310" s="27">
        <v>1434011</v>
      </c>
      <c r="B2310" s="34" t="s">
        <v>2389</v>
      </c>
      <c r="C2310" s="35">
        <v>1964</v>
      </c>
      <c r="D2310" s="36" t="s">
        <v>1025</v>
      </c>
      <c r="E2310" s="36">
        <v>20</v>
      </c>
      <c r="F2310" s="35">
        <v>23706</v>
      </c>
      <c r="G2310" s="36" t="s">
        <v>1025</v>
      </c>
      <c r="H2310" s="36">
        <v>1207</v>
      </c>
      <c r="I2310" s="36">
        <v>2241</v>
      </c>
      <c r="J2310" s="35">
        <v>272</v>
      </c>
      <c r="AF2310" s="82" t="s">
        <v>4499</v>
      </c>
      <c r="AG2310" s="82" t="s">
        <v>856</v>
      </c>
      <c r="AH2310" s="82" t="s">
        <v>79</v>
      </c>
      <c r="AI2310" s="82">
        <v>1</v>
      </c>
      <c r="AJ2310" s="106">
        <f t="shared" si="193"/>
        <v>3000000</v>
      </c>
      <c r="AK2310" s="106">
        <f t="shared" si="194"/>
        <v>23000</v>
      </c>
      <c r="AL2310" s="106">
        <f t="shared" si="195"/>
        <v>10</v>
      </c>
      <c r="AM2310" s="106">
        <f t="shared" si="196"/>
        <v>1</v>
      </c>
      <c r="AN2310" s="106">
        <f t="shared" si="197"/>
        <v>3023011</v>
      </c>
      <c r="AO2310" s="77" t="s">
        <v>6625</v>
      </c>
      <c r="AP2310" s="78">
        <v>1740.58</v>
      </c>
    </row>
    <row r="2311" spans="1:42" x14ac:dyDescent="0.25">
      <c r="A2311" s="27">
        <v>1434021</v>
      </c>
      <c r="B2311" s="34" t="s">
        <v>2390</v>
      </c>
      <c r="C2311" s="35">
        <v>2615</v>
      </c>
      <c r="D2311" s="36" t="s">
        <v>1025</v>
      </c>
      <c r="E2311" s="36">
        <v>26</v>
      </c>
      <c r="F2311" s="35">
        <v>33914</v>
      </c>
      <c r="G2311" s="36" t="s">
        <v>1025</v>
      </c>
      <c r="H2311" s="36">
        <v>1297</v>
      </c>
      <c r="I2311" s="36">
        <v>2190</v>
      </c>
      <c r="J2311" s="35">
        <v>160</v>
      </c>
      <c r="AF2311" s="82" t="s">
        <v>4499</v>
      </c>
      <c r="AG2311" s="82" t="s">
        <v>856</v>
      </c>
      <c r="AH2311" s="82" t="s">
        <v>100</v>
      </c>
      <c r="AI2311" s="82">
        <v>2</v>
      </c>
      <c r="AJ2311" s="106">
        <f t="shared" si="193"/>
        <v>3000000</v>
      </c>
      <c r="AK2311" s="106">
        <f t="shared" si="194"/>
        <v>23000</v>
      </c>
      <c r="AL2311" s="106">
        <f t="shared" si="195"/>
        <v>20</v>
      </c>
      <c r="AM2311" s="106">
        <f t="shared" si="196"/>
        <v>2</v>
      </c>
      <c r="AN2311" s="106">
        <f t="shared" si="197"/>
        <v>3023022</v>
      </c>
      <c r="AO2311" s="77" t="s">
        <v>6626</v>
      </c>
      <c r="AP2311" s="78">
        <v>1122.97</v>
      </c>
    </row>
    <row r="2312" spans="1:42" x14ac:dyDescent="0.25">
      <c r="A2312" s="27">
        <v>1434031</v>
      </c>
      <c r="B2312" s="34" t="s">
        <v>2391</v>
      </c>
      <c r="C2312" s="35">
        <v>1098</v>
      </c>
      <c r="D2312" s="36" t="s">
        <v>1025</v>
      </c>
      <c r="E2312" s="36">
        <v>11</v>
      </c>
      <c r="F2312" s="35">
        <v>36706</v>
      </c>
      <c r="G2312" s="36" t="s">
        <v>1025</v>
      </c>
      <c r="H2312" s="36">
        <v>3343</v>
      </c>
      <c r="I2312" s="36">
        <v>2313</v>
      </c>
      <c r="J2312" s="35">
        <v>143</v>
      </c>
      <c r="AF2312" s="82" t="s">
        <v>4499</v>
      </c>
      <c r="AG2312" s="82" t="s">
        <v>856</v>
      </c>
      <c r="AH2312" s="82" t="s">
        <v>30</v>
      </c>
      <c r="AI2312" s="82">
        <v>2</v>
      </c>
      <c r="AJ2312" s="106">
        <f t="shared" ref="AJ2312:AJ2375" si="198">AF2312*100000</f>
        <v>3000000</v>
      </c>
      <c r="AK2312" s="106">
        <f t="shared" ref="AK2312:AK2375" si="199">AG2312*1000</f>
        <v>23000</v>
      </c>
      <c r="AL2312" s="106">
        <f t="shared" ref="AL2312:AL2375" si="200">AH2312*10</f>
        <v>30</v>
      </c>
      <c r="AM2312" s="106">
        <f t="shared" ref="AM2312:AM2375" si="201">AI2312*1</f>
        <v>2</v>
      </c>
      <c r="AN2312" s="106">
        <f t="shared" ref="AN2312:AN2375" si="202">SUM(AJ2312:AM2312)</f>
        <v>3023032</v>
      </c>
      <c r="AO2312" s="77" t="s">
        <v>6627</v>
      </c>
      <c r="AP2312" s="78">
        <v>1169.22</v>
      </c>
    </row>
    <row r="2313" spans="1:42" x14ac:dyDescent="0.25">
      <c r="A2313" s="27">
        <v>1434041</v>
      </c>
      <c r="B2313" s="34" t="s">
        <v>2392</v>
      </c>
      <c r="C2313" s="35">
        <v>7948</v>
      </c>
      <c r="D2313" s="36" t="s">
        <v>1025</v>
      </c>
      <c r="E2313" s="36">
        <v>79</v>
      </c>
      <c r="F2313" s="35">
        <v>17589</v>
      </c>
      <c r="G2313" s="36" t="s">
        <v>1025</v>
      </c>
      <c r="H2313" s="36">
        <v>221</v>
      </c>
      <c r="I2313" s="36">
        <v>1708</v>
      </c>
      <c r="J2313" s="35">
        <v>418</v>
      </c>
      <c r="AF2313" s="82" t="s">
        <v>4499</v>
      </c>
      <c r="AG2313" s="82" t="s">
        <v>856</v>
      </c>
      <c r="AH2313" s="82" t="s">
        <v>89</v>
      </c>
      <c r="AI2313" s="82">
        <v>2</v>
      </c>
      <c r="AJ2313" s="106">
        <f t="shared" si="198"/>
        <v>3000000</v>
      </c>
      <c r="AK2313" s="106">
        <f t="shared" si="199"/>
        <v>23000</v>
      </c>
      <c r="AL2313" s="106">
        <f t="shared" si="200"/>
        <v>40</v>
      </c>
      <c r="AM2313" s="106">
        <f t="shared" si="201"/>
        <v>2</v>
      </c>
      <c r="AN2313" s="106">
        <f t="shared" si="202"/>
        <v>3023042</v>
      </c>
      <c r="AO2313" s="77" t="s">
        <v>6628</v>
      </c>
      <c r="AP2313" s="78">
        <v>1151.32</v>
      </c>
    </row>
    <row r="2314" spans="1:42" x14ac:dyDescent="0.25">
      <c r="A2314" s="27" t="s">
        <v>1025</v>
      </c>
      <c r="B2314" s="37" t="s">
        <v>1030</v>
      </c>
      <c r="C2314" s="38"/>
      <c r="D2314" s="38"/>
      <c r="E2314" s="38"/>
      <c r="F2314" s="38"/>
      <c r="G2314" s="38"/>
      <c r="H2314" s="38"/>
      <c r="I2314" s="38"/>
      <c r="J2314" s="38"/>
      <c r="AF2314" s="82" t="s">
        <v>4499</v>
      </c>
      <c r="AG2314" s="82" t="s">
        <v>856</v>
      </c>
      <c r="AH2314" s="82" t="s">
        <v>57</v>
      </c>
      <c r="AI2314" s="82">
        <v>2</v>
      </c>
      <c r="AJ2314" s="106">
        <f t="shared" si="198"/>
        <v>3000000</v>
      </c>
      <c r="AK2314" s="106">
        <f t="shared" si="199"/>
        <v>23000</v>
      </c>
      <c r="AL2314" s="106">
        <f t="shared" si="200"/>
        <v>50</v>
      </c>
      <c r="AM2314" s="106">
        <f t="shared" si="201"/>
        <v>2</v>
      </c>
      <c r="AN2314" s="106">
        <f t="shared" si="202"/>
        <v>3023052</v>
      </c>
      <c r="AO2314" s="77" t="s">
        <v>6629</v>
      </c>
      <c r="AP2314" s="78">
        <v>3072.59</v>
      </c>
    </row>
    <row r="2315" spans="1:42" x14ac:dyDescent="0.25">
      <c r="A2315" s="27">
        <v>1434052</v>
      </c>
      <c r="B2315" s="34" t="s">
        <v>2393</v>
      </c>
      <c r="C2315" s="35">
        <v>10922</v>
      </c>
      <c r="D2315" s="36" t="s">
        <v>1025</v>
      </c>
      <c r="E2315" s="36">
        <v>109</v>
      </c>
      <c r="F2315" s="35">
        <v>8097</v>
      </c>
      <c r="G2315" s="36" t="s">
        <v>1025</v>
      </c>
      <c r="H2315" s="36">
        <v>74</v>
      </c>
      <c r="I2315" s="36">
        <v>1237</v>
      </c>
      <c r="J2315" s="35">
        <v>1111</v>
      </c>
      <c r="AF2315" s="82" t="s">
        <v>4499</v>
      </c>
      <c r="AG2315" s="82" t="s">
        <v>856</v>
      </c>
      <c r="AH2315" s="82" t="s">
        <v>186</v>
      </c>
      <c r="AI2315" s="82">
        <v>2</v>
      </c>
      <c r="AJ2315" s="106">
        <f t="shared" si="198"/>
        <v>3000000</v>
      </c>
      <c r="AK2315" s="106">
        <f t="shared" si="199"/>
        <v>23000</v>
      </c>
      <c r="AL2315" s="106">
        <f t="shared" si="200"/>
        <v>60</v>
      </c>
      <c r="AM2315" s="106">
        <f t="shared" si="201"/>
        <v>2</v>
      </c>
      <c r="AN2315" s="106">
        <f t="shared" si="202"/>
        <v>3023062</v>
      </c>
      <c r="AO2315" s="77" t="s">
        <v>6625</v>
      </c>
      <c r="AP2315" s="78">
        <v>1506.47</v>
      </c>
    </row>
    <row r="2316" spans="1:42" x14ac:dyDescent="0.25">
      <c r="A2316" s="27">
        <v>1434062</v>
      </c>
      <c r="B2316" s="34" t="s">
        <v>2394</v>
      </c>
      <c r="C2316" s="35">
        <v>11658</v>
      </c>
      <c r="D2316" s="36" t="s">
        <v>1025</v>
      </c>
      <c r="E2316" s="36">
        <v>117</v>
      </c>
      <c r="F2316" s="35">
        <v>7557</v>
      </c>
      <c r="G2316" s="36" t="s">
        <v>1025</v>
      </c>
      <c r="H2316" s="36">
        <v>65</v>
      </c>
      <c r="I2316" s="36">
        <v>1104</v>
      </c>
      <c r="J2316" s="35">
        <v>1194</v>
      </c>
      <c r="AF2316" s="82" t="s">
        <v>4499</v>
      </c>
      <c r="AG2316" s="82" t="s">
        <v>856</v>
      </c>
      <c r="AH2316" s="82" t="s">
        <v>215</v>
      </c>
      <c r="AI2316" s="82">
        <v>2</v>
      </c>
      <c r="AJ2316" s="106">
        <f t="shared" si="198"/>
        <v>3000000</v>
      </c>
      <c r="AK2316" s="106">
        <f t="shared" si="199"/>
        <v>23000</v>
      </c>
      <c r="AL2316" s="106">
        <f t="shared" si="200"/>
        <v>70</v>
      </c>
      <c r="AM2316" s="106">
        <f t="shared" si="201"/>
        <v>2</v>
      </c>
      <c r="AN2316" s="106">
        <f t="shared" si="202"/>
        <v>3023072</v>
      </c>
      <c r="AO2316" s="77" t="s">
        <v>6630</v>
      </c>
      <c r="AP2316" s="78">
        <v>1652.95</v>
      </c>
    </row>
    <row r="2317" spans="1:42" x14ac:dyDescent="0.25">
      <c r="A2317" s="27">
        <v>1434072</v>
      </c>
      <c r="B2317" s="34" t="s">
        <v>2395</v>
      </c>
      <c r="C2317" s="35">
        <v>8570</v>
      </c>
      <c r="D2317" s="36" t="s">
        <v>1025</v>
      </c>
      <c r="E2317" s="36">
        <v>86</v>
      </c>
      <c r="F2317" s="35">
        <v>9891</v>
      </c>
      <c r="G2317" s="36" t="s">
        <v>1025</v>
      </c>
      <c r="H2317" s="36">
        <v>115</v>
      </c>
      <c r="I2317" s="36">
        <v>1605</v>
      </c>
      <c r="J2317" s="35">
        <v>881</v>
      </c>
      <c r="AF2317" s="82" t="s">
        <v>4499</v>
      </c>
      <c r="AG2317" s="82" t="s">
        <v>856</v>
      </c>
      <c r="AH2317" s="82" t="s">
        <v>148</v>
      </c>
      <c r="AI2317" s="82">
        <v>3</v>
      </c>
      <c r="AJ2317" s="106">
        <f t="shared" si="198"/>
        <v>3000000</v>
      </c>
      <c r="AK2317" s="106">
        <f t="shared" si="199"/>
        <v>23000</v>
      </c>
      <c r="AL2317" s="106">
        <f t="shared" si="200"/>
        <v>80</v>
      </c>
      <c r="AM2317" s="106">
        <f t="shared" si="201"/>
        <v>3</v>
      </c>
      <c r="AN2317" s="106">
        <f t="shared" si="202"/>
        <v>3023083</v>
      </c>
      <c r="AO2317" s="77" t="s">
        <v>6631</v>
      </c>
      <c r="AP2317" s="78">
        <v>1030.06</v>
      </c>
    </row>
    <row r="2318" spans="1:42" x14ac:dyDescent="0.25">
      <c r="A2318" s="27">
        <v>1434082</v>
      </c>
      <c r="B2318" s="34" t="s">
        <v>1784</v>
      </c>
      <c r="C2318" s="35">
        <v>10395</v>
      </c>
      <c r="D2318" s="36" t="s">
        <v>1025</v>
      </c>
      <c r="E2318" s="36">
        <v>104</v>
      </c>
      <c r="F2318" s="35">
        <v>6223</v>
      </c>
      <c r="G2318" s="36" t="s">
        <v>1025</v>
      </c>
      <c r="H2318" s="36">
        <v>60</v>
      </c>
      <c r="I2318" s="36">
        <v>1318</v>
      </c>
      <c r="J2318" s="35">
        <v>1441</v>
      </c>
      <c r="AF2318" s="82" t="s">
        <v>4499</v>
      </c>
      <c r="AG2318" s="82" t="s">
        <v>4494</v>
      </c>
      <c r="AH2318" s="82" t="s">
        <v>79</v>
      </c>
      <c r="AI2318" s="82">
        <v>1</v>
      </c>
      <c r="AJ2318" s="106">
        <f t="shared" si="198"/>
        <v>3000000</v>
      </c>
      <c r="AK2318" s="106">
        <f t="shared" si="199"/>
        <v>24000</v>
      </c>
      <c r="AL2318" s="106">
        <f t="shared" si="200"/>
        <v>10</v>
      </c>
      <c r="AM2318" s="106">
        <f t="shared" si="201"/>
        <v>1</v>
      </c>
      <c r="AN2318" s="106">
        <f t="shared" si="202"/>
        <v>3024011</v>
      </c>
      <c r="AO2318" s="77" t="s">
        <v>6632</v>
      </c>
      <c r="AP2318" s="78">
        <v>1330.52</v>
      </c>
    </row>
    <row r="2319" spans="1:42" x14ac:dyDescent="0.25">
      <c r="A2319" s="27">
        <v>1434102</v>
      </c>
      <c r="B2319" s="34" t="s">
        <v>2396</v>
      </c>
      <c r="C2319" s="35">
        <v>10773</v>
      </c>
      <c r="D2319" s="36" t="s">
        <v>1025</v>
      </c>
      <c r="E2319" s="36">
        <v>108</v>
      </c>
      <c r="F2319" s="35">
        <v>2742</v>
      </c>
      <c r="G2319" s="36" t="s">
        <v>1025</v>
      </c>
      <c r="H2319" s="36">
        <v>25</v>
      </c>
      <c r="I2319" s="36">
        <v>1260</v>
      </c>
      <c r="J2319" s="35">
        <v>2221</v>
      </c>
      <c r="AF2319" s="82" t="s">
        <v>4499</v>
      </c>
      <c r="AG2319" s="82" t="s">
        <v>4494</v>
      </c>
      <c r="AH2319" s="82" t="s">
        <v>100</v>
      </c>
      <c r="AI2319" s="82">
        <v>2</v>
      </c>
      <c r="AJ2319" s="106">
        <f t="shared" si="198"/>
        <v>3000000</v>
      </c>
      <c r="AK2319" s="106">
        <f t="shared" si="199"/>
        <v>24000</v>
      </c>
      <c r="AL2319" s="106">
        <f t="shared" si="200"/>
        <v>20</v>
      </c>
      <c r="AM2319" s="106">
        <f t="shared" si="201"/>
        <v>2</v>
      </c>
      <c r="AN2319" s="106">
        <f t="shared" si="202"/>
        <v>3024022</v>
      </c>
      <c r="AO2319" s="77" t="s">
        <v>6633</v>
      </c>
      <c r="AP2319" s="78">
        <v>1726.04</v>
      </c>
    </row>
    <row r="2320" spans="1:42" x14ac:dyDescent="0.25">
      <c r="A2320" s="27" t="s">
        <v>1025</v>
      </c>
      <c r="B2320" s="37" t="s">
        <v>1046</v>
      </c>
      <c r="C2320" s="38"/>
      <c r="D2320" s="38"/>
      <c r="E2320" s="38"/>
      <c r="F2320" s="38"/>
      <c r="G2320" s="38"/>
      <c r="H2320" s="38"/>
      <c r="I2320" s="38"/>
      <c r="J2320" s="38"/>
      <c r="AF2320" s="82" t="s">
        <v>4499</v>
      </c>
      <c r="AG2320" s="82" t="s">
        <v>4494</v>
      </c>
      <c r="AH2320" s="82" t="s">
        <v>30</v>
      </c>
      <c r="AI2320" s="82">
        <v>2</v>
      </c>
      <c r="AJ2320" s="106">
        <f t="shared" si="198"/>
        <v>3000000</v>
      </c>
      <c r="AK2320" s="106">
        <f t="shared" si="199"/>
        <v>24000</v>
      </c>
      <c r="AL2320" s="106">
        <f t="shared" si="200"/>
        <v>30</v>
      </c>
      <c r="AM2320" s="106">
        <f t="shared" si="201"/>
        <v>2</v>
      </c>
      <c r="AN2320" s="106">
        <f t="shared" si="202"/>
        <v>3024032</v>
      </c>
      <c r="AO2320" s="77" t="s">
        <v>6634</v>
      </c>
      <c r="AP2320" s="78">
        <v>1731.59</v>
      </c>
    </row>
    <row r="2321" spans="1:42" x14ac:dyDescent="0.25">
      <c r="A2321" s="27">
        <v>1434093</v>
      </c>
      <c r="B2321" s="34" t="s">
        <v>2397</v>
      </c>
      <c r="C2321" s="35">
        <v>12946</v>
      </c>
      <c r="D2321" s="36" t="s">
        <v>1025</v>
      </c>
      <c r="E2321" s="36">
        <v>129</v>
      </c>
      <c r="F2321" s="35">
        <v>26997</v>
      </c>
      <c r="G2321" s="36" t="s">
        <v>1025</v>
      </c>
      <c r="H2321" s="36">
        <v>209</v>
      </c>
      <c r="I2321" s="36">
        <v>917</v>
      </c>
      <c r="J2321" s="35">
        <v>217</v>
      </c>
      <c r="AF2321" s="82" t="s">
        <v>4499</v>
      </c>
      <c r="AG2321" s="82" t="s">
        <v>4494</v>
      </c>
      <c r="AH2321" s="82" t="s">
        <v>89</v>
      </c>
      <c r="AI2321" s="82">
        <v>2</v>
      </c>
      <c r="AJ2321" s="106">
        <f t="shared" si="198"/>
        <v>3000000</v>
      </c>
      <c r="AK2321" s="106">
        <f t="shared" si="199"/>
        <v>24000</v>
      </c>
      <c r="AL2321" s="106">
        <f t="shared" si="200"/>
        <v>40</v>
      </c>
      <c r="AM2321" s="106">
        <f t="shared" si="201"/>
        <v>2</v>
      </c>
      <c r="AN2321" s="106">
        <f t="shared" si="202"/>
        <v>3024042</v>
      </c>
      <c r="AO2321" s="77" t="s">
        <v>6632</v>
      </c>
      <c r="AP2321" s="78">
        <v>1411.56</v>
      </c>
    </row>
    <row r="2322" spans="1:42" x14ac:dyDescent="0.25">
      <c r="A2322" s="27">
        <v>1434094</v>
      </c>
      <c r="B2322" s="34" t="s">
        <v>1037</v>
      </c>
      <c r="C2322" s="35">
        <v>2339</v>
      </c>
      <c r="D2322" s="36" t="s">
        <v>1025</v>
      </c>
      <c r="E2322" s="36">
        <v>23</v>
      </c>
      <c r="F2322" s="35">
        <v>12876</v>
      </c>
      <c r="G2322" s="36" t="s">
        <v>1025</v>
      </c>
      <c r="H2322" s="36">
        <v>550</v>
      </c>
      <c r="I2322" s="36" t="s">
        <v>1038</v>
      </c>
      <c r="J2322" s="35" t="s">
        <v>1038</v>
      </c>
      <c r="AF2322" s="82" t="s">
        <v>4499</v>
      </c>
      <c r="AG2322" s="82" t="s">
        <v>4494</v>
      </c>
      <c r="AH2322" s="82" t="s">
        <v>57</v>
      </c>
      <c r="AI2322" s="82">
        <v>3</v>
      </c>
      <c r="AJ2322" s="106">
        <f t="shared" si="198"/>
        <v>3000000</v>
      </c>
      <c r="AK2322" s="106">
        <f t="shared" si="199"/>
        <v>24000</v>
      </c>
      <c r="AL2322" s="106">
        <f t="shared" si="200"/>
        <v>50</v>
      </c>
      <c r="AM2322" s="106">
        <f t="shared" si="201"/>
        <v>3</v>
      </c>
      <c r="AN2322" s="106">
        <f t="shared" si="202"/>
        <v>3024053</v>
      </c>
      <c r="AO2322" s="77" t="s">
        <v>6635</v>
      </c>
      <c r="AP2322" s="78">
        <v>1233.3499999999999</v>
      </c>
    </row>
    <row r="2323" spans="1:42" x14ac:dyDescent="0.25">
      <c r="A2323" s="27">
        <v>1434095</v>
      </c>
      <c r="B2323" s="34" t="s">
        <v>1049</v>
      </c>
      <c r="C2323" s="35">
        <v>10607</v>
      </c>
      <c r="D2323" s="36" t="s">
        <v>1025</v>
      </c>
      <c r="E2323" s="36">
        <v>106</v>
      </c>
      <c r="F2323" s="35">
        <v>14121</v>
      </c>
      <c r="G2323" s="36" t="s">
        <v>1025</v>
      </c>
      <c r="H2323" s="36">
        <v>133</v>
      </c>
      <c r="I2323" s="36" t="s">
        <v>1038</v>
      </c>
      <c r="J2323" s="35" t="s">
        <v>1038</v>
      </c>
      <c r="AF2323" s="82" t="s">
        <v>4499</v>
      </c>
      <c r="AG2323" s="82" t="s">
        <v>4494</v>
      </c>
      <c r="AH2323" s="82" t="s">
        <v>186</v>
      </c>
      <c r="AI2323" s="82">
        <v>3</v>
      </c>
      <c r="AJ2323" s="106">
        <f t="shared" si="198"/>
        <v>3000000</v>
      </c>
      <c r="AK2323" s="106">
        <f t="shared" si="199"/>
        <v>24000</v>
      </c>
      <c r="AL2323" s="106">
        <f t="shared" si="200"/>
        <v>60</v>
      </c>
      <c r="AM2323" s="106">
        <f t="shared" si="201"/>
        <v>3</v>
      </c>
      <c r="AN2323" s="106">
        <f t="shared" si="202"/>
        <v>3024063</v>
      </c>
      <c r="AO2323" s="77" t="s">
        <v>5446</v>
      </c>
      <c r="AP2323" s="78">
        <v>2397.81</v>
      </c>
    </row>
    <row r="2324" spans="1:42" x14ac:dyDescent="0.25">
      <c r="A2324" s="27">
        <v>1434113</v>
      </c>
      <c r="B2324" s="34" t="s">
        <v>2398</v>
      </c>
      <c r="C2324" s="35">
        <v>10301</v>
      </c>
      <c r="D2324" s="36" t="s">
        <v>1025</v>
      </c>
      <c r="E2324" s="36">
        <v>103</v>
      </c>
      <c r="F2324" s="35">
        <v>20026</v>
      </c>
      <c r="G2324" s="36" t="s">
        <v>1025</v>
      </c>
      <c r="H2324" s="36">
        <v>194</v>
      </c>
      <c r="I2324" s="36">
        <v>1338</v>
      </c>
      <c r="J2324" s="35">
        <v>342</v>
      </c>
      <c r="AF2324" s="82" t="s">
        <v>4499</v>
      </c>
      <c r="AG2324" s="82" t="s">
        <v>4494</v>
      </c>
      <c r="AH2324" s="82" t="s">
        <v>215</v>
      </c>
      <c r="AI2324" s="82">
        <v>3</v>
      </c>
      <c r="AJ2324" s="106">
        <f t="shared" si="198"/>
        <v>3000000</v>
      </c>
      <c r="AK2324" s="106">
        <f t="shared" si="199"/>
        <v>24000</v>
      </c>
      <c r="AL2324" s="106">
        <f t="shared" si="200"/>
        <v>70</v>
      </c>
      <c r="AM2324" s="106">
        <f t="shared" si="201"/>
        <v>3</v>
      </c>
      <c r="AN2324" s="106">
        <f t="shared" si="202"/>
        <v>3024073</v>
      </c>
      <c r="AO2324" s="77" t="s">
        <v>6636</v>
      </c>
      <c r="AP2324" s="78">
        <v>1883.67</v>
      </c>
    </row>
    <row r="2325" spans="1:42" x14ac:dyDescent="0.25">
      <c r="A2325" s="27">
        <v>1434114</v>
      </c>
      <c r="B2325" s="34" t="s">
        <v>1064</v>
      </c>
      <c r="C2325" s="35">
        <v>791</v>
      </c>
      <c r="D2325" s="36" t="s">
        <v>1025</v>
      </c>
      <c r="E2325" s="36">
        <v>8</v>
      </c>
      <c r="F2325" s="35">
        <v>8157</v>
      </c>
      <c r="G2325" s="36" t="s">
        <v>1025</v>
      </c>
      <c r="H2325" s="36">
        <v>1031</v>
      </c>
      <c r="I2325" s="36" t="s">
        <v>1038</v>
      </c>
      <c r="J2325" s="35" t="s">
        <v>1038</v>
      </c>
      <c r="AF2325" s="82" t="s">
        <v>4499</v>
      </c>
      <c r="AG2325" s="82" t="s">
        <v>4494</v>
      </c>
      <c r="AH2325" s="82" t="s">
        <v>148</v>
      </c>
      <c r="AI2325" s="82">
        <v>3</v>
      </c>
      <c r="AJ2325" s="106">
        <f t="shared" si="198"/>
        <v>3000000</v>
      </c>
      <c r="AK2325" s="106">
        <f t="shared" si="199"/>
        <v>24000</v>
      </c>
      <c r="AL2325" s="106">
        <f t="shared" si="200"/>
        <v>80</v>
      </c>
      <c r="AM2325" s="106">
        <f t="shared" si="201"/>
        <v>3</v>
      </c>
      <c r="AN2325" s="106">
        <f t="shared" si="202"/>
        <v>3024083</v>
      </c>
      <c r="AO2325" s="77" t="s">
        <v>6637</v>
      </c>
      <c r="AP2325" s="78">
        <v>2350.06</v>
      </c>
    </row>
    <row r="2326" spans="1:42" x14ac:dyDescent="0.25">
      <c r="A2326" s="27">
        <v>1434115</v>
      </c>
      <c r="B2326" s="34" t="s">
        <v>1049</v>
      </c>
      <c r="C2326" s="35">
        <v>9510</v>
      </c>
      <c r="D2326" s="36" t="s">
        <v>1025</v>
      </c>
      <c r="E2326" s="36">
        <v>95</v>
      </c>
      <c r="F2326" s="35">
        <v>11869</v>
      </c>
      <c r="G2326" s="36" t="s">
        <v>1025</v>
      </c>
      <c r="H2326" s="36">
        <v>125</v>
      </c>
      <c r="I2326" s="36" t="s">
        <v>1038</v>
      </c>
      <c r="J2326" s="35" t="s">
        <v>1038</v>
      </c>
      <c r="AF2326" s="82" t="s">
        <v>4499</v>
      </c>
      <c r="AG2326" s="82" t="s">
        <v>500</v>
      </c>
      <c r="AH2326" s="82" t="s">
        <v>79</v>
      </c>
      <c r="AI2326" s="82">
        <v>2</v>
      </c>
      <c r="AJ2326" s="106">
        <f t="shared" si="198"/>
        <v>3000000</v>
      </c>
      <c r="AK2326" s="106">
        <f t="shared" si="199"/>
        <v>25000</v>
      </c>
      <c r="AL2326" s="106">
        <f t="shared" si="200"/>
        <v>10</v>
      </c>
      <c r="AM2326" s="106">
        <f t="shared" si="201"/>
        <v>2</v>
      </c>
      <c r="AN2326" s="106">
        <f t="shared" si="202"/>
        <v>3025012</v>
      </c>
      <c r="AO2326" s="77" t="s">
        <v>6638</v>
      </c>
      <c r="AP2326" s="78">
        <v>1652.71</v>
      </c>
    </row>
    <row r="2327" spans="1:42" x14ac:dyDescent="0.25">
      <c r="A2327" s="27">
        <v>1434123</v>
      </c>
      <c r="B2327" s="34" t="s">
        <v>2399</v>
      </c>
      <c r="C2327" s="35">
        <v>6166</v>
      </c>
      <c r="D2327" s="36" t="s">
        <v>1025</v>
      </c>
      <c r="E2327" s="36">
        <v>62</v>
      </c>
      <c r="F2327" s="35">
        <v>51909</v>
      </c>
      <c r="G2327" s="36" t="s">
        <v>1025</v>
      </c>
      <c r="H2327" s="36">
        <v>842</v>
      </c>
      <c r="I2327" s="36">
        <v>1938</v>
      </c>
      <c r="J2327" s="35">
        <v>88</v>
      </c>
      <c r="AF2327" s="82" t="s">
        <v>4499</v>
      </c>
      <c r="AG2327" s="82" t="s">
        <v>500</v>
      </c>
      <c r="AH2327" s="82" t="s">
        <v>100</v>
      </c>
      <c r="AI2327" s="82">
        <v>2</v>
      </c>
      <c r="AJ2327" s="106">
        <f t="shared" si="198"/>
        <v>3000000</v>
      </c>
      <c r="AK2327" s="106">
        <f t="shared" si="199"/>
        <v>25000</v>
      </c>
      <c r="AL2327" s="106">
        <f t="shared" si="200"/>
        <v>20</v>
      </c>
      <c r="AM2327" s="106">
        <f t="shared" si="201"/>
        <v>2</v>
      </c>
      <c r="AN2327" s="106">
        <f t="shared" si="202"/>
        <v>3025022</v>
      </c>
      <c r="AO2327" s="77" t="s">
        <v>6639</v>
      </c>
      <c r="AP2327" s="78">
        <v>1324.47</v>
      </c>
    </row>
    <row r="2328" spans="1:42" x14ac:dyDescent="0.25">
      <c r="A2328" s="27">
        <v>1434124</v>
      </c>
      <c r="B2328" s="34" t="s">
        <v>1037</v>
      </c>
      <c r="C2328" s="35">
        <v>1724</v>
      </c>
      <c r="D2328" s="36" t="s">
        <v>1025</v>
      </c>
      <c r="E2328" s="36">
        <v>17</v>
      </c>
      <c r="F2328" s="35">
        <v>37138</v>
      </c>
      <c r="G2328" s="36" t="s">
        <v>1025</v>
      </c>
      <c r="H2328" s="36">
        <v>2154</v>
      </c>
      <c r="I2328" s="36" t="s">
        <v>1038</v>
      </c>
      <c r="J2328" s="35" t="s">
        <v>1038</v>
      </c>
      <c r="AF2328" s="82" t="s">
        <v>4499</v>
      </c>
      <c r="AG2328" s="82" t="s">
        <v>500</v>
      </c>
      <c r="AH2328" s="82" t="s">
        <v>30</v>
      </c>
      <c r="AI2328" s="82">
        <v>2</v>
      </c>
      <c r="AJ2328" s="106">
        <f t="shared" si="198"/>
        <v>3000000</v>
      </c>
      <c r="AK2328" s="106">
        <f t="shared" si="199"/>
        <v>25000</v>
      </c>
      <c r="AL2328" s="106">
        <f t="shared" si="200"/>
        <v>30</v>
      </c>
      <c r="AM2328" s="106">
        <f t="shared" si="201"/>
        <v>2</v>
      </c>
      <c r="AN2328" s="106">
        <f t="shared" si="202"/>
        <v>3025032</v>
      </c>
      <c r="AO2328" s="77" t="s">
        <v>6640</v>
      </c>
      <c r="AP2328" s="78">
        <v>1333.72</v>
      </c>
    </row>
    <row r="2329" spans="1:42" x14ac:dyDescent="0.25">
      <c r="A2329" s="27">
        <v>1434125</v>
      </c>
      <c r="B2329" s="34" t="s">
        <v>1049</v>
      </c>
      <c r="C2329" s="35">
        <v>4442</v>
      </c>
      <c r="D2329" s="36" t="s">
        <v>1025</v>
      </c>
      <c r="E2329" s="36">
        <v>45</v>
      </c>
      <c r="F2329" s="35">
        <v>14771</v>
      </c>
      <c r="G2329" s="36" t="s">
        <v>1025</v>
      </c>
      <c r="H2329" s="36">
        <v>333</v>
      </c>
      <c r="I2329" s="36" t="s">
        <v>1038</v>
      </c>
      <c r="J2329" s="35" t="s">
        <v>1038</v>
      </c>
      <c r="AF2329" s="82" t="s">
        <v>4499</v>
      </c>
      <c r="AG2329" s="82" t="s">
        <v>500</v>
      </c>
      <c r="AH2329" s="82" t="s">
        <v>89</v>
      </c>
      <c r="AI2329" s="82">
        <v>3</v>
      </c>
      <c r="AJ2329" s="106">
        <f t="shared" si="198"/>
        <v>3000000</v>
      </c>
      <c r="AK2329" s="106">
        <f t="shared" si="199"/>
        <v>25000</v>
      </c>
      <c r="AL2329" s="106">
        <f t="shared" si="200"/>
        <v>40</v>
      </c>
      <c r="AM2329" s="106">
        <f t="shared" si="201"/>
        <v>3</v>
      </c>
      <c r="AN2329" s="106">
        <f t="shared" si="202"/>
        <v>3025043</v>
      </c>
      <c r="AO2329" s="77" t="s">
        <v>6641</v>
      </c>
      <c r="AP2329" s="78">
        <v>2118.11</v>
      </c>
    </row>
    <row r="2330" spans="1:42" x14ac:dyDescent="0.25">
      <c r="A2330" s="27" t="s">
        <v>1025</v>
      </c>
      <c r="B2330" s="40" t="s">
        <v>2400</v>
      </c>
      <c r="C2330" s="41"/>
      <c r="D2330" s="41"/>
      <c r="E2330" s="41"/>
      <c r="F2330" s="41"/>
      <c r="G2330" s="41"/>
      <c r="H2330" s="41"/>
      <c r="I2330" s="41"/>
      <c r="J2330" s="41"/>
      <c r="AF2330" s="82" t="s">
        <v>4499</v>
      </c>
      <c r="AG2330" s="82" t="s">
        <v>500</v>
      </c>
      <c r="AH2330" s="82" t="s">
        <v>57</v>
      </c>
      <c r="AI2330" s="82">
        <v>2</v>
      </c>
      <c r="AJ2330" s="106">
        <f t="shared" si="198"/>
        <v>3000000</v>
      </c>
      <c r="AK2330" s="106">
        <f t="shared" si="199"/>
        <v>25000</v>
      </c>
      <c r="AL2330" s="106">
        <f t="shared" si="200"/>
        <v>50</v>
      </c>
      <c r="AM2330" s="106">
        <f t="shared" si="201"/>
        <v>2</v>
      </c>
      <c r="AN2330" s="106">
        <f t="shared" si="202"/>
        <v>3025052</v>
      </c>
      <c r="AO2330" s="77" t="s">
        <v>6642</v>
      </c>
      <c r="AP2330" s="78">
        <v>1808.9</v>
      </c>
    </row>
    <row r="2331" spans="1:42" x14ac:dyDescent="0.25">
      <c r="A2331" s="27" t="s">
        <v>1025</v>
      </c>
      <c r="B2331" s="37" t="s">
        <v>1053</v>
      </c>
      <c r="C2331" s="38"/>
      <c r="D2331" s="38"/>
      <c r="E2331" s="38"/>
      <c r="F2331" s="38"/>
      <c r="G2331" s="38"/>
      <c r="H2331" s="38"/>
      <c r="I2331" s="38"/>
      <c r="J2331" s="38"/>
      <c r="AF2331" s="82" t="s">
        <v>4499</v>
      </c>
      <c r="AG2331" s="82" t="s">
        <v>87</v>
      </c>
      <c r="AH2331" s="82" t="s">
        <v>79</v>
      </c>
      <c r="AI2331" s="82">
        <v>2</v>
      </c>
      <c r="AJ2331" s="106">
        <f t="shared" si="198"/>
        <v>3000000</v>
      </c>
      <c r="AK2331" s="106">
        <f t="shared" si="199"/>
        <v>26000</v>
      </c>
      <c r="AL2331" s="106">
        <f t="shared" si="200"/>
        <v>10</v>
      </c>
      <c r="AM2331" s="106">
        <f t="shared" si="201"/>
        <v>2</v>
      </c>
      <c r="AN2331" s="106">
        <f t="shared" si="202"/>
        <v>3026012</v>
      </c>
      <c r="AO2331" s="77" t="s">
        <v>4680</v>
      </c>
      <c r="AP2331" s="78">
        <v>1288.1099999999999</v>
      </c>
    </row>
    <row r="2332" spans="1:42" x14ac:dyDescent="0.25">
      <c r="A2332" s="27">
        <v>1435012</v>
      </c>
      <c r="B2332" s="34" t="s">
        <v>2401</v>
      </c>
      <c r="C2332" s="35">
        <v>16651</v>
      </c>
      <c r="D2332" s="36" t="s">
        <v>1025</v>
      </c>
      <c r="E2332" s="36">
        <v>167</v>
      </c>
      <c r="F2332" s="35">
        <v>8285</v>
      </c>
      <c r="G2332" s="36" t="s">
        <v>1025</v>
      </c>
      <c r="H2332" s="36">
        <v>50</v>
      </c>
      <c r="I2332" s="36">
        <v>546</v>
      </c>
      <c r="J2332" s="35">
        <v>1079</v>
      </c>
      <c r="AF2332" s="82" t="s">
        <v>4499</v>
      </c>
      <c r="AG2332" s="82" t="s">
        <v>87</v>
      </c>
      <c r="AH2332" s="82" t="s">
        <v>100</v>
      </c>
      <c r="AI2332" s="82">
        <v>3</v>
      </c>
      <c r="AJ2332" s="106">
        <f t="shared" si="198"/>
        <v>3000000</v>
      </c>
      <c r="AK2332" s="106">
        <f t="shared" si="199"/>
        <v>26000</v>
      </c>
      <c r="AL2332" s="106">
        <f t="shared" si="200"/>
        <v>20</v>
      </c>
      <c r="AM2332" s="106">
        <f t="shared" si="201"/>
        <v>3</v>
      </c>
      <c r="AN2332" s="106">
        <f t="shared" si="202"/>
        <v>3026023</v>
      </c>
      <c r="AO2332" s="77" t="s">
        <v>6643</v>
      </c>
      <c r="AP2332" s="78">
        <v>1515.68</v>
      </c>
    </row>
    <row r="2333" spans="1:42" x14ac:dyDescent="0.25">
      <c r="A2333" s="27">
        <v>1435022</v>
      </c>
      <c r="B2333" s="34" t="s">
        <v>2402</v>
      </c>
      <c r="C2333" s="35">
        <v>16762</v>
      </c>
      <c r="D2333" s="36" t="s">
        <v>1025</v>
      </c>
      <c r="E2333" s="36">
        <v>167</v>
      </c>
      <c r="F2333" s="35">
        <v>7817</v>
      </c>
      <c r="G2333" s="36" t="s">
        <v>1025</v>
      </c>
      <c r="H2333" s="36">
        <v>47</v>
      </c>
      <c r="I2333" s="36">
        <v>538</v>
      </c>
      <c r="J2333" s="35">
        <v>1153</v>
      </c>
      <c r="AF2333" s="82" t="s">
        <v>4499</v>
      </c>
      <c r="AG2333" s="82" t="s">
        <v>87</v>
      </c>
      <c r="AH2333" s="82" t="s">
        <v>30</v>
      </c>
      <c r="AI2333" s="82">
        <v>3</v>
      </c>
      <c r="AJ2333" s="106">
        <f t="shared" si="198"/>
        <v>3000000</v>
      </c>
      <c r="AK2333" s="106">
        <f t="shared" si="199"/>
        <v>26000</v>
      </c>
      <c r="AL2333" s="106">
        <f t="shared" si="200"/>
        <v>30</v>
      </c>
      <c r="AM2333" s="106">
        <f t="shared" si="201"/>
        <v>3</v>
      </c>
      <c r="AN2333" s="106">
        <f t="shared" si="202"/>
        <v>3026033</v>
      </c>
      <c r="AO2333" s="77" t="s">
        <v>6644</v>
      </c>
      <c r="AP2333" s="78">
        <v>1304.5899999999999</v>
      </c>
    </row>
    <row r="2334" spans="1:42" x14ac:dyDescent="0.25">
      <c r="A2334" s="27">
        <v>1435032</v>
      </c>
      <c r="B2334" s="34" t="s">
        <v>2403</v>
      </c>
      <c r="C2334" s="35">
        <v>16743</v>
      </c>
      <c r="D2334" s="36" t="s">
        <v>1025</v>
      </c>
      <c r="E2334" s="36">
        <v>167</v>
      </c>
      <c r="F2334" s="35">
        <v>7018</v>
      </c>
      <c r="G2334" s="36" t="s">
        <v>1025</v>
      </c>
      <c r="H2334" s="36">
        <v>42</v>
      </c>
      <c r="I2334" s="36">
        <v>539</v>
      </c>
      <c r="J2334" s="35">
        <v>1293</v>
      </c>
      <c r="AF2334" s="82" t="s">
        <v>4499</v>
      </c>
      <c r="AG2334" s="82" t="s">
        <v>87</v>
      </c>
      <c r="AH2334" s="82" t="s">
        <v>89</v>
      </c>
      <c r="AI2334" s="82">
        <v>3</v>
      </c>
      <c r="AJ2334" s="106">
        <f t="shared" si="198"/>
        <v>3000000</v>
      </c>
      <c r="AK2334" s="106">
        <f t="shared" si="199"/>
        <v>26000</v>
      </c>
      <c r="AL2334" s="106">
        <f t="shared" si="200"/>
        <v>40</v>
      </c>
      <c r="AM2334" s="106">
        <f t="shared" si="201"/>
        <v>3</v>
      </c>
      <c r="AN2334" s="106">
        <f t="shared" si="202"/>
        <v>3026043</v>
      </c>
      <c r="AO2334" s="77" t="s">
        <v>6645</v>
      </c>
      <c r="AP2334" s="78">
        <v>1799.12</v>
      </c>
    </row>
    <row r="2335" spans="1:42" x14ac:dyDescent="0.25">
      <c r="A2335" s="27">
        <v>1435042</v>
      </c>
      <c r="B2335" s="34" t="s">
        <v>2404</v>
      </c>
      <c r="C2335" s="35">
        <v>11769</v>
      </c>
      <c r="D2335" s="36" t="s">
        <v>1025</v>
      </c>
      <c r="E2335" s="36">
        <v>118</v>
      </c>
      <c r="F2335" s="35">
        <v>5604</v>
      </c>
      <c r="G2335" s="36" t="s">
        <v>1025</v>
      </c>
      <c r="H2335" s="36">
        <v>48</v>
      </c>
      <c r="I2335" s="36">
        <v>1086</v>
      </c>
      <c r="J2335" s="35">
        <v>1574</v>
      </c>
      <c r="AF2335" s="82" t="s">
        <v>4499</v>
      </c>
      <c r="AG2335" s="82" t="s">
        <v>5614</v>
      </c>
      <c r="AH2335" s="82" t="s">
        <v>79</v>
      </c>
      <c r="AI2335" s="82">
        <v>1</v>
      </c>
      <c r="AJ2335" s="106">
        <f t="shared" si="198"/>
        <v>3000000</v>
      </c>
      <c r="AK2335" s="106">
        <f t="shared" si="199"/>
        <v>27000</v>
      </c>
      <c r="AL2335" s="106">
        <f t="shared" si="200"/>
        <v>10</v>
      </c>
      <c r="AM2335" s="106">
        <f t="shared" si="201"/>
        <v>1</v>
      </c>
      <c r="AN2335" s="106">
        <f t="shared" si="202"/>
        <v>3027011</v>
      </c>
      <c r="AO2335" s="77" t="s">
        <v>6646</v>
      </c>
      <c r="AP2335" s="78">
        <v>1991.49</v>
      </c>
    </row>
    <row r="2336" spans="1:42" x14ac:dyDescent="0.25">
      <c r="A2336" s="27">
        <v>1435062</v>
      </c>
      <c r="B2336" s="34" t="s">
        <v>2405</v>
      </c>
      <c r="C2336" s="35">
        <v>9200</v>
      </c>
      <c r="D2336" s="36" t="s">
        <v>1025</v>
      </c>
      <c r="E2336" s="36">
        <v>92</v>
      </c>
      <c r="F2336" s="35">
        <v>5933</v>
      </c>
      <c r="G2336" s="36" t="s">
        <v>1025</v>
      </c>
      <c r="H2336" s="36">
        <v>64</v>
      </c>
      <c r="I2336" s="36">
        <v>1511</v>
      </c>
      <c r="J2336" s="35">
        <v>1511</v>
      </c>
      <c r="AF2336" s="82" t="s">
        <v>4499</v>
      </c>
      <c r="AG2336" s="82" t="s">
        <v>5614</v>
      </c>
      <c r="AH2336" s="82" t="s">
        <v>100</v>
      </c>
      <c r="AI2336" s="82">
        <v>2</v>
      </c>
      <c r="AJ2336" s="106">
        <f t="shared" si="198"/>
        <v>3000000</v>
      </c>
      <c r="AK2336" s="106">
        <f t="shared" si="199"/>
        <v>27000</v>
      </c>
      <c r="AL2336" s="106">
        <f t="shared" si="200"/>
        <v>20</v>
      </c>
      <c r="AM2336" s="106">
        <f t="shared" si="201"/>
        <v>2</v>
      </c>
      <c r="AN2336" s="106">
        <f t="shared" si="202"/>
        <v>3027022</v>
      </c>
      <c r="AO2336" s="77" t="s">
        <v>6647</v>
      </c>
      <c r="AP2336" s="78">
        <v>2681.14</v>
      </c>
    </row>
    <row r="2337" spans="1:42" x14ac:dyDescent="0.25">
      <c r="A2337" s="27" t="s">
        <v>1025</v>
      </c>
      <c r="B2337" s="37" t="s">
        <v>1071</v>
      </c>
      <c r="C2337" s="38"/>
      <c r="D2337" s="38"/>
      <c r="E2337" s="38"/>
      <c r="F2337" s="38"/>
      <c r="G2337" s="38"/>
      <c r="H2337" s="38"/>
      <c r="I2337" s="38"/>
      <c r="J2337" s="38"/>
      <c r="AF2337" s="82" t="s">
        <v>4499</v>
      </c>
      <c r="AG2337" s="82" t="s">
        <v>5614</v>
      </c>
      <c r="AH2337" s="82" t="s">
        <v>30</v>
      </c>
      <c r="AI2337" s="82">
        <v>3</v>
      </c>
      <c r="AJ2337" s="106">
        <f t="shared" si="198"/>
        <v>3000000</v>
      </c>
      <c r="AK2337" s="106">
        <f t="shared" si="199"/>
        <v>27000</v>
      </c>
      <c r="AL2337" s="106">
        <f t="shared" si="200"/>
        <v>30</v>
      </c>
      <c r="AM2337" s="106">
        <f t="shared" si="201"/>
        <v>3</v>
      </c>
      <c r="AN2337" s="106">
        <f t="shared" si="202"/>
        <v>3027033</v>
      </c>
      <c r="AO2337" s="77" t="s">
        <v>5292</v>
      </c>
      <c r="AP2337" s="78">
        <v>1296.74</v>
      </c>
    </row>
    <row r="2338" spans="1:42" x14ac:dyDescent="0.25">
      <c r="A2338" s="27">
        <v>1435053</v>
      </c>
      <c r="B2338" s="34" t="s">
        <v>2406</v>
      </c>
      <c r="C2338" s="35">
        <v>16518</v>
      </c>
      <c r="D2338" s="36" t="s">
        <v>1025</v>
      </c>
      <c r="E2338" s="36">
        <v>165</v>
      </c>
      <c r="F2338" s="35">
        <v>39408</v>
      </c>
      <c r="G2338" s="36" t="s">
        <v>1025</v>
      </c>
      <c r="H2338" s="36">
        <v>239</v>
      </c>
      <c r="I2338" s="36">
        <v>555</v>
      </c>
      <c r="J2338" s="35">
        <v>129</v>
      </c>
      <c r="AF2338" s="82" t="s">
        <v>4499</v>
      </c>
      <c r="AG2338" s="82" t="s">
        <v>5614</v>
      </c>
      <c r="AH2338" s="82" t="s">
        <v>89</v>
      </c>
      <c r="AI2338" s="82">
        <v>2</v>
      </c>
      <c r="AJ2338" s="106">
        <f t="shared" si="198"/>
        <v>3000000</v>
      </c>
      <c r="AK2338" s="106">
        <f t="shared" si="199"/>
        <v>27000</v>
      </c>
      <c r="AL2338" s="106">
        <f t="shared" si="200"/>
        <v>40</v>
      </c>
      <c r="AM2338" s="106">
        <f t="shared" si="201"/>
        <v>2</v>
      </c>
      <c r="AN2338" s="106">
        <f t="shared" si="202"/>
        <v>3027042</v>
      </c>
      <c r="AO2338" s="77" t="s">
        <v>6648</v>
      </c>
      <c r="AP2338" s="78">
        <v>942.06</v>
      </c>
    </row>
    <row r="2339" spans="1:42" x14ac:dyDescent="0.25">
      <c r="A2339" s="27">
        <v>1435054</v>
      </c>
      <c r="B2339" s="34" t="s">
        <v>1037</v>
      </c>
      <c r="C2339" s="35">
        <v>2078</v>
      </c>
      <c r="D2339" s="36" t="s">
        <v>1025</v>
      </c>
      <c r="E2339" s="36">
        <v>21</v>
      </c>
      <c r="F2339" s="35">
        <v>26890</v>
      </c>
      <c r="G2339" s="36" t="s">
        <v>1025</v>
      </c>
      <c r="H2339" s="36">
        <v>1294</v>
      </c>
      <c r="I2339" s="36" t="s">
        <v>1038</v>
      </c>
      <c r="J2339" s="35" t="s">
        <v>1038</v>
      </c>
      <c r="AF2339" s="82" t="s">
        <v>4499</v>
      </c>
      <c r="AG2339" s="82" t="s">
        <v>5614</v>
      </c>
      <c r="AH2339" s="82" t="s">
        <v>57</v>
      </c>
      <c r="AI2339" s="82">
        <v>2</v>
      </c>
      <c r="AJ2339" s="106">
        <f t="shared" si="198"/>
        <v>3000000</v>
      </c>
      <c r="AK2339" s="106">
        <f t="shared" si="199"/>
        <v>27000</v>
      </c>
      <c r="AL2339" s="106">
        <f t="shared" si="200"/>
        <v>50</v>
      </c>
      <c r="AM2339" s="106">
        <f t="shared" si="201"/>
        <v>2</v>
      </c>
      <c r="AN2339" s="106">
        <f t="shared" si="202"/>
        <v>3027052</v>
      </c>
      <c r="AO2339" s="77" t="s">
        <v>6649</v>
      </c>
      <c r="AP2339" s="78">
        <v>1684.77</v>
      </c>
    </row>
    <row r="2340" spans="1:42" x14ac:dyDescent="0.25">
      <c r="A2340" s="27">
        <v>1435055</v>
      </c>
      <c r="B2340" s="34" t="s">
        <v>1039</v>
      </c>
      <c r="C2340" s="35">
        <v>14440</v>
      </c>
      <c r="D2340" s="36" t="s">
        <v>1025</v>
      </c>
      <c r="E2340" s="36">
        <v>144</v>
      </c>
      <c r="F2340" s="35">
        <v>12518</v>
      </c>
      <c r="G2340" s="36" t="s">
        <v>1025</v>
      </c>
      <c r="H2340" s="36">
        <v>87</v>
      </c>
      <c r="I2340" s="36" t="s">
        <v>1038</v>
      </c>
      <c r="J2340" s="35" t="s">
        <v>1038</v>
      </c>
      <c r="AF2340" s="82" t="s">
        <v>4499</v>
      </c>
      <c r="AG2340" s="82" t="s">
        <v>5614</v>
      </c>
      <c r="AH2340" s="82" t="s">
        <v>186</v>
      </c>
      <c r="AI2340" s="82">
        <v>2</v>
      </c>
      <c r="AJ2340" s="106">
        <f t="shared" si="198"/>
        <v>3000000</v>
      </c>
      <c r="AK2340" s="106">
        <f t="shared" si="199"/>
        <v>27000</v>
      </c>
      <c r="AL2340" s="106">
        <f t="shared" si="200"/>
        <v>60</v>
      </c>
      <c r="AM2340" s="106">
        <f t="shared" si="201"/>
        <v>2</v>
      </c>
      <c r="AN2340" s="106">
        <f t="shared" si="202"/>
        <v>3027062</v>
      </c>
      <c r="AO2340" s="77" t="s">
        <v>6650</v>
      </c>
      <c r="AP2340" s="78">
        <v>3770.31</v>
      </c>
    </row>
    <row r="2341" spans="1:42" x14ac:dyDescent="0.25">
      <c r="A2341" s="27" t="s">
        <v>1025</v>
      </c>
      <c r="B2341" s="40" t="s">
        <v>2407</v>
      </c>
      <c r="C2341" s="41"/>
      <c r="D2341" s="41"/>
      <c r="E2341" s="41"/>
      <c r="F2341" s="41"/>
      <c r="G2341" s="41"/>
      <c r="H2341" s="41"/>
      <c r="I2341" s="41"/>
      <c r="J2341" s="41"/>
      <c r="AF2341" s="82" t="s">
        <v>4499</v>
      </c>
      <c r="AG2341" s="82" t="s">
        <v>5614</v>
      </c>
      <c r="AH2341" s="82" t="s">
        <v>215</v>
      </c>
      <c r="AI2341" s="82">
        <v>3</v>
      </c>
      <c r="AJ2341" s="106">
        <f t="shared" si="198"/>
        <v>3000000</v>
      </c>
      <c r="AK2341" s="106">
        <f t="shared" si="199"/>
        <v>27000</v>
      </c>
      <c r="AL2341" s="106">
        <f t="shared" si="200"/>
        <v>70</v>
      </c>
      <c r="AM2341" s="106">
        <f t="shared" si="201"/>
        <v>3</v>
      </c>
      <c r="AN2341" s="106">
        <f t="shared" si="202"/>
        <v>3027073</v>
      </c>
      <c r="AO2341" s="77" t="s">
        <v>6651</v>
      </c>
      <c r="AP2341" s="78">
        <v>864.23</v>
      </c>
    </row>
    <row r="2342" spans="1:42" x14ac:dyDescent="0.25">
      <c r="A2342" s="27" t="s">
        <v>1025</v>
      </c>
      <c r="B2342" s="37" t="s">
        <v>1030</v>
      </c>
      <c r="C2342" s="38"/>
      <c r="D2342" s="38"/>
      <c r="E2342" s="38"/>
      <c r="F2342" s="38"/>
      <c r="G2342" s="38"/>
      <c r="H2342" s="38"/>
      <c r="I2342" s="38"/>
      <c r="J2342" s="38"/>
      <c r="AF2342" s="82" t="s">
        <v>4499</v>
      </c>
      <c r="AG2342" s="82" t="s">
        <v>5614</v>
      </c>
      <c r="AH2342" s="82" t="s">
        <v>148</v>
      </c>
      <c r="AI2342" s="82">
        <v>2</v>
      </c>
      <c r="AJ2342" s="106">
        <f t="shared" si="198"/>
        <v>3000000</v>
      </c>
      <c r="AK2342" s="106">
        <f t="shared" si="199"/>
        <v>27000</v>
      </c>
      <c r="AL2342" s="106">
        <f t="shared" si="200"/>
        <v>80</v>
      </c>
      <c r="AM2342" s="106">
        <f t="shared" si="201"/>
        <v>2</v>
      </c>
      <c r="AN2342" s="106">
        <f t="shared" si="202"/>
        <v>3027082</v>
      </c>
      <c r="AO2342" s="77" t="s">
        <v>6646</v>
      </c>
      <c r="AP2342" s="78">
        <v>1674.58</v>
      </c>
    </row>
    <row r="2343" spans="1:42" x14ac:dyDescent="0.25">
      <c r="A2343" s="27">
        <v>1436012</v>
      </c>
      <c r="B2343" s="34" t="s">
        <v>2408</v>
      </c>
      <c r="C2343" s="35">
        <v>9492</v>
      </c>
      <c r="D2343" s="36" t="s">
        <v>1025</v>
      </c>
      <c r="E2343" s="36">
        <v>95</v>
      </c>
      <c r="F2343" s="35">
        <v>4539</v>
      </c>
      <c r="G2343" s="36" t="s">
        <v>1025</v>
      </c>
      <c r="H2343" s="36">
        <v>48</v>
      </c>
      <c r="I2343" s="36">
        <v>1469</v>
      </c>
      <c r="J2343" s="35">
        <v>1837</v>
      </c>
      <c r="AF2343" s="82" t="s">
        <v>4499</v>
      </c>
      <c r="AG2343" s="82" t="s">
        <v>5614</v>
      </c>
      <c r="AH2343" s="82" t="s">
        <v>210</v>
      </c>
      <c r="AI2343" s="82">
        <v>2</v>
      </c>
      <c r="AJ2343" s="106">
        <f t="shared" si="198"/>
        <v>3000000</v>
      </c>
      <c r="AK2343" s="106">
        <f t="shared" si="199"/>
        <v>27000</v>
      </c>
      <c r="AL2343" s="106">
        <f t="shared" si="200"/>
        <v>90</v>
      </c>
      <c r="AM2343" s="106">
        <f t="shared" si="201"/>
        <v>2</v>
      </c>
      <c r="AN2343" s="106">
        <f t="shared" si="202"/>
        <v>3027092</v>
      </c>
      <c r="AO2343" s="77" t="s">
        <v>6652</v>
      </c>
      <c r="AP2343" s="78">
        <v>1314.15</v>
      </c>
    </row>
    <row r="2344" spans="1:42" x14ac:dyDescent="0.25">
      <c r="A2344" s="27">
        <v>1436022</v>
      </c>
      <c r="B2344" s="34" t="s">
        <v>2409</v>
      </c>
      <c r="C2344" s="35">
        <v>11252</v>
      </c>
      <c r="D2344" s="36" t="s">
        <v>1025</v>
      </c>
      <c r="E2344" s="36">
        <v>113</v>
      </c>
      <c r="F2344" s="35">
        <v>5557</v>
      </c>
      <c r="G2344" s="36" t="s">
        <v>1025</v>
      </c>
      <c r="H2344" s="36">
        <v>49</v>
      </c>
      <c r="I2344" s="36">
        <v>1168</v>
      </c>
      <c r="J2344" s="35">
        <v>1588</v>
      </c>
      <c r="AF2344" s="82" t="s">
        <v>4499</v>
      </c>
      <c r="AG2344" s="82" t="s">
        <v>4497</v>
      </c>
      <c r="AH2344" s="82" t="s">
        <v>79</v>
      </c>
      <c r="AI2344" s="82">
        <v>1</v>
      </c>
      <c r="AJ2344" s="106">
        <f t="shared" si="198"/>
        <v>3000000</v>
      </c>
      <c r="AK2344" s="106">
        <f t="shared" si="199"/>
        <v>28000</v>
      </c>
      <c r="AL2344" s="106">
        <f t="shared" si="200"/>
        <v>10</v>
      </c>
      <c r="AM2344" s="106">
        <f t="shared" si="201"/>
        <v>1</v>
      </c>
      <c r="AN2344" s="106">
        <f t="shared" si="202"/>
        <v>3028011</v>
      </c>
      <c r="AO2344" s="77" t="s">
        <v>6653</v>
      </c>
      <c r="AP2344" s="78">
        <v>1665.85</v>
      </c>
    </row>
    <row r="2345" spans="1:42" x14ac:dyDescent="0.25">
      <c r="A2345" s="27">
        <v>1436032</v>
      </c>
      <c r="B2345" s="34" t="s">
        <v>2410</v>
      </c>
      <c r="C2345" s="35">
        <v>13157</v>
      </c>
      <c r="D2345" s="36" t="s">
        <v>1025</v>
      </c>
      <c r="E2345" s="36">
        <v>131</v>
      </c>
      <c r="F2345" s="35">
        <v>6182</v>
      </c>
      <c r="G2345" s="36" t="s">
        <v>1025</v>
      </c>
      <c r="H2345" s="36">
        <v>47</v>
      </c>
      <c r="I2345" s="36">
        <v>889</v>
      </c>
      <c r="J2345" s="35">
        <v>1451</v>
      </c>
      <c r="AF2345" s="82" t="s">
        <v>4499</v>
      </c>
      <c r="AG2345" s="82" t="s">
        <v>4497</v>
      </c>
      <c r="AH2345" s="82" t="s">
        <v>100</v>
      </c>
      <c r="AI2345" s="82">
        <v>2</v>
      </c>
      <c r="AJ2345" s="106">
        <f t="shared" si="198"/>
        <v>3000000</v>
      </c>
      <c r="AK2345" s="106">
        <f t="shared" si="199"/>
        <v>28000</v>
      </c>
      <c r="AL2345" s="106">
        <f t="shared" si="200"/>
        <v>20</v>
      </c>
      <c r="AM2345" s="106">
        <f t="shared" si="201"/>
        <v>2</v>
      </c>
      <c r="AN2345" s="106">
        <f t="shared" si="202"/>
        <v>3028022</v>
      </c>
      <c r="AO2345" s="77" t="s">
        <v>6654</v>
      </c>
      <c r="AP2345" s="78">
        <v>1194.6300000000001</v>
      </c>
    </row>
    <row r="2346" spans="1:42" x14ac:dyDescent="0.25">
      <c r="A2346" s="27">
        <v>1436042</v>
      </c>
      <c r="B2346" s="34" t="s">
        <v>2411</v>
      </c>
      <c r="C2346" s="35">
        <v>7215</v>
      </c>
      <c r="D2346" s="36" t="s">
        <v>1025</v>
      </c>
      <c r="E2346" s="36">
        <v>72</v>
      </c>
      <c r="F2346" s="35">
        <v>4911</v>
      </c>
      <c r="G2346" s="36" t="s">
        <v>1025</v>
      </c>
      <c r="H2346" s="36">
        <v>68</v>
      </c>
      <c r="I2346" s="36">
        <v>1816</v>
      </c>
      <c r="J2346" s="35">
        <v>1746</v>
      </c>
      <c r="AF2346" s="82" t="s">
        <v>4499</v>
      </c>
      <c r="AG2346" s="82" t="s">
        <v>4497</v>
      </c>
      <c r="AH2346" s="82" t="s">
        <v>30</v>
      </c>
      <c r="AI2346" s="82">
        <v>3</v>
      </c>
      <c r="AJ2346" s="106">
        <f t="shared" si="198"/>
        <v>3000000</v>
      </c>
      <c r="AK2346" s="106">
        <f t="shared" si="199"/>
        <v>28000</v>
      </c>
      <c r="AL2346" s="106">
        <f t="shared" si="200"/>
        <v>30</v>
      </c>
      <c r="AM2346" s="106">
        <f t="shared" si="201"/>
        <v>3</v>
      </c>
      <c r="AN2346" s="106">
        <f t="shared" si="202"/>
        <v>3028033</v>
      </c>
      <c r="AO2346" s="77" t="s">
        <v>6655</v>
      </c>
      <c r="AP2346" s="78">
        <v>1471.69</v>
      </c>
    </row>
    <row r="2347" spans="1:42" x14ac:dyDescent="0.25">
      <c r="A2347" s="27" t="s">
        <v>1025</v>
      </c>
      <c r="B2347" s="37" t="s">
        <v>1287</v>
      </c>
      <c r="C2347" s="38"/>
      <c r="D2347" s="38"/>
      <c r="E2347" s="38"/>
      <c r="F2347" s="38"/>
      <c r="G2347" s="38"/>
      <c r="H2347" s="38"/>
      <c r="I2347" s="38"/>
      <c r="J2347" s="38"/>
      <c r="AF2347" s="82" t="s">
        <v>4499</v>
      </c>
      <c r="AG2347" s="82" t="s">
        <v>4497</v>
      </c>
      <c r="AH2347" s="82" t="s">
        <v>89</v>
      </c>
      <c r="AI2347" s="82">
        <v>2</v>
      </c>
      <c r="AJ2347" s="106">
        <f t="shared" si="198"/>
        <v>3000000</v>
      </c>
      <c r="AK2347" s="106">
        <f t="shared" si="199"/>
        <v>28000</v>
      </c>
      <c r="AL2347" s="106">
        <f t="shared" si="200"/>
        <v>40</v>
      </c>
      <c r="AM2347" s="106">
        <f t="shared" si="201"/>
        <v>2</v>
      </c>
      <c r="AN2347" s="106">
        <f t="shared" si="202"/>
        <v>3028042</v>
      </c>
      <c r="AO2347" s="77" t="s">
        <v>6656</v>
      </c>
      <c r="AP2347" s="78">
        <v>1568.84</v>
      </c>
    </row>
    <row r="2348" spans="1:42" x14ac:dyDescent="0.25">
      <c r="A2348" s="27">
        <v>1436053</v>
      </c>
      <c r="B2348" s="34" t="s">
        <v>2412</v>
      </c>
      <c r="C2348" s="35">
        <v>16214</v>
      </c>
      <c r="D2348" s="36" t="s">
        <v>1025</v>
      </c>
      <c r="E2348" s="36">
        <v>162</v>
      </c>
      <c r="F2348" s="35">
        <v>15139</v>
      </c>
      <c r="G2348" s="36" t="s">
        <v>1025</v>
      </c>
      <c r="H2348" s="36">
        <v>93</v>
      </c>
      <c r="I2348" s="36">
        <v>580</v>
      </c>
      <c r="J2348" s="35">
        <v>514</v>
      </c>
      <c r="AF2348" s="82" t="s">
        <v>4499</v>
      </c>
      <c r="AG2348" s="82" t="s">
        <v>4497</v>
      </c>
      <c r="AH2348" s="82" t="s">
        <v>57</v>
      </c>
      <c r="AI2348" s="82">
        <v>3</v>
      </c>
      <c r="AJ2348" s="106">
        <f t="shared" si="198"/>
        <v>3000000</v>
      </c>
      <c r="AK2348" s="106">
        <f t="shared" si="199"/>
        <v>28000</v>
      </c>
      <c r="AL2348" s="106">
        <f t="shared" si="200"/>
        <v>50</v>
      </c>
      <c r="AM2348" s="106">
        <f t="shared" si="201"/>
        <v>3</v>
      </c>
      <c r="AN2348" s="106">
        <f t="shared" si="202"/>
        <v>3028053</v>
      </c>
      <c r="AO2348" s="77" t="s">
        <v>6657</v>
      </c>
      <c r="AP2348" s="78">
        <v>2005.82</v>
      </c>
    </row>
    <row r="2349" spans="1:42" x14ac:dyDescent="0.25">
      <c r="A2349" s="27">
        <v>1436054</v>
      </c>
      <c r="B2349" s="34" t="s">
        <v>1037</v>
      </c>
      <c r="C2349" s="35">
        <v>1591</v>
      </c>
      <c r="D2349" s="36" t="s">
        <v>1025</v>
      </c>
      <c r="E2349" s="36">
        <v>16</v>
      </c>
      <c r="F2349" s="35">
        <v>7737</v>
      </c>
      <c r="G2349" s="36" t="s">
        <v>1025</v>
      </c>
      <c r="H2349" s="36">
        <v>486</v>
      </c>
      <c r="I2349" s="36" t="s">
        <v>1038</v>
      </c>
      <c r="J2349" s="35" t="s">
        <v>1038</v>
      </c>
      <c r="AF2349" s="82" t="s">
        <v>4499</v>
      </c>
      <c r="AG2349" s="82" t="s">
        <v>4497</v>
      </c>
      <c r="AH2349" s="82" t="s">
        <v>186</v>
      </c>
      <c r="AI2349" s="82">
        <v>2</v>
      </c>
      <c r="AJ2349" s="106">
        <f t="shared" si="198"/>
        <v>3000000</v>
      </c>
      <c r="AK2349" s="106">
        <f t="shared" si="199"/>
        <v>28000</v>
      </c>
      <c r="AL2349" s="106">
        <f t="shared" si="200"/>
        <v>60</v>
      </c>
      <c r="AM2349" s="106">
        <f t="shared" si="201"/>
        <v>2</v>
      </c>
      <c r="AN2349" s="106">
        <f t="shared" si="202"/>
        <v>3028062</v>
      </c>
      <c r="AO2349" s="77" t="s">
        <v>6658</v>
      </c>
      <c r="AP2349" s="78">
        <v>907.02</v>
      </c>
    </row>
    <row r="2350" spans="1:42" x14ac:dyDescent="0.25">
      <c r="A2350" s="27">
        <v>1436055</v>
      </c>
      <c r="B2350" s="34" t="s">
        <v>1039</v>
      </c>
      <c r="C2350" s="35">
        <v>14623</v>
      </c>
      <c r="D2350" s="36" t="s">
        <v>1025</v>
      </c>
      <c r="E2350" s="36">
        <v>146</v>
      </c>
      <c r="F2350" s="35">
        <v>7402</v>
      </c>
      <c r="G2350" s="36" t="s">
        <v>1025</v>
      </c>
      <c r="H2350" s="36">
        <v>51</v>
      </c>
      <c r="I2350" s="36" t="s">
        <v>1038</v>
      </c>
      <c r="J2350" s="35" t="s">
        <v>1038</v>
      </c>
      <c r="AF2350" s="82" t="s">
        <v>4499</v>
      </c>
      <c r="AG2350" s="82" t="s">
        <v>4497</v>
      </c>
      <c r="AH2350" s="82" t="s">
        <v>215</v>
      </c>
      <c r="AI2350" s="82">
        <v>2</v>
      </c>
      <c r="AJ2350" s="106">
        <f t="shared" si="198"/>
        <v>3000000</v>
      </c>
      <c r="AK2350" s="106">
        <f t="shared" si="199"/>
        <v>28000</v>
      </c>
      <c r="AL2350" s="106">
        <f t="shared" si="200"/>
        <v>70</v>
      </c>
      <c r="AM2350" s="106">
        <f t="shared" si="201"/>
        <v>2</v>
      </c>
      <c r="AN2350" s="106">
        <f t="shared" si="202"/>
        <v>3028072</v>
      </c>
      <c r="AO2350" s="77" t="s">
        <v>6653</v>
      </c>
      <c r="AP2350" s="78">
        <v>1239.82</v>
      </c>
    </row>
    <row r="2351" spans="1:42" x14ac:dyDescent="0.25">
      <c r="A2351" s="27" t="s">
        <v>1025</v>
      </c>
      <c r="B2351" s="40" t="s">
        <v>2413</v>
      </c>
      <c r="C2351" s="41"/>
      <c r="D2351" s="41"/>
      <c r="E2351" s="41"/>
      <c r="F2351" s="41"/>
      <c r="G2351" s="41"/>
      <c r="H2351" s="41"/>
      <c r="I2351" s="41"/>
      <c r="J2351" s="41"/>
      <c r="AF2351" s="82" t="s">
        <v>4499</v>
      </c>
      <c r="AG2351" s="82" t="s">
        <v>716</v>
      </c>
      <c r="AH2351" s="82" t="s">
        <v>79</v>
      </c>
      <c r="AI2351" s="82">
        <v>2</v>
      </c>
      <c r="AJ2351" s="106">
        <f t="shared" si="198"/>
        <v>3000000</v>
      </c>
      <c r="AK2351" s="106">
        <f t="shared" si="199"/>
        <v>29000</v>
      </c>
      <c r="AL2351" s="106">
        <f t="shared" si="200"/>
        <v>10</v>
      </c>
      <c r="AM2351" s="106">
        <f t="shared" si="201"/>
        <v>2</v>
      </c>
      <c r="AN2351" s="106">
        <f t="shared" si="202"/>
        <v>3029012</v>
      </c>
      <c r="AO2351" s="77" t="s">
        <v>6659</v>
      </c>
      <c r="AP2351" s="78">
        <v>1306.6099999999999</v>
      </c>
    </row>
    <row r="2352" spans="1:42" x14ac:dyDescent="0.25">
      <c r="A2352" s="27" t="s">
        <v>1025</v>
      </c>
      <c r="B2352" s="37" t="s">
        <v>1030</v>
      </c>
      <c r="C2352" s="38"/>
      <c r="D2352" s="38"/>
      <c r="E2352" s="38"/>
      <c r="F2352" s="38"/>
      <c r="G2352" s="38"/>
      <c r="H2352" s="38"/>
      <c r="I2352" s="38"/>
      <c r="J2352" s="38"/>
      <c r="AF2352" s="82" t="s">
        <v>4499</v>
      </c>
      <c r="AG2352" s="82" t="s">
        <v>716</v>
      </c>
      <c r="AH2352" s="82" t="s">
        <v>100</v>
      </c>
      <c r="AI2352" s="82">
        <v>2</v>
      </c>
      <c r="AJ2352" s="106">
        <f t="shared" si="198"/>
        <v>3000000</v>
      </c>
      <c r="AK2352" s="106">
        <f t="shared" si="199"/>
        <v>29000</v>
      </c>
      <c r="AL2352" s="106">
        <f t="shared" si="200"/>
        <v>20</v>
      </c>
      <c r="AM2352" s="106">
        <f t="shared" si="201"/>
        <v>2</v>
      </c>
      <c r="AN2352" s="106">
        <f t="shared" si="202"/>
        <v>3029022</v>
      </c>
      <c r="AO2352" s="77" t="s">
        <v>6660</v>
      </c>
      <c r="AP2352" s="78">
        <v>1674.29</v>
      </c>
    </row>
    <row r="2353" spans="1:42" x14ac:dyDescent="0.25">
      <c r="A2353" s="27">
        <v>1437022</v>
      </c>
      <c r="B2353" s="34" t="s">
        <v>2414</v>
      </c>
      <c r="C2353" s="35">
        <v>12159</v>
      </c>
      <c r="D2353" s="36" t="s">
        <v>1025</v>
      </c>
      <c r="E2353" s="36">
        <v>122</v>
      </c>
      <c r="F2353" s="35">
        <v>4769</v>
      </c>
      <c r="G2353" s="36" t="s">
        <v>1025</v>
      </c>
      <c r="H2353" s="36">
        <v>39</v>
      </c>
      <c r="I2353" s="36">
        <v>1030</v>
      </c>
      <c r="J2353" s="35">
        <v>1787</v>
      </c>
      <c r="AF2353" s="82" t="s">
        <v>4499</v>
      </c>
      <c r="AG2353" s="82" t="s">
        <v>716</v>
      </c>
      <c r="AH2353" s="82" t="s">
        <v>30</v>
      </c>
      <c r="AI2353" s="82">
        <v>3</v>
      </c>
      <c r="AJ2353" s="106">
        <f t="shared" si="198"/>
        <v>3000000</v>
      </c>
      <c r="AK2353" s="106">
        <f t="shared" si="199"/>
        <v>29000</v>
      </c>
      <c r="AL2353" s="106">
        <f t="shared" si="200"/>
        <v>30</v>
      </c>
      <c r="AM2353" s="106">
        <f t="shared" si="201"/>
        <v>3</v>
      </c>
      <c r="AN2353" s="106">
        <f t="shared" si="202"/>
        <v>3029033</v>
      </c>
      <c r="AO2353" s="77" t="s">
        <v>6661</v>
      </c>
      <c r="AP2353" s="78">
        <v>1922.38</v>
      </c>
    </row>
    <row r="2354" spans="1:42" x14ac:dyDescent="0.25">
      <c r="A2354" s="27">
        <v>1437042</v>
      </c>
      <c r="B2354" s="34" t="s">
        <v>2415</v>
      </c>
      <c r="C2354" s="35">
        <v>12645</v>
      </c>
      <c r="D2354" s="36" t="s">
        <v>1025</v>
      </c>
      <c r="E2354" s="36">
        <v>126</v>
      </c>
      <c r="F2354" s="35">
        <v>4298</v>
      </c>
      <c r="G2354" s="36" t="s">
        <v>1025</v>
      </c>
      <c r="H2354" s="36">
        <v>34</v>
      </c>
      <c r="I2354" s="36">
        <v>965</v>
      </c>
      <c r="J2354" s="35">
        <v>1903</v>
      </c>
      <c r="AF2354" s="82" t="s">
        <v>4499</v>
      </c>
      <c r="AG2354" s="82" t="s">
        <v>4499</v>
      </c>
      <c r="AH2354" s="82" t="s">
        <v>79</v>
      </c>
      <c r="AI2354" s="82">
        <v>2</v>
      </c>
      <c r="AJ2354" s="106">
        <f t="shared" si="198"/>
        <v>3000000</v>
      </c>
      <c r="AK2354" s="106">
        <f t="shared" si="199"/>
        <v>30000</v>
      </c>
      <c r="AL2354" s="106">
        <f t="shared" si="200"/>
        <v>10</v>
      </c>
      <c r="AM2354" s="106">
        <f t="shared" si="201"/>
        <v>2</v>
      </c>
      <c r="AN2354" s="106">
        <f t="shared" si="202"/>
        <v>3030012</v>
      </c>
      <c r="AO2354" s="77" t="s">
        <v>6662</v>
      </c>
      <c r="AP2354" s="78">
        <v>1165.77</v>
      </c>
    </row>
    <row r="2355" spans="1:42" x14ac:dyDescent="0.25">
      <c r="A2355" s="27">
        <v>1437052</v>
      </c>
      <c r="B2355" s="34" t="s">
        <v>2416</v>
      </c>
      <c r="C2355" s="35">
        <v>11340</v>
      </c>
      <c r="D2355" s="36" t="s">
        <v>1025</v>
      </c>
      <c r="E2355" s="36">
        <v>113</v>
      </c>
      <c r="F2355" s="35">
        <v>3504</v>
      </c>
      <c r="G2355" s="36" t="s">
        <v>1025</v>
      </c>
      <c r="H2355" s="36">
        <v>31</v>
      </c>
      <c r="I2355" s="36">
        <v>1153</v>
      </c>
      <c r="J2355" s="35">
        <v>2092</v>
      </c>
      <c r="AF2355" s="82" t="s">
        <v>4499</v>
      </c>
      <c r="AG2355" s="82" t="s">
        <v>4499</v>
      </c>
      <c r="AH2355" s="82" t="s">
        <v>100</v>
      </c>
      <c r="AI2355" s="82">
        <v>3</v>
      </c>
      <c r="AJ2355" s="106">
        <f t="shared" si="198"/>
        <v>3000000</v>
      </c>
      <c r="AK2355" s="106">
        <f t="shared" si="199"/>
        <v>30000</v>
      </c>
      <c r="AL2355" s="106">
        <f t="shared" si="200"/>
        <v>20</v>
      </c>
      <c r="AM2355" s="106">
        <f t="shared" si="201"/>
        <v>3</v>
      </c>
      <c r="AN2355" s="106">
        <f t="shared" si="202"/>
        <v>3030023</v>
      </c>
      <c r="AO2355" s="77" t="s">
        <v>6663</v>
      </c>
      <c r="AP2355" s="78">
        <v>1399.05</v>
      </c>
    </row>
    <row r="2356" spans="1:42" x14ac:dyDescent="0.25">
      <c r="A2356" s="27" t="s">
        <v>1025</v>
      </c>
      <c r="B2356" s="37" t="s">
        <v>1046</v>
      </c>
      <c r="C2356" s="38"/>
      <c r="D2356" s="38"/>
      <c r="E2356" s="38"/>
      <c r="F2356" s="38"/>
      <c r="G2356" s="38"/>
      <c r="H2356" s="38"/>
      <c r="I2356" s="38"/>
      <c r="J2356" s="38"/>
      <c r="AF2356" s="82" t="s">
        <v>4499</v>
      </c>
      <c r="AG2356" s="82" t="s">
        <v>4499</v>
      </c>
      <c r="AH2356" s="82" t="s">
        <v>30</v>
      </c>
      <c r="AI2356" s="82">
        <v>3</v>
      </c>
      <c r="AJ2356" s="106">
        <f t="shared" si="198"/>
        <v>3000000</v>
      </c>
      <c r="AK2356" s="106">
        <f t="shared" si="199"/>
        <v>30000</v>
      </c>
      <c r="AL2356" s="106">
        <f t="shared" si="200"/>
        <v>30</v>
      </c>
      <c r="AM2356" s="106">
        <f t="shared" si="201"/>
        <v>3</v>
      </c>
      <c r="AN2356" s="106">
        <f t="shared" si="202"/>
        <v>3030033</v>
      </c>
      <c r="AO2356" s="77" t="s">
        <v>6664</v>
      </c>
      <c r="AP2356" s="78">
        <v>2132.5700000000002</v>
      </c>
    </row>
    <row r="2357" spans="1:42" x14ac:dyDescent="0.25">
      <c r="A2357" s="27">
        <v>1437013</v>
      </c>
      <c r="B2357" s="34" t="s">
        <v>2417</v>
      </c>
      <c r="C2357" s="35">
        <v>12146</v>
      </c>
      <c r="D2357" s="36" t="s">
        <v>1025</v>
      </c>
      <c r="E2357" s="36">
        <v>121</v>
      </c>
      <c r="F2357" s="35">
        <v>5021</v>
      </c>
      <c r="G2357" s="36" t="s">
        <v>1025</v>
      </c>
      <c r="H2357" s="36">
        <v>41</v>
      </c>
      <c r="I2357" s="36">
        <v>1035</v>
      </c>
      <c r="J2357" s="35">
        <v>1720</v>
      </c>
      <c r="AF2357" s="82" t="s">
        <v>4499</v>
      </c>
      <c r="AG2357" s="82" t="s">
        <v>4499</v>
      </c>
      <c r="AH2357" s="82" t="s">
        <v>89</v>
      </c>
      <c r="AI2357" s="82">
        <v>3</v>
      </c>
      <c r="AJ2357" s="106">
        <f t="shared" si="198"/>
        <v>3000000</v>
      </c>
      <c r="AK2357" s="106">
        <f t="shared" si="199"/>
        <v>30000</v>
      </c>
      <c r="AL2357" s="106">
        <f t="shared" si="200"/>
        <v>40</v>
      </c>
      <c r="AM2357" s="106">
        <f t="shared" si="201"/>
        <v>3</v>
      </c>
      <c r="AN2357" s="106">
        <f t="shared" si="202"/>
        <v>3030043</v>
      </c>
      <c r="AO2357" s="77" t="s">
        <v>6665</v>
      </c>
      <c r="AP2357" s="78">
        <v>1030.55</v>
      </c>
    </row>
    <row r="2358" spans="1:42" x14ac:dyDescent="0.25">
      <c r="A2358" s="27">
        <v>1437014</v>
      </c>
      <c r="B2358" s="34" t="s">
        <v>1037</v>
      </c>
      <c r="C2358" s="35">
        <v>1207</v>
      </c>
      <c r="D2358" s="36" t="s">
        <v>1025</v>
      </c>
      <c r="E2358" s="36">
        <v>12</v>
      </c>
      <c r="F2358" s="35">
        <v>1856</v>
      </c>
      <c r="G2358" s="36" t="s">
        <v>1025</v>
      </c>
      <c r="H2358" s="36">
        <v>154</v>
      </c>
      <c r="I2358" s="36" t="s">
        <v>1038</v>
      </c>
      <c r="J2358" s="35" t="s">
        <v>1038</v>
      </c>
      <c r="AF2358" s="82" t="s">
        <v>4499</v>
      </c>
      <c r="AG2358" s="82" t="s">
        <v>4499</v>
      </c>
      <c r="AH2358" s="82" t="s">
        <v>57</v>
      </c>
      <c r="AI2358" s="82">
        <v>3</v>
      </c>
      <c r="AJ2358" s="106">
        <f t="shared" si="198"/>
        <v>3000000</v>
      </c>
      <c r="AK2358" s="106">
        <f t="shared" si="199"/>
        <v>30000</v>
      </c>
      <c r="AL2358" s="106">
        <f t="shared" si="200"/>
        <v>50</v>
      </c>
      <c r="AM2358" s="106">
        <f t="shared" si="201"/>
        <v>3</v>
      </c>
      <c r="AN2358" s="106">
        <f t="shared" si="202"/>
        <v>3030053</v>
      </c>
      <c r="AO2358" s="77" t="s">
        <v>6666</v>
      </c>
      <c r="AP2358" s="78">
        <v>2376.89</v>
      </c>
    </row>
    <row r="2359" spans="1:42" x14ac:dyDescent="0.25">
      <c r="A2359" s="27">
        <v>1437015</v>
      </c>
      <c r="B2359" s="34" t="s">
        <v>1073</v>
      </c>
      <c r="C2359" s="35">
        <v>10939</v>
      </c>
      <c r="D2359" s="36" t="s">
        <v>1025</v>
      </c>
      <c r="E2359" s="36">
        <v>109</v>
      </c>
      <c r="F2359" s="35">
        <v>3165</v>
      </c>
      <c r="G2359" s="36" t="s">
        <v>1025</v>
      </c>
      <c r="H2359" s="36">
        <v>29</v>
      </c>
      <c r="I2359" s="36" t="s">
        <v>1038</v>
      </c>
      <c r="J2359" s="35" t="s">
        <v>1038</v>
      </c>
      <c r="AF2359" s="82" t="s">
        <v>4499</v>
      </c>
      <c r="AG2359" s="82" t="s">
        <v>530</v>
      </c>
      <c r="AH2359" s="82" t="s">
        <v>79</v>
      </c>
      <c r="AI2359" s="82">
        <v>1</v>
      </c>
      <c r="AJ2359" s="106">
        <f t="shared" si="198"/>
        <v>3000000</v>
      </c>
      <c r="AK2359" s="106">
        <f t="shared" si="199"/>
        <v>31000</v>
      </c>
      <c r="AL2359" s="106">
        <f t="shared" si="200"/>
        <v>10</v>
      </c>
      <c r="AM2359" s="106">
        <f t="shared" si="201"/>
        <v>1</v>
      </c>
      <c r="AN2359" s="106">
        <f t="shared" si="202"/>
        <v>3031011</v>
      </c>
      <c r="AO2359" s="77" t="s">
        <v>6667</v>
      </c>
      <c r="AP2359" s="78">
        <v>1680.48</v>
      </c>
    </row>
    <row r="2360" spans="1:42" x14ac:dyDescent="0.25">
      <c r="A2360" s="27">
        <v>1437033</v>
      </c>
      <c r="B2360" s="34" t="s">
        <v>2418</v>
      </c>
      <c r="C2360" s="35">
        <v>19078</v>
      </c>
      <c r="D2360" s="36" t="s">
        <v>1025</v>
      </c>
      <c r="E2360" s="36">
        <v>192</v>
      </c>
      <c r="F2360" s="35">
        <v>6894</v>
      </c>
      <c r="G2360" s="36" t="s">
        <v>1025</v>
      </c>
      <c r="H2360" s="36">
        <v>36</v>
      </c>
      <c r="I2360" s="36">
        <v>388</v>
      </c>
      <c r="J2360" s="35">
        <v>1318</v>
      </c>
      <c r="AF2360" s="82" t="s">
        <v>4499</v>
      </c>
      <c r="AG2360" s="82" t="s">
        <v>530</v>
      </c>
      <c r="AH2360" s="82" t="s">
        <v>100</v>
      </c>
      <c r="AI2360" s="82">
        <v>3</v>
      </c>
      <c r="AJ2360" s="106">
        <f t="shared" si="198"/>
        <v>3000000</v>
      </c>
      <c r="AK2360" s="106">
        <f t="shared" si="199"/>
        <v>31000</v>
      </c>
      <c r="AL2360" s="106">
        <f t="shared" si="200"/>
        <v>20</v>
      </c>
      <c r="AM2360" s="106">
        <f t="shared" si="201"/>
        <v>3</v>
      </c>
      <c r="AN2360" s="106">
        <f t="shared" si="202"/>
        <v>3031023</v>
      </c>
      <c r="AO2360" s="77" t="s">
        <v>6668</v>
      </c>
      <c r="AP2360" s="78">
        <v>1469.87</v>
      </c>
    </row>
    <row r="2361" spans="1:42" x14ac:dyDescent="0.25">
      <c r="A2361" s="27">
        <v>1437034</v>
      </c>
      <c r="B2361" s="34" t="s">
        <v>1037</v>
      </c>
      <c r="C2361" s="35">
        <v>527</v>
      </c>
      <c r="D2361" s="36" t="s">
        <v>1025</v>
      </c>
      <c r="E2361" s="36">
        <v>6</v>
      </c>
      <c r="F2361" s="35">
        <v>1697</v>
      </c>
      <c r="G2361" s="36" t="s">
        <v>1025</v>
      </c>
      <c r="H2361" s="36">
        <v>322</v>
      </c>
      <c r="I2361" s="36" t="s">
        <v>1038</v>
      </c>
      <c r="J2361" s="35" t="s">
        <v>1038</v>
      </c>
      <c r="AF2361" s="82" t="s">
        <v>4499</v>
      </c>
      <c r="AG2361" s="82" t="s">
        <v>530</v>
      </c>
      <c r="AH2361" s="82" t="s">
        <v>30</v>
      </c>
      <c r="AI2361" s="82">
        <v>3</v>
      </c>
      <c r="AJ2361" s="106">
        <f t="shared" si="198"/>
        <v>3000000</v>
      </c>
      <c r="AK2361" s="106">
        <f t="shared" si="199"/>
        <v>31000</v>
      </c>
      <c r="AL2361" s="106">
        <f t="shared" si="200"/>
        <v>30</v>
      </c>
      <c r="AM2361" s="106">
        <f t="shared" si="201"/>
        <v>3</v>
      </c>
      <c r="AN2361" s="106">
        <f t="shared" si="202"/>
        <v>3031033</v>
      </c>
      <c r="AO2361" s="77" t="s">
        <v>6669</v>
      </c>
      <c r="AP2361" s="78">
        <v>1345.97</v>
      </c>
    </row>
    <row r="2362" spans="1:42" x14ac:dyDescent="0.25">
      <c r="A2362" s="27">
        <v>1437035</v>
      </c>
      <c r="B2362" s="34" t="s">
        <v>1039</v>
      </c>
      <c r="C2362" s="35">
        <v>18551</v>
      </c>
      <c r="D2362" s="36" t="s">
        <v>1025</v>
      </c>
      <c r="E2362" s="36">
        <v>186</v>
      </c>
      <c r="F2362" s="35">
        <v>5197</v>
      </c>
      <c r="G2362" s="36" t="s">
        <v>1025</v>
      </c>
      <c r="H2362" s="36">
        <v>28</v>
      </c>
      <c r="I2362" s="36" t="s">
        <v>1038</v>
      </c>
      <c r="J2362" s="35" t="s">
        <v>1038</v>
      </c>
      <c r="AF2362" s="82" t="s">
        <v>4499</v>
      </c>
      <c r="AG2362" s="82" t="s">
        <v>530</v>
      </c>
      <c r="AH2362" s="82" t="s">
        <v>89</v>
      </c>
      <c r="AI2362" s="82">
        <v>2</v>
      </c>
      <c r="AJ2362" s="106">
        <f t="shared" si="198"/>
        <v>3000000</v>
      </c>
      <c r="AK2362" s="106">
        <f t="shared" si="199"/>
        <v>31000</v>
      </c>
      <c r="AL2362" s="106">
        <f t="shared" si="200"/>
        <v>40</v>
      </c>
      <c r="AM2362" s="106">
        <f t="shared" si="201"/>
        <v>2</v>
      </c>
      <c r="AN2362" s="106">
        <f t="shared" si="202"/>
        <v>3031042</v>
      </c>
      <c r="AO2362" s="77" t="s">
        <v>6670</v>
      </c>
      <c r="AP2362" s="78">
        <v>1105.1400000000001</v>
      </c>
    </row>
    <row r="2363" spans="1:42" x14ac:dyDescent="0.25">
      <c r="A2363" s="27">
        <v>1437063</v>
      </c>
      <c r="B2363" s="34" t="s">
        <v>2419</v>
      </c>
      <c r="C2363" s="35">
        <v>13292</v>
      </c>
      <c r="D2363" s="36" t="s">
        <v>1025</v>
      </c>
      <c r="E2363" s="36">
        <v>133</v>
      </c>
      <c r="F2363" s="35">
        <v>14458</v>
      </c>
      <c r="G2363" s="36" t="s">
        <v>1025</v>
      </c>
      <c r="H2363" s="36">
        <v>109</v>
      </c>
      <c r="I2363" s="36">
        <v>873</v>
      </c>
      <c r="J2363" s="35">
        <v>547</v>
      </c>
      <c r="AF2363" s="82" t="s">
        <v>4499</v>
      </c>
      <c r="AG2363" s="82" t="s">
        <v>530</v>
      </c>
      <c r="AH2363" s="82" t="s">
        <v>57</v>
      </c>
      <c r="AI2363" s="82">
        <v>3</v>
      </c>
      <c r="AJ2363" s="106">
        <f t="shared" si="198"/>
        <v>3000000</v>
      </c>
      <c r="AK2363" s="106">
        <f t="shared" si="199"/>
        <v>31000</v>
      </c>
      <c r="AL2363" s="106">
        <f t="shared" si="200"/>
        <v>50</v>
      </c>
      <c r="AM2363" s="106">
        <f t="shared" si="201"/>
        <v>3</v>
      </c>
      <c r="AN2363" s="106">
        <f t="shared" si="202"/>
        <v>3031053</v>
      </c>
      <c r="AO2363" s="77" t="s">
        <v>6671</v>
      </c>
      <c r="AP2363" s="78">
        <v>1487.15</v>
      </c>
    </row>
    <row r="2364" spans="1:42" x14ac:dyDescent="0.25">
      <c r="A2364" s="27">
        <v>1437064</v>
      </c>
      <c r="B2364" s="34" t="s">
        <v>1116</v>
      </c>
      <c r="C2364" s="35">
        <v>1118</v>
      </c>
      <c r="D2364" s="36" t="s">
        <v>1025</v>
      </c>
      <c r="E2364" s="36">
        <v>11</v>
      </c>
      <c r="F2364" s="35">
        <v>8901</v>
      </c>
      <c r="G2364" s="36" t="s">
        <v>1025</v>
      </c>
      <c r="H2364" s="36">
        <v>796</v>
      </c>
      <c r="I2364" s="36" t="s">
        <v>1038</v>
      </c>
      <c r="J2364" s="35" t="s">
        <v>1038</v>
      </c>
      <c r="AF2364" s="82" t="s">
        <v>4499</v>
      </c>
      <c r="AG2364" s="82" t="s">
        <v>530</v>
      </c>
      <c r="AH2364" s="82" t="s">
        <v>186</v>
      </c>
      <c r="AI2364" s="82">
        <v>2</v>
      </c>
      <c r="AJ2364" s="106">
        <f t="shared" si="198"/>
        <v>3000000</v>
      </c>
      <c r="AK2364" s="106">
        <f t="shared" si="199"/>
        <v>31000</v>
      </c>
      <c r="AL2364" s="106">
        <f t="shared" si="200"/>
        <v>60</v>
      </c>
      <c r="AM2364" s="106">
        <f t="shared" si="201"/>
        <v>2</v>
      </c>
      <c r="AN2364" s="106">
        <f t="shared" si="202"/>
        <v>3031062</v>
      </c>
      <c r="AO2364" s="77" t="s">
        <v>6672</v>
      </c>
      <c r="AP2364" s="78">
        <v>1297.26</v>
      </c>
    </row>
    <row r="2365" spans="1:42" x14ac:dyDescent="0.25">
      <c r="A2365" s="27">
        <v>1437065</v>
      </c>
      <c r="B2365" s="34" t="s">
        <v>1039</v>
      </c>
      <c r="C2365" s="35">
        <v>12174</v>
      </c>
      <c r="D2365" s="36" t="s">
        <v>1025</v>
      </c>
      <c r="E2365" s="36">
        <v>122</v>
      </c>
      <c r="F2365" s="35">
        <v>5557</v>
      </c>
      <c r="G2365" s="36" t="s">
        <v>1025</v>
      </c>
      <c r="H2365" s="36">
        <v>46</v>
      </c>
      <c r="I2365" s="36" t="s">
        <v>1038</v>
      </c>
      <c r="J2365" s="35" t="s">
        <v>1038</v>
      </c>
      <c r="AF2365" s="82" t="s">
        <v>4499</v>
      </c>
      <c r="AG2365" s="82" t="s">
        <v>530</v>
      </c>
      <c r="AH2365" s="82" t="s">
        <v>215</v>
      </c>
      <c r="AI2365" s="82">
        <v>2</v>
      </c>
      <c r="AJ2365" s="106">
        <f t="shared" si="198"/>
        <v>3000000</v>
      </c>
      <c r="AK2365" s="106">
        <f t="shared" si="199"/>
        <v>31000</v>
      </c>
      <c r="AL2365" s="106">
        <f t="shared" si="200"/>
        <v>70</v>
      </c>
      <c r="AM2365" s="106">
        <f t="shared" si="201"/>
        <v>2</v>
      </c>
      <c r="AN2365" s="106">
        <f t="shared" si="202"/>
        <v>3031072</v>
      </c>
      <c r="AO2365" s="77" t="s">
        <v>4679</v>
      </c>
      <c r="AP2365" s="78">
        <v>1266.46</v>
      </c>
    </row>
    <row r="2366" spans="1:42" x14ac:dyDescent="0.25">
      <c r="A2366" s="27" t="s">
        <v>1025</v>
      </c>
      <c r="B2366" s="44" t="s">
        <v>2420</v>
      </c>
      <c r="C2366" s="45"/>
      <c r="D2366" s="45"/>
      <c r="E2366" s="45"/>
      <c r="F2366" s="45"/>
      <c r="G2366" s="45"/>
      <c r="H2366" s="45"/>
      <c r="I2366" s="45"/>
      <c r="J2366" s="45"/>
      <c r="AF2366" s="82" t="s">
        <v>4499</v>
      </c>
      <c r="AG2366" s="82" t="s">
        <v>530</v>
      </c>
      <c r="AH2366" s="82" t="s">
        <v>148</v>
      </c>
      <c r="AI2366" s="82">
        <v>2</v>
      </c>
      <c r="AJ2366" s="106">
        <f t="shared" si="198"/>
        <v>3000000</v>
      </c>
      <c r="AK2366" s="106">
        <f t="shared" si="199"/>
        <v>31000</v>
      </c>
      <c r="AL2366" s="106">
        <f t="shared" si="200"/>
        <v>80</v>
      </c>
      <c r="AM2366" s="106">
        <f t="shared" si="201"/>
        <v>2</v>
      </c>
      <c r="AN2366" s="106">
        <f t="shared" si="202"/>
        <v>3031082</v>
      </c>
      <c r="AO2366" s="77" t="s">
        <v>6667</v>
      </c>
      <c r="AP2366" s="78">
        <v>1068.92</v>
      </c>
    </row>
    <row r="2367" spans="1:42" x14ac:dyDescent="0.25">
      <c r="A2367" s="27" t="s">
        <v>1025</v>
      </c>
      <c r="B2367" s="37" t="s">
        <v>1150</v>
      </c>
      <c r="C2367" s="38"/>
      <c r="D2367" s="38"/>
      <c r="E2367" s="38"/>
      <c r="F2367" s="38"/>
      <c r="G2367" s="38"/>
      <c r="H2367" s="38"/>
      <c r="I2367" s="38"/>
      <c r="J2367" s="38"/>
      <c r="AF2367" s="82" t="s">
        <v>4499</v>
      </c>
      <c r="AG2367" s="82" t="s">
        <v>623</v>
      </c>
      <c r="AH2367" s="82" t="s">
        <v>79</v>
      </c>
      <c r="AI2367" s="82">
        <v>1</v>
      </c>
      <c r="AJ2367" s="106">
        <f t="shared" si="198"/>
        <v>3000000</v>
      </c>
      <c r="AK2367" s="106">
        <f t="shared" si="199"/>
        <v>61000</v>
      </c>
      <c r="AL2367" s="106">
        <f t="shared" si="200"/>
        <v>10</v>
      </c>
      <c r="AM2367" s="106">
        <f t="shared" si="201"/>
        <v>1</v>
      </c>
      <c r="AN2367" s="106">
        <f t="shared" si="202"/>
        <v>3061011</v>
      </c>
      <c r="AO2367" s="77" t="s">
        <v>6673</v>
      </c>
      <c r="AP2367" s="78">
        <v>2193.2199999999998</v>
      </c>
    </row>
    <row r="2368" spans="1:42" x14ac:dyDescent="0.25">
      <c r="A2368" s="27">
        <v>1438011</v>
      </c>
      <c r="B2368" s="34" t="s">
        <v>2421</v>
      </c>
      <c r="C2368" s="35">
        <v>1435</v>
      </c>
      <c r="D2368" s="36" t="s">
        <v>1025</v>
      </c>
      <c r="E2368" s="36">
        <v>14</v>
      </c>
      <c r="F2368" s="35">
        <v>39992</v>
      </c>
      <c r="G2368" s="36" t="s">
        <v>1025</v>
      </c>
      <c r="H2368" s="36">
        <v>2787</v>
      </c>
      <c r="I2368" s="36">
        <v>2283</v>
      </c>
      <c r="J2368" s="35">
        <v>127</v>
      </c>
      <c r="AF2368" s="82" t="s">
        <v>4499</v>
      </c>
      <c r="AG2368" s="82" t="s">
        <v>942</v>
      </c>
      <c r="AH2368" s="82" t="s">
        <v>79</v>
      </c>
      <c r="AI2368" s="82">
        <v>1</v>
      </c>
      <c r="AJ2368" s="106">
        <f t="shared" si="198"/>
        <v>3000000</v>
      </c>
      <c r="AK2368" s="106">
        <f t="shared" si="199"/>
        <v>62000</v>
      </c>
      <c r="AL2368" s="106">
        <f t="shared" si="200"/>
        <v>10</v>
      </c>
      <c r="AM2368" s="106">
        <f t="shared" si="201"/>
        <v>1</v>
      </c>
      <c r="AN2368" s="106">
        <f t="shared" si="202"/>
        <v>3062011</v>
      </c>
      <c r="AO2368" s="77" t="s">
        <v>6674</v>
      </c>
      <c r="AP2368" s="78">
        <v>2150.2600000000002</v>
      </c>
    </row>
    <row r="2369" spans="1:42" x14ac:dyDescent="0.25">
      <c r="A2369" s="27" t="s">
        <v>1025</v>
      </c>
      <c r="B2369" s="37" t="s">
        <v>1030</v>
      </c>
      <c r="C2369" s="38"/>
      <c r="D2369" s="38"/>
      <c r="E2369" s="38"/>
      <c r="F2369" s="38"/>
      <c r="G2369" s="38"/>
      <c r="H2369" s="38"/>
      <c r="I2369" s="38"/>
      <c r="J2369" s="38"/>
      <c r="AF2369" s="82" t="s">
        <v>4499</v>
      </c>
      <c r="AG2369" s="82" t="s">
        <v>810</v>
      </c>
      <c r="AH2369" s="82" t="s">
        <v>79</v>
      </c>
      <c r="AI2369" s="82">
        <v>1</v>
      </c>
      <c r="AJ2369" s="106">
        <f t="shared" si="198"/>
        <v>3000000</v>
      </c>
      <c r="AK2369" s="106">
        <f t="shared" si="199"/>
        <v>63000</v>
      </c>
      <c r="AL2369" s="106">
        <f t="shared" si="200"/>
        <v>10</v>
      </c>
      <c r="AM2369" s="106">
        <f t="shared" si="201"/>
        <v>1</v>
      </c>
      <c r="AN2369" s="106">
        <f t="shared" si="202"/>
        <v>3063011</v>
      </c>
      <c r="AO2369" s="77" t="s">
        <v>6675</v>
      </c>
      <c r="AP2369" s="78">
        <v>2071.59</v>
      </c>
    </row>
    <row r="2370" spans="1:42" x14ac:dyDescent="0.25">
      <c r="A2370" s="27">
        <v>1438032</v>
      </c>
      <c r="B2370" s="34" t="s">
        <v>2422</v>
      </c>
      <c r="C2370" s="35">
        <v>14318</v>
      </c>
      <c r="D2370" s="36" t="s">
        <v>1025</v>
      </c>
      <c r="E2370" s="36">
        <v>143</v>
      </c>
      <c r="F2370" s="35">
        <v>8630</v>
      </c>
      <c r="G2370" s="36" t="s">
        <v>1025</v>
      </c>
      <c r="H2370" s="36">
        <v>60</v>
      </c>
      <c r="I2370" s="36">
        <v>749</v>
      </c>
      <c r="J2370" s="35">
        <v>1031</v>
      </c>
      <c r="AF2370" s="82" t="s">
        <v>4499</v>
      </c>
      <c r="AG2370" s="82" t="s">
        <v>735</v>
      </c>
      <c r="AH2370" s="82" t="s">
        <v>79</v>
      </c>
      <c r="AI2370" s="82">
        <v>1</v>
      </c>
      <c r="AJ2370" s="106">
        <f t="shared" si="198"/>
        <v>3000000</v>
      </c>
      <c r="AK2370" s="106">
        <f t="shared" si="199"/>
        <v>64000</v>
      </c>
      <c r="AL2370" s="106">
        <f t="shared" si="200"/>
        <v>10</v>
      </c>
      <c r="AM2370" s="106">
        <f t="shared" si="201"/>
        <v>1</v>
      </c>
      <c r="AN2370" s="106">
        <f t="shared" si="202"/>
        <v>3064011</v>
      </c>
      <c r="AO2370" s="77" t="s">
        <v>6676</v>
      </c>
      <c r="AP2370" s="78">
        <v>3003.07</v>
      </c>
    </row>
    <row r="2371" spans="1:42" x14ac:dyDescent="0.25">
      <c r="A2371" s="27">
        <v>1438042</v>
      </c>
      <c r="B2371" s="34" t="s">
        <v>2423</v>
      </c>
      <c r="C2371" s="35">
        <v>7301</v>
      </c>
      <c r="D2371" s="36" t="s">
        <v>1025</v>
      </c>
      <c r="E2371" s="36">
        <v>73</v>
      </c>
      <c r="F2371" s="35">
        <v>5789</v>
      </c>
      <c r="G2371" s="36" t="s">
        <v>1025</v>
      </c>
      <c r="H2371" s="36">
        <v>79</v>
      </c>
      <c r="I2371" s="36">
        <v>1807</v>
      </c>
      <c r="J2371" s="35">
        <v>1542</v>
      </c>
      <c r="AF2371" s="82" t="s">
        <v>902</v>
      </c>
      <c r="AG2371" s="82" t="s">
        <v>79</v>
      </c>
      <c r="AH2371" s="82" t="s">
        <v>79</v>
      </c>
      <c r="AI2371" s="82">
        <v>1</v>
      </c>
      <c r="AJ2371" s="106">
        <f t="shared" si="198"/>
        <v>3200000</v>
      </c>
      <c r="AK2371" s="106">
        <f t="shared" si="199"/>
        <v>1000</v>
      </c>
      <c r="AL2371" s="106">
        <f t="shared" si="200"/>
        <v>10</v>
      </c>
      <c r="AM2371" s="106">
        <f t="shared" si="201"/>
        <v>1</v>
      </c>
      <c r="AN2371" s="106">
        <f t="shared" si="202"/>
        <v>3201011</v>
      </c>
      <c r="AO2371" s="77" t="s">
        <v>6677</v>
      </c>
      <c r="AP2371" s="78">
        <v>1403.32</v>
      </c>
    </row>
    <row r="2372" spans="1:42" x14ac:dyDescent="0.25">
      <c r="A2372" s="27">
        <v>1438052</v>
      </c>
      <c r="B2372" s="34" t="s">
        <v>2424</v>
      </c>
      <c r="C2372" s="35">
        <v>15015</v>
      </c>
      <c r="D2372" s="36" t="s">
        <v>1025</v>
      </c>
      <c r="E2372" s="36">
        <v>151</v>
      </c>
      <c r="F2372" s="35">
        <v>9883</v>
      </c>
      <c r="G2372" s="36" t="s">
        <v>1025</v>
      </c>
      <c r="H2372" s="36">
        <v>66</v>
      </c>
      <c r="I2372" s="36">
        <v>677</v>
      </c>
      <c r="J2372" s="35">
        <v>883</v>
      </c>
      <c r="AF2372" s="82" t="s">
        <v>902</v>
      </c>
      <c r="AG2372" s="82" t="s">
        <v>79</v>
      </c>
      <c r="AH2372" s="82" t="s">
        <v>100</v>
      </c>
      <c r="AI2372" s="82">
        <v>2</v>
      </c>
      <c r="AJ2372" s="106">
        <f t="shared" si="198"/>
        <v>3200000</v>
      </c>
      <c r="AK2372" s="106">
        <f t="shared" si="199"/>
        <v>1000</v>
      </c>
      <c r="AL2372" s="106">
        <f t="shared" si="200"/>
        <v>20</v>
      </c>
      <c r="AM2372" s="106">
        <f t="shared" si="201"/>
        <v>2</v>
      </c>
      <c r="AN2372" s="106">
        <f t="shared" si="202"/>
        <v>3201022</v>
      </c>
      <c r="AO2372" s="77" t="s">
        <v>6677</v>
      </c>
      <c r="AP2372" s="78">
        <v>2009.93</v>
      </c>
    </row>
    <row r="2373" spans="1:42" x14ac:dyDescent="0.25">
      <c r="A2373" s="27" t="s">
        <v>1025</v>
      </c>
      <c r="B2373" s="37" t="s">
        <v>1071</v>
      </c>
      <c r="C2373" s="38"/>
      <c r="D2373" s="38"/>
      <c r="E2373" s="38"/>
      <c r="F2373" s="38"/>
      <c r="G2373" s="38"/>
      <c r="H2373" s="38"/>
      <c r="I2373" s="38"/>
      <c r="J2373" s="38"/>
      <c r="AF2373" s="82" t="s">
        <v>902</v>
      </c>
      <c r="AG2373" s="82" t="s">
        <v>79</v>
      </c>
      <c r="AH2373" s="82" t="s">
        <v>30</v>
      </c>
      <c r="AI2373" s="82">
        <v>3</v>
      </c>
      <c r="AJ2373" s="106">
        <f t="shared" si="198"/>
        <v>3200000</v>
      </c>
      <c r="AK2373" s="106">
        <f t="shared" si="199"/>
        <v>1000</v>
      </c>
      <c r="AL2373" s="106">
        <f t="shared" si="200"/>
        <v>30</v>
      </c>
      <c r="AM2373" s="106">
        <f t="shared" si="201"/>
        <v>3</v>
      </c>
      <c r="AN2373" s="106">
        <f t="shared" si="202"/>
        <v>3201033</v>
      </c>
      <c r="AO2373" s="77" t="s">
        <v>6678</v>
      </c>
      <c r="AP2373" s="78">
        <v>2293.7800000000002</v>
      </c>
    </row>
    <row r="2374" spans="1:42" x14ac:dyDescent="0.25">
      <c r="A2374" s="27">
        <v>1438023</v>
      </c>
      <c r="B2374" s="34" t="s">
        <v>2425</v>
      </c>
      <c r="C2374" s="35">
        <v>15185</v>
      </c>
      <c r="D2374" s="36" t="s">
        <v>1025</v>
      </c>
      <c r="E2374" s="36">
        <v>152</v>
      </c>
      <c r="F2374" s="35">
        <v>11554</v>
      </c>
      <c r="G2374" s="36" t="s">
        <v>1025</v>
      </c>
      <c r="H2374" s="36">
        <v>76</v>
      </c>
      <c r="I2374" s="36">
        <v>655</v>
      </c>
      <c r="J2374" s="35">
        <v>736</v>
      </c>
      <c r="AF2374" s="82" t="s">
        <v>902</v>
      </c>
      <c r="AG2374" s="82" t="s">
        <v>79</v>
      </c>
      <c r="AH2374" s="82" t="s">
        <v>89</v>
      </c>
      <c r="AI2374" s="82">
        <v>3</v>
      </c>
      <c r="AJ2374" s="106">
        <f t="shared" si="198"/>
        <v>3200000</v>
      </c>
      <c r="AK2374" s="106">
        <f t="shared" si="199"/>
        <v>1000</v>
      </c>
      <c r="AL2374" s="106">
        <f t="shared" si="200"/>
        <v>40</v>
      </c>
      <c r="AM2374" s="106">
        <f t="shared" si="201"/>
        <v>3</v>
      </c>
      <c r="AN2374" s="106">
        <f t="shared" si="202"/>
        <v>3201043</v>
      </c>
      <c r="AO2374" s="77" t="s">
        <v>6679</v>
      </c>
      <c r="AP2374" s="78">
        <v>1741.79</v>
      </c>
    </row>
    <row r="2375" spans="1:42" x14ac:dyDescent="0.25">
      <c r="A2375" s="27">
        <v>1438024</v>
      </c>
      <c r="B2375" s="34" t="s">
        <v>1064</v>
      </c>
      <c r="C2375" s="35">
        <v>856</v>
      </c>
      <c r="D2375" s="36" t="s">
        <v>1025</v>
      </c>
      <c r="E2375" s="36">
        <v>9</v>
      </c>
      <c r="F2375" s="35">
        <v>6386</v>
      </c>
      <c r="G2375" s="36" t="s">
        <v>1025</v>
      </c>
      <c r="H2375" s="36">
        <v>746</v>
      </c>
      <c r="I2375" s="36" t="s">
        <v>1038</v>
      </c>
      <c r="J2375" s="35" t="s">
        <v>1038</v>
      </c>
      <c r="AF2375" s="82" t="s">
        <v>902</v>
      </c>
      <c r="AG2375" s="82" t="s">
        <v>100</v>
      </c>
      <c r="AH2375" s="82" t="s">
        <v>79</v>
      </c>
      <c r="AI2375" s="82">
        <v>2</v>
      </c>
      <c r="AJ2375" s="106">
        <f t="shared" si="198"/>
        <v>3200000</v>
      </c>
      <c r="AK2375" s="106">
        <f t="shared" si="199"/>
        <v>2000</v>
      </c>
      <c r="AL2375" s="106">
        <f t="shared" si="200"/>
        <v>10</v>
      </c>
      <c r="AM2375" s="106">
        <f t="shared" si="201"/>
        <v>2</v>
      </c>
      <c r="AN2375" s="106">
        <f t="shared" si="202"/>
        <v>3202012</v>
      </c>
      <c r="AO2375" s="77" t="s">
        <v>6680</v>
      </c>
      <c r="AP2375" s="78">
        <v>1417.28</v>
      </c>
    </row>
    <row r="2376" spans="1:42" x14ac:dyDescent="0.25">
      <c r="A2376" s="27">
        <v>1438025</v>
      </c>
      <c r="B2376" s="34" t="s">
        <v>1039</v>
      </c>
      <c r="C2376" s="35">
        <v>14329</v>
      </c>
      <c r="D2376" s="36" t="s">
        <v>1025</v>
      </c>
      <c r="E2376" s="36">
        <v>143</v>
      </c>
      <c r="F2376" s="35">
        <v>5168</v>
      </c>
      <c r="G2376" s="36" t="s">
        <v>1025</v>
      </c>
      <c r="H2376" s="36">
        <v>36</v>
      </c>
      <c r="I2376" s="36" t="s">
        <v>1038</v>
      </c>
      <c r="J2376" s="35" t="s">
        <v>1038</v>
      </c>
      <c r="AF2376" s="82" t="s">
        <v>902</v>
      </c>
      <c r="AG2376" s="82" t="s">
        <v>100</v>
      </c>
      <c r="AH2376" s="82" t="s">
        <v>100</v>
      </c>
      <c r="AI2376" s="82">
        <v>3</v>
      </c>
      <c r="AJ2376" s="106">
        <f t="shared" ref="AJ2376:AJ2439" si="203">AF2376*100000</f>
        <v>3200000</v>
      </c>
      <c r="AK2376" s="106">
        <f t="shared" ref="AK2376:AK2439" si="204">AG2376*1000</f>
        <v>2000</v>
      </c>
      <c r="AL2376" s="106">
        <f t="shared" ref="AL2376:AL2439" si="205">AH2376*10</f>
        <v>20</v>
      </c>
      <c r="AM2376" s="106">
        <f t="shared" ref="AM2376:AM2439" si="206">AI2376*1</f>
        <v>3</v>
      </c>
      <c r="AN2376" s="106">
        <f t="shared" ref="AN2376:AN2439" si="207">SUM(AJ2376:AM2376)</f>
        <v>3202023</v>
      </c>
      <c r="AO2376" s="77" t="s">
        <v>6681</v>
      </c>
      <c r="AP2376" s="78">
        <v>1341.65</v>
      </c>
    </row>
    <row r="2377" spans="1:42" x14ac:dyDescent="0.25">
      <c r="A2377" s="27" t="s">
        <v>1025</v>
      </c>
      <c r="B2377" s="40" t="s">
        <v>2426</v>
      </c>
      <c r="C2377" s="41"/>
      <c r="D2377" s="41"/>
      <c r="E2377" s="41"/>
      <c r="F2377" s="41"/>
      <c r="G2377" s="41"/>
      <c r="H2377" s="41"/>
      <c r="I2377" s="41"/>
      <c r="J2377" s="41"/>
      <c r="AF2377" s="82" t="s">
        <v>902</v>
      </c>
      <c r="AG2377" s="82" t="s">
        <v>100</v>
      </c>
      <c r="AH2377" s="82" t="s">
        <v>30</v>
      </c>
      <c r="AI2377" s="82">
        <v>3</v>
      </c>
      <c r="AJ2377" s="106">
        <f t="shared" si="203"/>
        <v>3200000</v>
      </c>
      <c r="AK2377" s="106">
        <f t="shared" si="204"/>
        <v>2000</v>
      </c>
      <c r="AL2377" s="106">
        <f t="shared" si="205"/>
        <v>30</v>
      </c>
      <c r="AM2377" s="106">
        <f t="shared" si="206"/>
        <v>3</v>
      </c>
      <c r="AN2377" s="106">
        <f t="shared" si="207"/>
        <v>3202033</v>
      </c>
      <c r="AO2377" s="77" t="s">
        <v>6682</v>
      </c>
      <c r="AP2377" s="78">
        <v>1377.36</v>
      </c>
    </row>
    <row r="2378" spans="1:42" x14ac:dyDescent="0.25">
      <c r="A2378" s="27">
        <v>1461011</v>
      </c>
      <c r="B2378" s="34" t="s">
        <v>2427</v>
      </c>
      <c r="C2378" s="35">
        <v>3346</v>
      </c>
      <c r="D2378" s="36" t="s">
        <v>1025</v>
      </c>
      <c r="E2378" s="36">
        <v>33</v>
      </c>
      <c r="F2378" s="35">
        <v>52262</v>
      </c>
      <c r="G2378" s="36" t="s">
        <v>1025</v>
      </c>
      <c r="H2378" s="36">
        <v>1562</v>
      </c>
      <c r="I2378" s="36">
        <v>2144</v>
      </c>
      <c r="J2378" s="35">
        <v>87</v>
      </c>
      <c r="AF2378" s="82" t="s">
        <v>902</v>
      </c>
      <c r="AG2378" s="82" t="s">
        <v>100</v>
      </c>
      <c r="AH2378" s="82" t="s">
        <v>89</v>
      </c>
      <c r="AI2378" s="82">
        <v>2</v>
      </c>
      <c r="AJ2378" s="106">
        <f t="shared" si="203"/>
        <v>3200000</v>
      </c>
      <c r="AK2378" s="106">
        <f t="shared" si="204"/>
        <v>2000</v>
      </c>
      <c r="AL2378" s="106">
        <f t="shared" si="205"/>
        <v>40</v>
      </c>
      <c r="AM2378" s="106">
        <f t="shared" si="206"/>
        <v>2</v>
      </c>
      <c r="AN2378" s="106">
        <f t="shared" si="207"/>
        <v>3202042</v>
      </c>
      <c r="AO2378" s="77" t="s">
        <v>6683</v>
      </c>
      <c r="AP2378" s="78">
        <v>1780.25</v>
      </c>
    </row>
    <row r="2379" spans="1:42" x14ac:dyDescent="0.25">
      <c r="A2379" s="27">
        <v>1462011</v>
      </c>
      <c r="B2379" s="34" t="s">
        <v>2428</v>
      </c>
      <c r="C2379" s="35">
        <v>8804</v>
      </c>
      <c r="D2379" s="36" t="s">
        <v>1025</v>
      </c>
      <c r="E2379" s="36">
        <v>88</v>
      </c>
      <c r="F2379" s="35">
        <v>120000</v>
      </c>
      <c r="G2379" s="36" t="s">
        <v>1025</v>
      </c>
      <c r="H2379" s="36">
        <v>1363</v>
      </c>
      <c r="I2379" s="36">
        <v>1560</v>
      </c>
      <c r="J2379" s="35">
        <v>32</v>
      </c>
      <c r="AF2379" s="82" t="s">
        <v>902</v>
      </c>
      <c r="AG2379" s="82" t="s">
        <v>100</v>
      </c>
      <c r="AH2379" s="82" t="s">
        <v>57</v>
      </c>
      <c r="AI2379" s="82">
        <v>3</v>
      </c>
      <c r="AJ2379" s="106">
        <f t="shared" si="203"/>
        <v>3200000</v>
      </c>
      <c r="AK2379" s="106">
        <f t="shared" si="204"/>
        <v>2000</v>
      </c>
      <c r="AL2379" s="106">
        <f t="shared" si="205"/>
        <v>50</v>
      </c>
      <c r="AM2379" s="106">
        <f t="shared" si="206"/>
        <v>3</v>
      </c>
      <c r="AN2379" s="106">
        <f t="shared" si="207"/>
        <v>3202053</v>
      </c>
      <c r="AO2379" s="77" t="s">
        <v>6684</v>
      </c>
      <c r="AP2379" s="78">
        <v>1291.93</v>
      </c>
    </row>
    <row r="2380" spans="1:42" x14ac:dyDescent="0.25">
      <c r="A2380" s="27">
        <v>1463011</v>
      </c>
      <c r="B2380" s="34" t="s">
        <v>2429</v>
      </c>
      <c r="C2380" s="35">
        <v>11180</v>
      </c>
      <c r="D2380" s="36" t="s">
        <v>1025</v>
      </c>
      <c r="E2380" s="36">
        <v>112</v>
      </c>
      <c r="F2380" s="35">
        <v>213029</v>
      </c>
      <c r="G2380" s="36" t="s">
        <v>1025</v>
      </c>
      <c r="H2380" s="36">
        <v>1905</v>
      </c>
      <c r="I2380" s="36">
        <v>1182</v>
      </c>
      <c r="J2380" s="35">
        <v>14</v>
      </c>
      <c r="AF2380" s="82" t="s">
        <v>902</v>
      </c>
      <c r="AG2380" s="82" t="s">
        <v>100</v>
      </c>
      <c r="AH2380" s="82" t="s">
        <v>186</v>
      </c>
      <c r="AI2380" s="82">
        <v>3</v>
      </c>
      <c r="AJ2380" s="106">
        <f t="shared" si="203"/>
        <v>3200000</v>
      </c>
      <c r="AK2380" s="106">
        <f t="shared" si="204"/>
        <v>2000</v>
      </c>
      <c r="AL2380" s="106">
        <f t="shared" si="205"/>
        <v>60</v>
      </c>
      <c r="AM2380" s="106">
        <f t="shared" si="206"/>
        <v>3</v>
      </c>
      <c r="AN2380" s="106">
        <f t="shared" si="207"/>
        <v>3202063</v>
      </c>
      <c r="AO2380" s="77" t="s">
        <v>6685</v>
      </c>
      <c r="AP2380" s="78">
        <v>1207.07</v>
      </c>
    </row>
    <row r="2381" spans="1:42" x14ac:dyDescent="0.25">
      <c r="A2381" s="27">
        <v>1464011</v>
      </c>
      <c r="B2381" s="34" t="s">
        <v>2333</v>
      </c>
      <c r="C2381" s="35">
        <v>3186</v>
      </c>
      <c r="D2381" s="36" t="s">
        <v>1025</v>
      </c>
      <c r="E2381" s="36">
        <v>32</v>
      </c>
      <c r="F2381" s="35">
        <v>77872</v>
      </c>
      <c r="G2381" s="36" t="s">
        <v>1025</v>
      </c>
      <c r="H2381" s="36">
        <v>2444</v>
      </c>
      <c r="I2381" s="36">
        <v>2156</v>
      </c>
      <c r="J2381" s="35">
        <v>47</v>
      </c>
      <c r="AF2381" s="82" t="s">
        <v>902</v>
      </c>
      <c r="AG2381" s="82" t="s">
        <v>30</v>
      </c>
      <c r="AH2381" s="82" t="s">
        <v>79</v>
      </c>
      <c r="AI2381" s="82">
        <v>3</v>
      </c>
      <c r="AJ2381" s="106">
        <f t="shared" si="203"/>
        <v>3200000</v>
      </c>
      <c r="AK2381" s="106">
        <f t="shared" si="204"/>
        <v>3000</v>
      </c>
      <c r="AL2381" s="106">
        <f t="shared" si="205"/>
        <v>10</v>
      </c>
      <c r="AM2381" s="106">
        <f t="shared" si="206"/>
        <v>3</v>
      </c>
      <c r="AN2381" s="106">
        <f t="shared" si="207"/>
        <v>3203013</v>
      </c>
      <c r="AO2381" s="77" t="s">
        <v>6686</v>
      </c>
      <c r="AP2381" s="78">
        <v>1625.1</v>
      </c>
    </row>
    <row r="2382" spans="1:42" x14ac:dyDescent="0.25">
      <c r="A2382" s="27">
        <v>1465011</v>
      </c>
      <c r="B2382" s="34" t="s">
        <v>2430</v>
      </c>
      <c r="C2382" s="35">
        <v>51724</v>
      </c>
      <c r="D2382" s="39" t="s">
        <v>1033</v>
      </c>
      <c r="E2382" s="36">
        <v>517</v>
      </c>
      <c r="F2382" s="35">
        <v>1777972</v>
      </c>
      <c r="G2382" s="39" t="s">
        <v>1033</v>
      </c>
      <c r="H2382" s="36">
        <v>3437</v>
      </c>
      <c r="I2382" s="36">
        <v>3</v>
      </c>
      <c r="J2382" s="35">
        <v>1</v>
      </c>
      <c r="AF2382" s="82" t="s">
        <v>902</v>
      </c>
      <c r="AG2382" s="82" t="s">
        <v>30</v>
      </c>
      <c r="AH2382" s="82" t="s">
        <v>100</v>
      </c>
      <c r="AI2382" s="82">
        <v>3</v>
      </c>
      <c r="AJ2382" s="106">
        <f t="shared" si="203"/>
        <v>3200000</v>
      </c>
      <c r="AK2382" s="106">
        <f t="shared" si="204"/>
        <v>3000</v>
      </c>
      <c r="AL2382" s="106">
        <f t="shared" si="205"/>
        <v>20</v>
      </c>
      <c r="AM2382" s="106">
        <f t="shared" si="206"/>
        <v>3</v>
      </c>
      <c r="AN2382" s="106">
        <f t="shared" si="207"/>
        <v>3203023</v>
      </c>
      <c r="AO2382" s="77" t="s">
        <v>6687</v>
      </c>
      <c r="AP2382" s="78">
        <v>2188.44</v>
      </c>
    </row>
    <row r="2383" spans="1:42" x14ac:dyDescent="0.25">
      <c r="A2383" s="27" t="s">
        <v>1025</v>
      </c>
      <c r="B2383" s="34" t="s">
        <v>2431</v>
      </c>
      <c r="C2383" s="35"/>
      <c r="D2383" s="36" t="s">
        <v>1025</v>
      </c>
      <c r="E2383" s="36"/>
      <c r="F2383" s="35"/>
      <c r="G2383" s="36" t="s">
        <v>1025</v>
      </c>
      <c r="H2383" s="36"/>
      <c r="I2383" s="36"/>
      <c r="J2383" s="35"/>
      <c r="AF2383" s="82" t="s">
        <v>902</v>
      </c>
      <c r="AG2383" s="82" t="s">
        <v>30</v>
      </c>
      <c r="AH2383" s="82" t="s">
        <v>30</v>
      </c>
      <c r="AI2383" s="82">
        <v>3</v>
      </c>
      <c r="AJ2383" s="106">
        <f t="shared" si="203"/>
        <v>3200000</v>
      </c>
      <c r="AK2383" s="106">
        <f t="shared" si="204"/>
        <v>3000</v>
      </c>
      <c r="AL2383" s="106">
        <f t="shared" si="205"/>
        <v>30</v>
      </c>
      <c r="AM2383" s="106">
        <f t="shared" si="206"/>
        <v>3</v>
      </c>
      <c r="AN2383" s="106">
        <f t="shared" si="207"/>
        <v>3203033</v>
      </c>
      <c r="AO2383" s="77" t="s">
        <v>6688</v>
      </c>
      <c r="AP2383" s="78">
        <v>4060.98</v>
      </c>
    </row>
    <row r="2384" spans="1:42" x14ac:dyDescent="0.25">
      <c r="A2384" s="27">
        <v>1465028</v>
      </c>
      <c r="B2384" s="34" t="s">
        <v>2432</v>
      </c>
      <c r="C2384" s="35">
        <v>2495</v>
      </c>
      <c r="D2384" s="36" t="s">
        <v>1025</v>
      </c>
      <c r="E2384" s="36">
        <v>25</v>
      </c>
      <c r="F2384" s="35">
        <v>123932</v>
      </c>
      <c r="G2384" s="36" t="s">
        <v>1025</v>
      </c>
      <c r="H2384" s="36">
        <v>4967</v>
      </c>
      <c r="I2384" s="35" t="s">
        <v>1038</v>
      </c>
      <c r="J2384" s="46" t="s">
        <v>1038</v>
      </c>
      <c r="AF2384" s="82" t="s">
        <v>902</v>
      </c>
      <c r="AG2384" s="82" t="s">
        <v>30</v>
      </c>
      <c r="AH2384" s="82" t="s">
        <v>57</v>
      </c>
      <c r="AI2384" s="82">
        <v>2</v>
      </c>
      <c r="AJ2384" s="106">
        <f t="shared" si="203"/>
        <v>3200000</v>
      </c>
      <c r="AK2384" s="106">
        <f t="shared" si="204"/>
        <v>3000</v>
      </c>
      <c r="AL2384" s="106">
        <f t="shared" si="205"/>
        <v>50</v>
      </c>
      <c r="AM2384" s="106">
        <f t="shared" si="206"/>
        <v>2</v>
      </c>
      <c r="AN2384" s="106">
        <f t="shared" si="207"/>
        <v>3203052</v>
      </c>
      <c r="AO2384" s="77" t="s">
        <v>6689</v>
      </c>
      <c r="AP2384" s="78">
        <v>1522.27</v>
      </c>
    </row>
    <row r="2385" spans="1:42" x14ac:dyDescent="0.25">
      <c r="A2385" s="27">
        <v>1465038</v>
      </c>
      <c r="B2385" s="34" t="s">
        <v>2433</v>
      </c>
      <c r="C2385" s="35">
        <v>7304</v>
      </c>
      <c r="D2385" s="36" t="s">
        <v>1025</v>
      </c>
      <c r="E2385" s="36">
        <v>73</v>
      </c>
      <c r="F2385" s="35">
        <v>124125</v>
      </c>
      <c r="G2385" s="36" t="s">
        <v>1025</v>
      </c>
      <c r="H2385" s="36">
        <v>1699</v>
      </c>
      <c r="I2385" s="35" t="s">
        <v>1038</v>
      </c>
      <c r="J2385" s="46" t="s">
        <v>1038</v>
      </c>
      <c r="AF2385" s="82" t="s">
        <v>902</v>
      </c>
      <c r="AG2385" s="82" t="s">
        <v>30</v>
      </c>
      <c r="AH2385" s="82" t="s">
        <v>186</v>
      </c>
      <c r="AI2385" s="82">
        <v>3</v>
      </c>
      <c r="AJ2385" s="106">
        <f t="shared" si="203"/>
        <v>3200000</v>
      </c>
      <c r="AK2385" s="106">
        <f t="shared" si="204"/>
        <v>3000</v>
      </c>
      <c r="AL2385" s="106">
        <f t="shared" si="205"/>
        <v>60</v>
      </c>
      <c r="AM2385" s="106">
        <f t="shared" si="206"/>
        <v>3</v>
      </c>
      <c r="AN2385" s="106">
        <f t="shared" si="207"/>
        <v>3203063</v>
      </c>
      <c r="AO2385" s="77" t="s">
        <v>6690</v>
      </c>
      <c r="AP2385" s="78">
        <v>1497.17</v>
      </c>
    </row>
    <row r="2386" spans="1:42" x14ac:dyDescent="0.25">
      <c r="A2386" s="27">
        <v>1465048</v>
      </c>
      <c r="B2386" s="34" t="s">
        <v>2357</v>
      </c>
      <c r="C2386" s="35">
        <v>3234</v>
      </c>
      <c r="D2386" s="36" t="s">
        <v>1025</v>
      </c>
      <c r="E2386" s="36">
        <v>32</v>
      </c>
      <c r="F2386" s="35">
        <v>131910</v>
      </c>
      <c r="G2386" s="36" t="s">
        <v>1025</v>
      </c>
      <c r="H2386" s="36">
        <v>4079</v>
      </c>
      <c r="I2386" s="35" t="s">
        <v>1038</v>
      </c>
      <c r="J2386" s="46" t="s">
        <v>1038</v>
      </c>
      <c r="AF2386" s="82" t="s">
        <v>902</v>
      </c>
      <c r="AG2386" s="82" t="s">
        <v>89</v>
      </c>
      <c r="AH2386" s="82" t="s">
        <v>100</v>
      </c>
      <c r="AI2386" s="82">
        <v>3</v>
      </c>
      <c r="AJ2386" s="106">
        <f t="shared" si="203"/>
        <v>3200000</v>
      </c>
      <c r="AK2386" s="106">
        <f t="shared" si="204"/>
        <v>4000</v>
      </c>
      <c r="AL2386" s="106">
        <f t="shared" si="205"/>
        <v>20</v>
      </c>
      <c r="AM2386" s="106">
        <f t="shared" si="206"/>
        <v>3</v>
      </c>
      <c r="AN2386" s="106">
        <f t="shared" si="207"/>
        <v>3204023</v>
      </c>
      <c r="AO2386" s="77" t="s">
        <v>6691</v>
      </c>
      <c r="AP2386" s="78">
        <v>2684.28</v>
      </c>
    </row>
    <row r="2387" spans="1:42" x14ac:dyDescent="0.25">
      <c r="A2387" s="27">
        <v>1465058</v>
      </c>
      <c r="B2387" s="34" t="s">
        <v>2434</v>
      </c>
      <c r="C2387" s="35">
        <v>3542</v>
      </c>
      <c r="D2387" s="36" t="s">
        <v>1025</v>
      </c>
      <c r="E2387" s="36">
        <v>35</v>
      </c>
      <c r="F2387" s="35">
        <v>217683</v>
      </c>
      <c r="G2387" s="36" t="s">
        <v>1025</v>
      </c>
      <c r="H2387" s="36">
        <v>6146</v>
      </c>
      <c r="I2387" s="35" t="s">
        <v>1038</v>
      </c>
      <c r="J2387" s="46" t="s">
        <v>1038</v>
      </c>
      <c r="AF2387" s="82" t="s">
        <v>902</v>
      </c>
      <c r="AG2387" s="82" t="s">
        <v>89</v>
      </c>
      <c r="AH2387" s="82" t="s">
        <v>30</v>
      </c>
      <c r="AI2387" s="82">
        <v>3</v>
      </c>
      <c r="AJ2387" s="106">
        <f t="shared" si="203"/>
        <v>3200000</v>
      </c>
      <c r="AK2387" s="106">
        <f t="shared" si="204"/>
        <v>4000</v>
      </c>
      <c r="AL2387" s="106">
        <f t="shared" si="205"/>
        <v>30</v>
      </c>
      <c r="AM2387" s="106">
        <f t="shared" si="206"/>
        <v>3</v>
      </c>
      <c r="AN2387" s="106">
        <f t="shared" si="207"/>
        <v>3204033</v>
      </c>
      <c r="AO2387" s="77" t="s">
        <v>5015</v>
      </c>
      <c r="AP2387" s="78">
        <v>1197.32</v>
      </c>
    </row>
    <row r="2388" spans="1:42" x14ac:dyDescent="0.25">
      <c r="A2388" s="27">
        <v>1465068</v>
      </c>
      <c r="B2388" s="34" t="s">
        <v>2435</v>
      </c>
      <c r="C2388" s="35">
        <v>972</v>
      </c>
      <c r="D2388" s="36" t="s">
        <v>1025</v>
      </c>
      <c r="E2388" s="36">
        <v>10</v>
      </c>
      <c r="F2388" s="35">
        <v>82774</v>
      </c>
      <c r="G2388" s="36" t="s">
        <v>1025</v>
      </c>
      <c r="H2388" s="36">
        <v>8516</v>
      </c>
      <c r="I2388" s="35" t="s">
        <v>1038</v>
      </c>
      <c r="J2388" s="46" t="s">
        <v>1038</v>
      </c>
      <c r="AF2388" s="82" t="s">
        <v>902</v>
      </c>
      <c r="AG2388" s="82" t="s">
        <v>89</v>
      </c>
      <c r="AH2388" s="82" t="s">
        <v>89</v>
      </c>
      <c r="AI2388" s="82">
        <v>3</v>
      </c>
      <c r="AJ2388" s="106">
        <f t="shared" si="203"/>
        <v>3200000</v>
      </c>
      <c r="AK2388" s="106">
        <f t="shared" si="204"/>
        <v>4000</v>
      </c>
      <c r="AL2388" s="106">
        <f t="shared" si="205"/>
        <v>40</v>
      </c>
      <c r="AM2388" s="106">
        <f t="shared" si="206"/>
        <v>3</v>
      </c>
      <c r="AN2388" s="106">
        <f t="shared" si="207"/>
        <v>3204043</v>
      </c>
      <c r="AO2388" s="77" t="s">
        <v>6692</v>
      </c>
      <c r="AP2388" s="78">
        <v>1308.54</v>
      </c>
    </row>
    <row r="2389" spans="1:42" x14ac:dyDescent="0.25">
      <c r="A2389" s="27">
        <v>1465078</v>
      </c>
      <c r="B2389" s="34" t="s">
        <v>2436</v>
      </c>
      <c r="C2389" s="35">
        <v>2238</v>
      </c>
      <c r="D2389" s="36" t="s">
        <v>1025</v>
      </c>
      <c r="E2389" s="36">
        <v>22</v>
      </c>
      <c r="F2389" s="35">
        <v>179836</v>
      </c>
      <c r="G2389" s="36" t="s">
        <v>1025</v>
      </c>
      <c r="H2389" s="36">
        <v>8036</v>
      </c>
      <c r="I2389" s="35" t="s">
        <v>1038</v>
      </c>
      <c r="J2389" s="46" t="s">
        <v>1038</v>
      </c>
      <c r="AF2389" s="82" t="s">
        <v>902</v>
      </c>
      <c r="AG2389" s="82" t="s">
        <v>89</v>
      </c>
      <c r="AH2389" s="82" t="s">
        <v>57</v>
      </c>
      <c r="AI2389" s="82">
        <v>2</v>
      </c>
      <c r="AJ2389" s="106">
        <f t="shared" si="203"/>
        <v>3200000</v>
      </c>
      <c r="AK2389" s="106">
        <f t="shared" si="204"/>
        <v>4000</v>
      </c>
      <c r="AL2389" s="106">
        <f t="shared" si="205"/>
        <v>50</v>
      </c>
      <c r="AM2389" s="106">
        <f t="shared" si="206"/>
        <v>2</v>
      </c>
      <c r="AN2389" s="106">
        <f t="shared" si="207"/>
        <v>3204052</v>
      </c>
      <c r="AO2389" s="77" t="s">
        <v>6693</v>
      </c>
      <c r="AP2389" s="78">
        <v>1505.33</v>
      </c>
    </row>
    <row r="2390" spans="1:42" x14ac:dyDescent="0.25">
      <c r="A2390" s="27">
        <v>1465088</v>
      </c>
      <c r="B2390" s="34" t="s">
        <v>2437</v>
      </c>
      <c r="C2390" s="35">
        <v>1142</v>
      </c>
      <c r="D2390" s="36" t="s">
        <v>1025</v>
      </c>
      <c r="E2390" s="36">
        <v>11</v>
      </c>
      <c r="F2390" s="35">
        <v>64113</v>
      </c>
      <c r="G2390" s="36" t="s">
        <v>1025</v>
      </c>
      <c r="H2390" s="36">
        <v>5614</v>
      </c>
      <c r="I2390" s="35" t="s">
        <v>1038</v>
      </c>
      <c r="J2390" s="46" t="s">
        <v>1038</v>
      </c>
      <c r="AF2390" s="82" t="s">
        <v>902</v>
      </c>
      <c r="AG2390" s="82" t="s">
        <v>89</v>
      </c>
      <c r="AH2390" s="82" t="s">
        <v>186</v>
      </c>
      <c r="AI2390" s="82">
        <v>2</v>
      </c>
      <c r="AJ2390" s="106">
        <f t="shared" si="203"/>
        <v>3200000</v>
      </c>
      <c r="AK2390" s="106">
        <f t="shared" si="204"/>
        <v>4000</v>
      </c>
      <c r="AL2390" s="106">
        <f t="shared" si="205"/>
        <v>60</v>
      </c>
      <c r="AM2390" s="106">
        <f t="shared" si="206"/>
        <v>2</v>
      </c>
      <c r="AN2390" s="106">
        <f t="shared" si="207"/>
        <v>3204062</v>
      </c>
      <c r="AO2390" s="77" t="s">
        <v>6694</v>
      </c>
      <c r="AP2390" s="78">
        <v>1538.51</v>
      </c>
    </row>
    <row r="2391" spans="1:42" x14ac:dyDescent="0.25">
      <c r="A2391" s="27">
        <v>1465098</v>
      </c>
      <c r="B2391" s="34" t="s">
        <v>2438</v>
      </c>
      <c r="C2391" s="35">
        <v>1930</v>
      </c>
      <c r="D2391" s="36" t="s">
        <v>1025</v>
      </c>
      <c r="E2391" s="36">
        <v>19</v>
      </c>
      <c r="F2391" s="35">
        <v>24328</v>
      </c>
      <c r="G2391" s="36" t="s">
        <v>1025</v>
      </c>
      <c r="H2391" s="36">
        <v>1261</v>
      </c>
      <c r="I2391" s="35" t="s">
        <v>1038</v>
      </c>
      <c r="J2391" s="46" t="s">
        <v>1038</v>
      </c>
      <c r="AF2391" s="82" t="s">
        <v>902</v>
      </c>
      <c r="AG2391" s="82" t="s">
        <v>89</v>
      </c>
      <c r="AH2391" s="82" t="s">
        <v>215</v>
      </c>
      <c r="AI2391" s="82">
        <v>3</v>
      </c>
      <c r="AJ2391" s="106">
        <f t="shared" si="203"/>
        <v>3200000</v>
      </c>
      <c r="AK2391" s="106">
        <f t="shared" si="204"/>
        <v>4000</v>
      </c>
      <c r="AL2391" s="106">
        <f t="shared" si="205"/>
        <v>70</v>
      </c>
      <c r="AM2391" s="106">
        <f t="shared" si="206"/>
        <v>3</v>
      </c>
      <c r="AN2391" s="106">
        <f t="shared" si="207"/>
        <v>3204073</v>
      </c>
      <c r="AO2391" s="77" t="s">
        <v>6695</v>
      </c>
      <c r="AP2391" s="78">
        <v>1767.03</v>
      </c>
    </row>
    <row r="2392" spans="1:42" x14ac:dyDescent="0.25">
      <c r="A2392" s="27">
        <v>1465108</v>
      </c>
      <c r="B2392" s="34" t="s">
        <v>2439</v>
      </c>
      <c r="C2392" s="35">
        <v>1557</v>
      </c>
      <c r="D2392" s="36" t="s">
        <v>1025</v>
      </c>
      <c r="E2392" s="36">
        <v>16</v>
      </c>
      <c r="F2392" s="35">
        <v>115395</v>
      </c>
      <c r="G2392" s="36" t="s">
        <v>1025</v>
      </c>
      <c r="H2392" s="36">
        <v>7411</v>
      </c>
      <c r="I2392" s="35" t="s">
        <v>1038</v>
      </c>
      <c r="J2392" s="46" t="s">
        <v>1038</v>
      </c>
      <c r="AF2392" s="82" t="s">
        <v>902</v>
      </c>
      <c r="AG2392" s="82" t="s">
        <v>57</v>
      </c>
      <c r="AH2392" s="82" t="s">
        <v>79</v>
      </c>
      <c r="AI2392" s="82">
        <v>2</v>
      </c>
      <c r="AJ2392" s="106">
        <f t="shared" si="203"/>
        <v>3200000</v>
      </c>
      <c r="AK2392" s="106">
        <f t="shared" si="204"/>
        <v>5000</v>
      </c>
      <c r="AL2392" s="106">
        <f t="shared" si="205"/>
        <v>10</v>
      </c>
      <c r="AM2392" s="106">
        <f t="shared" si="206"/>
        <v>2</v>
      </c>
      <c r="AN2392" s="106">
        <f t="shared" si="207"/>
        <v>3205012</v>
      </c>
      <c r="AO2392" s="77" t="s">
        <v>6696</v>
      </c>
      <c r="AP2392" s="78">
        <v>1020.03</v>
      </c>
    </row>
    <row r="2393" spans="1:42" x14ac:dyDescent="0.25">
      <c r="A2393" s="27">
        <v>1465118</v>
      </c>
      <c r="B2393" s="34" t="s">
        <v>2440</v>
      </c>
      <c r="C2393" s="35">
        <v>2422</v>
      </c>
      <c r="D2393" s="36" t="s">
        <v>1025</v>
      </c>
      <c r="E2393" s="36">
        <v>24</v>
      </c>
      <c r="F2393" s="35">
        <v>124279</v>
      </c>
      <c r="G2393" s="36" t="s">
        <v>1025</v>
      </c>
      <c r="H2393" s="36">
        <v>5131</v>
      </c>
      <c r="I2393" s="35" t="s">
        <v>1038</v>
      </c>
      <c r="J2393" s="46" t="s">
        <v>1038</v>
      </c>
      <c r="AF2393" s="82" t="s">
        <v>902</v>
      </c>
      <c r="AG2393" s="82" t="s">
        <v>57</v>
      </c>
      <c r="AH2393" s="82" t="s">
        <v>100</v>
      </c>
      <c r="AI2393" s="82">
        <v>3</v>
      </c>
      <c r="AJ2393" s="106">
        <f t="shared" si="203"/>
        <v>3200000</v>
      </c>
      <c r="AK2393" s="106">
        <f t="shared" si="204"/>
        <v>5000</v>
      </c>
      <c r="AL2393" s="106">
        <f t="shared" si="205"/>
        <v>20</v>
      </c>
      <c r="AM2393" s="106">
        <f t="shared" si="206"/>
        <v>3</v>
      </c>
      <c r="AN2393" s="106">
        <f t="shared" si="207"/>
        <v>3205023</v>
      </c>
      <c r="AO2393" s="77" t="s">
        <v>6697</v>
      </c>
      <c r="AP2393" s="78">
        <v>1448.11</v>
      </c>
    </row>
    <row r="2394" spans="1:42" x14ac:dyDescent="0.25">
      <c r="A2394" s="27">
        <v>1465128</v>
      </c>
      <c r="B2394" s="34" t="s">
        <v>2441</v>
      </c>
      <c r="C2394" s="35">
        <v>936</v>
      </c>
      <c r="D2394" s="36" t="s">
        <v>1025</v>
      </c>
      <c r="E2394" s="36">
        <v>9</v>
      </c>
      <c r="F2394" s="35">
        <v>60112</v>
      </c>
      <c r="G2394" s="36" t="s">
        <v>1025</v>
      </c>
      <c r="H2394" s="36">
        <v>6422</v>
      </c>
      <c r="I2394" s="35" t="s">
        <v>1038</v>
      </c>
      <c r="J2394" s="46" t="s">
        <v>1038</v>
      </c>
      <c r="AF2394" s="82" t="s">
        <v>902</v>
      </c>
      <c r="AG2394" s="82" t="s">
        <v>57</v>
      </c>
      <c r="AH2394" s="82" t="s">
        <v>30</v>
      </c>
      <c r="AI2394" s="82">
        <v>2</v>
      </c>
      <c r="AJ2394" s="106">
        <f t="shared" si="203"/>
        <v>3200000</v>
      </c>
      <c r="AK2394" s="106">
        <f t="shared" si="204"/>
        <v>5000</v>
      </c>
      <c r="AL2394" s="106">
        <f t="shared" si="205"/>
        <v>30</v>
      </c>
      <c r="AM2394" s="106">
        <f t="shared" si="206"/>
        <v>2</v>
      </c>
      <c r="AN2394" s="106">
        <f t="shared" si="207"/>
        <v>3205032</v>
      </c>
      <c r="AO2394" s="77" t="s">
        <v>6698</v>
      </c>
      <c r="AP2394" s="78">
        <v>1881.9</v>
      </c>
    </row>
    <row r="2395" spans="1:42" x14ac:dyDescent="0.25">
      <c r="A2395" s="27">
        <v>1465138</v>
      </c>
      <c r="B2395" s="34" t="s">
        <v>2442</v>
      </c>
      <c r="C2395" s="35">
        <v>4379</v>
      </c>
      <c r="D2395" s="36" t="s">
        <v>1025</v>
      </c>
      <c r="E2395" s="36">
        <v>44</v>
      </c>
      <c r="F2395" s="35">
        <v>150668</v>
      </c>
      <c r="G2395" s="36" t="s">
        <v>1025</v>
      </c>
      <c r="H2395" s="36">
        <v>3441</v>
      </c>
      <c r="I2395" s="35" t="s">
        <v>1038</v>
      </c>
      <c r="J2395" s="46" t="s">
        <v>1038</v>
      </c>
      <c r="AF2395" s="82" t="s">
        <v>902</v>
      </c>
      <c r="AG2395" s="82" t="s">
        <v>57</v>
      </c>
      <c r="AH2395" s="82" t="s">
        <v>89</v>
      </c>
      <c r="AI2395" s="82">
        <v>3</v>
      </c>
      <c r="AJ2395" s="106">
        <f t="shared" si="203"/>
        <v>3200000</v>
      </c>
      <c r="AK2395" s="106">
        <f t="shared" si="204"/>
        <v>5000</v>
      </c>
      <c r="AL2395" s="106">
        <f t="shared" si="205"/>
        <v>40</v>
      </c>
      <c r="AM2395" s="106">
        <f t="shared" si="206"/>
        <v>3</v>
      </c>
      <c r="AN2395" s="106">
        <f t="shared" si="207"/>
        <v>3205043</v>
      </c>
      <c r="AO2395" s="77" t="s">
        <v>6699</v>
      </c>
      <c r="AP2395" s="78">
        <v>1373.91</v>
      </c>
    </row>
    <row r="2396" spans="1:42" x14ac:dyDescent="0.25">
      <c r="A2396" s="27">
        <v>1465148</v>
      </c>
      <c r="B2396" s="34" t="s">
        <v>2443</v>
      </c>
      <c r="C2396" s="35">
        <v>7970</v>
      </c>
      <c r="D2396" s="36" t="s">
        <v>1025</v>
      </c>
      <c r="E2396" s="36">
        <v>80</v>
      </c>
      <c r="F2396" s="35">
        <v>77205</v>
      </c>
      <c r="G2396" s="36" t="s">
        <v>1025</v>
      </c>
      <c r="H2396" s="36">
        <v>969</v>
      </c>
      <c r="I2396" s="35" t="s">
        <v>1038</v>
      </c>
      <c r="J2396" s="46" t="s">
        <v>1038</v>
      </c>
      <c r="AF2396" s="82" t="s">
        <v>902</v>
      </c>
      <c r="AG2396" s="82" t="s">
        <v>57</v>
      </c>
      <c r="AH2396" s="82" t="s">
        <v>215</v>
      </c>
      <c r="AI2396" s="82">
        <v>2</v>
      </c>
      <c r="AJ2396" s="106">
        <f t="shared" si="203"/>
        <v>3200000</v>
      </c>
      <c r="AK2396" s="106">
        <f t="shared" si="204"/>
        <v>5000</v>
      </c>
      <c r="AL2396" s="106">
        <f t="shared" si="205"/>
        <v>70</v>
      </c>
      <c r="AM2396" s="106">
        <f t="shared" si="206"/>
        <v>2</v>
      </c>
      <c r="AN2396" s="106">
        <f t="shared" si="207"/>
        <v>3205072</v>
      </c>
      <c r="AO2396" s="77" t="s">
        <v>6700</v>
      </c>
      <c r="AP2396" s="78">
        <v>6266.83</v>
      </c>
    </row>
    <row r="2397" spans="1:42" x14ac:dyDescent="0.25">
      <c r="A2397" s="27">
        <v>1465158</v>
      </c>
      <c r="B2397" s="34" t="s">
        <v>2444</v>
      </c>
      <c r="C2397" s="35">
        <v>2294</v>
      </c>
      <c r="D2397" s="36" t="s">
        <v>1025</v>
      </c>
      <c r="E2397" s="36">
        <v>23</v>
      </c>
      <c r="F2397" s="35">
        <v>25439</v>
      </c>
      <c r="G2397" s="36" t="s">
        <v>1025</v>
      </c>
      <c r="H2397" s="36">
        <v>1109</v>
      </c>
      <c r="I2397" s="35" t="s">
        <v>1038</v>
      </c>
      <c r="J2397" s="46" t="s">
        <v>1038</v>
      </c>
      <c r="AF2397" s="82" t="s">
        <v>902</v>
      </c>
      <c r="AG2397" s="82" t="s">
        <v>57</v>
      </c>
      <c r="AH2397" s="82" t="s">
        <v>148</v>
      </c>
      <c r="AI2397" s="82">
        <v>3</v>
      </c>
      <c r="AJ2397" s="106">
        <f t="shared" si="203"/>
        <v>3200000</v>
      </c>
      <c r="AK2397" s="106">
        <f t="shared" si="204"/>
        <v>5000</v>
      </c>
      <c r="AL2397" s="106">
        <f t="shared" si="205"/>
        <v>80</v>
      </c>
      <c r="AM2397" s="106">
        <f t="shared" si="206"/>
        <v>3</v>
      </c>
      <c r="AN2397" s="106">
        <f t="shared" si="207"/>
        <v>3205083</v>
      </c>
      <c r="AO2397" s="77" t="s">
        <v>6701</v>
      </c>
      <c r="AP2397" s="78">
        <v>1628.98</v>
      </c>
    </row>
    <row r="2398" spans="1:42" x14ac:dyDescent="0.25">
      <c r="A2398" s="27">
        <v>1465168</v>
      </c>
      <c r="B2398" s="34" t="s">
        <v>2445</v>
      </c>
      <c r="C2398" s="35">
        <v>3673</v>
      </c>
      <c r="D2398" s="36" t="s">
        <v>1025</v>
      </c>
      <c r="E2398" s="36">
        <v>37</v>
      </c>
      <c r="F2398" s="35">
        <v>40060</v>
      </c>
      <c r="G2398" s="36" t="s">
        <v>1025</v>
      </c>
      <c r="H2398" s="36">
        <v>1091</v>
      </c>
      <c r="I2398" s="35" t="s">
        <v>1038</v>
      </c>
      <c r="J2398" s="46" t="s">
        <v>1038</v>
      </c>
      <c r="AF2398" s="82" t="s">
        <v>902</v>
      </c>
      <c r="AG2398" s="82" t="s">
        <v>186</v>
      </c>
      <c r="AH2398" s="82" t="s">
        <v>79</v>
      </c>
      <c r="AI2398" s="82">
        <v>2</v>
      </c>
      <c r="AJ2398" s="106">
        <f t="shared" si="203"/>
        <v>3200000</v>
      </c>
      <c r="AK2398" s="106">
        <f t="shared" si="204"/>
        <v>6000</v>
      </c>
      <c r="AL2398" s="106">
        <f t="shared" si="205"/>
        <v>10</v>
      </c>
      <c r="AM2398" s="106">
        <f t="shared" si="206"/>
        <v>2</v>
      </c>
      <c r="AN2398" s="106">
        <f t="shared" si="207"/>
        <v>3206012</v>
      </c>
      <c r="AO2398" s="77" t="s">
        <v>6702</v>
      </c>
      <c r="AP2398" s="78">
        <v>1244.8499999999999</v>
      </c>
    </row>
    <row r="2399" spans="1:42" x14ac:dyDescent="0.25">
      <c r="A2399" s="27">
        <v>1465178</v>
      </c>
      <c r="B2399" s="34" t="s">
        <v>2446</v>
      </c>
      <c r="C2399" s="35">
        <v>2863</v>
      </c>
      <c r="D2399" s="36" t="s">
        <v>1025</v>
      </c>
      <c r="E2399" s="36">
        <v>29</v>
      </c>
      <c r="F2399" s="35">
        <v>42862</v>
      </c>
      <c r="G2399" s="36" t="s">
        <v>1025</v>
      </c>
      <c r="H2399" s="36">
        <v>1497</v>
      </c>
      <c r="I2399" s="35" t="s">
        <v>1038</v>
      </c>
      <c r="J2399" s="46" t="s">
        <v>1038</v>
      </c>
      <c r="AF2399" s="82" t="s">
        <v>902</v>
      </c>
      <c r="AG2399" s="82" t="s">
        <v>186</v>
      </c>
      <c r="AH2399" s="82" t="s">
        <v>100</v>
      </c>
      <c r="AI2399" s="82">
        <v>3</v>
      </c>
      <c r="AJ2399" s="106">
        <f t="shared" si="203"/>
        <v>3200000</v>
      </c>
      <c r="AK2399" s="106">
        <f t="shared" si="204"/>
        <v>6000</v>
      </c>
      <c r="AL2399" s="106">
        <f t="shared" si="205"/>
        <v>20</v>
      </c>
      <c r="AM2399" s="106">
        <f t="shared" si="206"/>
        <v>3</v>
      </c>
      <c r="AN2399" s="106">
        <f t="shared" si="207"/>
        <v>3206023</v>
      </c>
      <c r="AO2399" s="77" t="s">
        <v>6703</v>
      </c>
      <c r="AP2399" s="78">
        <v>1707.26</v>
      </c>
    </row>
    <row r="2400" spans="1:42" x14ac:dyDescent="0.25">
      <c r="A2400" s="27">
        <v>1465188</v>
      </c>
      <c r="B2400" s="34" t="s">
        <v>2447</v>
      </c>
      <c r="C2400" s="35">
        <v>1926</v>
      </c>
      <c r="D2400" s="36" t="s">
        <v>1025</v>
      </c>
      <c r="E2400" s="36">
        <v>19</v>
      </c>
      <c r="F2400" s="35">
        <v>140958</v>
      </c>
      <c r="G2400" s="36" t="s">
        <v>1025</v>
      </c>
      <c r="H2400" s="36">
        <v>7319</v>
      </c>
      <c r="I2400" s="35" t="s">
        <v>1038</v>
      </c>
      <c r="J2400" s="46" t="s">
        <v>1038</v>
      </c>
      <c r="AF2400" s="82" t="s">
        <v>902</v>
      </c>
      <c r="AG2400" s="82" t="s">
        <v>186</v>
      </c>
      <c r="AH2400" s="82" t="s">
        <v>30</v>
      </c>
      <c r="AI2400" s="82">
        <v>3</v>
      </c>
      <c r="AJ2400" s="106">
        <f t="shared" si="203"/>
        <v>3200000</v>
      </c>
      <c r="AK2400" s="106">
        <f t="shared" si="204"/>
        <v>6000</v>
      </c>
      <c r="AL2400" s="106">
        <f t="shared" si="205"/>
        <v>30</v>
      </c>
      <c r="AM2400" s="106">
        <f t="shared" si="206"/>
        <v>3</v>
      </c>
      <c r="AN2400" s="106">
        <f t="shared" si="207"/>
        <v>3206033</v>
      </c>
      <c r="AO2400" s="77" t="s">
        <v>6704</v>
      </c>
      <c r="AP2400" s="78">
        <v>1467.89</v>
      </c>
    </row>
    <row r="2401" spans="1:42" x14ac:dyDescent="0.25">
      <c r="A2401" s="27">
        <v>1465198</v>
      </c>
      <c r="B2401" s="34" t="s">
        <v>2448</v>
      </c>
      <c r="C2401" s="35">
        <v>847</v>
      </c>
      <c r="D2401" s="36" t="s">
        <v>1025</v>
      </c>
      <c r="E2401" s="36">
        <v>9</v>
      </c>
      <c r="F2401" s="35">
        <v>52293</v>
      </c>
      <c r="G2401" s="36" t="s">
        <v>1025</v>
      </c>
      <c r="H2401" s="36">
        <v>6174</v>
      </c>
      <c r="I2401" s="35" t="s">
        <v>1038</v>
      </c>
      <c r="J2401" s="46" t="s">
        <v>1038</v>
      </c>
      <c r="AF2401" s="82" t="s">
        <v>902</v>
      </c>
      <c r="AG2401" s="82" t="s">
        <v>186</v>
      </c>
      <c r="AH2401" s="82" t="s">
        <v>89</v>
      </c>
      <c r="AI2401" s="82">
        <v>3</v>
      </c>
      <c r="AJ2401" s="106">
        <f t="shared" si="203"/>
        <v>3200000</v>
      </c>
      <c r="AK2401" s="106">
        <f t="shared" si="204"/>
        <v>6000</v>
      </c>
      <c r="AL2401" s="106">
        <f t="shared" si="205"/>
        <v>40</v>
      </c>
      <c r="AM2401" s="106">
        <f t="shared" si="206"/>
        <v>3</v>
      </c>
      <c r="AN2401" s="106">
        <f t="shared" si="207"/>
        <v>3206043</v>
      </c>
      <c r="AO2401" s="77" t="s">
        <v>6705</v>
      </c>
      <c r="AP2401" s="78">
        <v>2293.77</v>
      </c>
    </row>
    <row r="2402" spans="1:42" x14ac:dyDescent="0.25">
      <c r="A2402" s="27" t="s">
        <v>1025</v>
      </c>
      <c r="B2402" s="40" t="s">
        <v>2449</v>
      </c>
      <c r="C2402" s="41"/>
      <c r="D2402" s="41"/>
      <c r="E2402" s="41"/>
      <c r="F2402" s="41"/>
      <c r="G2402" s="41"/>
      <c r="H2402" s="41"/>
      <c r="I2402" s="41"/>
      <c r="J2402" s="41"/>
      <c r="AF2402" s="82" t="s">
        <v>902</v>
      </c>
      <c r="AG2402" s="82" t="s">
        <v>186</v>
      </c>
      <c r="AH2402" s="82" t="s">
        <v>57</v>
      </c>
      <c r="AI2402" s="82">
        <v>3</v>
      </c>
      <c r="AJ2402" s="106">
        <f t="shared" si="203"/>
        <v>3200000</v>
      </c>
      <c r="AK2402" s="106">
        <f t="shared" si="204"/>
        <v>6000</v>
      </c>
      <c r="AL2402" s="106">
        <f t="shared" si="205"/>
        <v>50</v>
      </c>
      <c r="AM2402" s="106">
        <f t="shared" si="206"/>
        <v>3</v>
      </c>
      <c r="AN2402" s="106">
        <f t="shared" si="207"/>
        <v>3206053</v>
      </c>
      <c r="AO2402" s="77" t="s">
        <v>6706</v>
      </c>
      <c r="AP2402" s="78">
        <v>1476.38</v>
      </c>
    </row>
    <row r="2403" spans="1:42" x14ac:dyDescent="0.25">
      <c r="A2403" s="27" t="s">
        <v>1025</v>
      </c>
      <c r="B2403" s="40" t="s">
        <v>2450</v>
      </c>
      <c r="C2403" s="41"/>
      <c r="D2403" s="41"/>
      <c r="E2403" s="41"/>
      <c r="F2403" s="41"/>
      <c r="G2403" s="41"/>
      <c r="H2403" s="41"/>
      <c r="I2403" s="41"/>
      <c r="J2403" s="41"/>
      <c r="AF2403" s="82" t="s">
        <v>902</v>
      </c>
      <c r="AG2403" s="82" t="s">
        <v>186</v>
      </c>
      <c r="AH2403" s="82" t="s">
        <v>186</v>
      </c>
      <c r="AI2403" s="82">
        <v>3</v>
      </c>
      <c r="AJ2403" s="106">
        <f t="shared" si="203"/>
        <v>3200000</v>
      </c>
      <c r="AK2403" s="106">
        <f t="shared" si="204"/>
        <v>6000</v>
      </c>
      <c r="AL2403" s="106">
        <f t="shared" si="205"/>
        <v>60</v>
      </c>
      <c r="AM2403" s="106">
        <f t="shared" si="206"/>
        <v>3</v>
      </c>
      <c r="AN2403" s="106">
        <f t="shared" si="207"/>
        <v>3206063</v>
      </c>
      <c r="AO2403" s="77" t="s">
        <v>6707</v>
      </c>
      <c r="AP2403" s="78">
        <v>1262.1400000000001</v>
      </c>
    </row>
    <row r="2404" spans="1:42" x14ac:dyDescent="0.25">
      <c r="A2404" s="27" t="s">
        <v>1025</v>
      </c>
      <c r="B2404" s="37" t="s">
        <v>1028</v>
      </c>
      <c r="C2404" s="38"/>
      <c r="D2404" s="38"/>
      <c r="E2404" s="38"/>
      <c r="F2404" s="38"/>
      <c r="G2404" s="38"/>
      <c r="H2404" s="38"/>
      <c r="I2404" s="38"/>
      <c r="J2404" s="38"/>
      <c r="AF2404" s="82" t="s">
        <v>902</v>
      </c>
      <c r="AG2404" s="82" t="s">
        <v>186</v>
      </c>
      <c r="AH2404" s="82" t="s">
        <v>215</v>
      </c>
      <c r="AI2404" s="82">
        <v>2</v>
      </c>
      <c r="AJ2404" s="106">
        <f t="shared" si="203"/>
        <v>3200000</v>
      </c>
      <c r="AK2404" s="106">
        <f t="shared" si="204"/>
        <v>6000</v>
      </c>
      <c r="AL2404" s="106">
        <f t="shared" si="205"/>
        <v>70</v>
      </c>
      <c r="AM2404" s="106">
        <f t="shared" si="206"/>
        <v>2</v>
      </c>
      <c r="AN2404" s="106">
        <f t="shared" si="207"/>
        <v>3206072</v>
      </c>
      <c r="AO2404" s="77" t="s">
        <v>6708</v>
      </c>
      <c r="AP2404" s="78">
        <v>2373.56</v>
      </c>
    </row>
    <row r="2405" spans="1:42" x14ac:dyDescent="0.25">
      <c r="A2405" s="27">
        <v>1601011</v>
      </c>
      <c r="B2405" s="34" t="s">
        <v>2451</v>
      </c>
      <c r="C2405" s="35">
        <v>1461</v>
      </c>
      <c r="D2405" s="39" t="s">
        <v>1108</v>
      </c>
      <c r="E2405" s="36">
        <v>15</v>
      </c>
      <c r="F2405" s="35">
        <v>35930</v>
      </c>
      <c r="G2405" s="36" t="s">
        <v>1025</v>
      </c>
      <c r="H2405" s="36">
        <v>2459</v>
      </c>
      <c r="I2405" s="36">
        <v>2282</v>
      </c>
      <c r="J2405" s="35">
        <v>149</v>
      </c>
      <c r="AF2405" s="82" t="s">
        <v>902</v>
      </c>
      <c r="AG2405" s="82" t="s">
        <v>186</v>
      </c>
      <c r="AH2405" s="82" t="s">
        <v>148</v>
      </c>
      <c r="AI2405" s="82">
        <v>3</v>
      </c>
      <c r="AJ2405" s="106">
        <f t="shared" si="203"/>
        <v>3200000</v>
      </c>
      <c r="AK2405" s="106">
        <f t="shared" si="204"/>
        <v>6000</v>
      </c>
      <c r="AL2405" s="106">
        <f t="shared" si="205"/>
        <v>80</v>
      </c>
      <c r="AM2405" s="106">
        <f t="shared" si="206"/>
        <v>3</v>
      </c>
      <c r="AN2405" s="106">
        <f t="shared" si="207"/>
        <v>3206083</v>
      </c>
      <c r="AO2405" s="77" t="s">
        <v>6709</v>
      </c>
      <c r="AP2405" s="78">
        <v>1112.06</v>
      </c>
    </row>
    <row r="2406" spans="1:42" x14ac:dyDescent="0.25">
      <c r="A2406" s="27" t="s">
        <v>1025</v>
      </c>
      <c r="B2406" s="37" t="s">
        <v>2136</v>
      </c>
      <c r="C2406" s="38"/>
      <c r="D2406" s="38"/>
      <c r="E2406" s="38"/>
      <c r="F2406" s="38"/>
      <c r="G2406" s="38"/>
      <c r="H2406" s="38"/>
      <c r="I2406" s="38"/>
      <c r="J2406" s="38"/>
      <c r="AF2406" s="82" t="s">
        <v>902</v>
      </c>
      <c r="AG2406" s="82" t="s">
        <v>186</v>
      </c>
      <c r="AH2406" s="82" t="s">
        <v>210</v>
      </c>
      <c r="AI2406" s="82">
        <v>2</v>
      </c>
      <c r="AJ2406" s="106">
        <f t="shared" si="203"/>
        <v>3200000</v>
      </c>
      <c r="AK2406" s="106">
        <f t="shared" si="204"/>
        <v>6000</v>
      </c>
      <c r="AL2406" s="106">
        <f t="shared" si="205"/>
        <v>90</v>
      </c>
      <c r="AM2406" s="106">
        <f t="shared" si="206"/>
        <v>2</v>
      </c>
      <c r="AN2406" s="106">
        <f t="shared" si="207"/>
        <v>3206092</v>
      </c>
      <c r="AO2406" s="77" t="s">
        <v>6710</v>
      </c>
      <c r="AP2406" s="78">
        <v>1231.1099999999999</v>
      </c>
    </row>
    <row r="2407" spans="1:42" x14ac:dyDescent="0.25">
      <c r="A2407" s="27">
        <v>1601052</v>
      </c>
      <c r="B2407" s="34" t="s">
        <v>2452</v>
      </c>
      <c r="C2407" s="35">
        <v>21270</v>
      </c>
      <c r="D2407" s="36" t="s">
        <v>1025</v>
      </c>
      <c r="E2407" s="36">
        <v>212</v>
      </c>
      <c r="F2407" s="35">
        <v>9008</v>
      </c>
      <c r="G2407" s="36" t="s">
        <v>1025</v>
      </c>
      <c r="H2407" s="36">
        <v>42</v>
      </c>
      <c r="I2407" s="36">
        <v>283</v>
      </c>
      <c r="J2407" s="35">
        <v>986</v>
      </c>
      <c r="AF2407" s="82" t="s">
        <v>902</v>
      </c>
      <c r="AG2407" s="82" t="s">
        <v>215</v>
      </c>
      <c r="AH2407" s="82" t="s">
        <v>79</v>
      </c>
      <c r="AI2407" s="82">
        <v>3</v>
      </c>
      <c r="AJ2407" s="106">
        <f t="shared" si="203"/>
        <v>3200000</v>
      </c>
      <c r="AK2407" s="106">
        <f t="shared" si="204"/>
        <v>7000</v>
      </c>
      <c r="AL2407" s="106">
        <f t="shared" si="205"/>
        <v>10</v>
      </c>
      <c r="AM2407" s="106">
        <f t="shared" si="206"/>
        <v>3</v>
      </c>
      <c r="AN2407" s="106">
        <f t="shared" si="207"/>
        <v>3207013</v>
      </c>
      <c r="AO2407" s="77" t="s">
        <v>6711</v>
      </c>
      <c r="AP2407" s="78">
        <v>3639.67</v>
      </c>
    </row>
    <row r="2408" spans="1:42" x14ac:dyDescent="0.25">
      <c r="A2408" s="27">
        <v>1601062</v>
      </c>
      <c r="B2408" s="34" t="s">
        <v>2173</v>
      </c>
      <c r="C2408" s="35">
        <v>9276</v>
      </c>
      <c r="D2408" s="36" t="s">
        <v>1025</v>
      </c>
      <c r="E2408" s="36">
        <v>93</v>
      </c>
      <c r="F2408" s="35">
        <v>4928</v>
      </c>
      <c r="G2408" s="36" t="s">
        <v>1025</v>
      </c>
      <c r="H2408" s="36">
        <v>53</v>
      </c>
      <c r="I2408" s="36">
        <v>1503</v>
      </c>
      <c r="J2408" s="35">
        <v>1740</v>
      </c>
      <c r="AF2408" s="82" t="s">
        <v>902</v>
      </c>
      <c r="AG2408" s="82" t="s">
        <v>215</v>
      </c>
      <c r="AH2408" s="82" t="s">
        <v>100</v>
      </c>
      <c r="AI2408" s="82">
        <v>3</v>
      </c>
      <c r="AJ2408" s="106">
        <f t="shared" si="203"/>
        <v>3200000</v>
      </c>
      <c r="AK2408" s="106">
        <f t="shared" si="204"/>
        <v>7000</v>
      </c>
      <c r="AL2408" s="106">
        <f t="shared" si="205"/>
        <v>20</v>
      </c>
      <c r="AM2408" s="106">
        <f t="shared" si="206"/>
        <v>3</v>
      </c>
      <c r="AN2408" s="106">
        <f t="shared" si="207"/>
        <v>3207023</v>
      </c>
      <c r="AO2408" s="77" t="s">
        <v>6712</v>
      </c>
      <c r="AP2408" s="78">
        <v>1434.04</v>
      </c>
    </row>
    <row r="2409" spans="1:42" x14ac:dyDescent="0.25">
      <c r="A2409" s="27">
        <v>1601022</v>
      </c>
      <c r="B2409" s="34" t="s">
        <v>2453</v>
      </c>
      <c r="C2409" s="35">
        <v>11031</v>
      </c>
      <c r="D2409" s="36" t="s">
        <v>1025</v>
      </c>
      <c r="E2409" s="36">
        <v>110</v>
      </c>
      <c r="F2409" s="35">
        <v>8147</v>
      </c>
      <c r="G2409" s="36" t="s">
        <v>1025</v>
      </c>
      <c r="H2409" s="36">
        <v>74</v>
      </c>
      <c r="I2409" s="36">
        <v>1218</v>
      </c>
      <c r="J2409" s="35">
        <v>1103</v>
      </c>
      <c r="AF2409" s="82" t="s">
        <v>902</v>
      </c>
      <c r="AG2409" s="82" t="s">
        <v>215</v>
      </c>
      <c r="AH2409" s="82" t="s">
        <v>30</v>
      </c>
      <c r="AI2409" s="82">
        <v>3</v>
      </c>
      <c r="AJ2409" s="106">
        <f t="shared" si="203"/>
        <v>3200000</v>
      </c>
      <c r="AK2409" s="106">
        <f t="shared" si="204"/>
        <v>7000</v>
      </c>
      <c r="AL2409" s="106">
        <f t="shared" si="205"/>
        <v>30</v>
      </c>
      <c r="AM2409" s="106">
        <f t="shared" si="206"/>
        <v>3</v>
      </c>
      <c r="AN2409" s="106">
        <f t="shared" si="207"/>
        <v>3207033</v>
      </c>
      <c r="AO2409" s="77" t="s">
        <v>6713</v>
      </c>
      <c r="AP2409" s="78">
        <v>1635.22</v>
      </c>
    </row>
    <row r="2410" spans="1:42" x14ac:dyDescent="0.25">
      <c r="A2410" s="27" t="s">
        <v>1025</v>
      </c>
      <c r="B2410" s="37" t="s">
        <v>2217</v>
      </c>
      <c r="C2410" s="38"/>
      <c r="D2410" s="38"/>
      <c r="E2410" s="38"/>
      <c r="F2410" s="38"/>
      <c r="G2410" s="38"/>
      <c r="H2410" s="38"/>
      <c r="I2410" s="38"/>
      <c r="J2410" s="38"/>
      <c r="AF2410" s="82" t="s">
        <v>902</v>
      </c>
      <c r="AG2410" s="82" t="s">
        <v>215</v>
      </c>
      <c r="AH2410" s="82" t="s">
        <v>89</v>
      </c>
      <c r="AI2410" s="82">
        <v>3</v>
      </c>
      <c r="AJ2410" s="106">
        <f t="shared" si="203"/>
        <v>3200000</v>
      </c>
      <c r="AK2410" s="106">
        <f t="shared" si="204"/>
        <v>7000</v>
      </c>
      <c r="AL2410" s="106">
        <f t="shared" si="205"/>
        <v>40</v>
      </c>
      <c r="AM2410" s="106">
        <f t="shared" si="206"/>
        <v>3</v>
      </c>
      <c r="AN2410" s="106">
        <f t="shared" si="207"/>
        <v>3207043</v>
      </c>
      <c r="AO2410" s="77" t="s">
        <v>6714</v>
      </c>
      <c r="AP2410" s="78">
        <v>3129.41</v>
      </c>
    </row>
    <row r="2411" spans="1:42" x14ac:dyDescent="0.25">
      <c r="A2411" s="27">
        <v>1601033</v>
      </c>
      <c r="B2411" s="34" t="s">
        <v>2454</v>
      </c>
      <c r="C2411" s="35">
        <v>28595</v>
      </c>
      <c r="D2411" s="36" t="s">
        <v>1025</v>
      </c>
      <c r="E2411" s="36">
        <v>286</v>
      </c>
      <c r="F2411" s="35">
        <v>19242</v>
      </c>
      <c r="G2411" s="36" t="s">
        <v>1025</v>
      </c>
      <c r="H2411" s="36">
        <v>67</v>
      </c>
      <c r="I2411" s="36">
        <v>119</v>
      </c>
      <c r="J2411" s="35">
        <v>366</v>
      </c>
      <c r="AF2411" s="82" t="s">
        <v>902</v>
      </c>
      <c r="AG2411" s="82" t="s">
        <v>215</v>
      </c>
      <c r="AH2411" s="82" t="s">
        <v>57</v>
      </c>
      <c r="AI2411" s="82">
        <v>2</v>
      </c>
      <c r="AJ2411" s="106">
        <f t="shared" si="203"/>
        <v>3200000</v>
      </c>
      <c r="AK2411" s="106">
        <f t="shared" si="204"/>
        <v>7000</v>
      </c>
      <c r="AL2411" s="106">
        <f t="shared" si="205"/>
        <v>50</v>
      </c>
      <c r="AM2411" s="106">
        <f t="shared" si="206"/>
        <v>2</v>
      </c>
      <c r="AN2411" s="106">
        <f t="shared" si="207"/>
        <v>3207052</v>
      </c>
      <c r="AO2411" s="77" t="s">
        <v>6715</v>
      </c>
      <c r="AP2411" s="78">
        <v>1066.45</v>
      </c>
    </row>
    <row r="2412" spans="1:42" x14ac:dyDescent="0.25">
      <c r="A2412" s="27">
        <v>1601034</v>
      </c>
      <c r="B2412" s="34" t="s">
        <v>1064</v>
      </c>
      <c r="C2412" s="35">
        <v>988</v>
      </c>
      <c r="D2412" s="36" t="s">
        <v>1025</v>
      </c>
      <c r="E2412" s="36">
        <v>9</v>
      </c>
      <c r="F2412" s="35">
        <v>8667</v>
      </c>
      <c r="G2412" s="36" t="s">
        <v>1025</v>
      </c>
      <c r="H2412" s="36">
        <v>877</v>
      </c>
      <c r="I2412" s="36" t="s">
        <v>1038</v>
      </c>
      <c r="J2412" s="35" t="s">
        <v>1038</v>
      </c>
      <c r="AF2412" s="82" t="s">
        <v>902</v>
      </c>
      <c r="AG2412" s="82" t="s">
        <v>215</v>
      </c>
      <c r="AH2412" s="82" t="s">
        <v>186</v>
      </c>
      <c r="AI2412" s="82">
        <v>3</v>
      </c>
      <c r="AJ2412" s="106">
        <f t="shared" si="203"/>
        <v>3200000</v>
      </c>
      <c r="AK2412" s="106">
        <f t="shared" si="204"/>
        <v>7000</v>
      </c>
      <c r="AL2412" s="106">
        <f t="shared" si="205"/>
        <v>60</v>
      </c>
      <c r="AM2412" s="106">
        <f t="shared" si="206"/>
        <v>3</v>
      </c>
      <c r="AN2412" s="106">
        <f t="shared" si="207"/>
        <v>3207063</v>
      </c>
      <c r="AO2412" s="77" t="s">
        <v>6716</v>
      </c>
      <c r="AP2412" s="78">
        <v>1906.86</v>
      </c>
    </row>
    <row r="2413" spans="1:42" x14ac:dyDescent="0.25">
      <c r="A2413" s="27">
        <v>1601035</v>
      </c>
      <c r="B2413" s="34" t="s">
        <v>1039</v>
      </c>
      <c r="C2413" s="35">
        <v>27607</v>
      </c>
      <c r="D2413" s="36" t="s">
        <v>1025</v>
      </c>
      <c r="E2413" s="36">
        <v>277</v>
      </c>
      <c r="F2413" s="35">
        <v>10575</v>
      </c>
      <c r="G2413" s="36" t="s">
        <v>1025</v>
      </c>
      <c r="H2413" s="36">
        <v>38</v>
      </c>
      <c r="I2413" s="36" t="s">
        <v>1038</v>
      </c>
      <c r="J2413" s="35" t="s">
        <v>1038</v>
      </c>
      <c r="AF2413" s="82" t="s">
        <v>902</v>
      </c>
      <c r="AG2413" s="82" t="s">
        <v>148</v>
      </c>
      <c r="AH2413" s="82" t="s">
        <v>79</v>
      </c>
      <c r="AI2413" s="82">
        <v>1</v>
      </c>
      <c r="AJ2413" s="106">
        <f t="shared" si="203"/>
        <v>3200000</v>
      </c>
      <c r="AK2413" s="106">
        <f t="shared" si="204"/>
        <v>8000</v>
      </c>
      <c r="AL2413" s="106">
        <f t="shared" si="205"/>
        <v>10</v>
      </c>
      <c r="AM2413" s="106">
        <f t="shared" si="206"/>
        <v>1</v>
      </c>
      <c r="AN2413" s="106">
        <f t="shared" si="207"/>
        <v>3208011</v>
      </c>
      <c r="AO2413" s="77" t="s">
        <v>6717</v>
      </c>
      <c r="AP2413" s="78">
        <v>2010.09</v>
      </c>
    </row>
    <row r="2414" spans="1:42" x14ac:dyDescent="0.25">
      <c r="A2414" s="27">
        <v>1601043</v>
      </c>
      <c r="B2414" s="34" t="s">
        <v>2455</v>
      </c>
      <c r="C2414" s="35">
        <v>15963</v>
      </c>
      <c r="D2414" s="36" t="s">
        <v>1025</v>
      </c>
      <c r="E2414" s="36">
        <v>160</v>
      </c>
      <c r="F2414" s="35">
        <v>13020</v>
      </c>
      <c r="G2414" s="36" t="s">
        <v>1025</v>
      </c>
      <c r="H2414" s="36">
        <v>82</v>
      </c>
      <c r="I2414" s="36">
        <v>602</v>
      </c>
      <c r="J2414" s="35">
        <v>627</v>
      </c>
      <c r="AF2414" s="82" t="s">
        <v>902</v>
      </c>
      <c r="AG2414" s="82" t="s">
        <v>148</v>
      </c>
      <c r="AH2414" s="82" t="s">
        <v>100</v>
      </c>
      <c r="AI2414" s="82">
        <v>2</v>
      </c>
      <c r="AJ2414" s="106">
        <f t="shared" si="203"/>
        <v>3200000</v>
      </c>
      <c r="AK2414" s="106">
        <f t="shared" si="204"/>
        <v>8000</v>
      </c>
      <c r="AL2414" s="106">
        <f t="shared" si="205"/>
        <v>20</v>
      </c>
      <c r="AM2414" s="106">
        <f t="shared" si="206"/>
        <v>2</v>
      </c>
      <c r="AN2414" s="106">
        <f t="shared" si="207"/>
        <v>3208022</v>
      </c>
      <c r="AO2414" s="77" t="s">
        <v>6718</v>
      </c>
      <c r="AP2414" s="78">
        <v>1975.52</v>
      </c>
    </row>
    <row r="2415" spans="1:42" x14ac:dyDescent="0.25">
      <c r="A2415" s="27">
        <v>1601044</v>
      </c>
      <c r="B2415" s="34" t="s">
        <v>1116</v>
      </c>
      <c r="C2415" s="35">
        <v>1164</v>
      </c>
      <c r="D2415" s="36" t="s">
        <v>1025</v>
      </c>
      <c r="E2415" s="36">
        <v>12</v>
      </c>
      <c r="F2415" s="35">
        <v>5743</v>
      </c>
      <c r="G2415" s="36" t="s">
        <v>1025</v>
      </c>
      <c r="H2415" s="36">
        <v>493</v>
      </c>
      <c r="I2415" s="36" t="s">
        <v>1038</v>
      </c>
      <c r="J2415" s="35" t="s">
        <v>1038</v>
      </c>
      <c r="AF2415" s="82" t="s">
        <v>902</v>
      </c>
      <c r="AG2415" s="82" t="s">
        <v>148</v>
      </c>
      <c r="AH2415" s="82" t="s">
        <v>30</v>
      </c>
      <c r="AI2415" s="82">
        <v>3</v>
      </c>
      <c r="AJ2415" s="106">
        <f t="shared" si="203"/>
        <v>3200000</v>
      </c>
      <c r="AK2415" s="106">
        <f t="shared" si="204"/>
        <v>8000</v>
      </c>
      <c r="AL2415" s="106">
        <f t="shared" si="205"/>
        <v>30</v>
      </c>
      <c r="AM2415" s="106">
        <f t="shared" si="206"/>
        <v>3</v>
      </c>
      <c r="AN2415" s="106">
        <f t="shared" si="207"/>
        <v>3208033</v>
      </c>
      <c r="AO2415" s="77" t="s">
        <v>6719</v>
      </c>
      <c r="AP2415" s="78">
        <v>2398.42</v>
      </c>
    </row>
    <row r="2416" spans="1:42" x14ac:dyDescent="0.25">
      <c r="A2416" s="27">
        <v>1601045</v>
      </c>
      <c r="B2416" s="34" t="s">
        <v>1039</v>
      </c>
      <c r="C2416" s="35">
        <v>14799</v>
      </c>
      <c r="D2416" s="36" t="s">
        <v>1025</v>
      </c>
      <c r="E2416" s="36">
        <v>148</v>
      </c>
      <c r="F2416" s="35">
        <v>7277</v>
      </c>
      <c r="G2416" s="36" t="s">
        <v>1025</v>
      </c>
      <c r="H2416" s="36">
        <v>49</v>
      </c>
      <c r="I2416" s="36" t="s">
        <v>1038</v>
      </c>
      <c r="J2416" s="35" t="s">
        <v>1038</v>
      </c>
      <c r="AF2416" s="82" t="s">
        <v>902</v>
      </c>
      <c r="AG2416" s="82" t="s">
        <v>148</v>
      </c>
      <c r="AH2416" s="82" t="s">
        <v>89</v>
      </c>
      <c r="AI2416" s="82">
        <v>2</v>
      </c>
      <c r="AJ2416" s="106">
        <f t="shared" si="203"/>
        <v>3200000</v>
      </c>
      <c r="AK2416" s="106">
        <f t="shared" si="204"/>
        <v>8000</v>
      </c>
      <c r="AL2416" s="106">
        <f t="shared" si="205"/>
        <v>40</v>
      </c>
      <c r="AM2416" s="106">
        <f t="shared" si="206"/>
        <v>2</v>
      </c>
      <c r="AN2416" s="106">
        <f t="shared" si="207"/>
        <v>3208042</v>
      </c>
      <c r="AO2416" s="77" t="s">
        <v>6717</v>
      </c>
      <c r="AP2416" s="78">
        <v>3041.75</v>
      </c>
    </row>
    <row r="2417" spans="1:42" x14ac:dyDescent="0.25">
      <c r="A2417" s="27" t="s">
        <v>1025</v>
      </c>
      <c r="B2417" s="40" t="s">
        <v>2456</v>
      </c>
      <c r="C2417" s="41"/>
      <c r="D2417" s="41"/>
      <c r="E2417" s="41"/>
      <c r="F2417" s="41"/>
      <c r="G2417" s="41"/>
      <c r="H2417" s="41"/>
      <c r="I2417" s="41"/>
      <c r="J2417" s="41"/>
      <c r="AF2417" s="82" t="s">
        <v>902</v>
      </c>
      <c r="AG2417" s="82" t="s">
        <v>148</v>
      </c>
      <c r="AH2417" s="82" t="s">
        <v>57</v>
      </c>
      <c r="AI2417" s="82">
        <v>2</v>
      </c>
      <c r="AJ2417" s="106">
        <f t="shared" si="203"/>
        <v>3200000</v>
      </c>
      <c r="AK2417" s="106">
        <f t="shared" si="204"/>
        <v>8000</v>
      </c>
      <c r="AL2417" s="106">
        <f t="shared" si="205"/>
        <v>50</v>
      </c>
      <c r="AM2417" s="106">
        <f t="shared" si="206"/>
        <v>2</v>
      </c>
      <c r="AN2417" s="106">
        <f t="shared" si="207"/>
        <v>3208052</v>
      </c>
      <c r="AO2417" s="77" t="s">
        <v>6720</v>
      </c>
      <c r="AP2417" s="78">
        <v>1976.06</v>
      </c>
    </row>
    <row r="2418" spans="1:42" x14ac:dyDescent="0.25">
      <c r="A2418" s="27" t="s">
        <v>1025</v>
      </c>
      <c r="B2418" s="37" t="s">
        <v>2457</v>
      </c>
      <c r="C2418" s="38"/>
      <c r="D2418" s="38"/>
      <c r="E2418" s="38"/>
      <c r="F2418" s="38"/>
      <c r="G2418" s="38"/>
      <c r="H2418" s="38"/>
      <c r="I2418" s="38"/>
      <c r="J2418" s="38"/>
      <c r="AF2418" s="82" t="s">
        <v>902</v>
      </c>
      <c r="AG2418" s="82" t="s">
        <v>148</v>
      </c>
      <c r="AH2418" s="82" t="s">
        <v>186</v>
      </c>
      <c r="AI2418" s="82">
        <v>2</v>
      </c>
      <c r="AJ2418" s="106">
        <f t="shared" si="203"/>
        <v>3200000</v>
      </c>
      <c r="AK2418" s="106">
        <f t="shared" si="204"/>
        <v>8000</v>
      </c>
      <c r="AL2418" s="106">
        <f t="shared" si="205"/>
        <v>60</v>
      </c>
      <c r="AM2418" s="106">
        <f t="shared" si="206"/>
        <v>2</v>
      </c>
      <c r="AN2418" s="106">
        <f t="shared" si="207"/>
        <v>3208062</v>
      </c>
      <c r="AO2418" s="77" t="s">
        <v>6721</v>
      </c>
      <c r="AP2418" s="78">
        <v>1695.11</v>
      </c>
    </row>
    <row r="2419" spans="1:42" x14ac:dyDescent="0.25">
      <c r="A2419" s="27">
        <v>1602022</v>
      </c>
      <c r="B2419" s="34" t="s">
        <v>2458</v>
      </c>
      <c r="C2419" s="35">
        <v>12163</v>
      </c>
      <c r="D2419" s="36" t="s">
        <v>1025</v>
      </c>
      <c r="E2419" s="36">
        <v>122</v>
      </c>
      <c r="F2419" s="35">
        <v>6524</v>
      </c>
      <c r="G2419" s="36" t="s">
        <v>1025</v>
      </c>
      <c r="H2419" s="36">
        <v>54</v>
      </c>
      <c r="I2419" s="36">
        <v>1029</v>
      </c>
      <c r="J2419" s="35">
        <v>1384</v>
      </c>
      <c r="AF2419" s="82" t="s">
        <v>902</v>
      </c>
      <c r="AG2419" s="82" t="s">
        <v>148</v>
      </c>
      <c r="AH2419" s="82" t="s">
        <v>215</v>
      </c>
      <c r="AI2419" s="82">
        <v>2</v>
      </c>
      <c r="AJ2419" s="106">
        <f t="shared" si="203"/>
        <v>3200000</v>
      </c>
      <c r="AK2419" s="106">
        <f t="shared" si="204"/>
        <v>8000</v>
      </c>
      <c r="AL2419" s="106">
        <f t="shared" si="205"/>
        <v>70</v>
      </c>
      <c r="AM2419" s="106">
        <f t="shared" si="206"/>
        <v>2</v>
      </c>
      <c r="AN2419" s="106">
        <f t="shared" si="207"/>
        <v>3208072</v>
      </c>
      <c r="AO2419" s="77" t="s">
        <v>6722</v>
      </c>
      <c r="AP2419" s="78">
        <v>4041.92</v>
      </c>
    </row>
    <row r="2420" spans="1:42" x14ac:dyDescent="0.25">
      <c r="A2420" s="27" t="s">
        <v>1025</v>
      </c>
      <c r="B2420" s="37" t="s">
        <v>1046</v>
      </c>
      <c r="C2420" s="38"/>
      <c r="D2420" s="38"/>
      <c r="E2420" s="38"/>
      <c r="F2420" s="38"/>
      <c r="G2420" s="38"/>
      <c r="H2420" s="38"/>
      <c r="I2420" s="38"/>
      <c r="J2420" s="38"/>
      <c r="AF2420" s="82" t="s">
        <v>902</v>
      </c>
      <c r="AG2420" s="82" t="s">
        <v>210</v>
      </c>
      <c r="AH2420" s="82" t="s">
        <v>79</v>
      </c>
      <c r="AI2420" s="82">
        <v>2</v>
      </c>
      <c r="AJ2420" s="106">
        <f t="shared" si="203"/>
        <v>3200000</v>
      </c>
      <c r="AK2420" s="106">
        <f t="shared" si="204"/>
        <v>9000</v>
      </c>
      <c r="AL2420" s="106">
        <f t="shared" si="205"/>
        <v>10</v>
      </c>
      <c r="AM2420" s="106">
        <f t="shared" si="206"/>
        <v>2</v>
      </c>
      <c r="AN2420" s="106">
        <f t="shared" si="207"/>
        <v>3209012</v>
      </c>
      <c r="AO2420" s="77" t="s">
        <v>6723</v>
      </c>
      <c r="AP2420" s="78">
        <v>1893.23</v>
      </c>
    </row>
    <row r="2421" spans="1:42" x14ac:dyDescent="0.25">
      <c r="A2421" s="27">
        <v>1602013</v>
      </c>
      <c r="B2421" s="34" t="s">
        <v>2459</v>
      </c>
      <c r="C2421" s="35">
        <v>11703</v>
      </c>
      <c r="D2421" s="36" t="s">
        <v>1025</v>
      </c>
      <c r="E2421" s="36">
        <v>117</v>
      </c>
      <c r="F2421" s="35">
        <v>6011</v>
      </c>
      <c r="G2421" s="36" t="s">
        <v>1025</v>
      </c>
      <c r="H2421" s="36">
        <v>51</v>
      </c>
      <c r="I2421" s="36">
        <v>1097</v>
      </c>
      <c r="J2421" s="35">
        <v>1491</v>
      </c>
      <c r="AF2421" s="82" t="s">
        <v>902</v>
      </c>
      <c r="AG2421" s="82" t="s">
        <v>210</v>
      </c>
      <c r="AH2421" s="82" t="s">
        <v>100</v>
      </c>
      <c r="AI2421" s="82">
        <v>2</v>
      </c>
      <c r="AJ2421" s="106">
        <f t="shared" si="203"/>
        <v>3200000</v>
      </c>
      <c r="AK2421" s="106">
        <f t="shared" si="204"/>
        <v>9000</v>
      </c>
      <c r="AL2421" s="106">
        <f t="shared" si="205"/>
        <v>20</v>
      </c>
      <c r="AM2421" s="106">
        <f t="shared" si="206"/>
        <v>2</v>
      </c>
      <c r="AN2421" s="106">
        <f t="shared" si="207"/>
        <v>3209022</v>
      </c>
      <c r="AO2421" s="77" t="s">
        <v>6724</v>
      </c>
      <c r="AP2421" s="78">
        <v>2967.1</v>
      </c>
    </row>
    <row r="2422" spans="1:42" x14ac:dyDescent="0.25">
      <c r="A2422" s="27">
        <v>1602014</v>
      </c>
      <c r="B2422" s="34" t="s">
        <v>1037</v>
      </c>
      <c r="C2422" s="35">
        <v>1186</v>
      </c>
      <c r="D2422" s="36" t="s">
        <v>1025</v>
      </c>
      <c r="E2422" s="36">
        <v>12</v>
      </c>
      <c r="F2422" s="35">
        <v>2920</v>
      </c>
      <c r="G2422" s="36" t="s">
        <v>1025</v>
      </c>
      <c r="H2422" s="36">
        <v>246</v>
      </c>
      <c r="I2422" s="36" t="s">
        <v>1038</v>
      </c>
      <c r="J2422" s="35" t="s">
        <v>1038</v>
      </c>
      <c r="AF2422" s="82" t="s">
        <v>902</v>
      </c>
      <c r="AG2422" s="82" t="s">
        <v>210</v>
      </c>
      <c r="AH2422" s="82" t="s">
        <v>30</v>
      </c>
      <c r="AI2422" s="82">
        <v>3</v>
      </c>
      <c r="AJ2422" s="106">
        <f t="shared" si="203"/>
        <v>3200000</v>
      </c>
      <c r="AK2422" s="106">
        <f t="shared" si="204"/>
        <v>9000</v>
      </c>
      <c r="AL2422" s="106">
        <f t="shared" si="205"/>
        <v>30</v>
      </c>
      <c r="AM2422" s="106">
        <f t="shared" si="206"/>
        <v>3</v>
      </c>
      <c r="AN2422" s="106">
        <f t="shared" si="207"/>
        <v>3209033</v>
      </c>
      <c r="AO2422" s="77" t="s">
        <v>6725</v>
      </c>
      <c r="AP2422" s="78">
        <v>1883.59</v>
      </c>
    </row>
    <row r="2423" spans="1:42" x14ac:dyDescent="0.25">
      <c r="A2423" s="27">
        <v>1602015</v>
      </c>
      <c r="B2423" s="34" t="s">
        <v>1049</v>
      </c>
      <c r="C2423" s="35">
        <v>10517</v>
      </c>
      <c r="D2423" s="36" t="s">
        <v>1025</v>
      </c>
      <c r="E2423" s="36">
        <v>105</v>
      </c>
      <c r="F2423" s="35">
        <v>3091</v>
      </c>
      <c r="G2423" s="36" t="s">
        <v>1025</v>
      </c>
      <c r="H2423" s="36">
        <v>29</v>
      </c>
      <c r="I2423" s="36" t="s">
        <v>1038</v>
      </c>
      <c r="J2423" s="35" t="s">
        <v>1038</v>
      </c>
      <c r="AF2423" s="82" t="s">
        <v>902</v>
      </c>
      <c r="AG2423" s="82" t="s">
        <v>210</v>
      </c>
      <c r="AH2423" s="82" t="s">
        <v>89</v>
      </c>
      <c r="AI2423" s="82">
        <v>2</v>
      </c>
      <c r="AJ2423" s="106">
        <f t="shared" si="203"/>
        <v>3200000</v>
      </c>
      <c r="AK2423" s="106">
        <f t="shared" si="204"/>
        <v>9000</v>
      </c>
      <c r="AL2423" s="106">
        <f t="shared" si="205"/>
        <v>40</v>
      </c>
      <c r="AM2423" s="106">
        <f t="shared" si="206"/>
        <v>2</v>
      </c>
      <c r="AN2423" s="106">
        <f t="shared" si="207"/>
        <v>3209042</v>
      </c>
      <c r="AO2423" s="77" t="s">
        <v>6726</v>
      </c>
      <c r="AP2423" s="78">
        <v>2050.1799999999998</v>
      </c>
    </row>
    <row r="2424" spans="1:42" x14ac:dyDescent="0.25">
      <c r="A2424" s="27">
        <v>1602033</v>
      </c>
      <c r="B2424" s="34" t="s">
        <v>2460</v>
      </c>
      <c r="C2424" s="35">
        <v>29434</v>
      </c>
      <c r="D2424" s="39" t="s">
        <v>1033</v>
      </c>
      <c r="E2424" s="36">
        <v>294</v>
      </c>
      <c r="F2424" s="35">
        <v>22395</v>
      </c>
      <c r="G2424" s="36" t="s">
        <v>1025</v>
      </c>
      <c r="H2424" s="36">
        <v>76</v>
      </c>
      <c r="I2424" s="36">
        <v>103</v>
      </c>
      <c r="J2424" s="35">
        <v>294</v>
      </c>
      <c r="AF2424" s="82" t="s">
        <v>902</v>
      </c>
      <c r="AG2424" s="82" t="s">
        <v>210</v>
      </c>
      <c r="AH2424" s="82" t="s">
        <v>57</v>
      </c>
      <c r="AI2424" s="82">
        <v>3</v>
      </c>
      <c r="AJ2424" s="106">
        <f t="shared" si="203"/>
        <v>3200000</v>
      </c>
      <c r="AK2424" s="106">
        <f t="shared" si="204"/>
        <v>9000</v>
      </c>
      <c r="AL2424" s="106">
        <f t="shared" si="205"/>
        <v>50</v>
      </c>
      <c r="AM2424" s="106">
        <f t="shared" si="206"/>
        <v>3</v>
      </c>
      <c r="AN2424" s="106">
        <f t="shared" si="207"/>
        <v>3209053</v>
      </c>
      <c r="AO2424" s="77" t="s">
        <v>6727</v>
      </c>
      <c r="AP2424" s="78">
        <v>4601.22</v>
      </c>
    </row>
    <row r="2425" spans="1:42" x14ac:dyDescent="0.25">
      <c r="A2425" s="27">
        <v>1602034</v>
      </c>
      <c r="B2425" s="34" t="s">
        <v>1064</v>
      </c>
      <c r="C2425" s="35">
        <v>1254</v>
      </c>
      <c r="D2425" s="36" t="s">
        <v>1025</v>
      </c>
      <c r="E2425" s="36">
        <v>13</v>
      </c>
      <c r="F2425" s="35">
        <v>12596</v>
      </c>
      <c r="G2425" s="36" t="s">
        <v>1025</v>
      </c>
      <c r="H2425" s="36">
        <v>1004</v>
      </c>
      <c r="I2425" s="36" t="s">
        <v>1038</v>
      </c>
      <c r="J2425" s="35" t="s">
        <v>1038</v>
      </c>
      <c r="AF2425" s="82" t="s">
        <v>902</v>
      </c>
      <c r="AG2425" s="82" t="s">
        <v>210</v>
      </c>
      <c r="AH2425" s="82" t="s">
        <v>186</v>
      </c>
      <c r="AI2425" s="82">
        <v>3</v>
      </c>
      <c r="AJ2425" s="106">
        <f t="shared" si="203"/>
        <v>3200000</v>
      </c>
      <c r="AK2425" s="106">
        <f t="shared" si="204"/>
        <v>9000</v>
      </c>
      <c r="AL2425" s="106">
        <f t="shared" si="205"/>
        <v>60</v>
      </c>
      <c r="AM2425" s="106">
        <f t="shared" si="206"/>
        <v>3</v>
      </c>
      <c r="AN2425" s="106">
        <f t="shared" si="207"/>
        <v>3209063</v>
      </c>
      <c r="AO2425" s="77" t="s">
        <v>6728</v>
      </c>
      <c r="AP2425" s="78">
        <v>1685.8</v>
      </c>
    </row>
    <row r="2426" spans="1:42" x14ac:dyDescent="0.25">
      <c r="A2426" s="27">
        <v>1602035</v>
      </c>
      <c r="B2426" s="34" t="s">
        <v>1049</v>
      </c>
      <c r="C2426" s="35">
        <v>28180</v>
      </c>
      <c r="D2426" s="36" t="s">
        <v>1025</v>
      </c>
      <c r="E2426" s="36">
        <v>281</v>
      </c>
      <c r="F2426" s="35">
        <v>9799</v>
      </c>
      <c r="G2426" s="36" t="s">
        <v>1025</v>
      </c>
      <c r="H2426" s="36">
        <v>35</v>
      </c>
      <c r="I2426" s="36" t="s">
        <v>1038</v>
      </c>
      <c r="J2426" s="35" t="s">
        <v>1038</v>
      </c>
      <c r="AF2426" s="82" t="s">
        <v>902</v>
      </c>
      <c r="AG2426" s="82" t="s">
        <v>210</v>
      </c>
      <c r="AH2426" s="82" t="s">
        <v>215</v>
      </c>
      <c r="AI2426" s="82">
        <v>3</v>
      </c>
      <c r="AJ2426" s="106">
        <f t="shared" si="203"/>
        <v>3200000</v>
      </c>
      <c r="AK2426" s="106">
        <f t="shared" si="204"/>
        <v>9000</v>
      </c>
      <c r="AL2426" s="106">
        <f t="shared" si="205"/>
        <v>70</v>
      </c>
      <c r="AM2426" s="106">
        <f t="shared" si="206"/>
        <v>3</v>
      </c>
      <c r="AN2426" s="106">
        <f t="shared" si="207"/>
        <v>3209073</v>
      </c>
      <c r="AO2426" s="77" t="s">
        <v>6729</v>
      </c>
      <c r="AP2426" s="78">
        <v>1544.33</v>
      </c>
    </row>
    <row r="2427" spans="1:42" x14ac:dyDescent="0.25">
      <c r="A2427" s="27">
        <v>1602043</v>
      </c>
      <c r="B2427" s="34" t="s">
        <v>2461</v>
      </c>
      <c r="C2427" s="35">
        <v>13963</v>
      </c>
      <c r="D2427" s="36" t="s">
        <v>1025</v>
      </c>
      <c r="E2427" s="36">
        <v>140</v>
      </c>
      <c r="F2427" s="35">
        <v>10953</v>
      </c>
      <c r="G2427" s="36" t="s">
        <v>1025</v>
      </c>
      <c r="H2427" s="36">
        <v>78</v>
      </c>
      <c r="I2427" s="36">
        <v>790</v>
      </c>
      <c r="J2427" s="35">
        <v>782</v>
      </c>
      <c r="AF2427" s="82" t="s">
        <v>902</v>
      </c>
      <c r="AG2427" s="82" t="s">
        <v>210</v>
      </c>
      <c r="AH2427" s="82" t="s">
        <v>148</v>
      </c>
      <c r="AI2427" s="82">
        <v>2</v>
      </c>
      <c r="AJ2427" s="106">
        <f t="shared" si="203"/>
        <v>3200000</v>
      </c>
      <c r="AK2427" s="106">
        <f t="shared" si="204"/>
        <v>9000</v>
      </c>
      <c r="AL2427" s="106">
        <f t="shared" si="205"/>
        <v>80</v>
      </c>
      <c r="AM2427" s="106">
        <f t="shared" si="206"/>
        <v>2</v>
      </c>
      <c r="AN2427" s="106">
        <f t="shared" si="207"/>
        <v>3209082</v>
      </c>
      <c r="AO2427" s="77" t="s">
        <v>6730</v>
      </c>
      <c r="AP2427" s="78">
        <v>2050.92</v>
      </c>
    </row>
    <row r="2428" spans="1:42" x14ac:dyDescent="0.25">
      <c r="A2428" s="27">
        <v>1602044</v>
      </c>
      <c r="B2428" s="34" t="s">
        <v>1064</v>
      </c>
      <c r="C2428" s="35">
        <v>1874</v>
      </c>
      <c r="D2428" s="36" t="s">
        <v>1025</v>
      </c>
      <c r="E2428" s="36">
        <v>19</v>
      </c>
      <c r="F2428" s="35">
        <v>6034</v>
      </c>
      <c r="G2428" s="36" t="s">
        <v>1025</v>
      </c>
      <c r="H2428" s="36">
        <v>322</v>
      </c>
      <c r="I2428" s="36" t="s">
        <v>1038</v>
      </c>
      <c r="J2428" s="35" t="s">
        <v>1038</v>
      </c>
      <c r="AF2428" s="82" t="s">
        <v>902</v>
      </c>
      <c r="AG2428" s="82" t="s">
        <v>160</v>
      </c>
      <c r="AH2428" s="82" t="s">
        <v>79</v>
      </c>
      <c r="AI2428" s="82">
        <v>3</v>
      </c>
      <c r="AJ2428" s="106">
        <f t="shared" si="203"/>
        <v>3200000</v>
      </c>
      <c r="AK2428" s="106">
        <f t="shared" si="204"/>
        <v>10000</v>
      </c>
      <c r="AL2428" s="106">
        <f t="shared" si="205"/>
        <v>10</v>
      </c>
      <c r="AM2428" s="106">
        <f t="shared" si="206"/>
        <v>3</v>
      </c>
      <c r="AN2428" s="106">
        <f t="shared" si="207"/>
        <v>3210013</v>
      </c>
      <c r="AO2428" s="77" t="s">
        <v>6731</v>
      </c>
      <c r="AP2428" s="78">
        <v>1652.62</v>
      </c>
    </row>
    <row r="2429" spans="1:42" x14ac:dyDescent="0.25">
      <c r="A2429" s="27">
        <v>1602045</v>
      </c>
      <c r="B2429" s="34" t="s">
        <v>1187</v>
      </c>
      <c r="C2429" s="35">
        <v>12089</v>
      </c>
      <c r="D2429" s="36" t="s">
        <v>1025</v>
      </c>
      <c r="E2429" s="36">
        <v>121</v>
      </c>
      <c r="F2429" s="35">
        <v>4919</v>
      </c>
      <c r="G2429" s="36" t="s">
        <v>1025</v>
      </c>
      <c r="H2429" s="36">
        <v>41</v>
      </c>
      <c r="I2429" s="36" t="s">
        <v>1038</v>
      </c>
      <c r="J2429" s="35" t="s">
        <v>1038</v>
      </c>
      <c r="AF2429" s="82" t="s">
        <v>902</v>
      </c>
      <c r="AG2429" s="82" t="s">
        <v>160</v>
      </c>
      <c r="AH2429" s="82" t="s">
        <v>100</v>
      </c>
      <c r="AI2429" s="82">
        <v>2</v>
      </c>
      <c r="AJ2429" s="106">
        <f t="shared" si="203"/>
        <v>3200000</v>
      </c>
      <c r="AK2429" s="106">
        <f t="shared" si="204"/>
        <v>10000</v>
      </c>
      <c r="AL2429" s="106">
        <f t="shared" si="205"/>
        <v>20</v>
      </c>
      <c r="AM2429" s="106">
        <f t="shared" si="206"/>
        <v>2</v>
      </c>
      <c r="AN2429" s="106">
        <f t="shared" si="207"/>
        <v>3210022</v>
      </c>
      <c r="AO2429" s="77" t="s">
        <v>6732</v>
      </c>
      <c r="AP2429" s="78">
        <v>2664.28</v>
      </c>
    </row>
    <row r="2430" spans="1:42" x14ac:dyDescent="0.25">
      <c r="A2430" s="27" t="s">
        <v>1025</v>
      </c>
      <c r="B2430" s="40" t="s">
        <v>2462</v>
      </c>
      <c r="C2430" s="41"/>
      <c r="D2430" s="41"/>
      <c r="E2430" s="41"/>
      <c r="F2430" s="41"/>
      <c r="G2430" s="41"/>
      <c r="H2430" s="41"/>
      <c r="I2430" s="41"/>
      <c r="J2430" s="41"/>
      <c r="AF2430" s="82" t="s">
        <v>902</v>
      </c>
      <c r="AG2430" s="82" t="s">
        <v>160</v>
      </c>
      <c r="AH2430" s="82" t="s">
        <v>30</v>
      </c>
      <c r="AI2430" s="82">
        <v>3</v>
      </c>
      <c r="AJ2430" s="106">
        <f t="shared" si="203"/>
        <v>3200000</v>
      </c>
      <c r="AK2430" s="106">
        <f t="shared" si="204"/>
        <v>10000</v>
      </c>
      <c r="AL2430" s="106">
        <f t="shared" si="205"/>
        <v>30</v>
      </c>
      <c r="AM2430" s="106">
        <f t="shared" si="206"/>
        <v>3</v>
      </c>
      <c r="AN2430" s="106">
        <f t="shared" si="207"/>
        <v>3210033</v>
      </c>
      <c r="AO2430" s="77" t="s">
        <v>5250</v>
      </c>
      <c r="AP2430" s="78">
        <v>2508.98</v>
      </c>
    </row>
    <row r="2431" spans="1:42" x14ac:dyDescent="0.25">
      <c r="A2431" s="27" t="s">
        <v>1025</v>
      </c>
      <c r="B2431" s="37" t="s">
        <v>1028</v>
      </c>
      <c r="C2431" s="38"/>
      <c r="D2431" s="38"/>
      <c r="E2431" s="38"/>
      <c r="F2431" s="38"/>
      <c r="G2431" s="38"/>
      <c r="H2431" s="38"/>
      <c r="I2431" s="38"/>
      <c r="J2431" s="38"/>
      <c r="AF2431" s="82" t="s">
        <v>902</v>
      </c>
      <c r="AG2431" s="82" t="s">
        <v>160</v>
      </c>
      <c r="AH2431" s="82" t="s">
        <v>89</v>
      </c>
      <c r="AI2431" s="82">
        <v>3</v>
      </c>
      <c r="AJ2431" s="106">
        <f t="shared" si="203"/>
        <v>3200000</v>
      </c>
      <c r="AK2431" s="106">
        <f t="shared" si="204"/>
        <v>10000</v>
      </c>
      <c r="AL2431" s="106">
        <f t="shared" si="205"/>
        <v>40</v>
      </c>
      <c r="AM2431" s="106">
        <f t="shared" si="206"/>
        <v>3</v>
      </c>
      <c r="AN2431" s="106">
        <f t="shared" si="207"/>
        <v>3210043</v>
      </c>
      <c r="AO2431" s="77" t="s">
        <v>6733</v>
      </c>
      <c r="AP2431" s="78">
        <v>1361.35</v>
      </c>
    </row>
    <row r="2432" spans="1:42" x14ac:dyDescent="0.25">
      <c r="A2432" s="27">
        <v>1603011</v>
      </c>
      <c r="B2432" s="34" t="s">
        <v>2463</v>
      </c>
      <c r="C2432" s="35">
        <v>12371</v>
      </c>
      <c r="D2432" s="36" t="s">
        <v>1025</v>
      </c>
      <c r="E2432" s="36">
        <v>124</v>
      </c>
      <c r="F2432" s="35">
        <v>61062</v>
      </c>
      <c r="G2432" s="36" t="s">
        <v>1025</v>
      </c>
      <c r="H2432" s="36">
        <v>494</v>
      </c>
      <c r="I2432" s="36">
        <v>1002</v>
      </c>
      <c r="J2432" s="35">
        <v>73</v>
      </c>
      <c r="AF2432" s="82" t="s">
        <v>902</v>
      </c>
      <c r="AG2432" s="82" t="s">
        <v>160</v>
      </c>
      <c r="AH2432" s="82" t="s">
        <v>57</v>
      </c>
      <c r="AI2432" s="82">
        <v>2</v>
      </c>
      <c r="AJ2432" s="106">
        <f t="shared" si="203"/>
        <v>3200000</v>
      </c>
      <c r="AK2432" s="106">
        <f t="shared" si="204"/>
        <v>10000</v>
      </c>
      <c r="AL2432" s="106">
        <f t="shared" si="205"/>
        <v>50</v>
      </c>
      <c r="AM2432" s="106">
        <f t="shared" si="206"/>
        <v>2</v>
      </c>
      <c r="AN2432" s="106">
        <f t="shared" si="207"/>
        <v>3210052</v>
      </c>
      <c r="AO2432" s="77" t="s">
        <v>6734</v>
      </c>
      <c r="AP2432" s="78">
        <v>1268.22</v>
      </c>
    </row>
    <row r="2433" spans="1:42" x14ac:dyDescent="0.25">
      <c r="A2433" s="27" t="s">
        <v>1025</v>
      </c>
      <c r="B2433" s="37" t="s">
        <v>1053</v>
      </c>
      <c r="C2433" s="38"/>
      <c r="D2433" s="38"/>
      <c r="E2433" s="38"/>
      <c r="F2433" s="38"/>
      <c r="G2433" s="38"/>
      <c r="H2433" s="38"/>
      <c r="I2433" s="38"/>
      <c r="J2433" s="38"/>
      <c r="AF2433" s="82" t="s">
        <v>902</v>
      </c>
      <c r="AG2433" s="82" t="s">
        <v>157</v>
      </c>
      <c r="AH2433" s="82" t="s">
        <v>79</v>
      </c>
      <c r="AI2433" s="82">
        <v>2</v>
      </c>
      <c r="AJ2433" s="106">
        <f t="shared" si="203"/>
        <v>3200000</v>
      </c>
      <c r="AK2433" s="106">
        <f t="shared" si="204"/>
        <v>11000</v>
      </c>
      <c r="AL2433" s="106">
        <f t="shared" si="205"/>
        <v>10</v>
      </c>
      <c r="AM2433" s="106">
        <f t="shared" si="206"/>
        <v>2</v>
      </c>
      <c r="AN2433" s="106">
        <f t="shared" si="207"/>
        <v>3211012</v>
      </c>
      <c r="AO2433" s="77" t="s">
        <v>6735</v>
      </c>
      <c r="AP2433" s="78">
        <v>3009.35</v>
      </c>
    </row>
    <row r="2434" spans="1:42" x14ac:dyDescent="0.25">
      <c r="A2434" s="27">
        <v>1603022</v>
      </c>
      <c r="B2434" s="34" t="s">
        <v>2464</v>
      </c>
      <c r="C2434" s="35">
        <v>11856</v>
      </c>
      <c r="D2434" s="36" t="s">
        <v>1025</v>
      </c>
      <c r="E2434" s="36">
        <v>119</v>
      </c>
      <c r="F2434" s="35">
        <v>7944</v>
      </c>
      <c r="G2434" s="36" t="s">
        <v>1025</v>
      </c>
      <c r="H2434" s="36">
        <v>67</v>
      </c>
      <c r="I2434" s="36">
        <v>1073</v>
      </c>
      <c r="J2434" s="35">
        <v>1137</v>
      </c>
      <c r="AF2434" s="82" t="s">
        <v>902</v>
      </c>
      <c r="AG2434" s="82" t="s">
        <v>157</v>
      </c>
      <c r="AH2434" s="82" t="s">
        <v>100</v>
      </c>
      <c r="AI2434" s="82">
        <v>2</v>
      </c>
      <c r="AJ2434" s="106">
        <f t="shared" si="203"/>
        <v>3200000</v>
      </c>
      <c r="AK2434" s="106">
        <f t="shared" si="204"/>
        <v>11000</v>
      </c>
      <c r="AL2434" s="106">
        <f t="shared" si="205"/>
        <v>20</v>
      </c>
      <c r="AM2434" s="106">
        <f t="shared" si="206"/>
        <v>2</v>
      </c>
      <c r="AN2434" s="106">
        <f t="shared" si="207"/>
        <v>3211022</v>
      </c>
      <c r="AO2434" s="77" t="s">
        <v>6736</v>
      </c>
      <c r="AP2434" s="78">
        <v>3049.39</v>
      </c>
    </row>
    <row r="2435" spans="1:42" x14ac:dyDescent="0.25">
      <c r="A2435" s="27">
        <v>1603032</v>
      </c>
      <c r="B2435" s="34" t="s">
        <v>2465</v>
      </c>
      <c r="C2435" s="35">
        <v>7108</v>
      </c>
      <c r="D2435" s="36" t="s">
        <v>1025</v>
      </c>
      <c r="E2435" s="36">
        <v>71</v>
      </c>
      <c r="F2435" s="35">
        <v>5627</v>
      </c>
      <c r="G2435" s="36" t="s">
        <v>1025</v>
      </c>
      <c r="H2435" s="36">
        <v>79</v>
      </c>
      <c r="I2435" s="36">
        <v>1835</v>
      </c>
      <c r="J2435" s="35">
        <v>1566</v>
      </c>
      <c r="AF2435" s="82" t="s">
        <v>902</v>
      </c>
      <c r="AG2435" s="82" t="s">
        <v>157</v>
      </c>
      <c r="AH2435" s="82" t="s">
        <v>30</v>
      </c>
      <c r="AI2435" s="82">
        <v>3</v>
      </c>
      <c r="AJ2435" s="106">
        <f t="shared" si="203"/>
        <v>3200000</v>
      </c>
      <c r="AK2435" s="106">
        <f t="shared" si="204"/>
        <v>11000</v>
      </c>
      <c r="AL2435" s="106">
        <f t="shared" si="205"/>
        <v>30</v>
      </c>
      <c r="AM2435" s="106">
        <f t="shared" si="206"/>
        <v>3</v>
      </c>
      <c r="AN2435" s="106">
        <f t="shared" si="207"/>
        <v>3211033</v>
      </c>
      <c r="AO2435" s="77" t="s">
        <v>6737</v>
      </c>
      <c r="AP2435" s="78">
        <v>2371.5300000000002</v>
      </c>
    </row>
    <row r="2436" spans="1:42" x14ac:dyDescent="0.25">
      <c r="A2436" s="27">
        <v>1603042</v>
      </c>
      <c r="B2436" s="34" t="s">
        <v>2466</v>
      </c>
      <c r="C2436" s="35">
        <v>15353</v>
      </c>
      <c r="D2436" s="36" t="s">
        <v>1025</v>
      </c>
      <c r="E2436" s="36">
        <v>153</v>
      </c>
      <c r="F2436" s="35">
        <v>7547</v>
      </c>
      <c r="G2436" s="36" t="s">
        <v>1025</v>
      </c>
      <c r="H2436" s="36">
        <v>49</v>
      </c>
      <c r="I2436" s="36">
        <v>645</v>
      </c>
      <c r="J2436" s="35">
        <v>1197</v>
      </c>
      <c r="AF2436" s="82" t="s">
        <v>902</v>
      </c>
      <c r="AG2436" s="82" t="s">
        <v>157</v>
      </c>
      <c r="AH2436" s="82" t="s">
        <v>89</v>
      </c>
      <c r="AI2436" s="82">
        <v>3</v>
      </c>
      <c r="AJ2436" s="106">
        <f t="shared" si="203"/>
        <v>3200000</v>
      </c>
      <c r="AK2436" s="106">
        <f t="shared" si="204"/>
        <v>11000</v>
      </c>
      <c r="AL2436" s="106">
        <f t="shared" si="205"/>
        <v>40</v>
      </c>
      <c r="AM2436" s="106">
        <f t="shared" si="206"/>
        <v>3</v>
      </c>
      <c r="AN2436" s="106">
        <f t="shared" si="207"/>
        <v>3211043</v>
      </c>
      <c r="AO2436" s="77" t="s">
        <v>6738</v>
      </c>
      <c r="AP2436" s="78">
        <v>2511.66</v>
      </c>
    </row>
    <row r="2437" spans="1:42" x14ac:dyDescent="0.25">
      <c r="A2437" s="27">
        <v>1603052</v>
      </c>
      <c r="B2437" s="34" t="s">
        <v>2467</v>
      </c>
      <c r="C2437" s="35">
        <v>6012</v>
      </c>
      <c r="D2437" s="36" t="s">
        <v>1025</v>
      </c>
      <c r="E2437" s="36">
        <v>60</v>
      </c>
      <c r="F2437" s="35">
        <v>4051</v>
      </c>
      <c r="G2437" s="36" t="s">
        <v>1025</v>
      </c>
      <c r="H2437" s="36">
        <v>67</v>
      </c>
      <c r="I2437" s="36">
        <v>1949</v>
      </c>
      <c r="J2437" s="35">
        <v>1960</v>
      </c>
      <c r="AF2437" s="82" t="s">
        <v>902</v>
      </c>
      <c r="AG2437" s="82" t="s">
        <v>29</v>
      </c>
      <c r="AH2437" s="82" t="s">
        <v>79</v>
      </c>
      <c r="AI2437" s="82">
        <v>2</v>
      </c>
      <c r="AJ2437" s="106">
        <f t="shared" si="203"/>
        <v>3200000</v>
      </c>
      <c r="AK2437" s="106">
        <f t="shared" si="204"/>
        <v>12000</v>
      </c>
      <c r="AL2437" s="106">
        <f t="shared" si="205"/>
        <v>10</v>
      </c>
      <c r="AM2437" s="106">
        <f t="shared" si="206"/>
        <v>2</v>
      </c>
      <c r="AN2437" s="106">
        <f t="shared" si="207"/>
        <v>3212012</v>
      </c>
      <c r="AO2437" s="77" t="s">
        <v>6739</v>
      </c>
      <c r="AP2437" s="78">
        <v>1309.6500000000001</v>
      </c>
    </row>
    <row r="2438" spans="1:42" x14ac:dyDescent="0.25">
      <c r="A2438" s="27">
        <v>1603062</v>
      </c>
      <c r="B2438" s="34" t="s">
        <v>2468</v>
      </c>
      <c r="C2438" s="35">
        <v>9813</v>
      </c>
      <c r="D2438" s="36" t="s">
        <v>1025</v>
      </c>
      <c r="E2438" s="36">
        <v>98</v>
      </c>
      <c r="F2438" s="35">
        <v>8256</v>
      </c>
      <c r="G2438" s="36" t="s">
        <v>1025</v>
      </c>
      <c r="H2438" s="36">
        <v>84</v>
      </c>
      <c r="I2438" s="36">
        <v>1421</v>
      </c>
      <c r="J2438" s="35">
        <v>1083</v>
      </c>
      <c r="AF2438" s="82" t="s">
        <v>902</v>
      </c>
      <c r="AG2438" s="82" t="s">
        <v>29</v>
      </c>
      <c r="AH2438" s="82" t="s">
        <v>100</v>
      </c>
      <c r="AI2438" s="82">
        <v>2</v>
      </c>
      <c r="AJ2438" s="106">
        <f t="shared" si="203"/>
        <v>3200000</v>
      </c>
      <c r="AK2438" s="106">
        <f t="shared" si="204"/>
        <v>12000</v>
      </c>
      <c r="AL2438" s="106">
        <f t="shared" si="205"/>
        <v>20</v>
      </c>
      <c r="AM2438" s="106">
        <f t="shared" si="206"/>
        <v>2</v>
      </c>
      <c r="AN2438" s="106">
        <f t="shared" si="207"/>
        <v>3212022</v>
      </c>
      <c r="AO2438" s="77" t="s">
        <v>6740</v>
      </c>
      <c r="AP2438" s="78">
        <v>2492.48</v>
      </c>
    </row>
    <row r="2439" spans="1:42" x14ac:dyDescent="0.25">
      <c r="A2439" s="27" t="s">
        <v>1025</v>
      </c>
      <c r="B2439" s="40" t="s">
        <v>2469</v>
      </c>
      <c r="C2439" s="41"/>
      <c r="D2439" s="41"/>
      <c r="E2439" s="41"/>
      <c r="F2439" s="41"/>
      <c r="G2439" s="41"/>
      <c r="H2439" s="41"/>
      <c r="I2439" s="41"/>
      <c r="J2439" s="41"/>
      <c r="AF2439" s="82" t="s">
        <v>902</v>
      </c>
      <c r="AG2439" s="82" t="s">
        <v>29</v>
      </c>
      <c r="AH2439" s="82" t="s">
        <v>30</v>
      </c>
      <c r="AI2439" s="82">
        <v>3</v>
      </c>
      <c r="AJ2439" s="106">
        <f t="shared" si="203"/>
        <v>3200000</v>
      </c>
      <c r="AK2439" s="106">
        <f t="shared" si="204"/>
        <v>12000</v>
      </c>
      <c r="AL2439" s="106">
        <f t="shared" si="205"/>
        <v>30</v>
      </c>
      <c r="AM2439" s="106">
        <f t="shared" si="206"/>
        <v>3</v>
      </c>
      <c r="AN2439" s="106">
        <f t="shared" si="207"/>
        <v>3212033</v>
      </c>
      <c r="AO2439" s="77" t="s">
        <v>6741</v>
      </c>
      <c r="AP2439" s="78">
        <v>1139.8800000000001</v>
      </c>
    </row>
    <row r="2440" spans="1:42" x14ac:dyDescent="0.25">
      <c r="A2440" s="27" t="s">
        <v>1025</v>
      </c>
      <c r="B2440" s="37" t="s">
        <v>1925</v>
      </c>
      <c r="C2440" s="38"/>
      <c r="D2440" s="38"/>
      <c r="E2440" s="38"/>
      <c r="F2440" s="38"/>
      <c r="G2440" s="38"/>
      <c r="H2440" s="38"/>
      <c r="I2440" s="38"/>
      <c r="J2440" s="38"/>
      <c r="AF2440" s="82" t="s">
        <v>902</v>
      </c>
      <c r="AG2440" s="82" t="s">
        <v>29</v>
      </c>
      <c r="AH2440" s="82" t="s">
        <v>89</v>
      </c>
      <c r="AI2440" s="82">
        <v>2</v>
      </c>
      <c r="AJ2440" s="106">
        <f t="shared" ref="AJ2440:AJ2483" si="208">AF2440*100000</f>
        <v>3200000</v>
      </c>
      <c r="AK2440" s="106">
        <f t="shared" ref="AK2440:AK2483" si="209">AG2440*1000</f>
        <v>12000</v>
      </c>
      <c r="AL2440" s="106">
        <f t="shared" ref="AL2440:AL2483" si="210">AH2440*10</f>
        <v>40</v>
      </c>
      <c r="AM2440" s="106">
        <f t="shared" ref="AM2440:AM2483" si="211">AI2440*1</f>
        <v>2</v>
      </c>
      <c r="AN2440" s="106">
        <f t="shared" ref="AN2440:AN2483" si="212">SUM(AJ2440:AM2440)</f>
        <v>3212042</v>
      </c>
      <c r="AO2440" s="77" t="s">
        <v>6742</v>
      </c>
      <c r="AP2440" s="78">
        <v>1376.61</v>
      </c>
    </row>
    <row r="2441" spans="1:42" x14ac:dyDescent="0.25">
      <c r="A2441" s="27">
        <v>1604032</v>
      </c>
      <c r="B2441" s="34" t="s">
        <v>2470</v>
      </c>
      <c r="C2441" s="35">
        <v>21104</v>
      </c>
      <c r="D2441" s="36" t="s">
        <v>1025</v>
      </c>
      <c r="E2441" s="36">
        <v>211</v>
      </c>
      <c r="F2441" s="35">
        <v>6862</v>
      </c>
      <c r="G2441" s="36" t="s">
        <v>1025</v>
      </c>
      <c r="H2441" s="36">
        <v>33</v>
      </c>
      <c r="I2441" s="36">
        <v>287</v>
      </c>
      <c r="J2441" s="35">
        <v>1326</v>
      </c>
      <c r="AF2441" s="82" t="s">
        <v>902</v>
      </c>
      <c r="AG2441" s="82" t="s">
        <v>29</v>
      </c>
      <c r="AH2441" s="82" t="s">
        <v>57</v>
      </c>
      <c r="AI2441" s="82">
        <v>3</v>
      </c>
      <c r="AJ2441" s="106">
        <f t="shared" si="208"/>
        <v>3200000</v>
      </c>
      <c r="AK2441" s="106">
        <f t="shared" si="209"/>
        <v>12000</v>
      </c>
      <c r="AL2441" s="106">
        <f t="shared" si="210"/>
        <v>50</v>
      </c>
      <c r="AM2441" s="106">
        <f t="shared" si="211"/>
        <v>3</v>
      </c>
      <c r="AN2441" s="106">
        <f t="shared" si="212"/>
        <v>3212053</v>
      </c>
      <c r="AO2441" s="77" t="s">
        <v>6743</v>
      </c>
      <c r="AP2441" s="78">
        <v>1465.75</v>
      </c>
    </row>
    <row r="2442" spans="1:42" x14ac:dyDescent="0.25">
      <c r="A2442" s="27" t="s">
        <v>1025</v>
      </c>
      <c r="B2442" s="37" t="s">
        <v>1046</v>
      </c>
      <c r="C2442" s="38"/>
      <c r="D2442" s="38"/>
      <c r="E2442" s="38"/>
      <c r="F2442" s="38"/>
      <c r="G2442" s="38"/>
      <c r="H2442" s="38"/>
      <c r="I2442" s="38"/>
      <c r="J2442" s="38"/>
      <c r="AF2442" s="82" t="s">
        <v>902</v>
      </c>
      <c r="AG2442" s="82" t="s">
        <v>29</v>
      </c>
      <c r="AH2442" s="82" t="s">
        <v>186</v>
      </c>
      <c r="AI2442" s="82">
        <v>2</v>
      </c>
      <c r="AJ2442" s="106">
        <f t="shared" si="208"/>
        <v>3200000</v>
      </c>
      <c r="AK2442" s="106">
        <f t="shared" si="209"/>
        <v>12000</v>
      </c>
      <c r="AL2442" s="106">
        <f t="shared" si="210"/>
        <v>60</v>
      </c>
      <c r="AM2442" s="106">
        <f t="shared" si="211"/>
        <v>2</v>
      </c>
      <c r="AN2442" s="106">
        <f t="shared" si="212"/>
        <v>3212062</v>
      </c>
      <c r="AO2442" s="77" t="s">
        <v>6744</v>
      </c>
      <c r="AP2442" s="78">
        <v>1144.45</v>
      </c>
    </row>
    <row r="2443" spans="1:42" x14ac:dyDescent="0.25">
      <c r="A2443" s="27">
        <v>1604013</v>
      </c>
      <c r="B2443" s="34" t="s">
        <v>2471</v>
      </c>
      <c r="C2443" s="35">
        <v>18294</v>
      </c>
      <c r="D2443" s="36" t="s">
        <v>1025</v>
      </c>
      <c r="E2443" s="36">
        <v>183</v>
      </c>
      <c r="F2443" s="35">
        <v>9352</v>
      </c>
      <c r="G2443" s="36" t="s">
        <v>1025</v>
      </c>
      <c r="H2443" s="36">
        <v>51</v>
      </c>
      <c r="I2443" s="36">
        <v>435</v>
      </c>
      <c r="J2443" s="35">
        <v>936</v>
      </c>
      <c r="AF2443" s="82" t="s">
        <v>902</v>
      </c>
      <c r="AG2443" s="82" t="s">
        <v>112</v>
      </c>
      <c r="AH2443" s="82" t="s">
        <v>79</v>
      </c>
      <c r="AI2443" s="82">
        <v>1</v>
      </c>
      <c r="AJ2443" s="106">
        <f t="shared" si="208"/>
        <v>3200000</v>
      </c>
      <c r="AK2443" s="106">
        <f t="shared" si="209"/>
        <v>13000</v>
      </c>
      <c r="AL2443" s="106">
        <f t="shared" si="210"/>
        <v>10</v>
      </c>
      <c r="AM2443" s="106">
        <f t="shared" si="211"/>
        <v>1</v>
      </c>
      <c r="AN2443" s="106">
        <f t="shared" si="212"/>
        <v>3213011</v>
      </c>
      <c r="AO2443" s="77" t="s">
        <v>6745</v>
      </c>
      <c r="AP2443" s="78">
        <v>1698.34</v>
      </c>
    </row>
    <row r="2444" spans="1:42" x14ac:dyDescent="0.25">
      <c r="A2444" s="27">
        <v>1604014</v>
      </c>
      <c r="B2444" s="34" t="s">
        <v>1064</v>
      </c>
      <c r="C2444" s="35">
        <v>579</v>
      </c>
      <c r="D2444" s="36" t="s">
        <v>1025</v>
      </c>
      <c r="E2444" s="36">
        <v>6</v>
      </c>
      <c r="F2444" s="35">
        <v>3609</v>
      </c>
      <c r="G2444" s="36" t="s">
        <v>1025</v>
      </c>
      <c r="H2444" s="36">
        <v>623</v>
      </c>
      <c r="I2444" s="36" t="s">
        <v>1038</v>
      </c>
      <c r="J2444" s="35" t="s">
        <v>1038</v>
      </c>
      <c r="AF2444" s="82" t="s">
        <v>902</v>
      </c>
      <c r="AG2444" s="82" t="s">
        <v>112</v>
      </c>
      <c r="AH2444" s="82" t="s">
        <v>100</v>
      </c>
      <c r="AI2444" s="82">
        <v>1</v>
      </c>
      <c r="AJ2444" s="106">
        <f t="shared" si="208"/>
        <v>3200000</v>
      </c>
      <c r="AK2444" s="106">
        <f t="shared" si="209"/>
        <v>13000</v>
      </c>
      <c r="AL2444" s="106">
        <f t="shared" si="210"/>
        <v>20</v>
      </c>
      <c r="AM2444" s="106">
        <f t="shared" si="211"/>
        <v>1</v>
      </c>
      <c r="AN2444" s="106">
        <f t="shared" si="212"/>
        <v>3213021</v>
      </c>
      <c r="AO2444" s="77" t="s">
        <v>5130</v>
      </c>
      <c r="AP2444" s="78">
        <v>1461.4</v>
      </c>
    </row>
    <row r="2445" spans="1:42" x14ac:dyDescent="0.25">
      <c r="A2445" s="27">
        <v>1604015</v>
      </c>
      <c r="B2445" s="34" t="s">
        <v>1039</v>
      </c>
      <c r="C2445" s="35">
        <v>17715</v>
      </c>
      <c r="D2445" s="36" t="s">
        <v>1025</v>
      </c>
      <c r="E2445" s="36">
        <v>177</v>
      </c>
      <c r="F2445" s="35">
        <v>5743</v>
      </c>
      <c r="G2445" s="36" t="s">
        <v>1025</v>
      </c>
      <c r="H2445" s="36">
        <v>32</v>
      </c>
      <c r="I2445" s="36" t="s">
        <v>1038</v>
      </c>
      <c r="J2445" s="35" t="s">
        <v>1038</v>
      </c>
      <c r="AF2445" s="82" t="s">
        <v>902</v>
      </c>
      <c r="AG2445" s="82" t="s">
        <v>112</v>
      </c>
      <c r="AH2445" s="82" t="s">
        <v>30</v>
      </c>
      <c r="AI2445" s="82">
        <v>2</v>
      </c>
      <c r="AJ2445" s="106">
        <f t="shared" si="208"/>
        <v>3200000</v>
      </c>
      <c r="AK2445" s="106">
        <f t="shared" si="209"/>
        <v>13000</v>
      </c>
      <c r="AL2445" s="106">
        <f t="shared" si="210"/>
        <v>30</v>
      </c>
      <c r="AM2445" s="106">
        <f t="shared" si="211"/>
        <v>2</v>
      </c>
      <c r="AN2445" s="106">
        <f t="shared" si="212"/>
        <v>3213032</v>
      </c>
      <c r="AO2445" s="77" t="s">
        <v>6745</v>
      </c>
      <c r="AP2445" s="78">
        <v>5558</v>
      </c>
    </row>
    <row r="2446" spans="1:42" x14ac:dyDescent="0.25">
      <c r="A2446" s="27">
        <v>1604023</v>
      </c>
      <c r="B2446" s="34" t="s">
        <v>2472</v>
      </c>
      <c r="C2446" s="35">
        <v>21696</v>
      </c>
      <c r="D2446" s="36" t="s">
        <v>1025</v>
      </c>
      <c r="E2446" s="36">
        <v>217</v>
      </c>
      <c r="F2446" s="35">
        <v>35980</v>
      </c>
      <c r="G2446" s="36" t="s">
        <v>1025</v>
      </c>
      <c r="H2446" s="36">
        <v>166</v>
      </c>
      <c r="I2446" s="36">
        <v>267</v>
      </c>
      <c r="J2446" s="35">
        <v>148</v>
      </c>
      <c r="AF2446" s="82" t="s">
        <v>902</v>
      </c>
      <c r="AG2446" s="82" t="s">
        <v>112</v>
      </c>
      <c r="AH2446" s="82" t="s">
        <v>89</v>
      </c>
      <c r="AI2446" s="82">
        <v>2</v>
      </c>
      <c r="AJ2446" s="106">
        <f t="shared" si="208"/>
        <v>3200000</v>
      </c>
      <c r="AK2446" s="106">
        <f t="shared" si="209"/>
        <v>13000</v>
      </c>
      <c r="AL2446" s="106">
        <f t="shared" si="210"/>
        <v>40</v>
      </c>
      <c r="AM2446" s="106">
        <f t="shared" si="211"/>
        <v>2</v>
      </c>
      <c r="AN2446" s="106">
        <f t="shared" si="212"/>
        <v>3213042</v>
      </c>
      <c r="AO2446" s="77" t="s">
        <v>6746</v>
      </c>
      <c r="AP2446" s="78">
        <v>1956.97</v>
      </c>
    </row>
    <row r="2447" spans="1:42" x14ac:dyDescent="0.25">
      <c r="A2447" s="27">
        <v>1604024</v>
      </c>
      <c r="B2447" s="34" t="s">
        <v>1037</v>
      </c>
      <c r="C2447" s="35">
        <v>1235</v>
      </c>
      <c r="D2447" s="36" t="s">
        <v>1025</v>
      </c>
      <c r="E2447" s="36">
        <v>12</v>
      </c>
      <c r="F2447" s="35">
        <v>23661</v>
      </c>
      <c r="G2447" s="36" t="s">
        <v>1025</v>
      </c>
      <c r="H2447" s="36">
        <v>1916</v>
      </c>
      <c r="I2447" s="36" t="s">
        <v>1038</v>
      </c>
      <c r="J2447" s="35" t="s">
        <v>1038</v>
      </c>
      <c r="AF2447" s="82" t="s">
        <v>902</v>
      </c>
      <c r="AG2447" s="82" t="s">
        <v>112</v>
      </c>
      <c r="AH2447" s="82" t="s">
        <v>57</v>
      </c>
      <c r="AI2447" s="82">
        <v>2</v>
      </c>
      <c r="AJ2447" s="106">
        <f t="shared" si="208"/>
        <v>3200000</v>
      </c>
      <c r="AK2447" s="106">
        <f t="shared" si="209"/>
        <v>13000</v>
      </c>
      <c r="AL2447" s="106">
        <f t="shared" si="210"/>
        <v>50</v>
      </c>
      <c r="AM2447" s="106">
        <f t="shared" si="211"/>
        <v>2</v>
      </c>
      <c r="AN2447" s="106">
        <f t="shared" si="212"/>
        <v>3213052</v>
      </c>
      <c r="AO2447" s="77" t="s">
        <v>6747</v>
      </c>
      <c r="AP2447" s="78">
        <v>3384.35</v>
      </c>
    </row>
    <row r="2448" spans="1:42" x14ac:dyDescent="0.25">
      <c r="A2448" s="27">
        <v>1604025</v>
      </c>
      <c r="B2448" s="34" t="s">
        <v>1049</v>
      </c>
      <c r="C2448" s="35">
        <v>20461</v>
      </c>
      <c r="D2448" s="36" t="s">
        <v>1025</v>
      </c>
      <c r="E2448" s="36">
        <v>205</v>
      </c>
      <c r="F2448" s="35">
        <v>12319</v>
      </c>
      <c r="G2448" s="36" t="s">
        <v>1025</v>
      </c>
      <c r="H2448" s="36">
        <v>60</v>
      </c>
      <c r="I2448" s="36" t="s">
        <v>1038</v>
      </c>
      <c r="J2448" s="35" t="s">
        <v>1038</v>
      </c>
      <c r="AF2448" s="82" t="s">
        <v>902</v>
      </c>
      <c r="AG2448" s="82" t="s">
        <v>112</v>
      </c>
      <c r="AH2448" s="82" t="s">
        <v>186</v>
      </c>
      <c r="AI2448" s="82">
        <v>2</v>
      </c>
      <c r="AJ2448" s="106">
        <f t="shared" si="208"/>
        <v>3200000</v>
      </c>
      <c r="AK2448" s="106">
        <f t="shared" si="209"/>
        <v>13000</v>
      </c>
      <c r="AL2448" s="106">
        <f t="shared" si="210"/>
        <v>60</v>
      </c>
      <c r="AM2448" s="106">
        <f t="shared" si="211"/>
        <v>2</v>
      </c>
      <c r="AN2448" s="106">
        <f t="shared" si="212"/>
        <v>3213062</v>
      </c>
      <c r="AO2448" s="77" t="s">
        <v>5130</v>
      </c>
      <c r="AP2448" s="78">
        <v>1480.45</v>
      </c>
    </row>
    <row r="2449" spans="1:42" x14ac:dyDescent="0.25">
      <c r="A2449" s="27">
        <v>1604043</v>
      </c>
      <c r="B2449" s="34" t="s">
        <v>2473</v>
      </c>
      <c r="C2449" s="35">
        <v>24097</v>
      </c>
      <c r="D2449" s="36" t="s">
        <v>1025</v>
      </c>
      <c r="E2449" s="36">
        <v>241</v>
      </c>
      <c r="F2449" s="35">
        <v>13643</v>
      </c>
      <c r="G2449" s="36" t="s">
        <v>1025</v>
      </c>
      <c r="H2449" s="36">
        <v>57</v>
      </c>
      <c r="I2449" s="36">
        <v>201</v>
      </c>
      <c r="J2449" s="35">
        <v>587</v>
      </c>
      <c r="AF2449" s="82" t="s">
        <v>902</v>
      </c>
      <c r="AG2449" s="82" t="s">
        <v>344</v>
      </c>
      <c r="AH2449" s="82" t="s">
        <v>79</v>
      </c>
      <c r="AI2449" s="82">
        <v>1</v>
      </c>
      <c r="AJ2449" s="106">
        <f t="shared" si="208"/>
        <v>3200000</v>
      </c>
      <c r="AK2449" s="106">
        <f t="shared" si="209"/>
        <v>14000</v>
      </c>
      <c r="AL2449" s="106">
        <f t="shared" si="210"/>
        <v>10</v>
      </c>
      <c r="AM2449" s="106">
        <f t="shared" si="211"/>
        <v>1</v>
      </c>
      <c r="AN2449" s="106">
        <f t="shared" si="212"/>
        <v>3214011</v>
      </c>
      <c r="AO2449" s="77" t="s">
        <v>6748</v>
      </c>
      <c r="AP2449" s="78">
        <v>1789.3</v>
      </c>
    </row>
    <row r="2450" spans="1:42" x14ac:dyDescent="0.25">
      <c r="A2450" s="27">
        <v>1604044</v>
      </c>
      <c r="B2450" s="34" t="s">
        <v>1064</v>
      </c>
      <c r="C2450" s="35">
        <v>747</v>
      </c>
      <c r="D2450" s="36" t="s">
        <v>1025</v>
      </c>
      <c r="E2450" s="36">
        <v>7</v>
      </c>
      <c r="F2450" s="35">
        <v>5921</v>
      </c>
      <c r="G2450" s="36" t="s">
        <v>1025</v>
      </c>
      <c r="H2450" s="36">
        <v>793</v>
      </c>
      <c r="I2450" s="36" t="s">
        <v>1038</v>
      </c>
      <c r="J2450" s="35" t="s">
        <v>1038</v>
      </c>
      <c r="AF2450" s="82" t="s">
        <v>902</v>
      </c>
      <c r="AG2450" s="82" t="s">
        <v>344</v>
      </c>
      <c r="AH2450" s="82" t="s">
        <v>100</v>
      </c>
      <c r="AI2450" s="82">
        <v>3</v>
      </c>
      <c r="AJ2450" s="106">
        <f t="shared" si="208"/>
        <v>3200000</v>
      </c>
      <c r="AK2450" s="106">
        <f t="shared" si="209"/>
        <v>14000</v>
      </c>
      <c r="AL2450" s="106">
        <f t="shared" si="210"/>
        <v>20</v>
      </c>
      <c r="AM2450" s="106">
        <f t="shared" si="211"/>
        <v>3</v>
      </c>
      <c r="AN2450" s="106">
        <f t="shared" si="212"/>
        <v>3214023</v>
      </c>
      <c r="AO2450" s="77" t="s">
        <v>6749</v>
      </c>
      <c r="AP2450" s="78">
        <v>1237.92</v>
      </c>
    </row>
    <row r="2451" spans="1:42" x14ac:dyDescent="0.25">
      <c r="A2451" s="27">
        <v>1604045</v>
      </c>
      <c r="B2451" s="34" t="s">
        <v>1039</v>
      </c>
      <c r="C2451" s="35">
        <v>23350</v>
      </c>
      <c r="D2451" s="36" t="s">
        <v>1025</v>
      </c>
      <c r="E2451" s="36">
        <v>234</v>
      </c>
      <c r="F2451" s="35">
        <v>7722</v>
      </c>
      <c r="G2451" s="36" t="s">
        <v>1025</v>
      </c>
      <c r="H2451" s="36">
        <v>33</v>
      </c>
      <c r="I2451" s="36" t="s">
        <v>1038</v>
      </c>
      <c r="J2451" s="35" t="s">
        <v>1038</v>
      </c>
      <c r="AF2451" s="82" t="s">
        <v>902</v>
      </c>
      <c r="AG2451" s="82" t="s">
        <v>344</v>
      </c>
      <c r="AH2451" s="82" t="s">
        <v>30</v>
      </c>
      <c r="AI2451" s="82">
        <v>3</v>
      </c>
      <c r="AJ2451" s="106">
        <f t="shared" si="208"/>
        <v>3200000</v>
      </c>
      <c r="AK2451" s="106">
        <f t="shared" si="209"/>
        <v>14000</v>
      </c>
      <c r="AL2451" s="106">
        <f t="shared" si="210"/>
        <v>30</v>
      </c>
      <c r="AM2451" s="106">
        <f t="shared" si="211"/>
        <v>3</v>
      </c>
      <c r="AN2451" s="106">
        <f t="shared" si="212"/>
        <v>3214033</v>
      </c>
      <c r="AO2451" s="77" t="s">
        <v>6750</v>
      </c>
      <c r="AP2451" s="78">
        <v>1127.8699999999999</v>
      </c>
    </row>
    <row r="2452" spans="1:42" x14ac:dyDescent="0.25">
      <c r="A2452" s="27" t="s">
        <v>1025</v>
      </c>
      <c r="B2452" s="40" t="s">
        <v>2474</v>
      </c>
      <c r="C2452" s="41"/>
      <c r="D2452" s="41"/>
      <c r="E2452" s="41"/>
      <c r="F2452" s="41"/>
      <c r="G2452" s="41"/>
      <c r="H2452" s="41"/>
      <c r="I2452" s="41"/>
      <c r="J2452" s="41"/>
      <c r="AF2452" s="82" t="s">
        <v>902</v>
      </c>
      <c r="AG2452" s="82" t="s">
        <v>344</v>
      </c>
      <c r="AH2452" s="82" t="s">
        <v>89</v>
      </c>
      <c r="AI2452" s="82">
        <v>2</v>
      </c>
      <c r="AJ2452" s="106">
        <f t="shared" si="208"/>
        <v>3200000</v>
      </c>
      <c r="AK2452" s="106">
        <f t="shared" si="209"/>
        <v>14000</v>
      </c>
      <c r="AL2452" s="106">
        <f t="shared" si="210"/>
        <v>40</v>
      </c>
      <c r="AM2452" s="106">
        <f t="shared" si="211"/>
        <v>2</v>
      </c>
      <c r="AN2452" s="106">
        <f t="shared" si="212"/>
        <v>3214042</v>
      </c>
      <c r="AO2452" s="77" t="s">
        <v>6751</v>
      </c>
      <c r="AP2452" s="78">
        <v>1146.28</v>
      </c>
    </row>
    <row r="2453" spans="1:42" x14ac:dyDescent="0.25">
      <c r="A2453" s="27" t="s">
        <v>1025</v>
      </c>
      <c r="B2453" s="37" t="s">
        <v>1053</v>
      </c>
      <c r="C2453" s="38"/>
      <c r="D2453" s="38"/>
      <c r="E2453" s="38"/>
      <c r="F2453" s="38"/>
      <c r="G2453" s="38"/>
      <c r="H2453" s="38"/>
      <c r="I2453" s="38"/>
      <c r="J2453" s="38"/>
      <c r="AF2453" s="82" t="s">
        <v>902</v>
      </c>
      <c r="AG2453" s="82" t="s">
        <v>344</v>
      </c>
      <c r="AH2453" s="82" t="s">
        <v>57</v>
      </c>
      <c r="AI2453" s="82">
        <v>3</v>
      </c>
      <c r="AJ2453" s="106">
        <f t="shared" si="208"/>
        <v>3200000</v>
      </c>
      <c r="AK2453" s="106">
        <f t="shared" si="209"/>
        <v>14000</v>
      </c>
      <c r="AL2453" s="106">
        <f t="shared" si="210"/>
        <v>50</v>
      </c>
      <c r="AM2453" s="106">
        <f t="shared" si="211"/>
        <v>3</v>
      </c>
      <c r="AN2453" s="106">
        <f t="shared" si="212"/>
        <v>3214053</v>
      </c>
      <c r="AO2453" s="77" t="s">
        <v>6752</v>
      </c>
      <c r="AP2453" s="78">
        <v>1535.36</v>
      </c>
    </row>
    <row r="2454" spans="1:42" x14ac:dyDescent="0.25">
      <c r="A2454" s="27">
        <v>1605032</v>
      </c>
      <c r="B2454" s="34" t="s">
        <v>2475</v>
      </c>
      <c r="C2454" s="35">
        <v>11737</v>
      </c>
      <c r="D2454" s="36" t="s">
        <v>1025</v>
      </c>
      <c r="E2454" s="36">
        <v>118</v>
      </c>
      <c r="F2454" s="35">
        <v>7413</v>
      </c>
      <c r="G2454" s="36" t="s">
        <v>1025</v>
      </c>
      <c r="H2454" s="36">
        <v>63</v>
      </c>
      <c r="I2454" s="36">
        <v>1090</v>
      </c>
      <c r="J2454" s="35">
        <v>1222</v>
      </c>
      <c r="AF2454" s="82" t="s">
        <v>902</v>
      </c>
      <c r="AG2454" s="82" t="s">
        <v>344</v>
      </c>
      <c r="AH2454" s="82" t="s">
        <v>186</v>
      </c>
      <c r="AI2454" s="82">
        <v>2</v>
      </c>
      <c r="AJ2454" s="106">
        <f t="shared" si="208"/>
        <v>3200000</v>
      </c>
      <c r="AK2454" s="106">
        <f t="shared" si="209"/>
        <v>14000</v>
      </c>
      <c r="AL2454" s="106">
        <f t="shared" si="210"/>
        <v>60</v>
      </c>
      <c r="AM2454" s="106">
        <f t="shared" si="211"/>
        <v>2</v>
      </c>
      <c r="AN2454" s="106">
        <f t="shared" si="212"/>
        <v>3214062</v>
      </c>
      <c r="AO2454" s="77" t="s">
        <v>6753</v>
      </c>
      <c r="AP2454" s="78">
        <v>2903.16</v>
      </c>
    </row>
    <row r="2455" spans="1:42" x14ac:dyDescent="0.25">
      <c r="A2455" s="27">
        <v>1605042</v>
      </c>
      <c r="B2455" s="34" t="s">
        <v>2476</v>
      </c>
      <c r="C2455" s="35">
        <v>6911</v>
      </c>
      <c r="D2455" s="36" t="s">
        <v>1025</v>
      </c>
      <c r="E2455" s="36">
        <v>69</v>
      </c>
      <c r="F2455" s="35">
        <v>5440</v>
      </c>
      <c r="G2455" s="36" t="s">
        <v>1025</v>
      </c>
      <c r="H2455" s="36">
        <v>79</v>
      </c>
      <c r="I2455" s="36">
        <v>1862</v>
      </c>
      <c r="J2455" s="35">
        <v>1615</v>
      </c>
      <c r="AF2455" s="82" t="s">
        <v>902</v>
      </c>
      <c r="AG2455" s="82" t="s">
        <v>344</v>
      </c>
      <c r="AH2455" s="82" t="s">
        <v>148</v>
      </c>
      <c r="AI2455" s="82">
        <v>2</v>
      </c>
      <c r="AJ2455" s="106">
        <f t="shared" si="208"/>
        <v>3200000</v>
      </c>
      <c r="AK2455" s="106">
        <f t="shared" si="209"/>
        <v>14000</v>
      </c>
      <c r="AL2455" s="106">
        <f t="shared" si="210"/>
        <v>80</v>
      </c>
      <c r="AM2455" s="106">
        <f t="shared" si="211"/>
        <v>2</v>
      </c>
      <c r="AN2455" s="106">
        <f t="shared" si="212"/>
        <v>3214082</v>
      </c>
      <c r="AO2455" s="77" t="s">
        <v>6754</v>
      </c>
      <c r="AP2455" s="78">
        <v>970.29</v>
      </c>
    </row>
    <row r="2456" spans="1:42" x14ac:dyDescent="0.25">
      <c r="A2456" s="27" t="s">
        <v>1025</v>
      </c>
      <c r="B2456" s="37" t="s">
        <v>1046</v>
      </c>
      <c r="C2456" s="38"/>
      <c r="D2456" s="38"/>
      <c r="E2456" s="38"/>
      <c r="F2456" s="38"/>
      <c r="G2456" s="38"/>
      <c r="H2456" s="38"/>
      <c r="I2456" s="38"/>
      <c r="J2456" s="38"/>
      <c r="AF2456" s="82" t="s">
        <v>902</v>
      </c>
      <c r="AG2456" s="82" t="s">
        <v>344</v>
      </c>
      <c r="AH2456" s="82" t="s">
        <v>210</v>
      </c>
      <c r="AI2456" s="82">
        <v>2</v>
      </c>
      <c r="AJ2456" s="106">
        <f t="shared" si="208"/>
        <v>3200000</v>
      </c>
      <c r="AK2456" s="106">
        <f t="shared" si="209"/>
        <v>14000</v>
      </c>
      <c r="AL2456" s="106">
        <f t="shared" si="210"/>
        <v>90</v>
      </c>
      <c r="AM2456" s="106">
        <f t="shared" si="211"/>
        <v>2</v>
      </c>
      <c r="AN2456" s="106">
        <f t="shared" si="212"/>
        <v>3214092</v>
      </c>
      <c r="AO2456" s="77" t="s">
        <v>6755</v>
      </c>
      <c r="AP2456" s="78">
        <v>1585.87</v>
      </c>
    </row>
    <row r="2457" spans="1:42" x14ac:dyDescent="0.25">
      <c r="A2457" s="27">
        <v>1605013</v>
      </c>
      <c r="B2457" s="34" t="s">
        <v>2477</v>
      </c>
      <c r="C2457" s="35">
        <v>10057</v>
      </c>
      <c r="D2457" s="36" t="s">
        <v>1025</v>
      </c>
      <c r="E2457" s="36">
        <v>101</v>
      </c>
      <c r="F2457" s="35">
        <v>12609</v>
      </c>
      <c r="G2457" s="36" t="s">
        <v>1025</v>
      </c>
      <c r="H2457" s="36">
        <v>125</v>
      </c>
      <c r="I2457" s="36">
        <v>1379</v>
      </c>
      <c r="J2457" s="35">
        <v>656</v>
      </c>
      <c r="AF2457" s="82" t="s">
        <v>902</v>
      </c>
      <c r="AG2457" s="82" t="s">
        <v>344</v>
      </c>
      <c r="AH2457" s="82" t="s">
        <v>160</v>
      </c>
      <c r="AI2457" s="82">
        <v>2</v>
      </c>
      <c r="AJ2457" s="106">
        <f t="shared" si="208"/>
        <v>3200000</v>
      </c>
      <c r="AK2457" s="106">
        <f t="shared" si="209"/>
        <v>14000</v>
      </c>
      <c r="AL2457" s="106">
        <f t="shared" si="210"/>
        <v>100</v>
      </c>
      <c r="AM2457" s="106">
        <f t="shared" si="211"/>
        <v>2</v>
      </c>
      <c r="AN2457" s="106">
        <f t="shared" si="212"/>
        <v>3214102</v>
      </c>
      <c r="AO2457" s="77" t="s">
        <v>6748</v>
      </c>
      <c r="AP2457" s="78">
        <v>1852.77</v>
      </c>
    </row>
    <row r="2458" spans="1:42" x14ac:dyDescent="0.25">
      <c r="A2458" s="27">
        <v>1605014</v>
      </c>
      <c r="B2458" s="34" t="s">
        <v>1064</v>
      </c>
      <c r="C2458" s="35">
        <v>2035</v>
      </c>
      <c r="D2458" s="36" t="s">
        <v>1025</v>
      </c>
      <c r="E2458" s="36">
        <v>21</v>
      </c>
      <c r="F2458" s="35">
        <v>6661</v>
      </c>
      <c r="G2458" s="36" t="s">
        <v>1025</v>
      </c>
      <c r="H2458" s="36">
        <v>327</v>
      </c>
      <c r="I2458" s="36" t="s">
        <v>1038</v>
      </c>
      <c r="J2458" s="35" t="s">
        <v>1038</v>
      </c>
      <c r="AF2458" s="82" t="s">
        <v>902</v>
      </c>
      <c r="AG2458" s="82" t="s">
        <v>344</v>
      </c>
      <c r="AH2458" s="82" t="s">
        <v>157</v>
      </c>
      <c r="AI2458" s="82">
        <v>3</v>
      </c>
      <c r="AJ2458" s="106">
        <f t="shared" si="208"/>
        <v>3200000</v>
      </c>
      <c r="AK2458" s="106">
        <f t="shared" si="209"/>
        <v>14000</v>
      </c>
      <c r="AL2458" s="106">
        <f t="shared" si="210"/>
        <v>110</v>
      </c>
      <c r="AM2458" s="106">
        <f t="shared" si="211"/>
        <v>3</v>
      </c>
      <c r="AN2458" s="106">
        <f t="shared" si="212"/>
        <v>3214113</v>
      </c>
      <c r="AO2458" s="77" t="s">
        <v>6756</v>
      </c>
      <c r="AP2458" s="78">
        <v>1462.64</v>
      </c>
    </row>
    <row r="2459" spans="1:42" x14ac:dyDescent="0.25">
      <c r="A2459" s="27">
        <v>1605015</v>
      </c>
      <c r="B2459" s="34" t="s">
        <v>1049</v>
      </c>
      <c r="C2459" s="35">
        <v>8022</v>
      </c>
      <c r="D2459" s="36" t="s">
        <v>1025</v>
      </c>
      <c r="E2459" s="36">
        <v>80</v>
      </c>
      <c r="F2459" s="35">
        <v>5948</v>
      </c>
      <c r="G2459" s="36" t="s">
        <v>1025</v>
      </c>
      <c r="H2459" s="36">
        <v>74</v>
      </c>
      <c r="I2459" s="36" t="s">
        <v>1038</v>
      </c>
      <c r="J2459" s="35" t="s">
        <v>1038</v>
      </c>
      <c r="AF2459" s="82" t="s">
        <v>902</v>
      </c>
      <c r="AG2459" s="82" t="s">
        <v>124</v>
      </c>
      <c r="AH2459" s="82" t="s">
        <v>79</v>
      </c>
      <c r="AI2459" s="82">
        <v>1</v>
      </c>
      <c r="AJ2459" s="106">
        <f t="shared" si="208"/>
        <v>3200000</v>
      </c>
      <c r="AK2459" s="106">
        <f t="shared" si="209"/>
        <v>15000</v>
      </c>
      <c r="AL2459" s="106">
        <f t="shared" si="210"/>
        <v>10</v>
      </c>
      <c r="AM2459" s="106">
        <f t="shared" si="211"/>
        <v>1</v>
      </c>
      <c r="AN2459" s="106">
        <f t="shared" si="212"/>
        <v>3215011</v>
      </c>
      <c r="AO2459" s="77" t="s">
        <v>6757</v>
      </c>
      <c r="AP2459" s="78">
        <v>1851.43</v>
      </c>
    </row>
    <row r="2460" spans="1:42" x14ac:dyDescent="0.25">
      <c r="A2460" s="27">
        <v>1605023</v>
      </c>
      <c r="B2460" s="34" t="s">
        <v>2478</v>
      </c>
      <c r="C2460" s="35">
        <v>9731</v>
      </c>
      <c r="D2460" s="36" t="s">
        <v>1025</v>
      </c>
      <c r="E2460" s="36">
        <v>97</v>
      </c>
      <c r="F2460" s="35">
        <v>22728</v>
      </c>
      <c r="G2460" s="36" t="s">
        <v>1025</v>
      </c>
      <c r="H2460" s="36">
        <v>234</v>
      </c>
      <c r="I2460" s="36">
        <v>1428</v>
      </c>
      <c r="J2460" s="35">
        <v>286</v>
      </c>
      <c r="AF2460" s="82" t="s">
        <v>902</v>
      </c>
      <c r="AG2460" s="82" t="s">
        <v>124</v>
      </c>
      <c r="AH2460" s="82" t="s">
        <v>100</v>
      </c>
      <c r="AI2460" s="82">
        <v>3</v>
      </c>
      <c r="AJ2460" s="106">
        <f t="shared" si="208"/>
        <v>3200000</v>
      </c>
      <c r="AK2460" s="106">
        <f t="shared" si="209"/>
        <v>15000</v>
      </c>
      <c r="AL2460" s="106">
        <f t="shared" si="210"/>
        <v>20</v>
      </c>
      <c r="AM2460" s="106">
        <f t="shared" si="211"/>
        <v>3</v>
      </c>
      <c r="AN2460" s="106">
        <f t="shared" si="212"/>
        <v>3215023</v>
      </c>
      <c r="AO2460" s="77" t="s">
        <v>6758</v>
      </c>
      <c r="AP2460" s="78">
        <v>1218.8800000000001</v>
      </c>
    </row>
    <row r="2461" spans="1:42" x14ac:dyDescent="0.25">
      <c r="A2461" s="27">
        <v>1605024</v>
      </c>
      <c r="B2461" s="34" t="s">
        <v>1064</v>
      </c>
      <c r="C2461" s="35">
        <v>2101</v>
      </c>
      <c r="D2461" s="36" t="s">
        <v>1025</v>
      </c>
      <c r="E2461" s="36">
        <v>21</v>
      </c>
      <c r="F2461" s="35">
        <v>16381</v>
      </c>
      <c r="G2461" s="36" t="s">
        <v>1025</v>
      </c>
      <c r="H2461" s="36">
        <v>780</v>
      </c>
      <c r="I2461" s="36" t="s">
        <v>1038</v>
      </c>
      <c r="J2461" s="35" t="s">
        <v>1038</v>
      </c>
      <c r="AF2461" s="82" t="s">
        <v>902</v>
      </c>
      <c r="AG2461" s="82" t="s">
        <v>124</v>
      </c>
      <c r="AH2461" s="82" t="s">
        <v>30</v>
      </c>
      <c r="AI2461" s="82">
        <v>3</v>
      </c>
      <c r="AJ2461" s="106">
        <f t="shared" si="208"/>
        <v>3200000</v>
      </c>
      <c r="AK2461" s="106">
        <f t="shared" si="209"/>
        <v>15000</v>
      </c>
      <c r="AL2461" s="106">
        <f t="shared" si="210"/>
        <v>30</v>
      </c>
      <c r="AM2461" s="106">
        <f t="shared" si="211"/>
        <v>3</v>
      </c>
      <c r="AN2461" s="106">
        <f t="shared" si="212"/>
        <v>3215033</v>
      </c>
      <c r="AO2461" s="77" t="s">
        <v>6759</v>
      </c>
      <c r="AP2461" s="78">
        <v>2474.77</v>
      </c>
    </row>
    <row r="2462" spans="1:42" x14ac:dyDescent="0.25">
      <c r="A2462" s="27">
        <v>1605025</v>
      </c>
      <c r="B2462" s="34" t="s">
        <v>1039</v>
      </c>
      <c r="C2462" s="35">
        <v>7630</v>
      </c>
      <c r="D2462" s="36" t="s">
        <v>1025</v>
      </c>
      <c r="E2462" s="36">
        <v>76</v>
      </c>
      <c r="F2462" s="35">
        <v>6347</v>
      </c>
      <c r="G2462" s="36" t="s">
        <v>1025</v>
      </c>
      <c r="H2462" s="36">
        <v>83</v>
      </c>
      <c r="I2462" s="36" t="s">
        <v>1038</v>
      </c>
      <c r="J2462" s="35" t="s">
        <v>1038</v>
      </c>
      <c r="AF2462" s="82" t="s">
        <v>902</v>
      </c>
      <c r="AG2462" s="82" t="s">
        <v>124</v>
      </c>
      <c r="AH2462" s="82" t="s">
        <v>89</v>
      </c>
      <c r="AI2462" s="82">
        <v>3</v>
      </c>
      <c r="AJ2462" s="106">
        <f t="shared" si="208"/>
        <v>3200000</v>
      </c>
      <c r="AK2462" s="106">
        <f t="shared" si="209"/>
        <v>15000</v>
      </c>
      <c r="AL2462" s="106">
        <f t="shared" si="210"/>
        <v>40</v>
      </c>
      <c r="AM2462" s="106">
        <f t="shared" si="211"/>
        <v>3</v>
      </c>
      <c r="AN2462" s="106">
        <f t="shared" si="212"/>
        <v>3215043</v>
      </c>
      <c r="AO2462" s="77" t="s">
        <v>6760</v>
      </c>
      <c r="AP2462" s="78">
        <v>1936.29</v>
      </c>
    </row>
    <row r="2463" spans="1:42" x14ac:dyDescent="0.25">
      <c r="A2463" s="27">
        <v>1605053</v>
      </c>
      <c r="B2463" s="34" t="s">
        <v>2479</v>
      </c>
      <c r="C2463" s="35">
        <v>5744</v>
      </c>
      <c r="D2463" s="36" t="s">
        <v>1025</v>
      </c>
      <c r="E2463" s="36">
        <v>57</v>
      </c>
      <c r="F2463" s="35">
        <v>15752</v>
      </c>
      <c r="G2463" s="36" t="s">
        <v>1025</v>
      </c>
      <c r="H2463" s="36">
        <v>274</v>
      </c>
      <c r="I2463" s="36">
        <v>1964</v>
      </c>
      <c r="J2463" s="35">
        <v>489</v>
      </c>
      <c r="AF2463" s="82" t="s">
        <v>902</v>
      </c>
      <c r="AG2463" s="82" t="s">
        <v>124</v>
      </c>
      <c r="AH2463" s="82" t="s">
        <v>57</v>
      </c>
      <c r="AI2463" s="82">
        <v>2</v>
      </c>
      <c r="AJ2463" s="106">
        <f t="shared" si="208"/>
        <v>3200000</v>
      </c>
      <c r="AK2463" s="106">
        <f t="shared" si="209"/>
        <v>15000</v>
      </c>
      <c r="AL2463" s="106">
        <f t="shared" si="210"/>
        <v>50</v>
      </c>
      <c r="AM2463" s="106">
        <f t="shared" si="211"/>
        <v>2</v>
      </c>
      <c r="AN2463" s="106">
        <f t="shared" si="212"/>
        <v>3215052</v>
      </c>
      <c r="AO2463" s="77" t="s">
        <v>6761</v>
      </c>
      <c r="AP2463" s="78">
        <v>1783.4</v>
      </c>
    </row>
    <row r="2464" spans="1:42" x14ac:dyDescent="0.25">
      <c r="A2464" s="27">
        <v>1605054</v>
      </c>
      <c r="B2464" s="34" t="s">
        <v>1037</v>
      </c>
      <c r="C2464" s="35">
        <v>1235</v>
      </c>
      <c r="D2464" s="36" t="s">
        <v>1025</v>
      </c>
      <c r="E2464" s="36">
        <v>12</v>
      </c>
      <c r="F2464" s="35">
        <v>11471</v>
      </c>
      <c r="G2464" s="36" t="s">
        <v>1025</v>
      </c>
      <c r="H2464" s="36">
        <v>929</v>
      </c>
      <c r="I2464" s="36" t="s">
        <v>1038</v>
      </c>
      <c r="J2464" s="35" t="s">
        <v>1038</v>
      </c>
      <c r="AF2464" s="82" t="s">
        <v>902</v>
      </c>
      <c r="AG2464" s="82" t="s">
        <v>124</v>
      </c>
      <c r="AH2464" s="82" t="s">
        <v>186</v>
      </c>
      <c r="AI2464" s="82">
        <v>2</v>
      </c>
      <c r="AJ2464" s="106">
        <f t="shared" si="208"/>
        <v>3200000</v>
      </c>
      <c r="AK2464" s="106">
        <f t="shared" si="209"/>
        <v>15000</v>
      </c>
      <c r="AL2464" s="106">
        <f t="shared" si="210"/>
        <v>60</v>
      </c>
      <c r="AM2464" s="106">
        <f t="shared" si="211"/>
        <v>2</v>
      </c>
      <c r="AN2464" s="106">
        <f t="shared" si="212"/>
        <v>3215062</v>
      </c>
      <c r="AO2464" s="77" t="s">
        <v>6757</v>
      </c>
      <c r="AP2464" s="78">
        <v>1546.9</v>
      </c>
    </row>
    <row r="2465" spans="1:42" x14ac:dyDescent="0.25">
      <c r="A2465" s="27">
        <v>1605055</v>
      </c>
      <c r="B2465" s="34" t="s">
        <v>1049</v>
      </c>
      <c r="C2465" s="35">
        <v>4509</v>
      </c>
      <c r="D2465" s="36" t="s">
        <v>1025</v>
      </c>
      <c r="E2465" s="36">
        <v>45</v>
      </c>
      <c r="F2465" s="35">
        <v>4281</v>
      </c>
      <c r="G2465" s="36" t="s">
        <v>1025</v>
      </c>
      <c r="H2465" s="36">
        <v>95</v>
      </c>
      <c r="I2465" s="36" t="s">
        <v>1038</v>
      </c>
      <c r="J2465" s="35" t="s">
        <v>1038</v>
      </c>
      <c r="AF2465" s="82" t="s">
        <v>902</v>
      </c>
      <c r="AG2465" s="82" t="s">
        <v>139</v>
      </c>
      <c r="AH2465" s="82" t="s">
        <v>79</v>
      </c>
      <c r="AI2465" s="82">
        <v>1</v>
      </c>
      <c r="AJ2465" s="106">
        <f t="shared" si="208"/>
        <v>3200000</v>
      </c>
      <c r="AK2465" s="106">
        <f t="shared" si="209"/>
        <v>16000</v>
      </c>
      <c r="AL2465" s="106">
        <f t="shared" si="210"/>
        <v>10</v>
      </c>
      <c r="AM2465" s="106">
        <f t="shared" si="211"/>
        <v>1</v>
      </c>
      <c r="AN2465" s="106">
        <f t="shared" si="212"/>
        <v>3216011</v>
      </c>
      <c r="AO2465" s="77" t="s">
        <v>6762</v>
      </c>
      <c r="AP2465" s="78">
        <v>1665.59</v>
      </c>
    </row>
    <row r="2466" spans="1:42" x14ac:dyDescent="0.25">
      <c r="A2466" s="27" t="s">
        <v>1025</v>
      </c>
      <c r="B2466" s="40" t="s">
        <v>2480</v>
      </c>
      <c r="C2466" s="41"/>
      <c r="D2466" s="41"/>
      <c r="E2466" s="41"/>
      <c r="F2466" s="41"/>
      <c r="G2466" s="41"/>
      <c r="H2466" s="41"/>
      <c r="I2466" s="41"/>
      <c r="J2466" s="41"/>
      <c r="AF2466" s="82" t="s">
        <v>902</v>
      </c>
      <c r="AG2466" s="82" t="s">
        <v>139</v>
      </c>
      <c r="AH2466" s="82" t="s">
        <v>100</v>
      </c>
      <c r="AI2466" s="82">
        <v>2</v>
      </c>
      <c r="AJ2466" s="106">
        <f t="shared" si="208"/>
        <v>3200000</v>
      </c>
      <c r="AK2466" s="106">
        <f t="shared" si="209"/>
        <v>16000</v>
      </c>
      <c r="AL2466" s="106">
        <f t="shared" si="210"/>
        <v>20</v>
      </c>
      <c r="AM2466" s="106">
        <f t="shared" si="211"/>
        <v>2</v>
      </c>
      <c r="AN2466" s="106">
        <f t="shared" si="212"/>
        <v>3216022</v>
      </c>
      <c r="AO2466" s="77" t="s">
        <v>6763</v>
      </c>
      <c r="AP2466" s="78">
        <v>1332.94</v>
      </c>
    </row>
    <row r="2467" spans="1:42" x14ac:dyDescent="0.25">
      <c r="A2467" s="27" t="s">
        <v>1025</v>
      </c>
      <c r="B2467" s="37" t="s">
        <v>1053</v>
      </c>
      <c r="C2467" s="38"/>
      <c r="D2467" s="38"/>
      <c r="E2467" s="38"/>
      <c r="F2467" s="38"/>
      <c r="G2467" s="38"/>
      <c r="H2467" s="38"/>
      <c r="I2467" s="38"/>
      <c r="J2467" s="38"/>
      <c r="AF2467" s="82" t="s">
        <v>902</v>
      </c>
      <c r="AG2467" s="82" t="s">
        <v>139</v>
      </c>
      <c r="AH2467" s="82" t="s">
        <v>30</v>
      </c>
      <c r="AI2467" s="82">
        <v>3</v>
      </c>
      <c r="AJ2467" s="106">
        <f t="shared" si="208"/>
        <v>3200000</v>
      </c>
      <c r="AK2467" s="106">
        <f t="shared" si="209"/>
        <v>16000</v>
      </c>
      <c r="AL2467" s="106">
        <f t="shared" si="210"/>
        <v>30</v>
      </c>
      <c r="AM2467" s="106">
        <f t="shared" si="211"/>
        <v>3</v>
      </c>
      <c r="AN2467" s="106">
        <f t="shared" si="212"/>
        <v>3216033</v>
      </c>
      <c r="AO2467" s="77" t="s">
        <v>6764</v>
      </c>
      <c r="AP2467" s="78">
        <v>1418.48</v>
      </c>
    </row>
    <row r="2468" spans="1:42" x14ac:dyDescent="0.25">
      <c r="A2468" s="27">
        <v>1606012</v>
      </c>
      <c r="B2468" s="34" t="s">
        <v>2481</v>
      </c>
      <c r="C2468" s="35">
        <v>11403</v>
      </c>
      <c r="D2468" s="36" t="s">
        <v>1025</v>
      </c>
      <c r="E2468" s="36">
        <v>114</v>
      </c>
      <c r="F2468" s="35">
        <v>3609</v>
      </c>
      <c r="G2468" s="36" t="s">
        <v>1025</v>
      </c>
      <c r="H2468" s="36">
        <v>32</v>
      </c>
      <c r="I2468" s="36">
        <v>1141</v>
      </c>
      <c r="J2468" s="35">
        <v>2076</v>
      </c>
      <c r="AF2468" s="82" t="s">
        <v>902</v>
      </c>
      <c r="AG2468" s="82" t="s">
        <v>139</v>
      </c>
      <c r="AH2468" s="82" t="s">
        <v>89</v>
      </c>
      <c r="AI2468" s="82">
        <v>2</v>
      </c>
      <c r="AJ2468" s="106">
        <f t="shared" si="208"/>
        <v>3200000</v>
      </c>
      <c r="AK2468" s="106">
        <f t="shared" si="209"/>
        <v>16000</v>
      </c>
      <c r="AL2468" s="106">
        <f t="shared" si="210"/>
        <v>40</v>
      </c>
      <c r="AM2468" s="106">
        <f t="shared" si="211"/>
        <v>2</v>
      </c>
      <c r="AN2468" s="106">
        <f t="shared" si="212"/>
        <v>3216042</v>
      </c>
      <c r="AO2468" s="77" t="s">
        <v>6765</v>
      </c>
      <c r="AP2468" s="78">
        <v>1889.72</v>
      </c>
    </row>
    <row r="2469" spans="1:42" x14ac:dyDescent="0.25">
      <c r="A2469" s="27">
        <v>1606032</v>
      </c>
      <c r="B2469" s="34" t="s">
        <v>2482</v>
      </c>
      <c r="C2469" s="35">
        <v>13291</v>
      </c>
      <c r="D2469" s="36" t="s">
        <v>1025</v>
      </c>
      <c r="E2469" s="36">
        <v>133</v>
      </c>
      <c r="F2469" s="35">
        <v>5233</v>
      </c>
      <c r="G2469" s="36" t="s">
        <v>1025</v>
      </c>
      <c r="H2469" s="36">
        <v>39</v>
      </c>
      <c r="I2469" s="36">
        <v>874</v>
      </c>
      <c r="J2469" s="35">
        <v>1667</v>
      </c>
      <c r="AF2469" s="82" t="s">
        <v>902</v>
      </c>
      <c r="AG2469" s="82" t="s">
        <v>139</v>
      </c>
      <c r="AH2469" s="82" t="s">
        <v>57</v>
      </c>
      <c r="AI2469" s="82">
        <v>2</v>
      </c>
      <c r="AJ2469" s="106">
        <f t="shared" si="208"/>
        <v>3200000</v>
      </c>
      <c r="AK2469" s="106">
        <f t="shared" si="209"/>
        <v>16000</v>
      </c>
      <c r="AL2469" s="106">
        <f t="shared" si="210"/>
        <v>50</v>
      </c>
      <c r="AM2469" s="106">
        <f t="shared" si="211"/>
        <v>2</v>
      </c>
      <c r="AN2469" s="106">
        <f t="shared" si="212"/>
        <v>3216052</v>
      </c>
      <c r="AO2469" s="77" t="s">
        <v>6766</v>
      </c>
      <c r="AP2469" s="78">
        <v>2350.7399999999998</v>
      </c>
    </row>
    <row r="2470" spans="1:42" x14ac:dyDescent="0.25">
      <c r="A2470" s="27">
        <v>1606042</v>
      </c>
      <c r="B2470" s="34" t="s">
        <v>2483</v>
      </c>
      <c r="C2470" s="35">
        <v>11035</v>
      </c>
      <c r="D2470" s="36" t="s">
        <v>1025</v>
      </c>
      <c r="E2470" s="36">
        <v>110</v>
      </c>
      <c r="F2470" s="35">
        <v>3351</v>
      </c>
      <c r="G2470" s="39" t="s">
        <v>1108</v>
      </c>
      <c r="H2470" s="36">
        <v>30</v>
      </c>
      <c r="I2470" s="36">
        <v>1216</v>
      </c>
      <c r="J2470" s="35">
        <v>2126</v>
      </c>
      <c r="AF2470" s="82" t="s">
        <v>902</v>
      </c>
      <c r="AG2470" s="82" t="s">
        <v>139</v>
      </c>
      <c r="AH2470" s="82" t="s">
        <v>186</v>
      </c>
      <c r="AI2470" s="82">
        <v>2</v>
      </c>
      <c r="AJ2470" s="106">
        <f t="shared" si="208"/>
        <v>3200000</v>
      </c>
      <c r="AK2470" s="106">
        <f t="shared" si="209"/>
        <v>16000</v>
      </c>
      <c r="AL2470" s="106">
        <f t="shared" si="210"/>
        <v>60</v>
      </c>
      <c r="AM2470" s="106">
        <f t="shared" si="211"/>
        <v>2</v>
      </c>
      <c r="AN2470" s="106">
        <f t="shared" si="212"/>
        <v>3216062</v>
      </c>
      <c r="AO2470" s="77" t="s">
        <v>6762</v>
      </c>
      <c r="AP2470" s="78">
        <v>1735.46</v>
      </c>
    </row>
    <row r="2471" spans="1:42" x14ac:dyDescent="0.25">
      <c r="A2471" s="27">
        <v>1606052</v>
      </c>
      <c r="B2471" s="34" t="s">
        <v>1545</v>
      </c>
      <c r="C2471" s="35">
        <v>10074</v>
      </c>
      <c r="D2471" s="36" t="s">
        <v>1025</v>
      </c>
      <c r="E2471" s="36">
        <v>101</v>
      </c>
      <c r="F2471" s="35">
        <v>4424</v>
      </c>
      <c r="G2471" s="36" t="s">
        <v>1025</v>
      </c>
      <c r="H2471" s="36">
        <v>44</v>
      </c>
      <c r="I2471" s="36">
        <v>1376</v>
      </c>
      <c r="J2471" s="35">
        <v>1867</v>
      </c>
      <c r="AF2471" s="82" t="s">
        <v>902</v>
      </c>
      <c r="AG2471" s="82" t="s">
        <v>51</v>
      </c>
      <c r="AH2471" s="82" t="s">
        <v>79</v>
      </c>
      <c r="AI2471" s="82">
        <v>1</v>
      </c>
      <c r="AJ2471" s="106">
        <f t="shared" si="208"/>
        <v>3200000</v>
      </c>
      <c r="AK2471" s="106">
        <f t="shared" si="209"/>
        <v>17000</v>
      </c>
      <c r="AL2471" s="106">
        <f t="shared" si="210"/>
        <v>10</v>
      </c>
      <c r="AM2471" s="106">
        <f t="shared" si="211"/>
        <v>1</v>
      </c>
      <c r="AN2471" s="106">
        <f t="shared" si="212"/>
        <v>3217011</v>
      </c>
      <c r="AO2471" s="77" t="s">
        <v>6767</v>
      </c>
      <c r="AP2471" s="78">
        <v>1699.9</v>
      </c>
    </row>
    <row r="2472" spans="1:42" x14ac:dyDescent="0.25">
      <c r="A2472" s="27" t="s">
        <v>1025</v>
      </c>
      <c r="B2472" s="37" t="s">
        <v>1071</v>
      </c>
      <c r="C2472" s="38"/>
      <c r="D2472" s="38"/>
      <c r="E2472" s="38"/>
      <c r="F2472" s="38"/>
      <c r="G2472" s="38"/>
      <c r="H2472" s="38"/>
      <c r="I2472" s="38"/>
      <c r="J2472" s="38"/>
      <c r="AF2472" s="82" t="s">
        <v>902</v>
      </c>
      <c r="AG2472" s="82" t="s">
        <v>51</v>
      </c>
      <c r="AH2472" s="82" t="s">
        <v>100</v>
      </c>
      <c r="AI2472" s="82">
        <v>3</v>
      </c>
      <c r="AJ2472" s="106">
        <f t="shared" si="208"/>
        <v>3200000</v>
      </c>
      <c r="AK2472" s="106">
        <f t="shared" si="209"/>
        <v>17000</v>
      </c>
      <c r="AL2472" s="106">
        <f t="shared" si="210"/>
        <v>20</v>
      </c>
      <c r="AM2472" s="106">
        <f t="shared" si="211"/>
        <v>3</v>
      </c>
      <c r="AN2472" s="106">
        <f t="shared" si="212"/>
        <v>3217023</v>
      </c>
      <c r="AO2472" s="77" t="s">
        <v>6768</v>
      </c>
      <c r="AP2472" s="78">
        <v>1350.08</v>
      </c>
    </row>
    <row r="2473" spans="1:42" x14ac:dyDescent="0.25">
      <c r="A2473" s="27">
        <v>1606023</v>
      </c>
      <c r="B2473" s="34" t="s">
        <v>2484</v>
      </c>
      <c r="C2473" s="35">
        <v>29015</v>
      </c>
      <c r="D2473" s="36" t="s">
        <v>1025</v>
      </c>
      <c r="E2473" s="36">
        <v>290</v>
      </c>
      <c r="F2473" s="35">
        <v>26071</v>
      </c>
      <c r="G2473" s="36" t="s">
        <v>1025</v>
      </c>
      <c r="H2473" s="36">
        <v>90</v>
      </c>
      <c r="I2473" s="36">
        <v>114</v>
      </c>
      <c r="J2473" s="35">
        <v>230</v>
      </c>
      <c r="AF2473" s="82" t="s">
        <v>902</v>
      </c>
      <c r="AG2473" s="82" t="s">
        <v>51</v>
      </c>
      <c r="AH2473" s="82" t="s">
        <v>30</v>
      </c>
      <c r="AI2473" s="82">
        <v>3</v>
      </c>
      <c r="AJ2473" s="106">
        <f t="shared" si="208"/>
        <v>3200000</v>
      </c>
      <c r="AK2473" s="106">
        <f t="shared" si="209"/>
        <v>17000</v>
      </c>
      <c r="AL2473" s="106">
        <f t="shared" si="210"/>
        <v>30</v>
      </c>
      <c r="AM2473" s="106">
        <f t="shared" si="211"/>
        <v>3</v>
      </c>
      <c r="AN2473" s="106">
        <f t="shared" si="212"/>
        <v>3217033</v>
      </c>
      <c r="AO2473" s="77" t="s">
        <v>6769</v>
      </c>
      <c r="AP2473" s="78">
        <v>2243.12</v>
      </c>
    </row>
    <row r="2474" spans="1:42" x14ac:dyDescent="0.25">
      <c r="A2474" s="27">
        <v>1606024</v>
      </c>
      <c r="B2474" s="34" t="s">
        <v>1064</v>
      </c>
      <c r="C2474" s="35">
        <v>2261</v>
      </c>
      <c r="D2474" s="36" t="s">
        <v>1025</v>
      </c>
      <c r="E2474" s="36">
        <v>23</v>
      </c>
      <c r="F2474" s="35">
        <v>16490</v>
      </c>
      <c r="G2474" s="36" t="s">
        <v>1025</v>
      </c>
      <c r="H2474" s="36">
        <v>729</v>
      </c>
      <c r="I2474" s="36" t="s">
        <v>1038</v>
      </c>
      <c r="J2474" s="35" t="s">
        <v>1038</v>
      </c>
      <c r="AF2474" s="82" t="s">
        <v>902</v>
      </c>
      <c r="AG2474" s="82" t="s">
        <v>51</v>
      </c>
      <c r="AH2474" s="82" t="s">
        <v>89</v>
      </c>
      <c r="AI2474" s="82">
        <v>3</v>
      </c>
      <c r="AJ2474" s="106">
        <f t="shared" si="208"/>
        <v>3200000</v>
      </c>
      <c r="AK2474" s="106">
        <f t="shared" si="209"/>
        <v>17000</v>
      </c>
      <c r="AL2474" s="106">
        <f t="shared" si="210"/>
        <v>40</v>
      </c>
      <c r="AM2474" s="106">
        <f t="shared" si="211"/>
        <v>3</v>
      </c>
      <c r="AN2474" s="106">
        <f t="shared" si="212"/>
        <v>3217043</v>
      </c>
      <c r="AO2474" s="77" t="s">
        <v>6770</v>
      </c>
      <c r="AP2474" s="78">
        <v>1281.06</v>
      </c>
    </row>
    <row r="2475" spans="1:42" x14ac:dyDescent="0.25">
      <c r="A2475" s="27">
        <v>1606025</v>
      </c>
      <c r="B2475" s="34" t="s">
        <v>1049</v>
      </c>
      <c r="C2475" s="35">
        <v>26754</v>
      </c>
      <c r="D2475" s="36" t="s">
        <v>1025</v>
      </c>
      <c r="E2475" s="36">
        <v>267</v>
      </c>
      <c r="F2475" s="35">
        <v>9581</v>
      </c>
      <c r="G2475" s="36" t="s">
        <v>1025</v>
      </c>
      <c r="H2475" s="36">
        <v>36</v>
      </c>
      <c r="I2475" s="36" t="s">
        <v>1038</v>
      </c>
      <c r="J2475" s="35" t="s">
        <v>1038</v>
      </c>
      <c r="AF2475" s="82" t="s">
        <v>902</v>
      </c>
      <c r="AG2475" s="82" t="s">
        <v>51</v>
      </c>
      <c r="AH2475" s="82" t="s">
        <v>57</v>
      </c>
      <c r="AI2475" s="82">
        <v>2</v>
      </c>
      <c r="AJ2475" s="106">
        <f t="shared" si="208"/>
        <v>3200000</v>
      </c>
      <c r="AK2475" s="106">
        <f t="shared" si="209"/>
        <v>17000</v>
      </c>
      <c r="AL2475" s="106">
        <f t="shared" si="210"/>
        <v>50</v>
      </c>
      <c r="AM2475" s="106">
        <f t="shared" si="211"/>
        <v>2</v>
      </c>
      <c r="AN2475" s="106">
        <f t="shared" si="212"/>
        <v>3217052</v>
      </c>
      <c r="AO2475" s="77" t="s">
        <v>6767</v>
      </c>
      <c r="AP2475" s="78">
        <v>1406.81</v>
      </c>
    </row>
    <row r="2476" spans="1:42" x14ac:dyDescent="0.25">
      <c r="A2476" s="27" t="s">
        <v>1025</v>
      </c>
      <c r="B2476" s="40" t="s">
        <v>2485</v>
      </c>
      <c r="C2476" s="41"/>
      <c r="D2476" s="41"/>
      <c r="E2476" s="41"/>
      <c r="F2476" s="41"/>
      <c r="G2476" s="41"/>
      <c r="H2476" s="41"/>
      <c r="I2476" s="41"/>
      <c r="J2476" s="41"/>
      <c r="AF2476" s="82" t="s">
        <v>902</v>
      </c>
      <c r="AG2476" s="82" t="s">
        <v>38</v>
      </c>
      <c r="AH2476" s="82" t="s">
        <v>79</v>
      </c>
      <c r="AI2476" s="82">
        <v>3</v>
      </c>
      <c r="AJ2476" s="106">
        <f t="shared" si="208"/>
        <v>3200000</v>
      </c>
      <c r="AK2476" s="106">
        <f t="shared" si="209"/>
        <v>18000</v>
      </c>
      <c r="AL2476" s="106">
        <f t="shared" si="210"/>
        <v>10</v>
      </c>
      <c r="AM2476" s="106">
        <f t="shared" si="211"/>
        <v>3</v>
      </c>
      <c r="AN2476" s="106">
        <f t="shared" si="212"/>
        <v>3218013</v>
      </c>
      <c r="AO2476" s="77" t="s">
        <v>5292</v>
      </c>
      <c r="AP2476" s="78">
        <v>1068.57</v>
      </c>
    </row>
    <row r="2477" spans="1:42" x14ac:dyDescent="0.25">
      <c r="A2477" s="27" t="s">
        <v>1025</v>
      </c>
      <c r="B2477" s="37" t="s">
        <v>1030</v>
      </c>
      <c r="C2477" s="38"/>
      <c r="D2477" s="38"/>
      <c r="E2477" s="38"/>
      <c r="F2477" s="38"/>
      <c r="G2477" s="38"/>
      <c r="H2477" s="38"/>
      <c r="I2477" s="38"/>
      <c r="J2477" s="38"/>
      <c r="AF2477" s="82" t="s">
        <v>902</v>
      </c>
      <c r="AG2477" s="82" t="s">
        <v>38</v>
      </c>
      <c r="AH2477" s="82" t="s">
        <v>100</v>
      </c>
      <c r="AI2477" s="82">
        <v>3</v>
      </c>
      <c r="AJ2477" s="106">
        <f t="shared" si="208"/>
        <v>3200000</v>
      </c>
      <c r="AK2477" s="106">
        <f t="shared" si="209"/>
        <v>18000</v>
      </c>
      <c r="AL2477" s="106">
        <f t="shared" si="210"/>
        <v>20</v>
      </c>
      <c r="AM2477" s="106">
        <f t="shared" si="211"/>
        <v>3</v>
      </c>
      <c r="AN2477" s="106">
        <f t="shared" si="212"/>
        <v>3218023</v>
      </c>
      <c r="AO2477" s="77" t="s">
        <v>6771</v>
      </c>
      <c r="AP2477" s="78">
        <v>1494.73</v>
      </c>
    </row>
    <row r="2478" spans="1:42" x14ac:dyDescent="0.25">
      <c r="A2478" s="27">
        <v>1607022</v>
      </c>
      <c r="B2478" s="34" t="s">
        <v>2486</v>
      </c>
      <c r="C2478" s="35">
        <v>8937</v>
      </c>
      <c r="D2478" s="36" t="s">
        <v>1025</v>
      </c>
      <c r="E2478" s="36">
        <v>89</v>
      </c>
      <c r="F2478" s="35">
        <v>3486</v>
      </c>
      <c r="G2478" s="36" t="s">
        <v>1025</v>
      </c>
      <c r="H2478" s="36">
        <v>39</v>
      </c>
      <c r="I2478" s="36">
        <v>1537</v>
      </c>
      <c r="J2478" s="35">
        <v>2095</v>
      </c>
      <c r="AF2478" s="82" t="s">
        <v>902</v>
      </c>
      <c r="AG2478" s="82" t="s">
        <v>38</v>
      </c>
      <c r="AH2478" s="82" t="s">
        <v>30</v>
      </c>
      <c r="AI2478" s="82">
        <v>2</v>
      </c>
      <c r="AJ2478" s="106">
        <f t="shared" si="208"/>
        <v>3200000</v>
      </c>
      <c r="AK2478" s="106">
        <f t="shared" si="209"/>
        <v>18000</v>
      </c>
      <c r="AL2478" s="106">
        <f t="shared" si="210"/>
        <v>30</v>
      </c>
      <c r="AM2478" s="106">
        <f t="shared" si="211"/>
        <v>2</v>
      </c>
      <c r="AN2478" s="106">
        <f t="shared" si="212"/>
        <v>3218032</v>
      </c>
      <c r="AO2478" s="77" t="s">
        <v>6772</v>
      </c>
      <c r="AP2478" s="78">
        <v>1237.6500000000001</v>
      </c>
    </row>
    <row r="2479" spans="1:42" x14ac:dyDescent="0.25">
      <c r="A2479" s="27">
        <v>1607042</v>
      </c>
      <c r="B2479" s="34" t="s">
        <v>2487</v>
      </c>
      <c r="C2479" s="35">
        <v>12395</v>
      </c>
      <c r="D2479" s="36" t="s">
        <v>1025</v>
      </c>
      <c r="E2479" s="36">
        <v>124</v>
      </c>
      <c r="F2479" s="35">
        <v>7529</v>
      </c>
      <c r="G2479" s="36" t="s">
        <v>1025</v>
      </c>
      <c r="H2479" s="36">
        <v>61</v>
      </c>
      <c r="I2479" s="36">
        <v>995</v>
      </c>
      <c r="J2479" s="35">
        <v>1200</v>
      </c>
      <c r="AF2479" s="82" t="s">
        <v>902</v>
      </c>
      <c r="AG2479" s="82" t="s">
        <v>38</v>
      </c>
      <c r="AH2479" s="82" t="s">
        <v>89</v>
      </c>
      <c r="AI2479" s="82">
        <v>3</v>
      </c>
      <c r="AJ2479" s="106">
        <f t="shared" si="208"/>
        <v>3200000</v>
      </c>
      <c r="AK2479" s="106">
        <f t="shared" si="209"/>
        <v>18000</v>
      </c>
      <c r="AL2479" s="106">
        <f t="shared" si="210"/>
        <v>40</v>
      </c>
      <c r="AM2479" s="106">
        <f t="shared" si="211"/>
        <v>3</v>
      </c>
      <c r="AN2479" s="106">
        <f t="shared" si="212"/>
        <v>3218043</v>
      </c>
      <c r="AO2479" s="77" t="s">
        <v>6773</v>
      </c>
      <c r="AP2479" s="78">
        <v>1803.54</v>
      </c>
    </row>
    <row r="2480" spans="1:42" x14ac:dyDescent="0.25">
      <c r="A2480" s="27">
        <v>1607082</v>
      </c>
      <c r="B2480" s="34" t="s">
        <v>2488</v>
      </c>
      <c r="C2480" s="35">
        <v>7405</v>
      </c>
      <c r="D2480" s="36" t="s">
        <v>1025</v>
      </c>
      <c r="E2480" s="36">
        <v>74</v>
      </c>
      <c r="F2480" s="35">
        <v>3512</v>
      </c>
      <c r="G2480" s="36" t="s">
        <v>1025</v>
      </c>
      <c r="H2480" s="36">
        <v>47</v>
      </c>
      <c r="I2480" s="36">
        <v>1792</v>
      </c>
      <c r="J2480" s="35">
        <v>2090</v>
      </c>
      <c r="AF2480" s="83" t="s">
        <v>902</v>
      </c>
      <c r="AG2480" s="83" t="s">
        <v>38</v>
      </c>
      <c r="AH2480" s="83" t="s">
        <v>57</v>
      </c>
      <c r="AI2480" s="83">
        <v>3</v>
      </c>
      <c r="AJ2480" s="106">
        <f t="shared" si="208"/>
        <v>3200000</v>
      </c>
      <c r="AK2480" s="106">
        <f t="shared" si="209"/>
        <v>18000</v>
      </c>
      <c r="AL2480" s="106">
        <f t="shared" si="210"/>
        <v>50</v>
      </c>
      <c r="AM2480" s="106">
        <f t="shared" si="211"/>
        <v>3</v>
      </c>
      <c r="AN2480" s="106">
        <f t="shared" si="212"/>
        <v>3218053</v>
      </c>
      <c r="AO2480" s="79" t="s">
        <v>6774</v>
      </c>
      <c r="AP2480" s="89">
        <v>1440.32</v>
      </c>
    </row>
    <row r="2481" spans="1:42" x14ac:dyDescent="0.25">
      <c r="A2481" s="27">
        <v>1607092</v>
      </c>
      <c r="B2481" s="34" t="s">
        <v>2489</v>
      </c>
      <c r="C2481" s="35">
        <v>10386</v>
      </c>
      <c r="D2481" s="36" t="s">
        <v>1025</v>
      </c>
      <c r="E2481" s="36">
        <v>104</v>
      </c>
      <c r="F2481" s="35">
        <v>6234</v>
      </c>
      <c r="G2481" s="36" t="s">
        <v>1025</v>
      </c>
      <c r="H2481" s="36">
        <v>60</v>
      </c>
      <c r="I2481" s="36">
        <v>1321</v>
      </c>
      <c r="J2481" s="35">
        <v>1438</v>
      </c>
      <c r="AF2481" s="99" t="s">
        <v>902</v>
      </c>
      <c r="AG2481" s="99" t="s">
        <v>623</v>
      </c>
      <c r="AH2481" s="99" t="s">
        <v>79</v>
      </c>
      <c r="AI2481" s="99">
        <v>1</v>
      </c>
      <c r="AJ2481" s="106">
        <f t="shared" si="208"/>
        <v>3200000</v>
      </c>
      <c r="AK2481" s="106">
        <f t="shared" si="209"/>
        <v>61000</v>
      </c>
      <c r="AL2481" s="106">
        <f t="shared" si="210"/>
        <v>10</v>
      </c>
      <c r="AM2481" s="106">
        <f t="shared" si="211"/>
        <v>1</v>
      </c>
      <c r="AN2481" s="106">
        <f t="shared" si="212"/>
        <v>3261011</v>
      </c>
      <c r="AO2481" s="90" t="s">
        <v>6775</v>
      </c>
      <c r="AP2481" s="80">
        <v>2037.89</v>
      </c>
    </row>
    <row r="2482" spans="1:42" x14ac:dyDescent="0.25">
      <c r="A2482" s="27" t="s">
        <v>1025</v>
      </c>
      <c r="B2482" s="37" t="s">
        <v>1649</v>
      </c>
      <c r="C2482" s="38"/>
      <c r="D2482" s="38"/>
      <c r="E2482" s="38"/>
      <c r="F2482" s="38"/>
      <c r="G2482" s="38"/>
      <c r="H2482" s="38"/>
      <c r="I2482" s="38"/>
      <c r="J2482" s="38"/>
      <c r="AF2482" s="99" t="s">
        <v>902</v>
      </c>
      <c r="AG2482" s="99" t="s">
        <v>942</v>
      </c>
      <c r="AH2482" s="99" t="s">
        <v>79</v>
      </c>
      <c r="AI2482" s="99">
        <v>1</v>
      </c>
      <c r="AJ2482" s="106">
        <f t="shared" si="208"/>
        <v>3200000</v>
      </c>
      <c r="AK2482" s="106">
        <f t="shared" si="209"/>
        <v>62000</v>
      </c>
      <c r="AL2482" s="106">
        <f t="shared" si="210"/>
        <v>10</v>
      </c>
      <c r="AM2482" s="106">
        <f t="shared" si="211"/>
        <v>1</v>
      </c>
      <c r="AN2482" s="106">
        <f t="shared" si="212"/>
        <v>3262011</v>
      </c>
      <c r="AO2482" s="90" t="s">
        <v>6776</v>
      </c>
      <c r="AP2482" s="80">
        <v>2015.91</v>
      </c>
    </row>
    <row r="2483" spans="1:42" x14ac:dyDescent="0.25">
      <c r="A2483" s="27">
        <v>1607013</v>
      </c>
      <c r="B2483" s="34" t="s">
        <v>2490</v>
      </c>
      <c r="C2483" s="35">
        <v>16807</v>
      </c>
      <c r="D2483" s="36" t="s">
        <v>1025</v>
      </c>
      <c r="E2483" s="36">
        <v>168</v>
      </c>
      <c r="F2483" s="35">
        <v>23774</v>
      </c>
      <c r="G2483" s="36" t="s">
        <v>1025</v>
      </c>
      <c r="H2483" s="36">
        <v>141</v>
      </c>
      <c r="I2483" s="36">
        <v>533</v>
      </c>
      <c r="J2483" s="35">
        <v>269</v>
      </c>
      <c r="AF2483" s="99" t="s">
        <v>902</v>
      </c>
      <c r="AG2483" s="99" t="s">
        <v>810</v>
      </c>
      <c r="AH2483" s="99" t="s">
        <v>79</v>
      </c>
      <c r="AI2483" s="99">
        <v>1</v>
      </c>
      <c r="AJ2483" s="106">
        <f t="shared" si="208"/>
        <v>3200000</v>
      </c>
      <c r="AK2483" s="106">
        <f t="shared" si="209"/>
        <v>63000</v>
      </c>
      <c r="AL2483" s="106">
        <f t="shared" si="210"/>
        <v>10</v>
      </c>
      <c r="AM2483" s="106">
        <f t="shared" si="211"/>
        <v>1</v>
      </c>
      <c r="AN2483" s="106">
        <f t="shared" si="212"/>
        <v>3263011</v>
      </c>
      <c r="AO2483" s="90" t="s">
        <v>6777</v>
      </c>
      <c r="AP2483" s="80">
        <v>3928.91</v>
      </c>
    </row>
    <row r="2484" spans="1:42" x14ac:dyDescent="0.25">
      <c r="A2484" s="27">
        <v>1607014</v>
      </c>
      <c r="B2484" s="34" t="s">
        <v>1037</v>
      </c>
      <c r="C2484" s="35">
        <v>683</v>
      </c>
      <c r="D2484" s="36" t="s">
        <v>1025</v>
      </c>
      <c r="E2484" s="36">
        <v>6</v>
      </c>
      <c r="F2484" s="35">
        <v>13585</v>
      </c>
      <c r="G2484" s="36" t="s">
        <v>1025</v>
      </c>
      <c r="H2484" s="36">
        <v>1989</v>
      </c>
      <c r="I2484" s="36" t="s">
        <v>1038</v>
      </c>
      <c r="J2484" s="35" t="s">
        <v>1038</v>
      </c>
    </row>
    <row r="2485" spans="1:42" x14ac:dyDescent="0.25">
      <c r="A2485" s="27">
        <v>1607015</v>
      </c>
      <c r="B2485" s="34" t="s">
        <v>1039</v>
      </c>
      <c r="C2485" s="35">
        <v>16124</v>
      </c>
      <c r="D2485" s="36" t="s">
        <v>1025</v>
      </c>
      <c r="E2485" s="36">
        <v>162</v>
      </c>
      <c r="F2485" s="35">
        <v>10189</v>
      </c>
      <c r="G2485" s="36" t="s">
        <v>1025</v>
      </c>
      <c r="H2485" s="36">
        <v>63</v>
      </c>
      <c r="I2485" s="36" t="s">
        <v>1038</v>
      </c>
      <c r="J2485" s="35" t="s">
        <v>1038</v>
      </c>
    </row>
    <row r="2486" spans="1:42" x14ac:dyDescent="0.25">
      <c r="A2486" s="27">
        <v>1607033</v>
      </c>
      <c r="B2486" s="34" t="s">
        <v>2491</v>
      </c>
      <c r="C2486" s="35">
        <v>17953</v>
      </c>
      <c r="D2486" s="36" t="s">
        <v>1025</v>
      </c>
      <c r="E2486" s="36">
        <v>180</v>
      </c>
      <c r="F2486" s="35">
        <v>8870</v>
      </c>
      <c r="G2486" s="36" t="s">
        <v>1025</v>
      </c>
      <c r="H2486" s="36">
        <v>49</v>
      </c>
      <c r="I2486" s="36">
        <v>453</v>
      </c>
      <c r="J2486" s="35">
        <v>1002</v>
      </c>
    </row>
    <row r="2487" spans="1:42" x14ac:dyDescent="0.25">
      <c r="A2487" s="27">
        <v>1607034</v>
      </c>
      <c r="B2487" s="34" t="s">
        <v>1037</v>
      </c>
      <c r="C2487" s="35">
        <v>1023</v>
      </c>
      <c r="D2487" s="36" t="s">
        <v>1025</v>
      </c>
      <c r="E2487" s="36">
        <v>10</v>
      </c>
      <c r="F2487" s="35">
        <v>1817</v>
      </c>
      <c r="G2487" s="36" t="s">
        <v>1025</v>
      </c>
      <c r="H2487" s="36">
        <v>178</v>
      </c>
      <c r="I2487" s="36" t="s">
        <v>1038</v>
      </c>
      <c r="J2487" s="35" t="s">
        <v>1038</v>
      </c>
    </row>
    <row r="2488" spans="1:42" x14ac:dyDescent="0.25">
      <c r="A2488" s="27">
        <v>1607035</v>
      </c>
      <c r="B2488" s="34" t="s">
        <v>1049</v>
      </c>
      <c r="C2488" s="35">
        <v>16930</v>
      </c>
      <c r="D2488" s="36" t="s">
        <v>1025</v>
      </c>
      <c r="E2488" s="36">
        <v>170</v>
      </c>
      <c r="F2488" s="35">
        <v>7053</v>
      </c>
      <c r="G2488" s="36" t="s">
        <v>1025</v>
      </c>
      <c r="H2488" s="36">
        <v>42</v>
      </c>
      <c r="I2488" s="36" t="s">
        <v>1038</v>
      </c>
      <c r="J2488" s="35" t="s">
        <v>1038</v>
      </c>
    </row>
    <row r="2489" spans="1:42" x14ac:dyDescent="0.25">
      <c r="A2489" s="27">
        <v>1607053</v>
      </c>
      <c r="B2489" s="34" t="s">
        <v>2492</v>
      </c>
      <c r="C2489" s="35">
        <v>21767</v>
      </c>
      <c r="D2489" s="36" t="s">
        <v>1025</v>
      </c>
      <c r="E2489" s="36">
        <v>218</v>
      </c>
      <c r="F2489" s="35">
        <v>57272</v>
      </c>
      <c r="G2489" s="36" t="s">
        <v>1025</v>
      </c>
      <c r="H2489" s="36">
        <v>263</v>
      </c>
      <c r="I2489" s="36">
        <v>263</v>
      </c>
      <c r="J2489" s="35">
        <v>80</v>
      </c>
    </row>
    <row r="2490" spans="1:42" x14ac:dyDescent="0.25">
      <c r="A2490" s="27">
        <v>1607054</v>
      </c>
      <c r="B2490" s="34" t="s">
        <v>1037</v>
      </c>
      <c r="C2490" s="35">
        <v>2751</v>
      </c>
      <c r="D2490" s="36" t="s">
        <v>1025</v>
      </c>
      <c r="E2490" s="36">
        <v>28</v>
      </c>
      <c r="F2490" s="35">
        <v>44044</v>
      </c>
      <c r="G2490" s="36" t="s">
        <v>1025</v>
      </c>
      <c r="H2490" s="36">
        <v>1601</v>
      </c>
      <c r="I2490" s="36" t="s">
        <v>1038</v>
      </c>
      <c r="J2490" s="35" t="s">
        <v>1038</v>
      </c>
    </row>
    <row r="2491" spans="1:42" x14ac:dyDescent="0.25">
      <c r="A2491" s="27">
        <v>1607055</v>
      </c>
      <c r="B2491" s="34" t="s">
        <v>1049</v>
      </c>
      <c r="C2491" s="35">
        <v>19016</v>
      </c>
      <c r="D2491" s="36" t="s">
        <v>1025</v>
      </c>
      <c r="E2491" s="36">
        <v>190</v>
      </c>
      <c r="F2491" s="35">
        <v>13228</v>
      </c>
      <c r="G2491" s="36" t="s">
        <v>1025</v>
      </c>
      <c r="H2491" s="36">
        <v>70</v>
      </c>
      <c r="I2491" s="36" t="s">
        <v>1038</v>
      </c>
      <c r="J2491" s="35" t="s">
        <v>1038</v>
      </c>
    </row>
    <row r="2492" spans="1:42" x14ac:dyDescent="0.25">
      <c r="A2492" s="27">
        <v>1607063</v>
      </c>
      <c r="B2492" s="34" t="s">
        <v>2493</v>
      </c>
      <c r="C2492" s="35">
        <v>18740</v>
      </c>
      <c r="D2492" s="36" t="s">
        <v>1025</v>
      </c>
      <c r="E2492" s="36">
        <v>187</v>
      </c>
      <c r="F2492" s="35">
        <v>13620</v>
      </c>
      <c r="G2492" s="36" t="s">
        <v>1025</v>
      </c>
      <c r="H2492" s="36">
        <v>73</v>
      </c>
      <c r="I2492" s="36">
        <v>407</v>
      </c>
      <c r="J2492" s="35">
        <v>588</v>
      </c>
    </row>
    <row r="2493" spans="1:42" x14ac:dyDescent="0.25">
      <c r="A2493" s="27">
        <v>1607064</v>
      </c>
      <c r="B2493" s="34" t="s">
        <v>1064</v>
      </c>
      <c r="C2493" s="35">
        <v>4954</v>
      </c>
      <c r="D2493" s="36" t="s">
        <v>1025</v>
      </c>
      <c r="E2493" s="36">
        <v>50</v>
      </c>
      <c r="F2493" s="35">
        <v>6615</v>
      </c>
      <c r="G2493" s="36" t="s">
        <v>1025</v>
      </c>
      <c r="H2493" s="36">
        <v>134</v>
      </c>
      <c r="I2493" s="36" t="s">
        <v>1038</v>
      </c>
      <c r="J2493" s="35" t="s">
        <v>1038</v>
      </c>
    </row>
    <row r="2494" spans="1:42" x14ac:dyDescent="0.25">
      <c r="A2494" s="27">
        <v>1607065</v>
      </c>
      <c r="B2494" s="34" t="s">
        <v>1049</v>
      </c>
      <c r="C2494" s="35">
        <v>13786</v>
      </c>
      <c r="D2494" s="36" t="s">
        <v>1025</v>
      </c>
      <c r="E2494" s="36">
        <v>137</v>
      </c>
      <c r="F2494" s="35">
        <v>7005</v>
      </c>
      <c r="G2494" s="36" t="s">
        <v>1025</v>
      </c>
      <c r="H2494" s="36">
        <v>51</v>
      </c>
      <c r="I2494" s="36" t="s">
        <v>1038</v>
      </c>
      <c r="J2494" s="35" t="s">
        <v>1038</v>
      </c>
    </row>
    <row r="2495" spans="1:42" x14ac:dyDescent="0.25">
      <c r="A2495" s="27">
        <v>1607073</v>
      </c>
      <c r="B2495" s="34" t="s">
        <v>2494</v>
      </c>
      <c r="C2495" s="35">
        <v>7998</v>
      </c>
      <c r="D2495" s="36" t="s">
        <v>1025</v>
      </c>
      <c r="E2495" s="36">
        <v>80</v>
      </c>
      <c r="F2495" s="35">
        <v>12649</v>
      </c>
      <c r="G2495" s="36" t="s">
        <v>1025</v>
      </c>
      <c r="H2495" s="36">
        <v>158</v>
      </c>
      <c r="I2495" s="36">
        <v>1703</v>
      </c>
      <c r="J2495" s="35">
        <v>651</v>
      </c>
    </row>
    <row r="2496" spans="1:42" x14ac:dyDescent="0.25">
      <c r="A2496" s="27">
        <v>1607074</v>
      </c>
      <c r="B2496" s="34" t="s">
        <v>1116</v>
      </c>
      <c r="C2496" s="35">
        <v>660</v>
      </c>
      <c r="D2496" s="36" t="s">
        <v>1025</v>
      </c>
      <c r="E2496" s="36">
        <v>7</v>
      </c>
      <c r="F2496" s="35">
        <v>7530</v>
      </c>
      <c r="G2496" s="36" t="s">
        <v>1025</v>
      </c>
      <c r="H2496" s="36">
        <v>1141</v>
      </c>
      <c r="I2496" s="36" t="s">
        <v>1038</v>
      </c>
      <c r="J2496" s="35" t="s">
        <v>1038</v>
      </c>
    </row>
    <row r="2497" spans="1:10" x14ac:dyDescent="0.25">
      <c r="A2497" s="27">
        <v>1607075</v>
      </c>
      <c r="B2497" s="34" t="s">
        <v>1039</v>
      </c>
      <c r="C2497" s="35">
        <v>7338</v>
      </c>
      <c r="D2497" s="36" t="s">
        <v>1025</v>
      </c>
      <c r="E2497" s="36">
        <v>73</v>
      </c>
      <c r="F2497" s="35">
        <v>5119</v>
      </c>
      <c r="G2497" s="36" t="s">
        <v>1025</v>
      </c>
      <c r="H2497" s="36">
        <v>70</v>
      </c>
      <c r="I2497" s="36" t="s">
        <v>1038</v>
      </c>
      <c r="J2497" s="35" t="s">
        <v>1038</v>
      </c>
    </row>
    <row r="2498" spans="1:10" x14ac:dyDescent="0.25">
      <c r="A2498" s="27" t="s">
        <v>1025</v>
      </c>
      <c r="B2498" s="40" t="s">
        <v>2495</v>
      </c>
      <c r="C2498" s="41"/>
      <c r="D2498" s="41"/>
      <c r="E2498" s="41"/>
      <c r="F2498" s="41"/>
      <c r="G2498" s="41"/>
      <c r="H2498" s="41"/>
      <c r="I2498" s="41"/>
      <c r="J2498" s="41"/>
    </row>
    <row r="2499" spans="1:10" x14ac:dyDescent="0.25">
      <c r="A2499" s="27" t="s">
        <v>1025</v>
      </c>
      <c r="B2499" s="37" t="s">
        <v>1030</v>
      </c>
      <c r="C2499" s="38"/>
      <c r="D2499" s="38"/>
      <c r="E2499" s="38"/>
      <c r="F2499" s="38"/>
      <c r="G2499" s="38"/>
      <c r="H2499" s="38"/>
      <c r="I2499" s="38"/>
      <c r="J2499" s="38"/>
    </row>
    <row r="2500" spans="1:10" x14ac:dyDescent="0.25">
      <c r="A2500" s="27">
        <v>1608052</v>
      </c>
      <c r="B2500" s="34" t="s">
        <v>2066</v>
      </c>
      <c r="C2500" s="35">
        <v>11687</v>
      </c>
      <c r="D2500" s="36" t="s">
        <v>1025</v>
      </c>
      <c r="E2500" s="36">
        <v>116</v>
      </c>
      <c r="F2500" s="35">
        <v>4337</v>
      </c>
      <c r="G2500" s="36" t="s">
        <v>1025</v>
      </c>
      <c r="H2500" s="36">
        <v>37</v>
      </c>
      <c r="I2500" s="36">
        <v>1099</v>
      </c>
      <c r="J2500" s="35">
        <v>1893</v>
      </c>
    </row>
    <row r="2501" spans="1:10" x14ac:dyDescent="0.25">
      <c r="A2501" s="27">
        <v>1608062</v>
      </c>
      <c r="B2501" s="34" t="s">
        <v>2496</v>
      </c>
      <c r="C2501" s="35">
        <v>10040</v>
      </c>
      <c r="D2501" s="36" t="s">
        <v>1025</v>
      </c>
      <c r="E2501" s="36">
        <v>100</v>
      </c>
      <c r="F2501" s="35">
        <v>8201</v>
      </c>
      <c r="G2501" s="36" t="s">
        <v>1025</v>
      </c>
      <c r="H2501" s="36">
        <v>82</v>
      </c>
      <c r="I2501" s="36">
        <v>1381</v>
      </c>
      <c r="J2501" s="35">
        <v>1094</v>
      </c>
    </row>
    <row r="2502" spans="1:10" x14ac:dyDescent="0.25">
      <c r="A2502" s="27">
        <v>1608072</v>
      </c>
      <c r="B2502" s="34" t="s">
        <v>2497</v>
      </c>
      <c r="C2502" s="35">
        <v>9565</v>
      </c>
      <c r="D2502" s="36" t="s">
        <v>1025</v>
      </c>
      <c r="E2502" s="36">
        <v>96</v>
      </c>
      <c r="F2502" s="35">
        <v>3676</v>
      </c>
      <c r="G2502" s="36" t="s">
        <v>1025</v>
      </c>
      <c r="H2502" s="36">
        <v>38</v>
      </c>
      <c r="I2502" s="36">
        <v>1458</v>
      </c>
      <c r="J2502" s="35">
        <v>2060</v>
      </c>
    </row>
    <row r="2503" spans="1:10" x14ac:dyDescent="0.25">
      <c r="A2503" s="27" t="s">
        <v>1025</v>
      </c>
      <c r="B2503" s="37" t="s">
        <v>1046</v>
      </c>
      <c r="C2503" s="38"/>
      <c r="D2503" s="38"/>
      <c r="E2503" s="38"/>
      <c r="F2503" s="38"/>
      <c r="G2503" s="38"/>
      <c r="H2503" s="38"/>
      <c r="I2503" s="38"/>
      <c r="J2503" s="38"/>
    </row>
    <row r="2504" spans="1:10" x14ac:dyDescent="0.25">
      <c r="A2504" s="27">
        <v>1608013</v>
      </c>
      <c r="B2504" s="34" t="s">
        <v>2498</v>
      </c>
      <c r="C2504" s="35">
        <v>16282</v>
      </c>
      <c r="D2504" s="36" t="s">
        <v>1025</v>
      </c>
      <c r="E2504" s="36">
        <v>163</v>
      </c>
      <c r="F2504" s="35">
        <v>9912</v>
      </c>
      <c r="G2504" s="36" t="s">
        <v>1025</v>
      </c>
      <c r="H2504" s="36">
        <v>61</v>
      </c>
      <c r="I2504" s="36">
        <v>571</v>
      </c>
      <c r="J2504" s="35">
        <v>879</v>
      </c>
    </row>
    <row r="2505" spans="1:10" x14ac:dyDescent="0.25">
      <c r="A2505" s="27">
        <v>1608014</v>
      </c>
      <c r="B2505" s="34" t="s">
        <v>1037</v>
      </c>
      <c r="C2505" s="35">
        <v>1953</v>
      </c>
      <c r="D2505" s="36" t="s">
        <v>1025</v>
      </c>
      <c r="E2505" s="36">
        <v>19</v>
      </c>
      <c r="F2505" s="35">
        <v>3722</v>
      </c>
      <c r="G2505" s="36" t="s">
        <v>1025</v>
      </c>
      <c r="H2505" s="36">
        <v>191</v>
      </c>
      <c r="I2505" s="36" t="s">
        <v>1038</v>
      </c>
      <c r="J2505" s="35" t="s">
        <v>1038</v>
      </c>
    </row>
    <row r="2506" spans="1:10" x14ac:dyDescent="0.25">
      <c r="A2506" s="27">
        <v>1608015</v>
      </c>
      <c r="B2506" s="34" t="s">
        <v>1049</v>
      </c>
      <c r="C2506" s="35">
        <v>14329</v>
      </c>
      <c r="D2506" s="36" t="s">
        <v>1025</v>
      </c>
      <c r="E2506" s="36">
        <v>144</v>
      </c>
      <c r="F2506" s="35">
        <v>6190</v>
      </c>
      <c r="G2506" s="36" t="s">
        <v>1025</v>
      </c>
      <c r="H2506" s="36">
        <v>43</v>
      </c>
      <c r="I2506" s="36" t="s">
        <v>1038</v>
      </c>
      <c r="J2506" s="35" t="s">
        <v>1038</v>
      </c>
    </row>
    <row r="2507" spans="1:10" x14ac:dyDescent="0.25">
      <c r="A2507" s="27">
        <v>1608023</v>
      </c>
      <c r="B2507" s="34" t="s">
        <v>2499</v>
      </c>
      <c r="C2507" s="35">
        <v>15371</v>
      </c>
      <c r="D2507" s="36" t="s">
        <v>1025</v>
      </c>
      <c r="E2507" s="36">
        <v>154</v>
      </c>
      <c r="F2507" s="35">
        <v>7147</v>
      </c>
      <c r="G2507" s="36" t="s">
        <v>1025</v>
      </c>
      <c r="H2507" s="36">
        <v>46</v>
      </c>
      <c r="I2507" s="36">
        <v>643</v>
      </c>
      <c r="J2507" s="35">
        <v>1273</v>
      </c>
    </row>
    <row r="2508" spans="1:10" x14ac:dyDescent="0.25">
      <c r="A2508" s="27">
        <v>1608024</v>
      </c>
      <c r="B2508" s="34" t="s">
        <v>1037</v>
      </c>
      <c r="C2508" s="35">
        <v>1854</v>
      </c>
      <c r="D2508" s="36" t="s">
        <v>1025</v>
      </c>
      <c r="E2508" s="36">
        <v>19</v>
      </c>
      <c r="F2508" s="35">
        <v>2452</v>
      </c>
      <c r="G2508" s="36" t="s">
        <v>1025</v>
      </c>
      <c r="H2508" s="36">
        <v>132</v>
      </c>
      <c r="I2508" s="36" t="s">
        <v>1038</v>
      </c>
      <c r="J2508" s="35" t="s">
        <v>1038</v>
      </c>
    </row>
    <row r="2509" spans="1:10" x14ac:dyDescent="0.25">
      <c r="A2509" s="27">
        <v>1608025</v>
      </c>
      <c r="B2509" s="34" t="s">
        <v>1049</v>
      </c>
      <c r="C2509" s="35">
        <v>13517</v>
      </c>
      <c r="D2509" s="36" t="s">
        <v>1025</v>
      </c>
      <c r="E2509" s="36">
        <v>135</v>
      </c>
      <c r="F2509" s="35">
        <v>4695</v>
      </c>
      <c r="G2509" s="36" t="s">
        <v>1025</v>
      </c>
      <c r="H2509" s="36">
        <v>35</v>
      </c>
      <c r="I2509" s="36" t="s">
        <v>1038</v>
      </c>
      <c r="J2509" s="35" t="s">
        <v>1038</v>
      </c>
    </row>
    <row r="2510" spans="1:10" x14ac:dyDescent="0.25">
      <c r="A2510" s="27">
        <v>1608033</v>
      </c>
      <c r="B2510" s="34" t="s">
        <v>1934</v>
      </c>
      <c r="C2510" s="35">
        <v>24090</v>
      </c>
      <c r="D2510" s="36" t="s">
        <v>1025</v>
      </c>
      <c r="E2510" s="36">
        <v>241</v>
      </c>
      <c r="F2510" s="35">
        <v>17754</v>
      </c>
      <c r="G2510" s="36" t="s">
        <v>1025</v>
      </c>
      <c r="H2510" s="36">
        <v>74</v>
      </c>
      <c r="I2510" s="36">
        <v>202</v>
      </c>
      <c r="J2510" s="35">
        <v>411</v>
      </c>
    </row>
    <row r="2511" spans="1:10" x14ac:dyDescent="0.25">
      <c r="A2511" s="27">
        <v>1608034</v>
      </c>
      <c r="B2511" s="34" t="s">
        <v>1064</v>
      </c>
      <c r="C2511" s="35">
        <v>1508</v>
      </c>
      <c r="D2511" s="36" t="s">
        <v>1025</v>
      </c>
      <c r="E2511" s="36">
        <v>15</v>
      </c>
      <c r="F2511" s="35">
        <v>9406</v>
      </c>
      <c r="G2511" s="36" t="s">
        <v>1025</v>
      </c>
      <c r="H2511" s="36">
        <v>624</v>
      </c>
      <c r="I2511" s="36" t="s">
        <v>1038</v>
      </c>
      <c r="J2511" s="35" t="s">
        <v>1038</v>
      </c>
    </row>
    <row r="2512" spans="1:10" x14ac:dyDescent="0.25">
      <c r="A2512" s="27">
        <v>1608035</v>
      </c>
      <c r="B2512" s="34" t="s">
        <v>1049</v>
      </c>
      <c r="C2512" s="35">
        <v>22582</v>
      </c>
      <c r="D2512" s="36" t="s">
        <v>1025</v>
      </c>
      <c r="E2512" s="36">
        <v>226</v>
      </c>
      <c r="F2512" s="35">
        <v>8348</v>
      </c>
      <c r="G2512" s="36" t="s">
        <v>1025</v>
      </c>
      <c r="H2512" s="36">
        <v>37</v>
      </c>
      <c r="I2512" s="36" t="s">
        <v>1038</v>
      </c>
      <c r="J2512" s="35" t="s">
        <v>1038</v>
      </c>
    </row>
    <row r="2513" spans="1:10" x14ac:dyDescent="0.25">
      <c r="A2513" s="27">
        <v>1608043</v>
      </c>
      <c r="B2513" s="34" t="s">
        <v>2500</v>
      </c>
      <c r="C2513" s="35">
        <v>10303</v>
      </c>
      <c r="D2513" s="36" t="s">
        <v>1025</v>
      </c>
      <c r="E2513" s="36">
        <v>103</v>
      </c>
      <c r="F2513" s="35">
        <v>13575</v>
      </c>
      <c r="G2513" s="36" t="s">
        <v>1025</v>
      </c>
      <c r="H2513" s="36">
        <v>132</v>
      </c>
      <c r="I2513" s="36">
        <v>1337</v>
      </c>
      <c r="J2513" s="35">
        <v>591</v>
      </c>
    </row>
    <row r="2514" spans="1:10" x14ac:dyDescent="0.25">
      <c r="A2514" s="27">
        <v>1608044</v>
      </c>
      <c r="B2514" s="34" t="s">
        <v>1064</v>
      </c>
      <c r="C2514" s="35">
        <v>935</v>
      </c>
      <c r="D2514" s="36" t="s">
        <v>1025</v>
      </c>
      <c r="E2514" s="36">
        <v>9</v>
      </c>
      <c r="F2514" s="35">
        <v>7704</v>
      </c>
      <c r="G2514" s="36" t="s">
        <v>1025</v>
      </c>
      <c r="H2514" s="36">
        <v>824</v>
      </c>
      <c r="I2514" s="36" t="s">
        <v>1038</v>
      </c>
      <c r="J2514" s="35" t="s">
        <v>1038</v>
      </c>
    </row>
    <row r="2515" spans="1:10" x14ac:dyDescent="0.25">
      <c r="A2515" s="27">
        <v>1608045</v>
      </c>
      <c r="B2515" s="34" t="s">
        <v>1039</v>
      </c>
      <c r="C2515" s="35">
        <v>9368</v>
      </c>
      <c r="D2515" s="36" t="s">
        <v>1025</v>
      </c>
      <c r="E2515" s="36">
        <v>94</v>
      </c>
      <c r="F2515" s="35">
        <v>5871</v>
      </c>
      <c r="G2515" s="36" t="s">
        <v>1025</v>
      </c>
      <c r="H2515" s="36">
        <v>63</v>
      </c>
      <c r="I2515" s="36" t="s">
        <v>1038</v>
      </c>
      <c r="J2515" s="35" t="s">
        <v>1038</v>
      </c>
    </row>
    <row r="2516" spans="1:10" x14ac:dyDescent="0.25">
      <c r="A2516" s="27" t="s">
        <v>1025</v>
      </c>
      <c r="B2516" s="40" t="s">
        <v>2501</v>
      </c>
      <c r="C2516" s="41"/>
      <c r="D2516" s="41"/>
      <c r="E2516" s="41"/>
      <c r="F2516" s="41"/>
      <c r="G2516" s="41"/>
      <c r="H2516" s="41"/>
      <c r="I2516" s="41"/>
      <c r="J2516" s="41"/>
    </row>
    <row r="2517" spans="1:10" x14ac:dyDescent="0.25">
      <c r="A2517" s="27" t="s">
        <v>1025</v>
      </c>
      <c r="B2517" s="37" t="s">
        <v>1053</v>
      </c>
      <c r="C2517" s="38"/>
      <c r="D2517" s="38"/>
      <c r="E2517" s="38"/>
      <c r="F2517" s="38"/>
      <c r="G2517" s="38"/>
      <c r="H2517" s="38"/>
      <c r="I2517" s="38"/>
      <c r="J2517" s="38"/>
    </row>
    <row r="2518" spans="1:10" x14ac:dyDescent="0.25">
      <c r="A2518" s="27">
        <v>1609012</v>
      </c>
      <c r="B2518" s="34" t="s">
        <v>2502</v>
      </c>
      <c r="C2518" s="35">
        <v>8235</v>
      </c>
      <c r="D2518" s="36" t="s">
        <v>1025</v>
      </c>
      <c r="E2518" s="36">
        <v>82</v>
      </c>
      <c r="F2518" s="35">
        <v>6947</v>
      </c>
      <c r="G2518" s="36" t="s">
        <v>1025</v>
      </c>
      <c r="H2518" s="36">
        <v>84</v>
      </c>
      <c r="I2518" s="36">
        <v>1666</v>
      </c>
      <c r="J2518" s="35">
        <v>1308</v>
      </c>
    </row>
    <row r="2519" spans="1:10" x14ac:dyDescent="0.25">
      <c r="A2519" s="27">
        <v>1609022</v>
      </c>
      <c r="B2519" s="34" t="s">
        <v>1316</v>
      </c>
      <c r="C2519" s="35">
        <v>11411</v>
      </c>
      <c r="D2519" s="36" t="s">
        <v>1025</v>
      </c>
      <c r="E2519" s="36">
        <v>114</v>
      </c>
      <c r="F2519" s="35">
        <v>8227</v>
      </c>
      <c r="G2519" s="36" t="s">
        <v>1025</v>
      </c>
      <c r="H2519" s="36">
        <v>72</v>
      </c>
      <c r="I2519" s="36">
        <v>1139</v>
      </c>
      <c r="J2519" s="35">
        <v>1087</v>
      </c>
    </row>
    <row r="2520" spans="1:10" x14ac:dyDescent="0.25">
      <c r="A2520" s="27">
        <v>1609032</v>
      </c>
      <c r="B2520" s="34" t="s">
        <v>2503</v>
      </c>
      <c r="C2520" s="35">
        <v>6347</v>
      </c>
      <c r="D2520" s="36" t="s">
        <v>1025</v>
      </c>
      <c r="E2520" s="36">
        <v>64</v>
      </c>
      <c r="F2520" s="35">
        <v>9412</v>
      </c>
      <c r="G2520" s="36" t="s">
        <v>1025</v>
      </c>
      <c r="H2520" s="36">
        <v>148</v>
      </c>
      <c r="I2520" s="36">
        <v>1919</v>
      </c>
      <c r="J2520" s="35">
        <v>929</v>
      </c>
    </row>
    <row r="2521" spans="1:10" x14ac:dyDescent="0.25">
      <c r="A2521" s="27">
        <v>1609042</v>
      </c>
      <c r="B2521" s="34" t="s">
        <v>2504</v>
      </c>
      <c r="C2521" s="35">
        <v>5059</v>
      </c>
      <c r="D2521" s="36" t="s">
        <v>1025</v>
      </c>
      <c r="E2521" s="36">
        <v>51</v>
      </c>
      <c r="F2521" s="35">
        <v>9076</v>
      </c>
      <c r="G2521" s="36" t="s">
        <v>1025</v>
      </c>
      <c r="H2521" s="36">
        <v>179</v>
      </c>
      <c r="I2521" s="36">
        <v>2014</v>
      </c>
      <c r="J2521" s="35">
        <v>974</v>
      </c>
    </row>
    <row r="2522" spans="1:10" x14ac:dyDescent="0.25">
      <c r="A2522" s="27">
        <v>1609052</v>
      </c>
      <c r="B2522" s="34" t="s">
        <v>2505</v>
      </c>
      <c r="C2522" s="35">
        <v>12605</v>
      </c>
      <c r="D2522" s="36" t="s">
        <v>1025</v>
      </c>
      <c r="E2522" s="36">
        <v>126</v>
      </c>
      <c r="F2522" s="35">
        <v>9781</v>
      </c>
      <c r="G2522" s="36" t="s">
        <v>1025</v>
      </c>
      <c r="H2522" s="36">
        <v>78</v>
      </c>
      <c r="I2522" s="36">
        <v>967</v>
      </c>
      <c r="J2522" s="35">
        <v>894</v>
      </c>
    </row>
    <row r="2523" spans="1:10" x14ac:dyDescent="0.25">
      <c r="A2523" s="27">
        <v>1609062</v>
      </c>
      <c r="B2523" s="34" t="s">
        <v>2506</v>
      </c>
      <c r="C2523" s="35">
        <v>16002</v>
      </c>
      <c r="D2523" s="36" t="s">
        <v>1025</v>
      </c>
      <c r="E2523" s="36">
        <v>160</v>
      </c>
      <c r="F2523" s="35">
        <v>5347</v>
      </c>
      <c r="G2523" s="36" t="s">
        <v>1025</v>
      </c>
      <c r="H2523" s="36">
        <v>33</v>
      </c>
      <c r="I2523" s="36">
        <v>593</v>
      </c>
      <c r="J2523" s="35">
        <v>1641</v>
      </c>
    </row>
    <row r="2524" spans="1:10" x14ac:dyDescent="0.25">
      <c r="A2524" s="27">
        <v>1609092</v>
      </c>
      <c r="B2524" s="34" t="s">
        <v>2507</v>
      </c>
      <c r="C2524" s="35">
        <v>17549</v>
      </c>
      <c r="D2524" s="36" t="s">
        <v>1025</v>
      </c>
      <c r="E2524" s="36">
        <v>176</v>
      </c>
      <c r="F2524" s="35">
        <v>8062</v>
      </c>
      <c r="G2524" s="36" t="s">
        <v>1025</v>
      </c>
      <c r="H2524" s="36">
        <v>46</v>
      </c>
      <c r="I2524" s="36">
        <v>482</v>
      </c>
      <c r="J2524" s="35">
        <v>1117</v>
      </c>
    </row>
    <row r="2525" spans="1:10" x14ac:dyDescent="0.25">
      <c r="A2525" s="27">
        <v>1609112</v>
      </c>
      <c r="B2525" s="34" t="s">
        <v>2508</v>
      </c>
      <c r="C2525" s="35">
        <v>8180</v>
      </c>
      <c r="D2525" s="36" t="s">
        <v>1025</v>
      </c>
      <c r="E2525" s="36">
        <v>82</v>
      </c>
      <c r="F2525" s="35">
        <v>9577</v>
      </c>
      <c r="G2525" s="36" t="s">
        <v>1025</v>
      </c>
      <c r="H2525" s="36">
        <v>117</v>
      </c>
      <c r="I2525" s="36">
        <v>1676</v>
      </c>
      <c r="J2525" s="35">
        <v>915</v>
      </c>
    </row>
    <row r="2526" spans="1:10" x14ac:dyDescent="0.25">
      <c r="A2526" s="27">
        <v>1609132</v>
      </c>
      <c r="B2526" s="34" t="s">
        <v>2509</v>
      </c>
      <c r="C2526" s="35">
        <v>17210</v>
      </c>
      <c r="D2526" s="36" t="s">
        <v>1025</v>
      </c>
      <c r="E2526" s="36">
        <v>171</v>
      </c>
      <c r="F2526" s="35">
        <v>9971</v>
      </c>
      <c r="G2526" s="36" t="s">
        <v>1025</v>
      </c>
      <c r="H2526" s="36">
        <v>58</v>
      </c>
      <c r="I2526" s="36">
        <v>500</v>
      </c>
      <c r="J2526" s="35">
        <v>872</v>
      </c>
    </row>
    <row r="2527" spans="1:10" x14ac:dyDescent="0.25">
      <c r="A2527" s="27" t="s">
        <v>1025</v>
      </c>
      <c r="B2527" s="37" t="s">
        <v>1046</v>
      </c>
      <c r="C2527" s="38"/>
      <c r="D2527" s="38"/>
      <c r="E2527" s="38"/>
      <c r="F2527" s="38"/>
      <c r="G2527" s="38"/>
      <c r="H2527" s="38"/>
      <c r="I2527" s="38"/>
      <c r="J2527" s="38"/>
    </row>
    <row r="2528" spans="1:10" x14ac:dyDescent="0.25">
      <c r="A2528" s="27">
        <v>1609073</v>
      </c>
      <c r="B2528" s="34" t="s">
        <v>2510</v>
      </c>
      <c r="C2528" s="35">
        <v>18314</v>
      </c>
      <c r="D2528" s="36" t="s">
        <v>1025</v>
      </c>
      <c r="E2528" s="36">
        <v>183</v>
      </c>
      <c r="F2528" s="35">
        <v>13276</v>
      </c>
      <c r="G2528" s="36" t="s">
        <v>1025</v>
      </c>
      <c r="H2528" s="36">
        <v>72</v>
      </c>
      <c r="I2528" s="36">
        <v>433</v>
      </c>
      <c r="J2528" s="35">
        <v>608</v>
      </c>
    </row>
    <row r="2529" spans="1:10" x14ac:dyDescent="0.25">
      <c r="A2529" s="27">
        <v>1609074</v>
      </c>
      <c r="B2529" s="34" t="s">
        <v>1037</v>
      </c>
      <c r="C2529" s="35">
        <v>1311</v>
      </c>
      <c r="D2529" s="36" t="s">
        <v>1025</v>
      </c>
      <c r="E2529" s="36">
        <v>13</v>
      </c>
      <c r="F2529" s="35">
        <v>6359</v>
      </c>
      <c r="G2529" s="36" t="s">
        <v>1025</v>
      </c>
      <c r="H2529" s="36">
        <v>485</v>
      </c>
      <c r="I2529" s="36" t="s">
        <v>1038</v>
      </c>
      <c r="J2529" s="35" t="s">
        <v>1038</v>
      </c>
    </row>
    <row r="2530" spans="1:10" x14ac:dyDescent="0.25">
      <c r="A2530" s="27">
        <v>1609075</v>
      </c>
      <c r="B2530" s="34" t="s">
        <v>1039</v>
      </c>
      <c r="C2530" s="35">
        <v>17003</v>
      </c>
      <c r="D2530" s="36" t="s">
        <v>1025</v>
      </c>
      <c r="E2530" s="36">
        <v>170</v>
      </c>
      <c r="F2530" s="35">
        <v>6917</v>
      </c>
      <c r="G2530" s="36" t="s">
        <v>1025</v>
      </c>
      <c r="H2530" s="36">
        <v>41</v>
      </c>
      <c r="I2530" s="36" t="s">
        <v>1038</v>
      </c>
      <c r="J2530" s="35" t="s">
        <v>1038</v>
      </c>
    </row>
    <row r="2531" spans="1:10" x14ac:dyDescent="0.25">
      <c r="A2531" s="27">
        <v>1609083</v>
      </c>
      <c r="B2531" s="34" t="s">
        <v>2511</v>
      </c>
      <c r="C2531" s="35">
        <v>12567</v>
      </c>
      <c r="D2531" s="36" t="s">
        <v>1025</v>
      </c>
      <c r="E2531" s="36">
        <v>126</v>
      </c>
      <c r="F2531" s="35">
        <v>19610</v>
      </c>
      <c r="G2531" s="36" t="s">
        <v>1025</v>
      </c>
      <c r="H2531" s="36">
        <v>156</v>
      </c>
      <c r="I2531" s="36">
        <v>972</v>
      </c>
      <c r="J2531" s="35">
        <v>353</v>
      </c>
    </row>
    <row r="2532" spans="1:10" x14ac:dyDescent="0.25">
      <c r="A2532" s="27">
        <v>1609084</v>
      </c>
      <c r="B2532" s="34" t="s">
        <v>1129</v>
      </c>
      <c r="C2532" s="35">
        <v>325</v>
      </c>
      <c r="D2532" s="36" t="s">
        <v>1025</v>
      </c>
      <c r="E2532" s="36">
        <v>3</v>
      </c>
      <c r="F2532" s="35">
        <v>8725</v>
      </c>
      <c r="G2532" s="36" t="s">
        <v>1025</v>
      </c>
      <c r="H2532" s="36">
        <v>2685</v>
      </c>
      <c r="I2532" s="36" t="s">
        <v>1038</v>
      </c>
      <c r="J2532" s="35" t="s">
        <v>1038</v>
      </c>
    </row>
    <row r="2533" spans="1:10" x14ac:dyDescent="0.25">
      <c r="A2533" s="27">
        <v>1609085</v>
      </c>
      <c r="B2533" s="34" t="s">
        <v>1039</v>
      </c>
      <c r="C2533" s="35">
        <v>12242</v>
      </c>
      <c r="D2533" s="36" t="s">
        <v>1025</v>
      </c>
      <c r="E2533" s="36">
        <v>123</v>
      </c>
      <c r="F2533" s="35">
        <v>10885</v>
      </c>
      <c r="G2533" s="36" t="s">
        <v>1025</v>
      </c>
      <c r="H2533" s="36">
        <v>89</v>
      </c>
      <c r="I2533" s="36" t="s">
        <v>1038</v>
      </c>
      <c r="J2533" s="35" t="s">
        <v>1038</v>
      </c>
    </row>
    <row r="2534" spans="1:10" x14ac:dyDescent="0.25">
      <c r="A2534" s="27">
        <v>1609103</v>
      </c>
      <c r="B2534" s="34" t="s">
        <v>2512</v>
      </c>
      <c r="C2534" s="35">
        <v>11826</v>
      </c>
      <c r="D2534" s="36" t="s">
        <v>1025</v>
      </c>
      <c r="E2534" s="36">
        <v>118</v>
      </c>
      <c r="F2534" s="35">
        <v>9063</v>
      </c>
      <c r="G2534" s="36" t="s">
        <v>1025</v>
      </c>
      <c r="H2534" s="36">
        <v>77</v>
      </c>
      <c r="I2534" s="36">
        <v>1076</v>
      </c>
      <c r="J2534" s="35">
        <v>978</v>
      </c>
    </row>
    <row r="2535" spans="1:10" x14ac:dyDescent="0.25">
      <c r="A2535" s="27">
        <v>1609104</v>
      </c>
      <c r="B2535" s="34" t="s">
        <v>1064</v>
      </c>
      <c r="C2535" s="35">
        <v>1622</v>
      </c>
      <c r="D2535" s="36" t="s">
        <v>1025</v>
      </c>
      <c r="E2535" s="36">
        <v>16</v>
      </c>
      <c r="F2535" s="35">
        <v>2591</v>
      </c>
      <c r="G2535" s="36" t="s">
        <v>1025</v>
      </c>
      <c r="H2535" s="36">
        <v>160</v>
      </c>
      <c r="I2535" s="36" t="s">
        <v>1038</v>
      </c>
      <c r="J2535" s="35" t="s">
        <v>1038</v>
      </c>
    </row>
    <row r="2536" spans="1:10" x14ac:dyDescent="0.25">
      <c r="A2536" s="27">
        <v>1609105</v>
      </c>
      <c r="B2536" s="34" t="s">
        <v>1049</v>
      </c>
      <c r="C2536" s="35">
        <v>10204</v>
      </c>
      <c r="D2536" s="36" t="s">
        <v>1025</v>
      </c>
      <c r="E2536" s="36">
        <v>102</v>
      </c>
      <c r="F2536" s="35">
        <v>6472</v>
      </c>
      <c r="G2536" s="36" t="s">
        <v>1025</v>
      </c>
      <c r="H2536" s="36">
        <v>63</v>
      </c>
      <c r="I2536" s="36" t="s">
        <v>1038</v>
      </c>
      <c r="J2536" s="35" t="s">
        <v>1038</v>
      </c>
    </row>
    <row r="2537" spans="1:10" x14ac:dyDescent="0.25">
      <c r="A2537" s="27">
        <v>1609123</v>
      </c>
      <c r="B2537" s="34" t="s">
        <v>2513</v>
      </c>
      <c r="C2537" s="35">
        <v>8125</v>
      </c>
      <c r="D2537" s="36" t="s">
        <v>1025</v>
      </c>
      <c r="E2537" s="36">
        <v>81</v>
      </c>
      <c r="F2537" s="35">
        <v>5171</v>
      </c>
      <c r="G2537" s="36" t="s">
        <v>1025</v>
      </c>
      <c r="H2537" s="36">
        <v>64</v>
      </c>
      <c r="I2537" s="36">
        <v>1686</v>
      </c>
      <c r="J2537" s="35">
        <v>1685</v>
      </c>
    </row>
    <row r="2538" spans="1:10" x14ac:dyDescent="0.25">
      <c r="A2538" s="27">
        <v>1609124</v>
      </c>
      <c r="B2538" s="34" t="s">
        <v>1037</v>
      </c>
      <c r="C2538" s="35">
        <v>923</v>
      </c>
      <c r="D2538" s="36" t="s">
        <v>1025</v>
      </c>
      <c r="E2538" s="36">
        <v>9</v>
      </c>
      <c r="F2538" s="35">
        <v>3998</v>
      </c>
      <c r="G2538" s="36" t="s">
        <v>1025</v>
      </c>
      <c r="H2538" s="36">
        <v>433</v>
      </c>
      <c r="I2538" s="36" t="s">
        <v>1038</v>
      </c>
      <c r="J2538" s="35" t="s">
        <v>1038</v>
      </c>
    </row>
    <row r="2539" spans="1:10" x14ac:dyDescent="0.25">
      <c r="A2539" s="27">
        <v>1609125</v>
      </c>
      <c r="B2539" s="34" t="s">
        <v>1039</v>
      </c>
      <c r="C2539" s="35">
        <v>7202</v>
      </c>
      <c r="D2539" s="36" t="s">
        <v>1025</v>
      </c>
      <c r="E2539" s="36">
        <v>72</v>
      </c>
      <c r="F2539" s="35">
        <v>1173</v>
      </c>
      <c r="G2539" s="36" t="s">
        <v>1025</v>
      </c>
      <c r="H2539" s="36">
        <v>16</v>
      </c>
      <c r="I2539" s="36" t="s">
        <v>1038</v>
      </c>
      <c r="J2539" s="35" t="s">
        <v>1038</v>
      </c>
    </row>
    <row r="2540" spans="1:10" x14ac:dyDescent="0.25">
      <c r="A2540" s="27" t="s">
        <v>1025</v>
      </c>
      <c r="B2540" s="40" t="s">
        <v>2514</v>
      </c>
      <c r="C2540" s="41"/>
      <c r="D2540" s="41"/>
      <c r="E2540" s="41"/>
      <c r="F2540" s="41"/>
      <c r="G2540" s="41"/>
      <c r="H2540" s="41"/>
      <c r="I2540" s="41"/>
      <c r="J2540" s="41"/>
    </row>
    <row r="2541" spans="1:10" x14ac:dyDescent="0.25">
      <c r="A2541" s="27" t="s">
        <v>1025</v>
      </c>
      <c r="B2541" s="37" t="s">
        <v>1925</v>
      </c>
      <c r="C2541" s="38"/>
      <c r="D2541" s="38"/>
      <c r="E2541" s="38"/>
      <c r="F2541" s="38"/>
      <c r="G2541" s="38"/>
      <c r="H2541" s="38"/>
      <c r="I2541" s="38"/>
      <c r="J2541" s="38"/>
    </row>
    <row r="2542" spans="1:10" x14ac:dyDescent="0.25">
      <c r="A2542" s="27">
        <v>1610032</v>
      </c>
      <c r="B2542" s="34" t="s">
        <v>1680</v>
      </c>
      <c r="C2542" s="35">
        <v>8311</v>
      </c>
      <c r="D2542" s="36" t="s">
        <v>1025</v>
      </c>
      <c r="E2542" s="36">
        <v>84</v>
      </c>
      <c r="F2542" s="35">
        <v>4338</v>
      </c>
      <c r="G2542" s="36" t="s">
        <v>1025</v>
      </c>
      <c r="H2542" s="36">
        <v>52</v>
      </c>
      <c r="I2542" s="36">
        <v>1654</v>
      </c>
      <c r="J2542" s="35">
        <v>1892</v>
      </c>
    </row>
    <row r="2543" spans="1:10" x14ac:dyDescent="0.25">
      <c r="A2543" s="27" t="s">
        <v>1025</v>
      </c>
      <c r="B2543" s="37" t="s">
        <v>1046</v>
      </c>
      <c r="C2543" s="38"/>
      <c r="D2543" s="38"/>
      <c r="E2543" s="38"/>
      <c r="F2543" s="38"/>
      <c r="G2543" s="38"/>
      <c r="H2543" s="38"/>
      <c r="I2543" s="38"/>
      <c r="J2543" s="38"/>
    </row>
    <row r="2544" spans="1:10" x14ac:dyDescent="0.25">
      <c r="A2544" s="27">
        <v>1610013</v>
      </c>
      <c r="B2544" s="34" t="s">
        <v>1876</v>
      </c>
      <c r="C2544" s="35">
        <v>19625</v>
      </c>
      <c r="D2544" s="36" t="s">
        <v>1025</v>
      </c>
      <c r="E2544" s="36">
        <v>196</v>
      </c>
      <c r="F2544" s="35">
        <v>10624</v>
      </c>
      <c r="G2544" s="36" t="s">
        <v>1025</v>
      </c>
      <c r="H2544" s="36">
        <v>54</v>
      </c>
      <c r="I2544" s="36">
        <v>369</v>
      </c>
      <c r="J2544" s="35">
        <v>814</v>
      </c>
    </row>
    <row r="2545" spans="1:10" x14ac:dyDescent="0.25">
      <c r="A2545" s="27">
        <v>1610014</v>
      </c>
      <c r="B2545" s="34" t="s">
        <v>1037</v>
      </c>
      <c r="C2545" s="35">
        <v>1472</v>
      </c>
      <c r="D2545" s="36" t="s">
        <v>1025</v>
      </c>
      <c r="E2545" s="36">
        <v>15</v>
      </c>
      <c r="F2545" s="35">
        <v>2443</v>
      </c>
      <c r="G2545" s="36" t="s">
        <v>1025</v>
      </c>
      <c r="H2545" s="36">
        <v>166</v>
      </c>
      <c r="I2545" s="36" t="s">
        <v>1038</v>
      </c>
      <c r="J2545" s="35" t="s">
        <v>1038</v>
      </c>
    </row>
    <row r="2546" spans="1:10" x14ac:dyDescent="0.25">
      <c r="A2546" s="27">
        <v>1610015</v>
      </c>
      <c r="B2546" s="34" t="s">
        <v>1039</v>
      </c>
      <c r="C2546" s="35">
        <v>18153</v>
      </c>
      <c r="D2546" s="36" t="s">
        <v>1025</v>
      </c>
      <c r="E2546" s="36">
        <v>181</v>
      </c>
      <c r="F2546" s="35">
        <v>8181</v>
      </c>
      <c r="G2546" s="36" t="s">
        <v>1025</v>
      </c>
      <c r="H2546" s="36">
        <v>45</v>
      </c>
      <c r="I2546" s="36" t="s">
        <v>1038</v>
      </c>
      <c r="J2546" s="35" t="s">
        <v>1038</v>
      </c>
    </row>
    <row r="2547" spans="1:10" x14ac:dyDescent="0.25">
      <c r="A2547" s="27">
        <v>1610023</v>
      </c>
      <c r="B2547" s="34" t="s">
        <v>2515</v>
      </c>
      <c r="C2547" s="35">
        <v>16993</v>
      </c>
      <c r="D2547" s="36" t="s">
        <v>1025</v>
      </c>
      <c r="E2547" s="36">
        <v>170</v>
      </c>
      <c r="F2547" s="35">
        <v>13293</v>
      </c>
      <c r="G2547" s="36" t="s">
        <v>1025</v>
      </c>
      <c r="H2547" s="36">
        <v>78</v>
      </c>
      <c r="I2547" s="36">
        <v>521</v>
      </c>
      <c r="J2547" s="35">
        <v>606</v>
      </c>
    </row>
    <row r="2548" spans="1:10" x14ac:dyDescent="0.25">
      <c r="A2548" s="27">
        <v>1610024</v>
      </c>
      <c r="B2548" s="34" t="s">
        <v>1037</v>
      </c>
      <c r="C2548" s="35">
        <v>2206</v>
      </c>
      <c r="D2548" s="36" t="s">
        <v>1025</v>
      </c>
      <c r="E2548" s="36">
        <v>22</v>
      </c>
      <c r="F2548" s="35">
        <v>5604</v>
      </c>
      <c r="G2548" s="36" t="s">
        <v>1025</v>
      </c>
      <c r="H2548" s="36">
        <v>254</v>
      </c>
      <c r="I2548" s="36" t="s">
        <v>1038</v>
      </c>
      <c r="J2548" s="35" t="s">
        <v>1038</v>
      </c>
    </row>
    <row r="2549" spans="1:10" x14ac:dyDescent="0.25">
      <c r="A2549" s="27">
        <v>1610025</v>
      </c>
      <c r="B2549" s="34" t="s">
        <v>1039</v>
      </c>
      <c r="C2549" s="35">
        <v>14787</v>
      </c>
      <c r="D2549" s="36" t="s">
        <v>1025</v>
      </c>
      <c r="E2549" s="36">
        <v>148</v>
      </c>
      <c r="F2549" s="35">
        <v>7689</v>
      </c>
      <c r="G2549" s="36" t="s">
        <v>1025</v>
      </c>
      <c r="H2549" s="36">
        <v>52</v>
      </c>
      <c r="I2549" s="36" t="s">
        <v>1038</v>
      </c>
      <c r="J2549" s="35" t="s">
        <v>1038</v>
      </c>
    </row>
    <row r="2550" spans="1:10" x14ac:dyDescent="0.25">
      <c r="A2550" s="27">
        <v>1610043</v>
      </c>
      <c r="B2550" s="34" t="s">
        <v>2516</v>
      </c>
      <c r="C2550" s="35">
        <v>12226</v>
      </c>
      <c r="D2550" s="36" t="s">
        <v>1025</v>
      </c>
      <c r="E2550" s="36">
        <v>122</v>
      </c>
      <c r="F2550" s="35">
        <v>27269</v>
      </c>
      <c r="G2550" s="36" t="s">
        <v>1025</v>
      </c>
      <c r="H2550" s="36">
        <v>223</v>
      </c>
      <c r="I2550" s="36">
        <v>1020</v>
      </c>
      <c r="J2550" s="35">
        <v>212</v>
      </c>
    </row>
    <row r="2551" spans="1:10" x14ac:dyDescent="0.25">
      <c r="A2551" s="27">
        <v>1610044</v>
      </c>
      <c r="B2551" s="34" t="s">
        <v>1116</v>
      </c>
      <c r="C2551" s="35">
        <v>2050</v>
      </c>
      <c r="D2551" s="36" t="s">
        <v>1025</v>
      </c>
      <c r="E2551" s="36">
        <v>20</v>
      </c>
      <c r="F2551" s="35">
        <v>21138</v>
      </c>
      <c r="G2551" s="36" t="s">
        <v>1025</v>
      </c>
      <c r="H2551" s="36">
        <v>1031</v>
      </c>
      <c r="I2551" s="36" t="s">
        <v>1038</v>
      </c>
      <c r="J2551" s="35" t="s">
        <v>1038</v>
      </c>
    </row>
    <row r="2552" spans="1:10" x14ac:dyDescent="0.25">
      <c r="A2552" s="27">
        <v>1610045</v>
      </c>
      <c r="B2552" s="34" t="s">
        <v>1049</v>
      </c>
      <c r="C2552" s="35">
        <v>10176</v>
      </c>
      <c r="D2552" s="36" t="s">
        <v>1025</v>
      </c>
      <c r="E2552" s="36">
        <v>102</v>
      </c>
      <c r="F2552" s="35">
        <v>6131</v>
      </c>
      <c r="G2552" s="36" t="s">
        <v>1025</v>
      </c>
      <c r="H2552" s="36">
        <v>60</v>
      </c>
      <c r="I2552" s="36" t="s">
        <v>1038</v>
      </c>
      <c r="J2552" s="35" t="s">
        <v>1038</v>
      </c>
    </row>
    <row r="2553" spans="1:10" x14ac:dyDescent="0.25">
      <c r="A2553" s="27" t="s">
        <v>1025</v>
      </c>
      <c r="B2553" s="40" t="s">
        <v>2517</v>
      </c>
      <c r="C2553" s="41"/>
      <c r="D2553" s="41"/>
      <c r="E2553" s="41"/>
      <c r="F2553" s="41"/>
      <c r="G2553" s="41"/>
      <c r="H2553" s="41"/>
      <c r="I2553" s="41"/>
      <c r="J2553" s="41"/>
    </row>
    <row r="2554" spans="1:10" x14ac:dyDescent="0.25">
      <c r="A2554" s="27" t="s">
        <v>1025</v>
      </c>
      <c r="B2554" s="37" t="s">
        <v>1053</v>
      </c>
      <c r="C2554" s="38"/>
      <c r="D2554" s="38"/>
      <c r="E2554" s="38"/>
      <c r="F2554" s="38"/>
      <c r="G2554" s="38"/>
      <c r="H2554" s="38"/>
      <c r="I2554" s="38"/>
      <c r="J2554" s="38"/>
    </row>
    <row r="2555" spans="1:10" x14ac:dyDescent="0.25">
      <c r="A2555" s="27">
        <v>1611012</v>
      </c>
      <c r="B2555" s="34" t="s">
        <v>2518</v>
      </c>
      <c r="C2555" s="35">
        <v>8451</v>
      </c>
      <c r="D2555" s="36" t="s">
        <v>1025</v>
      </c>
      <c r="E2555" s="36">
        <v>85</v>
      </c>
      <c r="F2555" s="35">
        <v>5424</v>
      </c>
      <c r="G2555" s="36" t="s">
        <v>1025</v>
      </c>
      <c r="H2555" s="36">
        <v>64</v>
      </c>
      <c r="I2555" s="36">
        <v>1629</v>
      </c>
      <c r="J2555" s="35">
        <v>1619</v>
      </c>
    </row>
    <row r="2556" spans="1:10" x14ac:dyDescent="0.25">
      <c r="A2556" s="27">
        <v>1611022</v>
      </c>
      <c r="B2556" s="34" t="s">
        <v>2519</v>
      </c>
      <c r="C2556" s="35">
        <v>11346</v>
      </c>
      <c r="D2556" s="36" t="s">
        <v>1025</v>
      </c>
      <c r="E2556" s="36">
        <v>112</v>
      </c>
      <c r="F2556" s="35">
        <v>7216</v>
      </c>
      <c r="G2556" s="36" t="s">
        <v>1025</v>
      </c>
      <c r="H2556" s="36">
        <v>64</v>
      </c>
      <c r="I2556" s="36">
        <v>1152</v>
      </c>
      <c r="J2556" s="35">
        <v>1263</v>
      </c>
    </row>
    <row r="2557" spans="1:10" x14ac:dyDescent="0.25">
      <c r="A2557" s="27" t="s">
        <v>1025</v>
      </c>
      <c r="B2557" s="37" t="s">
        <v>1046</v>
      </c>
      <c r="C2557" s="38"/>
      <c r="D2557" s="38"/>
      <c r="E2557" s="38"/>
      <c r="F2557" s="38"/>
      <c r="G2557" s="38"/>
      <c r="H2557" s="38"/>
      <c r="I2557" s="38"/>
      <c r="J2557" s="38"/>
    </row>
    <row r="2558" spans="1:10" x14ac:dyDescent="0.25">
      <c r="A2558" s="27">
        <v>1611033</v>
      </c>
      <c r="B2558" s="34" t="s">
        <v>2520</v>
      </c>
      <c r="C2558" s="35">
        <v>8357</v>
      </c>
      <c r="D2558" s="36" t="s">
        <v>1025</v>
      </c>
      <c r="E2558" s="36">
        <v>84</v>
      </c>
      <c r="F2558" s="35">
        <v>5919</v>
      </c>
      <c r="G2558" s="36" t="s">
        <v>1025</v>
      </c>
      <c r="H2558" s="36">
        <v>71</v>
      </c>
      <c r="I2558" s="36">
        <v>1644</v>
      </c>
      <c r="J2558" s="35">
        <v>1514</v>
      </c>
    </row>
    <row r="2559" spans="1:10" x14ac:dyDescent="0.25">
      <c r="A2559" s="27">
        <v>1611034</v>
      </c>
      <c r="B2559" s="34" t="s">
        <v>1064</v>
      </c>
      <c r="C2559" s="35">
        <v>5570</v>
      </c>
      <c r="D2559" s="36" t="s">
        <v>1025</v>
      </c>
      <c r="E2559" s="36">
        <v>56</v>
      </c>
      <c r="F2559" s="35">
        <v>3328</v>
      </c>
      <c r="G2559" s="36" t="s">
        <v>1025</v>
      </c>
      <c r="H2559" s="36">
        <v>60</v>
      </c>
      <c r="I2559" s="36" t="s">
        <v>1038</v>
      </c>
      <c r="J2559" s="35" t="s">
        <v>1038</v>
      </c>
    </row>
    <row r="2560" spans="1:10" x14ac:dyDescent="0.25">
      <c r="A2560" s="27">
        <v>1611035</v>
      </c>
      <c r="B2560" s="34" t="s">
        <v>1039</v>
      </c>
      <c r="C2560" s="35">
        <v>2787</v>
      </c>
      <c r="D2560" s="36" t="s">
        <v>1025</v>
      </c>
      <c r="E2560" s="36">
        <v>28</v>
      </c>
      <c r="F2560" s="35">
        <v>2591</v>
      </c>
      <c r="G2560" s="36" t="s">
        <v>1025</v>
      </c>
      <c r="H2560" s="36">
        <v>93</v>
      </c>
      <c r="I2560" s="36" t="s">
        <v>1038</v>
      </c>
      <c r="J2560" s="35" t="s">
        <v>1038</v>
      </c>
    </row>
    <row r="2561" spans="1:10" x14ac:dyDescent="0.25">
      <c r="A2561" s="27">
        <v>1611043</v>
      </c>
      <c r="B2561" s="34" t="s">
        <v>2521</v>
      </c>
      <c r="C2561" s="35">
        <v>9475</v>
      </c>
      <c r="D2561" s="36" t="s">
        <v>1025</v>
      </c>
      <c r="E2561" s="36">
        <v>95</v>
      </c>
      <c r="F2561" s="35">
        <v>7623</v>
      </c>
      <c r="G2561" s="36" t="s">
        <v>1025</v>
      </c>
      <c r="H2561" s="36">
        <v>80</v>
      </c>
      <c r="I2561" s="36">
        <v>1474</v>
      </c>
      <c r="J2561" s="35">
        <v>1186</v>
      </c>
    </row>
    <row r="2562" spans="1:10" x14ac:dyDescent="0.25">
      <c r="A2562" s="27">
        <v>1611044</v>
      </c>
      <c r="B2562" s="34" t="s">
        <v>1037</v>
      </c>
      <c r="C2562" s="35">
        <v>1450</v>
      </c>
      <c r="D2562" s="36" t="s">
        <v>1025</v>
      </c>
      <c r="E2562" s="36">
        <v>15</v>
      </c>
      <c r="F2562" s="35">
        <v>2585</v>
      </c>
      <c r="G2562" s="36" t="s">
        <v>1025</v>
      </c>
      <c r="H2562" s="36">
        <v>178</v>
      </c>
      <c r="I2562" s="36" t="s">
        <v>1038</v>
      </c>
      <c r="J2562" s="35" t="s">
        <v>1038</v>
      </c>
    </row>
    <row r="2563" spans="1:10" x14ac:dyDescent="0.25">
      <c r="A2563" s="27">
        <v>1611045</v>
      </c>
      <c r="B2563" s="34" t="s">
        <v>1049</v>
      </c>
      <c r="C2563" s="35">
        <v>8025</v>
      </c>
      <c r="D2563" s="36" t="s">
        <v>1025</v>
      </c>
      <c r="E2563" s="36">
        <v>80</v>
      </c>
      <c r="F2563" s="35">
        <v>5038</v>
      </c>
      <c r="G2563" s="36" t="s">
        <v>1025</v>
      </c>
      <c r="H2563" s="36">
        <v>63</v>
      </c>
      <c r="I2563" s="36" t="s">
        <v>1038</v>
      </c>
      <c r="J2563" s="35" t="s">
        <v>1038</v>
      </c>
    </row>
    <row r="2564" spans="1:10" x14ac:dyDescent="0.25">
      <c r="A2564" s="27">
        <v>1611053</v>
      </c>
      <c r="B2564" s="34" t="s">
        <v>2522</v>
      </c>
      <c r="C2564" s="35">
        <v>20253</v>
      </c>
      <c r="D2564" s="36" t="s">
        <v>1025</v>
      </c>
      <c r="E2564" s="36">
        <v>203</v>
      </c>
      <c r="F2564" s="35">
        <v>30688</v>
      </c>
      <c r="G2564" s="36" t="s">
        <v>1025</v>
      </c>
      <c r="H2564" s="36">
        <v>152</v>
      </c>
      <c r="I2564" s="36">
        <v>332</v>
      </c>
      <c r="J2564" s="35">
        <v>182</v>
      </c>
    </row>
    <row r="2565" spans="1:10" x14ac:dyDescent="0.25">
      <c r="A2565" s="27">
        <v>1611054</v>
      </c>
      <c r="B2565" s="34" t="s">
        <v>1037</v>
      </c>
      <c r="C2565" s="35">
        <v>2997</v>
      </c>
      <c r="D2565" s="36" t="s">
        <v>1025</v>
      </c>
      <c r="E2565" s="36">
        <v>30</v>
      </c>
      <c r="F2565" s="35">
        <v>17982</v>
      </c>
      <c r="G2565" s="36" t="s">
        <v>1025</v>
      </c>
      <c r="H2565" s="36">
        <v>600</v>
      </c>
      <c r="I2565" s="36" t="s">
        <v>1038</v>
      </c>
      <c r="J2565" s="35" t="s">
        <v>1038</v>
      </c>
    </row>
    <row r="2566" spans="1:10" x14ac:dyDescent="0.25">
      <c r="A2566" s="27">
        <v>1611055</v>
      </c>
      <c r="B2566" s="34" t="s">
        <v>1039</v>
      </c>
      <c r="C2566" s="35">
        <v>17256</v>
      </c>
      <c r="D2566" s="36" t="s">
        <v>1025</v>
      </c>
      <c r="E2566" s="36">
        <v>173</v>
      </c>
      <c r="F2566" s="35">
        <v>12706</v>
      </c>
      <c r="G2566" s="36" t="s">
        <v>1025</v>
      </c>
      <c r="H2566" s="36">
        <v>74</v>
      </c>
      <c r="I2566" s="36" t="s">
        <v>1038</v>
      </c>
      <c r="J2566" s="35" t="s">
        <v>1038</v>
      </c>
    </row>
    <row r="2567" spans="1:10" x14ac:dyDescent="0.25">
      <c r="A2567" s="27">
        <v>1611063</v>
      </c>
      <c r="B2567" s="34" t="s">
        <v>1873</v>
      </c>
      <c r="C2567" s="35">
        <v>8331</v>
      </c>
      <c r="D2567" s="36" t="s">
        <v>1025</v>
      </c>
      <c r="E2567" s="36">
        <v>83</v>
      </c>
      <c r="F2567" s="35">
        <v>6416</v>
      </c>
      <c r="G2567" s="36" t="s">
        <v>1025</v>
      </c>
      <c r="H2567" s="36">
        <v>77</v>
      </c>
      <c r="I2567" s="36">
        <v>1649</v>
      </c>
      <c r="J2567" s="35">
        <v>1405</v>
      </c>
    </row>
    <row r="2568" spans="1:10" x14ac:dyDescent="0.25">
      <c r="A2568" s="27">
        <v>1611064</v>
      </c>
      <c r="B2568" s="34" t="s">
        <v>1037</v>
      </c>
      <c r="C2568" s="35">
        <v>1476</v>
      </c>
      <c r="D2568" s="36" t="s">
        <v>1025</v>
      </c>
      <c r="E2568" s="36">
        <v>15</v>
      </c>
      <c r="F2568" s="35">
        <v>1774</v>
      </c>
      <c r="G2568" s="36" t="s">
        <v>1025</v>
      </c>
      <c r="H2568" s="36">
        <v>120</v>
      </c>
      <c r="I2568" s="36" t="s">
        <v>1038</v>
      </c>
      <c r="J2568" s="35" t="s">
        <v>1038</v>
      </c>
    </row>
    <row r="2569" spans="1:10" x14ac:dyDescent="0.25">
      <c r="A2569" s="27">
        <v>1611065</v>
      </c>
      <c r="B2569" s="34" t="s">
        <v>1039</v>
      </c>
      <c r="C2569" s="35">
        <v>6855</v>
      </c>
      <c r="D2569" s="36" t="s">
        <v>1025</v>
      </c>
      <c r="E2569" s="36">
        <v>68</v>
      </c>
      <c r="F2569" s="35">
        <v>4642</v>
      </c>
      <c r="G2569" s="36" t="s">
        <v>1025</v>
      </c>
      <c r="H2569" s="36">
        <v>68</v>
      </c>
      <c r="I2569" s="36" t="s">
        <v>1038</v>
      </c>
      <c r="J2569" s="35" t="s">
        <v>1038</v>
      </c>
    </row>
    <row r="2570" spans="1:10" x14ac:dyDescent="0.25">
      <c r="A2570" s="27">
        <v>1611073</v>
      </c>
      <c r="B2570" s="34" t="s">
        <v>2523</v>
      </c>
      <c r="C2570" s="35">
        <v>8214</v>
      </c>
      <c r="D2570" s="36" t="s">
        <v>1025</v>
      </c>
      <c r="E2570" s="36">
        <v>82</v>
      </c>
      <c r="F2570" s="35">
        <v>11379</v>
      </c>
      <c r="G2570" s="36" t="s">
        <v>1025</v>
      </c>
      <c r="H2570" s="36">
        <v>139</v>
      </c>
      <c r="I2570" s="36">
        <v>1670</v>
      </c>
      <c r="J2570" s="35">
        <v>751</v>
      </c>
    </row>
    <row r="2571" spans="1:10" x14ac:dyDescent="0.25">
      <c r="A2571" s="27">
        <v>1611074</v>
      </c>
      <c r="B2571" s="34" t="s">
        <v>1037</v>
      </c>
      <c r="C2571" s="35">
        <v>1646</v>
      </c>
      <c r="D2571" s="36" t="s">
        <v>1025</v>
      </c>
      <c r="E2571" s="36">
        <v>16</v>
      </c>
      <c r="F2571" s="35">
        <v>7168</v>
      </c>
      <c r="G2571" s="36" t="s">
        <v>1025</v>
      </c>
      <c r="H2571" s="36">
        <v>435</v>
      </c>
      <c r="I2571" s="36" t="s">
        <v>1038</v>
      </c>
      <c r="J2571" s="35" t="s">
        <v>1038</v>
      </c>
    </row>
    <row r="2572" spans="1:10" x14ac:dyDescent="0.25">
      <c r="A2572" s="27">
        <v>1611075</v>
      </c>
      <c r="B2572" s="34" t="s">
        <v>1049</v>
      </c>
      <c r="C2572" s="35">
        <v>6568</v>
      </c>
      <c r="D2572" s="36" t="s">
        <v>1025</v>
      </c>
      <c r="E2572" s="36">
        <v>66</v>
      </c>
      <c r="F2572" s="35">
        <v>4211</v>
      </c>
      <c r="G2572" s="36" t="s">
        <v>1025</v>
      </c>
      <c r="H2572" s="36">
        <v>64</v>
      </c>
      <c r="I2572" s="36" t="s">
        <v>1038</v>
      </c>
      <c r="J2572" s="35" t="s">
        <v>1038</v>
      </c>
    </row>
    <row r="2573" spans="1:10" x14ac:dyDescent="0.25">
      <c r="A2573" s="27" t="s">
        <v>1025</v>
      </c>
      <c r="B2573" s="40" t="s">
        <v>2524</v>
      </c>
      <c r="C2573" s="41"/>
      <c r="D2573" s="41"/>
      <c r="E2573" s="41"/>
      <c r="F2573" s="41"/>
      <c r="G2573" s="41"/>
      <c r="H2573" s="41"/>
      <c r="I2573" s="41"/>
      <c r="J2573" s="41"/>
    </row>
    <row r="2574" spans="1:10" x14ac:dyDescent="0.25">
      <c r="A2574" s="27">
        <v>1661011</v>
      </c>
      <c r="B2574" s="34" t="s">
        <v>2525</v>
      </c>
      <c r="C2574" s="35">
        <v>14888</v>
      </c>
      <c r="D2574" s="36" t="s">
        <v>1025</v>
      </c>
      <c r="E2574" s="36">
        <v>149</v>
      </c>
      <c r="F2574" s="35">
        <v>128137</v>
      </c>
      <c r="G2574" s="39" t="s">
        <v>1033</v>
      </c>
      <c r="H2574" s="36">
        <v>861</v>
      </c>
      <c r="I2574" s="36">
        <v>687</v>
      </c>
      <c r="J2574" s="35">
        <v>27</v>
      </c>
    </row>
    <row r="2575" spans="1:10" x14ac:dyDescent="0.25">
      <c r="A2575" s="27" t="s">
        <v>1025</v>
      </c>
      <c r="B2575" s="40" t="s">
        <v>2526</v>
      </c>
      <c r="C2575" s="41"/>
      <c r="D2575" s="41"/>
      <c r="E2575" s="41"/>
      <c r="F2575" s="41"/>
      <c r="G2575" s="41"/>
      <c r="H2575" s="41"/>
      <c r="I2575" s="41"/>
      <c r="J2575" s="41"/>
    </row>
    <row r="2576" spans="1:10" x14ac:dyDescent="0.25">
      <c r="A2576" s="27" t="s">
        <v>1025</v>
      </c>
      <c r="B2576" s="40" t="s">
        <v>2527</v>
      </c>
      <c r="C2576" s="41"/>
      <c r="D2576" s="41"/>
      <c r="E2576" s="41"/>
      <c r="F2576" s="41"/>
      <c r="G2576" s="41"/>
      <c r="H2576" s="41"/>
      <c r="I2576" s="41"/>
      <c r="J2576" s="41"/>
    </row>
    <row r="2577" spans="1:10" x14ac:dyDescent="0.25">
      <c r="A2577" s="27" t="s">
        <v>1025</v>
      </c>
      <c r="B2577" s="37" t="s">
        <v>1030</v>
      </c>
      <c r="C2577" s="38"/>
      <c r="D2577" s="38"/>
      <c r="E2577" s="38"/>
      <c r="F2577" s="38"/>
      <c r="G2577" s="38"/>
      <c r="H2577" s="38"/>
      <c r="I2577" s="38"/>
      <c r="J2577" s="38"/>
    </row>
    <row r="2578" spans="1:10" x14ac:dyDescent="0.25">
      <c r="A2578" s="27">
        <v>1801032</v>
      </c>
      <c r="B2578" s="34" t="s">
        <v>2528</v>
      </c>
      <c r="C2578" s="35">
        <v>18477</v>
      </c>
      <c r="D2578" s="36" t="s">
        <v>1025</v>
      </c>
      <c r="E2578" s="36">
        <v>185</v>
      </c>
      <c r="F2578" s="35">
        <v>2410</v>
      </c>
      <c r="G2578" s="36" t="s">
        <v>1025</v>
      </c>
      <c r="H2578" s="36">
        <v>13</v>
      </c>
      <c r="I2578" s="36">
        <v>425</v>
      </c>
      <c r="J2578" s="35">
        <v>2255</v>
      </c>
    </row>
    <row r="2579" spans="1:10" x14ac:dyDescent="0.25">
      <c r="A2579" s="27">
        <v>1801052</v>
      </c>
      <c r="B2579" s="34" t="s">
        <v>2529</v>
      </c>
      <c r="C2579" s="35">
        <v>47563</v>
      </c>
      <c r="D2579" s="36" t="s">
        <v>1025</v>
      </c>
      <c r="E2579" s="36">
        <v>475</v>
      </c>
      <c r="F2579" s="35">
        <v>2101</v>
      </c>
      <c r="G2579" s="36" t="s">
        <v>1025</v>
      </c>
      <c r="H2579" s="36">
        <v>4</v>
      </c>
      <c r="I2579" s="36">
        <v>8</v>
      </c>
      <c r="J2579" s="35">
        <v>2276</v>
      </c>
    </row>
    <row r="2580" spans="1:10" x14ac:dyDescent="0.25">
      <c r="A2580" s="27" t="s">
        <v>1025</v>
      </c>
      <c r="B2580" s="37" t="s">
        <v>1071</v>
      </c>
      <c r="C2580" s="38"/>
      <c r="D2580" s="38"/>
      <c r="E2580" s="38"/>
      <c r="F2580" s="38"/>
      <c r="G2580" s="38"/>
      <c r="H2580" s="38"/>
      <c r="I2580" s="38"/>
      <c r="J2580" s="38"/>
    </row>
    <row r="2581" spans="1:10" x14ac:dyDescent="0.25">
      <c r="A2581" s="27">
        <v>1801083</v>
      </c>
      <c r="B2581" s="34" t="s">
        <v>2530</v>
      </c>
      <c r="C2581" s="35">
        <v>47867</v>
      </c>
      <c r="D2581" s="39" t="s">
        <v>1033</v>
      </c>
      <c r="E2581" s="36">
        <v>479</v>
      </c>
      <c r="F2581" s="35">
        <v>17368</v>
      </c>
      <c r="G2581" s="36" t="s">
        <v>1025</v>
      </c>
      <c r="H2581" s="36">
        <v>36</v>
      </c>
      <c r="I2581" s="36">
        <v>7</v>
      </c>
      <c r="J2581" s="35">
        <v>423</v>
      </c>
    </row>
    <row r="2582" spans="1:10" x14ac:dyDescent="0.25">
      <c r="A2582" s="27">
        <v>1801084</v>
      </c>
      <c r="B2582" s="34" t="s">
        <v>1064</v>
      </c>
      <c r="C2582" s="35">
        <v>1679</v>
      </c>
      <c r="D2582" s="36" t="s">
        <v>1025</v>
      </c>
      <c r="E2582" s="36">
        <v>17</v>
      </c>
      <c r="F2582" s="35">
        <v>9132</v>
      </c>
      <c r="G2582" s="36" t="s">
        <v>1025</v>
      </c>
      <c r="H2582" s="36">
        <v>544</v>
      </c>
      <c r="I2582" s="36" t="s">
        <v>1038</v>
      </c>
      <c r="J2582" s="35" t="s">
        <v>1038</v>
      </c>
    </row>
    <row r="2583" spans="1:10" x14ac:dyDescent="0.25">
      <c r="A2583" s="27">
        <v>1801085</v>
      </c>
      <c r="B2583" s="34" t="s">
        <v>2531</v>
      </c>
      <c r="C2583" s="35">
        <v>46188</v>
      </c>
      <c r="D2583" s="36" t="s">
        <v>1025</v>
      </c>
      <c r="E2583" s="36">
        <v>462</v>
      </c>
      <c r="F2583" s="35">
        <v>8236</v>
      </c>
      <c r="G2583" s="36" t="s">
        <v>1025</v>
      </c>
      <c r="H2583" s="36">
        <v>18</v>
      </c>
      <c r="I2583" s="36" t="s">
        <v>1038</v>
      </c>
      <c r="J2583" s="35" t="s">
        <v>1038</v>
      </c>
    </row>
    <row r="2584" spans="1:10" x14ac:dyDescent="0.25">
      <c r="A2584" s="27" t="s">
        <v>1025</v>
      </c>
      <c r="B2584" s="40" t="s">
        <v>2532</v>
      </c>
      <c r="C2584" s="41"/>
      <c r="D2584" s="41"/>
      <c r="E2584" s="41"/>
      <c r="F2584" s="41"/>
      <c r="G2584" s="41"/>
      <c r="H2584" s="41"/>
      <c r="I2584" s="41"/>
      <c r="J2584" s="41"/>
    </row>
    <row r="2585" spans="1:10" x14ac:dyDescent="0.25">
      <c r="A2585" s="27" t="s">
        <v>1025</v>
      </c>
      <c r="B2585" s="37" t="s">
        <v>1053</v>
      </c>
      <c r="C2585" s="38"/>
      <c r="D2585" s="38"/>
      <c r="E2585" s="38"/>
      <c r="F2585" s="38"/>
      <c r="G2585" s="38"/>
      <c r="H2585" s="38"/>
      <c r="I2585" s="38"/>
      <c r="J2585" s="38"/>
    </row>
    <row r="2586" spans="1:10" x14ac:dyDescent="0.25">
      <c r="A2586" s="27">
        <v>1802022</v>
      </c>
      <c r="B2586" s="34" t="s">
        <v>2533</v>
      </c>
      <c r="C2586" s="35">
        <v>5650</v>
      </c>
      <c r="D2586" s="36" t="s">
        <v>1025</v>
      </c>
      <c r="E2586" s="36">
        <v>56</v>
      </c>
      <c r="F2586" s="35">
        <v>6094</v>
      </c>
      <c r="G2586" s="36" t="s">
        <v>1025</v>
      </c>
      <c r="H2586" s="36">
        <v>108</v>
      </c>
      <c r="I2586" s="36">
        <v>1977</v>
      </c>
      <c r="J2586" s="35">
        <v>1467</v>
      </c>
    </row>
    <row r="2587" spans="1:10" x14ac:dyDescent="0.25">
      <c r="A2587" s="27">
        <v>1802032</v>
      </c>
      <c r="B2587" s="34" t="s">
        <v>2534</v>
      </c>
      <c r="C2587" s="35">
        <v>13029</v>
      </c>
      <c r="D2587" s="36" t="s">
        <v>1025</v>
      </c>
      <c r="E2587" s="36">
        <v>130</v>
      </c>
      <c r="F2587" s="35">
        <v>7937</v>
      </c>
      <c r="G2587" s="36" t="s">
        <v>1025</v>
      </c>
      <c r="H2587" s="36">
        <v>61</v>
      </c>
      <c r="I2587" s="36">
        <v>906</v>
      </c>
      <c r="J2587" s="35">
        <v>1140</v>
      </c>
    </row>
    <row r="2588" spans="1:10" x14ac:dyDescent="0.25">
      <c r="A2588" s="27">
        <v>1802042</v>
      </c>
      <c r="B2588" s="34" t="s">
        <v>2535</v>
      </c>
      <c r="C2588" s="35">
        <v>7165</v>
      </c>
      <c r="D2588" s="36" t="s">
        <v>1025</v>
      </c>
      <c r="E2588" s="36">
        <v>72</v>
      </c>
      <c r="F2588" s="35">
        <v>9128</v>
      </c>
      <c r="G2588" s="36" t="s">
        <v>1025</v>
      </c>
      <c r="H2588" s="36">
        <v>127</v>
      </c>
      <c r="I2588" s="36">
        <v>1827</v>
      </c>
      <c r="J2588" s="35">
        <v>962</v>
      </c>
    </row>
    <row r="2589" spans="1:10" x14ac:dyDescent="0.25">
      <c r="A2589" s="27">
        <v>1802052</v>
      </c>
      <c r="B2589" s="34" t="s">
        <v>2536</v>
      </c>
      <c r="C2589" s="35">
        <v>5706</v>
      </c>
      <c r="D2589" s="36" t="s">
        <v>1025</v>
      </c>
      <c r="E2589" s="36">
        <v>57</v>
      </c>
      <c r="F2589" s="35">
        <v>7829</v>
      </c>
      <c r="G2589" s="36" t="s">
        <v>1025</v>
      </c>
      <c r="H2589" s="36">
        <v>137</v>
      </c>
      <c r="I2589" s="36">
        <v>1972</v>
      </c>
      <c r="J2589" s="35">
        <v>1151</v>
      </c>
    </row>
    <row r="2590" spans="1:10" x14ac:dyDescent="0.25">
      <c r="A2590" s="27">
        <v>1802062</v>
      </c>
      <c r="B2590" s="34" t="s">
        <v>2537</v>
      </c>
      <c r="C2590" s="35">
        <v>12077</v>
      </c>
      <c r="D2590" s="36" t="s">
        <v>1025</v>
      </c>
      <c r="E2590" s="36">
        <v>121</v>
      </c>
      <c r="F2590" s="35">
        <v>8096</v>
      </c>
      <c r="G2590" s="36" t="s">
        <v>1025</v>
      </c>
      <c r="H2590" s="36">
        <v>67</v>
      </c>
      <c r="I2590" s="36">
        <v>1043</v>
      </c>
      <c r="J2590" s="35">
        <v>1112</v>
      </c>
    </row>
    <row r="2591" spans="1:10" x14ac:dyDescent="0.25">
      <c r="A2591" s="27" t="s">
        <v>1025</v>
      </c>
      <c r="B2591" s="37" t="s">
        <v>1071</v>
      </c>
      <c r="C2591" s="38"/>
      <c r="D2591" s="38"/>
      <c r="E2591" s="38"/>
      <c r="F2591" s="38"/>
      <c r="G2591" s="38"/>
      <c r="H2591" s="38"/>
      <c r="I2591" s="38"/>
      <c r="J2591" s="38"/>
    </row>
    <row r="2592" spans="1:10" x14ac:dyDescent="0.25">
      <c r="A2592" s="27">
        <v>1802013</v>
      </c>
      <c r="B2592" s="34" t="s">
        <v>2538</v>
      </c>
      <c r="C2592" s="35">
        <v>10307</v>
      </c>
      <c r="D2592" s="36" t="s">
        <v>1025</v>
      </c>
      <c r="E2592" s="36">
        <v>103</v>
      </c>
      <c r="F2592" s="35">
        <v>26629</v>
      </c>
      <c r="G2592" s="36" t="s">
        <v>1025</v>
      </c>
      <c r="H2592" s="36">
        <v>258</v>
      </c>
      <c r="I2592" s="36">
        <v>1335</v>
      </c>
      <c r="J2592" s="35">
        <v>224</v>
      </c>
    </row>
    <row r="2593" spans="1:10" x14ac:dyDescent="0.25">
      <c r="A2593" s="27">
        <v>1802014</v>
      </c>
      <c r="B2593" s="34" t="s">
        <v>1037</v>
      </c>
      <c r="C2593" s="35">
        <v>1146</v>
      </c>
      <c r="D2593" s="36" t="s">
        <v>1025</v>
      </c>
      <c r="E2593" s="36">
        <v>11</v>
      </c>
      <c r="F2593" s="35">
        <v>7455</v>
      </c>
      <c r="G2593" s="36" t="s">
        <v>1025</v>
      </c>
      <c r="H2593" s="36">
        <v>651</v>
      </c>
      <c r="I2593" s="36" t="s">
        <v>1038</v>
      </c>
      <c r="J2593" s="35" t="s">
        <v>1038</v>
      </c>
    </row>
    <row r="2594" spans="1:10" x14ac:dyDescent="0.25">
      <c r="A2594" s="27">
        <v>1802015</v>
      </c>
      <c r="B2594" s="34" t="s">
        <v>1039</v>
      </c>
      <c r="C2594" s="35">
        <v>9161</v>
      </c>
      <c r="D2594" s="36" t="s">
        <v>1025</v>
      </c>
      <c r="E2594" s="36">
        <v>92</v>
      </c>
      <c r="F2594" s="35">
        <v>19174</v>
      </c>
      <c r="G2594" s="36" t="s">
        <v>1025</v>
      </c>
      <c r="H2594" s="36">
        <v>209</v>
      </c>
      <c r="I2594" s="36" t="s">
        <v>1038</v>
      </c>
      <c r="J2594" s="35" t="s">
        <v>1038</v>
      </c>
    </row>
    <row r="2595" spans="1:10" x14ac:dyDescent="0.25">
      <c r="A2595" s="27" t="s">
        <v>1025</v>
      </c>
      <c r="B2595" s="40" t="s">
        <v>2539</v>
      </c>
      <c r="C2595" s="41"/>
      <c r="D2595" s="41"/>
      <c r="E2595" s="41"/>
      <c r="F2595" s="41"/>
      <c r="G2595" s="41"/>
      <c r="H2595" s="41"/>
      <c r="I2595" s="41"/>
      <c r="J2595" s="41"/>
    </row>
    <row r="2596" spans="1:10" x14ac:dyDescent="0.25">
      <c r="A2596" s="27" t="s">
        <v>1025</v>
      </c>
      <c r="B2596" s="37" t="s">
        <v>1028</v>
      </c>
      <c r="C2596" s="38"/>
      <c r="D2596" s="38"/>
      <c r="E2596" s="38"/>
      <c r="F2596" s="38"/>
      <c r="G2596" s="38"/>
      <c r="H2596" s="38"/>
      <c r="I2596" s="38"/>
      <c r="J2596" s="38"/>
    </row>
    <row r="2597" spans="1:10" x14ac:dyDescent="0.25">
      <c r="A2597" s="27">
        <v>1803011</v>
      </c>
      <c r="B2597" s="34" t="s">
        <v>2540</v>
      </c>
      <c r="C2597" s="35">
        <v>3383</v>
      </c>
      <c r="D2597" s="36" t="s">
        <v>1025</v>
      </c>
      <c r="E2597" s="36">
        <v>34</v>
      </c>
      <c r="F2597" s="35">
        <v>45817</v>
      </c>
      <c r="G2597" s="36" t="s">
        <v>1025</v>
      </c>
      <c r="H2597" s="36">
        <v>1354</v>
      </c>
      <c r="I2597" s="36">
        <v>2140</v>
      </c>
      <c r="J2597" s="35">
        <v>107</v>
      </c>
    </row>
    <row r="2598" spans="1:10" x14ac:dyDescent="0.25">
      <c r="A2598" s="27" t="s">
        <v>1025</v>
      </c>
      <c r="B2598" s="37" t="s">
        <v>1030</v>
      </c>
      <c r="C2598" s="38"/>
      <c r="D2598" s="38"/>
      <c r="E2598" s="38"/>
      <c r="F2598" s="38"/>
      <c r="G2598" s="38"/>
      <c r="H2598" s="38"/>
      <c r="I2598" s="38"/>
      <c r="J2598" s="38"/>
    </row>
    <row r="2599" spans="1:10" x14ac:dyDescent="0.25">
      <c r="A2599" s="27">
        <v>1803032</v>
      </c>
      <c r="B2599" s="34" t="s">
        <v>2528</v>
      </c>
      <c r="C2599" s="35">
        <v>14799</v>
      </c>
      <c r="D2599" s="36" t="s">
        <v>1025</v>
      </c>
      <c r="E2599" s="36">
        <v>148</v>
      </c>
      <c r="F2599" s="35">
        <v>13095</v>
      </c>
      <c r="G2599" s="36" t="s">
        <v>1025</v>
      </c>
      <c r="H2599" s="36">
        <v>88</v>
      </c>
      <c r="I2599" s="36">
        <v>694</v>
      </c>
      <c r="J2599" s="35">
        <v>622</v>
      </c>
    </row>
    <row r="2600" spans="1:10" x14ac:dyDescent="0.25">
      <c r="A2600" s="27">
        <v>1803042</v>
      </c>
      <c r="B2600" s="34" t="s">
        <v>2540</v>
      </c>
      <c r="C2600" s="35">
        <v>13790</v>
      </c>
      <c r="D2600" s="36" t="s">
        <v>1025</v>
      </c>
      <c r="E2600" s="36">
        <v>138</v>
      </c>
      <c r="F2600" s="35">
        <v>25777</v>
      </c>
      <c r="G2600" s="36" t="s">
        <v>1025</v>
      </c>
      <c r="H2600" s="36">
        <v>187</v>
      </c>
      <c r="I2600" s="36">
        <v>804</v>
      </c>
      <c r="J2600" s="35">
        <v>236</v>
      </c>
    </row>
    <row r="2601" spans="1:10" x14ac:dyDescent="0.25">
      <c r="A2601" s="27">
        <v>1803052</v>
      </c>
      <c r="B2601" s="34" t="s">
        <v>2541</v>
      </c>
      <c r="C2601" s="35">
        <v>5992</v>
      </c>
      <c r="D2601" s="36" t="s">
        <v>1025</v>
      </c>
      <c r="E2601" s="36">
        <v>60</v>
      </c>
      <c r="F2601" s="35">
        <v>5397</v>
      </c>
      <c r="G2601" s="36" t="s">
        <v>1025</v>
      </c>
      <c r="H2601" s="36">
        <v>90</v>
      </c>
      <c r="I2601" s="36">
        <v>1951</v>
      </c>
      <c r="J2601" s="35">
        <v>1628</v>
      </c>
    </row>
    <row r="2602" spans="1:10" x14ac:dyDescent="0.25">
      <c r="A2602" s="27">
        <v>1803072</v>
      </c>
      <c r="B2602" s="34" t="s">
        <v>2542</v>
      </c>
      <c r="C2602" s="35">
        <v>11038</v>
      </c>
      <c r="D2602" s="36" t="s">
        <v>1025</v>
      </c>
      <c r="E2602" s="36">
        <v>110</v>
      </c>
      <c r="F2602" s="35">
        <v>14078</v>
      </c>
      <c r="G2602" s="36" t="s">
        <v>1025</v>
      </c>
      <c r="H2602" s="36">
        <v>128</v>
      </c>
      <c r="I2602" s="36">
        <v>1215</v>
      </c>
      <c r="J2602" s="35">
        <v>568</v>
      </c>
    </row>
    <row r="2603" spans="1:10" x14ac:dyDescent="0.25">
      <c r="A2603" s="27" t="s">
        <v>1025</v>
      </c>
      <c r="B2603" s="37" t="s">
        <v>1046</v>
      </c>
      <c r="C2603" s="38"/>
      <c r="D2603" s="38"/>
      <c r="E2603" s="38"/>
      <c r="F2603" s="38"/>
      <c r="G2603" s="38"/>
      <c r="H2603" s="38"/>
      <c r="I2603" s="38"/>
      <c r="J2603" s="38"/>
    </row>
    <row r="2604" spans="1:10" x14ac:dyDescent="0.25">
      <c r="A2604" s="27">
        <v>1803023</v>
      </c>
      <c r="B2604" s="34" t="s">
        <v>2543</v>
      </c>
      <c r="C2604" s="35">
        <v>12233</v>
      </c>
      <c r="D2604" s="36" t="s">
        <v>1025</v>
      </c>
      <c r="E2604" s="36">
        <v>122</v>
      </c>
      <c r="F2604" s="35">
        <v>13090</v>
      </c>
      <c r="G2604" s="36" t="s">
        <v>1025</v>
      </c>
      <c r="H2604" s="36">
        <v>107</v>
      </c>
      <c r="I2604" s="36">
        <v>1018</v>
      </c>
      <c r="J2604" s="35">
        <v>623</v>
      </c>
    </row>
    <row r="2605" spans="1:10" x14ac:dyDescent="0.25">
      <c r="A2605" s="27">
        <v>1803024</v>
      </c>
      <c r="B2605" s="34" t="s">
        <v>1037</v>
      </c>
      <c r="C2605" s="35">
        <v>876</v>
      </c>
      <c r="D2605" s="36" t="s">
        <v>1025</v>
      </c>
      <c r="E2605" s="36">
        <v>9</v>
      </c>
      <c r="F2605" s="35">
        <v>2742</v>
      </c>
      <c r="G2605" s="36" t="s">
        <v>1025</v>
      </c>
      <c r="H2605" s="36">
        <v>313</v>
      </c>
      <c r="I2605" s="36" t="s">
        <v>1038</v>
      </c>
      <c r="J2605" s="35" t="s">
        <v>1038</v>
      </c>
    </row>
    <row r="2606" spans="1:10" x14ac:dyDescent="0.25">
      <c r="A2606" s="27">
        <v>1803025</v>
      </c>
      <c r="B2606" s="34" t="s">
        <v>1049</v>
      </c>
      <c r="C2606" s="35">
        <v>11357</v>
      </c>
      <c r="D2606" s="36" t="s">
        <v>1025</v>
      </c>
      <c r="E2606" s="36">
        <v>113</v>
      </c>
      <c r="F2606" s="35">
        <v>10348</v>
      </c>
      <c r="G2606" s="36" t="s">
        <v>1025</v>
      </c>
      <c r="H2606" s="36">
        <v>91</v>
      </c>
      <c r="I2606" s="36" t="s">
        <v>1038</v>
      </c>
      <c r="J2606" s="35" t="s">
        <v>1038</v>
      </c>
    </row>
    <row r="2607" spans="1:10" x14ac:dyDescent="0.25">
      <c r="A2607" s="27">
        <v>1803063</v>
      </c>
      <c r="B2607" s="34" t="s">
        <v>2544</v>
      </c>
      <c r="C2607" s="35">
        <v>16513</v>
      </c>
      <c r="D2607" s="36" t="s">
        <v>1025</v>
      </c>
      <c r="E2607" s="36">
        <v>165</v>
      </c>
      <c r="F2607" s="35">
        <v>18217</v>
      </c>
      <c r="G2607" s="36" t="s">
        <v>1025</v>
      </c>
      <c r="H2607" s="36">
        <v>110</v>
      </c>
      <c r="I2607" s="36">
        <v>556</v>
      </c>
      <c r="J2607" s="35">
        <v>392</v>
      </c>
    </row>
    <row r="2608" spans="1:10" x14ac:dyDescent="0.25">
      <c r="A2608" s="27">
        <v>1803064</v>
      </c>
      <c r="B2608" s="34" t="s">
        <v>1037</v>
      </c>
      <c r="C2608" s="35">
        <v>1604</v>
      </c>
      <c r="D2608" s="36" t="s">
        <v>1025</v>
      </c>
      <c r="E2608" s="36">
        <v>16</v>
      </c>
      <c r="F2608" s="35">
        <v>4903</v>
      </c>
      <c r="G2608" s="36" t="s">
        <v>1025</v>
      </c>
      <c r="H2608" s="36">
        <v>306</v>
      </c>
      <c r="I2608" s="36" t="s">
        <v>1038</v>
      </c>
      <c r="J2608" s="35" t="s">
        <v>1038</v>
      </c>
    </row>
    <row r="2609" spans="1:10" x14ac:dyDescent="0.25">
      <c r="A2609" s="27">
        <v>1803065</v>
      </c>
      <c r="B2609" s="34" t="s">
        <v>1039</v>
      </c>
      <c r="C2609" s="35">
        <v>14909</v>
      </c>
      <c r="D2609" s="36" t="s">
        <v>1025</v>
      </c>
      <c r="E2609" s="36">
        <v>149</v>
      </c>
      <c r="F2609" s="35">
        <v>13314</v>
      </c>
      <c r="G2609" s="36" t="s">
        <v>1025</v>
      </c>
      <c r="H2609" s="36">
        <v>89</v>
      </c>
      <c r="I2609" s="36" t="s">
        <v>1038</v>
      </c>
      <c r="J2609" s="35" t="s">
        <v>1038</v>
      </c>
    </row>
    <row r="2610" spans="1:10" x14ac:dyDescent="0.25">
      <c r="A2610" s="27" t="s">
        <v>1025</v>
      </c>
      <c r="B2610" s="40" t="s">
        <v>2545</v>
      </c>
      <c r="C2610" s="41"/>
      <c r="D2610" s="41"/>
      <c r="E2610" s="41"/>
      <c r="F2610" s="41"/>
      <c r="G2610" s="41"/>
      <c r="H2610" s="41"/>
      <c r="I2610" s="41"/>
      <c r="J2610" s="41"/>
    </row>
    <row r="2611" spans="1:10" x14ac:dyDescent="0.25">
      <c r="A2611" s="27" t="s">
        <v>1025</v>
      </c>
      <c r="B2611" s="37" t="s">
        <v>1041</v>
      </c>
      <c r="C2611" s="38"/>
      <c r="D2611" s="38"/>
      <c r="E2611" s="38"/>
      <c r="F2611" s="38"/>
      <c r="G2611" s="38"/>
      <c r="H2611" s="38"/>
      <c r="I2611" s="38"/>
      <c r="J2611" s="38"/>
    </row>
    <row r="2612" spans="1:10" x14ac:dyDescent="0.25">
      <c r="A2612" s="27">
        <v>1804011</v>
      </c>
      <c r="B2612" s="34" t="s">
        <v>2546</v>
      </c>
      <c r="C2612" s="35">
        <v>3461</v>
      </c>
      <c r="D2612" s="36" t="s">
        <v>1025</v>
      </c>
      <c r="E2612" s="36">
        <v>35</v>
      </c>
      <c r="F2612" s="35">
        <v>37690</v>
      </c>
      <c r="G2612" s="36" t="s">
        <v>1025</v>
      </c>
      <c r="H2612" s="36">
        <v>1089</v>
      </c>
      <c r="I2612" s="36">
        <v>2134</v>
      </c>
      <c r="J2612" s="35">
        <v>139</v>
      </c>
    </row>
    <row r="2613" spans="1:10" x14ac:dyDescent="0.25">
      <c r="A2613" s="27">
        <v>1804021</v>
      </c>
      <c r="B2613" s="34" t="s">
        <v>2547</v>
      </c>
      <c r="C2613" s="35">
        <v>1362</v>
      </c>
      <c r="D2613" s="39" t="s">
        <v>1108</v>
      </c>
      <c r="E2613" s="36">
        <v>14</v>
      </c>
      <c r="F2613" s="35">
        <v>5314</v>
      </c>
      <c r="G2613" s="36" t="s">
        <v>1025</v>
      </c>
      <c r="H2613" s="36">
        <v>390</v>
      </c>
      <c r="I2613" s="36">
        <v>2292</v>
      </c>
      <c r="J2613" s="35">
        <v>1650</v>
      </c>
    </row>
    <row r="2614" spans="1:10" x14ac:dyDescent="0.25">
      <c r="A2614" s="27" t="s">
        <v>1025</v>
      </c>
      <c r="B2614" s="37" t="s">
        <v>1053</v>
      </c>
      <c r="C2614" s="38"/>
      <c r="D2614" s="38"/>
      <c r="E2614" s="38"/>
      <c r="F2614" s="38"/>
      <c r="G2614" s="38"/>
      <c r="H2614" s="38"/>
      <c r="I2614" s="38"/>
      <c r="J2614" s="38"/>
    </row>
    <row r="2615" spans="1:10" x14ac:dyDescent="0.25">
      <c r="A2615" s="27">
        <v>1804032</v>
      </c>
      <c r="B2615" s="34" t="s">
        <v>2548</v>
      </c>
      <c r="C2615" s="35">
        <v>4920</v>
      </c>
      <c r="D2615" s="36" t="s">
        <v>1025</v>
      </c>
      <c r="E2615" s="36">
        <v>49</v>
      </c>
      <c r="F2615" s="35">
        <v>5539</v>
      </c>
      <c r="G2615" s="36" t="s">
        <v>1025</v>
      </c>
      <c r="H2615" s="36">
        <v>113</v>
      </c>
      <c r="I2615" s="36">
        <v>2026</v>
      </c>
      <c r="J2615" s="35">
        <v>1594</v>
      </c>
    </row>
    <row r="2616" spans="1:10" x14ac:dyDescent="0.25">
      <c r="A2616" s="27">
        <v>1804042</v>
      </c>
      <c r="B2616" s="34" t="s">
        <v>2546</v>
      </c>
      <c r="C2616" s="35">
        <v>11348</v>
      </c>
      <c r="D2616" s="36" t="s">
        <v>1025</v>
      </c>
      <c r="E2616" s="36">
        <v>113</v>
      </c>
      <c r="F2616" s="35">
        <v>13202</v>
      </c>
      <c r="G2616" s="36" t="s">
        <v>1025</v>
      </c>
      <c r="H2616" s="36">
        <v>116</v>
      </c>
      <c r="I2616" s="36">
        <v>1151</v>
      </c>
      <c r="J2616" s="35">
        <v>613</v>
      </c>
    </row>
    <row r="2617" spans="1:10" x14ac:dyDescent="0.25">
      <c r="A2617" s="27">
        <v>1804052</v>
      </c>
      <c r="B2617" s="34" t="s">
        <v>2549</v>
      </c>
      <c r="C2617" s="35">
        <v>13800</v>
      </c>
      <c r="D2617" s="36" t="s">
        <v>1025</v>
      </c>
      <c r="E2617" s="36">
        <v>138</v>
      </c>
      <c r="F2617" s="35">
        <v>6967</v>
      </c>
      <c r="G2617" s="36" t="s">
        <v>1025</v>
      </c>
      <c r="H2617" s="36">
        <v>50</v>
      </c>
      <c r="I2617" s="36">
        <v>802</v>
      </c>
      <c r="J2617" s="35">
        <v>1304</v>
      </c>
    </row>
    <row r="2618" spans="1:10" x14ac:dyDescent="0.25">
      <c r="A2618" s="27">
        <v>1804062</v>
      </c>
      <c r="B2618" s="34" t="s">
        <v>2550</v>
      </c>
      <c r="C2618" s="35">
        <v>4742</v>
      </c>
      <c r="D2618" s="36" t="s">
        <v>1025</v>
      </c>
      <c r="E2618" s="36">
        <v>47</v>
      </c>
      <c r="F2618" s="35">
        <v>8448</v>
      </c>
      <c r="G2618" s="36" t="s">
        <v>1025</v>
      </c>
      <c r="H2618" s="36">
        <v>178</v>
      </c>
      <c r="I2618" s="36">
        <v>2039</v>
      </c>
      <c r="J2618" s="35">
        <v>1059</v>
      </c>
    </row>
    <row r="2619" spans="1:10" x14ac:dyDescent="0.25">
      <c r="A2619" s="27">
        <v>1804082</v>
      </c>
      <c r="B2619" s="34" t="s">
        <v>2551</v>
      </c>
      <c r="C2619" s="35">
        <v>18218</v>
      </c>
      <c r="D2619" s="36" t="s">
        <v>1025</v>
      </c>
      <c r="E2619" s="36">
        <v>182</v>
      </c>
      <c r="F2619" s="35">
        <v>11478</v>
      </c>
      <c r="G2619" s="36" t="s">
        <v>1025</v>
      </c>
      <c r="H2619" s="36">
        <v>63</v>
      </c>
      <c r="I2619" s="36">
        <v>438</v>
      </c>
      <c r="J2619" s="35">
        <v>743</v>
      </c>
    </row>
    <row r="2620" spans="1:10" x14ac:dyDescent="0.25">
      <c r="A2620" s="27">
        <v>1804092</v>
      </c>
      <c r="B2620" s="34" t="s">
        <v>2552</v>
      </c>
      <c r="C2620" s="35">
        <v>5708</v>
      </c>
      <c r="D2620" s="36" t="s">
        <v>1025</v>
      </c>
      <c r="E2620" s="36">
        <v>57</v>
      </c>
      <c r="F2620" s="35">
        <v>4363</v>
      </c>
      <c r="G2620" s="36" t="s">
        <v>1025</v>
      </c>
      <c r="H2620" s="36">
        <v>76</v>
      </c>
      <c r="I2620" s="36">
        <v>1970</v>
      </c>
      <c r="J2620" s="35">
        <v>1884</v>
      </c>
    </row>
    <row r="2621" spans="1:10" x14ac:dyDescent="0.25">
      <c r="A2621" s="27">
        <v>1804102</v>
      </c>
      <c r="B2621" s="34" t="s">
        <v>2553</v>
      </c>
      <c r="C2621" s="35">
        <v>6875</v>
      </c>
      <c r="D2621" s="36" t="s">
        <v>1025</v>
      </c>
      <c r="E2621" s="36">
        <v>69</v>
      </c>
      <c r="F2621" s="35">
        <v>6228</v>
      </c>
      <c r="G2621" s="36" t="s">
        <v>1025</v>
      </c>
      <c r="H2621" s="36">
        <v>91</v>
      </c>
      <c r="I2621" s="36">
        <v>1865</v>
      </c>
      <c r="J2621" s="35">
        <v>1440</v>
      </c>
    </row>
    <row r="2622" spans="1:10" x14ac:dyDescent="0.25">
      <c r="A2622" s="27">
        <v>1804112</v>
      </c>
      <c r="B2622" s="34" t="s">
        <v>2554</v>
      </c>
      <c r="C2622" s="35">
        <v>24398</v>
      </c>
      <c r="D2622" s="36" t="s">
        <v>1025</v>
      </c>
      <c r="E2622" s="36">
        <v>245</v>
      </c>
      <c r="F2622" s="35">
        <v>11692</v>
      </c>
      <c r="G2622" s="36" t="s">
        <v>1025</v>
      </c>
      <c r="H2622" s="36">
        <v>48</v>
      </c>
      <c r="I2622" s="36">
        <v>194</v>
      </c>
      <c r="J2622" s="35">
        <v>724</v>
      </c>
    </row>
    <row r="2623" spans="1:10" x14ac:dyDescent="0.25">
      <c r="A2623" s="27" t="s">
        <v>1025</v>
      </c>
      <c r="B2623" s="37" t="s">
        <v>1287</v>
      </c>
      <c r="C2623" s="38"/>
      <c r="D2623" s="38"/>
      <c r="E2623" s="38"/>
      <c r="F2623" s="38"/>
      <c r="G2623" s="38"/>
      <c r="H2623" s="38"/>
      <c r="I2623" s="38"/>
      <c r="J2623" s="38"/>
    </row>
    <row r="2624" spans="1:10" x14ac:dyDescent="0.25">
      <c r="A2624" s="27">
        <v>1804073</v>
      </c>
      <c r="B2624" s="34" t="s">
        <v>2555</v>
      </c>
      <c r="C2624" s="35">
        <v>8034</v>
      </c>
      <c r="D2624" s="36" t="s">
        <v>1025</v>
      </c>
      <c r="E2624" s="36">
        <v>80</v>
      </c>
      <c r="F2624" s="35">
        <v>9793</v>
      </c>
      <c r="G2624" s="36" t="s">
        <v>1025</v>
      </c>
      <c r="H2624" s="36">
        <v>122</v>
      </c>
      <c r="I2624" s="36">
        <v>1697</v>
      </c>
      <c r="J2624" s="35">
        <v>892</v>
      </c>
    </row>
    <row r="2625" spans="1:10" x14ac:dyDescent="0.25">
      <c r="A2625" s="27">
        <v>1804074</v>
      </c>
      <c r="B2625" s="34" t="s">
        <v>1037</v>
      </c>
      <c r="C2625" s="35">
        <v>1990</v>
      </c>
      <c r="D2625" s="36" t="s">
        <v>1025</v>
      </c>
      <c r="E2625" s="36">
        <v>20</v>
      </c>
      <c r="F2625" s="35">
        <v>3774</v>
      </c>
      <c r="G2625" s="36" t="s">
        <v>1025</v>
      </c>
      <c r="H2625" s="36">
        <v>190</v>
      </c>
      <c r="I2625" s="36" t="s">
        <v>1038</v>
      </c>
      <c r="J2625" s="35" t="s">
        <v>1038</v>
      </c>
    </row>
    <row r="2626" spans="1:10" x14ac:dyDescent="0.25">
      <c r="A2626" s="27">
        <v>1804075</v>
      </c>
      <c r="B2626" s="34" t="s">
        <v>1039</v>
      </c>
      <c r="C2626" s="35">
        <v>6044</v>
      </c>
      <c r="D2626" s="36" t="s">
        <v>1025</v>
      </c>
      <c r="E2626" s="36">
        <v>60</v>
      </c>
      <c r="F2626" s="35">
        <v>6019</v>
      </c>
      <c r="G2626" s="36" t="s">
        <v>1025</v>
      </c>
      <c r="H2626" s="36">
        <v>100</v>
      </c>
      <c r="I2626" s="36" t="s">
        <v>1038</v>
      </c>
      <c r="J2626" s="35" t="s">
        <v>1038</v>
      </c>
    </row>
    <row r="2627" spans="1:10" x14ac:dyDescent="0.25">
      <c r="A2627" s="27" t="s">
        <v>1025</v>
      </c>
      <c r="B2627" s="40" t="s">
        <v>2556</v>
      </c>
      <c r="C2627" s="41"/>
      <c r="D2627" s="41"/>
      <c r="E2627" s="41"/>
      <c r="F2627" s="41"/>
      <c r="G2627" s="41"/>
      <c r="H2627" s="41"/>
      <c r="I2627" s="41"/>
      <c r="J2627" s="41"/>
    </row>
    <row r="2628" spans="1:10" x14ac:dyDescent="0.25">
      <c r="A2628" s="27" t="s">
        <v>1025</v>
      </c>
      <c r="B2628" s="37" t="s">
        <v>1028</v>
      </c>
      <c r="C2628" s="38"/>
      <c r="D2628" s="38"/>
      <c r="E2628" s="38"/>
      <c r="F2628" s="38"/>
      <c r="G2628" s="38"/>
      <c r="H2628" s="38"/>
      <c r="I2628" s="38"/>
      <c r="J2628" s="38"/>
    </row>
    <row r="2629" spans="1:10" x14ac:dyDescent="0.25">
      <c r="A2629" s="27">
        <v>1805011</v>
      </c>
      <c r="B2629" s="34" t="s">
        <v>2557</v>
      </c>
      <c r="C2629" s="35">
        <v>3652</v>
      </c>
      <c r="D2629" s="36" t="s">
        <v>1025</v>
      </c>
      <c r="E2629" s="36">
        <v>37</v>
      </c>
      <c r="F2629" s="35">
        <v>35192</v>
      </c>
      <c r="G2629" s="36" t="s">
        <v>1025</v>
      </c>
      <c r="H2629" s="36">
        <v>964</v>
      </c>
      <c r="I2629" s="36">
        <v>2116</v>
      </c>
      <c r="J2629" s="35">
        <v>152</v>
      </c>
    </row>
    <row r="2630" spans="1:10" x14ac:dyDescent="0.25">
      <c r="A2630" s="27" t="s">
        <v>1025</v>
      </c>
      <c r="B2630" s="37" t="s">
        <v>1053</v>
      </c>
      <c r="C2630" s="38"/>
      <c r="D2630" s="38"/>
      <c r="E2630" s="38"/>
      <c r="F2630" s="38"/>
      <c r="G2630" s="38"/>
      <c r="H2630" s="38"/>
      <c r="I2630" s="38"/>
      <c r="J2630" s="38"/>
    </row>
    <row r="2631" spans="1:10" x14ac:dyDescent="0.25">
      <c r="A2631" s="27">
        <v>1805022</v>
      </c>
      <c r="B2631" s="34" t="s">
        <v>2558</v>
      </c>
      <c r="C2631" s="35">
        <v>4487</v>
      </c>
      <c r="D2631" s="36" t="s">
        <v>1025</v>
      </c>
      <c r="E2631" s="36">
        <v>45</v>
      </c>
      <c r="F2631" s="35">
        <v>6549</v>
      </c>
      <c r="G2631" s="36" t="s">
        <v>1025</v>
      </c>
      <c r="H2631" s="36">
        <v>146</v>
      </c>
      <c r="I2631" s="36">
        <v>2061</v>
      </c>
      <c r="J2631" s="35">
        <v>1378</v>
      </c>
    </row>
    <row r="2632" spans="1:10" x14ac:dyDescent="0.25">
      <c r="A2632" s="27">
        <v>1805032</v>
      </c>
      <c r="B2632" s="34" t="s">
        <v>2559</v>
      </c>
      <c r="C2632" s="35">
        <v>8647</v>
      </c>
      <c r="D2632" s="36" t="s">
        <v>1025</v>
      </c>
      <c r="E2632" s="36">
        <v>86</v>
      </c>
      <c r="F2632" s="35">
        <v>8862</v>
      </c>
      <c r="G2632" s="36" t="s">
        <v>1025</v>
      </c>
      <c r="H2632" s="36">
        <v>102</v>
      </c>
      <c r="I2632" s="36">
        <v>1584</v>
      </c>
      <c r="J2632" s="35">
        <v>1003</v>
      </c>
    </row>
    <row r="2633" spans="1:10" x14ac:dyDescent="0.25">
      <c r="A2633" s="27">
        <v>1805042</v>
      </c>
      <c r="B2633" s="34" t="s">
        <v>2557</v>
      </c>
      <c r="C2633" s="35">
        <v>9307</v>
      </c>
      <c r="D2633" s="36" t="s">
        <v>1025</v>
      </c>
      <c r="E2633" s="36">
        <v>93</v>
      </c>
      <c r="F2633" s="35">
        <v>16357</v>
      </c>
      <c r="G2633" s="36" t="s">
        <v>1025</v>
      </c>
      <c r="H2633" s="36">
        <v>176</v>
      </c>
      <c r="I2633" s="36">
        <v>1499</v>
      </c>
      <c r="J2633" s="35">
        <v>457</v>
      </c>
    </row>
    <row r="2634" spans="1:10" x14ac:dyDescent="0.25">
      <c r="A2634" s="27">
        <v>1805062</v>
      </c>
      <c r="B2634" s="34" t="s">
        <v>2560</v>
      </c>
      <c r="C2634" s="35">
        <v>20386</v>
      </c>
      <c r="D2634" s="36" t="s">
        <v>1025</v>
      </c>
      <c r="E2634" s="36">
        <v>205</v>
      </c>
      <c r="F2634" s="35">
        <v>1886</v>
      </c>
      <c r="G2634" s="36" t="s">
        <v>1025</v>
      </c>
      <c r="H2634" s="36">
        <v>9</v>
      </c>
      <c r="I2634" s="36">
        <v>323</v>
      </c>
      <c r="J2634" s="35">
        <v>2283</v>
      </c>
    </row>
    <row r="2635" spans="1:10" x14ac:dyDescent="0.25">
      <c r="A2635" s="27">
        <v>1805072</v>
      </c>
      <c r="B2635" s="34" t="s">
        <v>2561</v>
      </c>
      <c r="C2635" s="35">
        <v>10359</v>
      </c>
      <c r="D2635" s="36" t="s">
        <v>1025</v>
      </c>
      <c r="E2635" s="36">
        <v>104</v>
      </c>
      <c r="F2635" s="35">
        <v>9101</v>
      </c>
      <c r="G2635" s="36" t="s">
        <v>1025</v>
      </c>
      <c r="H2635" s="36">
        <v>88</v>
      </c>
      <c r="I2635" s="36">
        <v>1327</v>
      </c>
      <c r="J2635" s="35">
        <v>968</v>
      </c>
    </row>
    <row r="2636" spans="1:10" x14ac:dyDescent="0.25">
      <c r="A2636" s="27">
        <v>1805082</v>
      </c>
      <c r="B2636" s="34" t="s">
        <v>2562</v>
      </c>
      <c r="C2636" s="35">
        <v>6040</v>
      </c>
      <c r="D2636" s="36" t="s">
        <v>1025</v>
      </c>
      <c r="E2636" s="36">
        <v>60</v>
      </c>
      <c r="F2636" s="35">
        <v>5382</v>
      </c>
      <c r="G2636" s="36" t="s">
        <v>1025</v>
      </c>
      <c r="H2636" s="36">
        <v>89</v>
      </c>
      <c r="I2636" s="36">
        <v>1946</v>
      </c>
      <c r="J2636" s="35">
        <v>1632</v>
      </c>
    </row>
    <row r="2637" spans="1:10" x14ac:dyDescent="0.25">
      <c r="A2637" s="27">
        <v>1805092</v>
      </c>
      <c r="B2637" s="34" t="s">
        <v>2563</v>
      </c>
      <c r="C2637" s="35">
        <v>7849</v>
      </c>
      <c r="D2637" s="36" t="s">
        <v>1025</v>
      </c>
      <c r="E2637" s="36">
        <v>78</v>
      </c>
      <c r="F2637" s="35">
        <v>12521</v>
      </c>
      <c r="G2637" s="36" t="s">
        <v>1025</v>
      </c>
      <c r="H2637" s="36">
        <v>160</v>
      </c>
      <c r="I2637" s="36">
        <v>1725</v>
      </c>
      <c r="J2637" s="35">
        <v>663</v>
      </c>
    </row>
    <row r="2638" spans="1:10" x14ac:dyDescent="0.25">
      <c r="A2638" s="27">
        <v>1805112</v>
      </c>
      <c r="B2638" s="34" t="s">
        <v>2564</v>
      </c>
      <c r="C2638" s="35">
        <v>6250</v>
      </c>
      <c r="D2638" s="36" t="s">
        <v>1025</v>
      </c>
      <c r="E2638" s="36">
        <v>62</v>
      </c>
      <c r="F2638" s="35">
        <v>9165</v>
      </c>
      <c r="G2638" s="36" t="s">
        <v>1025</v>
      </c>
      <c r="H2638" s="36">
        <v>147</v>
      </c>
      <c r="I2638" s="36">
        <v>1930</v>
      </c>
      <c r="J2638" s="35">
        <v>953</v>
      </c>
    </row>
    <row r="2639" spans="1:10" x14ac:dyDescent="0.25">
      <c r="A2639" s="27" t="s">
        <v>1025</v>
      </c>
      <c r="B2639" s="37" t="s">
        <v>2565</v>
      </c>
      <c r="C2639" s="38"/>
      <c r="D2639" s="38"/>
      <c r="E2639" s="38"/>
      <c r="F2639" s="38"/>
      <c r="G2639" s="38"/>
      <c r="H2639" s="38"/>
      <c r="I2639" s="38"/>
      <c r="J2639" s="38"/>
    </row>
    <row r="2640" spans="1:10" x14ac:dyDescent="0.25">
      <c r="A2640" s="27">
        <v>1805053</v>
      </c>
      <c r="B2640" s="34" t="s">
        <v>2566</v>
      </c>
      <c r="C2640" s="35">
        <v>6110</v>
      </c>
      <c r="D2640" s="36" t="s">
        <v>1025</v>
      </c>
      <c r="E2640" s="36">
        <v>61</v>
      </c>
      <c r="F2640" s="35">
        <v>8947</v>
      </c>
      <c r="G2640" s="36" t="s">
        <v>1025</v>
      </c>
      <c r="H2640" s="36">
        <v>146</v>
      </c>
      <c r="I2640" s="36">
        <v>1941</v>
      </c>
      <c r="J2640" s="35">
        <v>993</v>
      </c>
    </row>
    <row r="2641" spans="1:10" x14ac:dyDescent="0.25">
      <c r="A2641" s="27">
        <v>1805054</v>
      </c>
      <c r="B2641" s="34" t="s">
        <v>1129</v>
      </c>
      <c r="C2641" s="35">
        <v>715</v>
      </c>
      <c r="D2641" s="36" t="s">
        <v>1025</v>
      </c>
      <c r="E2641" s="36">
        <v>7</v>
      </c>
      <c r="F2641" s="35">
        <v>1403</v>
      </c>
      <c r="G2641" s="36" t="s">
        <v>1025</v>
      </c>
      <c r="H2641" s="36">
        <v>196</v>
      </c>
      <c r="I2641" s="36" t="s">
        <v>1038</v>
      </c>
      <c r="J2641" s="35" t="s">
        <v>1038</v>
      </c>
    </row>
    <row r="2642" spans="1:10" x14ac:dyDescent="0.25">
      <c r="A2642" s="27">
        <v>1805055</v>
      </c>
      <c r="B2642" s="34" t="s">
        <v>1039</v>
      </c>
      <c r="C2642" s="35">
        <v>5395</v>
      </c>
      <c r="D2642" s="36" t="s">
        <v>1025</v>
      </c>
      <c r="E2642" s="36">
        <v>54</v>
      </c>
      <c r="F2642" s="35">
        <v>7544</v>
      </c>
      <c r="G2642" s="36" t="s">
        <v>1025</v>
      </c>
      <c r="H2642" s="36">
        <v>140</v>
      </c>
      <c r="I2642" s="36" t="s">
        <v>1038</v>
      </c>
      <c r="J2642" s="35" t="s">
        <v>1038</v>
      </c>
    </row>
    <row r="2643" spans="1:10" x14ac:dyDescent="0.25">
      <c r="A2643" s="27" t="s">
        <v>1025</v>
      </c>
      <c r="B2643" s="40" t="s">
        <v>2567</v>
      </c>
      <c r="C2643" s="41"/>
      <c r="D2643" s="41"/>
      <c r="E2643" s="41"/>
      <c r="F2643" s="41"/>
      <c r="G2643" s="41"/>
      <c r="H2643" s="41"/>
      <c r="I2643" s="41"/>
      <c r="J2643" s="41"/>
    </row>
    <row r="2644" spans="1:10" x14ac:dyDescent="0.25">
      <c r="A2644" s="27" t="s">
        <v>1025</v>
      </c>
      <c r="B2644" s="37" t="s">
        <v>1030</v>
      </c>
      <c r="C2644" s="38"/>
      <c r="D2644" s="38"/>
      <c r="E2644" s="38"/>
      <c r="F2644" s="38"/>
      <c r="G2644" s="38"/>
      <c r="H2644" s="38"/>
      <c r="I2644" s="38"/>
      <c r="J2644" s="38"/>
    </row>
    <row r="2645" spans="1:10" x14ac:dyDescent="0.25">
      <c r="A2645" s="27">
        <v>1806012</v>
      </c>
      <c r="B2645" s="34" t="s">
        <v>2568</v>
      </c>
      <c r="C2645" s="35">
        <v>13399</v>
      </c>
      <c r="D2645" s="36" t="s">
        <v>1025</v>
      </c>
      <c r="E2645" s="36">
        <v>134</v>
      </c>
      <c r="F2645" s="35">
        <v>8104</v>
      </c>
      <c r="G2645" s="36" t="s">
        <v>1025</v>
      </c>
      <c r="H2645" s="36">
        <v>60</v>
      </c>
      <c r="I2645" s="36">
        <v>854</v>
      </c>
      <c r="J2645" s="35">
        <v>1109</v>
      </c>
    </row>
    <row r="2646" spans="1:10" x14ac:dyDescent="0.25">
      <c r="A2646" s="27">
        <v>1806062</v>
      </c>
      <c r="B2646" s="34" t="s">
        <v>2569</v>
      </c>
      <c r="C2646" s="35">
        <v>12156</v>
      </c>
      <c r="D2646" s="36" t="s">
        <v>1025</v>
      </c>
      <c r="E2646" s="36">
        <v>122</v>
      </c>
      <c r="F2646" s="35">
        <v>6495</v>
      </c>
      <c r="G2646" s="36" t="s">
        <v>1025</v>
      </c>
      <c r="H2646" s="36">
        <v>53</v>
      </c>
      <c r="I2646" s="36">
        <v>1032</v>
      </c>
      <c r="J2646" s="35">
        <v>1392</v>
      </c>
    </row>
    <row r="2647" spans="1:10" x14ac:dyDescent="0.25">
      <c r="A2647" s="27">
        <v>1806032</v>
      </c>
      <c r="B2647" s="34" t="s">
        <v>2570</v>
      </c>
      <c r="C2647" s="35">
        <v>15526</v>
      </c>
      <c r="D2647" s="36" t="s">
        <v>1025</v>
      </c>
      <c r="E2647" s="36">
        <v>155</v>
      </c>
      <c r="F2647" s="35">
        <v>9887</v>
      </c>
      <c r="G2647" s="36" t="s">
        <v>1025</v>
      </c>
      <c r="H2647" s="36">
        <v>64</v>
      </c>
      <c r="I2647" s="36">
        <v>628</v>
      </c>
      <c r="J2647" s="35">
        <v>882</v>
      </c>
    </row>
    <row r="2648" spans="1:10" x14ac:dyDescent="0.25">
      <c r="A2648" s="27">
        <v>1806042</v>
      </c>
      <c r="B2648" s="34" t="s">
        <v>2571</v>
      </c>
      <c r="C2648" s="35">
        <v>9486</v>
      </c>
      <c r="D2648" s="36" t="s">
        <v>1025</v>
      </c>
      <c r="E2648" s="36">
        <v>95</v>
      </c>
      <c r="F2648" s="35">
        <v>6053</v>
      </c>
      <c r="G2648" s="36" t="s">
        <v>1025</v>
      </c>
      <c r="H2648" s="36">
        <v>64</v>
      </c>
      <c r="I2648" s="36">
        <v>1471</v>
      </c>
      <c r="J2648" s="35">
        <v>1480</v>
      </c>
    </row>
    <row r="2649" spans="1:10" x14ac:dyDescent="0.25">
      <c r="A2649" s="27">
        <v>1806052</v>
      </c>
      <c r="B2649" s="34" t="s">
        <v>2572</v>
      </c>
      <c r="C2649" s="35">
        <v>9666</v>
      </c>
      <c r="D2649" s="36" t="s">
        <v>1025</v>
      </c>
      <c r="E2649" s="36">
        <v>97</v>
      </c>
      <c r="F2649" s="35">
        <v>7078</v>
      </c>
      <c r="G2649" s="36" t="s">
        <v>1025</v>
      </c>
      <c r="H2649" s="36">
        <v>73</v>
      </c>
      <c r="I2649" s="36">
        <v>1438</v>
      </c>
      <c r="J2649" s="35">
        <v>1283</v>
      </c>
    </row>
    <row r="2650" spans="1:10" x14ac:dyDescent="0.25">
      <c r="A2650" s="27" t="s">
        <v>1025</v>
      </c>
      <c r="B2650" s="37" t="s">
        <v>2573</v>
      </c>
      <c r="C2650" s="38"/>
      <c r="D2650" s="38"/>
      <c r="E2650" s="38"/>
      <c r="F2650" s="38"/>
      <c r="G2650" s="38"/>
      <c r="H2650" s="38"/>
      <c r="I2650" s="38"/>
      <c r="J2650" s="38"/>
    </row>
    <row r="2651" spans="1:10" x14ac:dyDescent="0.25">
      <c r="A2651" s="27">
        <v>1806023</v>
      </c>
      <c r="B2651" s="34" t="s">
        <v>2574</v>
      </c>
      <c r="C2651" s="35">
        <v>17084</v>
      </c>
      <c r="D2651" s="36" t="s">
        <v>1025</v>
      </c>
      <c r="E2651" s="36">
        <v>171</v>
      </c>
      <c r="F2651" s="35">
        <v>24859</v>
      </c>
      <c r="G2651" s="36" t="s">
        <v>1025</v>
      </c>
      <c r="H2651" s="36">
        <v>146</v>
      </c>
      <c r="I2651" s="36">
        <v>510</v>
      </c>
      <c r="J2651" s="35">
        <v>247</v>
      </c>
    </row>
    <row r="2652" spans="1:10" x14ac:dyDescent="0.25">
      <c r="A2652" s="27">
        <v>1806024</v>
      </c>
      <c r="B2652" s="34" t="s">
        <v>1064</v>
      </c>
      <c r="C2652" s="35">
        <v>798</v>
      </c>
      <c r="D2652" s="36" t="s">
        <v>1025</v>
      </c>
      <c r="E2652" s="36">
        <v>8</v>
      </c>
      <c r="F2652" s="35">
        <v>9133</v>
      </c>
      <c r="G2652" s="36" t="s">
        <v>1025</v>
      </c>
      <c r="H2652" s="36">
        <v>1144</v>
      </c>
      <c r="I2652" s="36" t="s">
        <v>1038</v>
      </c>
      <c r="J2652" s="35" t="s">
        <v>1038</v>
      </c>
    </row>
    <row r="2653" spans="1:10" x14ac:dyDescent="0.25">
      <c r="A2653" s="27">
        <v>1806025</v>
      </c>
      <c r="B2653" s="34" t="s">
        <v>1039</v>
      </c>
      <c r="C2653" s="35">
        <v>16286</v>
      </c>
      <c r="D2653" s="36" t="s">
        <v>1025</v>
      </c>
      <c r="E2653" s="36">
        <v>163</v>
      </c>
      <c r="F2653" s="35">
        <v>15726</v>
      </c>
      <c r="G2653" s="36" t="s">
        <v>1025</v>
      </c>
      <c r="H2653" s="36">
        <v>97</v>
      </c>
      <c r="I2653" s="36" t="s">
        <v>1038</v>
      </c>
      <c r="J2653" s="35" t="s">
        <v>1038</v>
      </c>
    </row>
    <row r="2654" spans="1:10" x14ac:dyDescent="0.25">
      <c r="A2654" s="27" t="s">
        <v>1025</v>
      </c>
      <c r="B2654" s="40" t="s">
        <v>2575</v>
      </c>
      <c r="C2654" s="41"/>
      <c r="D2654" s="41"/>
      <c r="E2654" s="41"/>
      <c r="F2654" s="41"/>
      <c r="G2654" s="41"/>
      <c r="H2654" s="41"/>
      <c r="I2654" s="41"/>
      <c r="J2654" s="41"/>
    </row>
    <row r="2655" spans="1:10" x14ac:dyDescent="0.25">
      <c r="A2655" s="27" t="s">
        <v>1025</v>
      </c>
      <c r="B2655" s="37" t="s">
        <v>2576</v>
      </c>
      <c r="C2655" s="38"/>
      <c r="D2655" s="38"/>
      <c r="E2655" s="38"/>
      <c r="F2655" s="38"/>
      <c r="G2655" s="38"/>
      <c r="H2655" s="38"/>
      <c r="I2655" s="38"/>
      <c r="J2655" s="38"/>
    </row>
    <row r="2656" spans="1:10" x14ac:dyDescent="0.25">
      <c r="A2656" s="27">
        <v>1807012</v>
      </c>
      <c r="B2656" s="34" t="s">
        <v>2577</v>
      </c>
      <c r="C2656" s="35">
        <v>7735</v>
      </c>
      <c r="D2656" s="36" t="s">
        <v>1025</v>
      </c>
      <c r="E2656" s="36">
        <v>77</v>
      </c>
      <c r="F2656" s="35">
        <v>13463</v>
      </c>
      <c r="G2656" s="36" t="s">
        <v>1025</v>
      </c>
      <c r="H2656" s="36">
        <v>174</v>
      </c>
      <c r="I2656" s="36">
        <v>1743</v>
      </c>
      <c r="J2656" s="35">
        <v>596</v>
      </c>
    </row>
    <row r="2657" spans="1:10" x14ac:dyDescent="0.25">
      <c r="A2657" s="27">
        <v>1807102</v>
      </c>
      <c r="B2657" s="34" t="s">
        <v>2578</v>
      </c>
      <c r="C2657" s="35">
        <v>16586</v>
      </c>
      <c r="D2657" s="36" t="s">
        <v>1025</v>
      </c>
      <c r="E2657" s="36">
        <v>166</v>
      </c>
      <c r="F2657" s="35">
        <v>2217</v>
      </c>
      <c r="G2657" s="36" t="s">
        <v>1025</v>
      </c>
      <c r="H2657" s="36">
        <v>13</v>
      </c>
      <c r="I2657" s="36">
        <v>551</v>
      </c>
      <c r="J2657" s="35">
        <v>2272</v>
      </c>
    </row>
    <row r="2658" spans="1:10" x14ac:dyDescent="0.25">
      <c r="A2658" s="27">
        <v>1807052</v>
      </c>
      <c r="B2658" s="34" t="s">
        <v>2579</v>
      </c>
      <c r="C2658" s="35">
        <v>9306</v>
      </c>
      <c r="D2658" s="36" t="s">
        <v>1025</v>
      </c>
      <c r="E2658" s="36">
        <v>93</v>
      </c>
      <c r="F2658" s="35">
        <v>11212</v>
      </c>
      <c r="G2658" s="36" t="s">
        <v>1025</v>
      </c>
      <c r="H2658" s="36">
        <v>120</v>
      </c>
      <c r="I2658" s="36">
        <v>1500</v>
      </c>
      <c r="J2658" s="35">
        <v>762</v>
      </c>
    </row>
    <row r="2659" spans="1:10" x14ac:dyDescent="0.25">
      <c r="A2659" s="27">
        <v>1807062</v>
      </c>
      <c r="B2659" s="34" t="s">
        <v>2580</v>
      </c>
      <c r="C2659" s="35">
        <v>1631</v>
      </c>
      <c r="D2659" s="36" t="s">
        <v>1025</v>
      </c>
      <c r="E2659" s="36">
        <v>16</v>
      </c>
      <c r="F2659" s="35">
        <v>5645</v>
      </c>
      <c r="G2659" s="36" t="s">
        <v>1025</v>
      </c>
      <c r="H2659" s="36">
        <v>346</v>
      </c>
      <c r="I2659" s="36">
        <v>2268</v>
      </c>
      <c r="J2659" s="35">
        <v>1562</v>
      </c>
    </row>
    <row r="2660" spans="1:10" x14ac:dyDescent="0.25">
      <c r="A2660" s="27">
        <v>1807072</v>
      </c>
      <c r="B2660" s="34" t="s">
        <v>2581</v>
      </c>
      <c r="C2660" s="35">
        <v>5132</v>
      </c>
      <c r="D2660" s="36" t="s">
        <v>1025</v>
      </c>
      <c r="E2660" s="36">
        <v>51</v>
      </c>
      <c r="F2660" s="35">
        <v>13684</v>
      </c>
      <c r="G2660" s="36" t="s">
        <v>1025</v>
      </c>
      <c r="H2660" s="36">
        <v>267</v>
      </c>
      <c r="I2660" s="36">
        <v>2008</v>
      </c>
      <c r="J2660" s="35">
        <v>583</v>
      </c>
    </row>
    <row r="2661" spans="1:10" x14ac:dyDescent="0.25">
      <c r="A2661" s="27">
        <v>1807092</v>
      </c>
      <c r="B2661" s="34" t="s">
        <v>2582</v>
      </c>
      <c r="C2661" s="35">
        <v>8337</v>
      </c>
      <c r="D2661" s="36" t="s">
        <v>1025</v>
      </c>
      <c r="E2661" s="36">
        <v>83</v>
      </c>
      <c r="F2661" s="35">
        <v>9323</v>
      </c>
      <c r="G2661" s="36" t="s">
        <v>1025</v>
      </c>
      <c r="H2661" s="36">
        <v>112</v>
      </c>
      <c r="I2661" s="36">
        <v>1648</v>
      </c>
      <c r="J2661" s="35">
        <v>940</v>
      </c>
    </row>
    <row r="2662" spans="1:10" x14ac:dyDescent="0.25">
      <c r="A2662" s="27" t="s">
        <v>1025</v>
      </c>
      <c r="B2662" s="37" t="s">
        <v>1046</v>
      </c>
      <c r="C2662" s="38"/>
      <c r="D2662" s="38"/>
      <c r="E2662" s="38"/>
      <c r="F2662" s="38"/>
      <c r="G2662" s="38"/>
      <c r="H2662" s="38"/>
      <c r="I2662" s="38"/>
      <c r="J2662" s="38"/>
    </row>
    <row r="2663" spans="1:10" x14ac:dyDescent="0.25">
      <c r="A2663" s="27">
        <v>1807023</v>
      </c>
      <c r="B2663" s="34" t="s">
        <v>2583</v>
      </c>
      <c r="C2663" s="35">
        <v>23514</v>
      </c>
      <c r="D2663" s="36" t="s">
        <v>1025</v>
      </c>
      <c r="E2663" s="36">
        <v>235</v>
      </c>
      <c r="F2663" s="35">
        <v>14631</v>
      </c>
      <c r="G2663" s="36" t="s">
        <v>1025</v>
      </c>
      <c r="H2663" s="36">
        <v>62</v>
      </c>
      <c r="I2663" s="36">
        <v>216</v>
      </c>
      <c r="J2663" s="35">
        <v>534</v>
      </c>
    </row>
    <row r="2664" spans="1:10" x14ac:dyDescent="0.25">
      <c r="A2664" s="27">
        <v>1807024</v>
      </c>
      <c r="B2664" s="34" t="s">
        <v>1037</v>
      </c>
      <c r="C2664" s="35">
        <v>548</v>
      </c>
      <c r="D2664" s="36" t="s">
        <v>1025</v>
      </c>
      <c r="E2664" s="36">
        <v>5</v>
      </c>
      <c r="F2664" s="35">
        <v>2083</v>
      </c>
      <c r="G2664" s="36" t="s">
        <v>1025</v>
      </c>
      <c r="H2664" s="36">
        <v>380</v>
      </c>
      <c r="I2664" s="36" t="s">
        <v>1038</v>
      </c>
      <c r="J2664" s="35" t="s">
        <v>1038</v>
      </c>
    </row>
    <row r="2665" spans="1:10" x14ac:dyDescent="0.25">
      <c r="A2665" s="27">
        <v>1807025</v>
      </c>
      <c r="B2665" s="34" t="s">
        <v>1039</v>
      </c>
      <c r="C2665" s="35">
        <v>22966</v>
      </c>
      <c r="D2665" s="36" t="s">
        <v>1025</v>
      </c>
      <c r="E2665" s="36">
        <v>230</v>
      </c>
      <c r="F2665" s="35">
        <v>12548</v>
      </c>
      <c r="G2665" s="36" t="s">
        <v>1025</v>
      </c>
      <c r="H2665" s="36">
        <v>55</v>
      </c>
      <c r="I2665" s="36" t="s">
        <v>1038</v>
      </c>
      <c r="J2665" s="35" t="s">
        <v>1038</v>
      </c>
    </row>
    <row r="2666" spans="1:10" x14ac:dyDescent="0.25">
      <c r="A2666" s="27">
        <v>1807033</v>
      </c>
      <c r="B2666" s="34" t="s">
        <v>2584</v>
      </c>
      <c r="C2666" s="35">
        <v>4550</v>
      </c>
      <c r="D2666" s="36" t="s">
        <v>1025</v>
      </c>
      <c r="E2666" s="36">
        <v>46</v>
      </c>
      <c r="F2666" s="35">
        <v>10885</v>
      </c>
      <c r="G2666" s="36" t="s">
        <v>1025</v>
      </c>
      <c r="H2666" s="36">
        <v>239</v>
      </c>
      <c r="I2666" s="36">
        <v>2059</v>
      </c>
      <c r="J2666" s="35">
        <v>790</v>
      </c>
    </row>
    <row r="2667" spans="1:10" x14ac:dyDescent="0.25">
      <c r="A2667" s="27">
        <v>1807034</v>
      </c>
      <c r="B2667" s="34" t="s">
        <v>1037</v>
      </c>
      <c r="C2667" s="35">
        <v>589</v>
      </c>
      <c r="D2667" s="36" t="s">
        <v>1025</v>
      </c>
      <c r="E2667" s="36">
        <v>6</v>
      </c>
      <c r="F2667" s="35">
        <v>1793</v>
      </c>
      <c r="G2667" s="36" t="s">
        <v>1025</v>
      </c>
      <c r="H2667" s="36">
        <v>304</v>
      </c>
      <c r="I2667" s="36" t="s">
        <v>1038</v>
      </c>
      <c r="J2667" s="35" t="s">
        <v>1038</v>
      </c>
    </row>
    <row r="2668" spans="1:10" x14ac:dyDescent="0.25">
      <c r="A2668" s="27">
        <v>1807035</v>
      </c>
      <c r="B2668" s="34" t="s">
        <v>1039</v>
      </c>
      <c r="C2668" s="35">
        <v>3961</v>
      </c>
      <c r="D2668" s="36" t="s">
        <v>1025</v>
      </c>
      <c r="E2668" s="36">
        <v>40</v>
      </c>
      <c r="F2668" s="35">
        <v>9092</v>
      </c>
      <c r="G2668" s="36" t="s">
        <v>1025</v>
      </c>
      <c r="H2668" s="36">
        <v>230</v>
      </c>
      <c r="I2668" s="36" t="s">
        <v>1038</v>
      </c>
      <c r="J2668" s="35" t="s">
        <v>1038</v>
      </c>
    </row>
    <row r="2669" spans="1:10" x14ac:dyDescent="0.25">
      <c r="A2669" s="27">
        <v>1807043</v>
      </c>
      <c r="B2669" s="34" t="s">
        <v>2585</v>
      </c>
      <c r="C2669" s="35">
        <v>5857</v>
      </c>
      <c r="D2669" s="36" t="s">
        <v>1025</v>
      </c>
      <c r="E2669" s="36">
        <v>59</v>
      </c>
      <c r="F2669" s="35">
        <v>15449</v>
      </c>
      <c r="G2669" s="36" t="s">
        <v>1025</v>
      </c>
      <c r="H2669" s="36">
        <v>264</v>
      </c>
      <c r="I2669" s="36">
        <v>1955</v>
      </c>
      <c r="J2669" s="35">
        <v>500</v>
      </c>
    </row>
    <row r="2670" spans="1:10" x14ac:dyDescent="0.25">
      <c r="A2670" s="27">
        <v>1807044</v>
      </c>
      <c r="B2670" s="34" t="s">
        <v>1037</v>
      </c>
      <c r="C2670" s="35">
        <v>1060</v>
      </c>
      <c r="D2670" s="36" t="s">
        <v>1025</v>
      </c>
      <c r="E2670" s="36">
        <v>11</v>
      </c>
      <c r="F2670" s="35">
        <v>5759</v>
      </c>
      <c r="G2670" s="36" t="s">
        <v>1025</v>
      </c>
      <c r="H2670" s="36">
        <v>543</v>
      </c>
      <c r="I2670" s="36" t="s">
        <v>1038</v>
      </c>
      <c r="J2670" s="35" t="s">
        <v>1038</v>
      </c>
    </row>
    <row r="2671" spans="1:10" x14ac:dyDescent="0.25">
      <c r="A2671" s="27">
        <v>1807045</v>
      </c>
      <c r="B2671" s="34" t="s">
        <v>1049</v>
      </c>
      <c r="C2671" s="35">
        <v>4797</v>
      </c>
      <c r="D2671" s="36" t="s">
        <v>1025</v>
      </c>
      <c r="E2671" s="36">
        <v>48</v>
      </c>
      <c r="F2671" s="35">
        <v>9690</v>
      </c>
      <c r="G2671" s="36" t="s">
        <v>1025</v>
      </c>
      <c r="H2671" s="36">
        <v>202</v>
      </c>
      <c r="I2671" s="36" t="s">
        <v>1038</v>
      </c>
      <c r="J2671" s="35" t="s">
        <v>1038</v>
      </c>
    </row>
    <row r="2672" spans="1:10" x14ac:dyDescent="0.25">
      <c r="A2672" s="27">
        <v>1807083</v>
      </c>
      <c r="B2672" s="34" t="s">
        <v>2586</v>
      </c>
      <c r="C2672" s="35">
        <v>16663</v>
      </c>
      <c r="D2672" s="36" t="s">
        <v>1025</v>
      </c>
      <c r="E2672" s="36">
        <v>167</v>
      </c>
      <c r="F2672" s="35">
        <v>15905</v>
      </c>
      <c r="G2672" s="36" t="s">
        <v>1025</v>
      </c>
      <c r="H2672" s="36">
        <v>95</v>
      </c>
      <c r="I2672" s="36">
        <v>545</v>
      </c>
      <c r="J2672" s="35">
        <v>483</v>
      </c>
    </row>
    <row r="2673" spans="1:10" x14ac:dyDescent="0.25">
      <c r="A2673" s="27">
        <v>1807084</v>
      </c>
      <c r="B2673" s="34" t="s">
        <v>1037</v>
      </c>
      <c r="C2673" s="35">
        <v>1239</v>
      </c>
      <c r="D2673" s="36" t="s">
        <v>1025</v>
      </c>
      <c r="E2673" s="36">
        <v>12</v>
      </c>
      <c r="F2673" s="35">
        <v>3819</v>
      </c>
      <c r="G2673" s="36" t="s">
        <v>1025</v>
      </c>
      <c r="H2673" s="36">
        <v>308</v>
      </c>
      <c r="I2673" s="36" t="s">
        <v>1038</v>
      </c>
      <c r="J2673" s="35" t="s">
        <v>1038</v>
      </c>
    </row>
    <row r="2674" spans="1:10" x14ac:dyDescent="0.25">
      <c r="A2674" s="27">
        <v>1807085</v>
      </c>
      <c r="B2674" s="34" t="s">
        <v>1049</v>
      </c>
      <c r="C2674" s="35">
        <v>15424</v>
      </c>
      <c r="D2674" s="36" t="s">
        <v>1025</v>
      </c>
      <c r="E2674" s="36">
        <v>155</v>
      </c>
      <c r="F2674" s="35">
        <v>12086</v>
      </c>
      <c r="G2674" s="36" t="s">
        <v>1025</v>
      </c>
      <c r="H2674" s="36">
        <v>78</v>
      </c>
      <c r="I2674" s="36" t="s">
        <v>1038</v>
      </c>
      <c r="J2674" s="35" t="s">
        <v>1038</v>
      </c>
    </row>
    <row r="2675" spans="1:10" x14ac:dyDescent="0.25">
      <c r="A2675" s="27" t="s">
        <v>1025</v>
      </c>
      <c r="B2675" s="40" t="s">
        <v>2587</v>
      </c>
      <c r="C2675" s="41"/>
      <c r="D2675" s="41"/>
      <c r="E2675" s="41"/>
      <c r="F2675" s="41"/>
      <c r="G2675" s="41"/>
      <c r="H2675" s="41"/>
      <c r="I2675" s="41"/>
      <c r="J2675" s="41"/>
    </row>
    <row r="2676" spans="1:10" x14ac:dyDescent="0.25">
      <c r="A2676" s="27" t="s">
        <v>1025</v>
      </c>
      <c r="B2676" s="37" t="s">
        <v>2136</v>
      </c>
      <c r="C2676" s="38"/>
      <c r="D2676" s="38"/>
      <c r="E2676" s="38"/>
      <c r="F2676" s="38"/>
      <c r="G2676" s="38"/>
      <c r="H2676" s="38"/>
      <c r="I2676" s="38"/>
      <c r="J2676" s="38"/>
    </row>
    <row r="2677" spans="1:10" x14ac:dyDescent="0.25">
      <c r="A2677" s="27">
        <v>1821012</v>
      </c>
      <c r="B2677" s="34" t="s">
        <v>2588</v>
      </c>
      <c r="C2677" s="35">
        <v>15823</v>
      </c>
      <c r="D2677" s="36" t="s">
        <v>1025</v>
      </c>
      <c r="E2677" s="36">
        <v>158</v>
      </c>
      <c r="F2677" s="35">
        <v>3175</v>
      </c>
      <c r="G2677" s="36" t="s">
        <v>1025</v>
      </c>
      <c r="H2677" s="36">
        <v>20</v>
      </c>
      <c r="I2677" s="36">
        <v>615</v>
      </c>
      <c r="J2677" s="35">
        <v>2161</v>
      </c>
    </row>
    <row r="2678" spans="1:10" x14ac:dyDescent="0.25">
      <c r="A2678" s="27">
        <v>1821022</v>
      </c>
      <c r="B2678" s="34" t="s">
        <v>2589</v>
      </c>
      <c r="C2678" s="35">
        <v>28726</v>
      </c>
      <c r="D2678" s="36" t="s">
        <v>1025</v>
      </c>
      <c r="E2678" s="36">
        <v>287</v>
      </c>
      <c r="F2678" s="35">
        <v>1781</v>
      </c>
      <c r="G2678" s="39" t="s">
        <v>1108</v>
      </c>
      <c r="H2678" s="36">
        <v>6</v>
      </c>
      <c r="I2678" s="36">
        <v>118</v>
      </c>
      <c r="J2678" s="35">
        <v>2285</v>
      </c>
    </row>
    <row r="2679" spans="1:10" x14ac:dyDescent="0.25">
      <c r="A2679" s="27">
        <v>1821042</v>
      </c>
      <c r="B2679" s="34" t="s">
        <v>2590</v>
      </c>
      <c r="C2679" s="35">
        <v>9354</v>
      </c>
      <c r="D2679" s="36" t="s">
        <v>1025</v>
      </c>
      <c r="E2679" s="36">
        <v>94</v>
      </c>
      <c r="F2679" s="35">
        <v>4907</v>
      </c>
      <c r="G2679" s="36" t="s">
        <v>1025</v>
      </c>
      <c r="H2679" s="36">
        <v>52</v>
      </c>
      <c r="I2679" s="36">
        <v>1492</v>
      </c>
      <c r="J2679" s="35">
        <v>1748</v>
      </c>
    </row>
    <row r="2680" spans="1:10" x14ac:dyDescent="0.25">
      <c r="A2680" s="27">
        <v>1821052</v>
      </c>
      <c r="B2680" s="34" t="s">
        <v>2591</v>
      </c>
      <c r="C2680" s="35">
        <v>18452</v>
      </c>
      <c r="D2680" s="36" t="s">
        <v>1025</v>
      </c>
      <c r="E2680" s="36">
        <v>185</v>
      </c>
      <c r="F2680" s="35">
        <v>5358</v>
      </c>
      <c r="G2680" s="36" t="s">
        <v>1025</v>
      </c>
      <c r="H2680" s="36">
        <v>29</v>
      </c>
      <c r="I2680" s="36">
        <v>428</v>
      </c>
      <c r="J2680" s="35">
        <v>1640</v>
      </c>
    </row>
    <row r="2681" spans="1:10" x14ac:dyDescent="0.25">
      <c r="A2681" s="27" t="s">
        <v>1025</v>
      </c>
      <c r="B2681" s="37" t="s">
        <v>1071</v>
      </c>
      <c r="C2681" s="38"/>
      <c r="D2681" s="38"/>
      <c r="E2681" s="38"/>
      <c r="F2681" s="38"/>
      <c r="G2681" s="38"/>
      <c r="H2681" s="38"/>
      <c r="I2681" s="38"/>
      <c r="J2681" s="38"/>
    </row>
    <row r="2682" spans="1:10" x14ac:dyDescent="0.25">
      <c r="A2682" s="27">
        <v>1821033</v>
      </c>
      <c r="B2682" s="34" t="s">
        <v>2592</v>
      </c>
      <c r="C2682" s="35">
        <v>11139</v>
      </c>
      <c r="D2682" s="36" t="s">
        <v>1025</v>
      </c>
      <c r="E2682" s="36">
        <v>111</v>
      </c>
      <c r="F2682" s="35">
        <v>11341</v>
      </c>
      <c r="G2682" s="36" t="s">
        <v>1025</v>
      </c>
      <c r="H2682" s="36">
        <v>102</v>
      </c>
      <c r="I2682" s="36">
        <v>1193</v>
      </c>
      <c r="J2682" s="35">
        <v>753</v>
      </c>
    </row>
    <row r="2683" spans="1:10" x14ac:dyDescent="0.25">
      <c r="A2683" s="27">
        <v>1821034</v>
      </c>
      <c r="B2683" s="34" t="s">
        <v>1064</v>
      </c>
      <c r="C2683" s="35">
        <v>1533</v>
      </c>
      <c r="D2683" s="36" t="s">
        <v>1025</v>
      </c>
      <c r="E2683" s="36">
        <v>15</v>
      </c>
      <c r="F2683" s="35">
        <v>5431</v>
      </c>
      <c r="G2683" s="36" t="s">
        <v>1025</v>
      </c>
      <c r="H2683" s="36">
        <v>354</v>
      </c>
      <c r="I2683" s="36" t="s">
        <v>1038</v>
      </c>
      <c r="J2683" s="35" t="s">
        <v>1038</v>
      </c>
    </row>
    <row r="2684" spans="1:10" x14ac:dyDescent="0.25">
      <c r="A2684" s="27">
        <v>1821035</v>
      </c>
      <c r="B2684" s="34" t="s">
        <v>1039</v>
      </c>
      <c r="C2684" s="35">
        <v>9606</v>
      </c>
      <c r="D2684" s="36" t="s">
        <v>1025</v>
      </c>
      <c r="E2684" s="36">
        <v>96</v>
      </c>
      <c r="F2684" s="35">
        <v>5910</v>
      </c>
      <c r="G2684" s="36" t="s">
        <v>1025</v>
      </c>
      <c r="H2684" s="36">
        <v>62</v>
      </c>
      <c r="I2684" s="36" t="s">
        <v>1038</v>
      </c>
      <c r="J2684" s="35" t="s">
        <v>1038</v>
      </c>
    </row>
    <row r="2685" spans="1:10" x14ac:dyDescent="0.25">
      <c r="A2685" s="27" t="s">
        <v>1025</v>
      </c>
      <c r="B2685" s="40" t="s">
        <v>2593</v>
      </c>
      <c r="C2685" s="41"/>
      <c r="D2685" s="41"/>
      <c r="E2685" s="41"/>
      <c r="F2685" s="41"/>
      <c r="G2685" s="41"/>
      <c r="H2685" s="41"/>
      <c r="I2685" s="41"/>
      <c r="J2685" s="41"/>
    </row>
    <row r="2686" spans="1:10" x14ac:dyDescent="0.25">
      <c r="A2686" s="27" t="s">
        <v>1025</v>
      </c>
      <c r="B2686" s="37" t="s">
        <v>1028</v>
      </c>
      <c r="C2686" s="38"/>
      <c r="D2686" s="38"/>
      <c r="E2686" s="38"/>
      <c r="F2686" s="38"/>
      <c r="G2686" s="38"/>
      <c r="H2686" s="38"/>
      <c r="I2686" s="38"/>
      <c r="J2686" s="38"/>
    </row>
    <row r="2687" spans="1:10" x14ac:dyDescent="0.25">
      <c r="A2687" s="27">
        <v>1808011</v>
      </c>
      <c r="B2687" s="34" t="s">
        <v>2594</v>
      </c>
      <c r="C2687" s="35">
        <v>2058</v>
      </c>
      <c r="D2687" s="36" t="s">
        <v>1025</v>
      </c>
      <c r="E2687" s="36">
        <v>21</v>
      </c>
      <c r="F2687" s="35">
        <v>13891</v>
      </c>
      <c r="G2687" s="36" t="s">
        <v>1025</v>
      </c>
      <c r="H2687" s="36">
        <v>675</v>
      </c>
      <c r="I2687" s="36">
        <v>2232</v>
      </c>
      <c r="J2687" s="35">
        <v>575</v>
      </c>
    </row>
    <row r="2688" spans="1:10" x14ac:dyDescent="0.25">
      <c r="A2688" s="27" t="s">
        <v>1025</v>
      </c>
      <c r="B2688" s="37" t="s">
        <v>1030</v>
      </c>
      <c r="C2688" s="38"/>
      <c r="D2688" s="38"/>
      <c r="E2688" s="38"/>
      <c r="F2688" s="38"/>
      <c r="G2688" s="38"/>
      <c r="H2688" s="38"/>
      <c r="I2688" s="38"/>
      <c r="J2688" s="38"/>
    </row>
    <row r="2689" spans="1:10" x14ac:dyDescent="0.25">
      <c r="A2689" s="27">
        <v>1808022</v>
      </c>
      <c r="B2689" s="34" t="s">
        <v>2595</v>
      </c>
      <c r="C2689" s="35">
        <v>7857</v>
      </c>
      <c r="D2689" s="36" t="s">
        <v>1025</v>
      </c>
      <c r="E2689" s="36">
        <v>79</v>
      </c>
      <c r="F2689" s="35">
        <v>8028</v>
      </c>
      <c r="G2689" s="36" t="s">
        <v>1025</v>
      </c>
      <c r="H2689" s="36">
        <v>102</v>
      </c>
      <c r="I2689" s="36">
        <v>1722</v>
      </c>
      <c r="J2689" s="35">
        <v>1125</v>
      </c>
    </row>
    <row r="2690" spans="1:10" x14ac:dyDescent="0.25">
      <c r="A2690" s="27">
        <v>1808032</v>
      </c>
      <c r="B2690" s="34" t="s">
        <v>2596</v>
      </c>
      <c r="C2690" s="35">
        <v>14194</v>
      </c>
      <c r="D2690" s="36" t="s">
        <v>1025</v>
      </c>
      <c r="E2690" s="36">
        <v>142</v>
      </c>
      <c r="F2690" s="35">
        <v>5734</v>
      </c>
      <c r="G2690" s="36" t="s">
        <v>1025</v>
      </c>
      <c r="H2690" s="36">
        <v>40</v>
      </c>
      <c r="I2690" s="36">
        <v>758</v>
      </c>
      <c r="J2690" s="35">
        <v>1549</v>
      </c>
    </row>
    <row r="2691" spans="1:10" x14ac:dyDescent="0.25">
      <c r="A2691" s="27">
        <v>1808042</v>
      </c>
      <c r="B2691" s="34" t="s">
        <v>2594</v>
      </c>
      <c r="C2691" s="35">
        <v>19889</v>
      </c>
      <c r="D2691" s="36" t="s">
        <v>1025</v>
      </c>
      <c r="E2691" s="36">
        <v>198</v>
      </c>
      <c r="F2691" s="35">
        <v>20296</v>
      </c>
      <c r="G2691" s="36" t="s">
        <v>1025</v>
      </c>
      <c r="H2691" s="36">
        <v>102</v>
      </c>
      <c r="I2691" s="36">
        <v>351</v>
      </c>
      <c r="J2691" s="35">
        <v>336</v>
      </c>
    </row>
    <row r="2692" spans="1:10" x14ac:dyDescent="0.25">
      <c r="A2692" s="27" t="s">
        <v>1025</v>
      </c>
      <c r="B2692" s="37" t="s">
        <v>1287</v>
      </c>
      <c r="C2692" s="38"/>
      <c r="D2692" s="38"/>
      <c r="E2692" s="38"/>
      <c r="F2692" s="38"/>
      <c r="G2692" s="38"/>
      <c r="H2692" s="38"/>
      <c r="I2692" s="38"/>
      <c r="J2692" s="38"/>
    </row>
    <row r="2693" spans="1:10" x14ac:dyDescent="0.25">
      <c r="A2693" s="27">
        <v>1808053</v>
      </c>
      <c r="B2693" s="34" t="s">
        <v>2597</v>
      </c>
      <c r="C2693" s="35">
        <v>14373</v>
      </c>
      <c r="D2693" s="36" t="s">
        <v>1025</v>
      </c>
      <c r="E2693" s="36">
        <v>144</v>
      </c>
      <c r="F2693" s="35">
        <v>21613</v>
      </c>
      <c r="G2693" s="36" t="s">
        <v>1025</v>
      </c>
      <c r="H2693" s="36">
        <v>150</v>
      </c>
      <c r="I2693" s="36">
        <v>745</v>
      </c>
      <c r="J2693" s="35">
        <v>315</v>
      </c>
    </row>
    <row r="2694" spans="1:10" x14ac:dyDescent="0.25">
      <c r="A2694" s="27">
        <v>1808054</v>
      </c>
      <c r="B2694" s="34" t="s">
        <v>1116</v>
      </c>
      <c r="C2694" s="35">
        <v>915</v>
      </c>
      <c r="D2694" s="36" t="s">
        <v>1025</v>
      </c>
      <c r="E2694" s="36">
        <v>9</v>
      </c>
      <c r="F2694" s="35">
        <v>5880</v>
      </c>
      <c r="G2694" s="36" t="s">
        <v>1025</v>
      </c>
      <c r="H2694" s="36">
        <v>643</v>
      </c>
      <c r="I2694" s="36" t="s">
        <v>1038</v>
      </c>
      <c r="J2694" s="35" t="s">
        <v>1038</v>
      </c>
    </row>
    <row r="2695" spans="1:10" x14ac:dyDescent="0.25">
      <c r="A2695" s="27">
        <v>1808055</v>
      </c>
      <c r="B2695" s="34" t="s">
        <v>1039</v>
      </c>
      <c r="C2695" s="35">
        <v>13458</v>
      </c>
      <c r="D2695" s="36" t="s">
        <v>1025</v>
      </c>
      <c r="E2695" s="36">
        <v>135</v>
      </c>
      <c r="F2695" s="35">
        <v>15733</v>
      </c>
      <c r="G2695" s="36" t="s">
        <v>1025</v>
      </c>
      <c r="H2695" s="36">
        <v>117</v>
      </c>
      <c r="I2695" s="36" t="s">
        <v>1038</v>
      </c>
      <c r="J2695" s="35" t="s">
        <v>1038</v>
      </c>
    </row>
    <row r="2696" spans="1:10" x14ac:dyDescent="0.25">
      <c r="A2696" s="27" t="s">
        <v>1025</v>
      </c>
      <c r="B2696" s="40" t="s">
        <v>2598</v>
      </c>
      <c r="C2696" s="41"/>
      <c r="D2696" s="41"/>
      <c r="E2696" s="41"/>
      <c r="F2696" s="41"/>
      <c r="G2696" s="41"/>
      <c r="H2696" s="41"/>
      <c r="I2696" s="41"/>
      <c r="J2696" s="41"/>
    </row>
    <row r="2697" spans="1:10" x14ac:dyDescent="0.25">
      <c r="A2697" s="27" t="s">
        <v>1025</v>
      </c>
      <c r="B2697" s="37" t="s">
        <v>1028</v>
      </c>
      <c r="C2697" s="38"/>
      <c r="D2697" s="38"/>
      <c r="E2697" s="38"/>
      <c r="F2697" s="38"/>
      <c r="G2697" s="38"/>
      <c r="H2697" s="38"/>
      <c r="I2697" s="38"/>
      <c r="J2697" s="38"/>
    </row>
    <row r="2698" spans="1:10" x14ac:dyDescent="0.25">
      <c r="A2698" s="27">
        <v>1809011</v>
      </c>
      <c r="B2698" s="34" t="s">
        <v>2599</v>
      </c>
      <c r="C2698" s="35">
        <v>2573</v>
      </c>
      <c r="D2698" s="36" t="s">
        <v>1025</v>
      </c>
      <c r="E2698" s="36">
        <v>26</v>
      </c>
      <c r="F2698" s="35">
        <v>12078</v>
      </c>
      <c r="G2698" s="36" t="s">
        <v>1025</v>
      </c>
      <c r="H2698" s="36">
        <v>469</v>
      </c>
      <c r="I2698" s="36">
        <v>2193</v>
      </c>
      <c r="J2698" s="35">
        <v>689</v>
      </c>
    </row>
    <row r="2699" spans="1:10" x14ac:dyDescent="0.25">
      <c r="A2699" s="27" t="s">
        <v>1025</v>
      </c>
      <c r="B2699" s="37" t="s">
        <v>1053</v>
      </c>
      <c r="C2699" s="38"/>
      <c r="D2699" s="38"/>
      <c r="E2699" s="38"/>
      <c r="F2699" s="38"/>
      <c r="G2699" s="38"/>
      <c r="H2699" s="38"/>
      <c r="I2699" s="38"/>
      <c r="J2699" s="38"/>
    </row>
    <row r="2700" spans="1:10" x14ac:dyDescent="0.25">
      <c r="A2700" s="27">
        <v>1809032</v>
      </c>
      <c r="B2700" s="34" t="s">
        <v>2600</v>
      </c>
      <c r="C2700" s="35">
        <v>20310</v>
      </c>
      <c r="D2700" s="36" t="s">
        <v>1025</v>
      </c>
      <c r="E2700" s="36">
        <v>203</v>
      </c>
      <c r="F2700" s="35">
        <v>4727</v>
      </c>
      <c r="G2700" s="36" t="s">
        <v>1025</v>
      </c>
      <c r="H2700" s="36">
        <v>23</v>
      </c>
      <c r="I2700" s="36">
        <v>328</v>
      </c>
      <c r="J2700" s="35">
        <v>1794</v>
      </c>
    </row>
    <row r="2701" spans="1:10" x14ac:dyDescent="0.25">
      <c r="A2701" s="27">
        <v>1809042</v>
      </c>
      <c r="B2701" s="34" t="s">
        <v>2601</v>
      </c>
      <c r="C2701" s="35">
        <v>20285</v>
      </c>
      <c r="D2701" s="36" t="s">
        <v>1025</v>
      </c>
      <c r="E2701" s="36">
        <v>203</v>
      </c>
      <c r="F2701" s="35">
        <v>9183</v>
      </c>
      <c r="G2701" s="36" t="s">
        <v>1025</v>
      </c>
      <c r="H2701" s="36">
        <v>45</v>
      </c>
      <c r="I2701" s="36">
        <v>331</v>
      </c>
      <c r="J2701" s="35">
        <v>952</v>
      </c>
    </row>
    <row r="2702" spans="1:10" x14ac:dyDescent="0.25">
      <c r="A2702" s="27">
        <v>1809072</v>
      </c>
      <c r="B2702" s="34" t="s">
        <v>2602</v>
      </c>
      <c r="C2702" s="35">
        <v>15570</v>
      </c>
      <c r="D2702" s="36" t="s">
        <v>1025</v>
      </c>
      <c r="E2702" s="36">
        <v>156</v>
      </c>
      <c r="F2702" s="35">
        <v>4230</v>
      </c>
      <c r="G2702" s="36" t="s">
        <v>1025</v>
      </c>
      <c r="H2702" s="36">
        <v>27</v>
      </c>
      <c r="I2702" s="36">
        <v>626</v>
      </c>
      <c r="J2702" s="35">
        <v>1922</v>
      </c>
    </row>
    <row r="2703" spans="1:10" x14ac:dyDescent="0.25">
      <c r="A2703" s="27">
        <v>1809082</v>
      </c>
      <c r="B2703" s="34" t="s">
        <v>2603</v>
      </c>
      <c r="C2703" s="35">
        <v>14624</v>
      </c>
      <c r="D2703" s="36" t="s">
        <v>1025</v>
      </c>
      <c r="E2703" s="36">
        <v>146</v>
      </c>
      <c r="F2703" s="35">
        <v>3824</v>
      </c>
      <c r="G2703" s="36" t="s">
        <v>1025</v>
      </c>
      <c r="H2703" s="36">
        <v>26</v>
      </c>
      <c r="I2703" s="36">
        <v>714</v>
      </c>
      <c r="J2703" s="35">
        <v>2021</v>
      </c>
    </row>
    <row r="2704" spans="1:10" x14ac:dyDescent="0.25">
      <c r="A2704" s="27" t="s">
        <v>1025</v>
      </c>
      <c r="B2704" s="37" t="s">
        <v>1046</v>
      </c>
      <c r="C2704" s="38"/>
      <c r="D2704" s="38"/>
      <c r="E2704" s="38"/>
      <c r="F2704" s="38"/>
      <c r="G2704" s="38"/>
      <c r="H2704" s="38"/>
      <c r="I2704" s="38"/>
      <c r="J2704" s="38"/>
    </row>
    <row r="2705" spans="1:10" x14ac:dyDescent="0.25">
      <c r="A2705" s="27">
        <v>1809023</v>
      </c>
      <c r="B2705" s="34" t="s">
        <v>2604</v>
      </c>
      <c r="C2705" s="35">
        <v>21944</v>
      </c>
      <c r="D2705" s="36" t="s">
        <v>1025</v>
      </c>
      <c r="E2705" s="36">
        <v>219</v>
      </c>
      <c r="F2705" s="35">
        <v>7220</v>
      </c>
      <c r="G2705" s="36" t="s">
        <v>1025</v>
      </c>
      <c r="H2705" s="36">
        <v>33</v>
      </c>
      <c r="I2705" s="36">
        <v>260</v>
      </c>
      <c r="J2705" s="35">
        <v>1260</v>
      </c>
    </row>
    <row r="2706" spans="1:10" x14ac:dyDescent="0.25">
      <c r="A2706" s="27">
        <v>1809024</v>
      </c>
      <c r="B2706" s="34" t="s">
        <v>1129</v>
      </c>
      <c r="C2706" s="35">
        <v>1506</v>
      </c>
      <c r="D2706" s="36" t="s">
        <v>1025</v>
      </c>
      <c r="E2706" s="36">
        <v>15</v>
      </c>
      <c r="F2706" s="35">
        <v>1930</v>
      </c>
      <c r="G2706" s="36" t="s">
        <v>1025</v>
      </c>
      <c r="H2706" s="36">
        <v>128</v>
      </c>
      <c r="I2706" s="36" t="s">
        <v>1038</v>
      </c>
      <c r="J2706" s="35" t="s">
        <v>1038</v>
      </c>
    </row>
    <row r="2707" spans="1:10" x14ac:dyDescent="0.25">
      <c r="A2707" s="27">
        <v>1809025</v>
      </c>
      <c r="B2707" s="34" t="s">
        <v>1049</v>
      </c>
      <c r="C2707" s="35">
        <v>20438</v>
      </c>
      <c r="D2707" s="36" t="s">
        <v>1025</v>
      </c>
      <c r="E2707" s="36">
        <v>204</v>
      </c>
      <c r="F2707" s="35">
        <v>5290</v>
      </c>
      <c r="G2707" s="36" t="s">
        <v>1025</v>
      </c>
      <c r="H2707" s="36">
        <v>26</v>
      </c>
      <c r="I2707" s="36" t="s">
        <v>1038</v>
      </c>
      <c r="J2707" s="35" t="s">
        <v>1038</v>
      </c>
    </row>
    <row r="2708" spans="1:10" x14ac:dyDescent="0.25">
      <c r="A2708" s="27">
        <v>1809053</v>
      </c>
      <c r="B2708" s="34" t="s">
        <v>2605</v>
      </c>
      <c r="C2708" s="35">
        <v>20347</v>
      </c>
      <c r="D2708" s="36" t="s">
        <v>1025</v>
      </c>
      <c r="E2708" s="36">
        <v>203</v>
      </c>
      <c r="F2708" s="35">
        <v>8045</v>
      </c>
      <c r="G2708" s="36" t="s">
        <v>1025</v>
      </c>
      <c r="H2708" s="36">
        <v>40</v>
      </c>
      <c r="I2708" s="36">
        <v>324</v>
      </c>
      <c r="J2708" s="35">
        <v>1121</v>
      </c>
    </row>
    <row r="2709" spans="1:10" x14ac:dyDescent="0.25">
      <c r="A2709" s="27">
        <v>1809054</v>
      </c>
      <c r="B2709" s="34" t="s">
        <v>1037</v>
      </c>
      <c r="C2709" s="35">
        <v>1242</v>
      </c>
      <c r="D2709" s="36" t="s">
        <v>1025</v>
      </c>
      <c r="E2709" s="36">
        <v>12</v>
      </c>
      <c r="F2709" s="35">
        <v>2076</v>
      </c>
      <c r="G2709" s="36" t="s">
        <v>1025</v>
      </c>
      <c r="H2709" s="36">
        <v>167</v>
      </c>
      <c r="I2709" s="36" t="s">
        <v>1038</v>
      </c>
      <c r="J2709" s="35" t="s">
        <v>1038</v>
      </c>
    </row>
    <row r="2710" spans="1:10" x14ac:dyDescent="0.25">
      <c r="A2710" s="27">
        <v>1809055</v>
      </c>
      <c r="B2710" s="34" t="s">
        <v>1073</v>
      </c>
      <c r="C2710" s="35">
        <v>19105</v>
      </c>
      <c r="D2710" s="36" t="s">
        <v>1025</v>
      </c>
      <c r="E2710" s="36">
        <v>191</v>
      </c>
      <c r="F2710" s="35">
        <v>5969</v>
      </c>
      <c r="G2710" s="36" t="s">
        <v>1025</v>
      </c>
      <c r="H2710" s="36">
        <v>31</v>
      </c>
      <c r="I2710" s="36" t="s">
        <v>1038</v>
      </c>
      <c r="J2710" s="35" t="s">
        <v>1038</v>
      </c>
    </row>
    <row r="2711" spans="1:10" x14ac:dyDescent="0.25">
      <c r="A2711" s="27">
        <v>1809063</v>
      </c>
      <c r="B2711" s="34" t="s">
        <v>2606</v>
      </c>
      <c r="C2711" s="35">
        <v>15184</v>
      </c>
      <c r="D2711" s="36" t="s">
        <v>1025</v>
      </c>
      <c r="E2711" s="36">
        <v>152</v>
      </c>
      <c r="F2711" s="35">
        <v>6345</v>
      </c>
      <c r="G2711" s="36" t="s">
        <v>1025</v>
      </c>
      <c r="H2711" s="36">
        <v>42</v>
      </c>
      <c r="I2711" s="36">
        <v>656</v>
      </c>
      <c r="J2711" s="35">
        <v>1419</v>
      </c>
    </row>
    <row r="2712" spans="1:10" x14ac:dyDescent="0.25">
      <c r="A2712" s="27">
        <v>1809064</v>
      </c>
      <c r="B2712" s="34" t="s">
        <v>1064</v>
      </c>
      <c r="C2712" s="35">
        <v>508</v>
      </c>
      <c r="D2712" s="36" t="s">
        <v>1025</v>
      </c>
      <c r="E2712" s="36">
        <v>5</v>
      </c>
      <c r="F2712" s="35">
        <v>2993</v>
      </c>
      <c r="G2712" s="36" t="s">
        <v>1025</v>
      </c>
      <c r="H2712" s="36">
        <v>589</v>
      </c>
      <c r="I2712" s="36" t="s">
        <v>1038</v>
      </c>
      <c r="J2712" s="35" t="s">
        <v>1038</v>
      </c>
    </row>
    <row r="2713" spans="1:10" x14ac:dyDescent="0.25">
      <c r="A2713" s="27">
        <v>1809065</v>
      </c>
      <c r="B2713" s="34" t="s">
        <v>1049</v>
      </c>
      <c r="C2713" s="35">
        <v>14676</v>
      </c>
      <c r="D2713" s="36" t="s">
        <v>1025</v>
      </c>
      <c r="E2713" s="36">
        <v>147</v>
      </c>
      <c r="F2713" s="35">
        <v>3352</v>
      </c>
      <c r="G2713" s="36" t="s">
        <v>1025</v>
      </c>
      <c r="H2713" s="36">
        <v>23</v>
      </c>
      <c r="I2713" s="36" t="s">
        <v>1038</v>
      </c>
      <c r="J2713" s="35" t="s">
        <v>1038</v>
      </c>
    </row>
    <row r="2714" spans="1:10" x14ac:dyDescent="0.25">
      <c r="A2714" s="27" t="s">
        <v>1025</v>
      </c>
      <c r="B2714" s="40" t="s">
        <v>2607</v>
      </c>
      <c r="C2714" s="41"/>
      <c r="D2714" s="41"/>
      <c r="E2714" s="41"/>
      <c r="F2714" s="41"/>
      <c r="G2714" s="41"/>
      <c r="H2714" s="41"/>
      <c r="I2714" s="41"/>
      <c r="J2714" s="41"/>
    </row>
    <row r="2715" spans="1:10" x14ac:dyDescent="0.25">
      <c r="A2715" s="27" t="s">
        <v>1025</v>
      </c>
      <c r="B2715" s="37" t="s">
        <v>1028</v>
      </c>
      <c r="C2715" s="38"/>
      <c r="D2715" s="38"/>
      <c r="E2715" s="38"/>
      <c r="F2715" s="38"/>
      <c r="G2715" s="38"/>
      <c r="H2715" s="38"/>
      <c r="I2715" s="38"/>
      <c r="J2715" s="38"/>
    </row>
    <row r="2716" spans="1:10" x14ac:dyDescent="0.25">
      <c r="A2716" s="27">
        <v>1810011</v>
      </c>
      <c r="B2716" s="34" t="s">
        <v>2608</v>
      </c>
      <c r="C2716" s="35">
        <v>1942</v>
      </c>
      <c r="D2716" s="36" t="s">
        <v>1025</v>
      </c>
      <c r="E2716" s="36">
        <v>19</v>
      </c>
      <c r="F2716" s="35">
        <v>17738</v>
      </c>
      <c r="G2716" s="36" t="s">
        <v>1025</v>
      </c>
      <c r="H2716" s="36">
        <v>913</v>
      </c>
      <c r="I2716" s="36">
        <v>2243</v>
      </c>
      <c r="J2716" s="35">
        <v>413</v>
      </c>
    </row>
    <row r="2717" spans="1:10" x14ac:dyDescent="0.25">
      <c r="A2717" s="27" t="s">
        <v>1025</v>
      </c>
      <c r="B2717" s="37" t="s">
        <v>1053</v>
      </c>
      <c r="C2717" s="38"/>
      <c r="D2717" s="38"/>
      <c r="E2717" s="38"/>
      <c r="F2717" s="38"/>
      <c r="G2717" s="38"/>
      <c r="H2717" s="38"/>
      <c r="I2717" s="38"/>
      <c r="J2717" s="38"/>
    </row>
    <row r="2718" spans="1:10" x14ac:dyDescent="0.25">
      <c r="A2718" s="27">
        <v>1810022</v>
      </c>
      <c r="B2718" s="34" t="s">
        <v>2105</v>
      </c>
      <c r="C2718" s="35">
        <v>5614</v>
      </c>
      <c r="D2718" s="36" t="s">
        <v>1025</v>
      </c>
      <c r="E2718" s="36">
        <v>56</v>
      </c>
      <c r="F2718" s="35">
        <v>8703</v>
      </c>
      <c r="G2718" s="36" t="s">
        <v>1025</v>
      </c>
      <c r="H2718" s="36">
        <v>155</v>
      </c>
      <c r="I2718" s="36">
        <v>1981</v>
      </c>
      <c r="J2718" s="35">
        <v>1019</v>
      </c>
    </row>
    <row r="2719" spans="1:10" x14ac:dyDescent="0.25">
      <c r="A2719" s="27">
        <v>1810032</v>
      </c>
      <c r="B2719" s="34" t="s">
        <v>2528</v>
      </c>
      <c r="C2719" s="35">
        <v>7807</v>
      </c>
      <c r="D2719" s="36" t="s">
        <v>1025</v>
      </c>
      <c r="E2719" s="36">
        <v>78</v>
      </c>
      <c r="F2719" s="35">
        <v>11752</v>
      </c>
      <c r="G2719" s="36" t="s">
        <v>1025</v>
      </c>
      <c r="H2719" s="36">
        <v>151</v>
      </c>
      <c r="I2719" s="36">
        <v>1727</v>
      </c>
      <c r="J2719" s="35">
        <v>717</v>
      </c>
    </row>
    <row r="2720" spans="1:10" x14ac:dyDescent="0.25">
      <c r="A2720" s="27">
        <v>1810042</v>
      </c>
      <c r="B2720" s="34" t="s">
        <v>2608</v>
      </c>
      <c r="C2720" s="35">
        <v>10630</v>
      </c>
      <c r="D2720" s="36" t="s">
        <v>1025</v>
      </c>
      <c r="E2720" s="36">
        <v>107</v>
      </c>
      <c r="F2720" s="35">
        <v>21817</v>
      </c>
      <c r="G2720" s="36" t="s">
        <v>1025</v>
      </c>
      <c r="H2720" s="36">
        <v>205</v>
      </c>
      <c r="I2720" s="36">
        <v>1285</v>
      </c>
      <c r="J2720" s="35">
        <v>308</v>
      </c>
    </row>
    <row r="2721" spans="1:10" x14ac:dyDescent="0.25">
      <c r="A2721" s="27">
        <v>1810052</v>
      </c>
      <c r="B2721" s="34" t="s">
        <v>2609</v>
      </c>
      <c r="C2721" s="35">
        <v>6874</v>
      </c>
      <c r="D2721" s="36" t="s">
        <v>1025</v>
      </c>
      <c r="E2721" s="36">
        <v>69</v>
      </c>
      <c r="F2721" s="35">
        <v>6504</v>
      </c>
      <c r="G2721" s="36" t="s">
        <v>1025</v>
      </c>
      <c r="H2721" s="36">
        <v>95</v>
      </c>
      <c r="I2721" s="36">
        <v>1866</v>
      </c>
      <c r="J2721" s="35">
        <v>1390</v>
      </c>
    </row>
    <row r="2722" spans="1:10" x14ac:dyDescent="0.25">
      <c r="A2722" s="27">
        <v>1810062</v>
      </c>
      <c r="B2722" s="34" t="s">
        <v>2610</v>
      </c>
      <c r="C2722" s="35">
        <v>6646</v>
      </c>
      <c r="D2722" s="36" t="s">
        <v>1025</v>
      </c>
      <c r="E2722" s="36">
        <v>66</v>
      </c>
      <c r="F2722" s="35">
        <v>7323</v>
      </c>
      <c r="G2722" s="36" t="s">
        <v>1025</v>
      </c>
      <c r="H2722" s="36">
        <v>110</v>
      </c>
      <c r="I2722" s="36">
        <v>1887</v>
      </c>
      <c r="J2722" s="35">
        <v>1240</v>
      </c>
    </row>
    <row r="2723" spans="1:10" x14ac:dyDescent="0.25">
      <c r="A2723" s="27">
        <v>1810072</v>
      </c>
      <c r="B2723" s="34" t="s">
        <v>2611</v>
      </c>
      <c r="C2723" s="35">
        <v>5671</v>
      </c>
      <c r="D2723" s="36" t="s">
        <v>1025</v>
      </c>
      <c r="E2723" s="36">
        <v>57</v>
      </c>
      <c r="F2723" s="35">
        <v>6997</v>
      </c>
      <c r="G2723" s="36" t="s">
        <v>1025</v>
      </c>
      <c r="H2723" s="36">
        <v>123</v>
      </c>
      <c r="I2723" s="36">
        <v>1975</v>
      </c>
      <c r="J2723" s="35">
        <v>1300</v>
      </c>
    </row>
    <row r="2724" spans="1:10" x14ac:dyDescent="0.25">
      <c r="A2724" s="27" t="s">
        <v>1025</v>
      </c>
      <c r="B2724" s="40" t="s">
        <v>2612</v>
      </c>
      <c r="C2724" s="41"/>
      <c r="D2724" s="41"/>
      <c r="E2724" s="41"/>
      <c r="F2724" s="41"/>
      <c r="G2724" s="41"/>
      <c r="H2724" s="41"/>
      <c r="I2724" s="41"/>
      <c r="J2724" s="41"/>
    </row>
    <row r="2725" spans="1:10" x14ac:dyDescent="0.25">
      <c r="A2725" s="27" t="s">
        <v>1025</v>
      </c>
      <c r="B2725" s="37" t="s">
        <v>1028</v>
      </c>
      <c r="C2725" s="38"/>
      <c r="D2725" s="38"/>
      <c r="E2725" s="38"/>
      <c r="F2725" s="38"/>
      <c r="G2725" s="38"/>
      <c r="H2725" s="38"/>
      <c r="I2725" s="38"/>
      <c r="J2725" s="38"/>
    </row>
    <row r="2726" spans="1:10" x14ac:dyDescent="0.25">
      <c r="A2726" s="27">
        <v>1811011</v>
      </c>
      <c r="B2726" s="34" t="s">
        <v>2613</v>
      </c>
      <c r="C2726" s="35">
        <v>4689</v>
      </c>
      <c r="D2726" s="36" t="s">
        <v>1025</v>
      </c>
      <c r="E2726" s="36">
        <v>47</v>
      </c>
      <c r="F2726" s="35">
        <v>60478</v>
      </c>
      <c r="G2726" s="36" t="s">
        <v>1025</v>
      </c>
      <c r="H2726" s="36">
        <v>1290</v>
      </c>
      <c r="I2726" s="36">
        <v>2046</v>
      </c>
      <c r="J2726" s="35">
        <v>74</v>
      </c>
    </row>
    <row r="2727" spans="1:10" x14ac:dyDescent="0.25">
      <c r="A2727" s="27" t="s">
        <v>1025</v>
      </c>
      <c r="B2727" s="37" t="s">
        <v>1053</v>
      </c>
      <c r="C2727" s="38"/>
      <c r="D2727" s="38"/>
      <c r="E2727" s="38"/>
      <c r="F2727" s="38"/>
      <c r="G2727" s="38"/>
      <c r="H2727" s="38"/>
      <c r="I2727" s="38"/>
      <c r="J2727" s="38"/>
    </row>
    <row r="2728" spans="1:10" x14ac:dyDescent="0.25">
      <c r="A2728" s="27">
        <v>1811022</v>
      </c>
      <c r="B2728" s="34" t="s">
        <v>2614</v>
      </c>
      <c r="C2728" s="35">
        <v>5531</v>
      </c>
      <c r="D2728" s="36" t="s">
        <v>1025</v>
      </c>
      <c r="E2728" s="36">
        <v>56</v>
      </c>
      <c r="F2728" s="35">
        <v>5576</v>
      </c>
      <c r="G2728" s="36" t="s">
        <v>1025</v>
      </c>
      <c r="H2728" s="36">
        <v>101</v>
      </c>
      <c r="I2728" s="36">
        <v>1982</v>
      </c>
      <c r="J2728" s="35">
        <v>1584</v>
      </c>
    </row>
    <row r="2729" spans="1:10" x14ac:dyDescent="0.25">
      <c r="A2729" s="27">
        <v>1811032</v>
      </c>
      <c r="B2729" s="34" t="s">
        <v>2615</v>
      </c>
      <c r="C2729" s="35">
        <v>8021</v>
      </c>
      <c r="D2729" s="36" t="s">
        <v>1025</v>
      </c>
      <c r="E2729" s="36">
        <v>80</v>
      </c>
      <c r="F2729" s="35">
        <v>7066</v>
      </c>
      <c r="G2729" s="36" t="s">
        <v>1025</v>
      </c>
      <c r="H2729" s="36">
        <v>88</v>
      </c>
      <c r="I2729" s="36">
        <v>1700</v>
      </c>
      <c r="J2729" s="35">
        <v>1285</v>
      </c>
    </row>
    <row r="2730" spans="1:10" x14ac:dyDescent="0.25">
      <c r="A2730" s="27">
        <v>1811042</v>
      </c>
      <c r="B2730" s="34" t="s">
        <v>2616</v>
      </c>
      <c r="C2730" s="35">
        <v>3401</v>
      </c>
      <c r="D2730" s="36" t="s">
        <v>1025</v>
      </c>
      <c r="E2730" s="36">
        <v>34</v>
      </c>
      <c r="F2730" s="35">
        <v>2749</v>
      </c>
      <c r="G2730" s="36" t="s">
        <v>1025</v>
      </c>
      <c r="H2730" s="36">
        <v>81</v>
      </c>
      <c r="I2730" s="36">
        <v>2137</v>
      </c>
      <c r="J2730" s="35">
        <v>2220</v>
      </c>
    </row>
    <row r="2731" spans="1:10" x14ac:dyDescent="0.25">
      <c r="A2731" s="27">
        <v>1811052</v>
      </c>
      <c r="B2731" s="34" t="s">
        <v>2617</v>
      </c>
      <c r="C2731" s="35">
        <v>12272</v>
      </c>
      <c r="D2731" s="36" t="s">
        <v>1025</v>
      </c>
      <c r="E2731" s="36">
        <v>123</v>
      </c>
      <c r="F2731" s="35">
        <v>13341</v>
      </c>
      <c r="G2731" s="36" t="s">
        <v>1025</v>
      </c>
      <c r="H2731" s="36">
        <v>109</v>
      </c>
      <c r="I2731" s="36">
        <v>1013</v>
      </c>
      <c r="J2731" s="35">
        <v>603</v>
      </c>
    </row>
    <row r="2732" spans="1:10" x14ac:dyDescent="0.25">
      <c r="A2732" s="27">
        <v>1811062</v>
      </c>
      <c r="B2732" s="34" t="s">
        <v>2618</v>
      </c>
      <c r="C2732" s="35">
        <v>7125</v>
      </c>
      <c r="D2732" s="36" t="s">
        <v>1025</v>
      </c>
      <c r="E2732" s="36">
        <v>71</v>
      </c>
      <c r="F2732" s="35">
        <v>5370</v>
      </c>
      <c r="G2732" s="36" t="s">
        <v>1025</v>
      </c>
      <c r="H2732" s="36">
        <v>75</v>
      </c>
      <c r="I2732" s="36">
        <v>1831</v>
      </c>
      <c r="J2732" s="35">
        <v>1636</v>
      </c>
    </row>
    <row r="2733" spans="1:10" x14ac:dyDescent="0.25">
      <c r="A2733" s="27">
        <v>1811092</v>
      </c>
      <c r="B2733" s="34" t="s">
        <v>2619</v>
      </c>
      <c r="C2733" s="35">
        <v>8924</v>
      </c>
      <c r="D2733" s="36" t="s">
        <v>1025</v>
      </c>
      <c r="E2733" s="36">
        <v>89</v>
      </c>
      <c r="F2733" s="35">
        <v>8187</v>
      </c>
      <c r="G2733" s="36" t="s">
        <v>1025</v>
      </c>
      <c r="H2733" s="36">
        <v>92</v>
      </c>
      <c r="I2733" s="36">
        <v>1539</v>
      </c>
      <c r="J2733" s="35">
        <v>1096</v>
      </c>
    </row>
    <row r="2734" spans="1:10" x14ac:dyDescent="0.25">
      <c r="A2734" s="27">
        <v>1811102</v>
      </c>
      <c r="B2734" s="34" t="s">
        <v>2620</v>
      </c>
      <c r="C2734" s="35">
        <v>8690</v>
      </c>
      <c r="D2734" s="36" t="s">
        <v>1025</v>
      </c>
      <c r="E2734" s="36">
        <v>87</v>
      </c>
      <c r="F2734" s="35">
        <v>7702</v>
      </c>
      <c r="G2734" s="36" t="s">
        <v>1025</v>
      </c>
      <c r="H2734" s="36">
        <v>89</v>
      </c>
      <c r="I2734" s="36">
        <v>1579</v>
      </c>
      <c r="J2734" s="35">
        <v>1172</v>
      </c>
    </row>
    <row r="2735" spans="1:10" x14ac:dyDescent="0.25">
      <c r="A2735" s="27" t="s">
        <v>1025</v>
      </c>
      <c r="B2735" s="37" t="s">
        <v>1046</v>
      </c>
      <c r="C2735" s="38"/>
      <c r="D2735" s="38"/>
      <c r="E2735" s="38"/>
      <c r="F2735" s="38"/>
      <c r="G2735" s="38"/>
      <c r="H2735" s="38"/>
      <c r="I2735" s="38"/>
      <c r="J2735" s="38"/>
    </row>
    <row r="2736" spans="1:10" x14ac:dyDescent="0.25">
      <c r="A2736" s="27">
        <v>1811073</v>
      </c>
      <c r="B2736" s="34" t="s">
        <v>2621</v>
      </c>
      <c r="C2736" s="35">
        <v>13419</v>
      </c>
      <c r="D2736" s="36" t="s">
        <v>1025</v>
      </c>
      <c r="E2736" s="36">
        <v>134</v>
      </c>
      <c r="F2736" s="35">
        <v>11984</v>
      </c>
      <c r="G2736" s="36" t="s">
        <v>1025</v>
      </c>
      <c r="H2736" s="36">
        <v>89</v>
      </c>
      <c r="I2736" s="36">
        <v>850</v>
      </c>
      <c r="J2736" s="35">
        <v>696</v>
      </c>
    </row>
    <row r="2737" spans="1:10" x14ac:dyDescent="0.25">
      <c r="A2737" s="27">
        <v>1811074</v>
      </c>
      <c r="B2737" s="34" t="s">
        <v>1037</v>
      </c>
      <c r="C2737" s="35">
        <v>1604</v>
      </c>
      <c r="D2737" s="36" t="s">
        <v>1025</v>
      </c>
      <c r="E2737" s="36">
        <v>16</v>
      </c>
      <c r="F2737" s="35">
        <v>1768</v>
      </c>
      <c r="G2737" s="36" t="s">
        <v>1025</v>
      </c>
      <c r="H2737" s="36">
        <v>110</v>
      </c>
      <c r="I2737" s="36" t="s">
        <v>1038</v>
      </c>
      <c r="J2737" s="35" t="s">
        <v>1038</v>
      </c>
    </row>
    <row r="2738" spans="1:10" x14ac:dyDescent="0.25">
      <c r="A2738" s="27">
        <v>1811075</v>
      </c>
      <c r="B2738" s="34" t="s">
        <v>1187</v>
      </c>
      <c r="C2738" s="35">
        <v>11815</v>
      </c>
      <c r="D2738" s="36" t="s">
        <v>1025</v>
      </c>
      <c r="E2738" s="36">
        <v>118</v>
      </c>
      <c r="F2738" s="35">
        <v>10216</v>
      </c>
      <c r="G2738" s="36" t="s">
        <v>1025</v>
      </c>
      <c r="H2738" s="36">
        <v>86</v>
      </c>
      <c r="I2738" s="36" t="s">
        <v>1038</v>
      </c>
      <c r="J2738" s="35" t="s">
        <v>1038</v>
      </c>
    </row>
    <row r="2739" spans="1:10" x14ac:dyDescent="0.25">
      <c r="A2739" s="27">
        <v>1811083</v>
      </c>
      <c r="B2739" s="34" t="s">
        <v>2622</v>
      </c>
      <c r="C2739" s="35">
        <v>15978</v>
      </c>
      <c r="D2739" s="36" t="s">
        <v>1025</v>
      </c>
      <c r="E2739" s="36">
        <v>160</v>
      </c>
      <c r="F2739" s="35">
        <v>14220</v>
      </c>
      <c r="G2739" s="36" t="s">
        <v>1025</v>
      </c>
      <c r="H2739" s="36">
        <v>89</v>
      </c>
      <c r="I2739" s="36">
        <v>598</v>
      </c>
      <c r="J2739" s="35">
        <v>561</v>
      </c>
    </row>
    <row r="2740" spans="1:10" x14ac:dyDescent="0.25">
      <c r="A2740" s="27">
        <v>1811084</v>
      </c>
      <c r="B2740" s="34" t="s">
        <v>1064</v>
      </c>
      <c r="C2740" s="35">
        <v>879</v>
      </c>
      <c r="D2740" s="36" t="s">
        <v>1025</v>
      </c>
      <c r="E2740" s="36">
        <v>9</v>
      </c>
      <c r="F2740" s="35">
        <v>3196</v>
      </c>
      <c r="G2740" s="36" t="s">
        <v>1025</v>
      </c>
      <c r="H2740" s="36">
        <v>364</v>
      </c>
      <c r="I2740" s="36" t="s">
        <v>1038</v>
      </c>
      <c r="J2740" s="35" t="s">
        <v>1038</v>
      </c>
    </row>
    <row r="2741" spans="1:10" x14ac:dyDescent="0.25">
      <c r="A2741" s="27">
        <v>1811085</v>
      </c>
      <c r="B2741" s="34" t="s">
        <v>1073</v>
      </c>
      <c r="C2741" s="35">
        <v>15099</v>
      </c>
      <c r="D2741" s="36" t="s">
        <v>1025</v>
      </c>
      <c r="E2741" s="36">
        <v>151</v>
      </c>
      <c r="F2741" s="35">
        <v>11024</v>
      </c>
      <c r="G2741" s="36" t="s">
        <v>1025</v>
      </c>
      <c r="H2741" s="36">
        <v>73</v>
      </c>
      <c r="I2741" s="36" t="s">
        <v>1038</v>
      </c>
      <c r="J2741" s="35" t="s">
        <v>1038</v>
      </c>
    </row>
    <row r="2742" spans="1:10" x14ac:dyDescent="0.25">
      <c r="A2742" s="27" t="s">
        <v>1025</v>
      </c>
      <c r="B2742" s="40" t="s">
        <v>2623</v>
      </c>
      <c r="C2742" s="41"/>
      <c r="D2742" s="41"/>
      <c r="E2742" s="41"/>
      <c r="F2742" s="41"/>
      <c r="G2742" s="41"/>
      <c r="H2742" s="41"/>
      <c r="I2742" s="41"/>
      <c r="J2742" s="41"/>
    </row>
    <row r="2743" spans="1:10" x14ac:dyDescent="0.25">
      <c r="A2743" s="27" t="s">
        <v>1025</v>
      </c>
      <c r="B2743" s="37" t="s">
        <v>1030</v>
      </c>
      <c r="C2743" s="38"/>
      <c r="D2743" s="38"/>
      <c r="E2743" s="38"/>
      <c r="F2743" s="38"/>
      <c r="G2743" s="38"/>
      <c r="H2743" s="38"/>
      <c r="I2743" s="38"/>
      <c r="J2743" s="38"/>
    </row>
    <row r="2744" spans="1:10" x14ac:dyDescent="0.25">
      <c r="A2744" s="27">
        <v>1812012</v>
      </c>
      <c r="B2744" s="34" t="s">
        <v>2624</v>
      </c>
      <c r="C2744" s="35">
        <v>16817</v>
      </c>
      <c r="D2744" s="36" t="s">
        <v>1025</v>
      </c>
      <c r="E2744" s="36">
        <v>169</v>
      </c>
      <c r="F2744" s="35">
        <v>6140</v>
      </c>
      <c r="G2744" s="36" t="s">
        <v>1025</v>
      </c>
      <c r="H2744" s="36">
        <v>37</v>
      </c>
      <c r="I2744" s="36">
        <v>532</v>
      </c>
      <c r="J2744" s="35">
        <v>1460</v>
      </c>
    </row>
    <row r="2745" spans="1:10" x14ac:dyDescent="0.25">
      <c r="A2745" s="27">
        <v>1812022</v>
      </c>
      <c r="B2745" s="34" t="s">
        <v>2625</v>
      </c>
      <c r="C2745" s="35">
        <v>9079</v>
      </c>
      <c r="D2745" s="36" t="s">
        <v>1025</v>
      </c>
      <c r="E2745" s="36">
        <v>91</v>
      </c>
      <c r="F2745" s="35">
        <v>5402</v>
      </c>
      <c r="G2745" s="36" t="s">
        <v>1025</v>
      </c>
      <c r="H2745" s="36">
        <v>59</v>
      </c>
      <c r="I2745" s="36">
        <v>1523</v>
      </c>
      <c r="J2745" s="35">
        <v>1625</v>
      </c>
    </row>
    <row r="2746" spans="1:10" x14ac:dyDescent="0.25">
      <c r="A2746" s="27">
        <v>1812032</v>
      </c>
      <c r="B2746" s="34" t="s">
        <v>2626</v>
      </c>
      <c r="C2746" s="35">
        <v>12393</v>
      </c>
      <c r="D2746" s="36" t="s">
        <v>1025</v>
      </c>
      <c r="E2746" s="36">
        <v>124</v>
      </c>
      <c r="F2746" s="35">
        <v>10156</v>
      </c>
      <c r="G2746" s="36" t="s">
        <v>1025</v>
      </c>
      <c r="H2746" s="36">
        <v>82</v>
      </c>
      <c r="I2746" s="36">
        <v>996</v>
      </c>
      <c r="J2746" s="35">
        <v>853</v>
      </c>
    </row>
    <row r="2747" spans="1:10" x14ac:dyDescent="0.25">
      <c r="A2747" s="27">
        <v>1812042</v>
      </c>
      <c r="B2747" s="34" t="s">
        <v>2627</v>
      </c>
      <c r="C2747" s="35">
        <v>6232</v>
      </c>
      <c r="D2747" s="36" t="s">
        <v>1025</v>
      </c>
      <c r="E2747" s="36">
        <v>62</v>
      </c>
      <c r="F2747" s="35">
        <v>4286</v>
      </c>
      <c r="G2747" s="36" t="s">
        <v>1025</v>
      </c>
      <c r="H2747" s="36">
        <v>69</v>
      </c>
      <c r="I2747" s="36">
        <v>1932</v>
      </c>
      <c r="J2747" s="35">
        <v>1910</v>
      </c>
    </row>
    <row r="2748" spans="1:10" x14ac:dyDescent="0.25">
      <c r="A2748" s="27" t="s">
        <v>1025</v>
      </c>
      <c r="B2748" s="37" t="s">
        <v>1649</v>
      </c>
      <c r="C2748" s="38"/>
      <c r="D2748" s="38"/>
      <c r="E2748" s="38"/>
      <c r="F2748" s="38"/>
      <c r="G2748" s="38"/>
      <c r="H2748" s="38"/>
      <c r="I2748" s="38"/>
      <c r="J2748" s="38"/>
    </row>
    <row r="2749" spans="1:10" x14ac:dyDescent="0.25">
      <c r="A2749" s="27">
        <v>1812053</v>
      </c>
      <c r="B2749" s="34" t="s">
        <v>2628</v>
      </c>
      <c r="C2749" s="35">
        <v>14237</v>
      </c>
      <c r="D2749" s="36" t="s">
        <v>1025</v>
      </c>
      <c r="E2749" s="36">
        <v>142</v>
      </c>
      <c r="F2749" s="35">
        <v>22413</v>
      </c>
      <c r="G2749" s="36" t="s">
        <v>1025</v>
      </c>
      <c r="H2749" s="36">
        <v>157</v>
      </c>
      <c r="I2749" s="36">
        <v>754</v>
      </c>
      <c r="J2749" s="35">
        <v>293</v>
      </c>
    </row>
    <row r="2750" spans="1:10" x14ac:dyDescent="0.25">
      <c r="A2750" s="27">
        <v>1812054</v>
      </c>
      <c r="B2750" s="34" t="s">
        <v>1064</v>
      </c>
      <c r="C2750" s="35">
        <v>6096</v>
      </c>
      <c r="D2750" s="36" t="s">
        <v>1025</v>
      </c>
      <c r="E2750" s="36">
        <v>61</v>
      </c>
      <c r="F2750" s="35">
        <v>15359</v>
      </c>
      <c r="G2750" s="36" t="s">
        <v>1025</v>
      </c>
      <c r="H2750" s="36">
        <v>252</v>
      </c>
      <c r="I2750" s="36" t="s">
        <v>1038</v>
      </c>
      <c r="J2750" s="35" t="s">
        <v>1038</v>
      </c>
    </row>
    <row r="2751" spans="1:10" x14ac:dyDescent="0.25">
      <c r="A2751" s="27">
        <v>1812055</v>
      </c>
      <c r="B2751" s="34" t="s">
        <v>1049</v>
      </c>
      <c r="C2751" s="35">
        <v>8141</v>
      </c>
      <c r="D2751" s="36" t="s">
        <v>1025</v>
      </c>
      <c r="E2751" s="36">
        <v>81</v>
      </c>
      <c r="F2751" s="35">
        <v>7054</v>
      </c>
      <c r="G2751" s="36" t="s">
        <v>1025</v>
      </c>
      <c r="H2751" s="36">
        <v>87</v>
      </c>
      <c r="I2751" s="36" t="s">
        <v>1038</v>
      </c>
      <c r="J2751" s="35" t="s">
        <v>1038</v>
      </c>
    </row>
    <row r="2752" spans="1:10" x14ac:dyDescent="0.25">
      <c r="A2752" s="27">
        <v>1812063</v>
      </c>
      <c r="B2752" s="34" t="s">
        <v>2629</v>
      </c>
      <c r="C2752" s="35">
        <v>7869</v>
      </c>
      <c r="D2752" s="36" t="s">
        <v>1025</v>
      </c>
      <c r="E2752" s="36">
        <v>79</v>
      </c>
      <c r="F2752" s="35">
        <v>10140</v>
      </c>
      <c r="G2752" s="36" t="s">
        <v>1025</v>
      </c>
      <c r="H2752" s="36">
        <v>129</v>
      </c>
      <c r="I2752" s="36">
        <v>1719</v>
      </c>
      <c r="J2752" s="35">
        <v>854</v>
      </c>
    </row>
    <row r="2753" spans="1:10" x14ac:dyDescent="0.25">
      <c r="A2753" s="27">
        <v>1812064</v>
      </c>
      <c r="B2753" s="34" t="s">
        <v>1037</v>
      </c>
      <c r="C2753" s="35">
        <v>3660</v>
      </c>
      <c r="D2753" s="36" t="s">
        <v>1025</v>
      </c>
      <c r="E2753" s="36">
        <v>37</v>
      </c>
      <c r="F2753" s="35">
        <v>6726</v>
      </c>
      <c r="G2753" s="36" t="s">
        <v>1025</v>
      </c>
      <c r="H2753" s="36">
        <v>184</v>
      </c>
      <c r="I2753" s="36" t="s">
        <v>1038</v>
      </c>
      <c r="J2753" s="35" t="s">
        <v>1038</v>
      </c>
    </row>
    <row r="2754" spans="1:10" x14ac:dyDescent="0.25">
      <c r="A2754" s="27">
        <v>1812065</v>
      </c>
      <c r="B2754" s="34" t="s">
        <v>1049</v>
      </c>
      <c r="C2754" s="35">
        <v>4209</v>
      </c>
      <c r="D2754" s="36" t="s">
        <v>1025</v>
      </c>
      <c r="E2754" s="36">
        <v>42</v>
      </c>
      <c r="F2754" s="35">
        <v>3414</v>
      </c>
      <c r="G2754" s="36" t="s">
        <v>1025</v>
      </c>
      <c r="H2754" s="36">
        <v>81</v>
      </c>
      <c r="I2754" s="36" t="s">
        <v>1038</v>
      </c>
      <c r="J2754" s="35" t="s">
        <v>1038</v>
      </c>
    </row>
    <row r="2755" spans="1:10" x14ac:dyDescent="0.25">
      <c r="A2755" s="27">
        <v>1812073</v>
      </c>
      <c r="B2755" s="34" t="s">
        <v>2630</v>
      </c>
      <c r="C2755" s="35">
        <v>11937</v>
      </c>
      <c r="D2755" s="36" t="s">
        <v>1025</v>
      </c>
      <c r="E2755" s="36">
        <v>119</v>
      </c>
      <c r="F2755" s="35">
        <v>8306</v>
      </c>
      <c r="G2755" s="36" t="s">
        <v>1025</v>
      </c>
      <c r="H2755" s="36">
        <v>70</v>
      </c>
      <c r="I2755" s="36">
        <v>1064</v>
      </c>
      <c r="J2755" s="35">
        <v>1078</v>
      </c>
    </row>
    <row r="2756" spans="1:10" x14ac:dyDescent="0.25">
      <c r="A2756" s="27">
        <v>1812074</v>
      </c>
      <c r="B2756" s="34" t="s">
        <v>1037</v>
      </c>
      <c r="C2756" s="35">
        <v>820</v>
      </c>
      <c r="D2756" s="36" t="s">
        <v>1025</v>
      </c>
      <c r="E2756" s="36">
        <v>8</v>
      </c>
      <c r="F2756" s="35">
        <v>1424</v>
      </c>
      <c r="G2756" s="36" t="s">
        <v>1025</v>
      </c>
      <c r="H2756" s="36">
        <v>174</v>
      </c>
      <c r="I2756" s="36" t="s">
        <v>1038</v>
      </c>
      <c r="J2756" s="35" t="s">
        <v>1038</v>
      </c>
    </row>
    <row r="2757" spans="1:10" x14ac:dyDescent="0.25">
      <c r="A2757" s="27">
        <v>1812075</v>
      </c>
      <c r="B2757" s="34" t="s">
        <v>1187</v>
      </c>
      <c r="C2757" s="35">
        <v>11117</v>
      </c>
      <c r="D2757" s="36" t="s">
        <v>1025</v>
      </c>
      <c r="E2757" s="36">
        <v>111</v>
      </c>
      <c r="F2757" s="35">
        <v>6882</v>
      </c>
      <c r="G2757" s="36" t="s">
        <v>1025</v>
      </c>
      <c r="H2757" s="36">
        <v>62</v>
      </c>
      <c r="I2757" s="36" t="s">
        <v>1038</v>
      </c>
      <c r="J2757" s="35" t="s">
        <v>1038</v>
      </c>
    </row>
    <row r="2758" spans="1:10" x14ac:dyDescent="0.25">
      <c r="A2758" s="27" t="s">
        <v>1025</v>
      </c>
      <c r="B2758" s="40" t="s">
        <v>2631</v>
      </c>
      <c r="C2758" s="41"/>
      <c r="D2758" s="41"/>
      <c r="E2758" s="41"/>
      <c r="F2758" s="41"/>
      <c r="G2758" s="41"/>
      <c r="H2758" s="41"/>
      <c r="I2758" s="41"/>
      <c r="J2758" s="41"/>
    </row>
    <row r="2759" spans="1:10" x14ac:dyDescent="0.25">
      <c r="A2759" s="27" t="s">
        <v>1025</v>
      </c>
      <c r="B2759" s="37" t="s">
        <v>1030</v>
      </c>
      <c r="C2759" s="38"/>
      <c r="D2759" s="38"/>
      <c r="E2759" s="38"/>
      <c r="F2759" s="38"/>
      <c r="G2759" s="38"/>
      <c r="H2759" s="38"/>
      <c r="I2759" s="38"/>
      <c r="J2759" s="38"/>
    </row>
    <row r="2760" spans="1:10" x14ac:dyDescent="0.25">
      <c r="A2760" s="27">
        <v>1813012</v>
      </c>
      <c r="B2760" s="34" t="s">
        <v>2632</v>
      </c>
      <c r="C2760" s="35">
        <v>25405</v>
      </c>
      <c r="D2760" s="36" t="s">
        <v>1025</v>
      </c>
      <c r="E2760" s="36">
        <v>254</v>
      </c>
      <c r="F2760" s="35">
        <v>6605</v>
      </c>
      <c r="G2760" s="36" t="s">
        <v>1025</v>
      </c>
      <c r="H2760" s="36">
        <v>26</v>
      </c>
      <c r="I2760" s="36">
        <v>173</v>
      </c>
      <c r="J2760" s="35">
        <v>1371</v>
      </c>
    </row>
    <row r="2761" spans="1:10" x14ac:dyDescent="0.25">
      <c r="A2761" s="27">
        <v>1813022</v>
      </c>
      <c r="B2761" s="34" t="s">
        <v>2633</v>
      </c>
      <c r="C2761" s="35">
        <v>15425</v>
      </c>
      <c r="D2761" s="36" t="s">
        <v>1025</v>
      </c>
      <c r="E2761" s="36">
        <v>154</v>
      </c>
      <c r="F2761" s="35">
        <v>9241</v>
      </c>
      <c r="G2761" s="36" t="s">
        <v>1025</v>
      </c>
      <c r="H2761" s="36">
        <v>60</v>
      </c>
      <c r="I2761" s="36">
        <v>637</v>
      </c>
      <c r="J2761" s="35">
        <v>948</v>
      </c>
    </row>
    <row r="2762" spans="1:10" x14ac:dyDescent="0.25">
      <c r="A2762" s="27">
        <v>1813032</v>
      </c>
      <c r="B2762" s="34" t="s">
        <v>2634</v>
      </c>
      <c r="C2762" s="35">
        <v>15960</v>
      </c>
      <c r="D2762" s="36" t="s">
        <v>1025</v>
      </c>
      <c r="E2762" s="36">
        <v>160</v>
      </c>
      <c r="F2762" s="35">
        <v>5549</v>
      </c>
      <c r="G2762" s="36" t="s">
        <v>1025</v>
      </c>
      <c r="H2762" s="36">
        <v>35</v>
      </c>
      <c r="I2762" s="36">
        <v>603</v>
      </c>
      <c r="J2762" s="35">
        <v>1591</v>
      </c>
    </row>
    <row r="2763" spans="1:10" x14ac:dyDescent="0.25">
      <c r="A2763" s="27">
        <v>1813042</v>
      </c>
      <c r="B2763" s="34" t="s">
        <v>2635</v>
      </c>
      <c r="C2763" s="35">
        <v>12436</v>
      </c>
      <c r="D2763" s="36" t="s">
        <v>1025</v>
      </c>
      <c r="E2763" s="36">
        <v>124</v>
      </c>
      <c r="F2763" s="35">
        <v>5193</v>
      </c>
      <c r="G2763" s="36" t="s">
        <v>1025</v>
      </c>
      <c r="H2763" s="36">
        <v>42</v>
      </c>
      <c r="I2763" s="36">
        <v>989</v>
      </c>
      <c r="J2763" s="35">
        <v>1679</v>
      </c>
    </row>
    <row r="2764" spans="1:10" x14ac:dyDescent="0.25">
      <c r="A2764" s="27">
        <v>1813052</v>
      </c>
      <c r="B2764" s="34" t="s">
        <v>2636</v>
      </c>
      <c r="C2764" s="35">
        <v>9495</v>
      </c>
      <c r="D2764" s="36" t="s">
        <v>1025</v>
      </c>
      <c r="E2764" s="36">
        <v>95</v>
      </c>
      <c r="F2764" s="35">
        <v>4857</v>
      </c>
      <c r="G2764" s="36" t="s">
        <v>1025</v>
      </c>
      <c r="H2764" s="36">
        <v>51</v>
      </c>
      <c r="I2764" s="36">
        <v>1468</v>
      </c>
      <c r="J2764" s="35">
        <v>1763</v>
      </c>
    </row>
    <row r="2765" spans="1:10" x14ac:dyDescent="0.25">
      <c r="A2765" s="27">
        <v>1813062</v>
      </c>
      <c r="B2765" s="34" t="s">
        <v>2637</v>
      </c>
      <c r="C2765" s="35">
        <v>6062</v>
      </c>
      <c r="D2765" s="36" t="s">
        <v>1025</v>
      </c>
      <c r="E2765" s="36">
        <v>61</v>
      </c>
      <c r="F2765" s="35">
        <v>6535</v>
      </c>
      <c r="G2765" s="36" t="s">
        <v>1025</v>
      </c>
      <c r="H2765" s="36">
        <v>108</v>
      </c>
      <c r="I2765" s="36">
        <v>1944</v>
      </c>
      <c r="J2765" s="35">
        <v>1381</v>
      </c>
    </row>
    <row r="2766" spans="1:10" x14ac:dyDescent="0.25">
      <c r="A2766" s="27">
        <v>1813072</v>
      </c>
      <c r="B2766" s="34" t="s">
        <v>2638</v>
      </c>
      <c r="C2766" s="35">
        <v>7047</v>
      </c>
      <c r="D2766" s="36" t="s">
        <v>1025</v>
      </c>
      <c r="E2766" s="36">
        <v>70</v>
      </c>
      <c r="F2766" s="35">
        <v>8872</v>
      </c>
      <c r="G2766" s="36" t="s">
        <v>1025</v>
      </c>
      <c r="H2766" s="36">
        <v>126</v>
      </c>
      <c r="I2766" s="36">
        <v>1843</v>
      </c>
      <c r="J2766" s="35">
        <v>1001</v>
      </c>
    </row>
    <row r="2767" spans="1:10" x14ac:dyDescent="0.25">
      <c r="A2767" s="27">
        <v>1813082</v>
      </c>
      <c r="B2767" s="34" t="s">
        <v>2639</v>
      </c>
      <c r="C2767" s="35">
        <v>10843</v>
      </c>
      <c r="D2767" s="36" t="s">
        <v>1025</v>
      </c>
      <c r="E2767" s="36">
        <v>108</v>
      </c>
      <c r="F2767" s="35">
        <v>10640</v>
      </c>
      <c r="G2767" s="36" t="s">
        <v>1025</v>
      </c>
      <c r="H2767" s="36">
        <v>98</v>
      </c>
      <c r="I2767" s="36">
        <v>1249</v>
      </c>
      <c r="J2767" s="35">
        <v>812</v>
      </c>
    </row>
    <row r="2768" spans="1:10" x14ac:dyDescent="0.25">
      <c r="A2768" s="27">
        <v>1813092</v>
      </c>
      <c r="B2768" s="34" t="s">
        <v>2640</v>
      </c>
      <c r="C2768" s="35">
        <v>8870</v>
      </c>
      <c r="D2768" s="36" t="s">
        <v>1025</v>
      </c>
      <c r="E2768" s="36">
        <v>89</v>
      </c>
      <c r="F2768" s="35">
        <v>3903</v>
      </c>
      <c r="G2768" s="36" t="s">
        <v>1025</v>
      </c>
      <c r="H2768" s="36">
        <v>44</v>
      </c>
      <c r="I2768" s="36">
        <v>1549</v>
      </c>
      <c r="J2768" s="35">
        <v>2000</v>
      </c>
    </row>
    <row r="2769" spans="1:10" x14ac:dyDescent="0.25">
      <c r="A2769" s="27">
        <v>1813102</v>
      </c>
      <c r="B2769" s="34" t="s">
        <v>2641</v>
      </c>
      <c r="C2769" s="35">
        <v>9579</v>
      </c>
      <c r="D2769" s="36" t="s">
        <v>1025</v>
      </c>
      <c r="E2769" s="36">
        <v>96</v>
      </c>
      <c r="F2769" s="35">
        <v>13003</v>
      </c>
      <c r="G2769" s="36" t="s">
        <v>1025</v>
      </c>
      <c r="H2769" s="36">
        <v>136</v>
      </c>
      <c r="I2769" s="36">
        <v>1455</v>
      </c>
      <c r="J2769" s="35">
        <v>629</v>
      </c>
    </row>
    <row r="2770" spans="1:10" x14ac:dyDescent="0.25">
      <c r="A2770" s="27" t="s">
        <v>1025</v>
      </c>
      <c r="B2770" s="40" t="s">
        <v>2642</v>
      </c>
      <c r="C2770" s="41"/>
      <c r="D2770" s="41"/>
      <c r="E2770" s="41"/>
      <c r="F2770" s="41"/>
      <c r="G2770" s="41"/>
      <c r="H2770" s="41"/>
      <c r="I2770" s="41"/>
      <c r="J2770" s="41"/>
    </row>
    <row r="2771" spans="1:10" x14ac:dyDescent="0.25">
      <c r="A2771" s="27" t="s">
        <v>1025</v>
      </c>
      <c r="B2771" s="37" t="s">
        <v>1150</v>
      </c>
      <c r="C2771" s="38"/>
      <c r="D2771" s="38"/>
      <c r="E2771" s="38"/>
      <c r="F2771" s="38"/>
      <c r="G2771" s="38"/>
      <c r="H2771" s="38"/>
      <c r="I2771" s="38"/>
      <c r="J2771" s="38"/>
    </row>
    <row r="2772" spans="1:10" x14ac:dyDescent="0.25">
      <c r="A2772" s="27">
        <v>1814011</v>
      </c>
      <c r="B2772" s="34" t="s">
        <v>2643</v>
      </c>
      <c r="C2772" s="35">
        <v>2213</v>
      </c>
      <c r="D2772" s="36" t="s">
        <v>1025</v>
      </c>
      <c r="E2772" s="36">
        <v>22</v>
      </c>
      <c r="F2772" s="35">
        <v>15376</v>
      </c>
      <c r="G2772" s="36" t="s">
        <v>1025</v>
      </c>
      <c r="H2772" s="36">
        <v>695</v>
      </c>
      <c r="I2772" s="36">
        <v>2215</v>
      </c>
      <c r="J2772" s="35">
        <v>503</v>
      </c>
    </row>
    <row r="2773" spans="1:10" x14ac:dyDescent="0.25">
      <c r="A2773" s="27" t="s">
        <v>1025</v>
      </c>
      <c r="B2773" s="37" t="s">
        <v>1030</v>
      </c>
      <c r="C2773" s="38"/>
      <c r="D2773" s="38"/>
      <c r="E2773" s="38"/>
      <c r="F2773" s="38"/>
      <c r="G2773" s="38"/>
      <c r="H2773" s="38"/>
      <c r="I2773" s="38"/>
      <c r="J2773" s="38"/>
    </row>
    <row r="2774" spans="1:10" x14ac:dyDescent="0.25">
      <c r="A2774" s="27">
        <v>1814022</v>
      </c>
      <c r="B2774" s="34" t="s">
        <v>2644</v>
      </c>
      <c r="C2774" s="35">
        <v>13428</v>
      </c>
      <c r="D2774" s="36" t="s">
        <v>1025</v>
      </c>
      <c r="E2774" s="36">
        <v>134</v>
      </c>
      <c r="F2774" s="35">
        <v>4074</v>
      </c>
      <c r="G2774" s="36" t="s">
        <v>1025</v>
      </c>
      <c r="H2774" s="36">
        <v>30</v>
      </c>
      <c r="I2774" s="36">
        <v>848</v>
      </c>
      <c r="J2774" s="35">
        <v>1956</v>
      </c>
    </row>
    <row r="2775" spans="1:10" x14ac:dyDescent="0.25">
      <c r="A2775" s="27">
        <v>1814032</v>
      </c>
      <c r="B2775" s="34" t="s">
        <v>2645</v>
      </c>
      <c r="C2775" s="35">
        <v>3596</v>
      </c>
      <c r="D2775" s="36" t="s">
        <v>1025</v>
      </c>
      <c r="E2775" s="36">
        <v>36</v>
      </c>
      <c r="F2775" s="35">
        <v>4591</v>
      </c>
      <c r="G2775" s="36" t="s">
        <v>1025</v>
      </c>
      <c r="H2775" s="36">
        <v>128</v>
      </c>
      <c r="I2775" s="36">
        <v>2119</v>
      </c>
      <c r="J2775" s="35">
        <v>1829</v>
      </c>
    </row>
    <row r="2776" spans="1:10" x14ac:dyDescent="0.25">
      <c r="A2776" s="27">
        <v>1814042</v>
      </c>
      <c r="B2776" s="34" t="s">
        <v>2646</v>
      </c>
      <c r="C2776" s="35">
        <v>6293</v>
      </c>
      <c r="D2776" s="36" t="s">
        <v>1025</v>
      </c>
      <c r="E2776" s="36">
        <v>63</v>
      </c>
      <c r="F2776" s="35">
        <v>4465</v>
      </c>
      <c r="G2776" s="36" t="s">
        <v>1025</v>
      </c>
      <c r="H2776" s="36">
        <v>71</v>
      </c>
      <c r="I2776" s="36">
        <v>1925</v>
      </c>
      <c r="J2776" s="35">
        <v>1857</v>
      </c>
    </row>
    <row r="2777" spans="1:10" x14ac:dyDescent="0.25">
      <c r="A2777" s="27">
        <v>1814062</v>
      </c>
      <c r="B2777" s="34" t="s">
        <v>2643</v>
      </c>
      <c r="C2777" s="35">
        <v>9080</v>
      </c>
      <c r="D2777" s="36" t="s">
        <v>1025</v>
      </c>
      <c r="E2777" s="36">
        <v>91</v>
      </c>
      <c r="F2777" s="35">
        <v>14900</v>
      </c>
      <c r="G2777" s="36" t="s">
        <v>1025</v>
      </c>
      <c r="H2777" s="36">
        <v>164</v>
      </c>
      <c r="I2777" s="36">
        <v>1522</v>
      </c>
      <c r="J2777" s="35">
        <v>523</v>
      </c>
    </row>
    <row r="2778" spans="1:10" x14ac:dyDescent="0.25">
      <c r="A2778" s="27">
        <v>1814082</v>
      </c>
      <c r="B2778" s="34" t="s">
        <v>2647</v>
      </c>
      <c r="C2778" s="35">
        <v>7006</v>
      </c>
      <c r="D2778" s="36" t="s">
        <v>1025</v>
      </c>
      <c r="E2778" s="36">
        <v>70</v>
      </c>
      <c r="F2778" s="35">
        <v>8461</v>
      </c>
      <c r="G2778" s="36" t="s">
        <v>1025</v>
      </c>
      <c r="H2778" s="36">
        <v>121</v>
      </c>
      <c r="I2778" s="36">
        <v>1847</v>
      </c>
      <c r="J2778" s="35">
        <v>1054</v>
      </c>
    </row>
    <row r="2779" spans="1:10" x14ac:dyDescent="0.25">
      <c r="A2779" s="27">
        <v>1814092</v>
      </c>
      <c r="B2779" s="34" t="s">
        <v>2648</v>
      </c>
      <c r="C2779" s="35">
        <v>4918</v>
      </c>
      <c r="D2779" s="36" t="s">
        <v>1025</v>
      </c>
      <c r="E2779" s="36">
        <v>49</v>
      </c>
      <c r="F2779" s="35">
        <v>7236</v>
      </c>
      <c r="G2779" s="36" t="s">
        <v>1025</v>
      </c>
      <c r="H2779" s="36">
        <v>147</v>
      </c>
      <c r="I2779" s="36">
        <v>2027</v>
      </c>
      <c r="J2779" s="35">
        <v>1255</v>
      </c>
    </row>
    <row r="2780" spans="1:10" x14ac:dyDescent="0.25">
      <c r="A2780" s="27" t="s">
        <v>1025</v>
      </c>
      <c r="B2780" s="37" t="s">
        <v>1046</v>
      </c>
      <c r="C2780" s="38"/>
      <c r="D2780" s="38"/>
      <c r="E2780" s="38"/>
      <c r="F2780" s="38"/>
      <c r="G2780" s="38"/>
      <c r="H2780" s="38"/>
      <c r="I2780" s="38"/>
      <c r="J2780" s="38"/>
    </row>
    <row r="2781" spans="1:10" x14ac:dyDescent="0.25">
      <c r="A2781" s="27">
        <v>1814053</v>
      </c>
      <c r="B2781" s="34" t="s">
        <v>2649</v>
      </c>
      <c r="C2781" s="35">
        <v>10503</v>
      </c>
      <c r="D2781" s="36" t="s">
        <v>1025</v>
      </c>
      <c r="E2781" s="36">
        <v>105</v>
      </c>
      <c r="F2781" s="35">
        <v>12347</v>
      </c>
      <c r="G2781" s="36" t="s">
        <v>1025</v>
      </c>
      <c r="H2781" s="36">
        <v>118</v>
      </c>
      <c r="I2781" s="36">
        <v>1299</v>
      </c>
      <c r="J2781" s="35">
        <v>672</v>
      </c>
    </row>
    <row r="2782" spans="1:10" x14ac:dyDescent="0.25">
      <c r="A2782" s="27">
        <v>1814054</v>
      </c>
      <c r="B2782" s="34" t="s">
        <v>1037</v>
      </c>
      <c r="C2782" s="35">
        <v>760</v>
      </c>
      <c r="D2782" s="36" t="s">
        <v>1025</v>
      </c>
      <c r="E2782" s="36">
        <v>8</v>
      </c>
      <c r="F2782" s="35">
        <v>3171</v>
      </c>
      <c r="G2782" s="36" t="s">
        <v>1025</v>
      </c>
      <c r="H2782" s="36">
        <v>417</v>
      </c>
      <c r="I2782" s="36" t="s">
        <v>1038</v>
      </c>
      <c r="J2782" s="35" t="s">
        <v>1038</v>
      </c>
    </row>
    <row r="2783" spans="1:10" x14ac:dyDescent="0.25">
      <c r="A2783" s="27">
        <v>1814055</v>
      </c>
      <c r="B2783" s="34" t="s">
        <v>1039</v>
      </c>
      <c r="C2783" s="35">
        <v>9743</v>
      </c>
      <c r="D2783" s="36" t="s">
        <v>1025</v>
      </c>
      <c r="E2783" s="36">
        <v>97</v>
      </c>
      <c r="F2783" s="35">
        <v>9176</v>
      </c>
      <c r="G2783" s="36" t="s">
        <v>1025</v>
      </c>
      <c r="H2783" s="36">
        <v>94</v>
      </c>
      <c r="I2783" s="36" t="s">
        <v>1038</v>
      </c>
      <c r="J2783" s="35" t="s">
        <v>1038</v>
      </c>
    </row>
    <row r="2784" spans="1:10" x14ac:dyDescent="0.25">
      <c r="A2784" s="27">
        <v>1814073</v>
      </c>
      <c r="B2784" s="34" t="s">
        <v>2650</v>
      </c>
      <c r="C2784" s="35">
        <v>12765</v>
      </c>
      <c r="D2784" s="36" t="s">
        <v>1025</v>
      </c>
      <c r="E2784" s="36">
        <v>128</v>
      </c>
      <c r="F2784" s="35">
        <v>7008</v>
      </c>
      <c r="G2784" s="36" t="s">
        <v>1025</v>
      </c>
      <c r="H2784" s="36">
        <v>55</v>
      </c>
      <c r="I2784" s="36">
        <v>947</v>
      </c>
      <c r="J2784" s="35">
        <v>1295</v>
      </c>
    </row>
    <row r="2785" spans="1:10" x14ac:dyDescent="0.25">
      <c r="A2785" s="27">
        <v>1814074</v>
      </c>
      <c r="B2785" s="34" t="s">
        <v>1037</v>
      </c>
      <c r="C2785" s="35">
        <v>674</v>
      </c>
      <c r="D2785" s="36" t="s">
        <v>1025</v>
      </c>
      <c r="E2785" s="36">
        <v>7</v>
      </c>
      <c r="F2785" s="35">
        <v>2140</v>
      </c>
      <c r="G2785" s="36" t="s">
        <v>1025</v>
      </c>
      <c r="H2785" s="36">
        <v>318</v>
      </c>
      <c r="I2785" s="36" t="s">
        <v>1038</v>
      </c>
      <c r="J2785" s="35" t="s">
        <v>1038</v>
      </c>
    </row>
    <row r="2786" spans="1:10" x14ac:dyDescent="0.25">
      <c r="A2786" s="27">
        <v>1814075</v>
      </c>
      <c r="B2786" s="34" t="s">
        <v>1049</v>
      </c>
      <c r="C2786" s="35">
        <v>12091</v>
      </c>
      <c r="D2786" s="36" t="s">
        <v>1025</v>
      </c>
      <c r="E2786" s="36">
        <v>121</v>
      </c>
      <c r="F2786" s="35">
        <v>4868</v>
      </c>
      <c r="G2786" s="36" t="s">
        <v>1025</v>
      </c>
      <c r="H2786" s="36">
        <v>40</v>
      </c>
      <c r="I2786" s="36" t="s">
        <v>1038</v>
      </c>
      <c r="J2786" s="35" t="s">
        <v>1038</v>
      </c>
    </row>
    <row r="2787" spans="1:10" x14ac:dyDescent="0.25">
      <c r="A2787" s="27" t="s">
        <v>1025</v>
      </c>
      <c r="B2787" s="40" t="s">
        <v>2651</v>
      </c>
      <c r="C2787" s="41"/>
      <c r="D2787" s="41"/>
      <c r="E2787" s="41"/>
      <c r="F2787" s="41"/>
      <c r="G2787" s="41"/>
      <c r="H2787" s="41"/>
      <c r="I2787" s="41"/>
      <c r="J2787" s="41"/>
    </row>
    <row r="2788" spans="1:10" x14ac:dyDescent="0.25">
      <c r="A2788" s="27" t="s">
        <v>1025</v>
      </c>
      <c r="B2788" s="37" t="s">
        <v>1030</v>
      </c>
      <c r="C2788" s="38"/>
      <c r="D2788" s="38"/>
      <c r="E2788" s="38"/>
      <c r="F2788" s="38"/>
      <c r="G2788" s="38"/>
      <c r="H2788" s="38"/>
      <c r="I2788" s="38"/>
      <c r="J2788" s="38"/>
    </row>
    <row r="2789" spans="1:10" x14ac:dyDescent="0.25">
      <c r="A2789" s="27">
        <v>1815012</v>
      </c>
      <c r="B2789" s="34" t="s">
        <v>2652</v>
      </c>
      <c r="C2789" s="35">
        <v>6553</v>
      </c>
      <c r="D2789" s="36" t="s">
        <v>1025</v>
      </c>
      <c r="E2789" s="36">
        <v>66</v>
      </c>
      <c r="F2789" s="35">
        <v>7727</v>
      </c>
      <c r="G2789" s="36" t="s">
        <v>1025</v>
      </c>
      <c r="H2789" s="36">
        <v>118</v>
      </c>
      <c r="I2789" s="36">
        <v>1899</v>
      </c>
      <c r="J2789" s="35">
        <v>1166</v>
      </c>
    </row>
    <row r="2790" spans="1:10" x14ac:dyDescent="0.25">
      <c r="A2790" s="27">
        <v>1815022</v>
      </c>
      <c r="B2790" s="34" t="s">
        <v>2653</v>
      </c>
      <c r="C2790" s="35">
        <v>9619</v>
      </c>
      <c r="D2790" s="36" t="s">
        <v>1025</v>
      </c>
      <c r="E2790" s="36">
        <v>96</v>
      </c>
      <c r="F2790" s="35">
        <v>7344</v>
      </c>
      <c r="G2790" s="36" t="s">
        <v>1025</v>
      </c>
      <c r="H2790" s="36">
        <v>76</v>
      </c>
      <c r="I2790" s="36">
        <v>1445</v>
      </c>
      <c r="J2790" s="35">
        <v>1235</v>
      </c>
    </row>
    <row r="2791" spans="1:10" x14ac:dyDescent="0.25">
      <c r="A2791" s="27">
        <v>1815052</v>
      </c>
      <c r="B2791" s="34" t="s">
        <v>2654</v>
      </c>
      <c r="C2791" s="35">
        <v>9348</v>
      </c>
      <c r="D2791" s="36" t="s">
        <v>1025</v>
      </c>
      <c r="E2791" s="36">
        <v>93</v>
      </c>
      <c r="F2791" s="35">
        <v>8223</v>
      </c>
      <c r="G2791" s="36" t="s">
        <v>1025</v>
      </c>
      <c r="H2791" s="36">
        <v>88</v>
      </c>
      <c r="I2791" s="36">
        <v>1493</v>
      </c>
      <c r="J2791" s="35">
        <v>1089</v>
      </c>
    </row>
    <row r="2792" spans="1:10" x14ac:dyDescent="0.25">
      <c r="A2792" s="27" t="s">
        <v>1025</v>
      </c>
      <c r="B2792" s="37" t="s">
        <v>1649</v>
      </c>
      <c r="C2792" s="38"/>
      <c r="D2792" s="38"/>
      <c r="E2792" s="38"/>
      <c r="F2792" s="38"/>
      <c r="G2792" s="38"/>
      <c r="H2792" s="38"/>
      <c r="I2792" s="38"/>
      <c r="J2792" s="38"/>
    </row>
    <row r="2793" spans="1:10" x14ac:dyDescent="0.25">
      <c r="A2793" s="27">
        <v>1815033</v>
      </c>
      <c r="B2793" s="34" t="s">
        <v>2655</v>
      </c>
      <c r="C2793" s="35">
        <v>13908</v>
      </c>
      <c r="D2793" s="36" t="s">
        <v>1025</v>
      </c>
      <c r="E2793" s="36">
        <v>139</v>
      </c>
      <c r="F2793" s="35">
        <v>27440</v>
      </c>
      <c r="G2793" s="36" t="s">
        <v>1025</v>
      </c>
      <c r="H2793" s="36">
        <v>197</v>
      </c>
      <c r="I2793" s="36">
        <v>793</v>
      </c>
      <c r="J2793" s="35">
        <v>210</v>
      </c>
    </row>
    <row r="2794" spans="1:10" x14ac:dyDescent="0.25">
      <c r="A2794" s="27">
        <v>1815034</v>
      </c>
      <c r="B2794" s="34" t="s">
        <v>1037</v>
      </c>
      <c r="C2794" s="35">
        <v>4710</v>
      </c>
      <c r="D2794" s="36" t="s">
        <v>1025</v>
      </c>
      <c r="E2794" s="36">
        <v>47</v>
      </c>
      <c r="F2794" s="35">
        <v>15856</v>
      </c>
      <c r="G2794" s="36" t="s">
        <v>1025</v>
      </c>
      <c r="H2794" s="36">
        <v>337</v>
      </c>
      <c r="I2794" s="36" t="s">
        <v>1038</v>
      </c>
      <c r="J2794" s="35" t="s">
        <v>1038</v>
      </c>
    </row>
    <row r="2795" spans="1:10" x14ac:dyDescent="0.25">
      <c r="A2795" s="27">
        <v>1815035</v>
      </c>
      <c r="B2795" s="34" t="s">
        <v>1049</v>
      </c>
      <c r="C2795" s="35">
        <v>9198</v>
      </c>
      <c r="D2795" s="36" t="s">
        <v>1025</v>
      </c>
      <c r="E2795" s="36">
        <v>92</v>
      </c>
      <c r="F2795" s="35">
        <v>11584</v>
      </c>
      <c r="G2795" s="36" t="s">
        <v>1025</v>
      </c>
      <c r="H2795" s="36">
        <v>126</v>
      </c>
      <c r="I2795" s="36" t="s">
        <v>1038</v>
      </c>
      <c r="J2795" s="35" t="s">
        <v>1038</v>
      </c>
    </row>
    <row r="2796" spans="1:10" x14ac:dyDescent="0.25">
      <c r="A2796" s="27">
        <v>1815043</v>
      </c>
      <c r="B2796" s="34" t="s">
        <v>2656</v>
      </c>
      <c r="C2796" s="35">
        <v>15403</v>
      </c>
      <c r="D2796" s="36" t="s">
        <v>1025</v>
      </c>
      <c r="E2796" s="36">
        <v>154</v>
      </c>
      <c r="F2796" s="35">
        <v>23640</v>
      </c>
      <c r="G2796" s="36" t="s">
        <v>1025</v>
      </c>
      <c r="H2796" s="36">
        <v>153</v>
      </c>
      <c r="I2796" s="36">
        <v>640</v>
      </c>
      <c r="J2796" s="35">
        <v>274</v>
      </c>
    </row>
    <row r="2797" spans="1:10" x14ac:dyDescent="0.25">
      <c r="A2797" s="27">
        <v>1815044</v>
      </c>
      <c r="B2797" s="34" t="s">
        <v>1129</v>
      </c>
      <c r="C2797" s="35">
        <v>3699</v>
      </c>
      <c r="D2797" s="36" t="s">
        <v>1025</v>
      </c>
      <c r="E2797" s="36">
        <v>37</v>
      </c>
      <c r="F2797" s="35">
        <v>12276</v>
      </c>
      <c r="G2797" s="36" t="s">
        <v>1025</v>
      </c>
      <c r="H2797" s="36">
        <v>332</v>
      </c>
      <c r="I2797" s="36" t="s">
        <v>1038</v>
      </c>
      <c r="J2797" s="35" t="s">
        <v>1038</v>
      </c>
    </row>
    <row r="2798" spans="1:10" x14ac:dyDescent="0.25">
      <c r="A2798" s="27">
        <v>1815045</v>
      </c>
      <c r="B2798" s="34" t="s">
        <v>1039</v>
      </c>
      <c r="C2798" s="35">
        <v>11704</v>
      </c>
      <c r="D2798" s="36" t="s">
        <v>1025</v>
      </c>
      <c r="E2798" s="36">
        <v>117</v>
      </c>
      <c r="F2798" s="35">
        <v>11364</v>
      </c>
      <c r="G2798" s="36" t="s">
        <v>1025</v>
      </c>
      <c r="H2798" s="36">
        <v>97</v>
      </c>
      <c r="I2798" s="36" t="s">
        <v>1038</v>
      </c>
      <c r="J2798" s="35" t="s">
        <v>1038</v>
      </c>
    </row>
    <row r="2799" spans="1:10" x14ac:dyDescent="0.25">
      <c r="A2799" s="27" t="s">
        <v>1025</v>
      </c>
      <c r="B2799" s="40" t="s">
        <v>2657</v>
      </c>
      <c r="C2799" s="41"/>
      <c r="D2799" s="41"/>
      <c r="E2799" s="41"/>
      <c r="F2799" s="41"/>
      <c r="G2799" s="41"/>
      <c r="H2799" s="41"/>
      <c r="I2799" s="41"/>
      <c r="J2799" s="41"/>
    </row>
    <row r="2800" spans="1:10" x14ac:dyDescent="0.25">
      <c r="A2800" s="27" t="s">
        <v>1025</v>
      </c>
      <c r="B2800" s="37" t="s">
        <v>2202</v>
      </c>
      <c r="C2800" s="38"/>
      <c r="D2800" s="38"/>
      <c r="E2800" s="38"/>
      <c r="F2800" s="38"/>
      <c r="G2800" s="38"/>
      <c r="H2800" s="38"/>
      <c r="I2800" s="38"/>
      <c r="J2800" s="38"/>
    </row>
    <row r="2801" spans="1:10" x14ac:dyDescent="0.25">
      <c r="A2801" s="27">
        <v>1816011</v>
      </c>
      <c r="B2801" s="34" t="s">
        <v>2658</v>
      </c>
      <c r="C2801" s="35">
        <v>2455</v>
      </c>
      <c r="D2801" s="36" t="s">
        <v>1025</v>
      </c>
      <c r="E2801" s="36">
        <v>25</v>
      </c>
      <c r="F2801" s="35">
        <v>6138</v>
      </c>
      <c r="G2801" s="36" t="s">
        <v>1025</v>
      </c>
      <c r="H2801" s="36">
        <v>250</v>
      </c>
      <c r="I2801" s="36">
        <v>2201</v>
      </c>
      <c r="J2801" s="35">
        <v>1461</v>
      </c>
    </row>
    <row r="2802" spans="1:10" x14ac:dyDescent="0.25">
      <c r="A2802" s="27" t="s">
        <v>1025</v>
      </c>
      <c r="B2802" s="37" t="s">
        <v>2136</v>
      </c>
      <c r="C2802" s="38"/>
      <c r="D2802" s="38"/>
      <c r="E2802" s="38"/>
      <c r="F2802" s="38"/>
      <c r="G2802" s="38"/>
      <c r="H2802" s="38"/>
      <c r="I2802" s="38"/>
      <c r="J2802" s="38"/>
    </row>
    <row r="2803" spans="1:10" x14ac:dyDescent="0.25">
      <c r="A2803" s="27">
        <v>1816042</v>
      </c>
      <c r="B2803" s="34" t="s">
        <v>2659</v>
      </c>
      <c r="C2803" s="35">
        <v>5292</v>
      </c>
      <c r="D2803" s="36" t="s">
        <v>1025</v>
      </c>
      <c r="E2803" s="36">
        <v>53</v>
      </c>
      <c r="F2803" s="35">
        <v>6921</v>
      </c>
      <c r="G2803" s="36" t="s">
        <v>1025</v>
      </c>
      <c r="H2803" s="36">
        <v>131</v>
      </c>
      <c r="I2803" s="36">
        <v>2000</v>
      </c>
      <c r="J2803" s="35">
        <v>1313</v>
      </c>
    </row>
    <row r="2804" spans="1:10" x14ac:dyDescent="0.25">
      <c r="A2804" s="27">
        <v>1816052</v>
      </c>
      <c r="B2804" s="34" t="s">
        <v>2658</v>
      </c>
      <c r="C2804" s="35">
        <v>11902</v>
      </c>
      <c r="D2804" s="36" t="s">
        <v>1025</v>
      </c>
      <c r="E2804" s="36">
        <v>118</v>
      </c>
      <c r="F2804" s="35">
        <v>6941</v>
      </c>
      <c r="G2804" s="36" t="s">
        <v>1025</v>
      </c>
      <c r="H2804" s="36">
        <v>58</v>
      </c>
      <c r="I2804" s="36">
        <v>1068</v>
      </c>
      <c r="J2804" s="35">
        <v>1309</v>
      </c>
    </row>
    <row r="2805" spans="1:10" x14ac:dyDescent="0.25">
      <c r="A2805" s="27">
        <v>1816072</v>
      </c>
      <c r="B2805" s="34" t="s">
        <v>2660</v>
      </c>
      <c r="C2805" s="35">
        <v>5126</v>
      </c>
      <c r="D2805" s="36" t="s">
        <v>1025</v>
      </c>
      <c r="E2805" s="36">
        <v>51</v>
      </c>
      <c r="F2805" s="35">
        <v>7044</v>
      </c>
      <c r="G2805" s="36" t="s">
        <v>1025</v>
      </c>
      <c r="H2805" s="36">
        <v>137</v>
      </c>
      <c r="I2805" s="36">
        <v>2009</v>
      </c>
      <c r="J2805" s="35">
        <v>1288</v>
      </c>
    </row>
    <row r="2806" spans="1:10" x14ac:dyDescent="0.25">
      <c r="A2806" s="27">
        <v>1816082</v>
      </c>
      <c r="B2806" s="34" t="s">
        <v>1446</v>
      </c>
      <c r="C2806" s="35">
        <v>7363</v>
      </c>
      <c r="D2806" s="36" t="s">
        <v>1025</v>
      </c>
      <c r="E2806" s="36">
        <v>74</v>
      </c>
      <c r="F2806" s="35">
        <v>6866</v>
      </c>
      <c r="G2806" s="36" t="s">
        <v>1025</v>
      </c>
      <c r="H2806" s="36">
        <v>93</v>
      </c>
      <c r="I2806" s="36">
        <v>1796</v>
      </c>
      <c r="J2806" s="35">
        <v>1324</v>
      </c>
    </row>
    <row r="2807" spans="1:10" x14ac:dyDescent="0.25">
      <c r="A2807" s="27">
        <v>1816092</v>
      </c>
      <c r="B2807" s="34" t="s">
        <v>2294</v>
      </c>
      <c r="C2807" s="35">
        <v>3910</v>
      </c>
      <c r="D2807" s="36" t="s">
        <v>1025</v>
      </c>
      <c r="E2807" s="36">
        <v>39</v>
      </c>
      <c r="F2807" s="35">
        <v>11332</v>
      </c>
      <c r="G2807" s="36" t="s">
        <v>1025</v>
      </c>
      <c r="H2807" s="36">
        <v>290</v>
      </c>
      <c r="I2807" s="36">
        <v>2099</v>
      </c>
      <c r="J2807" s="35">
        <v>754</v>
      </c>
    </row>
    <row r="2808" spans="1:10" x14ac:dyDescent="0.25">
      <c r="A2808" s="27">
        <v>1816102</v>
      </c>
      <c r="B2808" s="34" t="s">
        <v>2661</v>
      </c>
      <c r="C2808" s="35">
        <v>5491</v>
      </c>
      <c r="D2808" s="36" t="s">
        <v>1025</v>
      </c>
      <c r="E2808" s="36">
        <v>55</v>
      </c>
      <c r="F2808" s="35">
        <v>6428</v>
      </c>
      <c r="G2808" s="36" t="s">
        <v>1025</v>
      </c>
      <c r="H2808" s="36">
        <v>117</v>
      </c>
      <c r="I2808" s="36">
        <v>1987</v>
      </c>
      <c r="J2808" s="35">
        <v>1400</v>
      </c>
    </row>
    <row r="2809" spans="1:10" x14ac:dyDescent="0.25">
      <c r="A2809" s="27">
        <v>1816122</v>
      </c>
      <c r="B2809" s="34" t="s">
        <v>2662</v>
      </c>
      <c r="C2809" s="35">
        <v>10818</v>
      </c>
      <c r="D2809" s="36" t="s">
        <v>1025</v>
      </c>
      <c r="E2809" s="36">
        <v>108</v>
      </c>
      <c r="F2809" s="35">
        <v>16071</v>
      </c>
      <c r="G2809" s="36" t="s">
        <v>1025</v>
      </c>
      <c r="H2809" s="36">
        <v>149</v>
      </c>
      <c r="I2809" s="36">
        <v>1255</v>
      </c>
      <c r="J2809" s="35">
        <v>474</v>
      </c>
    </row>
    <row r="2810" spans="1:10" x14ac:dyDescent="0.25">
      <c r="A2810" s="27">
        <v>1816132</v>
      </c>
      <c r="B2810" s="34" t="s">
        <v>2663</v>
      </c>
      <c r="C2810" s="35">
        <v>9028</v>
      </c>
      <c r="D2810" s="36" t="s">
        <v>1025</v>
      </c>
      <c r="E2810" s="36">
        <v>90</v>
      </c>
      <c r="F2810" s="35">
        <v>21907</v>
      </c>
      <c r="G2810" s="36" t="s">
        <v>1025</v>
      </c>
      <c r="H2810" s="36">
        <v>243</v>
      </c>
      <c r="I2810" s="36">
        <v>1528</v>
      </c>
      <c r="J2810" s="35">
        <v>306</v>
      </c>
    </row>
    <row r="2811" spans="1:10" x14ac:dyDescent="0.25">
      <c r="A2811" s="27" t="s">
        <v>1025</v>
      </c>
      <c r="B2811" s="37" t="s">
        <v>1046</v>
      </c>
      <c r="C2811" s="38"/>
      <c r="D2811" s="38"/>
      <c r="E2811" s="38"/>
      <c r="F2811" s="38"/>
      <c r="G2811" s="38"/>
      <c r="H2811" s="38"/>
      <c r="I2811" s="38"/>
      <c r="J2811" s="38"/>
    </row>
    <row r="2812" spans="1:10" x14ac:dyDescent="0.25">
      <c r="A2812" s="27">
        <v>1816023</v>
      </c>
      <c r="B2812" s="34" t="s">
        <v>2664</v>
      </c>
      <c r="C2812" s="35">
        <v>11260</v>
      </c>
      <c r="D2812" s="36" t="s">
        <v>1025</v>
      </c>
      <c r="E2812" s="36">
        <v>113</v>
      </c>
      <c r="F2812" s="35">
        <v>10826</v>
      </c>
      <c r="G2812" s="36" t="s">
        <v>1025</v>
      </c>
      <c r="H2812" s="36">
        <v>96</v>
      </c>
      <c r="I2812" s="36">
        <v>1166</v>
      </c>
      <c r="J2812" s="35">
        <v>796</v>
      </c>
    </row>
    <row r="2813" spans="1:10" x14ac:dyDescent="0.25">
      <c r="A2813" s="27">
        <v>1816024</v>
      </c>
      <c r="B2813" s="34" t="s">
        <v>1037</v>
      </c>
      <c r="C2813" s="35">
        <v>423</v>
      </c>
      <c r="D2813" s="36" t="s">
        <v>1025</v>
      </c>
      <c r="E2813" s="36">
        <v>4</v>
      </c>
      <c r="F2813" s="35">
        <v>2151</v>
      </c>
      <c r="G2813" s="36" t="s">
        <v>1025</v>
      </c>
      <c r="H2813" s="36">
        <v>509</v>
      </c>
      <c r="I2813" s="36" t="s">
        <v>1038</v>
      </c>
      <c r="J2813" s="35" t="s">
        <v>1038</v>
      </c>
    </row>
    <row r="2814" spans="1:10" x14ac:dyDescent="0.25">
      <c r="A2814" s="27">
        <v>1816025</v>
      </c>
      <c r="B2814" s="34" t="s">
        <v>1049</v>
      </c>
      <c r="C2814" s="35">
        <v>10837</v>
      </c>
      <c r="D2814" s="36" t="s">
        <v>1025</v>
      </c>
      <c r="E2814" s="36">
        <v>109</v>
      </c>
      <c r="F2814" s="35">
        <v>8675</v>
      </c>
      <c r="G2814" s="36" t="s">
        <v>1025</v>
      </c>
      <c r="H2814" s="36">
        <v>80</v>
      </c>
      <c r="I2814" s="36" t="s">
        <v>1038</v>
      </c>
      <c r="J2814" s="35" t="s">
        <v>1038</v>
      </c>
    </row>
    <row r="2815" spans="1:10" x14ac:dyDescent="0.25">
      <c r="A2815" s="27">
        <v>1816033</v>
      </c>
      <c r="B2815" s="34" t="s">
        <v>2665</v>
      </c>
      <c r="C2815" s="35">
        <v>8896</v>
      </c>
      <c r="D2815" s="36" t="s">
        <v>1025</v>
      </c>
      <c r="E2815" s="36">
        <v>89</v>
      </c>
      <c r="F2815" s="35">
        <v>20608</v>
      </c>
      <c r="G2815" s="36" t="s">
        <v>1025</v>
      </c>
      <c r="H2815" s="36">
        <v>232</v>
      </c>
      <c r="I2815" s="36">
        <v>1543</v>
      </c>
      <c r="J2815" s="35">
        <v>331</v>
      </c>
    </row>
    <row r="2816" spans="1:10" x14ac:dyDescent="0.25">
      <c r="A2816" s="27">
        <v>1816034</v>
      </c>
      <c r="B2816" s="34" t="s">
        <v>1037</v>
      </c>
      <c r="C2816" s="35">
        <v>911</v>
      </c>
      <c r="D2816" s="36" t="s">
        <v>1025</v>
      </c>
      <c r="E2816" s="36">
        <v>8</v>
      </c>
      <c r="F2816" s="35">
        <v>6117</v>
      </c>
      <c r="G2816" s="36" t="s">
        <v>1025</v>
      </c>
      <c r="H2816" s="36">
        <v>671</v>
      </c>
      <c r="I2816" s="36" t="s">
        <v>1038</v>
      </c>
      <c r="J2816" s="35" t="s">
        <v>1038</v>
      </c>
    </row>
    <row r="2817" spans="1:10" x14ac:dyDescent="0.25">
      <c r="A2817" s="27">
        <v>1816035</v>
      </c>
      <c r="B2817" s="34" t="s">
        <v>1049</v>
      </c>
      <c r="C2817" s="35">
        <v>7985</v>
      </c>
      <c r="D2817" s="36" t="s">
        <v>1025</v>
      </c>
      <c r="E2817" s="36">
        <v>81</v>
      </c>
      <c r="F2817" s="35">
        <v>14491</v>
      </c>
      <c r="G2817" s="36" t="s">
        <v>1025</v>
      </c>
      <c r="H2817" s="36">
        <v>181</v>
      </c>
      <c r="I2817" s="36" t="s">
        <v>1038</v>
      </c>
      <c r="J2817" s="35" t="s">
        <v>1038</v>
      </c>
    </row>
    <row r="2818" spans="1:10" x14ac:dyDescent="0.25">
      <c r="A2818" s="27">
        <v>1816063</v>
      </c>
      <c r="B2818" s="34" t="s">
        <v>2666</v>
      </c>
      <c r="C2818" s="35">
        <v>14380</v>
      </c>
      <c r="D2818" s="36" t="s">
        <v>1025</v>
      </c>
      <c r="E2818" s="36">
        <v>144</v>
      </c>
      <c r="F2818" s="35">
        <v>19460</v>
      </c>
      <c r="G2818" s="36" t="s">
        <v>1025</v>
      </c>
      <c r="H2818" s="36">
        <v>135</v>
      </c>
      <c r="I2818" s="36">
        <v>744</v>
      </c>
      <c r="J2818" s="35">
        <v>358</v>
      </c>
    </row>
    <row r="2819" spans="1:10" x14ac:dyDescent="0.25">
      <c r="A2819" s="27">
        <v>1816064</v>
      </c>
      <c r="B2819" s="34" t="s">
        <v>1037</v>
      </c>
      <c r="C2819" s="35">
        <v>1371</v>
      </c>
      <c r="D2819" s="36" t="s">
        <v>1025</v>
      </c>
      <c r="E2819" s="36">
        <v>14</v>
      </c>
      <c r="F2819" s="35">
        <v>6568</v>
      </c>
      <c r="G2819" s="36" t="s">
        <v>1025</v>
      </c>
      <c r="H2819" s="36">
        <v>479</v>
      </c>
      <c r="I2819" s="36" t="s">
        <v>1038</v>
      </c>
      <c r="J2819" s="35" t="s">
        <v>1038</v>
      </c>
    </row>
    <row r="2820" spans="1:10" x14ac:dyDescent="0.25">
      <c r="A2820" s="27">
        <v>1816065</v>
      </c>
      <c r="B2820" s="34" t="s">
        <v>1039</v>
      </c>
      <c r="C2820" s="35">
        <v>13009</v>
      </c>
      <c r="D2820" s="36" t="s">
        <v>1025</v>
      </c>
      <c r="E2820" s="36">
        <v>130</v>
      </c>
      <c r="F2820" s="35">
        <v>12892</v>
      </c>
      <c r="G2820" s="36" t="s">
        <v>1025</v>
      </c>
      <c r="H2820" s="36">
        <v>99</v>
      </c>
      <c r="I2820" s="36" t="s">
        <v>1038</v>
      </c>
      <c r="J2820" s="35" t="s">
        <v>1038</v>
      </c>
    </row>
    <row r="2821" spans="1:10" x14ac:dyDescent="0.25">
      <c r="A2821" s="27">
        <v>1816113</v>
      </c>
      <c r="B2821" s="34" t="s">
        <v>2667</v>
      </c>
      <c r="C2821" s="35">
        <v>13420</v>
      </c>
      <c r="D2821" s="36" t="s">
        <v>1025</v>
      </c>
      <c r="E2821" s="36">
        <v>134</v>
      </c>
      <c r="F2821" s="35">
        <v>17242</v>
      </c>
      <c r="G2821" s="36" t="s">
        <v>1025</v>
      </c>
      <c r="H2821" s="36">
        <v>128</v>
      </c>
      <c r="I2821" s="36">
        <v>849</v>
      </c>
      <c r="J2821" s="35">
        <v>429</v>
      </c>
    </row>
    <row r="2822" spans="1:10" x14ac:dyDescent="0.25">
      <c r="A2822" s="27">
        <v>1816114</v>
      </c>
      <c r="B2822" s="34" t="s">
        <v>1037</v>
      </c>
      <c r="C2822" s="35">
        <v>1554</v>
      </c>
      <c r="D2822" s="36" t="s">
        <v>1025</v>
      </c>
      <c r="E2822" s="36">
        <v>16</v>
      </c>
      <c r="F2822" s="35">
        <v>4165</v>
      </c>
      <c r="G2822" s="36" t="s">
        <v>1025</v>
      </c>
      <c r="H2822" s="36">
        <v>268</v>
      </c>
      <c r="I2822" s="36" t="s">
        <v>1038</v>
      </c>
      <c r="J2822" s="35" t="s">
        <v>1038</v>
      </c>
    </row>
    <row r="2823" spans="1:10" x14ac:dyDescent="0.25">
      <c r="A2823" s="27">
        <v>1816115</v>
      </c>
      <c r="B2823" s="34" t="s">
        <v>1049</v>
      </c>
      <c r="C2823" s="35">
        <v>11866</v>
      </c>
      <c r="D2823" s="36" t="s">
        <v>1025</v>
      </c>
      <c r="E2823" s="36">
        <v>118</v>
      </c>
      <c r="F2823" s="35">
        <v>13077</v>
      </c>
      <c r="G2823" s="36" t="s">
        <v>1025</v>
      </c>
      <c r="H2823" s="36">
        <v>110</v>
      </c>
      <c r="I2823" s="36" t="s">
        <v>1038</v>
      </c>
      <c r="J2823" s="35" t="s">
        <v>1038</v>
      </c>
    </row>
    <row r="2824" spans="1:10" x14ac:dyDescent="0.25">
      <c r="A2824" s="27">
        <v>1816143</v>
      </c>
      <c r="B2824" s="34" t="s">
        <v>2668</v>
      </c>
      <c r="C2824" s="35">
        <v>5372</v>
      </c>
      <c r="D2824" s="36" t="s">
        <v>1025</v>
      </c>
      <c r="E2824" s="36">
        <v>54</v>
      </c>
      <c r="F2824" s="35">
        <v>10383</v>
      </c>
      <c r="G2824" s="36" t="s">
        <v>1025</v>
      </c>
      <c r="H2824" s="36">
        <v>193</v>
      </c>
      <c r="I2824" s="36">
        <v>1996</v>
      </c>
      <c r="J2824" s="35">
        <v>829</v>
      </c>
    </row>
    <row r="2825" spans="1:10" x14ac:dyDescent="0.25">
      <c r="A2825" s="27">
        <v>1816144</v>
      </c>
      <c r="B2825" s="34" t="s">
        <v>1037</v>
      </c>
      <c r="C2825" s="35">
        <v>967</v>
      </c>
      <c r="D2825" s="36" t="s">
        <v>1025</v>
      </c>
      <c r="E2825" s="36">
        <v>9</v>
      </c>
      <c r="F2825" s="35">
        <v>3816</v>
      </c>
      <c r="G2825" s="36" t="s">
        <v>1025</v>
      </c>
      <c r="H2825" s="36">
        <v>395</v>
      </c>
      <c r="I2825" s="36" t="s">
        <v>1038</v>
      </c>
      <c r="J2825" s="35" t="s">
        <v>1038</v>
      </c>
    </row>
    <row r="2826" spans="1:10" x14ac:dyDescent="0.25">
      <c r="A2826" s="27">
        <v>1816145</v>
      </c>
      <c r="B2826" s="34" t="s">
        <v>1049</v>
      </c>
      <c r="C2826" s="35">
        <v>4405</v>
      </c>
      <c r="D2826" s="36" t="s">
        <v>1025</v>
      </c>
      <c r="E2826" s="36">
        <v>45</v>
      </c>
      <c r="F2826" s="35">
        <v>6567</v>
      </c>
      <c r="G2826" s="36" t="s">
        <v>1025</v>
      </c>
      <c r="H2826" s="36">
        <v>149</v>
      </c>
      <c r="I2826" s="36" t="s">
        <v>1038</v>
      </c>
      <c r="J2826" s="35" t="s">
        <v>1038</v>
      </c>
    </row>
    <row r="2827" spans="1:10" x14ac:dyDescent="0.25">
      <c r="A2827" s="27" t="s">
        <v>1025</v>
      </c>
      <c r="B2827" s="40" t="s">
        <v>2669</v>
      </c>
      <c r="C2827" s="41"/>
      <c r="D2827" s="41"/>
      <c r="E2827" s="41"/>
      <c r="F2827" s="41"/>
      <c r="G2827" s="41"/>
      <c r="H2827" s="41"/>
      <c r="I2827" s="41"/>
      <c r="J2827" s="41"/>
    </row>
    <row r="2828" spans="1:10" x14ac:dyDescent="0.25">
      <c r="A2828" s="27" t="s">
        <v>1025</v>
      </c>
      <c r="B2828" s="37" t="s">
        <v>1028</v>
      </c>
      <c r="C2828" s="38"/>
      <c r="D2828" s="38"/>
      <c r="E2828" s="38"/>
      <c r="F2828" s="38"/>
      <c r="G2828" s="38"/>
      <c r="H2828" s="38"/>
      <c r="I2828" s="38"/>
      <c r="J2828" s="38"/>
    </row>
    <row r="2829" spans="1:10" x14ac:dyDescent="0.25">
      <c r="A2829" s="27">
        <v>1817011</v>
      </c>
      <c r="B2829" s="34" t="s">
        <v>2670</v>
      </c>
      <c r="C2829" s="35">
        <v>3808</v>
      </c>
      <c r="D2829" s="36" t="s">
        <v>1025</v>
      </c>
      <c r="E2829" s="36">
        <v>38</v>
      </c>
      <c r="F2829" s="35">
        <v>37577</v>
      </c>
      <c r="G2829" s="36" t="s">
        <v>1025</v>
      </c>
      <c r="H2829" s="36">
        <v>987</v>
      </c>
      <c r="I2829" s="36">
        <v>2105</v>
      </c>
      <c r="J2829" s="35">
        <v>141</v>
      </c>
    </row>
    <row r="2830" spans="1:10" x14ac:dyDescent="0.25">
      <c r="A2830" s="27" t="s">
        <v>1025</v>
      </c>
      <c r="B2830" s="37" t="s">
        <v>1030</v>
      </c>
      <c r="C2830" s="38"/>
      <c r="D2830" s="38"/>
      <c r="E2830" s="38"/>
      <c r="F2830" s="38"/>
      <c r="G2830" s="38"/>
      <c r="H2830" s="38"/>
      <c r="I2830" s="38"/>
      <c r="J2830" s="38"/>
    </row>
    <row r="2831" spans="1:10" x14ac:dyDescent="0.25">
      <c r="A2831" s="27">
        <v>1817022</v>
      </c>
      <c r="B2831" s="34" t="s">
        <v>2671</v>
      </c>
      <c r="C2831" s="35">
        <v>2748</v>
      </c>
      <c r="D2831" s="36" t="s">
        <v>1025</v>
      </c>
      <c r="E2831" s="36">
        <v>27</v>
      </c>
      <c r="F2831" s="35">
        <v>4506</v>
      </c>
      <c r="G2831" s="36" t="s">
        <v>1025</v>
      </c>
      <c r="H2831" s="36">
        <v>164</v>
      </c>
      <c r="I2831" s="36">
        <v>2179</v>
      </c>
      <c r="J2831" s="35">
        <v>1849</v>
      </c>
    </row>
    <row r="2832" spans="1:10" x14ac:dyDescent="0.25">
      <c r="A2832" s="27">
        <v>1817032</v>
      </c>
      <c r="B2832" s="34" t="s">
        <v>2672</v>
      </c>
      <c r="C2832" s="35">
        <v>13693</v>
      </c>
      <c r="D2832" s="36" t="s">
        <v>1025</v>
      </c>
      <c r="E2832" s="36">
        <v>137</v>
      </c>
      <c r="F2832" s="35">
        <v>5550</v>
      </c>
      <c r="G2832" s="36" t="s">
        <v>1025</v>
      </c>
      <c r="H2832" s="36">
        <v>41</v>
      </c>
      <c r="I2832" s="36">
        <v>813</v>
      </c>
      <c r="J2832" s="35">
        <v>1590</v>
      </c>
    </row>
    <row r="2833" spans="1:10" x14ac:dyDescent="0.25">
      <c r="A2833" s="27">
        <v>1817042</v>
      </c>
      <c r="B2833" s="34" t="s">
        <v>2673</v>
      </c>
      <c r="C2833" s="35">
        <v>38770</v>
      </c>
      <c r="D2833" s="36" t="s">
        <v>1025</v>
      </c>
      <c r="E2833" s="36">
        <v>388</v>
      </c>
      <c r="F2833" s="35">
        <v>4631</v>
      </c>
      <c r="G2833" s="36" t="s">
        <v>1025</v>
      </c>
      <c r="H2833" s="36">
        <v>12</v>
      </c>
      <c r="I2833" s="36">
        <v>28</v>
      </c>
      <c r="J2833" s="35">
        <v>1813</v>
      </c>
    </row>
    <row r="2834" spans="1:10" x14ac:dyDescent="0.25">
      <c r="A2834" s="27">
        <v>1817052</v>
      </c>
      <c r="B2834" s="34" t="s">
        <v>2670</v>
      </c>
      <c r="C2834" s="35">
        <v>23170</v>
      </c>
      <c r="D2834" s="36" t="s">
        <v>1025</v>
      </c>
      <c r="E2834" s="36">
        <v>232</v>
      </c>
      <c r="F2834" s="35">
        <v>18020</v>
      </c>
      <c r="G2834" s="36" t="s">
        <v>1025</v>
      </c>
      <c r="H2834" s="36">
        <v>78</v>
      </c>
      <c r="I2834" s="36">
        <v>226</v>
      </c>
      <c r="J2834" s="35">
        <v>401</v>
      </c>
    </row>
    <row r="2835" spans="1:10" x14ac:dyDescent="0.25">
      <c r="A2835" s="27">
        <v>1817062</v>
      </c>
      <c r="B2835" s="34" t="s">
        <v>2674</v>
      </c>
      <c r="C2835" s="35">
        <v>6925</v>
      </c>
      <c r="D2835" s="36" t="s">
        <v>1025</v>
      </c>
      <c r="E2835" s="36">
        <v>69</v>
      </c>
      <c r="F2835" s="35">
        <v>1996</v>
      </c>
      <c r="G2835" s="36" t="s">
        <v>1025</v>
      </c>
      <c r="H2835" s="36">
        <v>29</v>
      </c>
      <c r="I2835" s="36">
        <v>1860</v>
      </c>
      <c r="J2835" s="35">
        <v>2279</v>
      </c>
    </row>
    <row r="2836" spans="1:10" x14ac:dyDescent="0.25">
      <c r="A2836" s="27">
        <v>1817082</v>
      </c>
      <c r="B2836" s="34" t="s">
        <v>2675</v>
      </c>
      <c r="C2836" s="35">
        <v>10540</v>
      </c>
      <c r="D2836" s="36" t="s">
        <v>1025</v>
      </c>
      <c r="E2836" s="36">
        <v>105</v>
      </c>
      <c r="F2836" s="35">
        <v>9329</v>
      </c>
      <c r="G2836" s="36" t="s">
        <v>1025</v>
      </c>
      <c r="H2836" s="36">
        <v>89</v>
      </c>
      <c r="I2836" s="36">
        <v>1297</v>
      </c>
      <c r="J2836" s="35">
        <v>939</v>
      </c>
    </row>
    <row r="2837" spans="1:10" x14ac:dyDescent="0.25">
      <c r="A2837" s="27" t="s">
        <v>1025</v>
      </c>
      <c r="B2837" s="37" t="s">
        <v>2565</v>
      </c>
      <c r="C2837" s="38"/>
      <c r="D2837" s="38"/>
      <c r="E2837" s="38"/>
      <c r="F2837" s="38"/>
      <c r="G2837" s="38"/>
      <c r="H2837" s="38"/>
      <c r="I2837" s="38"/>
      <c r="J2837" s="38"/>
    </row>
    <row r="2838" spans="1:10" x14ac:dyDescent="0.25">
      <c r="A2838" s="27">
        <v>1817073</v>
      </c>
      <c r="B2838" s="34" t="s">
        <v>2676</v>
      </c>
      <c r="C2838" s="35">
        <v>15989</v>
      </c>
      <c r="D2838" s="36" t="s">
        <v>1025</v>
      </c>
      <c r="E2838" s="36">
        <v>160</v>
      </c>
      <c r="F2838" s="35">
        <v>13149</v>
      </c>
      <c r="G2838" s="36" t="s">
        <v>1025</v>
      </c>
      <c r="H2838" s="36">
        <v>82</v>
      </c>
      <c r="I2838" s="36">
        <v>596</v>
      </c>
      <c r="J2838" s="35">
        <v>619</v>
      </c>
    </row>
    <row r="2839" spans="1:10" x14ac:dyDescent="0.25">
      <c r="A2839" s="27">
        <v>1817074</v>
      </c>
      <c r="B2839" s="34" t="s">
        <v>1064</v>
      </c>
      <c r="C2839" s="35">
        <v>2229</v>
      </c>
      <c r="D2839" s="36" t="s">
        <v>1025</v>
      </c>
      <c r="E2839" s="36">
        <v>22</v>
      </c>
      <c r="F2839" s="35">
        <v>5120</v>
      </c>
      <c r="G2839" s="36" t="s">
        <v>1025</v>
      </c>
      <c r="H2839" s="36">
        <v>230</v>
      </c>
      <c r="I2839" s="36" t="s">
        <v>1038</v>
      </c>
      <c r="J2839" s="35" t="s">
        <v>1038</v>
      </c>
    </row>
    <row r="2840" spans="1:10" x14ac:dyDescent="0.25">
      <c r="A2840" s="27">
        <v>1817075</v>
      </c>
      <c r="B2840" s="34" t="s">
        <v>1039</v>
      </c>
      <c r="C2840" s="35">
        <v>13760</v>
      </c>
      <c r="D2840" s="36" t="s">
        <v>1025</v>
      </c>
      <c r="E2840" s="36">
        <v>138</v>
      </c>
      <c r="F2840" s="35">
        <v>8029</v>
      </c>
      <c r="G2840" s="36" t="s">
        <v>1025</v>
      </c>
      <c r="H2840" s="36">
        <v>58</v>
      </c>
      <c r="I2840" s="36" t="s">
        <v>1038</v>
      </c>
      <c r="J2840" s="35" t="s">
        <v>1038</v>
      </c>
    </row>
    <row r="2841" spans="1:10" x14ac:dyDescent="0.25">
      <c r="A2841" s="27" t="s">
        <v>1025</v>
      </c>
      <c r="B2841" s="40" t="s">
        <v>2677</v>
      </c>
      <c r="C2841" s="41"/>
      <c r="D2841" s="41"/>
      <c r="E2841" s="41"/>
      <c r="F2841" s="41"/>
      <c r="G2841" s="41"/>
      <c r="H2841" s="41"/>
      <c r="I2841" s="41"/>
      <c r="J2841" s="41"/>
    </row>
    <row r="2842" spans="1:10" x14ac:dyDescent="0.25">
      <c r="A2842" s="27" t="s">
        <v>1025</v>
      </c>
      <c r="B2842" s="37" t="s">
        <v>1028</v>
      </c>
      <c r="C2842" s="38"/>
      <c r="D2842" s="38"/>
      <c r="E2842" s="38"/>
      <c r="F2842" s="38"/>
      <c r="G2842" s="38"/>
      <c r="H2842" s="38"/>
      <c r="I2842" s="38"/>
      <c r="J2842" s="38"/>
    </row>
    <row r="2843" spans="1:10" x14ac:dyDescent="0.25">
      <c r="A2843" s="27">
        <v>1818011</v>
      </c>
      <c r="B2843" s="34" t="s">
        <v>2678</v>
      </c>
      <c r="C2843" s="35">
        <v>8252</v>
      </c>
      <c r="D2843" s="36" t="s">
        <v>1025</v>
      </c>
      <c r="E2843" s="36">
        <v>83</v>
      </c>
      <c r="F2843" s="35">
        <v>61182</v>
      </c>
      <c r="G2843" s="36" t="s">
        <v>1025</v>
      </c>
      <c r="H2843" s="36">
        <v>741</v>
      </c>
      <c r="I2843" s="36">
        <v>1663</v>
      </c>
      <c r="J2843" s="35">
        <v>72</v>
      </c>
    </row>
    <row r="2844" spans="1:10" x14ac:dyDescent="0.25">
      <c r="A2844" s="27" t="s">
        <v>1025</v>
      </c>
      <c r="B2844" s="37" t="s">
        <v>1053</v>
      </c>
      <c r="C2844" s="38"/>
      <c r="D2844" s="38"/>
      <c r="E2844" s="38"/>
      <c r="F2844" s="38"/>
      <c r="G2844" s="38"/>
      <c r="H2844" s="38"/>
      <c r="I2844" s="38"/>
      <c r="J2844" s="38"/>
    </row>
    <row r="2845" spans="1:10" x14ac:dyDescent="0.25">
      <c r="A2845" s="27">
        <v>1818022</v>
      </c>
      <c r="B2845" s="34" t="s">
        <v>2679</v>
      </c>
      <c r="C2845" s="35">
        <v>17933</v>
      </c>
      <c r="D2845" s="36" t="s">
        <v>1025</v>
      </c>
      <c r="E2845" s="36">
        <v>179</v>
      </c>
      <c r="F2845" s="35">
        <v>7528</v>
      </c>
      <c r="G2845" s="36" t="s">
        <v>1025</v>
      </c>
      <c r="H2845" s="36">
        <v>42</v>
      </c>
      <c r="I2845" s="36">
        <v>455</v>
      </c>
      <c r="J2845" s="35">
        <v>1201</v>
      </c>
    </row>
    <row r="2846" spans="1:10" x14ac:dyDescent="0.25">
      <c r="A2846" s="27">
        <v>1818032</v>
      </c>
      <c r="B2846" s="34" t="s">
        <v>2680</v>
      </c>
      <c r="C2846" s="35">
        <v>14669</v>
      </c>
      <c r="D2846" s="36" t="s">
        <v>1025</v>
      </c>
      <c r="E2846" s="36">
        <v>147</v>
      </c>
      <c r="F2846" s="35">
        <v>11090</v>
      </c>
      <c r="G2846" s="36" t="s">
        <v>1025</v>
      </c>
      <c r="H2846" s="36">
        <v>76</v>
      </c>
      <c r="I2846" s="36">
        <v>709</v>
      </c>
      <c r="J2846" s="35">
        <v>771</v>
      </c>
    </row>
    <row r="2847" spans="1:10" x14ac:dyDescent="0.25">
      <c r="A2847" s="27">
        <v>1818042</v>
      </c>
      <c r="B2847" s="34" t="s">
        <v>2681</v>
      </c>
      <c r="C2847" s="35">
        <v>13390</v>
      </c>
      <c r="D2847" s="36" t="s">
        <v>1025</v>
      </c>
      <c r="E2847" s="36">
        <v>134</v>
      </c>
      <c r="F2847" s="35">
        <v>7327</v>
      </c>
      <c r="G2847" s="36" t="s">
        <v>1025</v>
      </c>
      <c r="H2847" s="36">
        <v>55</v>
      </c>
      <c r="I2847" s="36">
        <v>859</v>
      </c>
      <c r="J2847" s="35">
        <v>1239</v>
      </c>
    </row>
    <row r="2848" spans="1:10" x14ac:dyDescent="0.25">
      <c r="A2848" s="27">
        <v>1818062</v>
      </c>
      <c r="B2848" s="34" t="s">
        <v>2682</v>
      </c>
      <c r="C2848" s="35">
        <v>8717</v>
      </c>
      <c r="D2848" s="36" t="s">
        <v>1025</v>
      </c>
      <c r="E2848" s="36">
        <v>87</v>
      </c>
      <c r="F2848" s="35">
        <v>10912</v>
      </c>
      <c r="G2848" s="36" t="s">
        <v>1025</v>
      </c>
      <c r="H2848" s="36">
        <v>125</v>
      </c>
      <c r="I2848" s="36">
        <v>1576</v>
      </c>
      <c r="J2848" s="35">
        <v>789</v>
      </c>
    </row>
    <row r="2849" spans="1:10" x14ac:dyDescent="0.25">
      <c r="A2849" s="27" t="s">
        <v>1025</v>
      </c>
      <c r="B2849" s="37" t="s">
        <v>1287</v>
      </c>
      <c r="C2849" s="38"/>
      <c r="D2849" s="38"/>
      <c r="E2849" s="38"/>
      <c r="F2849" s="38"/>
      <c r="G2849" s="38"/>
      <c r="H2849" s="38"/>
      <c r="I2849" s="38"/>
      <c r="J2849" s="38"/>
    </row>
    <row r="2850" spans="1:10" x14ac:dyDescent="0.25">
      <c r="A2850" s="27">
        <v>1818053</v>
      </c>
      <c r="B2850" s="34" t="s">
        <v>2683</v>
      </c>
      <c r="C2850" s="35">
        <v>20213</v>
      </c>
      <c r="D2850" s="36" t="s">
        <v>1025</v>
      </c>
      <c r="E2850" s="36">
        <v>202</v>
      </c>
      <c r="F2850" s="35">
        <v>8580</v>
      </c>
      <c r="G2850" s="36" t="s">
        <v>1025</v>
      </c>
      <c r="H2850" s="36">
        <v>42</v>
      </c>
      <c r="I2850" s="36">
        <v>335</v>
      </c>
      <c r="J2850" s="35">
        <v>1039</v>
      </c>
    </row>
    <row r="2851" spans="1:10" x14ac:dyDescent="0.25">
      <c r="A2851" s="27">
        <v>1818054</v>
      </c>
      <c r="B2851" s="34" t="s">
        <v>1037</v>
      </c>
      <c r="C2851" s="35">
        <v>1142</v>
      </c>
      <c r="D2851" s="36" t="s">
        <v>1025</v>
      </c>
      <c r="E2851" s="36">
        <v>11</v>
      </c>
      <c r="F2851" s="35">
        <v>3013</v>
      </c>
      <c r="G2851" s="36" t="s">
        <v>1025</v>
      </c>
      <c r="H2851" s="36">
        <v>264</v>
      </c>
      <c r="I2851" s="36" t="s">
        <v>1038</v>
      </c>
      <c r="J2851" s="35" t="s">
        <v>1038</v>
      </c>
    </row>
    <row r="2852" spans="1:10" x14ac:dyDescent="0.25">
      <c r="A2852" s="27">
        <v>1818055</v>
      </c>
      <c r="B2852" s="34" t="s">
        <v>1039</v>
      </c>
      <c r="C2852" s="35">
        <v>19071</v>
      </c>
      <c r="D2852" s="36" t="s">
        <v>1025</v>
      </c>
      <c r="E2852" s="36">
        <v>191</v>
      </c>
      <c r="F2852" s="35">
        <v>5567</v>
      </c>
      <c r="G2852" s="36" t="s">
        <v>1025</v>
      </c>
      <c r="H2852" s="36">
        <v>29</v>
      </c>
      <c r="I2852" s="36" t="s">
        <v>1038</v>
      </c>
      <c r="J2852" s="35" t="s">
        <v>1038</v>
      </c>
    </row>
    <row r="2853" spans="1:10" x14ac:dyDescent="0.25">
      <c r="A2853" s="27" t="s">
        <v>1025</v>
      </c>
      <c r="B2853" s="40" t="s">
        <v>2684</v>
      </c>
      <c r="C2853" s="41"/>
      <c r="D2853" s="41"/>
      <c r="E2853" s="41"/>
      <c r="F2853" s="41"/>
      <c r="G2853" s="41"/>
      <c r="H2853" s="41"/>
      <c r="I2853" s="41"/>
      <c r="J2853" s="41"/>
    </row>
    <row r="2854" spans="1:10" x14ac:dyDescent="0.25">
      <c r="A2854" s="27" t="s">
        <v>1025</v>
      </c>
      <c r="B2854" s="37" t="s">
        <v>1053</v>
      </c>
      <c r="C2854" s="38"/>
      <c r="D2854" s="38"/>
      <c r="E2854" s="38"/>
      <c r="F2854" s="38"/>
      <c r="G2854" s="38"/>
      <c r="H2854" s="38"/>
      <c r="I2854" s="38"/>
      <c r="J2854" s="38"/>
    </row>
    <row r="2855" spans="1:10" x14ac:dyDescent="0.25">
      <c r="A2855" s="27">
        <v>1819012</v>
      </c>
      <c r="B2855" s="34" t="s">
        <v>2685</v>
      </c>
      <c r="C2855" s="35">
        <v>8470</v>
      </c>
      <c r="D2855" s="36" t="s">
        <v>1025</v>
      </c>
      <c r="E2855" s="36">
        <v>85</v>
      </c>
      <c r="F2855" s="35">
        <v>11830</v>
      </c>
      <c r="G2855" s="36" t="s">
        <v>1025</v>
      </c>
      <c r="H2855" s="36">
        <v>140</v>
      </c>
      <c r="I2855" s="36">
        <v>1624</v>
      </c>
      <c r="J2855" s="35">
        <v>712</v>
      </c>
    </row>
    <row r="2856" spans="1:10" x14ac:dyDescent="0.25">
      <c r="A2856" s="27">
        <v>1819022</v>
      </c>
      <c r="B2856" s="34" t="s">
        <v>2686</v>
      </c>
      <c r="C2856" s="35">
        <v>9063</v>
      </c>
      <c r="D2856" s="36" t="s">
        <v>1025</v>
      </c>
      <c r="E2856" s="36">
        <v>91</v>
      </c>
      <c r="F2856" s="35">
        <v>10409</v>
      </c>
      <c r="G2856" s="36" t="s">
        <v>1025</v>
      </c>
      <c r="H2856" s="36">
        <v>115</v>
      </c>
      <c r="I2856" s="36">
        <v>1525</v>
      </c>
      <c r="J2856" s="35">
        <v>828</v>
      </c>
    </row>
    <row r="2857" spans="1:10" x14ac:dyDescent="0.25">
      <c r="A2857" s="27">
        <v>1819032</v>
      </c>
      <c r="B2857" s="34" t="s">
        <v>2687</v>
      </c>
      <c r="C2857" s="35">
        <v>10444</v>
      </c>
      <c r="D2857" s="36" t="s">
        <v>1025</v>
      </c>
      <c r="E2857" s="36">
        <v>105</v>
      </c>
      <c r="F2857" s="35">
        <v>10532</v>
      </c>
      <c r="G2857" s="36" t="s">
        <v>1025</v>
      </c>
      <c r="H2857" s="36">
        <v>101</v>
      </c>
      <c r="I2857" s="36">
        <v>1311</v>
      </c>
      <c r="J2857" s="35">
        <v>822</v>
      </c>
    </row>
    <row r="2858" spans="1:10" x14ac:dyDescent="0.25">
      <c r="A2858" s="27">
        <v>1819052</v>
      </c>
      <c r="B2858" s="34" t="s">
        <v>1990</v>
      </c>
      <c r="C2858" s="35">
        <v>8338</v>
      </c>
      <c r="D2858" s="36" t="s">
        <v>1025</v>
      </c>
      <c r="E2858" s="36">
        <v>83</v>
      </c>
      <c r="F2858" s="35">
        <v>8048</v>
      </c>
      <c r="G2858" s="36" t="s">
        <v>1025</v>
      </c>
      <c r="H2858" s="36">
        <v>97</v>
      </c>
      <c r="I2858" s="36">
        <v>1647</v>
      </c>
      <c r="J2858" s="35">
        <v>1120</v>
      </c>
    </row>
    <row r="2859" spans="1:10" x14ac:dyDescent="0.25">
      <c r="A2859" s="27" t="s">
        <v>1025</v>
      </c>
      <c r="B2859" s="37" t="s">
        <v>1071</v>
      </c>
      <c r="C2859" s="38"/>
      <c r="D2859" s="38"/>
      <c r="E2859" s="38"/>
      <c r="F2859" s="38"/>
      <c r="G2859" s="38"/>
      <c r="H2859" s="38"/>
      <c r="I2859" s="38"/>
      <c r="J2859" s="38"/>
    </row>
    <row r="2860" spans="1:10" x14ac:dyDescent="0.25">
      <c r="A2860" s="27">
        <v>1819043</v>
      </c>
      <c r="B2860" s="34" t="s">
        <v>2688</v>
      </c>
      <c r="C2860" s="35">
        <v>14032</v>
      </c>
      <c r="D2860" s="36" t="s">
        <v>1025</v>
      </c>
      <c r="E2860" s="36">
        <v>140</v>
      </c>
      <c r="F2860" s="35">
        <v>20739</v>
      </c>
      <c r="G2860" s="36" t="s">
        <v>1025</v>
      </c>
      <c r="H2860" s="36">
        <v>148</v>
      </c>
      <c r="I2860" s="36">
        <v>780</v>
      </c>
      <c r="J2860" s="35">
        <v>328</v>
      </c>
    </row>
    <row r="2861" spans="1:10" x14ac:dyDescent="0.25">
      <c r="A2861" s="27">
        <v>1819044</v>
      </c>
      <c r="B2861" s="34" t="s">
        <v>1037</v>
      </c>
      <c r="C2861" s="35">
        <v>1389</v>
      </c>
      <c r="D2861" s="36" t="s">
        <v>1025</v>
      </c>
      <c r="E2861" s="36">
        <v>14</v>
      </c>
      <c r="F2861" s="35">
        <v>8902</v>
      </c>
      <c r="G2861" s="36" t="s">
        <v>1025</v>
      </c>
      <c r="H2861" s="36">
        <v>641</v>
      </c>
      <c r="I2861" s="36" t="s">
        <v>1038</v>
      </c>
      <c r="J2861" s="35" t="s">
        <v>1038</v>
      </c>
    </row>
    <row r="2862" spans="1:10" x14ac:dyDescent="0.25">
      <c r="A2862" s="27">
        <v>1819045</v>
      </c>
      <c r="B2862" s="34" t="s">
        <v>1049</v>
      </c>
      <c r="C2862" s="35">
        <v>12643</v>
      </c>
      <c r="D2862" s="36" t="s">
        <v>1025</v>
      </c>
      <c r="E2862" s="36">
        <v>126</v>
      </c>
      <c r="F2862" s="35">
        <v>11837</v>
      </c>
      <c r="G2862" s="36" t="s">
        <v>1025</v>
      </c>
      <c r="H2862" s="36">
        <v>94</v>
      </c>
      <c r="I2862" s="36" t="s">
        <v>1038</v>
      </c>
      <c r="J2862" s="35" t="s">
        <v>1038</v>
      </c>
    </row>
    <row r="2863" spans="1:10" x14ac:dyDescent="0.25">
      <c r="A2863" s="27" t="s">
        <v>1025</v>
      </c>
      <c r="B2863" s="40" t="s">
        <v>2689</v>
      </c>
      <c r="C2863" s="41"/>
      <c r="D2863" s="41"/>
      <c r="E2863" s="41"/>
      <c r="F2863" s="41"/>
      <c r="G2863" s="41"/>
      <c r="H2863" s="41"/>
      <c r="I2863" s="41"/>
      <c r="J2863" s="41"/>
    </row>
    <row r="2864" spans="1:10" x14ac:dyDescent="0.25">
      <c r="A2864" s="27" t="s">
        <v>1025</v>
      </c>
      <c r="B2864" s="37" t="s">
        <v>1030</v>
      </c>
      <c r="C2864" s="38"/>
      <c r="D2864" s="38"/>
      <c r="E2864" s="38"/>
      <c r="F2864" s="38"/>
      <c r="G2864" s="38"/>
      <c r="H2864" s="38"/>
      <c r="I2864" s="38"/>
      <c r="J2864" s="38"/>
    </row>
    <row r="2865" spans="1:10" x14ac:dyDescent="0.25">
      <c r="A2865" s="27">
        <v>1820022</v>
      </c>
      <c r="B2865" s="34" t="s">
        <v>2690</v>
      </c>
      <c r="C2865" s="35">
        <v>6890</v>
      </c>
      <c r="D2865" s="36" t="s">
        <v>1025</v>
      </c>
      <c r="E2865" s="36">
        <v>69</v>
      </c>
      <c r="F2865" s="35">
        <v>13229</v>
      </c>
      <c r="G2865" s="36" t="s">
        <v>1025</v>
      </c>
      <c r="H2865" s="36">
        <v>192</v>
      </c>
      <c r="I2865" s="36">
        <v>1864</v>
      </c>
      <c r="J2865" s="35">
        <v>611</v>
      </c>
    </row>
    <row r="2866" spans="1:10" x14ac:dyDescent="0.25">
      <c r="A2866" s="27">
        <v>1820032</v>
      </c>
      <c r="B2866" s="34" t="s">
        <v>2691</v>
      </c>
      <c r="C2866" s="35">
        <v>18720</v>
      </c>
      <c r="D2866" s="36" t="s">
        <v>1025</v>
      </c>
      <c r="E2866" s="36">
        <v>187</v>
      </c>
      <c r="F2866" s="35">
        <v>9959</v>
      </c>
      <c r="G2866" s="36" t="s">
        <v>1025</v>
      </c>
      <c r="H2866" s="36">
        <v>53</v>
      </c>
      <c r="I2866" s="36">
        <v>409</v>
      </c>
      <c r="J2866" s="35">
        <v>875</v>
      </c>
    </row>
    <row r="2867" spans="1:10" x14ac:dyDescent="0.25">
      <c r="A2867" s="27" t="s">
        <v>1025</v>
      </c>
      <c r="B2867" s="37" t="s">
        <v>1046</v>
      </c>
      <c r="C2867" s="38"/>
      <c r="D2867" s="38"/>
      <c r="E2867" s="38"/>
      <c r="F2867" s="38"/>
      <c r="G2867" s="38"/>
      <c r="H2867" s="38"/>
      <c r="I2867" s="38"/>
      <c r="J2867" s="38"/>
    </row>
    <row r="2868" spans="1:10" x14ac:dyDescent="0.25">
      <c r="A2868" s="27">
        <v>1820013</v>
      </c>
      <c r="B2868" s="34" t="s">
        <v>2692</v>
      </c>
      <c r="C2868" s="35">
        <v>12155</v>
      </c>
      <c r="D2868" s="36" t="s">
        <v>1025</v>
      </c>
      <c r="E2868" s="36">
        <v>122</v>
      </c>
      <c r="F2868" s="35">
        <v>11909</v>
      </c>
      <c r="G2868" s="36" t="s">
        <v>1025</v>
      </c>
      <c r="H2868" s="36">
        <v>98</v>
      </c>
      <c r="I2868" s="36">
        <v>1033</v>
      </c>
      <c r="J2868" s="35">
        <v>701</v>
      </c>
    </row>
    <row r="2869" spans="1:10" x14ac:dyDescent="0.25">
      <c r="A2869" s="27">
        <v>1820014</v>
      </c>
      <c r="B2869" s="34" t="s">
        <v>1064</v>
      </c>
      <c r="C2869" s="35">
        <v>915</v>
      </c>
      <c r="D2869" s="36" t="s">
        <v>1025</v>
      </c>
      <c r="E2869" s="36">
        <v>9</v>
      </c>
      <c r="F2869" s="35">
        <v>1463</v>
      </c>
      <c r="G2869" s="36" t="s">
        <v>1025</v>
      </c>
      <c r="H2869" s="36">
        <v>160</v>
      </c>
      <c r="I2869" s="36" t="s">
        <v>1038</v>
      </c>
      <c r="J2869" s="35" t="s">
        <v>1038</v>
      </c>
    </row>
    <row r="2870" spans="1:10" x14ac:dyDescent="0.25">
      <c r="A2870" s="27">
        <v>1820015</v>
      </c>
      <c r="B2870" s="34" t="s">
        <v>1039</v>
      </c>
      <c r="C2870" s="35">
        <v>11240</v>
      </c>
      <c r="D2870" s="36" t="s">
        <v>1025</v>
      </c>
      <c r="E2870" s="36">
        <v>113</v>
      </c>
      <c r="F2870" s="35">
        <v>10446</v>
      </c>
      <c r="G2870" s="36" t="s">
        <v>1025</v>
      </c>
      <c r="H2870" s="36">
        <v>93</v>
      </c>
      <c r="I2870" s="36" t="s">
        <v>1038</v>
      </c>
      <c r="J2870" s="35" t="s">
        <v>1038</v>
      </c>
    </row>
    <row r="2871" spans="1:10" x14ac:dyDescent="0.25">
      <c r="A2871" s="27">
        <v>1820043</v>
      </c>
      <c r="B2871" s="34" t="s">
        <v>2693</v>
      </c>
      <c r="C2871" s="35">
        <v>14341</v>
      </c>
      <c r="D2871" s="36" t="s">
        <v>1025</v>
      </c>
      <c r="E2871" s="36">
        <v>143</v>
      </c>
      <c r="F2871" s="35">
        <v>18139</v>
      </c>
      <c r="G2871" s="36" t="s">
        <v>1025</v>
      </c>
      <c r="H2871" s="36">
        <v>126</v>
      </c>
      <c r="I2871" s="36">
        <v>748</v>
      </c>
      <c r="J2871" s="35">
        <v>396</v>
      </c>
    </row>
    <row r="2872" spans="1:10" x14ac:dyDescent="0.25">
      <c r="A2872" s="27">
        <v>1820044</v>
      </c>
      <c r="B2872" s="34" t="s">
        <v>1037</v>
      </c>
      <c r="C2872" s="35">
        <v>1670</v>
      </c>
      <c r="D2872" s="36" t="s">
        <v>1025</v>
      </c>
      <c r="E2872" s="36">
        <v>17</v>
      </c>
      <c r="F2872" s="35">
        <v>11181</v>
      </c>
      <c r="G2872" s="36" t="s">
        <v>1025</v>
      </c>
      <c r="H2872" s="36">
        <v>670</v>
      </c>
      <c r="I2872" s="36" t="s">
        <v>1038</v>
      </c>
      <c r="J2872" s="35" t="s">
        <v>1038</v>
      </c>
    </row>
    <row r="2873" spans="1:10" x14ac:dyDescent="0.25">
      <c r="A2873" s="27">
        <v>1820045</v>
      </c>
      <c r="B2873" s="34" t="s">
        <v>1101</v>
      </c>
      <c r="C2873" s="35">
        <v>12671</v>
      </c>
      <c r="D2873" s="36" t="s">
        <v>1025</v>
      </c>
      <c r="E2873" s="36">
        <v>126</v>
      </c>
      <c r="F2873" s="35">
        <v>6958</v>
      </c>
      <c r="G2873" s="36" t="s">
        <v>1025</v>
      </c>
      <c r="H2873" s="36">
        <v>55</v>
      </c>
      <c r="I2873" s="36" t="s">
        <v>1038</v>
      </c>
      <c r="J2873" s="35" t="s">
        <v>1038</v>
      </c>
    </row>
    <row r="2874" spans="1:10" x14ac:dyDescent="0.25">
      <c r="A2874" s="27" t="s">
        <v>1025</v>
      </c>
      <c r="B2874" s="40" t="s">
        <v>1404</v>
      </c>
      <c r="C2874" s="41"/>
      <c r="D2874" s="41"/>
      <c r="E2874" s="41"/>
      <c r="F2874" s="41"/>
      <c r="G2874" s="41"/>
      <c r="H2874" s="41"/>
      <c r="I2874" s="41"/>
      <c r="J2874" s="41"/>
    </row>
    <row r="2875" spans="1:10" x14ac:dyDescent="0.25">
      <c r="A2875" s="27">
        <v>1861011</v>
      </c>
      <c r="B2875" s="34" t="s">
        <v>2694</v>
      </c>
      <c r="C2875" s="35">
        <v>4350</v>
      </c>
      <c r="D2875" s="36" t="s">
        <v>1025</v>
      </c>
      <c r="E2875" s="36">
        <v>44</v>
      </c>
      <c r="F2875" s="35">
        <v>46511</v>
      </c>
      <c r="G2875" s="36" t="s">
        <v>1025</v>
      </c>
      <c r="H2875" s="36">
        <v>1069</v>
      </c>
      <c r="I2875" s="36">
        <v>2068</v>
      </c>
      <c r="J2875" s="35">
        <v>104</v>
      </c>
    </row>
    <row r="2876" spans="1:10" x14ac:dyDescent="0.25">
      <c r="A2876" s="27">
        <v>1862011</v>
      </c>
      <c r="B2876" s="34" t="s">
        <v>2695</v>
      </c>
      <c r="C2876" s="35">
        <v>4617</v>
      </c>
      <c r="D2876" s="36" t="s">
        <v>1025</v>
      </c>
      <c r="E2876" s="36">
        <v>46</v>
      </c>
      <c r="F2876" s="35">
        <v>61251</v>
      </c>
      <c r="G2876" s="36" t="s">
        <v>1025</v>
      </c>
      <c r="H2876" s="36">
        <v>1327</v>
      </c>
      <c r="I2876" s="36">
        <v>2051</v>
      </c>
      <c r="J2876" s="35">
        <v>71</v>
      </c>
    </row>
    <row r="2877" spans="1:10" x14ac:dyDescent="0.25">
      <c r="A2877" s="27">
        <v>1863011</v>
      </c>
      <c r="B2877" s="34" t="s">
        <v>2696</v>
      </c>
      <c r="C2877" s="35">
        <v>12661</v>
      </c>
      <c r="D2877" s="36" t="s">
        <v>1025</v>
      </c>
      <c r="E2877" s="36">
        <v>126</v>
      </c>
      <c r="F2877" s="35">
        <v>193883</v>
      </c>
      <c r="G2877" s="39" t="s">
        <v>1033</v>
      </c>
      <c r="H2877" s="36">
        <v>1531</v>
      </c>
      <c r="I2877" s="36">
        <v>963</v>
      </c>
      <c r="J2877" s="35">
        <v>18</v>
      </c>
    </row>
    <row r="2878" spans="1:10" x14ac:dyDescent="0.25">
      <c r="A2878" s="27">
        <v>1864011</v>
      </c>
      <c r="B2878" s="34" t="s">
        <v>2697</v>
      </c>
      <c r="C2878" s="35">
        <v>8540</v>
      </c>
      <c r="D2878" s="36" t="s">
        <v>1025</v>
      </c>
      <c r="E2878" s="36">
        <v>85</v>
      </c>
      <c r="F2878" s="35">
        <v>47047</v>
      </c>
      <c r="G2878" s="36" t="s">
        <v>1025</v>
      </c>
      <c r="H2878" s="36">
        <v>551</v>
      </c>
      <c r="I2878" s="36">
        <v>1609</v>
      </c>
      <c r="J2878" s="35">
        <v>102</v>
      </c>
    </row>
    <row r="2879" spans="1:10" x14ac:dyDescent="0.25">
      <c r="A2879" s="27" t="s">
        <v>1025</v>
      </c>
      <c r="B2879" s="40" t="s">
        <v>2698</v>
      </c>
      <c r="C2879" s="41"/>
      <c r="D2879" s="41"/>
      <c r="E2879" s="41"/>
      <c r="F2879" s="41"/>
      <c r="G2879" s="41"/>
      <c r="H2879" s="41"/>
      <c r="I2879" s="41"/>
      <c r="J2879" s="41"/>
    </row>
    <row r="2880" spans="1:10" x14ac:dyDescent="0.25">
      <c r="A2880" s="27" t="s">
        <v>1025</v>
      </c>
      <c r="B2880" s="40" t="s">
        <v>2699</v>
      </c>
      <c r="C2880" s="41"/>
      <c r="D2880" s="41"/>
      <c r="E2880" s="41"/>
      <c r="F2880" s="41"/>
      <c r="G2880" s="41"/>
      <c r="H2880" s="41"/>
      <c r="I2880" s="41"/>
      <c r="J2880" s="41"/>
    </row>
    <row r="2881" spans="1:10" x14ac:dyDescent="0.25">
      <c r="A2881" s="27" t="s">
        <v>1025</v>
      </c>
      <c r="B2881" s="37" t="s">
        <v>1028</v>
      </c>
      <c r="C2881" s="38"/>
      <c r="D2881" s="38"/>
      <c r="E2881" s="38"/>
      <c r="F2881" s="38"/>
      <c r="G2881" s="38"/>
      <c r="H2881" s="38"/>
      <c r="I2881" s="38"/>
      <c r="J2881" s="38"/>
    </row>
    <row r="2882" spans="1:10" x14ac:dyDescent="0.25">
      <c r="A2882" s="27">
        <v>2001011</v>
      </c>
      <c r="B2882" s="34" t="s">
        <v>2700</v>
      </c>
      <c r="C2882" s="35">
        <v>8090</v>
      </c>
      <c r="D2882" s="36" t="s">
        <v>1025</v>
      </c>
      <c r="E2882" s="36">
        <v>81</v>
      </c>
      <c r="F2882" s="35">
        <v>30242</v>
      </c>
      <c r="G2882" s="36" t="s">
        <v>1025</v>
      </c>
      <c r="H2882" s="36">
        <v>374</v>
      </c>
      <c r="I2882" s="36">
        <v>1689</v>
      </c>
      <c r="J2882" s="35">
        <v>186</v>
      </c>
    </row>
    <row r="2883" spans="1:10" x14ac:dyDescent="0.25">
      <c r="A2883" s="27" t="s">
        <v>1025</v>
      </c>
      <c r="B2883" s="37" t="s">
        <v>1030</v>
      </c>
      <c r="C2883" s="38"/>
      <c r="D2883" s="38"/>
      <c r="E2883" s="38"/>
      <c r="F2883" s="38"/>
      <c r="G2883" s="38"/>
      <c r="H2883" s="38"/>
      <c r="I2883" s="38"/>
      <c r="J2883" s="38"/>
    </row>
    <row r="2884" spans="1:10" x14ac:dyDescent="0.25">
      <c r="A2884" s="27">
        <v>2001022</v>
      </c>
      <c r="B2884" s="34" t="s">
        <v>2700</v>
      </c>
      <c r="C2884" s="35">
        <v>26661</v>
      </c>
      <c r="D2884" s="36" t="s">
        <v>1025</v>
      </c>
      <c r="E2884" s="36">
        <v>267</v>
      </c>
      <c r="F2884" s="35">
        <v>6778</v>
      </c>
      <c r="G2884" s="36" t="s">
        <v>1025</v>
      </c>
      <c r="H2884" s="36">
        <v>25</v>
      </c>
      <c r="I2884" s="36">
        <v>142</v>
      </c>
      <c r="J2884" s="35">
        <v>1338</v>
      </c>
    </row>
    <row r="2885" spans="1:10" x14ac:dyDescent="0.25">
      <c r="A2885" s="27">
        <v>2001032</v>
      </c>
      <c r="B2885" s="34" t="s">
        <v>2701</v>
      </c>
      <c r="C2885" s="35">
        <v>18781</v>
      </c>
      <c r="D2885" s="36" t="s">
        <v>1025</v>
      </c>
      <c r="E2885" s="36">
        <v>188</v>
      </c>
      <c r="F2885" s="35">
        <v>5571</v>
      </c>
      <c r="G2885" s="36" t="s">
        <v>1025</v>
      </c>
      <c r="H2885" s="36">
        <v>30</v>
      </c>
      <c r="I2885" s="36">
        <v>404</v>
      </c>
      <c r="J2885" s="35">
        <v>1586</v>
      </c>
    </row>
    <row r="2886" spans="1:10" x14ac:dyDescent="0.25">
      <c r="A2886" s="27">
        <v>2001052</v>
      </c>
      <c r="B2886" s="34" t="s">
        <v>2702</v>
      </c>
      <c r="C2886" s="35">
        <v>20408</v>
      </c>
      <c r="D2886" s="36" t="s">
        <v>1025</v>
      </c>
      <c r="E2886" s="36">
        <v>204</v>
      </c>
      <c r="F2886" s="35">
        <v>2908</v>
      </c>
      <c r="G2886" s="36" t="s">
        <v>1025</v>
      </c>
      <c r="H2886" s="36">
        <v>14</v>
      </c>
      <c r="I2886" s="36">
        <v>322</v>
      </c>
      <c r="J2886" s="35">
        <v>2200</v>
      </c>
    </row>
    <row r="2887" spans="1:10" x14ac:dyDescent="0.25">
      <c r="A2887" s="27">
        <v>2001062</v>
      </c>
      <c r="B2887" s="34" t="s">
        <v>2703</v>
      </c>
      <c r="C2887" s="35">
        <v>37267</v>
      </c>
      <c r="D2887" s="36" t="s">
        <v>1025</v>
      </c>
      <c r="E2887" s="36">
        <v>372</v>
      </c>
      <c r="F2887" s="35">
        <v>2598</v>
      </c>
      <c r="G2887" s="36" t="s">
        <v>1025</v>
      </c>
      <c r="H2887" s="36">
        <v>7</v>
      </c>
      <c r="I2887" s="36">
        <v>36</v>
      </c>
      <c r="J2887" s="35">
        <v>2240</v>
      </c>
    </row>
    <row r="2888" spans="1:10" x14ac:dyDescent="0.25">
      <c r="A2888" s="27">
        <v>2001072</v>
      </c>
      <c r="B2888" s="34" t="s">
        <v>2704</v>
      </c>
      <c r="C2888" s="35">
        <v>36311</v>
      </c>
      <c r="D2888" s="36" t="s">
        <v>1025</v>
      </c>
      <c r="E2888" s="36">
        <v>363</v>
      </c>
      <c r="F2888" s="35">
        <v>5094</v>
      </c>
      <c r="G2888" s="36" t="s">
        <v>1025</v>
      </c>
      <c r="H2888" s="36">
        <v>14</v>
      </c>
      <c r="I2888" s="36">
        <v>42</v>
      </c>
      <c r="J2888" s="35">
        <v>1706</v>
      </c>
    </row>
    <row r="2889" spans="1:10" x14ac:dyDescent="0.25">
      <c r="A2889" s="27" t="s">
        <v>1025</v>
      </c>
      <c r="B2889" s="37" t="s">
        <v>1071</v>
      </c>
      <c r="C2889" s="38"/>
      <c r="D2889" s="38"/>
      <c r="E2889" s="38"/>
      <c r="F2889" s="38"/>
      <c r="G2889" s="38"/>
      <c r="H2889" s="38"/>
      <c r="I2889" s="38"/>
      <c r="J2889" s="38"/>
    </row>
    <row r="2890" spans="1:10" x14ac:dyDescent="0.25">
      <c r="A2890" s="27">
        <v>2001043</v>
      </c>
      <c r="B2890" s="34" t="s">
        <v>2705</v>
      </c>
      <c r="C2890" s="35">
        <v>18421</v>
      </c>
      <c r="D2890" s="36" t="s">
        <v>1025</v>
      </c>
      <c r="E2890" s="36">
        <v>184</v>
      </c>
      <c r="F2890" s="35">
        <v>5176</v>
      </c>
      <c r="G2890" s="36" t="s">
        <v>1025</v>
      </c>
      <c r="H2890" s="36">
        <v>28</v>
      </c>
      <c r="I2890" s="36">
        <v>429</v>
      </c>
      <c r="J2890" s="35">
        <v>1684</v>
      </c>
    </row>
    <row r="2891" spans="1:10" x14ac:dyDescent="0.25">
      <c r="A2891" s="27">
        <v>2001044</v>
      </c>
      <c r="B2891" s="34" t="s">
        <v>1129</v>
      </c>
      <c r="C2891" s="35">
        <v>498</v>
      </c>
      <c r="D2891" s="36" t="s">
        <v>1025</v>
      </c>
      <c r="E2891" s="36">
        <v>5</v>
      </c>
      <c r="F2891" s="35">
        <v>2350</v>
      </c>
      <c r="G2891" s="36" t="s">
        <v>1025</v>
      </c>
      <c r="H2891" s="36">
        <v>472</v>
      </c>
      <c r="I2891" s="36" t="s">
        <v>1038</v>
      </c>
      <c r="J2891" s="35" t="s">
        <v>1038</v>
      </c>
    </row>
    <row r="2892" spans="1:10" x14ac:dyDescent="0.25">
      <c r="A2892" s="27">
        <v>2001045</v>
      </c>
      <c r="B2892" s="34" t="s">
        <v>1049</v>
      </c>
      <c r="C2892" s="35">
        <v>17923</v>
      </c>
      <c r="D2892" s="36" t="s">
        <v>1025</v>
      </c>
      <c r="E2892" s="36">
        <v>179</v>
      </c>
      <c r="F2892" s="35">
        <v>2826</v>
      </c>
      <c r="G2892" s="36" t="s">
        <v>1025</v>
      </c>
      <c r="H2892" s="36">
        <v>16</v>
      </c>
      <c r="I2892" s="36" t="s">
        <v>1038</v>
      </c>
      <c r="J2892" s="35" t="s">
        <v>1038</v>
      </c>
    </row>
    <row r="2893" spans="1:10" x14ac:dyDescent="0.25">
      <c r="A2893" s="27" t="s">
        <v>1025</v>
      </c>
      <c r="B2893" s="40" t="s">
        <v>2706</v>
      </c>
      <c r="C2893" s="41"/>
      <c r="D2893" s="41"/>
      <c r="E2893" s="41"/>
      <c r="F2893" s="41"/>
      <c r="G2893" s="41"/>
      <c r="H2893" s="41"/>
      <c r="I2893" s="41"/>
      <c r="J2893" s="41"/>
    </row>
    <row r="2894" spans="1:10" x14ac:dyDescent="0.25">
      <c r="A2894" s="27" t="s">
        <v>1025</v>
      </c>
      <c r="B2894" s="37" t="s">
        <v>2136</v>
      </c>
      <c r="C2894" s="38"/>
      <c r="D2894" s="38"/>
      <c r="E2894" s="38"/>
      <c r="F2894" s="38"/>
      <c r="G2894" s="38"/>
      <c r="H2894" s="38"/>
      <c r="I2894" s="38"/>
      <c r="J2894" s="38"/>
    </row>
    <row r="2895" spans="1:10" x14ac:dyDescent="0.25">
      <c r="A2895" s="27">
        <v>2002032</v>
      </c>
      <c r="B2895" s="34" t="s">
        <v>2707</v>
      </c>
      <c r="C2895" s="35">
        <v>16113</v>
      </c>
      <c r="D2895" s="36" t="s">
        <v>1025</v>
      </c>
      <c r="E2895" s="36">
        <v>161</v>
      </c>
      <c r="F2895" s="35">
        <v>9331</v>
      </c>
      <c r="G2895" s="36" t="s">
        <v>1025</v>
      </c>
      <c r="H2895" s="36">
        <v>58</v>
      </c>
      <c r="I2895" s="36">
        <v>587</v>
      </c>
      <c r="J2895" s="35">
        <v>938</v>
      </c>
    </row>
    <row r="2896" spans="1:10" x14ac:dyDescent="0.25">
      <c r="A2896" s="27">
        <v>2002042</v>
      </c>
      <c r="B2896" s="34" t="s">
        <v>2708</v>
      </c>
      <c r="C2896" s="35">
        <v>42970</v>
      </c>
      <c r="D2896" s="36" t="s">
        <v>1025</v>
      </c>
      <c r="E2896" s="36">
        <v>429</v>
      </c>
      <c r="F2896" s="35">
        <v>5210</v>
      </c>
      <c r="G2896" s="36" t="s">
        <v>1025</v>
      </c>
      <c r="H2896" s="36">
        <v>12</v>
      </c>
      <c r="I2896" s="36">
        <v>16</v>
      </c>
      <c r="J2896" s="35">
        <v>1672</v>
      </c>
    </row>
    <row r="2897" spans="1:10" x14ac:dyDescent="0.25">
      <c r="A2897" s="27">
        <v>2002052</v>
      </c>
      <c r="B2897" s="34" t="s">
        <v>2709</v>
      </c>
      <c r="C2897" s="35">
        <v>17177</v>
      </c>
      <c r="D2897" s="36" t="s">
        <v>1025</v>
      </c>
      <c r="E2897" s="36">
        <v>171</v>
      </c>
      <c r="F2897" s="35">
        <v>16337</v>
      </c>
      <c r="G2897" s="36" t="s">
        <v>1025</v>
      </c>
      <c r="H2897" s="36">
        <v>95</v>
      </c>
      <c r="I2897" s="36">
        <v>501</v>
      </c>
      <c r="J2897" s="35">
        <v>459</v>
      </c>
    </row>
    <row r="2898" spans="1:10" x14ac:dyDescent="0.25">
      <c r="A2898" s="27">
        <v>2002082</v>
      </c>
      <c r="B2898" s="34" t="s">
        <v>1784</v>
      </c>
      <c r="C2898" s="35">
        <v>11458</v>
      </c>
      <c r="D2898" s="36" t="s">
        <v>1025</v>
      </c>
      <c r="E2898" s="36">
        <v>115</v>
      </c>
      <c r="F2898" s="35">
        <v>3419</v>
      </c>
      <c r="G2898" s="36" t="s">
        <v>1025</v>
      </c>
      <c r="H2898" s="36">
        <v>30</v>
      </c>
      <c r="I2898" s="36">
        <v>1133</v>
      </c>
      <c r="J2898" s="35">
        <v>2110</v>
      </c>
    </row>
    <row r="2899" spans="1:10" x14ac:dyDescent="0.25">
      <c r="A2899" s="27">
        <v>2002112</v>
      </c>
      <c r="B2899" s="34" t="s">
        <v>2710</v>
      </c>
      <c r="C2899" s="35">
        <v>13990</v>
      </c>
      <c r="D2899" s="36" t="s">
        <v>1025</v>
      </c>
      <c r="E2899" s="36">
        <v>140</v>
      </c>
      <c r="F2899" s="35">
        <v>6259</v>
      </c>
      <c r="G2899" s="36" t="s">
        <v>1025</v>
      </c>
      <c r="H2899" s="36">
        <v>45</v>
      </c>
      <c r="I2899" s="36">
        <v>785</v>
      </c>
      <c r="J2899" s="35">
        <v>1431</v>
      </c>
    </row>
    <row r="2900" spans="1:10" x14ac:dyDescent="0.25">
      <c r="A2900" s="27">
        <v>2002152</v>
      </c>
      <c r="B2900" s="34" t="s">
        <v>2711</v>
      </c>
      <c r="C2900" s="35">
        <v>11214</v>
      </c>
      <c r="D2900" s="36" t="s">
        <v>1025</v>
      </c>
      <c r="E2900" s="36">
        <v>112</v>
      </c>
      <c r="F2900" s="35">
        <v>2727</v>
      </c>
      <c r="G2900" s="36" t="s">
        <v>1025</v>
      </c>
      <c r="H2900" s="36">
        <v>24</v>
      </c>
      <c r="I2900" s="36">
        <v>1173</v>
      </c>
      <c r="J2900" s="35">
        <v>2224</v>
      </c>
    </row>
    <row r="2901" spans="1:10" x14ac:dyDescent="0.25">
      <c r="A2901" s="27" t="s">
        <v>1025</v>
      </c>
      <c r="B2901" s="37" t="s">
        <v>1046</v>
      </c>
      <c r="C2901" s="38"/>
      <c r="D2901" s="38"/>
      <c r="E2901" s="38"/>
      <c r="F2901" s="38"/>
      <c r="G2901" s="38"/>
      <c r="H2901" s="38"/>
      <c r="I2901" s="38"/>
      <c r="J2901" s="38"/>
    </row>
    <row r="2902" spans="1:10" x14ac:dyDescent="0.25">
      <c r="A2902" s="27">
        <v>2002013</v>
      </c>
      <c r="B2902" s="34" t="s">
        <v>2712</v>
      </c>
      <c r="C2902" s="35">
        <v>16379</v>
      </c>
      <c r="D2902" s="36" t="s">
        <v>1025</v>
      </c>
      <c r="E2902" s="36">
        <v>164</v>
      </c>
      <c r="F2902" s="35">
        <v>15164</v>
      </c>
      <c r="G2902" s="36" t="s">
        <v>1025</v>
      </c>
      <c r="H2902" s="36">
        <v>93</v>
      </c>
      <c r="I2902" s="36">
        <v>562</v>
      </c>
      <c r="J2902" s="35">
        <v>512</v>
      </c>
    </row>
    <row r="2903" spans="1:10" x14ac:dyDescent="0.25">
      <c r="A2903" s="27">
        <v>2002014</v>
      </c>
      <c r="B2903" s="34" t="s">
        <v>1037</v>
      </c>
      <c r="C2903" s="35">
        <v>1679</v>
      </c>
      <c r="D2903" s="36" t="s">
        <v>1025</v>
      </c>
      <c r="E2903" s="36">
        <v>17</v>
      </c>
      <c r="F2903" s="35">
        <v>5867</v>
      </c>
      <c r="G2903" s="36" t="s">
        <v>1025</v>
      </c>
      <c r="H2903" s="36">
        <v>349</v>
      </c>
      <c r="I2903" s="36" t="s">
        <v>1038</v>
      </c>
      <c r="J2903" s="35" t="s">
        <v>1038</v>
      </c>
    </row>
    <row r="2904" spans="1:10" x14ac:dyDescent="0.25">
      <c r="A2904" s="27">
        <v>2002015</v>
      </c>
      <c r="B2904" s="34" t="s">
        <v>1049</v>
      </c>
      <c r="C2904" s="35">
        <v>14700</v>
      </c>
      <c r="D2904" s="36" t="s">
        <v>1025</v>
      </c>
      <c r="E2904" s="36">
        <v>147</v>
      </c>
      <c r="F2904" s="35">
        <v>9297</v>
      </c>
      <c r="G2904" s="36" t="s">
        <v>1025</v>
      </c>
      <c r="H2904" s="36">
        <v>63</v>
      </c>
      <c r="I2904" s="36" t="s">
        <v>1038</v>
      </c>
      <c r="J2904" s="35" t="s">
        <v>1038</v>
      </c>
    </row>
    <row r="2905" spans="1:10" x14ac:dyDescent="0.25">
      <c r="A2905" s="27">
        <v>2002023</v>
      </c>
      <c r="B2905" s="34" t="s">
        <v>2713</v>
      </c>
      <c r="C2905" s="35">
        <v>20636</v>
      </c>
      <c r="D2905" s="36" t="s">
        <v>1025</v>
      </c>
      <c r="E2905" s="36">
        <v>206</v>
      </c>
      <c r="F2905" s="35">
        <v>11414</v>
      </c>
      <c r="G2905" s="36" t="s">
        <v>1025</v>
      </c>
      <c r="H2905" s="36">
        <v>55</v>
      </c>
      <c r="I2905" s="36">
        <v>310</v>
      </c>
      <c r="J2905" s="35">
        <v>748</v>
      </c>
    </row>
    <row r="2906" spans="1:10" x14ac:dyDescent="0.25">
      <c r="A2906" s="27">
        <v>2002024</v>
      </c>
      <c r="B2906" s="34" t="s">
        <v>1064</v>
      </c>
      <c r="C2906" s="35">
        <v>1428</v>
      </c>
      <c r="D2906" s="36" t="s">
        <v>1025</v>
      </c>
      <c r="E2906" s="36">
        <v>14</v>
      </c>
      <c r="F2906" s="35">
        <v>9338</v>
      </c>
      <c r="G2906" s="36" t="s">
        <v>1025</v>
      </c>
      <c r="H2906" s="36">
        <v>654</v>
      </c>
      <c r="I2906" s="36" t="s">
        <v>1038</v>
      </c>
      <c r="J2906" s="35" t="s">
        <v>1038</v>
      </c>
    </row>
    <row r="2907" spans="1:10" x14ac:dyDescent="0.25">
      <c r="A2907" s="27">
        <v>2002025</v>
      </c>
      <c r="B2907" s="34" t="s">
        <v>1039</v>
      </c>
      <c r="C2907" s="35">
        <v>19208</v>
      </c>
      <c r="D2907" s="36" t="s">
        <v>1025</v>
      </c>
      <c r="E2907" s="36">
        <v>192</v>
      </c>
      <c r="F2907" s="35">
        <v>2076</v>
      </c>
      <c r="G2907" s="36" t="s">
        <v>1025</v>
      </c>
      <c r="H2907" s="36">
        <v>11</v>
      </c>
      <c r="I2907" s="36" t="s">
        <v>1038</v>
      </c>
      <c r="J2907" s="35" t="s">
        <v>1038</v>
      </c>
    </row>
    <row r="2908" spans="1:10" x14ac:dyDescent="0.25">
      <c r="A2908" s="27">
        <v>2002063</v>
      </c>
      <c r="B2908" s="34" t="s">
        <v>2714</v>
      </c>
      <c r="C2908" s="35">
        <v>12765</v>
      </c>
      <c r="D2908" s="36" t="s">
        <v>1025</v>
      </c>
      <c r="E2908" s="36">
        <v>128</v>
      </c>
      <c r="F2908" s="35">
        <v>21965</v>
      </c>
      <c r="G2908" s="36" t="s">
        <v>1025</v>
      </c>
      <c r="H2908" s="36">
        <v>172</v>
      </c>
      <c r="I2908" s="36">
        <v>947</v>
      </c>
      <c r="J2908" s="35">
        <v>303</v>
      </c>
    </row>
    <row r="2909" spans="1:10" x14ac:dyDescent="0.25">
      <c r="A2909" s="27">
        <v>2002064</v>
      </c>
      <c r="B2909" s="34" t="s">
        <v>1129</v>
      </c>
      <c r="C2909" s="35">
        <v>1214</v>
      </c>
      <c r="D2909" s="36" t="s">
        <v>1025</v>
      </c>
      <c r="E2909" s="36">
        <v>12</v>
      </c>
      <c r="F2909" s="35">
        <v>15643</v>
      </c>
      <c r="G2909" s="36" t="s">
        <v>1025</v>
      </c>
      <c r="H2909" s="36">
        <v>1289</v>
      </c>
      <c r="I2909" s="36" t="s">
        <v>1038</v>
      </c>
      <c r="J2909" s="35" t="s">
        <v>1038</v>
      </c>
    </row>
    <row r="2910" spans="1:10" x14ac:dyDescent="0.25">
      <c r="A2910" s="27">
        <v>2002065</v>
      </c>
      <c r="B2910" s="34" t="s">
        <v>1049</v>
      </c>
      <c r="C2910" s="35">
        <v>11551</v>
      </c>
      <c r="D2910" s="36" t="s">
        <v>1025</v>
      </c>
      <c r="E2910" s="36">
        <v>116</v>
      </c>
      <c r="F2910" s="35">
        <v>6322</v>
      </c>
      <c r="G2910" s="36" t="s">
        <v>1025</v>
      </c>
      <c r="H2910" s="36">
        <v>55</v>
      </c>
      <c r="I2910" s="36" t="s">
        <v>1038</v>
      </c>
      <c r="J2910" s="35" t="s">
        <v>1038</v>
      </c>
    </row>
    <row r="2911" spans="1:10" x14ac:dyDescent="0.25">
      <c r="A2911" s="27">
        <v>2002073</v>
      </c>
      <c r="B2911" s="34" t="s">
        <v>2715</v>
      </c>
      <c r="C2911" s="35">
        <v>41002</v>
      </c>
      <c r="D2911" s="36" t="s">
        <v>1025</v>
      </c>
      <c r="E2911" s="36">
        <v>409</v>
      </c>
      <c r="F2911" s="35">
        <v>6623</v>
      </c>
      <c r="G2911" s="36" t="s">
        <v>1025</v>
      </c>
      <c r="H2911" s="36">
        <v>16</v>
      </c>
      <c r="I2911" s="36">
        <v>22</v>
      </c>
      <c r="J2911" s="35">
        <v>1368</v>
      </c>
    </row>
    <row r="2912" spans="1:10" x14ac:dyDescent="0.25">
      <c r="A2912" s="27">
        <v>2002074</v>
      </c>
      <c r="B2912" s="34" t="s">
        <v>1037</v>
      </c>
      <c r="C2912" s="35">
        <v>215</v>
      </c>
      <c r="D2912" s="36" t="s">
        <v>1025</v>
      </c>
      <c r="E2912" s="36">
        <v>2</v>
      </c>
      <c r="F2912" s="35">
        <v>3047</v>
      </c>
      <c r="G2912" s="36" t="s">
        <v>1025</v>
      </c>
      <c r="H2912" s="36">
        <v>1417</v>
      </c>
      <c r="I2912" s="36" t="s">
        <v>1038</v>
      </c>
      <c r="J2912" s="35" t="s">
        <v>1038</v>
      </c>
    </row>
    <row r="2913" spans="1:10" x14ac:dyDescent="0.25">
      <c r="A2913" s="27">
        <v>2002075</v>
      </c>
      <c r="B2913" s="34" t="s">
        <v>1049</v>
      </c>
      <c r="C2913" s="35">
        <v>40787</v>
      </c>
      <c r="D2913" s="36" t="s">
        <v>1025</v>
      </c>
      <c r="E2913" s="36">
        <v>407</v>
      </c>
      <c r="F2913" s="35">
        <v>3576</v>
      </c>
      <c r="G2913" s="36" t="s">
        <v>1025</v>
      </c>
      <c r="H2913" s="36">
        <v>9</v>
      </c>
      <c r="I2913" s="36" t="s">
        <v>1038</v>
      </c>
      <c r="J2913" s="35" t="s">
        <v>1038</v>
      </c>
    </row>
    <row r="2914" spans="1:10" x14ac:dyDescent="0.25">
      <c r="A2914" s="27">
        <v>2002093</v>
      </c>
      <c r="B2914" s="34" t="s">
        <v>2716</v>
      </c>
      <c r="C2914" s="35">
        <v>18856</v>
      </c>
      <c r="D2914" s="36" t="s">
        <v>1025</v>
      </c>
      <c r="E2914" s="36">
        <v>189</v>
      </c>
      <c r="F2914" s="35">
        <v>15283</v>
      </c>
      <c r="G2914" s="36" t="s">
        <v>1025</v>
      </c>
      <c r="H2914" s="36">
        <v>81</v>
      </c>
      <c r="I2914" s="36">
        <v>400</v>
      </c>
      <c r="J2914" s="35">
        <v>507</v>
      </c>
    </row>
    <row r="2915" spans="1:10" x14ac:dyDescent="0.25">
      <c r="A2915" s="27">
        <v>2002094</v>
      </c>
      <c r="B2915" s="34" t="s">
        <v>1037</v>
      </c>
      <c r="C2915" s="35">
        <v>569</v>
      </c>
      <c r="D2915" s="36" t="s">
        <v>1025</v>
      </c>
      <c r="E2915" s="36">
        <v>6</v>
      </c>
      <c r="F2915" s="35">
        <v>4622</v>
      </c>
      <c r="G2915" s="36" t="s">
        <v>1025</v>
      </c>
      <c r="H2915" s="36">
        <v>812</v>
      </c>
      <c r="I2915" s="36" t="s">
        <v>1038</v>
      </c>
      <c r="J2915" s="35" t="s">
        <v>1038</v>
      </c>
    </row>
    <row r="2916" spans="1:10" x14ac:dyDescent="0.25">
      <c r="A2916" s="27">
        <v>2002095</v>
      </c>
      <c r="B2916" s="34" t="s">
        <v>1039</v>
      </c>
      <c r="C2916" s="35">
        <v>18287</v>
      </c>
      <c r="D2916" s="36" t="s">
        <v>1025</v>
      </c>
      <c r="E2916" s="36">
        <v>183</v>
      </c>
      <c r="F2916" s="35">
        <v>10661</v>
      </c>
      <c r="G2916" s="36" t="s">
        <v>1025</v>
      </c>
      <c r="H2916" s="36">
        <v>58</v>
      </c>
      <c r="I2916" s="36" t="s">
        <v>1038</v>
      </c>
      <c r="J2916" s="35" t="s">
        <v>1038</v>
      </c>
    </row>
    <row r="2917" spans="1:10" x14ac:dyDescent="0.25">
      <c r="A2917" s="27">
        <v>2002103</v>
      </c>
      <c r="B2917" s="34" t="s">
        <v>2717</v>
      </c>
      <c r="C2917" s="35">
        <v>7661</v>
      </c>
      <c r="D2917" s="36" t="s">
        <v>1025</v>
      </c>
      <c r="E2917" s="36">
        <v>77</v>
      </c>
      <c r="F2917" s="35">
        <v>1955</v>
      </c>
      <c r="G2917" s="36" t="s">
        <v>1025</v>
      </c>
      <c r="H2917" s="36">
        <v>26</v>
      </c>
      <c r="I2917" s="36">
        <v>1751</v>
      </c>
      <c r="J2917" s="35">
        <v>2280</v>
      </c>
    </row>
    <row r="2918" spans="1:10" x14ac:dyDescent="0.25">
      <c r="A2918" s="27">
        <v>2002104</v>
      </c>
      <c r="B2918" s="34" t="s">
        <v>1064</v>
      </c>
      <c r="C2918" s="35">
        <v>3386</v>
      </c>
      <c r="D2918" s="36" t="s">
        <v>1025</v>
      </c>
      <c r="E2918" s="36">
        <v>34</v>
      </c>
      <c r="F2918" s="35">
        <v>988</v>
      </c>
      <c r="G2918" s="36" t="s">
        <v>1025</v>
      </c>
      <c r="H2918" s="36">
        <v>29</v>
      </c>
      <c r="I2918" s="36" t="s">
        <v>1038</v>
      </c>
      <c r="J2918" s="35" t="s">
        <v>1038</v>
      </c>
    </row>
    <row r="2919" spans="1:10" x14ac:dyDescent="0.25">
      <c r="A2919" s="27">
        <v>2002105</v>
      </c>
      <c r="B2919" s="34" t="s">
        <v>1049</v>
      </c>
      <c r="C2919" s="35">
        <v>4275</v>
      </c>
      <c r="D2919" s="36" t="s">
        <v>1025</v>
      </c>
      <c r="E2919" s="36">
        <v>43</v>
      </c>
      <c r="F2919" s="35">
        <v>967</v>
      </c>
      <c r="G2919" s="36" t="s">
        <v>1025</v>
      </c>
      <c r="H2919" s="36">
        <v>23</v>
      </c>
      <c r="I2919" s="36" t="s">
        <v>1038</v>
      </c>
      <c r="J2919" s="35" t="s">
        <v>1038</v>
      </c>
    </row>
    <row r="2920" spans="1:10" x14ac:dyDescent="0.25">
      <c r="A2920" s="27">
        <v>2002123</v>
      </c>
      <c r="B2920" s="34" t="s">
        <v>2718</v>
      </c>
      <c r="C2920" s="35">
        <v>20737</v>
      </c>
      <c r="D2920" s="36" t="s">
        <v>1025</v>
      </c>
      <c r="E2920" s="36">
        <v>207</v>
      </c>
      <c r="F2920" s="35">
        <v>6242</v>
      </c>
      <c r="G2920" s="36" t="s">
        <v>1025</v>
      </c>
      <c r="H2920" s="36">
        <v>30</v>
      </c>
      <c r="I2920" s="36">
        <v>305</v>
      </c>
      <c r="J2920" s="35">
        <v>1435</v>
      </c>
    </row>
    <row r="2921" spans="1:10" x14ac:dyDescent="0.25">
      <c r="A2921" s="27">
        <v>2002124</v>
      </c>
      <c r="B2921" s="34" t="s">
        <v>1064</v>
      </c>
      <c r="C2921" s="35">
        <v>2897</v>
      </c>
      <c r="D2921" s="36" t="s">
        <v>1025</v>
      </c>
      <c r="E2921" s="36">
        <v>29</v>
      </c>
      <c r="F2921" s="35">
        <v>1975</v>
      </c>
      <c r="G2921" s="36" t="s">
        <v>1025</v>
      </c>
      <c r="H2921" s="36">
        <v>68</v>
      </c>
      <c r="I2921" s="36" t="s">
        <v>1038</v>
      </c>
      <c r="J2921" s="35" t="s">
        <v>1038</v>
      </c>
    </row>
    <row r="2922" spans="1:10" x14ac:dyDescent="0.25">
      <c r="A2922" s="27">
        <v>2002125</v>
      </c>
      <c r="B2922" s="34" t="s">
        <v>1049</v>
      </c>
      <c r="C2922" s="35">
        <v>17840</v>
      </c>
      <c r="D2922" s="36" t="s">
        <v>1025</v>
      </c>
      <c r="E2922" s="36">
        <v>178</v>
      </c>
      <c r="F2922" s="35">
        <v>4267</v>
      </c>
      <c r="G2922" s="36" t="s">
        <v>1025</v>
      </c>
      <c r="H2922" s="36">
        <v>24</v>
      </c>
      <c r="I2922" s="36" t="s">
        <v>1038</v>
      </c>
      <c r="J2922" s="35" t="s">
        <v>1038</v>
      </c>
    </row>
    <row r="2923" spans="1:10" x14ac:dyDescent="0.25">
      <c r="A2923" s="27">
        <v>2002133</v>
      </c>
      <c r="B2923" s="34" t="s">
        <v>2719</v>
      </c>
      <c r="C2923" s="35">
        <v>12712</v>
      </c>
      <c r="D2923" s="36" t="s">
        <v>1025</v>
      </c>
      <c r="E2923" s="36">
        <v>127</v>
      </c>
      <c r="F2923" s="35">
        <v>16952</v>
      </c>
      <c r="G2923" s="36" t="s">
        <v>1025</v>
      </c>
      <c r="H2923" s="36">
        <v>133</v>
      </c>
      <c r="I2923" s="36">
        <v>955</v>
      </c>
      <c r="J2923" s="35">
        <v>439</v>
      </c>
    </row>
    <row r="2924" spans="1:10" x14ac:dyDescent="0.25">
      <c r="A2924" s="27">
        <v>2002134</v>
      </c>
      <c r="B2924" s="34" t="s">
        <v>1037</v>
      </c>
      <c r="C2924" s="35">
        <v>2826</v>
      </c>
      <c r="D2924" s="36" t="s">
        <v>1025</v>
      </c>
      <c r="E2924" s="36">
        <v>28</v>
      </c>
      <c r="F2924" s="35">
        <v>11384</v>
      </c>
      <c r="G2924" s="36" t="s">
        <v>1025</v>
      </c>
      <c r="H2924" s="36">
        <v>403</v>
      </c>
      <c r="I2924" s="36" t="s">
        <v>1038</v>
      </c>
      <c r="J2924" s="35" t="s">
        <v>1038</v>
      </c>
    </row>
    <row r="2925" spans="1:10" x14ac:dyDescent="0.25">
      <c r="A2925" s="27">
        <v>2002135</v>
      </c>
      <c r="B2925" s="34" t="s">
        <v>1039</v>
      </c>
      <c r="C2925" s="35">
        <v>9886</v>
      </c>
      <c r="D2925" s="36" t="s">
        <v>1025</v>
      </c>
      <c r="E2925" s="36">
        <v>99</v>
      </c>
      <c r="F2925" s="35">
        <v>5568</v>
      </c>
      <c r="G2925" s="36" t="s">
        <v>1025</v>
      </c>
      <c r="H2925" s="36">
        <v>56</v>
      </c>
      <c r="I2925" s="36" t="s">
        <v>1038</v>
      </c>
      <c r="J2925" s="35" t="s">
        <v>1038</v>
      </c>
    </row>
    <row r="2926" spans="1:10" x14ac:dyDescent="0.25">
      <c r="A2926" s="27">
        <v>2002143</v>
      </c>
      <c r="B2926" s="34" t="s">
        <v>2720</v>
      </c>
      <c r="C2926" s="35">
        <v>33974</v>
      </c>
      <c r="D2926" s="36" t="s">
        <v>1025</v>
      </c>
      <c r="E2926" s="36">
        <v>340</v>
      </c>
      <c r="F2926" s="35">
        <v>9264</v>
      </c>
      <c r="G2926" s="36" t="s">
        <v>1025</v>
      </c>
      <c r="H2926" s="36">
        <v>27</v>
      </c>
      <c r="I2926" s="36">
        <v>58</v>
      </c>
      <c r="J2926" s="35">
        <v>945</v>
      </c>
    </row>
    <row r="2927" spans="1:10" x14ac:dyDescent="0.25">
      <c r="A2927" s="27">
        <v>2002144</v>
      </c>
      <c r="B2927" s="34" t="s">
        <v>1064</v>
      </c>
      <c r="C2927" s="35">
        <v>1430</v>
      </c>
      <c r="D2927" s="36" t="s">
        <v>1025</v>
      </c>
      <c r="E2927" s="36">
        <v>14</v>
      </c>
      <c r="F2927" s="35">
        <v>2464</v>
      </c>
      <c r="G2927" s="36" t="s">
        <v>1025</v>
      </c>
      <c r="H2927" s="36">
        <v>172</v>
      </c>
      <c r="I2927" s="36" t="s">
        <v>1038</v>
      </c>
      <c r="J2927" s="35" t="s">
        <v>1038</v>
      </c>
    </row>
    <row r="2928" spans="1:10" x14ac:dyDescent="0.25">
      <c r="A2928" s="27">
        <v>2002145</v>
      </c>
      <c r="B2928" s="34" t="s">
        <v>1039</v>
      </c>
      <c r="C2928" s="35">
        <v>32544</v>
      </c>
      <c r="D2928" s="36" t="s">
        <v>1025</v>
      </c>
      <c r="E2928" s="36">
        <v>326</v>
      </c>
      <c r="F2928" s="35">
        <v>6800</v>
      </c>
      <c r="G2928" s="36" t="s">
        <v>1025</v>
      </c>
      <c r="H2928" s="36">
        <v>21</v>
      </c>
      <c r="I2928" s="36" t="s">
        <v>1038</v>
      </c>
      <c r="J2928" s="35" t="s">
        <v>1038</v>
      </c>
    </row>
    <row r="2929" spans="1:10" x14ac:dyDescent="0.25">
      <c r="A2929" s="27" t="s">
        <v>1025</v>
      </c>
      <c r="B2929" s="40" t="s">
        <v>2721</v>
      </c>
      <c r="C2929" s="41"/>
      <c r="D2929" s="41"/>
      <c r="E2929" s="41"/>
      <c r="F2929" s="41"/>
      <c r="G2929" s="41"/>
      <c r="H2929" s="41"/>
      <c r="I2929" s="41"/>
      <c r="J2929" s="41"/>
    </row>
    <row r="2930" spans="1:10" x14ac:dyDescent="0.25">
      <c r="A2930" s="27" t="s">
        <v>1025</v>
      </c>
      <c r="B2930" s="37" t="s">
        <v>1041</v>
      </c>
      <c r="C2930" s="38"/>
      <c r="D2930" s="38"/>
      <c r="E2930" s="38"/>
      <c r="F2930" s="38"/>
      <c r="G2930" s="38"/>
      <c r="H2930" s="38"/>
      <c r="I2930" s="38"/>
      <c r="J2930" s="38"/>
    </row>
    <row r="2931" spans="1:10" x14ac:dyDescent="0.25">
      <c r="A2931" s="27">
        <v>2003011</v>
      </c>
      <c r="B2931" s="34" t="s">
        <v>2722</v>
      </c>
      <c r="C2931" s="35">
        <v>2701</v>
      </c>
      <c r="D2931" s="36" t="s">
        <v>1025</v>
      </c>
      <c r="E2931" s="36">
        <v>27</v>
      </c>
      <c r="F2931" s="35">
        <v>25370</v>
      </c>
      <c r="G2931" s="36" t="s">
        <v>1025</v>
      </c>
      <c r="H2931" s="36">
        <v>939</v>
      </c>
      <c r="I2931" s="36">
        <v>2185</v>
      </c>
      <c r="J2931" s="35">
        <v>244</v>
      </c>
    </row>
    <row r="2932" spans="1:10" x14ac:dyDescent="0.25">
      <c r="A2932" s="27">
        <v>2003021</v>
      </c>
      <c r="B2932" s="34" t="s">
        <v>2723</v>
      </c>
      <c r="C2932" s="35">
        <v>3243</v>
      </c>
      <c r="D2932" s="36" t="s">
        <v>1025</v>
      </c>
      <c r="E2932" s="36">
        <v>32</v>
      </c>
      <c r="F2932" s="35">
        <v>3774</v>
      </c>
      <c r="G2932" s="36" t="s">
        <v>1025</v>
      </c>
      <c r="H2932" s="36">
        <v>116</v>
      </c>
      <c r="I2932" s="36">
        <v>2152</v>
      </c>
      <c r="J2932" s="35">
        <v>2037</v>
      </c>
    </row>
    <row r="2933" spans="1:10" x14ac:dyDescent="0.25">
      <c r="A2933" s="27" t="s">
        <v>1025</v>
      </c>
      <c r="B2933" s="37" t="s">
        <v>1030</v>
      </c>
      <c r="C2933" s="38"/>
      <c r="D2933" s="38"/>
      <c r="E2933" s="38"/>
      <c r="F2933" s="38"/>
      <c r="G2933" s="38"/>
      <c r="H2933" s="38"/>
      <c r="I2933" s="38"/>
      <c r="J2933" s="38"/>
    </row>
    <row r="2934" spans="1:10" x14ac:dyDescent="0.25">
      <c r="A2934" s="27">
        <v>2003032</v>
      </c>
      <c r="B2934" s="34" t="s">
        <v>2722</v>
      </c>
      <c r="C2934" s="35">
        <v>42994</v>
      </c>
      <c r="D2934" s="39" t="s">
        <v>1033</v>
      </c>
      <c r="E2934" s="36">
        <v>431</v>
      </c>
      <c r="F2934" s="35">
        <v>6661</v>
      </c>
      <c r="G2934" s="36" t="s">
        <v>1025</v>
      </c>
      <c r="H2934" s="36">
        <v>15</v>
      </c>
      <c r="I2934" s="36">
        <v>15</v>
      </c>
      <c r="J2934" s="35">
        <v>1362</v>
      </c>
    </row>
    <row r="2935" spans="1:10" x14ac:dyDescent="0.25">
      <c r="A2935" s="27">
        <v>2003042</v>
      </c>
      <c r="B2935" s="34" t="s">
        <v>2724</v>
      </c>
      <c r="C2935" s="35">
        <v>23189</v>
      </c>
      <c r="D2935" s="36" t="s">
        <v>1025</v>
      </c>
      <c r="E2935" s="36">
        <v>232</v>
      </c>
      <c r="F2935" s="35">
        <v>4299</v>
      </c>
      <c r="G2935" s="36" t="s">
        <v>1025</v>
      </c>
      <c r="H2935" s="36">
        <v>19</v>
      </c>
      <c r="I2935" s="36">
        <v>225</v>
      </c>
      <c r="J2935" s="35">
        <v>1902</v>
      </c>
    </row>
    <row r="2936" spans="1:10" x14ac:dyDescent="0.25">
      <c r="A2936" s="27">
        <v>2003052</v>
      </c>
      <c r="B2936" s="34" t="s">
        <v>2723</v>
      </c>
      <c r="C2936" s="35">
        <v>22743</v>
      </c>
      <c r="D2936" s="36" t="s">
        <v>1025</v>
      </c>
      <c r="E2936" s="36">
        <v>227</v>
      </c>
      <c r="F2936" s="35">
        <v>5721</v>
      </c>
      <c r="G2936" s="36" t="s">
        <v>1025</v>
      </c>
      <c r="H2936" s="36">
        <v>25</v>
      </c>
      <c r="I2936" s="36">
        <v>237</v>
      </c>
      <c r="J2936" s="35">
        <v>1551</v>
      </c>
    </row>
    <row r="2937" spans="1:10" x14ac:dyDescent="0.25">
      <c r="A2937" s="27">
        <v>2003062</v>
      </c>
      <c r="B2937" s="34" t="s">
        <v>2725</v>
      </c>
      <c r="C2937" s="35">
        <v>15990</v>
      </c>
      <c r="D2937" s="36" t="s">
        <v>1025</v>
      </c>
      <c r="E2937" s="36">
        <v>160</v>
      </c>
      <c r="F2937" s="35">
        <v>2740</v>
      </c>
      <c r="G2937" s="36" t="s">
        <v>1025</v>
      </c>
      <c r="H2937" s="36">
        <v>17</v>
      </c>
      <c r="I2937" s="36">
        <v>595</v>
      </c>
      <c r="J2937" s="35">
        <v>2222</v>
      </c>
    </row>
    <row r="2938" spans="1:10" x14ac:dyDescent="0.25">
      <c r="A2938" s="27">
        <v>2003072</v>
      </c>
      <c r="B2938" s="34" t="s">
        <v>2726</v>
      </c>
      <c r="C2938" s="35">
        <v>7029</v>
      </c>
      <c r="D2938" s="36" t="s">
        <v>1025</v>
      </c>
      <c r="E2938" s="36">
        <v>70</v>
      </c>
      <c r="F2938" s="35">
        <v>1886</v>
      </c>
      <c r="G2938" s="36" t="s">
        <v>1025</v>
      </c>
      <c r="H2938" s="36">
        <v>27</v>
      </c>
      <c r="I2938" s="36">
        <v>1846</v>
      </c>
      <c r="J2938" s="35">
        <v>2283</v>
      </c>
    </row>
    <row r="2939" spans="1:10" x14ac:dyDescent="0.25">
      <c r="A2939" s="27">
        <v>2003082</v>
      </c>
      <c r="B2939" s="34" t="s">
        <v>2727</v>
      </c>
      <c r="C2939" s="35">
        <v>20620</v>
      </c>
      <c r="D2939" s="36" t="s">
        <v>1025</v>
      </c>
      <c r="E2939" s="36">
        <v>206</v>
      </c>
      <c r="F2939" s="35">
        <v>4412</v>
      </c>
      <c r="G2939" s="36" t="s">
        <v>1025</v>
      </c>
      <c r="H2939" s="36">
        <v>21</v>
      </c>
      <c r="I2939" s="36">
        <v>312</v>
      </c>
      <c r="J2939" s="35">
        <v>1872</v>
      </c>
    </row>
    <row r="2940" spans="1:10" x14ac:dyDescent="0.25">
      <c r="A2940" s="27" t="s">
        <v>1025</v>
      </c>
      <c r="B2940" s="40" t="s">
        <v>2728</v>
      </c>
      <c r="C2940" s="41"/>
      <c r="D2940" s="41"/>
      <c r="E2940" s="41"/>
      <c r="F2940" s="41"/>
      <c r="G2940" s="41"/>
      <c r="H2940" s="41"/>
      <c r="I2940" s="41"/>
      <c r="J2940" s="41"/>
    </row>
    <row r="2941" spans="1:10" x14ac:dyDescent="0.25">
      <c r="A2941" s="27" t="s">
        <v>1025</v>
      </c>
      <c r="B2941" s="37" t="s">
        <v>1028</v>
      </c>
      <c r="C2941" s="38"/>
      <c r="D2941" s="38"/>
      <c r="E2941" s="38"/>
      <c r="F2941" s="38"/>
      <c r="G2941" s="38"/>
      <c r="H2941" s="38"/>
      <c r="I2941" s="38"/>
      <c r="J2941" s="38"/>
    </row>
    <row r="2942" spans="1:10" x14ac:dyDescent="0.25">
      <c r="A2942" s="27">
        <v>2004011</v>
      </c>
      <c r="B2942" s="34" t="s">
        <v>2729</v>
      </c>
      <c r="C2942" s="35">
        <v>1894</v>
      </c>
      <c r="D2942" s="36" t="s">
        <v>1025</v>
      </c>
      <c r="E2942" s="36">
        <v>19</v>
      </c>
      <c r="F2942" s="35">
        <v>21935</v>
      </c>
      <c r="G2942" s="36" t="s">
        <v>1025</v>
      </c>
      <c r="H2942" s="36">
        <v>1158</v>
      </c>
      <c r="I2942" s="36">
        <v>2247</v>
      </c>
      <c r="J2942" s="35">
        <v>305</v>
      </c>
    </row>
    <row r="2943" spans="1:10" x14ac:dyDescent="0.25">
      <c r="A2943" s="27" t="s">
        <v>1025</v>
      </c>
      <c r="B2943" s="37" t="s">
        <v>1053</v>
      </c>
      <c r="C2943" s="38"/>
      <c r="D2943" s="38"/>
      <c r="E2943" s="38"/>
      <c r="F2943" s="38"/>
      <c r="G2943" s="38"/>
      <c r="H2943" s="38"/>
      <c r="I2943" s="38"/>
      <c r="J2943" s="38"/>
    </row>
    <row r="2944" spans="1:10" x14ac:dyDescent="0.25">
      <c r="A2944" s="27">
        <v>2004022</v>
      </c>
      <c r="B2944" s="34" t="s">
        <v>2729</v>
      </c>
      <c r="C2944" s="35">
        <v>30822</v>
      </c>
      <c r="D2944" s="36" t="s">
        <v>1025</v>
      </c>
      <c r="E2944" s="36">
        <v>308</v>
      </c>
      <c r="F2944" s="35">
        <v>5827</v>
      </c>
      <c r="G2944" s="36" t="s">
        <v>1025</v>
      </c>
      <c r="H2944" s="36">
        <v>19</v>
      </c>
      <c r="I2944" s="36">
        <v>90</v>
      </c>
      <c r="J2944" s="35">
        <v>1536</v>
      </c>
    </row>
    <row r="2945" spans="1:10" x14ac:dyDescent="0.25">
      <c r="A2945" s="27">
        <v>2004032</v>
      </c>
      <c r="B2945" s="34" t="s">
        <v>2730</v>
      </c>
      <c r="C2945" s="35">
        <v>19954</v>
      </c>
      <c r="D2945" s="36" t="s">
        <v>1025</v>
      </c>
      <c r="E2945" s="36">
        <v>200</v>
      </c>
      <c r="F2945" s="35">
        <v>4779</v>
      </c>
      <c r="G2945" s="36" t="s">
        <v>1025</v>
      </c>
      <c r="H2945" s="36">
        <v>24</v>
      </c>
      <c r="I2945" s="36">
        <v>348</v>
      </c>
      <c r="J2945" s="35">
        <v>1784</v>
      </c>
    </row>
    <row r="2946" spans="1:10" x14ac:dyDescent="0.25">
      <c r="A2946" s="27">
        <v>2004062</v>
      </c>
      <c r="B2946" s="34" t="s">
        <v>1063</v>
      </c>
      <c r="C2946" s="35">
        <v>11806</v>
      </c>
      <c r="D2946" s="36" t="s">
        <v>1025</v>
      </c>
      <c r="E2946" s="36">
        <v>118</v>
      </c>
      <c r="F2946" s="35">
        <v>3631</v>
      </c>
      <c r="G2946" s="36" t="s">
        <v>1025</v>
      </c>
      <c r="H2946" s="36">
        <v>31</v>
      </c>
      <c r="I2946" s="36">
        <v>1078</v>
      </c>
      <c r="J2946" s="35">
        <v>2070</v>
      </c>
    </row>
    <row r="2947" spans="1:10" x14ac:dyDescent="0.25">
      <c r="A2947" s="27" t="s">
        <v>1025</v>
      </c>
      <c r="B2947" s="37" t="s">
        <v>1046</v>
      </c>
      <c r="C2947" s="38"/>
      <c r="D2947" s="38"/>
      <c r="E2947" s="38"/>
      <c r="F2947" s="38"/>
      <c r="G2947" s="38"/>
      <c r="H2947" s="38"/>
      <c r="I2947" s="38"/>
      <c r="J2947" s="38"/>
    </row>
    <row r="2948" spans="1:10" x14ac:dyDescent="0.25">
      <c r="A2948" s="27">
        <v>2004043</v>
      </c>
      <c r="B2948" s="34" t="s">
        <v>2731</v>
      </c>
      <c r="C2948" s="35">
        <v>20726</v>
      </c>
      <c r="D2948" s="36" t="s">
        <v>1025</v>
      </c>
      <c r="E2948" s="36">
        <v>207</v>
      </c>
      <c r="F2948" s="35">
        <v>5264</v>
      </c>
      <c r="G2948" s="36" t="s">
        <v>1025</v>
      </c>
      <c r="H2948" s="36">
        <v>25</v>
      </c>
      <c r="I2948" s="36">
        <v>306</v>
      </c>
      <c r="J2948" s="35">
        <v>1661</v>
      </c>
    </row>
    <row r="2949" spans="1:10" x14ac:dyDescent="0.25">
      <c r="A2949" s="27">
        <v>2004044</v>
      </c>
      <c r="B2949" s="34" t="s">
        <v>1116</v>
      </c>
      <c r="C2949" s="35">
        <v>3528</v>
      </c>
      <c r="D2949" s="36" t="s">
        <v>1025</v>
      </c>
      <c r="E2949" s="36">
        <v>35</v>
      </c>
      <c r="F2949" s="35">
        <v>1585</v>
      </c>
      <c r="G2949" s="36" t="s">
        <v>1025</v>
      </c>
      <c r="H2949" s="36">
        <v>45</v>
      </c>
      <c r="I2949" s="36" t="s">
        <v>1038</v>
      </c>
      <c r="J2949" s="35" t="s">
        <v>1038</v>
      </c>
    </row>
    <row r="2950" spans="1:10" x14ac:dyDescent="0.25">
      <c r="A2950" s="27">
        <v>2004045</v>
      </c>
      <c r="B2950" s="34" t="s">
        <v>1049</v>
      </c>
      <c r="C2950" s="35">
        <v>17198</v>
      </c>
      <c r="D2950" s="36" t="s">
        <v>1025</v>
      </c>
      <c r="E2950" s="36">
        <v>172</v>
      </c>
      <c r="F2950" s="35">
        <v>3679</v>
      </c>
      <c r="G2950" s="36" t="s">
        <v>1025</v>
      </c>
      <c r="H2950" s="36">
        <v>21</v>
      </c>
      <c r="I2950" s="36" t="s">
        <v>1038</v>
      </c>
      <c r="J2950" s="35" t="s">
        <v>1038</v>
      </c>
    </row>
    <row r="2951" spans="1:10" x14ac:dyDescent="0.25">
      <c r="A2951" s="27">
        <v>2004053</v>
      </c>
      <c r="B2951" s="34" t="s">
        <v>2732</v>
      </c>
      <c r="C2951" s="35">
        <v>11560</v>
      </c>
      <c r="D2951" s="36" t="s">
        <v>1025</v>
      </c>
      <c r="E2951" s="36">
        <v>116</v>
      </c>
      <c r="F2951" s="35">
        <v>6082</v>
      </c>
      <c r="G2951" s="36" t="s">
        <v>1025</v>
      </c>
      <c r="H2951" s="36">
        <v>53</v>
      </c>
      <c r="I2951" s="36">
        <v>1121</v>
      </c>
      <c r="J2951" s="35">
        <v>1470</v>
      </c>
    </row>
    <row r="2952" spans="1:10" x14ac:dyDescent="0.25">
      <c r="A2952" s="27">
        <v>2004054</v>
      </c>
      <c r="B2952" s="34" t="s">
        <v>1064</v>
      </c>
      <c r="C2952" s="35">
        <v>1323</v>
      </c>
      <c r="D2952" s="36" t="s">
        <v>1025</v>
      </c>
      <c r="E2952" s="36">
        <v>13</v>
      </c>
      <c r="F2952" s="35">
        <v>3394</v>
      </c>
      <c r="G2952" s="36" t="s">
        <v>1025</v>
      </c>
      <c r="H2952" s="36">
        <v>257</v>
      </c>
      <c r="I2952" s="36" t="s">
        <v>1038</v>
      </c>
      <c r="J2952" s="35" t="s">
        <v>1038</v>
      </c>
    </row>
    <row r="2953" spans="1:10" x14ac:dyDescent="0.25">
      <c r="A2953" s="27">
        <v>2004055</v>
      </c>
      <c r="B2953" s="34" t="s">
        <v>1039</v>
      </c>
      <c r="C2953" s="35">
        <v>10237</v>
      </c>
      <c r="D2953" s="36" t="s">
        <v>1025</v>
      </c>
      <c r="E2953" s="36">
        <v>103</v>
      </c>
      <c r="F2953" s="35">
        <v>2688</v>
      </c>
      <c r="G2953" s="36" t="s">
        <v>1025</v>
      </c>
      <c r="H2953" s="36">
        <v>26</v>
      </c>
      <c r="I2953" s="36" t="s">
        <v>1038</v>
      </c>
      <c r="J2953" s="35" t="s">
        <v>1038</v>
      </c>
    </row>
    <row r="2954" spans="1:10" x14ac:dyDescent="0.25">
      <c r="A2954" s="27" t="s">
        <v>1025</v>
      </c>
      <c r="B2954" s="40" t="s">
        <v>2733</v>
      </c>
      <c r="C2954" s="41"/>
      <c r="D2954" s="41"/>
      <c r="E2954" s="41"/>
      <c r="F2954" s="41"/>
      <c r="G2954" s="41"/>
      <c r="H2954" s="41"/>
      <c r="I2954" s="41"/>
      <c r="J2954" s="41"/>
    </row>
    <row r="2955" spans="1:10" x14ac:dyDescent="0.25">
      <c r="A2955" s="27" t="s">
        <v>1025</v>
      </c>
      <c r="B2955" s="37" t="s">
        <v>1028</v>
      </c>
      <c r="C2955" s="38"/>
      <c r="D2955" s="38"/>
      <c r="E2955" s="38"/>
      <c r="F2955" s="38"/>
      <c r="G2955" s="38"/>
      <c r="H2955" s="38"/>
      <c r="I2955" s="38"/>
      <c r="J2955" s="38"/>
    </row>
    <row r="2956" spans="1:10" x14ac:dyDescent="0.25">
      <c r="A2956" s="27">
        <v>2005011</v>
      </c>
      <c r="B2956" s="34" t="s">
        <v>2734</v>
      </c>
      <c r="C2956" s="35">
        <v>2129</v>
      </c>
      <c r="D2956" s="36" t="s">
        <v>1025</v>
      </c>
      <c r="E2956" s="36">
        <v>21</v>
      </c>
      <c r="F2956" s="35">
        <v>20690</v>
      </c>
      <c r="G2956" s="36" t="s">
        <v>1025</v>
      </c>
      <c r="H2956" s="36">
        <v>972</v>
      </c>
      <c r="I2956" s="36">
        <v>2222</v>
      </c>
      <c r="J2956" s="35">
        <v>330</v>
      </c>
    </row>
    <row r="2957" spans="1:10" x14ac:dyDescent="0.25">
      <c r="A2957" s="27" t="s">
        <v>1025</v>
      </c>
      <c r="B2957" s="37" t="s">
        <v>1030</v>
      </c>
      <c r="C2957" s="38"/>
      <c r="D2957" s="38"/>
      <c r="E2957" s="38"/>
      <c r="F2957" s="38"/>
      <c r="G2957" s="38"/>
      <c r="H2957" s="38"/>
      <c r="I2957" s="38"/>
      <c r="J2957" s="38"/>
    </row>
    <row r="2958" spans="1:10" x14ac:dyDescent="0.25">
      <c r="A2958" s="27">
        <v>2005022</v>
      </c>
      <c r="B2958" s="34" t="s">
        <v>2735</v>
      </c>
      <c r="C2958" s="35">
        <v>20314</v>
      </c>
      <c r="D2958" s="36" t="s">
        <v>1025</v>
      </c>
      <c r="E2958" s="36">
        <v>203</v>
      </c>
      <c r="F2958" s="35">
        <v>2199</v>
      </c>
      <c r="G2958" s="36" t="s">
        <v>1025</v>
      </c>
      <c r="H2958" s="36">
        <v>11</v>
      </c>
      <c r="I2958" s="36">
        <v>326</v>
      </c>
      <c r="J2958" s="35">
        <v>2273</v>
      </c>
    </row>
    <row r="2959" spans="1:10" x14ac:dyDescent="0.25">
      <c r="A2959" s="27">
        <v>2005032</v>
      </c>
      <c r="B2959" s="34" t="s">
        <v>2736</v>
      </c>
      <c r="C2959" s="35">
        <v>9682</v>
      </c>
      <c r="D2959" s="36" t="s">
        <v>1025</v>
      </c>
      <c r="E2959" s="36">
        <v>97</v>
      </c>
      <c r="F2959" s="35">
        <v>3169</v>
      </c>
      <c r="G2959" s="36" t="s">
        <v>1025</v>
      </c>
      <c r="H2959" s="36">
        <v>33</v>
      </c>
      <c r="I2959" s="36">
        <v>1433</v>
      </c>
      <c r="J2959" s="35">
        <v>2163</v>
      </c>
    </row>
    <row r="2960" spans="1:10" x14ac:dyDescent="0.25">
      <c r="A2960" s="27">
        <v>2005042</v>
      </c>
      <c r="B2960" s="34" t="s">
        <v>2737</v>
      </c>
      <c r="C2960" s="35">
        <v>13453</v>
      </c>
      <c r="D2960" s="36" t="s">
        <v>1025</v>
      </c>
      <c r="E2960" s="36">
        <v>135</v>
      </c>
      <c r="F2960" s="35">
        <v>2013</v>
      </c>
      <c r="G2960" s="36" t="s">
        <v>1025</v>
      </c>
      <c r="H2960" s="36">
        <v>15</v>
      </c>
      <c r="I2960" s="36">
        <v>845</v>
      </c>
      <c r="J2960" s="35">
        <v>2278</v>
      </c>
    </row>
    <row r="2961" spans="1:10" x14ac:dyDescent="0.25">
      <c r="A2961" s="27">
        <v>2005052</v>
      </c>
      <c r="B2961" s="34" t="s">
        <v>2738</v>
      </c>
      <c r="C2961" s="35">
        <v>15144</v>
      </c>
      <c r="D2961" s="36" t="s">
        <v>1025</v>
      </c>
      <c r="E2961" s="36">
        <v>151</v>
      </c>
      <c r="F2961" s="35">
        <v>1524</v>
      </c>
      <c r="G2961" s="39" t="s">
        <v>1108</v>
      </c>
      <c r="H2961" s="36">
        <v>10</v>
      </c>
      <c r="I2961" s="36">
        <v>661</v>
      </c>
      <c r="J2961" s="35">
        <v>2292</v>
      </c>
    </row>
    <row r="2962" spans="1:10" x14ac:dyDescent="0.25">
      <c r="A2962" s="27">
        <v>2005062</v>
      </c>
      <c r="B2962" s="34" t="s">
        <v>2734</v>
      </c>
      <c r="C2962" s="35">
        <v>29293</v>
      </c>
      <c r="D2962" s="36" t="s">
        <v>1025</v>
      </c>
      <c r="E2962" s="36">
        <v>293</v>
      </c>
      <c r="F2962" s="35">
        <v>3884</v>
      </c>
      <c r="G2962" s="36" t="s">
        <v>1025</v>
      </c>
      <c r="H2962" s="36">
        <v>13</v>
      </c>
      <c r="I2962" s="36">
        <v>109</v>
      </c>
      <c r="J2962" s="35">
        <v>2005</v>
      </c>
    </row>
    <row r="2963" spans="1:10" x14ac:dyDescent="0.25">
      <c r="A2963" s="27">
        <v>2005082</v>
      </c>
      <c r="B2963" s="34" t="s">
        <v>2739</v>
      </c>
      <c r="C2963" s="35">
        <v>24151</v>
      </c>
      <c r="D2963" s="36" t="s">
        <v>1025</v>
      </c>
      <c r="E2963" s="36">
        <v>242</v>
      </c>
      <c r="F2963" s="35">
        <v>3505</v>
      </c>
      <c r="G2963" s="36" t="s">
        <v>1025</v>
      </c>
      <c r="H2963" s="36">
        <v>15</v>
      </c>
      <c r="I2963" s="36">
        <v>200</v>
      </c>
      <c r="J2963" s="35">
        <v>2091</v>
      </c>
    </row>
    <row r="2964" spans="1:10" x14ac:dyDescent="0.25">
      <c r="A2964" s="27">
        <v>2005092</v>
      </c>
      <c r="B2964" s="34" t="s">
        <v>2740</v>
      </c>
      <c r="C2964" s="35">
        <v>33898</v>
      </c>
      <c r="D2964" s="36" t="s">
        <v>1025</v>
      </c>
      <c r="E2964" s="36">
        <v>339</v>
      </c>
      <c r="F2964" s="35">
        <v>3666</v>
      </c>
      <c r="G2964" s="36" t="s">
        <v>1025</v>
      </c>
      <c r="H2964" s="36">
        <v>11</v>
      </c>
      <c r="I2964" s="36">
        <v>59</v>
      </c>
      <c r="J2964" s="35">
        <v>2064</v>
      </c>
    </row>
    <row r="2965" spans="1:10" x14ac:dyDescent="0.25">
      <c r="A2965" s="27" t="s">
        <v>1025</v>
      </c>
      <c r="B2965" s="37" t="s">
        <v>2573</v>
      </c>
      <c r="C2965" s="38"/>
      <c r="D2965" s="38"/>
      <c r="E2965" s="38"/>
      <c r="F2965" s="38"/>
      <c r="G2965" s="38"/>
      <c r="H2965" s="38"/>
      <c r="I2965" s="38"/>
      <c r="J2965" s="38"/>
    </row>
    <row r="2966" spans="1:10" x14ac:dyDescent="0.25">
      <c r="A2966" s="27">
        <v>2005073</v>
      </c>
      <c r="B2966" s="34" t="s">
        <v>2741</v>
      </c>
      <c r="C2966" s="35">
        <v>14289</v>
      </c>
      <c r="D2966" s="36" t="s">
        <v>1025</v>
      </c>
      <c r="E2966" s="36">
        <v>143</v>
      </c>
      <c r="F2966" s="35">
        <v>2493</v>
      </c>
      <c r="G2966" s="36" t="s">
        <v>1025</v>
      </c>
      <c r="H2966" s="36">
        <v>17</v>
      </c>
      <c r="I2966" s="36">
        <v>751</v>
      </c>
      <c r="J2966" s="35">
        <v>2251</v>
      </c>
    </row>
    <row r="2967" spans="1:10" x14ac:dyDescent="0.25">
      <c r="A2967" s="27">
        <v>2005074</v>
      </c>
      <c r="B2967" s="34" t="s">
        <v>1037</v>
      </c>
      <c r="C2967" s="35">
        <v>4671</v>
      </c>
      <c r="D2967" s="36" t="s">
        <v>1025</v>
      </c>
      <c r="E2967" s="36">
        <v>47</v>
      </c>
      <c r="F2967" s="35">
        <v>1271</v>
      </c>
      <c r="G2967" s="36" t="s">
        <v>1025</v>
      </c>
      <c r="H2967" s="36">
        <v>27</v>
      </c>
      <c r="I2967" s="36" t="s">
        <v>1038</v>
      </c>
      <c r="J2967" s="35" t="s">
        <v>1038</v>
      </c>
    </row>
    <row r="2968" spans="1:10" x14ac:dyDescent="0.25">
      <c r="A2968" s="27">
        <v>2005075</v>
      </c>
      <c r="B2968" s="34" t="s">
        <v>1073</v>
      </c>
      <c r="C2968" s="35">
        <v>9618</v>
      </c>
      <c r="D2968" s="36" t="s">
        <v>1025</v>
      </c>
      <c r="E2968" s="36">
        <v>96</v>
      </c>
      <c r="F2968" s="35">
        <v>1222</v>
      </c>
      <c r="G2968" s="36" t="s">
        <v>1025</v>
      </c>
      <c r="H2968" s="36">
        <v>13</v>
      </c>
      <c r="I2968" s="36" t="s">
        <v>1038</v>
      </c>
      <c r="J2968" s="35" t="s">
        <v>1038</v>
      </c>
    </row>
    <row r="2969" spans="1:10" x14ac:dyDescent="0.25">
      <c r="A2969" s="27" t="s">
        <v>1025</v>
      </c>
      <c r="B2969" s="40" t="s">
        <v>2742</v>
      </c>
      <c r="C2969" s="41"/>
      <c r="D2969" s="41"/>
      <c r="E2969" s="41"/>
      <c r="F2969" s="41"/>
      <c r="G2969" s="41"/>
      <c r="H2969" s="41"/>
      <c r="I2969" s="41"/>
      <c r="J2969" s="41"/>
    </row>
    <row r="2970" spans="1:10" x14ac:dyDescent="0.25">
      <c r="A2970" s="27" t="s">
        <v>1025</v>
      </c>
      <c r="B2970" s="37" t="s">
        <v>1150</v>
      </c>
      <c r="C2970" s="38"/>
      <c r="D2970" s="38"/>
      <c r="E2970" s="38"/>
      <c r="F2970" s="38"/>
      <c r="G2970" s="38"/>
      <c r="H2970" s="38"/>
      <c r="I2970" s="38"/>
      <c r="J2970" s="38"/>
    </row>
    <row r="2971" spans="1:10" x14ac:dyDescent="0.25">
      <c r="A2971" s="27">
        <v>2006011</v>
      </c>
      <c r="B2971" s="34" t="s">
        <v>2743</v>
      </c>
      <c r="C2971" s="35">
        <v>2507</v>
      </c>
      <c r="D2971" s="36" t="s">
        <v>1025</v>
      </c>
      <c r="E2971" s="36">
        <v>25</v>
      </c>
      <c r="F2971" s="35">
        <v>10261</v>
      </c>
      <c r="G2971" s="36" t="s">
        <v>1025</v>
      </c>
      <c r="H2971" s="36">
        <v>409</v>
      </c>
      <c r="I2971" s="36">
        <v>2198</v>
      </c>
      <c r="J2971" s="35">
        <v>846</v>
      </c>
    </row>
    <row r="2972" spans="1:10" x14ac:dyDescent="0.25">
      <c r="A2972" s="27" t="s">
        <v>1025</v>
      </c>
      <c r="B2972" s="37" t="s">
        <v>1053</v>
      </c>
      <c r="C2972" s="38"/>
      <c r="D2972" s="38"/>
      <c r="E2972" s="38"/>
      <c r="F2972" s="38"/>
      <c r="G2972" s="38"/>
      <c r="H2972" s="38"/>
      <c r="I2972" s="38"/>
      <c r="J2972" s="38"/>
    </row>
    <row r="2973" spans="1:10" x14ac:dyDescent="0.25">
      <c r="A2973" s="27">
        <v>2006022</v>
      </c>
      <c r="B2973" s="34" t="s">
        <v>2744</v>
      </c>
      <c r="C2973" s="35">
        <v>12859</v>
      </c>
      <c r="D2973" s="36" t="s">
        <v>1025</v>
      </c>
      <c r="E2973" s="36">
        <v>129</v>
      </c>
      <c r="F2973" s="35">
        <v>3477</v>
      </c>
      <c r="G2973" s="36" t="s">
        <v>1025</v>
      </c>
      <c r="H2973" s="36">
        <v>27</v>
      </c>
      <c r="I2973" s="36">
        <v>932</v>
      </c>
      <c r="J2973" s="35">
        <v>2099</v>
      </c>
    </row>
    <row r="2974" spans="1:10" x14ac:dyDescent="0.25">
      <c r="A2974" s="27">
        <v>2006032</v>
      </c>
      <c r="B2974" s="34" t="s">
        <v>2743</v>
      </c>
      <c r="C2974" s="35">
        <v>28228</v>
      </c>
      <c r="D2974" s="36" t="s">
        <v>1025</v>
      </c>
      <c r="E2974" s="36">
        <v>281</v>
      </c>
      <c r="F2974" s="35">
        <v>8624</v>
      </c>
      <c r="G2974" s="36" t="s">
        <v>1025</v>
      </c>
      <c r="H2974" s="36">
        <v>31</v>
      </c>
      <c r="I2974" s="36">
        <v>126</v>
      </c>
      <c r="J2974" s="35">
        <v>1033</v>
      </c>
    </row>
    <row r="2975" spans="1:10" x14ac:dyDescent="0.25">
      <c r="A2975" s="27">
        <v>2006042</v>
      </c>
      <c r="B2975" s="34" t="s">
        <v>2745</v>
      </c>
      <c r="C2975" s="35">
        <v>13982</v>
      </c>
      <c r="D2975" s="36" t="s">
        <v>1025</v>
      </c>
      <c r="E2975" s="36">
        <v>140</v>
      </c>
      <c r="F2975" s="35">
        <v>4772</v>
      </c>
      <c r="G2975" s="36" t="s">
        <v>1025</v>
      </c>
      <c r="H2975" s="36">
        <v>34</v>
      </c>
      <c r="I2975" s="36">
        <v>787</v>
      </c>
      <c r="J2975" s="35">
        <v>1785</v>
      </c>
    </row>
    <row r="2976" spans="1:10" x14ac:dyDescent="0.25">
      <c r="A2976" s="27">
        <v>2006062</v>
      </c>
      <c r="B2976" s="34" t="s">
        <v>2746</v>
      </c>
      <c r="C2976" s="35">
        <v>19879</v>
      </c>
      <c r="D2976" s="36" t="s">
        <v>1025</v>
      </c>
      <c r="E2976" s="36">
        <v>199</v>
      </c>
      <c r="F2976" s="35">
        <v>5115</v>
      </c>
      <c r="G2976" s="36" t="s">
        <v>1025</v>
      </c>
      <c r="H2976" s="36">
        <v>26</v>
      </c>
      <c r="I2976" s="36">
        <v>352</v>
      </c>
      <c r="J2976" s="35">
        <v>1703</v>
      </c>
    </row>
    <row r="2977" spans="1:10" x14ac:dyDescent="0.25">
      <c r="A2977" s="27" t="s">
        <v>1025</v>
      </c>
      <c r="B2977" s="37" t="s">
        <v>1071</v>
      </c>
      <c r="C2977" s="38"/>
      <c r="D2977" s="38"/>
      <c r="E2977" s="38"/>
      <c r="F2977" s="38"/>
      <c r="G2977" s="38"/>
      <c r="H2977" s="38"/>
      <c r="I2977" s="38"/>
      <c r="J2977" s="38"/>
    </row>
    <row r="2978" spans="1:10" x14ac:dyDescent="0.25">
      <c r="A2978" s="27">
        <v>2006053</v>
      </c>
      <c r="B2978" s="34" t="s">
        <v>2747</v>
      </c>
      <c r="C2978" s="35">
        <v>16555</v>
      </c>
      <c r="D2978" s="36" t="s">
        <v>1025</v>
      </c>
      <c r="E2978" s="36">
        <v>166</v>
      </c>
      <c r="F2978" s="35">
        <v>6147</v>
      </c>
      <c r="G2978" s="36" t="s">
        <v>1025</v>
      </c>
      <c r="H2978" s="36">
        <v>37</v>
      </c>
      <c r="I2978" s="36">
        <v>553</v>
      </c>
      <c r="J2978" s="35">
        <v>1458</v>
      </c>
    </row>
    <row r="2979" spans="1:10" x14ac:dyDescent="0.25">
      <c r="A2979" s="27">
        <v>2006054</v>
      </c>
      <c r="B2979" s="34" t="s">
        <v>1037</v>
      </c>
      <c r="C2979" s="35">
        <v>1324</v>
      </c>
      <c r="D2979" s="36" t="s">
        <v>1025</v>
      </c>
      <c r="E2979" s="36">
        <v>13</v>
      </c>
      <c r="F2979" s="35">
        <v>2195</v>
      </c>
      <c r="G2979" s="36" t="s">
        <v>1025</v>
      </c>
      <c r="H2979" s="36">
        <v>166</v>
      </c>
      <c r="I2979" s="36" t="s">
        <v>1038</v>
      </c>
      <c r="J2979" s="35" t="s">
        <v>1038</v>
      </c>
    </row>
    <row r="2980" spans="1:10" x14ac:dyDescent="0.25">
      <c r="A2980" s="27">
        <v>2006055</v>
      </c>
      <c r="B2980" s="34" t="s">
        <v>1039</v>
      </c>
      <c r="C2980" s="35">
        <v>15231</v>
      </c>
      <c r="D2980" s="36" t="s">
        <v>1025</v>
      </c>
      <c r="E2980" s="36">
        <v>153</v>
      </c>
      <c r="F2980" s="35">
        <v>3952</v>
      </c>
      <c r="G2980" s="36" t="s">
        <v>1025</v>
      </c>
      <c r="H2980" s="36">
        <v>26</v>
      </c>
      <c r="I2980" s="36" t="s">
        <v>1038</v>
      </c>
      <c r="J2980" s="35" t="s">
        <v>1038</v>
      </c>
    </row>
    <row r="2981" spans="1:10" x14ac:dyDescent="0.25">
      <c r="A2981" s="27" t="s">
        <v>1025</v>
      </c>
      <c r="B2981" s="40" t="s">
        <v>2748</v>
      </c>
      <c r="C2981" s="41"/>
      <c r="D2981" s="41"/>
      <c r="E2981" s="41"/>
      <c r="F2981" s="41"/>
      <c r="G2981" s="41"/>
      <c r="H2981" s="41"/>
      <c r="I2981" s="41"/>
      <c r="J2981" s="41"/>
    </row>
    <row r="2982" spans="1:10" x14ac:dyDescent="0.25">
      <c r="A2982" s="27" t="s">
        <v>1025</v>
      </c>
      <c r="B2982" s="37" t="s">
        <v>1053</v>
      </c>
      <c r="C2982" s="38"/>
      <c r="D2982" s="38"/>
      <c r="E2982" s="38"/>
      <c r="F2982" s="38"/>
      <c r="G2982" s="38"/>
      <c r="H2982" s="38"/>
      <c r="I2982" s="38"/>
      <c r="J2982" s="38"/>
    </row>
    <row r="2983" spans="1:10" x14ac:dyDescent="0.25">
      <c r="A2983" s="27">
        <v>2007022</v>
      </c>
      <c r="B2983" s="34" t="s">
        <v>2749</v>
      </c>
      <c r="C2983" s="35">
        <v>20695</v>
      </c>
      <c r="D2983" s="36" t="s">
        <v>1025</v>
      </c>
      <c r="E2983" s="36">
        <v>207</v>
      </c>
      <c r="F2983" s="35">
        <v>11073</v>
      </c>
      <c r="G2983" s="36" t="s">
        <v>1025</v>
      </c>
      <c r="H2983" s="36">
        <v>54</v>
      </c>
      <c r="I2983" s="36">
        <v>308</v>
      </c>
      <c r="J2983" s="35">
        <v>773</v>
      </c>
    </row>
    <row r="2984" spans="1:10" x14ac:dyDescent="0.25">
      <c r="A2984" s="27">
        <v>2007032</v>
      </c>
      <c r="B2984" s="34" t="s">
        <v>2750</v>
      </c>
      <c r="C2984" s="35">
        <v>11485</v>
      </c>
      <c r="D2984" s="36" t="s">
        <v>1025</v>
      </c>
      <c r="E2984" s="36">
        <v>115</v>
      </c>
      <c r="F2984" s="35">
        <v>4230</v>
      </c>
      <c r="G2984" s="36" t="s">
        <v>1025</v>
      </c>
      <c r="H2984" s="36">
        <v>37</v>
      </c>
      <c r="I2984" s="36">
        <v>1127</v>
      </c>
      <c r="J2984" s="35">
        <v>1922</v>
      </c>
    </row>
    <row r="2985" spans="1:10" x14ac:dyDescent="0.25">
      <c r="A2985" s="27">
        <v>2007052</v>
      </c>
      <c r="B2985" s="34" t="s">
        <v>2751</v>
      </c>
      <c r="C2985" s="35">
        <v>21906</v>
      </c>
      <c r="D2985" s="36" t="s">
        <v>1025</v>
      </c>
      <c r="E2985" s="36">
        <v>220</v>
      </c>
      <c r="F2985" s="35">
        <v>10670</v>
      </c>
      <c r="G2985" s="36" t="s">
        <v>1025</v>
      </c>
      <c r="H2985" s="36">
        <v>49</v>
      </c>
      <c r="I2985" s="36">
        <v>262</v>
      </c>
      <c r="J2985" s="35">
        <v>809</v>
      </c>
    </row>
    <row r="2986" spans="1:10" x14ac:dyDescent="0.25">
      <c r="A2986" s="27">
        <v>2007062</v>
      </c>
      <c r="B2986" s="34" t="s">
        <v>2752</v>
      </c>
      <c r="C2986" s="35">
        <v>7115</v>
      </c>
      <c r="D2986" s="36" t="s">
        <v>1025</v>
      </c>
      <c r="E2986" s="36">
        <v>71</v>
      </c>
      <c r="F2986" s="35">
        <v>2097</v>
      </c>
      <c r="G2986" s="36" t="s">
        <v>1025</v>
      </c>
      <c r="H2986" s="36">
        <v>29</v>
      </c>
      <c r="I2986" s="36">
        <v>1832</v>
      </c>
      <c r="J2986" s="35">
        <v>2277</v>
      </c>
    </row>
    <row r="2987" spans="1:10" x14ac:dyDescent="0.25">
      <c r="A2987" s="27">
        <v>2007072</v>
      </c>
      <c r="B2987" s="34" t="s">
        <v>2753</v>
      </c>
      <c r="C2987" s="35">
        <v>16298</v>
      </c>
      <c r="D2987" s="36" t="s">
        <v>1025</v>
      </c>
      <c r="E2987" s="36">
        <v>163</v>
      </c>
      <c r="F2987" s="35">
        <v>5363</v>
      </c>
      <c r="G2987" s="36" t="s">
        <v>1025</v>
      </c>
      <c r="H2987" s="36">
        <v>33</v>
      </c>
      <c r="I2987" s="36">
        <v>570</v>
      </c>
      <c r="J2987" s="35">
        <v>1639</v>
      </c>
    </row>
    <row r="2988" spans="1:10" x14ac:dyDescent="0.25">
      <c r="A2988" s="27">
        <v>2007082</v>
      </c>
      <c r="B2988" s="34" t="s">
        <v>2754</v>
      </c>
      <c r="C2988" s="35">
        <v>13338</v>
      </c>
      <c r="D2988" s="36" t="s">
        <v>1025</v>
      </c>
      <c r="E2988" s="36">
        <v>133</v>
      </c>
      <c r="F2988" s="35">
        <v>4035</v>
      </c>
      <c r="G2988" s="36" t="s">
        <v>1025</v>
      </c>
      <c r="H2988" s="36">
        <v>30</v>
      </c>
      <c r="I2988" s="36">
        <v>864</v>
      </c>
      <c r="J2988" s="35">
        <v>1961</v>
      </c>
    </row>
    <row r="2989" spans="1:10" x14ac:dyDescent="0.25">
      <c r="A2989" s="27">
        <v>2007092</v>
      </c>
      <c r="B2989" s="34" t="s">
        <v>2755</v>
      </c>
      <c r="C2989" s="35">
        <v>18580</v>
      </c>
      <c r="D2989" s="36" t="s">
        <v>1025</v>
      </c>
      <c r="E2989" s="36">
        <v>186</v>
      </c>
      <c r="F2989" s="35">
        <v>4181</v>
      </c>
      <c r="G2989" s="36" t="s">
        <v>1025</v>
      </c>
      <c r="H2989" s="36">
        <v>23</v>
      </c>
      <c r="I2989" s="36">
        <v>418</v>
      </c>
      <c r="J2989" s="35">
        <v>1932</v>
      </c>
    </row>
    <row r="2990" spans="1:10" x14ac:dyDescent="0.25">
      <c r="A2990" s="27" t="s">
        <v>1025</v>
      </c>
      <c r="B2990" s="37" t="s">
        <v>1046</v>
      </c>
      <c r="C2990" s="38"/>
      <c r="D2990" s="38"/>
      <c r="E2990" s="38"/>
      <c r="F2990" s="38"/>
      <c r="G2990" s="38"/>
      <c r="H2990" s="38"/>
      <c r="I2990" s="38"/>
      <c r="J2990" s="38"/>
    </row>
    <row r="2991" spans="1:10" x14ac:dyDescent="0.25">
      <c r="A2991" s="27">
        <v>2007013</v>
      </c>
      <c r="B2991" s="34" t="s">
        <v>2756</v>
      </c>
      <c r="C2991" s="35">
        <v>15921</v>
      </c>
      <c r="D2991" s="36" t="s">
        <v>1025</v>
      </c>
      <c r="E2991" s="36">
        <v>159</v>
      </c>
      <c r="F2991" s="35">
        <v>5330</v>
      </c>
      <c r="G2991" s="36" t="s">
        <v>1025</v>
      </c>
      <c r="H2991" s="36">
        <v>33</v>
      </c>
      <c r="I2991" s="36">
        <v>606</v>
      </c>
      <c r="J2991" s="35">
        <v>1644</v>
      </c>
    </row>
    <row r="2992" spans="1:10" x14ac:dyDescent="0.25">
      <c r="A2992" s="27">
        <v>2007014</v>
      </c>
      <c r="B2992" s="34" t="s">
        <v>1037</v>
      </c>
      <c r="C2992" s="35">
        <v>454</v>
      </c>
      <c r="D2992" s="36" t="s">
        <v>1025</v>
      </c>
      <c r="E2992" s="36">
        <v>4</v>
      </c>
      <c r="F2992" s="35">
        <v>1632</v>
      </c>
      <c r="G2992" s="36" t="s">
        <v>1025</v>
      </c>
      <c r="H2992" s="36">
        <v>359</v>
      </c>
      <c r="I2992" s="36" t="s">
        <v>1038</v>
      </c>
      <c r="J2992" s="35" t="s">
        <v>1038</v>
      </c>
    </row>
    <row r="2993" spans="1:10" x14ac:dyDescent="0.25">
      <c r="A2993" s="27">
        <v>2007015</v>
      </c>
      <c r="B2993" s="34" t="s">
        <v>1049</v>
      </c>
      <c r="C2993" s="35">
        <v>15467</v>
      </c>
      <c r="D2993" s="36" t="s">
        <v>1025</v>
      </c>
      <c r="E2993" s="36">
        <v>155</v>
      </c>
      <c r="F2993" s="35">
        <v>3698</v>
      </c>
      <c r="G2993" s="36" t="s">
        <v>1025</v>
      </c>
      <c r="H2993" s="36">
        <v>24</v>
      </c>
      <c r="I2993" s="36" t="s">
        <v>1038</v>
      </c>
      <c r="J2993" s="35" t="s">
        <v>1038</v>
      </c>
    </row>
    <row r="2994" spans="1:10" x14ac:dyDescent="0.25">
      <c r="A2994" s="27">
        <v>2007043</v>
      </c>
      <c r="B2994" s="34" t="s">
        <v>2757</v>
      </c>
      <c r="C2994" s="35">
        <v>10121</v>
      </c>
      <c r="D2994" s="36" t="s">
        <v>1025</v>
      </c>
      <c r="E2994" s="36">
        <v>101</v>
      </c>
      <c r="F2994" s="35">
        <v>4021</v>
      </c>
      <c r="G2994" s="36" t="s">
        <v>1025</v>
      </c>
      <c r="H2994" s="36">
        <v>40</v>
      </c>
      <c r="I2994" s="36">
        <v>1366</v>
      </c>
      <c r="J2994" s="35">
        <v>1967</v>
      </c>
    </row>
    <row r="2995" spans="1:10" x14ac:dyDescent="0.25">
      <c r="A2995" s="27">
        <v>2007044</v>
      </c>
      <c r="B2995" s="34" t="s">
        <v>1037</v>
      </c>
      <c r="C2995" s="35">
        <v>2055</v>
      </c>
      <c r="D2995" s="36" t="s">
        <v>1025</v>
      </c>
      <c r="E2995" s="36">
        <v>21</v>
      </c>
      <c r="F2995" s="35">
        <v>2156</v>
      </c>
      <c r="G2995" s="36" t="s">
        <v>1025</v>
      </c>
      <c r="H2995" s="36">
        <v>105</v>
      </c>
      <c r="I2995" s="36" t="s">
        <v>1038</v>
      </c>
      <c r="J2995" s="35" t="s">
        <v>1038</v>
      </c>
    </row>
    <row r="2996" spans="1:10" x14ac:dyDescent="0.25">
      <c r="A2996" s="27">
        <v>2007045</v>
      </c>
      <c r="B2996" s="34" t="s">
        <v>1039</v>
      </c>
      <c r="C2996" s="35">
        <v>8066</v>
      </c>
      <c r="D2996" s="36" t="s">
        <v>1025</v>
      </c>
      <c r="E2996" s="36">
        <v>80</v>
      </c>
      <c r="F2996" s="35">
        <v>1865</v>
      </c>
      <c r="G2996" s="36" t="s">
        <v>1025</v>
      </c>
      <c r="H2996" s="36">
        <v>23</v>
      </c>
      <c r="I2996" s="36" t="s">
        <v>1038</v>
      </c>
      <c r="J2996" s="35" t="s">
        <v>1038</v>
      </c>
    </row>
    <row r="2997" spans="1:10" x14ac:dyDescent="0.25">
      <c r="A2997" s="27" t="s">
        <v>1025</v>
      </c>
      <c r="B2997" s="40" t="s">
        <v>2758</v>
      </c>
      <c r="C2997" s="41"/>
      <c r="D2997" s="41"/>
      <c r="E2997" s="41"/>
      <c r="F2997" s="41"/>
      <c r="G2997" s="41"/>
      <c r="H2997" s="41"/>
      <c r="I2997" s="41"/>
      <c r="J2997" s="41"/>
    </row>
    <row r="2998" spans="1:10" x14ac:dyDescent="0.25">
      <c r="A2998" s="27" t="s">
        <v>1025</v>
      </c>
      <c r="B2998" s="37" t="s">
        <v>1053</v>
      </c>
      <c r="C2998" s="38"/>
      <c r="D2998" s="38"/>
      <c r="E2998" s="38"/>
      <c r="F2998" s="38"/>
      <c r="G2998" s="38"/>
      <c r="H2998" s="38"/>
      <c r="I2998" s="38"/>
      <c r="J2998" s="38"/>
    </row>
    <row r="2999" spans="1:10" x14ac:dyDescent="0.25">
      <c r="A2999" s="27">
        <v>2008022</v>
      </c>
      <c r="B2999" s="34" t="s">
        <v>2759</v>
      </c>
      <c r="C2999" s="35">
        <v>9680</v>
      </c>
      <c r="D2999" s="36" t="s">
        <v>1025</v>
      </c>
      <c r="E2999" s="36">
        <v>97</v>
      </c>
      <c r="F2999" s="35">
        <v>2792</v>
      </c>
      <c r="G2999" s="36" t="s">
        <v>1025</v>
      </c>
      <c r="H2999" s="36">
        <v>29</v>
      </c>
      <c r="I2999" s="36">
        <v>1434</v>
      </c>
      <c r="J2999" s="35">
        <v>2216</v>
      </c>
    </row>
    <row r="3000" spans="1:10" x14ac:dyDescent="0.25">
      <c r="A3000" s="27">
        <v>2008032</v>
      </c>
      <c r="B3000" s="34" t="s">
        <v>2760</v>
      </c>
      <c r="C3000" s="35">
        <v>17549</v>
      </c>
      <c r="D3000" s="36" t="s">
        <v>1025</v>
      </c>
      <c r="E3000" s="36">
        <v>175</v>
      </c>
      <c r="F3000" s="35">
        <v>4943</v>
      </c>
      <c r="G3000" s="36" t="s">
        <v>1025</v>
      </c>
      <c r="H3000" s="36">
        <v>28</v>
      </c>
      <c r="I3000" s="36">
        <v>482</v>
      </c>
      <c r="J3000" s="35">
        <v>1736</v>
      </c>
    </row>
    <row r="3001" spans="1:10" x14ac:dyDescent="0.25">
      <c r="A3001" s="27">
        <v>2008052</v>
      </c>
      <c r="B3001" s="34" t="s">
        <v>2761</v>
      </c>
      <c r="C3001" s="35">
        <v>11231</v>
      </c>
      <c r="D3001" s="36" t="s">
        <v>1025</v>
      </c>
      <c r="E3001" s="36">
        <v>112</v>
      </c>
      <c r="F3001" s="35">
        <v>4023</v>
      </c>
      <c r="G3001" s="36" t="s">
        <v>1025</v>
      </c>
      <c r="H3001" s="36">
        <v>36</v>
      </c>
      <c r="I3001" s="36">
        <v>1169</v>
      </c>
      <c r="J3001" s="35">
        <v>1966</v>
      </c>
    </row>
    <row r="3002" spans="1:10" x14ac:dyDescent="0.25">
      <c r="A3002" s="27">
        <v>2008072</v>
      </c>
      <c r="B3002" s="34" t="s">
        <v>2762</v>
      </c>
      <c r="C3002" s="35">
        <v>33187</v>
      </c>
      <c r="D3002" s="36" t="s">
        <v>1025</v>
      </c>
      <c r="E3002" s="36">
        <v>332</v>
      </c>
      <c r="F3002" s="35">
        <v>4312</v>
      </c>
      <c r="G3002" s="36" t="s">
        <v>1025</v>
      </c>
      <c r="H3002" s="36">
        <v>13</v>
      </c>
      <c r="I3002" s="36">
        <v>65</v>
      </c>
      <c r="J3002" s="35">
        <v>1896</v>
      </c>
    </row>
    <row r="3003" spans="1:10" x14ac:dyDescent="0.25">
      <c r="A3003" s="27" t="s">
        <v>1025</v>
      </c>
      <c r="B3003" s="37" t="s">
        <v>1649</v>
      </c>
      <c r="C3003" s="38"/>
      <c r="D3003" s="38"/>
      <c r="E3003" s="38"/>
      <c r="F3003" s="38"/>
      <c r="G3003" s="38"/>
      <c r="H3003" s="38"/>
      <c r="I3003" s="38"/>
      <c r="J3003" s="38"/>
    </row>
    <row r="3004" spans="1:10" x14ac:dyDescent="0.25">
      <c r="A3004" s="27">
        <v>2008013</v>
      </c>
      <c r="B3004" s="34" t="s">
        <v>2763</v>
      </c>
      <c r="C3004" s="35">
        <v>37658</v>
      </c>
      <c r="D3004" s="36" t="s">
        <v>1025</v>
      </c>
      <c r="E3004" s="36">
        <v>377</v>
      </c>
      <c r="F3004" s="35">
        <v>4934</v>
      </c>
      <c r="G3004" s="36" t="s">
        <v>1025</v>
      </c>
      <c r="H3004" s="36">
        <v>13</v>
      </c>
      <c r="I3004" s="36">
        <v>33</v>
      </c>
      <c r="J3004" s="35">
        <v>1739</v>
      </c>
    </row>
    <row r="3005" spans="1:10" x14ac:dyDescent="0.25">
      <c r="A3005" s="27">
        <v>2008014</v>
      </c>
      <c r="B3005" s="34" t="s">
        <v>1037</v>
      </c>
      <c r="C3005" s="35">
        <v>428</v>
      </c>
      <c r="D3005" s="36" t="s">
        <v>1025</v>
      </c>
      <c r="E3005" s="36">
        <v>4</v>
      </c>
      <c r="F3005" s="35">
        <v>1813</v>
      </c>
      <c r="G3005" s="36" t="s">
        <v>1025</v>
      </c>
      <c r="H3005" s="36">
        <v>424</v>
      </c>
      <c r="I3005" s="36" t="s">
        <v>1038</v>
      </c>
      <c r="J3005" s="35" t="s">
        <v>1038</v>
      </c>
    </row>
    <row r="3006" spans="1:10" x14ac:dyDescent="0.25">
      <c r="A3006" s="27">
        <v>2008015</v>
      </c>
      <c r="B3006" s="34" t="s">
        <v>1049</v>
      </c>
      <c r="C3006" s="35">
        <v>37230</v>
      </c>
      <c r="D3006" s="36" t="s">
        <v>1025</v>
      </c>
      <c r="E3006" s="36">
        <v>373</v>
      </c>
      <c r="F3006" s="35">
        <v>3121</v>
      </c>
      <c r="G3006" s="36" t="s">
        <v>1025</v>
      </c>
      <c r="H3006" s="36">
        <v>8</v>
      </c>
      <c r="I3006" s="36" t="s">
        <v>1038</v>
      </c>
      <c r="J3006" s="35" t="s">
        <v>1038</v>
      </c>
    </row>
    <row r="3007" spans="1:10" x14ac:dyDescent="0.25">
      <c r="A3007" s="27">
        <v>2008043</v>
      </c>
      <c r="B3007" s="34" t="s">
        <v>2764</v>
      </c>
      <c r="C3007" s="35">
        <v>12719</v>
      </c>
      <c r="D3007" s="36" t="s">
        <v>1025</v>
      </c>
      <c r="E3007" s="36">
        <v>127</v>
      </c>
      <c r="F3007" s="35">
        <v>4781</v>
      </c>
      <c r="G3007" s="36" t="s">
        <v>1025</v>
      </c>
      <c r="H3007" s="36">
        <v>38</v>
      </c>
      <c r="I3007" s="36">
        <v>952</v>
      </c>
      <c r="J3007" s="35">
        <v>1782</v>
      </c>
    </row>
    <row r="3008" spans="1:10" x14ac:dyDescent="0.25">
      <c r="A3008" s="27">
        <v>2008044</v>
      </c>
      <c r="B3008" s="34" t="s">
        <v>1037</v>
      </c>
      <c r="C3008" s="35">
        <v>2368</v>
      </c>
      <c r="D3008" s="36" t="s">
        <v>1025</v>
      </c>
      <c r="E3008" s="36">
        <v>24</v>
      </c>
      <c r="F3008" s="35">
        <v>2755</v>
      </c>
      <c r="G3008" s="36" t="s">
        <v>1025</v>
      </c>
      <c r="H3008" s="36">
        <v>116</v>
      </c>
      <c r="I3008" s="36" t="s">
        <v>1038</v>
      </c>
      <c r="J3008" s="35" t="s">
        <v>1038</v>
      </c>
    </row>
    <row r="3009" spans="1:10" x14ac:dyDescent="0.25">
      <c r="A3009" s="27">
        <v>2008045</v>
      </c>
      <c r="B3009" s="34" t="s">
        <v>1039</v>
      </c>
      <c r="C3009" s="35">
        <v>10351</v>
      </c>
      <c r="D3009" s="36" t="s">
        <v>1025</v>
      </c>
      <c r="E3009" s="36">
        <v>103</v>
      </c>
      <c r="F3009" s="35">
        <v>2026</v>
      </c>
      <c r="G3009" s="36" t="s">
        <v>1025</v>
      </c>
      <c r="H3009" s="36">
        <v>20</v>
      </c>
      <c r="I3009" s="36" t="s">
        <v>1038</v>
      </c>
      <c r="J3009" s="35" t="s">
        <v>1038</v>
      </c>
    </row>
    <row r="3010" spans="1:10" x14ac:dyDescent="0.25">
      <c r="A3010" s="27">
        <v>2008063</v>
      </c>
      <c r="B3010" s="34" t="s">
        <v>2765</v>
      </c>
      <c r="C3010" s="35">
        <v>16155</v>
      </c>
      <c r="D3010" s="36" t="s">
        <v>1025</v>
      </c>
      <c r="E3010" s="36">
        <v>162</v>
      </c>
      <c r="F3010" s="35">
        <v>14927</v>
      </c>
      <c r="G3010" s="36" t="s">
        <v>1025</v>
      </c>
      <c r="H3010" s="36">
        <v>92</v>
      </c>
      <c r="I3010" s="36">
        <v>583</v>
      </c>
      <c r="J3010" s="35">
        <v>521</v>
      </c>
    </row>
    <row r="3011" spans="1:10" x14ac:dyDescent="0.25">
      <c r="A3011" s="27">
        <v>2008064</v>
      </c>
      <c r="B3011" s="34" t="s">
        <v>1064</v>
      </c>
      <c r="C3011" s="35">
        <v>766</v>
      </c>
      <c r="D3011" s="36" t="s">
        <v>1025</v>
      </c>
      <c r="E3011" s="36">
        <v>8</v>
      </c>
      <c r="F3011" s="35">
        <v>10010</v>
      </c>
      <c r="G3011" s="36" t="s">
        <v>1025</v>
      </c>
      <c r="H3011" s="36">
        <v>1307</v>
      </c>
      <c r="I3011" s="36" t="s">
        <v>1038</v>
      </c>
      <c r="J3011" s="35" t="s">
        <v>1038</v>
      </c>
    </row>
    <row r="3012" spans="1:10" x14ac:dyDescent="0.25">
      <c r="A3012" s="27">
        <v>2008065</v>
      </c>
      <c r="B3012" s="34" t="s">
        <v>1187</v>
      </c>
      <c r="C3012" s="35">
        <v>15389</v>
      </c>
      <c r="D3012" s="36" t="s">
        <v>1025</v>
      </c>
      <c r="E3012" s="36">
        <v>154</v>
      </c>
      <c r="F3012" s="35">
        <v>4917</v>
      </c>
      <c r="G3012" s="36" t="s">
        <v>1025</v>
      </c>
      <c r="H3012" s="36">
        <v>32</v>
      </c>
      <c r="I3012" s="36" t="s">
        <v>1038</v>
      </c>
      <c r="J3012" s="35" t="s">
        <v>1038</v>
      </c>
    </row>
    <row r="3013" spans="1:10" x14ac:dyDescent="0.25">
      <c r="A3013" s="27" t="s">
        <v>1025</v>
      </c>
      <c r="B3013" s="40" t="s">
        <v>2766</v>
      </c>
      <c r="C3013" s="41"/>
      <c r="D3013" s="41"/>
      <c r="E3013" s="41"/>
      <c r="F3013" s="41"/>
      <c r="G3013" s="41"/>
      <c r="H3013" s="41"/>
      <c r="I3013" s="41"/>
      <c r="J3013" s="41"/>
    </row>
    <row r="3014" spans="1:10" x14ac:dyDescent="0.25">
      <c r="A3014" s="27" t="s">
        <v>1025</v>
      </c>
      <c r="B3014" s="37" t="s">
        <v>1028</v>
      </c>
      <c r="C3014" s="38"/>
      <c r="D3014" s="38"/>
      <c r="E3014" s="38"/>
      <c r="F3014" s="38"/>
      <c r="G3014" s="38"/>
      <c r="H3014" s="38"/>
      <c r="I3014" s="38"/>
      <c r="J3014" s="38"/>
    </row>
    <row r="3015" spans="1:10" x14ac:dyDescent="0.25">
      <c r="A3015" s="27">
        <v>2009011</v>
      </c>
      <c r="B3015" s="34" t="s">
        <v>2767</v>
      </c>
      <c r="C3015" s="35">
        <v>449</v>
      </c>
      <c r="D3015" s="39" t="s">
        <v>1108</v>
      </c>
      <c r="E3015" s="36">
        <v>4</v>
      </c>
      <c r="F3015" s="35">
        <v>5344</v>
      </c>
      <c r="G3015" s="36" t="s">
        <v>1025</v>
      </c>
      <c r="H3015" s="36">
        <v>1190</v>
      </c>
      <c r="I3015" s="36">
        <v>2340</v>
      </c>
      <c r="J3015" s="35">
        <v>1642</v>
      </c>
    </row>
    <row r="3016" spans="1:10" x14ac:dyDescent="0.25">
      <c r="A3016" s="27" t="s">
        <v>1025</v>
      </c>
      <c r="B3016" s="37" t="s">
        <v>1030</v>
      </c>
      <c r="C3016" s="38"/>
      <c r="D3016" s="38"/>
      <c r="E3016" s="38"/>
      <c r="F3016" s="38"/>
      <c r="G3016" s="38"/>
      <c r="H3016" s="38"/>
      <c r="I3016" s="38"/>
      <c r="J3016" s="38"/>
    </row>
    <row r="3017" spans="1:10" x14ac:dyDescent="0.25">
      <c r="A3017" s="27">
        <v>2009022</v>
      </c>
      <c r="B3017" s="34" t="s">
        <v>2768</v>
      </c>
      <c r="C3017" s="35">
        <v>32320</v>
      </c>
      <c r="D3017" s="36" t="s">
        <v>1025</v>
      </c>
      <c r="E3017" s="36">
        <v>323</v>
      </c>
      <c r="F3017" s="35">
        <v>2729</v>
      </c>
      <c r="G3017" s="36" t="s">
        <v>1025</v>
      </c>
      <c r="H3017" s="36">
        <v>8</v>
      </c>
      <c r="I3017" s="36">
        <v>74</v>
      </c>
      <c r="J3017" s="35">
        <v>2223</v>
      </c>
    </row>
    <row r="3018" spans="1:10" x14ac:dyDescent="0.25">
      <c r="A3018" s="27">
        <v>2009032</v>
      </c>
      <c r="B3018" s="34" t="s">
        <v>2769</v>
      </c>
      <c r="C3018" s="35">
        <v>17149</v>
      </c>
      <c r="D3018" s="36" t="s">
        <v>1025</v>
      </c>
      <c r="E3018" s="36">
        <v>172</v>
      </c>
      <c r="F3018" s="35">
        <v>3816</v>
      </c>
      <c r="G3018" s="36" t="s">
        <v>1025</v>
      </c>
      <c r="H3018" s="36">
        <v>22</v>
      </c>
      <c r="I3018" s="36">
        <v>504</v>
      </c>
      <c r="J3018" s="35">
        <v>2024</v>
      </c>
    </row>
    <row r="3019" spans="1:10" x14ac:dyDescent="0.25">
      <c r="A3019" s="27">
        <v>2009042</v>
      </c>
      <c r="B3019" s="34" t="s">
        <v>2770</v>
      </c>
      <c r="C3019" s="35">
        <v>13859</v>
      </c>
      <c r="D3019" s="36" t="s">
        <v>1025</v>
      </c>
      <c r="E3019" s="36">
        <v>139</v>
      </c>
      <c r="F3019" s="35">
        <v>4169</v>
      </c>
      <c r="G3019" s="36" t="s">
        <v>1025</v>
      </c>
      <c r="H3019" s="36">
        <v>30</v>
      </c>
      <c r="I3019" s="36">
        <v>797</v>
      </c>
      <c r="J3019" s="35">
        <v>1934</v>
      </c>
    </row>
    <row r="3020" spans="1:10" x14ac:dyDescent="0.25">
      <c r="A3020" s="27">
        <v>2009052</v>
      </c>
      <c r="B3020" s="34" t="s">
        <v>2767</v>
      </c>
      <c r="C3020" s="35">
        <v>21740</v>
      </c>
      <c r="D3020" s="36" t="s">
        <v>1025</v>
      </c>
      <c r="E3020" s="36">
        <v>217</v>
      </c>
      <c r="F3020" s="35">
        <v>4034</v>
      </c>
      <c r="G3020" s="36" t="s">
        <v>1025</v>
      </c>
      <c r="H3020" s="36">
        <v>19</v>
      </c>
      <c r="I3020" s="36">
        <v>265</v>
      </c>
      <c r="J3020" s="35">
        <v>1962</v>
      </c>
    </row>
    <row r="3021" spans="1:10" x14ac:dyDescent="0.25">
      <c r="A3021" s="27" t="s">
        <v>1025</v>
      </c>
      <c r="B3021" s="40" t="s">
        <v>2771</v>
      </c>
      <c r="C3021" s="41"/>
      <c r="D3021" s="41"/>
      <c r="E3021" s="41"/>
      <c r="F3021" s="41"/>
      <c r="G3021" s="41"/>
      <c r="H3021" s="41"/>
      <c r="I3021" s="41"/>
      <c r="J3021" s="41"/>
    </row>
    <row r="3022" spans="1:10" x14ac:dyDescent="0.25">
      <c r="A3022" s="27" t="s">
        <v>1025</v>
      </c>
      <c r="B3022" s="37" t="s">
        <v>1028</v>
      </c>
      <c r="C3022" s="38"/>
      <c r="D3022" s="38"/>
      <c r="E3022" s="38"/>
      <c r="F3022" s="38"/>
      <c r="G3022" s="38"/>
      <c r="H3022" s="38"/>
      <c r="I3022" s="38"/>
      <c r="J3022" s="38"/>
    </row>
    <row r="3023" spans="1:10" x14ac:dyDescent="0.25">
      <c r="A3023" s="27">
        <v>2010011</v>
      </c>
      <c r="B3023" s="34" t="s">
        <v>2772</v>
      </c>
      <c r="C3023" s="35">
        <v>3625</v>
      </c>
      <c r="D3023" s="36" t="s">
        <v>1025</v>
      </c>
      <c r="E3023" s="36">
        <v>36</v>
      </c>
      <c r="F3023" s="35">
        <v>14505</v>
      </c>
      <c r="G3023" s="36" t="s">
        <v>1025</v>
      </c>
      <c r="H3023" s="36">
        <v>400</v>
      </c>
      <c r="I3023" s="36">
        <v>2117</v>
      </c>
      <c r="J3023" s="35">
        <v>542</v>
      </c>
    </row>
    <row r="3024" spans="1:10" x14ac:dyDescent="0.25">
      <c r="A3024" s="27" t="s">
        <v>1025</v>
      </c>
      <c r="B3024" s="37" t="s">
        <v>1053</v>
      </c>
      <c r="C3024" s="38"/>
      <c r="D3024" s="38"/>
      <c r="E3024" s="38"/>
      <c r="F3024" s="38"/>
      <c r="G3024" s="38"/>
      <c r="H3024" s="38"/>
      <c r="I3024" s="38"/>
      <c r="J3024" s="38"/>
    </row>
    <row r="3025" spans="1:10" x14ac:dyDescent="0.25">
      <c r="A3025" s="27">
        <v>2010032</v>
      </c>
      <c r="B3025" s="34" t="s">
        <v>2773</v>
      </c>
      <c r="C3025" s="35">
        <v>11611</v>
      </c>
      <c r="D3025" s="36" t="s">
        <v>1025</v>
      </c>
      <c r="E3025" s="36">
        <v>116</v>
      </c>
      <c r="F3025" s="35">
        <v>2754</v>
      </c>
      <c r="G3025" s="36" t="s">
        <v>1025</v>
      </c>
      <c r="H3025" s="36">
        <v>24</v>
      </c>
      <c r="I3025" s="36">
        <v>1111</v>
      </c>
      <c r="J3025" s="35">
        <v>2219</v>
      </c>
    </row>
    <row r="3026" spans="1:10" x14ac:dyDescent="0.25">
      <c r="A3026" s="27">
        <v>2010042</v>
      </c>
      <c r="B3026" s="34" t="s">
        <v>2774</v>
      </c>
      <c r="C3026" s="35">
        <v>20305</v>
      </c>
      <c r="D3026" s="36" t="s">
        <v>1025</v>
      </c>
      <c r="E3026" s="36">
        <v>203</v>
      </c>
      <c r="F3026" s="35">
        <v>4215</v>
      </c>
      <c r="G3026" s="36" t="s">
        <v>1025</v>
      </c>
      <c r="H3026" s="36">
        <v>21</v>
      </c>
      <c r="I3026" s="36">
        <v>329</v>
      </c>
      <c r="J3026" s="35">
        <v>1926</v>
      </c>
    </row>
    <row r="3027" spans="1:10" x14ac:dyDescent="0.25">
      <c r="A3027" s="27">
        <v>2010052</v>
      </c>
      <c r="B3027" s="34" t="s">
        <v>2775</v>
      </c>
      <c r="C3027" s="35">
        <v>19639</v>
      </c>
      <c r="D3027" s="36" t="s">
        <v>1025</v>
      </c>
      <c r="E3027" s="36">
        <v>196</v>
      </c>
      <c r="F3027" s="35">
        <v>2374</v>
      </c>
      <c r="G3027" s="36" t="s">
        <v>1025</v>
      </c>
      <c r="H3027" s="36">
        <v>12</v>
      </c>
      <c r="I3027" s="36">
        <v>368</v>
      </c>
      <c r="J3027" s="35">
        <v>2260</v>
      </c>
    </row>
    <row r="3028" spans="1:10" x14ac:dyDescent="0.25">
      <c r="A3028" s="27">
        <v>2010062</v>
      </c>
      <c r="B3028" s="34" t="s">
        <v>2776</v>
      </c>
      <c r="C3028" s="35">
        <v>15145</v>
      </c>
      <c r="D3028" s="36" t="s">
        <v>1025</v>
      </c>
      <c r="E3028" s="36">
        <v>151</v>
      </c>
      <c r="F3028" s="35">
        <v>1760</v>
      </c>
      <c r="G3028" s="36" t="s">
        <v>1025</v>
      </c>
      <c r="H3028" s="36">
        <v>12</v>
      </c>
      <c r="I3028" s="36">
        <v>660</v>
      </c>
      <c r="J3028" s="35">
        <v>2287</v>
      </c>
    </row>
    <row r="3029" spans="1:10" x14ac:dyDescent="0.25">
      <c r="A3029" s="27">
        <v>2010072</v>
      </c>
      <c r="B3029" s="34" t="s">
        <v>2777</v>
      </c>
      <c r="C3029" s="35">
        <v>21490</v>
      </c>
      <c r="D3029" s="36" t="s">
        <v>1025</v>
      </c>
      <c r="E3029" s="36">
        <v>215</v>
      </c>
      <c r="F3029" s="35">
        <v>3872</v>
      </c>
      <c r="G3029" s="36" t="s">
        <v>1025</v>
      </c>
      <c r="H3029" s="36">
        <v>18</v>
      </c>
      <c r="I3029" s="36">
        <v>274</v>
      </c>
      <c r="J3029" s="35">
        <v>2009</v>
      </c>
    </row>
    <row r="3030" spans="1:10" x14ac:dyDescent="0.25">
      <c r="A3030" s="27">
        <v>2010082</v>
      </c>
      <c r="B3030" s="34" t="s">
        <v>2778</v>
      </c>
      <c r="C3030" s="35">
        <v>10654</v>
      </c>
      <c r="D3030" s="36" t="s">
        <v>1025</v>
      </c>
      <c r="E3030" s="36">
        <v>107</v>
      </c>
      <c r="F3030" s="35">
        <v>2819</v>
      </c>
      <c r="G3030" s="36" t="s">
        <v>1025</v>
      </c>
      <c r="H3030" s="36">
        <v>26</v>
      </c>
      <c r="I3030" s="36">
        <v>1280</v>
      </c>
      <c r="J3030" s="35">
        <v>2214</v>
      </c>
    </row>
    <row r="3031" spans="1:10" x14ac:dyDescent="0.25">
      <c r="A3031" s="27">
        <v>2010092</v>
      </c>
      <c r="B3031" s="34" t="s">
        <v>2772</v>
      </c>
      <c r="C3031" s="35">
        <v>22681</v>
      </c>
      <c r="D3031" s="36" t="s">
        <v>1025</v>
      </c>
      <c r="E3031" s="36">
        <v>227</v>
      </c>
      <c r="F3031" s="35">
        <v>6097</v>
      </c>
      <c r="G3031" s="36" t="s">
        <v>1025</v>
      </c>
      <c r="H3031" s="36">
        <v>27</v>
      </c>
      <c r="I3031" s="36">
        <v>240</v>
      </c>
      <c r="J3031" s="35">
        <v>1465</v>
      </c>
    </row>
    <row r="3032" spans="1:10" x14ac:dyDescent="0.25">
      <c r="A3032" s="27" t="s">
        <v>1025</v>
      </c>
      <c r="B3032" s="37" t="s">
        <v>1071</v>
      </c>
      <c r="C3032" s="38"/>
      <c r="D3032" s="38"/>
      <c r="E3032" s="38"/>
      <c r="F3032" s="38"/>
      <c r="G3032" s="38"/>
      <c r="H3032" s="38"/>
      <c r="I3032" s="38"/>
      <c r="J3032" s="38"/>
    </row>
    <row r="3033" spans="1:10" x14ac:dyDescent="0.25">
      <c r="A3033" s="27">
        <v>2010023</v>
      </c>
      <c r="B3033" s="34" t="s">
        <v>2779</v>
      </c>
      <c r="C3033" s="35">
        <v>20796</v>
      </c>
      <c r="D3033" s="36" t="s">
        <v>1025</v>
      </c>
      <c r="E3033" s="36">
        <v>208</v>
      </c>
      <c r="F3033" s="35">
        <v>6293</v>
      </c>
      <c r="G3033" s="36" t="s">
        <v>1025</v>
      </c>
      <c r="H3033" s="36">
        <v>30</v>
      </c>
      <c r="I3033" s="36">
        <v>300</v>
      </c>
      <c r="J3033" s="35">
        <v>1426</v>
      </c>
    </row>
    <row r="3034" spans="1:10" x14ac:dyDescent="0.25">
      <c r="A3034" s="27">
        <v>2010024</v>
      </c>
      <c r="B3034" s="34" t="s">
        <v>1064</v>
      </c>
      <c r="C3034" s="35">
        <v>1569</v>
      </c>
      <c r="D3034" s="36" t="s">
        <v>1025</v>
      </c>
      <c r="E3034" s="36">
        <v>16</v>
      </c>
      <c r="F3034" s="35">
        <v>1987</v>
      </c>
      <c r="G3034" s="36" t="s">
        <v>1025</v>
      </c>
      <c r="H3034" s="36">
        <v>127</v>
      </c>
      <c r="I3034" s="36" t="s">
        <v>1038</v>
      </c>
      <c r="J3034" s="35" t="s">
        <v>1038</v>
      </c>
    </row>
    <row r="3035" spans="1:10" x14ac:dyDescent="0.25">
      <c r="A3035" s="27">
        <v>2010025</v>
      </c>
      <c r="B3035" s="34" t="s">
        <v>1049</v>
      </c>
      <c r="C3035" s="35">
        <v>19227</v>
      </c>
      <c r="D3035" s="36" t="s">
        <v>1025</v>
      </c>
      <c r="E3035" s="36">
        <v>192</v>
      </c>
      <c r="F3035" s="35">
        <v>4306</v>
      </c>
      <c r="G3035" s="36" t="s">
        <v>1025</v>
      </c>
      <c r="H3035" s="36">
        <v>22</v>
      </c>
      <c r="I3035" s="36" t="s">
        <v>1038</v>
      </c>
      <c r="J3035" s="35" t="s">
        <v>1038</v>
      </c>
    </row>
    <row r="3036" spans="1:10" x14ac:dyDescent="0.25">
      <c r="A3036" s="27" t="s">
        <v>1025</v>
      </c>
      <c r="B3036" s="40" t="s">
        <v>2780</v>
      </c>
      <c r="C3036" s="41"/>
      <c r="D3036" s="41"/>
      <c r="E3036" s="41"/>
      <c r="F3036" s="41"/>
      <c r="G3036" s="41"/>
      <c r="H3036" s="41"/>
      <c r="I3036" s="41"/>
      <c r="J3036" s="41"/>
    </row>
    <row r="3037" spans="1:10" x14ac:dyDescent="0.25">
      <c r="A3037" s="27" t="s">
        <v>1025</v>
      </c>
      <c r="B3037" s="37" t="s">
        <v>1053</v>
      </c>
      <c r="C3037" s="38"/>
      <c r="D3037" s="38"/>
      <c r="E3037" s="38"/>
      <c r="F3037" s="38"/>
      <c r="G3037" s="38"/>
      <c r="H3037" s="38"/>
      <c r="I3037" s="38"/>
      <c r="J3037" s="38"/>
    </row>
    <row r="3038" spans="1:10" x14ac:dyDescent="0.25">
      <c r="A3038" s="27">
        <v>2011022</v>
      </c>
      <c r="B3038" s="34" t="s">
        <v>2781</v>
      </c>
      <c r="C3038" s="35">
        <v>20781</v>
      </c>
      <c r="D3038" s="36" t="s">
        <v>1025</v>
      </c>
      <c r="E3038" s="36">
        <v>208</v>
      </c>
      <c r="F3038" s="35">
        <v>4130</v>
      </c>
      <c r="G3038" s="36" t="s">
        <v>1025</v>
      </c>
      <c r="H3038" s="36">
        <v>20</v>
      </c>
      <c r="I3038" s="36">
        <v>303</v>
      </c>
      <c r="J3038" s="35">
        <v>1943</v>
      </c>
    </row>
    <row r="3039" spans="1:10" x14ac:dyDescent="0.25">
      <c r="A3039" s="27">
        <v>2011032</v>
      </c>
      <c r="B3039" s="34" t="s">
        <v>2782</v>
      </c>
      <c r="C3039" s="35">
        <v>11735</v>
      </c>
      <c r="D3039" s="36" t="s">
        <v>1025</v>
      </c>
      <c r="E3039" s="36">
        <v>117</v>
      </c>
      <c r="F3039" s="35">
        <v>3250</v>
      </c>
      <c r="G3039" s="36" t="s">
        <v>1025</v>
      </c>
      <c r="H3039" s="36">
        <v>28</v>
      </c>
      <c r="I3039" s="36">
        <v>1091</v>
      </c>
      <c r="J3039" s="35">
        <v>2148</v>
      </c>
    </row>
    <row r="3040" spans="1:10" x14ac:dyDescent="0.25">
      <c r="A3040" s="27">
        <v>2011052</v>
      </c>
      <c r="B3040" s="34" t="s">
        <v>2783</v>
      </c>
      <c r="C3040" s="35">
        <v>13336</v>
      </c>
      <c r="D3040" s="36" t="s">
        <v>1025</v>
      </c>
      <c r="E3040" s="36">
        <v>133</v>
      </c>
      <c r="F3040" s="35">
        <v>3999</v>
      </c>
      <c r="G3040" s="36" t="s">
        <v>1025</v>
      </c>
      <c r="H3040" s="36">
        <v>30</v>
      </c>
      <c r="I3040" s="36">
        <v>865</v>
      </c>
      <c r="J3040" s="35">
        <v>1972</v>
      </c>
    </row>
    <row r="3041" spans="1:10" x14ac:dyDescent="0.25">
      <c r="A3041" s="27">
        <v>2011062</v>
      </c>
      <c r="B3041" s="34" t="s">
        <v>2784</v>
      </c>
      <c r="C3041" s="35">
        <v>12114</v>
      </c>
      <c r="D3041" s="36" t="s">
        <v>1025</v>
      </c>
      <c r="E3041" s="36">
        <v>121</v>
      </c>
      <c r="F3041" s="35">
        <v>2654</v>
      </c>
      <c r="G3041" s="36" t="s">
        <v>1025</v>
      </c>
      <c r="H3041" s="36">
        <v>22</v>
      </c>
      <c r="I3041" s="36">
        <v>1038</v>
      </c>
      <c r="J3041" s="35">
        <v>2230</v>
      </c>
    </row>
    <row r="3042" spans="1:10" x14ac:dyDescent="0.25">
      <c r="A3042" s="27">
        <v>2011072</v>
      </c>
      <c r="B3042" s="34" t="s">
        <v>2785</v>
      </c>
      <c r="C3042" s="35">
        <v>17409</v>
      </c>
      <c r="D3042" s="36" t="s">
        <v>1025</v>
      </c>
      <c r="E3042" s="36">
        <v>174</v>
      </c>
      <c r="F3042" s="35">
        <v>3475</v>
      </c>
      <c r="G3042" s="36" t="s">
        <v>1025</v>
      </c>
      <c r="H3042" s="36">
        <v>20</v>
      </c>
      <c r="I3042" s="36">
        <v>492</v>
      </c>
      <c r="J3042" s="35">
        <v>2101</v>
      </c>
    </row>
    <row r="3043" spans="1:10" x14ac:dyDescent="0.25">
      <c r="A3043" s="27">
        <v>2011102</v>
      </c>
      <c r="B3043" s="34" t="s">
        <v>2786</v>
      </c>
      <c r="C3043" s="35">
        <v>30161</v>
      </c>
      <c r="D3043" s="36" t="s">
        <v>1025</v>
      </c>
      <c r="E3043" s="36">
        <v>302</v>
      </c>
      <c r="F3043" s="35">
        <v>2912</v>
      </c>
      <c r="G3043" s="36" t="s">
        <v>1025</v>
      </c>
      <c r="H3043" s="36">
        <v>10</v>
      </c>
      <c r="I3043" s="36">
        <v>95</v>
      </c>
      <c r="J3043" s="35">
        <v>2199</v>
      </c>
    </row>
    <row r="3044" spans="1:10" x14ac:dyDescent="0.25">
      <c r="A3044" s="27" t="s">
        <v>1025</v>
      </c>
      <c r="B3044" s="37" t="s">
        <v>1046</v>
      </c>
      <c r="C3044" s="38"/>
      <c r="D3044" s="38"/>
      <c r="E3044" s="38"/>
      <c r="F3044" s="38"/>
      <c r="G3044" s="38"/>
      <c r="H3044" s="38"/>
      <c r="I3044" s="38"/>
      <c r="J3044" s="38"/>
    </row>
    <row r="3045" spans="1:10" x14ac:dyDescent="0.25">
      <c r="A3045" s="27">
        <v>2011013</v>
      </c>
      <c r="B3045" s="34" t="s">
        <v>2787</v>
      </c>
      <c r="C3045" s="35">
        <v>26384</v>
      </c>
      <c r="D3045" s="36" t="s">
        <v>1025</v>
      </c>
      <c r="E3045" s="36">
        <v>264</v>
      </c>
      <c r="F3045" s="35">
        <v>11489</v>
      </c>
      <c r="G3045" s="36" t="s">
        <v>1025</v>
      </c>
      <c r="H3045" s="36">
        <v>44</v>
      </c>
      <c r="I3045" s="36">
        <v>146</v>
      </c>
      <c r="J3045" s="35">
        <v>741</v>
      </c>
    </row>
    <row r="3046" spans="1:10" x14ac:dyDescent="0.25">
      <c r="A3046" s="27">
        <v>2011014</v>
      </c>
      <c r="B3046" s="34" t="s">
        <v>1037</v>
      </c>
      <c r="C3046" s="35">
        <v>2264</v>
      </c>
      <c r="D3046" s="36" t="s">
        <v>1025</v>
      </c>
      <c r="E3046" s="36">
        <v>23</v>
      </c>
      <c r="F3046" s="35">
        <v>5553</v>
      </c>
      <c r="G3046" s="36" t="s">
        <v>1025</v>
      </c>
      <c r="H3046" s="36">
        <v>245</v>
      </c>
      <c r="I3046" s="36" t="s">
        <v>1038</v>
      </c>
      <c r="J3046" s="35" t="s">
        <v>1038</v>
      </c>
    </row>
    <row r="3047" spans="1:10" x14ac:dyDescent="0.25">
      <c r="A3047" s="27">
        <v>2011015</v>
      </c>
      <c r="B3047" s="34" t="s">
        <v>1039</v>
      </c>
      <c r="C3047" s="35">
        <v>24120</v>
      </c>
      <c r="D3047" s="36" t="s">
        <v>1025</v>
      </c>
      <c r="E3047" s="36">
        <v>241</v>
      </c>
      <c r="F3047" s="35">
        <v>5936</v>
      </c>
      <c r="G3047" s="36" t="s">
        <v>1025</v>
      </c>
      <c r="H3047" s="36">
        <v>25</v>
      </c>
      <c r="I3047" s="36" t="s">
        <v>1038</v>
      </c>
      <c r="J3047" s="35" t="s">
        <v>1038</v>
      </c>
    </row>
    <row r="3048" spans="1:10" x14ac:dyDescent="0.25">
      <c r="A3048" s="27">
        <v>2011043</v>
      </c>
      <c r="B3048" s="34" t="s">
        <v>2788</v>
      </c>
      <c r="C3048" s="35">
        <v>16604</v>
      </c>
      <c r="D3048" s="36" t="s">
        <v>1025</v>
      </c>
      <c r="E3048" s="36">
        <v>166</v>
      </c>
      <c r="F3048" s="35">
        <v>3091</v>
      </c>
      <c r="G3048" s="36" t="s">
        <v>1025</v>
      </c>
      <c r="H3048" s="36">
        <v>19</v>
      </c>
      <c r="I3048" s="36">
        <v>550</v>
      </c>
      <c r="J3048" s="35">
        <v>2176</v>
      </c>
    </row>
    <row r="3049" spans="1:10" x14ac:dyDescent="0.25">
      <c r="A3049" s="27">
        <v>2011044</v>
      </c>
      <c r="B3049" s="34" t="s">
        <v>1064</v>
      </c>
      <c r="C3049" s="35">
        <v>383</v>
      </c>
      <c r="D3049" s="36" t="s">
        <v>1025</v>
      </c>
      <c r="E3049" s="36">
        <v>4</v>
      </c>
      <c r="F3049" s="35">
        <v>2415</v>
      </c>
      <c r="G3049" s="36" t="s">
        <v>1025</v>
      </c>
      <c r="H3049" s="36">
        <v>631</v>
      </c>
      <c r="I3049" s="36" t="s">
        <v>1038</v>
      </c>
      <c r="J3049" s="35" t="s">
        <v>1038</v>
      </c>
    </row>
    <row r="3050" spans="1:10" x14ac:dyDescent="0.25">
      <c r="A3050" s="27">
        <v>2011045</v>
      </c>
      <c r="B3050" s="34" t="s">
        <v>1039</v>
      </c>
      <c r="C3050" s="35">
        <v>16221</v>
      </c>
      <c r="D3050" s="36" t="s">
        <v>1025</v>
      </c>
      <c r="E3050" s="36">
        <v>162</v>
      </c>
      <c r="F3050" s="35">
        <v>676</v>
      </c>
      <c r="G3050" s="36" t="s">
        <v>1025</v>
      </c>
      <c r="H3050" s="36">
        <v>4</v>
      </c>
      <c r="I3050" s="36" t="s">
        <v>1038</v>
      </c>
      <c r="J3050" s="35" t="s">
        <v>1038</v>
      </c>
    </row>
    <row r="3051" spans="1:10" x14ac:dyDescent="0.25">
      <c r="A3051" s="27">
        <v>2011083</v>
      </c>
      <c r="B3051" s="34" t="s">
        <v>2789</v>
      </c>
      <c r="C3051" s="35">
        <v>31356</v>
      </c>
      <c r="D3051" s="36" t="s">
        <v>1025</v>
      </c>
      <c r="E3051" s="36">
        <v>314</v>
      </c>
      <c r="F3051" s="35">
        <v>25554</v>
      </c>
      <c r="G3051" s="36" t="s">
        <v>1025</v>
      </c>
      <c r="H3051" s="36">
        <v>81</v>
      </c>
      <c r="I3051" s="36">
        <v>85</v>
      </c>
      <c r="J3051" s="35">
        <v>240</v>
      </c>
    </row>
    <row r="3052" spans="1:10" x14ac:dyDescent="0.25">
      <c r="A3052" s="27">
        <v>2011084</v>
      </c>
      <c r="B3052" s="34" t="s">
        <v>1064</v>
      </c>
      <c r="C3052" s="35">
        <v>1859</v>
      </c>
      <c r="D3052" s="36" t="s">
        <v>1025</v>
      </c>
      <c r="E3052" s="36">
        <v>19</v>
      </c>
      <c r="F3052" s="35">
        <v>18210</v>
      </c>
      <c r="G3052" s="36" t="s">
        <v>1025</v>
      </c>
      <c r="H3052" s="36">
        <v>980</v>
      </c>
      <c r="I3052" s="36" t="s">
        <v>1038</v>
      </c>
      <c r="J3052" s="35" t="s">
        <v>1038</v>
      </c>
    </row>
    <row r="3053" spans="1:10" x14ac:dyDescent="0.25">
      <c r="A3053" s="27">
        <v>2011085</v>
      </c>
      <c r="B3053" s="34" t="s">
        <v>1073</v>
      </c>
      <c r="C3053" s="35">
        <v>29497</v>
      </c>
      <c r="D3053" s="36" t="s">
        <v>1025</v>
      </c>
      <c r="E3053" s="36">
        <v>295</v>
      </c>
      <c r="F3053" s="35">
        <v>7344</v>
      </c>
      <c r="G3053" s="36" t="s">
        <v>1025</v>
      </c>
      <c r="H3053" s="36">
        <v>25</v>
      </c>
      <c r="I3053" s="36" t="s">
        <v>1038</v>
      </c>
      <c r="J3053" s="35" t="s">
        <v>1038</v>
      </c>
    </row>
    <row r="3054" spans="1:10" x14ac:dyDescent="0.25">
      <c r="A3054" s="27">
        <v>2011093</v>
      </c>
      <c r="B3054" s="34" t="s">
        <v>2790</v>
      </c>
      <c r="C3054" s="35">
        <v>25570</v>
      </c>
      <c r="D3054" s="36" t="s">
        <v>1025</v>
      </c>
      <c r="E3054" s="36">
        <v>256</v>
      </c>
      <c r="F3054" s="35">
        <v>6912</v>
      </c>
      <c r="G3054" s="36" t="s">
        <v>1025</v>
      </c>
      <c r="H3054" s="36">
        <v>27</v>
      </c>
      <c r="I3054" s="36">
        <v>168</v>
      </c>
      <c r="J3054" s="35">
        <v>1315</v>
      </c>
    </row>
    <row r="3055" spans="1:10" x14ac:dyDescent="0.25">
      <c r="A3055" s="27">
        <v>2011094</v>
      </c>
      <c r="B3055" s="34" t="s">
        <v>1037</v>
      </c>
      <c r="C3055" s="35">
        <v>2595</v>
      </c>
      <c r="D3055" s="36" t="s">
        <v>1025</v>
      </c>
      <c r="E3055" s="36">
        <v>26</v>
      </c>
      <c r="F3055" s="35">
        <v>2180</v>
      </c>
      <c r="G3055" s="36" t="s">
        <v>1025</v>
      </c>
      <c r="H3055" s="36">
        <v>84</v>
      </c>
      <c r="I3055" s="36" t="s">
        <v>1038</v>
      </c>
      <c r="J3055" s="35" t="s">
        <v>1038</v>
      </c>
    </row>
    <row r="3056" spans="1:10" x14ac:dyDescent="0.25">
      <c r="A3056" s="27">
        <v>2011095</v>
      </c>
      <c r="B3056" s="34" t="s">
        <v>1039</v>
      </c>
      <c r="C3056" s="35">
        <v>22975</v>
      </c>
      <c r="D3056" s="36" t="s">
        <v>1025</v>
      </c>
      <c r="E3056" s="36">
        <v>230</v>
      </c>
      <c r="F3056" s="35">
        <v>4732</v>
      </c>
      <c r="G3056" s="36" t="s">
        <v>1025</v>
      </c>
      <c r="H3056" s="36">
        <v>21</v>
      </c>
      <c r="I3056" s="36" t="s">
        <v>1038</v>
      </c>
      <c r="J3056" s="35" t="s">
        <v>1038</v>
      </c>
    </row>
    <row r="3057" spans="1:10" x14ac:dyDescent="0.25">
      <c r="A3057" s="27" t="s">
        <v>1025</v>
      </c>
      <c r="B3057" s="40" t="s">
        <v>2791</v>
      </c>
      <c r="C3057" s="41"/>
      <c r="D3057" s="41"/>
      <c r="E3057" s="41"/>
      <c r="F3057" s="41"/>
      <c r="G3057" s="41"/>
      <c r="H3057" s="41"/>
      <c r="I3057" s="41"/>
      <c r="J3057" s="41"/>
    </row>
    <row r="3058" spans="1:10" x14ac:dyDescent="0.25">
      <c r="A3058" s="27" t="s">
        <v>1025</v>
      </c>
      <c r="B3058" s="37" t="s">
        <v>1053</v>
      </c>
      <c r="C3058" s="38"/>
      <c r="D3058" s="38"/>
      <c r="E3058" s="38"/>
      <c r="F3058" s="38"/>
      <c r="G3058" s="38"/>
      <c r="H3058" s="38"/>
      <c r="I3058" s="38"/>
      <c r="J3058" s="38"/>
    </row>
    <row r="3059" spans="1:10" x14ac:dyDescent="0.25">
      <c r="A3059" s="27">
        <v>2012012</v>
      </c>
      <c r="B3059" s="34" t="s">
        <v>2792</v>
      </c>
      <c r="C3059" s="35">
        <v>12256</v>
      </c>
      <c r="D3059" s="36" t="s">
        <v>1025</v>
      </c>
      <c r="E3059" s="36">
        <v>123</v>
      </c>
      <c r="F3059" s="35">
        <v>3097</v>
      </c>
      <c r="G3059" s="36" t="s">
        <v>1025</v>
      </c>
      <c r="H3059" s="36">
        <v>25</v>
      </c>
      <c r="I3059" s="36">
        <v>1014</v>
      </c>
      <c r="J3059" s="35">
        <v>2174</v>
      </c>
    </row>
    <row r="3060" spans="1:10" x14ac:dyDescent="0.25">
      <c r="A3060" s="27">
        <v>2012022</v>
      </c>
      <c r="B3060" s="34" t="s">
        <v>2793</v>
      </c>
      <c r="C3060" s="35">
        <v>15081</v>
      </c>
      <c r="D3060" s="36" t="s">
        <v>1025</v>
      </c>
      <c r="E3060" s="36">
        <v>151</v>
      </c>
      <c r="F3060" s="35">
        <v>4361</v>
      </c>
      <c r="G3060" s="36" t="s">
        <v>1025</v>
      </c>
      <c r="H3060" s="36">
        <v>29</v>
      </c>
      <c r="I3060" s="36">
        <v>670</v>
      </c>
      <c r="J3060" s="35">
        <v>1885</v>
      </c>
    </row>
    <row r="3061" spans="1:10" x14ac:dyDescent="0.25">
      <c r="A3061" s="27">
        <v>2012032</v>
      </c>
      <c r="B3061" s="34" t="s">
        <v>2794</v>
      </c>
      <c r="C3061" s="35">
        <v>13137</v>
      </c>
      <c r="D3061" s="36" t="s">
        <v>1025</v>
      </c>
      <c r="E3061" s="36">
        <v>131</v>
      </c>
      <c r="F3061" s="35">
        <v>3148</v>
      </c>
      <c r="G3061" s="36" t="s">
        <v>1025</v>
      </c>
      <c r="H3061" s="36">
        <v>24</v>
      </c>
      <c r="I3061" s="36">
        <v>893</v>
      </c>
      <c r="J3061" s="35">
        <v>2167</v>
      </c>
    </row>
    <row r="3062" spans="1:10" x14ac:dyDescent="0.25">
      <c r="A3062" s="27">
        <v>2012042</v>
      </c>
      <c r="B3062" s="34" t="s">
        <v>2795</v>
      </c>
      <c r="C3062" s="35">
        <v>12362</v>
      </c>
      <c r="D3062" s="36" t="s">
        <v>1025</v>
      </c>
      <c r="E3062" s="36">
        <v>124</v>
      </c>
      <c r="F3062" s="35">
        <v>2947</v>
      </c>
      <c r="G3062" s="36" t="s">
        <v>1025</v>
      </c>
      <c r="H3062" s="36">
        <v>24</v>
      </c>
      <c r="I3062" s="36">
        <v>1004</v>
      </c>
      <c r="J3062" s="35">
        <v>2194</v>
      </c>
    </row>
    <row r="3063" spans="1:10" x14ac:dyDescent="0.25">
      <c r="A3063" s="27">
        <v>2012052</v>
      </c>
      <c r="B3063" s="34" t="s">
        <v>2796</v>
      </c>
      <c r="C3063" s="35">
        <v>14224</v>
      </c>
      <c r="D3063" s="36" t="s">
        <v>1025</v>
      </c>
      <c r="E3063" s="36">
        <v>142</v>
      </c>
      <c r="F3063" s="35">
        <v>5915</v>
      </c>
      <c r="G3063" s="36" t="s">
        <v>1025</v>
      </c>
      <c r="H3063" s="36">
        <v>42</v>
      </c>
      <c r="I3063" s="36">
        <v>756</v>
      </c>
      <c r="J3063" s="35">
        <v>1515</v>
      </c>
    </row>
    <row r="3064" spans="1:10" x14ac:dyDescent="0.25">
      <c r="A3064" s="27">
        <v>2012062</v>
      </c>
      <c r="B3064" s="34" t="s">
        <v>2797</v>
      </c>
      <c r="C3064" s="35">
        <v>10346</v>
      </c>
      <c r="D3064" s="36" t="s">
        <v>1025</v>
      </c>
      <c r="E3064" s="36">
        <v>103</v>
      </c>
      <c r="F3064" s="35">
        <v>2341</v>
      </c>
      <c r="G3064" s="36" t="s">
        <v>1025</v>
      </c>
      <c r="H3064" s="36">
        <v>23</v>
      </c>
      <c r="I3064" s="36">
        <v>1330</v>
      </c>
      <c r="J3064" s="35">
        <v>2263</v>
      </c>
    </row>
    <row r="3065" spans="1:10" x14ac:dyDescent="0.25">
      <c r="A3065" s="27">
        <v>2012072</v>
      </c>
      <c r="B3065" s="34" t="s">
        <v>2798</v>
      </c>
      <c r="C3065" s="35">
        <v>26461</v>
      </c>
      <c r="D3065" s="36" t="s">
        <v>1025</v>
      </c>
      <c r="E3065" s="36">
        <v>265</v>
      </c>
      <c r="F3065" s="35">
        <v>7682</v>
      </c>
      <c r="G3065" s="36" t="s">
        <v>1025</v>
      </c>
      <c r="H3065" s="36">
        <v>29</v>
      </c>
      <c r="I3065" s="36">
        <v>144</v>
      </c>
      <c r="J3065" s="35">
        <v>1177</v>
      </c>
    </row>
    <row r="3066" spans="1:10" x14ac:dyDescent="0.25">
      <c r="A3066" s="27">
        <v>2012082</v>
      </c>
      <c r="B3066" s="34" t="s">
        <v>2799</v>
      </c>
      <c r="C3066" s="35">
        <v>15643</v>
      </c>
      <c r="D3066" s="36" t="s">
        <v>1025</v>
      </c>
      <c r="E3066" s="36">
        <v>156</v>
      </c>
      <c r="F3066" s="35">
        <v>3907</v>
      </c>
      <c r="G3066" s="36" t="s">
        <v>1025</v>
      </c>
      <c r="H3066" s="36">
        <v>25</v>
      </c>
      <c r="I3066" s="36">
        <v>622</v>
      </c>
      <c r="J3066" s="35">
        <v>1998</v>
      </c>
    </row>
    <row r="3067" spans="1:10" x14ac:dyDescent="0.25">
      <c r="A3067" s="27">
        <v>2012092</v>
      </c>
      <c r="B3067" s="34" t="s">
        <v>2800</v>
      </c>
      <c r="C3067" s="35">
        <v>11190</v>
      </c>
      <c r="D3067" s="36" t="s">
        <v>1025</v>
      </c>
      <c r="E3067" s="36">
        <v>112</v>
      </c>
      <c r="F3067" s="35">
        <v>2394</v>
      </c>
      <c r="G3067" s="36" t="s">
        <v>1025</v>
      </c>
      <c r="H3067" s="36">
        <v>21</v>
      </c>
      <c r="I3067" s="36">
        <v>1179</v>
      </c>
      <c r="J3067" s="35">
        <v>2256</v>
      </c>
    </row>
    <row r="3068" spans="1:10" x14ac:dyDescent="0.25">
      <c r="A3068" s="27" t="s">
        <v>1025</v>
      </c>
      <c r="B3068" s="40" t="s">
        <v>2801</v>
      </c>
      <c r="C3068" s="41"/>
      <c r="D3068" s="41"/>
      <c r="E3068" s="41"/>
      <c r="F3068" s="41"/>
      <c r="G3068" s="41"/>
      <c r="H3068" s="41"/>
      <c r="I3068" s="41"/>
      <c r="J3068" s="41"/>
    </row>
    <row r="3069" spans="1:10" x14ac:dyDescent="0.25">
      <c r="A3069" s="27" t="s">
        <v>1025</v>
      </c>
      <c r="B3069" s="37" t="s">
        <v>1150</v>
      </c>
      <c r="C3069" s="38"/>
      <c r="D3069" s="38"/>
      <c r="E3069" s="38"/>
      <c r="F3069" s="38"/>
      <c r="G3069" s="38"/>
      <c r="H3069" s="38"/>
      <c r="I3069" s="38"/>
      <c r="J3069" s="38"/>
    </row>
    <row r="3070" spans="1:10" x14ac:dyDescent="0.25">
      <c r="A3070" s="27">
        <v>2013011</v>
      </c>
      <c r="B3070" s="34" t="s">
        <v>2802</v>
      </c>
      <c r="C3070" s="35">
        <v>1524</v>
      </c>
      <c r="D3070" s="36" t="s">
        <v>1025</v>
      </c>
      <c r="E3070" s="36">
        <v>15</v>
      </c>
      <c r="F3070" s="35">
        <v>9414</v>
      </c>
      <c r="G3070" s="36" t="s">
        <v>1025</v>
      </c>
      <c r="H3070" s="36">
        <v>618</v>
      </c>
      <c r="I3070" s="36">
        <v>2278</v>
      </c>
      <c r="J3070" s="35">
        <v>928</v>
      </c>
    </row>
    <row r="3071" spans="1:10" x14ac:dyDescent="0.25">
      <c r="A3071" s="27" t="s">
        <v>1025</v>
      </c>
      <c r="B3071" s="37" t="s">
        <v>1053</v>
      </c>
      <c r="C3071" s="38"/>
      <c r="D3071" s="38"/>
      <c r="E3071" s="38"/>
      <c r="F3071" s="38"/>
      <c r="G3071" s="38"/>
      <c r="H3071" s="38"/>
      <c r="I3071" s="38"/>
      <c r="J3071" s="38"/>
    </row>
    <row r="3072" spans="1:10" x14ac:dyDescent="0.25">
      <c r="A3072" s="27">
        <v>2013042</v>
      </c>
      <c r="B3072" s="34" t="s">
        <v>2803</v>
      </c>
      <c r="C3072" s="35">
        <v>12385</v>
      </c>
      <c r="D3072" s="36" t="s">
        <v>1025</v>
      </c>
      <c r="E3072" s="36">
        <v>124</v>
      </c>
      <c r="F3072" s="35">
        <v>4406</v>
      </c>
      <c r="G3072" s="36" t="s">
        <v>1025</v>
      </c>
      <c r="H3072" s="36">
        <v>36</v>
      </c>
      <c r="I3072" s="36">
        <v>998</v>
      </c>
      <c r="J3072" s="35">
        <v>1873</v>
      </c>
    </row>
    <row r="3073" spans="1:10" x14ac:dyDescent="0.25">
      <c r="A3073" s="27">
        <v>2013052</v>
      </c>
      <c r="B3073" s="34" t="s">
        <v>2804</v>
      </c>
      <c r="C3073" s="35">
        <v>11942</v>
      </c>
      <c r="D3073" s="36" t="s">
        <v>1025</v>
      </c>
      <c r="E3073" s="36">
        <v>119</v>
      </c>
      <c r="F3073" s="35">
        <v>3252</v>
      </c>
      <c r="G3073" s="36" t="s">
        <v>1025</v>
      </c>
      <c r="H3073" s="36">
        <v>27</v>
      </c>
      <c r="I3073" s="36">
        <v>1063</v>
      </c>
      <c r="J3073" s="35">
        <v>2146</v>
      </c>
    </row>
    <row r="3074" spans="1:10" x14ac:dyDescent="0.25">
      <c r="A3074" s="27">
        <v>2013062</v>
      </c>
      <c r="B3074" s="34" t="s">
        <v>2805</v>
      </c>
      <c r="C3074" s="35">
        <v>11532</v>
      </c>
      <c r="D3074" s="36" t="s">
        <v>1025</v>
      </c>
      <c r="E3074" s="36">
        <v>115</v>
      </c>
      <c r="F3074" s="35">
        <v>3099</v>
      </c>
      <c r="G3074" s="36" t="s">
        <v>1025</v>
      </c>
      <c r="H3074" s="36">
        <v>27</v>
      </c>
      <c r="I3074" s="36">
        <v>1123</v>
      </c>
      <c r="J3074" s="35">
        <v>2172</v>
      </c>
    </row>
    <row r="3075" spans="1:10" x14ac:dyDescent="0.25">
      <c r="A3075" s="27">
        <v>2013072</v>
      </c>
      <c r="B3075" s="34" t="s">
        <v>2806</v>
      </c>
      <c r="C3075" s="35">
        <v>10970</v>
      </c>
      <c r="D3075" s="36" t="s">
        <v>1025</v>
      </c>
      <c r="E3075" s="36">
        <v>110</v>
      </c>
      <c r="F3075" s="35">
        <v>3910</v>
      </c>
      <c r="G3075" s="36" t="s">
        <v>1025</v>
      </c>
      <c r="H3075" s="36">
        <v>36</v>
      </c>
      <c r="I3075" s="36">
        <v>1230</v>
      </c>
      <c r="J3075" s="35">
        <v>1997</v>
      </c>
    </row>
    <row r="3076" spans="1:10" x14ac:dyDescent="0.25">
      <c r="A3076" s="27">
        <v>2013082</v>
      </c>
      <c r="B3076" s="34" t="s">
        <v>2807</v>
      </c>
      <c r="C3076" s="35">
        <v>15560</v>
      </c>
      <c r="D3076" s="36" t="s">
        <v>1025</v>
      </c>
      <c r="E3076" s="36">
        <v>156</v>
      </c>
      <c r="F3076" s="35">
        <v>5761</v>
      </c>
      <c r="G3076" s="36" t="s">
        <v>1025</v>
      </c>
      <c r="H3076" s="36">
        <v>37</v>
      </c>
      <c r="I3076" s="36">
        <v>627</v>
      </c>
      <c r="J3076" s="35">
        <v>1544</v>
      </c>
    </row>
    <row r="3077" spans="1:10" x14ac:dyDescent="0.25">
      <c r="A3077" s="27">
        <v>2013102</v>
      </c>
      <c r="B3077" s="34" t="s">
        <v>2802</v>
      </c>
      <c r="C3077" s="35">
        <v>16648</v>
      </c>
      <c r="D3077" s="36" t="s">
        <v>1025</v>
      </c>
      <c r="E3077" s="36">
        <v>167</v>
      </c>
      <c r="F3077" s="35">
        <v>5401</v>
      </c>
      <c r="G3077" s="36" t="s">
        <v>1025</v>
      </c>
      <c r="H3077" s="36">
        <v>32</v>
      </c>
      <c r="I3077" s="36">
        <v>547</v>
      </c>
      <c r="J3077" s="35">
        <v>1626</v>
      </c>
    </row>
    <row r="3078" spans="1:10" x14ac:dyDescent="0.25">
      <c r="A3078" s="27" t="s">
        <v>1025</v>
      </c>
      <c r="B3078" s="37" t="s">
        <v>1046</v>
      </c>
      <c r="C3078" s="38"/>
      <c r="D3078" s="38"/>
      <c r="E3078" s="38"/>
      <c r="F3078" s="38"/>
      <c r="G3078" s="38"/>
      <c r="H3078" s="38"/>
      <c r="I3078" s="38"/>
      <c r="J3078" s="38"/>
    </row>
    <row r="3079" spans="1:10" x14ac:dyDescent="0.25">
      <c r="A3079" s="27">
        <v>2013023</v>
      </c>
      <c r="B3079" s="34" t="s">
        <v>2808</v>
      </c>
      <c r="C3079" s="35">
        <v>20118</v>
      </c>
      <c r="D3079" s="36" t="s">
        <v>1025</v>
      </c>
      <c r="E3079" s="36">
        <v>201</v>
      </c>
      <c r="F3079" s="35">
        <v>8654</v>
      </c>
      <c r="G3079" s="36" t="s">
        <v>1025</v>
      </c>
      <c r="H3079" s="36">
        <v>43</v>
      </c>
      <c r="I3079" s="36">
        <v>339</v>
      </c>
      <c r="J3079" s="35">
        <v>1025</v>
      </c>
    </row>
    <row r="3080" spans="1:10" x14ac:dyDescent="0.25">
      <c r="A3080" s="27">
        <v>2013024</v>
      </c>
      <c r="B3080" s="34" t="s">
        <v>1037</v>
      </c>
      <c r="C3080" s="35">
        <v>1953</v>
      </c>
      <c r="D3080" s="36" t="s">
        <v>1025</v>
      </c>
      <c r="E3080" s="36">
        <v>20</v>
      </c>
      <c r="F3080" s="35">
        <v>4639</v>
      </c>
      <c r="G3080" s="36" t="s">
        <v>1025</v>
      </c>
      <c r="H3080" s="36">
        <v>238</v>
      </c>
      <c r="I3080" s="36" t="s">
        <v>1038</v>
      </c>
      <c r="J3080" s="35" t="s">
        <v>1038</v>
      </c>
    </row>
    <row r="3081" spans="1:10" x14ac:dyDescent="0.25">
      <c r="A3081" s="27">
        <v>2013025</v>
      </c>
      <c r="B3081" s="34" t="s">
        <v>1101</v>
      </c>
      <c r="C3081" s="35">
        <v>18165</v>
      </c>
      <c r="D3081" s="36" t="s">
        <v>1025</v>
      </c>
      <c r="E3081" s="36">
        <v>181</v>
      </c>
      <c r="F3081" s="35">
        <v>4015</v>
      </c>
      <c r="G3081" s="36" t="s">
        <v>1025</v>
      </c>
      <c r="H3081" s="36">
        <v>22</v>
      </c>
      <c r="I3081" s="36" t="s">
        <v>1038</v>
      </c>
      <c r="J3081" s="35" t="s">
        <v>1038</v>
      </c>
    </row>
    <row r="3082" spans="1:10" x14ac:dyDescent="0.25">
      <c r="A3082" s="27">
        <v>2013033</v>
      </c>
      <c r="B3082" s="34" t="s">
        <v>2809</v>
      </c>
      <c r="C3082" s="35">
        <v>13040</v>
      </c>
      <c r="D3082" s="36" t="s">
        <v>1025</v>
      </c>
      <c r="E3082" s="36">
        <v>130</v>
      </c>
      <c r="F3082" s="35">
        <v>6393</v>
      </c>
      <c r="G3082" s="36" t="s">
        <v>1025</v>
      </c>
      <c r="H3082" s="36">
        <v>49</v>
      </c>
      <c r="I3082" s="36">
        <v>904</v>
      </c>
      <c r="J3082" s="35">
        <v>1409</v>
      </c>
    </row>
    <row r="3083" spans="1:10" x14ac:dyDescent="0.25">
      <c r="A3083" s="27">
        <v>2013034</v>
      </c>
      <c r="B3083" s="34" t="s">
        <v>1037</v>
      </c>
      <c r="C3083" s="35">
        <v>523</v>
      </c>
      <c r="D3083" s="36" t="s">
        <v>1025</v>
      </c>
      <c r="E3083" s="36">
        <v>5</v>
      </c>
      <c r="F3083" s="35">
        <v>2641</v>
      </c>
      <c r="G3083" s="36" t="s">
        <v>1025</v>
      </c>
      <c r="H3083" s="36">
        <v>505</v>
      </c>
      <c r="I3083" s="36" t="s">
        <v>1038</v>
      </c>
      <c r="J3083" s="35" t="s">
        <v>1038</v>
      </c>
    </row>
    <row r="3084" spans="1:10" x14ac:dyDescent="0.25">
      <c r="A3084" s="27">
        <v>2013035</v>
      </c>
      <c r="B3084" s="34" t="s">
        <v>1049</v>
      </c>
      <c r="C3084" s="35">
        <v>12517</v>
      </c>
      <c r="D3084" s="36" t="s">
        <v>1025</v>
      </c>
      <c r="E3084" s="36">
        <v>125</v>
      </c>
      <c r="F3084" s="35">
        <v>3752</v>
      </c>
      <c r="G3084" s="36" t="s">
        <v>1025</v>
      </c>
      <c r="H3084" s="36">
        <v>30</v>
      </c>
      <c r="I3084" s="36" t="s">
        <v>1038</v>
      </c>
      <c r="J3084" s="35" t="s">
        <v>1038</v>
      </c>
    </row>
    <row r="3085" spans="1:10" x14ac:dyDescent="0.25">
      <c r="A3085" s="27">
        <v>2013093</v>
      </c>
      <c r="B3085" s="34" t="s">
        <v>2810</v>
      </c>
      <c r="C3085" s="35">
        <v>15172</v>
      </c>
      <c r="D3085" s="36" t="s">
        <v>1025</v>
      </c>
      <c r="E3085" s="36">
        <v>152</v>
      </c>
      <c r="F3085" s="35">
        <v>6958</v>
      </c>
      <c r="G3085" s="36" t="s">
        <v>1025</v>
      </c>
      <c r="H3085" s="36">
        <v>46</v>
      </c>
      <c r="I3085" s="36">
        <v>657</v>
      </c>
      <c r="J3085" s="35">
        <v>1306</v>
      </c>
    </row>
    <row r="3086" spans="1:10" x14ac:dyDescent="0.25">
      <c r="A3086" s="27">
        <v>2013094</v>
      </c>
      <c r="B3086" s="34" t="s">
        <v>2324</v>
      </c>
      <c r="C3086" s="35">
        <v>196</v>
      </c>
      <c r="D3086" s="36" t="s">
        <v>1025</v>
      </c>
      <c r="E3086" s="36">
        <v>2</v>
      </c>
      <c r="F3086" s="35">
        <v>2171</v>
      </c>
      <c r="G3086" s="36" t="s">
        <v>1025</v>
      </c>
      <c r="H3086" s="36">
        <v>1108</v>
      </c>
      <c r="I3086" s="36" t="s">
        <v>1038</v>
      </c>
      <c r="J3086" s="35" t="s">
        <v>1038</v>
      </c>
    </row>
    <row r="3087" spans="1:10" x14ac:dyDescent="0.25">
      <c r="A3087" s="27">
        <v>2013095</v>
      </c>
      <c r="B3087" s="34" t="s">
        <v>1049</v>
      </c>
      <c r="C3087" s="35">
        <v>14976</v>
      </c>
      <c r="D3087" s="36" t="s">
        <v>1025</v>
      </c>
      <c r="E3087" s="36">
        <v>150</v>
      </c>
      <c r="F3087" s="35">
        <v>4787</v>
      </c>
      <c r="G3087" s="36" t="s">
        <v>1025</v>
      </c>
      <c r="H3087" s="36">
        <v>32</v>
      </c>
      <c r="I3087" s="36" t="s">
        <v>1038</v>
      </c>
      <c r="J3087" s="35" t="s">
        <v>1038</v>
      </c>
    </row>
    <row r="3088" spans="1:10" x14ac:dyDescent="0.25">
      <c r="A3088" s="27" t="s">
        <v>1025</v>
      </c>
      <c r="B3088" s="40" t="s">
        <v>2811</v>
      </c>
      <c r="C3088" s="41"/>
      <c r="D3088" s="41"/>
      <c r="E3088" s="41"/>
      <c r="F3088" s="41"/>
      <c r="G3088" s="41"/>
      <c r="H3088" s="41"/>
      <c r="I3088" s="41"/>
      <c r="J3088" s="41"/>
    </row>
    <row r="3089" spans="1:10" x14ac:dyDescent="0.25">
      <c r="A3089" s="27" t="s">
        <v>1025</v>
      </c>
      <c r="B3089" s="37" t="s">
        <v>1028</v>
      </c>
      <c r="C3089" s="38"/>
      <c r="D3089" s="38"/>
      <c r="E3089" s="38"/>
      <c r="F3089" s="38"/>
      <c r="G3089" s="38"/>
      <c r="H3089" s="38"/>
      <c r="I3089" s="38"/>
      <c r="J3089" s="38"/>
    </row>
    <row r="3090" spans="1:10" x14ac:dyDescent="0.25">
      <c r="A3090" s="27">
        <v>2014011</v>
      </c>
      <c r="B3090" s="34" t="s">
        <v>2812</v>
      </c>
      <c r="C3090" s="35">
        <v>1902</v>
      </c>
      <c r="D3090" s="36" t="s">
        <v>1025</v>
      </c>
      <c r="E3090" s="36">
        <v>19</v>
      </c>
      <c r="F3090" s="35">
        <v>22166</v>
      </c>
      <c r="G3090" s="36" t="s">
        <v>1025</v>
      </c>
      <c r="H3090" s="36">
        <v>1165</v>
      </c>
      <c r="I3090" s="36">
        <v>2246</v>
      </c>
      <c r="J3090" s="35">
        <v>297</v>
      </c>
    </row>
    <row r="3091" spans="1:10" x14ac:dyDescent="0.25">
      <c r="A3091" s="27" t="s">
        <v>1025</v>
      </c>
      <c r="B3091" s="37" t="s">
        <v>2136</v>
      </c>
      <c r="C3091" s="38"/>
      <c r="D3091" s="38"/>
      <c r="E3091" s="38"/>
      <c r="F3091" s="38"/>
      <c r="G3091" s="38"/>
      <c r="H3091" s="38"/>
      <c r="I3091" s="38"/>
      <c r="J3091" s="38"/>
    </row>
    <row r="3092" spans="1:10" x14ac:dyDescent="0.25">
      <c r="A3092" s="27">
        <v>2014022</v>
      </c>
      <c r="B3092" s="34" t="s">
        <v>2813</v>
      </c>
      <c r="C3092" s="35">
        <v>7365</v>
      </c>
      <c r="D3092" s="36" t="s">
        <v>1025</v>
      </c>
      <c r="E3092" s="36">
        <v>74</v>
      </c>
      <c r="F3092" s="35">
        <v>2318</v>
      </c>
      <c r="G3092" s="36" t="s">
        <v>1025</v>
      </c>
      <c r="H3092" s="36">
        <v>31</v>
      </c>
      <c r="I3092" s="36">
        <v>1795</v>
      </c>
      <c r="J3092" s="35">
        <v>2266</v>
      </c>
    </row>
    <row r="3093" spans="1:10" x14ac:dyDescent="0.25">
      <c r="A3093" s="27">
        <v>2014032</v>
      </c>
      <c r="B3093" s="34" t="s">
        <v>2814</v>
      </c>
      <c r="C3093" s="35">
        <v>19999</v>
      </c>
      <c r="D3093" s="36" t="s">
        <v>1025</v>
      </c>
      <c r="E3093" s="36">
        <v>200</v>
      </c>
      <c r="F3093" s="35">
        <v>5572</v>
      </c>
      <c r="G3093" s="36" t="s">
        <v>1025</v>
      </c>
      <c r="H3093" s="36">
        <v>28</v>
      </c>
      <c r="I3093" s="36">
        <v>346</v>
      </c>
      <c r="J3093" s="35">
        <v>1585</v>
      </c>
    </row>
    <row r="3094" spans="1:10" x14ac:dyDescent="0.25">
      <c r="A3094" s="27">
        <v>2014042</v>
      </c>
      <c r="B3094" s="34" t="s">
        <v>2815</v>
      </c>
      <c r="C3094" s="35">
        <v>14106</v>
      </c>
      <c r="D3094" s="36" t="s">
        <v>1025</v>
      </c>
      <c r="E3094" s="36">
        <v>141</v>
      </c>
      <c r="F3094" s="35">
        <v>4851</v>
      </c>
      <c r="G3094" s="36" t="s">
        <v>1025</v>
      </c>
      <c r="H3094" s="36">
        <v>34</v>
      </c>
      <c r="I3094" s="36">
        <v>770</v>
      </c>
      <c r="J3094" s="35">
        <v>1765</v>
      </c>
    </row>
    <row r="3095" spans="1:10" x14ac:dyDescent="0.25">
      <c r="A3095" s="27">
        <v>2014052</v>
      </c>
      <c r="B3095" s="34" t="s">
        <v>2812</v>
      </c>
      <c r="C3095" s="35">
        <v>29940</v>
      </c>
      <c r="D3095" s="36" t="s">
        <v>1025</v>
      </c>
      <c r="E3095" s="36">
        <v>299</v>
      </c>
      <c r="F3095" s="35">
        <v>8909</v>
      </c>
      <c r="G3095" s="36" t="s">
        <v>1025</v>
      </c>
      <c r="H3095" s="36">
        <v>30</v>
      </c>
      <c r="I3095" s="36">
        <v>98</v>
      </c>
      <c r="J3095" s="35">
        <v>997</v>
      </c>
    </row>
    <row r="3096" spans="1:10" x14ac:dyDescent="0.25">
      <c r="A3096" s="27" t="s">
        <v>1025</v>
      </c>
      <c r="B3096" s="40" t="s">
        <v>1903</v>
      </c>
      <c r="C3096" s="41"/>
      <c r="D3096" s="41"/>
      <c r="E3096" s="41"/>
      <c r="F3096" s="41"/>
      <c r="G3096" s="41"/>
      <c r="H3096" s="41"/>
      <c r="I3096" s="41"/>
      <c r="J3096" s="41"/>
    </row>
    <row r="3097" spans="1:10" x14ac:dyDescent="0.25">
      <c r="A3097" s="27">
        <v>2061011</v>
      </c>
      <c r="B3097" s="34" t="s">
        <v>2816</v>
      </c>
      <c r="C3097" s="35">
        <v>10213</v>
      </c>
      <c r="D3097" s="36" t="s">
        <v>1025</v>
      </c>
      <c r="E3097" s="36">
        <v>102</v>
      </c>
      <c r="F3097" s="35">
        <v>297459</v>
      </c>
      <c r="G3097" s="39" t="s">
        <v>1033</v>
      </c>
      <c r="H3097" s="36">
        <v>2913</v>
      </c>
      <c r="I3097" s="36">
        <v>1353</v>
      </c>
      <c r="J3097" s="35">
        <v>10</v>
      </c>
    </row>
    <row r="3098" spans="1:10" x14ac:dyDescent="0.25">
      <c r="A3098" s="27">
        <v>2062011</v>
      </c>
      <c r="B3098" s="34" t="s">
        <v>2749</v>
      </c>
      <c r="C3098" s="35">
        <v>3267</v>
      </c>
      <c r="D3098" s="36" t="s">
        <v>1025</v>
      </c>
      <c r="E3098" s="36">
        <v>33</v>
      </c>
      <c r="F3098" s="35">
        <v>63000</v>
      </c>
      <c r="G3098" s="36" t="s">
        <v>1025</v>
      </c>
      <c r="H3098" s="36">
        <v>1928</v>
      </c>
      <c r="I3098" s="36">
        <v>2151</v>
      </c>
      <c r="J3098" s="35">
        <v>64</v>
      </c>
    </row>
    <row r="3099" spans="1:10" x14ac:dyDescent="0.25">
      <c r="A3099" s="27">
        <v>2063011</v>
      </c>
      <c r="B3099" s="34" t="s">
        <v>2798</v>
      </c>
      <c r="C3099" s="35">
        <v>6551</v>
      </c>
      <c r="D3099" s="36" t="s">
        <v>1025</v>
      </c>
      <c r="E3099" s="36">
        <v>66</v>
      </c>
      <c r="F3099" s="35">
        <v>69827</v>
      </c>
      <c r="G3099" s="36" t="s">
        <v>1025</v>
      </c>
      <c r="H3099" s="36">
        <v>1066</v>
      </c>
      <c r="I3099" s="36">
        <v>1900</v>
      </c>
      <c r="J3099" s="35">
        <v>55</v>
      </c>
    </row>
    <row r="3100" spans="1:10" x14ac:dyDescent="0.25">
      <c r="A3100" s="27" t="s">
        <v>1025</v>
      </c>
      <c r="B3100" s="40" t="s">
        <v>2817</v>
      </c>
      <c r="C3100" s="41"/>
      <c r="D3100" s="41"/>
      <c r="E3100" s="41"/>
      <c r="F3100" s="41"/>
      <c r="G3100" s="41"/>
      <c r="H3100" s="41"/>
      <c r="I3100" s="41"/>
      <c r="J3100" s="41"/>
    </row>
    <row r="3101" spans="1:10" x14ac:dyDescent="0.25">
      <c r="A3101" s="27" t="s">
        <v>1025</v>
      </c>
      <c r="B3101" s="40" t="s">
        <v>2818</v>
      </c>
      <c r="C3101" s="41"/>
      <c r="D3101" s="41"/>
      <c r="E3101" s="41"/>
      <c r="F3101" s="41"/>
      <c r="G3101" s="41"/>
      <c r="H3101" s="41"/>
      <c r="I3101" s="41"/>
      <c r="J3101" s="41"/>
    </row>
    <row r="3102" spans="1:10" x14ac:dyDescent="0.25">
      <c r="A3102" s="27" t="s">
        <v>1025</v>
      </c>
      <c r="B3102" s="37" t="s">
        <v>1053</v>
      </c>
      <c r="C3102" s="38"/>
      <c r="D3102" s="38"/>
      <c r="E3102" s="38"/>
      <c r="F3102" s="38"/>
      <c r="G3102" s="38"/>
      <c r="H3102" s="38"/>
      <c r="I3102" s="38"/>
      <c r="J3102" s="38"/>
    </row>
    <row r="3103" spans="1:10" x14ac:dyDescent="0.25">
      <c r="A3103" s="27">
        <v>2201012</v>
      </c>
      <c r="B3103" s="34" t="s">
        <v>2819</v>
      </c>
      <c r="C3103" s="35">
        <v>10852</v>
      </c>
      <c r="D3103" s="36" t="s">
        <v>1025</v>
      </c>
      <c r="E3103" s="36">
        <v>109</v>
      </c>
      <c r="F3103" s="35">
        <v>3314</v>
      </c>
      <c r="G3103" s="36" t="s">
        <v>1025</v>
      </c>
      <c r="H3103" s="36">
        <v>31</v>
      </c>
      <c r="I3103" s="36">
        <v>1247</v>
      </c>
      <c r="J3103" s="35">
        <v>2136</v>
      </c>
    </row>
    <row r="3104" spans="1:10" x14ac:dyDescent="0.25">
      <c r="A3104" s="27">
        <v>2201032</v>
      </c>
      <c r="B3104" s="34" t="s">
        <v>2820</v>
      </c>
      <c r="C3104" s="35">
        <v>29806</v>
      </c>
      <c r="D3104" s="36" t="s">
        <v>1025</v>
      </c>
      <c r="E3104" s="36">
        <v>298</v>
      </c>
      <c r="F3104" s="35">
        <v>5926</v>
      </c>
      <c r="G3104" s="36" t="s">
        <v>1025</v>
      </c>
      <c r="H3104" s="36">
        <v>20</v>
      </c>
      <c r="I3104" s="36">
        <v>99</v>
      </c>
      <c r="J3104" s="35">
        <v>1512</v>
      </c>
    </row>
    <row r="3105" spans="1:10" x14ac:dyDescent="0.25">
      <c r="A3105" s="27">
        <v>2201042</v>
      </c>
      <c r="B3105" s="34" t="s">
        <v>2821</v>
      </c>
      <c r="C3105" s="35">
        <v>17002</v>
      </c>
      <c r="D3105" s="36" t="s">
        <v>1025</v>
      </c>
      <c r="E3105" s="36">
        <v>170</v>
      </c>
      <c r="F3105" s="35">
        <v>4254</v>
      </c>
      <c r="G3105" s="36" t="s">
        <v>1025</v>
      </c>
      <c r="H3105" s="36">
        <v>25</v>
      </c>
      <c r="I3105" s="36">
        <v>520</v>
      </c>
      <c r="J3105" s="35">
        <v>1916</v>
      </c>
    </row>
    <row r="3106" spans="1:10" x14ac:dyDescent="0.25">
      <c r="A3106" s="27">
        <v>2201052</v>
      </c>
      <c r="B3106" s="34" t="s">
        <v>2822</v>
      </c>
      <c r="C3106" s="35">
        <v>30881</v>
      </c>
      <c r="D3106" s="36" t="s">
        <v>1025</v>
      </c>
      <c r="E3106" s="36">
        <v>308</v>
      </c>
      <c r="F3106" s="35">
        <v>5264</v>
      </c>
      <c r="G3106" s="36" t="s">
        <v>1025</v>
      </c>
      <c r="H3106" s="36">
        <v>17</v>
      </c>
      <c r="I3106" s="36">
        <v>89</v>
      </c>
      <c r="J3106" s="35">
        <v>1661</v>
      </c>
    </row>
    <row r="3107" spans="1:10" x14ac:dyDescent="0.25">
      <c r="A3107" s="27">
        <v>2201072</v>
      </c>
      <c r="B3107" s="34" t="s">
        <v>2823</v>
      </c>
      <c r="C3107" s="35">
        <v>13121</v>
      </c>
      <c r="D3107" s="36" t="s">
        <v>1025</v>
      </c>
      <c r="E3107" s="36">
        <v>131</v>
      </c>
      <c r="F3107" s="35">
        <v>3765</v>
      </c>
      <c r="G3107" s="36" t="s">
        <v>1025</v>
      </c>
      <c r="H3107" s="36">
        <v>29</v>
      </c>
      <c r="I3107" s="36">
        <v>895</v>
      </c>
      <c r="J3107" s="35">
        <v>2041</v>
      </c>
    </row>
    <row r="3108" spans="1:10" x14ac:dyDescent="0.25">
      <c r="A3108" s="27">
        <v>2201082</v>
      </c>
      <c r="B3108" s="34" t="s">
        <v>2824</v>
      </c>
      <c r="C3108" s="35">
        <v>17626</v>
      </c>
      <c r="D3108" s="36" t="s">
        <v>1025</v>
      </c>
      <c r="E3108" s="36">
        <v>176</v>
      </c>
      <c r="F3108" s="35">
        <v>3738</v>
      </c>
      <c r="G3108" s="36" t="s">
        <v>1025</v>
      </c>
      <c r="H3108" s="36">
        <v>21</v>
      </c>
      <c r="I3108" s="36">
        <v>478</v>
      </c>
      <c r="J3108" s="35">
        <v>2045</v>
      </c>
    </row>
    <row r="3109" spans="1:10" x14ac:dyDescent="0.25">
      <c r="A3109" s="27">
        <v>2201092</v>
      </c>
      <c r="B3109" s="34" t="s">
        <v>2825</v>
      </c>
      <c r="C3109" s="35">
        <v>22597</v>
      </c>
      <c r="D3109" s="36" t="s">
        <v>1025</v>
      </c>
      <c r="E3109" s="36">
        <v>226</v>
      </c>
      <c r="F3109" s="35">
        <v>3699</v>
      </c>
      <c r="G3109" s="36" t="s">
        <v>1025</v>
      </c>
      <c r="H3109" s="36">
        <v>16</v>
      </c>
      <c r="I3109" s="36">
        <v>246</v>
      </c>
      <c r="J3109" s="35">
        <v>2053</v>
      </c>
    </row>
    <row r="3110" spans="1:10" x14ac:dyDescent="0.25">
      <c r="A3110" s="27">
        <v>2201102</v>
      </c>
      <c r="B3110" s="34" t="s">
        <v>2826</v>
      </c>
      <c r="C3110" s="35">
        <v>11020</v>
      </c>
      <c r="D3110" s="36" t="s">
        <v>1025</v>
      </c>
      <c r="E3110" s="36">
        <v>111</v>
      </c>
      <c r="F3110" s="35">
        <v>4258</v>
      </c>
      <c r="G3110" s="36" t="s">
        <v>1025</v>
      </c>
      <c r="H3110" s="36">
        <v>39</v>
      </c>
      <c r="I3110" s="36">
        <v>1221</v>
      </c>
      <c r="J3110" s="35">
        <v>1915</v>
      </c>
    </row>
    <row r="3111" spans="1:10" x14ac:dyDescent="0.25">
      <c r="A3111" s="27" t="s">
        <v>1025</v>
      </c>
      <c r="B3111" s="37" t="s">
        <v>1046</v>
      </c>
      <c r="C3111" s="38"/>
      <c r="D3111" s="38"/>
      <c r="E3111" s="38"/>
      <c r="F3111" s="38"/>
      <c r="G3111" s="38"/>
      <c r="H3111" s="38"/>
      <c r="I3111" s="38"/>
      <c r="J3111" s="38"/>
    </row>
    <row r="3112" spans="1:10" x14ac:dyDescent="0.25">
      <c r="A3112" s="27">
        <v>2201023</v>
      </c>
      <c r="B3112" s="34" t="s">
        <v>2827</v>
      </c>
      <c r="C3112" s="35">
        <v>19692</v>
      </c>
      <c r="D3112" s="36" t="s">
        <v>1025</v>
      </c>
      <c r="E3112" s="36">
        <v>197</v>
      </c>
      <c r="F3112" s="35">
        <v>25471</v>
      </c>
      <c r="G3112" s="36" t="s">
        <v>1025</v>
      </c>
      <c r="H3112" s="36">
        <v>129</v>
      </c>
      <c r="I3112" s="36">
        <v>366</v>
      </c>
      <c r="J3112" s="35">
        <v>241</v>
      </c>
    </row>
    <row r="3113" spans="1:10" x14ac:dyDescent="0.25">
      <c r="A3113" s="27">
        <v>2201024</v>
      </c>
      <c r="B3113" s="34" t="s">
        <v>1064</v>
      </c>
      <c r="C3113" s="35">
        <v>872</v>
      </c>
      <c r="D3113" s="36" t="s">
        <v>1025</v>
      </c>
      <c r="E3113" s="36">
        <v>9</v>
      </c>
      <c r="F3113" s="35">
        <v>16954</v>
      </c>
      <c r="G3113" s="36" t="s">
        <v>1025</v>
      </c>
      <c r="H3113" s="36">
        <v>1944</v>
      </c>
      <c r="I3113" s="36" t="s">
        <v>1038</v>
      </c>
      <c r="J3113" s="35" t="s">
        <v>1038</v>
      </c>
    </row>
    <row r="3114" spans="1:10" x14ac:dyDescent="0.25">
      <c r="A3114" s="27">
        <v>2201025</v>
      </c>
      <c r="B3114" s="34" t="s">
        <v>1039</v>
      </c>
      <c r="C3114" s="35">
        <v>18820</v>
      </c>
      <c r="D3114" s="36" t="s">
        <v>1025</v>
      </c>
      <c r="E3114" s="36">
        <v>188</v>
      </c>
      <c r="F3114" s="35">
        <v>8517</v>
      </c>
      <c r="G3114" s="36" t="s">
        <v>1025</v>
      </c>
      <c r="H3114" s="36">
        <v>45</v>
      </c>
      <c r="I3114" s="36" t="s">
        <v>1038</v>
      </c>
      <c r="J3114" s="35" t="s">
        <v>1038</v>
      </c>
    </row>
    <row r="3115" spans="1:10" x14ac:dyDescent="0.25">
      <c r="A3115" s="27">
        <v>2201063</v>
      </c>
      <c r="B3115" s="34" t="s">
        <v>2828</v>
      </c>
      <c r="C3115" s="35">
        <v>46610</v>
      </c>
      <c r="D3115" s="39" t="s">
        <v>1033</v>
      </c>
      <c r="E3115" s="36">
        <v>466</v>
      </c>
      <c r="F3115" s="35">
        <v>19610</v>
      </c>
      <c r="G3115" s="36" t="s">
        <v>1025</v>
      </c>
      <c r="H3115" s="36">
        <v>42</v>
      </c>
      <c r="I3115" s="36">
        <v>9</v>
      </c>
      <c r="J3115" s="35">
        <v>353</v>
      </c>
    </row>
    <row r="3116" spans="1:10" x14ac:dyDescent="0.25">
      <c r="A3116" s="27">
        <v>2201064</v>
      </c>
      <c r="B3116" s="34" t="s">
        <v>1037</v>
      </c>
      <c r="C3116" s="35">
        <v>568</v>
      </c>
      <c r="D3116" s="36" t="s">
        <v>1025</v>
      </c>
      <c r="E3116" s="36">
        <v>6</v>
      </c>
      <c r="F3116" s="35">
        <v>10473</v>
      </c>
      <c r="G3116" s="36" t="s">
        <v>1025</v>
      </c>
      <c r="H3116" s="36">
        <v>1844</v>
      </c>
      <c r="I3116" s="36" t="s">
        <v>1038</v>
      </c>
      <c r="J3116" s="35" t="s">
        <v>1038</v>
      </c>
    </row>
    <row r="3117" spans="1:10" x14ac:dyDescent="0.25">
      <c r="A3117" s="27">
        <v>2201065</v>
      </c>
      <c r="B3117" s="34" t="s">
        <v>1049</v>
      </c>
      <c r="C3117" s="35">
        <v>46042</v>
      </c>
      <c r="D3117" s="36" t="s">
        <v>1025</v>
      </c>
      <c r="E3117" s="36">
        <v>460</v>
      </c>
      <c r="F3117" s="35">
        <v>9137</v>
      </c>
      <c r="G3117" s="36" t="s">
        <v>1025</v>
      </c>
      <c r="H3117" s="36">
        <v>20</v>
      </c>
      <c r="I3117" s="36" t="s">
        <v>1038</v>
      </c>
      <c r="J3117" s="35" t="s">
        <v>1038</v>
      </c>
    </row>
    <row r="3118" spans="1:10" x14ac:dyDescent="0.25">
      <c r="A3118" s="27" t="s">
        <v>1025</v>
      </c>
      <c r="B3118" s="40" t="s">
        <v>2829</v>
      </c>
      <c r="C3118" s="41"/>
      <c r="D3118" s="41"/>
      <c r="E3118" s="41"/>
      <c r="F3118" s="41"/>
      <c r="G3118" s="41"/>
      <c r="H3118" s="41"/>
      <c r="I3118" s="41"/>
      <c r="J3118" s="41"/>
    </row>
    <row r="3119" spans="1:10" x14ac:dyDescent="0.25">
      <c r="A3119" s="27" t="s">
        <v>1025</v>
      </c>
      <c r="B3119" s="37" t="s">
        <v>1028</v>
      </c>
      <c r="C3119" s="38"/>
      <c r="D3119" s="38"/>
      <c r="E3119" s="38"/>
      <c r="F3119" s="38"/>
      <c r="G3119" s="38"/>
      <c r="H3119" s="38"/>
      <c r="I3119" s="38"/>
      <c r="J3119" s="38"/>
    </row>
    <row r="3120" spans="1:10" x14ac:dyDescent="0.25">
      <c r="A3120" s="27">
        <v>2202011</v>
      </c>
      <c r="B3120" s="34" t="s">
        <v>2830</v>
      </c>
      <c r="C3120" s="35">
        <v>2104</v>
      </c>
      <c r="D3120" s="36" t="s">
        <v>1025</v>
      </c>
      <c r="E3120" s="36">
        <v>21</v>
      </c>
      <c r="F3120" s="35">
        <v>39904</v>
      </c>
      <c r="G3120" s="36" t="s">
        <v>1025</v>
      </c>
      <c r="H3120" s="36">
        <v>1897</v>
      </c>
      <c r="I3120" s="36">
        <v>2226</v>
      </c>
      <c r="J3120" s="35">
        <v>128</v>
      </c>
    </row>
    <row r="3121" spans="1:10" x14ac:dyDescent="0.25">
      <c r="A3121" s="27" t="s">
        <v>1025</v>
      </c>
      <c r="B3121" s="37" t="s">
        <v>1053</v>
      </c>
      <c r="C3121" s="38"/>
      <c r="D3121" s="38"/>
      <c r="E3121" s="38"/>
      <c r="F3121" s="38"/>
      <c r="G3121" s="38"/>
      <c r="H3121" s="38"/>
      <c r="I3121" s="38"/>
      <c r="J3121" s="38"/>
    </row>
    <row r="3122" spans="1:10" x14ac:dyDescent="0.25">
      <c r="A3122" s="27">
        <v>2202032</v>
      </c>
      <c r="B3122" s="34" t="s">
        <v>2830</v>
      </c>
      <c r="C3122" s="35">
        <v>45821</v>
      </c>
      <c r="D3122" s="36" t="s">
        <v>1025</v>
      </c>
      <c r="E3122" s="36">
        <v>458</v>
      </c>
      <c r="F3122" s="35">
        <v>19100</v>
      </c>
      <c r="G3122" s="36" t="s">
        <v>1025</v>
      </c>
      <c r="H3122" s="36">
        <v>42</v>
      </c>
      <c r="I3122" s="36">
        <v>10</v>
      </c>
      <c r="J3122" s="35">
        <v>369</v>
      </c>
    </row>
    <row r="3123" spans="1:10" x14ac:dyDescent="0.25">
      <c r="A3123" s="27">
        <v>2202052</v>
      </c>
      <c r="B3123" s="34" t="s">
        <v>2831</v>
      </c>
      <c r="C3123" s="35">
        <v>10440</v>
      </c>
      <c r="D3123" s="36" t="s">
        <v>1025</v>
      </c>
      <c r="E3123" s="36">
        <v>105</v>
      </c>
      <c r="F3123" s="35">
        <v>2307</v>
      </c>
      <c r="G3123" s="36" t="s">
        <v>1025</v>
      </c>
      <c r="H3123" s="36">
        <v>22</v>
      </c>
      <c r="I3123" s="36">
        <v>1312</v>
      </c>
      <c r="J3123" s="35">
        <v>2267</v>
      </c>
    </row>
    <row r="3124" spans="1:10" x14ac:dyDescent="0.25">
      <c r="A3124" s="27" t="s">
        <v>1025</v>
      </c>
      <c r="B3124" s="37" t="s">
        <v>1046</v>
      </c>
      <c r="C3124" s="38"/>
      <c r="D3124" s="38"/>
      <c r="E3124" s="38"/>
      <c r="F3124" s="38"/>
      <c r="G3124" s="38"/>
      <c r="H3124" s="38"/>
      <c r="I3124" s="38"/>
      <c r="J3124" s="38"/>
    </row>
    <row r="3125" spans="1:10" x14ac:dyDescent="0.25">
      <c r="A3125" s="27">
        <v>2202023</v>
      </c>
      <c r="B3125" s="34" t="s">
        <v>2832</v>
      </c>
      <c r="C3125" s="35">
        <v>40045</v>
      </c>
      <c r="D3125" s="36" t="s">
        <v>1025</v>
      </c>
      <c r="E3125" s="36">
        <v>400</v>
      </c>
      <c r="F3125" s="35">
        <v>14599</v>
      </c>
      <c r="G3125" s="36" t="s">
        <v>1025</v>
      </c>
      <c r="H3125" s="36">
        <v>36</v>
      </c>
      <c r="I3125" s="36">
        <v>25</v>
      </c>
      <c r="J3125" s="35">
        <v>537</v>
      </c>
    </row>
    <row r="3126" spans="1:10" x14ac:dyDescent="0.25">
      <c r="A3126" s="27">
        <v>2202024</v>
      </c>
      <c r="B3126" s="34" t="s">
        <v>1116</v>
      </c>
      <c r="C3126" s="35">
        <v>520</v>
      </c>
      <c r="D3126" s="36" t="s">
        <v>1025</v>
      </c>
      <c r="E3126" s="36">
        <v>5</v>
      </c>
      <c r="F3126" s="35">
        <v>5232</v>
      </c>
      <c r="G3126" s="36" t="s">
        <v>1025</v>
      </c>
      <c r="H3126" s="36">
        <v>1006</v>
      </c>
      <c r="I3126" s="36" t="s">
        <v>1038</v>
      </c>
      <c r="J3126" s="35" t="s">
        <v>1038</v>
      </c>
    </row>
    <row r="3127" spans="1:10" x14ac:dyDescent="0.25">
      <c r="A3127" s="27">
        <v>2202025</v>
      </c>
      <c r="B3127" s="34" t="s">
        <v>1049</v>
      </c>
      <c r="C3127" s="35">
        <v>39525</v>
      </c>
      <c r="D3127" s="36" t="s">
        <v>1025</v>
      </c>
      <c r="E3127" s="36">
        <v>395</v>
      </c>
      <c r="F3127" s="35">
        <v>9367</v>
      </c>
      <c r="G3127" s="36" t="s">
        <v>1025</v>
      </c>
      <c r="H3127" s="36">
        <v>24</v>
      </c>
      <c r="I3127" s="36" t="s">
        <v>1038</v>
      </c>
      <c r="J3127" s="35" t="s">
        <v>1038</v>
      </c>
    </row>
    <row r="3128" spans="1:10" x14ac:dyDescent="0.25">
      <c r="A3128" s="27">
        <v>2202043</v>
      </c>
      <c r="B3128" s="34" t="s">
        <v>2833</v>
      </c>
      <c r="C3128" s="35">
        <v>38011</v>
      </c>
      <c r="D3128" s="36" t="s">
        <v>1025</v>
      </c>
      <c r="E3128" s="36">
        <v>380</v>
      </c>
      <c r="F3128" s="35">
        <v>21641</v>
      </c>
      <c r="G3128" s="36" t="s">
        <v>1025</v>
      </c>
      <c r="H3128" s="36">
        <v>57</v>
      </c>
      <c r="I3128" s="36">
        <v>29</v>
      </c>
      <c r="J3128" s="35">
        <v>313</v>
      </c>
    </row>
    <row r="3129" spans="1:10" x14ac:dyDescent="0.25">
      <c r="A3129" s="27">
        <v>2202044</v>
      </c>
      <c r="B3129" s="34" t="s">
        <v>1129</v>
      </c>
      <c r="C3129" s="35">
        <v>973</v>
      </c>
      <c r="D3129" s="36" t="s">
        <v>1025</v>
      </c>
      <c r="E3129" s="36">
        <v>10</v>
      </c>
      <c r="F3129" s="35">
        <v>9912</v>
      </c>
      <c r="G3129" s="36" t="s">
        <v>1025</v>
      </c>
      <c r="H3129" s="36">
        <v>1019</v>
      </c>
      <c r="I3129" s="36" t="s">
        <v>1038</v>
      </c>
      <c r="J3129" s="35" t="s">
        <v>1038</v>
      </c>
    </row>
    <row r="3130" spans="1:10" x14ac:dyDescent="0.25">
      <c r="A3130" s="27">
        <v>2202045</v>
      </c>
      <c r="B3130" s="34" t="s">
        <v>1049</v>
      </c>
      <c r="C3130" s="35">
        <v>37038</v>
      </c>
      <c r="D3130" s="36" t="s">
        <v>1025</v>
      </c>
      <c r="E3130" s="36">
        <v>370</v>
      </c>
      <c r="F3130" s="35">
        <v>11729</v>
      </c>
      <c r="G3130" s="36" t="s">
        <v>1025</v>
      </c>
      <c r="H3130" s="36">
        <v>32</v>
      </c>
      <c r="I3130" s="36" t="s">
        <v>1038</v>
      </c>
      <c r="J3130" s="35" t="s">
        <v>1038</v>
      </c>
    </row>
    <row r="3131" spans="1:10" x14ac:dyDescent="0.25">
      <c r="A3131" s="27" t="s">
        <v>1025</v>
      </c>
      <c r="B3131" s="40" t="s">
        <v>2834</v>
      </c>
      <c r="C3131" s="41"/>
      <c r="D3131" s="41"/>
      <c r="E3131" s="41"/>
      <c r="F3131" s="41"/>
      <c r="G3131" s="41"/>
      <c r="H3131" s="41"/>
      <c r="I3131" s="41"/>
      <c r="J3131" s="41"/>
    </row>
    <row r="3132" spans="1:10" x14ac:dyDescent="0.25">
      <c r="A3132" s="27" t="s">
        <v>1025</v>
      </c>
      <c r="B3132" s="37" t="s">
        <v>1028</v>
      </c>
      <c r="C3132" s="38"/>
      <c r="D3132" s="38"/>
      <c r="E3132" s="38"/>
      <c r="F3132" s="38"/>
      <c r="G3132" s="38"/>
      <c r="H3132" s="38"/>
      <c r="I3132" s="38"/>
      <c r="J3132" s="38"/>
    </row>
    <row r="3133" spans="1:10" x14ac:dyDescent="0.25">
      <c r="A3133" s="27">
        <v>2203011</v>
      </c>
      <c r="B3133" s="34" t="s">
        <v>2835</v>
      </c>
      <c r="C3133" s="35">
        <v>1278</v>
      </c>
      <c r="D3133" s="36" t="s">
        <v>1025</v>
      </c>
      <c r="E3133" s="36">
        <v>13</v>
      </c>
      <c r="F3133" s="35">
        <v>13708</v>
      </c>
      <c r="G3133" s="36" t="s">
        <v>1025</v>
      </c>
      <c r="H3133" s="36">
        <v>1073</v>
      </c>
      <c r="I3133" s="36">
        <v>2302</v>
      </c>
      <c r="J3133" s="35">
        <v>582</v>
      </c>
    </row>
    <row r="3134" spans="1:10" x14ac:dyDescent="0.25">
      <c r="A3134" s="27" t="s">
        <v>1025</v>
      </c>
      <c r="B3134" s="37" t="s">
        <v>1030</v>
      </c>
      <c r="C3134" s="38"/>
      <c r="D3134" s="38"/>
      <c r="E3134" s="38"/>
      <c r="F3134" s="38"/>
      <c r="G3134" s="38"/>
      <c r="H3134" s="38"/>
      <c r="I3134" s="38"/>
      <c r="J3134" s="38"/>
    </row>
    <row r="3135" spans="1:10" x14ac:dyDescent="0.25">
      <c r="A3135" s="27">
        <v>2203032</v>
      </c>
      <c r="B3135" s="34" t="s">
        <v>2835</v>
      </c>
      <c r="C3135" s="35">
        <v>36147</v>
      </c>
      <c r="D3135" s="36" t="s">
        <v>1025</v>
      </c>
      <c r="E3135" s="36">
        <v>361</v>
      </c>
      <c r="F3135" s="35">
        <v>11113</v>
      </c>
      <c r="G3135" s="36" t="s">
        <v>1025</v>
      </c>
      <c r="H3135" s="36">
        <v>31</v>
      </c>
      <c r="I3135" s="36">
        <v>45</v>
      </c>
      <c r="J3135" s="35">
        <v>770</v>
      </c>
    </row>
    <row r="3136" spans="1:10" x14ac:dyDescent="0.25">
      <c r="A3136" s="27">
        <v>2203052</v>
      </c>
      <c r="B3136" s="34" t="s">
        <v>2836</v>
      </c>
      <c r="C3136" s="35">
        <v>22339</v>
      </c>
      <c r="D3136" s="36" t="s">
        <v>1025</v>
      </c>
      <c r="E3136" s="36">
        <v>223</v>
      </c>
      <c r="F3136" s="35">
        <v>3375</v>
      </c>
      <c r="G3136" s="36" t="s">
        <v>1025</v>
      </c>
      <c r="H3136" s="36">
        <v>15</v>
      </c>
      <c r="I3136" s="36">
        <v>251</v>
      </c>
      <c r="J3136" s="35">
        <v>2122</v>
      </c>
    </row>
    <row r="3137" spans="1:10" x14ac:dyDescent="0.25">
      <c r="A3137" s="27">
        <v>2203062</v>
      </c>
      <c r="B3137" s="34" t="s">
        <v>2837</v>
      </c>
      <c r="C3137" s="35">
        <v>24397</v>
      </c>
      <c r="D3137" s="36" t="s">
        <v>1025</v>
      </c>
      <c r="E3137" s="36">
        <v>244</v>
      </c>
      <c r="F3137" s="35">
        <v>6352</v>
      </c>
      <c r="G3137" s="36" t="s">
        <v>1025</v>
      </c>
      <c r="H3137" s="36">
        <v>26</v>
      </c>
      <c r="I3137" s="36">
        <v>195</v>
      </c>
      <c r="J3137" s="35">
        <v>1416</v>
      </c>
    </row>
    <row r="3138" spans="1:10" x14ac:dyDescent="0.25">
      <c r="A3138" s="27">
        <v>2203072</v>
      </c>
      <c r="B3138" s="34" t="s">
        <v>2838</v>
      </c>
      <c r="C3138" s="35">
        <v>27480</v>
      </c>
      <c r="D3138" s="36" t="s">
        <v>1025</v>
      </c>
      <c r="E3138" s="36">
        <v>275</v>
      </c>
      <c r="F3138" s="35">
        <v>3633</v>
      </c>
      <c r="G3138" s="36" t="s">
        <v>1025</v>
      </c>
      <c r="H3138" s="36">
        <v>13</v>
      </c>
      <c r="I3138" s="36">
        <v>133</v>
      </c>
      <c r="J3138" s="35">
        <v>2069</v>
      </c>
    </row>
    <row r="3139" spans="1:10" x14ac:dyDescent="0.25">
      <c r="A3139" s="27" t="s">
        <v>1025</v>
      </c>
      <c r="B3139" s="37" t="s">
        <v>1046</v>
      </c>
      <c r="C3139" s="38"/>
      <c r="D3139" s="38"/>
      <c r="E3139" s="38"/>
      <c r="F3139" s="38"/>
      <c r="G3139" s="38"/>
      <c r="H3139" s="38"/>
      <c r="I3139" s="38"/>
      <c r="J3139" s="38"/>
    </row>
    <row r="3140" spans="1:10" x14ac:dyDescent="0.25">
      <c r="A3140" s="27">
        <v>2203023</v>
      </c>
      <c r="B3140" s="34" t="s">
        <v>2839</v>
      </c>
      <c r="C3140" s="35">
        <v>23483</v>
      </c>
      <c r="D3140" s="36" t="s">
        <v>1025</v>
      </c>
      <c r="E3140" s="36">
        <v>235</v>
      </c>
      <c r="F3140" s="35">
        <v>9111</v>
      </c>
      <c r="G3140" s="36" t="s">
        <v>1025</v>
      </c>
      <c r="H3140" s="36">
        <v>39</v>
      </c>
      <c r="I3140" s="36">
        <v>218</v>
      </c>
      <c r="J3140" s="35">
        <v>966</v>
      </c>
    </row>
    <row r="3141" spans="1:10" x14ac:dyDescent="0.25">
      <c r="A3141" s="27">
        <v>2203024</v>
      </c>
      <c r="B3141" s="34" t="s">
        <v>1037</v>
      </c>
      <c r="C3141" s="35">
        <v>4643</v>
      </c>
      <c r="D3141" s="36" t="s">
        <v>1025</v>
      </c>
      <c r="E3141" s="36">
        <v>46</v>
      </c>
      <c r="F3141" s="35">
        <v>5952</v>
      </c>
      <c r="G3141" s="36" t="s">
        <v>1025</v>
      </c>
      <c r="H3141" s="36">
        <v>128</v>
      </c>
      <c r="I3141" s="36" t="s">
        <v>1038</v>
      </c>
      <c r="J3141" s="35" t="s">
        <v>1038</v>
      </c>
    </row>
    <row r="3142" spans="1:10" x14ac:dyDescent="0.25">
      <c r="A3142" s="27">
        <v>2203025</v>
      </c>
      <c r="B3142" s="34" t="s">
        <v>1039</v>
      </c>
      <c r="C3142" s="35">
        <v>18840</v>
      </c>
      <c r="D3142" s="36" t="s">
        <v>1025</v>
      </c>
      <c r="E3142" s="36">
        <v>189</v>
      </c>
      <c r="F3142" s="35">
        <v>3159</v>
      </c>
      <c r="G3142" s="36" t="s">
        <v>1025</v>
      </c>
      <c r="H3142" s="36">
        <v>17</v>
      </c>
      <c r="I3142" s="36" t="s">
        <v>1038</v>
      </c>
      <c r="J3142" s="35" t="s">
        <v>1038</v>
      </c>
    </row>
    <row r="3143" spans="1:10" x14ac:dyDescent="0.25">
      <c r="A3143" s="27">
        <v>2203043</v>
      </c>
      <c r="B3143" s="34" t="s">
        <v>2840</v>
      </c>
      <c r="C3143" s="35">
        <v>22403</v>
      </c>
      <c r="D3143" s="36" t="s">
        <v>1025</v>
      </c>
      <c r="E3143" s="36">
        <v>224</v>
      </c>
      <c r="F3143" s="35">
        <v>9078</v>
      </c>
      <c r="G3143" s="36" t="s">
        <v>1025</v>
      </c>
      <c r="H3143" s="36">
        <v>41</v>
      </c>
      <c r="I3143" s="36">
        <v>250</v>
      </c>
      <c r="J3143" s="35">
        <v>973</v>
      </c>
    </row>
    <row r="3144" spans="1:10" x14ac:dyDescent="0.25">
      <c r="A3144" s="27">
        <v>2203044</v>
      </c>
      <c r="B3144" s="34" t="s">
        <v>1064</v>
      </c>
      <c r="C3144" s="35">
        <v>751</v>
      </c>
      <c r="D3144" s="36" t="s">
        <v>1025</v>
      </c>
      <c r="E3144" s="36">
        <v>7</v>
      </c>
      <c r="F3144" s="35">
        <v>5102</v>
      </c>
      <c r="G3144" s="36" t="s">
        <v>1025</v>
      </c>
      <c r="H3144" s="36">
        <v>679</v>
      </c>
      <c r="I3144" s="36" t="s">
        <v>1038</v>
      </c>
      <c r="J3144" s="35" t="s">
        <v>1038</v>
      </c>
    </row>
    <row r="3145" spans="1:10" x14ac:dyDescent="0.25">
      <c r="A3145" s="27">
        <v>2203045</v>
      </c>
      <c r="B3145" s="34" t="s">
        <v>1049</v>
      </c>
      <c r="C3145" s="35">
        <v>21652</v>
      </c>
      <c r="D3145" s="36" t="s">
        <v>1025</v>
      </c>
      <c r="E3145" s="36">
        <v>217</v>
      </c>
      <c r="F3145" s="35">
        <v>3976</v>
      </c>
      <c r="G3145" s="36" t="s">
        <v>1025</v>
      </c>
      <c r="H3145" s="36">
        <v>18</v>
      </c>
      <c r="I3145" s="36" t="s">
        <v>1038</v>
      </c>
      <c r="J3145" s="35" t="s">
        <v>1038</v>
      </c>
    </row>
    <row r="3146" spans="1:10" x14ac:dyDescent="0.25">
      <c r="A3146" s="27" t="s">
        <v>1025</v>
      </c>
      <c r="B3146" s="40" t="s">
        <v>2841</v>
      </c>
      <c r="C3146" s="41"/>
      <c r="D3146" s="41"/>
      <c r="E3146" s="41"/>
      <c r="F3146" s="41"/>
      <c r="G3146" s="41"/>
      <c r="H3146" s="41"/>
      <c r="I3146" s="41"/>
      <c r="J3146" s="41"/>
    </row>
    <row r="3147" spans="1:10" x14ac:dyDescent="0.25">
      <c r="A3147" s="27" t="s">
        <v>1025</v>
      </c>
      <c r="B3147" s="37" t="s">
        <v>1150</v>
      </c>
      <c r="C3147" s="38"/>
      <c r="D3147" s="38"/>
      <c r="E3147" s="38"/>
      <c r="F3147" s="38"/>
      <c r="G3147" s="38"/>
      <c r="H3147" s="38"/>
      <c r="I3147" s="38"/>
      <c r="J3147" s="38"/>
    </row>
    <row r="3148" spans="1:10" x14ac:dyDescent="0.25">
      <c r="A3148" s="27">
        <v>2204011</v>
      </c>
      <c r="B3148" s="34" t="s">
        <v>2842</v>
      </c>
      <c r="C3148" s="35">
        <v>1647</v>
      </c>
      <c r="D3148" s="36" t="s">
        <v>1025</v>
      </c>
      <c r="E3148" s="36">
        <v>16</v>
      </c>
      <c r="F3148" s="35">
        <v>30878</v>
      </c>
      <c r="G3148" s="36" t="s">
        <v>1025</v>
      </c>
      <c r="H3148" s="36">
        <v>1875</v>
      </c>
      <c r="I3148" s="36">
        <v>2264</v>
      </c>
      <c r="J3148" s="35">
        <v>181</v>
      </c>
    </row>
    <row r="3149" spans="1:10" x14ac:dyDescent="0.25">
      <c r="A3149" s="27" t="s">
        <v>1025</v>
      </c>
      <c r="B3149" s="37" t="s">
        <v>1053</v>
      </c>
      <c r="C3149" s="38"/>
      <c r="D3149" s="38"/>
      <c r="E3149" s="38"/>
      <c r="F3149" s="38"/>
      <c r="G3149" s="38"/>
      <c r="H3149" s="38"/>
      <c r="I3149" s="38"/>
      <c r="J3149" s="38"/>
    </row>
    <row r="3150" spans="1:10" x14ac:dyDescent="0.25">
      <c r="A3150" s="27">
        <v>2204022</v>
      </c>
      <c r="B3150" s="34" t="s">
        <v>2843</v>
      </c>
      <c r="C3150" s="35">
        <v>12427</v>
      </c>
      <c r="D3150" s="36" t="s">
        <v>1025</v>
      </c>
      <c r="E3150" s="36">
        <v>124</v>
      </c>
      <c r="F3150" s="35">
        <v>6947</v>
      </c>
      <c r="G3150" s="36" t="s">
        <v>1025</v>
      </c>
      <c r="H3150" s="36">
        <v>56</v>
      </c>
      <c r="I3150" s="36">
        <v>990</v>
      </c>
      <c r="J3150" s="35">
        <v>1308</v>
      </c>
    </row>
    <row r="3151" spans="1:10" x14ac:dyDescent="0.25">
      <c r="A3151" s="27">
        <v>2204032</v>
      </c>
      <c r="B3151" s="34" t="s">
        <v>2844</v>
      </c>
      <c r="C3151" s="35">
        <v>8266</v>
      </c>
      <c r="D3151" s="36" t="s">
        <v>1025</v>
      </c>
      <c r="E3151" s="36">
        <v>83</v>
      </c>
      <c r="F3151" s="35">
        <v>17417</v>
      </c>
      <c r="G3151" s="36" t="s">
        <v>1025</v>
      </c>
      <c r="H3151" s="36">
        <v>211</v>
      </c>
      <c r="I3151" s="36">
        <v>1662</v>
      </c>
      <c r="J3151" s="35">
        <v>421</v>
      </c>
    </row>
    <row r="3152" spans="1:10" x14ac:dyDescent="0.25">
      <c r="A3152" s="27">
        <v>2204042</v>
      </c>
      <c r="B3152" s="34" t="s">
        <v>2842</v>
      </c>
      <c r="C3152" s="35">
        <v>14380</v>
      </c>
      <c r="D3152" s="36" t="s">
        <v>1025</v>
      </c>
      <c r="E3152" s="36">
        <v>144</v>
      </c>
      <c r="F3152" s="35">
        <v>30232</v>
      </c>
      <c r="G3152" s="36" t="s">
        <v>1025</v>
      </c>
      <c r="H3152" s="36">
        <v>210</v>
      </c>
      <c r="I3152" s="36">
        <v>744</v>
      </c>
      <c r="J3152" s="35">
        <v>187</v>
      </c>
    </row>
    <row r="3153" spans="1:10" x14ac:dyDescent="0.25">
      <c r="A3153" s="27">
        <v>2204052</v>
      </c>
      <c r="B3153" s="34" t="s">
        <v>2845</v>
      </c>
      <c r="C3153" s="35">
        <v>12934</v>
      </c>
      <c r="D3153" s="36" t="s">
        <v>1025</v>
      </c>
      <c r="E3153" s="36">
        <v>129</v>
      </c>
      <c r="F3153" s="35">
        <v>5889</v>
      </c>
      <c r="G3153" s="36" t="s">
        <v>1025</v>
      </c>
      <c r="H3153" s="36">
        <v>46</v>
      </c>
      <c r="I3153" s="36">
        <v>918</v>
      </c>
      <c r="J3153" s="35">
        <v>1524</v>
      </c>
    </row>
    <row r="3154" spans="1:10" x14ac:dyDescent="0.25">
      <c r="A3154" s="27">
        <v>2204062</v>
      </c>
      <c r="B3154" s="34" t="s">
        <v>2846</v>
      </c>
      <c r="C3154" s="35">
        <v>5012</v>
      </c>
      <c r="D3154" s="36" t="s">
        <v>1025</v>
      </c>
      <c r="E3154" s="36">
        <v>50</v>
      </c>
      <c r="F3154" s="35">
        <v>9568</v>
      </c>
      <c r="G3154" s="36" t="s">
        <v>1025</v>
      </c>
      <c r="H3154" s="36">
        <v>191</v>
      </c>
      <c r="I3154" s="36">
        <v>2019</v>
      </c>
      <c r="J3154" s="35">
        <v>917</v>
      </c>
    </row>
    <row r="3155" spans="1:10" x14ac:dyDescent="0.25">
      <c r="A3155" s="27">
        <v>2204072</v>
      </c>
      <c r="B3155" s="34" t="s">
        <v>2847</v>
      </c>
      <c r="C3155" s="35">
        <v>8451</v>
      </c>
      <c r="D3155" s="36" t="s">
        <v>1025</v>
      </c>
      <c r="E3155" s="36">
        <v>85</v>
      </c>
      <c r="F3155" s="35">
        <v>4223</v>
      </c>
      <c r="G3155" s="36" t="s">
        <v>1025</v>
      </c>
      <c r="H3155" s="36">
        <v>50</v>
      </c>
      <c r="I3155" s="36">
        <v>1629</v>
      </c>
      <c r="J3155" s="35">
        <v>1924</v>
      </c>
    </row>
    <row r="3156" spans="1:10" x14ac:dyDescent="0.25">
      <c r="A3156" s="27">
        <v>2204082</v>
      </c>
      <c r="B3156" s="34" t="s">
        <v>2848</v>
      </c>
      <c r="C3156" s="35">
        <v>16258</v>
      </c>
      <c r="D3156" s="36" t="s">
        <v>1025</v>
      </c>
      <c r="E3156" s="36">
        <v>163</v>
      </c>
      <c r="F3156" s="35">
        <v>11045</v>
      </c>
      <c r="G3156" s="36" t="s">
        <v>1025</v>
      </c>
      <c r="H3156" s="36">
        <v>68</v>
      </c>
      <c r="I3156" s="36">
        <v>575</v>
      </c>
      <c r="J3156" s="35">
        <v>776</v>
      </c>
    </row>
    <row r="3157" spans="1:10" x14ac:dyDescent="0.25">
      <c r="A3157" s="27" t="s">
        <v>1025</v>
      </c>
      <c r="B3157" s="40" t="s">
        <v>2849</v>
      </c>
      <c r="C3157" s="41"/>
      <c r="D3157" s="41"/>
      <c r="E3157" s="41"/>
      <c r="F3157" s="41"/>
      <c r="G3157" s="41"/>
      <c r="H3157" s="41"/>
      <c r="I3157" s="41"/>
      <c r="J3157" s="41"/>
    </row>
    <row r="3158" spans="1:10" x14ac:dyDescent="0.25">
      <c r="A3158" s="27" t="s">
        <v>1025</v>
      </c>
      <c r="B3158" s="37" t="s">
        <v>1053</v>
      </c>
      <c r="C3158" s="38"/>
      <c r="D3158" s="38"/>
      <c r="E3158" s="38"/>
      <c r="F3158" s="38"/>
      <c r="G3158" s="38"/>
      <c r="H3158" s="38"/>
      <c r="I3158" s="38"/>
      <c r="J3158" s="38"/>
    </row>
    <row r="3159" spans="1:10" x14ac:dyDescent="0.25">
      <c r="A3159" s="27">
        <v>2205012</v>
      </c>
      <c r="B3159" s="34" t="s">
        <v>2850</v>
      </c>
      <c r="C3159" s="35">
        <v>7861</v>
      </c>
      <c r="D3159" s="36" t="s">
        <v>1025</v>
      </c>
      <c r="E3159" s="36">
        <v>79</v>
      </c>
      <c r="F3159" s="35">
        <v>7752</v>
      </c>
      <c r="G3159" s="36" t="s">
        <v>1025</v>
      </c>
      <c r="H3159" s="36">
        <v>99</v>
      </c>
      <c r="I3159" s="36">
        <v>1720</v>
      </c>
      <c r="J3159" s="35">
        <v>1162</v>
      </c>
    </row>
    <row r="3160" spans="1:10" x14ac:dyDescent="0.25">
      <c r="A3160" s="27">
        <v>2205032</v>
      </c>
      <c r="B3160" s="34" t="s">
        <v>2851</v>
      </c>
      <c r="C3160" s="35">
        <v>8518</v>
      </c>
      <c r="D3160" s="36" t="s">
        <v>1025</v>
      </c>
      <c r="E3160" s="36">
        <v>85</v>
      </c>
      <c r="F3160" s="35">
        <v>9454</v>
      </c>
      <c r="G3160" s="36" t="s">
        <v>1025</v>
      </c>
      <c r="H3160" s="36">
        <v>111</v>
      </c>
      <c r="I3160" s="36">
        <v>1615</v>
      </c>
      <c r="J3160" s="35">
        <v>926</v>
      </c>
    </row>
    <row r="3161" spans="1:10" x14ac:dyDescent="0.25">
      <c r="A3161" s="27">
        <v>2205042</v>
      </c>
      <c r="B3161" s="34" t="s">
        <v>2852</v>
      </c>
      <c r="C3161" s="35">
        <v>18222</v>
      </c>
      <c r="D3161" s="36" t="s">
        <v>1025</v>
      </c>
      <c r="E3161" s="36">
        <v>183</v>
      </c>
      <c r="F3161" s="35">
        <v>19836</v>
      </c>
      <c r="G3161" s="36" t="s">
        <v>1025</v>
      </c>
      <c r="H3161" s="36">
        <v>109</v>
      </c>
      <c r="I3161" s="36">
        <v>437</v>
      </c>
      <c r="J3161" s="35">
        <v>348</v>
      </c>
    </row>
    <row r="3162" spans="1:10" x14ac:dyDescent="0.25">
      <c r="A3162" s="27">
        <v>2205052</v>
      </c>
      <c r="B3162" s="34" t="s">
        <v>2853</v>
      </c>
      <c r="C3162" s="35">
        <v>11211</v>
      </c>
      <c r="D3162" s="36" t="s">
        <v>1025</v>
      </c>
      <c r="E3162" s="36">
        <v>112</v>
      </c>
      <c r="F3162" s="35">
        <v>10727</v>
      </c>
      <c r="G3162" s="36" t="s">
        <v>1025</v>
      </c>
      <c r="H3162" s="36">
        <v>96</v>
      </c>
      <c r="I3162" s="36">
        <v>1174</v>
      </c>
      <c r="J3162" s="35">
        <v>805</v>
      </c>
    </row>
    <row r="3163" spans="1:10" x14ac:dyDescent="0.25">
      <c r="A3163" s="27">
        <v>2205062</v>
      </c>
      <c r="B3163" s="34" t="s">
        <v>1581</v>
      </c>
      <c r="C3163" s="35">
        <v>16047</v>
      </c>
      <c r="D3163" s="36" t="s">
        <v>1025</v>
      </c>
      <c r="E3163" s="36">
        <v>161</v>
      </c>
      <c r="F3163" s="35">
        <v>10504</v>
      </c>
      <c r="G3163" s="36" t="s">
        <v>1025</v>
      </c>
      <c r="H3163" s="36">
        <v>65</v>
      </c>
      <c r="I3163" s="36">
        <v>592</v>
      </c>
      <c r="J3163" s="35">
        <v>824</v>
      </c>
    </row>
    <row r="3164" spans="1:10" x14ac:dyDescent="0.25">
      <c r="A3164" s="27">
        <v>2205072</v>
      </c>
      <c r="B3164" s="34" t="s">
        <v>2854</v>
      </c>
      <c r="C3164" s="35">
        <v>13146</v>
      </c>
      <c r="D3164" s="36" t="s">
        <v>1025</v>
      </c>
      <c r="E3164" s="36">
        <v>131</v>
      </c>
      <c r="F3164" s="35">
        <v>5506</v>
      </c>
      <c r="G3164" s="36" t="s">
        <v>1025</v>
      </c>
      <c r="H3164" s="36">
        <v>42</v>
      </c>
      <c r="I3164" s="36">
        <v>890</v>
      </c>
      <c r="J3164" s="35">
        <v>1599</v>
      </c>
    </row>
    <row r="3165" spans="1:10" x14ac:dyDescent="0.25">
      <c r="A3165" s="27" t="s">
        <v>1025</v>
      </c>
      <c r="B3165" s="37" t="s">
        <v>1046</v>
      </c>
      <c r="C3165" s="38"/>
      <c r="D3165" s="38"/>
      <c r="E3165" s="38"/>
      <c r="F3165" s="38"/>
      <c r="G3165" s="38"/>
      <c r="H3165" s="38"/>
      <c r="I3165" s="38"/>
      <c r="J3165" s="38"/>
    </row>
    <row r="3166" spans="1:10" x14ac:dyDescent="0.25">
      <c r="A3166" s="27">
        <v>2205023</v>
      </c>
      <c r="B3166" s="34" t="s">
        <v>2855</v>
      </c>
      <c r="C3166" s="35">
        <v>20645</v>
      </c>
      <c r="D3166" s="36" t="s">
        <v>1025</v>
      </c>
      <c r="E3166" s="36">
        <v>206</v>
      </c>
      <c r="F3166" s="35">
        <v>33789</v>
      </c>
      <c r="G3166" s="36" t="s">
        <v>1025</v>
      </c>
      <c r="H3166" s="36">
        <v>164</v>
      </c>
      <c r="I3166" s="36">
        <v>309</v>
      </c>
      <c r="J3166" s="35">
        <v>161</v>
      </c>
    </row>
    <row r="3167" spans="1:10" x14ac:dyDescent="0.25">
      <c r="A3167" s="27">
        <v>2205024</v>
      </c>
      <c r="B3167" s="34" t="s">
        <v>1037</v>
      </c>
      <c r="C3167" s="35">
        <v>735</v>
      </c>
      <c r="D3167" s="36" t="s">
        <v>1025</v>
      </c>
      <c r="E3167" s="36">
        <v>7</v>
      </c>
      <c r="F3167" s="35">
        <v>14557</v>
      </c>
      <c r="G3167" s="36" t="s">
        <v>1025</v>
      </c>
      <c r="H3167" s="36">
        <v>1981</v>
      </c>
      <c r="I3167" s="36" t="s">
        <v>1038</v>
      </c>
      <c r="J3167" s="35" t="s">
        <v>1038</v>
      </c>
    </row>
    <row r="3168" spans="1:10" x14ac:dyDescent="0.25">
      <c r="A3168" s="27">
        <v>2205025</v>
      </c>
      <c r="B3168" s="34" t="s">
        <v>1187</v>
      </c>
      <c r="C3168" s="35">
        <v>19910</v>
      </c>
      <c r="D3168" s="36" t="s">
        <v>1025</v>
      </c>
      <c r="E3168" s="36">
        <v>199</v>
      </c>
      <c r="F3168" s="35">
        <v>19232</v>
      </c>
      <c r="G3168" s="36" t="s">
        <v>1025</v>
      </c>
      <c r="H3168" s="36">
        <v>97</v>
      </c>
      <c r="I3168" s="36" t="s">
        <v>1038</v>
      </c>
      <c r="J3168" s="35" t="s">
        <v>1038</v>
      </c>
    </row>
    <row r="3169" spans="1:10" x14ac:dyDescent="0.25">
      <c r="A3169" s="27">
        <v>2205083</v>
      </c>
      <c r="B3169" s="34" t="s">
        <v>2856</v>
      </c>
      <c r="C3169" s="35">
        <v>16404</v>
      </c>
      <c r="D3169" s="36" t="s">
        <v>1025</v>
      </c>
      <c r="E3169" s="36">
        <v>164</v>
      </c>
      <c r="F3169" s="35">
        <v>39051</v>
      </c>
      <c r="G3169" s="36" t="s">
        <v>1025</v>
      </c>
      <c r="H3169" s="36">
        <v>238</v>
      </c>
      <c r="I3169" s="36">
        <v>560</v>
      </c>
      <c r="J3169" s="35">
        <v>131</v>
      </c>
    </row>
    <row r="3170" spans="1:10" x14ac:dyDescent="0.25">
      <c r="A3170" s="27">
        <v>2205084</v>
      </c>
      <c r="B3170" s="34" t="s">
        <v>1064</v>
      </c>
      <c r="C3170" s="35">
        <v>473</v>
      </c>
      <c r="D3170" s="36" t="s">
        <v>1025</v>
      </c>
      <c r="E3170" s="36">
        <v>5</v>
      </c>
      <c r="F3170" s="35">
        <v>6683</v>
      </c>
      <c r="G3170" s="36" t="s">
        <v>1025</v>
      </c>
      <c r="H3170" s="36">
        <v>1413</v>
      </c>
      <c r="I3170" s="36" t="s">
        <v>1038</v>
      </c>
      <c r="J3170" s="35" t="s">
        <v>1038</v>
      </c>
    </row>
    <row r="3171" spans="1:10" x14ac:dyDescent="0.25">
      <c r="A3171" s="27">
        <v>2205085</v>
      </c>
      <c r="B3171" s="34" t="s">
        <v>1049</v>
      </c>
      <c r="C3171" s="35">
        <v>15931</v>
      </c>
      <c r="D3171" s="36" t="s">
        <v>1025</v>
      </c>
      <c r="E3171" s="36">
        <v>159</v>
      </c>
      <c r="F3171" s="35">
        <v>32368</v>
      </c>
      <c r="G3171" s="36" t="s">
        <v>1025</v>
      </c>
      <c r="H3171" s="36">
        <v>203</v>
      </c>
      <c r="I3171" s="36" t="s">
        <v>1038</v>
      </c>
      <c r="J3171" s="35" t="s">
        <v>1038</v>
      </c>
    </row>
    <row r="3172" spans="1:10" x14ac:dyDescent="0.25">
      <c r="A3172" s="27" t="s">
        <v>1025</v>
      </c>
      <c r="B3172" s="40" t="s">
        <v>2857</v>
      </c>
      <c r="C3172" s="41"/>
      <c r="D3172" s="41"/>
      <c r="E3172" s="41"/>
      <c r="F3172" s="41"/>
      <c r="G3172" s="41"/>
      <c r="H3172" s="41"/>
      <c r="I3172" s="41"/>
      <c r="J3172" s="41"/>
    </row>
    <row r="3173" spans="1:10" x14ac:dyDescent="0.25">
      <c r="A3173" s="27" t="s">
        <v>1025</v>
      </c>
      <c r="B3173" s="37" t="s">
        <v>1028</v>
      </c>
      <c r="C3173" s="38"/>
      <c r="D3173" s="38"/>
      <c r="E3173" s="38"/>
      <c r="F3173" s="38"/>
      <c r="G3173" s="38"/>
      <c r="H3173" s="38"/>
      <c r="I3173" s="38"/>
      <c r="J3173" s="38"/>
    </row>
    <row r="3174" spans="1:10" x14ac:dyDescent="0.25">
      <c r="A3174" s="27">
        <v>2206011</v>
      </c>
      <c r="B3174" s="34" t="s">
        <v>2858</v>
      </c>
      <c r="C3174" s="35">
        <v>1586</v>
      </c>
      <c r="D3174" s="36" t="s">
        <v>1025</v>
      </c>
      <c r="E3174" s="36">
        <v>16</v>
      </c>
      <c r="F3174" s="35">
        <v>23759</v>
      </c>
      <c r="G3174" s="36" t="s">
        <v>1025</v>
      </c>
      <c r="H3174" s="36">
        <v>1498</v>
      </c>
      <c r="I3174" s="36">
        <v>2272</v>
      </c>
      <c r="J3174" s="35">
        <v>270</v>
      </c>
    </row>
    <row r="3175" spans="1:10" x14ac:dyDescent="0.25">
      <c r="A3175" s="27" t="s">
        <v>1025</v>
      </c>
      <c r="B3175" s="37" t="s">
        <v>1053</v>
      </c>
      <c r="C3175" s="38"/>
      <c r="D3175" s="38"/>
      <c r="E3175" s="38"/>
      <c r="F3175" s="38"/>
      <c r="G3175" s="38"/>
      <c r="H3175" s="38"/>
      <c r="I3175" s="38"/>
      <c r="J3175" s="38"/>
    </row>
    <row r="3176" spans="1:10" x14ac:dyDescent="0.25">
      <c r="A3176" s="27">
        <v>2206022</v>
      </c>
      <c r="B3176" s="34" t="s">
        <v>2859</v>
      </c>
      <c r="C3176" s="35">
        <v>12538</v>
      </c>
      <c r="D3176" s="36" t="s">
        <v>1025</v>
      </c>
      <c r="E3176" s="36">
        <v>125</v>
      </c>
      <c r="F3176" s="35">
        <v>4389</v>
      </c>
      <c r="G3176" s="36" t="s">
        <v>1025</v>
      </c>
      <c r="H3176" s="36">
        <v>35</v>
      </c>
      <c r="I3176" s="36">
        <v>974</v>
      </c>
      <c r="J3176" s="35">
        <v>1880</v>
      </c>
    </row>
    <row r="3177" spans="1:10" x14ac:dyDescent="0.25">
      <c r="A3177" s="27">
        <v>2206032</v>
      </c>
      <c r="B3177" s="34" t="s">
        <v>2860</v>
      </c>
      <c r="C3177" s="35">
        <v>16943</v>
      </c>
      <c r="D3177" s="36" t="s">
        <v>1025</v>
      </c>
      <c r="E3177" s="36">
        <v>169</v>
      </c>
      <c r="F3177" s="35">
        <v>6252</v>
      </c>
      <c r="G3177" s="36" t="s">
        <v>1025</v>
      </c>
      <c r="H3177" s="36">
        <v>37</v>
      </c>
      <c r="I3177" s="36">
        <v>527</v>
      </c>
      <c r="J3177" s="35">
        <v>1432</v>
      </c>
    </row>
    <row r="3178" spans="1:10" x14ac:dyDescent="0.25">
      <c r="A3178" s="27">
        <v>2206042</v>
      </c>
      <c r="B3178" s="34" t="s">
        <v>2858</v>
      </c>
      <c r="C3178" s="35">
        <v>30989</v>
      </c>
      <c r="D3178" s="36" t="s">
        <v>1025</v>
      </c>
      <c r="E3178" s="36">
        <v>311</v>
      </c>
      <c r="F3178" s="35">
        <v>16020</v>
      </c>
      <c r="G3178" s="36" t="s">
        <v>1025</v>
      </c>
      <c r="H3178" s="36">
        <v>52</v>
      </c>
      <c r="I3178" s="36">
        <v>88</v>
      </c>
      <c r="J3178" s="35">
        <v>478</v>
      </c>
    </row>
    <row r="3179" spans="1:10" x14ac:dyDescent="0.25">
      <c r="A3179" s="27">
        <v>2206052</v>
      </c>
      <c r="B3179" s="34" t="s">
        <v>2861</v>
      </c>
      <c r="C3179" s="35">
        <v>11003</v>
      </c>
      <c r="D3179" s="36" t="s">
        <v>1025</v>
      </c>
      <c r="E3179" s="36">
        <v>110</v>
      </c>
      <c r="F3179" s="35">
        <v>4600</v>
      </c>
      <c r="G3179" s="36" t="s">
        <v>1025</v>
      </c>
      <c r="H3179" s="36">
        <v>42</v>
      </c>
      <c r="I3179" s="36">
        <v>1226</v>
      </c>
      <c r="J3179" s="35">
        <v>1824</v>
      </c>
    </row>
    <row r="3180" spans="1:10" x14ac:dyDescent="0.25">
      <c r="A3180" s="27">
        <v>2206062</v>
      </c>
      <c r="B3180" s="34" t="s">
        <v>2862</v>
      </c>
      <c r="C3180" s="35">
        <v>10895</v>
      </c>
      <c r="D3180" s="36" t="s">
        <v>1025</v>
      </c>
      <c r="E3180" s="36">
        <v>109</v>
      </c>
      <c r="F3180" s="35">
        <v>3728</v>
      </c>
      <c r="G3180" s="36" t="s">
        <v>1025</v>
      </c>
      <c r="H3180" s="36">
        <v>34</v>
      </c>
      <c r="I3180" s="36">
        <v>1240</v>
      </c>
      <c r="J3180" s="35">
        <v>2048</v>
      </c>
    </row>
    <row r="3181" spans="1:10" x14ac:dyDescent="0.25">
      <c r="A3181" s="27">
        <v>2206072</v>
      </c>
      <c r="B3181" s="34" t="s">
        <v>2863</v>
      </c>
      <c r="C3181" s="35">
        <v>11340</v>
      </c>
      <c r="D3181" s="36" t="s">
        <v>1025</v>
      </c>
      <c r="E3181" s="36">
        <v>113</v>
      </c>
      <c r="F3181" s="35">
        <v>6971</v>
      </c>
      <c r="G3181" s="36" t="s">
        <v>1025</v>
      </c>
      <c r="H3181" s="36">
        <v>61</v>
      </c>
      <c r="I3181" s="36">
        <v>1153</v>
      </c>
      <c r="J3181" s="35">
        <v>1302</v>
      </c>
    </row>
    <row r="3182" spans="1:10" x14ac:dyDescent="0.25">
      <c r="A3182" s="27">
        <v>2206082</v>
      </c>
      <c r="B3182" s="34" t="s">
        <v>2864</v>
      </c>
      <c r="C3182" s="35">
        <v>21273</v>
      </c>
      <c r="D3182" s="36" t="s">
        <v>1025</v>
      </c>
      <c r="E3182" s="36">
        <v>213</v>
      </c>
      <c r="F3182" s="35">
        <v>6809</v>
      </c>
      <c r="G3182" s="36" t="s">
        <v>1025</v>
      </c>
      <c r="H3182" s="36">
        <v>32</v>
      </c>
      <c r="I3182" s="36">
        <v>282</v>
      </c>
      <c r="J3182" s="35">
        <v>1334</v>
      </c>
    </row>
    <row r="3183" spans="1:10" x14ac:dyDescent="0.25">
      <c r="A3183" s="27" t="s">
        <v>1025</v>
      </c>
      <c r="B3183" s="40" t="s">
        <v>2865</v>
      </c>
      <c r="C3183" s="41"/>
      <c r="D3183" s="41"/>
      <c r="E3183" s="41"/>
      <c r="F3183" s="41"/>
      <c r="G3183" s="41"/>
      <c r="H3183" s="41"/>
      <c r="I3183" s="41"/>
      <c r="J3183" s="41"/>
    </row>
    <row r="3184" spans="1:10" x14ac:dyDescent="0.25">
      <c r="A3184" s="27" t="s">
        <v>1025</v>
      </c>
      <c r="B3184" s="37" t="s">
        <v>1028</v>
      </c>
      <c r="C3184" s="38"/>
      <c r="D3184" s="38"/>
      <c r="E3184" s="38"/>
      <c r="F3184" s="38"/>
      <c r="G3184" s="38"/>
      <c r="H3184" s="38"/>
      <c r="I3184" s="38"/>
      <c r="J3184" s="38"/>
    </row>
    <row r="3185" spans="1:10" x14ac:dyDescent="0.25">
      <c r="A3185" s="27">
        <v>2207011</v>
      </c>
      <c r="B3185" s="34" t="s">
        <v>2866</v>
      </c>
      <c r="C3185" s="35">
        <v>2154</v>
      </c>
      <c r="D3185" s="36" t="s">
        <v>1025</v>
      </c>
      <c r="E3185" s="36">
        <v>22</v>
      </c>
      <c r="F3185" s="35">
        <v>38481</v>
      </c>
      <c r="G3185" s="36" t="s">
        <v>1025</v>
      </c>
      <c r="H3185" s="36">
        <v>1786</v>
      </c>
      <c r="I3185" s="36">
        <v>2221</v>
      </c>
      <c r="J3185" s="35">
        <v>135</v>
      </c>
    </row>
    <row r="3186" spans="1:10" x14ac:dyDescent="0.25">
      <c r="A3186" s="27" t="s">
        <v>1025</v>
      </c>
      <c r="B3186" s="37" t="s">
        <v>1030</v>
      </c>
      <c r="C3186" s="38"/>
      <c r="D3186" s="38"/>
      <c r="E3186" s="38"/>
      <c r="F3186" s="38"/>
      <c r="G3186" s="38"/>
      <c r="H3186" s="38"/>
      <c r="I3186" s="38"/>
      <c r="J3186" s="38"/>
    </row>
    <row r="3187" spans="1:10" x14ac:dyDescent="0.25">
      <c r="A3187" s="27">
        <v>2207022</v>
      </c>
      <c r="B3187" s="34" t="s">
        <v>2867</v>
      </c>
      <c r="C3187" s="35">
        <v>19270</v>
      </c>
      <c r="D3187" s="36" t="s">
        <v>1025</v>
      </c>
      <c r="E3187" s="36">
        <v>193</v>
      </c>
      <c r="F3187" s="35">
        <v>8450</v>
      </c>
      <c r="G3187" s="36" t="s">
        <v>1025</v>
      </c>
      <c r="H3187" s="36">
        <v>44</v>
      </c>
      <c r="I3187" s="36">
        <v>381</v>
      </c>
      <c r="J3187" s="35">
        <v>1058</v>
      </c>
    </row>
    <row r="3188" spans="1:10" x14ac:dyDescent="0.25">
      <c r="A3188" s="27">
        <v>2207032</v>
      </c>
      <c r="B3188" s="34" t="s">
        <v>2866</v>
      </c>
      <c r="C3188" s="35">
        <v>20737</v>
      </c>
      <c r="D3188" s="36" t="s">
        <v>1025</v>
      </c>
      <c r="E3188" s="36">
        <v>207</v>
      </c>
      <c r="F3188" s="35">
        <v>11388</v>
      </c>
      <c r="G3188" s="36" t="s">
        <v>1025</v>
      </c>
      <c r="H3188" s="36">
        <v>55</v>
      </c>
      <c r="I3188" s="36">
        <v>305</v>
      </c>
      <c r="J3188" s="35">
        <v>750</v>
      </c>
    </row>
    <row r="3189" spans="1:10" x14ac:dyDescent="0.25">
      <c r="A3189" s="27">
        <v>2207052</v>
      </c>
      <c r="B3189" s="34" t="s">
        <v>2868</v>
      </c>
      <c r="C3189" s="35">
        <v>10371</v>
      </c>
      <c r="D3189" s="36" t="s">
        <v>1025</v>
      </c>
      <c r="E3189" s="36">
        <v>104</v>
      </c>
      <c r="F3189" s="35">
        <v>5854</v>
      </c>
      <c r="G3189" s="36" t="s">
        <v>1025</v>
      </c>
      <c r="H3189" s="36">
        <v>56</v>
      </c>
      <c r="I3189" s="36">
        <v>1324</v>
      </c>
      <c r="J3189" s="35">
        <v>1529</v>
      </c>
    </row>
    <row r="3190" spans="1:10" x14ac:dyDescent="0.25">
      <c r="A3190" s="27">
        <v>2207062</v>
      </c>
      <c r="B3190" s="34" t="s">
        <v>2869</v>
      </c>
      <c r="C3190" s="35">
        <v>11225</v>
      </c>
      <c r="D3190" s="36" t="s">
        <v>1025</v>
      </c>
      <c r="E3190" s="36">
        <v>112</v>
      </c>
      <c r="F3190" s="35">
        <v>5974</v>
      </c>
      <c r="G3190" s="36" t="s">
        <v>1025</v>
      </c>
      <c r="H3190" s="36">
        <v>53</v>
      </c>
      <c r="I3190" s="36">
        <v>1171</v>
      </c>
      <c r="J3190" s="35">
        <v>1500</v>
      </c>
    </row>
    <row r="3191" spans="1:10" x14ac:dyDescent="0.25">
      <c r="A3191" s="27" t="s">
        <v>1025</v>
      </c>
      <c r="B3191" s="37" t="s">
        <v>1071</v>
      </c>
      <c r="C3191" s="38"/>
      <c r="D3191" s="38"/>
      <c r="E3191" s="38"/>
      <c r="F3191" s="38"/>
      <c r="G3191" s="38"/>
      <c r="H3191" s="38"/>
      <c r="I3191" s="38"/>
      <c r="J3191" s="38"/>
    </row>
    <row r="3192" spans="1:10" x14ac:dyDescent="0.25">
      <c r="A3192" s="27">
        <v>2207043</v>
      </c>
      <c r="B3192" s="34" t="s">
        <v>2870</v>
      </c>
      <c r="C3192" s="35">
        <v>19713</v>
      </c>
      <c r="D3192" s="36" t="s">
        <v>1025</v>
      </c>
      <c r="E3192" s="36">
        <v>197</v>
      </c>
      <c r="F3192" s="35">
        <v>13144</v>
      </c>
      <c r="G3192" s="36" t="s">
        <v>1025</v>
      </c>
      <c r="H3192" s="36">
        <v>67</v>
      </c>
      <c r="I3192" s="36">
        <v>363</v>
      </c>
      <c r="J3192" s="35">
        <v>620</v>
      </c>
    </row>
    <row r="3193" spans="1:10" x14ac:dyDescent="0.25">
      <c r="A3193" s="27">
        <v>2207044</v>
      </c>
      <c r="B3193" s="34" t="s">
        <v>1116</v>
      </c>
      <c r="C3193" s="35">
        <v>729</v>
      </c>
      <c r="D3193" s="36" t="s">
        <v>1025</v>
      </c>
      <c r="E3193" s="36">
        <v>7</v>
      </c>
      <c r="F3193" s="35">
        <v>8696</v>
      </c>
      <c r="G3193" s="36" t="s">
        <v>1025</v>
      </c>
      <c r="H3193" s="36">
        <v>1193</v>
      </c>
      <c r="I3193" s="36" t="s">
        <v>1038</v>
      </c>
      <c r="J3193" s="35" t="s">
        <v>1038</v>
      </c>
    </row>
    <row r="3194" spans="1:10" x14ac:dyDescent="0.25">
      <c r="A3194" s="27">
        <v>2207045</v>
      </c>
      <c r="B3194" s="34" t="s">
        <v>1039</v>
      </c>
      <c r="C3194" s="35">
        <v>18984</v>
      </c>
      <c r="D3194" s="36" t="s">
        <v>1025</v>
      </c>
      <c r="E3194" s="36">
        <v>190</v>
      </c>
      <c r="F3194" s="35">
        <v>4448</v>
      </c>
      <c r="G3194" s="36" t="s">
        <v>1025</v>
      </c>
      <c r="H3194" s="36">
        <v>23</v>
      </c>
      <c r="I3194" s="36" t="s">
        <v>1038</v>
      </c>
      <c r="J3194" s="35" t="s">
        <v>1038</v>
      </c>
    </row>
    <row r="3195" spans="1:10" x14ac:dyDescent="0.25">
      <c r="A3195" s="27" t="s">
        <v>1025</v>
      </c>
      <c r="B3195" s="40" t="s">
        <v>2871</v>
      </c>
      <c r="C3195" s="41"/>
      <c r="D3195" s="41"/>
      <c r="E3195" s="41"/>
      <c r="F3195" s="41"/>
      <c r="G3195" s="41"/>
      <c r="H3195" s="41"/>
      <c r="I3195" s="41"/>
      <c r="J3195" s="41"/>
    </row>
    <row r="3196" spans="1:10" x14ac:dyDescent="0.25">
      <c r="A3196" s="27" t="s">
        <v>1025</v>
      </c>
      <c r="B3196" s="37" t="s">
        <v>1041</v>
      </c>
      <c r="C3196" s="38"/>
      <c r="D3196" s="38"/>
      <c r="E3196" s="38"/>
      <c r="F3196" s="38"/>
      <c r="G3196" s="38"/>
      <c r="H3196" s="38"/>
      <c r="I3196" s="38"/>
      <c r="J3196" s="38"/>
    </row>
    <row r="3197" spans="1:10" x14ac:dyDescent="0.25">
      <c r="A3197" s="27">
        <v>2208011</v>
      </c>
      <c r="B3197" s="34" t="s">
        <v>2872</v>
      </c>
      <c r="C3197" s="35">
        <v>1786</v>
      </c>
      <c r="D3197" s="36" t="s">
        <v>1025</v>
      </c>
      <c r="E3197" s="36">
        <v>18</v>
      </c>
      <c r="F3197" s="35">
        <v>35367</v>
      </c>
      <c r="G3197" s="36" t="s">
        <v>1025</v>
      </c>
      <c r="H3197" s="36">
        <v>1980</v>
      </c>
      <c r="I3197" s="36">
        <v>2254</v>
      </c>
      <c r="J3197" s="35">
        <v>151</v>
      </c>
    </row>
    <row r="3198" spans="1:10" x14ac:dyDescent="0.25">
      <c r="A3198" s="27">
        <v>2208021</v>
      </c>
      <c r="B3198" s="34" t="s">
        <v>2873</v>
      </c>
      <c r="C3198" s="35">
        <v>1656</v>
      </c>
      <c r="D3198" s="36" t="s">
        <v>1025</v>
      </c>
      <c r="E3198" s="36">
        <v>17</v>
      </c>
      <c r="F3198" s="35">
        <v>3675</v>
      </c>
      <c r="G3198" s="36" t="s">
        <v>1025</v>
      </c>
      <c r="H3198" s="36">
        <v>222</v>
      </c>
      <c r="I3198" s="36">
        <v>2263</v>
      </c>
      <c r="J3198" s="35">
        <v>2061</v>
      </c>
    </row>
    <row r="3199" spans="1:10" x14ac:dyDescent="0.25">
      <c r="A3199" s="27" t="s">
        <v>1025</v>
      </c>
      <c r="B3199" s="37" t="s">
        <v>1030</v>
      </c>
      <c r="C3199" s="38"/>
      <c r="D3199" s="38"/>
      <c r="E3199" s="38"/>
      <c r="F3199" s="38"/>
      <c r="G3199" s="38"/>
      <c r="H3199" s="38"/>
      <c r="I3199" s="38"/>
      <c r="J3199" s="38"/>
    </row>
    <row r="3200" spans="1:10" x14ac:dyDescent="0.25">
      <c r="A3200" s="27">
        <v>2208032</v>
      </c>
      <c r="B3200" s="34" t="s">
        <v>2874</v>
      </c>
      <c r="C3200" s="35">
        <v>18761</v>
      </c>
      <c r="D3200" s="36" t="s">
        <v>1025</v>
      </c>
      <c r="E3200" s="36">
        <v>188</v>
      </c>
      <c r="F3200" s="35">
        <v>7585</v>
      </c>
      <c r="G3200" s="36" t="s">
        <v>1025</v>
      </c>
      <c r="H3200" s="36">
        <v>40</v>
      </c>
      <c r="I3200" s="36">
        <v>406</v>
      </c>
      <c r="J3200" s="35">
        <v>1189</v>
      </c>
    </row>
    <row r="3201" spans="1:10" x14ac:dyDescent="0.25">
      <c r="A3201" s="27">
        <v>2208042</v>
      </c>
      <c r="B3201" s="34" t="s">
        <v>2875</v>
      </c>
      <c r="C3201" s="35">
        <v>27045</v>
      </c>
      <c r="D3201" s="36" t="s">
        <v>1025</v>
      </c>
      <c r="E3201" s="36">
        <v>270</v>
      </c>
      <c r="F3201" s="35">
        <v>13580</v>
      </c>
      <c r="G3201" s="36" t="s">
        <v>1025</v>
      </c>
      <c r="H3201" s="36">
        <v>50</v>
      </c>
      <c r="I3201" s="36">
        <v>135</v>
      </c>
      <c r="J3201" s="35">
        <v>590</v>
      </c>
    </row>
    <row r="3202" spans="1:10" x14ac:dyDescent="0.25">
      <c r="A3202" s="27">
        <v>2208052</v>
      </c>
      <c r="B3202" s="34" t="s">
        <v>2876</v>
      </c>
      <c r="C3202" s="35">
        <v>21529</v>
      </c>
      <c r="D3202" s="36" t="s">
        <v>1025</v>
      </c>
      <c r="E3202" s="36">
        <v>215</v>
      </c>
      <c r="F3202" s="35">
        <v>6073</v>
      </c>
      <c r="G3202" s="36" t="s">
        <v>1025</v>
      </c>
      <c r="H3202" s="36">
        <v>28</v>
      </c>
      <c r="I3202" s="36">
        <v>272</v>
      </c>
      <c r="J3202" s="35">
        <v>1472</v>
      </c>
    </row>
    <row r="3203" spans="1:10" x14ac:dyDescent="0.25">
      <c r="A3203" s="27" t="s">
        <v>1025</v>
      </c>
      <c r="B3203" s="40" t="s">
        <v>2877</v>
      </c>
      <c r="C3203" s="41"/>
      <c r="D3203" s="41"/>
      <c r="E3203" s="41"/>
      <c r="F3203" s="41"/>
      <c r="G3203" s="41"/>
      <c r="H3203" s="41"/>
      <c r="I3203" s="41"/>
      <c r="J3203" s="41"/>
    </row>
    <row r="3204" spans="1:10" x14ac:dyDescent="0.25">
      <c r="A3204" s="27" t="s">
        <v>1025</v>
      </c>
      <c r="B3204" s="37" t="s">
        <v>1028</v>
      </c>
      <c r="C3204" s="38"/>
      <c r="D3204" s="38"/>
      <c r="E3204" s="38"/>
      <c r="F3204" s="38"/>
      <c r="G3204" s="38"/>
      <c r="H3204" s="38"/>
      <c r="I3204" s="38"/>
      <c r="J3204" s="38"/>
    </row>
    <row r="3205" spans="1:10" x14ac:dyDescent="0.25">
      <c r="A3205" s="27">
        <v>2209011</v>
      </c>
      <c r="B3205" s="34" t="s">
        <v>2878</v>
      </c>
      <c r="C3205" s="35">
        <v>1716</v>
      </c>
      <c r="D3205" s="36" t="s">
        <v>1025</v>
      </c>
      <c r="E3205" s="36">
        <v>17</v>
      </c>
      <c r="F3205" s="35">
        <v>38570</v>
      </c>
      <c r="G3205" s="36" t="s">
        <v>1025</v>
      </c>
      <c r="H3205" s="36">
        <v>2248</v>
      </c>
      <c r="I3205" s="36">
        <v>2260</v>
      </c>
      <c r="J3205" s="35">
        <v>134</v>
      </c>
    </row>
    <row r="3206" spans="1:10" x14ac:dyDescent="0.25">
      <c r="A3206" s="27" t="s">
        <v>1025</v>
      </c>
      <c r="B3206" s="37" t="s">
        <v>1030</v>
      </c>
      <c r="C3206" s="38"/>
      <c r="D3206" s="38"/>
      <c r="E3206" s="38"/>
      <c r="F3206" s="38"/>
      <c r="G3206" s="38"/>
      <c r="H3206" s="38"/>
      <c r="I3206" s="38"/>
      <c r="J3206" s="38"/>
    </row>
    <row r="3207" spans="1:10" x14ac:dyDescent="0.25">
      <c r="A3207" s="27">
        <v>2209032</v>
      </c>
      <c r="B3207" s="34" t="s">
        <v>2879</v>
      </c>
      <c r="C3207" s="35">
        <v>8891</v>
      </c>
      <c r="D3207" s="36" t="s">
        <v>1025</v>
      </c>
      <c r="E3207" s="36">
        <v>89</v>
      </c>
      <c r="F3207" s="35">
        <v>4627</v>
      </c>
      <c r="G3207" s="36" t="s">
        <v>1025</v>
      </c>
      <c r="H3207" s="36">
        <v>52</v>
      </c>
      <c r="I3207" s="36">
        <v>1545</v>
      </c>
      <c r="J3207" s="35">
        <v>1815</v>
      </c>
    </row>
    <row r="3208" spans="1:10" x14ac:dyDescent="0.25">
      <c r="A3208" s="27">
        <v>2209042</v>
      </c>
      <c r="B3208" s="34" t="s">
        <v>2878</v>
      </c>
      <c r="C3208" s="35">
        <v>10067</v>
      </c>
      <c r="D3208" s="36" t="s">
        <v>1025</v>
      </c>
      <c r="E3208" s="36">
        <v>101</v>
      </c>
      <c r="F3208" s="35">
        <v>4792</v>
      </c>
      <c r="G3208" s="36" t="s">
        <v>1025</v>
      </c>
      <c r="H3208" s="36">
        <v>48</v>
      </c>
      <c r="I3208" s="36">
        <v>1378</v>
      </c>
      <c r="J3208" s="35">
        <v>1779</v>
      </c>
    </row>
    <row r="3209" spans="1:10" x14ac:dyDescent="0.25">
      <c r="A3209" s="27">
        <v>2209062</v>
      </c>
      <c r="B3209" s="34" t="s">
        <v>2880</v>
      </c>
      <c r="C3209" s="35">
        <v>9370</v>
      </c>
      <c r="D3209" s="36" t="s">
        <v>1025</v>
      </c>
      <c r="E3209" s="36">
        <v>94</v>
      </c>
      <c r="F3209" s="35">
        <v>3387</v>
      </c>
      <c r="G3209" s="36" t="s">
        <v>1025</v>
      </c>
      <c r="H3209" s="36">
        <v>36</v>
      </c>
      <c r="I3209" s="36">
        <v>1489</v>
      </c>
      <c r="J3209" s="35">
        <v>2118</v>
      </c>
    </row>
    <row r="3210" spans="1:10" x14ac:dyDescent="0.25">
      <c r="A3210" s="27">
        <v>2209082</v>
      </c>
      <c r="B3210" s="34" t="s">
        <v>2881</v>
      </c>
      <c r="C3210" s="35">
        <v>7949</v>
      </c>
      <c r="D3210" s="36" t="s">
        <v>1025</v>
      </c>
      <c r="E3210" s="36">
        <v>79</v>
      </c>
      <c r="F3210" s="35">
        <v>4677</v>
      </c>
      <c r="G3210" s="36" t="s">
        <v>1025</v>
      </c>
      <c r="H3210" s="36">
        <v>59</v>
      </c>
      <c r="I3210" s="36">
        <v>1707</v>
      </c>
      <c r="J3210" s="35">
        <v>1804</v>
      </c>
    </row>
    <row r="3211" spans="1:10" x14ac:dyDescent="0.25">
      <c r="A3211" s="27" t="s">
        <v>1025</v>
      </c>
      <c r="B3211" s="37" t="s">
        <v>1071</v>
      </c>
      <c r="C3211" s="38"/>
      <c r="D3211" s="38"/>
      <c r="E3211" s="38"/>
      <c r="F3211" s="38"/>
      <c r="G3211" s="38"/>
      <c r="H3211" s="38"/>
      <c r="I3211" s="38"/>
      <c r="J3211" s="38"/>
    </row>
    <row r="3212" spans="1:10" x14ac:dyDescent="0.25">
      <c r="A3212" s="27">
        <v>2209073</v>
      </c>
      <c r="B3212" s="34" t="s">
        <v>2882</v>
      </c>
      <c r="C3212" s="35">
        <v>11430</v>
      </c>
      <c r="D3212" s="36" t="s">
        <v>1025</v>
      </c>
      <c r="E3212" s="36">
        <v>114</v>
      </c>
      <c r="F3212" s="35">
        <v>7695</v>
      </c>
      <c r="G3212" s="36" t="s">
        <v>1025</v>
      </c>
      <c r="H3212" s="36">
        <v>67</v>
      </c>
      <c r="I3212" s="36">
        <v>1136</v>
      </c>
      <c r="J3212" s="35">
        <v>1173</v>
      </c>
    </row>
    <row r="3213" spans="1:10" x14ac:dyDescent="0.25">
      <c r="A3213" s="27">
        <v>2209074</v>
      </c>
      <c r="B3213" s="34" t="s">
        <v>1064</v>
      </c>
      <c r="C3213" s="35">
        <v>467</v>
      </c>
      <c r="D3213" s="36" t="s">
        <v>1025</v>
      </c>
      <c r="E3213" s="36">
        <v>5</v>
      </c>
      <c r="F3213" s="35">
        <v>4283</v>
      </c>
      <c r="G3213" s="36" t="s">
        <v>1025</v>
      </c>
      <c r="H3213" s="36">
        <v>917</v>
      </c>
      <c r="I3213" s="36" t="s">
        <v>1038</v>
      </c>
      <c r="J3213" s="35" t="s">
        <v>1038</v>
      </c>
    </row>
    <row r="3214" spans="1:10" x14ac:dyDescent="0.25">
      <c r="A3214" s="27">
        <v>2209075</v>
      </c>
      <c r="B3214" s="34" t="s">
        <v>1049</v>
      </c>
      <c r="C3214" s="35">
        <v>10963</v>
      </c>
      <c r="D3214" s="36" t="s">
        <v>1025</v>
      </c>
      <c r="E3214" s="36">
        <v>109</v>
      </c>
      <c r="F3214" s="35">
        <v>3412</v>
      </c>
      <c r="G3214" s="36" t="s">
        <v>1025</v>
      </c>
      <c r="H3214" s="36">
        <v>31</v>
      </c>
      <c r="I3214" s="36" t="s">
        <v>1038</v>
      </c>
      <c r="J3214" s="35" t="s">
        <v>1038</v>
      </c>
    </row>
    <row r="3215" spans="1:10" x14ac:dyDescent="0.25">
      <c r="A3215" s="27" t="s">
        <v>1025</v>
      </c>
      <c r="B3215" s="40" t="s">
        <v>2883</v>
      </c>
      <c r="C3215" s="41"/>
      <c r="D3215" s="41"/>
      <c r="E3215" s="41"/>
      <c r="F3215" s="41"/>
      <c r="G3215" s="41"/>
      <c r="H3215" s="41"/>
      <c r="I3215" s="41"/>
      <c r="J3215" s="41"/>
    </row>
    <row r="3216" spans="1:10" x14ac:dyDescent="0.25">
      <c r="A3216" s="27" t="s">
        <v>1025</v>
      </c>
      <c r="B3216" s="37" t="s">
        <v>1028</v>
      </c>
      <c r="C3216" s="38"/>
      <c r="D3216" s="38"/>
      <c r="E3216" s="38"/>
      <c r="F3216" s="38"/>
      <c r="G3216" s="38"/>
      <c r="H3216" s="38"/>
      <c r="I3216" s="38"/>
      <c r="J3216" s="38"/>
    </row>
    <row r="3217" spans="1:10" x14ac:dyDescent="0.25">
      <c r="A3217" s="27">
        <v>2210011</v>
      </c>
      <c r="B3217" s="34" t="s">
        <v>2884</v>
      </c>
      <c r="C3217" s="35">
        <v>11856</v>
      </c>
      <c r="D3217" s="36" t="s">
        <v>1025</v>
      </c>
      <c r="E3217" s="36">
        <v>118</v>
      </c>
      <c r="F3217" s="35">
        <v>1303</v>
      </c>
      <c r="G3217" s="39" t="s">
        <v>1108</v>
      </c>
      <c r="H3217" s="36">
        <v>11</v>
      </c>
      <c r="I3217" s="36">
        <v>1073</v>
      </c>
      <c r="J3217" s="35">
        <v>2293</v>
      </c>
    </row>
    <row r="3218" spans="1:10" x14ac:dyDescent="0.25">
      <c r="A3218" s="27" t="s">
        <v>1025</v>
      </c>
      <c r="B3218" s="37" t="s">
        <v>1030</v>
      </c>
      <c r="C3218" s="38"/>
      <c r="D3218" s="38"/>
      <c r="E3218" s="38"/>
      <c r="F3218" s="38"/>
      <c r="G3218" s="38"/>
      <c r="H3218" s="38"/>
      <c r="I3218" s="38"/>
      <c r="J3218" s="38"/>
    </row>
    <row r="3219" spans="1:10" x14ac:dyDescent="0.25">
      <c r="A3219" s="27">
        <v>2210032</v>
      </c>
      <c r="B3219" s="34" t="s">
        <v>2885</v>
      </c>
      <c r="C3219" s="35">
        <v>6070</v>
      </c>
      <c r="D3219" s="36" t="s">
        <v>1025</v>
      </c>
      <c r="E3219" s="36">
        <v>61</v>
      </c>
      <c r="F3219" s="35">
        <v>3216</v>
      </c>
      <c r="G3219" s="36" t="s">
        <v>1025</v>
      </c>
      <c r="H3219" s="36">
        <v>53</v>
      </c>
      <c r="I3219" s="36">
        <v>1943</v>
      </c>
      <c r="J3219" s="35">
        <v>2150</v>
      </c>
    </row>
    <row r="3220" spans="1:10" x14ac:dyDescent="0.25">
      <c r="A3220" s="27">
        <v>2210042</v>
      </c>
      <c r="B3220" s="34" t="s">
        <v>2886</v>
      </c>
      <c r="C3220" s="35">
        <v>17009</v>
      </c>
      <c r="D3220" s="36" t="s">
        <v>1025</v>
      </c>
      <c r="E3220" s="36">
        <v>170</v>
      </c>
      <c r="F3220" s="35">
        <v>9779</v>
      </c>
      <c r="G3220" s="36" t="s">
        <v>1025</v>
      </c>
      <c r="H3220" s="36">
        <v>57</v>
      </c>
      <c r="I3220" s="36">
        <v>519</v>
      </c>
      <c r="J3220" s="35">
        <v>896</v>
      </c>
    </row>
    <row r="3221" spans="1:10" x14ac:dyDescent="0.25">
      <c r="A3221" s="27">
        <v>2210052</v>
      </c>
      <c r="B3221" s="34" t="s">
        <v>2887</v>
      </c>
      <c r="C3221" s="35">
        <v>11153</v>
      </c>
      <c r="D3221" s="36" t="s">
        <v>1025</v>
      </c>
      <c r="E3221" s="36">
        <v>112</v>
      </c>
      <c r="F3221" s="35">
        <v>3668</v>
      </c>
      <c r="G3221" s="36" t="s">
        <v>1025</v>
      </c>
      <c r="H3221" s="36">
        <v>33</v>
      </c>
      <c r="I3221" s="36">
        <v>1190</v>
      </c>
      <c r="J3221" s="35">
        <v>2062</v>
      </c>
    </row>
    <row r="3222" spans="1:10" x14ac:dyDescent="0.25">
      <c r="A3222" s="27" t="s">
        <v>1025</v>
      </c>
      <c r="B3222" s="37" t="s">
        <v>1287</v>
      </c>
      <c r="C3222" s="38"/>
      <c r="D3222" s="38"/>
      <c r="E3222" s="38"/>
      <c r="F3222" s="38"/>
      <c r="G3222" s="38"/>
      <c r="H3222" s="38"/>
      <c r="I3222" s="38"/>
      <c r="J3222" s="38"/>
    </row>
    <row r="3223" spans="1:10" x14ac:dyDescent="0.25">
      <c r="A3223" s="27">
        <v>2210023</v>
      </c>
      <c r="B3223" s="34" t="s">
        <v>2888</v>
      </c>
      <c r="C3223" s="35">
        <v>21320</v>
      </c>
      <c r="D3223" s="36" t="s">
        <v>1025</v>
      </c>
      <c r="E3223" s="36">
        <v>213</v>
      </c>
      <c r="F3223" s="35">
        <v>17780</v>
      </c>
      <c r="G3223" s="36" t="s">
        <v>1025</v>
      </c>
      <c r="H3223" s="36">
        <v>83</v>
      </c>
      <c r="I3223" s="36">
        <v>278</v>
      </c>
      <c r="J3223" s="35">
        <v>408</v>
      </c>
    </row>
    <row r="3224" spans="1:10" x14ac:dyDescent="0.25">
      <c r="A3224" s="27">
        <v>2210024</v>
      </c>
      <c r="B3224" s="34" t="s">
        <v>1064</v>
      </c>
      <c r="C3224" s="35">
        <v>507</v>
      </c>
      <c r="D3224" s="36" t="s">
        <v>1025</v>
      </c>
      <c r="E3224" s="36">
        <v>5</v>
      </c>
      <c r="F3224" s="35">
        <v>9917</v>
      </c>
      <c r="G3224" s="36" t="s">
        <v>1025</v>
      </c>
      <c r="H3224" s="36">
        <v>1956</v>
      </c>
      <c r="I3224" s="36" t="s">
        <v>1038</v>
      </c>
      <c r="J3224" s="35" t="s">
        <v>1038</v>
      </c>
    </row>
    <row r="3225" spans="1:10" x14ac:dyDescent="0.25">
      <c r="A3225" s="27">
        <v>2210025</v>
      </c>
      <c r="B3225" s="34" t="s">
        <v>1187</v>
      </c>
      <c r="C3225" s="35">
        <v>20813</v>
      </c>
      <c r="D3225" s="36" t="s">
        <v>1025</v>
      </c>
      <c r="E3225" s="36">
        <v>208</v>
      </c>
      <c r="F3225" s="35">
        <v>7863</v>
      </c>
      <c r="G3225" s="36" t="s">
        <v>1025</v>
      </c>
      <c r="H3225" s="36">
        <v>38</v>
      </c>
      <c r="I3225" s="36" t="s">
        <v>1038</v>
      </c>
      <c r="J3225" s="35" t="s">
        <v>1038</v>
      </c>
    </row>
    <row r="3226" spans="1:10" x14ac:dyDescent="0.25">
      <c r="A3226" s="27" t="s">
        <v>1025</v>
      </c>
      <c r="B3226" s="40" t="s">
        <v>2889</v>
      </c>
      <c r="C3226" s="41"/>
      <c r="D3226" s="41"/>
      <c r="E3226" s="41"/>
      <c r="F3226" s="41"/>
      <c r="G3226" s="41"/>
      <c r="H3226" s="41"/>
      <c r="I3226" s="41"/>
      <c r="J3226" s="41"/>
    </row>
    <row r="3227" spans="1:10" x14ac:dyDescent="0.25">
      <c r="A3227" s="27" t="s">
        <v>1025</v>
      </c>
      <c r="B3227" s="37" t="s">
        <v>1701</v>
      </c>
      <c r="C3227" s="38"/>
      <c r="D3227" s="38"/>
      <c r="E3227" s="38"/>
      <c r="F3227" s="38"/>
      <c r="G3227" s="38"/>
      <c r="H3227" s="38"/>
      <c r="I3227" s="38"/>
      <c r="J3227" s="38"/>
    </row>
    <row r="3228" spans="1:10" x14ac:dyDescent="0.25">
      <c r="A3228" s="27">
        <v>2211011</v>
      </c>
      <c r="B3228" s="34" t="s">
        <v>2890</v>
      </c>
      <c r="C3228" s="35">
        <v>2295</v>
      </c>
      <c r="D3228" s="36" t="s">
        <v>1025</v>
      </c>
      <c r="E3228" s="36">
        <v>23</v>
      </c>
      <c r="F3228" s="35">
        <v>3285</v>
      </c>
      <c r="G3228" s="36" t="s">
        <v>1025</v>
      </c>
      <c r="H3228" s="36">
        <v>143</v>
      </c>
      <c r="I3228" s="36">
        <v>2211</v>
      </c>
      <c r="J3228" s="35">
        <v>2141</v>
      </c>
    </row>
    <row r="3229" spans="1:10" x14ac:dyDescent="0.25">
      <c r="A3229" s="27">
        <v>2211031</v>
      </c>
      <c r="B3229" s="34" t="s">
        <v>2891</v>
      </c>
      <c r="C3229" s="35">
        <v>479</v>
      </c>
      <c r="D3229" s="36" t="s">
        <v>1025</v>
      </c>
      <c r="E3229" s="36">
        <v>5</v>
      </c>
      <c r="F3229" s="35">
        <v>11241</v>
      </c>
      <c r="G3229" s="36" t="s">
        <v>1025</v>
      </c>
      <c r="H3229" s="36">
        <v>2347</v>
      </c>
      <c r="I3229" s="36">
        <v>2338</v>
      </c>
      <c r="J3229" s="35">
        <v>759</v>
      </c>
    </row>
    <row r="3230" spans="1:10" x14ac:dyDescent="0.25">
      <c r="A3230" s="27" t="s">
        <v>1025</v>
      </c>
      <c r="B3230" s="37" t="s">
        <v>1030</v>
      </c>
      <c r="C3230" s="38"/>
      <c r="D3230" s="38"/>
      <c r="E3230" s="38"/>
      <c r="F3230" s="38"/>
      <c r="G3230" s="38"/>
      <c r="H3230" s="38"/>
      <c r="I3230" s="38"/>
      <c r="J3230" s="38"/>
    </row>
    <row r="3231" spans="1:10" x14ac:dyDescent="0.25">
      <c r="A3231" s="27">
        <v>2211052</v>
      </c>
      <c r="B3231" s="34" t="s">
        <v>2892</v>
      </c>
      <c r="C3231" s="35">
        <v>5014</v>
      </c>
      <c r="D3231" s="36" t="s">
        <v>1025</v>
      </c>
      <c r="E3231" s="36">
        <v>50</v>
      </c>
      <c r="F3231" s="35">
        <v>14850</v>
      </c>
      <c r="G3231" s="36" t="s">
        <v>1025</v>
      </c>
      <c r="H3231" s="36">
        <v>296</v>
      </c>
      <c r="I3231" s="36">
        <v>2018</v>
      </c>
      <c r="J3231" s="35">
        <v>524</v>
      </c>
    </row>
    <row r="3232" spans="1:10" x14ac:dyDescent="0.25">
      <c r="A3232" s="27">
        <v>2211062</v>
      </c>
      <c r="B3232" s="34" t="s">
        <v>2893</v>
      </c>
      <c r="C3232" s="35">
        <v>21375</v>
      </c>
      <c r="D3232" s="36" t="s">
        <v>1025</v>
      </c>
      <c r="E3232" s="36">
        <v>214</v>
      </c>
      <c r="F3232" s="35">
        <v>10830</v>
      </c>
      <c r="G3232" s="36" t="s">
        <v>1025</v>
      </c>
      <c r="H3232" s="36">
        <v>51</v>
      </c>
      <c r="I3232" s="36">
        <v>277</v>
      </c>
      <c r="J3232" s="35">
        <v>793</v>
      </c>
    </row>
    <row r="3233" spans="1:10" x14ac:dyDescent="0.25">
      <c r="A3233" s="27">
        <v>2211072</v>
      </c>
      <c r="B3233" s="34" t="s">
        <v>2891</v>
      </c>
      <c r="C3233" s="35">
        <v>23738</v>
      </c>
      <c r="D3233" s="36" t="s">
        <v>1025</v>
      </c>
      <c r="E3233" s="36">
        <v>237</v>
      </c>
      <c r="F3233" s="35">
        <v>26374</v>
      </c>
      <c r="G3233" s="36" t="s">
        <v>1025</v>
      </c>
      <c r="H3233" s="36">
        <v>111</v>
      </c>
      <c r="I3233" s="36">
        <v>210</v>
      </c>
      <c r="J3233" s="35">
        <v>229</v>
      </c>
    </row>
    <row r="3234" spans="1:10" x14ac:dyDescent="0.25">
      <c r="A3234" s="27" t="s">
        <v>1025</v>
      </c>
      <c r="B3234" s="37" t="s">
        <v>1046</v>
      </c>
      <c r="C3234" s="38"/>
      <c r="D3234" s="38"/>
      <c r="E3234" s="38"/>
      <c r="F3234" s="38"/>
      <c r="G3234" s="38"/>
      <c r="H3234" s="38"/>
      <c r="I3234" s="38"/>
      <c r="J3234" s="38"/>
    </row>
    <row r="3235" spans="1:10" x14ac:dyDescent="0.25">
      <c r="A3235" s="27">
        <v>2211023</v>
      </c>
      <c r="B3235" s="34" t="s">
        <v>2894</v>
      </c>
      <c r="C3235" s="35">
        <v>998</v>
      </c>
      <c r="D3235" s="36" t="s">
        <v>1025</v>
      </c>
      <c r="E3235" s="36">
        <v>10</v>
      </c>
      <c r="F3235" s="35">
        <v>3708</v>
      </c>
      <c r="G3235" s="36" t="s">
        <v>1025</v>
      </c>
      <c r="H3235" s="36">
        <v>372</v>
      </c>
      <c r="I3235" s="36">
        <v>2323</v>
      </c>
      <c r="J3235" s="35">
        <v>2051</v>
      </c>
    </row>
    <row r="3236" spans="1:10" x14ac:dyDescent="0.25">
      <c r="A3236" s="27">
        <v>2211024</v>
      </c>
      <c r="B3236" s="34" t="s">
        <v>2895</v>
      </c>
      <c r="C3236" s="35">
        <v>506</v>
      </c>
      <c r="D3236" s="36" t="s">
        <v>1025</v>
      </c>
      <c r="E3236" s="36">
        <v>5</v>
      </c>
      <c r="F3236" s="35">
        <v>2710</v>
      </c>
      <c r="G3236" s="36" t="s">
        <v>1025</v>
      </c>
      <c r="H3236" s="36">
        <v>536</v>
      </c>
      <c r="I3236" s="36" t="s">
        <v>1038</v>
      </c>
      <c r="J3236" s="35" t="s">
        <v>1038</v>
      </c>
    </row>
    <row r="3237" spans="1:10" x14ac:dyDescent="0.25">
      <c r="A3237" s="27">
        <v>2211025</v>
      </c>
      <c r="B3237" s="34" t="s">
        <v>1039</v>
      </c>
      <c r="C3237" s="35">
        <v>492</v>
      </c>
      <c r="D3237" s="36" t="s">
        <v>1025</v>
      </c>
      <c r="E3237" s="36">
        <v>5</v>
      </c>
      <c r="F3237" s="35">
        <v>998</v>
      </c>
      <c r="G3237" s="36" t="s">
        <v>1025</v>
      </c>
      <c r="H3237" s="36">
        <v>203</v>
      </c>
      <c r="I3237" s="36" t="s">
        <v>1038</v>
      </c>
      <c r="J3237" s="35" t="s">
        <v>1038</v>
      </c>
    </row>
    <row r="3238" spans="1:10" x14ac:dyDescent="0.25">
      <c r="A3238" s="27">
        <v>2211043</v>
      </c>
      <c r="B3238" s="34" t="s">
        <v>2896</v>
      </c>
      <c r="C3238" s="35">
        <v>4219</v>
      </c>
      <c r="D3238" s="36" t="s">
        <v>1025</v>
      </c>
      <c r="E3238" s="36">
        <v>42</v>
      </c>
      <c r="F3238" s="35">
        <v>15438</v>
      </c>
      <c r="G3238" s="36" t="s">
        <v>1025</v>
      </c>
      <c r="H3238" s="36">
        <v>366</v>
      </c>
      <c r="I3238" s="36">
        <v>2076</v>
      </c>
      <c r="J3238" s="35">
        <v>502</v>
      </c>
    </row>
    <row r="3239" spans="1:10" x14ac:dyDescent="0.25">
      <c r="A3239" s="27">
        <v>2211044</v>
      </c>
      <c r="B3239" s="34" t="s">
        <v>2897</v>
      </c>
      <c r="C3239" s="35">
        <v>1367</v>
      </c>
      <c r="D3239" s="36" t="s">
        <v>1025</v>
      </c>
      <c r="E3239" s="36">
        <v>13</v>
      </c>
      <c r="F3239" s="35">
        <v>9958</v>
      </c>
      <c r="G3239" s="36" t="s">
        <v>1025</v>
      </c>
      <c r="H3239" s="36">
        <v>728</v>
      </c>
      <c r="I3239" s="36" t="s">
        <v>1038</v>
      </c>
      <c r="J3239" s="35" t="s">
        <v>1038</v>
      </c>
    </row>
    <row r="3240" spans="1:10" x14ac:dyDescent="0.25">
      <c r="A3240" s="27">
        <v>2211045</v>
      </c>
      <c r="B3240" s="34" t="s">
        <v>1049</v>
      </c>
      <c r="C3240" s="35">
        <v>2852</v>
      </c>
      <c r="D3240" s="36" t="s">
        <v>1025</v>
      </c>
      <c r="E3240" s="36">
        <v>29</v>
      </c>
      <c r="F3240" s="35">
        <v>5480</v>
      </c>
      <c r="G3240" s="36" t="s">
        <v>1025</v>
      </c>
      <c r="H3240" s="36">
        <v>192</v>
      </c>
      <c r="I3240" s="36" t="s">
        <v>1038</v>
      </c>
      <c r="J3240" s="35" t="s">
        <v>1038</v>
      </c>
    </row>
    <row r="3241" spans="1:10" x14ac:dyDescent="0.25">
      <c r="A3241" s="27" t="s">
        <v>1025</v>
      </c>
      <c r="B3241" s="40" t="s">
        <v>2898</v>
      </c>
      <c r="C3241" s="41"/>
      <c r="D3241" s="41"/>
      <c r="E3241" s="41"/>
      <c r="F3241" s="41"/>
      <c r="G3241" s="41"/>
      <c r="H3241" s="41"/>
      <c r="I3241" s="41"/>
      <c r="J3241" s="41"/>
    </row>
    <row r="3242" spans="1:10" x14ac:dyDescent="0.25">
      <c r="A3242" s="27" t="s">
        <v>1025</v>
      </c>
      <c r="B3242" s="37" t="s">
        <v>1150</v>
      </c>
      <c r="C3242" s="38"/>
      <c r="D3242" s="38"/>
      <c r="E3242" s="38"/>
      <c r="F3242" s="38"/>
      <c r="G3242" s="38"/>
      <c r="H3242" s="38"/>
      <c r="I3242" s="38"/>
      <c r="J3242" s="38"/>
    </row>
    <row r="3243" spans="1:10" x14ac:dyDescent="0.25">
      <c r="A3243" s="27">
        <v>2212011</v>
      </c>
      <c r="B3243" s="34" t="s">
        <v>2899</v>
      </c>
      <c r="C3243" s="35">
        <v>1019</v>
      </c>
      <c r="D3243" s="36" t="s">
        <v>1025</v>
      </c>
      <c r="E3243" s="36">
        <v>10</v>
      </c>
      <c r="F3243" s="35">
        <v>15527</v>
      </c>
      <c r="G3243" s="36" t="s">
        <v>1025</v>
      </c>
      <c r="H3243" s="36">
        <v>1524</v>
      </c>
      <c r="I3243" s="36">
        <v>2319</v>
      </c>
      <c r="J3243" s="35">
        <v>498</v>
      </c>
    </row>
    <row r="3244" spans="1:10" x14ac:dyDescent="0.25">
      <c r="A3244" s="27" t="s">
        <v>1025</v>
      </c>
      <c r="B3244" s="37" t="s">
        <v>1030</v>
      </c>
      <c r="C3244" s="38"/>
      <c r="D3244" s="38"/>
      <c r="E3244" s="38"/>
      <c r="F3244" s="38"/>
      <c r="G3244" s="38"/>
      <c r="H3244" s="38"/>
      <c r="I3244" s="38"/>
      <c r="J3244" s="38"/>
    </row>
    <row r="3245" spans="1:10" x14ac:dyDescent="0.25">
      <c r="A3245" s="27">
        <v>2212022</v>
      </c>
      <c r="B3245" s="34" t="s">
        <v>2900</v>
      </c>
      <c r="C3245" s="35">
        <v>16766</v>
      </c>
      <c r="D3245" s="36" t="s">
        <v>1025</v>
      </c>
      <c r="E3245" s="36">
        <v>168</v>
      </c>
      <c r="F3245" s="35">
        <v>6094</v>
      </c>
      <c r="G3245" s="36" t="s">
        <v>1025</v>
      </c>
      <c r="H3245" s="36">
        <v>36</v>
      </c>
      <c r="I3245" s="36">
        <v>535</v>
      </c>
      <c r="J3245" s="35">
        <v>1467</v>
      </c>
    </row>
    <row r="3246" spans="1:10" x14ac:dyDescent="0.25">
      <c r="A3246" s="27">
        <v>2212032</v>
      </c>
      <c r="B3246" s="34" t="s">
        <v>2901</v>
      </c>
      <c r="C3246" s="35">
        <v>29952</v>
      </c>
      <c r="D3246" s="36" t="s">
        <v>1025</v>
      </c>
      <c r="E3246" s="36">
        <v>300</v>
      </c>
      <c r="F3246" s="35">
        <v>9631</v>
      </c>
      <c r="G3246" s="36" t="s">
        <v>1025</v>
      </c>
      <c r="H3246" s="36">
        <v>32</v>
      </c>
      <c r="I3246" s="36">
        <v>97</v>
      </c>
      <c r="J3246" s="35">
        <v>911</v>
      </c>
    </row>
    <row r="3247" spans="1:10" x14ac:dyDescent="0.25">
      <c r="A3247" s="27">
        <v>2212042</v>
      </c>
      <c r="B3247" s="34" t="s">
        <v>2902</v>
      </c>
      <c r="C3247" s="35">
        <v>32197</v>
      </c>
      <c r="D3247" s="36" t="s">
        <v>1025</v>
      </c>
      <c r="E3247" s="36">
        <v>322</v>
      </c>
      <c r="F3247" s="35">
        <v>9075</v>
      </c>
      <c r="G3247" s="36" t="s">
        <v>1025</v>
      </c>
      <c r="H3247" s="36">
        <v>28</v>
      </c>
      <c r="I3247" s="36">
        <v>75</v>
      </c>
      <c r="J3247" s="35">
        <v>975</v>
      </c>
    </row>
    <row r="3248" spans="1:10" x14ac:dyDescent="0.25">
      <c r="A3248" s="27">
        <v>2212062</v>
      </c>
      <c r="B3248" s="34" t="s">
        <v>2903</v>
      </c>
      <c r="C3248" s="35">
        <v>24391</v>
      </c>
      <c r="D3248" s="36" t="s">
        <v>1025</v>
      </c>
      <c r="E3248" s="36">
        <v>244</v>
      </c>
      <c r="F3248" s="35">
        <v>12594</v>
      </c>
      <c r="G3248" s="36" t="s">
        <v>1025</v>
      </c>
      <c r="H3248" s="36">
        <v>52</v>
      </c>
      <c r="I3248" s="36">
        <v>196</v>
      </c>
      <c r="J3248" s="35">
        <v>658</v>
      </c>
    </row>
    <row r="3249" spans="1:10" x14ac:dyDescent="0.25">
      <c r="A3249" s="27">
        <v>2212072</v>
      </c>
      <c r="B3249" s="34" t="s">
        <v>2904</v>
      </c>
      <c r="C3249" s="35">
        <v>22846</v>
      </c>
      <c r="D3249" s="36" t="s">
        <v>1025</v>
      </c>
      <c r="E3249" s="36">
        <v>228</v>
      </c>
      <c r="F3249" s="35">
        <v>6953</v>
      </c>
      <c r="G3249" s="36" t="s">
        <v>1025</v>
      </c>
      <c r="H3249" s="36">
        <v>30</v>
      </c>
      <c r="I3249" s="36">
        <v>234</v>
      </c>
      <c r="J3249" s="35">
        <v>1307</v>
      </c>
    </row>
    <row r="3250" spans="1:10" x14ac:dyDescent="0.25">
      <c r="A3250" s="27">
        <v>2212082</v>
      </c>
      <c r="B3250" s="34" t="s">
        <v>2905</v>
      </c>
      <c r="C3250" s="35">
        <v>26173</v>
      </c>
      <c r="D3250" s="36" t="s">
        <v>1025</v>
      </c>
      <c r="E3250" s="36">
        <v>262</v>
      </c>
      <c r="F3250" s="35">
        <v>18002</v>
      </c>
      <c r="G3250" s="36" t="s">
        <v>1025</v>
      </c>
      <c r="H3250" s="36">
        <v>69</v>
      </c>
      <c r="I3250" s="36">
        <v>152</v>
      </c>
      <c r="J3250" s="35">
        <v>403</v>
      </c>
    </row>
    <row r="3251" spans="1:10" x14ac:dyDescent="0.25">
      <c r="A3251" s="27">
        <v>2212092</v>
      </c>
      <c r="B3251" s="34" t="s">
        <v>2906</v>
      </c>
      <c r="C3251" s="35">
        <v>26029</v>
      </c>
      <c r="D3251" s="36" t="s">
        <v>1025</v>
      </c>
      <c r="E3251" s="36">
        <v>260</v>
      </c>
      <c r="F3251" s="35">
        <v>3398</v>
      </c>
      <c r="G3251" s="36" t="s">
        <v>1025</v>
      </c>
      <c r="H3251" s="36">
        <v>13</v>
      </c>
      <c r="I3251" s="36">
        <v>155</v>
      </c>
      <c r="J3251" s="35">
        <v>2117</v>
      </c>
    </row>
    <row r="3252" spans="1:10" x14ac:dyDescent="0.25">
      <c r="A3252" s="27">
        <v>2212102</v>
      </c>
      <c r="B3252" s="34" t="s">
        <v>2907</v>
      </c>
      <c r="C3252" s="35">
        <v>21746</v>
      </c>
      <c r="D3252" s="36" t="s">
        <v>1025</v>
      </c>
      <c r="E3252" s="36">
        <v>217</v>
      </c>
      <c r="F3252" s="35">
        <v>8345</v>
      </c>
      <c r="G3252" s="36" t="s">
        <v>1025</v>
      </c>
      <c r="H3252" s="36">
        <v>38</v>
      </c>
      <c r="I3252" s="36">
        <v>264</v>
      </c>
      <c r="J3252" s="35">
        <v>1071</v>
      </c>
    </row>
    <row r="3253" spans="1:10" x14ac:dyDescent="0.25">
      <c r="A3253" s="27" t="s">
        <v>1025</v>
      </c>
      <c r="B3253" s="37" t="s">
        <v>1071</v>
      </c>
      <c r="C3253" s="38"/>
      <c r="D3253" s="38"/>
      <c r="E3253" s="38"/>
      <c r="F3253" s="38"/>
      <c r="G3253" s="38"/>
      <c r="H3253" s="38"/>
      <c r="I3253" s="38"/>
      <c r="J3253" s="38"/>
    </row>
    <row r="3254" spans="1:10" x14ac:dyDescent="0.25">
      <c r="A3254" s="27">
        <v>2212053</v>
      </c>
      <c r="B3254" s="34" t="s">
        <v>2908</v>
      </c>
      <c r="C3254" s="35">
        <v>29305</v>
      </c>
      <c r="D3254" s="36" t="s">
        <v>1025</v>
      </c>
      <c r="E3254" s="36">
        <v>293</v>
      </c>
      <c r="F3254" s="35">
        <v>9197</v>
      </c>
      <c r="G3254" s="36" t="s">
        <v>1025</v>
      </c>
      <c r="H3254" s="36">
        <v>31</v>
      </c>
      <c r="I3254" s="36">
        <v>108</v>
      </c>
      <c r="J3254" s="35">
        <v>951</v>
      </c>
    </row>
    <row r="3255" spans="1:10" x14ac:dyDescent="0.25">
      <c r="A3255" s="27">
        <v>2212054</v>
      </c>
      <c r="B3255" s="34" t="s">
        <v>1129</v>
      </c>
      <c r="C3255" s="35">
        <v>611</v>
      </c>
      <c r="D3255" s="36" t="s">
        <v>1025</v>
      </c>
      <c r="E3255" s="36">
        <v>6</v>
      </c>
      <c r="F3255" s="35">
        <v>3606</v>
      </c>
      <c r="G3255" s="36" t="s">
        <v>1025</v>
      </c>
      <c r="H3255" s="36">
        <v>590</v>
      </c>
      <c r="I3255" s="36" t="s">
        <v>1038</v>
      </c>
      <c r="J3255" s="35" t="s">
        <v>1038</v>
      </c>
    </row>
    <row r="3256" spans="1:10" x14ac:dyDescent="0.25">
      <c r="A3256" s="27">
        <v>2212055</v>
      </c>
      <c r="B3256" s="34" t="s">
        <v>1049</v>
      </c>
      <c r="C3256" s="35">
        <v>28694</v>
      </c>
      <c r="D3256" s="36" t="s">
        <v>1025</v>
      </c>
      <c r="E3256" s="36">
        <v>287</v>
      </c>
      <c r="F3256" s="35">
        <v>5591</v>
      </c>
      <c r="G3256" s="36" t="s">
        <v>1025</v>
      </c>
      <c r="H3256" s="36">
        <v>19</v>
      </c>
      <c r="I3256" s="36" t="s">
        <v>1038</v>
      </c>
      <c r="J3256" s="35" t="s">
        <v>1038</v>
      </c>
    </row>
    <row r="3257" spans="1:10" x14ac:dyDescent="0.25">
      <c r="A3257" s="27" t="s">
        <v>1025</v>
      </c>
      <c r="B3257" s="40" t="s">
        <v>2909</v>
      </c>
      <c r="C3257" s="41"/>
      <c r="D3257" s="41"/>
      <c r="E3257" s="41"/>
      <c r="F3257" s="41"/>
      <c r="G3257" s="41"/>
      <c r="H3257" s="41"/>
      <c r="I3257" s="41"/>
      <c r="J3257" s="41"/>
    </row>
    <row r="3258" spans="1:10" x14ac:dyDescent="0.25">
      <c r="A3258" s="27" t="s">
        <v>1025</v>
      </c>
      <c r="B3258" s="37" t="s">
        <v>1041</v>
      </c>
      <c r="C3258" s="38"/>
      <c r="D3258" s="38"/>
      <c r="E3258" s="38"/>
      <c r="F3258" s="38"/>
      <c r="G3258" s="38"/>
      <c r="H3258" s="38"/>
      <c r="I3258" s="38"/>
      <c r="J3258" s="38"/>
    </row>
    <row r="3259" spans="1:10" x14ac:dyDescent="0.25">
      <c r="A3259" s="27">
        <v>2213021</v>
      </c>
      <c r="B3259" s="34" t="s">
        <v>2910</v>
      </c>
      <c r="C3259" s="35">
        <v>363</v>
      </c>
      <c r="D3259" s="39" t="s">
        <v>1108</v>
      </c>
      <c r="E3259" s="36">
        <v>4</v>
      </c>
      <c r="F3259" s="35">
        <v>3611</v>
      </c>
      <c r="G3259" s="36" t="s">
        <v>1025</v>
      </c>
      <c r="H3259" s="36">
        <v>995</v>
      </c>
      <c r="I3259" s="36">
        <v>2342</v>
      </c>
      <c r="J3259" s="35">
        <v>2075</v>
      </c>
    </row>
    <row r="3260" spans="1:10" x14ac:dyDescent="0.25">
      <c r="A3260" s="27">
        <v>2213031</v>
      </c>
      <c r="B3260" s="34" t="s">
        <v>2911</v>
      </c>
      <c r="C3260" s="35">
        <v>2528</v>
      </c>
      <c r="D3260" s="36" t="s">
        <v>1025</v>
      </c>
      <c r="E3260" s="36">
        <v>25</v>
      </c>
      <c r="F3260" s="35">
        <v>47776</v>
      </c>
      <c r="G3260" s="36" t="s">
        <v>1025</v>
      </c>
      <c r="H3260" s="36">
        <v>1890</v>
      </c>
      <c r="I3260" s="36">
        <v>2196</v>
      </c>
      <c r="J3260" s="35">
        <v>98</v>
      </c>
    </row>
    <row r="3261" spans="1:10" x14ac:dyDescent="0.25">
      <c r="A3261" s="27" t="s">
        <v>1025</v>
      </c>
      <c r="B3261" s="37" t="s">
        <v>1053</v>
      </c>
      <c r="C3261" s="38"/>
      <c r="D3261" s="38"/>
      <c r="E3261" s="38"/>
      <c r="F3261" s="38"/>
      <c r="G3261" s="38"/>
      <c r="H3261" s="38"/>
      <c r="I3261" s="38"/>
      <c r="J3261" s="38"/>
    </row>
    <row r="3262" spans="1:10" x14ac:dyDescent="0.25">
      <c r="A3262" s="27">
        <v>2213042</v>
      </c>
      <c r="B3262" s="34" t="s">
        <v>2912</v>
      </c>
      <c r="C3262" s="35">
        <v>5163</v>
      </c>
      <c r="D3262" s="36" t="s">
        <v>1025</v>
      </c>
      <c r="E3262" s="36">
        <v>52</v>
      </c>
      <c r="F3262" s="35">
        <v>3183</v>
      </c>
      <c r="G3262" s="36" t="s">
        <v>1025</v>
      </c>
      <c r="H3262" s="36">
        <v>62</v>
      </c>
      <c r="I3262" s="36">
        <v>2004</v>
      </c>
      <c r="J3262" s="35">
        <v>2157</v>
      </c>
    </row>
    <row r="3263" spans="1:10" x14ac:dyDescent="0.25">
      <c r="A3263" s="27">
        <v>2213052</v>
      </c>
      <c r="B3263" s="34" t="s">
        <v>2913</v>
      </c>
      <c r="C3263" s="35">
        <v>11058</v>
      </c>
      <c r="D3263" s="36" t="s">
        <v>1025</v>
      </c>
      <c r="E3263" s="36">
        <v>111</v>
      </c>
      <c r="F3263" s="35">
        <v>5400</v>
      </c>
      <c r="G3263" s="36" t="s">
        <v>1025</v>
      </c>
      <c r="H3263" s="36">
        <v>49</v>
      </c>
      <c r="I3263" s="36">
        <v>1210</v>
      </c>
      <c r="J3263" s="35">
        <v>1627</v>
      </c>
    </row>
    <row r="3264" spans="1:10" x14ac:dyDescent="0.25">
      <c r="A3264" s="27">
        <v>2213062</v>
      </c>
      <c r="B3264" s="34" t="s">
        <v>2914</v>
      </c>
      <c r="C3264" s="35">
        <v>16090</v>
      </c>
      <c r="D3264" s="36" t="s">
        <v>1025</v>
      </c>
      <c r="E3264" s="36">
        <v>160</v>
      </c>
      <c r="F3264" s="35">
        <v>6584</v>
      </c>
      <c r="G3264" s="36" t="s">
        <v>1025</v>
      </c>
      <c r="H3264" s="36">
        <v>41</v>
      </c>
      <c r="I3264" s="36">
        <v>589</v>
      </c>
      <c r="J3264" s="35">
        <v>1374</v>
      </c>
    </row>
    <row r="3265" spans="1:10" x14ac:dyDescent="0.25">
      <c r="A3265" s="27">
        <v>2213072</v>
      </c>
      <c r="B3265" s="34" t="s">
        <v>2915</v>
      </c>
      <c r="C3265" s="35">
        <v>12298</v>
      </c>
      <c r="D3265" s="36" t="s">
        <v>1025</v>
      </c>
      <c r="E3265" s="36">
        <v>123</v>
      </c>
      <c r="F3265" s="35">
        <v>2884</v>
      </c>
      <c r="G3265" s="36" t="s">
        <v>1025</v>
      </c>
      <c r="H3265" s="36">
        <v>23</v>
      </c>
      <c r="I3265" s="36">
        <v>1010</v>
      </c>
      <c r="J3265" s="35">
        <v>2204</v>
      </c>
    </row>
    <row r="3266" spans="1:10" x14ac:dyDescent="0.25">
      <c r="A3266" s="27">
        <v>2213082</v>
      </c>
      <c r="B3266" s="34" t="s">
        <v>1260</v>
      </c>
      <c r="C3266" s="35">
        <v>15616</v>
      </c>
      <c r="D3266" s="36" t="s">
        <v>1025</v>
      </c>
      <c r="E3266" s="36">
        <v>156</v>
      </c>
      <c r="F3266" s="35">
        <v>2386</v>
      </c>
      <c r="G3266" s="36" t="s">
        <v>1025</v>
      </c>
      <c r="H3266" s="36">
        <v>15</v>
      </c>
      <c r="I3266" s="36">
        <v>624</v>
      </c>
      <c r="J3266" s="35">
        <v>2258</v>
      </c>
    </row>
    <row r="3267" spans="1:10" x14ac:dyDescent="0.25">
      <c r="A3267" s="27">
        <v>2213102</v>
      </c>
      <c r="B3267" s="34" t="s">
        <v>2910</v>
      </c>
      <c r="C3267" s="35">
        <v>9686</v>
      </c>
      <c r="D3267" s="36" t="s">
        <v>1025</v>
      </c>
      <c r="E3267" s="36">
        <v>97</v>
      </c>
      <c r="F3267" s="35">
        <v>4599</v>
      </c>
      <c r="G3267" s="36" t="s">
        <v>1025</v>
      </c>
      <c r="H3267" s="36">
        <v>47</v>
      </c>
      <c r="I3267" s="36">
        <v>1431</v>
      </c>
      <c r="J3267" s="35">
        <v>1825</v>
      </c>
    </row>
    <row r="3268" spans="1:10" x14ac:dyDescent="0.25">
      <c r="A3268" s="27">
        <v>2213112</v>
      </c>
      <c r="B3268" s="34" t="s">
        <v>2916</v>
      </c>
      <c r="C3268" s="35">
        <v>8601</v>
      </c>
      <c r="D3268" s="36" t="s">
        <v>1025</v>
      </c>
      <c r="E3268" s="36">
        <v>86</v>
      </c>
      <c r="F3268" s="35">
        <v>5249</v>
      </c>
      <c r="G3268" s="36" t="s">
        <v>1025</v>
      </c>
      <c r="H3268" s="36">
        <v>61</v>
      </c>
      <c r="I3268" s="36">
        <v>1595</v>
      </c>
      <c r="J3268" s="35">
        <v>1664</v>
      </c>
    </row>
    <row r="3269" spans="1:10" x14ac:dyDescent="0.25">
      <c r="A3269" s="27">
        <v>2213122</v>
      </c>
      <c r="B3269" s="34" t="s">
        <v>2911</v>
      </c>
      <c r="C3269" s="35">
        <v>19621</v>
      </c>
      <c r="D3269" s="36" t="s">
        <v>1025</v>
      </c>
      <c r="E3269" s="36">
        <v>195</v>
      </c>
      <c r="F3269" s="35">
        <v>16598</v>
      </c>
      <c r="G3269" s="36" t="s">
        <v>1025</v>
      </c>
      <c r="H3269" s="36">
        <v>85</v>
      </c>
      <c r="I3269" s="36">
        <v>371</v>
      </c>
      <c r="J3269" s="35">
        <v>451</v>
      </c>
    </row>
    <row r="3270" spans="1:10" x14ac:dyDescent="0.25">
      <c r="A3270" s="27">
        <v>2213132</v>
      </c>
      <c r="B3270" s="34" t="s">
        <v>2917</v>
      </c>
      <c r="C3270" s="35">
        <v>13779</v>
      </c>
      <c r="D3270" s="36" t="s">
        <v>1025</v>
      </c>
      <c r="E3270" s="36">
        <v>138</v>
      </c>
      <c r="F3270" s="35">
        <v>11738</v>
      </c>
      <c r="G3270" s="36" t="s">
        <v>1025</v>
      </c>
      <c r="H3270" s="36">
        <v>85</v>
      </c>
      <c r="I3270" s="36">
        <v>807</v>
      </c>
      <c r="J3270" s="35">
        <v>718</v>
      </c>
    </row>
    <row r="3271" spans="1:10" x14ac:dyDescent="0.25">
      <c r="A3271" s="27" t="s">
        <v>1025</v>
      </c>
      <c r="B3271" s="37" t="s">
        <v>1046</v>
      </c>
      <c r="C3271" s="38"/>
      <c r="D3271" s="38"/>
      <c r="E3271" s="38"/>
      <c r="F3271" s="38"/>
      <c r="G3271" s="38"/>
      <c r="H3271" s="38"/>
      <c r="I3271" s="38"/>
      <c r="J3271" s="38"/>
    </row>
    <row r="3272" spans="1:10" x14ac:dyDescent="0.25">
      <c r="A3272" s="27">
        <v>2213013</v>
      </c>
      <c r="B3272" s="34" t="s">
        <v>2918</v>
      </c>
      <c r="C3272" s="35">
        <v>2773</v>
      </c>
      <c r="D3272" s="36" t="s">
        <v>1025</v>
      </c>
      <c r="E3272" s="36">
        <v>28</v>
      </c>
      <c r="F3272" s="35">
        <v>3189</v>
      </c>
      <c r="G3272" s="36" t="s">
        <v>1025</v>
      </c>
      <c r="H3272" s="36">
        <v>115</v>
      </c>
      <c r="I3272" s="36">
        <v>2177</v>
      </c>
      <c r="J3272" s="35">
        <v>2155</v>
      </c>
    </row>
    <row r="3273" spans="1:10" x14ac:dyDescent="0.25">
      <c r="A3273" s="27">
        <v>2213014</v>
      </c>
      <c r="B3273" s="34" t="s">
        <v>1037</v>
      </c>
      <c r="C3273" s="35">
        <v>994</v>
      </c>
      <c r="D3273" s="36" t="s">
        <v>1025</v>
      </c>
      <c r="E3273" s="36">
        <v>10</v>
      </c>
      <c r="F3273" s="35">
        <v>2805</v>
      </c>
      <c r="G3273" s="36" t="s">
        <v>1025</v>
      </c>
      <c r="H3273" s="36">
        <v>282</v>
      </c>
      <c r="I3273" s="36" t="s">
        <v>1038</v>
      </c>
      <c r="J3273" s="35" t="s">
        <v>1038</v>
      </c>
    </row>
    <row r="3274" spans="1:10" x14ac:dyDescent="0.25">
      <c r="A3274" s="27">
        <v>2213015</v>
      </c>
      <c r="B3274" s="34" t="s">
        <v>1039</v>
      </c>
      <c r="C3274" s="35">
        <v>1779</v>
      </c>
      <c r="D3274" s="36" t="s">
        <v>1025</v>
      </c>
      <c r="E3274" s="36">
        <v>18</v>
      </c>
      <c r="F3274" s="35">
        <v>384</v>
      </c>
      <c r="G3274" s="36" t="s">
        <v>1025</v>
      </c>
      <c r="H3274" s="36">
        <v>22</v>
      </c>
      <c r="I3274" s="36" t="s">
        <v>1038</v>
      </c>
      <c r="J3274" s="35" t="s">
        <v>1038</v>
      </c>
    </row>
    <row r="3275" spans="1:10" x14ac:dyDescent="0.25">
      <c r="A3275" s="27">
        <v>2213093</v>
      </c>
      <c r="B3275" s="34" t="s">
        <v>2919</v>
      </c>
      <c r="C3275" s="35">
        <v>16958</v>
      </c>
      <c r="D3275" s="36" t="s">
        <v>1025</v>
      </c>
      <c r="E3275" s="36">
        <v>170</v>
      </c>
      <c r="F3275" s="35">
        <v>14807</v>
      </c>
      <c r="G3275" s="36" t="s">
        <v>1025</v>
      </c>
      <c r="H3275" s="36">
        <v>87</v>
      </c>
      <c r="I3275" s="36">
        <v>524</v>
      </c>
      <c r="J3275" s="35">
        <v>526</v>
      </c>
    </row>
    <row r="3276" spans="1:10" x14ac:dyDescent="0.25">
      <c r="A3276" s="27">
        <v>2213094</v>
      </c>
      <c r="B3276" s="34" t="s">
        <v>1064</v>
      </c>
      <c r="C3276" s="35">
        <v>1079</v>
      </c>
      <c r="D3276" s="36" t="s">
        <v>1025</v>
      </c>
      <c r="E3276" s="36">
        <v>11</v>
      </c>
      <c r="F3276" s="35">
        <v>7023</v>
      </c>
      <c r="G3276" s="36" t="s">
        <v>1025</v>
      </c>
      <c r="H3276" s="36">
        <v>651</v>
      </c>
      <c r="I3276" s="36" t="s">
        <v>1038</v>
      </c>
      <c r="J3276" s="35" t="s">
        <v>1038</v>
      </c>
    </row>
    <row r="3277" spans="1:10" x14ac:dyDescent="0.25">
      <c r="A3277" s="27">
        <v>2213095</v>
      </c>
      <c r="B3277" s="34" t="s">
        <v>1049</v>
      </c>
      <c r="C3277" s="35">
        <v>15879</v>
      </c>
      <c r="D3277" s="36" t="s">
        <v>1025</v>
      </c>
      <c r="E3277" s="36">
        <v>159</v>
      </c>
      <c r="F3277" s="35">
        <v>7784</v>
      </c>
      <c r="G3277" s="36" t="s">
        <v>1025</v>
      </c>
      <c r="H3277" s="36">
        <v>49</v>
      </c>
      <c r="I3277" s="36" t="s">
        <v>1038</v>
      </c>
      <c r="J3277" s="35" t="s">
        <v>1038</v>
      </c>
    </row>
    <row r="3278" spans="1:10" x14ac:dyDescent="0.25">
      <c r="A3278" s="27" t="s">
        <v>1025</v>
      </c>
      <c r="B3278" s="40" t="s">
        <v>2920</v>
      </c>
      <c r="C3278" s="41"/>
      <c r="D3278" s="41"/>
      <c r="E3278" s="41"/>
      <c r="F3278" s="41"/>
      <c r="G3278" s="41"/>
      <c r="H3278" s="41"/>
      <c r="I3278" s="41"/>
      <c r="J3278" s="41"/>
    </row>
    <row r="3279" spans="1:10" x14ac:dyDescent="0.25">
      <c r="A3279" s="27" t="s">
        <v>1025</v>
      </c>
      <c r="B3279" s="37" t="s">
        <v>1053</v>
      </c>
      <c r="C3279" s="38"/>
      <c r="D3279" s="38"/>
      <c r="E3279" s="38"/>
      <c r="F3279" s="38"/>
      <c r="G3279" s="38"/>
      <c r="H3279" s="38"/>
      <c r="I3279" s="38"/>
      <c r="J3279" s="38"/>
    </row>
    <row r="3280" spans="1:10" x14ac:dyDescent="0.25">
      <c r="A3280" s="27">
        <v>2216022</v>
      </c>
      <c r="B3280" s="34" t="s">
        <v>2921</v>
      </c>
      <c r="C3280" s="35">
        <v>9160</v>
      </c>
      <c r="D3280" s="36" t="s">
        <v>1025</v>
      </c>
      <c r="E3280" s="36">
        <v>92</v>
      </c>
      <c r="F3280" s="35">
        <v>3649</v>
      </c>
      <c r="G3280" s="36" t="s">
        <v>1025</v>
      </c>
      <c r="H3280" s="36">
        <v>40</v>
      </c>
      <c r="I3280" s="36">
        <v>1515</v>
      </c>
      <c r="J3280" s="35">
        <v>2066</v>
      </c>
    </row>
    <row r="3281" spans="1:10" x14ac:dyDescent="0.25">
      <c r="A3281" s="27">
        <v>2216032</v>
      </c>
      <c r="B3281" s="34" t="s">
        <v>2922</v>
      </c>
      <c r="C3281" s="35">
        <v>18570</v>
      </c>
      <c r="D3281" s="36" t="s">
        <v>1025</v>
      </c>
      <c r="E3281" s="36">
        <v>186</v>
      </c>
      <c r="F3281" s="35">
        <v>3960</v>
      </c>
      <c r="G3281" s="36" t="s">
        <v>1025</v>
      </c>
      <c r="H3281" s="36">
        <v>21</v>
      </c>
      <c r="I3281" s="36">
        <v>419</v>
      </c>
      <c r="J3281" s="35">
        <v>1982</v>
      </c>
    </row>
    <row r="3282" spans="1:10" x14ac:dyDescent="0.25">
      <c r="A3282" s="27">
        <v>2216042</v>
      </c>
      <c r="B3282" s="34" t="s">
        <v>2923</v>
      </c>
      <c r="C3282" s="35">
        <v>14135</v>
      </c>
      <c r="D3282" s="36" t="s">
        <v>1025</v>
      </c>
      <c r="E3282" s="36">
        <v>141</v>
      </c>
      <c r="F3282" s="35">
        <v>6263</v>
      </c>
      <c r="G3282" s="36" t="s">
        <v>1025</v>
      </c>
      <c r="H3282" s="36">
        <v>44</v>
      </c>
      <c r="I3282" s="36">
        <v>766</v>
      </c>
      <c r="J3282" s="35">
        <v>1430</v>
      </c>
    </row>
    <row r="3283" spans="1:10" x14ac:dyDescent="0.25">
      <c r="A3283" s="27" t="s">
        <v>1025</v>
      </c>
      <c r="B3283" s="37" t="s">
        <v>1649</v>
      </c>
      <c r="C3283" s="38"/>
      <c r="D3283" s="38"/>
      <c r="E3283" s="38"/>
      <c r="F3283" s="38"/>
      <c r="G3283" s="38"/>
      <c r="H3283" s="38"/>
      <c r="I3283" s="38"/>
      <c r="J3283" s="38"/>
    </row>
    <row r="3284" spans="1:10" x14ac:dyDescent="0.25">
      <c r="A3284" s="27">
        <v>2216013</v>
      </c>
      <c r="B3284" s="34" t="s">
        <v>2924</v>
      </c>
      <c r="C3284" s="35">
        <v>13103</v>
      </c>
      <c r="D3284" s="36" t="s">
        <v>1025</v>
      </c>
      <c r="E3284" s="36">
        <v>131</v>
      </c>
      <c r="F3284" s="35">
        <v>9263</v>
      </c>
      <c r="G3284" s="36" t="s">
        <v>1025</v>
      </c>
      <c r="H3284" s="36">
        <v>71</v>
      </c>
      <c r="I3284" s="36">
        <v>896</v>
      </c>
      <c r="J3284" s="35">
        <v>946</v>
      </c>
    </row>
    <row r="3285" spans="1:10" x14ac:dyDescent="0.25">
      <c r="A3285" s="27">
        <v>2216014</v>
      </c>
      <c r="B3285" s="34" t="s">
        <v>1064</v>
      </c>
      <c r="C3285" s="35">
        <v>390</v>
      </c>
      <c r="D3285" s="36" t="s">
        <v>1025</v>
      </c>
      <c r="E3285" s="36">
        <v>4</v>
      </c>
      <c r="F3285" s="35">
        <v>5367</v>
      </c>
      <c r="G3285" s="36" t="s">
        <v>1025</v>
      </c>
      <c r="H3285" s="36">
        <v>1376</v>
      </c>
      <c r="I3285" s="36" t="s">
        <v>1038</v>
      </c>
      <c r="J3285" s="35" t="s">
        <v>1038</v>
      </c>
    </row>
    <row r="3286" spans="1:10" x14ac:dyDescent="0.25">
      <c r="A3286" s="27">
        <v>2216015</v>
      </c>
      <c r="B3286" s="34" t="s">
        <v>1039</v>
      </c>
      <c r="C3286" s="35">
        <v>12713</v>
      </c>
      <c r="D3286" s="36" t="s">
        <v>1025</v>
      </c>
      <c r="E3286" s="36">
        <v>127</v>
      </c>
      <c r="F3286" s="35">
        <v>3896</v>
      </c>
      <c r="G3286" s="36" t="s">
        <v>1025</v>
      </c>
      <c r="H3286" s="36">
        <v>31</v>
      </c>
      <c r="I3286" s="36" t="s">
        <v>1038</v>
      </c>
      <c r="J3286" s="35" t="s">
        <v>1038</v>
      </c>
    </row>
    <row r="3287" spans="1:10" x14ac:dyDescent="0.25">
      <c r="A3287" s="27">
        <v>2216053</v>
      </c>
      <c r="B3287" s="34" t="s">
        <v>2925</v>
      </c>
      <c r="C3287" s="35">
        <v>18106</v>
      </c>
      <c r="D3287" s="36" t="s">
        <v>1025</v>
      </c>
      <c r="E3287" s="36">
        <v>181</v>
      </c>
      <c r="F3287" s="35">
        <v>18434</v>
      </c>
      <c r="G3287" s="36" t="s">
        <v>1025</v>
      </c>
      <c r="H3287" s="36">
        <v>102</v>
      </c>
      <c r="I3287" s="36">
        <v>442</v>
      </c>
      <c r="J3287" s="35">
        <v>386</v>
      </c>
    </row>
    <row r="3288" spans="1:10" x14ac:dyDescent="0.25">
      <c r="A3288" s="27">
        <v>2216054</v>
      </c>
      <c r="B3288" s="34" t="s">
        <v>1037</v>
      </c>
      <c r="C3288" s="35">
        <v>459</v>
      </c>
      <c r="D3288" s="36" t="s">
        <v>1025</v>
      </c>
      <c r="E3288" s="36">
        <v>5</v>
      </c>
      <c r="F3288" s="35">
        <v>9990</v>
      </c>
      <c r="G3288" s="36" t="s">
        <v>1025</v>
      </c>
      <c r="H3288" s="36">
        <v>2176</v>
      </c>
      <c r="I3288" s="36" t="s">
        <v>1038</v>
      </c>
      <c r="J3288" s="35" t="s">
        <v>1038</v>
      </c>
    </row>
    <row r="3289" spans="1:10" x14ac:dyDescent="0.25">
      <c r="A3289" s="27">
        <v>2216055</v>
      </c>
      <c r="B3289" s="34" t="s">
        <v>1049</v>
      </c>
      <c r="C3289" s="35">
        <v>17647</v>
      </c>
      <c r="D3289" s="36" t="s">
        <v>1025</v>
      </c>
      <c r="E3289" s="36">
        <v>176</v>
      </c>
      <c r="F3289" s="35">
        <v>8444</v>
      </c>
      <c r="G3289" s="36" t="s">
        <v>1025</v>
      </c>
      <c r="H3289" s="36">
        <v>48</v>
      </c>
      <c r="I3289" s="36" t="s">
        <v>1038</v>
      </c>
      <c r="J3289" s="35" t="s">
        <v>1038</v>
      </c>
    </row>
    <row r="3290" spans="1:10" x14ac:dyDescent="0.25">
      <c r="A3290" s="27" t="s">
        <v>1025</v>
      </c>
      <c r="B3290" s="40" t="s">
        <v>2926</v>
      </c>
      <c r="C3290" s="41"/>
      <c r="D3290" s="41"/>
      <c r="E3290" s="41"/>
      <c r="F3290" s="41"/>
      <c r="G3290" s="41"/>
      <c r="H3290" s="41"/>
      <c r="I3290" s="41"/>
      <c r="J3290" s="41"/>
    </row>
    <row r="3291" spans="1:10" x14ac:dyDescent="0.25">
      <c r="A3291" s="27" t="s">
        <v>1025</v>
      </c>
      <c r="B3291" s="37" t="s">
        <v>1028</v>
      </c>
      <c r="C3291" s="38"/>
      <c r="D3291" s="38"/>
      <c r="E3291" s="38"/>
      <c r="F3291" s="38"/>
      <c r="G3291" s="38"/>
      <c r="H3291" s="38"/>
      <c r="I3291" s="38"/>
      <c r="J3291" s="38"/>
    </row>
    <row r="3292" spans="1:10" x14ac:dyDescent="0.25">
      <c r="A3292" s="27">
        <v>2214011</v>
      </c>
      <c r="B3292" s="34" t="s">
        <v>2927</v>
      </c>
      <c r="C3292" s="35">
        <v>2238</v>
      </c>
      <c r="D3292" s="36" t="s">
        <v>1025</v>
      </c>
      <c r="E3292" s="36">
        <v>22</v>
      </c>
      <c r="F3292" s="35">
        <v>60279</v>
      </c>
      <c r="G3292" s="36" t="s">
        <v>1025</v>
      </c>
      <c r="H3292" s="36">
        <v>2693</v>
      </c>
      <c r="I3292" s="36">
        <v>2212</v>
      </c>
      <c r="J3292" s="35">
        <v>75</v>
      </c>
    </row>
    <row r="3293" spans="1:10" x14ac:dyDescent="0.25">
      <c r="A3293" s="27" t="s">
        <v>1025</v>
      </c>
      <c r="B3293" s="37" t="s">
        <v>1053</v>
      </c>
      <c r="C3293" s="38"/>
      <c r="D3293" s="38"/>
      <c r="E3293" s="38"/>
      <c r="F3293" s="38"/>
      <c r="G3293" s="38"/>
      <c r="H3293" s="38"/>
      <c r="I3293" s="38"/>
      <c r="J3293" s="38"/>
    </row>
    <row r="3294" spans="1:10" x14ac:dyDescent="0.25">
      <c r="A3294" s="27">
        <v>2214032</v>
      </c>
      <c r="B3294" s="34" t="s">
        <v>2928</v>
      </c>
      <c r="C3294" s="35">
        <v>9119</v>
      </c>
      <c r="D3294" s="36" t="s">
        <v>1025</v>
      </c>
      <c r="E3294" s="36">
        <v>91</v>
      </c>
      <c r="F3294" s="35">
        <v>3655</v>
      </c>
      <c r="G3294" s="36" t="s">
        <v>1025</v>
      </c>
      <c r="H3294" s="36">
        <v>40</v>
      </c>
      <c r="I3294" s="36">
        <v>1519</v>
      </c>
      <c r="J3294" s="35">
        <v>2065</v>
      </c>
    </row>
    <row r="3295" spans="1:10" x14ac:dyDescent="0.25">
      <c r="A3295" s="27">
        <v>2214052</v>
      </c>
      <c r="B3295" s="34" t="s">
        <v>2929</v>
      </c>
      <c r="C3295" s="35">
        <v>7780</v>
      </c>
      <c r="D3295" s="36" t="s">
        <v>1025</v>
      </c>
      <c r="E3295" s="36">
        <v>78</v>
      </c>
      <c r="F3295" s="35">
        <v>5473</v>
      </c>
      <c r="G3295" s="36" t="s">
        <v>1025</v>
      </c>
      <c r="H3295" s="36">
        <v>70</v>
      </c>
      <c r="I3295" s="36">
        <v>1731</v>
      </c>
      <c r="J3295" s="35">
        <v>1610</v>
      </c>
    </row>
    <row r="3296" spans="1:10" x14ac:dyDescent="0.25">
      <c r="A3296" s="27">
        <v>2214062</v>
      </c>
      <c r="B3296" s="34" t="s">
        <v>2927</v>
      </c>
      <c r="C3296" s="35">
        <v>17060</v>
      </c>
      <c r="D3296" s="36" t="s">
        <v>1025</v>
      </c>
      <c r="E3296" s="36">
        <v>171</v>
      </c>
      <c r="F3296" s="35">
        <v>14628</v>
      </c>
      <c r="G3296" s="36" t="s">
        <v>1025</v>
      </c>
      <c r="H3296" s="36">
        <v>86</v>
      </c>
      <c r="I3296" s="36">
        <v>513</v>
      </c>
      <c r="J3296" s="35">
        <v>535</v>
      </c>
    </row>
    <row r="3297" spans="1:10" x14ac:dyDescent="0.25">
      <c r="A3297" s="27" t="s">
        <v>1025</v>
      </c>
      <c r="B3297" s="37" t="s">
        <v>1046</v>
      </c>
      <c r="C3297" s="38"/>
      <c r="D3297" s="38"/>
      <c r="E3297" s="38"/>
      <c r="F3297" s="38"/>
      <c r="G3297" s="38"/>
      <c r="H3297" s="38"/>
      <c r="I3297" s="38"/>
      <c r="J3297" s="38"/>
    </row>
    <row r="3298" spans="1:10" x14ac:dyDescent="0.25">
      <c r="A3298" s="27">
        <v>2214023</v>
      </c>
      <c r="B3298" s="34" t="s">
        <v>2930</v>
      </c>
      <c r="C3298" s="35">
        <v>19412</v>
      </c>
      <c r="D3298" s="36" t="s">
        <v>1025</v>
      </c>
      <c r="E3298" s="36">
        <v>194</v>
      </c>
      <c r="F3298" s="35">
        <v>15544</v>
      </c>
      <c r="G3298" s="36" t="s">
        <v>1025</v>
      </c>
      <c r="H3298" s="36">
        <v>80</v>
      </c>
      <c r="I3298" s="36">
        <v>378</v>
      </c>
      <c r="J3298" s="35">
        <v>497</v>
      </c>
    </row>
    <row r="3299" spans="1:10" x14ac:dyDescent="0.25">
      <c r="A3299" s="27">
        <v>2214024</v>
      </c>
      <c r="B3299" s="34" t="s">
        <v>1037</v>
      </c>
      <c r="C3299" s="35">
        <v>604</v>
      </c>
      <c r="D3299" s="36" t="s">
        <v>1025</v>
      </c>
      <c r="E3299" s="36">
        <v>7</v>
      </c>
      <c r="F3299" s="35">
        <v>6761</v>
      </c>
      <c r="G3299" s="36" t="s">
        <v>1025</v>
      </c>
      <c r="H3299" s="36">
        <v>1119</v>
      </c>
      <c r="I3299" s="36" t="s">
        <v>1038</v>
      </c>
      <c r="J3299" s="35" t="s">
        <v>1038</v>
      </c>
    </row>
    <row r="3300" spans="1:10" x14ac:dyDescent="0.25">
      <c r="A3300" s="27">
        <v>2214025</v>
      </c>
      <c r="B3300" s="34" t="s">
        <v>1049</v>
      </c>
      <c r="C3300" s="35">
        <v>18808</v>
      </c>
      <c r="D3300" s="36" t="s">
        <v>1025</v>
      </c>
      <c r="E3300" s="36">
        <v>187</v>
      </c>
      <c r="F3300" s="35">
        <v>8783</v>
      </c>
      <c r="G3300" s="36" t="s">
        <v>1025</v>
      </c>
      <c r="H3300" s="36">
        <v>47</v>
      </c>
      <c r="I3300" s="36" t="s">
        <v>1038</v>
      </c>
      <c r="J3300" s="35" t="s">
        <v>1038</v>
      </c>
    </row>
    <row r="3301" spans="1:10" x14ac:dyDescent="0.25">
      <c r="A3301" s="27">
        <v>2214043</v>
      </c>
      <c r="B3301" s="34" t="s">
        <v>2931</v>
      </c>
      <c r="C3301" s="35">
        <v>14102</v>
      </c>
      <c r="D3301" s="36" t="s">
        <v>1025</v>
      </c>
      <c r="E3301" s="36">
        <v>141</v>
      </c>
      <c r="F3301" s="35">
        <v>16297</v>
      </c>
      <c r="G3301" s="36" t="s">
        <v>1025</v>
      </c>
      <c r="H3301" s="36">
        <v>116</v>
      </c>
      <c r="I3301" s="36">
        <v>772</v>
      </c>
      <c r="J3301" s="35">
        <v>462</v>
      </c>
    </row>
    <row r="3302" spans="1:10" x14ac:dyDescent="0.25">
      <c r="A3302" s="27">
        <v>2214044</v>
      </c>
      <c r="B3302" s="34" t="s">
        <v>1037</v>
      </c>
      <c r="C3302" s="35">
        <v>442</v>
      </c>
      <c r="D3302" s="36" t="s">
        <v>1025</v>
      </c>
      <c r="E3302" s="36">
        <v>4</v>
      </c>
      <c r="F3302" s="35">
        <v>7818</v>
      </c>
      <c r="G3302" s="36" t="s">
        <v>1025</v>
      </c>
      <c r="H3302" s="36">
        <v>1769</v>
      </c>
      <c r="I3302" s="36" t="s">
        <v>1038</v>
      </c>
      <c r="J3302" s="35" t="s">
        <v>1038</v>
      </c>
    </row>
    <row r="3303" spans="1:10" x14ac:dyDescent="0.25">
      <c r="A3303" s="27">
        <v>2214045</v>
      </c>
      <c r="B3303" s="34" t="s">
        <v>1049</v>
      </c>
      <c r="C3303" s="35">
        <v>13660</v>
      </c>
      <c r="D3303" s="36" t="s">
        <v>1025</v>
      </c>
      <c r="E3303" s="36">
        <v>137</v>
      </c>
      <c r="F3303" s="35">
        <v>8479</v>
      </c>
      <c r="G3303" s="36" t="s">
        <v>1025</v>
      </c>
      <c r="H3303" s="36">
        <v>62</v>
      </c>
      <c r="I3303" s="36" t="s">
        <v>1038</v>
      </c>
      <c r="J3303" s="35" t="s">
        <v>1038</v>
      </c>
    </row>
    <row r="3304" spans="1:10" x14ac:dyDescent="0.25">
      <c r="A3304" s="27" t="s">
        <v>1025</v>
      </c>
      <c r="B3304" s="40" t="s">
        <v>2932</v>
      </c>
      <c r="C3304" s="41"/>
      <c r="D3304" s="41"/>
      <c r="E3304" s="41"/>
      <c r="F3304" s="41"/>
      <c r="G3304" s="41"/>
      <c r="H3304" s="41"/>
      <c r="I3304" s="41"/>
      <c r="J3304" s="41"/>
    </row>
    <row r="3305" spans="1:10" x14ac:dyDescent="0.25">
      <c r="A3305" s="27" t="s">
        <v>1025</v>
      </c>
      <c r="B3305" s="37" t="s">
        <v>1041</v>
      </c>
      <c r="C3305" s="38"/>
      <c r="D3305" s="38"/>
      <c r="E3305" s="38"/>
      <c r="F3305" s="38"/>
      <c r="G3305" s="38"/>
      <c r="H3305" s="38"/>
      <c r="I3305" s="38"/>
      <c r="J3305" s="38"/>
    </row>
    <row r="3306" spans="1:10" x14ac:dyDescent="0.25">
      <c r="A3306" s="27">
        <v>2215011</v>
      </c>
      <c r="B3306" s="34" t="s">
        <v>2933</v>
      </c>
      <c r="C3306" s="35">
        <v>3346</v>
      </c>
      <c r="D3306" s="36" t="s">
        <v>1025</v>
      </c>
      <c r="E3306" s="36">
        <v>34</v>
      </c>
      <c r="F3306" s="35">
        <v>25810</v>
      </c>
      <c r="G3306" s="36" t="s">
        <v>1025</v>
      </c>
      <c r="H3306" s="36">
        <v>771</v>
      </c>
      <c r="I3306" s="36">
        <v>2144</v>
      </c>
      <c r="J3306" s="35">
        <v>235</v>
      </c>
    </row>
    <row r="3307" spans="1:10" x14ac:dyDescent="0.25">
      <c r="A3307" s="27">
        <v>2215021</v>
      </c>
      <c r="B3307" s="34" t="s">
        <v>2934</v>
      </c>
      <c r="C3307" s="35">
        <v>3010</v>
      </c>
      <c r="D3307" s="36" t="s">
        <v>1025</v>
      </c>
      <c r="E3307" s="36">
        <v>30</v>
      </c>
      <c r="F3307" s="35">
        <v>49031</v>
      </c>
      <c r="G3307" s="36" t="s">
        <v>1025</v>
      </c>
      <c r="H3307" s="36">
        <v>1629</v>
      </c>
      <c r="I3307" s="36">
        <v>2168</v>
      </c>
      <c r="J3307" s="35">
        <v>93</v>
      </c>
    </row>
    <row r="3308" spans="1:10" x14ac:dyDescent="0.25">
      <c r="A3308" s="27">
        <v>2215031</v>
      </c>
      <c r="B3308" s="34" t="s">
        <v>2935</v>
      </c>
      <c r="C3308" s="35">
        <v>2699</v>
      </c>
      <c r="D3308" s="36" t="s">
        <v>1025</v>
      </c>
      <c r="E3308" s="36">
        <v>27</v>
      </c>
      <c r="F3308" s="35">
        <v>49789</v>
      </c>
      <c r="G3308" s="36" t="s">
        <v>1025</v>
      </c>
      <c r="H3308" s="36">
        <v>1845</v>
      </c>
      <c r="I3308" s="36">
        <v>2186</v>
      </c>
      <c r="J3308" s="35">
        <v>91</v>
      </c>
    </row>
    <row r="3309" spans="1:10" x14ac:dyDescent="0.25">
      <c r="A3309" s="27" t="s">
        <v>1025</v>
      </c>
      <c r="B3309" s="37" t="s">
        <v>1053</v>
      </c>
      <c r="C3309" s="38"/>
      <c r="D3309" s="38"/>
      <c r="E3309" s="38"/>
      <c r="F3309" s="38"/>
      <c r="G3309" s="38"/>
      <c r="H3309" s="38"/>
      <c r="I3309" s="38"/>
      <c r="J3309" s="38"/>
    </row>
    <row r="3310" spans="1:10" x14ac:dyDescent="0.25">
      <c r="A3310" s="27">
        <v>2215042</v>
      </c>
      <c r="B3310" s="34" t="s">
        <v>2936</v>
      </c>
      <c r="C3310" s="35">
        <v>18313</v>
      </c>
      <c r="D3310" s="36" t="s">
        <v>1025</v>
      </c>
      <c r="E3310" s="36">
        <v>183</v>
      </c>
      <c r="F3310" s="35">
        <v>5529</v>
      </c>
      <c r="G3310" s="36" t="s">
        <v>1025</v>
      </c>
      <c r="H3310" s="36">
        <v>30</v>
      </c>
      <c r="I3310" s="36">
        <v>434</v>
      </c>
      <c r="J3310" s="35">
        <v>1597</v>
      </c>
    </row>
    <row r="3311" spans="1:10" x14ac:dyDescent="0.25">
      <c r="A3311" s="27">
        <v>2215052</v>
      </c>
      <c r="B3311" s="34" t="s">
        <v>2937</v>
      </c>
      <c r="C3311" s="35">
        <v>17627</v>
      </c>
      <c r="D3311" s="36" t="s">
        <v>1025</v>
      </c>
      <c r="E3311" s="36">
        <v>176</v>
      </c>
      <c r="F3311" s="35">
        <v>7438</v>
      </c>
      <c r="G3311" s="36" t="s">
        <v>1025</v>
      </c>
      <c r="H3311" s="36">
        <v>42</v>
      </c>
      <c r="I3311" s="36">
        <v>477</v>
      </c>
      <c r="J3311" s="35">
        <v>1218</v>
      </c>
    </row>
    <row r="3312" spans="1:10" x14ac:dyDescent="0.25">
      <c r="A3312" s="27">
        <v>2215062</v>
      </c>
      <c r="B3312" s="34" t="s">
        <v>2938</v>
      </c>
      <c r="C3312" s="35">
        <v>11981</v>
      </c>
      <c r="D3312" s="36" t="s">
        <v>1025</v>
      </c>
      <c r="E3312" s="36">
        <v>120</v>
      </c>
      <c r="F3312" s="35">
        <v>6361</v>
      </c>
      <c r="G3312" s="36" t="s">
        <v>1025</v>
      </c>
      <c r="H3312" s="36">
        <v>53</v>
      </c>
      <c r="I3312" s="36">
        <v>1055</v>
      </c>
      <c r="J3312" s="35">
        <v>1412</v>
      </c>
    </row>
    <row r="3313" spans="1:10" x14ac:dyDescent="0.25">
      <c r="A3313" s="27">
        <v>2215072</v>
      </c>
      <c r="B3313" s="34" t="s">
        <v>2939</v>
      </c>
      <c r="C3313" s="35">
        <v>11147</v>
      </c>
      <c r="D3313" s="36" t="s">
        <v>1025</v>
      </c>
      <c r="E3313" s="36">
        <v>111</v>
      </c>
      <c r="F3313" s="35">
        <v>16270</v>
      </c>
      <c r="G3313" s="36" t="s">
        <v>1025</v>
      </c>
      <c r="H3313" s="36">
        <v>146</v>
      </c>
      <c r="I3313" s="36">
        <v>1192</v>
      </c>
      <c r="J3313" s="35">
        <v>463</v>
      </c>
    </row>
    <row r="3314" spans="1:10" x14ac:dyDescent="0.25">
      <c r="A3314" s="27">
        <v>2215082</v>
      </c>
      <c r="B3314" s="34" t="s">
        <v>2940</v>
      </c>
      <c r="C3314" s="35">
        <v>23286</v>
      </c>
      <c r="D3314" s="36" t="s">
        <v>1025</v>
      </c>
      <c r="E3314" s="36">
        <v>233</v>
      </c>
      <c r="F3314" s="35">
        <v>12046</v>
      </c>
      <c r="G3314" s="36" t="s">
        <v>1025</v>
      </c>
      <c r="H3314" s="36">
        <v>52</v>
      </c>
      <c r="I3314" s="36">
        <v>222</v>
      </c>
      <c r="J3314" s="35">
        <v>693</v>
      </c>
    </row>
    <row r="3315" spans="1:10" x14ac:dyDescent="0.25">
      <c r="A3315" s="27">
        <v>2215092</v>
      </c>
      <c r="B3315" s="34" t="s">
        <v>2941</v>
      </c>
      <c r="C3315" s="35">
        <v>17691</v>
      </c>
      <c r="D3315" s="36" t="s">
        <v>1025</v>
      </c>
      <c r="E3315" s="36">
        <v>177</v>
      </c>
      <c r="F3315" s="35">
        <v>17816</v>
      </c>
      <c r="G3315" s="36" t="s">
        <v>1025</v>
      </c>
      <c r="H3315" s="36">
        <v>101</v>
      </c>
      <c r="I3315" s="36">
        <v>472</v>
      </c>
      <c r="J3315" s="35">
        <v>406</v>
      </c>
    </row>
    <row r="3316" spans="1:10" x14ac:dyDescent="0.25">
      <c r="A3316" s="27">
        <v>2215102</v>
      </c>
      <c r="B3316" s="34" t="s">
        <v>2935</v>
      </c>
      <c r="C3316" s="35">
        <v>19425</v>
      </c>
      <c r="D3316" s="36" t="s">
        <v>1025</v>
      </c>
      <c r="E3316" s="36">
        <v>194</v>
      </c>
      <c r="F3316" s="35">
        <v>25818</v>
      </c>
      <c r="G3316" s="36" t="s">
        <v>1025</v>
      </c>
      <c r="H3316" s="36">
        <v>133</v>
      </c>
      <c r="I3316" s="36">
        <v>375</v>
      </c>
      <c r="J3316" s="35">
        <v>233</v>
      </c>
    </row>
    <row r="3317" spans="1:10" x14ac:dyDescent="0.25">
      <c r="A3317" s="27" t="s">
        <v>1025</v>
      </c>
      <c r="B3317" s="40" t="s">
        <v>2942</v>
      </c>
      <c r="C3317" s="41"/>
      <c r="D3317" s="41"/>
      <c r="E3317" s="41"/>
      <c r="F3317" s="41"/>
      <c r="G3317" s="41"/>
      <c r="H3317" s="41"/>
      <c r="I3317" s="41"/>
      <c r="J3317" s="41"/>
    </row>
    <row r="3318" spans="1:10" x14ac:dyDescent="0.25">
      <c r="A3318" s="27">
        <v>2261011</v>
      </c>
      <c r="B3318" s="34" t="s">
        <v>2943</v>
      </c>
      <c r="C3318" s="35">
        <v>26196</v>
      </c>
      <c r="D3318" s="36" t="s">
        <v>1025</v>
      </c>
      <c r="E3318" s="36">
        <v>262</v>
      </c>
      <c r="F3318" s="35">
        <v>466631</v>
      </c>
      <c r="G3318" s="39" t="s">
        <v>1033</v>
      </c>
      <c r="H3318" s="36">
        <v>1781</v>
      </c>
      <c r="I3318" s="36">
        <v>150</v>
      </c>
      <c r="J3318" s="35">
        <v>6</v>
      </c>
    </row>
    <row r="3319" spans="1:10" x14ac:dyDescent="0.25">
      <c r="A3319" s="27">
        <v>2262011</v>
      </c>
      <c r="B3319" s="34" t="s">
        <v>2944</v>
      </c>
      <c r="C3319" s="35">
        <v>13514</v>
      </c>
      <c r="D3319" s="36" t="s">
        <v>1025</v>
      </c>
      <c r="E3319" s="36">
        <v>135</v>
      </c>
      <c r="F3319" s="35">
        <v>246309</v>
      </c>
      <c r="G3319" s="36" t="s">
        <v>1025</v>
      </c>
      <c r="H3319" s="36">
        <v>1823</v>
      </c>
      <c r="I3319" s="36">
        <v>835</v>
      </c>
      <c r="J3319" s="35">
        <v>12</v>
      </c>
    </row>
    <row r="3320" spans="1:10" x14ac:dyDescent="0.25">
      <c r="A3320" s="27">
        <v>2263011</v>
      </c>
      <c r="B3320" s="34" t="s">
        <v>2905</v>
      </c>
      <c r="C3320" s="35">
        <v>4315</v>
      </c>
      <c r="D3320" s="36" t="s">
        <v>1025</v>
      </c>
      <c r="E3320" s="36">
        <v>43</v>
      </c>
      <c r="F3320" s="35">
        <v>91007</v>
      </c>
      <c r="G3320" s="36" t="s">
        <v>1025</v>
      </c>
      <c r="H3320" s="36">
        <v>2109</v>
      </c>
      <c r="I3320" s="36">
        <v>2070</v>
      </c>
      <c r="J3320" s="35">
        <v>42</v>
      </c>
    </row>
    <row r="3321" spans="1:10" x14ac:dyDescent="0.25">
      <c r="A3321" s="27">
        <v>2264011</v>
      </c>
      <c r="B3321" s="34" t="s">
        <v>2945</v>
      </c>
      <c r="C3321" s="35">
        <v>1728</v>
      </c>
      <c r="D3321" s="36" t="s">
        <v>1025</v>
      </c>
      <c r="E3321" s="36">
        <v>17</v>
      </c>
      <c r="F3321" s="35">
        <v>36046</v>
      </c>
      <c r="G3321" s="36" t="s">
        <v>1025</v>
      </c>
      <c r="H3321" s="36">
        <v>2086</v>
      </c>
      <c r="I3321" s="36">
        <v>2258</v>
      </c>
      <c r="J3321" s="35">
        <v>147</v>
      </c>
    </row>
    <row r="3322" spans="1:10" x14ac:dyDescent="0.25">
      <c r="A3322" s="27" t="s">
        <v>1025</v>
      </c>
      <c r="B3322" s="40" t="s">
        <v>2946</v>
      </c>
      <c r="C3322" s="41"/>
      <c r="D3322" s="41"/>
      <c r="E3322" s="41"/>
      <c r="F3322" s="41"/>
      <c r="G3322" s="41"/>
      <c r="H3322" s="41"/>
      <c r="I3322" s="41"/>
      <c r="J3322" s="41"/>
    </row>
    <row r="3323" spans="1:10" x14ac:dyDescent="0.25">
      <c r="A3323" s="27" t="s">
        <v>1025</v>
      </c>
      <c r="B3323" s="40" t="s">
        <v>2947</v>
      </c>
      <c r="C3323" s="41"/>
      <c r="D3323" s="41"/>
      <c r="E3323" s="41"/>
      <c r="F3323" s="41"/>
      <c r="G3323" s="41"/>
      <c r="H3323" s="41"/>
      <c r="I3323" s="41"/>
      <c r="J3323" s="41"/>
    </row>
    <row r="3324" spans="1:10" x14ac:dyDescent="0.25">
      <c r="A3324" s="27" t="s">
        <v>1025</v>
      </c>
      <c r="B3324" s="37" t="s">
        <v>1041</v>
      </c>
      <c r="C3324" s="38"/>
      <c r="D3324" s="38"/>
      <c r="E3324" s="38"/>
      <c r="F3324" s="38"/>
      <c r="G3324" s="38"/>
      <c r="H3324" s="38"/>
      <c r="I3324" s="38"/>
      <c r="J3324" s="38"/>
    </row>
    <row r="3325" spans="1:10" x14ac:dyDescent="0.25">
      <c r="A3325" s="27">
        <v>2401011</v>
      </c>
      <c r="B3325" s="34" t="s">
        <v>2948</v>
      </c>
      <c r="C3325" s="35">
        <v>3737</v>
      </c>
      <c r="D3325" s="36" t="s">
        <v>1025</v>
      </c>
      <c r="E3325" s="36">
        <v>37</v>
      </c>
      <c r="F3325" s="35">
        <v>56804</v>
      </c>
      <c r="G3325" s="36" t="s">
        <v>1025</v>
      </c>
      <c r="H3325" s="36">
        <v>1520</v>
      </c>
      <c r="I3325" s="36">
        <v>2112</v>
      </c>
      <c r="J3325" s="35">
        <v>81</v>
      </c>
    </row>
    <row r="3326" spans="1:10" x14ac:dyDescent="0.25">
      <c r="A3326" s="27">
        <v>2401021</v>
      </c>
      <c r="B3326" s="34" t="s">
        <v>2949</v>
      </c>
      <c r="C3326" s="35">
        <v>1638</v>
      </c>
      <c r="D3326" s="36" t="s">
        <v>1025</v>
      </c>
      <c r="E3326" s="36">
        <v>16</v>
      </c>
      <c r="F3326" s="35">
        <v>31677</v>
      </c>
      <c r="G3326" s="36" t="s">
        <v>1025</v>
      </c>
      <c r="H3326" s="36">
        <v>1934</v>
      </c>
      <c r="I3326" s="36">
        <v>2267</v>
      </c>
      <c r="J3326" s="35">
        <v>177</v>
      </c>
    </row>
    <row r="3327" spans="1:10" x14ac:dyDescent="0.25">
      <c r="A3327" s="27">
        <v>2401081</v>
      </c>
      <c r="B3327" s="34" t="s">
        <v>2950</v>
      </c>
      <c r="C3327" s="35">
        <v>3667</v>
      </c>
      <c r="D3327" s="36" t="s">
        <v>1025</v>
      </c>
      <c r="E3327" s="36">
        <v>37</v>
      </c>
      <c r="F3327" s="35">
        <v>7043</v>
      </c>
      <c r="G3327" s="36" t="s">
        <v>1025</v>
      </c>
      <c r="H3327" s="36">
        <v>192</v>
      </c>
      <c r="I3327" s="36">
        <v>2115</v>
      </c>
      <c r="J3327" s="35">
        <v>1289</v>
      </c>
    </row>
    <row r="3328" spans="1:10" x14ac:dyDescent="0.25">
      <c r="A3328" s="27">
        <v>2401031</v>
      </c>
      <c r="B3328" s="34" t="s">
        <v>2951</v>
      </c>
      <c r="C3328" s="35">
        <v>1279</v>
      </c>
      <c r="D3328" s="36" t="s">
        <v>1025</v>
      </c>
      <c r="E3328" s="36">
        <v>13</v>
      </c>
      <c r="F3328" s="35">
        <v>8936</v>
      </c>
      <c r="G3328" s="36" t="s">
        <v>1025</v>
      </c>
      <c r="H3328" s="36">
        <v>699</v>
      </c>
      <c r="I3328" s="36">
        <v>2301</v>
      </c>
      <c r="J3328" s="35">
        <v>995</v>
      </c>
    </row>
    <row r="3329" spans="1:10" x14ac:dyDescent="0.25">
      <c r="A3329" s="27" t="s">
        <v>1025</v>
      </c>
      <c r="B3329" s="37" t="s">
        <v>1030</v>
      </c>
      <c r="C3329" s="38"/>
      <c r="D3329" s="38"/>
      <c r="E3329" s="38"/>
      <c r="F3329" s="38"/>
      <c r="G3329" s="38"/>
      <c r="H3329" s="38"/>
      <c r="I3329" s="38"/>
      <c r="J3329" s="38"/>
    </row>
    <row r="3330" spans="1:10" x14ac:dyDescent="0.25">
      <c r="A3330" s="27">
        <v>2401042</v>
      </c>
      <c r="B3330" s="34" t="s">
        <v>1308</v>
      </c>
      <c r="C3330" s="35">
        <v>5148</v>
      </c>
      <c r="D3330" s="36" t="s">
        <v>1025</v>
      </c>
      <c r="E3330" s="36">
        <v>52</v>
      </c>
      <c r="F3330" s="35">
        <v>12044</v>
      </c>
      <c r="G3330" s="36" t="s">
        <v>1025</v>
      </c>
      <c r="H3330" s="36">
        <v>234</v>
      </c>
      <c r="I3330" s="36">
        <v>2005</v>
      </c>
      <c r="J3330" s="35">
        <v>694</v>
      </c>
    </row>
    <row r="3331" spans="1:10" x14ac:dyDescent="0.25">
      <c r="A3331" s="27">
        <v>2401052</v>
      </c>
      <c r="B3331" s="34" t="s">
        <v>2952</v>
      </c>
      <c r="C3331" s="35">
        <v>4943</v>
      </c>
      <c r="D3331" s="36" t="s">
        <v>1025</v>
      </c>
      <c r="E3331" s="36">
        <v>49</v>
      </c>
      <c r="F3331" s="35">
        <v>7664</v>
      </c>
      <c r="G3331" s="36" t="s">
        <v>1025</v>
      </c>
      <c r="H3331" s="36">
        <v>155</v>
      </c>
      <c r="I3331" s="36">
        <v>2024</v>
      </c>
      <c r="J3331" s="35">
        <v>1182</v>
      </c>
    </row>
    <row r="3332" spans="1:10" x14ac:dyDescent="0.25">
      <c r="A3332" s="27">
        <v>2401062</v>
      </c>
      <c r="B3332" s="34" t="s">
        <v>2953</v>
      </c>
      <c r="C3332" s="35">
        <v>4616</v>
      </c>
      <c r="D3332" s="36" t="s">
        <v>1025</v>
      </c>
      <c r="E3332" s="36">
        <v>46</v>
      </c>
      <c r="F3332" s="35">
        <v>12117</v>
      </c>
      <c r="G3332" s="36" t="s">
        <v>1025</v>
      </c>
      <c r="H3332" s="36">
        <v>263</v>
      </c>
      <c r="I3332" s="36">
        <v>2052</v>
      </c>
      <c r="J3332" s="35">
        <v>686</v>
      </c>
    </row>
    <row r="3333" spans="1:10" x14ac:dyDescent="0.25">
      <c r="A3333" s="27" t="s">
        <v>1025</v>
      </c>
      <c r="B3333" s="37" t="s">
        <v>1071</v>
      </c>
      <c r="C3333" s="38"/>
      <c r="D3333" s="38"/>
      <c r="E3333" s="38"/>
      <c r="F3333" s="38"/>
      <c r="G3333" s="38"/>
      <c r="H3333" s="38"/>
      <c r="I3333" s="38"/>
      <c r="J3333" s="38"/>
    </row>
    <row r="3334" spans="1:10" x14ac:dyDescent="0.25">
      <c r="A3334" s="27">
        <v>2401073</v>
      </c>
      <c r="B3334" s="34" t="s">
        <v>2954</v>
      </c>
      <c r="C3334" s="35">
        <v>11385</v>
      </c>
      <c r="D3334" s="36" t="s">
        <v>1025</v>
      </c>
      <c r="E3334" s="36">
        <v>114</v>
      </c>
      <c r="F3334" s="35">
        <v>12477</v>
      </c>
      <c r="G3334" s="36" t="s">
        <v>1025</v>
      </c>
      <c r="H3334" s="36">
        <v>110</v>
      </c>
      <c r="I3334" s="36">
        <v>1143</v>
      </c>
      <c r="J3334" s="35">
        <v>664</v>
      </c>
    </row>
    <row r="3335" spans="1:10" x14ac:dyDescent="0.25">
      <c r="A3335" s="27">
        <v>2401074</v>
      </c>
      <c r="B3335" s="34" t="s">
        <v>1064</v>
      </c>
      <c r="C3335" s="35">
        <v>3866</v>
      </c>
      <c r="D3335" s="36" t="s">
        <v>1025</v>
      </c>
      <c r="E3335" s="36">
        <v>39</v>
      </c>
      <c r="F3335" s="35">
        <v>5592</v>
      </c>
      <c r="G3335" s="36" t="s">
        <v>1025</v>
      </c>
      <c r="H3335" s="36">
        <v>145</v>
      </c>
      <c r="I3335" s="36" t="s">
        <v>1038</v>
      </c>
      <c r="J3335" s="35" t="s">
        <v>1038</v>
      </c>
    </row>
    <row r="3336" spans="1:10" x14ac:dyDescent="0.25">
      <c r="A3336" s="27">
        <v>2401075</v>
      </c>
      <c r="B3336" s="34" t="s">
        <v>1049</v>
      </c>
      <c r="C3336" s="35">
        <v>7519</v>
      </c>
      <c r="D3336" s="36" t="s">
        <v>1025</v>
      </c>
      <c r="E3336" s="36">
        <v>75</v>
      </c>
      <c r="F3336" s="35">
        <v>6885</v>
      </c>
      <c r="G3336" s="36" t="s">
        <v>1025</v>
      </c>
      <c r="H3336" s="36">
        <v>92</v>
      </c>
      <c r="I3336" s="36" t="s">
        <v>1038</v>
      </c>
      <c r="J3336" s="35" t="s">
        <v>1038</v>
      </c>
    </row>
    <row r="3337" spans="1:10" x14ac:dyDescent="0.25">
      <c r="A3337" s="27" t="s">
        <v>1025</v>
      </c>
      <c r="B3337" s="40" t="s">
        <v>2955</v>
      </c>
      <c r="C3337" s="41"/>
      <c r="D3337" s="41"/>
      <c r="E3337" s="41"/>
      <c r="F3337" s="41"/>
      <c r="G3337" s="41"/>
      <c r="H3337" s="41"/>
      <c r="I3337" s="41"/>
      <c r="J3337" s="41"/>
    </row>
    <row r="3338" spans="1:10" x14ac:dyDescent="0.25">
      <c r="A3338" s="27" t="s">
        <v>1025</v>
      </c>
      <c r="B3338" s="37" t="s">
        <v>1028</v>
      </c>
      <c r="C3338" s="38"/>
      <c r="D3338" s="38"/>
      <c r="E3338" s="38"/>
      <c r="F3338" s="38"/>
      <c r="G3338" s="38"/>
      <c r="H3338" s="38"/>
      <c r="I3338" s="38"/>
      <c r="J3338" s="38"/>
    </row>
    <row r="3339" spans="1:10" x14ac:dyDescent="0.25">
      <c r="A3339" s="27">
        <v>2402011</v>
      </c>
      <c r="B3339" s="34" t="s">
        <v>2956</v>
      </c>
      <c r="C3339" s="35">
        <v>3907</v>
      </c>
      <c r="D3339" s="36" t="s">
        <v>1025</v>
      </c>
      <c r="E3339" s="36">
        <v>39</v>
      </c>
      <c r="F3339" s="35">
        <v>5747</v>
      </c>
      <c r="G3339" s="36" t="s">
        <v>1025</v>
      </c>
      <c r="H3339" s="36">
        <v>147</v>
      </c>
      <c r="I3339" s="36">
        <v>2101</v>
      </c>
      <c r="J3339" s="35">
        <v>1547</v>
      </c>
    </row>
    <row r="3340" spans="1:10" x14ac:dyDescent="0.25">
      <c r="A3340" s="27" t="s">
        <v>1025</v>
      </c>
      <c r="B3340" s="37" t="s">
        <v>1030</v>
      </c>
      <c r="C3340" s="38"/>
      <c r="D3340" s="38"/>
      <c r="E3340" s="38"/>
      <c r="F3340" s="38"/>
      <c r="G3340" s="38"/>
      <c r="H3340" s="38"/>
      <c r="I3340" s="38"/>
      <c r="J3340" s="38"/>
    </row>
    <row r="3341" spans="1:10" x14ac:dyDescent="0.25">
      <c r="A3341" s="27">
        <v>2402022</v>
      </c>
      <c r="B3341" s="34" t="s">
        <v>2957</v>
      </c>
      <c r="C3341" s="35">
        <v>3792</v>
      </c>
      <c r="D3341" s="36" t="s">
        <v>1025</v>
      </c>
      <c r="E3341" s="36">
        <v>38</v>
      </c>
      <c r="F3341" s="35">
        <v>11787</v>
      </c>
      <c r="G3341" s="36" t="s">
        <v>1025</v>
      </c>
      <c r="H3341" s="36">
        <v>311</v>
      </c>
      <c r="I3341" s="36">
        <v>2109</v>
      </c>
      <c r="J3341" s="35">
        <v>714</v>
      </c>
    </row>
    <row r="3342" spans="1:10" x14ac:dyDescent="0.25">
      <c r="A3342" s="27">
        <v>2402032</v>
      </c>
      <c r="B3342" s="34" t="s">
        <v>2958</v>
      </c>
      <c r="C3342" s="35">
        <v>1946</v>
      </c>
      <c r="D3342" s="36" t="s">
        <v>1025</v>
      </c>
      <c r="E3342" s="36">
        <v>19</v>
      </c>
      <c r="F3342" s="35">
        <v>11174</v>
      </c>
      <c r="G3342" s="36" t="s">
        <v>1025</v>
      </c>
      <c r="H3342" s="36">
        <v>574</v>
      </c>
      <c r="I3342" s="36">
        <v>2242</v>
      </c>
      <c r="J3342" s="35">
        <v>765</v>
      </c>
    </row>
    <row r="3343" spans="1:10" x14ac:dyDescent="0.25">
      <c r="A3343" s="27">
        <v>2402052</v>
      </c>
      <c r="B3343" s="34" t="s">
        <v>2959</v>
      </c>
      <c r="C3343" s="35">
        <v>9167</v>
      </c>
      <c r="D3343" s="36" t="s">
        <v>1025</v>
      </c>
      <c r="E3343" s="36">
        <v>93</v>
      </c>
      <c r="F3343" s="35">
        <v>24117</v>
      </c>
      <c r="G3343" s="36" t="s">
        <v>1025</v>
      </c>
      <c r="H3343" s="36">
        <v>263</v>
      </c>
      <c r="I3343" s="36">
        <v>1514</v>
      </c>
      <c r="J3343" s="35">
        <v>263</v>
      </c>
    </row>
    <row r="3344" spans="1:10" x14ac:dyDescent="0.25">
      <c r="A3344" s="27">
        <v>2402062</v>
      </c>
      <c r="B3344" s="34" t="s">
        <v>2960</v>
      </c>
      <c r="C3344" s="35">
        <v>2113</v>
      </c>
      <c r="D3344" s="36" t="s">
        <v>1025</v>
      </c>
      <c r="E3344" s="36">
        <v>21</v>
      </c>
      <c r="F3344" s="35">
        <v>7299</v>
      </c>
      <c r="G3344" s="36" t="s">
        <v>1025</v>
      </c>
      <c r="H3344" s="36">
        <v>345</v>
      </c>
      <c r="I3344" s="36">
        <v>2223</v>
      </c>
      <c r="J3344" s="35">
        <v>1244</v>
      </c>
    </row>
    <row r="3345" spans="1:10" x14ac:dyDescent="0.25">
      <c r="A3345" s="27">
        <v>2402072</v>
      </c>
      <c r="B3345" s="34" t="s">
        <v>2961</v>
      </c>
      <c r="C3345" s="35">
        <v>2674</v>
      </c>
      <c r="D3345" s="36" t="s">
        <v>1025</v>
      </c>
      <c r="E3345" s="36">
        <v>27</v>
      </c>
      <c r="F3345" s="35">
        <v>12990</v>
      </c>
      <c r="G3345" s="36" t="s">
        <v>1025</v>
      </c>
      <c r="H3345" s="36">
        <v>486</v>
      </c>
      <c r="I3345" s="36">
        <v>2187</v>
      </c>
      <c r="J3345" s="35">
        <v>632</v>
      </c>
    </row>
    <row r="3346" spans="1:10" x14ac:dyDescent="0.25">
      <c r="A3346" s="27">
        <v>2402082</v>
      </c>
      <c r="B3346" s="34" t="s">
        <v>2962</v>
      </c>
      <c r="C3346" s="35">
        <v>6443</v>
      </c>
      <c r="D3346" s="36" t="s">
        <v>1025</v>
      </c>
      <c r="E3346" s="36">
        <v>65</v>
      </c>
      <c r="F3346" s="35">
        <v>15589</v>
      </c>
      <c r="G3346" s="36" t="s">
        <v>1025</v>
      </c>
      <c r="H3346" s="36">
        <v>242</v>
      </c>
      <c r="I3346" s="36">
        <v>1910</v>
      </c>
      <c r="J3346" s="35">
        <v>494</v>
      </c>
    </row>
    <row r="3347" spans="1:10" x14ac:dyDescent="0.25">
      <c r="A3347" s="27">
        <v>2402102</v>
      </c>
      <c r="B3347" s="34" t="s">
        <v>2963</v>
      </c>
      <c r="C3347" s="35">
        <v>3440</v>
      </c>
      <c r="D3347" s="36" t="s">
        <v>1025</v>
      </c>
      <c r="E3347" s="36">
        <v>34</v>
      </c>
      <c r="F3347" s="35">
        <v>13371</v>
      </c>
      <c r="G3347" s="36" t="s">
        <v>1025</v>
      </c>
      <c r="H3347" s="36">
        <v>389</v>
      </c>
      <c r="I3347" s="36">
        <v>2136</v>
      </c>
      <c r="J3347" s="35">
        <v>600</v>
      </c>
    </row>
    <row r="3348" spans="1:10" x14ac:dyDescent="0.25">
      <c r="A3348" s="27" t="s">
        <v>1025</v>
      </c>
      <c r="B3348" s="37" t="s">
        <v>1046</v>
      </c>
      <c r="C3348" s="38"/>
      <c r="D3348" s="38"/>
      <c r="E3348" s="38"/>
      <c r="F3348" s="38"/>
      <c r="G3348" s="38"/>
      <c r="H3348" s="38"/>
      <c r="I3348" s="38"/>
      <c r="J3348" s="38"/>
    </row>
    <row r="3349" spans="1:10" x14ac:dyDescent="0.25">
      <c r="A3349" s="27">
        <v>2402043</v>
      </c>
      <c r="B3349" s="34" t="s">
        <v>2964</v>
      </c>
      <c r="C3349" s="35">
        <v>6648</v>
      </c>
      <c r="D3349" s="36" t="s">
        <v>1025</v>
      </c>
      <c r="E3349" s="36">
        <v>66</v>
      </c>
      <c r="F3349" s="35">
        <v>45421</v>
      </c>
      <c r="G3349" s="36" t="s">
        <v>1025</v>
      </c>
      <c r="H3349" s="36">
        <v>683</v>
      </c>
      <c r="I3349" s="36">
        <v>1886</v>
      </c>
      <c r="J3349" s="35">
        <v>109</v>
      </c>
    </row>
    <row r="3350" spans="1:10" x14ac:dyDescent="0.25">
      <c r="A3350" s="27">
        <v>2402044</v>
      </c>
      <c r="B3350" s="34" t="s">
        <v>1064</v>
      </c>
      <c r="C3350" s="35">
        <v>3291</v>
      </c>
      <c r="D3350" s="36" t="s">
        <v>1025</v>
      </c>
      <c r="E3350" s="36">
        <v>33</v>
      </c>
      <c r="F3350" s="35">
        <v>35919</v>
      </c>
      <c r="G3350" s="36" t="s">
        <v>1025</v>
      </c>
      <c r="H3350" s="36">
        <v>1091</v>
      </c>
      <c r="I3350" s="36" t="s">
        <v>1038</v>
      </c>
      <c r="J3350" s="35" t="s">
        <v>1038</v>
      </c>
    </row>
    <row r="3351" spans="1:10" x14ac:dyDescent="0.25">
      <c r="A3351" s="27">
        <v>2402045</v>
      </c>
      <c r="B3351" s="34" t="s">
        <v>1039</v>
      </c>
      <c r="C3351" s="35">
        <v>3357</v>
      </c>
      <c r="D3351" s="36" t="s">
        <v>1025</v>
      </c>
      <c r="E3351" s="36">
        <v>33</v>
      </c>
      <c r="F3351" s="35">
        <v>9502</v>
      </c>
      <c r="G3351" s="36" t="s">
        <v>1025</v>
      </c>
      <c r="H3351" s="36">
        <v>283</v>
      </c>
      <c r="I3351" s="36" t="s">
        <v>1038</v>
      </c>
      <c r="J3351" s="35" t="s">
        <v>1038</v>
      </c>
    </row>
    <row r="3352" spans="1:10" x14ac:dyDescent="0.25">
      <c r="A3352" s="27">
        <v>2402093</v>
      </c>
      <c r="B3352" s="34" t="s">
        <v>2965</v>
      </c>
      <c r="C3352" s="35">
        <v>5734</v>
      </c>
      <c r="D3352" s="36" t="s">
        <v>1025</v>
      </c>
      <c r="E3352" s="36">
        <v>57</v>
      </c>
      <c r="F3352" s="35">
        <v>17505</v>
      </c>
      <c r="G3352" s="36" t="s">
        <v>1025</v>
      </c>
      <c r="H3352" s="36">
        <v>305</v>
      </c>
      <c r="I3352" s="36">
        <v>1966</v>
      </c>
      <c r="J3352" s="35">
        <v>419</v>
      </c>
    </row>
    <row r="3353" spans="1:10" x14ac:dyDescent="0.25">
      <c r="A3353" s="27">
        <v>2402094</v>
      </c>
      <c r="B3353" s="34" t="s">
        <v>1037</v>
      </c>
      <c r="C3353" s="35">
        <v>1036</v>
      </c>
      <c r="D3353" s="36" t="s">
        <v>1025</v>
      </c>
      <c r="E3353" s="36">
        <v>10</v>
      </c>
      <c r="F3353" s="35">
        <v>3086</v>
      </c>
      <c r="G3353" s="36" t="s">
        <v>1025</v>
      </c>
      <c r="H3353" s="36">
        <v>298</v>
      </c>
      <c r="I3353" s="36" t="s">
        <v>1038</v>
      </c>
      <c r="J3353" s="35" t="s">
        <v>1038</v>
      </c>
    </row>
    <row r="3354" spans="1:10" x14ac:dyDescent="0.25">
      <c r="A3354" s="27">
        <v>2402095</v>
      </c>
      <c r="B3354" s="34" t="s">
        <v>1039</v>
      </c>
      <c r="C3354" s="35">
        <v>4698</v>
      </c>
      <c r="D3354" s="36" t="s">
        <v>1025</v>
      </c>
      <c r="E3354" s="36">
        <v>47</v>
      </c>
      <c r="F3354" s="35">
        <v>14419</v>
      </c>
      <c r="G3354" s="36" t="s">
        <v>1025</v>
      </c>
      <c r="H3354" s="36">
        <v>307</v>
      </c>
      <c r="I3354" s="36" t="s">
        <v>1038</v>
      </c>
      <c r="J3354" s="35" t="s">
        <v>1038</v>
      </c>
    </row>
    <row r="3355" spans="1:10" x14ac:dyDescent="0.25">
      <c r="A3355" s="27" t="s">
        <v>1025</v>
      </c>
      <c r="B3355" s="40" t="s">
        <v>2966</v>
      </c>
      <c r="C3355" s="41"/>
      <c r="D3355" s="41"/>
      <c r="E3355" s="41"/>
      <c r="F3355" s="41"/>
      <c r="G3355" s="41"/>
      <c r="H3355" s="41"/>
      <c r="I3355" s="41"/>
      <c r="J3355" s="41"/>
    </row>
    <row r="3356" spans="1:10" x14ac:dyDescent="0.25">
      <c r="A3356" s="27" t="s">
        <v>1025</v>
      </c>
      <c r="B3356" s="37" t="s">
        <v>1041</v>
      </c>
      <c r="C3356" s="38"/>
      <c r="D3356" s="38"/>
      <c r="E3356" s="38"/>
      <c r="F3356" s="38"/>
      <c r="G3356" s="38"/>
      <c r="H3356" s="38"/>
      <c r="I3356" s="38"/>
      <c r="J3356" s="38"/>
    </row>
    <row r="3357" spans="1:10" x14ac:dyDescent="0.25">
      <c r="A3357" s="27">
        <v>2414011</v>
      </c>
      <c r="B3357" s="34" t="s">
        <v>2967</v>
      </c>
      <c r="C3357" s="35">
        <v>4049</v>
      </c>
      <c r="D3357" s="36" t="s">
        <v>1025</v>
      </c>
      <c r="E3357" s="36">
        <v>40</v>
      </c>
      <c r="F3357" s="35">
        <v>19605</v>
      </c>
      <c r="G3357" s="36" t="s">
        <v>1025</v>
      </c>
      <c r="H3357" s="36">
        <v>484</v>
      </c>
      <c r="I3357" s="36">
        <v>2090</v>
      </c>
      <c r="J3357" s="35">
        <v>354</v>
      </c>
    </row>
    <row r="3358" spans="1:10" x14ac:dyDescent="0.25">
      <c r="A3358" s="27">
        <v>2414021</v>
      </c>
      <c r="B3358" s="34" t="s">
        <v>2968</v>
      </c>
      <c r="C3358" s="35">
        <v>2799</v>
      </c>
      <c r="D3358" s="36" t="s">
        <v>1025</v>
      </c>
      <c r="E3358" s="36">
        <v>28</v>
      </c>
      <c r="F3358" s="35">
        <v>9153</v>
      </c>
      <c r="G3358" s="36" t="s">
        <v>1025</v>
      </c>
      <c r="H3358" s="36">
        <v>327</v>
      </c>
      <c r="I3358" s="36">
        <v>2175</v>
      </c>
      <c r="J3358" s="35">
        <v>955</v>
      </c>
    </row>
    <row r="3359" spans="1:10" x14ac:dyDescent="0.25">
      <c r="A3359" s="27">
        <v>2414031</v>
      </c>
      <c r="B3359" s="34" t="s">
        <v>2969</v>
      </c>
      <c r="C3359" s="35">
        <v>3165</v>
      </c>
      <c r="D3359" s="36" t="s">
        <v>1025</v>
      </c>
      <c r="E3359" s="36">
        <v>32</v>
      </c>
      <c r="F3359" s="35">
        <v>16822</v>
      </c>
      <c r="G3359" s="36" t="s">
        <v>1025</v>
      </c>
      <c r="H3359" s="36">
        <v>532</v>
      </c>
      <c r="I3359" s="36">
        <v>2160</v>
      </c>
      <c r="J3359" s="35">
        <v>444</v>
      </c>
    </row>
    <row r="3360" spans="1:10" x14ac:dyDescent="0.25">
      <c r="A3360" s="27" t="s">
        <v>1025</v>
      </c>
      <c r="B3360" s="37" t="s">
        <v>2136</v>
      </c>
      <c r="C3360" s="38"/>
      <c r="D3360" s="38"/>
      <c r="E3360" s="38"/>
      <c r="F3360" s="38"/>
      <c r="G3360" s="38"/>
      <c r="H3360" s="38"/>
      <c r="I3360" s="38"/>
      <c r="J3360" s="38"/>
    </row>
    <row r="3361" spans="1:10" x14ac:dyDescent="0.25">
      <c r="A3361" s="27">
        <v>2414042</v>
      </c>
      <c r="B3361" s="34" t="s">
        <v>2970</v>
      </c>
      <c r="C3361" s="35">
        <v>3469</v>
      </c>
      <c r="D3361" s="36" t="s">
        <v>1025</v>
      </c>
      <c r="E3361" s="36">
        <v>35</v>
      </c>
      <c r="F3361" s="35">
        <v>7860</v>
      </c>
      <c r="G3361" s="36" t="s">
        <v>1025</v>
      </c>
      <c r="H3361" s="36">
        <v>227</v>
      </c>
      <c r="I3361" s="36">
        <v>2131</v>
      </c>
      <c r="J3361" s="35">
        <v>1147</v>
      </c>
    </row>
    <row r="3362" spans="1:10" x14ac:dyDescent="0.25">
      <c r="A3362" s="27">
        <v>2414052</v>
      </c>
      <c r="B3362" s="34" t="s">
        <v>2971</v>
      </c>
      <c r="C3362" s="35">
        <v>2333</v>
      </c>
      <c r="D3362" s="36" t="s">
        <v>1025</v>
      </c>
      <c r="E3362" s="36">
        <v>23</v>
      </c>
      <c r="F3362" s="35">
        <v>6320</v>
      </c>
      <c r="G3362" s="36" t="s">
        <v>1025</v>
      </c>
      <c r="H3362" s="36">
        <v>271</v>
      </c>
      <c r="I3362" s="36">
        <v>2209</v>
      </c>
      <c r="J3362" s="35">
        <v>1423</v>
      </c>
    </row>
    <row r="3363" spans="1:10" x14ac:dyDescent="0.25">
      <c r="A3363" s="27" t="s">
        <v>1025</v>
      </c>
      <c r="B3363" s="40" t="s">
        <v>2972</v>
      </c>
      <c r="C3363" s="41"/>
      <c r="D3363" s="41"/>
      <c r="E3363" s="41"/>
      <c r="F3363" s="41"/>
      <c r="G3363" s="41"/>
      <c r="H3363" s="41"/>
      <c r="I3363" s="41"/>
      <c r="J3363" s="41"/>
    </row>
    <row r="3364" spans="1:10" x14ac:dyDescent="0.25">
      <c r="A3364" s="27" t="s">
        <v>1025</v>
      </c>
      <c r="B3364" s="37" t="s">
        <v>1041</v>
      </c>
      <c r="C3364" s="38"/>
      <c r="D3364" s="38"/>
      <c r="E3364" s="38"/>
      <c r="F3364" s="38"/>
      <c r="G3364" s="38"/>
      <c r="H3364" s="38"/>
      <c r="I3364" s="38"/>
      <c r="J3364" s="38"/>
    </row>
    <row r="3365" spans="1:10" x14ac:dyDescent="0.25">
      <c r="A3365" s="27">
        <v>2403011</v>
      </c>
      <c r="B3365" s="34" t="s">
        <v>2973</v>
      </c>
      <c r="C3365" s="35">
        <v>2861</v>
      </c>
      <c r="D3365" s="36" t="s">
        <v>1025</v>
      </c>
      <c r="E3365" s="36">
        <v>29</v>
      </c>
      <c r="F3365" s="35">
        <v>34613</v>
      </c>
      <c r="G3365" s="36" t="s">
        <v>1025</v>
      </c>
      <c r="H3365" s="36">
        <v>1210</v>
      </c>
      <c r="I3365" s="36">
        <v>2173</v>
      </c>
      <c r="J3365" s="35">
        <v>153</v>
      </c>
    </row>
    <row r="3366" spans="1:10" x14ac:dyDescent="0.25">
      <c r="A3366" s="27">
        <v>2403021</v>
      </c>
      <c r="B3366" s="34" t="s">
        <v>2974</v>
      </c>
      <c r="C3366" s="35">
        <v>5903</v>
      </c>
      <c r="D3366" s="36" t="s">
        <v>1025</v>
      </c>
      <c r="E3366" s="36">
        <v>59</v>
      </c>
      <c r="F3366" s="35">
        <v>16054</v>
      </c>
      <c r="G3366" s="36" t="s">
        <v>1025</v>
      </c>
      <c r="H3366" s="36">
        <v>272</v>
      </c>
      <c r="I3366" s="36">
        <v>1953</v>
      </c>
      <c r="J3366" s="35">
        <v>477</v>
      </c>
    </row>
    <row r="3367" spans="1:10" x14ac:dyDescent="0.25">
      <c r="A3367" s="27">
        <v>2403031</v>
      </c>
      <c r="B3367" s="34" t="s">
        <v>2975</v>
      </c>
      <c r="C3367" s="35">
        <v>11017</v>
      </c>
      <c r="D3367" s="36" t="s">
        <v>1025</v>
      </c>
      <c r="E3367" s="36">
        <v>109</v>
      </c>
      <c r="F3367" s="35">
        <v>11171</v>
      </c>
      <c r="G3367" s="36" t="s">
        <v>1025</v>
      </c>
      <c r="H3367" s="36">
        <v>101</v>
      </c>
      <c r="I3367" s="36">
        <v>1222</v>
      </c>
      <c r="J3367" s="35">
        <v>766</v>
      </c>
    </row>
    <row r="3368" spans="1:10" x14ac:dyDescent="0.25">
      <c r="A3368" s="27" t="s">
        <v>1025</v>
      </c>
      <c r="B3368" s="37" t="s">
        <v>1053</v>
      </c>
      <c r="C3368" s="38"/>
      <c r="D3368" s="38"/>
      <c r="E3368" s="38"/>
      <c r="F3368" s="38"/>
      <c r="G3368" s="38"/>
      <c r="H3368" s="38"/>
      <c r="I3368" s="38"/>
      <c r="J3368" s="38"/>
    </row>
    <row r="3369" spans="1:10" x14ac:dyDescent="0.25">
      <c r="A3369" s="27">
        <v>2403042</v>
      </c>
      <c r="B3369" s="34" t="s">
        <v>2976</v>
      </c>
      <c r="C3369" s="35">
        <v>9561</v>
      </c>
      <c r="D3369" s="36" t="s">
        <v>1025</v>
      </c>
      <c r="E3369" s="36">
        <v>95</v>
      </c>
      <c r="F3369" s="35">
        <v>11187</v>
      </c>
      <c r="G3369" s="36" t="s">
        <v>1025</v>
      </c>
      <c r="H3369" s="36">
        <v>117</v>
      </c>
      <c r="I3369" s="36">
        <v>1460</v>
      </c>
      <c r="J3369" s="35">
        <v>763</v>
      </c>
    </row>
    <row r="3370" spans="1:10" x14ac:dyDescent="0.25">
      <c r="A3370" s="27">
        <v>2403052</v>
      </c>
      <c r="B3370" s="34" t="s">
        <v>2977</v>
      </c>
      <c r="C3370" s="35">
        <v>3175</v>
      </c>
      <c r="D3370" s="36" t="s">
        <v>1025</v>
      </c>
      <c r="E3370" s="36">
        <v>32</v>
      </c>
      <c r="F3370" s="35">
        <v>9809</v>
      </c>
      <c r="G3370" s="36" t="s">
        <v>1025</v>
      </c>
      <c r="H3370" s="36">
        <v>309</v>
      </c>
      <c r="I3370" s="36">
        <v>2159</v>
      </c>
      <c r="J3370" s="35">
        <v>889</v>
      </c>
    </row>
    <row r="3371" spans="1:10" x14ac:dyDescent="0.25">
      <c r="A3371" s="27">
        <v>2403062</v>
      </c>
      <c r="B3371" s="34" t="s">
        <v>2559</v>
      </c>
      <c r="C3371" s="35">
        <v>4264</v>
      </c>
      <c r="D3371" s="36" t="s">
        <v>1025</v>
      </c>
      <c r="E3371" s="36">
        <v>43</v>
      </c>
      <c r="F3371" s="35">
        <v>5824</v>
      </c>
      <c r="G3371" s="36" t="s">
        <v>1025</v>
      </c>
      <c r="H3371" s="36">
        <v>137</v>
      </c>
      <c r="I3371" s="36">
        <v>2074</v>
      </c>
      <c r="J3371" s="35">
        <v>1537</v>
      </c>
    </row>
    <row r="3372" spans="1:10" x14ac:dyDescent="0.25">
      <c r="A3372" s="27">
        <v>2403072</v>
      </c>
      <c r="B3372" s="34" t="s">
        <v>2978</v>
      </c>
      <c r="C3372" s="35">
        <v>6587</v>
      </c>
      <c r="D3372" s="36" t="s">
        <v>1025</v>
      </c>
      <c r="E3372" s="36">
        <v>66</v>
      </c>
      <c r="F3372" s="35">
        <v>13122</v>
      </c>
      <c r="G3372" s="36" t="s">
        <v>1025</v>
      </c>
      <c r="H3372" s="36">
        <v>199</v>
      </c>
      <c r="I3372" s="36">
        <v>1895</v>
      </c>
      <c r="J3372" s="35">
        <v>621</v>
      </c>
    </row>
    <row r="3373" spans="1:10" x14ac:dyDescent="0.25">
      <c r="A3373" s="27">
        <v>2403082</v>
      </c>
      <c r="B3373" s="34" t="s">
        <v>2979</v>
      </c>
      <c r="C3373" s="35">
        <v>4878</v>
      </c>
      <c r="D3373" s="36" t="s">
        <v>1025</v>
      </c>
      <c r="E3373" s="36">
        <v>49</v>
      </c>
      <c r="F3373" s="35">
        <v>10829</v>
      </c>
      <c r="G3373" s="36" t="s">
        <v>1025</v>
      </c>
      <c r="H3373" s="36">
        <v>222</v>
      </c>
      <c r="I3373" s="36">
        <v>2029</v>
      </c>
      <c r="J3373" s="35">
        <v>794</v>
      </c>
    </row>
    <row r="3374" spans="1:10" x14ac:dyDescent="0.25">
      <c r="A3374" s="27">
        <v>2403092</v>
      </c>
      <c r="B3374" s="34" t="s">
        <v>2980</v>
      </c>
      <c r="C3374" s="35">
        <v>8432</v>
      </c>
      <c r="D3374" s="36" t="s">
        <v>1025</v>
      </c>
      <c r="E3374" s="36">
        <v>84</v>
      </c>
      <c r="F3374" s="35">
        <v>12110</v>
      </c>
      <c r="G3374" s="36" t="s">
        <v>1025</v>
      </c>
      <c r="H3374" s="36">
        <v>144</v>
      </c>
      <c r="I3374" s="36">
        <v>1631</v>
      </c>
      <c r="J3374" s="35">
        <v>687</v>
      </c>
    </row>
    <row r="3375" spans="1:10" x14ac:dyDescent="0.25">
      <c r="A3375" s="27">
        <v>2403122</v>
      </c>
      <c r="B3375" s="34" t="s">
        <v>2981</v>
      </c>
      <c r="C3375" s="35">
        <v>4142</v>
      </c>
      <c r="D3375" s="36" t="s">
        <v>1025</v>
      </c>
      <c r="E3375" s="36">
        <v>41</v>
      </c>
      <c r="F3375" s="35">
        <v>13253</v>
      </c>
      <c r="G3375" s="36" t="s">
        <v>1025</v>
      </c>
      <c r="H3375" s="36">
        <v>320</v>
      </c>
      <c r="I3375" s="36">
        <v>2081</v>
      </c>
      <c r="J3375" s="35">
        <v>610</v>
      </c>
    </row>
    <row r="3376" spans="1:10" x14ac:dyDescent="0.25">
      <c r="A3376" s="27" t="s">
        <v>1025</v>
      </c>
      <c r="B3376" s="37" t="s">
        <v>2217</v>
      </c>
      <c r="C3376" s="38"/>
      <c r="D3376" s="38"/>
      <c r="E3376" s="38"/>
      <c r="F3376" s="38"/>
      <c r="G3376" s="38"/>
      <c r="H3376" s="38"/>
      <c r="I3376" s="38"/>
      <c r="J3376" s="38"/>
    </row>
    <row r="3377" spans="1:10" x14ac:dyDescent="0.25">
      <c r="A3377" s="27">
        <v>2403103</v>
      </c>
      <c r="B3377" s="34" t="s">
        <v>2982</v>
      </c>
      <c r="C3377" s="35">
        <v>6355</v>
      </c>
      <c r="D3377" s="36" t="s">
        <v>1025</v>
      </c>
      <c r="E3377" s="36">
        <v>64</v>
      </c>
      <c r="F3377" s="35">
        <v>26970</v>
      </c>
      <c r="G3377" s="36" t="s">
        <v>1025</v>
      </c>
      <c r="H3377" s="36">
        <v>424</v>
      </c>
      <c r="I3377" s="36">
        <v>1918</v>
      </c>
      <c r="J3377" s="35">
        <v>218</v>
      </c>
    </row>
    <row r="3378" spans="1:10" x14ac:dyDescent="0.25">
      <c r="A3378" s="27">
        <v>2403104</v>
      </c>
      <c r="B3378" s="34" t="s">
        <v>1129</v>
      </c>
      <c r="C3378" s="35">
        <v>985</v>
      </c>
      <c r="D3378" s="36" t="s">
        <v>1025</v>
      </c>
      <c r="E3378" s="36">
        <v>10</v>
      </c>
      <c r="F3378" s="35">
        <v>14469</v>
      </c>
      <c r="G3378" s="36" t="s">
        <v>1025</v>
      </c>
      <c r="H3378" s="36">
        <v>1469</v>
      </c>
      <c r="I3378" s="36" t="s">
        <v>1038</v>
      </c>
      <c r="J3378" s="35" t="s">
        <v>1038</v>
      </c>
    </row>
    <row r="3379" spans="1:10" x14ac:dyDescent="0.25">
      <c r="A3379" s="27">
        <v>2403105</v>
      </c>
      <c r="B3379" s="34" t="s">
        <v>1073</v>
      </c>
      <c r="C3379" s="35">
        <v>5370</v>
      </c>
      <c r="D3379" s="36" t="s">
        <v>1025</v>
      </c>
      <c r="E3379" s="36">
        <v>54</v>
      </c>
      <c r="F3379" s="35">
        <v>12501</v>
      </c>
      <c r="G3379" s="36" t="s">
        <v>1025</v>
      </c>
      <c r="H3379" s="36">
        <v>233</v>
      </c>
      <c r="I3379" s="36" t="s">
        <v>1038</v>
      </c>
      <c r="J3379" s="35" t="s">
        <v>1038</v>
      </c>
    </row>
    <row r="3380" spans="1:10" x14ac:dyDescent="0.25">
      <c r="A3380" s="27">
        <v>2403113</v>
      </c>
      <c r="B3380" s="34" t="s">
        <v>2983</v>
      </c>
      <c r="C3380" s="35">
        <v>5854</v>
      </c>
      <c r="D3380" s="36" t="s">
        <v>1025</v>
      </c>
      <c r="E3380" s="36">
        <v>59</v>
      </c>
      <c r="F3380" s="35">
        <v>13197</v>
      </c>
      <c r="G3380" s="36" t="s">
        <v>1025</v>
      </c>
      <c r="H3380" s="36">
        <v>225</v>
      </c>
      <c r="I3380" s="36">
        <v>1956</v>
      </c>
      <c r="J3380" s="35">
        <v>614</v>
      </c>
    </row>
    <row r="3381" spans="1:10" x14ac:dyDescent="0.25">
      <c r="A3381" s="27">
        <v>2403114</v>
      </c>
      <c r="B3381" s="34" t="s">
        <v>1037</v>
      </c>
      <c r="C3381" s="35">
        <v>629</v>
      </c>
      <c r="D3381" s="36" t="s">
        <v>1025</v>
      </c>
      <c r="E3381" s="36">
        <v>6</v>
      </c>
      <c r="F3381" s="35">
        <v>3680</v>
      </c>
      <c r="G3381" s="36" t="s">
        <v>1025</v>
      </c>
      <c r="H3381" s="36">
        <v>585</v>
      </c>
      <c r="I3381" s="36" t="s">
        <v>1038</v>
      </c>
      <c r="J3381" s="35" t="s">
        <v>1038</v>
      </c>
    </row>
    <row r="3382" spans="1:10" x14ac:dyDescent="0.25">
      <c r="A3382" s="27">
        <v>2403115</v>
      </c>
      <c r="B3382" s="34" t="s">
        <v>1039</v>
      </c>
      <c r="C3382" s="35">
        <v>5225</v>
      </c>
      <c r="D3382" s="36" t="s">
        <v>1025</v>
      </c>
      <c r="E3382" s="36">
        <v>53</v>
      </c>
      <c r="F3382" s="35">
        <v>9517</v>
      </c>
      <c r="G3382" s="36" t="s">
        <v>1025</v>
      </c>
      <c r="H3382" s="36">
        <v>182</v>
      </c>
      <c r="I3382" s="36" t="s">
        <v>1038</v>
      </c>
      <c r="J3382" s="35" t="s">
        <v>1038</v>
      </c>
    </row>
    <row r="3383" spans="1:10" x14ac:dyDescent="0.25">
      <c r="A3383" s="27" t="s">
        <v>1025</v>
      </c>
      <c r="B3383" s="40" t="s">
        <v>2984</v>
      </c>
      <c r="C3383" s="41"/>
      <c r="D3383" s="41"/>
      <c r="E3383" s="41"/>
      <c r="F3383" s="41"/>
      <c r="G3383" s="41"/>
      <c r="H3383" s="41"/>
      <c r="I3383" s="41"/>
      <c r="J3383" s="41"/>
    </row>
    <row r="3384" spans="1:10" x14ac:dyDescent="0.25">
      <c r="A3384" s="27" t="s">
        <v>1025</v>
      </c>
      <c r="B3384" s="37" t="s">
        <v>1030</v>
      </c>
      <c r="C3384" s="38"/>
      <c r="D3384" s="38"/>
      <c r="E3384" s="38"/>
      <c r="F3384" s="38"/>
      <c r="G3384" s="38"/>
      <c r="H3384" s="38"/>
      <c r="I3384" s="38"/>
      <c r="J3384" s="38"/>
    </row>
    <row r="3385" spans="1:10" x14ac:dyDescent="0.25">
      <c r="A3385" s="27">
        <v>2404022</v>
      </c>
      <c r="B3385" s="34" t="s">
        <v>2985</v>
      </c>
      <c r="C3385" s="35">
        <v>10021</v>
      </c>
      <c r="D3385" s="36" t="s">
        <v>1025</v>
      </c>
      <c r="E3385" s="36">
        <v>100</v>
      </c>
      <c r="F3385" s="35">
        <v>3865</v>
      </c>
      <c r="G3385" s="36" t="s">
        <v>1025</v>
      </c>
      <c r="H3385" s="36">
        <v>39</v>
      </c>
      <c r="I3385" s="36">
        <v>1384</v>
      </c>
      <c r="J3385" s="35">
        <v>2010</v>
      </c>
    </row>
    <row r="3386" spans="1:10" x14ac:dyDescent="0.25">
      <c r="A3386" s="27">
        <v>2404032</v>
      </c>
      <c r="B3386" s="34" t="s">
        <v>2781</v>
      </c>
      <c r="C3386" s="35">
        <v>14675</v>
      </c>
      <c r="D3386" s="36" t="s">
        <v>1025</v>
      </c>
      <c r="E3386" s="36">
        <v>146</v>
      </c>
      <c r="F3386" s="35">
        <v>5964</v>
      </c>
      <c r="G3386" s="36" t="s">
        <v>1025</v>
      </c>
      <c r="H3386" s="36">
        <v>41</v>
      </c>
      <c r="I3386" s="36">
        <v>708</v>
      </c>
      <c r="J3386" s="35">
        <v>1504</v>
      </c>
    </row>
    <row r="3387" spans="1:10" x14ac:dyDescent="0.25">
      <c r="A3387" s="27">
        <v>2404042</v>
      </c>
      <c r="B3387" s="34" t="s">
        <v>2986</v>
      </c>
      <c r="C3387" s="35">
        <v>4645</v>
      </c>
      <c r="D3387" s="36" t="s">
        <v>1025</v>
      </c>
      <c r="E3387" s="36">
        <v>46</v>
      </c>
      <c r="F3387" s="35">
        <v>5579</v>
      </c>
      <c r="G3387" s="36" t="s">
        <v>1025</v>
      </c>
      <c r="H3387" s="36">
        <v>120</v>
      </c>
      <c r="I3387" s="36">
        <v>2048</v>
      </c>
      <c r="J3387" s="35">
        <v>1582</v>
      </c>
    </row>
    <row r="3388" spans="1:10" x14ac:dyDescent="0.25">
      <c r="A3388" s="27">
        <v>2404052</v>
      </c>
      <c r="B3388" s="34" t="s">
        <v>2987</v>
      </c>
      <c r="C3388" s="35">
        <v>14773</v>
      </c>
      <c r="D3388" s="36" t="s">
        <v>1025</v>
      </c>
      <c r="E3388" s="36">
        <v>147</v>
      </c>
      <c r="F3388" s="35">
        <v>13524</v>
      </c>
      <c r="G3388" s="36" t="s">
        <v>1025</v>
      </c>
      <c r="H3388" s="36">
        <v>92</v>
      </c>
      <c r="I3388" s="36">
        <v>698</v>
      </c>
      <c r="J3388" s="35">
        <v>593</v>
      </c>
    </row>
    <row r="3389" spans="1:10" x14ac:dyDescent="0.25">
      <c r="A3389" s="27">
        <v>2404072</v>
      </c>
      <c r="B3389" s="34" t="s">
        <v>2988</v>
      </c>
      <c r="C3389" s="35">
        <v>7851</v>
      </c>
      <c r="D3389" s="36" t="s">
        <v>1025</v>
      </c>
      <c r="E3389" s="36">
        <v>79</v>
      </c>
      <c r="F3389" s="35">
        <v>10737</v>
      </c>
      <c r="G3389" s="36" t="s">
        <v>1025</v>
      </c>
      <c r="H3389" s="36">
        <v>137</v>
      </c>
      <c r="I3389" s="36">
        <v>1723</v>
      </c>
      <c r="J3389" s="35">
        <v>802</v>
      </c>
    </row>
    <row r="3390" spans="1:10" x14ac:dyDescent="0.25">
      <c r="A3390" s="27">
        <v>2404082</v>
      </c>
      <c r="B3390" s="34" t="s">
        <v>2989</v>
      </c>
      <c r="C3390" s="35">
        <v>9355</v>
      </c>
      <c r="D3390" s="36" t="s">
        <v>1025</v>
      </c>
      <c r="E3390" s="36">
        <v>94</v>
      </c>
      <c r="F3390" s="35">
        <v>4862</v>
      </c>
      <c r="G3390" s="36" t="s">
        <v>1025</v>
      </c>
      <c r="H3390" s="36">
        <v>52</v>
      </c>
      <c r="I3390" s="36">
        <v>1491</v>
      </c>
      <c r="J3390" s="35">
        <v>1760</v>
      </c>
    </row>
    <row r="3391" spans="1:10" x14ac:dyDescent="0.25">
      <c r="A3391" s="27">
        <v>2404092</v>
      </c>
      <c r="B3391" s="34" t="s">
        <v>2990</v>
      </c>
      <c r="C3391" s="35">
        <v>12369</v>
      </c>
      <c r="D3391" s="36" t="s">
        <v>1025</v>
      </c>
      <c r="E3391" s="36">
        <v>124</v>
      </c>
      <c r="F3391" s="35">
        <v>4872</v>
      </c>
      <c r="G3391" s="36" t="s">
        <v>1025</v>
      </c>
      <c r="H3391" s="36">
        <v>39</v>
      </c>
      <c r="I3391" s="36">
        <v>1003</v>
      </c>
      <c r="J3391" s="35">
        <v>1756</v>
      </c>
    </row>
    <row r="3392" spans="1:10" x14ac:dyDescent="0.25">
      <c r="A3392" s="27">
        <v>2404102</v>
      </c>
      <c r="B3392" s="34" t="s">
        <v>2991</v>
      </c>
      <c r="C3392" s="35">
        <v>11957</v>
      </c>
      <c r="D3392" s="36" t="s">
        <v>1025</v>
      </c>
      <c r="E3392" s="36">
        <v>120</v>
      </c>
      <c r="F3392" s="35">
        <v>10827</v>
      </c>
      <c r="G3392" s="36" t="s">
        <v>1025</v>
      </c>
      <c r="H3392" s="36">
        <v>91</v>
      </c>
      <c r="I3392" s="36">
        <v>1059</v>
      </c>
      <c r="J3392" s="35">
        <v>795</v>
      </c>
    </row>
    <row r="3393" spans="1:10" x14ac:dyDescent="0.25">
      <c r="A3393" s="27">
        <v>2404112</v>
      </c>
      <c r="B3393" s="34" t="s">
        <v>2992</v>
      </c>
      <c r="C3393" s="35">
        <v>14156</v>
      </c>
      <c r="D3393" s="36" t="s">
        <v>1025</v>
      </c>
      <c r="E3393" s="36">
        <v>141</v>
      </c>
      <c r="F3393" s="35">
        <v>15052</v>
      </c>
      <c r="G3393" s="36" t="s">
        <v>1025</v>
      </c>
      <c r="H3393" s="36">
        <v>106</v>
      </c>
      <c r="I3393" s="36">
        <v>761</v>
      </c>
      <c r="J3393" s="35">
        <v>518</v>
      </c>
    </row>
    <row r="3394" spans="1:10" x14ac:dyDescent="0.25">
      <c r="A3394" s="27">
        <v>2404122</v>
      </c>
      <c r="B3394" s="34" t="s">
        <v>2993</v>
      </c>
      <c r="C3394" s="35">
        <v>10910</v>
      </c>
      <c r="D3394" s="36" t="s">
        <v>1025</v>
      </c>
      <c r="E3394" s="36">
        <v>109</v>
      </c>
      <c r="F3394" s="35">
        <v>7822</v>
      </c>
      <c r="G3394" s="36" t="s">
        <v>1025</v>
      </c>
      <c r="H3394" s="36">
        <v>72</v>
      </c>
      <c r="I3394" s="36">
        <v>1238</v>
      </c>
      <c r="J3394" s="35">
        <v>1152</v>
      </c>
    </row>
    <row r="3395" spans="1:10" x14ac:dyDescent="0.25">
      <c r="A3395" s="27">
        <v>2404132</v>
      </c>
      <c r="B3395" s="34" t="s">
        <v>2994</v>
      </c>
      <c r="C3395" s="35">
        <v>5998</v>
      </c>
      <c r="D3395" s="36" t="s">
        <v>1025</v>
      </c>
      <c r="E3395" s="36">
        <v>60</v>
      </c>
      <c r="F3395" s="35">
        <v>12700</v>
      </c>
      <c r="G3395" s="36" t="s">
        <v>1025</v>
      </c>
      <c r="H3395" s="36">
        <v>212</v>
      </c>
      <c r="I3395" s="36">
        <v>1950</v>
      </c>
      <c r="J3395" s="35">
        <v>648</v>
      </c>
    </row>
    <row r="3396" spans="1:10" x14ac:dyDescent="0.25">
      <c r="A3396" s="27">
        <v>2404142</v>
      </c>
      <c r="B3396" s="34" t="s">
        <v>2995</v>
      </c>
      <c r="C3396" s="35">
        <v>8040</v>
      </c>
      <c r="D3396" s="36" t="s">
        <v>1025</v>
      </c>
      <c r="E3396" s="36">
        <v>80</v>
      </c>
      <c r="F3396" s="35">
        <v>3779</v>
      </c>
      <c r="G3396" s="36" t="s">
        <v>1025</v>
      </c>
      <c r="H3396" s="36">
        <v>47</v>
      </c>
      <c r="I3396" s="36">
        <v>1696</v>
      </c>
      <c r="J3396" s="35">
        <v>2035</v>
      </c>
    </row>
    <row r="3397" spans="1:10" x14ac:dyDescent="0.25">
      <c r="A3397" s="27">
        <v>2404152</v>
      </c>
      <c r="B3397" s="34" t="s">
        <v>2996</v>
      </c>
      <c r="C3397" s="35">
        <v>4123</v>
      </c>
      <c r="D3397" s="36" t="s">
        <v>1025</v>
      </c>
      <c r="E3397" s="36">
        <v>41</v>
      </c>
      <c r="F3397" s="35">
        <v>10012</v>
      </c>
      <c r="G3397" s="36" t="s">
        <v>1025</v>
      </c>
      <c r="H3397" s="36">
        <v>243</v>
      </c>
      <c r="I3397" s="36">
        <v>2083</v>
      </c>
      <c r="J3397" s="35">
        <v>868</v>
      </c>
    </row>
    <row r="3398" spans="1:10" x14ac:dyDescent="0.25">
      <c r="A3398" s="27">
        <v>2404162</v>
      </c>
      <c r="B3398" s="34" t="s">
        <v>2997</v>
      </c>
      <c r="C3398" s="35">
        <v>2009</v>
      </c>
      <c r="D3398" s="36" t="s">
        <v>1025</v>
      </c>
      <c r="E3398" s="36">
        <v>20</v>
      </c>
      <c r="F3398" s="35">
        <v>2829</v>
      </c>
      <c r="G3398" s="36" t="s">
        <v>1025</v>
      </c>
      <c r="H3398" s="36">
        <v>141</v>
      </c>
      <c r="I3398" s="36">
        <v>2236</v>
      </c>
      <c r="J3398" s="35">
        <v>2212</v>
      </c>
    </row>
    <row r="3399" spans="1:10" x14ac:dyDescent="0.25">
      <c r="A3399" s="27" t="s">
        <v>1025</v>
      </c>
      <c r="B3399" s="37" t="s">
        <v>1046</v>
      </c>
      <c r="C3399" s="38"/>
      <c r="D3399" s="38"/>
      <c r="E3399" s="38"/>
      <c r="F3399" s="38"/>
      <c r="G3399" s="38"/>
      <c r="H3399" s="38"/>
      <c r="I3399" s="38"/>
      <c r="J3399" s="38"/>
    </row>
    <row r="3400" spans="1:10" x14ac:dyDescent="0.25">
      <c r="A3400" s="27">
        <v>2404013</v>
      </c>
      <c r="B3400" s="34" t="s">
        <v>2998</v>
      </c>
      <c r="C3400" s="35">
        <v>6661</v>
      </c>
      <c r="D3400" s="36" t="s">
        <v>1025</v>
      </c>
      <c r="E3400" s="36">
        <v>67</v>
      </c>
      <c r="F3400" s="35">
        <v>12995</v>
      </c>
      <c r="G3400" s="36" t="s">
        <v>1025</v>
      </c>
      <c r="H3400" s="36">
        <v>195</v>
      </c>
      <c r="I3400" s="36">
        <v>1885</v>
      </c>
      <c r="J3400" s="35">
        <v>631</v>
      </c>
    </row>
    <row r="3401" spans="1:10" x14ac:dyDescent="0.25">
      <c r="A3401" s="27">
        <v>2404014</v>
      </c>
      <c r="B3401" s="34" t="s">
        <v>1037</v>
      </c>
      <c r="C3401" s="35">
        <v>3666</v>
      </c>
      <c r="D3401" s="36" t="s">
        <v>1025</v>
      </c>
      <c r="E3401" s="36">
        <v>36</v>
      </c>
      <c r="F3401" s="35">
        <v>9594</v>
      </c>
      <c r="G3401" s="36" t="s">
        <v>1025</v>
      </c>
      <c r="H3401" s="36">
        <v>262</v>
      </c>
      <c r="I3401" s="36" t="s">
        <v>1038</v>
      </c>
      <c r="J3401" s="35" t="s">
        <v>1038</v>
      </c>
    </row>
    <row r="3402" spans="1:10" x14ac:dyDescent="0.25">
      <c r="A3402" s="27">
        <v>2404015</v>
      </c>
      <c r="B3402" s="34" t="s">
        <v>1049</v>
      </c>
      <c r="C3402" s="35">
        <v>2995</v>
      </c>
      <c r="D3402" s="36" t="s">
        <v>1025</v>
      </c>
      <c r="E3402" s="36">
        <v>31</v>
      </c>
      <c r="F3402" s="35">
        <v>3401</v>
      </c>
      <c r="G3402" s="36" t="s">
        <v>1025</v>
      </c>
      <c r="H3402" s="36">
        <v>114</v>
      </c>
      <c r="I3402" s="36" t="s">
        <v>1038</v>
      </c>
      <c r="J3402" s="35" t="s">
        <v>1038</v>
      </c>
    </row>
    <row r="3403" spans="1:10" x14ac:dyDescent="0.25">
      <c r="A3403" s="27">
        <v>2404063</v>
      </c>
      <c r="B3403" s="34" t="s">
        <v>2999</v>
      </c>
      <c r="C3403" s="35">
        <v>14662</v>
      </c>
      <c r="D3403" s="36" t="s">
        <v>1025</v>
      </c>
      <c r="E3403" s="36">
        <v>147</v>
      </c>
      <c r="F3403" s="35">
        <v>9500</v>
      </c>
      <c r="G3403" s="36" t="s">
        <v>1025</v>
      </c>
      <c r="H3403" s="36">
        <v>65</v>
      </c>
      <c r="I3403" s="36">
        <v>712</v>
      </c>
      <c r="J3403" s="35">
        <v>922</v>
      </c>
    </row>
    <row r="3404" spans="1:10" x14ac:dyDescent="0.25">
      <c r="A3404" s="27">
        <v>2404064</v>
      </c>
      <c r="B3404" s="34" t="s">
        <v>1037</v>
      </c>
      <c r="C3404" s="35">
        <v>3692</v>
      </c>
      <c r="D3404" s="36" t="s">
        <v>1025</v>
      </c>
      <c r="E3404" s="36">
        <v>37</v>
      </c>
      <c r="F3404" s="35">
        <v>5950</v>
      </c>
      <c r="G3404" s="36" t="s">
        <v>1025</v>
      </c>
      <c r="H3404" s="36">
        <v>161</v>
      </c>
      <c r="I3404" s="36" t="s">
        <v>1038</v>
      </c>
      <c r="J3404" s="35" t="s">
        <v>1038</v>
      </c>
    </row>
    <row r="3405" spans="1:10" x14ac:dyDescent="0.25">
      <c r="A3405" s="27">
        <v>2404065</v>
      </c>
      <c r="B3405" s="34" t="s">
        <v>1039</v>
      </c>
      <c r="C3405" s="35">
        <v>10970</v>
      </c>
      <c r="D3405" s="36" t="s">
        <v>1025</v>
      </c>
      <c r="E3405" s="36">
        <v>110</v>
      </c>
      <c r="F3405" s="35">
        <v>3550</v>
      </c>
      <c r="G3405" s="36" t="s">
        <v>1025</v>
      </c>
      <c r="H3405" s="36">
        <v>32</v>
      </c>
      <c r="I3405" s="36" t="s">
        <v>1038</v>
      </c>
      <c r="J3405" s="35" t="s">
        <v>1038</v>
      </c>
    </row>
    <row r="3406" spans="1:10" x14ac:dyDescent="0.25">
      <c r="A3406" s="27" t="s">
        <v>1025</v>
      </c>
      <c r="B3406" s="40" t="s">
        <v>3000</v>
      </c>
      <c r="C3406" s="41"/>
      <c r="D3406" s="41"/>
      <c r="E3406" s="41"/>
      <c r="F3406" s="41"/>
      <c r="G3406" s="41"/>
      <c r="H3406" s="41"/>
      <c r="I3406" s="41"/>
      <c r="J3406" s="41"/>
    </row>
    <row r="3407" spans="1:10" x14ac:dyDescent="0.25">
      <c r="A3407" s="27" t="s">
        <v>1025</v>
      </c>
      <c r="B3407" s="37" t="s">
        <v>1041</v>
      </c>
      <c r="C3407" s="38"/>
      <c r="D3407" s="38"/>
      <c r="E3407" s="38"/>
      <c r="F3407" s="38"/>
      <c r="G3407" s="38"/>
      <c r="H3407" s="38"/>
      <c r="I3407" s="38"/>
      <c r="J3407" s="38"/>
    </row>
    <row r="3408" spans="1:10" x14ac:dyDescent="0.25">
      <c r="A3408" s="27">
        <v>2405011</v>
      </c>
      <c r="B3408" s="34" t="s">
        <v>3001</v>
      </c>
      <c r="C3408" s="35">
        <v>3395</v>
      </c>
      <c r="D3408" s="36" t="s">
        <v>1025</v>
      </c>
      <c r="E3408" s="36">
        <v>34</v>
      </c>
      <c r="F3408" s="35">
        <v>38402</v>
      </c>
      <c r="G3408" s="36" t="s">
        <v>1025</v>
      </c>
      <c r="H3408" s="36">
        <v>1131</v>
      </c>
      <c r="I3408" s="36">
        <v>2138</v>
      </c>
      <c r="J3408" s="35">
        <v>136</v>
      </c>
    </row>
    <row r="3409" spans="1:10" x14ac:dyDescent="0.25">
      <c r="A3409" s="27">
        <v>2405021</v>
      </c>
      <c r="B3409" s="34" t="s">
        <v>3002</v>
      </c>
      <c r="C3409" s="35">
        <v>3089</v>
      </c>
      <c r="D3409" s="36" t="s">
        <v>1025</v>
      </c>
      <c r="E3409" s="36">
        <v>31</v>
      </c>
      <c r="F3409" s="35">
        <v>18456</v>
      </c>
      <c r="G3409" s="36" t="s">
        <v>1025</v>
      </c>
      <c r="H3409" s="36">
        <v>597</v>
      </c>
      <c r="I3409" s="36">
        <v>2163</v>
      </c>
      <c r="J3409" s="35">
        <v>384</v>
      </c>
    </row>
    <row r="3410" spans="1:10" x14ac:dyDescent="0.25">
      <c r="A3410" s="27" t="s">
        <v>1025</v>
      </c>
      <c r="B3410" s="37" t="s">
        <v>1053</v>
      </c>
      <c r="C3410" s="38"/>
      <c r="D3410" s="38"/>
      <c r="E3410" s="38"/>
      <c r="F3410" s="38"/>
      <c r="G3410" s="38"/>
      <c r="H3410" s="38"/>
      <c r="I3410" s="38"/>
      <c r="J3410" s="38"/>
    </row>
    <row r="3411" spans="1:10" x14ac:dyDescent="0.25">
      <c r="A3411" s="27">
        <v>2405032</v>
      </c>
      <c r="B3411" s="34" t="s">
        <v>3003</v>
      </c>
      <c r="C3411" s="35">
        <v>3806</v>
      </c>
      <c r="D3411" s="36" t="s">
        <v>1025</v>
      </c>
      <c r="E3411" s="36">
        <v>38</v>
      </c>
      <c r="F3411" s="35">
        <v>12051</v>
      </c>
      <c r="G3411" s="36" t="s">
        <v>1025</v>
      </c>
      <c r="H3411" s="36">
        <v>317</v>
      </c>
      <c r="I3411" s="36">
        <v>2106</v>
      </c>
      <c r="J3411" s="35">
        <v>692</v>
      </c>
    </row>
    <row r="3412" spans="1:10" x14ac:dyDescent="0.25">
      <c r="A3412" s="27">
        <v>2405042</v>
      </c>
      <c r="B3412" s="34" t="s">
        <v>3004</v>
      </c>
      <c r="C3412" s="35">
        <v>6983</v>
      </c>
      <c r="D3412" s="36" t="s">
        <v>1025</v>
      </c>
      <c r="E3412" s="36">
        <v>70</v>
      </c>
      <c r="F3412" s="35">
        <v>11887</v>
      </c>
      <c r="G3412" s="36" t="s">
        <v>1025</v>
      </c>
      <c r="H3412" s="36">
        <v>170</v>
      </c>
      <c r="I3412" s="36">
        <v>1848</v>
      </c>
      <c r="J3412" s="35">
        <v>706</v>
      </c>
    </row>
    <row r="3413" spans="1:10" x14ac:dyDescent="0.25">
      <c r="A3413" s="27">
        <v>2405052</v>
      </c>
      <c r="B3413" s="34" t="s">
        <v>3005</v>
      </c>
      <c r="C3413" s="35">
        <v>15914</v>
      </c>
      <c r="D3413" s="36" t="s">
        <v>1025</v>
      </c>
      <c r="E3413" s="36">
        <v>159</v>
      </c>
      <c r="F3413" s="35">
        <v>10623</v>
      </c>
      <c r="G3413" s="36" t="s">
        <v>1025</v>
      </c>
      <c r="H3413" s="36">
        <v>67</v>
      </c>
      <c r="I3413" s="36">
        <v>607</v>
      </c>
      <c r="J3413" s="35">
        <v>815</v>
      </c>
    </row>
    <row r="3414" spans="1:10" x14ac:dyDescent="0.25">
      <c r="A3414" s="27">
        <v>2405082</v>
      </c>
      <c r="B3414" s="34" t="s">
        <v>3006</v>
      </c>
      <c r="C3414" s="35">
        <v>11618</v>
      </c>
      <c r="D3414" s="36" t="s">
        <v>1025</v>
      </c>
      <c r="E3414" s="36">
        <v>116</v>
      </c>
      <c r="F3414" s="35">
        <v>5856</v>
      </c>
      <c r="G3414" s="36" t="s">
        <v>1025</v>
      </c>
      <c r="H3414" s="36">
        <v>50</v>
      </c>
      <c r="I3414" s="36">
        <v>1110</v>
      </c>
      <c r="J3414" s="35">
        <v>1528</v>
      </c>
    </row>
    <row r="3415" spans="1:10" x14ac:dyDescent="0.25">
      <c r="A3415" s="27" t="s">
        <v>1025</v>
      </c>
      <c r="B3415" s="37" t="s">
        <v>1649</v>
      </c>
      <c r="C3415" s="38"/>
      <c r="D3415" s="38"/>
      <c r="E3415" s="38"/>
      <c r="F3415" s="38"/>
      <c r="G3415" s="38"/>
      <c r="H3415" s="38"/>
      <c r="I3415" s="38"/>
      <c r="J3415" s="38"/>
    </row>
    <row r="3416" spans="1:10" x14ac:dyDescent="0.25">
      <c r="A3416" s="27">
        <v>2405063</v>
      </c>
      <c r="B3416" s="34" t="s">
        <v>3007</v>
      </c>
      <c r="C3416" s="35">
        <v>11650</v>
      </c>
      <c r="D3416" s="36" t="s">
        <v>1025</v>
      </c>
      <c r="E3416" s="36">
        <v>116</v>
      </c>
      <c r="F3416" s="35">
        <v>8874</v>
      </c>
      <c r="G3416" s="36" t="s">
        <v>1025</v>
      </c>
      <c r="H3416" s="36">
        <v>76</v>
      </c>
      <c r="I3416" s="36">
        <v>1106</v>
      </c>
      <c r="J3416" s="35">
        <v>1000</v>
      </c>
    </row>
    <row r="3417" spans="1:10" x14ac:dyDescent="0.25">
      <c r="A3417" s="27">
        <v>2405064</v>
      </c>
      <c r="B3417" s="34" t="s">
        <v>1129</v>
      </c>
      <c r="C3417" s="35">
        <v>1167</v>
      </c>
      <c r="D3417" s="36" t="s">
        <v>1025</v>
      </c>
      <c r="E3417" s="36">
        <v>11</v>
      </c>
      <c r="F3417" s="35">
        <v>1906</v>
      </c>
      <c r="G3417" s="36" t="s">
        <v>1025</v>
      </c>
      <c r="H3417" s="36">
        <v>163</v>
      </c>
      <c r="I3417" s="36" t="s">
        <v>1038</v>
      </c>
      <c r="J3417" s="35" t="s">
        <v>1038</v>
      </c>
    </row>
    <row r="3418" spans="1:10" x14ac:dyDescent="0.25">
      <c r="A3418" s="27">
        <v>2405065</v>
      </c>
      <c r="B3418" s="34" t="s">
        <v>1049</v>
      </c>
      <c r="C3418" s="35">
        <v>10483</v>
      </c>
      <c r="D3418" s="36" t="s">
        <v>1025</v>
      </c>
      <c r="E3418" s="36">
        <v>105</v>
      </c>
      <c r="F3418" s="35">
        <v>6968</v>
      </c>
      <c r="G3418" s="36" t="s">
        <v>1025</v>
      </c>
      <c r="H3418" s="36">
        <v>66</v>
      </c>
      <c r="I3418" s="36" t="s">
        <v>1038</v>
      </c>
      <c r="J3418" s="35" t="s">
        <v>1038</v>
      </c>
    </row>
    <row r="3419" spans="1:10" x14ac:dyDescent="0.25">
      <c r="A3419" s="27">
        <v>2405073</v>
      </c>
      <c r="B3419" s="34" t="s">
        <v>3008</v>
      </c>
      <c r="C3419" s="35">
        <v>9982</v>
      </c>
      <c r="D3419" s="36" t="s">
        <v>1025</v>
      </c>
      <c r="E3419" s="36">
        <v>100</v>
      </c>
      <c r="F3419" s="35">
        <v>9409</v>
      </c>
      <c r="G3419" s="36" t="s">
        <v>1025</v>
      </c>
      <c r="H3419" s="36">
        <v>94</v>
      </c>
      <c r="I3419" s="36">
        <v>1394</v>
      </c>
      <c r="J3419" s="35">
        <v>931</v>
      </c>
    </row>
    <row r="3420" spans="1:10" x14ac:dyDescent="0.25">
      <c r="A3420" s="27">
        <v>2405074</v>
      </c>
      <c r="B3420" s="34" t="s">
        <v>1037</v>
      </c>
      <c r="C3420" s="35">
        <v>971</v>
      </c>
      <c r="D3420" s="36" t="s">
        <v>1025</v>
      </c>
      <c r="E3420" s="36">
        <v>10</v>
      </c>
      <c r="F3420" s="35">
        <v>3595</v>
      </c>
      <c r="G3420" s="36" t="s">
        <v>1025</v>
      </c>
      <c r="H3420" s="36">
        <v>370</v>
      </c>
      <c r="I3420" s="36" t="s">
        <v>1038</v>
      </c>
      <c r="J3420" s="35" t="s">
        <v>1038</v>
      </c>
    </row>
    <row r="3421" spans="1:10" x14ac:dyDescent="0.25">
      <c r="A3421" s="27">
        <v>2405075</v>
      </c>
      <c r="B3421" s="34" t="s">
        <v>1049</v>
      </c>
      <c r="C3421" s="35">
        <v>9011</v>
      </c>
      <c r="D3421" s="36" t="s">
        <v>1025</v>
      </c>
      <c r="E3421" s="36">
        <v>90</v>
      </c>
      <c r="F3421" s="35">
        <v>5814</v>
      </c>
      <c r="G3421" s="36" t="s">
        <v>1025</v>
      </c>
      <c r="H3421" s="36">
        <v>65</v>
      </c>
      <c r="I3421" s="36" t="s">
        <v>1038</v>
      </c>
      <c r="J3421" s="35" t="s">
        <v>1038</v>
      </c>
    </row>
    <row r="3422" spans="1:10" x14ac:dyDescent="0.25">
      <c r="A3422" s="27" t="s">
        <v>1025</v>
      </c>
      <c r="B3422" s="40" t="s">
        <v>3009</v>
      </c>
      <c r="C3422" s="41"/>
      <c r="D3422" s="41"/>
      <c r="E3422" s="41"/>
      <c r="F3422" s="41"/>
      <c r="G3422" s="41"/>
      <c r="H3422" s="41"/>
      <c r="I3422" s="41"/>
      <c r="J3422" s="41"/>
    </row>
    <row r="3423" spans="1:10" x14ac:dyDescent="0.25">
      <c r="A3423" s="27" t="s">
        <v>1025</v>
      </c>
      <c r="B3423" s="37" t="s">
        <v>1030</v>
      </c>
      <c r="C3423" s="38"/>
      <c r="D3423" s="38"/>
      <c r="E3423" s="38"/>
      <c r="F3423" s="38"/>
      <c r="G3423" s="38"/>
      <c r="H3423" s="38"/>
      <c r="I3423" s="38"/>
      <c r="J3423" s="38"/>
    </row>
    <row r="3424" spans="1:10" x14ac:dyDescent="0.25">
      <c r="A3424" s="27">
        <v>2406032</v>
      </c>
      <c r="B3424" s="34" t="s">
        <v>3010</v>
      </c>
      <c r="C3424" s="35">
        <v>9905</v>
      </c>
      <c r="D3424" s="36" t="s">
        <v>1025</v>
      </c>
      <c r="E3424" s="36">
        <v>99</v>
      </c>
      <c r="F3424" s="35">
        <v>6286</v>
      </c>
      <c r="G3424" s="36" t="s">
        <v>1025</v>
      </c>
      <c r="H3424" s="36">
        <v>63</v>
      </c>
      <c r="I3424" s="36">
        <v>1405</v>
      </c>
      <c r="J3424" s="35">
        <v>1428</v>
      </c>
    </row>
    <row r="3425" spans="1:10" x14ac:dyDescent="0.25">
      <c r="A3425" s="27">
        <v>2406042</v>
      </c>
      <c r="B3425" s="34" t="s">
        <v>3011</v>
      </c>
      <c r="C3425" s="35">
        <v>11277</v>
      </c>
      <c r="D3425" s="36" t="s">
        <v>1025</v>
      </c>
      <c r="E3425" s="36">
        <v>113</v>
      </c>
      <c r="F3425" s="35">
        <v>7567</v>
      </c>
      <c r="G3425" s="36" t="s">
        <v>1025</v>
      </c>
      <c r="H3425" s="36">
        <v>67</v>
      </c>
      <c r="I3425" s="36">
        <v>1163</v>
      </c>
      <c r="J3425" s="35">
        <v>1191</v>
      </c>
    </row>
    <row r="3426" spans="1:10" x14ac:dyDescent="0.25">
      <c r="A3426" s="27">
        <v>2406052</v>
      </c>
      <c r="B3426" s="34" t="s">
        <v>3012</v>
      </c>
      <c r="C3426" s="35">
        <v>7348</v>
      </c>
      <c r="D3426" s="36" t="s">
        <v>1025</v>
      </c>
      <c r="E3426" s="36">
        <v>73</v>
      </c>
      <c r="F3426" s="35">
        <v>6824</v>
      </c>
      <c r="G3426" s="36" t="s">
        <v>1025</v>
      </c>
      <c r="H3426" s="36">
        <v>93</v>
      </c>
      <c r="I3426" s="36">
        <v>1799</v>
      </c>
      <c r="J3426" s="35">
        <v>1332</v>
      </c>
    </row>
    <row r="3427" spans="1:10" x14ac:dyDescent="0.25">
      <c r="A3427" s="27">
        <v>2406062</v>
      </c>
      <c r="B3427" s="34" t="s">
        <v>3013</v>
      </c>
      <c r="C3427" s="35">
        <v>5494</v>
      </c>
      <c r="D3427" s="36" t="s">
        <v>1025</v>
      </c>
      <c r="E3427" s="36">
        <v>55</v>
      </c>
      <c r="F3427" s="35">
        <v>5109</v>
      </c>
      <c r="G3427" s="36" t="s">
        <v>1025</v>
      </c>
      <c r="H3427" s="36">
        <v>93</v>
      </c>
      <c r="I3427" s="36">
        <v>1986</v>
      </c>
      <c r="J3427" s="35">
        <v>1704</v>
      </c>
    </row>
    <row r="3428" spans="1:10" x14ac:dyDescent="0.25">
      <c r="A3428" s="27">
        <v>2406072</v>
      </c>
      <c r="B3428" s="34" t="s">
        <v>3014</v>
      </c>
      <c r="C3428" s="35">
        <v>10229</v>
      </c>
      <c r="D3428" s="36" t="s">
        <v>1025</v>
      </c>
      <c r="E3428" s="36">
        <v>102</v>
      </c>
      <c r="F3428" s="35">
        <v>5883</v>
      </c>
      <c r="G3428" s="36" t="s">
        <v>1025</v>
      </c>
      <c r="H3428" s="36">
        <v>58</v>
      </c>
      <c r="I3428" s="36">
        <v>1350</v>
      </c>
      <c r="J3428" s="35">
        <v>1525</v>
      </c>
    </row>
    <row r="3429" spans="1:10" x14ac:dyDescent="0.25">
      <c r="A3429" s="27">
        <v>2406082</v>
      </c>
      <c r="B3429" s="34" t="s">
        <v>3015</v>
      </c>
      <c r="C3429" s="35">
        <v>8883</v>
      </c>
      <c r="D3429" s="36" t="s">
        <v>1025</v>
      </c>
      <c r="E3429" s="36">
        <v>89</v>
      </c>
      <c r="F3429" s="35">
        <v>5894</v>
      </c>
      <c r="G3429" s="36" t="s">
        <v>1025</v>
      </c>
      <c r="H3429" s="36">
        <v>66</v>
      </c>
      <c r="I3429" s="36">
        <v>1547</v>
      </c>
      <c r="J3429" s="35">
        <v>1523</v>
      </c>
    </row>
    <row r="3430" spans="1:10" x14ac:dyDescent="0.25">
      <c r="A3430" s="27">
        <v>2406092</v>
      </c>
      <c r="B3430" s="34" t="s">
        <v>3016</v>
      </c>
      <c r="C3430" s="35">
        <v>14828</v>
      </c>
      <c r="D3430" s="36" t="s">
        <v>1025</v>
      </c>
      <c r="E3430" s="36">
        <v>149</v>
      </c>
      <c r="F3430" s="35">
        <v>17752</v>
      </c>
      <c r="G3430" s="36" t="s">
        <v>1025</v>
      </c>
      <c r="H3430" s="36">
        <v>120</v>
      </c>
      <c r="I3430" s="36">
        <v>691</v>
      </c>
      <c r="J3430" s="35">
        <v>412</v>
      </c>
    </row>
    <row r="3431" spans="1:10" x14ac:dyDescent="0.25">
      <c r="A3431" s="27" t="s">
        <v>1025</v>
      </c>
      <c r="B3431" s="37" t="s">
        <v>1046</v>
      </c>
      <c r="C3431" s="38"/>
      <c r="D3431" s="38"/>
      <c r="E3431" s="38"/>
      <c r="F3431" s="38"/>
      <c r="G3431" s="38"/>
      <c r="H3431" s="38"/>
      <c r="I3431" s="38"/>
      <c r="J3431" s="38"/>
    </row>
    <row r="3432" spans="1:10" x14ac:dyDescent="0.25">
      <c r="A3432" s="27">
        <v>2406013</v>
      </c>
      <c r="B3432" s="34" t="s">
        <v>3017</v>
      </c>
      <c r="C3432" s="35">
        <v>13001</v>
      </c>
      <c r="D3432" s="36" t="s">
        <v>1025</v>
      </c>
      <c r="E3432" s="36">
        <v>130</v>
      </c>
      <c r="F3432" s="35">
        <v>20449</v>
      </c>
      <c r="G3432" s="36" t="s">
        <v>1025</v>
      </c>
      <c r="H3432" s="36">
        <v>157</v>
      </c>
      <c r="I3432" s="36">
        <v>909</v>
      </c>
      <c r="J3432" s="35">
        <v>333</v>
      </c>
    </row>
    <row r="3433" spans="1:10" x14ac:dyDescent="0.25">
      <c r="A3433" s="27">
        <v>2406014</v>
      </c>
      <c r="B3433" s="34" t="s">
        <v>1037</v>
      </c>
      <c r="C3433" s="35">
        <v>4746</v>
      </c>
      <c r="D3433" s="36" t="s">
        <v>1025</v>
      </c>
      <c r="E3433" s="36">
        <v>47</v>
      </c>
      <c r="F3433" s="35">
        <v>12957</v>
      </c>
      <c r="G3433" s="36" t="s">
        <v>1025</v>
      </c>
      <c r="H3433" s="36">
        <v>273</v>
      </c>
      <c r="I3433" s="36" t="s">
        <v>1038</v>
      </c>
      <c r="J3433" s="35" t="s">
        <v>1038</v>
      </c>
    </row>
    <row r="3434" spans="1:10" x14ac:dyDescent="0.25">
      <c r="A3434" s="27">
        <v>2406015</v>
      </c>
      <c r="B3434" s="34" t="s">
        <v>1049</v>
      </c>
      <c r="C3434" s="35">
        <v>8255</v>
      </c>
      <c r="D3434" s="36" t="s">
        <v>1025</v>
      </c>
      <c r="E3434" s="36">
        <v>83</v>
      </c>
      <c r="F3434" s="35">
        <v>7492</v>
      </c>
      <c r="G3434" s="36" t="s">
        <v>1025</v>
      </c>
      <c r="H3434" s="36">
        <v>91</v>
      </c>
      <c r="I3434" s="36" t="s">
        <v>1038</v>
      </c>
      <c r="J3434" s="35" t="s">
        <v>1038</v>
      </c>
    </row>
    <row r="3435" spans="1:10" x14ac:dyDescent="0.25">
      <c r="A3435" s="27">
        <v>2406023</v>
      </c>
      <c r="B3435" s="34" t="s">
        <v>3018</v>
      </c>
      <c r="C3435" s="35">
        <v>7894</v>
      </c>
      <c r="D3435" s="36" t="s">
        <v>1025</v>
      </c>
      <c r="E3435" s="36">
        <v>79</v>
      </c>
      <c r="F3435" s="35">
        <v>9160</v>
      </c>
      <c r="G3435" s="36" t="s">
        <v>1025</v>
      </c>
      <c r="H3435" s="36">
        <v>116</v>
      </c>
      <c r="I3435" s="36">
        <v>1717</v>
      </c>
      <c r="J3435" s="35">
        <v>954</v>
      </c>
    </row>
    <row r="3436" spans="1:10" x14ac:dyDescent="0.25">
      <c r="A3436" s="27">
        <v>2406024</v>
      </c>
      <c r="B3436" s="34" t="s">
        <v>1037</v>
      </c>
      <c r="C3436" s="35">
        <v>2766</v>
      </c>
      <c r="D3436" s="36" t="s">
        <v>1025</v>
      </c>
      <c r="E3436" s="36">
        <v>28</v>
      </c>
      <c r="F3436" s="35">
        <v>4462</v>
      </c>
      <c r="G3436" s="36" t="s">
        <v>1025</v>
      </c>
      <c r="H3436" s="36">
        <v>161</v>
      </c>
      <c r="I3436" s="36" t="s">
        <v>1038</v>
      </c>
      <c r="J3436" s="35" t="s">
        <v>1038</v>
      </c>
    </row>
    <row r="3437" spans="1:10" x14ac:dyDescent="0.25">
      <c r="A3437" s="27">
        <v>2406025</v>
      </c>
      <c r="B3437" s="34" t="s">
        <v>1039</v>
      </c>
      <c r="C3437" s="35">
        <v>5128</v>
      </c>
      <c r="D3437" s="36" t="s">
        <v>1025</v>
      </c>
      <c r="E3437" s="36">
        <v>51</v>
      </c>
      <c r="F3437" s="35">
        <v>4698</v>
      </c>
      <c r="G3437" s="36" t="s">
        <v>1025</v>
      </c>
      <c r="H3437" s="36">
        <v>92</v>
      </c>
      <c r="I3437" s="36" t="s">
        <v>1038</v>
      </c>
      <c r="J3437" s="35" t="s">
        <v>1038</v>
      </c>
    </row>
    <row r="3438" spans="1:10" x14ac:dyDescent="0.25">
      <c r="A3438" s="27" t="s">
        <v>1025</v>
      </c>
      <c r="B3438" s="40" t="s">
        <v>3019</v>
      </c>
      <c r="C3438" s="41"/>
      <c r="D3438" s="41"/>
      <c r="E3438" s="41"/>
      <c r="F3438" s="41"/>
      <c r="G3438" s="41"/>
      <c r="H3438" s="41"/>
      <c r="I3438" s="41"/>
      <c r="J3438" s="41"/>
    </row>
    <row r="3439" spans="1:10" x14ac:dyDescent="0.25">
      <c r="A3439" s="27" t="s">
        <v>1025</v>
      </c>
      <c r="B3439" s="37" t="s">
        <v>1028</v>
      </c>
      <c r="C3439" s="38"/>
      <c r="D3439" s="38"/>
      <c r="E3439" s="38"/>
      <c r="F3439" s="38"/>
      <c r="G3439" s="38"/>
      <c r="H3439" s="38"/>
      <c r="I3439" s="38"/>
      <c r="J3439" s="38"/>
    </row>
    <row r="3440" spans="1:10" x14ac:dyDescent="0.25">
      <c r="A3440" s="27">
        <v>2407011</v>
      </c>
      <c r="B3440" s="34" t="s">
        <v>3020</v>
      </c>
      <c r="C3440" s="35">
        <v>8936</v>
      </c>
      <c r="D3440" s="36" t="s">
        <v>1025</v>
      </c>
      <c r="E3440" s="36">
        <v>89</v>
      </c>
      <c r="F3440" s="35">
        <v>23818</v>
      </c>
      <c r="G3440" s="36" t="s">
        <v>1025</v>
      </c>
      <c r="H3440" s="36">
        <v>267</v>
      </c>
      <c r="I3440" s="36">
        <v>1538</v>
      </c>
      <c r="J3440" s="35">
        <v>268</v>
      </c>
    </row>
    <row r="3441" spans="1:10" x14ac:dyDescent="0.25">
      <c r="A3441" s="27" t="s">
        <v>1025</v>
      </c>
      <c r="B3441" s="37" t="s">
        <v>1030</v>
      </c>
      <c r="C3441" s="38"/>
      <c r="D3441" s="38"/>
      <c r="E3441" s="38"/>
      <c r="F3441" s="38"/>
      <c r="G3441" s="38"/>
      <c r="H3441" s="38"/>
      <c r="I3441" s="38"/>
      <c r="J3441" s="38"/>
    </row>
    <row r="3442" spans="1:10" x14ac:dyDescent="0.25">
      <c r="A3442" s="27">
        <v>2407022</v>
      </c>
      <c r="B3442" s="34" t="s">
        <v>3021</v>
      </c>
      <c r="C3442" s="35">
        <v>5728</v>
      </c>
      <c r="D3442" s="36" t="s">
        <v>1025</v>
      </c>
      <c r="E3442" s="36">
        <v>57</v>
      </c>
      <c r="F3442" s="35">
        <v>3408</v>
      </c>
      <c r="G3442" s="36" t="s">
        <v>1025</v>
      </c>
      <c r="H3442" s="36">
        <v>59</v>
      </c>
      <c r="I3442" s="36">
        <v>1967</v>
      </c>
      <c r="J3442" s="35">
        <v>2114</v>
      </c>
    </row>
    <row r="3443" spans="1:10" x14ac:dyDescent="0.25">
      <c r="A3443" s="27">
        <v>2407032</v>
      </c>
      <c r="B3443" s="34" t="s">
        <v>3022</v>
      </c>
      <c r="C3443" s="35">
        <v>13395</v>
      </c>
      <c r="D3443" s="36" t="s">
        <v>1025</v>
      </c>
      <c r="E3443" s="36">
        <v>134</v>
      </c>
      <c r="F3443" s="35">
        <v>7500</v>
      </c>
      <c r="G3443" s="36" t="s">
        <v>1025</v>
      </c>
      <c r="H3443" s="36">
        <v>56</v>
      </c>
      <c r="I3443" s="36">
        <v>856</v>
      </c>
      <c r="J3443" s="35">
        <v>1209</v>
      </c>
    </row>
    <row r="3444" spans="1:10" x14ac:dyDescent="0.25">
      <c r="A3444" s="27">
        <v>2407042</v>
      </c>
      <c r="B3444" s="34" t="s">
        <v>3023</v>
      </c>
      <c r="C3444" s="35">
        <v>8591</v>
      </c>
      <c r="D3444" s="36" t="s">
        <v>1025</v>
      </c>
      <c r="E3444" s="36">
        <v>86</v>
      </c>
      <c r="F3444" s="35">
        <v>6832</v>
      </c>
      <c r="G3444" s="36" t="s">
        <v>1025</v>
      </c>
      <c r="H3444" s="36">
        <v>80</v>
      </c>
      <c r="I3444" s="36">
        <v>1598</v>
      </c>
      <c r="J3444" s="35">
        <v>1331</v>
      </c>
    </row>
    <row r="3445" spans="1:10" x14ac:dyDescent="0.25">
      <c r="A3445" s="27">
        <v>2407052</v>
      </c>
      <c r="B3445" s="34" t="s">
        <v>3024</v>
      </c>
      <c r="C3445" s="35">
        <v>8002</v>
      </c>
      <c r="D3445" s="36" t="s">
        <v>1025</v>
      </c>
      <c r="E3445" s="36">
        <v>80</v>
      </c>
      <c r="F3445" s="35">
        <v>6910</v>
      </c>
      <c r="G3445" s="36" t="s">
        <v>1025</v>
      </c>
      <c r="H3445" s="36">
        <v>86</v>
      </c>
      <c r="I3445" s="36">
        <v>1701</v>
      </c>
      <c r="J3445" s="35">
        <v>1316</v>
      </c>
    </row>
    <row r="3446" spans="1:10" x14ac:dyDescent="0.25">
      <c r="A3446" s="27">
        <v>2407062</v>
      </c>
      <c r="B3446" s="34" t="s">
        <v>3025</v>
      </c>
      <c r="C3446" s="35">
        <v>12918</v>
      </c>
      <c r="D3446" s="36" t="s">
        <v>1025</v>
      </c>
      <c r="E3446" s="36">
        <v>129</v>
      </c>
      <c r="F3446" s="35">
        <v>11861</v>
      </c>
      <c r="G3446" s="36" t="s">
        <v>1025</v>
      </c>
      <c r="H3446" s="36">
        <v>92</v>
      </c>
      <c r="I3446" s="36">
        <v>923</v>
      </c>
      <c r="J3446" s="35">
        <v>709</v>
      </c>
    </row>
    <row r="3447" spans="1:10" x14ac:dyDescent="0.25">
      <c r="A3447" s="27">
        <v>2407072</v>
      </c>
      <c r="B3447" s="34" t="s">
        <v>3026</v>
      </c>
      <c r="C3447" s="35">
        <v>11893</v>
      </c>
      <c r="D3447" s="36" t="s">
        <v>1025</v>
      </c>
      <c r="E3447" s="36">
        <v>119</v>
      </c>
      <c r="F3447" s="35">
        <v>6650</v>
      </c>
      <c r="G3447" s="36" t="s">
        <v>1025</v>
      </c>
      <c r="H3447" s="36">
        <v>56</v>
      </c>
      <c r="I3447" s="36">
        <v>1070</v>
      </c>
      <c r="J3447" s="35">
        <v>1364</v>
      </c>
    </row>
    <row r="3448" spans="1:10" x14ac:dyDescent="0.25">
      <c r="A3448" s="27" t="s">
        <v>1025</v>
      </c>
      <c r="B3448" s="37" t="s">
        <v>1287</v>
      </c>
      <c r="C3448" s="38"/>
      <c r="D3448" s="38"/>
      <c r="E3448" s="38"/>
      <c r="F3448" s="38"/>
      <c r="G3448" s="38"/>
      <c r="H3448" s="38"/>
      <c r="I3448" s="38"/>
      <c r="J3448" s="38"/>
    </row>
    <row r="3449" spans="1:10" x14ac:dyDescent="0.25">
      <c r="A3449" s="27">
        <v>2407083</v>
      </c>
      <c r="B3449" s="34" t="s">
        <v>3027</v>
      </c>
      <c r="C3449" s="35">
        <v>12762</v>
      </c>
      <c r="D3449" s="36" t="s">
        <v>1025</v>
      </c>
      <c r="E3449" s="36">
        <v>128</v>
      </c>
      <c r="F3449" s="35">
        <v>9614</v>
      </c>
      <c r="G3449" s="36" t="s">
        <v>1025</v>
      </c>
      <c r="H3449" s="36">
        <v>75</v>
      </c>
      <c r="I3449" s="36">
        <v>949</v>
      </c>
      <c r="J3449" s="35">
        <v>912</v>
      </c>
    </row>
    <row r="3450" spans="1:10" x14ac:dyDescent="0.25">
      <c r="A3450" s="27">
        <v>2407084</v>
      </c>
      <c r="B3450" s="34" t="s">
        <v>2324</v>
      </c>
      <c r="C3450" s="35">
        <v>7101</v>
      </c>
      <c r="D3450" s="36" t="s">
        <v>1025</v>
      </c>
      <c r="E3450" s="36">
        <v>71</v>
      </c>
      <c r="F3450" s="35">
        <v>4338</v>
      </c>
      <c r="G3450" s="36" t="s">
        <v>1025</v>
      </c>
      <c r="H3450" s="36">
        <v>61</v>
      </c>
      <c r="I3450" s="36" t="s">
        <v>1038</v>
      </c>
      <c r="J3450" s="35" t="s">
        <v>1038</v>
      </c>
    </row>
    <row r="3451" spans="1:10" x14ac:dyDescent="0.25">
      <c r="A3451" s="27">
        <v>2407085</v>
      </c>
      <c r="B3451" s="34" t="s">
        <v>1039</v>
      </c>
      <c r="C3451" s="35">
        <v>5661</v>
      </c>
      <c r="D3451" s="36" t="s">
        <v>1025</v>
      </c>
      <c r="E3451" s="36">
        <v>57</v>
      </c>
      <c r="F3451" s="35">
        <v>5276</v>
      </c>
      <c r="G3451" s="36" t="s">
        <v>1025</v>
      </c>
      <c r="H3451" s="36">
        <v>93</v>
      </c>
      <c r="I3451" s="36" t="s">
        <v>1038</v>
      </c>
      <c r="J3451" s="35" t="s">
        <v>1038</v>
      </c>
    </row>
    <row r="3452" spans="1:10" x14ac:dyDescent="0.25">
      <c r="A3452" s="27" t="s">
        <v>1025</v>
      </c>
      <c r="B3452" s="40" t="s">
        <v>3028</v>
      </c>
      <c r="C3452" s="41"/>
      <c r="D3452" s="41"/>
      <c r="E3452" s="41"/>
      <c r="F3452" s="41"/>
      <c r="G3452" s="41"/>
      <c r="H3452" s="41"/>
      <c r="I3452" s="41"/>
      <c r="J3452" s="41"/>
    </row>
    <row r="3453" spans="1:10" x14ac:dyDescent="0.25">
      <c r="A3453" s="27" t="s">
        <v>1025</v>
      </c>
      <c r="B3453" s="37" t="s">
        <v>1041</v>
      </c>
      <c r="C3453" s="38"/>
      <c r="D3453" s="38"/>
      <c r="E3453" s="38"/>
      <c r="F3453" s="38"/>
      <c r="G3453" s="38"/>
      <c r="H3453" s="38"/>
      <c r="I3453" s="38"/>
      <c r="J3453" s="38"/>
    </row>
    <row r="3454" spans="1:10" x14ac:dyDescent="0.25">
      <c r="A3454" s="27">
        <v>2408011</v>
      </c>
      <c r="B3454" s="34" t="s">
        <v>3029</v>
      </c>
      <c r="C3454" s="35">
        <v>2007</v>
      </c>
      <c r="D3454" s="36" t="s">
        <v>1025</v>
      </c>
      <c r="E3454" s="36">
        <v>20</v>
      </c>
      <c r="F3454" s="35">
        <v>22334</v>
      </c>
      <c r="G3454" s="36" t="s">
        <v>1025</v>
      </c>
      <c r="H3454" s="36">
        <v>1113</v>
      </c>
      <c r="I3454" s="36">
        <v>2237</v>
      </c>
      <c r="J3454" s="35">
        <v>295</v>
      </c>
    </row>
    <row r="3455" spans="1:10" x14ac:dyDescent="0.25">
      <c r="A3455" s="27">
        <v>2408021</v>
      </c>
      <c r="B3455" s="34" t="s">
        <v>3030</v>
      </c>
      <c r="C3455" s="35">
        <v>7921</v>
      </c>
      <c r="D3455" s="36" t="s">
        <v>1025</v>
      </c>
      <c r="E3455" s="36">
        <v>79</v>
      </c>
      <c r="F3455" s="35">
        <v>40813</v>
      </c>
      <c r="G3455" s="36" t="s">
        <v>1025</v>
      </c>
      <c r="H3455" s="36">
        <v>515</v>
      </c>
      <c r="I3455" s="36">
        <v>1714</v>
      </c>
      <c r="J3455" s="35">
        <v>123</v>
      </c>
    </row>
    <row r="3456" spans="1:10" x14ac:dyDescent="0.25">
      <c r="A3456" s="27">
        <v>2408031</v>
      </c>
      <c r="B3456" s="34" t="s">
        <v>3031</v>
      </c>
      <c r="C3456" s="35">
        <v>8375</v>
      </c>
      <c r="D3456" s="36" t="s">
        <v>1025</v>
      </c>
      <c r="E3456" s="36">
        <v>84</v>
      </c>
      <c r="F3456" s="35">
        <v>20927</v>
      </c>
      <c r="G3456" s="36" t="s">
        <v>1025</v>
      </c>
      <c r="H3456" s="36">
        <v>250</v>
      </c>
      <c r="I3456" s="36">
        <v>1641</v>
      </c>
      <c r="J3456" s="35">
        <v>325</v>
      </c>
    </row>
    <row r="3457" spans="1:10" x14ac:dyDescent="0.25">
      <c r="A3457" s="27" t="s">
        <v>1025</v>
      </c>
      <c r="B3457" s="37" t="s">
        <v>1030</v>
      </c>
      <c r="C3457" s="38"/>
      <c r="D3457" s="38"/>
      <c r="E3457" s="38"/>
      <c r="F3457" s="38"/>
      <c r="G3457" s="38"/>
      <c r="H3457" s="38"/>
      <c r="I3457" s="38"/>
      <c r="J3457" s="38"/>
    </row>
    <row r="3458" spans="1:10" x14ac:dyDescent="0.25">
      <c r="A3458" s="27">
        <v>2408042</v>
      </c>
      <c r="B3458" s="34" t="s">
        <v>3032</v>
      </c>
      <c r="C3458" s="35">
        <v>1545</v>
      </c>
      <c r="D3458" s="36" t="s">
        <v>1025</v>
      </c>
      <c r="E3458" s="36">
        <v>15</v>
      </c>
      <c r="F3458" s="35">
        <v>6073</v>
      </c>
      <c r="G3458" s="36" t="s">
        <v>1025</v>
      </c>
      <c r="H3458" s="36">
        <v>393</v>
      </c>
      <c r="I3458" s="36">
        <v>2275</v>
      </c>
      <c r="J3458" s="35">
        <v>1472</v>
      </c>
    </row>
    <row r="3459" spans="1:10" x14ac:dyDescent="0.25">
      <c r="A3459" s="27">
        <v>2408052</v>
      </c>
      <c r="B3459" s="34" t="s">
        <v>3033</v>
      </c>
      <c r="C3459" s="35">
        <v>3462</v>
      </c>
      <c r="D3459" s="36" t="s">
        <v>1025</v>
      </c>
      <c r="E3459" s="36">
        <v>35</v>
      </c>
      <c r="F3459" s="35">
        <v>8226</v>
      </c>
      <c r="G3459" s="36" t="s">
        <v>1025</v>
      </c>
      <c r="H3459" s="36">
        <v>238</v>
      </c>
      <c r="I3459" s="36">
        <v>2133</v>
      </c>
      <c r="J3459" s="35">
        <v>1088</v>
      </c>
    </row>
    <row r="3460" spans="1:10" x14ac:dyDescent="0.25">
      <c r="A3460" s="27" t="s">
        <v>1025</v>
      </c>
      <c r="B3460" s="40" t="s">
        <v>3034</v>
      </c>
      <c r="C3460" s="41"/>
      <c r="D3460" s="41"/>
      <c r="E3460" s="41"/>
      <c r="F3460" s="41"/>
      <c r="G3460" s="41"/>
      <c r="H3460" s="41"/>
      <c r="I3460" s="41"/>
      <c r="J3460" s="41"/>
    </row>
    <row r="3461" spans="1:10" x14ac:dyDescent="0.25">
      <c r="A3461" s="27" t="s">
        <v>1025</v>
      </c>
      <c r="B3461" s="37" t="s">
        <v>1028</v>
      </c>
      <c r="C3461" s="38"/>
      <c r="D3461" s="38"/>
      <c r="E3461" s="38"/>
      <c r="F3461" s="38"/>
      <c r="G3461" s="38"/>
      <c r="H3461" s="38"/>
      <c r="I3461" s="38"/>
      <c r="J3461" s="38"/>
    </row>
    <row r="3462" spans="1:10" x14ac:dyDescent="0.25">
      <c r="A3462" s="27">
        <v>2409011</v>
      </c>
      <c r="B3462" s="34" t="s">
        <v>3035</v>
      </c>
      <c r="C3462" s="35">
        <v>7359</v>
      </c>
      <c r="D3462" s="36" t="s">
        <v>1025</v>
      </c>
      <c r="E3462" s="36">
        <v>74</v>
      </c>
      <c r="F3462" s="35">
        <v>31762</v>
      </c>
      <c r="G3462" s="36" t="s">
        <v>1025</v>
      </c>
      <c r="H3462" s="36">
        <v>432</v>
      </c>
      <c r="I3462" s="36">
        <v>1797</v>
      </c>
      <c r="J3462" s="35">
        <v>176</v>
      </c>
    </row>
    <row r="3463" spans="1:10" x14ac:dyDescent="0.25">
      <c r="A3463" s="27" t="s">
        <v>1025</v>
      </c>
      <c r="B3463" s="37" t="s">
        <v>1030</v>
      </c>
      <c r="C3463" s="38"/>
      <c r="D3463" s="38"/>
      <c r="E3463" s="38"/>
      <c r="F3463" s="38"/>
      <c r="G3463" s="38"/>
      <c r="H3463" s="38"/>
      <c r="I3463" s="38"/>
      <c r="J3463" s="38"/>
    </row>
    <row r="3464" spans="1:10" x14ac:dyDescent="0.25">
      <c r="A3464" s="27">
        <v>2409032</v>
      </c>
      <c r="B3464" s="34" t="s">
        <v>3036</v>
      </c>
      <c r="C3464" s="35">
        <v>8796</v>
      </c>
      <c r="D3464" s="36" t="s">
        <v>1025</v>
      </c>
      <c r="E3464" s="36">
        <v>87</v>
      </c>
      <c r="F3464" s="35">
        <v>5663</v>
      </c>
      <c r="G3464" s="36" t="s">
        <v>1025</v>
      </c>
      <c r="H3464" s="36">
        <v>64</v>
      </c>
      <c r="I3464" s="36">
        <v>1562</v>
      </c>
      <c r="J3464" s="35">
        <v>1559</v>
      </c>
    </row>
    <row r="3465" spans="1:10" x14ac:dyDescent="0.25">
      <c r="A3465" s="27">
        <v>2409042</v>
      </c>
      <c r="B3465" s="34" t="s">
        <v>3037</v>
      </c>
      <c r="C3465" s="35">
        <v>5706</v>
      </c>
      <c r="D3465" s="36" t="s">
        <v>1025</v>
      </c>
      <c r="E3465" s="36">
        <v>57</v>
      </c>
      <c r="F3465" s="35">
        <v>10919</v>
      </c>
      <c r="G3465" s="36" t="s">
        <v>1025</v>
      </c>
      <c r="H3465" s="36">
        <v>191</v>
      </c>
      <c r="I3465" s="36">
        <v>1972</v>
      </c>
      <c r="J3465" s="35">
        <v>788</v>
      </c>
    </row>
    <row r="3466" spans="1:10" x14ac:dyDescent="0.25">
      <c r="A3466" s="27" t="s">
        <v>1025</v>
      </c>
      <c r="B3466" s="37" t="s">
        <v>1046</v>
      </c>
      <c r="C3466" s="38"/>
      <c r="D3466" s="38"/>
      <c r="E3466" s="38"/>
      <c r="F3466" s="38"/>
      <c r="G3466" s="38"/>
      <c r="H3466" s="38"/>
      <c r="I3466" s="38"/>
      <c r="J3466" s="38"/>
    </row>
    <row r="3467" spans="1:10" x14ac:dyDescent="0.25">
      <c r="A3467" s="27">
        <v>2409023</v>
      </c>
      <c r="B3467" s="34" t="s">
        <v>3038</v>
      </c>
      <c r="C3467" s="35">
        <v>15964</v>
      </c>
      <c r="D3467" s="36" t="s">
        <v>1025</v>
      </c>
      <c r="E3467" s="36">
        <v>160</v>
      </c>
      <c r="F3467" s="35">
        <v>14324</v>
      </c>
      <c r="G3467" s="36" t="s">
        <v>1025</v>
      </c>
      <c r="H3467" s="36">
        <v>90</v>
      </c>
      <c r="I3467" s="36">
        <v>601</v>
      </c>
      <c r="J3467" s="35">
        <v>553</v>
      </c>
    </row>
    <row r="3468" spans="1:10" x14ac:dyDescent="0.25">
      <c r="A3468" s="27">
        <v>2409024</v>
      </c>
      <c r="B3468" s="34" t="s">
        <v>1037</v>
      </c>
      <c r="C3468" s="35">
        <v>2671</v>
      </c>
      <c r="D3468" s="36" t="s">
        <v>1025</v>
      </c>
      <c r="E3468" s="36">
        <v>27</v>
      </c>
      <c r="F3468" s="35">
        <v>2463</v>
      </c>
      <c r="G3468" s="36" t="s">
        <v>1025</v>
      </c>
      <c r="H3468" s="36">
        <v>92</v>
      </c>
      <c r="I3468" s="36" t="s">
        <v>1038</v>
      </c>
      <c r="J3468" s="35" t="s">
        <v>1038</v>
      </c>
    </row>
    <row r="3469" spans="1:10" x14ac:dyDescent="0.25">
      <c r="A3469" s="27">
        <v>2409025</v>
      </c>
      <c r="B3469" s="34" t="s">
        <v>1049</v>
      </c>
      <c r="C3469" s="35">
        <v>13293</v>
      </c>
      <c r="D3469" s="36" t="s">
        <v>1025</v>
      </c>
      <c r="E3469" s="36">
        <v>133</v>
      </c>
      <c r="F3469" s="35">
        <v>11861</v>
      </c>
      <c r="G3469" s="36" t="s">
        <v>1025</v>
      </c>
      <c r="H3469" s="36">
        <v>89</v>
      </c>
      <c r="I3469" s="36" t="s">
        <v>1038</v>
      </c>
      <c r="J3469" s="35" t="s">
        <v>1038</v>
      </c>
    </row>
    <row r="3470" spans="1:10" x14ac:dyDescent="0.25">
      <c r="A3470" s="27">
        <v>2409053</v>
      </c>
      <c r="B3470" s="34" t="s">
        <v>3039</v>
      </c>
      <c r="C3470" s="35">
        <v>10100</v>
      </c>
      <c r="D3470" s="36" t="s">
        <v>1025</v>
      </c>
      <c r="E3470" s="36">
        <v>101</v>
      </c>
      <c r="F3470" s="35">
        <v>8451</v>
      </c>
      <c r="G3470" s="36" t="s">
        <v>1025</v>
      </c>
      <c r="H3470" s="36">
        <v>84</v>
      </c>
      <c r="I3470" s="36">
        <v>1371</v>
      </c>
      <c r="J3470" s="35">
        <v>1057</v>
      </c>
    </row>
    <row r="3471" spans="1:10" x14ac:dyDescent="0.25">
      <c r="A3471" s="27">
        <v>2409054</v>
      </c>
      <c r="B3471" s="34" t="s">
        <v>1116</v>
      </c>
      <c r="C3471" s="35">
        <v>2544</v>
      </c>
      <c r="D3471" s="36" t="s">
        <v>1025</v>
      </c>
      <c r="E3471" s="36">
        <v>25</v>
      </c>
      <c r="F3471" s="35">
        <v>4568</v>
      </c>
      <c r="G3471" s="36" t="s">
        <v>1025</v>
      </c>
      <c r="H3471" s="36">
        <v>180</v>
      </c>
      <c r="I3471" s="36" t="s">
        <v>1038</v>
      </c>
      <c r="J3471" s="35" t="s">
        <v>1038</v>
      </c>
    </row>
    <row r="3472" spans="1:10" x14ac:dyDescent="0.25">
      <c r="A3472" s="27">
        <v>2409055</v>
      </c>
      <c r="B3472" s="34" t="s">
        <v>1039</v>
      </c>
      <c r="C3472" s="35">
        <v>7556</v>
      </c>
      <c r="D3472" s="36" t="s">
        <v>1025</v>
      </c>
      <c r="E3472" s="36">
        <v>76</v>
      </c>
      <c r="F3472" s="35">
        <v>3883</v>
      </c>
      <c r="G3472" s="36" t="s">
        <v>1025</v>
      </c>
      <c r="H3472" s="36">
        <v>51</v>
      </c>
      <c r="I3472" s="36" t="s">
        <v>1038</v>
      </c>
      <c r="J3472" s="35" t="s">
        <v>1038</v>
      </c>
    </row>
    <row r="3473" spans="1:10" x14ac:dyDescent="0.25">
      <c r="A3473" s="27" t="s">
        <v>1025</v>
      </c>
      <c r="B3473" s="40" t="s">
        <v>3040</v>
      </c>
      <c r="C3473" s="41"/>
      <c r="D3473" s="41"/>
      <c r="E3473" s="41"/>
      <c r="F3473" s="41"/>
      <c r="G3473" s="41"/>
      <c r="H3473" s="41"/>
      <c r="I3473" s="41"/>
      <c r="J3473" s="41"/>
    </row>
    <row r="3474" spans="1:10" x14ac:dyDescent="0.25">
      <c r="A3474" s="27" t="s">
        <v>1025</v>
      </c>
      <c r="B3474" s="37" t="s">
        <v>1030</v>
      </c>
      <c r="C3474" s="38"/>
      <c r="D3474" s="38"/>
      <c r="E3474" s="38"/>
      <c r="F3474" s="38"/>
      <c r="G3474" s="38"/>
      <c r="H3474" s="38"/>
      <c r="I3474" s="38"/>
      <c r="J3474" s="38"/>
    </row>
    <row r="3475" spans="1:10" x14ac:dyDescent="0.25">
      <c r="A3475" s="27">
        <v>2410012</v>
      </c>
      <c r="B3475" s="34" t="s">
        <v>3041</v>
      </c>
      <c r="C3475" s="35">
        <v>4739</v>
      </c>
      <c r="D3475" s="36" t="s">
        <v>1025</v>
      </c>
      <c r="E3475" s="36">
        <v>47</v>
      </c>
      <c r="F3475" s="35">
        <v>6754</v>
      </c>
      <c r="G3475" s="36" t="s">
        <v>1025</v>
      </c>
      <c r="H3475" s="36">
        <v>143</v>
      </c>
      <c r="I3475" s="36">
        <v>2040</v>
      </c>
      <c r="J3475" s="35">
        <v>1346</v>
      </c>
    </row>
    <row r="3476" spans="1:10" x14ac:dyDescent="0.25">
      <c r="A3476" s="27">
        <v>2410022</v>
      </c>
      <c r="B3476" s="34" t="s">
        <v>3042</v>
      </c>
      <c r="C3476" s="35">
        <v>4819</v>
      </c>
      <c r="D3476" s="36" t="s">
        <v>1025</v>
      </c>
      <c r="E3476" s="36">
        <v>48</v>
      </c>
      <c r="F3476" s="35">
        <v>4894</v>
      </c>
      <c r="G3476" s="36" t="s">
        <v>1025</v>
      </c>
      <c r="H3476" s="36">
        <v>102</v>
      </c>
      <c r="I3476" s="36">
        <v>2035</v>
      </c>
      <c r="J3476" s="35">
        <v>1751</v>
      </c>
    </row>
    <row r="3477" spans="1:10" x14ac:dyDescent="0.25">
      <c r="A3477" s="27">
        <v>2410032</v>
      </c>
      <c r="B3477" s="34" t="s">
        <v>3043</v>
      </c>
      <c r="C3477" s="35">
        <v>5009</v>
      </c>
      <c r="D3477" s="36" t="s">
        <v>1025</v>
      </c>
      <c r="E3477" s="36">
        <v>50</v>
      </c>
      <c r="F3477" s="35">
        <v>16499</v>
      </c>
      <c r="G3477" s="36" t="s">
        <v>1025</v>
      </c>
      <c r="H3477" s="36">
        <v>329</v>
      </c>
      <c r="I3477" s="36">
        <v>2020</v>
      </c>
      <c r="J3477" s="35">
        <v>453</v>
      </c>
    </row>
    <row r="3478" spans="1:10" x14ac:dyDescent="0.25">
      <c r="A3478" s="27">
        <v>2410042</v>
      </c>
      <c r="B3478" s="34" t="s">
        <v>3044</v>
      </c>
      <c r="C3478" s="35">
        <v>7568</v>
      </c>
      <c r="D3478" s="36" t="s">
        <v>1025</v>
      </c>
      <c r="E3478" s="36">
        <v>76</v>
      </c>
      <c r="F3478" s="35">
        <v>18197</v>
      </c>
      <c r="G3478" s="36" t="s">
        <v>1025</v>
      </c>
      <c r="H3478" s="36">
        <v>240</v>
      </c>
      <c r="I3478" s="36">
        <v>1762</v>
      </c>
      <c r="J3478" s="35">
        <v>393</v>
      </c>
    </row>
    <row r="3479" spans="1:10" x14ac:dyDescent="0.25">
      <c r="A3479" s="27">
        <v>2410062</v>
      </c>
      <c r="B3479" s="34" t="s">
        <v>3045</v>
      </c>
      <c r="C3479" s="35">
        <v>7508</v>
      </c>
      <c r="D3479" s="36" t="s">
        <v>1025</v>
      </c>
      <c r="E3479" s="36">
        <v>75</v>
      </c>
      <c r="F3479" s="35">
        <v>12280</v>
      </c>
      <c r="G3479" s="36" t="s">
        <v>1025</v>
      </c>
      <c r="H3479" s="36">
        <v>164</v>
      </c>
      <c r="I3479" s="36">
        <v>1775</v>
      </c>
      <c r="J3479" s="35">
        <v>675</v>
      </c>
    </row>
    <row r="3480" spans="1:10" x14ac:dyDescent="0.25">
      <c r="A3480" s="27" t="s">
        <v>1025</v>
      </c>
      <c r="B3480" s="37" t="s">
        <v>2565</v>
      </c>
      <c r="C3480" s="38"/>
      <c r="D3480" s="38"/>
      <c r="E3480" s="38"/>
      <c r="F3480" s="38"/>
      <c r="G3480" s="38"/>
      <c r="H3480" s="38"/>
      <c r="I3480" s="38"/>
      <c r="J3480" s="38"/>
    </row>
    <row r="3481" spans="1:10" x14ac:dyDescent="0.25">
      <c r="A3481" s="27">
        <v>2410053</v>
      </c>
      <c r="B3481" s="34" t="s">
        <v>3046</v>
      </c>
      <c r="C3481" s="35">
        <v>17473</v>
      </c>
      <c r="D3481" s="36" t="s">
        <v>1025</v>
      </c>
      <c r="E3481" s="36">
        <v>175</v>
      </c>
      <c r="F3481" s="35">
        <v>52578</v>
      </c>
      <c r="G3481" s="36" t="s">
        <v>1025</v>
      </c>
      <c r="H3481" s="36">
        <v>301</v>
      </c>
      <c r="I3481" s="36">
        <v>489</v>
      </c>
      <c r="J3481" s="35">
        <v>86</v>
      </c>
    </row>
    <row r="3482" spans="1:10" x14ac:dyDescent="0.25">
      <c r="A3482" s="27">
        <v>2410054</v>
      </c>
      <c r="B3482" s="34" t="s">
        <v>1037</v>
      </c>
      <c r="C3482" s="35">
        <v>2249</v>
      </c>
      <c r="D3482" s="36" t="s">
        <v>1025</v>
      </c>
      <c r="E3482" s="36">
        <v>22</v>
      </c>
      <c r="F3482" s="35">
        <v>25829</v>
      </c>
      <c r="G3482" s="36" t="s">
        <v>1025</v>
      </c>
      <c r="H3482" s="36">
        <v>1148</v>
      </c>
      <c r="I3482" s="36" t="s">
        <v>1038</v>
      </c>
      <c r="J3482" s="35" t="s">
        <v>1038</v>
      </c>
    </row>
    <row r="3483" spans="1:10" x14ac:dyDescent="0.25">
      <c r="A3483" s="27">
        <v>2410055</v>
      </c>
      <c r="B3483" s="34" t="s">
        <v>1049</v>
      </c>
      <c r="C3483" s="35">
        <v>15224</v>
      </c>
      <c r="D3483" s="36" t="s">
        <v>1025</v>
      </c>
      <c r="E3483" s="36">
        <v>153</v>
      </c>
      <c r="F3483" s="35">
        <v>26749</v>
      </c>
      <c r="G3483" s="36" t="s">
        <v>1025</v>
      </c>
      <c r="H3483" s="36">
        <v>176</v>
      </c>
      <c r="I3483" s="36" t="s">
        <v>1038</v>
      </c>
      <c r="J3483" s="35" t="s">
        <v>1038</v>
      </c>
    </row>
    <row r="3484" spans="1:10" x14ac:dyDescent="0.25">
      <c r="A3484" s="27" t="s">
        <v>1025</v>
      </c>
      <c r="B3484" s="40" t="s">
        <v>3047</v>
      </c>
      <c r="C3484" s="41"/>
      <c r="D3484" s="41"/>
      <c r="E3484" s="41"/>
      <c r="F3484" s="41"/>
      <c r="G3484" s="41"/>
      <c r="H3484" s="41"/>
      <c r="I3484" s="41"/>
      <c r="J3484" s="41"/>
    </row>
    <row r="3485" spans="1:10" x14ac:dyDescent="0.25">
      <c r="A3485" s="27" t="s">
        <v>1025</v>
      </c>
      <c r="B3485" s="37" t="s">
        <v>1028</v>
      </c>
      <c r="C3485" s="38"/>
      <c r="D3485" s="38"/>
      <c r="E3485" s="38"/>
      <c r="F3485" s="38"/>
      <c r="G3485" s="38"/>
      <c r="H3485" s="38"/>
      <c r="I3485" s="38"/>
      <c r="J3485" s="38"/>
    </row>
    <row r="3486" spans="1:10" x14ac:dyDescent="0.25">
      <c r="A3486" s="27">
        <v>2411011</v>
      </c>
      <c r="B3486" s="34" t="s">
        <v>3048</v>
      </c>
      <c r="C3486" s="35">
        <v>7501</v>
      </c>
      <c r="D3486" s="36" t="s">
        <v>1025</v>
      </c>
      <c r="E3486" s="36">
        <v>75</v>
      </c>
      <c r="F3486" s="35">
        <v>54882</v>
      </c>
      <c r="G3486" s="36" t="s">
        <v>1025</v>
      </c>
      <c r="H3486" s="36">
        <v>732</v>
      </c>
      <c r="I3486" s="36">
        <v>1777</v>
      </c>
      <c r="J3486" s="35">
        <v>84</v>
      </c>
    </row>
    <row r="3487" spans="1:10" x14ac:dyDescent="0.25">
      <c r="A3487" s="27" t="s">
        <v>1025</v>
      </c>
      <c r="B3487" s="37" t="s">
        <v>1030</v>
      </c>
      <c r="C3487" s="38"/>
      <c r="D3487" s="38"/>
      <c r="E3487" s="38"/>
      <c r="F3487" s="38"/>
      <c r="G3487" s="38"/>
      <c r="H3487" s="38"/>
      <c r="I3487" s="38"/>
      <c r="J3487" s="38"/>
    </row>
    <row r="3488" spans="1:10" x14ac:dyDescent="0.25">
      <c r="A3488" s="27">
        <v>2411022</v>
      </c>
      <c r="B3488" s="34" t="s">
        <v>3049</v>
      </c>
      <c r="C3488" s="35">
        <v>2620</v>
      </c>
      <c r="D3488" s="36" t="s">
        <v>1025</v>
      </c>
      <c r="E3488" s="36">
        <v>26</v>
      </c>
      <c r="F3488" s="35">
        <v>5150</v>
      </c>
      <c r="G3488" s="36" t="s">
        <v>1025</v>
      </c>
      <c r="H3488" s="36">
        <v>197</v>
      </c>
      <c r="I3488" s="36">
        <v>2188</v>
      </c>
      <c r="J3488" s="35">
        <v>1691</v>
      </c>
    </row>
    <row r="3489" spans="1:10" x14ac:dyDescent="0.25">
      <c r="A3489" s="27">
        <v>2411042</v>
      </c>
      <c r="B3489" s="34" t="s">
        <v>3050</v>
      </c>
      <c r="C3489" s="35">
        <v>6970</v>
      </c>
      <c r="D3489" s="36" t="s">
        <v>1025</v>
      </c>
      <c r="E3489" s="36">
        <v>70</v>
      </c>
      <c r="F3489" s="35">
        <v>11301</v>
      </c>
      <c r="G3489" s="36" t="s">
        <v>1025</v>
      </c>
      <c r="H3489" s="36">
        <v>162</v>
      </c>
      <c r="I3489" s="36">
        <v>1850</v>
      </c>
      <c r="J3489" s="35">
        <v>756</v>
      </c>
    </row>
    <row r="3490" spans="1:10" x14ac:dyDescent="0.25">
      <c r="A3490" s="27">
        <v>2411062</v>
      </c>
      <c r="B3490" s="34" t="s">
        <v>3051</v>
      </c>
      <c r="C3490" s="35">
        <v>5722</v>
      </c>
      <c r="D3490" s="36" t="s">
        <v>1025</v>
      </c>
      <c r="E3490" s="36">
        <v>57</v>
      </c>
      <c r="F3490" s="35">
        <v>7437</v>
      </c>
      <c r="G3490" s="36" t="s">
        <v>1025</v>
      </c>
      <c r="H3490" s="36">
        <v>130</v>
      </c>
      <c r="I3490" s="36">
        <v>1968</v>
      </c>
      <c r="J3490" s="35">
        <v>1219</v>
      </c>
    </row>
    <row r="3491" spans="1:10" x14ac:dyDescent="0.25">
      <c r="A3491" s="27">
        <v>2411072</v>
      </c>
      <c r="B3491" s="34" t="s">
        <v>3052</v>
      </c>
      <c r="C3491" s="35">
        <v>6793</v>
      </c>
      <c r="D3491" s="36" t="s">
        <v>1025</v>
      </c>
      <c r="E3491" s="36">
        <v>68</v>
      </c>
      <c r="F3491" s="35">
        <v>6910</v>
      </c>
      <c r="G3491" s="36" t="s">
        <v>1025</v>
      </c>
      <c r="H3491" s="36">
        <v>102</v>
      </c>
      <c r="I3491" s="36">
        <v>1872</v>
      </c>
      <c r="J3491" s="35">
        <v>1316</v>
      </c>
    </row>
    <row r="3492" spans="1:10" x14ac:dyDescent="0.25">
      <c r="A3492" s="27">
        <v>2411082</v>
      </c>
      <c r="B3492" s="34" t="s">
        <v>1481</v>
      </c>
      <c r="C3492" s="35">
        <v>7388</v>
      </c>
      <c r="D3492" s="36" t="s">
        <v>1025</v>
      </c>
      <c r="E3492" s="36">
        <v>74</v>
      </c>
      <c r="F3492" s="35">
        <v>5204</v>
      </c>
      <c r="G3492" s="36" t="s">
        <v>1025</v>
      </c>
      <c r="H3492" s="36">
        <v>70</v>
      </c>
      <c r="I3492" s="36">
        <v>1793</v>
      </c>
      <c r="J3492" s="35">
        <v>1676</v>
      </c>
    </row>
    <row r="3493" spans="1:10" x14ac:dyDescent="0.25">
      <c r="A3493" s="27" t="s">
        <v>1025</v>
      </c>
      <c r="B3493" s="37" t="s">
        <v>1046</v>
      </c>
      <c r="C3493" s="38"/>
      <c r="D3493" s="38"/>
      <c r="E3493" s="38"/>
      <c r="F3493" s="38"/>
      <c r="G3493" s="38"/>
      <c r="H3493" s="38"/>
      <c r="I3493" s="38"/>
      <c r="J3493" s="38"/>
    </row>
    <row r="3494" spans="1:10" x14ac:dyDescent="0.25">
      <c r="A3494" s="27">
        <v>2411033</v>
      </c>
      <c r="B3494" s="34" t="s">
        <v>3053</v>
      </c>
      <c r="C3494" s="35">
        <v>4720</v>
      </c>
      <c r="D3494" s="36" t="s">
        <v>1025</v>
      </c>
      <c r="E3494" s="36">
        <v>47</v>
      </c>
      <c r="F3494" s="35">
        <v>5746</v>
      </c>
      <c r="G3494" s="36" t="s">
        <v>1025</v>
      </c>
      <c r="H3494" s="36">
        <v>122</v>
      </c>
      <c r="I3494" s="36">
        <v>2043</v>
      </c>
      <c r="J3494" s="35">
        <v>1548</v>
      </c>
    </row>
    <row r="3495" spans="1:10" x14ac:dyDescent="0.25">
      <c r="A3495" s="27">
        <v>2411034</v>
      </c>
      <c r="B3495" s="34" t="s">
        <v>1064</v>
      </c>
      <c r="C3495" s="35">
        <v>308</v>
      </c>
      <c r="D3495" s="36" t="s">
        <v>1025</v>
      </c>
      <c r="E3495" s="36">
        <v>4</v>
      </c>
      <c r="F3495" s="35">
        <v>2158</v>
      </c>
      <c r="G3495" s="36" t="s">
        <v>1025</v>
      </c>
      <c r="H3495" s="36">
        <v>701</v>
      </c>
      <c r="I3495" s="36" t="s">
        <v>1038</v>
      </c>
      <c r="J3495" s="35" t="s">
        <v>1038</v>
      </c>
    </row>
    <row r="3496" spans="1:10" x14ac:dyDescent="0.25">
      <c r="A3496" s="27">
        <v>2411035</v>
      </c>
      <c r="B3496" s="34" t="s">
        <v>1039</v>
      </c>
      <c r="C3496" s="35">
        <v>4412</v>
      </c>
      <c r="D3496" s="36" t="s">
        <v>1025</v>
      </c>
      <c r="E3496" s="36">
        <v>43</v>
      </c>
      <c r="F3496" s="35">
        <v>3588</v>
      </c>
      <c r="G3496" s="36" t="s">
        <v>1025</v>
      </c>
      <c r="H3496" s="36">
        <v>81</v>
      </c>
      <c r="I3496" s="36" t="s">
        <v>1038</v>
      </c>
      <c r="J3496" s="35" t="s">
        <v>1038</v>
      </c>
    </row>
    <row r="3497" spans="1:10" x14ac:dyDescent="0.25">
      <c r="A3497" s="27">
        <v>2411053</v>
      </c>
      <c r="B3497" s="34" t="s">
        <v>3054</v>
      </c>
      <c r="C3497" s="35">
        <v>12662</v>
      </c>
      <c r="D3497" s="36" t="s">
        <v>1025</v>
      </c>
      <c r="E3497" s="36">
        <v>127</v>
      </c>
      <c r="F3497" s="35">
        <v>11883</v>
      </c>
      <c r="G3497" s="36" t="s">
        <v>1025</v>
      </c>
      <c r="H3497" s="36">
        <v>94</v>
      </c>
      <c r="I3497" s="36">
        <v>962</v>
      </c>
      <c r="J3497" s="35">
        <v>707</v>
      </c>
    </row>
    <row r="3498" spans="1:10" x14ac:dyDescent="0.25">
      <c r="A3498" s="27">
        <v>2411054</v>
      </c>
      <c r="B3498" s="34" t="s">
        <v>1037</v>
      </c>
      <c r="C3498" s="35">
        <v>3149</v>
      </c>
      <c r="D3498" s="36" t="s">
        <v>1025</v>
      </c>
      <c r="E3498" s="36">
        <v>31</v>
      </c>
      <c r="F3498" s="35">
        <v>5386</v>
      </c>
      <c r="G3498" s="36" t="s">
        <v>1025</v>
      </c>
      <c r="H3498" s="36">
        <v>171</v>
      </c>
      <c r="I3498" s="36" t="s">
        <v>1038</v>
      </c>
      <c r="J3498" s="35" t="s">
        <v>1038</v>
      </c>
    </row>
    <row r="3499" spans="1:10" x14ac:dyDescent="0.25">
      <c r="A3499" s="27">
        <v>2411055</v>
      </c>
      <c r="B3499" s="34" t="s">
        <v>1101</v>
      </c>
      <c r="C3499" s="35">
        <v>9513</v>
      </c>
      <c r="D3499" s="36" t="s">
        <v>1025</v>
      </c>
      <c r="E3499" s="36">
        <v>96</v>
      </c>
      <c r="F3499" s="35">
        <v>6497</v>
      </c>
      <c r="G3499" s="36" t="s">
        <v>1025</v>
      </c>
      <c r="H3499" s="36">
        <v>68</v>
      </c>
      <c r="I3499" s="36" t="s">
        <v>1038</v>
      </c>
      <c r="J3499" s="35" t="s">
        <v>1038</v>
      </c>
    </row>
    <row r="3500" spans="1:10" x14ac:dyDescent="0.25">
      <c r="A3500" s="27" t="s">
        <v>1025</v>
      </c>
      <c r="B3500" s="40" t="s">
        <v>3055</v>
      </c>
      <c r="C3500" s="41"/>
      <c r="D3500" s="41"/>
      <c r="E3500" s="41"/>
      <c r="F3500" s="41"/>
      <c r="G3500" s="41"/>
      <c r="H3500" s="41"/>
      <c r="I3500" s="41"/>
      <c r="J3500" s="41"/>
    </row>
    <row r="3501" spans="1:10" x14ac:dyDescent="0.25">
      <c r="A3501" s="27" t="s">
        <v>1025</v>
      </c>
      <c r="B3501" s="37" t="s">
        <v>2576</v>
      </c>
      <c r="C3501" s="38"/>
      <c r="D3501" s="38"/>
      <c r="E3501" s="38"/>
      <c r="F3501" s="38"/>
      <c r="G3501" s="38"/>
      <c r="H3501" s="38"/>
      <c r="I3501" s="38"/>
      <c r="J3501" s="38"/>
    </row>
    <row r="3502" spans="1:10" x14ac:dyDescent="0.25">
      <c r="A3502" s="27">
        <v>2412022</v>
      </c>
      <c r="B3502" s="34" t="s">
        <v>3056</v>
      </c>
      <c r="C3502" s="35">
        <v>1985</v>
      </c>
      <c r="D3502" s="36" t="s">
        <v>1025</v>
      </c>
      <c r="E3502" s="36">
        <v>20</v>
      </c>
      <c r="F3502" s="35">
        <v>9720</v>
      </c>
      <c r="G3502" s="36" t="s">
        <v>1025</v>
      </c>
      <c r="H3502" s="36">
        <v>490</v>
      </c>
      <c r="I3502" s="36">
        <v>2239</v>
      </c>
      <c r="J3502" s="35">
        <v>903</v>
      </c>
    </row>
    <row r="3503" spans="1:10" x14ac:dyDescent="0.25">
      <c r="A3503" s="27">
        <v>2412032</v>
      </c>
      <c r="B3503" s="34" t="s">
        <v>3057</v>
      </c>
      <c r="C3503" s="35">
        <v>759</v>
      </c>
      <c r="D3503" s="39" t="s">
        <v>1108</v>
      </c>
      <c r="E3503" s="36">
        <v>8</v>
      </c>
      <c r="F3503" s="35">
        <v>4132</v>
      </c>
      <c r="G3503" s="36" t="s">
        <v>1025</v>
      </c>
      <c r="H3503" s="36">
        <v>544</v>
      </c>
      <c r="I3503" s="36">
        <v>2331</v>
      </c>
      <c r="J3503" s="35">
        <v>1941</v>
      </c>
    </row>
    <row r="3504" spans="1:10" x14ac:dyDescent="0.25">
      <c r="A3504" s="27">
        <v>2412042</v>
      </c>
      <c r="B3504" s="34" t="s">
        <v>3058</v>
      </c>
      <c r="C3504" s="35">
        <v>5739</v>
      </c>
      <c r="D3504" s="36" t="s">
        <v>1025</v>
      </c>
      <c r="E3504" s="36">
        <v>57</v>
      </c>
      <c r="F3504" s="35">
        <v>9650</v>
      </c>
      <c r="G3504" s="36" t="s">
        <v>1025</v>
      </c>
      <c r="H3504" s="36">
        <v>168</v>
      </c>
      <c r="I3504" s="36">
        <v>1965</v>
      </c>
      <c r="J3504" s="35">
        <v>909</v>
      </c>
    </row>
    <row r="3505" spans="1:10" x14ac:dyDescent="0.25">
      <c r="A3505" s="27">
        <v>2412052</v>
      </c>
      <c r="B3505" s="34" t="s">
        <v>3059</v>
      </c>
      <c r="C3505" s="35">
        <v>2417</v>
      </c>
      <c r="D3505" s="36" t="s">
        <v>1025</v>
      </c>
      <c r="E3505" s="36">
        <v>24</v>
      </c>
      <c r="F3505" s="35">
        <v>12409</v>
      </c>
      <c r="G3505" s="36" t="s">
        <v>1025</v>
      </c>
      <c r="H3505" s="36">
        <v>513</v>
      </c>
      <c r="I3505" s="36">
        <v>2202</v>
      </c>
      <c r="J3505" s="35">
        <v>667</v>
      </c>
    </row>
    <row r="3506" spans="1:10" x14ac:dyDescent="0.25">
      <c r="A3506" s="27" t="s">
        <v>1025</v>
      </c>
      <c r="B3506" s="37" t="s">
        <v>1071</v>
      </c>
      <c r="C3506" s="38"/>
      <c r="D3506" s="38"/>
      <c r="E3506" s="38"/>
      <c r="F3506" s="38"/>
      <c r="G3506" s="38"/>
      <c r="H3506" s="38"/>
      <c r="I3506" s="38"/>
      <c r="J3506" s="38"/>
    </row>
    <row r="3507" spans="1:10" x14ac:dyDescent="0.25">
      <c r="A3507" s="27">
        <v>2412013</v>
      </c>
      <c r="B3507" s="34" t="s">
        <v>3060</v>
      </c>
      <c r="C3507" s="35">
        <v>11464</v>
      </c>
      <c r="D3507" s="36" t="s">
        <v>1025</v>
      </c>
      <c r="E3507" s="36">
        <v>115</v>
      </c>
      <c r="F3507" s="35">
        <v>42193</v>
      </c>
      <c r="G3507" s="36" t="s">
        <v>1025</v>
      </c>
      <c r="H3507" s="36">
        <v>368</v>
      </c>
      <c r="I3507" s="36">
        <v>1129</v>
      </c>
      <c r="J3507" s="35">
        <v>118</v>
      </c>
    </row>
    <row r="3508" spans="1:10" x14ac:dyDescent="0.25">
      <c r="A3508" s="27">
        <v>2412014</v>
      </c>
      <c r="B3508" s="34" t="s">
        <v>1037</v>
      </c>
      <c r="C3508" s="35">
        <v>3763</v>
      </c>
      <c r="D3508" s="36" t="s">
        <v>1025</v>
      </c>
      <c r="E3508" s="36">
        <v>38</v>
      </c>
      <c r="F3508" s="35">
        <v>28266</v>
      </c>
      <c r="G3508" s="36" t="s">
        <v>1025</v>
      </c>
      <c r="H3508" s="36">
        <v>751</v>
      </c>
      <c r="I3508" s="36" t="s">
        <v>1038</v>
      </c>
      <c r="J3508" s="35" t="s">
        <v>1038</v>
      </c>
    </row>
    <row r="3509" spans="1:10" x14ac:dyDescent="0.25">
      <c r="A3509" s="27">
        <v>2412015</v>
      </c>
      <c r="B3509" s="34" t="s">
        <v>1073</v>
      </c>
      <c r="C3509" s="35">
        <v>7701</v>
      </c>
      <c r="D3509" s="36" t="s">
        <v>1025</v>
      </c>
      <c r="E3509" s="36">
        <v>77</v>
      </c>
      <c r="F3509" s="35">
        <v>13927</v>
      </c>
      <c r="G3509" s="36" t="s">
        <v>1025</v>
      </c>
      <c r="H3509" s="36">
        <v>181</v>
      </c>
      <c r="I3509" s="36" t="s">
        <v>1038</v>
      </c>
      <c r="J3509" s="35" t="s">
        <v>1038</v>
      </c>
    </row>
    <row r="3510" spans="1:10" x14ac:dyDescent="0.25">
      <c r="A3510" s="27" t="s">
        <v>1025</v>
      </c>
      <c r="B3510" s="40" t="s">
        <v>3061</v>
      </c>
      <c r="C3510" s="41"/>
      <c r="D3510" s="41"/>
      <c r="E3510" s="41"/>
      <c r="F3510" s="41"/>
      <c r="G3510" s="41"/>
      <c r="H3510" s="41"/>
      <c r="I3510" s="41"/>
      <c r="J3510" s="41"/>
    </row>
    <row r="3511" spans="1:10" x14ac:dyDescent="0.25">
      <c r="A3511" s="27" t="s">
        <v>1025</v>
      </c>
      <c r="B3511" s="37" t="s">
        <v>1701</v>
      </c>
      <c r="C3511" s="38"/>
      <c r="D3511" s="38"/>
      <c r="E3511" s="38"/>
      <c r="F3511" s="38"/>
      <c r="G3511" s="38"/>
      <c r="H3511" s="38"/>
      <c r="I3511" s="38"/>
      <c r="J3511" s="38"/>
    </row>
    <row r="3512" spans="1:10" x14ac:dyDescent="0.25">
      <c r="A3512" s="27">
        <v>2413011</v>
      </c>
      <c r="B3512" s="34" t="s">
        <v>3062</v>
      </c>
      <c r="C3512" s="35">
        <v>7629</v>
      </c>
      <c r="D3512" s="36" t="s">
        <v>1025</v>
      </c>
      <c r="E3512" s="36">
        <v>76</v>
      </c>
      <c r="F3512" s="35">
        <v>8626</v>
      </c>
      <c r="G3512" s="36" t="s">
        <v>1025</v>
      </c>
      <c r="H3512" s="36">
        <v>113</v>
      </c>
      <c r="I3512" s="36">
        <v>1755</v>
      </c>
      <c r="J3512" s="35">
        <v>1032</v>
      </c>
    </row>
    <row r="3513" spans="1:10" x14ac:dyDescent="0.25">
      <c r="A3513" s="27">
        <v>2413021</v>
      </c>
      <c r="B3513" s="34" t="s">
        <v>3063</v>
      </c>
      <c r="C3513" s="35">
        <v>6783</v>
      </c>
      <c r="D3513" s="36" t="s">
        <v>1025</v>
      </c>
      <c r="E3513" s="36">
        <v>68</v>
      </c>
      <c r="F3513" s="35">
        <v>7449</v>
      </c>
      <c r="G3513" s="36" t="s">
        <v>1025</v>
      </c>
      <c r="H3513" s="36">
        <v>110</v>
      </c>
      <c r="I3513" s="36">
        <v>1876</v>
      </c>
      <c r="J3513" s="35">
        <v>1216</v>
      </c>
    </row>
    <row r="3514" spans="1:10" x14ac:dyDescent="0.25">
      <c r="A3514" s="27">
        <v>2413031</v>
      </c>
      <c r="B3514" s="34" t="s">
        <v>3064</v>
      </c>
      <c r="C3514" s="35">
        <v>1320</v>
      </c>
      <c r="D3514" s="36" t="s">
        <v>1025</v>
      </c>
      <c r="E3514" s="36">
        <v>13</v>
      </c>
      <c r="F3514" s="35">
        <v>16818</v>
      </c>
      <c r="G3514" s="36" t="s">
        <v>1025</v>
      </c>
      <c r="H3514" s="36">
        <v>1274</v>
      </c>
      <c r="I3514" s="36">
        <v>2299</v>
      </c>
      <c r="J3514" s="35">
        <v>445</v>
      </c>
    </row>
    <row r="3515" spans="1:10" x14ac:dyDescent="0.25">
      <c r="A3515" s="27">
        <v>2413041</v>
      </c>
      <c r="B3515" s="34" t="s">
        <v>3065</v>
      </c>
      <c r="C3515" s="35">
        <v>8388</v>
      </c>
      <c r="D3515" s="36" t="s">
        <v>1025</v>
      </c>
      <c r="E3515" s="36">
        <v>84</v>
      </c>
      <c r="F3515" s="35">
        <v>61361</v>
      </c>
      <c r="G3515" s="36" t="s">
        <v>1025</v>
      </c>
      <c r="H3515" s="36">
        <v>732</v>
      </c>
      <c r="I3515" s="36">
        <v>1640</v>
      </c>
      <c r="J3515" s="35">
        <v>70</v>
      </c>
    </row>
    <row r="3516" spans="1:10" x14ac:dyDescent="0.25">
      <c r="A3516" s="27" t="s">
        <v>1025</v>
      </c>
      <c r="B3516" s="37" t="s">
        <v>1030</v>
      </c>
      <c r="C3516" s="38"/>
      <c r="D3516" s="38"/>
      <c r="E3516" s="38"/>
      <c r="F3516" s="38"/>
      <c r="G3516" s="38"/>
      <c r="H3516" s="38"/>
      <c r="I3516" s="38"/>
      <c r="J3516" s="38"/>
    </row>
    <row r="3517" spans="1:10" x14ac:dyDescent="0.25">
      <c r="A3517" s="27">
        <v>2413052</v>
      </c>
      <c r="B3517" s="34" t="s">
        <v>3066</v>
      </c>
      <c r="C3517" s="35">
        <v>3908</v>
      </c>
      <c r="D3517" s="36" t="s">
        <v>1025</v>
      </c>
      <c r="E3517" s="36">
        <v>39</v>
      </c>
      <c r="F3517" s="35">
        <v>3191</v>
      </c>
      <c r="G3517" s="36" t="s">
        <v>1025</v>
      </c>
      <c r="H3517" s="36">
        <v>82</v>
      </c>
      <c r="I3517" s="36">
        <v>2100</v>
      </c>
      <c r="J3517" s="35">
        <v>2154</v>
      </c>
    </row>
    <row r="3518" spans="1:10" x14ac:dyDescent="0.25">
      <c r="A3518" s="27">
        <v>2413062</v>
      </c>
      <c r="B3518" s="34" t="s">
        <v>3067</v>
      </c>
      <c r="C3518" s="35">
        <v>4588</v>
      </c>
      <c r="D3518" s="36" t="s">
        <v>1025</v>
      </c>
      <c r="E3518" s="36">
        <v>46</v>
      </c>
      <c r="F3518" s="35">
        <v>5793</v>
      </c>
      <c r="G3518" s="36" t="s">
        <v>1025</v>
      </c>
      <c r="H3518" s="36">
        <v>126</v>
      </c>
      <c r="I3518" s="36">
        <v>2056</v>
      </c>
      <c r="J3518" s="35">
        <v>1540</v>
      </c>
    </row>
    <row r="3519" spans="1:10" x14ac:dyDescent="0.25">
      <c r="A3519" s="27">
        <v>2413072</v>
      </c>
      <c r="B3519" s="34" t="s">
        <v>3068</v>
      </c>
      <c r="C3519" s="35">
        <v>4463</v>
      </c>
      <c r="D3519" s="36" t="s">
        <v>1025</v>
      </c>
      <c r="E3519" s="36">
        <v>45</v>
      </c>
      <c r="F3519" s="35">
        <v>12248</v>
      </c>
      <c r="G3519" s="36" t="s">
        <v>1025</v>
      </c>
      <c r="H3519" s="36">
        <v>274</v>
      </c>
      <c r="I3519" s="36">
        <v>2062</v>
      </c>
      <c r="J3519" s="35">
        <v>677</v>
      </c>
    </row>
    <row r="3520" spans="1:10" x14ac:dyDescent="0.25">
      <c r="A3520" s="27">
        <v>2413082</v>
      </c>
      <c r="B3520" s="34" t="s">
        <v>3069</v>
      </c>
      <c r="C3520" s="35">
        <v>12504</v>
      </c>
      <c r="D3520" s="36" t="s">
        <v>1025</v>
      </c>
      <c r="E3520" s="36">
        <v>125</v>
      </c>
      <c r="F3520" s="35">
        <v>8235</v>
      </c>
      <c r="G3520" s="36" t="s">
        <v>1025</v>
      </c>
      <c r="H3520" s="36">
        <v>66</v>
      </c>
      <c r="I3520" s="36">
        <v>977</v>
      </c>
      <c r="J3520" s="35">
        <v>1085</v>
      </c>
    </row>
    <row r="3521" spans="1:10" x14ac:dyDescent="0.25">
      <c r="A3521" s="27">
        <v>2413092</v>
      </c>
      <c r="B3521" s="34" t="s">
        <v>3070</v>
      </c>
      <c r="C3521" s="35">
        <v>14836</v>
      </c>
      <c r="D3521" s="36" t="s">
        <v>1025</v>
      </c>
      <c r="E3521" s="36">
        <v>148</v>
      </c>
      <c r="F3521" s="35">
        <v>16112</v>
      </c>
      <c r="G3521" s="36" t="s">
        <v>1025</v>
      </c>
      <c r="H3521" s="36">
        <v>109</v>
      </c>
      <c r="I3521" s="36">
        <v>690</v>
      </c>
      <c r="J3521" s="35">
        <v>473</v>
      </c>
    </row>
    <row r="3522" spans="1:10" x14ac:dyDescent="0.25">
      <c r="A3522" s="27" t="s">
        <v>1025</v>
      </c>
      <c r="B3522" s="40" t="s">
        <v>3071</v>
      </c>
      <c r="C3522" s="41"/>
      <c r="D3522" s="41"/>
      <c r="E3522" s="41"/>
      <c r="F3522" s="41"/>
      <c r="G3522" s="41"/>
      <c r="H3522" s="41"/>
      <c r="I3522" s="41"/>
      <c r="J3522" s="41"/>
    </row>
    <row r="3523" spans="1:10" x14ac:dyDescent="0.25">
      <c r="A3523" s="27" t="s">
        <v>1025</v>
      </c>
      <c r="B3523" s="37" t="s">
        <v>1701</v>
      </c>
      <c r="C3523" s="38"/>
      <c r="D3523" s="38"/>
      <c r="E3523" s="38"/>
      <c r="F3523" s="38"/>
      <c r="G3523" s="38"/>
      <c r="H3523" s="38"/>
      <c r="I3523" s="38"/>
      <c r="J3523" s="38"/>
    </row>
    <row r="3524" spans="1:10" x14ac:dyDescent="0.25">
      <c r="A3524" s="27">
        <v>2415011</v>
      </c>
      <c r="B3524" s="34" t="s">
        <v>3072</v>
      </c>
      <c r="C3524" s="35">
        <v>2044</v>
      </c>
      <c r="D3524" s="36" t="s">
        <v>1025</v>
      </c>
      <c r="E3524" s="36">
        <v>20</v>
      </c>
      <c r="F3524" s="35">
        <v>13994</v>
      </c>
      <c r="G3524" s="36" t="s">
        <v>1025</v>
      </c>
      <c r="H3524" s="36">
        <v>685</v>
      </c>
      <c r="I3524" s="36">
        <v>2233</v>
      </c>
      <c r="J3524" s="35">
        <v>573</v>
      </c>
    </row>
    <row r="3525" spans="1:10" x14ac:dyDescent="0.25">
      <c r="A3525" s="27">
        <v>2415021</v>
      </c>
      <c r="B3525" s="34" t="s">
        <v>3073</v>
      </c>
      <c r="C3525" s="35">
        <v>1253</v>
      </c>
      <c r="D3525" s="36" t="s">
        <v>1025</v>
      </c>
      <c r="E3525" s="36">
        <v>13</v>
      </c>
      <c r="F3525" s="35">
        <v>17806</v>
      </c>
      <c r="G3525" s="36" t="s">
        <v>1025</v>
      </c>
      <c r="H3525" s="36">
        <v>1421</v>
      </c>
      <c r="I3525" s="36">
        <v>2304</v>
      </c>
      <c r="J3525" s="35">
        <v>407</v>
      </c>
    </row>
    <row r="3526" spans="1:10" x14ac:dyDescent="0.25">
      <c r="A3526" s="27">
        <v>2415031</v>
      </c>
      <c r="B3526" s="34" t="s">
        <v>3074</v>
      </c>
      <c r="C3526" s="35">
        <v>1495</v>
      </c>
      <c r="D3526" s="36" t="s">
        <v>1025</v>
      </c>
      <c r="E3526" s="36">
        <v>15</v>
      </c>
      <c r="F3526" s="35">
        <v>21637</v>
      </c>
      <c r="G3526" s="36" t="s">
        <v>1025</v>
      </c>
      <c r="H3526" s="36">
        <v>1447</v>
      </c>
      <c r="I3526" s="36">
        <v>2279</v>
      </c>
      <c r="J3526" s="35">
        <v>314</v>
      </c>
    </row>
    <row r="3527" spans="1:10" x14ac:dyDescent="0.25">
      <c r="A3527" s="27">
        <v>2415041</v>
      </c>
      <c r="B3527" s="34" t="s">
        <v>3075</v>
      </c>
      <c r="C3527" s="35">
        <v>4951</v>
      </c>
      <c r="D3527" s="36" t="s">
        <v>1025</v>
      </c>
      <c r="E3527" s="36">
        <v>50</v>
      </c>
      <c r="F3527" s="35">
        <v>48143</v>
      </c>
      <c r="G3527" s="36" t="s">
        <v>1025</v>
      </c>
      <c r="H3527" s="36">
        <v>972</v>
      </c>
      <c r="I3527" s="36">
        <v>2022</v>
      </c>
      <c r="J3527" s="35">
        <v>97</v>
      </c>
    </row>
    <row r="3528" spans="1:10" x14ac:dyDescent="0.25">
      <c r="A3528" s="27" t="s">
        <v>1025</v>
      </c>
      <c r="B3528" s="37" t="s">
        <v>1030</v>
      </c>
      <c r="C3528" s="38"/>
      <c r="D3528" s="38"/>
      <c r="E3528" s="38"/>
      <c r="F3528" s="38"/>
      <c r="G3528" s="38"/>
      <c r="H3528" s="38"/>
      <c r="I3528" s="38"/>
      <c r="J3528" s="38"/>
    </row>
    <row r="3529" spans="1:10" x14ac:dyDescent="0.25">
      <c r="A3529" s="27">
        <v>2415052</v>
      </c>
      <c r="B3529" s="34" t="s">
        <v>3076</v>
      </c>
      <c r="C3529" s="35">
        <v>3805</v>
      </c>
      <c r="D3529" s="36" t="s">
        <v>1025</v>
      </c>
      <c r="E3529" s="36">
        <v>38</v>
      </c>
      <c r="F3529" s="35">
        <v>13747</v>
      </c>
      <c r="G3529" s="36" t="s">
        <v>1025</v>
      </c>
      <c r="H3529" s="36">
        <v>361</v>
      </c>
      <c r="I3529" s="36">
        <v>2107</v>
      </c>
      <c r="J3529" s="35">
        <v>581</v>
      </c>
    </row>
    <row r="3530" spans="1:10" x14ac:dyDescent="0.25">
      <c r="A3530" s="27">
        <v>2415062</v>
      </c>
      <c r="B3530" s="34" t="s">
        <v>2690</v>
      </c>
      <c r="C3530" s="35">
        <v>6458</v>
      </c>
      <c r="D3530" s="36" t="s">
        <v>1025</v>
      </c>
      <c r="E3530" s="36">
        <v>64</v>
      </c>
      <c r="F3530" s="35">
        <v>21265</v>
      </c>
      <c r="G3530" s="36" t="s">
        <v>1025</v>
      </c>
      <c r="H3530" s="36">
        <v>329</v>
      </c>
      <c r="I3530" s="36">
        <v>1908</v>
      </c>
      <c r="J3530" s="35">
        <v>320</v>
      </c>
    </row>
    <row r="3531" spans="1:10" x14ac:dyDescent="0.25">
      <c r="A3531" s="27">
        <v>2415072</v>
      </c>
      <c r="B3531" s="34" t="s">
        <v>3077</v>
      </c>
      <c r="C3531" s="35">
        <v>4178</v>
      </c>
      <c r="D3531" s="36" t="s">
        <v>1025</v>
      </c>
      <c r="E3531" s="36">
        <v>42</v>
      </c>
      <c r="F3531" s="35">
        <v>7920</v>
      </c>
      <c r="G3531" s="36" t="s">
        <v>1025</v>
      </c>
      <c r="H3531" s="36">
        <v>190</v>
      </c>
      <c r="I3531" s="36">
        <v>2079</v>
      </c>
      <c r="J3531" s="35">
        <v>1142</v>
      </c>
    </row>
    <row r="3532" spans="1:10" x14ac:dyDescent="0.25">
      <c r="A3532" s="27">
        <v>2415082</v>
      </c>
      <c r="B3532" s="34" t="s">
        <v>3078</v>
      </c>
      <c r="C3532" s="35">
        <v>1369</v>
      </c>
      <c r="D3532" s="36" t="s">
        <v>1025</v>
      </c>
      <c r="E3532" s="36">
        <v>14</v>
      </c>
      <c r="F3532" s="35">
        <v>5415</v>
      </c>
      <c r="G3532" s="36" t="s">
        <v>1025</v>
      </c>
      <c r="H3532" s="36">
        <v>396</v>
      </c>
      <c r="I3532" s="36">
        <v>2290</v>
      </c>
      <c r="J3532" s="35">
        <v>1621</v>
      </c>
    </row>
    <row r="3533" spans="1:10" x14ac:dyDescent="0.25">
      <c r="A3533" s="27">
        <v>2415092</v>
      </c>
      <c r="B3533" s="34" t="s">
        <v>3079</v>
      </c>
      <c r="C3533" s="35">
        <v>3122</v>
      </c>
      <c r="D3533" s="36" t="s">
        <v>1025</v>
      </c>
      <c r="E3533" s="36">
        <v>31</v>
      </c>
      <c r="F3533" s="35">
        <v>7689</v>
      </c>
      <c r="G3533" s="36" t="s">
        <v>1025</v>
      </c>
      <c r="H3533" s="36">
        <v>246</v>
      </c>
      <c r="I3533" s="36">
        <v>2162</v>
      </c>
      <c r="J3533" s="35">
        <v>1175</v>
      </c>
    </row>
    <row r="3534" spans="1:10" x14ac:dyDescent="0.25">
      <c r="A3534" s="27" t="s">
        <v>1025</v>
      </c>
      <c r="B3534" s="40" t="s">
        <v>3080</v>
      </c>
      <c r="C3534" s="41"/>
      <c r="D3534" s="41"/>
      <c r="E3534" s="41"/>
      <c r="F3534" s="41"/>
      <c r="G3534" s="41"/>
      <c r="H3534" s="41"/>
      <c r="I3534" s="41"/>
      <c r="J3534" s="41"/>
    </row>
    <row r="3535" spans="1:10" x14ac:dyDescent="0.25">
      <c r="A3535" s="27" t="s">
        <v>1025</v>
      </c>
      <c r="B3535" s="37" t="s">
        <v>1041</v>
      </c>
      <c r="C3535" s="38"/>
      <c r="D3535" s="38"/>
      <c r="E3535" s="38"/>
      <c r="F3535" s="38"/>
      <c r="G3535" s="38"/>
      <c r="H3535" s="38"/>
      <c r="I3535" s="38"/>
      <c r="J3535" s="38"/>
    </row>
    <row r="3536" spans="1:10" x14ac:dyDescent="0.25">
      <c r="A3536" s="27">
        <v>2416011</v>
      </c>
      <c r="B3536" s="34" t="s">
        <v>3081</v>
      </c>
      <c r="C3536" s="35">
        <v>3999</v>
      </c>
      <c r="D3536" s="36" t="s">
        <v>1025</v>
      </c>
      <c r="E3536" s="36">
        <v>40</v>
      </c>
      <c r="F3536" s="35">
        <v>8568</v>
      </c>
      <c r="G3536" s="36" t="s">
        <v>1025</v>
      </c>
      <c r="H3536" s="36">
        <v>214</v>
      </c>
      <c r="I3536" s="36">
        <v>2094</v>
      </c>
      <c r="J3536" s="35">
        <v>1041</v>
      </c>
    </row>
    <row r="3537" spans="1:10" x14ac:dyDescent="0.25">
      <c r="A3537" s="27">
        <v>2416021</v>
      </c>
      <c r="B3537" s="34" t="s">
        <v>3082</v>
      </c>
      <c r="C3537" s="35">
        <v>8525</v>
      </c>
      <c r="D3537" s="36" t="s">
        <v>1025</v>
      </c>
      <c r="E3537" s="36">
        <v>85</v>
      </c>
      <c r="F3537" s="35">
        <v>49567</v>
      </c>
      <c r="G3537" s="36" t="s">
        <v>1025</v>
      </c>
      <c r="H3537" s="36">
        <v>581</v>
      </c>
      <c r="I3537" s="36">
        <v>1613</v>
      </c>
      <c r="J3537" s="35">
        <v>92</v>
      </c>
    </row>
    <row r="3538" spans="1:10" x14ac:dyDescent="0.25">
      <c r="A3538" s="27" t="s">
        <v>1025</v>
      </c>
      <c r="B3538" s="37" t="s">
        <v>1030</v>
      </c>
      <c r="C3538" s="38"/>
      <c r="D3538" s="38"/>
      <c r="E3538" s="38"/>
      <c r="F3538" s="38"/>
      <c r="G3538" s="38"/>
      <c r="H3538" s="38"/>
      <c r="I3538" s="38"/>
      <c r="J3538" s="38"/>
    </row>
    <row r="3539" spans="1:10" x14ac:dyDescent="0.25">
      <c r="A3539" s="27">
        <v>2416032</v>
      </c>
      <c r="B3539" s="34" t="s">
        <v>3083</v>
      </c>
      <c r="C3539" s="35">
        <v>7100</v>
      </c>
      <c r="D3539" s="36" t="s">
        <v>1025</v>
      </c>
      <c r="E3539" s="36">
        <v>71</v>
      </c>
      <c r="F3539" s="35">
        <v>2630</v>
      </c>
      <c r="G3539" s="36" t="s">
        <v>1025</v>
      </c>
      <c r="H3539" s="36">
        <v>37</v>
      </c>
      <c r="I3539" s="36">
        <v>1836</v>
      </c>
      <c r="J3539" s="35">
        <v>2234</v>
      </c>
    </row>
    <row r="3540" spans="1:10" x14ac:dyDescent="0.25">
      <c r="A3540" s="27">
        <v>2416042</v>
      </c>
      <c r="B3540" s="34" t="s">
        <v>3084</v>
      </c>
      <c r="C3540" s="35">
        <v>11005</v>
      </c>
      <c r="D3540" s="36" t="s">
        <v>1025</v>
      </c>
      <c r="E3540" s="36">
        <v>110</v>
      </c>
      <c r="F3540" s="35">
        <v>6347</v>
      </c>
      <c r="G3540" s="36" t="s">
        <v>1025</v>
      </c>
      <c r="H3540" s="36">
        <v>58</v>
      </c>
      <c r="I3540" s="36">
        <v>1225</v>
      </c>
      <c r="J3540" s="35">
        <v>1418</v>
      </c>
    </row>
    <row r="3541" spans="1:10" x14ac:dyDescent="0.25">
      <c r="A3541" s="27">
        <v>2416092</v>
      </c>
      <c r="B3541" s="34" t="s">
        <v>3085</v>
      </c>
      <c r="C3541" s="35">
        <v>7679</v>
      </c>
      <c r="D3541" s="36" t="s">
        <v>1025</v>
      </c>
      <c r="E3541" s="36">
        <v>77</v>
      </c>
      <c r="F3541" s="35">
        <v>5224</v>
      </c>
      <c r="G3541" s="36" t="s">
        <v>1025</v>
      </c>
      <c r="H3541" s="36">
        <v>68</v>
      </c>
      <c r="I3541" s="36">
        <v>1747</v>
      </c>
      <c r="J3541" s="35">
        <v>1669</v>
      </c>
    </row>
    <row r="3542" spans="1:10" x14ac:dyDescent="0.25">
      <c r="A3542" s="27">
        <v>2416102</v>
      </c>
      <c r="B3542" s="34" t="s">
        <v>3086</v>
      </c>
      <c r="C3542" s="35">
        <v>12480</v>
      </c>
      <c r="D3542" s="36" t="s">
        <v>1025</v>
      </c>
      <c r="E3542" s="36">
        <v>125</v>
      </c>
      <c r="F3542" s="35">
        <v>4637</v>
      </c>
      <c r="G3542" s="36" t="s">
        <v>1025</v>
      </c>
      <c r="H3542" s="36">
        <v>37</v>
      </c>
      <c r="I3542" s="36">
        <v>980</v>
      </c>
      <c r="J3542" s="35">
        <v>1810</v>
      </c>
    </row>
    <row r="3543" spans="1:10" x14ac:dyDescent="0.25">
      <c r="A3543" s="27" t="s">
        <v>1025</v>
      </c>
      <c r="B3543" s="37" t="s">
        <v>1046</v>
      </c>
      <c r="C3543" s="38"/>
      <c r="D3543" s="38"/>
      <c r="E3543" s="38"/>
      <c r="F3543" s="38"/>
      <c r="G3543" s="38"/>
      <c r="H3543" s="38"/>
      <c r="I3543" s="38"/>
      <c r="J3543" s="38"/>
    </row>
    <row r="3544" spans="1:10" x14ac:dyDescent="0.25">
      <c r="A3544" s="27">
        <v>2416053</v>
      </c>
      <c r="B3544" s="34" t="s">
        <v>3087</v>
      </c>
      <c r="C3544" s="35">
        <v>13293</v>
      </c>
      <c r="D3544" s="36" t="s">
        <v>1025</v>
      </c>
      <c r="E3544" s="36">
        <v>133</v>
      </c>
      <c r="F3544" s="35">
        <v>15956</v>
      </c>
      <c r="G3544" s="36" t="s">
        <v>1025</v>
      </c>
      <c r="H3544" s="36">
        <v>120</v>
      </c>
      <c r="I3544" s="36">
        <v>872</v>
      </c>
      <c r="J3544" s="35">
        <v>480</v>
      </c>
    </row>
    <row r="3545" spans="1:10" x14ac:dyDescent="0.25">
      <c r="A3545" s="27">
        <v>2416054</v>
      </c>
      <c r="B3545" s="34" t="s">
        <v>1116</v>
      </c>
      <c r="C3545" s="35">
        <v>860</v>
      </c>
      <c r="D3545" s="36" t="s">
        <v>1025</v>
      </c>
      <c r="E3545" s="36">
        <v>9</v>
      </c>
      <c r="F3545" s="35">
        <v>6845</v>
      </c>
      <c r="G3545" s="36" t="s">
        <v>1025</v>
      </c>
      <c r="H3545" s="36">
        <v>796</v>
      </c>
      <c r="I3545" s="36" t="s">
        <v>1038</v>
      </c>
      <c r="J3545" s="35" t="s">
        <v>1038</v>
      </c>
    </row>
    <row r="3546" spans="1:10" x14ac:dyDescent="0.25">
      <c r="A3546" s="27">
        <v>2416055</v>
      </c>
      <c r="B3546" s="34" t="s">
        <v>1039</v>
      </c>
      <c r="C3546" s="35">
        <v>12433</v>
      </c>
      <c r="D3546" s="36" t="s">
        <v>1025</v>
      </c>
      <c r="E3546" s="36">
        <v>124</v>
      </c>
      <c r="F3546" s="35">
        <v>9111</v>
      </c>
      <c r="G3546" s="36" t="s">
        <v>1025</v>
      </c>
      <c r="H3546" s="36">
        <v>73</v>
      </c>
      <c r="I3546" s="36" t="s">
        <v>1038</v>
      </c>
      <c r="J3546" s="35" t="s">
        <v>1038</v>
      </c>
    </row>
    <row r="3547" spans="1:10" x14ac:dyDescent="0.25">
      <c r="A3547" s="27">
        <v>2416063</v>
      </c>
      <c r="B3547" s="34" t="s">
        <v>3088</v>
      </c>
      <c r="C3547" s="35">
        <v>8473</v>
      </c>
      <c r="D3547" s="36" t="s">
        <v>1025</v>
      </c>
      <c r="E3547" s="36">
        <v>85</v>
      </c>
      <c r="F3547" s="35">
        <v>9152</v>
      </c>
      <c r="G3547" s="36" t="s">
        <v>1025</v>
      </c>
      <c r="H3547" s="36">
        <v>108</v>
      </c>
      <c r="I3547" s="36">
        <v>1623</v>
      </c>
      <c r="J3547" s="35">
        <v>956</v>
      </c>
    </row>
    <row r="3548" spans="1:10" x14ac:dyDescent="0.25">
      <c r="A3548" s="27">
        <v>2416064</v>
      </c>
      <c r="B3548" s="34" t="s">
        <v>1129</v>
      </c>
      <c r="C3548" s="35">
        <v>2856</v>
      </c>
      <c r="D3548" s="36" t="s">
        <v>1025</v>
      </c>
      <c r="E3548" s="36">
        <v>29</v>
      </c>
      <c r="F3548" s="35">
        <v>4296</v>
      </c>
      <c r="G3548" s="36" t="s">
        <v>1025</v>
      </c>
      <c r="H3548" s="36">
        <v>150</v>
      </c>
      <c r="I3548" s="36" t="s">
        <v>1038</v>
      </c>
      <c r="J3548" s="35" t="s">
        <v>1038</v>
      </c>
    </row>
    <row r="3549" spans="1:10" x14ac:dyDescent="0.25">
      <c r="A3549" s="27">
        <v>2416065</v>
      </c>
      <c r="B3549" s="34" t="s">
        <v>1049</v>
      </c>
      <c r="C3549" s="35">
        <v>5617</v>
      </c>
      <c r="D3549" s="36" t="s">
        <v>1025</v>
      </c>
      <c r="E3549" s="36">
        <v>56</v>
      </c>
      <c r="F3549" s="35">
        <v>4856</v>
      </c>
      <c r="G3549" s="36" t="s">
        <v>1025</v>
      </c>
      <c r="H3549" s="36">
        <v>86</v>
      </c>
      <c r="I3549" s="36" t="s">
        <v>1038</v>
      </c>
      <c r="J3549" s="35" t="s">
        <v>1038</v>
      </c>
    </row>
    <row r="3550" spans="1:10" x14ac:dyDescent="0.25">
      <c r="A3550" s="27">
        <v>2416073</v>
      </c>
      <c r="B3550" s="34" t="s">
        <v>3089</v>
      </c>
      <c r="C3550" s="35">
        <v>14276</v>
      </c>
      <c r="D3550" s="36" t="s">
        <v>1025</v>
      </c>
      <c r="E3550" s="36">
        <v>143</v>
      </c>
      <c r="F3550" s="35">
        <v>8640</v>
      </c>
      <c r="G3550" s="36" t="s">
        <v>1025</v>
      </c>
      <c r="H3550" s="36">
        <v>61</v>
      </c>
      <c r="I3550" s="36">
        <v>752</v>
      </c>
      <c r="J3550" s="35">
        <v>1028</v>
      </c>
    </row>
    <row r="3551" spans="1:10" x14ac:dyDescent="0.25">
      <c r="A3551" s="27">
        <v>2416074</v>
      </c>
      <c r="B3551" s="34" t="s">
        <v>1129</v>
      </c>
      <c r="C3551" s="35">
        <v>822</v>
      </c>
      <c r="D3551" s="36" t="s">
        <v>1025</v>
      </c>
      <c r="E3551" s="36">
        <v>8</v>
      </c>
      <c r="F3551" s="35">
        <v>1947</v>
      </c>
      <c r="G3551" s="36" t="s">
        <v>1025</v>
      </c>
      <c r="H3551" s="36">
        <v>237</v>
      </c>
      <c r="I3551" s="36" t="s">
        <v>1038</v>
      </c>
      <c r="J3551" s="35" t="s">
        <v>1038</v>
      </c>
    </row>
    <row r="3552" spans="1:10" x14ac:dyDescent="0.25">
      <c r="A3552" s="27">
        <v>2416075</v>
      </c>
      <c r="B3552" s="34" t="s">
        <v>1049</v>
      </c>
      <c r="C3552" s="35">
        <v>13454</v>
      </c>
      <c r="D3552" s="36" t="s">
        <v>1025</v>
      </c>
      <c r="E3552" s="36">
        <v>135</v>
      </c>
      <c r="F3552" s="35">
        <v>6693</v>
      </c>
      <c r="G3552" s="36" t="s">
        <v>1025</v>
      </c>
      <c r="H3552" s="36">
        <v>50</v>
      </c>
      <c r="I3552" s="36" t="s">
        <v>1038</v>
      </c>
      <c r="J3552" s="35" t="s">
        <v>1038</v>
      </c>
    </row>
    <row r="3553" spans="1:10" x14ac:dyDescent="0.25">
      <c r="A3553" s="27">
        <v>2416083</v>
      </c>
      <c r="B3553" s="34" t="s">
        <v>3090</v>
      </c>
      <c r="C3553" s="35">
        <v>13393</v>
      </c>
      <c r="D3553" s="36" t="s">
        <v>1025</v>
      </c>
      <c r="E3553" s="36">
        <v>134</v>
      </c>
      <c r="F3553" s="35">
        <v>7713</v>
      </c>
      <c r="G3553" s="36" t="s">
        <v>1025</v>
      </c>
      <c r="H3553" s="36">
        <v>58</v>
      </c>
      <c r="I3553" s="36">
        <v>857</v>
      </c>
      <c r="J3553" s="35">
        <v>1169</v>
      </c>
    </row>
    <row r="3554" spans="1:10" x14ac:dyDescent="0.25">
      <c r="A3554" s="27">
        <v>2416084</v>
      </c>
      <c r="B3554" s="34" t="s">
        <v>1064</v>
      </c>
      <c r="C3554" s="35">
        <v>1803</v>
      </c>
      <c r="D3554" s="36" t="s">
        <v>1025</v>
      </c>
      <c r="E3554" s="36">
        <v>18</v>
      </c>
      <c r="F3554" s="35">
        <v>3622</v>
      </c>
      <c r="G3554" s="36" t="s">
        <v>1025</v>
      </c>
      <c r="H3554" s="36">
        <v>201</v>
      </c>
      <c r="I3554" s="36" t="s">
        <v>1038</v>
      </c>
      <c r="J3554" s="35" t="s">
        <v>1038</v>
      </c>
    </row>
    <row r="3555" spans="1:10" x14ac:dyDescent="0.25">
      <c r="A3555" s="27">
        <v>2416085</v>
      </c>
      <c r="B3555" s="34" t="s">
        <v>1049</v>
      </c>
      <c r="C3555" s="35">
        <v>11590</v>
      </c>
      <c r="D3555" s="36" t="s">
        <v>1025</v>
      </c>
      <c r="E3555" s="36">
        <v>116</v>
      </c>
      <c r="F3555" s="35">
        <v>4091</v>
      </c>
      <c r="G3555" s="36" t="s">
        <v>1025</v>
      </c>
      <c r="H3555" s="36">
        <v>35</v>
      </c>
      <c r="I3555" s="36" t="s">
        <v>1038</v>
      </c>
      <c r="J3555" s="35" t="s">
        <v>1038</v>
      </c>
    </row>
    <row r="3556" spans="1:10" x14ac:dyDescent="0.25">
      <c r="A3556" s="27" t="s">
        <v>1025</v>
      </c>
      <c r="B3556" s="40" t="s">
        <v>3091</v>
      </c>
      <c r="C3556" s="41"/>
      <c r="D3556" s="41"/>
      <c r="E3556" s="41"/>
      <c r="F3556" s="41"/>
      <c r="G3556" s="41"/>
      <c r="H3556" s="41"/>
      <c r="I3556" s="41"/>
      <c r="J3556" s="41"/>
    </row>
    <row r="3557" spans="1:10" x14ac:dyDescent="0.25">
      <c r="A3557" s="27" t="s">
        <v>1025</v>
      </c>
      <c r="B3557" s="37" t="s">
        <v>1150</v>
      </c>
      <c r="C3557" s="38"/>
      <c r="D3557" s="38"/>
      <c r="E3557" s="38"/>
      <c r="F3557" s="38"/>
      <c r="G3557" s="38"/>
      <c r="H3557" s="38"/>
      <c r="I3557" s="38"/>
      <c r="J3557" s="38"/>
    </row>
    <row r="3558" spans="1:10" x14ac:dyDescent="0.25">
      <c r="A3558" s="27">
        <v>2417011</v>
      </c>
      <c r="B3558" s="34" t="s">
        <v>3092</v>
      </c>
      <c r="C3558" s="35">
        <v>5054</v>
      </c>
      <c r="D3558" s="36" t="s">
        <v>1025</v>
      </c>
      <c r="E3558" s="36">
        <v>51</v>
      </c>
      <c r="F3558" s="35">
        <v>31388</v>
      </c>
      <c r="G3558" s="36" t="s">
        <v>1025</v>
      </c>
      <c r="H3558" s="36">
        <v>621</v>
      </c>
      <c r="I3558" s="36">
        <v>2015</v>
      </c>
      <c r="J3558" s="35">
        <v>179</v>
      </c>
    </row>
    <row r="3559" spans="1:10" x14ac:dyDescent="0.25">
      <c r="A3559" s="27" t="s">
        <v>1025</v>
      </c>
      <c r="B3559" s="37" t="s">
        <v>1030</v>
      </c>
      <c r="C3559" s="38"/>
      <c r="D3559" s="38"/>
      <c r="E3559" s="38"/>
      <c r="F3559" s="38"/>
      <c r="G3559" s="38"/>
      <c r="H3559" s="38"/>
      <c r="I3559" s="38"/>
      <c r="J3559" s="38"/>
    </row>
    <row r="3560" spans="1:10" x14ac:dyDescent="0.25">
      <c r="A3560" s="27">
        <v>2417022</v>
      </c>
      <c r="B3560" s="34" t="s">
        <v>1948</v>
      </c>
      <c r="C3560" s="35">
        <v>5640</v>
      </c>
      <c r="D3560" s="36" t="s">
        <v>1025</v>
      </c>
      <c r="E3560" s="36">
        <v>56</v>
      </c>
      <c r="F3560" s="35">
        <v>6809</v>
      </c>
      <c r="G3560" s="36" t="s">
        <v>1025</v>
      </c>
      <c r="H3560" s="36">
        <v>121</v>
      </c>
      <c r="I3560" s="36">
        <v>1978</v>
      </c>
      <c r="J3560" s="35">
        <v>1334</v>
      </c>
    </row>
    <row r="3561" spans="1:10" x14ac:dyDescent="0.25">
      <c r="A3561" s="27">
        <v>2417032</v>
      </c>
      <c r="B3561" s="34" t="s">
        <v>3093</v>
      </c>
      <c r="C3561" s="35">
        <v>2795</v>
      </c>
      <c r="D3561" s="36" t="s">
        <v>1025</v>
      </c>
      <c r="E3561" s="36">
        <v>28</v>
      </c>
      <c r="F3561" s="35">
        <v>6252</v>
      </c>
      <c r="G3561" s="36" t="s">
        <v>1025</v>
      </c>
      <c r="H3561" s="36">
        <v>224</v>
      </c>
      <c r="I3561" s="36">
        <v>2176</v>
      </c>
      <c r="J3561" s="35">
        <v>1432</v>
      </c>
    </row>
    <row r="3562" spans="1:10" x14ac:dyDescent="0.25">
      <c r="A3562" s="27">
        <v>2417042</v>
      </c>
      <c r="B3562" s="34" t="s">
        <v>3094</v>
      </c>
      <c r="C3562" s="35">
        <v>17062</v>
      </c>
      <c r="D3562" s="36" t="s">
        <v>1025</v>
      </c>
      <c r="E3562" s="36">
        <v>170</v>
      </c>
      <c r="F3562" s="35">
        <v>13342</v>
      </c>
      <c r="G3562" s="36" t="s">
        <v>1025</v>
      </c>
      <c r="H3562" s="36">
        <v>78</v>
      </c>
      <c r="I3562" s="36">
        <v>512</v>
      </c>
      <c r="J3562" s="35">
        <v>602</v>
      </c>
    </row>
    <row r="3563" spans="1:10" x14ac:dyDescent="0.25">
      <c r="A3563" s="27">
        <v>2417052</v>
      </c>
      <c r="B3563" s="34" t="s">
        <v>3095</v>
      </c>
      <c r="C3563" s="35">
        <v>3156</v>
      </c>
      <c r="D3563" s="36" t="s">
        <v>1025</v>
      </c>
      <c r="E3563" s="36">
        <v>32</v>
      </c>
      <c r="F3563" s="35">
        <v>2391</v>
      </c>
      <c r="G3563" s="39" t="s">
        <v>1108</v>
      </c>
      <c r="H3563" s="36">
        <v>76</v>
      </c>
      <c r="I3563" s="36">
        <v>2161</v>
      </c>
      <c r="J3563" s="35">
        <v>2257</v>
      </c>
    </row>
    <row r="3564" spans="1:10" x14ac:dyDescent="0.25">
      <c r="A3564" s="27">
        <v>2417062</v>
      </c>
      <c r="B3564" s="34" t="s">
        <v>3096</v>
      </c>
      <c r="C3564" s="35">
        <v>5872</v>
      </c>
      <c r="D3564" s="36" t="s">
        <v>1025</v>
      </c>
      <c r="E3564" s="36">
        <v>59</v>
      </c>
      <c r="F3564" s="35">
        <v>10818</v>
      </c>
      <c r="G3564" s="36" t="s">
        <v>1025</v>
      </c>
      <c r="H3564" s="36">
        <v>184</v>
      </c>
      <c r="I3564" s="36">
        <v>1954</v>
      </c>
      <c r="J3564" s="35">
        <v>798</v>
      </c>
    </row>
    <row r="3565" spans="1:10" x14ac:dyDescent="0.25">
      <c r="A3565" s="27">
        <v>2417072</v>
      </c>
      <c r="B3565" s="34" t="s">
        <v>3097</v>
      </c>
      <c r="C3565" s="35">
        <v>4277</v>
      </c>
      <c r="D3565" s="36" t="s">
        <v>1025</v>
      </c>
      <c r="E3565" s="36">
        <v>43</v>
      </c>
      <c r="F3565" s="35">
        <v>4545</v>
      </c>
      <c r="G3565" s="36" t="s">
        <v>1025</v>
      </c>
      <c r="H3565" s="36">
        <v>106</v>
      </c>
      <c r="I3565" s="36">
        <v>2072</v>
      </c>
      <c r="J3565" s="35">
        <v>1836</v>
      </c>
    </row>
    <row r="3566" spans="1:10" x14ac:dyDescent="0.25">
      <c r="A3566" s="27">
        <v>2417082</v>
      </c>
      <c r="B3566" s="34" t="s">
        <v>3098</v>
      </c>
      <c r="C3566" s="35">
        <v>3586</v>
      </c>
      <c r="D3566" s="36" t="s">
        <v>1025</v>
      </c>
      <c r="E3566" s="36">
        <v>36</v>
      </c>
      <c r="F3566" s="35">
        <v>14426</v>
      </c>
      <c r="G3566" s="36" t="s">
        <v>1025</v>
      </c>
      <c r="H3566" s="36">
        <v>402</v>
      </c>
      <c r="I3566" s="36">
        <v>2120</v>
      </c>
      <c r="J3566" s="35">
        <v>549</v>
      </c>
    </row>
    <row r="3567" spans="1:10" x14ac:dyDescent="0.25">
      <c r="A3567" s="27">
        <v>2417092</v>
      </c>
      <c r="B3567" s="34" t="s">
        <v>3099</v>
      </c>
      <c r="C3567" s="35">
        <v>9888</v>
      </c>
      <c r="D3567" s="36" t="s">
        <v>1025</v>
      </c>
      <c r="E3567" s="36">
        <v>99</v>
      </c>
      <c r="F3567" s="35">
        <v>10078</v>
      </c>
      <c r="G3567" s="36" t="s">
        <v>1025</v>
      </c>
      <c r="H3567" s="36">
        <v>102</v>
      </c>
      <c r="I3567" s="36">
        <v>1408</v>
      </c>
      <c r="J3567" s="35">
        <v>860</v>
      </c>
    </row>
    <row r="3568" spans="1:10" x14ac:dyDescent="0.25">
      <c r="A3568" s="27">
        <v>2417102</v>
      </c>
      <c r="B3568" s="34" t="s">
        <v>3100</v>
      </c>
      <c r="C3568" s="35">
        <v>6486</v>
      </c>
      <c r="D3568" s="36" t="s">
        <v>1025</v>
      </c>
      <c r="E3568" s="36">
        <v>65</v>
      </c>
      <c r="F3568" s="35">
        <v>13095</v>
      </c>
      <c r="G3568" s="36" t="s">
        <v>1025</v>
      </c>
      <c r="H3568" s="36">
        <v>202</v>
      </c>
      <c r="I3568" s="36">
        <v>1903</v>
      </c>
      <c r="J3568" s="35">
        <v>622</v>
      </c>
    </row>
    <row r="3569" spans="1:10" x14ac:dyDescent="0.25">
      <c r="A3569" s="27">
        <v>2417112</v>
      </c>
      <c r="B3569" s="34" t="s">
        <v>3101</v>
      </c>
      <c r="C3569" s="35">
        <v>13142</v>
      </c>
      <c r="D3569" s="36" t="s">
        <v>1025</v>
      </c>
      <c r="E3569" s="36">
        <v>131</v>
      </c>
      <c r="F3569" s="35">
        <v>8842</v>
      </c>
      <c r="G3569" s="36" t="s">
        <v>1025</v>
      </c>
      <c r="H3569" s="36">
        <v>67</v>
      </c>
      <c r="I3569" s="36">
        <v>892</v>
      </c>
      <c r="J3569" s="35">
        <v>1005</v>
      </c>
    </row>
    <row r="3570" spans="1:10" x14ac:dyDescent="0.25">
      <c r="A3570" s="27">
        <v>2417122</v>
      </c>
      <c r="B3570" s="34" t="s">
        <v>3102</v>
      </c>
      <c r="C3570" s="35">
        <v>4502</v>
      </c>
      <c r="D3570" s="36" t="s">
        <v>1025</v>
      </c>
      <c r="E3570" s="36">
        <v>45</v>
      </c>
      <c r="F3570" s="35">
        <v>3545</v>
      </c>
      <c r="G3570" s="36" t="s">
        <v>1025</v>
      </c>
      <c r="H3570" s="36">
        <v>79</v>
      </c>
      <c r="I3570" s="36">
        <v>2060</v>
      </c>
      <c r="J3570" s="35">
        <v>2085</v>
      </c>
    </row>
    <row r="3571" spans="1:10" x14ac:dyDescent="0.25">
      <c r="A3571" s="27">
        <v>2417132</v>
      </c>
      <c r="B3571" s="34" t="s">
        <v>3103</v>
      </c>
      <c r="C3571" s="35">
        <v>3918</v>
      </c>
      <c r="D3571" s="36" t="s">
        <v>1025</v>
      </c>
      <c r="E3571" s="36">
        <v>39</v>
      </c>
      <c r="F3571" s="35">
        <v>8095</v>
      </c>
      <c r="G3571" s="36" t="s">
        <v>1025</v>
      </c>
      <c r="H3571" s="36">
        <v>207</v>
      </c>
      <c r="I3571" s="36">
        <v>2098</v>
      </c>
      <c r="J3571" s="35">
        <v>1113</v>
      </c>
    </row>
    <row r="3572" spans="1:10" x14ac:dyDescent="0.25">
      <c r="A3572" s="27">
        <v>2417142</v>
      </c>
      <c r="B3572" s="34" t="s">
        <v>3104</v>
      </c>
      <c r="C3572" s="35">
        <v>10981</v>
      </c>
      <c r="D3572" s="36" t="s">
        <v>1025</v>
      </c>
      <c r="E3572" s="36">
        <v>110</v>
      </c>
      <c r="F3572" s="35">
        <v>4499</v>
      </c>
      <c r="G3572" s="36" t="s">
        <v>1025</v>
      </c>
      <c r="H3572" s="36">
        <v>41</v>
      </c>
      <c r="I3572" s="36">
        <v>1229</v>
      </c>
      <c r="J3572" s="35">
        <v>1851</v>
      </c>
    </row>
    <row r="3573" spans="1:10" x14ac:dyDescent="0.25">
      <c r="A3573" s="27">
        <v>2417152</v>
      </c>
      <c r="B3573" s="34" t="s">
        <v>3105</v>
      </c>
      <c r="C3573" s="35">
        <v>7647</v>
      </c>
      <c r="D3573" s="36" t="s">
        <v>1025</v>
      </c>
      <c r="E3573" s="36">
        <v>76</v>
      </c>
      <c r="F3573" s="35">
        <v>15101</v>
      </c>
      <c r="G3573" s="36" t="s">
        <v>1025</v>
      </c>
      <c r="H3573" s="36">
        <v>197</v>
      </c>
      <c r="I3573" s="36">
        <v>1753</v>
      </c>
      <c r="J3573" s="35">
        <v>517</v>
      </c>
    </row>
    <row r="3574" spans="1:10" x14ac:dyDescent="0.25">
      <c r="A3574" s="27" t="s">
        <v>1025</v>
      </c>
      <c r="B3574" s="40" t="s">
        <v>3106</v>
      </c>
      <c r="C3574" s="41"/>
      <c r="D3574" s="41"/>
      <c r="E3574" s="41"/>
      <c r="F3574" s="41"/>
      <c r="G3574" s="41"/>
      <c r="H3574" s="41"/>
      <c r="I3574" s="41"/>
      <c r="J3574" s="41"/>
    </row>
    <row r="3575" spans="1:10" x14ac:dyDescent="0.25">
      <c r="A3575" s="27">
        <v>2461011</v>
      </c>
      <c r="B3575" s="34" t="s">
        <v>3107</v>
      </c>
      <c r="C3575" s="35">
        <v>12451</v>
      </c>
      <c r="D3575" s="36" t="s">
        <v>1025</v>
      </c>
      <c r="E3575" s="36">
        <v>125</v>
      </c>
      <c r="F3575" s="35">
        <v>171259</v>
      </c>
      <c r="G3575" s="36" t="s">
        <v>1025</v>
      </c>
      <c r="H3575" s="36">
        <v>1375</v>
      </c>
      <c r="I3575" s="36">
        <v>987</v>
      </c>
      <c r="J3575" s="35">
        <v>22</v>
      </c>
    </row>
    <row r="3576" spans="1:10" x14ac:dyDescent="0.25">
      <c r="A3576" s="27">
        <v>2462011</v>
      </c>
      <c r="B3576" s="34" t="s">
        <v>3108</v>
      </c>
      <c r="C3576" s="35">
        <v>6944</v>
      </c>
      <c r="D3576" s="36" t="s">
        <v>1025</v>
      </c>
      <c r="E3576" s="36">
        <v>69</v>
      </c>
      <c r="F3576" s="35">
        <v>166795</v>
      </c>
      <c r="G3576" s="36" t="s">
        <v>1025</v>
      </c>
      <c r="H3576" s="36">
        <v>2402</v>
      </c>
      <c r="I3576" s="36">
        <v>1854</v>
      </c>
      <c r="J3576" s="35">
        <v>23</v>
      </c>
    </row>
    <row r="3577" spans="1:10" x14ac:dyDescent="0.25">
      <c r="A3577" s="27">
        <v>2463011</v>
      </c>
      <c r="B3577" s="34" t="s">
        <v>3109</v>
      </c>
      <c r="C3577" s="35">
        <v>3324</v>
      </c>
      <c r="D3577" s="36" t="s">
        <v>1025</v>
      </c>
      <c r="E3577" s="36">
        <v>33</v>
      </c>
      <c r="F3577" s="35">
        <v>108434</v>
      </c>
      <c r="G3577" s="36" t="s">
        <v>1025</v>
      </c>
      <c r="H3577" s="36">
        <v>3262</v>
      </c>
      <c r="I3577" s="36">
        <v>2145</v>
      </c>
      <c r="J3577" s="35">
        <v>36</v>
      </c>
    </row>
    <row r="3578" spans="1:10" x14ac:dyDescent="0.25">
      <c r="A3578" s="27">
        <v>2464011</v>
      </c>
      <c r="B3578" s="34" t="s">
        <v>3110</v>
      </c>
      <c r="C3578" s="35">
        <v>15971</v>
      </c>
      <c r="D3578" s="36" t="s">
        <v>1025</v>
      </c>
      <c r="E3578" s="36">
        <v>160</v>
      </c>
      <c r="F3578" s="35">
        <v>222292</v>
      </c>
      <c r="G3578" s="36" t="s">
        <v>1025</v>
      </c>
      <c r="H3578" s="36">
        <v>1392</v>
      </c>
      <c r="I3578" s="36">
        <v>600</v>
      </c>
      <c r="J3578" s="35">
        <v>13</v>
      </c>
    </row>
    <row r="3579" spans="1:10" x14ac:dyDescent="0.25">
      <c r="A3579" s="27">
        <v>2465011</v>
      </c>
      <c r="B3579" s="34" t="s">
        <v>3111</v>
      </c>
      <c r="C3579" s="35">
        <v>18873</v>
      </c>
      <c r="D3579" s="39" t="s">
        <v>1033</v>
      </c>
      <c r="E3579" s="36">
        <v>189</v>
      </c>
      <c r="F3579" s="35">
        <v>120259</v>
      </c>
      <c r="G3579" s="36" t="s">
        <v>1025</v>
      </c>
      <c r="H3579" s="36">
        <v>637</v>
      </c>
      <c r="I3579" s="36">
        <v>398</v>
      </c>
      <c r="J3579" s="35">
        <v>30</v>
      </c>
    </row>
    <row r="3580" spans="1:10" x14ac:dyDescent="0.25">
      <c r="A3580" s="27">
        <v>2466011</v>
      </c>
      <c r="B3580" s="34" t="s">
        <v>3112</v>
      </c>
      <c r="C3580" s="35">
        <v>13388</v>
      </c>
      <c r="D3580" s="36" t="s">
        <v>1025</v>
      </c>
      <c r="E3580" s="36">
        <v>134</v>
      </c>
      <c r="F3580" s="35">
        <v>179806</v>
      </c>
      <c r="G3580" s="36" t="s">
        <v>1025</v>
      </c>
      <c r="H3580" s="36">
        <v>1343</v>
      </c>
      <c r="I3580" s="36">
        <v>860</v>
      </c>
      <c r="J3580" s="35">
        <v>19</v>
      </c>
    </row>
    <row r="3581" spans="1:10" x14ac:dyDescent="0.25">
      <c r="A3581" s="27">
        <v>2467011</v>
      </c>
      <c r="B3581" s="34" t="s">
        <v>3113</v>
      </c>
      <c r="C3581" s="35">
        <v>8533</v>
      </c>
      <c r="D3581" s="36" t="s">
        <v>1025</v>
      </c>
      <c r="E3581" s="36">
        <v>85</v>
      </c>
      <c r="F3581" s="35">
        <v>89128</v>
      </c>
      <c r="G3581" s="36" t="s">
        <v>1025</v>
      </c>
      <c r="H3581" s="36">
        <v>1045</v>
      </c>
      <c r="I3581" s="36">
        <v>1611</v>
      </c>
      <c r="J3581" s="35">
        <v>43</v>
      </c>
    </row>
    <row r="3582" spans="1:10" x14ac:dyDescent="0.25">
      <c r="A3582" s="27">
        <v>2468011</v>
      </c>
      <c r="B3582" s="34" t="s">
        <v>3114</v>
      </c>
      <c r="C3582" s="35">
        <v>15259</v>
      </c>
      <c r="D3582" s="36" t="s">
        <v>1025</v>
      </c>
      <c r="E3582" s="36">
        <v>153</v>
      </c>
      <c r="F3582" s="35">
        <v>91563</v>
      </c>
      <c r="G3582" s="36" t="s">
        <v>1025</v>
      </c>
      <c r="H3582" s="36">
        <v>600</v>
      </c>
      <c r="I3582" s="36">
        <v>651</v>
      </c>
      <c r="J3582" s="35">
        <v>41</v>
      </c>
    </row>
    <row r="3583" spans="1:10" x14ac:dyDescent="0.25">
      <c r="A3583" s="27">
        <v>2469011</v>
      </c>
      <c r="B3583" s="34" t="s">
        <v>3115</v>
      </c>
      <c r="C3583" s="35">
        <v>16464</v>
      </c>
      <c r="D3583" s="36" t="s">
        <v>1025</v>
      </c>
      <c r="E3583" s="36">
        <v>165</v>
      </c>
      <c r="F3583" s="35">
        <v>294510</v>
      </c>
      <c r="G3583" s="39" t="s">
        <v>1033</v>
      </c>
      <c r="H3583" s="36">
        <v>1789</v>
      </c>
      <c r="I3583" s="36">
        <v>557</v>
      </c>
      <c r="J3583" s="35">
        <v>11</v>
      </c>
    </row>
    <row r="3584" spans="1:10" x14ac:dyDescent="0.25">
      <c r="A3584" s="27">
        <v>2470011</v>
      </c>
      <c r="B3584" s="34" t="s">
        <v>3116</v>
      </c>
      <c r="C3584" s="35">
        <v>6562</v>
      </c>
      <c r="D3584" s="36" t="s">
        <v>1025</v>
      </c>
      <c r="E3584" s="36">
        <v>66</v>
      </c>
      <c r="F3584" s="35">
        <v>74586</v>
      </c>
      <c r="G3584" s="36" t="s">
        <v>1025</v>
      </c>
      <c r="H3584" s="36">
        <v>1137</v>
      </c>
      <c r="I3584" s="36">
        <v>1897</v>
      </c>
      <c r="J3584" s="35">
        <v>48</v>
      </c>
    </row>
    <row r="3585" spans="1:10" x14ac:dyDescent="0.25">
      <c r="A3585" s="27">
        <v>2471011</v>
      </c>
      <c r="B3585" s="34" t="s">
        <v>3117</v>
      </c>
      <c r="C3585" s="35">
        <v>3998</v>
      </c>
      <c r="D3585" s="36" t="s">
        <v>1025</v>
      </c>
      <c r="E3585" s="36">
        <v>40</v>
      </c>
      <c r="F3585" s="35">
        <v>55299</v>
      </c>
      <c r="G3585" s="36" t="s">
        <v>1025</v>
      </c>
      <c r="H3585" s="36">
        <v>1383</v>
      </c>
      <c r="I3585" s="36">
        <v>2095</v>
      </c>
      <c r="J3585" s="35">
        <v>83</v>
      </c>
    </row>
    <row r="3586" spans="1:10" x14ac:dyDescent="0.25">
      <c r="A3586" s="27">
        <v>2472011</v>
      </c>
      <c r="B3586" s="34" t="s">
        <v>3118</v>
      </c>
      <c r="C3586" s="35">
        <v>7773</v>
      </c>
      <c r="D3586" s="36" t="s">
        <v>1025</v>
      </c>
      <c r="E3586" s="36">
        <v>78</v>
      </c>
      <c r="F3586" s="35">
        <v>138000</v>
      </c>
      <c r="G3586" s="36" t="s">
        <v>1025</v>
      </c>
      <c r="H3586" s="36">
        <v>1775</v>
      </c>
      <c r="I3586" s="36">
        <v>1734</v>
      </c>
      <c r="J3586" s="35">
        <v>26</v>
      </c>
    </row>
    <row r="3587" spans="1:10" x14ac:dyDescent="0.25">
      <c r="A3587" s="27">
        <v>2473011</v>
      </c>
      <c r="B3587" s="34" t="s">
        <v>3119</v>
      </c>
      <c r="C3587" s="35">
        <v>14836</v>
      </c>
      <c r="D3587" s="36" t="s">
        <v>1025</v>
      </c>
      <c r="E3587" s="36">
        <v>148</v>
      </c>
      <c r="F3587" s="35">
        <v>138696</v>
      </c>
      <c r="G3587" s="36" t="s">
        <v>1025</v>
      </c>
      <c r="H3587" s="36">
        <v>935</v>
      </c>
      <c r="I3587" s="36">
        <v>690</v>
      </c>
      <c r="J3587" s="35">
        <v>25</v>
      </c>
    </row>
    <row r="3588" spans="1:10" x14ac:dyDescent="0.25">
      <c r="A3588" s="27">
        <v>2474011</v>
      </c>
      <c r="B3588" s="34" t="s">
        <v>3120</v>
      </c>
      <c r="C3588" s="35">
        <v>2550</v>
      </c>
      <c r="D3588" s="36" t="s">
        <v>1025</v>
      </c>
      <c r="E3588" s="36">
        <v>25</v>
      </c>
      <c r="F3588" s="35">
        <v>67154</v>
      </c>
      <c r="G3588" s="36" t="s">
        <v>1025</v>
      </c>
      <c r="H3588" s="36">
        <v>2633</v>
      </c>
      <c r="I3588" s="36">
        <v>2195</v>
      </c>
      <c r="J3588" s="35">
        <v>60</v>
      </c>
    </row>
    <row r="3589" spans="1:10" x14ac:dyDescent="0.25">
      <c r="A3589" s="27">
        <v>2475011</v>
      </c>
      <c r="B3589" s="34" t="s">
        <v>3121</v>
      </c>
      <c r="C3589" s="35">
        <v>9106</v>
      </c>
      <c r="D3589" s="36" t="s">
        <v>1025</v>
      </c>
      <c r="E3589" s="36">
        <v>91</v>
      </c>
      <c r="F3589" s="35">
        <v>202036</v>
      </c>
      <c r="G3589" s="36" t="s">
        <v>1025</v>
      </c>
      <c r="H3589" s="36">
        <v>2219</v>
      </c>
      <c r="I3589" s="36">
        <v>1521</v>
      </c>
      <c r="J3589" s="35">
        <v>16</v>
      </c>
    </row>
    <row r="3590" spans="1:10" x14ac:dyDescent="0.25">
      <c r="A3590" s="27">
        <v>2476011</v>
      </c>
      <c r="B3590" s="34" t="s">
        <v>3122</v>
      </c>
      <c r="C3590" s="35">
        <v>1331</v>
      </c>
      <c r="D3590" s="36" t="s">
        <v>1025</v>
      </c>
      <c r="E3590" s="36">
        <v>13</v>
      </c>
      <c r="F3590" s="35">
        <v>50012</v>
      </c>
      <c r="G3590" s="36" t="s">
        <v>1025</v>
      </c>
      <c r="H3590" s="36">
        <v>3757</v>
      </c>
      <c r="I3590" s="36">
        <v>2297</v>
      </c>
      <c r="J3590" s="35">
        <v>90</v>
      </c>
    </row>
    <row r="3591" spans="1:10" x14ac:dyDescent="0.25">
      <c r="A3591" s="27">
        <v>2477011</v>
      </c>
      <c r="B3591" s="34" t="s">
        <v>3123</v>
      </c>
      <c r="C3591" s="35">
        <v>8181</v>
      </c>
      <c r="D3591" s="36" t="s">
        <v>1025</v>
      </c>
      <c r="E3591" s="36">
        <v>82</v>
      </c>
      <c r="F3591" s="35">
        <v>127831</v>
      </c>
      <c r="G3591" s="36" t="s">
        <v>1025</v>
      </c>
      <c r="H3591" s="36">
        <v>1563</v>
      </c>
      <c r="I3591" s="36">
        <v>1675</v>
      </c>
      <c r="J3591" s="35">
        <v>28</v>
      </c>
    </row>
    <row r="3592" spans="1:10" x14ac:dyDescent="0.25">
      <c r="A3592" s="27">
        <v>2478011</v>
      </c>
      <c r="B3592" s="34" t="s">
        <v>3124</v>
      </c>
      <c r="C3592" s="35">
        <v>8040</v>
      </c>
      <c r="D3592" s="36" t="s">
        <v>1025</v>
      </c>
      <c r="E3592" s="36">
        <v>80</v>
      </c>
      <c r="F3592" s="35">
        <v>173374</v>
      </c>
      <c r="G3592" s="36" t="s">
        <v>1025</v>
      </c>
      <c r="H3592" s="36">
        <v>2156</v>
      </c>
      <c r="I3592" s="36">
        <v>1696</v>
      </c>
      <c r="J3592" s="35">
        <v>20</v>
      </c>
    </row>
    <row r="3593" spans="1:10" x14ac:dyDescent="0.25">
      <c r="A3593" s="27">
        <v>2479011</v>
      </c>
      <c r="B3593" s="34" t="s">
        <v>3125</v>
      </c>
      <c r="C3593" s="35">
        <v>6464</v>
      </c>
      <c r="D3593" s="36" t="s">
        <v>1025</v>
      </c>
      <c r="E3593" s="36">
        <v>65</v>
      </c>
      <c r="F3593" s="35">
        <v>62456</v>
      </c>
      <c r="G3593" s="36" t="s">
        <v>1025</v>
      </c>
      <c r="H3593" s="36">
        <v>966</v>
      </c>
      <c r="I3593" s="36">
        <v>1906</v>
      </c>
      <c r="J3593" s="35">
        <v>67</v>
      </c>
    </row>
    <row r="3594" spans="1:10" x14ac:dyDescent="0.25">
      <c r="A3594" s="27" t="s">
        <v>1025</v>
      </c>
      <c r="B3594" s="40" t="s">
        <v>3126</v>
      </c>
      <c r="C3594" s="41"/>
      <c r="D3594" s="41"/>
      <c r="E3594" s="41"/>
      <c r="F3594" s="41"/>
      <c r="G3594" s="41"/>
      <c r="H3594" s="41"/>
      <c r="I3594" s="41"/>
      <c r="J3594" s="41"/>
    </row>
    <row r="3595" spans="1:10" x14ac:dyDescent="0.25">
      <c r="A3595" s="27" t="s">
        <v>1025</v>
      </c>
      <c r="B3595" s="40" t="s">
        <v>3127</v>
      </c>
      <c r="C3595" s="41"/>
      <c r="D3595" s="41"/>
      <c r="E3595" s="41"/>
      <c r="F3595" s="41"/>
      <c r="G3595" s="41"/>
      <c r="H3595" s="41"/>
      <c r="I3595" s="41"/>
      <c r="J3595" s="41"/>
    </row>
    <row r="3596" spans="1:10" x14ac:dyDescent="0.25">
      <c r="A3596" s="27" t="s">
        <v>1025</v>
      </c>
      <c r="B3596" s="37" t="s">
        <v>1053</v>
      </c>
      <c r="C3596" s="38"/>
      <c r="D3596" s="38"/>
      <c r="E3596" s="38"/>
      <c r="F3596" s="38"/>
      <c r="G3596" s="38"/>
      <c r="H3596" s="38"/>
      <c r="I3596" s="38"/>
      <c r="J3596" s="38"/>
    </row>
    <row r="3597" spans="1:10" x14ac:dyDescent="0.25">
      <c r="A3597" s="27">
        <v>2601022</v>
      </c>
      <c r="B3597" s="34" t="s">
        <v>3128</v>
      </c>
      <c r="C3597" s="35">
        <v>9631</v>
      </c>
      <c r="D3597" s="36" t="s">
        <v>1025</v>
      </c>
      <c r="E3597" s="36">
        <v>96</v>
      </c>
      <c r="F3597" s="35">
        <v>4394</v>
      </c>
      <c r="G3597" s="36" t="s">
        <v>1025</v>
      </c>
      <c r="H3597" s="36">
        <v>46</v>
      </c>
      <c r="I3597" s="36">
        <v>1442</v>
      </c>
      <c r="J3597" s="35">
        <v>1879</v>
      </c>
    </row>
    <row r="3598" spans="1:10" x14ac:dyDescent="0.25">
      <c r="A3598" s="27">
        <v>2601052</v>
      </c>
      <c r="B3598" s="34" t="s">
        <v>3129</v>
      </c>
      <c r="C3598" s="35">
        <v>8504</v>
      </c>
      <c r="D3598" s="36" t="s">
        <v>1025</v>
      </c>
      <c r="E3598" s="36">
        <v>85</v>
      </c>
      <c r="F3598" s="35">
        <v>5059</v>
      </c>
      <c r="G3598" s="36" t="s">
        <v>1025</v>
      </c>
      <c r="H3598" s="36">
        <v>59</v>
      </c>
      <c r="I3598" s="36">
        <v>1616</v>
      </c>
      <c r="J3598" s="35">
        <v>1713</v>
      </c>
    </row>
    <row r="3599" spans="1:10" x14ac:dyDescent="0.25">
      <c r="A3599" s="27">
        <v>2601072</v>
      </c>
      <c r="B3599" s="34" t="s">
        <v>3130</v>
      </c>
      <c r="C3599" s="35">
        <v>8362</v>
      </c>
      <c r="D3599" s="36" t="s">
        <v>1025</v>
      </c>
      <c r="E3599" s="36">
        <v>84</v>
      </c>
      <c r="F3599" s="35">
        <v>3772</v>
      </c>
      <c r="G3599" s="36" t="s">
        <v>1025</v>
      </c>
      <c r="H3599" s="36">
        <v>45</v>
      </c>
      <c r="I3599" s="36">
        <v>1643</v>
      </c>
      <c r="J3599" s="35">
        <v>2038</v>
      </c>
    </row>
    <row r="3600" spans="1:10" x14ac:dyDescent="0.25">
      <c r="A3600" s="27" t="s">
        <v>1025</v>
      </c>
      <c r="B3600" s="37" t="s">
        <v>1046</v>
      </c>
      <c r="C3600" s="38"/>
      <c r="D3600" s="38"/>
      <c r="E3600" s="38"/>
      <c r="F3600" s="38"/>
      <c r="G3600" s="38"/>
      <c r="H3600" s="38"/>
      <c r="I3600" s="38"/>
      <c r="J3600" s="38"/>
    </row>
    <row r="3601" spans="1:10" x14ac:dyDescent="0.25">
      <c r="A3601" s="27">
        <v>2601013</v>
      </c>
      <c r="B3601" s="34" t="s">
        <v>3131</v>
      </c>
      <c r="C3601" s="35">
        <v>23550</v>
      </c>
      <c r="D3601" s="36" t="s">
        <v>1025</v>
      </c>
      <c r="E3601" s="36">
        <v>236</v>
      </c>
      <c r="F3601" s="35">
        <v>32280</v>
      </c>
      <c r="G3601" s="36" t="s">
        <v>1025</v>
      </c>
      <c r="H3601" s="36">
        <v>137</v>
      </c>
      <c r="I3601" s="36">
        <v>215</v>
      </c>
      <c r="J3601" s="35">
        <v>169</v>
      </c>
    </row>
    <row r="3602" spans="1:10" x14ac:dyDescent="0.25">
      <c r="A3602" s="27">
        <v>2601014</v>
      </c>
      <c r="B3602" s="34" t="s">
        <v>1037</v>
      </c>
      <c r="C3602" s="35">
        <v>1228</v>
      </c>
      <c r="D3602" s="36" t="s">
        <v>1025</v>
      </c>
      <c r="E3602" s="36">
        <v>12</v>
      </c>
      <c r="F3602" s="35">
        <v>15952</v>
      </c>
      <c r="G3602" s="36" t="s">
        <v>1025</v>
      </c>
      <c r="H3602" s="36">
        <v>1299</v>
      </c>
      <c r="I3602" s="36" t="s">
        <v>1038</v>
      </c>
      <c r="J3602" s="35" t="s">
        <v>1038</v>
      </c>
    </row>
    <row r="3603" spans="1:10" x14ac:dyDescent="0.25">
      <c r="A3603" s="27">
        <v>2601015</v>
      </c>
      <c r="B3603" s="34" t="s">
        <v>1049</v>
      </c>
      <c r="C3603" s="35">
        <v>22322</v>
      </c>
      <c r="D3603" s="36" t="s">
        <v>1025</v>
      </c>
      <c r="E3603" s="36">
        <v>224</v>
      </c>
      <c r="F3603" s="35">
        <v>16328</v>
      </c>
      <c r="G3603" s="36" t="s">
        <v>1025</v>
      </c>
      <c r="H3603" s="36">
        <v>73</v>
      </c>
      <c r="I3603" s="36" t="s">
        <v>1038</v>
      </c>
      <c r="J3603" s="35" t="s">
        <v>1038</v>
      </c>
    </row>
    <row r="3604" spans="1:10" x14ac:dyDescent="0.25">
      <c r="A3604" s="27">
        <v>2601033</v>
      </c>
      <c r="B3604" s="34" t="s">
        <v>3132</v>
      </c>
      <c r="C3604" s="35">
        <v>11667</v>
      </c>
      <c r="D3604" s="36" t="s">
        <v>1025</v>
      </c>
      <c r="E3604" s="36">
        <v>117</v>
      </c>
      <c r="F3604" s="35">
        <v>5981</v>
      </c>
      <c r="G3604" s="36" t="s">
        <v>1025</v>
      </c>
      <c r="H3604" s="36">
        <v>51</v>
      </c>
      <c r="I3604" s="36">
        <v>1102</v>
      </c>
      <c r="J3604" s="35">
        <v>1499</v>
      </c>
    </row>
    <row r="3605" spans="1:10" x14ac:dyDescent="0.25">
      <c r="A3605" s="27">
        <v>2601034</v>
      </c>
      <c r="B3605" s="34" t="s">
        <v>1064</v>
      </c>
      <c r="C3605" s="35">
        <v>752</v>
      </c>
      <c r="D3605" s="36" t="s">
        <v>1025</v>
      </c>
      <c r="E3605" s="36">
        <v>8</v>
      </c>
      <c r="F3605" s="35">
        <v>955</v>
      </c>
      <c r="G3605" s="36" t="s">
        <v>1025</v>
      </c>
      <c r="H3605" s="36">
        <v>127</v>
      </c>
      <c r="I3605" s="36" t="s">
        <v>1038</v>
      </c>
      <c r="J3605" s="35" t="s">
        <v>1038</v>
      </c>
    </row>
    <row r="3606" spans="1:10" x14ac:dyDescent="0.25">
      <c r="A3606" s="27">
        <v>2601035</v>
      </c>
      <c r="B3606" s="34" t="s">
        <v>1101</v>
      </c>
      <c r="C3606" s="35">
        <v>10915</v>
      </c>
      <c r="D3606" s="36" t="s">
        <v>1025</v>
      </c>
      <c r="E3606" s="36">
        <v>109</v>
      </c>
      <c r="F3606" s="35">
        <v>5026</v>
      </c>
      <c r="G3606" s="36" t="s">
        <v>1025</v>
      </c>
      <c r="H3606" s="36">
        <v>46</v>
      </c>
      <c r="I3606" s="36" t="s">
        <v>1038</v>
      </c>
      <c r="J3606" s="35" t="s">
        <v>1038</v>
      </c>
    </row>
    <row r="3607" spans="1:10" x14ac:dyDescent="0.25">
      <c r="A3607" s="27">
        <v>2601043</v>
      </c>
      <c r="B3607" s="34" t="s">
        <v>3133</v>
      </c>
      <c r="C3607" s="35">
        <v>12458</v>
      </c>
      <c r="D3607" s="36" t="s">
        <v>1025</v>
      </c>
      <c r="E3607" s="36">
        <v>125</v>
      </c>
      <c r="F3607" s="35">
        <v>7406</v>
      </c>
      <c r="G3607" s="36" t="s">
        <v>1025</v>
      </c>
      <c r="H3607" s="36">
        <v>59</v>
      </c>
      <c r="I3607" s="36">
        <v>985</v>
      </c>
      <c r="J3607" s="35">
        <v>1223</v>
      </c>
    </row>
    <row r="3608" spans="1:10" x14ac:dyDescent="0.25">
      <c r="A3608" s="27">
        <v>2601044</v>
      </c>
      <c r="B3608" s="34" t="s">
        <v>1037</v>
      </c>
      <c r="C3608" s="35">
        <v>713</v>
      </c>
      <c r="D3608" s="36" t="s">
        <v>1025</v>
      </c>
      <c r="E3608" s="36">
        <v>7</v>
      </c>
      <c r="F3608" s="35">
        <v>1117</v>
      </c>
      <c r="G3608" s="36" t="s">
        <v>1025</v>
      </c>
      <c r="H3608" s="36">
        <v>157</v>
      </c>
      <c r="I3608" s="36" t="s">
        <v>1038</v>
      </c>
      <c r="J3608" s="35" t="s">
        <v>1038</v>
      </c>
    </row>
    <row r="3609" spans="1:10" x14ac:dyDescent="0.25">
      <c r="A3609" s="27">
        <v>2601045</v>
      </c>
      <c r="B3609" s="34" t="s">
        <v>1039</v>
      </c>
      <c r="C3609" s="35">
        <v>11745</v>
      </c>
      <c r="D3609" s="36" t="s">
        <v>1025</v>
      </c>
      <c r="E3609" s="36">
        <v>118</v>
      </c>
      <c r="F3609" s="35">
        <v>6289</v>
      </c>
      <c r="G3609" s="36" t="s">
        <v>1025</v>
      </c>
      <c r="H3609" s="36">
        <v>54</v>
      </c>
      <c r="I3609" s="36" t="s">
        <v>1038</v>
      </c>
      <c r="J3609" s="35" t="s">
        <v>1038</v>
      </c>
    </row>
    <row r="3610" spans="1:10" x14ac:dyDescent="0.25">
      <c r="A3610" s="27">
        <v>2601063</v>
      </c>
      <c r="B3610" s="34" t="s">
        <v>3134</v>
      </c>
      <c r="C3610" s="35">
        <v>12596</v>
      </c>
      <c r="D3610" s="36" t="s">
        <v>1025</v>
      </c>
      <c r="E3610" s="36">
        <v>125</v>
      </c>
      <c r="F3610" s="35">
        <v>7625</v>
      </c>
      <c r="G3610" s="36" t="s">
        <v>1025</v>
      </c>
      <c r="H3610" s="36">
        <v>61</v>
      </c>
      <c r="I3610" s="36">
        <v>970</v>
      </c>
      <c r="J3610" s="35">
        <v>1185</v>
      </c>
    </row>
    <row r="3611" spans="1:10" x14ac:dyDescent="0.25">
      <c r="A3611" s="27">
        <v>2601064</v>
      </c>
      <c r="B3611" s="34" t="s">
        <v>1037</v>
      </c>
      <c r="C3611" s="35">
        <v>455</v>
      </c>
      <c r="D3611" s="36" t="s">
        <v>1025</v>
      </c>
      <c r="E3611" s="36">
        <v>4</v>
      </c>
      <c r="F3611" s="35">
        <v>1425</v>
      </c>
      <c r="G3611" s="36" t="s">
        <v>1025</v>
      </c>
      <c r="H3611" s="36">
        <v>313</v>
      </c>
      <c r="I3611" s="36" t="s">
        <v>1038</v>
      </c>
      <c r="J3611" s="35" t="s">
        <v>1038</v>
      </c>
    </row>
    <row r="3612" spans="1:10" x14ac:dyDescent="0.25">
      <c r="A3612" s="27">
        <v>2601065</v>
      </c>
      <c r="B3612" s="34" t="s">
        <v>1039</v>
      </c>
      <c r="C3612" s="35">
        <v>12141</v>
      </c>
      <c r="D3612" s="36" t="s">
        <v>1025</v>
      </c>
      <c r="E3612" s="36">
        <v>121</v>
      </c>
      <c r="F3612" s="35">
        <v>6200</v>
      </c>
      <c r="G3612" s="36" t="s">
        <v>1025</v>
      </c>
      <c r="H3612" s="36">
        <v>51</v>
      </c>
      <c r="I3612" s="36" t="s">
        <v>1038</v>
      </c>
      <c r="J3612" s="35" t="s">
        <v>1038</v>
      </c>
    </row>
    <row r="3613" spans="1:10" x14ac:dyDescent="0.25">
      <c r="A3613" s="27">
        <v>2601083</v>
      </c>
      <c r="B3613" s="34" t="s">
        <v>3135</v>
      </c>
      <c r="C3613" s="35">
        <v>10032</v>
      </c>
      <c r="D3613" s="36" t="s">
        <v>1025</v>
      </c>
      <c r="E3613" s="36">
        <v>100</v>
      </c>
      <c r="F3613" s="35">
        <v>5541</v>
      </c>
      <c r="G3613" s="36" t="s">
        <v>1025</v>
      </c>
      <c r="H3613" s="36">
        <v>55</v>
      </c>
      <c r="I3613" s="36">
        <v>1383</v>
      </c>
      <c r="J3613" s="35">
        <v>1593</v>
      </c>
    </row>
    <row r="3614" spans="1:10" x14ac:dyDescent="0.25">
      <c r="A3614" s="27">
        <v>2601084</v>
      </c>
      <c r="B3614" s="34" t="s">
        <v>1064</v>
      </c>
      <c r="C3614" s="35">
        <v>471</v>
      </c>
      <c r="D3614" s="36" t="s">
        <v>1025</v>
      </c>
      <c r="E3614" s="36">
        <v>5</v>
      </c>
      <c r="F3614" s="35">
        <v>515</v>
      </c>
      <c r="G3614" s="36" t="s">
        <v>1025</v>
      </c>
      <c r="H3614" s="36">
        <v>109</v>
      </c>
      <c r="I3614" s="36" t="s">
        <v>1038</v>
      </c>
      <c r="J3614" s="35" t="s">
        <v>1038</v>
      </c>
    </row>
    <row r="3615" spans="1:10" x14ac:dyDescent="0.25">
      <c r="A3615" s="27">
        <v>2601085</v>
      </c>
      <c r="B3615" s="34" t="s">
        <v>1039</v>
      </c>
      <c r="C3615" s="35">
        <v>9561</v>
      </c>
      <c r="D3615" s="36" t="s">
        <v>1025</v>
      </c>
      <c r="E3615" s="36">
        <v>95</v>
      </c>
      <c r="F3615" s="35">
        <v>5026</v>
      </c>
      <c r="G3615" s="36" t="s">
        <v>1025</v>
      </c>
      <c r="H3615" s="36">
        <v>53</v>
      </c>
      <c r="I3615" s="36" t="s">
        <v>1038</v>
      </c>
      <c r="J3615" s="35" t="s">
        <v>1038</v>
      </c>
    </row>
    <row r="3616" spans="1:10" x14ac:dyDescent="0.25">
      <c r="A3616" s="27" t="s">
        <v>1025</v>
      </c>
      <c r="B3616" s="40" t="s">
        <v>3136</v>
      </c>
      <c r="C3616" s="41"/>
      <c r="D3616" s="41"/>
      <c r="E3616" s="41"/>
      <c r="F3616" s="41"/>
      <c r="G3616" s="41"/>
      <c r="H3616" s="41"/>
      <c r="I3616" s="41"/>
      <c r="J3616" s="41"/>
    </row>
    <row r="3617" spans="1:10" x14ac:dyDescent="0.25">
      <c r="A3617" s="27" t="s">
        <v>1025</v>
      </c>
      <c r="B3617" s="37" t="s">
        <v>1030</v>
      </c>
      <c r="C3617" s="38"/>
      <c r="D3617" s="38"/>
      <c r="E3617" s="38"/>
      <c r="F3617" s="38"/>
      <c r="G3617" s="38"/>
      <c r="H3617" s="38"/>
      <c r="I3617" s="38"/>
      <c r="J3617" s="38"/>
    </row>
    <row r="3618" spans="1:10" x14ac:dyDescent="0.25">
      <c r="A3618" s="27">
        <v>2602012</v>
      </c>
      <c r="B3618" s="34" t="s">
        <v>3137</v>
      </c>
      <c r="C3618" s="35">
        <v>10101</v>
      </c>
      <c r="D3618" s="36" t="s">
        <v>1025</v>
      </c>
      <c r="E3618" s="36">
        <v>101</v>
      </c>
      <c r="F3618" s="35">
        <v>4404</v>
      </c>
      <c r="G3618" s="36" t="s">
        <v>1025</v>
      </c>
      <c r="H3618" s="36">
        <v>44</v>
      </c>
      <c r="I3618" s="36">
        <v>1370</v>
      </c>
      <c r="J3618" s="35">
        <v>1874</v>
      </c>
    </row>
    <row r="3619" spans="1:10" x14ac:dyDescent="0.25">
      <c r="A3619" s="27">
        <v>2602042</v>
      </c>
      <c r="B3619" s="34" t="s">
        <v>3138</v>
      </c>
      <c r="C3619" s="35">
        <v>11729</v>
      </c>
      <c r="D3619" s="36" t="s">
        <v>1025</v>
      </c>
      <c r="E3619" s="36">
        <v>117</v>
      </c>
      <c r="F3619" s="35">
        <v>4956</v>
      </c>
      <c r="G3619" s="36" t="s">
        <v>1025</v>
      </c>
      <c r="H3619" s="36">
        <v>42</v>
      </c>
      <c r="I3619" s="36">
        <v>1092</v>
      </c>
      <c r="J3619" s="35">
        <v>1732</v>
      </c>
    </row>
    <row r="3620" spans="1:10" x14ac:dyDescent="0.25">
      <c r="A3620" s="27">
        <v>2602052</v>
      </c>
      <c r="B3620" s="34" t="s">
        <v>3139</v>
      </c>
      <c r="C3620" s="35">
        <v>9072</v>
      </c>
      <c r="D3620" s="36" t="s">
        <v>1025</v>
      </c>
      <c r="E3620" s="36">
        <v>91</v>
      </c>
      <c r="F3620" s="35">
        <v>4598</v>
      </c>
      <c r="G3620" s="36" t="s">
        <v>1025</v>
      </c>
      <c r="H3620" s="36">
        <v>51</v>
      </c>
      <c r="I3620" s="36">
        <v>1524</v>
      </c>
      <c r="J3620" s="35">
        <v>1826</v>
      </c>
    </row>
    <row r="3621" spans="1:10" x14ac:dyDescent="0.25">
      <c r="A3621" s="27">
        <v>2602072</v>
      </c>
      <c r="B3621" s="34" t="s">
        <v>1863</v>
      </c>
      <c r="C3621" s="35">
        <v>10842</v>
      </c>
      <c r="D3621" s="36" t="s">
        <v>1025</v>
      </c>
      <c r="E3621" s="36">
        <v>108</v>
      </c>
      <c r="F3621" s="35">
        <v>4336</v>
      </c>
      <c r="G3621" s="36" t="s">
        <v>1025</v>
      </c>
      <c r="H3621" s="36">
        <v>40</v>
      </c>
      <c r="I3621" s="36">
        <v>1250</v>
      </c>
      <c r="J3621" s="35">
        <v>1894</v>
      </c>
    </row>
    <row r="3622" spans="1:10" x14ac:dyDescent="0.25">
      <c r="A3622" s="27">
        <v>2602082</v>
      </c>
      <c r="B3622" s="34" t="s">
        <v>3140</v>
      </c>
      <c r="C3622" s="35">
        <v>14431</v>
      </c>
      <c r="D3622" s="36" t="s">
        <v>1025</v>
      </c>
      <c r="E3622" s="36">
        <v>144</v>
      </c>
      <c r="F3622" s="35">
        <v>8491</v>
      </c>
      <c r="G3622" s="36" t="s">
        <v>1025</v>
      </c>
      <c r="H3622" s="36">
        <v>59</v>
      </c>
      <c r="I3622" s="36">
        <v>738</v>
      </c>
      <c r="J3622" s="35">
        <v>1051</v>
      </c>
    </row>
    <row r="3623" spans="1:10" x14ac:dyDescent="0.25">
      <c r="A3623" s="27">
        <v>2602092</v>
      </c>
      <c r="B3623" s="34" t="s">
        <v>3141</v>
      </c>
      <c r="C3623" s="35">
        <v>17689</v>
      </c>
      <c r="D3623" s="36" t="s">
        <v>1025</v>
      </c>
      <c r="E3623" s="36">
        <v>177</v>
      </c>
      <c r="F3623" s="35">
        <v>7020</v>
      </c>
      <c r="G3623" s="36" t="s">
        <v>1025</v>
      </c>
      <c r="H3623" s="36">
        <v>40</v>
      </c>
      <c r="I3623" s="36">
        <v>473</v>
      </c>
      <c r="J3623" s="35">
        <v>1292</v>
      </c>
    </row>
    <row r="3624" spans="1:10" x14ac:dyDescent="0.25">
      <c r="A3624" s="27" t="s">
        <v>1025</v>
      </c>
      <c r="B3624" s="37" t="s">
        <v>1046</v>
      </c>
      <c r="C3624" s="38"/>
      <c r="D3624" s="38"/>
      <c r="E3624" s="38"/>
      <c r="F3624" s="38"/>
      <c r="G3624" s="38"/>
      <c r="H3624" s="38"/>
      <c r="I3624" s="38"/>
      <c r="J3624" s="38"/>
    </row>
    <row r="3625" spans="1:10" x14ac:dyDescent="0.25">
      <c r="A3625" s="27">
        <v>2602023</v>
      </c>
      <c r="B3625" s="34" t="s">
        <v>3142</v>
      </c>
      <c r="C3625" s="35">
        <v>22662</v>
      </c>
      <c r="D3625" s="36" t="s">
        <v>1025</v>
      </c>
      <c r="E3625" s="36">
        <v>227</v>
      </c>
      <c r="F3625" s="35">
        <v>28095</v>
      </c>
      <c r="G3625" s="36" t="s">
        <v>1025</v>
      </c>
      <c r="H3625" s="36">
        <v>124</v>
      </c>
      <c r="I3625" s="36">
        <v>243</v>
      </c>
      <c r="J3625" s="35">
        <v>204</v>
      </c>
    </row>
    <row r="3626" spans="1:10" x14ac:dyDescent="0.25">
      <c r="A3626" s="27">
        <v>2602024</v>
      </c>
      <c r="B3626" s="34" t="s">
        <v>1037</v>
      </c>
      <c r="C3626" s="35">
        <v>1137</v>
      </c>
      <c r="D3626" s="36" t="s">
        <v>1025</v>
      </c>
      <c r="E3626" s="36">
        <v>11</v>
      </c>
      <c r="F3626" s="35">
        <v>15149</v>
      </c>
      <c r="G3626" s="36" t="s">
        <v>1025</v>
      </c>
      <c r="H3626" s="36">
        <v>1332</v>
      </c>
      <c r="I3626" s="36" t="s">
        <v>1038</v>
      </c>
      <c r="J3626" s="35" t="s">
        <v>1038</v>
      </c>
    </row>
    <row r="3627" spans="1:10" x14ac:dyDescent="0.25">
      <c r="A3627" s="27">
        <v>2602025</v>
      </c>
      <c r="B3627" s="34" t="s">
        <v>1039</v>
      </c>
      <c r="C3627" s="35">
        <v>21525</v>
      </c>
      <c r="D3627" s="36" t="s">
        <v>1025</v>
      </c>
      <c r="E3627" s="36">
        <v>216</v>
      </c>
      <c r="F3627" s="35">
        <v>12946</v>
      </c>
      <c r="G3627" s="36" t="s">
        <v>1025</v>
      </c>
      <c r="H3627" s="36">
        <v>60</v>
      </c>
      <c r="I3627" s="36" t="s">
        <v>1038</v>
      </c>
      <c r="J3627" s="35" t="s">
        <v>1038</v>
      </c>
    </row>
    <row r="3628" spans="1:10" x14ac:dyDescent="0.25">
      <c r="A3628" s="27">
        <v>2602033</v>
      </c>
      <c r="B3628" s="34" t="s">
        <v>3143</v>
      </c>
      <c r="C3628" s="35">
        <v>14605</v>
      </c>
      <c r="D3628" s="36" t="s">
        <v>1025</v>
      </c>
      <c r="E3628" s="36">
        <v>146</v>
      </c>
      <c r="F3628" s="35">
        <v>11621</v>
      </c>
      <c r="G3628" s="36" t="s">
        <v>1025</v>
      </c>
      <c r="H3628" s="36">
        <v>80</v>
      </c>
      <c r="I3628" s="36">
        <v>720</v>
      </c>
      <c r="J3628" s="35">
        <v>732</v>
      </c>
    </row>
    <row r="3629" spans="1:10" x14ac:dyDescent="0.25">
      <c r="A3629" s="27">
        <v>2602034</v>
      </c>
      <c r="B3629" s="34" t="s">
        <v>1037</v>
      </c>
      <c r="C3629" s="35">
        <v>968</v>
      </c>
      <c r="D3629" s="36" t="s">
        <v>1025</v>
      </c>
      <c r="E3629" s="36">
        <v>10</v>
      </c>
      <c r="F3629" s="35">
        <v>3769</v>
      </c>
      <c r="G3629" s="36" t="s">
        <v>1025</v>
      </c>
      <c r="H3629" s="36">
        <v>389</v>
      </c>
      <c r="I3629" s="36" t="s">
        <v>1038</v>
      </c>
      <c r="J3629" s="35" t="s">
        <v>1038</v>
      </c>
    </row>
    <row r="3630" spans="1:10" x14ac:dyDescent="0.25">
      <c r="A3630" s="27">
        <v>2602035</v>
      </c>
      <c r="B3630" s="34" t="s">
        <v>1049</v>
      </c>
      <c r="C3630" s="35">
        <v>13637</v>
      </c>
      <c r="D3630" s="36" t="s">
        <v>1025</v>
      </c>
      <c r="E3630" s="36">
        <v>136</v>
      </c>
      <c r="F3630" s="35">
        <v>7852</v>
      </c>
      <c r="G3630" s="36" t="s">
        <v>1025</v>
      </c>
      <c r="H3630" s="36">
        <v>58</v>
      </c>
      <c r="I3630" s="36" t="s">
        <v>1038</v>
      </c>
      <c r="J3630" s="35" t="s">
        <v>1038</v>
      </c>
    </row>
    <row r="3631" spans="1:10" x14ac:dyDescent="0.25">
      <c r="A3631" s="27">
        <v>2602063</v>
      </c>
      <c r="B3631" s="34" t="s">
        <v>3144</v>
      </c>
      <c r="C3631" s="35">
        <v>14565</v>
      </c>
      <c r="D3631" s="36" t="s">
        <v>1025</v>
      </c>
      <c r="E3631" s="36">
        <v>146</v>
      </c>
      <c r="F3631" s="35">
        <v>12555</v>
      </c>
      <c r="G3631" s="36" t="s">
        <v>1025</v>
      </c>
      <c r="H3631" s="36">
        <v>86</v>
      </c>
      <c r="I3631" s="36">
        <v>724</v>
      </c>
      <c r="J3631" s="35">
        <v>660</v>
      </c>
    </row>
    <row r="3632" spans="1:10" x14ac:dyDescent="0.25">
      <c r="A3632" s="27">
        <v>2602064</v>
      </c>
      <c r="B3632" s="34" t="s">
        <v>1037</v>
      </c>
      <c r="C3632" s="35">
        <v>792</v>
      </c>
      <c r="D3632" s="36" t="s">
        <v>1025</v>
      </c>
      <c r="E3632" s="36">
        <v>8</v>
      </c>
      <c r="F3632" s="35">
        <v>6484</v>
      </c>
      <c r="G3632" s="36" t="s">
        <v>1025</v>
      </c>
      <c r="H3632" s="36">
        <v>819</v>
      </c>
      <c r="I3632" s="36" t="s">
        <v>1038</v>
      </c>
      <c r="J3632" s="35" t="s">
        <v>1038</v>
      </c>
    </row>
    <row r="3633" spans="1:10" x14ac:dyDescent="0.25">
      <c r="A3633" s="27">
        <v>2602065</v>
      </c>
      <c r="B3633" s="34" t="s">
        <v>1049</v>
      </c>
      <c r="C3633" s="35">
        <v>13773</v>
      </c>
      <c r="D3633" s="36" t="s">
        <v>1025</v>
      </c>
      <c r="E3633" s="36">
        <v>138</v>
      </c>
      <c r="F3633" s="35">
        <v>6071</v>
      </c>
      <c r="G3633" s="36" t="s">
        <v>1025</v>
      </c>
      <c r="H3633" s="36">
        <v>44</v>
      </c>
      <c r="I3633" s="36" t="s">
        <v>1038</v>
      </c>
      <c r="J3633" s="35" t="s">
        <v>1038</v>
      </c>
    </row>
    <row r="3634" spans="1:10" x14ac:dyDescent="0.25">
      <c r="A3634" s="27" t="s">
        <v>1025</v>
      </c>
      <c r="B3634" s="40" t="s">
        <v>3145</v>
      </c>
      <c r="C3634" s="41"/>
      <c r="D3634" s="41"/>
      <c r="E3634" s="41"/>
      <c r="F3634" s="41"/>
      <c r="G3634" s="41"/>
      <c r="H3634" s="41"/>
      <c r="I3634" s="41"/>
      <c r="J3634" s="41"/>
    </row>
    <row r="3635" spans="1:10" x14ac:dyDescent="0.25">
      <c r="A3635" s="27" t="s">
        <v>1025</v>
      </c>
      <c r="B3635" s="37" t="s">
        <v>1030</v>
      </c>
      <c r="C3635" s="38"/>
      <c r="D3635" s="38"/>
      <c r="E3635" s="38"/>
      <c r="F3635" s="38"/>
      <c r="G3635" s="38"/>
      <c r="H3635" s="38"/>
      <c r="I3635" s="38"/>
      <c r="J3635" s="38"/>
    </row>
    <row r="3636" spans="1:10" x14ac:dyDescent="0.25">
      <c r="A3636" s="27">
        <v>2603012</v>
      </c>
      <c r="B3636" s="34" t="s">
        <v>3146</v>
      </c>
      <c r="C3636" s="35">
        <v>5748</v>
      </c>
      <c r="D3636" s="36" t="s">
        <v>1025</v>
      </c>
      <c r="E3636" s="36">
        <v>57</v>
      </c>
      <c r="F3636" s="35">
        <v>4031</v>
      </c>
      <c r="G3636" s="36" t="s">
        <v>1025</v>
      </c>
      <c r="H3636" s="36">
        <v>70</v>
      </c>
      <c r="I3636" s="36">
        <v>1963</v>
      </c>
      <c r="J3636" s="35">
        <v>1964</v>
      </c>
    </row>
    <row r="3637" spans="1:10" x14ac:dyDescent="0.25">
      <c r="A3637" s="27">
        <v>2603022</v>
      </c>
      <c r="B3637" s="34" t="s">
        <v>1806</v>
      </c>
      <c r="C3637" s="35">
        <v>7032</v>
      </c>
      <c r="D3637" s="36" t="s">
        <v>1025</v>
      </c>
      <c r="E3637" s="36">
        <v>70</v>
      </c>
      <c r="F3637" s="35">
        <v>3810</v>
      </c>
      <c r="G3637" s="36" t="s">
        <v>1025</v>
      </c>
      <c r="H3637" s="36">
        <v>54</v>
      </c>
      <c r="I3637" s="36">
        <v>1845</v>
      </c>
      <c r="J3637" s="35">
        <v>2027</v>
      </c>
    </row>
    <row r="3638" spans="1:10" x14ac:dyDescent="0.25">
      <c r="A3638" s="27" t="s">
        <v>1025</v>
      </c>
      <c r="B3638" s="37" t="s">
        <v>1046</v>
      </c>
      <c r="C3638" s="38"/>
      <c r="D3638" s="38"/>
      <c r="E3638" s="38"/>
      <c r="F3638" s="38"/>
      <c r="G3638" s="38"/>
      <c r="H3638" s="38"/>
      <c r="I3638" s="38"/>
      <c r="J3638" s="38"/>
    </row>
    <row r="3639" spans="1:10" x14ac:dyDescent="0.25">
      <c r="A3639" s="27">
        <v>2603033</v>
      </c>
      <c r="B3639" s="34" t="s">
        <v>3147</v>
      </c>
      <c r="C3639" s="35">
        <v>13986</v>
      </c>
      <c r="D3639" s="36" t="s">
        <v>1025</v>
      </c>
      <c r="E3639" s="36">
        <v>140</v>
      </c>
      <c r="F3639" s="35">
        <v>16210</v>
      </c>
      <c r="G3639" s="36" t="s">
        <v>1025</v>
      </c>
      <c r="H3639" s="36">
        <v>116</v>
      </c>
      <c r="I3639" s="36">
        <v>786</v>
      </c>
      <c r="J3639" s="35">
        <v>466</v>
      </c>
    </row>
    <row r="3640" spans="1:10" x14ac:dyDescent="0.25">
      <c r="A3640" s="27">
        <v>2603034</v>
      </c>
      <c r="B3640" s="34" t="s">
        <v>1037</v>
      </c>
      <c r="C3640" s="35">
        <v>533</v>
      </c>
      <c r="D3640" s="36" t="s">
        <v>1025</v>
      </c>
      <c r="E3640" s="36">
        <v>5</v>
      </c>
      <c r="F3640" s="35">
        <v>5579</v>
      </c>
      <c r="G3640" s="36" t="s">
        <v>1025</v>
      </c>
      <c r="H3640" s="36">
        <v>1047</v>
      </c>
      <c r="I3640" s="36" t="s">
        <v>1038</v>
      </c>
      <c r="J3640" s="35" t="s">
        <v>1038</v>
      </c>
    </row>
    <row r="3641" spans="1:10" x14ac:dyDescent="0.25">
      <c r="A3641" s="27">
        <v>2603035</v>
      </c>
      <c r="B3641" s="34" t="s">
        <v>1039</v>
      </c>
      <c r="C3641" s="35">
        <v>13453</v>
      </c>
      <c r="D3641" s="36" t="s">
        <v>1025</v>
      </c>
      <c r="E3641" s="36">
        <v>135</v>
      </c>
      <c r="F3641" s="35">
        <v>10631</v>
      </c>
      <c r="G3641" s="36" t="s">
        <v>1025</v>
      </c>
      <c r="H3641" s="36">
        <v>79</v>
      </c>
      <c r="I3641" s="36" t="s">
        <v>1038</v>
      </c>
      <c r="J3641" s="35" t="s">
        <v>1038</v>
      </c>
    </row>
    <row r="3642" spans="1:10" x14ac:dyDescent="0.25">
      <c r="A3642" s="27">
        <v>2603043</v>
      </c>
      <c r="B3642" s="34" t="s">
        <v>3148</v>
      </c>
      <c r="C3642" s="35">
        <v>6858</v>
      </c>
      <c r="D3642" s="36" t="s">
        <v>1025</v>
      </c>
      <c r="E3642" s="36">
        <v>69</v>
      </c>
      <c r="F3642" s="35">
        <v>3298</v>
      </c>
      <c r="G3642" s="36" t="s">
        <v>1025</v>
      </c>
      <c r="H3642" s="36">
        <v>48</v>
      </c>
      <c r="I3642" s="36">
        <v>1868</v>
      </c>
      <c r="J3642" s="35">
        <v>2139</v>
      </c>
    </row>
    <row r="3643" spans="1:10" x14ac:dyDescent="0.25">
      <c r="A3643" s="27">
        <v>2603044</v>
      </c>
      <c r="B3643" s="34" t="s">
        <v>1064</v>
      </c>
      <c r="C3643" s="35">
        <v>547</v>
      </c>
      <c r="D3643" s="36" t="s">
        <v>1025</v>
      </c>
      <c r="E3643" s="36">
        <v>6</v>
      </c>
      <c r="F3643" s="35">
        <v>329</v>
      </c>
      <c r="G3643" s="36" t="s">
        <v>1025</v>
      </c>
      <c r="H3643" s="36">
        <v>60</v>
      </c>
      <c r="I3643" s="36" t="s">
        <v>1038</v>
      </c>
      <c r="J3643" s="35" t="s">
        <v>1038</v>
      </c>
    </row>
    <row r="3644" spans="1:10" x14ac:dyDescent="0.25">
      <c r="A3644" s="27">
        <v>2603045</v>
      </c>
      <c r="B3644" s="34" t="s">
        <v>1049</v>
      </c>
      <c r="C3644" s="35">
        <v>6311</v>
      </c>
      <c r="D3644" s="36" t="s">
        <v>1025</v>
      </c>
      <c r="E3644" s="36">
        <v>63</v>
      </c>
      <c r="F3644" s="35">
        <v>2969</v>
      </c>
      <c r="G3644" s="36" t="s">
        <v>1025</v>
      </c>
      <c r="H3644" s="36">
        <v>47</v>
      </c>
      <c r="I3644" s="36" t="s">
        <v>1038</v>
      </c>
      <c r="J3644" s="35" t="s">
        <v>1038</v>
      </c>
    </row>
    <row r="3645" spans="1:10" x14ac:dyDescent="0.25">
      <c r="A3645" s="27">
        <v>2603053</v>
      </c>
      <c r="B3645" s="34" t="s">
        <v>3149</v>
      </c>
      <c r="C3645" s="35">
        <v>8594</v>
      </c>
      <c r="D3645" s="36" t="s">
        <v>1025</v>
      </c>
      <c r="E3645" s="36">
        <v>86</v>
      </c>
      <c r="F3645" s="35">
        <v>6502</v>
      </c>
      <c r="G3645" s="36" t="s">
        <v>1025</v>
      </c>
      <c r="H3645" s="36">
        <v>76</v>
      </c>
      <c r="I3645" s="36">
        <v>1596</v>
      </c>
      <c r="J3645" s="35">
        <v>1391</v>
      </c>
    </row>
    <row r="3646" spans="1:10" x14ac:dyDescent="0.25">
      <c r="A3646" s="27">
        <v>2603054</v>
      </c>
      <c r="B3646" s="34" t="s">
        <v>1037</v>
      </c>
      <c r="C3646" s="35">
        <v>713</v>
      </c>
      <c r="D3646" s="36" t="s">
        <v>1025</v>
      </c>
      <c r="E3646" s="36">
        <v>7</v>
      </c>
      <c r="F3646" s="35">
        <v>1289</v>
      </c>
      <c r="G3646" s="36" t="s">
        <v>1025</v>
      </c>
      <c r="H3646" s="36">
        <v>181</v>
      </c>
      <c r="I3646" s="36" t="s">
        <v>1038</v>
      </c>
      <c r="J3646" s="35" t="s">
        <v>1038</v>
      </c>
    </row>
    <row r="3647" spans="1:10" x14ac:dyDescent="0.25">
      <c r="A3647" s="27">
        <v>2603055</v>
      </c>
      <c r="B3647" s="34" t="s">
        <v>1039</v>
      </c>
      <c r="C3647" s="35">
        <v>7881</v>
      </c>
      <c r="D3647" s="36" t="s">
        <v>1025</v>
      </c>
      <c r="E3647" s="36">
        <v>79</v>
      </c>
      <c r="F3647" s="35">
        <v>5213</v>
      </c>
      <c r="G3647" s="36" t="s">
        <v>1025</v>
      </c>
      <c r="H3647" s="36">
        <v>66</v>
      </c>
      <c r="I3647" s="36" t="s">
        <v>1038</v>
      </c>
      <c r="J3647" s="35" t="s">
        <v>1038</v>
      </c>
    </row>
    <row r="3648" spans="1:10" x14ac:dyDescent="0.25">
      <c r="A3648" s="27" t="s">
        <v>1025</v>
      </c>
      <c r="B3648" s="40" t="s">
        <v>3150</v>
      </c>
      <c r="C3648" s="41"/>
      <c r="D3648" s="41"/>
      <c r="E3648" s="41"/>
      <c r="F3648" s="41"/>
      <c r="G3648" s="41"/>
      <c r="H3648" s="41"/>
      <c r="I3648" s="41"/>
      <c r="J3648" s="41"/>
    </row>
    <row r="3649" spans="1:10" x14ac:dyDescent="0.25">
      <c r="A3649" s="27" t="s">
        <v>1025</v>
      </c>
      <c r="B3649" s="37" t="s">
        <v>1053</v>
      </c>
      <c r="C3649" s="38"/>
      <c r="D3649" s="38"/>
      <c r="E3649" s="38"/>
      <c r="F3649" s="38"/>
      <c r="G3649" s="38"/>
      <c r="H3649" s="38"/>
      <c r="I3649" s="38"/>
      <c r="J3649" s="38"/>
    </row>
    <row r="3650" spans="1:10" x14ac:dyDescent="0.25">
      <c r="A3650" s="27">
        <v>2604012</v>
      </c>
      <c r="B3650" s="34" t="s">
        <v>3151</v>
      </c>
      <c r="C3650" s="35">
        <v>8822</v>
      </c>
      <c r="D3650" s="36" t="s">
        <v>1025</v>
      </c>
      <c r="E3650" s="36">
        <v>88</v>
      </c>
      <c r="F3650" s="35">
        <v>10270</v>
      </c>
      <c r="G3650" s="36" t="s">
        <v>1025</v>
      </c>
      <c r="H3650" s="36">
        <v>116</v>
      </c>
      <c r="I3650" s="36">
        <v>1557</v>
      </c>
      <c r="J3650" s="35">
        <v>845</v>
      </c>
    </row>
    <row r="3651" spans="1:10" x14ac:dyDescent="0.25">
      <c r="A3651" s="27">
        <v>2604062</v>
      </c>
      <c r="B3651" s="34" t="s">
        <v>3152</v>
      </c>
      <c r="C3651" s="35">
        <v>8316</v>
      </c>
      <c r="D3651" s="36" t="s">
        <v>1025</v>
      </c>
      <c r="E3651" s="36">
        <v>83</v>
      </c>
      <c r="F3651" s="35">
        <v>14375</v>
      </c>
      <c r="G3651" s="36" t="s">
        <v>1025</v>
      </c>
      <c r="H3651" s="36">
        <v>173</v>
      </c>
      <c r="I3651" s="36">
        <v>1652</v>
      </c>
      <c r="J3651" s="35">
        <v>551</v>
      </c>
    </row>
    <row r="3652" spans="1:10" x14ac:dyDescent="0.25">
      <c r="A3652" s="27">
        <v>2604082</v>
      </c>
      <c r="B3652" s="34" t="s">
        <v>3153</v>
      </c>
      <c r="C3652" s="35">
        <v>17700</v>
      </c>
      <c r="D3652" s="36" t="s">
        <v>1025</v>
      </c>
      <c r="E3652" s="36">
        <v>177</v>
      </c>
      <c r="F3652" s="35">
        <v>9021</v>
      </c>
      <c r="G3652" s="36" t="s">
        <v>1025</v>
      </c>
      <c r="H3652" s="36">
        <v>51</v>
      </c>
      <c r="I3652" s="36">
        <v>471</v>
      </c>
      <c r="J3652" s="35">
        <v>984</v>
      </c>
    </row>
    <row r="3653" spans="1:10" x14ac:dyDescent="0.25">
      <c r="A3653" s="27">
        <v>2604092</v>
      </c>
      <c r="B3653" s="34" t="s">
        <v>3154</v>
      </c>
      <c r="C3653" s="35">
        <v>8555</v>
      </c>
      <c r="D3653" s="36" t="s">
        <v>1025</v>
      </c>
      <c r="E3653" s="36">
        <v>86</v>
      </c>
      <c r="F3653" s="35">
        <v>10951</v>
      </c>
      <c r="G3653" s="36" t="s">
        <v>1025</v>
      </c>
      <c r="H3653" s="36">
        <v>128</v>
      </c>
      <c r="I3653" s="36">
        <v>1608</v>
      </c>
      <c r="J3653" s="35">
        <v>783</v>
      </c>
    </row>
    <row r="3654" spans="1:10" x14ac:dyDescent="0.25">
      <c r="A3654" s="27">
        <v>2604102</v>
      </c>
      <c r="B3654" s="34" t="s">
        <v>3155</v>
      </c>
      <c r="C3654" s="35">
        <v>7114</v>
      </c>
      <c r="D3654" s="36" t="s">
        <v>1025</v>
      </c>
      <c r="E3654" s="36">
        <v>71</v>
      </c>
      <c r="F3654" s="35">
        <v>11488</v>
      </c>
      <c r="G3654" s="36" t="s">
        <v>1025</v>
      </c>
      <c r="H3654" s="36">
        <v>161</v>
      </c>
      <c r="I3654" s="36">
        <v>1833</v>
      </c>
      <c r="J3654" s="35">
        <v>742</v>
      </c>
    </row>
    <row r="3655" spans="1:10" x14ac:dyDescent="0.25">
      <c r="A3655" s="27">
        <v>2604112</v>
      </c>
      <c r="B3655" s="34" t="s">
        <v>3156</v>
      </c>
      <c r="C3655" s="35">
        <v>9528</v>
      </c>
      <c r="D3655" s="36" t="s">
        <v>1025</v>
      </c>
      <c r="E3655" s="36">
        <v>95</v>
      </c>
      <c r="F3655" s="35">
        <v>9372</v>
      </c>
      <c r="G3655" s="36" t="s">
        <v>1025</v>
      </c>
      <c r="H3655" s="36">
        <v>98</v>
      </c>
      <c r="I3655" s="36">
        <v>1464</v>
      </c>
      <c r="J3655" s="35">
        <v>934</v>
      </c>
    </row>
    <row r="3656" spans="1:10" x14ac:dyDescent="0.25">
      <c r="A3656" s="27">
        <v>2604142</v>
      </c>
      <c r="B3656" s="34" t="s">
        <v>3157</v>
      </c>
      <c r="C3656" s="35">
        <v>10297</v>
      </c>
      <c r="D3656" s="36" t="s">
        <v>1025</v>
      </c>
      <c r="E3656" s="36">
        <v>103</v>
      </c>
      <c r="F3656" s="35">
        <v>16476</v>
      </c>
      <c r="G3656" s="36" t="s">
        <v>1025</v>
      </c>
      <c r="H3656" s="36">
        <v>160</v>
      </c>
      <c r="I3656" s="36">
        <v>1339</v>
      </c>
      <c r="J3656" s="35">
        <v>455</v>
      </c>
    </row>
    <row r="3657" spans="1:10" x14ac:dyDescent="0.25">
      <c r="A3657" s="27">
        <v>2604162</v>
      </c>
      <c r="B3657" s="34" t="s">
        <v>3158</v>
      </c>
      <c r="C3657" s="35">
        <v>19062</v>
      </c>
      <c r="D3657" s="36" t="s">
        <v>1025</v>
      </c>
      <c r="E3657" s="36">
        <v>191</v>
      </c>
      <c r="F3657" s="35">
        <v>5635</v>
      </c>
      <c r="G3657" s="36" t="s">
        <v>1025</v>
      </c>
      <c r="H3657" s="36">
        <v>30</v>
      </c>
      <c r="I3657" s="36">
        <v>391</v>
      </c>
      <c r="J3657" s="35">
        <v>1564</v>
      </c>
    </row>
    <row r="3658" spans="1:10" x14ac:dyDescent="0.25">
      <c r="A3658" s="27">
        <v>2604172</v>
      </c>
      <c r="B3658" s="34" t="s">
        <v>3159</v>
      </c>
      <c r="C3658" s="35">
        <v>4561</v>
      </c>
      <c r="D3658" s="36" t="s">
        <v>1025</v>
      </c>
      <c r="E3658" s="36">
        <v>46</v>
      </c>
      <c r="F3658" s="35">
        <v>7838</v>
      </c>
      <c r="G3658" s="36" t="s">
        <v>1025</v>
      </c>
      <c r="H3658" s="36">
        <v>172</v>
      </c>
      <c r="I3658" s="36">
        <v>2057</v>
      </c>
      <c r="J3658" s="35">
        <v>1150</v>
      </c>
    </row>
    <row r="3659" spans="1:10" x14ac:dyDescent="0.25">
      <c r="A3659" s="27">
        <v>2604182</v>
      </c>
      <c r="B3659" s="34" t="s">
        <v>3160</v>
      </c>
      <c r="C3659" s="35">
        <v>8586</v>
      </c>
      <c r="D3659" s="36" t="s">
        <v>1025</v>
      </c>
      <c r="E3659" s="36">
        <v>86</v>
      </c>
      <c r="F3659" s="35">
        <v>10735</v>
      </c>
      <c r="G3659" s="36" t="s">
        <v>1025</v>
      </c>
      <c r="H3659" s="36">
        <v>125</v>
      </c>
      <c r="I3659" s="36">
        <v>1599</v>
      </c>
      <c r="J3659" s="35">
        <v>803</v>
      </c>
    </row>
    <row r="3660" spans="1:10" x14ac:dyDescent="0.25">
      <c r="A3660" s="27">
        <v>2604192</v>
      </c>
      <c r="B3660" s="34" t="s">
        <v>3161</v>
      </c>
      <c r="C3660" s="35">
        <v>12487</v>
      </c>
      <c r="D3660" s="36" t="s">
        <v>1025</v>
      </c>
      <c r="E3660" s="36">
        <v>125</v>
      </c>
      <c r="F3660" s="35">
        <v>12981</v>
      </c>
      <c r="G3660" s="36" t="s">
        <v>1025</v>
      </c>
      <c r="H3660" s="36">
        <v>104</v>
      </c>
      <c r="I3660" s="36">
        <v>979</v>
      </c>
      <c r="J3660" s="35">
        <v>633</v>
      </c>
    </row>
    <row r="3661" spans="1:10" x14ac:dyDescent="0.25">
      <c r="A3661" s="27" t="s">
        <v>1025</v>
      </c>
      <c r="B3661" s="37" t="s">
        <v>1046</v>
      </c>
      <c r="C3661" s="38"/>
      <c r="D3661" s="38"/>
      <c r="E3661" s="38"/>
      <c r="F3661" s="38"/>
      <c r="G3661" s="38"/>
      <c r="H3661" s="38"/>
      <c r="I3661" s="38"/>
      <c r="J3661" s="38"/>
    </row>
    <row r="3662" spans="1:10" x14ac:dyDescent="0.25">
      <c r="A3662" s="27">
        <v>2604023</v>
      </c>
      <c r="B3662" s="34" t="s">
        <v>3162</v>
      </c>
      <c r="C3662" s="35">
        <v>15975</v>
      </c>
      <c r="D3662" s="36" t="s">
        <v>1025</v>
      </c>
      <c r="E3662" s="36">
        <v>160</v>
      </c>
      <c r="F3662" s="35">
        <v>11569</v>
      </c>
      <c r="G3662" s="36" t="s">
        <v>1025</v>
      </c>
      <c r="H3662" s="36">
        <v>72</v>
      </c>
      <c r="I3662" s="36">
        <v>599</v>
      </c>
      <c r="J3662" s="35">
        <v>735</v>
      </c>
    </row>
    <row r="3663" spans="1:10" x14ac:dyDescent="0.25">
      <c r="A3663" s="27">
        <v>2604024</v>
      </c>
      <c r="B3663" s="34" t="s">
        <v>1037</v>
      </c>
      <c r="C3663" s="35">
        <v>865</v>
      </c>
      <c r="D3663" s="36" t="s">
        <v>1025</v>
      </c>
      <c r="E3663" s="36">
        <v>8</v>
      </c>
      <c r="F3663" s="35">
        <v>2240</v>
      </c>
      <c r="G3663" s="36" t="s">
        <v>1025</v>
      </c>
      <c r="H3663" s="36">
        <v>259</v>
      </c>
      <c r="I3663" s="36" t="s">
        <v>1038</v>
      </c>
      <c r="J3663" s="35" t="s">
        <v>1038</v>
      </c>
    </row>
    <row r="3664" spans="1:10" x14ac:dyDescent="0.25">
      <c r="A3664" s="27">
        <v>2604025</v>
      </c>
      <c r="B3664" s="34" t="s">
        <v>1073</v>
      </c>
      <c r="C3664" s="35">
        <v>15110</v>
      </c>
      <c r="D3664" s="36" t="s">
        <v>1025</v>
      </c>
      <c r="E3664" s="36">
        <v>152</v>
      </c>
      <c r="F3664" s="35">
        <v>9329</v>
      </c>
      <c r="G3664" s="36" t="s">
        <v>1025</v>
      </c>
      <c r="H3664" s="36">
        <v>62</v>
      </c>
      <c r="I3664" s="36" t="s">
        <v>1038</v>
      </c>
      <c r="J3664" s="35" t="s">
        <v>1038</v>
      </c>
    </row>
    <row r="3665" spans="1:10" x14ac:dyDescent="0.25">
      <c r="A3665" s="27">
        <v>2604033</v>
      </c>
      <c r="B3665" s="34" t="s">
        <v>3163</v>
      </c>
      <c r="C3665" s="35">
        <v>12739</v>
      </c>
      <c r="D3665" s="36" t="s">
        <v>1025</v>
      </c>
      <c r="E3665" s="36">
        <v>127</v>
      </c>
      <c r="F3665" s="35">
        <v>15102</v>
      </c>
      <c r="G3665" s="36" t="s">
        <v>1025</v>
      </c>
      <c r="H3665" s="36">
        <v>119</v>
      </c>
      <c r="I3665" s="36">
        <v>951</v>
      </c>
      <c r="J3665" s="35">
        <v>516</v>
      </c>
    </row>
    <row r="3666" spans="1:10" x14ac:dyDescent="0.25">
      <c r="A3666" s="27">
        <v>2604034</v>
      </c>
      <c r="B3666" s="34" t="s">
        <v>1037</v>
      </c>
      <c r="C3666" s="35">
        <v>1413</v>
      </c>
      <c r="D3666" s="36" t="s">
        <v>1025</v>
      </c>
      <c r="E3666" s="36">
        <v>14</v>
      </c>
      <c r="F3666" s="35">
        <v>4445</v>
      </c>
      <c r="G3666" s="36" t="s">
        <v>1025</v>
      </c>
      <c r="H3666" s="36">
        <v>315</v>
      </c>
      <c r="I3666" s="36" t="s">
        <v>1038</v>
      </c>
      <c r="J3666" s="35" t="s">
        <v>1038</v>
      </c>
    </row>
    <row r="3667" spans="1:10" x14ac:dyDescent="0.25">
      <c r="A3667" s="27">
        <v>2604035</v>
      </c>
      <c r="B3667" s="34" t="s">
        <v>1039</v>
      </c>
      <c r="C3667" s="35">
        <v>11326</v>
      </c>
      <c r="D3667" s="36" t="s">
        <v>1025</v>
      </c>
      <c r="E3667" s="36">
        <v>113</v>
      </c>
      <c r="F3667" s="35">
        <v>10657</v>
      </c>
      <c r="G3667" s="36" t="s">
        <v>1025</v>
      </c>
      <c r="H3667" s="36">
        <v>94</v>
      </c>
      <c r="I3667" s="36" t="s">
        <v>1038</v>
      </c>
      <c r="J3667" s="35" t="s">
        <v>1038</v>
      </c>
    </row>
    <row r="3668" spans="1:10" x14ac:dyDescent="0.25">
      <c r="A3668" s="27">
        <v>2604043</v>
      </c>
      <c r="B3668" s="34" t="s">
        <v>2659</v>
      </c>
      <c r="C3668" s="35">
        <v>14219</v>
      </c>
      <c r="D3668" s="36" t="s">
        <v>1025</v>
      </c>
      <c r="E3668" s="36">
        <v>142</v>
      </c>
      <c r="F3668" s="35">
        <v>11320</v>
      </c>
      <c r="G3668" s="36" t="s">
        <v>1025</v>
      </c>
      <c r="H3668" s="36">
        <v>80</v>
      </c>
      <c r="I3668" s="36">
        <v>757</v>
      </c>
      <c r="J3668" s="35">
        <v>755</v>
      </c>
    </row>
    <row r="3669" spans="1:10" x14ac:dyDescent="0.25">
      <c r="A3669" s="27">
        <v>2604044</v>
      </c>
      <c r="B3669" s="34" t="s">
        <v>1037</v>
      </c>
      <c r="C3669" s="35">
        <v>780</v>
      </c>
      <c r="D3669" s="36" t="s">
        <v>1025</v>
      </c>
      <c r="E3669" s="36">
        <v>8</v>
      </c>
      <c r="F3669" s="35">
        <v>3703</v>
      </c>
      <c r="G3669" s="36" t="s">
        <v>1025</v>
      </c>
      <c r="H3669" s="36">
        <v>475</v>
      </c>
      <c r="I3669" s="36" t="s">
        <v>1038</v>
      </c>
      <c r="J3669" s="35" t="s">
        <v>1038</v>
      </c>
    </row>
    <row r="3670" spans="1:10" x14ac:dyDescent="0.25">
      <c r="A3670" s="27">
        <v>2604045</v>
      </c>
      <c r="B3670" s="34" t="s">
        <v>1039</v>
      </c>
      <c r="C3670" s="35">
        <v>13439</v>
      </c>
      <c r="D3670" s="36" t="s">
        <v>1025</v>
      </c>
      <c r="E3670" s="36">
        <v>134</v>
      </c>
      <c r="F3670" s="35">
        <v>7617</v>
      </c>
      <c r="G3670" s="36" t="s">
        <v>1025</v>
      </c>
      <c r="H3670" s="36">
        <v>57</v>
      </c>
      <c r="I3670" s="36" t="s">
        <v>1038</v>
      </c>
      <c r="J3670" s="35" t="s">
        <v>1038</v>
      </c>
    </row>
    <row r="3671" spans="1:10" x14ac:dyDescent="0.25">
      <c r="A3671" s="27">
        <v>2604053</v>
      </c>
      <c r="B3671" s="34" t="s">
        <v>3164</v>
      </c>
      <c r="C3671" s="35">
        <v>22239</v>
      </c>
      <c r="D3671" s="36" t="s">
        <v>1025</v>
      </c>
      <c r="E3671" s="36">
        <v>222</v>
      </c>
      <c r="F3671" s="35">
        <v>15855</v>
      </c>
      <c r="G3671" s="36" t="s">
        <v>1025</v>
      </c>
      <c r="H3671" s="36">
        <v>71</v>
      </c>
      <c r="I3671" s="36">
        <v>253</v>
      </c>
      <c r="J3671" s="35">
        <v>485</v>
      </c>
    </row>
    <row r="3672" spans="1:10" x14ac:dyDescent="0.25">
      <c r="A3672" s="27">
        <v>2604054</v>
      </c>
      <c r="B3672" s="34" t="s">
        <v>1064</v>
      </c>
      <c r="C3672" s="35">
        <v>1550</v>
      </c>
      <c r="D3672" s="36" t="s">
        <v>1025</v>
      </c>
      <c r="E3672" s="36">
        <v>16</v>
      </c>
      <c r="F3672" s="35">
        <v>2907</v>
      </c>
      <c r="G3672" s="36" t="s">
        <v>1025</v>
      </c>
      <c r="H3672" s="36">
        <v>188</v>
      </c>
      <c r="I3672" s="36" t="s">
        <v>1038</v>
      </c>
      <c r="J3672" s="35" t="s">
        <v>1038</v>
      </c>
    </row>
    <row r="3673" spans="1:10" x14ac:dyDescent="0.25">
      <c r="A3673" s="27">
        <v>2604055</v>
      </c>
      <c r="B3673" s="34" t="s">
        <v>1049</v>
      </c>
      <c r="C3673" s="35">
        <v>20689</v>
      </c>
      <c r="D3673" s="36" t="s">
        <v>1025</v>
      </c>
      <c r="E3673" s="36">
        <v>206</v>
      </c>
      <c r="F3673" s="35">
        <v>12948</v>
      </c>
      <c r="G3673" s="36" t="s">
        <v>1025</v>
      </c>
      <c r="H3673" s="36">
        <v>63</v>
      </c>
      <c r="I3673" s="36" t="s">
        <v>1038</v>
      </c>
      <c r="J3673" s="35" t="s">
        <v>1038</v>
      </c>
    </row>
    <row r="3674" spans="1:10" x14ac:dyDescent="0.25">
      <c r="A3674" s="27">
        <v>2604073</v>
      </c>
      <c r="B3674" s="34" t="s">
        <v>1681</v>
      </c>
      <c r="C3674" s="35">
        <v>11323</v>
      </c>
      <c r="D3674" s="36" t="s">
        <v>1025</v>
      </c>
      <c r="E3674" s="36">
        <v>113</v>
      </c>
      <c r="F3674" s="35">
        <v>6886</v>
      </c>
      <c r="G3674" s="36" t="s">
        <v>1025</v>
      </c>
      <c r="H3674" s="36">
        <v>61</v>
      </c>
      <c r="I3674" s="36">
        <v>1156</v>
      </c>
      <c r="J3674" s="35">
        <v>1320</v>
      </c>
    </row>
    <row r="3675" spans="1:10" x14ac:dyDescent="0.25">
      <c r="A3675" s="27">
        <v>2604074</v>
      </c>
      <c r="B3675" s="34" t="s">
        <v>1064</v>
      </c>
      <c r="C3675" s="35">
        <v>822</v>
      </c>
      <c r="D3675" s="36" t="s">
        <v>1025</v>
      </c>
      <c r="E3675" s="36">
        <v>8</v>
      </c>
      <c r="F3675" s="35">
        <v>1587</v>
      </c>
      <c r="G3675" s="36" t="s">
        <v>1025</v>
      </c>
      <c r="H3675" s="36">
        <v>193</v>
      </c>
      <c r="I3675" s="36" t="s">
        <v>1038</v>
      </c>
      <c r="J3675" s="35" t="s">
        <v>1038</v>
      </c>
    </row>
    <row r="3676" spans="1:10" x14ac:dyDescent="0.25">
      <c r="A3676" s="27">
        <v>2604075</v>
      </c>
      <c r="B3676" s="34" t="s">
        <v>1049</v>
      </c>
      <c r="C3676" s="35">
        <v>10501</v>
      </c>
      <c r="D3676" s="36" t="s">
        <v>1025</v>
      </c>
      <c r="E3676" s="36">
        <v>105</v>
      </c>
      <c r="F3676" s="35">
        <v>5299</v>
      </c>
      <c r="G3676" s="36" t="s">
        <v>1025</v>
      </c>
      <c r="H3676" s="36">
        <v>50</v>
      </c>
      <c r="I3676" s="36" t="s">
        <v>1038</v>
      </c>
      <c r="J3676" s="35" t="s">
        <v>1038</v>
      </c>
    </row>
    <row r="3677" spans="1:10" x14ac:dyDescent="0.25">
      <c r="A3677" s="27">
        <v>2604123</v>
      </c>
      <c r="B3677" s="34" t="s">
        <v>3165</v>
      </c>
      <c r="C3677" s="35">
        <v>14038</v>
      </c>
      <c r="D3677" s="36" t="s">
        <v>1025</v>
      </c>
      <c r="E3677" s="36">
        <v>140</v>
      </c>
      <c r="F3677" s="35">
        <v>16482</v>
      </c>
      <c r="G3677" s="36" t="s">
        <v>1025</v>
      </c>
      <c r="H3677" s="36">
        <v>117</v>
      </c>
      <c r="I3677" s="36">
        <v>779</v>
      </c>
      <c r="J3677" s="35">
        <v>454</v>
      </c>
    </row>
    <row r="3678" spans="1:10" x14ac:dyDescent="0.25">
      <c r="A3678" s="27">
        <v>2604124</v>
      </c>
      <c r="B3678" s="34" t="s">
        <v>1037</v>
      </c>
      <c r="C3678" s="35">
        <v>438</v>
      </c>
      <c r="D3678" s="36" t="s">
        <v>1025</v>
      </c>
      <c r="E3678" s="36">
        <v>4</v>
      </c>
      <c r="F3678" s="35">
        <v>1695</v>
      </c>
      <c r="G3678" s="36" t="s">
        <v>1025</v>
      </c>
      <c r="H3678" s="36">
        <v>387</v>
      </c>
      <c r="I3678" s="36" t="s">
        <v>1038</v>
      </c>
      <c r="J3678" s="35" t="s">
        <v>1038</v>
      </c>
    </row>
    <row r="3679" spans="1:10" x14ac:dyDescent="0.25">
      <c r="A3679" s="27">
        <v>2604125</v>
      </c>
      <c r="B3679" s="34" t="s">
        <v>1187</v>
      </c>
      <c r="C3679" s="35">
        <v>13600</v>
      </c>
      <c r="D3679" s="36" t="s">
        <v>1025</v>
      </c>
      <c r="E3679" s="36">
        <v>136</v>
      </c>
      <c r="F3679" s="35">
        <v>14787</v>
      </c>
      <c r="G3679" s="36" t="s">
        <v>1025</v>
      </c>
      <c r="H3679" s="36">
        <v>109</v>
      </c>
      <c r="I3679" s="36" t="s">
        <v>1038</v>
      </c>
      <c r="J3679" s="35" t="s">
        <v>1038</v>
      </c>
    </row>
    <row r="3680" spans="1:10" x14ac:dyDescent="0.25">
      <c r="A3680" s="27">
        <v>2604133</v>
      </c>
      <c r="B3680" s="34" t="s">
        <v>3166</v>
      </c>
      <c r="C3680" s="35">
        <v>8576</v>
      </c>
      <c r="D3680" s="36" t="s">
        <v>1025</v>
      </c>
      <c r="E3680" s="36">
        <v>86</v>
      </c>
      <c r="F3680" s="35">
        <v>9539</v>
      </c>
      <c r="G3680" s="36" t="s">
        <v>1025</v>
      </c>
      <c r="H3680" s="36">
        <v>111</v>
      </c>
      <c r="I3680" s="36">
        <v>1602</v>
      </c>
      <c r="J3680" s="35">
        <v>918</v>
      </c>
    </row>
    <row r="3681" spans="1:10" x14ac:dyDescent="0.25">
      <c r="A3681" s="27">
        <v>2604134</v>
      </c>
      <c r="B3681" s="34" t="s">
        <v>1129</v>
      </c>
      <c r="C3681" s="35">
        <v>1397</v>
      </c>
      <c r="D3681" s="36" t="s">
        <v>1025</v>
      </c>
      <c r="E3681" s="36">
        <v>14</v>
      </c>
      <c r="F3681" s="35">
        <v>1361</v>
      </c>
      <c r="G3681" s="36" t="s">
        <v>1025</v>
      </c>
      <c r="H3681" s="36">
        <v>97</v>
      </c>
      <c r="I3681" s="36" t="s">
        <v>1038</v>
      </c>
      <c r="J3681" s="35" t="s">
        <v>1038</v>
      </c>
    </row>
    <row r="3682" spans="1:10" x14ac:dyDescent="0.25">
      <c r="A3682" s="27">
        <v>2604135</v>
      </c>
      <c r="B3682" s="34" t="s">
        <v>1049</v>
      </c>
      <c r="C3682" s="35">
        <v>7179</v>
      </c>
      <c r="D3682" s="36" t="s">
        <v>1025</v>
      </c>
      <c r="E3682" s="36">
        <v>72</v>
      </c>
      <c r="F3682" s="35">
        <v>8178</v>
      </c>
      <c r="G3682" s="36" t="s">
        <v>1025</v>
      </c>
      <c r="H3682" s="36">
        <v>114</v>
      </c>
      <c r="I3682" s="36" t="s">
        <v>1038</v>
      </c>
      <c r="J3682" s="35" t="s">
        <v>1038</v>
      </c>
    </row>
    <row r="3683" spans="1:10" x14ac:dyDescent="0.25">
      <c r="A3683" s="27">
        <v>2604153</v>
      </c>
      <c r="B3683" s="34" t="s">
        <v>3167</v>
      </c>
      <c r="C3683" s="35">
        <v>10470</v>
      </c>
      <c r="D3683" s="36" t="s">
        <v>1025</v>
      </c>
      <c r="E3683" s="36">
        <v>105</v>
      </c>
      <c r="F3683" s="35">
        <v>4799</v>
      </c>
      <c r="G3683" s="36" t="s">
        <v>1025</v>
      </c>
      <c r="H3683" s="36">
        <v>46</v>
      </c>
      <c r="I3683" s="36">
        <v>1304</v>
      </c>
      <c r="J3683" s="35">
        <v>1776</v>
      </c>
    </row>
    <row r="3684" spans="1:10" x14ac:dyDescent="0.25">
      <c r="A3684" s="27">
        <v>2604154</v>
      </c>
      <c r="B3684" s="34" t="s">
        <v>1064</v>
      </c>
      <c r="C3684" s="35">
        <v>693</v>
      </c>
      <c r="D3684" s="36" t="s">
        <v>1025</v>
      </c>
      <c r="E3684" s="36">
        <v>7</v>
      </c>
      <c r="F3684" s="35">
        <v>1152</v>
      </c>
      <c r="G3684" s="36" t="s">
        <v>1025</v>
      </c>
      <c r="H3684" s="36">
        <v>166</v>
      </c>
      <c r="I3684" s="36" t="s">
        <v>1038</v>
      </c>
      <c r="J3684" s="35" t="s">
        <v>1038</v>
      </c>
    </row>
    <row r="3685" spans="1:10" x14ac:dyDescent="0.25">
      <c r="A3685" s="27">
        <v>2604155</v>
      </c>
      <c r="B3685" s="34" t="s">
        <v>1039</v>
      </c>
      <c r="C3685" s="35">
        <v>9777</v>
      </c>
      <c r="D3685" s="36" t="s">
        <v>1025</v>
      </c>
      <c r="E3685" s="36">
        <v>98</v>
      </c>
      <c r="F3685" s="35">
        <v>3647</v>
      </c>
      <c r="G3685" s="36" t="s">
        <v>1025</v>
      </c>
      <c r="H3685" s="36">
        <v>37</v>
      </c>
      <c r="I3685" s="36" t="s">
        <v>1038</v>
      </c>
      <c r="J3685" s="35" t="s">
        <v>1038</v>
      </c>
    </row>
    <row r="3686" spans="1:10" x14ac:dyDescent="0.25">
      <c r="A3686" s="27" t="s">
        <v>1025</v>
      </c>
      <c r="B3686" s="40" t="s">
        <v>3168</v>
      </c>
      <c r="C3686" s="41"/>
      <c r="D3686" s="41"/>
      <c r="E3686" s="41"/>
      <c r="F3686" s="41"/>
      <c r="G3686" s="41"/>
      <c r="H3686" s="41"/>
      <c r="I3686" s="41"/>
      <c r="J3686" s="41"/>
    </row>
    <row r="3687" spans="1:10" x14ac:dyDescent="0.25">
      <c r="A3687" s="27" t="s">
        <v>1025</v>
      </c>
      <c r="B3687" s="37" t="s">
        <v>1030</v>
      </c>
      <c r="C3687" s="38"/>
      <c r="D3687" s="38"/>
      <c r="E3687" s="38"/>
      <c r="F3687" s="38"/>
      <c r="G3687" s="38"/>
      <c r="H3687" s="38"/>
      <c r="I3687" s="38"/>
      <c r="J3687" s="38"/>
    </row>
    <row r="3688" spans="1:10" x14ac:dyDescent="0.25">
      <c r="A3688" s="27">
        <v>2605012</v>
      </c>
      <c r="B3688" s="34" t="s">
        <v>3169</v>
      </c>
      <c r="C3688" s="35">
        <v>13237</v>
      </c>
      <c r="D3688" s="36" t="s">
        <v>1025</v>
      </c>
      <c r="E3688" s="36">
        <v>132</v>
      </c>
      <c r="F3688" s="35">
        <v>4476</v>
      </c>
      <c r="G3688" s="36" t="s">
        <v>1025</v>
      </c>
      <c r="H3688" s="36">
        <v>34</v>
      </c>
      <c r="I3688" s="36">
        <v>878</v>
      </c>
      <c r="J3688" s="35">
        <v>1855</v>
      </c>
    </row>
    <row r="3689" spans="1:10" x14ac:dyDescent="0.25">
      <c r="A3689" s="27">
        <v>2605022</v>
      </c>
      <c r="B3689" s="34" t="s">
        <v>3170</v>
      </c>
      <c r="C3689" s="35">
        <v>10096</v>
      </c>
      <c r="D3689" s="36" t="s">
        <v>1025</v>
      </c>
      <c r="E3689" s="36">
        <v>101</v>
      </c>
      <c r="F3689" s="35">
        <v>4624</v>
      </c>
      <c r="G3689" s="36" t="s">
        <v>1025</v>
      </c>
      <c r="H3689" s="36">
        <v>46</v>
      </c>
      <c r="I3689" s="36">
        <v>1373</v>
      </c>
      <c r="J3689" s="35">
        <v>1816</v>
      </c>
    </row>
    <row r="3690" spans="1:10" x14ac:dyDescent="0.25">
      <c r="A3690" s="27">
        <v>2605052</v>
      </c>
      <c r="B3690" s="34" t="s">
        <v>3171</v>
      </c>
      <c r="C3690" s="35">
        <v>11005</v>
      </c>
      <c r="D3690" s="36" t="s">
        <v>1025</v>
      </c>
      <c r="E3690" s="36">
        <v>110</v>
      </c>
      <c r="F3690" s="35">
        <v>3108</v>
      </c>
      <c r="G3690" s="36" t="s">
        <v>1025</v>
      </c>
      <c r="H3690" s="36">
        <v>28</v>
      </c>
      <c r="I3690" s="36">
        <v>1225</v>
      </c>
      <c r="J3690" s="35">
        <v>2171</v>
      </c>
    </row>
    <row r="3691" spans="1:10" x14ac:dyDescent="0.25">
      <c r="A3691" s="27">
        <v>2605062</v>
      </c>
      <c r="B3691" s="34" t="s">
        <v>3172</v>
      </c>
      <c r="C3691" s="35">
        <v>10580</v>
      </c>
      <c r="D3691" s="36" t="s">
        <v>1025</v>
      </c>
      <c r="E3691" s="36">
        <v>106</v>
      </c>
      <c r="F3691" s="35">
        <v>3340</v>
      </c>
      <c r="G3691" s="36" t="s">
        <v>1025</v>
      </c>
      <c r="H3691" s="36">
        <v>32</v>
      </c>
      <c r="I3691" s="36">
        <v>1290</v>
      </c>
      <c r="J3691" s="35">
        <v>2128</v>
      </c>
    </row>
    <row r="3692" spans="1:10" x14ac:dyDescent="0.25">
      <c r="A3692" s="27">
        <v>2605072</v>
      </c>
      <c r="B3692" s="34" t="s">
        <v>3173</v>
      </c>
      <c r="C3692" s="35">
        <v>6209</v>
      </c>
      <c r="D3692" s="36" t="s">
        <v>1025</v>
      </c>
      <c r="E3692" s="36">
        <v>62</v>
      </c>
      <c r="F3692" s="35">
        <v>3791</v>
      </c>
      <c r="G3692" s="36" t="s">
        <v>1025</v>
      </c>
      <c r="H3692" s="36">
        <v>61</v>
      </c>
      <c r="I3692" s="36">
        <v>1936</v>
      </c>
      <c r="J3692" s="35">
        <v>2032</v>
      </c>
    </row>
    <row r="3693" spans="1:10" x14ac:dyDescent="0.25">
      <c r="A3693" s="27" t="s">
        <v>1025</v>
      </c>
      <c r="B3693" s="37" t="s">
        <v>1649</v>
      </c>
      <c r="C3693" s="38"/>
      <c r="D3693" s="38"/>
      <c r="E3693" s="38"/>
      <c r="F3693" s="38"/>
      <c r="G3693" s="38"/>
      <c r="H3693" s="38"/>
      <c r="I3693" s="38"/>
      <c r="J3693" s="38"/>
    </row>
    <row r="3694" spans="1:10" x14ac:dyDescent="0.25">
      <c r="A3694" s="27">
        <v>2605033</v>
      </c>
      <c r="B3694" s="34" t="s">
        <v>3174</v>
      </c>
      <c r="C3694" s="35">
        <v>25014</v>
      </c>
      <c r="D3694" s="36" t="s">
        <v>1025</v>
      </c>
      <c r="E3694" s="36">
        <v>250</v>
      </c>
      <c r="F3694" s="35">
        <v>35422</v>
      </c>
      <c r="G3694" s="36" t="s">
        <v>1025</v>
      </c>
      <c r="H3694" s="36">
        <v>142</v>
      </c>
      <c r="I3694" s="36">
        <v>181</v>
      </c>
      <c r="J3694" s="35">
        <v>150</v>
      </c>
    </row>
    <row r="3695" spans="1:10" x14ac:dyDescent="0.25">
      <c r="A3695" s="27">
        <v>2605034</v>
      </c>
      <c r="B3695" s="34" t="s">
        <v>1037</v>
      </c>
      <c r="C3695" s="35">
        <v>1770</v>
      </c>
      <c r="D3695" s="36" t="s">
        <v>1025</v>
      </c>
      <c r="E3695" s="36">
        <v>18</v>
      </c>
      <c r="F3695" s="35">
        <v>19330</v>
      </c>
      <c r="G3695" s="36" t="s">
        <v>1025</v>
      </c>
      <c r="H3695" s="36">
        <v>1092</v>
      </c>
      <c r="I3695" s="36" t="s">
        <v>1038</v>
      </c>
      <c r="J3695" s="35" t="s">
        <v>1038</v>
      </c>
    </row>
    <row r="3696" spans="1:10" x14ac:dyDescent="0.25">
      <c r="A3696" s="27">
        <v>2605035</v>
      </c>
      <c r="B3696" s="34" t="s">
        <v>1039</v>
      </c>
      <c r="C3696" s="35">
        <v>23244</v>
      </c>
      <c r="D3696" s="36" t="s">
        <v>1025</v>
      </c>
      <c r="E3696" s="36">
        <v>232</v>
      </c>
      <c r="F3696" s="35">
        <v>16092</v>
      </c>
      <c r="G3696" s="36" t="s">
        <v>1025</v>
      </c>
      <c r="H3696" s="36">
        <v>69</v>
      </c>
      <c r="I3696" s="36" t="s">
        <v>1038</v>
      </c>
      <c r="J3696" s="35" t="s">
        <v>1038</v>
      </c>
    </row>
    <row r="3697" spans="1:10" x14ac:dyDescent="0.25">
      <c r="A3697" s="27">
        <v>2605043</v>
      </c>
      <c r="B3697" s="34" t="s">
        <v>3175</v>
      </c>
      <c r="C3697" s="35">
        <v>14664</v>
      </c>
      <c r="D3697" s="36" t="s">
        <v>1025</v>
      </c>
      <c r="E3697" s="36">
        <v>146</v>
      </c>
      <c r="F3697" s="35">
        <v>8952</v>
      </c>
      <c r="G3697" s="36" t="s">
        <v>1025</v>
      </c>
      <c r="H3697" s="36">
        <v>61</v>
      </c>
      <c r="I3697" s="36">
        <v>710</v>
      </c>
      <c r="J3697" s="35">
        <v>992</v>
      </c>
    </row>
    <row r="3698" spans="1:10" x14ac:dyDescent="0.25">
      <c r="A3698" s="27">
        <v>2605044</v>
      </c>
      <c r="B3698" s="34" t="s">
        <v>1037</v>
      </c>
      <c r="C3698" s="35">
        <v>1717</v>
      </c>
      <c r="D3698" s="36" t="s">
        <v>1025</v>
      </c>
      <c r="E3698" s="36">
        <v>17</v>
      </c>
      <c r="F3698" s="35">
        <v>3167</v>
      </c>
      <c r="G3698" s="36" t="s">
        <v>1025</v>
      </c>
      <c r="H3698" s="36">
        <v>184</v>
      </c>
      <c r="I3698" s="36" t="s">
        <v>1038</v>
      </c>
      <c r="J3698" s="35" t="s">
        <v>1038</v>
      </c>
    </row>
    <row r="3699" spans="1:10" x14ac:dyDescent="0.25">
      <c r="A3699" s="27">
        <v>2605045</v>
      </c>
      <c r="B3699" s="34" t="s">
        <v>1049</v>
      </c>
      <c r="C3699" s="35">
        <v>12947</v>
      </c>
      <c r="D3699" s="36" t="s">
        <v>1025</v>
      </c>
      <c r="E3699" s="36">
        <v>129</v>
      </c>
      <c r="F3699" s="35">
        <v>5785</v>
      </c>
      <c r="G3699" s="36" t="s">
        <v>1025</v>
      </c>
      <c r="H3699" s="36">
        <v>45</v>
      </c>
      <c r="I3699" s="36" t="s">
        <v>1038</v>
      </c>
      <c r="J3699" s="35" t="s">
        <v>1038</v>
      </c>
    </row>
    <row r="3700" spans="1:10" x14ac:dyDescent="0.25">
      <c r="A3700" s="27">
        <v>2605083</v>
      </c>
      <c r="B3700" s="34" t="s">
        <v>3176</v>
      </c>
      <c r="C3700" s="35">
        <v>23167</v>
      </c>
      <c r="D3700" s="36" t="s">
        <v>1025</v>
      </c>
      <c r="E3700" s="36">
        <v>232</v>
      </c>
      <c r="F3700" s="35">
        <v>16935</v>
      </c>
      <c r="G3700" s="36" t="s">
        <v>1025</v>
      </c>
      <c r="H3700" s="36">
        <v>73</v>
      </c>
      <c r="I3700" s="36">
        <v>227</v>
      </c>
      <c r="J3700" s="35">
        <v>440</v>
      </c>
    </row>
    <row r="3701" spans="1:10" x14ac:dyDescent="0.25">
      <c r="A3701" s="27">
        <v>2605084</v>
      </c>
      <c r="B3701" s="34" t="s">
        <v>1064</v>
      </c>
      <c r="C3701" s="35">
        <v>1094</v>
      </c>
      <c r="D3701" s="36" t="s">
        <v>1025</v>
      </c>
      <c r="E3701" s="36">
        <v>11</v>
      </c>
      <c r="F3701" s="35">
        <v>5679</v>
      </c>
      <c r="G3701" s="36" t="s">
        <v>1025</v>
      </c>
      <c r="H3701" s="36">
        <v>519</v>
      </c>
      <c r="I3701" s="36" t="s">
        <v>1038</v>
      </c>
      <c r="J3701" s="35" t="s">
        <v>1038</v>
      </c>
    </row>
    <row r="3702" spans="1:10" x14ac:dyDescent="0.25">
      <c r="A3702" s="27">
        <v>2605085</v>
      </c>
      <c r="B3702" s="34" t="s">
        <v>1049</v>
      </c>
      <c r="C3702" s="35">
        <v>22073</v>
      </c>
      <c r="D3702" s="36" t="s">
        <v>1025</v>
      </c>
      <c r="E3702" s="36">
        <v>221</v>
      </c>
      <c r="F3702" s="35">
        <v>11256</v>
      </c>
      <c r="G3702" s="36" t="s">
        <v>1025</v>
      </c>
      <c r="H3702" s="36">
        <v>51</v>
      </c>
      <c r="I3702" s="36" t="s">
        <v>1038</v>
      </c>
      <c r="J3702" s="35" t="s">
        <v>1038</v>
      </c>
    </row>
    <row r="3703" spans="1:10" x14ac:dyDescent="0.25">
      <c r="A3703" s="27" t="s">
        <v>1025</v>
      </c>
      <c r="B3703" s="40" t="s">
        <v>3177</v>
      </c>
      <c r="C3703" s="41"/>
      <c r="D3703" s="41"/>
      <c r="E3703" s="41"/>
      <c r="F3703" s="41"/>
      <c r="G3703" s="41"/>
      <c r="H3703" s="41"/>
      <c r="I3703" s="41"/>
      <c r="J3703" s="41"/>
    </row>
    <row r="3704" spans="1:10" x14ac:dyDescent="0.25">
      <c r="A3704" s="27" t="s">
        <v>1025</v>
      </c>
      <c r="B3704" s="37" t="s">
        <v>1030</v>
      </c>
      <c r="C3704" s="38"/>
      <c r="D3704" s="38"/>
      <c r="E3704" s="38"/>
      <c r="F3704" s="38"/>
      <c r="G3704" s="38"/>
      <c r="H3704" s="38"/>
      <c r="I3704" s="38"/>
      <c r="J3704" s="38"/>
    </row>
    <row r="3705" spans="1:10" x14ac:dyDescent="0.25">
      <c r="A3705" s="27">
        <v>2606012</v>
      </c>
      <c r="B3705" s="34" t="s">
        <v>3178</v>
      </c>
      <c r="C3705" s="35">
        <v>9613</v>
      </c>
      <c r="D3705" s="36" t="s">
        <v>1025</v>
      </c>
      <c r="E3705" s="36">
        <v>96</v>
      </c>
      <c r="F3705" s="35">
        <v>4870</v>
      </c>
      <c r="G3705" s="36" t="s">
        <v>1025</v>
      </c>
      <c r="H3705" s="36">
        <v>51</v>
      </c>
      <c r="I3705" s="36">
        <v>1446</v>
      </c>
      <c r="J3705" s="35">
        <v>1758</v>
      </c>
    </row>
    <row r="3706" spans="1:10" x14ac:dyDescent="0.25">
      <c r="A3706" s="27">
        <v>2606022</v>
      </c>
      <c r="B3706" s="34" t="s">
        <v>3179</v>
      </c>
      <c r="C3706" s="35">
        <v>10489</v>
      </c>
      <c r="D3706" s="36" t="s">
        <v>1025</v>
      </c>
      <c r="E3706" s="36">
        <v>105</v>
      </c>
      <c r="F3706" s="35">
        <v>6687</v>
      </c>
      <c r="G3706" s="36" t="s">
        <v>1025</v>
      </c>
      <c r="H3706" s="36">
        <v>64</v>
      </c>
      <c r="I3706" s="36">
        <v>1301</v>
      </c>
      <c r="J3706" s="35">
        <v>1359</v>
      </c>
    </row>
    <row r="3707" spans="1:10" x14ac:dyDescent="0.25">
      <c r="A3707" s="27">
        <v>2606032</v>
      </c>
      <c r="B3707" s="34" t="s">
        <v>3180</v>
      </c>
      <c r="C3707" s="35">
        <v>8145</v>
      </c>
      <c r="D3707" s="36" t="s">
        <v>1025</v>
      </c>
      <c r="E3707" s="36">
        <v>81</v>
      </c>
      <c r="F3707" s="35">
        <v>5277</v>
      </c>
      <c r="G3707" s="36" t="s">
        <v>1025</v>
      </c>
      <c r="H3707" s="36">
        <v>65</v>
      </c>
      <c r="I3707" s="36">
        <v>1682</v>
      </c>
      <c r="J3707" s="35">
        <v>1658</v>
      </c>
    </row>
    <row r="3708" spans="1:10" x14ac:dyDescent="0.25">
      <c r="A3708" s="27">
        <v>2606062</v>
      </c>
      <c r="B3708" s="34" t="s">
        <v>3181</v>
      </c>
      <c r="C3708" s="35">
        <v>8181</v>
      </c>
      <c r="D3708" s="36" t="s">
        <v>1025</v>
      </c>
      <c r="E3708" s="36">
        <v>82</v>
      </c>
      <c r="F3708" s="35">
        <v>3957</v>
      </c>
      <c r="G3708" s="36" t="s">
        <v>1025</v>
      </c>
      <c r="H3708" s="36">
        <v>48</v>
      </c>
      <c r="I3708" s="36">
        <v>1675</v>
      </c>
      <c r="J3708" s="35">
        <v>1983</v>
      </c>
    </row>
    <row r="3709" spans="1:10" x14ac:dyDescent="0.25">
      <c r="A3709" s="27">
        <v>2606072</v>
      </c>
      <c r="B3709" s="34" t="s">
        <v>3182</v>
      </c>
      <c r="C3709" s="35">
        <v>16335</v>
      </c>
      <c r="D3709" s="36" t="s">
        <v>1025</v>
      </c>
      <c r="E3709" s="36">
        <v>164</v>
      </c>
      <c r="F3709" s="35">
        <v>5205</v>
      </c>
      <c r="G3709" s="36" t="s">
        <v>1025</v>
      </c>
      <c r="H3709" s="36">
        <v>32</v>
      </c>
      <c r="I3709" s="36">
        <v>564</v>
      </c>
      <c r="J3709" s="35">
        <v>1675</v>
      </c>
    </row>
    <row r="3710" spans="1:10" x14ac:dyDescent="0.25">
      <c r="A3710" s="27">
        <v>2606082</v>
      </c>
      <c r="B3710" s="34" t="s">
        <v>3183</v>
      </c>
      <c r="C3710" s="35">
        <v>8646</v>
      </c>
      <c r="D3710" s="36" t="s">
        <v>1025</v>
      </c>
      <c r="E3710" s="36">
        <v>86</v>
      </c>
      <c r="F3710" s="35">
        <v>4051</v>
      </c>
      <c r="G3710" s="36" t="s">
        <v>1025</v>
      </c>
      <c r="H3710" s="36">
        <v>47</v>
      </c>
      <c r="I3710" s="36">
        <v>1585</v>
      </c>
      <c r="J3710" s="35">
        <v>1960</v>
      </c>
    </row>
    <row r="3711" spans="1:10" x14ac:dyDescent="0.25">
      <c r="A3711" s="27" t="s">
        <v>1025</v>
      </c>
      <c r="B3711" s="37" t="s">
        <v>1046</v>
      </c>
      <c r="C3711" s="38"/>
      <c r="D3711" s="38"/>
      <c r="E3711" s="38"/>
      <c r="F3711" s="38"/>
      <c r="G3711" s="38"/>
      <c r="H3711" s="38"/>
      <c r="I3711" s="38"/>
      <c r="J3711" s="38"/>
    </row>
    <row r="3712" spans="1:10" x14ac:dyDescent="0.25">
      <c r="A3712" s="27">
        <v>2606043</v>
      </c>
      <c r="B3712" s="34" t="s">
        <v>3012</v>
      </c>
      <c r="C3712" s="35">
        <v>11352</v>
      </c>
      <c r="D3712" s="36" t="s">
        <v>1025</v>
      </c>
      <c r="E3712" s="36">
        <v>114</v>
      </c>
      <c r="F3712" s="35">
        <v>11737</v>
      </c>
      <c r="G3712" s="36" t="s">
        <v>1025</v>
      </c>
      <c r="H3712" s="36">
        <v>103</v>
      </c>
      <c r="I3712" s="36">
        <v>1150</v>
      </c>
      <c r="J3712" s="35">
        <v>719</v>
      </c>
    </row>
    <row r="3713" spans="1:10" x14ac:dyDescent="0.25">
      <c r="A3713" s="27">
        <v>2606044</v>
      </c>
      <c r="B3713" s="34" t="s">
        <v>1064</v>
      </c>
      <c r="C3713" s="35">
        <v>936</v>
      </c>
      <c r="D3713" s="36" t="s">
        <v>1025</v>
      </c>
      <c r="E3713" s="36">
        <v>9</v>
      </c>
      <c r="F3713" s="35">
        <v>6496</v>
      </c>
      <c r="G3713" s="36" t="s">
        <v>1025</v>
      </c>
      <c r="H3713" s="36">
        <v>694</v>
      </c>
      <c r="I3713" s="36" t="s">
        <v>1038</v>
      </c>
      <c r="J3713" s="35" t="s">
        <v>1038</v>
      </c>
    </row>
    <row r="3714" spans="1:10" x14ac:dyDescent="0.25">
      <c r="A3714" s="27">
        <v>2606045</v>
      </c>
      <c r="B3714" s="34" t="s">
        <v>1049</v>
      </c>
      <c r="C3714" s="35">
        <v>10416</v>
      </c>
      <c r="D3714" s="36" t="s">
        <v>1025</v>
      </c>
      <c r="E3714" s="36">
        <v>105</v>
      </c>
      <c r="F3714" s="35">
        <v>5241</v>
      </c>
      <c r="G3714" s="36" t="s">
        <v>1025</v>
      </c>
      <c r="H3714" s="36">
        <v>50</v>
      </c>
      <c r="I3714" s="36" t="s">
        <v>1038</v>
      </c>
      <c r="J3714" s="35" t="s">
        <v>1038</v>
      </c>
    </row>
    <row r="3715" spans="1:10" x14ac:dyDescent="0.25">
      <c r="A3715" s="27">
        <v>2606053</v>
      </c>
      <c r="B3715" s="34" t="s">
        <v>3184</v>
      </c>
      <c r="C3715" s="35">
        <v>18329</v>
      </c>
      <c r="D3715" s="36" t="s">
        <v>1025</v>
      </c>
      <c r="E3715" s="36">
        <v>183</v>
      </c>
      <c r="F3715" s="35">
        <v>10793</v>
      </c>
      <c r="G3715" s="36" t="s">
        <v>1025</v>
      </c>
      <c r="H3715" s="36">
        <v>59</v>
      </c>
      <c r="I3715" s="36">
        <v>432</v>
      </c>
      <c r="J3715" s="35">
        <v>801</v>
      </c>
    </row>
    <row r="3716" spans="1:10" x14ac:dyDescent="0.25">
      <c r="A3716" s="27">
        <v>2606054</v>
      </c>
      <c r="B3716" s="34" t="s">
        <v>1064</v>
      </c>
      <c r="C3716" s="35">
        <v>779</v>
      </c>
      <c r="D3716" s="36" t="s">
        <v>1025</v>
      </c>
      <c r="E3716" s="36">
        <v>8</v>
      </c>
      <c r="F3716" s="35">
        <v>4599</v>
      </c>
      <c r="G3716" s="36" t="s">
        <v>1025</v>
      </c>
      <c r="H3716" s="36">
        <v>590</v>
      </c>
      <c r="I3716" s="36" t="s">
        <v>1038</v>
      </c>
      <c r="J3716" s="35" t="s">
        <v>1038</v>
      </c>
    </row>
    <row r="3717" spans="1:10" x14ac:dyDescent="0.25">
      <c r="A3717" s="27">
        <v>2606055</v>
      </c>
      <c r="B3717" s="34" t="s">
        <v>1049</v>
      </c>
      <c r="C3717" s="35">
        <v>17550</v>
      </c>
      <c r="D3717" s="36" t="s">
        <v>1025</v>
      </c>
      <c r="E3717" s="36">
        <v>175</v>
      </c>
      <c r="F3717" s="35">
        <v>6194</v>
      </c>
      <c r="G3717" s="36" t="s">
        <v>1025</v>
      </c>
      <c r="H3717" s="36">
        <v>35</v>
      </c>
      <c r="I3717" s="36" t="s">
        <v>1038</v>
      </c>
      <c r="J3717" s="35" t="s">
        <v>1038</v>
      </c>
    </row>
    <row r="3718" spans="1:10" x14ac:dyDescent="0.25">
      <c r="A3718" s="27" t="s">
        <v>1025</v>
      </c>
      <c r="B3718" s="40" t="s">
        <v>3185</v>
      </c>
      <c r="C3718" s="41"/>
      <c r="D3718" s="41"/>
      <c r="E3718" s="41"/>
      <c r="F3718" s="41"/>
      <c r="G3718" s="41"/>
      <c r="H3718" s="41"/>
      <c r="I3718" s="41"/>
      <c r="J3718" s="41"/>
    </row>
    <row r="3719" spans="1:10" x14ac:dyDescent="0.25">
      <c r="A3719" s="27" t="s">
        <v>1025</v>
      </c>
      <c r="B3719" s="37" t="s">
        <v>1028</v>
      </c>
      <c r="C3719" s="38"/>
      <c r="D3719" s="38"/>
      <c r="E3719" s="38"/>
      <c r="F3719" s="38"/>
      <c r="G3719" s="38"/>
      <c r="H3719" s="38"/>
      <c r="I3719" s="38"/>
      <c r="J3719" s="38"/>
    </row>
    <row r="3720" spans="1:10" x14ac:dyDescent="0.25">
      <c r="A3720" s="27">
        <v>2607011</v>
      </c>
      <c r="B3720" s="34" t="s">
        <v>3186</v>
      </c>
      <c r="C3720" s="35">
        <v>4643</v>
      </c>
      <c r="D3720" s="36" t="s">
        <v>1025</v>
      </c>
      <c r="E3720" s="36">
        <v>46</v>
      </c>
      <c r="F3720" s="35">
        <v>69051</v>
      </c>
      <c r="G3720" s="36" t="s">
        <v>1025</v>
      </c>
      <c r="H3720" s="36">
        <v>1487</v>
      </c>
      <c r="I3720" s="36">
        <v>2049</v>
      </c>
      <c r="J3720" s="35">
        <v>56</v>
      </c>
    </row>
    <row r="3721" spans="1:10" x14ac:dyDescent="0.25">
      <c r="A3721" s="27" t="s">
        <v>1025</v>
      </c>
      <c r="B3721" s="37" t="s">
        <v>1053</v>
      </c>
      <c r="C3721" s="38"/>
      <c r="D3721" s="38"/>
      <c r="E3721" s="38"/>
      <c r="F3721" s="38"/>
      <c r="G3721" s="38"/>
      <c r="H3721" s="38"/>
      <c r="I3721" s="38"/>
      <c r="J3721" s="38"/>
    </row>
    <row r="3722" spans="1:10" x14ac:dyDescent="0.25">
      <c r="A3722" s="27">
        <v>2607022</v>
      </c>
      <c r="B3722" s="34" t="s">
        <v>3187</v>
      </c>
      <c r="C3722" s="35">
        <v>10507</v>
      </c>
      <c r="D3722" s="36" t="s">
        <v>1025</v>
      </c>
      <c r="E3722" s="36">
        <v>105</v>
      </c>
      <c r="F3722" s="35">
        <v>3484</v>
      </c>
      <c r="G3722" s="36" t="s">
        <v>1025</v>
      </c>
      <c r="H3722" s="36">
        <v>33</v>
      </c>
      <c r="I3722" s="36">
        <v>1298</v>
      </c>
      <c r="J3722" s="35">
        <v>2096</v>
      </c>
    </row>
    <row r="3723" spans="1:10" x14ac:dyDescent="0.25">
      <c r="A3723" s="27">
        <v>2607032</v>
      </c>
      <c r="B3723" s="34" t="s">
        <v>3188</v>
      </c>
      <c r="C3723" s="35">
        <v>12219</v>
      </c>
      <c r="D3723" s="36" t="s">
        <v>1025</v>
      </c>
      <c r="E3723" s="36">
        <v>122</v>
      </c>
      <c r="F3723" s="35">
        <v>13467</v>
      </c>
      <c r="G3723" s="36" t="s">
        <v>1025</v>
      </c>
      <c r="H3723" s="36">
        <v>110</v>
      </c>
      <c r="I3723" s="36">
        <v>1022</v>
      </c>
      <c r="J3723" s="35">
        <v>595</v>
      </c>
    </row>
    <row r="3724" spans="1:10" x14ac:dyDescent="0.25">
      <c r="A3724" s="27">
        <v>2607062</v>
      </c>
      <c r="B3724" s="34" t="s">
        <v>3189</v>
      </c>
      <c r="C3724" s="35">
        <v>11162</v>
      </c>
      <c r="D3724" s="36" t="s">
        <v>1025</v>
      </c>
      <c r="E3724" s="36">
        <v>112</v>
      </c>
      <c r="F3724" s="35">
        <v>6893</v>
      </c>
      <c r="G3724" s="36" t="s">
        <v>1025</v>
      </c>
      <c r="H3724" s="36">
        <v>62</v>
      </c>
      <c r="I3724" s="36">
        <v>1188</v>
      </c>
      <c r="J3724" s="35">
        <v>1319</v>
      </c>
    </row>
    <row r="3725" spans="1:10" x14ac:dyDescent="0.25">
      <c r="A3725" s="27" t="s">
        <v>1025</v>
      </c>
      <c r="B3725" s="37" t="s">
        <v>1649</v>
      </c>
      <c r="C3725" s="38"/>
      <c r="D3725" s="38"/>
      <c r="E3725" s="38"/>
      <c r="F3725" s="38"/>
      <c r="G3725" s="38"/>
      <c r="H3725" s="38"/>
      <c r="I3725" s="38"/>
      <c r="J3725" s="38"/>
    </row>
    <row r="3726" spans="1:10" x14ac:dyDescent="0.25">
      <c r="A3726" s="27">
        <v>2607043</v>
      </c>
      <c r="B3726" s="34" t="s">
        <v>3190</v>
      </c>
      <c r="C3726" s="35">
        <v>11791</v>
      </c>
      <c r="D3726" s="36" t="s">
        <v>1025</v>
      </c>
      <c r="E3726" s="36">
        <v>118</v>
      </c>
      <c r="F3726" s="35">
        <v>7361</v>
      </c>
      <c r="G3726" s="36" t="s">
        <v>1025</v>
      </c>
      <c r="H3726" s="36">
        <v>62</v>
      </c>
      <c r="I3726" s="36">
        <v>1081</v>
      </c>
      <c r="J3726" s="35">
        <v>1233</v>
      </c>
    </row>
    <row r="3727" spans="1:10" x14ac:dyDescent="0.25">
      <c r="A3727" s="27">
        <v>2607044</v>
      </c>
      <c r="B3727" s="34" t="s">
        <v>1116</v>
      </c>
      <c r="C3727" s="35">
        <v>1334</v>
      </c>
      <c r="D3727" s="36" t="s">
        <v>1025</v>
      </c>
      <c r="E3727" s="36">
        <v>14</v>
      </c>
      <c r="F3727" s="35">
        <v>3024</v>
      </c>
      <c r="G3727" s="36" t="s">
        <v>1025</v>
      </c>
      <c r="H3727" s="36">
        <v>227</v>
      </c>
      <c r="I3727" s="36" t="s">
        <v>1038</v>
      </c>
      <c r="J3727" s="35" t="s">
        <v>1038</v>
      </c>
    </row>
    <row r="3728" spans="1:10" x14ac:dyDescent="0.25">
      <c r="A3728" s="27">
        <v>2607045</v>
      </c>
      <c r="B3728" s="34" t="s">
        <v>1039</v>
      </c>
      <c r="C3728" s="35">
        <v>10457</v>
      </c>
      <c r="D3728" s="36" t="s">
        <v>1025</v>
      </c>
      <c r="E3728" s="36">
        <v>104</v>
      </c>
      <c r="F3728" s="35">
        <v>4337</v>
      </c>
      <c r="G3728" s="36" t="s">
        <v>1025</v>
      </c>
      <c r="H3728" s="36">
        <v>41</v>
      </c>
      <c r="I3728" s="36" t="s">
        <v>1038</v>
      </c>
      <c r="J3728" s="35" t="s">
        <v>1038</v>
      </c>
    </row>
    <row r="3729" spans="1:10" x14ac:dyDescent="0.25">
      <c r="A3729" s="27">
        <v>2607053</v>
      </c>
      <c r="B3729" s="34" t="s">
        <v>3191</v>
      </c>
      <c r="C3729" s="35">
        <v>11356</v>
      </c>
      <c r="D3729" s="36" t="s">
        <v>1025</v>
      </c>
      <c r="E3729" s="36">
        <v>114</v>
      </c>
      <c r="F3729" s="35">
        <v>9871</v>
      </c>
      <c r="G3729" s="36" t="s">
        <v>1025</v>
      </c>
      <c r="H3729" s="36">
        <v>87</v>
      </c>
      <c r="I3729" s="36">
        <v>1148</v>
      </c>
      <c r="J3729" s="35">
        <v>886</v>
      </c>
    </row>
    <row r="3730" spans="1:10" x14ac:dyDescent="0.25">
      <c r="A3730" s="27">
        <v>2607054</v>
      </c>
      <c r="B3730" s="34" t="s">
        <v>1037</v>
      </c>
      <c r="C3730" s="35">
        <v>726</v>
      </c>
      <c r="D3730" s="36" t="s">
        <v>1025</v>
      </c>
      <c r="E3730" s="36">
        <v>7</v>
      </c>
      <c r="F3730" s="35">
        <v>2979</v>
      </c>
      <c r="G3730" s="36" t="s">
        <v>1025</v>
      </c>
      <c r="H3730" s="36">
        <v>410</v>
      </c>
      <c r="I3730" s="36" t="s">
        <v>1038</v>
      </c>
      <c r="J3730" s="35" t="s">
        <v>1038</v>
      </c>
    </row>
    <row r="3731" spans="1:10" x14ac:dyDescent="0.25">
      <c r="A3731" s="27">
        <v>2607055</v>
      </c>
      <c r="B3731" s="34" t="s">
        <v>1049</v>
      </c>
      <c r="C3731" s="35">
        <v>10630</v>
      </c>
      <c r="D3731" s="36" t="s">
        <v>1025</v>
      </c>
      <c r="E3731" s="36">
        <v>107</v>
      </c>
      <c r="F3731" s="35">
        <v>6892</v>
      </c>
      <c r="G3731" s="36" t="s">
        <v>1025</v>
      </c>
      <c r="H3731" s="36">
        <v>65</v>
      </c>
      <c r="I3731" s="36" t="s">
        <v>1038</v>
      </c>
      <c r="J3731" s="35" t="s">
        <v>1038</v>
      </c>
    </row>
    <row r="3732" spans="1:10" x14ac:dyDescent="0.25">
      <c r="A3732" s="27" t="s">
        <v>1025</v>
      </c>
      <c r="B3732" s="40" t="s">
        <v>3192</v>
      </c>
      <c r="C3732" s="41"/>
      <c r="D3732" s="41"/>
      <c r="E3732" s="41"/>
      <c r="F3732" s="41"/>
      <c r="G3732" s="41"/>
      <c r="H3732" s="41"/>
      <c r="I3732" s="41"/>
      <c r="J3732" s="41"/>
    </row>
    <row r="3733" spans="1:10" x14ac:dyDescent="0.25">
      <c r="A3733" s="27" t="s">
        <v>1025</v>
      </c>
      <c r="B3733" s="37" t="s">
        <v>1053</v>
      </c>
      <c r="C3733" s="38"/>
      <c r="D3733" s="38"/>
      <c r="E3733" s="38"/>
      <c r="F3733" s="38"/>
      <c r="G3733" s="38"/>
      <c r="H3733" s="38"/>
      <c r="I3733" s="38"/>
      <c r="J3733" s="38"/>
    </row>
    <row r="3734" spans="1:10" x14ac:dyDescent="0.25">
      <c r="A3734" s="27">
        <v>2608022</v>
      </c>
      <c r="B3734" s="34" t="s">
        <v>3193</v>
      </c>
      <c r="C3734" s="35">
        <v>10017</v>
      </c>
      <c r="D3734" s="36" t="s">
        <v>1025</v>
      </c>
      <c r="E3734" s="36">
        <v>100</v>
      </c>
      <c r="F3734" s="35">
        <v>4415</v>
      </c>
      <c r="G3734" s="36" t="s">
        <v>1025</v>
      </c>
      <c r="H3734" s="36">
        <v>44</v>
      </c>
      <c r="I3734" s="36">
        <v>1386</v>
      </c>
      <c r="J3734" s="35">
        <v>1870</v>
      </c>
    </row>
    <row r="3735" spans="1:10" x14ac:dyDescent="0.25">
      <c r="A3735" s="27">
        <v>2608032</v>
      </c>
      <c r="B3735" s="34" t="s">
        <v>3194</v>
      </c>
      <c r="C3735" s="35">
        <v>11209</v>
      </c>
      <c r="D3735" s="36" t="s">
        <v>1025</v>
      </c>
      <c r="E3735" s="36">
        <v>112</v>
      </c>
      <c r="F3735" s="35">
        <v>4606</v>
      </c>
      <c r="G3735" s="36" t="s">
        <v>1025</v>
      </c>
      <c r="H3735" s="36">
        <v>41</v>
      </c>
      <c r="I3735" s="36">
        <v>1176</v>
      </c>
      <c r="J3735" s="35">
        <v>1823</v>
      </c>
    </row>
    <row r="3736" spans="1:10" x14ac:dyDescent="0.25">
      <c r="A3736" s="27">
        <v>2608052</v>
      </c>
      <c r="B3736" s="34" t="s">
        <v>3195</v>
      </c>
      <c r="C3736" s="35">
        <v>8201</v>
      </c>
      <c r="D3736" s="36" t="s">
        <v>1025</v>
      </c>
      <c r="E3736" s="36">
        <v>82</v>
      </c>
      <c r="F3736" s="35">
        <v>4461</v>
      </c>
      <c r="G3736" s="36" t="s">
        <v>1025</v>
      </c>
      <c r="H3736" s="36">
        <v>54</v>
      </c>
      <c r="I3736" s="36">
        <v>1671</v>
      </c>
      <c r="J3736" s="35">
        <v>1858</v>
      </c>
    </row>
    <row r="3737" spans="1:10" x14ac:dyDescent="0.25">
      <c r="A3737" s="27" t="s">
        <v>1025</v>
      </c>
      <c r="B3737" s="37" t="s">
        <v>1046</v>
      </c>
      <c r="C3737" s="38"/>
      <c r="D3737" s="38"/>
      <c r="E3737" s="38"/>
      <c r="F3737" s="38"/>
      <c r="G3737" s="38"/>
      <c r="H3737" s="38"/>
      <c r="I3737" s="38"/>
      <c r="J3737" s="38"/>
    </row>
    <row r="3738" spans="1:10" x14ac:dyDescent="0.25">
      <c r="A3738" s="27">
        <v>2608013</v>
      </c>
      <c r="B3738" s="34" t="s">
        <v>3196</v>
      </c>
      <c r="C3738" s="35">
        <v>10576</v>
      </c>
      <c r="D3738" s="36" t="s">
        <v>1025</v>
      </c>
      <c r="E3738" s="36">
        <v>106</v>
      </c>
      <c r="F3738" s="35">
        <v>4958</v>
      </c>
      <c r="G3738" s="36" t="s">
        <v>1025</v>
      </c>
      <c r="H3738" s="36">
        <v>47</v>
      </c>
      <c r="I3738" s="36">
        <v>1292</v>
      </c>
      <c r="J3738" s="35">
        <v>1731</v>
      </c>
    </row>
    <row r="3739" spans="1:10" x14ac:dyDescent="0.25">
      <c r="A3739" s="27">
        <v>2608014</v>
      </c>
      <c r="B3739" s="34" t="s">
        <v>1129</v>
      </c>
      <c r="C3739" s="35">
        <v>192</v>
      </c>
      <c r="D3739" s="36" t="s">
        <v>1025</v>
      </c>
      <c r="E3739" s="36">
        <v>2</v>
      </c>
      <c r="F3739" s="35">
        <v>908</v>
      </c>
      <c r="G3739" s="36" t="s">
        <v>1025</v>
      </c>
      <c r="H3739" s="36">
        <v>473</v>
      </c>
      <c r="I3739" s="36" t="s">
        <v>1038</v>
      </c>
      <c r="J3739" s="35" t="s">
        <v>1038</v>
      </c>
    </row>
    <row r="3740" spans="1:10" x14ac:dyDescent="0.25">
      <c r="A3740" s="27">
        <v>2608015</v>
      </c>
      <c r="B3740" s="34" t="s">
        <v>1049</v>
      </c>
      <c r="C3740" s="35">
        <v>10384</v>
      </c>
      <c r="D3740" s="36" t="s">
        <v>1025</v>
      </c>
      <c r="E3740" s="36">
        <v>104</v>
      </c>
      <c r="F3740" s="35">
        <v>4050</v>
      </c>
      <c r="G3740" s="36" t="s">
        <v>1025</v>
      </c>
      <c r="H3740" s="36">
        <v>39</v>
      </c>
      <c r="I3740" s="36" t="s">
        <v>1038</v>
      </c>
      <c r="J3740" s="35" t="s">
        <v>1038</v>
      </c>
    </row>
    <row r="3741" spans="1:10" x14ac:dyDescent="0.25">
      <c r="A3741" s="27">
        <v>2608043</v>
      </c>
      <c r="B3741" s="34" t="s">
        <v>3197</v>
      </c>
      <c r="C3741" s="35">
        <v>21282</v>
      </c>
      <c r="D3741" s="36" t="s">
        <v>1025</v>
      </c>
      <c r="E3741" s="36">
        <v>213</v>
      </c>
      <c r="F3741" s="35">
        <v>20831</v>
      </c>
      <c r="G3741" s="36" t="s">
        <v>1025</v>
      </c>
      <c r="H3741" s="36">
        <v>98</v>
      </c>
      <c r="I3741" s="36">
        <v>281</v>
      </c>
      <c r="J3741" s="35">
        <v>326</v>
      </c>
    </row>
    <row r="3742" spans="1:10" x14ac:dyDescent="0.25">
      <c r="A3742" s="27">
        <v>2608044</v>
      </c>
      <c r="B3742" s="34" t="s">
        <v>1037</v>
      </c>
      <c r="C3742" s="35">
        <v>1433</v>
      </c>
      <c r="D3742" s="36" t="s">
        <v>1025</v>
      </c>
      <c r="E3742" s="36">
        <v>14</v>
      </c>
      <c r="F3742" s="35">
        <v>10844</v>
      </c>
      <c r="G3742" s="36" t="s">
        <v>1025</v>
      </c>
      <c r="H3742" s="36">
        <v>757</v>
      </c>
      <c r="I3742" s="36" t="s">
        <v>1038</v>
      </c>
      <c r="J3742" s="35" t="s">
        <v>1038</v>
      </c>
    </row>
    <row r="3743" spans="1:10" x14ac:dyDescent="0.25">
      <c r="A3743" s="27">
        <v>2608045</v>
      </c>
      <c r="B3743" s="34" t="s">
        <v>1039</v>
      </c>
      <c r="C3743" s="35">
        <v>19849</v>
      </c>
      <c r="D3743" s="36" t="s">
        <v>1025</v>
      </c>
      <c r="E3743" s="36">
        <v>199</v>
      </c>
      <c r="F3743" s="35">
        <v>9987</v>
      </c>
      <c r="G3743" s="36" t="s">
        <v>1025</v>
      </c>
      <c r="H3743" s="36">
        <v>50</v>
      </c>
      <c r="I3743" s="36" t="s">
        <v>1038</v>
      </c>
      <c r="J3743" s="35" t="s">
        <v>1038</v>
      </c>
    </row>
    <row r="3744" spans="1:10" x14ac:dyDescent="0.25">
      <c r="A3744" s="27" t="s">
        <v>1025</v>
      </c>
      <c r="B3744" s="40" t="s">
        <v>3198</v>
      </c>
      <c r="C3744" s="41"/>
      <c r="D3744" s="41"/>
      <c r="E3744" s="41"/>
      <c r="F3744" s="41"/>
      <c r="G3744" s="41"/>
      <c r="H3744" s="41"/>
      <c r="I3744" s="41"/>
      <c r="J3744" s="41"/>
    </row>
    <row r="3745" spans="1:10" x14ac:dyDescent="0.25">
      <c r="A3745" s="27" t="s">
        <v>1025</v>
      </c>
      <c r="B3745" s="37" t="s">
        <v>1028</v>
      </c>
      <c r="C3745" s="38"/>
      <c r="D3745" s="38"/>
      <c r="E3745" s="38"/>
      <c r="F3745" s="38"/>
      <c r="G3745" s="38"/>
      <c r="H3745" s="38"/>
      <c r="I3745" s="38"/>
      <c r="J3745" s="38"/>
    </row>
    <row r="3746" spans="1:10" x14ac:dyDescent="0.25">
      <c r="A3746" s="27">
        <v>2609011</v>
      </c>
      <c r="B3746" s="34" t="s">
        <v>3199</v>
      </c>
      <c r="C3746" s="35">
        <v>2869</v>
      </c>
      <c r="D3746" s="39" t="s">
        <v>1108</v>
      </c>
      <c r="E3746" s="36">
        <v>29</v>
      </c>
      <c r="F3746" s="35">
        <v>23644</v>
      </c>
      <c r="G3746" s="36" t="s">
        <v>1025</v>
      </c>
      <c r="H3746" s="36">
        <v>824</v>
      </c>
      <c r="I3746" s="36">
        <v>2172</v>
      </c>
      <c r="J3746" s="35">
        <v>273</v>
      </c>
    </row>
    <row r="3747" spans="1:10" x14ac:dyDescent="0.25">
      <c r="A3747" s="27" t="s">
        <v>1025</v>
      </c>
      <c r="B3747" s="37" t="s">
        <v>1030</v>
      </c>
      <c r="C3747" s="38"/>
      <c r="D3747" s="38"/>
      <c r="E3747" s="38"/>
      <c r="F3747" s="38"/>
      <c r="G3747" s="38"/>
      <c r="H3747" s="38"/>
      <c r="I3747" s="38"/>
      <c r="J3747" s="38"/>
    </row>
    <row r="3748" spans="1:10" x14ac:dyDescent="0.25">
      <c r="A3748" s="27">
        <v>2609022</v>
      </c>
      <c r="B3748" s="34" t="s">
        <v>3200</v>
      </c>
      <c r="C3748" s="35">
        <v>8458</v>
      </c>
      <c r="D3748" s="36" t="s">
        <v>1025</v>
      </c>
      <c r="E3748" s="36">
        <v>85</v>
      </c>
      <c r="F3748" s="35">
        <v>8778</v>
      </c>
      <c r="G3748" s="36" t="s">
        <v>1025</v>
      </c>
      <c r="H3748" s="36">
        <v>104</v>
      </c>
      <c r="I3748" s="36">
        <v>1626</v>
      </c>
      <c r="J3748" s="35">
        <v>1008</v>
      </c>
    </row>
    <row r="3749" spans="1:10" x14ac:dyDescent="0.25">
      <c r="A3749" s="27">
        <v>2609032</v>
      </c>
      <c r="B3749" s="34" t="s">
        <v>3201</v>
      </c>
      <c r="C3749" s="35">
        <v>9978</v>
      </c>
      <c r="D3749" s="36" t="s">
        <v>1025</v>
      </c>
      <c r="E3749" s="36">
        <v>99</v>
      </c>
      <c r="F3749" s="35">
        <v>8060</v>
      </c>
      <c r="G3749" s="36" t="s">
        <v>1025</v>
      </c>
      <c r="H3749" s="36">
        <v>81</v>
      </c>
      <c r="I3749" s="36">
        <v>1395</v>
      </c>
      <c r="J3749" s="35">
        <v>1118</v>
      </c>
    </row>
    <row r="3750" spans="1:10" x14ac:dyDescent="0.25">
      <c r="A3750" s="27">
        <v>2609052</v>
      </c>
      <c r="B3750" s="34" t="s">
        <v>3202</v>
      </c>
      <c r="C3750" s="35">
        <v>8685</v>
      </c>
      <c r="D3750" s="36" t="s">
        <v>1025</v>
      </c>
      <c r="E3750" s="36">
        <v>87</v>
      </c>
      <c r="F3750" s="35">
        <v>7504</v>
      </c>
      <c r="G3750" s="36" t="s">
        <v>1025</v>
      </c>
      <c r="H3750" s="36">
        <v>86</v>
      </c>
      <c r="I3750" s="36">
        <v>1580</v>
      </c>
      <c r="J3750" s="35">
        <v>1207</v>
      </c>
    </row>
    <row r="3751" spans="1:10" x14ac:dyDescent="0.25">
      <c r="A3751" s="27">
        <v>2609062</v>
      </c>
      <c r="B3751" s="34" t="s">
        <v>3203</v>
      </c>
      <c r="C3751" s="35">
        <v>7156</v>
      </c>
      <c r="D3751" s="36" t="s">
        <v>1025</v>
      </c>
      <c r="E3751" s="36">
        <v>72</v>
      </c>
      <c r="F3751" s="35">
        <v>6404</v>
      </c>
      <c r="G3751" s="36" t="s">
        <v>1025</v>
      </c>
      <c r="H3751" s="36">
        <v>89</v>
      </c>
      <c r="I3751" s="36">
        <v>1828</v>
      </c>
      <c r="J3751" s="35">
        <v>1407</v>
      </c>
    </row>
    <row r="3752" spans="1:10" x14ac:dyDescent="0.25">
      <c r="A3752" s="27">
        <v>2609072</v>
      </c>
      <c r="B3752" s="34" t="s">
        <v>3204</v>
      </c>
      <c r="C3752" s="35">
        <v>8524</v>
      </c>
      <c r="D3752" s="36" t="s">
        <v>1025</v>
      </c>
      <c r="E3752" s="36">
        <v>85</v>
      </c>
      <c r="F3752" s="35">
        <v>8523</v>
      </c>
      <c r="G3752" s="36" t="s">
        <v>1025</v>
      </c>
      <c r="H3752" s="36">
        <v>100</v>
      </c>
      <c r="I3752" s="36">
        <v>1614</v>
      </c>
      <c r="J3752" s="35">
        <v>1046</v>
      </c>
    </row>
    <row r="3753" spans="1:10" x14ac:dyDescent="0.25">
      <c r="A3753" s="27">
        <v>2609082</v>
      </c>
      <c r="B3753" s="34" t="s">
        <v>3205</v>
      </c>
      <c r="C3753" s="35">
        <v>6956</v>
      </c>
      <c r="D3753" s="36" t="s">
        <v>1025</v>
      </c>
      <c r="E3753" s="36">
        <v>70</v>
      </c>
      <c r="F3753" s="35">
        <v>3715</v>
      </c>
      <c r="G3753" s="36" t="s">
        <v>1025</v>
      </c>
      <c r="H3753" s="36">
        <v>53</v>
      </c>
      <c r="I3753" s="36">
        <v>1853</v>
      </c>
      <c r="J3753" s="35">
        <v>2050</v>
      </c>
    </row>
    <row r="3754" spans="1:10" x14ac:dyDescent="0.25">
      <c r="A3754" s="27" t="s">
        <v>1025</v>
      </c>
      <c r="B3754" s="37" t="s">
        <v>1046</v>
      </c>
      <c r="C3754" s="38"/>
      <c r="D3754" s="38"/>
      <c r="E3754" s="38"/>
      <c r="F3754" s="38"/>
      <c r="G3754" s="38"/>
      <c r="H3754" s="38"/>
      <c r="I3754" s="38"/>
      <c r="J3754" s="38"/>
    </row>
    <row r="3755" spans="1:10" x14ac:dyDescent="0.25">
      <c r="A3755" s="27">
        <v>2609043</v>
      </c>
      <c r="B3755" s="34" t="s">
        <v>3206</v>
      </c>
      <c r="C3755" s="35">
        <v>6933</v>
      </c>
      <c r="D3755" s="36" t="s">
        <v>1025</v>
      </c>
      <c r="E3755" s="36">
        <v>69</v>
      </c>
      <c r="F3755" s="35">
        <v>6690</v>
      </c>
      <c r="G3755" s="36" t="s">
        <v>1025</v>
      </c>
      <c r="H3755" s="36">
        <v>96</v>
      </c>
      <c r="I3755" s="36">
        <v>1857</v>
      </c>
      <c r="J3755" s="35">
        <v>1358</v>
      </c>
    </row>
    <row r="3756" spans="1:10" x14ac:dyDescent="0.25">
      <c r="A3756" s="27">
        <v>2609044</v>
      </c>
      <c r="B3756" s="34" t="s">
        <v>1037</v>
      </c>
      <c r="C3756" s="35">
        <v>1790</v>
      </c>
      <c r="D3756" s="36" t="s">
        <v>1025</v>
      </c>
      <c r="E3756" s="36">
        <v>18</v>
      </c>
      <c r="F3756" s="35">
        <v>2488</v>
      </c>
      <c r="G3756" s="36" t="s">
        <v>1025</v>
      </c>
      <c r="H3756" s="36">
        <v>139</v>
      </c>
      <c r="I3756" s="36" t="s">
        <v>1038</v>
      </c>
      <c r="J3756" s="35" t="s">
        <v>1038</v>
      </c>
    </row>
    <row r="3757" spans="1:10" x14ac:dyDescent="0.25">
      <c r="A3757" s="27">
        <v>2609045</v>
      </c>
      <c r="B3757" s="34" t="s">
        <v>1049</v>
      </c>
      <c r="C3757" s="35">
        <v>5143</v>
      </c>
      <c r="D3757" s="36" t="s">
        <v>1025</v>
      </c>
      <c r="E3757" s="36">
        <v>51</v>
      </c>
      <c r="F3757" s="35">
        <v>4202</v>
      </c>
      <c r="G3757" s="36" t="s">
        <v>1025</v>
      </c>
      <c r="H3757" s="36">
        <v>82</v>
      </c>
      <c r="I3757" s="36" t="s">
        <v>1038</v>
      </c>
      <c r="J3757" s="35" t="s">
        <v>1038</v>
      </c>
    </row>
    <row r="3758" spans="1:10" x14ac:dyDescent="0.25">
      <c r="A3758" s="27">
        <v>2609093</v>
      </c>
      <c r="B3758" s="34" t="s">
        <v>3207</v>
      </c>
      <c r="C3758" s="35">
        <v>8030</v>
      </c>
      <c r="D3758" s="36" t="s">
        <v>1025</v>
      </c>
      <c r="E3758" s="36">
        <v>80</v>
      </c>
      <c r="F3758" s="35">
        <v>4455</v>
      </c>
      <c r="G3758" s="36" t="s">
        <v>1025</v>
      </c>
      <c r="H3758" s="36">
        <v>55</v>
      </c>
      <c r="I3758" s="36">
        <v>1698</v>
      </c>
      <c r="J3758" s="35">
        <v>1859</v>
      </c>
    </row>
    <row r="3759" spans="1:10" x14ac:dyDescent="0.25">
      <c r="A3759" s="27">
        <v>2609094</v>
      </c>
      <c r="B3759" s="34" t="s">
        <v>1116</v>
      </c>
      <c r="C3759" s="35">
        <v>2029</v>
      </c>
      <c r="D3759" s="36" t="s">
        <v>1025</v>
      </c>
      <c r="E3759" s="36">
        <v>20</v>
      </c>
      <c r="F3759" s="35">
        <v>1776</v>
      </c>
      <c r="G3759" s="36" t="s">
        <v>1025</v>
      </c>
      <c r="H3759" s="36">
        <v>88</v>
      </c>
      <c r="I3759" s="36" t="s">
        <v>1038</v>
      </c>
      <c r="J3759" s="35" t="s">
        <v>1038</v>
      </c>
    </row>
    <row r="3760" spans="1:10" x14ac:dyDescent="0.25">
      <c r="A3760" s="27">
        <v>2609095</v>
      </c>
      <c r="B3760" s="34" t="s">
        <v>1049</v>
      </c>
      <c r="C3760" s="35">
        <v>6001</v>
      </c>
      <c r="D3760" s="36" t="s">
        <v>1025</v>
      </c>
      <c r="E3760" s="36">
        <v>60</v>
      </c>
      <c r="F3760" s="35">
        <v>2679</v>
      </c>
      <c r="G3760" s="36" t="s">
        <v>1025</v>
      </c>
      <c r="H3760" s="36">
        <v>45</v>
      </c>
      <c r="I3760" s="36" t="s">
        <v>1038</v>
      </c>
      <c r="J3760" s="35" t="s">
        <v>1038</v>
      </c>
    </row>
    <row r="3761" spans="1:10" x14ac:dyDescent="0.25">
      <c r="A3761" s="27" t="s">
        <v>1025</v>
      </c>
      <c r="B3761" s="40" t="s">
        <v>3208</v>
      </c>
      <c r="C3761" s="41"/>
      <c r="D3761" s="41"/>
      <c r="E3761" s="41"/>
      <c r="F3761" s="41"/>
      <c r="G3761" s="41"/>
      <c r="H3761" s="41"/>
      <c r="I3761" s="41"/>
      <c r="J3761" s="41"/>
    </row>
    <row r="3762" spans="1:10" x14ac:dyDescent="0.25">
      <c r="A3762" s="27" t="s">
        <v>1025</v>
      </c>
      <c r="B3762" s="37" t="s">
        <v>1028</v>
      </c>
      <c r="C3762" s="38"/>
      <c r="D3762" s="38"/>
      <c r="E3762" s="38"/>
      <c r="F3762" s="38"/>
      <c r="G3762" s="38"/>
      <c r="H3762" s="38"/>
      <c r="I3762" s="38"/>
      <c r="J3762" s="38"/>
    </row>
    <row r="3763" spans="1:10" x14ac:dyDescent="0.25">
      <c r="A3763" s="27">
        <v>2610011</v>
      </c>
      <c r="B3763" s="34" t="s">
        <v>3209</v>
      </c>
      <c r="C3763" s="35">
        <v>6439</v>
      </c>
      <c r="D3763" s="36" t="s">
        <v>1025</v>
      </c>
      <c r="E3763" s="36">
        <v>64</v>
      </c>
      <c r="F3763" s="35">
        <v>45358</v>
      </c>
      <c r="G3763" s="36" t="s">
        <v>1025</v>
      </c>
      <c r="H3763" s="36">
        <v>704</v>
      </c>
      <c r="I3763" s="36">
        <v>1911</v>
      </c>
      <c r="J3763" s="35">
        <v>110</v>
      </c>
    </row>
    <row r="3764" spans="1:10" x14ac:dyDescent="0.25">
      <c r="A3764" s="27" t="s">
        <v>1025</v>
      </c>
      <c r="B3764" s="37" t="s">
        <v>2136</v>
      </c>
      <c r="C3764" s="38"/>
      <c r="D3764" s="38"/>
      <c r="E3764" s="38"/>
      <c r="F3764" s="38"/>
      <c r="G3764" s="38"/>
      <c r="H3764" s="38"/>
      <c r="I3764" s="38"/>
      <c r="J3764" s="38"/>
    </row>
    <row r="3765" spans="1:10" x14ac:dyDescent="0.25">
      <c r="A3765" s="27">
        <v>2610022</v>
      </c>
      <c r="B3765" s="34" t="s">
        <v>3210</v>
      </c>
      <c r="C3765" s="35">
        <v>14120</v>
      </c>
      <c r="D3765" s="36" t="s">
        <v>1025</v>
      </c>
      <c r="E3765" s="36">
        <v>141</v>
      </c>
      <c r="F3765" s="35">
        <v>8135</v>
      </c>
      <c r="G3765" s="36" t="s">
        <v>1025</v>
      </c>
      <c r="H3765" s="36">
        <v>58</v>
      </c>
      <c r="I3765" s="36">
        <v>768</v>
      </c>
      <c r="J3765" s="35">
        <v>1106</v>
      </c>
    </row>
    <row r="3766" spans="1:10" x14ac:dyDescent="0.25">
      <c r="A3766" s="27">
        <v>2610032</v>
      </c>
      <c r="B3766" s="34" t="s">
        <v>3211</v>
      </c>
      <c r="C3766" s="35">
        <v>6165</v>
      </c>
      <c r="D3766" s="36" t="s">
        <v>1025</v>
      </c>
      <c r="E3766" s="36">
        <v>62</v>
      </c>
      <c r="F3766" s="35">
        <v>5061</v>
      </c>
      <c r="G3766" s="36" t="s">
        <v>1025</v>
      </c>
      <c r="H3766" s="36">
        <v>82</v>
      </c>
      <c r="I3766" s="36">
        <v>1939</v>
      </c>
      <c r="J3766" s="35">
        <v>1712</v>
      </c>
    </row>
    <row r="3767" spans="1:10" x14ac:dyDescent="0.25">
      <c r="A3767" s="27">
        <v>2610042</v>
      </c>
      <c r="B3767" s="34" t="s">
        <v>3212</v>
      </c>
      <c r="C3767" s="35">
        <v>5324</v>
      </c>
      <c r="D3767" s="36" t="s">
        <v>1025</v>
      </c>
      <c r="E3767" s="36">
        <v>53</v>
      </c>
      <c r="F3767" s="35">
        <v>6072</v>
      </c>
      <c r="G3767" s="36" t="s">
        <v>1025</v>
      </c>
      <c r="H3767" s="36">
        <v>114</v>
      </c>
      <c r="I3767" s="36">
        <v>1998</v>
      </c>
      <c r="J3767" s="35">
        <v>1473</v>
      </c>
    </row>
    <row r="3768" spans="1:10" x14ac:dyDescent="0.25">
      <c r="A3768" s="27" t="s">
        <v>1025</v>
      </c>
      <c r="B3768" s="37" t="s">
        <v>2565</v>
      </c>
      <c r="C3768" s="38"/>
      <c r="D3768" s="38"/>
      <c r="E3768" s="38"/>
      <c r="F3768" s="38"/>
      <c r="G3768" s="38"/>
      <c r="H3768" s="38"/>
      <c r="I3768" s="38"/>
      <c r="J3768" s="38"/>
    </row>
    <row r="3769" spans="1:10" x14ac:dyDescent="0.25">
      <c r="A3769" s="27">
        <v>2610053</v>
      </c>
      <c r="B3769" s="34" t="s">
        <v>3213</v>
      </c>
      <c r="C3769" s="35">
        <v>7495</v>
      </c>
      <c r="D3769" s="36" t="s">
        <v>1025</v>
      </c>
      <c r="E3769" s="36">
        <v>75</v>
      </c>
      <c r="F3769" s="35">
        <v>10191</v>
      </c>
      <c r="G3769" s="36" t="s">
        <v>1025</v>
      </c>
      <c r="H3769" s="36">
        <v>136</v>
      </c>
      <c r="I3769" s="36">
        <v>1779</v>
      </c>
      <c r="J3769" s="35">
        <v>849</v>
      </c>
    </row>
    <row r="3770" spans="1:10" x14ac:dyDescent="0.25">
      <c r="A3770" s="27">
        <v>2610054</v>
      </c>
      <c r="B3770" s="34" t="s">
        <v>1129</v>
      </c>
      <c r="C3770" s="35">
        <v>5940</v>
      </c>
      <c r="D3770" s="36" t="s">
        <v>1025</v>
      </c>
      <c r="E3770" s="36">
        <v>60</v>
      </c>
      <c r="F3770" s="35">
        <v>8379</v>
      </c>
      <c r="G3770" s="36" t="s">
        <v>1025</v>
      </c>
      <c r="H3770" s="36">
        <v>141</v>
      </c>
      <c r="I3770" s="36" t="s">
        <v>1038</v>
      </c>
      <c r="J3770" s="35" t="s">
        <v>1038</v>
      </c>
    </row>
    <row r="3771" spans="1:10" x14ac:dyDescent="0.25">
      <c r="A3771" s="27">
        <v>2610055</v>
      </c>
      <c r="B3771" s="34" t="s">
        <v>1049</v>
      </c>
      <c r="C3771" s="35">
        <v>1555</v>
      </c>
      <c r="D3771" s="36" t="s">
        <v>1025</v>
      </c>
      <c r="E3771" s="36">
        <v>15</v>
      </c>
      <c r="F3771" s="35">
        <v>1812</v>
      </c>
      <c r="G3771" s="36" t="s">
        <v>1025</v>
      </c>
      <c r="H3771" s="36">
        <v>117</v>
      </c>
      <c r="I3771" s="36" t="s">
        <v>1038</v>
      </c>
      <c r="J3771" s="35" t="s">
        <v>1038</v>
      </c>
    </row>
    <row r="3772" spans="1:10" x14ac:dyDescent="0.25">
      <c r="A3772" s="27" t="s">
        <v>1025</v>
      </c>
      <c r="B3772" s="40" t="s">
        <v>3214</v>
      </c>
      <c r="C3772" s="41"/>
      <c r="D3772" s="41"/>
      <c r="E3772" s="41"/>
      <c r="F3772" s="41"/>
      <c r="G3772" s="41"/>
      <c r="H3772" s="41"/>
      <c r="I3772" s="41"/>
      <c r="J3772" s="41"/>
    </row>
    <row r="3773" spans="1:10" x14ac:dyDescent="0.25">
      <c r="A3773" s="27" t="s">
        <v>1025</v>
      </c>
      <c r="B3773" s="37" t="s">
        <v>1028</v>
      </c>
      <c r="C3773" s="38"/>
      <c r="D3773" s="38"/>
      <c r="E3773" s="38"/>
      <c r="F3773" s="38"/>
      <c r="G3773" s="38"/>
      <c r="H3773" s="38"/>
      <c r="I3773" s="38"/>
      <c r="J3773" s="38"/>
    </row>
    <row r="3774" spans="1:10" x14ac:dyDescent="0.25">
      <c r="A3774" s="27">
        <v>2611011</v>
      </c>
      <c r="B3774" s="34" t="s">
        <v>3215</v>
      </c>
      <c r="C3774" s="35">
        <v>3182</v>
      </c>
      <c r="D3774" s="36" t="s">
        <v>1025</v>
      </c>
      <c r="E3774" s="36">
        <v>32</v>
      </c>
      <c r="F3774" s="35">
        <v>48965</v>
      </c>
      <c r="G3774" s="36" t="s">
        <v>1025</v>
      </c>
      <c r="H3774" s="36">
        <v>1539</v>
      </c>
      <c r="I3774" s="36">
        <v>2158</v>
      </c>
      <c r="J3774" s="35">
        <v>95</v>
      </c>
    </row>
    <row r="3775" spans="1:10" x14ac:dyDescent="0.25">
      <c r="A3775" s="27" t="s">
        <v>1025</v>
      </c>
      <c r="B3775" s="37" t="s">
        <v>2136</v>
      </c>
      <c r="C3775" s="38"/>
      <c r="D3775" s="38"/>
      <c r="E3775" s="38"/>
      <c r="F3775" s="38"/>
      <c r="G3775" s="38"/>
      <c r="H3775" s="38"/>
      <c r="I3775" s="38"/>
      <c r="J3775" s="38"/>
    </row>
    <row r="3776" spans="1:10" x14ac:dyDescent="0.25">
      <c r="A3776" s="27">
        <v>2611022</v>
      </c>
      <c r="B3776" s="34" t="s">
        <v>1713</v>
      </c>
      <c r="C3776" s="35">
        <v>16127</v>
      </c>
      <c r="D3776" s="36" t="s">
        <v>1025</v>
      </c>
      <c r="E3776" s="36">
        <v>161</v>
      </c>
      <c r="F3776" s="35">
        <v>10963</v>
      </c>
      <c r="G3776" s="36" t="s">
        <v>1025</v>
      </c>
      <c r="H3776" s="36">
        <v>68</v>
      </c>
      <c r="I3776" s="36">
        <v>584</v>
      </c>
      <c r="J3776" s="35">
        <v>780</v>
      </c>
    </row>
    <row r="3777" spans="1:10" x14ac:dyDescent="0.25">
      <c r="A3777" s="27">
        <v>2611032</v>
      </c>
      <c r="B3777" s="34" t="s">
        <v>3216</v>
      </c>
      <c r="C3777" s="35">
        <v>11111</v>
      </c>
      <c r="D3777" s="36" t="s">
        <v>1025</v>
      </c>
      <c r="E3777" s="36">
        <v>111</v>
      </c>
      <c r="F3777" s="35">
        <v>8335</v>
      </c>
      <c r="G3777" s="36" t="s">
        <v>1025</v>
      </c>
      <c r="H3777" s="36">
        <v>75</v>
      </c>
      <c r="I3777" s="36">
        <v>1198</v>
      </c>
      <c r="J3777" s="35">
        <v>1074</v>
      </c>
    </row>
    <row r="3778" spans="1:10" x14ac:dyDescent="0.25">
      <c r="A3778" s="27">
        <v>2611042</v>
      </c>
      <c r="B3778" s="34" t="s">
        <v>3217</v>
      </c>
      <c r="C3778" s="35">
        <v>13737</v>
      </c>
      <c r="D3778" s="36" t="s">
        <v>1025</v>
      </c>
      <c r="E3778" s="36">
        <v>137</v>
      </c>
      <c r="F3778" s="35">
        <v>15305</v>
      </c>
      <c r="G3778" s="36" t="s">
        <v>1025</v>
      </c>
      <c r="H3778" s="36">
        <v>111</v>
      </c>
      <c r="I3778" s="36">
        <v>810</v>
      </c>
      <c r="J3778" s="35">
        <v>506</v>
      </c>
    </row>
    <row r="3779" spans="1:10" x14ac:dyDescent="0.25">
      <c r="A3779" s="27" t="s">
        <v>1025</v>
      </c>
      <c r="B3779" s="37" t="s">
        <v>1071</v>
      </c>
      <c r="C3779" s="38"/>
      <c r="D3779" s="38"/>
      <c r="E3779" s="38"/>
      <c r="F3779" s="38"/>
      <c r="G3779" s="38"/>
      <c r="H3779" s="38"/>
      <c r="I3779" s="38"/>
      <c r="J3779" s="38"/>
    </row>
    <row r="3780" spans="1:10" x14ac:dyDescent="0.25">
      <c r="A3780" s="27">
        <v>2611053</v>
      </c>
      <c r="B3780" s="34" t="s">
        <v>3218</v>
      </c>
      <c r="C3780" s="35">
        <v>8184</v>
      </c>
      <c r="D3780" s="36" t="s">
        <v>1025</v>
      </c>
      <c r="E3780" s="36">
        <v>82</v>
      </c>
      <c r="F3780" s="35">
        <v>6809</v>
      </c>
      <c r="G3780" s="36" t="s">
        <v>1025</v>
      </c>
      <c r="H3780" s="36">
        <v>83</v>
      </c>
      <c r="I3780" s="36">
        <v>1674</v>
      </c>
      <c r="J3780" s="35">
        <v>1334</v>
      </c>
    </row>
    <row r="3781" spans="1:10" x14ac:dyDescent="0.25">
      <c r="A3781" s="27">
        <v>2611054</v>
      </c>
      <c r="B3781" s="34" t="s">
        <v>1064</v>
      </c>
      <c r="C3781" s="35">
        <v>1602</v>
      </c>
      <c r="D3781" s="36" t="s">
        <v>1025</v>
      </c>
      <c r="E3781" s="36">
        <v>16</v>
      </c>
      <c r="F3781" s="35">
        <v>2764</v>
      </c>
      <c r="G3781" s="36" t="s">
        <v>1025</v>
      </c>
      <c r="H3781" s="36">
        <v>173</v>
      </c>
      <c r="I3781" s="36" t="s">
        <v>1038</v>
      </c>
      <c r="J3781" s="35" t="s">
        <v>1038</v>
      </c>
    </row>
    <row r="3782" spans="1:10" x14ac:dyDescent="0.25">
      <c r="A3782" s="27">
        <v>2611055</v>
      </c>
      <c r="B3782" s="34" t="s">
        <v>1187</v>
      </c>
      <c r="C3782" s="35">
        <v>6582</v>
      </c>
      <c r="D3782" s="36" t="s">
        <v>1025</v>
      </c>
      <c r="E3782" s="36">
        <v>66</v>
      </c>
      <c r="F3782" s="35">
        <v>4045</v>
      </c>
      <c r="G3782" s="36" t="s">
        <v>1025</v>
      </c>
      <c r="H3782" s="36">
        <v>61</v>
      </c>
      <c r="I3782" s="36" t="s">
        <v>1038</v>
      </c>
      <c r="J3782" s="35" t="s">
        <v>1038</v>
      </c>
    </row>
    <row r="3783" spans="1:10" x14ac:dyDescent="0.25">
      <c r="A3783" s="27" t="s">
        <v>1025</v>
      </c>
      <c r="B3783" s="40" t="s">
        <v>3219</v>
      </c>
      <c r="C3783" s="41"/>
      <c r="D3783" s="41"/>
      <c r="E3783" s="41"/>
      <c r="F3783" s="41"/>
      <c r="G3783" s="41"/>
      <c r="H3783" s="41"/>
      <c r="I3783" s="41"/>
      <c r="J3783" s="41"/>
    </row>
    <row r="3784" spans="1:10" x14ac:dyDescent="0.25">
      <c r="A3784" s="27" t="s">
        <v>1025</v>
      </c>
      <c r="B3784" s="37" t="s">
        <v>1030</v>
      </c>
      <c r="C3784" s="38"/>
      <c r="D3784" s="38"/>
      <c r="E3784" s="38"/>
      <c r="F3784" s="38"/>
      <c r="G3784" s="38"/>
      <c r="H3784" s="38"/>
      <c r="I3784" s="38"/>
      <c r="J3784" s="38"/>
    </row>
    <row r="3785" spans="1:10" x14ac:dyDescent="0.25">
      <c r="A3785" s="27">
        <v>2612012</v>
      </c>
      <c r="B3785" s="34" t="s">
        <v>3220</v>
      </c>
      <c r="C3785" s="35">
        <v>12289</v>
      </c>
      <c r="D3785" s="36" t="s">
        <v>1025</v>
      </c>
      <c r="E3785" s="36">
        <v>123</v>
      </c>
      <c r="F3785" s="35">
        <v>7744</v>
      </c>
      <c r="G3785" s="36" t="s">
        <v>1025</v>
      </c>
      <c r="H3785" s="36">
        <v>63</v>
      </c>
      <c r="I3785" s="36">
        <v>1011</v>
      </c>
      <c r="J3785" s="35">
        <v>1163</v>
      </c>
    </row>
    <row r="3786" spans="1:10" x14ac:dyDescent="0.25">
      <c r="A3786" s="27">
        <v>2612022</v>
      </c>
      <c r="B3786" s="34" t="s">
        <v>1888</v>
      </c>
      <c r="C3786" s="35">
        <v>8414</v>
      </c>
      <c r="D3786" s="36" t="s">
        <v>1025</v>
      </c>
      <c r="E3786" s="36">
        <v>84</v>
      </c>
      <c r="F3786" s="35">
        <v>4128</v>
      </c>
      <c r="G3786" s="36" t="s">
        <v>1025</v>
      </c>
      <c r="H3786" s="36">
        <v>49</v>
      </c>
      <c r="I3786" s="36">
        <v>1637</v>
      </c>
      <c r="J3786" s="35">
        <v>1944</v>
      </c>
    </row>
    <row r="3787" spans="1:10" x14ac:dyDescent="0.25">
      <c r="A3787" s="27">
        <v>2612062</v>
      </c>
      <c r="B3787" s="34" t="s">
        <v>3221</v>
      </c>
      <c r="C3787" s="35">
        <v>12466</v>
      </c>
      <c r="D3787" s="36" t="s">
        <v>1025</v>
      </c>
      <c r="E3787" s="36">
        <v>125</v>
      </c>
      <c r="F3787" s="35">
        <v>6380</v>
      </c>
      <c r="G3787" s="36" t="s">
        <v>1025</v>
      </c>
      <c r="H3787" s="36">
        <v>51</v>
      </c>
      <c r="I3787" s="36">
        <v>984</v>
      </c>
      <c r="J3787" s="35">
        <v>1410</v>
      </c>
    </row>
    <row r="3788" spans="1:10" x14ac:dyDescent="0.25">
      <c r="A3788" s="27" t="s">
        <v>1025</v>
      </c>
      <c r="B3788" s="37" t="s">
        <v>1046</v>
      </c>
      <c r="C3788" s="38"/>
      <c r="D3788" s="38"/>
      <c r="E3788" s="38"/>
      <c r="F3788" s="38"/>
      <c r="G3788" s="38"/>
      <c r="H3788" s="38"/>
      <c r="I3788" s="38"/>
      <c r="J3788" s="38"/>
    </row>
    <row r="3789" spans="1:10" x14ac:dyDescent="0.25">
      <c r="A3789" s="27">
        <v>2612033</v>
      </c>
      <c r="B3789" s="34" t="s">
        <v>1142</v>
      </c>
      <c r="C3789" s="35">
        <v>5338</v>
      </c>
      <c r="D3789" s="36" t="s">
        <v>1025</v>
      </c>
      <c r="E3789" s="36">
        <v>53</v>
      </c>
      <c r="F3789" s="35">
        <v>3864</v>
      </c>
      <c r="G3789" s="36" t="s">
        <v>1025</v>
      </c>
      <c r="H3789" s="36">
        <v>72</v>
      </c>
      <c r="I3789" s="36">
        <v>1997</v>
      </c>
      <c r="J3789" s="35">
        <v>2011</v>
      </c>
    </row>
    <row r="3790" spans="1:10" x14ac:dyDescent="0.25">
      <c r="A3790" s="27">
        <v>2612034</v>
      </c>
      <c r="B3790" s="34" t="s">
        <v>1037</v>
      </c>
      <c r="C3790" s="35">
        <v>1004</v>
      </c>
      <c r="D3790" s="36" t="s">
        <v>1025</v>
      </c>
      <c r="E3790" s="36">
        <v>10</v>
      </c>
      <c r="F3790" s="35">
        <v>1848</v>
      </c>
      <c r="G3790" s="36" t="s">
        <v>1025</v>
      </c>
      <c r="H3790" s="36">
        <v>184</v>
      </c>
      <c r="I3790" s="36" t="s">
        <v>1038</v>
      </c>
      <c r="J3790" s="35" t="s">
        <v>1038</v>
      </c>
    </row>
    <row r="3791" spans="1:10" x14ac:dyDescent="0.25">
      <c r="A3791" s="27">
        <v>2612035</v>
      </c>
      <c r="B3791" s="34" t="s">
        <v>1187</v>
      </c>
      <c r="C3791" s="35">
        <v>4334</v>
      </c>
      <c r="D3791" s="36" t="s">
        <v>1025</v>
      </c>
      <c r="E3791" s="36">
        <v>43</v>
      </c>
      <c r="F3791" s="35">
        <v>2016</v>
      </c>
      <c r="G3791" s="36" t="s">
        <v>1025</v>
      </c>
      <c r="H3791" s="36">
        <v>47</v>
      </c>
      <c r="I3791" s="36" t="s">
        <v>1038</v>
      </c>
      <c r="J3791" s="35" t="s">
        <v>1038</v>
      </c>
    </row>
    <row r="3792" spans="1:10" x14ac:dyDescent="0.25">
      <c r="A3792" s="27">
        <v>2612043</v>
      </c>
      <c r="B3792" s="34" t="s">
        <v>1260</v>
      </c>
      <c r="C3792" s="35">
        <v>12930</v>
      </c>
      <c r="D3792" s="36" t="s">
        <v>1025</v>
      </c>
      <c r="E3792" s="36">
        <v>129</v>
      </c>
      <c r="F3792" s="35">
        <v>7762</v>
      </c>
      <c r="G3792" s="36" t="s">
        <v>1025</v>
      </c>
      <c r="H3792" s="36">
        <v>60</v>
      </c>
      <c r="I3792" s="36">
        <v>920</v>
      </c>
      <c r="J3792" s="35">
        <v>1161</v>
      </c>
    </row>
    <row r="3793" spans="1:10" x14ac:dyDescent="0.25">
      <c r="A3793" s="27">
        <v>2612044</v>
      </c>
      <c r="B3793" s="34" t="s">
        <v>1037</v>
      </c>
      <c r="C3793" s="35">
        <v>1743</v>
      </c>
      <c r="D3793" s="36" t="s">
        <v>1025</v>
      </c>
      <c r="E3793" s="36">
        <v>18</v>
      </c>
      <c r="F3793" s="35">
        <v>2015</v>
      </c>
      <c r="G3793" s="36" t="s">
        <v>1025</v>
      </c>
      <c r="H3793" s="36">
        <v>116</v>
      </c>
      <c r="I3793" s="36" t="s">
        <v>1038</v>
      </c>
      <c r="J3793" s="35" t="s">
        <v>1038</v>
      </c>
    </row>
    <row r="3794" spans="1:10" x14ac:dyDescent="0.25">
      <c r="A3794" s="27">
        <v>2612045</v>
      </c>
      <c r="B3794" s="34" t="s">
        <v>1049</v>
      </c>
      <c r="C3794" s="35">
        <v>11187</v>
      </c>
      <c r="D3794" s="36" t="s">
        <v>1025</v>
      </c>
      <c r="E3794" s="36">
        <v>111</v>
      </c>
      <c r="F3794" s="35">
        <v>5747</v>
      </c>
      <c r="G3794" s="36" t="s">
        <v>1025</v>
      </c>
      <c r="H3794" s="36">
        <v>51</v>
      </c>
      <c r="I3794" s="36" t="s">
        <v>1038</v>
      </c>
      <c r="J3794" s="35" t="s">
        <v>1038</v>
      </c>
    </row>
    <row r="3795" spans="1:10" x14ac:dyDescent="0.25">
      <c r="A3795" s="27">
        <v>2612053</v>
      </c>
      <c r="B3795" s="34" t="s">
        <v>3222</v>
      </c>
      <c r="C3795" s="35">
        <v>7501</v>
      </c>
      <c r="D3795" s="36" t="s">
        <v>1025</v>
      </c>
      <c r="E3795" s="36">
        <v>75</v>
      </c>
      <c r="F3795" s="35">
        <v>11828</v>
      </c>
      <c r="G3795" s="36" t="s">
        <v>1025</v>
      </c>
      <c r="H3795" s="36">
        <v>158</v>
      </c>
      <c r="I3795" s="36">
        <v>1777</v>
      </c>
      <c r="J3795" s="35">
        <v>713</v>
      </c>
    </row>
    <row r="3796" spans="1:10" x14ac:dyDescent="0.25">
      <c r="A3796" s="27">
        <v>2612054</v>
      </c>
      <c r="B3796" s="34" t="s">
        <v>1064</v>
      </c>
      <c r="C3796" s="35">
        <v>1741</v>
      </c>
      <c r="D3796" s="36" t="s">
        <v>1025</v>
      </c>
      <c r="E3796" s="36">
        <v>17</v>
      </c>
      <c r="F3796" s="35">
        <v>8120</v>
      </c>
      <c r="G3796" s="36" t="s">
        <v>1025</v>
      </c>
      <c r="H3796" s="36">
        <v>466</v>
      </c>
      <c r="I3796" s="36" t="s">
        <v>1038</v>
      </c>
      <c r="J3796" s="35" t="s">
        <v>1038</v>
      </c>
    </row>
    <row r="3797" spans="1:10" x14ac:dyDescent="0.25">
      <c r="A3797" s="27">
        <v>2612055</v>
      </c>
      <c r="B3797" s="34" t="s">
        <v>1039</v>
      </c>
      <c r="C3797" s="35">
        <v>5760</v>
      </c>
      <c r="D3797" s="36" t="s">
        <v>1025</v>
      </c>
      <c r="E3797" s="36">
        <v>58</v>
      </c>
      <c r="F3797" s="35">
        <v>3708</v>
      </c>
      <c r="G3797" s="36" t="s">
        <v>1025</v>
      </c>
      <c r="H3797" s="36">
        <v>64</v>
      </c>
      <c r="I3797" s="36" t="s">
        <v>1038</v>
      </c>
      <c r="J3797" s="35" t="s">
        <v>1038</v>
      </c>
    </row>
    <row r="3798" spans="1:10" x14ac:dyDescent="0.25">
      <c r="A3798" s="27">
        <v>2612073</v>
      </c>
      <c r="B3798" s="34" t="s">
        <v>3223</v>
      </c>
      <c r="C3798" s="35">
        <v>22752</v>
      </c>
      <c r="D3798" s="36" t="s">
        <v>1025</v>
      </c>
      <c r="E3798" s="36">
        <v>228</v>
      </c>
      <c r="F3798" s="35">
        <v>25730</v>
      </c>
      <c r="G3798" s="36" t="s">
        <v>1025</v>
      </c>
      <c r="H3798" s="36">
        <v>113</v>
      </c>
      <c r="I3798" s="36">
        <v>236</v>
      </c>
      <c r="J3798" s="35">
        <v>237</v>
      </c>
    </row>
    <row r="3799" spans="1:10" x14ac:dyDescent="0.25">
      <c r="A3799" s="27">
        <v>2612074</v>
      </c>
      <c r="B3799" s="34" t="s">
        <v>1064</v>
      </c>
      <c r="C3799" s="35">
        <v>2688</v>
      </c>
      <c r="D3799" s="36" t="s">
        <v>1025</v>
      </c>
      <c r="E3799" s="36">
        <v>27</v>
      </c>
      <c r="F3799" s="35">
        <v>14810</v>
      </c>
      <c r="G3799" s="36" t="s">
        <v>1025</v>
      </c>
      <c r="H3799" s="36">
        <v>551</v>
      </c>
      <c r="I3799" s="36" t="s">
        <v>1038</v>
      </c>
      <c r="J3799" s="35" t="s">
        <v>1038</v>
      </c>
    </row>
    <row r="3800" spans="1:10" x14ac:dyDescent="0.25">
      <c r="A3800" s="27">
        <v>2612075</v>
      </c>
      <c r="B3800" s="34" t="s">
        <v>1049</v>
      </c>
      <c r="C3800" s="35">
        <v>20064</v>
      </c>
      <c r="D3800" s="36" t="s">
        <v>1025</v>
      </c>
      <c r="E3800" s="36">
        <v>201</v>
      </c>
      <c r="F3800" s="35">
        <v>10920</v>
      </c>
      <c r="G3800" s="36" t="s">
        <v>1025</v>
      </c>
      <c r="H3800" s="36">
        <v>54</v>
      </c>
      <c r="I3800" s="36" t="s">
        <v>1038</v>
      </c>
      <c r="J3800" s="35" t="s">
        <v>1038</v>
      </c>
    </row>
    <row r="3801" spans="1:10" x14ac:dyDescent="0.25">
      <c r="A3801" s="27">
        <v>2612083</v>
      </c>
      <c r="B3801" s="34" t="s">
        <v>3224</v>
      </c>
      <c r="C3801" s="35">
        <v>10790</v>
      </c>
      <c r="D3801" s="36" t="s">
        <v>1025</v>
      </c>
      <c r="E3801" s="36">
        <v>108</v>
      </c>
      <c r="F3801" s="35">
        <v>4731</v>
      </c>
      <c r="G3801" s="36" t="s">
        <v>1025</v>
      </c>
      <c r="H3801" s="36">
        <v>44</v>
      </c>
      <c r="I3801" s="36">
        <v>1258</v>
      </c>
      <c r="J3801" s="35">
        <v>1792</v>
      </c>
    </row>
    <row r="3802" spans="1:10" x14ac:dyDescent="0.25">
      <c r="A3802" s="27">
        <v>2612084</v>
      </c>
      <c r="B3802" s="34" t="s">
        <v>1037</v>
      </c>
      <c r="C3802" s="35">
        <v>1621</v>
      </c>
      <c r="D3802" s="36" t="s">
        <v>1025</v>
      </c>
      <c r="E3802" s="36">
        <v>16</v>
      </c>
      <c r="F3802" s="35">
        <v>1106</v>
      </c>
      <c r="G3802" s="36" t="s">
        <v>1025</v>
      </c>
      <c r="H3802" s="36">
        <v>68</v>
      </c>
      <c r="I3802" s="36" t="s">
        <v>1038</v>
      </c>
      <c r="J3802" s="35" t="s">
        <v>1038</v>
      </c>
    </row>
    <row r="3803" spans="1:10" x14ac:dyDescent="0.25">
      <c r="A3803" s="27">
        <v>2612085</v>
      </c>
      <c r="B3803" s="34" t="s">
        <v>1049</v>
      </c>
      <c r="C3803" s="35">
        <v>9169</v>
      </c>
      <c r="D3803" s="36" t="s">
        <v>1025</v>
      </c>
      <c r="E3803" s="36">
        <v>92</v>
      </c>
      <c r="F3803" s="35">
        <v>3625</v>
      </c>
      <c r="G3803" s="36" t="s">
        <v>1025</v>
      </c>
      <c r="H3803" s="36">
        <v>40</v>
      </c>
      <c r="I3803" s="36" t="s">
        <v>1038</v>
      </c>
      <c r="J3803" s="35" t="s">
        <v>1038</v>
      </c>
    </row>
    <row r="3804" spans="1:10" x14ac:dyDescent="0.25">
      <c r="A3804" s="27" t="s">
        <v>1025</v>
      </c>
      <c r="B3804" s="40" t="s">
        <v>3225</v>
      </c>
      <c r="C3804" s="41"/>
      <c r="D3804" s="41"/>
      <c r="E3804" s="41"/>
      <c r="F3804" s="41"/>
      <c r="G3804" s="41"/>
      <c r="H3804" s="41"/>
      <c r="I3804" s="41"/>
      <c r="J3804" s="41"/>
    </row>
    <row r="3805" spans="1:10" x14ac:dyDescent="0.25">
      <c r="A3805" s="27" t="s">
        <v>1025</v>
      </c>
      <c r="B3805" s="37" t="s">
        <v>1030</v>
      </c>
      <c r="C3805" s="38"/>
      <c r="D3805" s="38"/>
      <c r="E3805" s="38"/>
      <c r="F3805" s="38"/>
      <c r="G3805" s="38"/>
      <c r="H3805" s="38"/>
      <c r="I3805" s="38"/>
      <c r="J3805" s="38"/>
    </row>
    <row r="3806" spans="1:10" x14ac:dyDescent="0.25">
      <c r="A3806" s="27">
        <v>2613012</v>
      </c>
      <c r="B3806" s="34" t="s">
        <v>3226</v>
      </c>
      <c r="C3806" s="35">
        <v>13687</v>
      </c>
      <c r="D3806" s="36" t="s">
        <v>1025</v>
      </c>
      <c r="E3806" s="36">
        <v>137</v>
      </c>
      <c r="F3806" s="35">
        <v>5181</v>
      </c>
      <c r="G3806" s="36" t="s">
        <v>1025</v>
      </c>
      <c r="H3806" s="36">
        <v>38</v>
      </c>
      <c r="I3806" s="36">
        <v>814</v>
      </c>
      <c r="J3806" s="35">
        <v>1683</v>
      </c>
    </row>
    <row r="3807" spans="1:10" x14ac:dyDescent="0.25">
      <c r="A3807" s="27">
        <v>2613022</v>
      </c>
      <c r="B3807" s="34" t="s">
        <v>3227</v>
      </c>
      <c r="C3807" s="35">
        <v>19279</v>
      </c>
      <c r="D3807" s="36" t="s">
        <v>1025</v>
      </c>
      <c r="E3807" s="36">
        <v>193</v>
      </c>
      <c r="F3807" s="35">
        <v>10652</v>
      </c>
      <c r="G3807" s="36" t="s">
        <v>1025</v>
      </c>
      <c r="H3807" s="36">
        <v>55</v>
      </c>
      <c r="I3807" s="36">
        <v>380</v>
      </c>
      <c r="J3807" s="35">
        <v>810</v>
      </c>
    </row>
    <row r="3808" spans="1:10" x14ac:dyDescent="0.25">
      <c r="A3808" s="27">
        <v>2613032</v>
      </c>
      <c r="B3808" s="34" t="s">
        <v>3228</v>
      </c>
      <c r="C3808" s="35">
        <v>7289</v>
      </c>
      <c r="D3808" s="36" t="s">
        <v>1025</v>
      </c>
      <c r="E3808" s="36">
        <v>73</v>
      </c>
      <c r="F3808" s="35">
        <v>2692</v>
      </c>
      <c r="G3808" s="36" t="s">
        <v>1025</v>
      </c>
      <c r="H3808" s="36">
        <v>37</v>
      </c>
      <c r="I3808" s="36">
        <v>1808</v>
      </c>
      <c r="J3808" s="35">
        <v>2226</v>
      </c>
    </row>
    <row r="3809" spans="1:10" x14ac:dyDescent="0.25">
      <c r="A3809" s="27">
        <v>2613042</v>
      </c>
      <c r="B3809" s="34" t="s">
        <v>1103</v>
      </c>
      <c r="C3809" s="35">
        <v>8810</v>
      </c>
      <c r="D3809" s="36" t="s">
        <v>1025</v>
      </c>
      <c r="E3809" s="36">
        <v>88</v>
      </c>
      <c r="F3809" s="35">
        <v>2504</v>
      </c>
      <c r="G3809" s="39" t="s">
        <v>1108</v>
      </c>
      <c r="H3809" s="36">
        <v>28</v>
      </c>
      <c r="I3809" s="36">
        <v>1559</v>
      </c>
      <c r="J3809" s="35">
        <v>2250</v>
      </c>
    </row>
    <row r="3810" spans="1:10" x14ac:dyDescent="0.25">
      <c r="A3810" s="27">
        <v>2613052</v>
      </c>
      <c r="B3810" s="34" t="s">
        <v>3229</v>
      </c>
      <c r="C3810" s="35">
        <v>16260</v>
      </c>
      <c r="D3810" s="36" t="s">
        <v>1025</v>
      </c>
      <c r="E3810" s="36">
        <v>163</v>
      </c>
      <c r="F3810" s="35">
        <v>4827</v>
      </c>
      <c r="G3810" s="36" t="s">
        <v>1025</v>
      </c>
      <c r="H3810" s="36">
        <v>30</v>
      </c>
      <c r="I3810" s="36">
        <v>574</v>
      </c>
      <c r="J3810" s="35">
        <v>1771</v>
      </c>
    </row>
    <row r="3811" spans="1:10" x14ac:dyDescent="0.25">
      <c r="A3811" s="27" t="s">
        <v>1025</v>
      </c>
      <c r="B3811" s="37" t="s">
        <v>1071</v>
      </c>
      <c r="C3811" s="38"/>
      <c r="D3811" s="38"/>
      <c r="E3811" s="38"/>
      <c r="F3811" s="38"/>
      <c r="G3811" s="38"/>
      <c r="H3811" s="38"/>
      <c r="I3811" s="38"/>
      <c r="J3811" s="38"/>
    </row>
    <row r="3812" spans="1:10" x14ac:dyDescent="0.25">
      <c r="A3812" s="27">
        <v>2613063</v>
      </c>
      <c r="B3812" s="34" t="s">
        <v>3230</v>
      </c>
      <c r="C3812" s="35">
        <v>25461</v>
      </c>
      <c r="D3812" s="39" t="s">
        <v>1033</v>
      </c>
      <c r="E3812" s="36">
        <v>254</v>
      </c>
      <c r="F3812" s="35">
        <v>19480</v>
      </c>
      <c r="G3812" s="36" t="s">
        <v>1025</v>
      </c>
      <c r="H3812" s="36">
        <v>77</v>
      </c>
      <c r="I3812" s="36">
        <v>170</v>
      </c>
      <c r="J3812" s="35">
        <v>357</v>
      </c>
    </row>
    <row r="3813" spans="1:10" x14ac:dyDescent="0.25">
      <c r="A3813" s="27">
        <v>2613064</v>
      </c>
      <c r="B3813" s="34" t="s">
        <v>1037</v>
      </c>
      <c r="C3813" s="35">
        <v>3030</v>
      </c>
      <c r="D3813" s="36" t="s">
        <v>1025</v>
      </c>
      <c r="E3813" s="36">
        <v>30</v>
      </c>
      <c r="F3813" s="35">
        <v>10043</v>
      </c>
      <c r="G3813" s="36" t="s">
        <v>1025</v>
      </c>
      <c r="H3813" s="36">
        <v>331</v>
      </c>
      <c r="I3813" s="36" t="s">
        <v>1038</v>
      </c>
      <c r="J3813" s="35" t="s">
        <v>1038</v>
      </c>
    </row>
    <row r="3814" spans="1:10" x14ac:dyDescent="0.25">
      <c r="A3814" s="27">
        <v>2613065</v>
      </c>
      <c r="B3814" s="34" t="s">
        <v>1049</v>
      </c>
      <c r="C3814" s="35">
        <v>22431</v>
      </c>
      <c r="D3814" s="36" t="s">
        <v>1025</v>
      </c>
      <c r="E3814" s="36">
        <v>224</v>
      </c>
      <c r="F3814" s="35">
        <v>9437</v>
      </c>
      <c r="G3814" s="36" t="s">
        <v>1025</v>
      </c>
      <c r="H3814" s="36">
        <v>42</v>
      </c>
      <c r="I3814" s="36" t="s">
        <v>1038</v>
      </c>
      <c r="J3814" s="35" t="s">
        <v>1038</v>
      </c>
    </row>
    <row r="3815" spans="1:10" x14ac:dyDescent="0.25">
      <c r="A3815" s="27" t="s">
        <v>1025</v>
      </c>
      <c r="B3815" s="40" t="s">
        <v>3231</v>
      </c>
      <c r="C3815" s="41"/>
      <c r="D3815" s="41"/>
      <c r="E3815" s="41"/>
      <c r="F3815" s="41"/>
      <c r="G3815" s="41"/>
      <c r="H3815" s="41"/>
      <c r="I3815" s="41"/>
      <c r="J3815" s="41"/>
    </row>
    <row r="3816" spans="1:10" x14ac:dyDescent="0.25">
      <c r="A3816" s="27">
        <v>2661011</v>
      </c>
      <c r="B3816" s="34" t="s">
        <v>3232</v>
      </c>
      <c r="C3816" s="35">
        <v>10965</v>
      </c>
      <c r="D3816" s="36" t="s">
        <v>1025</v>
      </c>
      <c r="E3816" s="36">
        <v>110</v>
      </c>
      <c r="F3816" s="35">
        <v>195774</v>
      </c>
      <c r="G3816" s="39" t="s">
        <v>1033</v>
      </c>
      <c r="H3816" s="36">
        <v>1785</v>
      </c>
      <c r="I3816" s="36">
        <v>1231</v>
      </c>
      <c r="J3816" s="35">
        <v>17</v>
      </c>
    </row>
    <row r="3817" spans="1:10" x14ac:dyDescent="0.25">
      <c r="A3817" s="27" t="s">
        <v>1025</v>
      </c>
      <c r="B3817" s="40" t="s">
        <v>3233</v>
      </c>
      <c r="C3817" s="41"/>
      <c r="D3817" s="41"/>
      <c r="E3817" s="41"/>
      <c r="F3817" s="41"/>
      <c r="G3817" s="41"/>
      <c r="H3817" s="41"/>
      <c r="I3817" s="41"/>
      <c r="J3817" s="41"/>
    </row>
    <row r="3818" spans="1:10" x14ac:dyDescent="0.25">
      <c r="A3818" s="27" t="s">
        <v>1025</v>
      </c>
      <c r="B3818" s="40" t="s">
        <v>3234</v>
      </c>
      <c r="C3818" s="41"/>
      <c r="D3818" s="41"/>
      <c r="E3818" s="41"/>
      <c r="F3818" s="41"/>
      <c r="G3818" s="41"/>
      <c r="H3818" s="41"/>
      <c r="I3818" s="41"/>
      <c r="J3818" s="41"/>
    </row>
    <row r="3819" spans="1:10" x14ac:dyDescent="0.25">
      <c r="A3819" s="27" t="s">
        <v>1025</v>
      </c>
      <c r="B3819" s="37" t="s">
        <v>1041</v>
      </c>
      <c r="C3819" s="38"/>
      <c r="D3819" s="38"/>
      <c r="E3819" s="38"/>
      <c r="F3819" s="38"/>
      <c r="G3819" s="38"/>
      <c r="H3819" s="38"/>
      <c r="I3819" s="38"/>
      <c r="J3819" s="38"/>
    </row>
    <row r="3820" spans="1:10" x14ac:dyDescent="0.25">
      <c r="A3820" s="27">
        <v>2801011</v>
      </c>
      <c r="B3820" s="34" t="s">
        <v>3235</v>
      </c>
      <c r="C3820" s="35">
        <v>1179</v>
      </c>
      <c r="D3820" s="36" t="s">
        <v>1025</v>
      </c>
      <c r="E3820" s="36">
        <v>11</v>
      </c>
      <c r="F3820" s="35">
        <v>23609</v>
      </c>
      <c r="G3820" s="36" t="s">
        <v>1025</v>
      </c>
      <c r="H3820" s="36">
        <v>2002</v>
      </c>
      <c r="I3820" s="36">
        <v>2306</v>
      </c>
      <c r="J3820" s="35">
        <v>275</v>
      </c>
    </row>
    <row r="3821" spans="1:10" x14ac:dyDescent="0.25">
      <c r="A3821" s="27">
        <v>2801021</v>
      </c>
      <c r="B3821" s="34" t="s">
        <v>3236</v>
      </c>
      <c r="C3821" s="35">
        <v>332</v>
      </c>
      <c r="D3821" s="39" t="s">
        <v>1108</v>
      </c>
      <c r="E3821" s="36">
        <v>3</v>
      </c>
      <c r="F3821" s="35">
        <v>3974</v>
      </c>
      <c r="G3821" s="36" t="s">
        <v>1025</v>
      </c>
      <c r="H3821" s="36">
        <v>1197</v>
      </c>
      <c r="I3821" s="36">
        <v>2343</v>
      </c>
      <c r="J3821" s="35">
        <v>1978</v>
      </c>
    </row>
    <row r="3822" spans="1:10" x14ac:dyDescent="0.25">
      <c r="A3822" s="27" t="s">
        <v>1025</v>
      </c>
      <c r="B3822" s="37" t="s">
        <v>1030</v>
      </c>
      <c r="C3822" s="38"/>
      <c r="D3822" s="38"/>
      <c r="E3822" s="38"/>
      <c r="F3822" s="38"/>
      <c r="G3822" s="38"/>
      <c r="H3822" s="38"/>
      <c r="I3822" s="38"/>
      <c r="J3822" s="38"/>
    </row>
    <row r="3823" spans="1:10" x14ac:dyDescent="0.25">
      <c r="A3823" s="27">
        <v>2801032</v>
      </c>
      <c r="B3823" s="34" t="s">
        <v>3237</v>
      </c>
      <c r="C3823" s="35">
        <v>42721</v>
      </c>
      <c r="D3823" s="36" t="s">
        <v>1025</v>
      </c>
      <c r="E3823" s="36">
        <v>428</v>
      </c>
      <c r="F3823" s="35">
        <v>10797</v>
      </c>
      <c r="G3823" s="36" t="s">
        <v>1025</v>
      </c>
      <c r="H3823" s="36">
        <v>25</v>
      </c>
      <c r="I3823" s="36">
        <v>17</v>
      </c>
      <c r="J3823" s="35">
        <v>800</v>
      </c>
    </row>
    <row r="3824" spans="1:10" x14ac:dyDescent="0.25">
      <c r="A3824" s="27">
        <v>2801052</v>
      </c>
      <c r="B3824" s="34" t="s">
        <v>3236</v>
      </c>
      <c r="C3824" s="35">
        <v>41591</v>
      </c>
      <c r="D3824" s="36" t="s">
        <v>1025</v>
      </c>
      <c r="E3824" s="36">
        <v>416</v>
      </c>
      <c r="F3824" s="35">
        <v>6912</v>
      </c>
      <c r="G3824" s="36" t="s">
        <v>1025</v>
      </c>
      <c r="H3824" s="36">
        <v>17</v>
      </c>
      <c r="I3824" s="36">
        <v>20</v>
      </c>
      <c r="J3824" s="35">
        <v>1315</v>
      </c>
    </row>
    <row r="3825" spans="1:10" x14ac:dyDescent="0.25">
      <c r="A3825" s="27" t="s">
        <v>1025</v>
      </c>
      <c r="B3825" s="37" t="s">
        <v>1649</v>
      </c>
      <c r="C3825" s="38"/>
      <c r="D3825" s="38"/>
      <c r="E3825" s="38"/>
      <c r="F3825" s="38"/>
      <c r="G3825" s="38"/>
      <c r="H3825" s="38"/>
      <c r="I3825" s="38"/>
      <c r="J3825" s="38"/>
    </row>
    <row r="3826" spans="1:10" x14ac:dyDescent="0.25">
      <c r="A3826" s="27">
        <v>2801043</v>
      </c>
      <c r="B3826" s="34" t="s">
        <v>3238</v>
      </c>
      <c r="C3826" s="35">
        <v>20288</v>
      </c>
      <c r="D3826" s="36" t="s">
        <v>1025</v>
      </c>
      <c r="E3826" s="36">
        <v>203</v>
      </c>
      <c r="F3826" s="35">
        <v>6359</v>
      </c>
      <c r="G3826" s="36" t="s">
        <v>1025</v>
      </c>
      <c r="H3826" s="36">
        <v>31</v>
      </c>
      <c r="I3826" s="36">
        <v>330</v>
      </c>
      <c r="J3826" s="35">
        <v>1413</v>
      </c>
    </row>
    <row r="3827" spans="1:10" x14ac:dyDescent="0.25">
      <c r="A3827" s="27">
        <v>2801044</v>
      </c>
      <c r="B3827" s="34" t="s">
        <v>1037</v>
      </c>
      <c r="C3827" s="35">
        <v>216</v>
      </c>
      <c r="D3827" s="36" t="s">
        <v>1025</v>
      </c>
      <c r="E3827" s="36">
        <v>2</v>
      </c>
      <c r="F3827" s="35">
        <v>2365</v>
      </c>
      <c r="G3827" s="36" t="s">
        <v>1025</v>
      </c>
      <c r="H3827" s="36">
        <v>1095</v>
      </c>
      <c r="I3827" s="36" t="s">
        <v>1038</v>
      </c>
      <c r="J3827" s="35" t="s">
        <v>1038</v>
      </c>
    </row>
    <row r="3828" spans="1:10" x14ac:dyDescent="0.25">
      <c r="A3828" s="27">
        <v>2801045</v>
      </c>
      <c r="B3828" s="34" t="s">
        <v>1039</v>
      </c>
      <c r="C3828" s="35">
        <v>20072</v>
      </c>
      <c r="D3828" s="36" t="s">
        <v>1025</v>
      </c>
      <c r="E3828" s="36">
        <v>201</v>
      </c>
      <c r="F3828" s="35">
        <v>3994</v>
      </c>
      <c r="G3828" s="36" t="s">
        <v>1025</v>
      </c>
      <c r="H3828" s="36">
        <v>20</v>
      </c>
      <c r="I3828" s="36" t="s">
        <v>1038</v>
      </c>
      <c r="J3828" s="35" t="s">
        <v>1038</v>
      </c>
    </row>
    <row r="3829" spans="1:10" x14ac:dyDescent="0.25">
      <c r="A3829" s="27">
        <v>2801063</v>
      </c>
      <c r="B3829" s="34" t="s">
        <v>3239</v>
      </c>
      <c r="C3829" s="35">
        <v>24638</v>
      </c>
      <c r="D3829" s="36" t="s">
        <v>1025</v>
      </c>
      <c r="E3829" s="36">
        <v>246</v>
      </c>
      <c r="F3829" s="35">
        <v>6265</v>
      </c>
      <c r="G3829" s="36" t="s">
        <v>1025</v>
      </c>
      <c r="H3829" s="36">
        <v>25</v>
      </c>
      <c r="I3829" s="36">
        <v>189</v>
      </c>
      <c r="J3829" s="35">
        <v>1429</v>
      </c>
    </row>
    <row r="3830" spans="1:10" x14ac:dyDescent="0.25">
      <c r="A3830" s="27">
        <v>2801064</v>
      </c>
      <c r="B3830" s="34" t="s">
        <v>1064</v>
      </c>
      <c r="C3830" s="35">
        <v>463</v>
      </c>
      <c r="D3830" s="36" t="s">
        <v>1025</v>
      </c>
      <c r="E3830" s="36">
        <v>5</v>
      </c>
      <c r="F3830" s="35">
        <v>1964</v>
      </c>
      <c r="G3830" s="36" t="s">
        <v>1025</v>
      </c>
      <c r="H3830" s="36">
        <v>424</v>
      </c>
      <c r="I3830" s="36" t="s">
        <v>1038</v>
      </c>
      <c r="J3830" s="35" t="s">
        <v>1038</v>
      </c>
    </row>
    <row r="3831" spans="1:10" x14ac:dyDescent="0.25">
      <c r="A3831" s="27">
        <v>2801065</v>
      </c>
      <c r="B3831" s="34" t="s">
        <v>1049</v>
      </c>
      <c r="C3831" s="35">
        <v>24175</v>
      </c>
      <c r="D3831" s="36" t="s">
        <v>1025</v>
      </c>
      <c r="E3831" s="36">
        <v>241</v>
      </c>
      <c r="F3831" s="35">
        <v>4301</v>
      </c>
      <c r="G3831" s="36" t="s">
        <v>1025</v>
      </c>
      <c r="H3831" s="36">
        <v>18</v>
      </c>
      <c r="I3831" s="36" t="s">
        <v>1038</v>
      </c>
      <c r="J3831" s="35" t="s">
        <v>1038</v>
      </c>
    </row>
    <row r="3832" spans="1:10" x14ac:dyDescent="0.25">
      <c r="A3832" s="27" t="s">
        <v>1025</v>
      </c>
      <c r="B3832" s="40" t="s">
        <v>3240</v>
      </c>
      <c r="C3832" s="41"/>
      <c r="D3832" s="41"/>
      <c r="E3832" s="41"/>
      <c r="F3832" s="41"/>
      <c r="G3832" s="41"/>
      <c r="H3832" s="41"/>
      <c r="I3832" s="41"/>
      <c r="J3832" s="41"/>
    </row>
    <row r="3833" spans="1:10" x14ac:dyDescent="0.25">
      <c r="A3833" s="27" t="s">
        <v>1025</v>
      </c>
      <c r="B3833" s="37" t="s">
        <v>1028</v>
      </c>
      <c r="C3833" s="38"/>
      <c r="D3833" s="38"/>
      <c r="E3833" s="38"/>
      <c r="F3833" s="38"/>
      <c r="G3833" s="38"/>
      <c r="H3833" s="38"/>
      <c r="I3833" s="38"/>
      <c r="J3833" s="38"/>
    </row>
    <row r="3834" spans="1:10" x14ac:dyDescent="0.25">
      <c r="A3834" s="27">
        <v>2802011</v>
      </c>
      <c r="B3834" s="34" t="s">
        <v>3241</v>
      </c>
      <c r="C3834" s="35">
        <v>1241</v>
      </c>
      <c r="D3834" s="36" t="s">
        <v>1025</v>
      </c>
      <c r="E3834" s="36">
        <v>12</v>
      </c>
      <c r="F3834" s="35">
        <v>17071</v>
      </c>
      <c r="G3834" s="36" t="s">
        <v>1025</v>
      </c>
      <c r="H3834" s="36">
        <v>1376</v>
      </c>
      <c r="I3834" s="36">
        <v>2305</v>
      </c>
      <c r="J3834" s="35">
        <v>438</v>
      </c>
    </row>
    <row r="3835" spans="1:10" x14ac:dyDescent="0.25">
      <c r="A3835" s="27" t="s">
        <v>1025</v>
      </c>
      <c r="B3835" s="37" t="s">
        <v>1053</v>
      </c>
      <c r="C3835" s="38"/>
      <c r="D3835" s="38"/>
      <c r="E3835" s="38"/>
      <c r="F3835" s="38"/>
      <c r="G3835" s="38"/>
      <c r="H3835" s="38"/>
      <c r="I3835" s="38"/>
      <c r="J3835" s="38"/>
    </row>
    <row r="3836" spans="1:10" x14ac:dyDescent="0.25">
      <c r="A3836" s="27">
        <v>2802022</v>
      </c>
      <c r="B3836" s="34" t="s">
        <v>3242</v>
      </c>
      <c r="C3836" s="35">
        <v>30626</v>
      </c>
      <c r="D3836" s="36" t="s">
        <v>1025</v>
      </c>
      <c r="E3836" s="36">
        <v>307</v>
      </c>
      <c r="F3836" s="35">
        <v>6090</v>
      </c>
      <c r="G3836" s="36" t="s">
        <v>1025</v>
      </c>
      <c r="H3836" s="36">
        <v>20</v>
      </c>
      <c r="I3836" s="36">
        <v>93</v>
      </c>
      <c r="J3836" s="35">
        <v>1468</v>
      </c>
    </row>
    <row r="3837" spans="1:10" x14ac:dyDescent="0.25">
      <c r="A3837" s="27">
        <v>2802042</v>
      </c>
      <c r="B3837" s="34" t="s">
        <v>3243</v>
      </c>
      <c r="C3837" s="35">
        <v>19816</v>
      </c>
      <c r="D3837" s="36" t="s">
        <v>1025</v>
      </c>
      <c r="E3837" s="36">
        <v>198</v>
      </c>
      <c r="F3837" s="35">
        <v>2881</v>
      </c>
      <c r="G3837" s="36" t="s">
        <v>1025</v>
      </c>
      <c r="H3837" s="36">
        <v>15</v>
      </c>
      <c r="I3837" s="36">
        <v>355</v>
      </c>
      <c r="J3837" s="35">
        <v>2205</v>
      </c>
    </row>
    <row r="3838" spans="1:10" x14ac:dyDescent="0.25">
      <c r="A3838" s="27">
        <v>2802062</v>
      </c>
      <c r="B3838" s="34" t="s">
        <v>3244</v>
      </c>
      <c r="C3838" s="35">
        <v>16993</v>
      </c>
      <c r="D3838" s="36" t="s">
        <v>1025</v>
      </c>
      <c r="E3838" s="36">
        <v>170</v>
      </c>
      <c r="F3838" s="35">
        <v>2508</v>
      </c>
      <c r="G3838" s="39" t="s">
        <v>1108</v>
      </c>
      <c r="H3838" s="36">
        <v>15</v>
      </c>
      <c r="I3838" s="36">
        <v>521</v>
      </c>
      <c r="J3838" s="35">
        <v>2249</v>
      </c>
    </row>
    <row r="3839" spans="1:10" x14ac:dyDescent="0.25">
      <c r="A3839" s="27">
        <v>2802072</v>
      </c>
      <c r="B3839" s="34" t="s">
        <v>3245</v>
      </c>
      <c r="C3839" s="35">
        <v>14785</v>
      </c>
      <c r="D3839" s="36" t="s">
        <v>1025</v>
      </c>
      <c r="E3839" s="36">
        <v>148</v>
      </c>
      <c r="F3839" s="35">
        <v>3004</v>
      </c>
      <c r="G3839" s="36" t="s">
        <v>1025</v>
      </c>
      <c r="H3839" s="36">
        <v>20</v>
      </c>
      <c r="I3839" s="36">
        <v>696</v>
      </c>
      <c r="J3839" s="35">
        <v>2188</v>
      </c>
    </row>
    <row r="3840" spans="1:10" x14ac:dyDescent="0.25">
      <c r="A3840" s="27" t="s">
        <v>1025</v>
      </c>
      <c r="B3840" s="37" t="s">
        <v>1046</v>
      </c>
      <c r="C3840" s="38"/>
      <c r="D3840" s="38"/>
      <c r="E3840" s="38"/>
      <c r="F3840" s="38"/>
      <c r="G3840" s="38"/>
      <c r="H3840" s="38"/>
      <c r="I3840" s="38"/>
      <c r="J3840" s="38"/>
    </row>
    <row r="3841" spans="1:10" x14ac:dyDescent="0.25">
      <c r="A3841" s="27">
        <v>2802033</v>
      </c>
      <c r="B3841" s="34" t="s">
        <v>3246</v>
      </c>
      <c r="C3841" s="35">
        <v>12410</v>
      </c>
      <c r="D3841" s="36" t="s">
        <v>1025</v>
      </c>
      <c r="E3841" s="36">
        <v>124</v>
      </c>
      <c r="F3841" s="35">
        <v>3591</v>
      </c>
      <c r="G3841" s="36" t="s">
        <v>1025</v>
      </c>
      <c r="H3841" s="36">
        <v>29</v>
      </c>
      <c r="I3841" s="36">
        <v>992</v>
      </c>
      <c r="J3841" s="35">
        <v>2080</v>
      </c>
    </row>
    <row r="3842" spans="1:10" x14ac:dyDescent="0.25">
      <c r="A3842" s="27">
        <v>2802034</v>
      </c>
      <c r="B3842" s="34" t="s">
        <v>2897</v>
      </c>
      <c r="C3842" s="35">
        <v>759</v>
      </c>
      <c r="D3842" s="36" t="s">
        <v>1025</v>
      </c>
      <c r="E3842" s="36">
        <v>8</v>
      </c>
      <c r="F3842" s="35">
        <v>2355</v>
      </c>
      <c r="G3842" s="36" t="s">
        <v>1025</v>
      </c>
      <c r="H3842" s="36">
        <v>310</v>
      </c>
      <c r="I3842" s="36" t="s">
        <v>1038</v>
      </c>
      <c r="J3842" s="35" t="s">
        <v>1038</v>
      </c>
    </row>
    <row r="3843" spans="1:10" x14ac:dyDescent="0.25">
      <c r="A3843" s="27">
        <v>2802035</v>
      </c>
      <c r="B3843" s="34" t="s">
        <v>1049</v>
      </c>
      <c r="C3843" s="35">
        <v>11651</v>
      </c>
      <c r="D3843" s="36" t="s">
        <v>1025</v>
      </c>
      <c r="E3843" s="36">
        <v>116</v>
      </c>
      <c r="F3843" s="35">
        <v>1236</v>
      </c>
      <c r="G3843" s="36" t="s">
        <v>1025</v>
      </c>
      <c r="H3843" s="36">
        <v>11</v>
      </c>
      <c r="I3843" s="36" t="s">
        <v>1038</v>
      </c>
      <c r="J3843" s="35" t="s">
        <v>1038</v>
      </c>
    </row>
    <row r="3844" spans="1:10" x14ac:dyDescent="0.25">
      <c r="A3844" s="27">
        <v>2802053</v>
      </c>
      <c r="B3844" s="34" t="s">
        <v>3247</v>
      </c>
      <c r="C3844" s="35">
        <v>24294</v>
      </c>
      <c r="D3844" s="36" t="s">
        <v>1025</v>
      </c>
      <c r="E3844" s="36">
        <v>243</v>
      </c>
      <c r="F3844" s="35">
        <v>6246</v>
      </c>
      <c r="G3844" s="36" t="s">
        <v>1025</v>
      </c>
      <c r="H3844" s="36">
        <v>26</v>
      </c>
      <c r="I3844" s="36">
        <v>197</v>
      </c>
      <c r="J3844" s="35">
        <v>1434</v>
      </c>
    </row>
    <row r="3845" spans="1:10" x14ac:dyDescent="0.25">
      <c r="A3845" s="27">
        <v>2802054</v>
      </c>
      <c r="B3845" s="34" t="s">
        <v>1064</v>
      </c>
      <c r="C3845" s="35">
        <v>381</v>
      </c>
      <c r="D3845" s="36" t="s">
        <v>1025</v>
      </c>
      <c r="E3845" s="36">
        <v>4</v>
      </c>
      <c r="F3845" s="35">
        <v>2746</v>
      </c>
      <c r="G3845" s="36" t="s">
        <v>1025</v>
      </c>
      <c r="H3845" s="36">
        <v>721</v>
      </c>
      <c r="I3845" s="36" t="s">
        <v>1038</v>
      </c>
      <c r="J3845" s="35" t="s">
        <v>1038</v>
      </c>
    </row>
    <row r="3846" spans="1:10" x14ac:dyDescent="0.25">
      <c r="A3846" s="27">
        <v>2802055</v>
      </c>
      <c r="B3846" s="34" t="s">
        <v>1187</v>
      </c>
      <c r="C3846" s="35">
        <v>23913</v>
      </c>
      <c r="D3846" s="36" t="s">
        <v>1025</v>
      </c>
      <c r="E3846" s="36">
        <v>239</v>
      </c>
      <c r="F3846" s="35">
        <v>3500</v>
      </c>
      <c r="G3846" s="36" t="s">
        <v>1025</v>
      </c>
      <c r="H3846" s="36">
        <v>15</v>
      </c>
      <c r="I3846" s="36" t="s">
        <v>1038</v>
      </c>
      <c r="J3846" s="35" t="s">
        <v>1038</v>
      </c>
    </row>
    <row r="3847" spans="1:10" x14ac:dyDescent="0.25">
      <c r="A3847" s="27" t="s">
        <v>1025</v>
      </c>
      <c r="B3847" s="40" t="s">
        <v>3248</v>
      </c>
      <c r="C3847" s="41"/>
      <c r="D3847" s="41"/>
      <c r="E3847" s="41"/>
      <c r="F3847" s="41"/>
      <c r="G3847" s="41"/>
      <c r="H3847" s="41"/>
      <c r="I3847" s="41"/>
      <c r="J3847" s="41"/>
    </row>
    <row r="3848" spans="1:10" x14ac:dyDescent="0.25">
      <c r="A3848" s="27" t="s">
        <v>1025</v>
      </c>
      <c r="B3848" s="37" t="s">
        <v>1028</v>
      </c>
      <c r="C3848" s="38"/>
      <c r="D3848" s="38"/>
      <c r="E3848" s="38"/>
      <c r="F3848" s="38"/>
      <c r="G3848" s="38"/>
      <c r="H3848" s="38"/>
      <c r="I3848" s="38"/>
      <c r="J3848" s="38"/>
    </row>
    <row r="3849" spans="1:10" x14ac:dyDescent="0.25">
      <c r="A3849" s="27">
        <v>2803011</v>
      </c>
      <c r="B3849" s="34" t="s">
        <v>3249</v>
      </c>
      <c r="C3849" s="35">
        <v>1147</v>
      </c>
      <c r="D3849" s="36" t="s">
        <v>1025</v>
      </c>
      <c r="E3849" s="36">
        <v>11</v>
      </c>
      <c r="F3849" s="35">
        <v>21275</v>
      </c>
      <c r="G3849" s="36" t="s">
        <v>1025</v>
      </c>
      <c r="H3849" s="36">
        <v>1855</v>
      </c>
      <c r="I3849" s="36">
        <v>2310</v>
      </c>
      <c r="J3849" s="35">
        <v>318</v>
      </c>
    </row>
    <row r="3850" spans="1:10" x14ac:dyDescent="0.25">
      <c r="A3850" s="27" t="s">
        <v>1025</v>
      </c>
      <c r="B3850" s="37" t="s">
        <v>1030</v>
      </c>
      <c r="C3850" s="38"/>
      <c r="D3850" s="38"/>
      <c r="E3850" s="38"/>
      <c r="F3850" s="38"/>
      <c r="G3850" s="38"/>
      <c r="H3850" s="38"/>
      <c r="I3850" s="38"/>
      <c r="J3850" s="38"/>
    </row>
    <row r="3851" spans="1:10" x14ac:dyDescent="0.25">
      <c r="A3851" s="27">
        <v>2803022</v>
      </c>
      <c r="B3851" s="34" t="s">
        <v>3249</v>
      </c>
      <c r="C3851" s="35">
        <v>27217</v>
      </c>
      <c r="D3851" s="36" t="s">
        <v>1025</v>
      </c>
      <c r="E3851" s="36">
        <v>273</v>
      </c>
      <c r="F3851" s="35">
        <v>9876</v>
      </c>
      <c r="G3851" s="36" t="s">
        <v>1025</v>
      </c>
      <c r="H3851" s="36">
        <v>36</v>
      </c>
      <c r="I3851" s="36">
        <v>134</v>
      </c>
      <c r="J3851" s="35">
        <v>884</v>
      </c>
    </row>
    <row r="3852" spans="1:10" x14ac:dyDescent="0.25">
      <c r="A3852" s="27">
        <v>2803032</v>
      </c>
      <c r="B3852" s="34" t="s">
        <v>3250</v>
      </c>
      <c r="C3852" s="35">
        <v>10377</v>
      </c>
      <c r="D3852" s="36" t="s">
        <v>1025</v>
      </c>
      <c r="E3852" s="36">
        <v>104</v>
      </c>
      <c r="F3852" s="35">
        <v>7238</v>
      </c>
      <c r="G3852" s="36" t="s">
        <v>1025</v>
      </c>
      <c r="H3852" s="36">
        <v>70</v>
      </c>
      <c r="I3852" s="36">
        <v>1323</v>
      </c>
      <c r="J3852" s="35">
        <v>1254</v>
      </c>
    </row>
    <row r="3853" spans="1:10" x14ac:dyDescent="0.25">
      <c r="A3853" s="27">
        <v>2803052</v>
      </c>
      <c r="B3853" s="34" t="s">
        <v>3251</v>
      </c>
      <c r="C3853" s="35">
        <v>16323</v>
      </c>
      <c r="D3853" s="36" t="s">
        <v>1025</v>
      </c>
      <c r="E3853" s="36">
        <v>163</v>
      </c>
      <c r="F3853" s="35">
        <v>5654</v>
      </c>
      <c r="G3853" s="36" t="s">
        <v>1025</v>
      </c>
      <c r="H3853" s="36">
        <v>35</v>
      </c>
      <c r="I3853" s="36">
        <v>566</v>
      </c>
      <c r="J3853" s="35">
        <v>1560</v>
      </c>
    </row>
    <row r="3854" spans="1:10" x14ac:dyDescent="0.25">
      <c r="A3854" s="27">
        <v>2803062</v>
      </c>
      <c r="B3854" s="34" t="s">
        <v>2353</v>
      </c>
      <c r="C3854" s="35">
        <v>14841</v>
      </c>
      <c r="D3854" s="36" t="s">
        <v>1025</v>
      </c>
      <c r="E3854" s="36">
        <v>148</v>
      </c>
      <c r="F3854" s="35">
        <v>7223</v>
      </c>
      <c r="G3854" s="36" t="s">
        <v>1025</v>
      </c>
      <c r="H3854" s="36">
        <v>49</v>
      </c>
      <c r="I3854" s="36">
        <v>689</v>
      </c>
      <c r="J3854" s="35">
        <v>1259</v>
      </c>
    </row>
    <row r="3855" spans="1:10" x14ac:dyDescent="0.25">
      <c r="A3855" s="27" t="s">
        <v>1025</v>
      </c>
      <c r="B3855" s="37" t="s">
        <v>1071</v>
      </c>
      <c r="C3855" s="38"/>
      <c r="D3855" s="38"/>
      <c r="E3855" s="38"/>
      <c r="F3855" s="38"/>
      <c r="G3855" s="38"/>
      <c r="H3855" s="38"/>
      <c r="I3855" s="38"/>
      <c r="J3855" s="38"/>
    </row>
    <row r="3856" spans="1:10" x14ac:dyDescent="0.25">
      <c r="A3856" s="27">
        <v>2803043</v>
      </c>
      <c r="B3856" s="34" t="s">
        <v>3252</v>
      </c>
      <c r="C3856" s="35">
        <v>25488</v>
      </c>
      <c r="D3856" s="36" t="s">
        <v>1025</v>
      </c>
      <c r="E3856" s="36">
        <v>255</v>
      </c>
      <c r="F3856" s="35">
        <v>14176</v>
      </c>
      <c r="G3856" s="36" t="s">
        <v>1025</v>
      </c>
      <c r="H3856" s="36">
        <v>56</v>
      </c>
      <c r="I3856" s="36">
        <v>169</v>
      </c>
      <c r="J3856" s="35">
        <v>562</v>
      </c>
    </row>
    <row r="3857" spans="1:10" x14ac:dyDescent="0.25">
      <c r="A3857" s="27">
        <v>2803044</v>
      </c>
      <c r="B3857" s="34" t="s">
        <v>1037</v>
      </c>
      <c r="C3857" s="35">
        <v>568</v>
      </c>
      <c r="D3857" s="36" t="s">
        <v>1025</v>
      </c>
      <c r="E3857" s="36">
        <v>6</v>
      </c>
      <c r="F3857" s="35">
        <v>7817</v>
      </c>
      <c r="G3857" s="36" t="s">
        <v>1025</v>
      </c>
      <c r="H3857" s="36">
        <v>1376</v>
      </c>
      <c r="I3857" s="36" t="s">
        <v>1038</v>
      </c>
      <c r="J3857" s="35" t="s">
        <v>1038</v>
      </c>
    </row>
    <row r="3858" spans="1:10" x14ac:dyDescent="0.25">
      <c r="A3858" s="27">
        <v>2803045</v>
      </c>
      <c r="B3858" s="34" t="s">
        <v>1073</v>
      </c>
      <c r="C3858" s="35">
        <v>24920</v>
      </c>
      <c r="D3858" s="36" t="s">
        <v>1025</v>
      </c>
      <c r="E3858" s="36">
        <v>249</v>
      </c>
      <c r="F3858" s="35">
        <v>6359</v>
      </c>
      <c r="G3858" s="36" t="s">
        <v>1025</v>
      </c>
      <c r="H3858" s="36">
        <v>26</v>
      </c>
      <c r="I3858" s="36" t="s">
        <v>1038</v>
      </c>
      <c r="J3858" s="35" t="s">
        <v>1038</v>
      </c>
    </row>
    <row r="3859" spans="1:10" x14ac:dyDescent="0.25">
      <c r="A3859" s="27" t="s">
        <v>1025</v>
      </c>
      <c r="B3859" s="40" t="s">
        <v>3253</v>
      </c>
      <c r="C3859" s="41"/>
      <c r="D3859" s="41"/>
      <c r="E3859" s="41"/>
      <c r="F3859" s="41"/>
      <c r="G3859" s="41"/>
      <c r="H3859" s="41"/>
      <c r="I3859" s="41"/>
      <c r="J3859" s="41"/>
    </row>
    <row r="3860" spans="1:10" x14ac:dyDescent="0.25">
      <c r="A3860" s="27" t="s">
        <v>1025</v>
      </c>
      <c r="B3860" s="37" t="s">
        <v>2136</v>
      </c>
      <c r="C3860" s="38"/>
      <c r="D3860" s="38"/>
      <c r="E3860" s="38"/>
      <c r="F3860" s="38"/>
      <c r="G3860" s="38"/>
      <c r="H3860" s="38"/>
      <c r="I3860" s="38"/>
      <c r="J3860" s="38"/>
    </row>
    <row r="3861" spans="1:10" x14ac:dyDescent="0.25">
      <c r="A3861" s="27">
        <v>2804012</v>
      </c>
      <c r="B3861" s="34" t="s">
        <v>3254</v>
      </c>
      <c r="C3861" s="35">
        <v>19205</v>
      </c>
      <c r="D3861" s="36" t="s">
        <v>1025</v>
      </c>
      <c r="E3861" s="36">
        <v>192</v>
      </c>
      <c r="F3861" s="35">
        <v>7518</v>
      </c>
      <c r="G3861" s="36" t="s">
        <v>1025</v>
      </c>
      <c r="H3861" s="36">
        <v>39</v>
      </c>
      <c r="I3861" s="36">
        <v>383</v>
      </c>
      <c r="J3861" s="35">
        <v>1203</v>
      </c>
    </row>
    <row r="3862" spans="1:10" x14ac:dyDescent="0.25">
      <c r="A3862" s="27">
        <v>2804022</v>
      </c>
      <c r="B3862" s="34" t="s">
        <v>3255</v>
      </c>
      <c r="C3862" s="35">
        <v>16699</v>
      </c>
      <c r="D3862" s="36" t="s">
        <v>1025</v>
      </c>
      <c r="E3862" s="36">
        <v>167</v>
      </c>
      <c r="F3862" s="35">
        <v>3063</v>
      </c>
      <c r="G3862" s="36" t="s">
        <v>1025</v>
      </c>
      <c r="H3862" s="36">
        <v>18</v>
      </c>
      <c r="I3862" s="36">
        <v>544</v>
      </c>
      <c r="J3862" s="35">
        <v>2179</v>
      </c>
    </row>
    <row r="3863" spans="1:10" x14ac:dyDescent="0.25">
      <c r="A3863" s="27">
        <v>2804032</v>
      </c>
      <c r="B3863" s="34" t="s">
        <v>3256</v>
      </c>
      <c r="C3863" s="35">
        <v>8915</v>
      </c>
      <c r="D3863" s="36" t="s">
        <v>1025</v>
      </c>
      <c r="E3863" s="36">
        <v>89</v>
      </c>
      <c r="F3863" s="35">
        <v>5127</v>
      </c>
      <c r="G3863" s="36" t="s">
        <v>1025</v>
      </c>
      <c r="H3863" s="36">
        <v>58</v>
      </c>
      <c r="I3863" s="36">
        <v>1540</v>
      </c>
      <c r="J3863" s="35">
        <v>1697</v>
      </c>
    </row>
    <row r="3864" spans="1:10" x14ac:dyDescent="0.25">
      <c r="A3864" s="27">
        <v>2804042</v>
      </c>
      <c r="B3864" s="34" t="s">
        <v>3257</v>
      </c>
      <c r="C3864" s="35">
        <v>10960</v>
      </c>
      <c r="D3864" s="36" t="s">
        <v>1025</v>
      </c>
      <c r="E3864" s="36">
        <v>110</v>
      </c>
      <c r="F3864" s="35">
        <v>4085</v>
      </c>
      <c r="G3864" s="36" t="s">
        <v>1025</v>
      </c>
      <c r="H3864" s="36">
        <v>37</v>
      </c>
      <c r="I3864" s="36">
        <v>1232</v>
      </c>
      <c r="J3864" s="35">
        <v>1954</v>
      </c>
    </row>
    <row r="3865" spans="1:10" x14ac:dyDescent="0.25">
      <c r="A3865" s="27">
        <v>2804052</v>
      </c>
      <c r="B3865" s="34" t="s">
        <v>3258</v>
      </c>
      <c r="C3865" s="35">
        <v>9581</v>
      </c>
      <c r="D3865" s="36" t="s">
        <v>1025</v>
      </c>
      <c r="E3865" s="36">
        <v>96</v>
      </c>
      <c r="F3865" s="35">
        <v>3418</v>
      </c>
      <c r="G3865" s="36" t="s">
        <v>1025</v>
      </c>
      <c r="H3865" s="36">
        <v>36</v>
      </c>
      <c r="I3865" s="36">
        <v>1454</v>
      </c>
      <c r="J3865" s="35">
        <v>2111</v>
      </c>
    </row>
    <row r="3866" spans="1:10" x14ac:dyDescent="0.25">
      <c r="A3866" s="27">
        <v>2804082</v>
      </c>
      <c r="B3866" s="34" t="s">
        <v>3259</v>
      </c>
      <c r="C3866" s="35">
        <v>13165</v>
      </c>
      <c r="D3866" s="36" t="s">
        <v>1025</v>
      </c>
      <c r="E3866" s="36">
        <v>132</v>
      </c>
      <c r="F3866" s="35">
        <v>3840</v>
      </c>
      <c r="G3866" s="36" t="s">
        <v>1025</v>
      </c>
      <c r="H3866" s="36">
        <v>29</v>
      </c>
      <c r="I3866" s="36">
        <v>888</v>
      </c>
      <c r="J3866" s="35">
        <v>2016</v>
      </c>
    </row>
    <row r="3867" spans="1:10" x14ac:dyDescent="0.25">
      <c r="A3867" s="27" t="s">
        <v>1025</v>
      </c>
      <c r="B3867" s="37" t="s">
        <v>1046</v>
      </c>
      <c r="C3867" s="38"/>
      <c r="D3867" s="38"/>
      <c r="E3867" s="38"/>
      <c r="F3867" s="38"/>
      <c r="G3867" s="38"/>
      <c r="H3867" s="38"/>
      <c r="I3867" s="38"/>
      <c r="J3867" s="38"/>
    </row>
    <row r="3868" spans="1:10" x14ac:dyDescent="0.25">
      <c r="A3868" s="27">
        <v>2804063</v>
      </c>
      <c r="B3868" s="34" t="s">
        <v>3260</v>
      </c>
      <c r="C3868" s="35">
        <v>15841</v>
      </c>
      <c r="D3868" s="36" t="s">
        <v>1025</v>
      </c>
      <c r="E3868" s="36">
        <v>158</v>
      </c>
      <c r="F3868" s="35">
        <v>4441</v>
      </c>
      <c r="G3868" s="36" t="s">
        <v>1025</v>
      </c>
      <c r="H3868" s="36">
        <v>28</v>
      </c>
      <c r="I3868" s="36">
        <v>613</v>
      </c>
      <c r="J3868" s="35">
        <v>1863</v>
      </c>
    </row>
    <row r="3869" spans="1:10" x14ac:dyDescent="0.25">
      <c r="A3869" s="27">
        <v>2804064</v>
      </c>
      <c r="B3869" s="34" t="s">
        <v>1037</v>
      </c>
      <c r="C3869" s="35">
        <v>276</v>
      </c>
      <c r="D3869" s="36" t="s">
        <v>1025</v>
      </c>
      <c r="E3869" s="36">
        <v>3</v>
      </c>
      <c r="F3869" s="35">
        <v>1780</v>
      </c>
      <c r="G3869" s="36" t="s">
        <v>1025</v>
      </c>
      <c r="H3869" s="36">
        <v>645</v>
      </c>
      <c r="I3869" s="36" t="s">
        <v>1038</v>
      </c>
      <c r="J3869" s="35" t="s">
        <v>1038</v>
      </c>
    </row>
    <row r="3870" spans="1:10" x14ac:dyDescent="0.25">
      <c r="A3870" s="27">
        <v>2804065</v>
      </c>
      <c r="B3870" s="34" t="s">
        <v>1187</v>
      </c>
      <c r="C3870" s="35">
        <v>15565</v>
      </c>
      <c r="D3870" s="36" t="s">
        <v>1025</v>
      </c>
      <c r="E3870" s="36">
        <v>155</v>
      </c>
      <c r="F3870" s="35">
        <v>2661</v>
      </c>
      <c r="G3870" s="36" t="s">
        <v>1025</v>
      </c>
      <c r="H3870" s="36">
        <v>17</v>
      </c>
      <c r="I3870" s="36" t="s">
        <v>1038</v>
      </c>
      <c r="J3870" s="35" t="s">
        <v>1038</v>
      </c>
    </row>
    <row r="3871" spans="1:10" x14ac:dyDescent="0.25">
      <c r="A3871" s="27">
        <v>2804073</v>
      </c>
      <c r="B3871" s="34" t="s">
        <v>3261</v>
      </c>
      <c r="C3871" s="35">
        <v>26391</v>
      </c>
      <c r="D3871" s="36" t="s">
        <v>1025</v>
      </c>
      <c r="E3871" s="36">
        <v>264</v>
      </c>
      <c r="F3871" s="35">
        <v>19393</v>
      </c>
      <c r="G3871" s="36" t="s">
        <v>1025</v>
      </c>
      <c r="H3871" s="36">
        <v>73</v>
      </c>
      <c r="I3871" s="36">
        <v>145</v>
      </c>
      <c r="J3871" s="35">
        <v>361</v>
      </c>
    </row>
    <row r="3872" spans="1:10" x14ac:dyDescent="0.25">
      <c r="A3872" s="27">
        <v>2804074</v>
      </c>
      <c r="B3872" s="34" t="s">
        <v>1037</v>
      </c>
      <c r="C3872" s="35">
        <v>1063</v>
      </c>
      <c r="D3872" s="36" t="s">
        <v>1025</v>
      </c>
      <c r="E3872" s="36">
        <v>11</v>
      </c>
      <c r="F3872" s="35">
        <v>12211</v>
      </c>
      <c r="G3872" s="36" t="s">
        <v>1025</v>
      </c>
      <c r="H3872" s="36">
        <v>1149</v>
      </c>
      <c r="I3872" s="36" t="s">
        <v>1038</v>
      </c>
      <c r="J3872" s="35" t="s">
        <v>1038</v>
      </c>
    </row>
    <row r="3873" spans="1:10" x14ac:dyDescent="0.25">
      <c r="A3873" s="27">
        <v>2804075</v>
      </c>
      <c r="B3873" s="34" t="s">
        <v>1039</v>
      </c>
      <c r="C3873" s="35">
        <v>25328</v>
      </c>
      <c r="D3873" s="36" t="s">
        <v>1025</v>
      </c>
      <c r="E3873" s="36">
        <v>253</v>
      </c>
      <c r="F3873" s="35">
        <v>7182</v>
      </c>
      <c r="G3873" s="36" t="s">
        <v>1025</v>
      </c>
      <c r="H3873" s="36">
        <v>28</v>
      </c>
      <c r="I3873" s="36" t="s">
        <v>1038</v>
      </c>
      <c r="J3873" s="35" t="s">
        <v>1038</v>
      </c>
    </row>
    <row r="3874" spans="1:10" x14ac:dyDescent="0.25">
      <c r="A3874" s="27">
        <v>2804093</v>
      </c>
      <c r="B3874" s="34" t="s">
        <v>3262</v>
      </c>
      <c r="C3874" s="35">
        <v>20801</v>
      </c>
      <c r="D3874" s="36" t="s">
        <v>1025</v>
      </c>
      <c r="E3874" s="36">
        <v>208</v>
      </c>
      <c r="F3874" s="35">
        <v>6664</v>
      </c>
      <c r="G3874" s="36" t="s">
        <v>1025</v>
      </c>
      <c r="H3874" s="36">
        <v>32</v>
      </c>
      <c r="I3874" s="36">
        <v>299</v>
      </c>
      <c r="J3874" s="35">
        <v>1361</v>
      </c>
    </row>
    <row r="3875" spans="1:10" x14ac:dyDescent="0.25">
      <c r="A3875" s="27">
        <v>2804094</v>
      </c>
      <c r="B3875" s="34" t="s">
        <v>1037</v>
      </c>
      <c r="C3875" s="35">
        <v>229</v>
      </c>
      <c r="D3875" s="36" t="s">
        <v>1025</v>
      </c>
      <c r="E3875" s="36">
        <v>2</v>
      </c>
      <c r="F3875" s="35">
        <v>2692</v>
      </c>
      <c r="G3875" s="36" t="s">
        <v>1025</v>
      </c>
      <c r="H3875" s="36">
        <v>1176</v>
      </c>
      <c r="I3875" s="36" t="s">
        <v>1038</v>
      </c>
      <c r="J3875" s="35" t="s">
        <v>1038</v>
      </c>
    </row>
    <row r="3876" spans="1:10" x14ac:dyDescent="0.25">
      <c r="A3876" s="27">
        <v>2804095</v>
      </c>
      <c r="B3876" s="34" t="s">
        <v>1073</v>
      </c>
      <c r="C3876" s="35">
        <v>20572</v>
      </c>
      <c r="D3876" s="36" t="s">
        <v>1025</v>
      </c>
      <c r="E3876" s="36">
        <v>206</v>
      </c>
      <c r="F3876" s="35">
        <v>3972</v>
      </c>
      <c r="G3876" s="36" t="s">
        <v>1025</v>
      </c>
      <c r="H3876" s="36">
        <v>19</v>
      </c>
      <c r="I3876" s="36" t="s">
        <v>1038</v>
      </c>
      <c r="J3876" s="35" t="s">
        <v>1038</v>
      </c>
    </row>
    <row r="3877" spans="1:10" x14ac:dyDescent="0.25">
      <c r="A3877" s="27" t="s">
        <v>1025</v>
      </c>
      <c r="B3877" s="40" t="s">
        <v>3263</v>
      </c>
      <c r="C3877" s="41"/>
      <c r="D3877" s="41"/>
      <c r="E3877" s="41"/>
      <c r="F3877" s="41"/>
      <c r="G3877" s="41"/>
      <c r="H3877" s="41"/>
      <c r="I3877" s="41"/>
      <c r="J3877" s="41"/>
    </row>
    <row r="3878" spans="1:10" x14ac:dyDescent="0.25">
      <c r="A3878" s="27" t="s">
        <v>1025</v>
      </c>
      <c r="B3878" s="37" t="s">
        <v>1028</v>
      </c>
      <c r="C3878" s="38"/>
      <c r="D3878" s="38"/>
      <c r="E3878" s="38"/>
      <c r="F3878" s="38"/>
      <c r="G3878" s="38"/>
      <c r="H3878" s="38"/>
      <c r="I3878" s="38"/>
      <c r="J3878" s="38"/>
    </row>
    <row r="3879" spans="1:10" x14ac:dyDescent="0.25">
      <c r="A3879" s="27">
        <v>2805011</v>
      </c>
      <c r="B3879" s="34" t="s">
        <v>3264</v>
      </c>
      <c r="C3879" s="35">
        <v>2105</v>
      </c>
      <c r="D3879" s="36" t="s">
        <v>1025</v>
      </c>
      <c r="E3879" s="36">
        <v>21</v>
      </c>
      <c r="F3879" s="35">
        <v>61928</v>
      </c>
      <c r="G3879" s="36" t="s">
        <v>1025</v>
      </c>
      <c r="H3879" s="36">
        <v>2942</v>
      </c>
      <c r="I3879" s="36">
        <v>2225</v>
      </c>
      <c r="J3879" s="35">
        <v>68</v>
      </c>
    </row>
    <row r="3880" spans="1:10" x14ac:dyDescent="0.25">
      <c r="A3880" s="27" t="s">
        <v>1025</v>
      </c>
      <c r="B3880" s="37" t="s">
        <v>1030</v>
      </c>
      <c r="C3880" s="38"/>
      <c r="D3880" s="38"/>
      <c r="E3880" s="38"/>
      <c r="F3880" s="38"/>
      <c r="G3880" s="38"/>
      <c r="H3880" s="38"/>
      <c r="I3880" s="38"/>
      <c r="J3880" s="38"/>
    </row>
    <row r="3881" spans="1:10" x14ac:dyDescent="0.25">
      <c r="A3881" s="27">
        <v>2805022</v>
      </c>
      <c r="B3881" s="34" t="s">
        <v>3264</v>
      </c>
      <c r="C3881" s="35">
        <v>37918</v>
      </c>
      <c r="D3881" s="36" t="s">
        <v>1025</v>
      </c>
      <c r="E3881" s="36">
        <v>380</v>
      </c>
      <c r="F3881" s="35">
        <v>11599</v>
      </c>
      <c r="G3881" s="36" t="s">
        <v>1025</v>
      </c>
      <c r="H3881" s="36">
        <v>31</v>
      </c>
      <c r="I3881" s="36">
        <v>31</v>
      </c>
      <c r="J3881" s="35">
        <v>733</v>
      </c>
    </row>
    <row r="3882" spans="1:10" x14ac:dyDescent="0.25">
      <c r="A3882" s="27">
        <v>2805032</v>
      </c>
      <c r="B3882" s="34" t="s">
        <v>3265</v>
      </c>
      <c r="C3882" s="35">
        <v>28446</v>
      </c>
      <c r="D3882" s="36" t="s">
        <v>1025</v>
      </c>
      <c r="E3882" s="36">
        <v>284</v>
      </c>
      <c r="F3882" s="35">
        <v>6774</v>
      </c>
      <c r="G3882" s="36" t="s">
        <v>1025</v>
      </c>
      <c r="H3882" s="36">
        <v>24</v>
      </c>
      <c r="I3882" s="36">
        <v>123</v>
      </c>
      <c r="J3882" s="35">
        <v>1340</v>
      </c>
    </row>
    <row r="3883" spans="1:10" x14ac:dyDescent="0.25">
      <c r="A3883" s="27">
        <v>2805042</v>
      </c>
      <c r="B3883" s="34" t="s">
        <v>3266</v>
      </c>
      <c r="C3883" s="35">
        <v>23108</v>
      </c>
      <c r="D3883" s="36" t="s">
        <v>1025</v>
      </c>
      <c r="E3883" s="36">
        <v>231</v>
      </c>
      <c r="F3883" s="35">
        <v>7292</v>
      </c>
      <c r="G3883" s="36" t="s">
        <v>1025</v>
      </c>
      <c r="H3883" s="36">
        <v>32</v>
      </c>
      <c r="I3883" s="36">
        <v>228</v>
      </c>
      <c r="J3883" s="35">
        <v>1245</v>
      </c>
    </row>
    <row r="3884" spans="1:10" x14ac:dyDescent="0.25">
      <c r="A3884" s="27">
        <v>2805052</v>
      </c>
      <c r="B3884" s="34" t="s">
        <v>3267</v>
      </c>
      <c r="C3884" s="35">
        <v>19702</v>
      </c>
      <c r="D3884" s="36" t="s">
        <v>1025</v>
      </c>
      <c r="E3884" s="36">
        <v>197</v>
      </c>
      <c r="F3884" s="35">
        <v>3766</v>
      </c>
      <c r="G3884" s="36" t="s">
        <v>1025</v>
      </c>
      <c r="H3884" s="36">
        <v>19</v>
      </c>
      <c r="I3884" s="36">
        <v>365</v>
      </c>
      <c r="J3884" s="35">
        <v>2040</v>
      </c>
    </row>
    <row r="3885" spans="1:10" x14ac:dyDescent="0.25">
      <c r="A3885" s="27" t="s">
        <v>1025</v>
      </c>
      <c r="B3885" s="40" t="s">
        <v>3268</v>
      </c>
      <c r="C3885" s="41"/>
      <c r="D3885" s="41"/>
      <c r="E3885" s="41"/>
      <c r="F3885" s="41"/>
      <c r="G3885" s="41"/>
      <c r="H3885" s="41"/>
      <c r="I3885" s="41"/>
      <c r="J3885" s="41"/>
    </row>
    <row r="3886" spans="1:10" x14ac:dyDescent="0.25">
      <c r="A3886" s="27" t="s">
        <v>1025</v>
      </c>
      <c r="B3886" s="37" t="s">
        <v>1028</v>
      </c>
      <c r="C3886" s="38"/>
      <c r="D3886" s="38"/>
      <c r="E3886" s="38"/>
      <c r="F3886" s="38"/>
      <c r="G3886" s="38"/>
      <c r="H3886" s="38"/>
      <c r="I3886" s="38"/>
      <c r="J3886" s="38"/>
    </row>
    <row r="3887" spans="1:10" x14ac:dyDescent="0.25">
      <c r="A3887" s="27">
        <v>2806011</v>
      </c>
      <c r="B3887" s="34" t="s">
        <v>3269</v>
      </c>
      <c r="C3887" s="35">
        <v>1372</v>
      </c>
      <c r="D3887" s="36" t="s">
        <v>1025</v>
      </c>
      <c r="E3887" s="36">
        <v>14</v>
      </c>
      <c r="F3887" s="35">
        <v>29396</v>
      </c>
      <c r="G3887" s="36" t="s">
        <v>1025</v>
      </c>
      <c r="H3887" s="36">
        <v>2143</v>
      </c>
      <c r="I3887" s="36">
        <v>2289</v>
      </c>
      <c r="J3887" s="35">
        <v>195</v>
      </c>
    </row>
    <row r="3888" spans="1:10" x14ac:dyDescent="0.25">
      <c r="A3888" s="27" t="s">
        <v>1025</v>
      </c>
      <c r="B3888" s="37" t="s">
        <v>1053</v>
      </c>
      <c r="C3888" s="38"/>
      <c r="D3888" s="38"/>
      <c r="E3888" s="38"/>
      <c r="F3888" s="38"/>
      <c r="G3888" s="38"/>
      <c r="H3888" s="38"/>
      <c r="I3888" s="38"/>
      <c r="J3888" s="38"/>
    </row>
    <row r="3889" spans="1:10" x14ac:dyDescent="0.25">
      <c r="A3889" s="27">
        <v>2806042</v>
      </c>
      <c r="B3889" s="34" t="s">
        <v>3269</v>
      </c>
      <c r="C3889" s="35">
        <v>29706</v>
      </c>
      <c r="D3889" s="36" t="s">
        <v>1025</v>
      </c>
      <c r="E3889" s="36">
        <v>296</v>
      </c>
      <c r="F3889" s="35">
        <v>8411</v>
      </c>
      <c r="G3889" s="36" t="s">
        <v>1025</v>
      </c>
      <c r="H3889" s="36">
        <v>28</v>
      </c>
      <c r="I3889" s="36">
        <v>100</v>
      </c>
      <c r="J3889" s="35">
        <v>1062</v>
      </c>
    </row>
    <row r="3890" spans="1:10" x14ac:dyDescent="0.25">
      <c r="A3890" s="27">
        <v>2806052</v>
      </c>
      <c r="B3890" s="34" t="s">
        <v>3270</v>
      </c>
      <c r="C3890" s="35">
        <v>20157</v>
      </c>
      <c r="D3890" s="36" t="s">
        <v>1025</v>
      </c>
      <c r="E3890" s="36">
        <v>202</v>
      </c>
      <c r="F3890" s="35">
        <v>3173</v>
      </c>
      <c r="G3890" s="36" t="s">
        <v>1025</v>
      </c>
      <c r="H3890" s="36">
        <v>16</v>
      </c>
      <c r="I3890" s="36">
        <v>337</v>
      </c>
      <c r="J3890" s="35">
        <v>2162</v>
      </c>
    </row>
    <row r="3891" spans="1:10" x14ac:dyDescent="0.25">
      <c r="A3891" s="27">
        <v>2806062</v>
      </c>
      <c r="B3891" s="34" t="s">
        <v>3271</v>
      </c>
      <c r="C3891" s="35">
        <v>16963</v>
      </c>
      <c r="D3891" s="36" t="s">
        <v>1025</v>
      </c>
      <c r="E3891" s="36">
        <v>170</v>
      </c>
      <c r="F3891" s="35">
        <v>3775</v>
      </c>
      <c r="G3891" s="36" t="s">
        <v>1025</v>
      </c>
      <c r="H3891" s="36">
        <v>22</v>
      </c>
      <c r="I3891" s="36">
        <v>523</v>
      </c>
      <c r="J3891" s="35">
        <v>2036</v>
      </c>
    </row>
    <row r="3892" spans="1:10" x14ac:dyDescent="0.25">
      <c r="A3892" s="27">
        <v>2806102</v>
      </c>
      <c r="B3892" s="34" t="s">
        <v>3272</v>
      </c>
      <c r="C3892" s="35">
        <v>23299</v>
      </c>
      <c r="D3892" s="36" t="s">
        <v>1025</v>
      </c>
      <c r="E3892" s="36">
        <v>233</v>
      </c>
      <c r="F3892" s="35">
        <v>6304</v>
      </c>
      <c r="G3892" s="36" t="s">
        <v>1025</v>
      </c>
      <c r="H3892" s="36">
        <v>27</v>
      </c>
      <c r="I3892" s="36">
        <v>221</v>
      </c>
      <c r="J3892" s="35">
        <v>1424</v>
      </c>
    </row>
    <row r="3893" spans="1:10" x14ac:dyDescent="0.25">
      <c r="A3893" s="27" t="s">
        <v>1025</v>
      </c>
      <c r="B3893" s="37" t="s">
        <v>1071</v>
      </c>
      <c r="C3893" s="38"/>
      <c r="D3893" s="38"/>
      <c r="E3893" s="38"/>
      <c r="F3893" s="38"/>
      <c r="G3893" s="38"/>
      <c r="H3893" s="38"/>
      <c r="I3893" s="38"/>
      <c r="J3893" s="38"/>
    </row>
    <row r="3894" spans="1:10" x14ac:dyDescent="0.25">
      <c r="A3894" s="27">
        <v>2806083</v>
      </c>
      <c r="B3894" s="34" t="s">
        <v>3273</v>
      </c>
      <c r="C3894" s="35">
        <v>20454</v>
      </c>
      <c r="D3894" s="36" t="s">
        <v>1025</v>
      </c>
      <c r="E3894" s="36">
        <v>205</v>
      </c>
      <c r="F3894" s="35">
        <v>5695</v>
      </c>
      <c r="G3894" s="36" t="s">
        <v>1025</v>
      </c>
      <c r="H3894" s="36">
        <v>28</v>
      </c>
      <c r="I3894" s="36">
        <v>320</v>
      </c>
      <c r="J3894" s="35">
        <v>1554</v>
      </c>
    </row>
    <row r="3895" spans="1:10" x14ac:dyDescent="0.25">
      <c r="A3895" s="27">
        <v>2806084</v>
      </c>
      <c r="B3895" s="34" t="s">
        <v>1064</v>
      </c>
      <c r="C3895" s="35">
        <v>414</v>
      </c>
      <c r="D3895" s="36" t="s">
        <v>1025</v>
      </c>
      <c r="E3895" s="36">
        <v>4</v>
      </c>
      <c r="F3895" s="35">
        <v>2851</v>
      </c>
      <c r="G3895" s="36" t="s">
        <v>1025</v>
      </c>
      <c r="H3895" s="36">
        <v>689</v>
      </c>
      <c r="I3895" s="36" t="s">
        <v>1038</v>
      </c>
      <c r="J3895" s="35" t="s">
        <v>1038</v>
      </c>
    </row>
    <row r="3896" spans="1:10" x14ac:dyDescent="0.25">
      <c r="A3896" s="27">
        <v>2806085</v>
      </c>
      <c r="B3896" s="34" t="s">
        <v>1039</v>
      </c>
      <c r="C3896" s="35">
        <v>20040</v>
      </c>
      <c r="D3896" s="36" t="s">
        <v>1025</v>
      </c>
      <c r="E3896" s="36">
        <v>201</v>
      </c>
      <c r="F3896" s="35">
        <v>2844</v>
      </c>
      <c r="G3896" s="36" t="s">
        <v>1025</v>
      </c>
      <c r="H3896" s="36">
        <v>14</v>
      </c>
      <c r="I3896" s="36" t="s">
        <v>1038</v>
      </c>
      <c r="J3896" s="35" t="s">
        <v>1038</v>
      </c>
    </row>
    <row r="3897" spans="1:10" x14ac:dyDescent="0.25">
      <c r="A3897" s="27" t="s">
        <v>1025</v>
      </c>
      <c r="B3897" s="40" t="s">
        <v>3274</v>
      </c>
      <c r="C3897" s="41"/>
      <c r="D3897" s="41"/>
      <c r="E3897" s="41"/>
      <c r="F3897" s="41"/>
      <c r="G3897" s="41"/>
      <c r="H3897" s="41"/>
      <c r="I3897" s="41"/>
      <c r="J3897" s="41"/>
    </row>
    <row r="3898" spans="1:10" x14ac:dyDescent="0.25">
      <c r="A3898" s="27" t="s">
        <v>1025</v>
      </c>
      <c r="B3898" s="37" t="s">
        <v>2136</v>
      </c>
      <c r="C3898" s="38"/>
      <c r="D3898" s="38"/>
      <c r="E3898" s="38"/>
      <c r="F3898" s="38"/>
      <c r="G3898" s="38"/>
      <c r="H3898" s="38"/>
      <c r="I3898" s="38"/>
      <c r="J3898" s="38"/>
    </row>
    <row r="3899" spans="1:10" x14ac:dyDescent="0.25">
      <c r="A3899" s="27">
        <v>2818012</v>
      </c>
      <c r="B3899" s="34" t="s">
        <v>3275</v>
      </c>
      <c r="C3899" s="35">
        <v>20496</v>
      </c>
      <c r="D3899" s="36" t="s">
        <v>1025</v>
      </c>
      <c r="E3899" s="36">
        <v>205</v>
      </c>
      <c r="F3899" s="35">
        <v>3731</v>
      </c>
      <c r="G3899" s="36" t="s">
        <v>1025</v>
      </c>
      <c r="H3899" s="36">
        <v>18</v>
      </c>
      <c r="I3899" s="36">
        <v>318</v>
      </c>
      <c r="J3899" s="35">
        <v>2047</v>
      </c>
    </row>
    <row r="3900" spans="1:10" x14ac:dyDescent="0.25">
      <c r="A3900" s="27">
        <v>2818022</v>
      </c>
      <c r="B3900" s="34" t="s">
        <v>3276</v>
      </c>
      <c r="C3900" s="35">
        <v>20529</v>
      </c>
      <c r="D3900" s="36" t="s">
        <v>1025</v>
      </c>
      <c r="E3900" s="36">
        <v>205</v>
      </c>
      <c r="F3900" s="35">
        <v>2952</v>
      </c>
      <c r="G3900" s="36" t="s">
        <v>1025</v>
      </c>
      <c r="H3900" s="36">
        <v>14</v>
      </c>
      <c r="I3900" s="36">
        <v>315</v>
      </c>
      <c r="J3900" s="35">
        <v>2193</v>
      </c>
    </row>
    <row r="3901" spans="1:10" x14ac:dyDescent="0.25">
      <c r="A3901" s="27" t="s">
        <v>1025</v>
      </c>
      <c r="B3901" s="37" t="s">
        <v>1071</v>
      </c>
      <c r="C3901" s="38"/>
      <c r="D3901" s="38"/>
      <c r="E3901" s="38"/>
      <c r="F3901" s="38"/>
      <c r="G3901" s="38"/>
      <c r="H3901" s="38"/>
      <c r="I3901" s="38"/>
      <c r="J3901" s="38"/>
    </row>
    <row r="3902" spans="1:10" x14ac:dyDescent="0.25">
      <c r="A3902" s="27">
        <v>2818033</v>
      </c>
      <c r="B3902" s="34" t="s">
        <v>3277</v>
      </c>
      <c r="C3902" s="35">
        <v>36204</v>
      </c>
      <c r="D3902" s="36" t="s">
        <v>1025</v>
      </c>
      <c r="E3902" s="36">
        <v>362</v>
      </c>
      <c r="F3902" s="35">
        <v>20225</v>
      </c>
      <c r="G3902" s="36" t="s">
        <v>1025</v>
      </c>
      <c r="H3902" s="36">
        <v>56</v>
      </c>
      <c r="I3902" s="36">
        <v>44</v>
      </c>
      <c r="J3902" s="35">
        <v>337</v>
      </c>
    </row>
    <row r="3903" spans="1:10" x14ac:dyDescent="0.25">
      <c r="A3903" s="27">
        <v>2818034</v>
      </c>
      <c r="B3903" s="34" t="s">
        <v>3278</v>
      </c>
      <c r="C3903" s="35">
        <v>1720</v>
      </c>
      <c r="D3903" s="36" t="s">
        <v>1025</v>
      </c>
      <c r="E3903" s="36">
        <v>17</v>
      </c>
      <c r="F3903" s="35">
        <v>13735</v>
      </c>
      <c r="G3903" s="36" t="s">
        <v>1025</v>
      </c>
      <c r="H3903" s="36">
        <v>799</v>
      </c>
      <c r="I3903" s="36" t="s">
        <v>1038</v>
      </c>
      <c r="J3903" s="35" t="s">
        <v>1038</v>
      </c>
    </row>
    <row r="3904" spans="1:10" x14ac:dyDescent="0.25">
      <c r="A3904" s="27">
        <v>2818035</v>
      </c>
      <c r="B3904" s="34" t="s">
        <v>1049</v>
      </c>
      <c r="C3904" s="35">
        <v>34484</v>
      </c>
      <c r="D3904" s="36" t="s">
        <v>1025</v>
      </c>
      <c r="E3904" s="36">
        <v>345</v>
      </c>
      <c r="F3904" s="35">
        <v>6490</v>
      </c>
      <c r="G3904" s="36" t="s">
        <v>1025</v>
      </c>
      <c r="H3904" s="36">
        <v>19</v>
      </c>
      <c r="I3904" s="36" t="s">
        <v>1038</v>
      </c>
      <c r="J3904" s="35" t="s">
        <v>1038</v>
      </c>
    </row>
    <row r="3905" spans="1:10" x14ac:dyDescent="0.25">
      <c r="A3905" s="27" t="s">
        <v>1025</v>
      </c>
      <c r="B3905" s="40" t="s">
        <v>3279</v>
      </c>
      <c r="C3905" s="41"/>
      <c r="D3905" s="41"/>
      <c r="E3905" s="41"/>
      <c r="F3905" s="41"/>
      <c r="G3905" s="41"/>
      <c r="H3905" s="41"/>
      <c r="I3905" s="41"/>
      <c r="J3905" s="41"/>
    </row>
    <row r="3906" spans="1:10" x14ac:dyDescent="0.25">
      <c r="A3906" s="27" t="s">
        <v>1025</v>
      </c>
      <c r="B3906" s="37" t="s">
        <v>1701</v>
      </c>
      <c r="C3906" s="38"/>
      <c r="D3906" s="38"/>
      <c r="E3906" s="38"/>
      <c r="F3906" s="38"/>
      <c r="G3906" s="38"/>
      <c r="H3906" s="38"/>
      <c r="I3906" s="38"/>
      <c r="J3906" s="38"/>
    </row>
    <row r="3907" spans="1:10" x14ac:dyDescent="0.25">
      <c r="A3907" s="27">
        <v>2807011</v>
      </c>
      <c r="B3907" s="34" t="s">
        <v>3280</v>
      </c>
      <c r="C3907" s="35">
        <v>2188</v>
      </c>
      <c r="D3907" s="36" t="s">
        <v>1025</v>
      </c>
      <c r="E3907" s="36">
        <v>22</v>
      </c>
      <c r="F3907" s="35">
        <v>33250</v>
      </c>
      <c r="G3907" s="36" t="s">
        <v>1025</v>
      </c>
      <c r="H3907" s="36">
        <v>1520</v>
      </c>
      <c r="I3907" s="36">
        <v>2217</v>
      </c>
      <c r="J3907" s="35">
        <v>164</v>
      </c>
    </row>
    <row r="3908" spans="1:10" x14ac:dyDescent="0.25">
      <c r="A3908" s="27">
        <v>2807021</v>
      </c>
      <c r="B3908" s="34" t="s">
        <v>3281</v>
      </c>
      <c r="C3908" s="35">
        <v>1684</v>
      </c>
      <c r="D3908" s="36" t="s">
        <v>1025</v>
      </c>
      <c r="E3908" s="36">
        <v>17</v>
      </c>
      <c r="F3908" s="35">
        <v>10381</v>
      </c>
      <c r="G3908" s="36" t="s">
        <v>1025</v>
      </c>
      <c r="H3908" s="36">
        <v>616</v>
      </c>
      <c r="I3908" s="36">
        <v>2262</v>
      </c>
      <c r="J3908" s="35">
        <v>830</v>
      </c>
    </row>
    <row r="3909" spans="1:10" x14ac:dyDescent="0.25">
      <c r="A3909" s="27" t="s">
        <v>1025</v>
      </c>
      <c r="B3909" s="37" t="s">
        <v>1030</v>
      </c>
      <c r="C3909" s="38"/>
      <c r="D3909" s="38"/>
      <c r="E3909" s="38"/>
      <c r="F3909" s="38"/>
      <c r="G3909" s="38"/>
      <c r="H3909" s="38"/>
      <c r="I3909" s="38"/>
      <c r="J3909" s="38"/>
    </row>
    <row r="3910" spans="1:10" x14ac:dyDescent="0.25">
      <c r="A3910" s="27">
        <v>2807032</v>
      </c>
      <c r="B3910" s="34" t="s">
        <v>3280</v>
      </c>
      <c r="C3910" s="35">
        <v>42421</v>
      </c>
      <c r="D3910" s="36" t="s">
        <v>1025</v>
      </c>
      <c r="E3910" s="36">
        <v>424</v>
      </c>
      <c r="F3910" s="35">
        <v>13008</v>
      </c>
      <c r="G3910" s="36" t="s">
        <v>1025</v>
      </c>
      <c r="H3910" s="36">
        <v>31</v>
      </c>
      <c r="I3910" s="36">
        <v>18</v>
      </c>
      <c r="J3910" s="35">
        <v>628</v>
      </c>
    </row>
    <row r="3911" spans="1:10" x14ac:dyDescent="0.25">
      <c r="A3911" s="27">
        <v>2807052</v>
      </c>
      <c r="B3911" s="34" t="s">
        <v>3281</v>
      </c>
      <c r="C3911" s="35">
        <v>23645</v>
      </c>
      <c r="D3911" s="36" t="s">
        <v>1025</v>
      </c>
      <c r="E3911" s="36">
        <v>236</v>
      </c>
      <c r="F3911" s="35">
        <v>10729</v>
      </c>
      <c r="G3911" s="36" t="s">
        <v>1025</v>
      </c>
      <c r="H3911" s="36">
        <v>45</v>
      </c>
      <c r="I3911" s="36">
        <v>213</v>
      </c>
      <c r="J3911" s="35">
        <v>804</v>
      </c>
    </row>
    <row r="3912" spans="1:10" x14ac:dyDescent="0.25">
      <c r="A3912" s="27" t="s">
        <v>1025</v>
      </c>
      <c r="B3912" s="37" t="s">
        <v>2217</v>
      </c>
      <c r="C3912" s="38"/>
      <c r="D3912" s="38"/>
      <c r="E3912" s="38"/>
      <c r="F3912" s="38"/>
      <c r="G3912" s="38"/>
      <c r="H3912" s="38"/>
      <c r="I3912" s="38"/>
      <c r="J3912" s="38"/>
    </row>
    <row r="3913" spans="1:10" x14ac:dyDescent="0.25">
      <c r="A3913" s="27">
        <v>2807043</v>
      </c>
      <c r="B3913" s="34" t="s">
        <v>3282</v>
      </c>
      <c r="C3913" s="35">
        <v>17286</v>
      </c>
      <c r="D3913" s="36" t="s">
        <v>1025</v>
      </c>
      <c r="E3913" s="36">
        <v>173</v>
      </c>
      <c r="F3913" s="35">
        <v>6044</v>
      </c>
      <c r="G3913" s="36" t="s">
        <v>1025</v>
      </c>
      <c r="H3913" s="36">
        <v>35</v>
      </c>
      <c r="I3913" s="36">
        <v>496</v>
      </c>
      <c r="J3913" s="35">
        <v>1484</v>
      </c>
    </row>
    <row r="3914" spans="1:10" x14ac:dyDescent="0.25">
      <c r="A3914" s="27">
        <v>2807044</v>
      </c>
      <c r="B3914" s="34" t="s">
        <v>1129</v>
      </c>
      <c r="C3914" s="35">
        <v>337</v>
      </c>
      <c r="D3914" s="36" t="s">
        <v>1025</v>
      </c>
      <c r="E3914" s="36">
        <v>3</v>
      </c>
      <c r="F3914" s="35">
        <v>2103</v>
      </c>
      <c r="G3914" s="36" t="s">
        <v>1025</v>
      </c>
      <c r="H3914" s="36">
        <v>624</v>
      </c>
      <c r="I3914" s="36" t="s">
        <v>1038</v>
      </c>
      <c r="J3914" s="35" t="s">
        <v>1038</v>
      </c>
    </row>
    <row r="3915" spans="1:10" x14ac:dyDescent="0.25">
      <c r="A3915" s="27">
        <v>2807045</v>
      </c>
      <c r="B3915" s="34" t="s">
        <v>1039</v>
      </c>
      <c r="C3915" s="35">
        <v>16949</v>
      </c>
      <c r="D3915" s="36" t="s">
        <v>1025</v>
      </c>
      <c r="E3915" s="36">
        <v>170</v>
      </c>
      <c r="F3915" s="35">
        <v>3941</v>
      </c>
      <c r="G3915" s="36" t="s">
        <v>1025</v>
      </c>
      <c r="H3915" s="36">
        <v>23</v>
      </c>
      <c r="I3915" s="36" t="s">
        <v>1038</v>
      </c>
      <c r="J3915" s="35" t="s">
        <v>1038</v>
      </c>
    </row>
    <row r="3916" spans="1:10" x14ac:dyDescent="0.25">
      <c r="A3916" s="27">
        <v>2807063</v>
      </c>
      <c r="B3916" s="34" t="s">
        <v>3283</v>
      </c>
      <c r="C3916" s="35">
        <v>25905</v>
      </c>
      <c r="D3916" s="36" t="s">
        <v>1025</v>
      </c>
      <c r="E3916" s="36">
        <v>259</v>
      </c>
      <c r="F3916" s="35">
        <v>12784</v>
      </c>
      <c r="G3916" s="36" t="s">
        <v>1025</v>
      </c>
      <c r="H3916" s="36">
        <v>49</v>
      </c>
      <c r="I3916" s="36">
        <v>158</v>
      </c>
      <c r="J3916" s="35">
        <v>642</v>
      </c>
    </row>
    <row r="3917" spans="1:10" x14ac:dyDescent="0.25">
      <c r="A3917" s="27">
        <v>2807064</v>
      </c>
      <c r="B3917" s="34" t="s">
        <v>1064</v>
      </c>
      <c r="C3917" s="35">
        <v>667</v>
      </c>
      <c r="D3917" s="36" t="s">
        <v>1025</v>
      </c>
      <c r="E3917" s="36">
        <v>7</v>
      </c>
      <c r="F3917" s="35">
        <v>5571</v>
      </c>
      <c r="G3917" s="36" t="s">
        <v>1025</v>
      </c>
      <c r="H3917" s="36">
        <v>835</v>
      </c>
      <c r="I3917" s="36" t="s">
        <v>1038</v>
      </c>
      <c r="J3917" s="35" t="s">
        <v>1038</v>
      </c>
    </row>
    <row r="3918" spans="1:10" x14ac:dyDescent="0.25">
      <c r="A3918" s="27">
        <v>2807065</v>
      </c>
      <c r="B3918" s="34" t="s">
        <v>1049</v>
      </c>
      <c r="C3918" s="35">
        <v>25238</v>
      </c>
      <c r="D3918" s="36" t="s">
        <v>1025</v>
      </c>
      <c r="E3918" s="36">
        <v>252</v>
      </c>
      <c r="F3918" s="35">
        <v>7213</v>
      </c>
      <c r="G3918" s="36" t="s">
        <v>1025</v>
      </c>
      <c r="H3918" s="36">
        <v>29</v>
      </c>
      <c r="I3918" s="36" t="s">
        <v>1038</v>
      </c>
      <c r="J3918" s="35" t="s">
        <v>1038</v>
      </c>
    </row>
    <row r="3919" spans="1:10" x14ac:dyDescent="0.25">
      <c r="A3919" s="27">
        <v>2807073</v>
      </c>
      <c r="B3919" s="34" t="s">
        <v>3284</v>
      </c>
      <c r="C3919" s="35">
        <v>25393</v>
      </c>
      <c r="D3919" s="36" t="s">
        <v>1025</v>
      </c>
      <c r="E3919" s="36">
        <v>254</v>
      </c>
      <c r="F3919" s="35">
        <v>6824</v>
      </c>
      <c r="G3919" s="36" t="s">
        <v>1025</v>
      </c>
      <c r="H3919" s="36">
        <v>27</v>
      </c>
      <c r="I3919" s="36">
        <v>174</v>
      </c>
      <c r="J3919" s="35">
        <v>1332</v>
      </c>
    </row>
    <row r="3920" spans="1:10" x14ac:dyDescent="0.25">
      <c r="A3920" s="27">
        <v>2807074</v>
      </c>
      <c r="B3920" s="34" t="s">
        <v>1037</v>
      </c>
      <c r="C3920" s="35">
        <v>822</v>
      </c>
      <c r="D3920" s="36" t="s">
        <v>1025</v>
      </c>
      <c r="E3920" s="36">
        <v>8</v>
      </c>
      <c r="F3920" s="35">
        <v>2165</v>
      </c>
      <c r="G3920" s="36" t="s">
        <v>1025</v>
      </c>
      <c r="H3920" s="36">
        <v>263</v>
      </c>
      <c r="I3920" s="36" t="s">
        <v>1038</v>
      </c>
      <c r="J3920" s="35" t="s">
        <v>1038</v>
      </c>
    </row>
    <row r="3921" spans="1:10" x14ac:dyDescent="0.25">
      <c r="A3921" s="27">
        <v>2807075</v>
      </c>
      <c r="B3921" s="34" t="s">
        <v>1039</v>
      </c>
      <c r="C3921" s="35">
        <v>24571</v>
      </c>
      <c r="D3921" s="36" t="s">
        <v>1025</v>
      </c>
      <c r="E3921" s="36">
        <v>246</v>
      </c>
      <c r="F3921" s="35">
        <v>4659</v>
      </c>
      <c r="G3921" s="36" t="s">
        <v>1025</v>
      </c>
      <c r="H3921" s="36">
        <v>19</v>
      </c>
      <c r="I3921" s="36" t="s">
        <v>1038</v>
      </c>
      <c r="J3921" s="35" t="s">
        <v>1038</v>
      </c>
    </row>
    <row r="3922" spans="1:10" x14ac:dyDescent="0.25">
      <c r="A3922" s="27" t="s">
        <v>1025</v>
      </c>
      <c r="B3922" s="40" t="s">
        <v>3285</v>
      </c>
      <c r="C3922" s="41"/>
      <c r="D3922" s="41"/>
      <c r="E3922" s="41"/>
      <c r="F3922" s="41"/>
      <c r="G3922" s="41"/>
      <c r="H3922" s="41"/>
      <c r="I3922" s="41"/>
      <c r="J3922" s="41"/>
    </row>
    <row r="3923" spans="1:10" x14ac:dyDescent="0.25">
      <c r="A3923" s="27" t="s">
        <v>1025</v>
      </c>
      <c r="B3923" s="37" t="s">
        <v>1150</v>
      </c>
      <c r="C3923" s="38"/>
      <c r="D3923" s="38"/>
      <c r="E3923" s="38"/>
      <c r="F3923" s="38"/>
      <c r="G3923" s="38"/>
      <c r="H3923" s="38"/>
      <c r="I3923" s="38"/>
      <c r="J3923" s="38"/>
    </row>
    <row r="3924" spans="1:10" x14ac:dyDescent="0.25">
      <c r="A3924" s="27">
        <v>2808011</v>
      </c>
      <c r="B3924" s="34" t="s">
        <v>3286</v>
      </c>
      <c r="C3924" s="35">
        <v>1035</v>
      </c>
      <c r="D3924" s="36" t="s">
        <v>1025</v>
      </c>
      <c r="E3924" s="36">
        <v>10</v>
      </c>
      <c r="F3924" s="35">
        <v>27366</v>
      </c>
      <c r="G3924" s="36" t="s">
        <v>1025</v>
      </c>
      <c r="H3924" s="36">
        <v>2644</v>
      </c>
      <c r="I3924" s="36">
        <v>2316</v>
      </c>
      <c r="J3924" s="35">
        <v>211</v>
      </c>
    </row>
    <row r="3925" spans="1:10" x14ac:dyDescent="0.25">
      <c r="A3925" s="27" t="s">
        <v>1025</v>
      </c>
      <c r="B3925" s="37" t="s">
        <v>1030</v>
      </c>
      <c r="C3925" s="38"/>
      <c r="D3925" s="38"/>
      <c r="E3925" s="38"/>
      <c r="F3925" s="38"/>
      <c r="G3925" s="38"/>
      <c r="H3925" s="38"/>
      <c r="I3925" s="38"/>
      <c r="J3925" s="38"/>
    </row>
    <row r="3926" spans="1:10" x14ac:dyDescent="0.25">
      <c r="A3926" s="27">
        <v>2808022</v>
      </c>
      <c r="B3926" s="34" t="s">
        <v>3287</v>
      </c>
      <c r="C3926" s="35">
        <v>29408</v>
      </c>
      <c r="D3926" s="36" t="s">
        <v>1025</v>
      </c>
      <c r="E3926" s="36">
        <v>295</v>
      </c>
      <c r="F3926" s="35">
        <v>6174</v>
      </c>
      <c r="G3926" s="36" t="s">
        <v>1025</v>
      </c>
      <c r="H3926" s="36">
        <v>21</v>
      </c>
      <c r="I3926" s="36">
        <v>104</v>
      </c>
      <c r="J3926" s="35">
        <v>1454</v>
      </c>
    </row>
    <row r="3927" spans="1:10" x14ac:dyDescent="0.25">
      <c r="A3927" s="27">
        <v>2808032</v>
      </c>
      <c r="B3927" s="34" t="s">
        <v>3286</v>
      </c>
      <c r="C3927" s="35">
        <v>28536</v>
      </c>
      <c r="D3927" s="36" t="s">
        <v>1025</v>
      </c>
      <c r="E3927" s="36">
        <v>285</v>
      </c>
      <c r="F3927" s="35">
        <v>8232</v>
      </c>
      <c r="G3927" s="36" t="s">
        <v>1025</v>
      </c>
      <c r="H3927" s="36">
        <v>29</v>
      </c>
      <c r="I3927" s="36">
        <v>120</v>
      </c>
      <c r="J3927" s="35">
        <v>1086</v>
      </c>
    </row>
    <row r="3928" spans="1:10" x14ac:dyDescent="0.25">
      <c r="A3928" s="27">
        <v>2808062</v>
      </c>
      <c r="B3928" s="34" t="s">
        <v>3288</v>
      </c>
      <c r="C3928" s="35">
        <v>19416</v>
      </c>
      <c r="D3928" s="36" t="s">
        <v>1025</v>
      </c>
      <c r="E3928" s="36">
        <v>194</v>
      </c>
      <c r="F3928" s="35">
        <v>3827</v>
      </c>
      <c r="G3928" s="36" t="s">
        <v>1025</v>
      </c>
      <c r="H3928" s="36">
        <v>20</v>
      </c>
      <c r="I3928" s="36">
        <v>377</v>
      </c>
      <c r="J3928" s="35">
        <v>2020</v>
      </c>
    </row>
    <row r="3929" spans="1:10" x14ac:dyDescent="0.25">
      <c r="A3929" s="27" t="s">
        <v>1025</v>
      </c>
      <c r="B3929" s="37" t="s">
        <v>3289</v>
      </c>
      <c r="C3929" s="38"/>
      <c r="D3929" s="38"/>
      <c r="E3929" s="38"/>
      <c r="F3929" s="38"/>
      <c r="G3929" s="38"/>
      <c r="H3929" s="38"/>
      <c r="I3929" s="38"/>
      <c r="J3929" s="38"/>
    </row>
    <row r="3930" spans="1:10" x14ac:dyDescent="0.25">
      <c r="A3930" s="27">
        <v>2808043</v>
      </c>
      <c r="B3930" s="34" t="s">
        <v>3290</v>
      </c>
      <c r="C3930" s="35">
        <v>24984</v>
      </c>
      <c r="D3930" s="36" t="s">
        <v>1025</v>
      </c>
      <c r="E3930" s="36">
        <v>250</v>
      </c>
      <c r="F3930" s="35">
        <v>9794</v>
      </c>
      <c r="G3930" s="36" t="s">
        <v>1025</v>
      </c>
      <c r="H3930" s="36">
        <v>39</v>
      </c>
      <c r="I3930" s="36">
        <v>183</v>
      </c>
      <c r="J3930" s="35">
        <v>891</v>
      </c>
    </row>
    <row r="3931" spans="1:10" x14ac:dyDescent="0.25">
      <c r="A3931" s="27">
        <v>2808044</v>
      </c>
      <c r="B3931" s="34" t="s">
        <v>1116</v>
      </c>
      <c r="C3931" s="35">
        <v>403</v>
      </c>
      <c r="D3931" s="36" t="s">
        <v>1025</v>
      </c>
      <c r="E3931" s="36">
        <v>4</v>
      </c>
      <c r="F3931" s="35">
        <v>4259</v>
      </c>
      <c r="G3931" s="36" t="s">
        <v>1025</v>
      </c>
      <c r="H3931" s="36">
        <v>1057</v>
      </c>
      <c r="I3931" s="36" t="s">
        <v>1038</v>
      </c>
      <c r="J3931" s="35" t="s">
        <v>1038</v>
      </c>
    </row>
    <row r="3932" spans="1:10" x14ac:dyDescent="0.25">
      <c r="A3932" s="27">
        <v>2808045</v>
      </c>
      <c r="B3932" s="34" t="s">
        <v>1073</v>
      </c>
      <c r="C3932" s="35">
        <v>24581</v>
      </c>
      <c r="D3932" s="36" t="s">
        <v>1025</v>
      </c>
      <c r="E3932" s="36">
        <v>246</v>
      </c>
      <c r="F3932" s="35">
        <v>5535</v>
      </c>
      <c r="G3932" s="36" t="s">
        <v>1025</v>
      </c>
      <c r="H3932" s="36">
        <v>23</v>
      </c>
      <c r="I3932" s="36" t="s">
        <v>1038</v>
      </c>
      <c r="J3932" s="35" t="s">
        <v>1038</v>
      </c>
    </row>
    <row r="3933" spans="1:10" x14ac:dyDescent="0.25">
      <c r="A3933" s="27">
        <v>2808053</v>
      </c>
      <c r="B3933" s="34" t="s">
        <v>3291</v>
      </c>
      <c r="C3933" s="35">
        <v>17920</v>
      </c>
      <c r="D3933" s="36" t="s">
        <v>1025</v>
      </c>
      <c r="E3933" s="36">
        <v>179</v>
      </c>
      <c r="F3933" s="35">
        <v>7531</v>
      </c>
      <c r="G3933" s="36" t="s">
        <v>1025</v>
      </c>
      <c r="H3933" s="36">
        <v>42</v>
      </c>
      <c r="I3933" s="36">
        <v>456</v>
      </c>
      <c r="J3933" s="35">
        <v>1199</v>
      </c>
    </row>
    <row r="3934" spans="1:10" x14ac:dyDescent="0.25">
      <c r="A3934" s="27">
        <v>2808054</v>
      </c>
      <c r="B3934" s="34" t="s">
        <v>1129</v>
      </c>
      <c r="C3934" s="35">
        <v>382</v>
      </c>
      <c r="D3934" s="36" t="s">
        <v>1025</v>
      </c>
      <c r="E3934" s="36">
        <v>4</v>
      </c>
      <c r="F3934" s="35">
        <v>4571</v>
      </c>
      <c r="G3934" s="36" t="s">
        <v>1025</v>
      </c>
      <c r="H3934" s="36">
        <v>1197</v>
      </c>
      <c r="I3934" s="36" t="s">
        <v>1038</v>
      </c>
      <c r="J3934" s="35" t="s">
        <v>1038</v>
      </c>
    </row>
    <row r="3935" spans="1:10" x14ac:dyDescent="0.25">
      <c r="A3935" s="27">
        <v>2808055</v>
      </c>
      <c r="B3935" s="34" t="s">
        <v>1039</v>
      </c>
      <c r="C3935" s="35">
        <v>17538</v>
      </c>
      <c r="D3935" s="36" t="s">
        <v>1025</v>
      </c>
      <c r="E3935" s="36">
        <v>175</v>
      </c>
      <c r="F3935" s="35">
        <v>2960</v>
      </c>
      <c r="G3935" s="36" t="s">
        <v>1025</v>
      </c>
      <c r="H3935" s="36">
        <v>17</v>
      </c>
      <c r="I3935" s="36" t="s">
        <v>1038</v>
      </c>
      <c r="J3935" s="35" t="s">
        <v>1038</v>
      </c>
    </row>
    <row r="3936" spans="1:10" x14ac:dyDescent="0.25">
      <c r="A3936" s="27" t="s">
        <v>1025</v>
      </c>
      <c r="B3936" s="40" t="s">
        <v>3292</v>
      </c>
      <c r="C3936" s="41"/>
      <c r="D3936" s="41"/>
      <c r="E3936" s="41"/>
      <c r="F3936" s="41"/>
      <c r="G3936" s="41"/>
      <c r="H3936" s="41"/>
      <c r="I3936" s="41"/>
      <c r="J3936" s="41"/>
    </row>
    <row r="3937" spans="1:10" x14ac:dyDescent="0.25">
      <c r="A3937" s="27" t="s">
        <v>1025</v>
      </c>
      <c r="B3937" s="37" t="s">
        <v>1150</v>
      </c>
      <c r="C3937" s="38"/>
      <c r="D3937" s="38"/>
      <c r="E3937" s="38"/>
      <c r="F3937" s="38"/>
      <c r="G3937" s="38"/>
      <c r="H3937" s="38"/>
      <c r="I3937" s="38"/>
      <c r="J3937" s="38"/>
    </row>
    <row r="3938" spans="1:10" x14ac:dyDescent="0.25">
      <c r="A3938" s="27">
        <v>2809011</v>
      </c>
      <c r="B3938" s="34" t="s">
        <v>3293</v>
      </c>
      <c r="C3938" s="35">
        <v>1435</v>
      </c>
      <c r="D3938" s="36" t="s">
        <v>1025</v>
      </c>
      <c r="E3938" s="36">
        <v>14</v>
      </c>
      <c r="F3938" s="35">
        <v>15820</v>
      </c>
      <c r="G3938" s="36" t="s">
        <v>1025</v>
      </c>
      <c r="H3938" s="36">
        <v>1102</v>
      </c>
      <c r="I3938" s="36">
        <v>2283</v>
      </c>
      <c r="J3938" s="35">
        <v>486</v>
      </c>
    </row>
    <row r="3939" spans="1:10" x14ac:dyDescent="0.25">
      <c r="A3939" s="27" t="s">
        <v>1025</v>
      </c>
      <c r="B3939" s="37" t="s">
        <v>2576</v>
      </c>
      <c r="C3939" s="38"/>
      <c r="D3939" s="38"/>
      <c r="E3939" s="38"/>
      <c r="F3939" s="38"/>
      <c r="G3939" s="38"/>
      <c r="H3939" s="38"/>
      <c r="I3939" s="38"/>
      <c r="J3939" s="38"/>
    </row>
    <row r="3940" spans="1:10" x14ac:dyDescent="0.25">
      <c r="A3940" s="27">
        <v>2809022</v>
      </c>
      <c r="B3940" s="34" t="s">
        <v>3294</v>
      </c>
      <c r="C3940" s="35">
        <v>14509</v>
      </c>
      <c r="D3940" s="36" t="s">
        <v>1025</v>
      </c>
      <c r="E3940" s="36">
        <v>145</v>
      </c>
      <c r="F3940" s="35">
        <v>3311</v>
      </c>
      <c r="G3940" s="36" t="s">
        <v>1025</v>
      </c>
      <c r="H3940" s="36">
        <v>23</v>
      </c>
      <c r="I3940" s="36">
        <v>731</v>
      </c>
      <c r="J3940" s="35">
        <v>2138</v>
      </c>
    </row>
    <row r="3941" spans="1:10" x14ac:dyDescent="0.25">
      <c r="A3941" s="27">
        <v>2809032</v>
      </c>
      <c r="B3941" s="34" t="s">
        <v>3293</v>
      </c>
      <c r="C3941" s="35">
        <v>37212</v>
      </c>
      <c r="D3941" s="36" t="s">
        <v>1025</v>
      </c>
      <c r="E3941" s="36">
        <v>373</v>
      </c>
      <c r="F3941" s="35">
        <v>6733</v>
      </c>
      <c r="G3941" s="36" t="s">
        <v>1025</v>
      </c>
      <c r="H3941" s="36">
        <v>18</v>
      </c>
      <c r="I3941" s="36">
        <v>37</v>
      </c>
      <c r="J3941" s="35">
        <v>1351</v>
      </c>
    </row>
    <row r="3942" spans="1:10" x14ac:dyDescent="0.25">
      <c r="A3942" s="27">
        <v>2809042</v>
      </c>
      <c r="B3942" s="34" t="s">
        <v>3295</v>
      </c>
      <c r="C3942" s="35">
        <v>14921</v>
      </c>
      <c r="D3942" s="36" t="s">
        <v>1025</v>
      </c>
      <c r="E3942" s="36">
        <v>149</v>
      </c>
      <c r="F3942" s="35">
        <v>3593</v>
      </c>
      <c r="G3942" s="36" t="s">
        <v>1025</v>
      </c>
      <c r="H3942" s="36">
        <v>24</v>
      </c>
      <c r="I3942" s="36">
        <v>683</v>
      </c>
      <c r="J3942" s="35">
        <v>2079</v>
      </c>
    </row>
    <row r="3943" spans="1:10" x14ac:dyDescent="0.25">
      <c r="A3943" s="27" t="s">
        <v>1025</v>
      </c>
      <c r="B3943" s="37" t="s">
        <v>1071</v>
      </c>
      <c r="C3943" s="38"/>
      <c r="D3943" s="38"/>
      <c r="E3943" s="38"/>
      <c r="F3943" s="38"/>
      <c r="G3943" s="38"/>
      <c r="H3943" s="38"/>
      <c r="I3943" s="38"/>
      <c r="J3943" s="38"/>
    </row>
    <row r="3944" spans="1:10" x14ac:dyDescent="0.25">
      <c r="A3944" s="27">
        <v>2809053</v>
      </c>
      <c r="B3944" s="34" t="s">
        <v>3296</v>
      </c>
      <c r="C3944" s="35">
        <v>24423</v>
      </c>
      <c r="D3944" s="36" t="s">
        <v>1025</v>
      </c>
      <c r="E3944" s="36">
        <v>244</v>
      </c>
      <c r="F3944" s="35">
        <v>12055</v>
      </c>
      <c r="G3944" s="36" t="s">
        <v>1025</v>
      </c>
      <c r="H3944" s="36">
        <v>49</v>
      </c>
      <c r="I3944" s="36">
        <v>192</v>
      </c>
      <c r="J3944" s="35">
        <v>691</v>
      </c>
    </row>
    <row r="3945" spans="1:10" x14ac:dyDescent="0.25">
      <c r="A3945" s="27">
        <v>2809054</v>
      </c>
      <c r="B3945" s="34" t="s">
        <v>1037</v>
      </c>
      <c r="C3945" s="35">
        <v>963</v>
      </c>
      <c r="D3945" s="36" t="s">
        <v>1025</v>
      </c>
      <c r="E3945" s="36">
        <v>10</v>
      </c>
      <c r="F3945" s="35">
        <v>8817</v>
      </c>
      <c r="G3945" s="36" t="s">
        <v>1025</v>
      </c>
      <c r="H3945" s="36">
        <v>916</v>
      </c>
      <c r="I3945" s="36" t="s">
        <v>1038</v>
      </c>
      <c r="J3945" s="35" t="s">
        <v>1038</v>
      </c>
    </row>
    <row r="3946" spans="1:10" x14ac:dyDescent="0.25">
      <c r="A3946" s="27">
        <v>2809055</v>
      </c>
      <c r="B3946" s="34" t="s">
        <v>1049</v>
      </c>
      <c r="C3946" s="35">
        <v>23460</v>
      </c>
      <c r="D3946" s="36" t="s">
        <v>1025</v>
      </c>
      <c r="E3946" s="36">
        <v>234</v>
      </c>
      <c r="F3946" s="35">
        <v>3238</v>
      </c>
      <c r="G3946" s="36" t="s">
        <v>1025</v>
      </c>
      <c r="H3946" s="36">
        <v>14</v>
      </c>
      <c r="I3946" s="36" t="s">
        <v>1038</v>
      </c>
      <c r="J3946" s="35" t="s">
        <v>1038</v>
      </c>
    </row>
    <row r="3947" spans="1:10" x14ac:dyDescent="0.25">
      <c r="A3947" s="27" t="s">
        <v>1025</v>
      </c>
      <c r="B3947" s="40" t="s">
        <v>3297</v>
      </c>
      <c r="C3947" s="41"/>
      <c r="D3947" s="41"/>
      <c r="E3947" s="41"/>
      <c r="F3947" s="41"/>
      <c r="G3947" s="41"/>
      <c r="H3947" s="41"/>
      <c r="I3947" s="41"/>
      <c r="J3947" s="41"/>
    </row>
    <row r="3948" spans="1:10" x14ac:dyDescent="0.25">
      <c r="A3948" s="27" t="s">
        <v>1025</v>
      </c>
      <c r="B3948" s="37" t="s">
        <v>1028</v>
      </c>
      <c r="C3948" s="38"/>
      <c r="D3948" s="38"/>
      <c r="E3948" s="38"/>
      <c r="F3948" s="38"/>
      <c r="G3948" s="38"/>
      <c r="H3948" s="38"/>
      <c r="I3948" s="38"/>
      <c r="J3948" s="38"/>
    </row>
    <row r="3949" spans="1:10" x14ac:dyDescent="0.25">
      <c r="A3949" s="27">
        <v>2810011</v>
      </c>
      <c r="B3949" s="34" t="s">
        <v>3298</v>
      </c>
      <c r="C3949" s="35">
        <v>1481</v>
      </c>
      <c r="D3949" s="36" t="s">
        <v>1025</v>
      </c>
      <c r="E3949" s="36">
        <v>15</v>
      </c>
      <c r="F3949" s="35">
        <v>21708</v>
      </c>
      <c r="G3949" s="36" t="s">
        <v>1025</v>
      </c>
      <c r="H3949" s="36">
        <v>1466</v>
      </c>
      <c r="I3949" s="36">
        <v>2280</v>
      </c>
      <c r="J3949" s="35">
        <v>311</v>
      </c>
    </row>
    <row r="3950" spans="1:10" x14ac:dyDescent="0.25">
      <c r="A3950" s="27" t="s">
        <v>1025</v>
      </c>
      <c r="B3950" s="37" t="s">
        <v>2576</v>
      </c>
      <c r="C3950" s="38"/>
      <c r="D3950" s="38"/>
      <c r="E3950" s="38"/>
      <c r="F3950" s="38"/>
      <c r="G3950" s="38"/>
      <c r="H3950" s="38"/>
      <c r="I3950" s="38"/>
      <c r="J3950" s="38"/>
    </row>
    <row r="3951" spans="1:10" x14ac:dyDescent="0.25">
      <c r="A3951" s="27">
        <v>2810032</v>
      </c>
      <c r="B3951" s="34" t="s">
        <v>3298</v>
      </c>
      <c r="C3951" s="35">
        <v>29514</v>
      </c>
      <c r="D3951" s="36" t="s">
        <v>1025</v>
      </c>
      <c r="E3951" s="36">
        <v>295</v>
      </c>
      <c r="F3951" s="35">
        <v>7981</v>
      </c>
      <c r="G3951" s="36" t="s">
        <v>1025</v>
      </c>
      <c r="H3951" s="36">
        <v>27</v>
      </c>
      <c r="I3951" s="36">
        <v>102</v>
      </c>
      <c r="J3951" s="35">
        <v>1128</v>
      </c>
    </row>
    <row r="3952" spans="1:10" x14ac:dyDescent="0.25">
      <c r="A3952" s="27">
        <v>2810042</v>
      </c>
      <c r="B3952" s="34" t="s">
        <v>3299</v>
      </c>
      <c r="C3952" s="35">
        <v>31448</v>
      </c>
      <c r="D3952" s="36" t="s">
        <v>1025</v>
      </c>
      <c r="E3952" s="36">
        <v>314</v>
      </c>
      <c r="F3952" s="35">
        <v>7622</v>
      </c>
      <c r="G3952" s="36" t="s">
        <v>1025</v>
      </c>
      <c r="H3952" s="36">
        <v>24</v>
      </c>
      <c r="I3952" s="36">
        <v>84</v>
      </c>
      <c r="J3952" s="35">
        <v>1187</v>
      </c>
    </row>
    <row r="3953" spans="1:10" x14ac:dyDescent="0.25">
      <c r="A3953" s="27">
        <v>2810052</v>
      </c>
      <c r="B3953" s="34" t="s">
        <v>3300</v>
      </c>
      <c r="C3953" s="35">
        <v>18465</v>
      </c>
      <c r="D3953" s="36" t="s">
        <v>1025</v>
      </c>
      <c r="E3953" s="36">
        <v>185</v>
      </c>
      <c r="F3953" s="35">
        <v>4581</v>
      </c>
      <c r="G3953" s="36" t="s">
        <v>1025</v>
      </c>
      <c r="H3953" s="36">
        <v>25</v>
      </c>
      <c r="I3953" s="36">
        <v>426</v>
      </c>
      <c r="J3953" s="35">
        <v>1831</v>
      </c>
    </row>
    <row r="3954" spans="1:10" x14ac:dyDescent="0.25">
      <c r="A3954" s="27" t="s">
        <v>1025</v>
      </c>
      <c r="B3954" s="37" t="s">
        <v>1287</v>
      </c>
      <c r="C3954" s="38"/>
      <c r="D3954" s="38"/>
      <c r="E3954" s="38"/>
      <c r="F3954" s="38"/>
      <c r="G3954" s="38"/>
      <c r="H3954" s="38"/>
      <c r="I3954" s="38"/>
      <c r="J3954" s="38"/>
    </row>
    <row r="3955" spans="1:10" x14ac:dyDescent="0.25">
      <c r="A3955" s="27">
        <v>2810023</v>
      </c>
      <c r="B3955" s="34" t="s">
        <v>3301</v>
      </c>
      <c r="C3955" s="35">
        <v>25630</v>
      </c>
      <c r="D3955" s="36" t="s">
        <v>1025</v>
      </c>
      <c r="E3955" s="36">
        <v>256</v>
      </c>
      <c r="F3955" s="35">
        <v>8188</v>
      </c>
      <c r="G3955" s="36" t="s">
        <v>1025</v>
      </c>
      <c r="H3955" s="36">
        <v>32</v>
      </c>
      <c r="I3955" s="36">
        <v>163</v>
      </c>
      <c r="J3955" s="35">
        <v>1095</v>
      </c>
    </row>
    <row r="3956" spans="1:10" x14ac:dyDescent="0.25">
      <c r="A3956" s="27">
        <v>2810024</v>
      </c>
      <c r="B3956" s="34" t="s">
        <v>1037</v>
      </c>
      <c r="C3956" s="35">
        <v>932</v>
      </c>
      <c r="D3956" s="36" t="s">
        <v>1025</v>
      </c>
      <c r="E3956" s="36">
        <v>9</v>
      </c>
      <c r="F3956" s="35">
        <v>3838</v>
      </c>
      <c r="G3956" s="36" t="s">
        <v>1025</v>
      </c>
      <c r="H3956" s="36">
        <v>412</v>
      </c>
      <c r="I3956" s="36" t="s">
        <v>1038</v>
      </c>
      <c r="J3956" s="35" t="s">
        <v>1038</v>
      </c>
    </row>
    <row r="3957" spans="1:10" x14ac:dyDescent="0.25">
      <c r="A3957" s="27">
        <v>2810025</v>
      </c>
      <c r="B3957" s="34" t="s">
        <v>1039</v>
      </c>
      <c r="C3957" s="35">
        <v>24698</v>
      </c>
      <c r="D3957" s="36" t="s">
        <v>1025</v>
      </c>
      <c r="E3957" s="36">
        <v>247</v>
      </c>
      <c r="F3957" s="35">
        <v>4350</v>
      </c>
      <c r="G3957" s="36" t="s">
        <v>1025</v>
      </c>
      <c r="H3957" s="36">
        <v>18</v>
      </c>
      <c r="I3957" s="36" t="s">
        <v>1038</v>
      </c>
      <c r="J3957" s="35" t="s">
        <v>1038</v>
      </c>
    </row>
    <row r="3958" spans="1:10" x14ac:dyDescent="0.25">
      <c r="A3958" s="27" t="s">
        <v>1025</v>
      </c>
      <c r="B3958" s="40" t="s">
        <v>3302</v>
      </c>
      <c r="C3958" s="41"/>
      <c r="D3958" s="41"/>
      <c r="E3958" s="41"/>
      <c r="F3958" s="41"/>
      <c r="G3958" s="41"/>
      <c r="H3958" s="41"/>
      <c r="I3958" s="41"/>
      <c r="J3958" s="41"/>
    </row>
    <row r="3959" spans="1:10" x14ac:dyDescent="0.25">
      <c r="A3959" s="27" t="s">
        <v>1025</v>
      </c>
      <c r="B3959" s="37" t="s">
        <v>1030</v>
      </c>
      <c r="C3959" s="38"/>
      <c r="D3959" s="38"/>
      <c r="E3959" s="38"/>
      <c r="F3959" s="38"/>
      <c r="G3959" s="38"/>
      <c r="H3959" s="38"/>
      <c r="I3959" s="38"/>
      <c r="J3959" s="38"/>
    </row>
    <row r="3960" spans="1:10" x14ac:dyDescent="0.25">
      <c r="A3960" s="27">
        <v>2811012</v>
      </c>
      <c r="B3960" s="34" t="s">
        <v>3303</v>
      </c>
      <c r="C3960" s="35">
        <v>13592</v>
      </c>
      <c r="D3960" s="36" t="s">
        <v>1025</v>
      </c>
      <c r="E3960" s="36">
        <v>136</v>
      </c>
      <c r="F3960" s="35">
        <v>3219</v>
      </c>
      <c r="G3960" s="36" t="s">
        <v>1025</v>
      </c>
      <c r="H3960" s="36">
        <v>24</v>
      </c>
      <c r="I3960" s="36">
        <v>825</v>
      </c>
      <c r="J3960" s="35">
        <v>2149</v>
      </c>
    </row>
    <row r="3961" spans="1:10" x14ac:dyDescent="0.25">
      <c r="A3961" s="27">
        <v>2811022</v>
      </c>
      <c r="B3961" s="34" t="s">
        <v>3304</v>
      </c>
      <c r="C3961" s="35">
        <v>19166</v>
      </c>
      <c r="D3961" s="36" t="s">
        <v>1025</v>
      </c>
      <c r="E3961" s="36">
        <v>192</v>
      </c>
      <c r="F3961" s="35">
        <v>2680</v>
      </c>
      <c r="G3961" s="36" t="s">
        <v>1025</v>
      </c>
      <c r="H3961" s="36">
        <v>14</v>
      </c>
      <c r="I3961" s="36">
        <v>385</v>
      </c>
      <c r="J3961" s="35">
        <v>2228</v>
      </c>
    </row>
    <row r="3962" spans="1:10" x14ac:dyDescent="0.25">
      <c r="A3962" s="27">
        <v>2811032</v>
      </c>
      <c r="B3962" s="34" t="s">
        <v>3305</v>
      </c>
      <c r="C3962" s="35">
        <v>25427</v>
      </c>
      <c r="D3962" s="36" t="s">
        <v>1025</v>
      </c>
      <c r="E3962" s="36">
        <v>254</v>
      </c>
      <c r="F3962" s="35">
        <v>6058</v>
      </c>
      <c r="G3962" s="36" t="s">
        <v>1025</v>
      </c>
      <c r="H3962" s="36">
        <v>24</v>
      </c>
      <c r="I3962" s="36">
        <v>172</v>
      </c>
      <c r="J3962" s="35">
        <v>1479</v>
      </c>
    </row>
    <row r="3963" spans="1:10" x14ac:dyDescent="0.25">
      <c r="A3963" s="27" t="s">
        <v>1025</v>
      </c>
      <c r="B3963" s="37" t="s">
        <v>1287</v>
      </c>
      <c r="C3963" s="38"/>
      <c r="D3963" s="38"/>
      <c r="E3963" s="38"/>
      <c r="F3963" s="38"/>
      <c r="G3963" s="38"/>
      <c r="H3963" s="38"/>
      <c r="I3963" s="38"/>
      <c r="J3963" s="38"/>
    </row>
    <row r="3964" spans="1:10" x14ac:dyDescent="0.25">
      <c r="A3964" s="27">
        <v>2811043</v>
      </c>
      <c r="B3964" s="34" t="s">
        <v>3306</v>
      </c>
      <c r="C3964" s="35">
        <v>37879</v>
      </c>
      <c r="D3964" s="36" t="s">
        <v>1025</v>
      </c>
      <c r="E3964" s="36">
        <v>379</v>
      </c>
      <c r="F3964" s="35">
        <v>21111</v>
      </c>
      <c r="G3964" s="36" t="s">
        <v>1025</v>
      </c>
      <c r="H3964" s="36">
        <v>56</v>
      </c>
      <c r="I3964" s="36">
        <v>32</v>
      </c>
      <c r="J3964" s="35">
        <v>323</v>
      </c>
    </row>
    <row r="3965" spans="1:10" x14ac:dyDescent="0.25">
      <c r="A3965" s="27">
        <v>2811044</v>
      </c>
      <c r="B3965" s="34" t="s">
        <v>1129</v>
      </c>
      <c r="C3965" s="35">
        <v>686</v>
      </c>
      <c r="D3965" s="36" t="s">
        <v>1025</v>
      </c>
      <c r="E3965" s="36">
        <v>7</v>
      </c>
      <c r="F3965" s="35">
        <v>13820</v>
      </c>
      <c r="G3965" s="36" t="s">
        <v>1025</v>
      </c>
      <c r="H3965" s="36">
        <v>2015</v>
      </c>
      <c r="I3965" s="36" t="s">
        <v>1038</v>
      </c>
      <c r="J3965" s="35" t="s">
        <v>1038</v>
      </c>
    </row>
    <row r="3966" spans="1:10" x14ac:dyDescent="0.25">
      <c r="A3966" s="27">
        <v>2811045</v>
      </c>
      <c r="B3966" s="34" t="s">
        <v>1049</v>
      </c>
      <c r="C3966" s="35">
        <v>37193</v>
      </c>
      <c r="D3966" s="36" t="s">
        <v>1025</v>
      </c>
      <c r="E3966" s="36">
        <v>372</v>
      </c>
      <c r="F3966" s="35">
        <v>7291</v>
      </c>
      <c r="G3966" s="36" t="s">
        <v>1025</v>
      </c>
      <c r="H3966" s="36">
        <v>20</v>
      </c>
      <c r="I3966" s="36" t="s">
        <v>1038</v>
      </c>
      <c r="J3966" s="35" t="s">
        <v>1038</v>
      </c>
    </row>
    <row r="3967" spans="1:10" x14ac:dyDescent="0.25">
      <c r="A3967" s="27" t="s">
        <v>1025</v>
      </c>
      <c r="B3967" s="40" t="s">
        <v>3307</v>
      </c>
      <c r="C3967" s="41"/>
      <c r="D3967" s="41"/>
      <c r="E3967" s="41"/>
      <c r="F3967" s="41"/>
      <c r="G3967" s="41"/>
      <c r="H3967" s="41"/>
      <c r="I3967" s="41"/>
      <c r="J3967" s="41"/>
    </row>
    <row r="3968" spans="1:10" x14ac:dyDescent="0.25">
      <c r="A3968" s="27" t="s">
        <v>1025</v>
      </c>
      <c r="B3968" s="37" t="s">
        <v>1150</v>
      </c>
      <c r="C3968" s="38"/>
      <c r="D3968" s="38"/>
      <c r="E3968" s="38"/>
      <c r="F3968" s="38"/>
      <c r="G3968" s="38"/>
      <c r="H3968" s="38"/>
      <c r="I3968" s="38"/>
      <c r="J3968" s="38"/>
    </row>
    <row r="3969" spans="1:10" x14ac:dyDescent="0.25">
      <c r="A3969" s="27">
        <v>2812011</v>
      </c>
      <c r="B3969" s="34" t="s">
        <v>3308</v>
      </c>
      <c r="C3969" s="35">
        <v>1137</v>
      </c>
      <c r="D3969" s="36" t="s">
        <v>1025</v>
      </c>
      <c r="E3969" s="36">
        <v>11</v>
      </c>
      <c r="F3969" s="35">
        <v>10925</v>
      </c>
      <c r="G3969" s="36" t="s">
        <v>1025</v>
      </c>
      <c r="H3969" s="36">
        <v>961</v>
      </c>
      <c r="I3969" s="36">
        <v>2311</v>
      </c>
      <c r="J3969" s="35">
        <v>786</v>
      </c>
    </row>
    <row r="3970" spans="1:10" x14ac:dyDescent="0.25">
      <c r="A3970" s="27" t="s">
        <v>1025</v>
      </c>
      <c r="B3970" s="37" t="s">
        <v>1053</v>
      </c>
      <c r="C3970" s="38"/>
      <c r="D3970" s="38"/>
      <c r="E3970" s="38"/>
      <c r="F3970" s="38"/>
      <c r="G3970" s="38"/>
      <c r="H3970" s="38"/>
      <c r="I3970" s="38"/>
      <c r="J3970" s="38"/>
    </row>
    <row r="3971" spans="1:10" x14ac:dyDescent="0.25">
      <c r="A3971" s="27">
        <v>2812022</v>
      </c>
      <c r="B3971" s="34" t="s">
        <v>3309</v>
      </c>
      <c r="C3971" s="35">
        <v>24061</v>
      </c>
      <c r="D3971" s="36" t="s">
        <v>1025</v>
      </c>
      <c r="E3971" s="36">
        <v>242</v>
      </c>
      <c r="F3971" s="35">
        <v>9403</v>
      </c>
      <c r="G3971" s="36" t="s">
        <v>1025</v>
      </c>
      <c r="H3971" s="36">
        <v>39</v>
      </c>
      <c r="I3971" s="36">
        <v>204</v>
      </c>
      <c r="J3971" s="35">
        <v>932</v>
      </c>
    </row>
    <row r="3972" spans="1:10" x14ac:dyDescent="0.25">
      <c r="A3972" s="27">
        <v>2812032</v>
      </c>
      <c r="B3972" s="34" t="s">
        <v>3310</v>
      </c>
      <c r="C3972" s="35">
        <v>15437</v>
      </c>
      <c r="D3972" s="36" t="s">
        <v>1025</v>
      </c>
      <c r="E3972" s="36">
        <v>154</v>
      </c>
      <c r="F3972" s="35">
        <v>6324</v>
      </c>
      <c r="G3972" s="36" t="s">
        <v>1025</v>
      </c>
      <c r="H3972" s="36">
        <v>41</v>
      </c>
      <c r="I3972" s="36">
        <v>635</v>
      </c>
      <c r="J3972" s="35">
        <v>1422</v>
      </c>
    </row>
    <row r="3973" spans="1:10" x14ac:dyDescent="0.25">
      <c r="A3973" s="27">
        <v>2812042</v>
      </c>
      <c r="B3973" s="34" t="s">
        <v>3311</v>
      </c>
      <c r="C3973" s="35">
        <v>14911</v>
      </c>
      <c r="D3973" s="36" t="s">
        <v>1025</v>
      </c>
      <c r="E3973" s="36">
        <v>149</v>
      </c>
      <c r="F3973" s="35">
        <v>9132</v>
      </c>
      <c r="G3973" s="36" t="s">
        <v>1025</v>
      </c>
      <c r="H3973" s="36">
        <v>61</v>
      </c>
      <c r="I3973" s="36">
        <v>685</v>
      </c>
      <c r="J3973" s="35">
        <v>961</v>
      </c>
    </row>
    <row r="3974" spans="1:10" x14ac:dyDescent="0.25">
      <c r="A3974" s="27">
        <v>2812052</v>
      </c>
      <c r="B3974" s="34" t="s">
        <v>3308</v>
      </c>
      <c r="C3974" s="35">
        <v>13847</v>
      </c>
      <c r="D3974" s="36" t="s">
        <v>1025</v>
      </c>
      <c r="E3974" s="36">
        <v>138</v>
      </c>
      <c r="F3974" s="35">
        <v>8213</v>
      </c>
      <c r="G3974" s="36" t="s">
        <v>1025</v>
      </c>
      <c r="H3974" s="36">
        <v>59</v>
      </c>
      <c r="I3974" s="36">
        <v>798</v>
      </c>
      <c r="J3974" s="35">
        <v>1092</v>
      </c>
    </row>
    <row r="3975" spans="1:10" x14ac:dyDescent="0.25">
      <c r="A3975" s="27" t="s">
        <v>1025</v>
      </c>
      <c r="B3975" s="40" t="s">
        <v>3312</v>
      </c>
      <c r="C3975" s="41"/>
      <c r="D3975" s="41"/>
      <c r="E3975" s="41"/>
      <c r="F3975" s="41"/>
      <c r="G3975" s="41"/>
      <c r="H3975" s="41"/>
      <c r="I3975" s="41"/>
      <c r="J3975" s="41"/>
    </row>
    <row r="3976" spans="1:10" x14ac:dyDescent="0.25">
      <c r="A3976" s="27" t="s">
        <v>1025</v>
      </c>
      <c r="B3976" s="37" t="s">
        <v>2576</v>
      </c>
      <c r="C3976" s="38"/>
      <c r="D3976" s="38"/>
      <c r="E3976" s="38"/>
      <c r="F3976" s="38"/>
      <c r="G3976" s="38"/>
      <c r="H3976" s="38"/>
      <c r="I3976" s="38"/>
      <c r="J3976" s="38"/>
    </row>
    <row r="3977" spans="1:10" x14ac:dyDescent="0.25">
      <c r="A3977" s="27">
        <v>2813032</v>
      </c>
      <c r="B3977" s="34" t="s">
        <v>3313</v>
      </c>
      <c r="C3977" s="35">
        <v>25113</v>
      </c>
      <c r="D3977" s="36" t="s">
        <v>1025</v>
      </c>
      <c r="E3977" s="36">
        <v>251</v>
      </c>
      <c r="F3977" s="35">
        <v>5035</v>
      </c>
      <c r="G3977" s="36" t="s">
        <v>1025</v>
      </c>
      <c r="H3977" s="36">
        <v>20</v>
      </c>
      <c r="I3977" s="36">
        <v>180</v>
      </c>
      <c r="J3977" s="35">
        <v>1717</v>
      </c>
    </row>
    <row r="3978" spans="1:10" x14ac:dyDescent="0.25">
      <c r="A3978" s="27">
        <v>2813052</v>
      </c>
      <c r="B3978" s="34" t="s">
        <v>3314</v>
      </c>
      <c r="C3978" s="35">
        <v>21493</v>
      </c>
      <c r="D3978" s="36" t="s">
        <v>1025</v>
      </c>
      <c r="E3978" s="36">
        <v>215</v>
      </c>
      <c r="F3978" s="35">
        <v>3927</v>
      </c>
      <c r="G3978" s="36" t="s">
        <v>1025</v>
      </c>
      <c r="H3978" s="36">
        <v>18</v>
      </c>
      <c r="I3978" s="36">
        <v>273</v>
      </c>
      <c r="J3978" s="35">
        <v>1992</v>
      </c>
    </row>
    <row r="3979" spans="1:10" x14ac:dyDescent="0.25">
      <c r="A3979" s="27">
        <v>2813062</v>
      </c>
      <c r="B3979" s="34" t="s">
        <v>3315</v>
      </c>
      <c r="C3979" s="35">
        <v>14080</v>
      </c>
      <c r="D3979" s="36" t="s">
        <v>1025</v>
      </c>
      <c r="E3979" s="36">
        <v>141</v>
      </c>
      <c r="F3979" s="35">
        <v>3365</v>
      </c>
      <c r="G3979" s="36" t="s">
        <v>1025</v>
      </c>
      <c r="H3979" s="36">
        <v>24</v>
      </c>
      <c r="I3979" s="36">
        <v>777</v>
      </c>
      <c r="J3979" s="35">
        <v>2124</v>
      </c>
    </row>
    <row r="3980" spans="1:10" x14ac:dyDescent="0.25">
      <c r="A3980" s="27" t="s">
        <v>1025</v>
      </c>
      <c r="B3980" s="37" t="s">
        <v>1287</v>
      </c>
      <c r="C3980" s="38"/>
      <c r="D3980" s="38"/>
      <c r="E3980" s="38"/>
      <c r="F3980" s="38"/>
      <c r="G3980" s="38"/>
      <c r="H3980" s="38"/>
      <c r="I3980" s="38"/>
      <c r="J3980" s="38"/>
    </row>
    <row r="3981" spans="1:10" x14ac:dyDescent="0.25">
      <c r="A3981" s="27">
        <v>2813043</v>
      </c>
      <c r="B3981" s="34" t="s">
        <v>3316</v>
      </c>
      <c r="C3981" s="35">
        <v>26674</v>
      </c>
      <c r="D3981" s="36" t="s">
        <v>1025</v>
      </c>
      <c r="E3981" s="36">
        <v>267</v>
      </c>
      <c r="F3981" s="35">
        <v>22106</v>
      </c>
      <c r="G3981" s="36" t="s">
        <v>1025</v>
      </c>
      <c r="H3981" s="36">
        <v>83</v>
      </c>
      <c r="I3981" s="36">
        <v>141</v>
      </c>
      <c r="J3981" s="35">
        <v>300</v>
      </c>
    </row>
    <row r="3982" spans="1:10" x14ac:dyDescent="0.25">
      <c r="A3982" s="27">
        <v>2813044</v>
      </c>
      <c r="B3982" s="34" t="s">
        <v>1064</v>
      </c>
      <c r="C3982" s="35">
        <v>1154</v>
      </c>
      <c r="D3982" s="36" t="s">
        <v>1025</v>
      </c>
      <c r="E3982" s="36">
        <v>12</v>
      </c>
      <c r="F3982" s="35">
        <v>16477</v>
      </c>
      <c r="G3982" s="36" t="s">
        <v>1025</v>
      </c>
      <c r="H3982" s="36">
        <v>1428</v>
      </c>
      <c r="I3982" s="36" t="s">
        <v>1038</v>
      </c>
      <c r="J3982" s="35" t="s">
        <v>1038</v>
      </c>
    </row>
    <row r="3983" spans="1:10" x14ac:dyDescent="0.25">
      <c r="A3983" s="27">
        <v>2813045</v>
      </c>
      <c r="B3983" s="34" t="s">
        <v>1049</v>
      </c>
      <c r="C3983" s="35">
        <v>25520</v>
      </c>
      <c r="D3983" s="36" t="s">
        <v>1025</v>
      </c>
      <c r="E3983" s="36">
        <v>255</v>
      </c>
      <c r="F3983" s="35">
        <v>5629</v>
      </c>
      <c r="G3983" s="36" t="s">
        <v>1025</v>
      </c>
      <c r="H3983" s="36">
        <v>22</v>
      </c>
      <c r="I3983" s="36" t="s">
        <v>1038</v>
      </c>
      <c r="J3983" s="35" t="s">
        <v>1038</v>
      </c>
    </row>
    <row r="3984" spans="1:10" x14ac:dyDescent="0.25">
      <c r="A3984" s="27" t="s">
        <v>1025</v>
      </c>
      <c r="B3984" s="40" t="s">
        <v>3317</v>
      </c>
      <c r="C3984" s="41"/>
      <c r="D3984" s="41"/>
      <c r="E3984" s="41"/>
      <c r="F3984" s="41"/>
      <c r="G3984" s="41"/>
      <c r="H3984" s="41"/>
      <c r="I3984" s="41"/>
      <c r="J3984" s="41"/>
    </row>
    <row r="3985" spans="1:10" x14ac:dyDescent="0.25">
      <c r="A3985" s="27" t="s">
        <v>1025</v>
      </c>
      <c r="B3985" s="37" t="s">
        <v>2136</v>
      </c>
      <c r="C3985" s="38"/>
      <c r="D3985" s="38"/>
      <c r="E3985" s="38"/>
      <c r="F3985" s="38"/>
      <c r="G3985" s="38"/>
      <c r="H3985" s="38"/>
      <c r="I3985" s="38"/>
      <c r="J3985" s="38"/>
    </row>
    <row r="3986" spans="1:10" x14ac:dyDescent="0.25">
      <c r="A3986" s="27">
        <v>2814042</v>
      </c>
      <c r="B3986" s="34" t="s">
        <v>3318</v>
      </c>
      <c r="C3986" s="35">
        <v>16116</v>
      </c>
      <c r="D3986" s="36" t="s">
        <v>1025</v>
      </c>
      <c r="E3986" s="36">
        <v>161</v>
      </c>
      <c r="F3986" s="35">
        <v>11697</v>
      </c>
      <c r="G3986" s="36" t="s">
        <v>1025</v>
      </c>
      <c r="H3986" s="36">
        <v>73</v>
      </c>
      <c r="I3986" s="36">
        <v>586</v>
      </c>
      <c r="J3986" s="35">
        <v>722</v>
      </c>
    </row>
    <row r="3987" spans="1:10" x14ac:dyDescent="0.25">
      <c r="A3987" s="27">
        <v>2814052</v>
      </c>
      <c r="B3987" s="34" t="s">
        <v>3319</v>
      </c>
      <c r="C3987" s="35">
        <v>17233</v>
      </c>
      <c r="D3987" s="36" t="s">
        <v>1025</v>
      </c>
      <c r="E3987" s="36">
        <v>172</v>
      </c>
      <c r="F3987" s="35">
        <v>6653</v>
      </c>
      <c r="G3987" s="36" t="s">
        <v>1025</v>
      </c>
      <c r="H3987" s="36">
        <v>39</v>
      </c>
      <c r="I3987" s="36">
        <v>497</v>
      </c>
      <c r="J3987" s="35">
        <v>1363</v>
      </c>
    </row>
    <row r="3988" spans="1:10" x14ac:dyDescent="0.25">
      <c r="A3988" s="27">
        <v>2814072</v>
      </c>
      <c r="B3988" s="34" t="s">
        <v>3320</v>
      </c>
      <c r="C3988" s="35">
        <v>16869</v>
      </c>
      <c r="D3988" s="36" t="s">
        <v>1025</v>
      </c>
      <c r="E3988" s="36">
        <v>169</v>
      </c>
      <c r="F3988" s="35">
        <v>7391</v>
      </c>
      <c r="G3988" s="36" t="s">
        <v>1025</v>
      </c>
      <c r="H3988" s="36">
        <v>44</v>
      </c>
      <c r="I3988" s="36">
        <v>529</v>
      </c>
      <c r="J3988" s="35">
        <v>1227</v>
      </c>
    </row>
    <row r="3989" spans="1:10" x14ac:dyDescent="0.25">
      <c r="A3989" s="27">
        <v>2814082</v>
      </c>
      <c r="B3989" s="34" t="s">
        <v>2743</v>
      </c>
      <c r="C3989" s="35">
        <v>17859</v>
      </c>
      <c r="D3989" s="36" t="s">
        <v>1025</v>
      </c>
      <c r="E3989" s="36">
        <v>179</v>
      </c>
      <c r="F3989" s="35">
        <v>3184</v>
      </c>
      <c r="G3989" s="36" t="s">
        <v>1025</v>
      </c>
      <c r="H3989" s="36">
        <v>18</v>
      </c>
      <c r="I3989" s="36">
        <v>462</v>
      </c>
      <c r="J3989" s="35">
        <v>2156</v>
      </c>
    </row>
    <row r="3990" spans="1:10" x14ac:dyDescent="0.25">
      <c r="A3990" s="27">
        <v>2814102</v>
      </c>
      <c r="B3990" s="34" t="s">
        <v>3321</v>
      </c>
      <c r="C3990" s="35">
        <v>31812</v>
      </c>
      <c r="D3990" s="36" t="s">
        <v>1025</v>
      </c>
      <c r="E3990" s="36">
        <v>317</v>
      </c>
      <c r="F3990" s="35">
        <v>8639</v>
      </c>
      <c r="G3990" s="36" t="s">
        <v>1025</v>
      </c>
      <c r="H3990" s="36">
        <v>27</v>
      </c>
      <c r="I3990" s="36">
        <v>82</v>
      </c>
      <c r="J3990" s="35">
        <v>1029</v>
      </c>
    </row>
    <row r="3991" spans="1:10" x14ac:dyDescent="0.25">
      <c r="A3991" s="27">
        <v>2814112</v>
      </c>
      <c r="B3991" s="34" t="s">
        <v>3322</v>
      </c>
      <c r="C3991" s="35">
        <v>22287</v>
      </c>
      <c r="D3991" s="36" t="s">
        <v>1025</v>
      </c>
      <c r="E3991" s="36">
        <v>223</v>
      </c>
      <c r="F3991" s="35">
        <v>9748</v>
      </c>
      <c r="G3991" s="36" t="s">
        <v>1025</v>
      </c>
      <c r="H3991" s="36">
        <v>44</v>
      </c>
      <c r="I3991" s="36">
        <v>252</v>
      </c>
      <c r="J3991" s="35">
        <v>901</v>
      </c>
    </row>
    <row r="3992" spans="1:10" x14ac:dyDescent="0.25">
      <c r="A3992" s="27">
        <v>2814122</v>
      </c>
      <c r="B3992" s="34" t="s">
        <v>3323</v>
      </c>
      <c r="C3992" s="35">
        <v>16415</v>
      </c>
      <c r="D3992" s="36" t="s">
        <v>1025</v>
      </c>
      <c r="E3992" s="36">
        <v>164</v>
      </c>
      <c r="F3992" s="35">
        <v>4105</v>
      </c>
      <c r="G3992" s="36" t="s">
        <v>1025</v>
      </c>
      <c r="H3992" s="36">
        <v>25</v>
      </c>
      <c r="I3992" s="36">
        <v>559</v>
      </c>
      <c r="J3992" s="35">
        <v>1948</v>
      </c>
    </row>
    <row r="3993" spans="1:10" x14ac:dyDescent="0.25">
      <c r="A3993" s="27" t="s">
        <v>1025</v>
      </c>
      <c r="B3993" s="37" t="s">
        <v>1046</v>
      </c>
      <c r="C3993" s="38"/>
      <c r="D3993" s="38"/>
      <c r="E3993" s="38"/>
      <c r="F3993" s="38"/>
      <c r="G3993" s="38"/>
      <c r="H3993" s="38"/>
      <c r="I3993" s="38"/>
      <c r="J3993" s="38"/>
    </row>
    <row r="3994" spans="1:10" x14ac:dyDescent="0.25">
      <c r="A3994" s="27">
        <v>2814013</v>
      </c>
      <c r="B3994" s="34" t="s">
        <v>3324</v>
      </c>
      <c r="C3994" s="35">
        <v>32001</v>
      </c>
      <c r="D3994" s="36" t="s">
        <v>1025</v>
      </c>
      <c r="E3994" s="36">
        <v>320</v>
      </c>
      <c r="F3994" s="35">
        <v>18030</v>
      </c>
      <c r="G3994" s="36" t="s">
        <v>1025</v>
      </c>
      <c r="H3994" s="36">
        <v>56</v>
      </c>
      <c r="I3994" s="36">
        <v>78</v>
      </c>
      <c r="J3994" s="35">
        <v>400</v>
      </c>
    </row>
    <row r="3995" spans="1:10" x14ac:dyDescent="0.25">
      <c r="A3995" s="27">
        <v>2814014</v>
      </c>
      <c r="B3995" s="34" t="s">
        <v>1037</v>
      </c>
      <c r="C3995" s="35">
        <v>458</v>
      </c>
      <c r="D3995" s="36" t="s">
        <v>1025</v>
      </c>
      <c r="E3995" s="36">
        <v>5</v>
      </c>
      <c r="F3995" s="35">
        <v>7535</v>
      </c>
      <c r="G3995" s="36" t="s">
        <v>1025</v>
      </c>
      <c r="H3995" s="36">
        <v>1645</v>
      </c>
      <c r="I3995" s="36" t="s">
        <v>1038</v>
      </c>
      <c r="J3995" s="35" t="s">
        <v>1038</v>
      </c>
    </row>
    <row r="3996" spans="1:10" x14ac:dyDescent="0.25">
      <c r="A3996" s="27">
        <v>2814015</v>
      </c>
      <c r="B3996" s="34" t="s">
        <v>1073</v>
      </c>
      <c r="C3996" s="35">
        <v>31543</v>
      </c>
      <c r="D3996" s="36" t="s">
        <v>1025</v>
      </c>
      <c r="E3996" s="36">
        <v>315</v>
      </c>
      <c r="F3996" s="35">
        <v>10495</v>
      </c>
      <c r="G3996" s="36" t="s">
        <v>1025</v>
      </c>
      <c r="H3996" s="36">
        <v>33</v>
      </c>
      <c r="I3996" s="36" t="s">
        <v>1038</v>
      </c>
      <c r="J3996" s="35" t="s">
        <v>1038</v>
      </c>
    </row>
    <row r="3997" spans="1:10" x14ac:dyDescent="0.25">
      <c r="A3997" s="27">
        <v>2814023</v>
      </c>
      <c r="B3997" s="34" t="s">
        <v>3309</v>
      </c>
      <c r="C3997" s="35">
        <v>29041</v>
      </c>
      <c r="D3997" s="36" t="s">
        <v>1025</v>
      </c>
      <c r="E3997" s="36">
        <v>290</v>
      </c>
      <c r="F3997" s="35">
        <v>19066</v>
      </c>
      <c r="G3997" s="36" t="s">
        <v>1025</v>
      </c>
      <c r="H3997" s="36">
        <v>66</v>
      </c>
      <c r="I3997" s="36">
        <v>113</v>
      </c>
      <c r="J3997" s="35">
        <v>372</v>
      </c>
    </row>
    <row r="3998" spans="1:10" x14ac:dyDescent="0.25">
      <c r="A3998" s="27">
        <v>2814024</v>
      </c>
      <c r="B3998" s="34" t="s">
        <v>1037</v>
      </c>
      <c r="C3998" s="35">
        <v>500</v>
      </c>
      <c r="D3998" s="36" t="s">
        <v>1025</v>
      </c>
      <c r="E3998" s="36">
        <v>5</v>
      </c>
      <c r="F3998" s="35">
        <v>10602</v>
      </c>
      <c r="G3998" s="36" t="s">
        <v>1025</v>
      </c>
      <c r="H3998" s="36">
        <v>2120</v>
      </c>
      <c r="I3998" s="36" t="s">
        <v>1038</v>
      </c>
      <c r="J3998" s="35" t="s">
        <v>1038</v>
      </c>
    </row>
    <row r="3999" spans="1:10" x14ac:dyDescent="0.25">
      <c r="A3999" s="27">
        <v>2814025</v>
      </c>
      <c r="B3999" s="34" t="s">
        <v>1049</v>
      </c>
      <c r="C3999" s="35">
        <v>28541</v>
      </c>
      <c r="D3999" s="36" t="s">
        <v>1025</v>
      </c>
      <c r="E3999" s="36">
        <v>285</v>
      </c>
      <c r="F3999" s="35">
        <v>8464</v>
      </c>
      <c r="G3999" s="36" t="s">
        <v>1025</v>
      </c>
      <c r="H3999" s="36">
        <v>30</v>
      </c>
      <c r="I3999" s="36" t="s">
        <v>1038</v>
      </c>
      <c r="J3999" s="35" t="s">
        <v>1038</v>
      </c>
    </row>
    <row r="4000" spans="1:10" x14ac:dyDescent="0.25">
      <c r="A4000" s="27">
        <v>2814033</v>
      </c>
      <c r="B4000" s="34" t="s">
        <v>3325</v>
      </c>
      <c r="C4000" s="35">
        <v>25869</v>
      </c>
      <c r="D4000" s="36" t="s">
        <v>1025</v>
      </c>
      <c r="E4000" s="36">
        <v>259</v>
      </c>
      <c r="F4000" s="35">
        <v>15908</v>
      </c>
      <c r="G4000" s="36" t="s">
        <v>1025</v>
      </c>
      <c r="H4000" s="36">
        <v>61</v>
      </c>
      <c r="I4000" s="36">
        <v>161</v>
      </c>
      <c r="J4000" s="35">
        <v>482</v>
      </c>
    </row>
    <row r="4001" spans="1:10" x14ac:dyDescent="0.25">
      <c r="A4001" s="27">
        <v>2814034</v>
      </c>
      <c r="B4001" s="34" t="s">
        <v>1037</v>
      </c>
      <c r="C4001" s="35">
        <v>486</v>
      </c>
      <c r="D4001" s="36" t="s">
        <v>1025</v>
      </c>
      <c r="E4001" s="36">
        <v>5</v>
      </c>
      <c r="F4001" s="35">
        <v>10239</v>
      </c>
      <c r="G4001" s="36" t="s">
        <v>1025</v>
      </c>
      <c r="H4001" s="36">
        <v>2107</v>
      </c>
      <c r="I4001" s="36" t="s">
        <v>1038</v>
      </c>
      <c r="J4001" s="35" t="s">
        <v>1038</v>
      </c>
    </row>
    <row r="4002" spans="1:10" x14ac:dyDescent="0.25">
      <c r="A4002" s="27">
        <v>2814035</v>
      </c>
      <c r="B4002" s="34" t="s">
        <v>1039</v>
      </c>
      <c r="C4002" s="35">
        <v>25383</v>
      </c>
      <c r="D4002" s="36" t="s">
        <v>1025</v>
      </c>
      <c r="E4002" s="36">
        <v>254</v>
      </c>
      <c r="F4002" s="35">
        <v>5669</v>
      </c>
      <c r="G4002" s="36" t="s">
        <v>1025</v>
      </c>
      <c r="H4002" s="36">
        <v>22</v>
      </c>
      <c r="I4002" s="36" t="s">
        <v>1038</v>
      </c>
      <c r="J4002" s="35" t="s">
        <v>1038</v>
      </c>
    </row>
    <row r="4003" spans="1:10" x14ac:dyDescent="0.25">
      <c r="A4003" s="27">
        <v>2814063</v>
      </c>
      <c r="B4003" s="34" t="s">
        <v>3326</v>
      </c>
      <c r="C4003" s="35">
        <v>21149</v>
      </c>
      <c r="D4003" s="36" t="s">
        <v>1025</v>
      </c>
      <c r="E4003" s="36">
        <v>211</v>
      </c>
      <c r="F4003" s="35">
        <v>7789</v>
      </c>
      <c r="G4003" s="36" t="s">
        <v>1025</v>
      </c>
      <c r="H4003" s="36">
        <v>37</v>
      </c>
      <c r="I4003" s="36">
        <v>286</v>
      </c>
      <c r="J4003" s="35">
        <v>1155</v>
      </c>
    </row>
    <row r="4004" spans="1:10" x14ac:dyDescent="0.25">
      <c r="A4004" s="27">
        <v>2814064</v>
      </c>
      <c r="B4004" s="34" t="s">
        <v>1037</v>
      </c>
      <c r="C4004" s="35">
        <v>341</v>
      </c>
      <c r="D4004" s="36" t="s">
        <v>1025</v>
      </c>
      <c r="E4004" s="36">
        <v>3</v>
      </c>
      <c r="F4004" s="35">
        <v>3225</v>
      </c>
      <c r="G4004" s="36" t="s">
        <v>1025</v>
      </c>
      <c r="H4004" s="36">
        <v>946</v>
      </c>
      <c r="I4004" s="36" t="s">
        <v>1038</v>
      </c>
      <c r="J4004" s="35" t="s">
        <v>1038</v>
      </c>
    </row>
    <row r="4005" spans="1:10" x14ac:dyDescent="0.25">
      <c r="A4005" s="27">
        <v>2814065</v>
      </c>
      <c r="B4005" s="34" t="s">
        <v>1039</v>
      </c>
      <c r="C4005" s="35">
        <v>20808</v>
      </c>
      <c r="D4005" s="36" t="s">
        <v>1025</v>
      </c>
      <c r="E4005" s="36">
        <v>208</v>
      </c>
      <c r="F4005" s="35">
        <v>4564</v>
      </c>
      <c r="G4005" s="36" t="s">
        <v>1025</v>
      </c>
      <c r="H4005" s="36">
        <v>22</v>
      </c>
      <c r="I4005" s="36" t="s">
        <v>1038</v>
      </c>
      <c r="J4005" s="35" t="s">
        <v>1038</v>
      </c>
    </row>
    <row r="4006" spans="1:10" x14ac:dyDescent="0.25">
      <c r="A4006" s="27">
        <v>2814093</v>
      </c>
      <c r="B4006" s="34" t="s">
        <v>3327</v>
      </c>
      <c r="C4006" s="35">
        <v>37151</v>
      </c>
      <c r="D4006" s="36" t="s">
        <v>1025</v>
      </c>
      <c r="E4006" s="36">
        <v>372</v>
      </c>
      <c r="F4006" s="35">
        <v>13808</v>
      </c>
      <c r="G4006" s="36" t="s">
        <v>1025</v>
      </c>
      <c r="H4006" s="36">
        <v>37</v>
      </c>
      <c r="I4006" s="36">
        <v>38</v>
      </c>
      <c r="J4006" s="35">
        <v>577</v>
      </c>
    </row>
    <row r="4007" spans="1:10" x14ac:dyDescent="0.25">
      <c r="A4007" s="27">
        <v>2814094</v>
      </c>
      <c r="B4007" s="34" t="s">
        <v>1064</v>
      </c>
      <c r="C4007" s="35">
        <v>769</v>
      </c>
      <c r="D4007" s="36" t="s">
        <v>1025</v>
      </c>
      <c r="E4007" s="36">
        <v>8</v>
      </c>
      <c r="F4007" s="35">
        <v>7581</v>
      </c>
      <c r="G4007" s="36" t="s">
        <v>1025</v>
      </c>
      <c r="H4007" s="36">
        <v>986</v>
      </c>
      <c r="I4007" s="36" t="s">
        <v>1038</v>
      </c>
      <c r="J4007" s="35" t="s">
        <v>1038</v>
      </c>
    </row>
    <row r="4008" spans="1:10" x14ac:dyDescent="0.25">
      <c r="A4008" s="27">
        <v>2814095</v>
      </c>
      <c r="B4008" s="34" t="s">
        <v>1073</v>
      </c>
      <c r="C4008" s="35">
        <v>36382</v>
      </c>
      <c r="D4008" s="36" t="s">
        <v>1025</v>
      </c>
      <c r="E4008" s="36">
        <v>364</v>
      </c>
      <c r="F4008" s="35">
        <v>6227</v>
      </c>
      <c r="G4008" s="36" t="s">
        <v>1025</v>
      </c>
      <c r="H4008" s="36">
        <v>17</v>
      </c>
      <c r="I4008" s="36" t="s">
        <v>1038</v>
      </c>
      <c r="J4008" s="35" t="s">
        <v>1038</v>
      </c>
    </row>
    <row r="4009" spans="1:10" x14ac:dyDescent="0.25">
      <c r="A4009" s="27" t="s">
        <v>1025</v>
      </c>
      <c r="B4009" s="40" t="s">
        <v>3328</v>
      </c>
      <c r="C4009" s="41"/>
      <c r="D4009" s="41"/>
      <c r="E4009" s="41"/>
      <c r="F4009" s="41"/>
      <c r="G4009" s="41"/>
      <c r="H4009" s="41"/>
      <c r="I4009" s="41"/>
      <c r="J4009" s="41"/>
    </row>
    <row r="4010" spans="1:10" x14ac:dyDescent="0.25">
      <c r="A4010" s="27" t="s">
        <v>1025</v>
      </c>
      <c r="B4010" s="37" t="s">
        <v>1028</v>
      </c>
      <c r="C4010" s="38"/>
      <c r="D4010" s="38"/>
      <c r="E4010" s="38"/>
      <c r="F4010" s="38"/>
      <c r="G4010" s="38"/>
      <c r="H4010" s="38"/>
      <c r="I4010" s="38"/>
      <c r="J4010" s="38"/>
    </row>
    <row r="4011" spans="1:10" x14ac:dyDescent="0.25">
      <c r="A4011" s="27">
        <v>2815011</v>
      </c>
      <c r="B4011" s="34" t="s">
        <v>3329</v>
      </c>
      <c r="C4011" s="35">
        <v>1415</v>
      </c>
      <c r="D4011" s="36" t="s">
        <v>1025</v>
      </c>
      <c r="E4011" s="36">
        <v>14</v>
      </c>
      <c r="F4011" s="35">
        <v>32996</v>
      </c>
      <c r="G4011" s="36" t="s">
        <v>1025</v>
      </c>
      <c r="H4011" s="36">
        <v>2332</v>
      </c>
      <c r="I4011" s="36">
        <v>2286</v>
      </c>
      <c r="J4011" s="35">
        <v>166</v>
      </c>
    </row>
    <row r="4012" spans="1:10" x14ac:dyDescent="0.25">
      <c r="A4012" s="27" t="s">
        <v>1025</v>
      </c>
      <c r="B4012" s="37" t="s">
        <v>1053</v>
      </c>
      <c r="C4012" s="38"/>
      <c r="D4012" s="38"/>
      <c r="E4012" s="38"/>
      <c r="F4012" s="38"/>
      <c r="G4012" s="38"/>
      <c r="H4012" s="38"/>
      <c r="I4012" s="38"/>
      <c r="J4012" s="38"/>
    </row>
    <row r="4013" spans="1:10" x14ac:dyDescent="0.25">
      <c r="A4013" s="27">
        <v>2815022</v>
      </c>
      <c r="B4013" s="34" t="s">
        <v>3330</v>
      </c>
      <c r="C4013" s="35">
        <v>16574</v>
      </c>
      <c r="D4013" s="36" t="s">
        <v>1025</v>
      </c>
      <c r="E4013" s="36">
        <v>166</v>
      </c>
      <c r="F4013" s="35">
        <v>4331</v>
      </c>
      <c r="G4013" s="36" t="s">
        <v>1025</v>
      </c>
      <c r="H4013" s="36">
        <v>26</v>
      </c>
      <c r="I4013" s="36">
        <v>552</v>
      </c>
      <c r="J4013" s="35">
        <v>1895</v>
      </c>
    </row>
    <row r="4014" spans="1:10" x14ac:dyDescent="0.25">
      <c r="A4014" s="27">
        <v>2815032</v>
      </c>
      <c r="B4014" s="34" t="s">
        <v>3331</v>
      </c>
      <c r="C4014" s="35">
        <v>17994</v>
      </c>
      <c r="D4014" s="36" t="s">
        <v>1025</v>
      </c>
      <c r="E4014" s="36">
        <v>180</v>
      </c>
      <c r="F4014" s="35">
        <v>5649</v>
      </c>
      <c r="G4014" s="36" t="s">
        <v>1025</v>
      </c>
      <c r="H4014" s="36">
        <v>31</v>
      </c>
      <c r="I4014" s="36">
        <v>450</v>
      </c>
      <c r="J4014" s="35">
        <v>1561</v>
      </c>
    </row>
    <row r="4015" spans="1:10" x14ac:dyDescent="0.25">
      <c r="A4015" s="27">
        <v>2815042</v>
      </c>
      <c r="B4015" s="34" t="s">
        <v>3332</v>
      </c>
      <c r="C4015" s="35">
        <v>18646</v>
      </c>
      <c r="D4015" s="36" t="s">
        <v>1025</v>
      </c>
      <c r="E4015" s="36">
        <v>186</v>
      </c>
      <c r="F4015" s="35">
        <v>4485</v>
      </c>
      <c r="G4015" s="36" t="s">
        <v>1025</v>
      </c>
      <c r="H4015" s="36">
        <v>24</v>
      </c>
      <c r="I4015" s="36">
        <v>413</v>
      </c>
      <c r="J4015" s="35">
        <v>1853</v>
      </c>
    </row>
    <row r="4016" spans="1:10" x14ac:dyDescent="0.25">
      <c r="A4016" s="27">
        <v>2815052</v>
      </c>
      <c r="B4016" s="34" t="s">
        <v>3333</v>
      </c>
      <c r="C4016" s="35">
        <v>18886</v>
      </c>
      <c r="D4016" s="36" t="s">
        <v>1025</v>
      </c>
      <c r="E4016" s="36">
        <v>189</v>
      </c>
      <c r="F4016" s="35">
        <v>6300</v>
      </c>
      <c r="G4016" s="36" t="s">
        <v>1025</v>
      </c>
      <c r="H4016" s="36">
        <v>33</v>
      </c>
      <c r="I4016" s="36">
        <v>396</v>
      </c>
      <c r="J4016" s="35">
        <v>1425</v>
      </c>
    </row>
    <row r="4017" spans="1:10" x14ac:dyDescent="0.25">
      <c r="A4017" s="27">
        <v>2815092</v>
      </c>
      <c r="B4017" s="34" t="s">
        <v>3329</v>
      </c>
      <c r="C4017" s="35">
        <v>40089</v>
      </c>
      <c r="D4017" s="36" t="s">
        <v>1025</v>
      </c>
      <c r="E4017" s="36">
        <v>401</v>
      </c>
      <c r="F4017" s="35">
        <v>16138</v>
      </c>
      <c r="G4017" s="36" t="s">
        <v>1025</v>
      </c>
      <c r="H4017" s="36">
        <v>40</v>
      </c>
      <c r="I4017" s="36">
        <v>24</v>
      </c>
      <c r="J4017" s="35">
        <v>470</v>
      </c>
    </row>
    <row r="4018" spans="1:10" x14ac:dyDescent="0.25">
      <c r="A4018" s="27" t="s">
        <v>1025</v>
      </c>
      <c r="B4018" s="37" t="s">
        <v>2217</v>
      </c>
      <c r="C4018" s="38"/>
      <c r="D4018" s="38"/>
      <c r="E4018" s="38"/>
      <c r="F4018" s="38"/>
      <c r="G4018" s="38"/>
      <c r="H4018" s="38"/>
      <c r="I4018" s="38"/>
      <c r="J4018" s="38"/>
    </row>
    <row r="4019" spans="1:10" x14ac:dyDescent="0.25">
      <c r="A4019" s="27">
        <v>2815063</v>
      </c>
      <c r="B4019" s="34" t="s">
        <v>3334</v>
      </c>
      <c r="C4019" s="35">
        <v>15840</v>
      </c>
      <c r="D4019" s="36" t="s">
        <v>1025</v>
      </c>
      <c r="E4019" s="36">
        <v>158</v>
      </c>
      <c r="F4019" s="35">
        <v>5467</v>
      </c>
      <c r="G4019" s="36" t="s">
        <v>1025</v>
      </c>
      <c r="H4019" s="36">
        <v>35</v>
      </c>
      <c r="I4019" s="36">
        <v>614</v>
      </c>
      <c r="J4019" s="35">
        <v>1612</v>
      </c>
    </row>
    <row r="4020" spans="1:10" x14ac:dyDescent="0.25">
      <c r="A4020" s="27">
        <v>2815064</v>
      </c>
      <c r="B4020" s="34" t="s">
        <v>1037</v>
      </c>
      <c r="C4020" s="35">
        <v>876</v>
      </c>
      <c r="D4020" s="36" t="s">
        <v>1025</v>
      </c>
      <c r="E4020" s="36">
        <v>9</v>
      </c>
      <c r="F4020" s="35">
        <v>2560</v>
      </c>
      <c r="G4020" s="36" t="s">
        <v>1025</v>
      </c>
      <c r="H4020" s="36">
        <v>292</v>
      </c>
      <c r="I4020" s="36" t="s">
        <v>1038</v>
      </c>
      <c r="J4020" s="35" t="s">
        <v>1038</v>
      </c>
    </row>
    <row r="4021" spans="1:10" x14ac:dyDescent="0.25">
      <c r="A4021" s="27">
        <v>2815065</v>
      </c>
      <c r="B4021" s="34" t="s">
        <v>1039</v>
      </c>
      <c r="C4021" s="35">
        <v>14964</v>
      </c>
      <c r="D4021" s="36" t="s">
        <v>1025</v>
      </c>
      <c r="E4021" s="36">
        <v>149</v>
      </c>
      <c r="F4021" s="35">
        <v>2907</v>
      </c>
      <c r="G4021" s="36" t="s">
        <v>1025</v>
      </c>
      <c r="H4021" s="36">
        <v>19</v>
      </c>
      <c r="I4021" s="36" t="s">
        <v>1038</v>
      </c>
      <c r="J4021" s="35" t="s">
        <v>1038</v>
      </c>
    </row>
    <row r="4022" spans="1:10" x14ac:dyDescent="0.25">
      <c r="A4022" s="27">
        <v>2815073</v>
      </c>
      <c r="B4022" s="34" t="s">
        <v>3335</v>
      </c>
      <c r="C4022" s="35">
        <v>16060</v>
      </c>
      <c r="D4022" s="36" t="s">
        <v>1025</v>
      </c>
      <c r="E4022" s="36">
        <v>161</v>
      </c>
      <c r="F4022" s="35">
        <v>4975</v>
      </c>
      <c r="G4022" s="36" t="s">
        <v>1025</v>
      </c>
      <c r="H4022" s="36">
        <v>31</v>
      </c>
      <c r="I4022" s="36">
        <v>591</v>
      </c>
      <c r="J4022" s="35">
        <v>1728</v>
      </c>
    </row>
    <row r="4023" spans="1:10" x14ac:dyDescent="0.25">
      <c r="A4023" s="27">
        <v>2815074</v>
      </c>
      <c r="B4023" s="34" t="s">
        <v>1037</v>
      </c>
      <c r="C4023" s="35">
        <v>1238</v>
      </c>
      <c r="D4023" s="36" t="s">
        <v>1025</v>
      </c>
      <c r="E4023" s="36">
        <v>12</v>
      </c>
      <c r="F4023" s="35">
        <v>2442</v>
      </c>
      <c r="G4023" s="36" t="s">
        <v>1025</v>
      </c>
      <c r="H4023" s="36">
        <v>197</v>
      </c>
      <c r="I4023" s="36" t="s">
        <v>1038</v>
      </c>
      <c r="J4023" s="35" t="s">
        <v>1038</v>
      </c>
    </row>
    <row r="4024" spans="1:10" x14ac:dyDescent="0.25">
      <c r="A4024" s="27">
        <v>2815075</v>
      </c>
      <c r="B4024" s="34" t="s">
        <v>1039</v>
      </c>
      <c r="C4024" s="35">
        <v>14822</v>
      </c>
      <c r="D4024" s="36" t="s">
        <v>1025</v>
      </c>
      <c r="E4024" s="36">
        <v>149</v>
      </c>
      <c r="F4024" s="35">
        <v>2533</v>
      </c>
      <c r="G4024" s="36" t="s">
        <v>1025</v>
      </c>
      <c r="H4024" s="36">
        <v>17</v>
      </c>
      <c r="I4024" s="36" t="s">
        <v>1038</v>
      </c>
      <c r="J4024" s="35" t="s">
        <v>1038</v>
      </c>
    </row>
    <row r="4025" spans="1:10" x14ac:dyDescent="0.25">
      <c r="A4025" s="27">
        <v>2815083</v>
      </c>
      <c r="B4025" s="34" t="s">
        <v>3336</v>
      </c>
      <c r="C4025" s="35">
        <v>31125</v>
      </c>
      <c r="D4025" s="36" t="s">
        <v>1025</v>
      </c>
      <c r="E4025" s="36">
        <v>311</v>
      </c>
      <c r="F4025" s="35">
        <v>24439</v>
      </c>
      <c r="G4025" s="36" t="s">
        <v>1025</v>
      </c>
      <c r="H4025" s="36">
        <v>79</v>
      </c>
      <c r="I4025" s="36">
        <v>87</v>
      </c>
      <c r="J4025" s="35">
        <v>256</v>
      </c>
    </row>
    <row r="4026" spans="1:10" x14ac:dyDescent="0.25">
      <c r="A4026" s="27">
        <v>2815084</v>
      </c>
      <c r="B4026" s="34" t="s">
        <v>1064</v>
      </c>
      <c r="C4026" s="35">
        <v>611</v>
      </c>
      <c r="D4026" s="36" t="s">
        <v>1025</v>
      </c>
      <c r="E4026" s="36">
        <v>6</v>
      </c>
      <c r="F4026" s="35">
        <v>13838</v>
      </c>
      <c r="G4026" s="36" t="s">
        <v>1025</v>
      </c>
      <c r="H4026" s="36">
        <v>2265</v>
      </c>
      <c r="I4026" s="36" t="s">
        <v>1038</v>
      </c>
      <c r="J4026" s="35" t="s">
        <v>1038</v>
      </c>
    </row>
    <row r="4027" spans="1:10" x14ac:dyDescent="0.25">
      <c r="A4027" s="27">
        <v>2815085</v>
      </c>
      <c r="B4027" s="34" t="s">
        <v>1049</v>
      </c>
      <c r="C4027" s="35">
        <v>30514</v>
      </c>
      <c r="D4027" s="36" t="s">
        <v>1025</v>
      </c>
      <c r="E4027" s="36">
        <v>305</v>
      </c>
      <c r="F4027" s="35">
        <v>10601</v>
      </c>
      <c r="G4027" s="36" t="s">
        <v>1025</v>
      </c>
      <c r="H4027" s="36">
        <v>35</v>
      </c>
      <c r="I4027" s="36" t="s">
        <v>1038</v>
      </c>
      <c r="J4027" s="35" t="s">
        <v>1038</v>
      </c>
    </row>
    <row r="4028" spans="1:10" x14ac:dyDescent="0.25">
      <c r="A4028" s="27" t="s">
        <v>1025</v>
      </c>
      <c r="B4028" s="40" t="s">
        <v>3337</v>
      </c>
      <c r="C4028" s="41"/>
      <c r="D4028" s="41"/>
      <c r="E4028" s="41"/>
      <c r="F4028" s="41"/>
      <c r="G4028" s="41"/>
      <c r="H4028" s="41"/>
      <c r="I4028" s="41"/>
      <c r="J4028" s="41"/>
    </row>
    <row r="4029" spans="1:10" x14ac:dyDescent="0.25">
      <c r="A4029" s="27" t="s">
        <v>1025</v>
      </c>
      <c r="B4029" s="37" t="s">
        <v>1046</v>
      </c>
      <c r="C4029" s="38"/>
      <c r="D4029" s="38"/>
      <c r="E4029" s="38"/>
      <c r="F4029" s="38"/>
      <c r="G4029" s="38"/>
      <c r="H4029" s="38"/>
      <c r="I4029" s="38"/>
      <c r="J4029" s="38"/>
    </row>
    <row r="4030" spans="1:10" x14ac:dyDescent="0.25">
      <c r="A4030" s="27">
        <v>2816013</v>
      </c>
      <c r="B4030" s="34" t="s">
        <v>3338</v>
      </c>
      <c r="C4030" s="35">
        <v>42033</v>
      </c>
      <c r="D4030" s="36" t="s">
        <v>1025</v>
      </c>
      <c r="E4030" s="36">
        <v>420</v>
      </c>
      <c r="F4030" s="35">
        <v>11773</v>
      </c>
      <c r="G4030" s="36" t="s">
        <v>1025</v>
      </c>
      <c r="H4030" s="36">
        <v>28</v>
      </c>
      <c r="I4030" s="36">
        <v>19</v>
      </c>
      <c r="J4030" s="35">
        <v>715</v>
      </c>
    </row>
    <row r="4031" spans="1:10" x14ac:dyDescent="0.25">
      <c r="A4031" s="27">
        <v>2816014</v>
      </c>
      <c r="B4031" s="34" t="s">
        <v>1037</v>
      </c>
      <c r="C4031" s="35">
        <v>324</v>
      </c>
      <c r="D4031" s="36" t="s">
        <v>1025</v>
      </c>
      <c r="E4031" s="36">
        <v>4</v>
      </c>
      <c r="F4031" s="35">
        <v>4030</v>
      </c>
      <c r="G4031" s="36" t="s">
        <v>1025</v>
      </c>
      <c r="H4031" s="36">
        <v>1244</v>
      </c>
      <c r="I4031" s="36" t="s">
        <v>1038</v>
      </c>
      <c r="J4031" s="35" t="s">
        <v>1038</v>
      </c>
    </row>
    <row r="4032" spans="1:10" x14ac:dyDescent="0.25">
      <c r="A4032" s="27">
        <v>2816015</v>
      </c>
      <c r="B4032" s="34" t="s">
        <v>1039</v>
      </c>
      <c r="C4032" s="35">
        <v>41709</v>
      </c>
      <c r="D4032" s="36" t="s">
        <v>1025</v>
      </c>
      <c r="E4032" s="36">
        <v>416</v>
      </c>
      <c r="F4032" s="35">
        <v>7743</v>
      </c>
      <c r="G4032" s="36" t="s">
        <v>1025</v>
      </c>
      <c r="H4032" s="36">
        <v>19</v>
      </c>
      <c r="I4032" s="36" t="s">
        <v>1038</v>
      </c>
      <c r="J4032" s="35" t="s">
        <v>1038</v>
      </c>
    </row>
    <row r="4033" spans="1:10" x14ac:dyDescent="0.25">
      <c r="A4033" s="27">
        <v>2816023</v>
      </c>
      <c r="B4033" s="34" t="s">
        <v>3339</v>
      </c>
      <c r="C4033" s="35">
        <v>36257</v>
      </c>
      <c r="D4033" s="36" t="s">
        <v>1025</v>
      </c>
      <c r="E4033" s="36">
        <v>363</v>
      </c>
      <c r="F4033" s="35">
        <v>8973</v>
      </c>
      <c r="G4033" s="36" t="s">
        <v>1025</v>
      </c>
      <c r="H4033" s="36">
        <v>25</v>
      </c>
      <c r="I4033" s="36">
        <v>43</v>
      </c>
      <c r="J4033" s="35">
        <v>990</v>
      </c>
    </row>
    <row r="4034" spans="1:10" x14ac:dyDescent="0.25">
      <c r="A4034" s="27">
        <v>2816024</v>
      </c>
      <c r="B4034" s="34" t="s">
        <v>1037</v>
      </c>
      <c r="C4034" s="35">
        <v>817</v>
      </c>
      <c r="D4034" s="36" t="s">
        <v>1025</v>
      </c>
      <c r="E4034" s="36">
        <v>8</v>
      </c>
      <c r="F4034" s="35">
        <v>5579</v>
      </c>
      <c r="G4034" s="36" t="s">
        <v>1025</v>
      </c>
      <c r="H4034" s="36">
        <v>683</v>
      </c>
      <c r="I4034" s="36" t="s">
        <v>1038</v>
      </c>
      <c r="J4034" s="35" t="s">
        <v>1038</v>
      </c>
    </row>
    <row r="4035" spans="1:10" x14ac:dyDescent="0.25">
      <c r="A4035" s="27">
        <v>2816025</v>
      </c>
      <c r="B4035" s="34" t="s">
        <v>1073</v>
      </c>
      <c r="C4035" s="35">
        <v>35440</v>
      </c>
      <c r="D4035" s="36" t="s">
        <v>1025</v>
      </c>
      <c r="E4035" s="36">
        <v>355</v>
      </c>
      <c r="F4035" s="35">
        <v>3394</v>
      </c>
      <c r="G4035" s="36" t="s">
        <v>1025</v>
      </c>
      <c r="H4035" s="36">
        <v>10</v>
      </c>
      <c r="I4035" s="36" t="s">
        <v>1038</v>
      </c>
      <c r="J4035" s="35" t="s">
        <v>1038</v>
      </c>
    </row>
    <row r="4036" spans="1:10" x14ac:dyDescent="0.25">
      <c r="A4036" s="27">
        <v>2816033</v>
      </c>
      <c r="B4036" s="34" t="s">
        <v>3340</v>
      </c>
      <c r="C4036" s="35">
        <v>63370</v>
      </c>
      <c r="D4036" s="39" t="s">
        <v>1033</v>
      </c>
      <c r="E4036" s="36">
        <v>634</v>
      </c>
      <c r="F4036" s="35">
        <v>27783</v>
      </c>
      <c r="G4036" s="36" t="s">
        <v>1025</v>
      </c>
      <c r="H4036" s="36">
        <v>44</v>
      </c>
      <c r="I4036" s="36">
        <v>1</v>
      </c>
      <c r="J4036" s="35">
        <v>205</v>
      </c>
    </row>
    <row r="4037" spans="1:10" x14ac:dyDescent="0.25">
      <c r="A4037" s="27">
        <v>2816034</v>
      </c>
      <c r="B4037" s="34" t="s">
        <v>1116</v>
      </c>
      <c r="C4037" s="35">
        <v>1008</v>
      </c>
      <c r="D4037" s="36" t="s">
        <v>1025</v>
      </c>
      <c r="E4037" s="36">
        <v>10</v>
      </c>
      <c r="F4037" s="35">
        <v>19318</v>
      </c>
      <c r="G4037" s="36" t="s">
        <v>1025</v>
      </c>
      <c r="H4037" s="36">
        <v>1916</v>
      </c>
      <c r="I4037" s="36" t="s">
        <v>1038</v>
      </c>
      <c r="J4037" s="35" t="s">
        <v>1038</v>
      </c>
    </row>
    <row r="4038" spans="1:10" x14ac:dyDescent="0.25">
      <c r="A4038" s="27">
        <v>2816035</v>
      </c>
      <c r="B4038" s="34" t="s">
        <v>1039</v>
      </c>
      <c r="C4038" s="35">
        <v>62362</v>
      </c>
      <c r="D4038" s="36" t="s">
        <v>1025</v>
      </c>
      <c r="E4038" s="36">
        <v>624</v>
      </c>
      <c r="F4038" s="35">
        <v>8465</v>
      </c>
      <c r="G4038" s="36" t="s">
        <v>1025</v>
      </c>
      <c r="H4038" s="36">
        <v>14</v>
      </c>
      <c r="I4038" s="36" t="s">
        <v>1038</v>
      </c>
      <c r="J4038" s="35" t="s">
        <v>1038</v>
      </c>
    </row>
    <row r="4039" spans="1:10" x14ac:dyDescent="0.25">
      <c r="A4039" s="27">
        <v>2816043</v>
      </c>
      <c r="B4039" s="34" t="s">
        <v>3341</v>
      </c>
      <c r="C4039" s="35">
        <v>35798</v>
      </c>
      <c r="D4039" s="36" t="s">
        <v>1025</v>
      </c>
      <c r="E4039" s="36">
        <v>358</v>
      </c>
      <c r="F4039" s="35">
        <v>8041</v>
      </c>
      <c r="G4039" s="36" t="s">
        <v>1025</v>
      </c>
      <c r="H4039" s="36">
        <v>22</v>
      </c>
      <c r="I4039" s="36">
        <v>46</v>
      </c>
      <c r="J4039" s="35">
        <v>1122</v>
      </c>
    </row>
    <row r="4040" spans="1:10" x14ac:dyDescent="0.25">
      <c r="A4040" s="27">
        <v>2816044</v>
      </c>
      <c r="B4040" s="34" t="s">
        <v>1064</v>
      </c>
      <c r="C4040" s="35">
        <v>1707</v>
      </c>
      <c r="D4040" s="36" t="s">
        <v>1025</v>
      </c>
      <c r="E4040" s="36">
        <v>17</v>
      </c>
      <c r="F4040" s="35">
        <v>4474</v>
      </c>
      <c r="G4040" s="36" t="s">
        <v>1025</v>
      </c>
      <c r="H4040" s="36">
        <v>262</v>
      </c>
      <c r="I4040" s="36" t="s">
        <v>1038</v>
      </c>
      <c r="J4040" s="35" t="s">
        <v>1038</v>
      </c>
    </row>
    <row r="4041" spans="1:10" x14ac:dyDescent="0.25">
      <c r="A4041" s="27">
        <v>2816045</v>
      </c>
      <c r="B4041" s="34" t="s">
        <v>1039</v>
      </c>
      <c r="C4041" s="35">
        <v>34091</v>
      </c>
      <c r="D4041" s="36" t="s">
        <v>1025</v>
      </c>
      <c r="E4041" s="36">
        <v>341</v>
      </c>
      <c r="F4041" s="35">
        <v>3567</v>
      </c>
      <c r="G4041" s="36" t="s">
        <v>1025</v>
      </c>
      <c r="H4041" s="36">
        <v>10</v>
      </c>
      <c r="I4041" s="36" t="s">
        <v>1038</v>
      </c>
      <c r="J4041" s="35" t="s">
        <v>1038</v>
      </c>
    </row>
    <row r="4042" spans="1:10" x14ac:dyDescent="0.25">
      <c r="A4042" s="27" t="s">
        <v>1025</v>
      </c>
      <c r="B4042" s="40" t="s">
        <v>3342</v>
      </c>
      <c r="C4042" s="41"/>
      <c r="D4042" s="41"/>
      <c r="E4042" s="41"/>
      <c r="F4042" s="41"/>
      <c r="G4042" s="41"/>
      <c r="H4042" s="41"/>
      <c r="I4042" s="41"/>
      <c r="J4042" s="41"/>
    </row>
    <row r="4043" spans="1:10" x14ac:dyDescent="0.25">
      <c r="A4043" s="27" t="s">
        <v>1025</v>
      </c>
      <c r="B4043" s="37" t="s">
        <v>1028</v>
      </c>
      <c r="C4043" s="38"/>
      <c r="D4043" s="38"/>
      <c r="E4043" s="38"/>
      <c r="F4043" s="38"/>
      <c r="G4043" s="38"/>
      <c r="H4043" s="38"/>
      <c r="I4043" s="38"/>
      <c r="J4043" s="38"/>
    </row>
    <row r="4044" spans="1:10" x14ac:dyDescent="0.25">
      <c r="A4044" s="27">
        <v>2817011</v>
      </c>
      <c r="B4044" s="34" t="s">
        <v>3343</v>
      </c>
      <c r="C4044" s="35">
        <v>1062</v>
      </c>
      <c r="D4044" s="36" t="s">
        <v>1025</v>
      </c>
      <c r="E4044" s="36">
        <v>11</v>
      </c>
      <c r="F4044" s="35">
        <v>23343</v>
      </c>
      <c r="G4044" s="36" t="s">
        <v>1025</v>
      </c>
      <c r="H4044" s="36">
        <v>2198</v>
      </c>
      <c r="I4044" s="36">
        <v>2315</v>
      </c>
      <c r="J4044" s="35">
        <v>279</v>
      </c>
    </row>
    <row r="4045" spans="1:10" x14ac:dyDescent="0.25">
      <c r="A4045" s="27" t="s">
        <v>1025</v>
      </c>
      <c r="B4045" s="37" t="s">
        <v>1030</v>
      </c>
      <c r="C4045" s="38"/>
      <c r="D4045" s="38"/>
      <c r="E4045" s="38"/>
      <c r="F4045" s="38"/>
      <c r="G4045" s="38"/>
      <c r="H4045" s="38"/>
      <c r="I4045" s="38"/>
      <c r="J4045" s="38"/>
    </row>
    <row r="4046" spans="1:10" x14ac:dyDescent="0.25">
      <c r="A4046" s="27">
        <v>2817022</v>
      </c>
      <c r="B4046" s="34" t="s">
        <v>3344</v>
      </c>
      <c r="C4046" s="35">
        <v>26334</v>
      </c>
      <c r="D4046" s="36" t="s">
        <v>1025</v>
      </c>
      <c r="E4046" s="36">
        <v>263</v>
      </c>
      <c r="F4046" s="35">
        <v>6547</v>
      </c>
      <c r="G4046" s="36" t="s">
        <v>1025</v>
      </c>
      <c r="H4046" s="36">
        <v>25</v>
      </c>
      <c r="I4046" s="36">
        <v>147</v>
      </c>
      <c r="J4046" s="35">
        <v>1380</v>
      </c>
    </row>
    <row r="4047" spans="1:10" x14ac:dyDescent="0.25">
      <c r="A4047" s="27">
        <v>2817032</v>
      </c>
      <c r="B4047" s="34" t="s">
        <v>3345</v>
      </c>
      <c r="C4047" s="35">
        <v>31190</v>
      </c>
      <c r="D4047" s="36" t="s">
        <v>1025</v>
      </c>
      <c r="E4047" s="36">
        <v>312</v>
      </c>
      <c r="F4047" s="35">
        <v>3667</v>
      </c>
      <c r="G4047" s="36" t="s">
        <v>1025</v>
      </c>
      <c r="H4047" s="36">
        <v>12</v>
      </c>
      <c r="I4047" s="36">
        <v>86</v>
      </c>
      <c r="J4047" s="35">
        <v>2063</v>
      </c>
    </row>
    <row r="4048" spans="1:10" x14ac:dyDescent="0.25">
      <c r="A4048" s="27">
        <v>2817052</v>
      </c>
      <c r="B4048" s="34" t="s">
        <v>3346</v>
      </c>
      <c r="C4048" s="35">
        <v>22441</v>
      </c>
      <c r="D4048" s="36" t="s">
        <v>1025</v>
      </c>
      <c r="E4048" s="36">
        <v>224</v>
      </c>
      <c r="F4048" s="35">
        <v>5592</v>
      </c>
      <c r="G4048" s="36" t="s">
        <v>1025</v>
      </c>
      <c r="H4048" s="36">
        <v>25</v>
      </c>
      <c r="I4048" s="36">
        <v>249</v>
      </c>
      <c r="J4048" s="35">
        <v>1578</v>
      </c>
    </row>
    <row r="4049" spans="1:10" x14ac:dyDescent="0.25">
      <c r="A4049" s="27">
        <v>2817062</v>
      </c>
      <c r="B4049" s="34" t="s">
        <v>3347</v>
      </c>
      <c r="C4049" s="35">
        <v>34624</v>
      </c>
      <c r="D4049" s="36" t="s">
        <v>1025</v>
      </c>
      <c r="E4049" s="36">
        <v>346</v>
      </c>
      <c r="F4049" s="35">
        <v>12978</v>
      </c>
      <c r="G4049" s="36" t="s">
        <v>1025</v>
      </c>
      <c r="H4049" s="36">
        <v>37</v>
      </c>
      <c r="I4049" s="36">
        <v>53</v>
      </c>
      <c r="J4049" s="35">
        <v>634</v>
      </c>
    </row>
    <row r="4050" spans="1:10" x14ac:dyDescent="0.25">
      <c r="A4050" s="27">
        <v>2817072</v>
      </c>
      <c r="B4050" s="34" t="s">
        <v>3314</v>
      </c>
      <c r="C4050" s="35">
        <v>27955</v>
      </c>
      <c r="D4050" s="36" t="s">
        <v>1025</v>
      </c>
      <c r="E4050" s="36">
        <v>280</v>
      </c>
      <c r="F4050" s="35">
        <v>5883</v>
      </c>
      <c r="G4050" s="36" t="s">
        <v>1025</v>
      </c>
      <c r="H4050" s="36">
        <v>21</v>
      </c>
      <c r="I4050" s="36">
        <v>130</v>
      </c>
      <c r="J4050" s="35">
        <v>1525</v>
      </c>
    </row>
    <row r="4051" spans="1:10" x14ac:dyDescent="0.25">
      <c r="A4051" s="27" t="s">
        <v>1025</v>
      </c>
      <c r="B4051" s="37" t="s">
        <v>1649</v>
      </c>
      <c r="C4051" s="38"/>
      <c r="D4051" s="38"/>
      <c r="E4051" s="38"/>
      <c r="F4051" s="38"/>
      <c r="G4051" s="38"/>
      <c r="H4051" s="38"/>
      <c r="I4051" s="38"/>
      <c r="J4051" s="38"/>
    </row>
    <row r="4052" spans="1:10" x14ac:dyDescent="0.25">
      <c r="A4052" s="27">
        <v>2817043</v>
      </c>
      <c r="B4052" s="34" t="s">
        <v>3348</v>
      </c>
      <c r="C4052" s="35">
        <v>14920</v>
      </c>
      <c r="D4052" s="36" t="s">
        <v>1025</v>
      </c>
      <c r="E4052" s="36">
        <v>149</v>
      </c>
      <c r="F4052" s="35">
        <v>5340</v>
      </c>
      <c r="G4052" s="36" t="s">
        <v>1025</v>
      </c>
      <c r="H4052" s="36">
        <v>36</v>
      </c>
      <c r="I4052" s="36">
        <v>684</v>
      </c>
      <c r="J4052" s="35">
        <v>1643</v>
      </c>
    </row>
    <row r="4053" spans="1:10" x14ac:dyDescent="0.25">
      <c r="A4053" s="27">
        <v>2817044</v>
      </c>
      <c r="B4053" s="34" t="s">
        <v>1037</v>
      </c>
      <c r="C4053" s="35">
        <v>1518</v>
      </c>
      <c r="D4053" s="36" t="s">
        <v>1025</v>
      </c>
      <c r="E4053" s="36">
        <v>15</v>
      </c>
      <c r="F4053" s="35">
        <v>2517</v>
      </c>
      <c r="G4053" s="36" t="s">
        <v>1025</v>
      </c>
      <c r="H4053" s="36">
        <v>166</v>
      </c>
      <c r="I4053" s="36" t="s">
        <v>1038</v>
      </c>
      <c r="J4053" s="35" t="s">
        <v>1038</v>
      </c>
    </row>
    <row r="4054" spans="1:10" x14ac:dyDescent="0.25">
      <c r="A4054" s="27">
        <v>2817045</v>
      </c>
      <c r="B4054" s="34" t="s">
        <v>1049</v>
      </c>
      <c r="C4054" s="35">
        <v>13402</v>
      </c>
      <c r="D4054" s="36" t="s">
        <v>1025</v>
      </c>
      <c r="E4054" s="36">
        <v>134</v>
      </c>
      <c r="F4054" s="35">
        <v>2823</v>
      </c>
      <c r="G4054" s="36" t="s">
        <v>1025</v>
      </c>
      <c r="H4054" s="36">
        <v>21</v>
      </c>
      <c r="I4054" s="36" t="s">
        <v>1038</v>
      </c>
      <c r="J4054" s="35" t="s">
        <v>1038</v>
      </c>
    </row>
    <row r="4055" spans="1:10" x14ac:dyDescent="0.25">
      <c r="A4055" s="27">
        <v>2817083</v>
      </c>
      <c r="B4055" s="34" t="s">
        <v>3349</v>
      </c>
      <c r="C4055" s="35">
        <v>34795</v>
      </c>
      <c r="D4055" s="36" t="s">
        <v>1025</v>
      </c>
      <c r="E4055" s="36">
        <v>348</v>
      </c>
      <c r="F4055" s="35">
        <v>6535</v>
      </c>
      <c r="G4055" s="36" t="s">
        <v>1025</v>
      </c>
      <c r="H4055" s="36">
        <v>19</v>
      </c>
      <c r="I4055" s="36">
        <v>51</v>
      </c>
      <c r="J4055" s="35">
        <v>1381</v>
      </c>
    </row>
    <row r="4056" spans="1:10" x14ac:dyDescent="0.25">
      <c r="A4056" s="27">
        <v>2817084</v>
      </c>
      <c r="B4056" s="34" t="s">
        <v>1037</v>
      </c>
      <c r="C4056" s="35">
        <v>1842</v>
      </c>
      <c r="D4056" s="36" t="s">
        <v>1025</v>
      </c>
      <c r="E4056" s="36">
        <v>18</v>
      </c>
      <c r="F4056" s="35">
        <v>3049</v>
      </c>
      <c r="G4056" s="36" t="s">
        <v>1025</v>
      </c>
      <c r="H4056" s="36">
        <v>166</v>
      </c>
      <c r="I4056" s="36" t="s">
        <v>1038</v>
      </c>
      <c r="J4056" s="35" t="s">
        <v>1038</v>
      </c>
    </row>
    <row r="4057" spans="1:10" x14ac:dyDescent="0.25">
      <c r="A4057" s="27">
        <v>2817085</v>
      </c>
      <c r="B4057" s="34" t="s">
        <v>1049</v>
      </c>
      <c r="C4057" s="35">
        <v>32953</v>
      </c>
      <c r="D4057" s="36" t="s">
        <v>1025</v>
      </c>
      <c r="E4057" s="36">
        <v>330</v>
      </c>
      <c r="F4057" s="35">
        <v>3486</v>
      </c>
      <c r="G4057" s="36" t="s">
        <v>1025</v>
      </c>
      <c r="H4057" s="36">
        <v>11</v>
      </c>
      <c r="I4057" s="36" t="s">
        <v>1038</v>
      </c>
      <c r="J4057" s="35" t="s">
        <v>1038</v>
      </c>
    </row>
    <row r="4058" spans="1:10" x14ac:dyDescent="0.25">
      <c r="A4058" s="27" t="s">
        <v>1025</v>
      </c>
      <c r="B4058" s="40" t="s">
        <v>3350</v>
      </c>
      <c r="C4058" s="41"/>
      <c r="D4058" s="41"/>
      <c r="E4058" s="41"/>
      <c r="F4058" s="41"/>
      <c r="G4058" s="41"/>
      <c r="H4058" s="41"/>
      <c r="I4058" s="41"/>
      <c r="J4058" s="41"/>
    </row>
    <row r="4059" spans="1:10" x14ac:dyDescent="0.25">
      <c r="A4059" s="27" t="s">
        <v>1025</v>
      </c>
      <c r="B4059" s="37" t="s">
        <v>2576</v>
      </c>
      <c r="C4059" s="38"/>
      <c r="D4059" s="38"/>
      <c r="E4059" s="38"/>
      <c r="F4059" s="38"/>
      <c r="G4059" s="38"/>
      <c r="H4059" s="38"/>
      <c r="I4059" s="38"/>
      <c r="J4059" s="38"/>
    </row>
    <row r="4060" spans="1:10" x14ac:dyDescent="0.25">
      <c r="A4060" s="27">
        <v>2819012</v>
      </c>
      <c r="B4060" s="34" t="s">
        <v>3351</v>
      </c>
      <c r="C4060" s="35">
        <v>17497</v>
      </c>
      <c r="D4060" s="36" t="s">
        <v>1025</v>
      </c>
      <c r="E4060" s="36">
        <v>175</v>
      </c>
      <c r="F4060" s="35">
        <v>2845</v>
      </c>
      <c r="G4060" s="36" t="s">
        <v>1025</v>
      </c>
      <c r="H4060" s="36">
        <v>16</v>
      </c>
      <c r="I4060" s="36">
        <v>487</v>
      </c>
      <c r="J4060" s="35">
        <v>2209</v>
      </c>
    </row>
    <row r="4061" spans="1:10" x14ac:dyDescent="0.25">
      <c r="A4061" s="27">
        <v>2819022</v>
      </c>
      <c r="B4061" s="34" t="s">
        <v>3352</v>
      </c>
      <c r="C4061" s="35">
        <v>17678</v>
      </c>
      <c r="D4061" s="36" t="s">
        <v>1025</v>
      </c>
      <c r="E4061" s="36">
        <v>177</v>
      </c>
      <c r="F4061" s="35">
        <v>3273</v>
      </c>
      <c r="G4061" s="36" t="s">
        <v>1025</v>
      </c>
      <c r="H4061" s="36">
        <v>19</v>
      </c>
      <c r="I4061" s="36">
        <v>474</v>
      </c>
      <c r="J4061" s="35">
        <v>2142</v>
      </c>
    </row>
    <row r="4062" spans="1:10" x14ac:dyDescent="0.25">
      <c r="A4062" s="27" t="s">
        <v>1025</v>
      </c>
      <c r="B4062" s="37" t="s">
        <v>1071</v>
      </c>
      <c r="C4062" s="38"/>
      <c r="D4062" s="38"/>
      <c r="E4062" s="38"/>
      <c r="F4062" s="38"/>
      <c r="G4062" s="38"/>
      <c r="H4062" s="38"/>
      <c r="I4062" s="38"/>
      <c r="J4062" s="38"/>
    </row>
    <row r="4063" spans="1:10" x14ac:dyDescent="0.25">
      <c r="A4063" s="27">
        <v>2819033</v>
      </c>
      <c r="B4063" s="34" t="s">
        <v>3353</v>
      </c>
      <c r="C4063" s="35">
        <v>34147</v>
      </c>
      <c r="D4063" s="36" t="s">
        <v>1025</v>
      </c>
      <c r="E4063" s="36">
        <v>341</v>
      </c>
      <c r="F4063" s="35">
        <v>16755</v>
      </c>
      <c r="G4063" s="36" t="s">
        <v>1025</v>
      </c>
      <c r="H4063" s="36">
        <v>49</v>
      </c>
      <c r="I4063" s="36">
        <v>56</v>
      </c>
      <c r="J4063" s="35">
        <v>449</v>
      </c>
    </row>
    <row r="4064" spans="1:10" x14ac:dyDescent="0.25">
      <c r="A4064" s="27">
        <v>2819034</v>
      </c>
      <c r="B4064" s="34" t="s">
        <v>1037</v>
      </c>
      <c r="C4064" s="35">
        <v>1088</v>
      </c>
      <c r="D4064" s="36" t="s">
        <v>1025</v>
      </c>
      <c r="E4064" s="36">
        <v>11</v>
      </c>
      <c r="F4064" s="35">
        <v>11341</v>
      </c>
      <c r="G4064" s="36" t="s">
        <v>1025</v>
      </c>
      <c r="H4064" s="36">
        <v>1042</v>
      </c>
      <c r="I4064" s="36" t="s">
        <v>1038</v>
      </c>
      <c r="J4064" s="35" t="s">
        <v>1038</v>
      </c>
    </row>
    <row r="4065" spans="1:10" x14ac:dyDescent="0.25">
      <c r="A4065" s="27">
        <v>2819035</v>
      </c>
      <c r="B4065" s="34" t="s">
        <v>1049</v>
      </c>
      <c r="C4065" s="35">
        <v>33059</v>
      </c>
      <c r="D4065" s="36" t="s">
        <v>1025</v>
      </c>
      <c r="E4065" s="36">
        <v>330</v>
      </c>
      <c r="F4065" s="35">
        <v>5414</v>
      </c>
      <c r="G4065" s="36" t="s">
        <v>1025</v>
      </c>
      <c r="H4065" s="36">
        <v>16</v>
      </c>
      <c r="I4065" s="36" t="s">
        <v>1038</v>
      </c>
      <c r="J4065" s="35" t="s">
        <v>1038</v>
      </c>
    </row>
    <row r="4066" spans="1:10" x14ac:dyDescent="0.25">
      <c r="A4066" s="27" t="s">
        <v>1025</v>
      </c>
      <c r="B4066" s="40" t="s">
        <v>3354</v>
      </c>
      <c r="C4066" s="41"/>
      <c r="D4066" s="41"/>
      <c r="E4066" s="41"/>
      <c r="F4066" s="41"/>
      <c r="G4066" s="41"/>
      <c r="H4066" s="41"/>
      <c r="I4066" s="41"/>
      <c r="J4066" s="41"/>
    </row>
    <row r="4067" spans="1:10" x14ac:dyDescent="0.25">
      <c r="A4067" s="27">
        <v>2861011</v>
      </c>
      <c r="B4067" s="34" t="s">
        <v>3355</v>
      </c>
      <c r="C4067" s="35">
        <v>7982</v>
      </c>
      <c r="D4067" s="36" t="s">
        <v>1025</v>
      </c>
      <c r="E4067" s="36">
        <v>80</v>
      </c>
      <c r="F4067" s="35">
        <v>120142</v>
      </c>
      <c r="G4067" s="36" t="s">
        <v>1025</v>
      </c>
      <c r="H4067" s="36">
        <v>1505</v>
      </c>
      <c r="I4067" s="36">
        <v>1704</v>
      </c>
      <c r="J4067" s="35">
        <v>31</v>
      </c>
    </row>
    <row r="4068" spans="1:10" x14ac:dyDescent="0.25">
      <c r="A4068" s="27">
        <v>2862011</v>
      </c>
      <c r="B4068" s="34" t="s">
        <v>2993</v>
      </c>
      <c r="C4068" s="35">
        <v>8833</v>
      </c>
      <c r="D4068" s="36" t="s">
        <v>1025</v>
      </c>
      <c r="E4068" s="36">
        <v>88</v>
      </c>
      <c r="F4068" s="35">
        <v>172362</v>
      </c>
      <c r="G4068" s="39" t="s">
        <v>1033</v>
      </c>
      <c r="H4068" s="36">
        <v>1951</v>
      </c>
      <c r="I4068" s="36">
        <v>1555</v>
      </c>
      <c r="J4068" s="35">
        <v>21</v>
      </c>
    </row>
    <row r="4069" spans="1:10" x14ac:dyDescent="0.25">
      <c r="A4069" s="27" t="s">
        <v>1025</v>
      </c>
      <c r="B4069" s="40" t="s">
        <v>3356</v>
      </c>
      <c r="C4069" s="41"/>
      <c r="D4069" s="41"/>
      <c r="E4069" s="41"/>
      <c r="F4069" s="41"/>
      <c r="G4069" s="41"/>
      <c r="H4069" s="41"/>
      <c r="I4069" s="41"/>
      <c r="J4069" s="41"/>
    </row>
    <row r="4070" spans="1:10" x14ac:dyDescent="0.25">
      <c r="A4070" s="27" t="s">
        <v>1025</v>
      </c>
      <c r="B4070" s="40" t="s">
        <v>3357</v>
      </c>
      <c r="C4070" s="41"/>
      <c r="D4070" s="41"/>
      <c r="E4070" s="41"/>
      <c r="F4070" s="41"/>
      <c r="G4070" s="41"/>
      <c r="H4070" s="41"/>
      <c r="I4070" s="41"/>
      <c r="J4070" s="41"/>
    </row>
    <row r="4071" spans="1:10" x14ac:dyDescent="0.25">
      <c r="A4071" s="27" t="s">
        <v>1025</v>
      </c>
      <c r="B4071" s="37" t="s">
        <v>1028</v>
      </c>
      <c r="C4071" s="38"/>
      <c r="D4071" s="38"/>
      <c r="E4071" s="38"/>
      <c r="F4071" s="38"/>
      <c r="G4071" s="38"/>
      <c r="H4071" s="38"/>
      <c r="I4071" s="38"/>
      <c r="J4071" s="38"/>
    </row>
    <row r="4072" spans="1:10" x14ac:dyDescent="0.25">
      <c r="A4072" s="27">
        <v>3001011</v>
      </c>
      <c r="B4072" s="34" t="s">
        <v>3358</v>
      </c>
      <c r="C4072" s="35">
        <v>1277</v>
      </c>
      <c r="D4072" s="36" t="s">
        <v>1025</v>
      </c>
      <c r="E4072" s="36">
        <v>13</v>
      </c>
      <c r="F4072" s="35">
        <v>18684</v>
      </c>
      <c r="G4072" s="36" t="s">
        <v>1025</v>
      </c>
      <c r="H4072" s="36">
        <v>1463</v>
      </c>
      <c r="I4072" s="36">
        <v>2303</v>
      </c>
      <c r="J4072" s="35">
        <v>379</v>
      </c>
    </row>
    <row r="4073" spans="1:10" x14ac:dyDescent="0.25">
      <c r="A4073" s="27" t="s">
        <v>1025</v>
      </c>
      <c r="B4073" s="37" t="s">
        <v>1053</v>
      </c>
      <c r="C4073" s="38"/>
      <c r="D4073" s="38"/>
      <c r="E4073" s="38"/>
      <c r="F4073" s="38"/>
      <c r="G4073" s="38"/>
      <c r="H4073" s="38"/>
      <c r="I4073" s="38"/>
      <c r="J4073" s="38"/>
    </row>
    <row r="4074" spans="1:10" x14ac:dyDescent="0.25">
      <c r="A4074" s="27">
        <v>3001022</v>
      </c>
      <c r="B4074" s="34" t="s">
        <v>3359</v>
      </c>
      <c r="C4074" s="35">
        <v>20909</v>
      </c>
      <c r="D4074" s="36" t="s">
        <v>1025</v>
      </c>
      <c r="E4074" s="36">
        <v>209</v>
      </c>
      <c r="F4074" s="35">
        <v>8502</v>
      </c>
      <c r="G4074" s="36" t="s">
        <v>1025</v>
      </c>
      <c r="H4074" s="36">
        <v>41</v>
      </c>
      <c r="I4074" s="36">
        <v>292</v>
      </c>
      <c r="J4074" s="35">
        <v>1050</v>
      </c>
    </row>
    <row r="4075" spans="1:10" x14ac:dyDescent="0.25">
      <c r="A4075" s="27">
        <v>3001032</v>
      </c>
      <c r="B4075" s="34" t="s">
        <v>3358</v>
      </c>
      <c r="C4075" s="35">
        <v>21294</v>
      </c>
      <c r="D4075" s="36" t="s">
        <v>1025</v>
      </c>
      <c r="E4075" s="36">
        <v>213</v>
      </c>
      <c r="F4075" s="35">
        <v>6067</v>
      </c>
      <c r="G4075" s="36" t="s">
        <v>1025</v>
      </c>
      <c r="H4075" s="36">
        <v>28</v>
      </c>
      <c r="I4075" s="36">
        <v>279</v>
      </c>
      <c r="J4075" s="35">
        <v>1474</v>
      </c>
    </row>
    <row r="4076" spans="1:10" x14ac:dyDescent="0.25">
      <c r="A4076" s="27" t="s">
        <v>1025</v>
      </c>
      <c r="B4076" s="37" t="s">
        <v>1649</v>
      </c>
      <c r="C4076" s="38"/>
      <c r="D4076" s="38"/>
      <c r="E4076" s="38"/>
      <c r="F4076" s="38"/>
      <c r="G4076" s="38"/>
      <c r="H4076" s="38"/>
      <c r="I4076" s="38"/>
      <c r="J4076" s="38"/>
    </row>
    <row r="4077" spans="1:10" x14ac:dyDescent="0.25">
      <c r="A4077" s="27">
        <v>3001043</v>
      </c>
      <c r="B4077" s="34" t="s">
        <v>3360</v>
      </c>
      <c r="C4077" s="35">
        <v>12313</v>
      </c>
      <c r="D4077" s="36" t="s">
        <v>1025</v>
      </c>
      <c r="E4077" s="36">
        <v>123</v>
      </c>
      <c r="F4077" s="35">
        <v>6468</v>
      </c>
      <c r="G4077" s="36" t="s">
        <v>1025</v>
      </c>
      <c r="H4077" s="36">
        <v>53</v>
      </c>
      <c r="I4077" s="36">
        <v>1007</v>
      </c>
      <c r="J4077" s="35">
        <v>1394</v>
      </c>
    </row>
    <row r="4078" spans="1:10" x14ac:dyDescent="0.25">
      <c r="A4078" s="27">
        <v>3001044</v>
      </c>
      <c r="B4078" s="34" t="s">
        <v>1129</v>
      </c>
      <c r="C4078" s="35">
        <v>515</v>
      </c>
      <c r="D4078" s="36" t="s">
        <v>1025</v>
      </c>
      <c r="E4078" s="36">
        <v>5</v>
      </c>
      <c r="F4078" s="35">
        <v>3019</v>
      </c>
      <c r="G4078" s="36" t="s">
        <v>1025</v>
      </c>
      <c r="H4078" s="36">
        <v>586</v>
      </c>
      <c r="I4078" s="36" t="s">
        <v>1038</v>
      </c>
      <c r="J4078" s="35" t="s">
        <v>1038</v>
      </c>
    </row>
    <row r="4079" spans="1:10" x14ac:dyDescent="0.25">
      <c r="A4079" s="27">
        <v>3001045</v>
      </c>
      <c r="B4079" s="34" t="s">
        <v>1049</v>
      </c>
      <c r="C4079" s="35">
        <v>11798</v>
      </c>
      <c r="D4079" s="36" t="s">
        <v>1025</v>
      </c>
      <c r="E4079" s="36">
        <v>118</v>
      </c>
      <c r="F4079" s="35">
        <v>3449</v>
      </c>
      <c r="G4079" s="36" t="s">
        <v>1025</v>
      </c>
      <c r="H4079" s="36">
        <v>29</v>
      </c>
      <c r="I4079" s="36" t="s">
        <v>1038</v>
      </c>
      <c r="J4079" s="35" t="s">
        <v>1038</v>
      </c>
    </row>
    <row r="4080" spans="1:10" x14ac:dyDescent="0.25">
      <c r="A4080" s="27">
        <v>3001053</v>
      </c>
      <c r="B4080" s="34" t="s">
        <v>3361</v>
      </c>
      <c r="C4080" s="35">
        <v>12713</v>
      </c>
      <c r="D4080" s="36" t="s">
        <v>1025</v>
      </c>
      <c r="E4080" s="36">
        <v>127</v>
      </c>
      <c r="F4080" s="35">
        <v>7508</v>
      </c>
      <c r="G4080" s="36" t="s">
        <v>1025</v>
      </c>
      <c r="H4080" s="36">
        <v>59</v>
      </c>
      <c r="I4080" s="36">
        <v>954</v>
      </c>
      <c r="J4080" s="35">
        <v>1205</v>
      </c>
    </row>
    <row r="4081" spans="1:10" x14ac:dyDescent="0.25">
      <c r="A4081" s="27">
        <v>3001054</v>
      </c>
      <c r="B4081" s="34" t="s">
        <v>1116</v>
      </c>
      <c r="C4081" s="35">
        <v>467</v>
      </c>
      <c r="D4081" s="36" t="s">
        <v>1025</v>
      </c>
      <c r="E4081" s="36">
        <v>5</v>
      </c>
      <c r="F4081" s="35">
        <v>4222</v>
      </c>
      <c r="G4081" s="36" t="s">
        <v>1025</v>
      </c>
      <c r="H4081" s="36">
        <v>904</v>
      </c>
      <c r="I4081" s="36" t="s">
        <v>1038</v>
      </c>
      <c r="J4081" s="35" t="s">
        <v>1038</v>
      </c>
    </row>
    <row r="4082" spans="1:10" x14ac:dyDescent="0.25">
      <c r="A4082" s="27">
        <v>3001055</v>
      </c>
      <c r="B4082" s="34" t="s">
        <v>1039</v>
      </c>
      <c r="C4082" s="35">
        <v>12246</v>
      </c>
      <c r="D4082" s="36" t="s">
        <v>1025</v>
      </c>
      <c r="E4082" s="36">
        <v>122</v>
      </c>
      <c r="F4082" s="35">
        <v>3286</v>
      </c>
      <c r="G4082" s="36" t="s">
        <v>1025</v>
      </c>
      <c r="H4082" s="36">
        <v>27</v>
      </c>
      <c r="I4082" s="36" t="s">
        <v>1038</v>
      </c>
      <c r="J4082" s="35" t="s">
        <v>1038</v>
      </c>
    </row>
    <row r="4083" spans="1:10" x14ac:dyDescent="0.25">
      <c r="A4083" s="27" t="s">
        <v>1025</v>
      </c>
      <c r="B4083" s="40" t="s">
        <v>3362</v>
      </c>
      <c r="C4083" s="41"/>
      <c r="D4083" s="41"/>
      <c r="E4083" s="41"/>
      <c r="F4083" s="41"/>
      <c r="G4083" s="41"/>
      <c r="H4083" s="41"/>
      <c r="I4083" s="41"/>
      <c r="J4083" s="41"/>
    </row>
    <row r="4084" spans="1:10" x14ac:dyDescent="0.25">
      <c r="A4084" s="27" t="s">
        <v>1025</v>
      </c>
      <c r="B4084" s="37" t="s">
        <v>1028</v>
      </c>
      <c r="C4084" s="38"/>
      <c r="D4084" s="38"/>
      <c r="E4084" s="38"/>
      <c r="F4084" s="38"/>
      <c r="G4084" s="38"/>
      <c r="H4084" s="38"/>
      <c r="I4084" s="38"/>
      <c r="J4084" s="38"/>
    </row>
    <row r="4085" spans="1:10" x14ac:dyDescent="0.25">
      <c r="A4085" s="27">
        <v>3002011</v>
      </c>
      <c r="B4085" s="34" t="s">
        <v>3363</v>
      </c>
      <c r="C4085" s="35">
        <v>1017</v>
      </c>
      <c r="D4085" s="36" t="s">
        <v>1025</v>
      </c>
      <c r="E4085" s="36">
        <v>10</v>
      </c>
      <c r="F4085" s="35">
        <v>10735</v>
      </c>
      <c r="G4085" s="36" t="s">
        <v>1025</v>
      </c>
      <c r="H4085" s="36">
        <v>1056</v>
      </c>
      <c r="I4085" s="36">
        <v>2320</v>
      </c>
      <c r="J4085" s="35">
        <v>803</v>
      </c>
    </row>
    <row r="4086" spans="1:10" x14ac:dyDescent="0.25">
      <c r="A4086" s="27" t="s">
        <v>1025</v>
      </c>
      <c r="B4086" s="37" t="s">
        <v>1030</v>
      </c>
      <c r="C4086" s="38"/>
      <c r="D4086" s="38"/>
      <c r="E4086" s="38"/>
      <c r="F4086" s="38"/>
      <c r="G4086" s="38"/>
      <c r="H4086" s="38"/>
      <c r="I4086" s="38"/>
      <c r="J4086" s="38"/>
    </row>
    <row r="4087" spans="1:10" x14ac:dyDescent="0.25">
      <c r="A4087" s="27">
        <v>3002022</v>
      </c>
      <c r="B4087" s="34" t="s">
        <v>3363</v>
      </c>
      <c r="C4087" s="35">
        <v>34577</v>
      </c>
      <c r="D4087" s="36" t="s">
        <v>1025</v>
      </c>
      <c r="E4087" s="36">
        <v>346</v>
      </c>
      <c r="F4087" s="35">
        <v>11414</v>
      </c>
      <c r="G4087" s="36" t="s">
        <v>1025</v>
      </c>
      <c r="H4087" s="36">
        <v>33</v>
      </c>
      <c r="I4087" s="36">
        <v>54</v>
      </c>
      <c r="J4087" s="35">
        <v>748</v>
      </c>
    </row>
    <row r="4088" spans="1:10" x14ac:dyDescent="0.25">
      <c r="A4088" s="27">
        <v>3002032</v>
      </c>
      <c r="B4088" s="34" t="s">
        <v>3364</v>
      </c>
      <c r="C4088" s="35">
        <v>16303</v>
      </c>
      <c r="D4088" s="36" t="s">
        <v>1025</v>
      </c>
      <c r="E4088" s="36">
        <v>163</v>
      </c>
      <c r="F4088" s="35">
        <v>5844</v>
      </c>
      <c r="G4088" s="36" t="s">
        <v>1025</v>
      </c>
      <c r="H4088" s="36">
        <v>36</v>
      </c>
      <c r="I4088" s="36">
        <v>569</v>
      </c>
      <c r="J4088" s="35">
        <v>1531</v>
      </c>
    </row>
    <row r="4089" spans="1:10" x14ac:dyDescent="0.25">
      <c r="A4089" s="27">
        <v>3002052</v>
      </c>
      <c r="B4089" s="34" t="s">
        <v>3365</v>
      </c>
      <c r="C4089" s="35">
        <v>16727</v>
      </c>
      <c r="D4089" s="36" t="s">
        <v>1025</v>
      </c>
      <c r="E4089" s="36">
        <v>167</v>
      </c>
      <c r="F4089" s="35">
        <v>7733</v>
      </c>
      <c r="G4089" s="36" t="s">
        <v>1025</v>
      </c>
      <c r="H4089" s="36">
        <v>46</v>
      </c>
      <c r="I4089" s="36">
        <v>540</v>
      </c>
      <c r="J4089" s="35">
        <v>1165</v>
      </c>
    </row>
    <row r="4090" spans="1:10" x14ac:dyDescent="0.25">
      <c r="A4090" s="27">
        <v>3002062</v>
      </c>
      <c r="B4090" s="34" t="s">
        <v>3366</v>
      </c>
      <c r="C4090" s="35">
        <v>14146</v>
      </c>
      <c r="D4090" s="36" t="s">
        <v>1025</v>
      </c>
      <c r="E4090" s="36">
        <v>142</v>
      </c>
      <c r="F4090" s="35">
        <v>6198</v>
      </c>
      <c r="G4090" s="36" t="s">
        <v>1025</v>
      </c>
      <c r="H4090" s="36">
        <v>44</v>
      </c>
      <c r="I4090" s="36">
        <v>764</v>
      </c>
      <c r="J4090" s="35">
        <v>1447</v>
      </c>
    </row>
    <row r="4091" spans="1:10" x14ac:dyDescent="0.25">
      <c r="A4091" s="27" t="s">
        <v>1025</v>
      </c>
      <c r="B4091" s="37" t="s">
        <v>1046</v>
      </c>
      <c r="C4091" s="38"/>
      <c r="D4091" s="38"/>
      <c r="E4091" s="38"/>
      <c r="F4091" s="38"/>
      <c r="G4091" s="38"/>
      <c r="H4091" s="38"/>
      <c r="I4091" s="38"/>
      <c r="J4091" s="38"/>
    </row>
    <row r="4092" spans="1:10" x14ac:dyDescent="0.25">
      <c r="A4092" s="27">
        <v>3002043</v>
      </c>
      <c r="B4092" s="34" t="s">
        <v>3367</v>
      </c>
      <c r="C4092" s="35">
        <v>17428</v>
      </c>
      <c r="D4092" s="36" t="s">
        <v>1025</v>
      </c>
      <c r="E4092" s="36">
        <v>174</v>
      </c>
      <c r="F4092" s="35">
        <v>8749</v>
      </c>
      <c r="G4092" s="36" t="s">
        <v>1025</v>
      </c>
      <c r="H4092" s="36">
        <v>50</v>
      </c>
      <c r="I4092" s="36">
        <v>491</v>
      </c>
      <c r="J4092" s="35">
        <v>1012</v>
      </c>
    </row>
    <row r="4093" spans="1:10" x14ac:dyDescent="0.25">
      <c r="A4093" s="27">
        <v>3002044</v>
      </c>
      <c r="B4093" s="34" t="s">
        <v>1037</v>
      </c>
      <c r="C4093" s="35">
        <v>581</v>
      </c>
      <c r="D4093" s="36" t="s">
        <v>1025</v>
      </c>
      <c r="E4093" s="36">
        <v>6</v>
      </c>
      <c r="F4093" s="35">
        <v>6216</v>
      </c>
      <c r="G4093" s="36" t="s">
        <v>1025</v>
      </c>
      <c r="H4093" s="36">
        <v>1070</v>
      </c>
      <c r="I4093" s="36" t="s">
        <v>1038</v>
      </c>
      <c r="J4093" s="35" t="s">
        <v>1038</v>
      </c>
    </row>
    <row r="4094" spans="1:10" x14ac:dyDescent="0.25">
      <c r="A4094" s="27">
        <v>3002045</v>
      </c>
      <c r="B4094" s="34" t="s">
        <v>1049</v>
      </c>
      <c r="C4094" s="35">
        <v>16847</v>
      </c>
      <c r="D4094" s="36" t="s">
        <v>1025</v>
      </c>
      <c r="E4094" s="36">
        <v>168</v>
      </c>
      <c r="F4094" s="35">
        <v>2533</v>
      </c>
      <c r="G4094" s="36" t="s">
        <v>1025</v>
      </c>
      <c r="H4094" s="36">
        <v>15</v>
      </c>
      <c r="I4094" s="36" t="s">
        <v>1038</v>
      </c>
      <c r="J4094" s="35" t="s">
        <v>1038</v>
      </c>
    </row>
    <row r="4095" spans="1:10" x14ac:dyDescent="0.25">
      <c r="A4095" s="27">
        <v>3002073</v>
      </c>
      <c r="B4095" s="34" t="s">
        <v>3368</v>
      </c>
      <c r="C4095" s="35">
        <v>37398</v>
      </c>
      <c r="D4095" s="36" t="s">
        <v>1025</v>
      </c>
      <c r="E4095" s="36">
        <v>374</v>
      </c>
      <c r="F4095" s="35">
        <v>24354</v>
      </c>
      <c r="G4095" s="36" t="s">
        <v>1025</v>
      </c>
      <c r="H4095" s="36">
        <v>65</v>
      </c>
      <c r="I4095" s="36">
        <v>35</v>
      </c>
      <c r="J4095" s="35">
        <v>257</v>
      </c>
    </row>
    <row r="4096" spans="1:10" x14ac:dyDescent="0.25">
      <c r="A4096" s="27">
        <v>3002074</v>
      </c>
      <c r="B4096" s="34" t="s">
        <v>1064</v>
      </c>
      <c r="C4096" s="35">
        <v>1830</v>
      </c>
      <c r="D4096" s="36" t="s">
        <v>1025</v>
      </c>
      <c r="E4096" s="36">
        <v>18</v>
      </c>
      <c r="F4096" s="35">
        <v>17197</v>
      </c>
      <c r="G4096" s="36" t="s">
        <v>1025</v>
      </c>
      <c r="H4096" s="36">
        <v>940</v>
      </c>
      <c r="I4096" s="36" t="s">
        <v>1038</v>
      </c>
      <c r="J4096" s="35" t="s">
        <v>1038</v>
      </c>
    </row>
    <row r="4097" spans="1:10" x14ac:dyDescent="0.25">
      <c r="A4097" s="27">
        <v>3002075</v>
      </c>
      <c r="B4097" s="34" t="s">
        <v>1039</v>
      </c>
      <c r="C4097" s="35">
        <v>35568</v>
      </c>
      <c r="D4097" s="36" t="s">
        <v>1025</v>
      </c>
      <c r="E4097" s="36">
        <v>356</v>
      </c>
      <c r="F4097" s="35">
        <v>7157</v>
      </c>
      <c r="G4097" s="36" t="s">
        <v>1025</v>
      </c>
      <c r="H4097" s="36">
        <v>20</v>
      </c>
      <c r="I4097" s="36" t="s">
        <v>1038</v>
      </c>
      <c r="J4097" s="35" t="s">
        <v>1038</v>
      </c>
    </row>
    <row r="4098" spans="1:10" x14ac:dyDescent="0.25">
      <c r="A4098" s="27">
        <v>3002083</v>
      </c>
      <c r="B4098" s="34" t="s">
        <v>3369</v>
      </c>
      <c r="C4098" s="35">
        <v>43009</v>
      </c>
      <c r="D4098" s="39" t="s">
        <v>1033</v>
      </c>
      <c r="E4098" s="36">
        <v>430</v>
      </c>
      <c r="F4098" s="35">
        <v>12393</v>
      </c>
      <c r="G4098" s="36" t="s">
        <v>1025</v>
      </c>
      <c r="H4098" s="36">
        <v>29</v>
      </c>
      <c r="I4098" s="36">
        <v>14</v>
      </c>
      <c r="J4098" s="35">
        <v>668</v>
      </c>
    </row>
    <row r="4099" spans="1:10" x14ac:dyDescent="0.25">
      <c r="A4099" s="27">
        <v>3002084</v>
      </c>
      <c r="B4099" s="34" t="s">
        <v>1064</v>
      </c>
      <c r="C4099" s="35">
        <v>446</v>
      </c>
      <c r="D4099" s="36" t="s">
        <v>1025</v>
      </c>
      <c r="E4099" s="36">
        <v>4</v>
      </c>
      <c r="F4099" s="35">
        <v>5919</v>
      </c>
      <c r="G4099" s="36" t="s">
        <v>1025</v>
      </c>
      <c r="H4099" s="36">
        <v>1327</v>
      </c>
      <c r="I4099" s="36" t="s">
        <v>1038</v>
      </c>
      <c r="J4099" s="35" t="s">
        <v>1038</v>
      </c>
    </row>
    <row r="4100" spans="1:10" x14ac:dyDescent="0.25">
      <c r="A4100" s="27">
        <v>3002085</v>
      </c>
      <c r="B4100" s="34" t="s">
        <v>1049</v>
      </c>
      <c r="C4100" s="35">
        <v>42563</v>
      </c>
      <c r="D4100" s="36" t="s">
        <v>1025</v>
      </c>
      <c r="E4100" s="36">
        <v>426</v>
      </c>
      <c r="F4100" s="35">
        <v>6474</v>
      </c>
      <c r="G4100" s="36" t="s">
        <v>1025</v>
      </c>
      <c r="H4100" s="36">
        <v>15</v>
      </c>
      <c r="I4100" s="36" t="s">
        <v>1038</v>
      </c>
      <c r="J4100" s="35" t="s">
        <v>1038</v>
      </c>
    </row>
    <row r="4101" spans="1:10" x14ac:dyDescent="0.25">
      <c r="A4101" s="27" t="s">
        <v>1025</v>
      </c>
      <c r="B4101" s="40" t="s">
        <v>3370</v>
      </c>
      <c r="C4101" s="41"/>
      <c r="D4101" s="41"/>
      <c r="E4101" s="41"/>
      <c r="F4101" s="41"/>
      <c r="G4101" s="41"/>
      <c r="H4101" s="41"/>
      <c r="I4101" s="41"/>
      <c r="J4101" s="41"/>
    </row>
    <row r="4102" spans="1:10" x14ac:dyDescent="0.25">
      <c r="A4102" s="27" t="s">
        <v>1025</v>
      </c>
      <c r="B4102" s="37" t="s">
        <v>1028</v>
      </c>
      <c r="C4102" s="38"/>
      <c r="D4102" s="38"/>
      <c r="E4102" s="38"/>
      <c r="F4102" s="38"/>
      <c r="G4102" s="38"/>
      <c r="H4102" s="38"/>
      <c r="I4102" s="38"/>
      <c r="J4102" s="38"/>
    </row>
    <row r="4103" spans="1:10" x14ac:dyDescent="0.25">
      <c r="A4103" s="27">
        <v>3003011</v>
      </c>
      <c r="B4103" s="34" t="s">
        <v>3371</v>
      </c>
      <c r="C4103" s="35">
        <v>4060</v>
      </c>
      <c r="D4103" s="36" t="s">
        <v>1025</v>
      </c>
      <c r="E4103" s="36">
        <v>41</v>
      </c>
      <c r="F4103" s="35">
        <v>68479</v>
      </c>
      <c r="G4103" s="36" t="s">
        <v>1025</v>
      </c>
      <c r="H4103" s="36">
        <v>1687</v>
      </c>
      <c r="I4103" s="36">
        <v>2089</v>
      </c>
      <c r="J4103" s="35">
        <v>57</v>
      </c>
    </row>
    <row r="4104" spans="1:10" x14ac:dyDescent="0.25">
      <c r="A4104" s="27" t="s">
        <v>1025</v>
      </c>
      <c r="B4104" s="37" t="s">
        <v>2136</v>
      </c>
      <c r="C4104" s="38"/>
      <c r="D4104" s="38"/>
      <c r="E4104" s="38"/>
      <c r="F4104" s="38"/>
      <c r="G4104" s="38"/>
      <c r="H4104" s="38"/>
      <c r="I4104" s="38"/>
      <c r="J4104" s="38"/>
    </row>
    <row r="4105" spans="1:10" x14ac:dyDescent="0.25">
      <c r="A4105" s="27">
        <v>3003032</v>
      </c>
      <c r="B4105" s="34" t="s">
        <v>3371</v>
      </c>
      <c r="C4105" s="35">
        <v>17816</v>
      </c>
      <c r="D4105" s="36" t="s">
        <v>1025</v>
      </c>
      <c r="E4105" s="36">
        <v>178</v>
      </c>
      <c r="F4105" s="35">
        <v>11951</v>
      </c>
      <c r="G4105" s="36" t="s">
        <v>1025</v>
      </c>
      <c r="H4105" s="36">
        <v>67</v>
      </c>
      <c r="I4105" s="36">
        <v>467</v>
      </c>
      <c r="J4105" s="35">
        <v>698</v>
      </c>
    </row>
    <row r="4106" spans="1:10" x14ac:dyDescent="0.25">
      <c r="A4106" s="27">
        <v>3003042</v>
      </c>
      <c r="B4106" s="34" t="s">
        <v>3372</v>
      </c>
      <c r="C4106" s="35">
        <v>11449</v>
      </c>
      <c r="D4106" s="36" t="s">
        <v>1025</v>
      </c>
      <c r="E4106" s="36">
        <v>114</v>
      </c>
      <c r="F4106" s="35">
        <v>5415</v>
      </c>
      <c r="G4106" s="36" t="s">
        <v>1025</v>
      </c>
      <c r="H4106" s="36">
        <v>47</v>
      </c>
      <c r="I4106" s="36">
        <v>1134</v>
      </c>
      <c r="J4106" s="35">
        <v>1621</v>
      </c>
    </row>
    <row r="4107" spans="1:10" x14ac:dyDescent="0.25">
      <c r="A4107" s="27">
        <v>3003062</v>
      </c>
      <c r="B4107" s="34" t="s">
        <v>3373</v>
      </c>
      <c r="C4107" s="35">
        <v>11354</v>
      </c>
      <c r="D4107" s="36" t="s">
        <v>1025</v>
      </c>
      <c r="E4107" s="36">
        <v>114</v>
      </c>
      <c r="F4107" s="35">
        <v>6664</v>
      </c>
      <c r="G4107" s="36" t="s">
        <v>1025</v>
      </c>
      <c r="H4107" s="36">
        <v>59</v>
      </c>
      <c r="I4107" s="36">
        <v>1149</v>
      </c>
      <c r="J4107" s="35">
        <v>1361</v>
      </c>
    </row>
    <row r="4108" spans="1:10" x14ac:dyDescent="0.25">
      <c r="A4108" s="27">
        <v>3003072</v>
      </c>
      <c r="B4108" s="34" t="s">
        <v>3374</v>
      </c>
      <c r="C4108" s="35">
        <v>9891</v>
      </c>
      <c r="D4108" s="36" t="s">
        <v>1025</v>
      </c>
      <c r="E4108" s="36">
        <v>99</v>
      </c>
      <c r="F4108" s="35">
        <v>4051</v>
      </c>
      <c r="G4108" s="36" t="s">
        <v>1025</v>
      </c>
      <c r="H4108" s="36">
        <v>41</v>
      </c>
      <c r="I4108" s="36">
        <v>1407</v>
      </c>
      <c r="J4108" s="35">
        <v>1960</v>
      </c>
    </row>
    <row r="4109" spans="1:10" x14ac:dyDescent="0.25">
      <c r="A4109" s="27">
        <v>3003082</v>
      </c>
      <c r="B4109" s="34" t="s">
        <v>3375</v>
      </c>
      <c r="C4109" s="35">
        <v>10556</v>
      </c>
      <c r="D4109" s="36" t="s">
        <v>1025</v>
      </c>
      <c r="E4109" s="36">
        <v>105</v>
      </c>
      <c r="F4109" s="35">
        <v>5923</v>
      </c>
      <c r="G4109" s="36" t="s">
        <v>1025</v>
      </c>
      <c r="H4109" s="36">
        <v>56</v>
      </c>
      <c r="I4109" s="36">
        <v>1294</v>
      </c>
      <c r="J4109" s="35">
        <v>1513</v>
      </c>
    </row>
    <row r="4110" spans="1:10" x14ac:dyDescent="0.25">
      <c r="A4110" s="27" t="s">
        <v>1025</v>
      </c>
      <c r="B4110" s="37" t="s">
        <v>2217</v>
      </c>
      <c r="C4110" s="38"/>
      <c r="D4110" s="38"/>
      <c r="E4110" s="38"/>
      <c r="F4110" s="38"/>
      <c r="G4110" s="38"/>
      <c r="H4110" s="38"/>
      <c r="I4110" s="38"/>
      <c r="J4110" s="38"/>
    </row>
    <row r="4111" spans="1:10" x14ac:dyDescent="0.25">
      <c r="A4111" s="27">
        <v>3003023</v>
      </c>
      <c r="B4111" s="34" t="s">
        <v>3376</v>
      </c>
      <c r="C4111" s="35">
        <v>11194</v>
      </c>
      <c r="D4111" s="36" t="s">
        <v>1025</v>
      </c>
      <c r="E4111" s="36">
        <v>112</v>
      </c>
      <c r="F4111" s="35">
        <v>7359</v>
      </c>
      <c r="G4111" s="36" t="s">
        <v>1025</v>
      </c>
      <c r="H4111" s="36">
        <v>66</v>
      </c>
      <c r="I4111" s="36">
        <v>1178</v>
      </c>
      <c r="J4111" s="35">
        <v>1234</v>
      </c>
    </row>
    <row r="4112" spans="1:10" x14ac:dyDescent="0.25">
      <c r="A4112" s="27">
        <v>3003024</v>
      </c>
      <c r="B4112" s="34" t="s">
        <v>1037</v>
      </c>
      <c r="C4112" s="35">
        <v>1019</v>
      </c>
      <c r="D4112" s="36" t="s">
        <v>1025</v>
      </c>
      <c r="E4112" s="36">
        <v>10</v>
      </c>
      <c r="F4112" s="35">
        <v>2663</v>
      </c>
      <c r="G4112" s="36" t="s">
        <v>1025</v>
      </c>
      <c r="H4112" s="36">
        <v>261</v>
      </c>
      <c r="I4112" s="36" t="s">
        <v>1038</v>
      </c>
      <c r="J4112" s="35" t="s">
        <v>1038</v>
      </c>
    </row>
    <row r="4113" spans="1:10" x14ac:dyDescent="0.25">
      <c r="A4113" s="27">
        <v>3003025</v>
      </c>
      <c r="B4113" s="34" t="s">
        <v>1049</v>
      </c>
      <c r="C4113" s="35">
        <v>10175</v>
      </c>
      <c r="D4113" s="36" t="s">
        <v>1025</v>
      </c>
      <c r="E4113" s="36">
        <v>102</v>
      </c>
      <c r="F4113" s="35">
        <v>4696</v>
      </c>
      <c r="G4113" s="36" t="s">
        <v>1025</v>
      </c>
      <c r="H4113" s="36">
        <v>46</v>
      </c>
      <c r="I4113" s="36" t="s">
        <v>1038</v>
      </c>
      <c r="J4113" s="35" t="s">
        <v>1038</v>
      </c>
    </row>
    <row r="4114" spans="1:10" x14ac:dyDescent="0.25">
      <c r="A4114" s="27">
        <v>3003053</v>
      </c>
      <c r="B4114" s="34" t="s">
        <v>3377</v>
      </c>
      <c r="C4114" s="35">
        <v>13193</v>
      </c>
      <c r="D4114" s="36" t="s">
        <v>1025</v>
      </c>
      <c r="E4114" s="36">
        <v>132</v>
      </c>
      <c r="F4114" s="35">
        <v>7503</v>
      </c>
      <c r="G4114" s="36" t="s">
        <v>1025</v>
      </c>
      <c r="H4114" s="36">
        <v>57</v>
      </c>
      <c r="I4114" s="36">
        <v>884</v>
      </c>
      <c r="J4114" s="35">
        <v>1208</v>
      </c>
    </row>
    <row r="4115" spans="1:10" x14ac:dyDescent="0.25">
      <c r="A4115" s="27">
        <v>3003054</v>
      </c>
      <c r="B4115" s="34" t="s">
        <v>1064</v>
      </c>
      <c r="C4115" s="35">
        <v>962</v>
      </c>
      <c r="D4115" s="36" t="s">
        <v>1025</v>
      </c>
      <c r="E4115" s="36">
        <v>10</v>
      </c>
      <c r="F4115" s="35">
        <v>2637</v>
      </c>
      <c r="G4115" s="36" t="s">
        <v>1025</v>
      </c>
      <c r="H4115" s="36">
        <v>274</v>
      </c>
      <c r="I4115" s="36" t="s">
        <v>1038</v>
      </c>
      <c r="J4115" s="35" t="s">
        <v>1038</v>
      </c>
    </row>
    <row r="4116" spans="1:10" x14ac:dyDescent="0.25">
      <c r="A4116" s="27">
        <v>3003055</v>
      </c>
      <c r="B4116" s="34" t="s">
        <v>1049</v>
      </c>
      <c r="C4116" s="35">
        <v>12231</v>
      </c>
      <c r="D4116" s="36" t="s">
        <v>1025</v>
      </c>
      <c r="E4116" s="36">
        <v>122</v>
      </c>
      <c r="F4116" s="35">
        <v>4866</v>
      </c>
      <c r="G4116" s="36" t="s">
        <v>1025</v>
      </c>
      <c r="H4116" s="36">
        <v>40</v>
      </c>
      <c r="I4116" s="36" t="s">
        <v>1038</v>
      </c>
      <c r="J4116" s="35" t="s">
        <v>1038</v>
      </c>
    </row>
    <row r="4117" spans="1:10" x14ac:dyDescent="0.25">
      <c r="A4117" s="27">
        <v>3003093</v>
      </c>
      <c r="B4117" s="34" t="s">
        <v>3378</v>
      </c>
      <c r="C4117" s="35">
        <v>17530</v>
      </c>
      <c r="D4117" s="36" t="s">
        <v>1025</v>
      </c>
      <c r="E4117" s="36">
        <v>175</v>
      </c>
      <c r="F4117" s="35">
        <v>14294</v>
      </c>
      <c r="G4117" s="36" t="s">
        <v>1025</v>
      </c>
      <c r="H4117" s="36">
        <v>82</v>
      </c>
      <c r="I4117" s="36">
        <v>484</v>
      </c>
      <c r="J4117" s="35">
        <v>554</v>
      </c>
    </row>
    <row r="4118" spans="1:10" x14ac:dyDescent="0.25">
      <c r="A4118" s="27">
        <v>3003094</v>
      </c>
      <c r="B4118" s="34" t="s">
        <v>1064</v>
      </c>
      <c r="C4118" s="35">
        <v>546</v>
      </c>
      <c r="D4118" s="36" t="s">
        <v>1025</v>
      </c>
      <c r="E4118" s="36">
        <v>5</v>
      </c>
      <c r="F4118" s="35">
        <v>7670</v>
      </c>
      <c r="G4118" s="36" t="s">
        <v>1025</v>
      </c>
      <c r="H4118" s="36">
        <v>1405</v>
      </c>
      <c r="I4118" s="36" t="s">
        <v>1038</v>
      </c>
      <c r="J4118" s="35" t="s">
        <v>1038</v>
      </c>
    </row>
    <row r="4119" spans="1:10" x14ac:dyDescent="0.25">
      <c r="A4119" s="27">
        <v>3003095</v>
      </c>
      <c r="B4119" s="34" t="s">
        <v>1039</v>
      </c>
      <c r="C4119" s="35">
        <v>16984</v>
      </c>
      <c r="D4119" s="36" t="s">
        <v>1025</v>
      </c>
      <c r="E4119" s="36">
        <v>170</v>
      </c>
      <c r="F4119" s="35">
        <v>6624</v>
      </c>
      <c r="G4119" s="36" t="s">
        <v>1025</v>
      </c>
      <c r="H4119" s="36">
        <v>39</v>
      </c>
      <c r="I4119" s="36" t="s">
        <v>1038</v>
      </c>
      <c r="J4119" s="35" t="s">
        <v>1038</v>
      </c>
    </row>
    <row r="4120" spans="1:10" x14ac:dyDescent="0.25">
      <c r="A4120" s="27">
        <v>3003103</v>
      </c>
      <c r="B4120" s="34" t="s">
        <v>3379</v>
      </c>
      <c r="C4120" s="35">
        <v>18460</v>
      </c>
      <c r="D4120" s="36" t="s">
        <v>1025</v>
      </c>
      <c r="E4120" s="36">
        <v>185</v>
      </c>
      <c r="F4120" s="35">
        <v>13678</v>
      </c>
      <c r="G4120" s="36" t="s">
        <v>1025</v>
      </c>
      <c r="H4120" s="36">
        <v>74</v>
      </c>
      <c r="I4120" s="36">
        <v>427</v>
      </c>
      <c r="J4120" s="35">
        <v>585</v>
      </c>
    </row>
    <row r="4121" spans="1:10" x14ac:dyDescent="0.25">
      <c r="A4121" s="27">
        <v>3003104</v>
      </c>
      <c r="B4121" s="34" t="s">
        <v>1064</v>
      </c>
      <c r="C4121" s="35">
        <v>831</v>
      </c>
      <c r="D4121" s="36" t="s">
        <v>1025</v>
      </c>
      <c r="E4121" s="36">
        <v>8</v>
      </c>
      <c r="F4121" s="35">
        <v>7893</v>
      </c>
      <c r="G4121" s="36" t="s">
        <v>1025</v>
      </c>
      <c r="H4121" s="36">
        <v>950</v>
      </c>
      <c r="I4121" s="36" t="s">
        <v>1038</v>
      </c>
      <c r="J4121" s="35" t="s">
        <v>1038</v>
      </c>
    </row>
    <row r="4122" spans="1:10" x14ac:dyDescent="0.25">
      <c r="A4122" s="27">
        <v>3003105</v>
      </c>
      <c r="B4122" s="34" t="s">
        <v>1039</v>
      </c>
      <c r="C4122" s="35">
        <v>17629</v>
      </c>
      <c r="D4122" s="36" t="s">
        <v>1025</v>
      </c>
      <c r="E4122" s="36">
        <v>177</v>
      </c>
      <c r="F4122" s="35">
        <v>5785</v>
      </c>
      <c r="G4122" s="36" t="s">
        <v>1025</v>
      </c>
      <c r="H4122" s="36">
        <v>33</v>
      </c>
      <c r="I4122" s="36" t="s">
        <v>1038</v>
      </c>
      <c r="J4122" s="35" t="s">
        <v>1038</v>
      </c>
    </row>
    <row r="4123" spans="1:10" x14ac:dyDescent="0.25">
      <c r="A4123" s="27" t="s">
        <v>1025</v>
      </c>
      <c r="B4123" s="40" t="s">
        <v>3380</v>
      </c>
      <c r="C4123" s="41"/>
      <c r="D4123" s="41"/>
      <c r="E4123" s="41"/>
      <c r="F4123" s="41"/>
      <c r="G4123" s="41"/>
      <c r="H4123" s="41"/>
      <c r="I4123" s="41"/>
      <c r="J4123" s="41"/>
    </row>
    <row r="4124" spans="1:10" x14ac:dyDescent="0.25">
      <c r="A4124" s="27" t="s">
        <v>1025</v>
      </c>
      <c r="B4124" s="37" t="s">
        <v>1053</v>
      </c>
      <c r="C4124" s="38"/>
      <c r="D4124" s="38"/>
      <c r="E4124" s="38"/>
      <c r="F4124" s="38"/>
      <c r="G4124" s="38"/>
      <c r="H4124" s="38"/>
      <c r="I4124" s="38"/>
      <c r="J4124" s="38"/>
    </row>
    <row r="4125" spans="1:10" x14ac:dyDescent="0.25">
      <c r="A4125" s="27">
        <v>3004042</v>
      </c>
      <c r="B4125" s="34" t="s">
        <v>3381</v>
      </c>
      <c r="C4125" s="35">
        <v>8659</v>
      </c>
      <c r="D4125" s="36" t="s">
        <v>1025</v>
      </c>
      <c r="E4125" s="36">
        <v>86</v>
      </c>
      <c r="F4125" s="35">
        <v>5981</v>
      </c>
      <c r="G4125" s="36" t="s">
        <v>1025</v>
      </c>
      <c r="H4125" s="36">
        <v>69</v>
      </c>
      <c r="I4125" s="36">
        <v>1583</v>
      </c>
      <c r="J4125" s="35">
        <v>1499</v>
      </c>
    </row>
    <row r="4126" spans="1:10" x14ac:dyDescent="0.25">
      <c r="A4126" s="27">
        <v>3004052</v>
      </c>
      <c r="B4126" s="34" t="s">
        <v>1589</v>
      </c>
      <c r="C4126" s="35">
        <v>10073</v>
      </c>
      <c r="D4126" s="36" t="s">
        <v>1025</v>
      </c>
      <c r="E4126" s="36">
        <v>100</v>
      </c>
      <c r="F4126" s="35">
        <v>8648</v>
      </c>
      <c r="G4126" s="36" t="s">
        <v>1025</v>
      </c>
      <c r="H4126" s="36">
        <v>86</v>
      </c>
      <c r="I4126" s="36">
        <v>1377</v>
      </c>
      <c r="J4126" s="35">
        <v>1026</v>
      </c>
    </row>
    <row r="4127" spans="1:10" x14ac:dyDescent="0.25">
      <c r="A4127" s="27" t="s">
        <v>1025</v>
      </c>
      <c r="B4127" s="37" t="s">
        <v>1649</v>
      </c>
      <c r="C4127" s="38"/>
      <c r="D4127" s="38"/>
      <c r="E4127" s="38"/>
      <c r="F4127" s="38"/>
      <c r="G4127" s="38"/>
      <c r="H4127" s="38"/>
      <c r="I4127" s="38"/>
      <c r="J4127" s="38"/>
    </row>
    <row r="4128" spans="1:10" x14ac:dyDescent="0.25">
      <c r="A4128" s="27">
        <v>3004013</v>
      </c>
      <c r="B4128" s="34" t="s">
        <v>3382</v>
      </c>
      <c r="C4128" s="35">
        <v>12764</v>
      </c>
      <c r="D4128" s="36" t="s">
        <v>1025</v>
      </c>
      <c r="E4128" s="36">
        <v>128</v>
      </c>
      <c r="F4128" s="35">
        <v>7505</v>
      </c>
      <c r="G4128" s="36" t="s">
        <v>1025</v>
      </c>
      <c r="H4128" s="36">
        <v>59</v>
      </c>
      <c r="I4128" s="36">
        <v>948</v>
      </c>
      <c r="J4128" s="35">
        <v>1206</v>
      </c>
    </row>
    <row r="4129" spans="1:10" x14ac:dyDescent="0.25">
      <c r="A4129" s="27">
        <v>3004014</v>
      </c>
      <c r="B4129" s="34" t="s">
        <v>1064</v>
      </c>
      <c r="C4129" s="35">
        <v>629</v>
      </c>
      <c r="D4129" s="36" t="s">
        <v>1025</v>
      </c>
      <c r="E4129" s="36">
        <v>7</v>
      </c>
      <c r="F4129" s="35">
        <v>2526</v>
      </c>
      <c r="G4129" s="36" t="s">
        <v>1025</v>
      </c>
      <c r="H4129" s="36">
        <v>402</v>
      </c>
      <c r="I4129" s="36" t="s">
        <v>1038</v>
      </c>
      <c r="J4129" s="35" t="s">
        <v>1038</v>
      </c>
    </row>
    <row r="4130" spans="1:10" x14ac:dyDescent="0.25">
      <c r="A4130" s="27">
        <v>3004015</v>
      </c>
      <c r="B4130" s="34" t="s">
        <v>1039</v>
      </c>
      <c r="C4130" s="35">
        <v>12135</v>
      </c>
      <c r="D4130" s="36" t="s">
        <v>1025</v>
      </c>
      <c r="E4130" s="36">
        <v>121</v>
      </c>
      <c r="F4130" s="35">
        <v>4979</v>
      </c>
      <c r="G4130" s="36" t="s">
        <v>1025</v>
      </c>
      <c r="H4130" s="36">
        <v>41</v>
      </c>
      <c r="I4130" s="36" t="s">
        <v>1038</v>
      </c>
      <c r="J4130" s="35" t="s">
        <v>1038</v>
      </c>
    </row>
    <row r="4131" spans="1:10" x14ac:dyDescent="0.25">
      <c r="A4131" s="27">
        <v>3004023</v>
      </c>
      <c r="B4131" s="34" t="s">
        <v>3383</v>
      </c>
      <c r="C4131" s="35">
        <v>13728</v>
      </c>
      <c r="D4131" s="36" t="s">
        <v>1025</v>
      </c>
      <c r="E4131" s="36">
        <v>137</v>
      </c>
      <c r="F4131" s="35">
        <v>28110</v>
      </c>
      <c r="G4131" s="36" t="s">
        <v>1025</v>
      </c>
      <c r="H4131" s="36">
        <v>205</v>
      </c>
      <c r="I4131" s="36">
        <v>811</v>
      </c>
      <c r="J4131" s="35">
        <v>203</v>
      </c>
    </row>
    <row r="4132" spans="1:10" x14ac:dyDescent="0.25">
      <c r="A4132" s="27">
        <v>3004024</v>
      </c>
      <c r="B4132" s="34" t="s">
        <v>1064</v>
      </c>
      <c r="C4132" s="35">
        <v>1109</v>
      </c>
      <c r="D4132" s="36" t="s">
        <v>1025</v>
      </c>
      <c r="E4132" s="36">
        <v>11</v>
      </c>
      <c r="F4132" s="35">
        <v>20192</v>
      </c>
      <c r="G4132" s="36" t="s">
        <v>1025</v>
      </c>
      <c r="H4132" s="36">
        <v>1821</v>
      </c>
      <c r="I4132" s="36" t="s">
        <v>1038</v>
      </c>
      <c r="J4132" s="35" t="s">
        <v>1038</v>
      </c>
    </row>
    <row r="4133" spans="1:10" x14ac:dyDescent="0.25">
      <c r="A4133" s="27">
        <v>3004025</v>
      </c>
      <c r="B4133" s="34" t="s">
        <v>1049</v>
      </c>
      <c r="C4133" s="35">
        <v>12619</v>
      </c>
      <c r="D4133" s="36" t="s">
        <v>1025</v>
      </c>
      <c r="E4133" s="36">
        <v>126</v>
      </c>
      <c r="F4133" s="35">
        <v>7918</v>
      </c>
      <c r="G4133" s="36" t="s">
        <v>1025</v>
      </c>
      <c r="H4133" s="36">
        <v>63</v>
      </c>
      <c r="I4133" s="36" t="s">
        <v>1038</v>
      </c>
      <c r="J4133" s="35" t="s">
        <v>1038</v>
      </c>
    </row>
    <row r="4134" spans="1:10" x14ac:dyDescent="0.25">
      <c r="A4134" s="27">
        <v>3004033</v>
      </c>
      <c r="B4134" s="34" t="s">
        <v>3384</v>
      </c>
      <c r="C4134" s="35">
        <v>12954</v>
      </c>
      <c r="D4134" s="36" t="s">
        <v>1025</v>
      </c>
      <c r="E4134" s="36">
        <v>130</v>
      </c>
      <c r="F4134" s="35">
        <v>13034</v>
      </c>
      <c r="G4134" s="36" t="s">
        <v>1025</v>
      </c>
      <c r="H4134" s="36">
        <v>101</v>
      </c>
      <c r="I4134" s="36">
        <v>915</v>
      </c>
      <c r="J4134" s="35">
        <v>625</v>
      </c>
    </row>
    <row r="4135" spans="1:10" x14ac:dyDescent="0.25">
      <c r="A4135" s="27">
        <v>3004034</v>
      </c>
      <c r="B4135" s="34" t="s">
        <v>1116</v>
      </c>
      <c r="C4135" s="35">
        <v>705</v>
      </c>
      <c r="D4135" s="36" t="s">
        <v>1025</v>
      </c>
      <c r="E4135" s="36">
        <v>7</v>
      </c>
      <c r="F4135" s="35">
        <v>4313</v>
      </c>
      <c r="G4135" s="36" t="s">
        <v>1025</v>
      </c>
      <c r="H4135" s="36">
        <v>612</v>
      </c>
      <c r="I4135" s="36" t="s">
        <v>1038</v>
      </c>
      <c r="J4135" s="35" t="s">
        <v>1038</v>
      </c>
    </row>
    <row r="4136" spans="1:10" x14ac:dyDescent="0.25">
      <c r="A4136" s="27">
        <v>3004035</v>
      </c>
      <c r="B4136" s="34" t="s">
        <v>1039</v>
      </c>
      <c r="C4136" s="35">
        <v>12249</v>
      </c>
      <c r="D4136" s="36" t="s">
        <v>1025</v>
      </c>
      <c r="E4136" s="36">
        <v>123</v>
      </c>
      <c r="F4136" s="35">
        <v>8721</v>
      </c>
      <c r="G4136" s="36" t="s">
        <v>1025</v>
      </c>
      <c r="H4136" s="36">
        <v>71</v>
      </c>
      <c r="I4136" s="36" t="s">
        <v>1038</v>
      </c>
      <c r="J4136" s="35" t="s">
        <v>1038</v>
      </c>
    </row>
    <row r="4137" spans="1:10" x14ac:dyDescent="0.25">
      <c r="A4137" s="27">
        <v>3004063</v>
      </c>
      <c r="B4137" s="34" t="s">
        <v>3385</v>
      </c>
      <c r="C4137" s="35">
        <v>9654</v>
      </c>
      <c r="D4137" s="36" t="s">
        <v>1025</v>
      </c>
      <c r="E4137" s="36">
        <v>97</v>
      </c>
      <c r="F4137" s="35">
        <v>4989</v>
      </c>
      <c r="G4137" s="36" t="s">
        <v>1025</v>
      </c>
      <c r="H4137" s="36">
        <v>52</v>
      </c>
      <c r="I4137" s="36">
        <v>1440</v>
      </c>
      <c r="J4137" s="35">
        <v>1727</v>
      </c>
    </row>
    <row r="4138" spans="1:10" x14ac:dyDescent="0.25">
      <c r="A4138" s="27">
        <v>3004064</v>
      </c>
      <c r="B4138" s="34" t="s">
        <v>1064</v>
      </c>
      <c r="C4138" s="35">
        <v>436</v>
      </c>
      <c r="D4138" s="36" t="s">
        <v>1025</v>
      </c>
      <c r="E4138" s="36">
        <v>4</v>
      </c>
      <c r="F4138" s="35">
        <v>2100</v>
      </c>
      <c r="G4138" s="36" t="s">
        <v>1025</v>
      </c>
      <c r="H4138" s="36">
        <v>482</v>
      </c>
      <c r="I4138" s="36" t="s">
        <v>1038</v>
      </c>
      <c r="J4138" s="35" t="s">
        <v>1038</v>
      </c>
    </row>
    <row r="4139" spans="1:10" x14ac:dyDescent="0.25">
      <c r="A4139" s="27">
        <v>3004065</v>
      </c>
      <c r="B4139" s="34" t="s">
        <v>1049</v>
      </c>
      <c r="C4139" s="35">
        <v>9218</v>
      </c>
      <c r="D4139" s="36" t="s">
        <v>1025</v>
      </c>
      <c r="E4139" s="36">
        <v>93</v>
      </c>
      <c r="F4139" s="35">
        <v>2889</v>
      </c>
      <c r="G4139" s="36" t="s">
        <v>1025</v>
      </c>
      <c r="H4139" s="36">
        <v>31</v>
      </c>
      <c r="I4139" s="36" t="s">
        <v>1038</v>
      </c>
      <c r="J4139" s="35" t="s">
        <v>1038</v>
      </c>
    </row>
    <row r="4140" spans="1:10" x14ac:dyDescent="0.25">
      <c r="A4140" s="27">
        <v>3004073</v>
      </c>
      <c r="B4140" s="34" t="s">
        <v>3386</v>
      </c>
      <c r="C4140" s="35">
        <v>13193</v>
      </c>
      <c r="D4140" s="36" t="s">
        <v>1025</v>
      </c>
      <c r="E4140" s="36">
        <v>132</v>
      </c>
      <c r="F4140" s="35">
        <v>7744</v>
      </c>
      <c r="G4140" s="36" t="s">
        <v>1025</v>
      </c>
      <c r="H4140" s="36">
        <v>59</v>
      </c>
      <c r="I4140" s="36">
        <v>884</v>
      </c>
      <c r="J4140" s="35">
        <v>1163</v>
      </c>
    </row>
    <row r="4141" spans="1:10" x14ac:dyDescent="0.25">
      <c r="A4141" s="27">
        <v>3004074</v>
      </c>
      <c r="B4141" s="34" t="s">
        <v>1037</v>
      </c>
      <c r="C4141" s="35">
        <v>348</v>
      </c>
      <c r="D4141" s="36" t="s">
        <v>1025</v>
      </c>
      <c r="E4141" s="36">
        <v>3</v>
      </c>
      <c r="F4141" s="35">
        <v>2851</v>
      </c>
      <c r="G4141" s="36" t="s">
        <v>1025</v>
      </c>
      <c r="H4141" s="36">
        <v>819</v>
      </c>
      <c r="I4141" s="36" t="s">
        <v>1038</v>
      </c>
      <c r="J4141" s="35" t="s">
        <v>1038</v>
      </c>
    </row>
    <row r="4142" spans="1:10" x14ac:dyDescent="0.25">
      <c r="A4142" s="27">
        <v>3004075</v>
      </c>
      <c r="B4142" s="34" t="s">
        <v>1049</v>
      </c>
      <c r="C4142" s="35">
        <v>12845</v>
      </c>
      <c r="D4142" s="36" t="s">
        <v>1025</v>
      </c>
      <c r="E4142" s="36">
        <v>129</v>
      </c>
      <c r="F4142" s="35">
        <v>4893</v>
      </c>
      <c r="G4142" s="36" t="s">
        <v>1025</v>
      </c>
      <c r="H4142" s="36">
        <v>38</v>
      </c>
      <c r="I4142" s="36" t="s">
        <v>1038</v>
      </c>
      <c r="J4142" s="35" t="s">
        <v>1038</v>
      </c>
    </row>
    <row r="4143" spans="1:10" x14ac:dyDescent="0.25">
      <c r="A4143" s="27" t="s">
        <v>1025</v>
      </c>
      <c r="B4143" s="40" t="s">
        <v>3387</v>
      </c>
      <c r="C4143" s="41"/>
      <c r="D4143" s="41"/>
      <c r="E4143" s="41"/>
      <c r="F4143" s="41"/>
      <c r="G4143" s="41"/>
      <c r="H4143" s="41"/>
      <c r="I4143" s="41"/>
      <c r="J4143" s="41"/>
    </row>
    <row r="4144" spans="1:10" x14ac:dyDescent="0.25">
      <c r="A4144" s="27" t="s">
        <v>1025</v>
      </c>
      <c r="B4144" s="37" t="s">
        <v>1053</v>
      </c>
      <c r="C4144" s="38"/>
      <c r="D4144" s="38"/>
      <c r="E4144" s="38"/>
      <c r="F4144" s="38"/>
      <c r="G4144" s="38"/>
      <c r="H4144" s="38"/>
      <c r="I4144" s="38"/>
      <c r="J4144" s="38"/>
    </row>
    <row r="4145" spans="1:10" x14ac:dyDescent="0.25">
      <c r="A4145" s="27">
        <v>3005012</v>
      </c>
      <c r="B4145" s="34" t="s">
        <v>3388</v>
      </c>
      <c r="C4145" s="35">
        <v>6687</v>
      </c>
      <c r="D4145" s="36" t="s">
        <v>1025</v>
      </c>
      <c r="E4145" s="36">
        <v>67</v>
      </c>
      <c r="F4145" s="35">
        <v>5127</v>
      </c>
      <c r="G4145" s="36" t="s">
        <v>1025</v>
      </c>
      <c r="H4145" s="36">
        <v>77</v>
      </c>
      <c r="I4145" s="36">
        <v>1883</v>
      </c>
      <c r="J4145" s="35">
        <v>1697</v>
      </c>
    </row>
    <row r="4146" spans="1:10" x14ac:dyDescent="0.25">
      <c r="A4146" s="27">
        <v>3005032</v>
      </c>
      <c r="B4146" s="34" t="s">
        <v>3389</v>
      </c>
      <c r="C4146" s="35">
        <v>13382</v>
      </c>
      <c r="D4146" s="36" t="s">
        <v>1025</v>
      </c>
      <c r="E4146" s="36">
        <v>133</v>
      </c>
      <c r="F4146" s="35">
        <v>6698</v>
      </c>
      <c r="G4146" s="36" t="s">
        <v>1025</v>
      </c>
      <c r="H4146" s="36">
        <v>50</v>
      </c>
      <c r="I4146" s="36">
        <v>861</v>
      </c>
      <c r="J4146" s="35">
        <v>1356</v>
      </c>
    </row>
    <row r="4147" spans="1:10" x14ac:dyDescent="0.25">
      <c r="A4147" s="27" t="s">
        <v>1025</v>
      </c>
      <c r="B4147" s="37" t="s">
        <v>1046</v>
      </c>
      <c r="C4147" s="38"/>
      <c r="D4147" s="38"/>
      <c r="E4147" s="38"/>
      <c r="F4147" s="38"/>
      <c r="G4147" s="38"/>
      <c r="H4147" s="38"/>
      <c r="I4147" s="38"/>
      <c r="J4147" s="38"/>
    </row>
    <row r="4148" spans="1:10" x14ac:dyDescent="0.25">
      <c r="A4148" s="27">
        <v>3005023</v>
      </c>
      <c r="B4148" s="34" t="s">
        <v>3390</v>
      </c>
      <c r="C4148" s="35">
        <v>13259</v>
      </c>
      <c r="D4148" s="36" t="s">
        <v>1025</v>
      </c>
      <c r="E4148" s="36">
        <v>133</v>
      </c>
      <c r="F4148" s="35">
        <v>20001</v>
      </c>
      <c r="G4148" s="36" t="s">
        <v>1025</v>
      </c>
      <c r="H4148" s="36">
        <v>151</v>
      </c>
      <c r="I4148" s="36">
        <v>875</v>
      </c>
      <c r="J4148" s="35">
        <v>343</v>
      </c>
    </row>
    <row r="4149" spans="1:10" x14ac:dyDescent="0.25">
      <c r="A4149" s="27">
        <v>3005024</v>
      </c>
      <c r="B4149" s="34" t="s">
        <v>1116</v>
      </c>
      <c r="C4149" s="35">
        <v>1821</v>
      </c>
      <c r="D4149" s="36" t="s">
        <v>1025</v>
      </c>
      <c r="E4149" s="36">
        <v>18</v>
      </c>
      <c r="F4149" s="35">
        <v>14633</v>
      </c>
      <c r="G4149" s="36" t="s">
        <v>1025</v>
      </c>
      <c r="H4149" s="36">
        <v>804</v>
      </c>
      <c r="I4149" s="36" t="s">
        <v>1038</v>
      </c>
      <c r="J4149" s="35" t="s">
        <v>1038</v>
      </c>
    </row>
    <row r="4150" spans="1:10" x14ac:dyDescent="0.25">
      <c r="A4150" s="27">
        <v>3005025</v>
      </c>
      <c r="B4150" s="34" t="s">
        <v>1049</v>
      </c>
      <c r="C4150" s="35">
        <v>11438</v>
      </c>
      <c r="D4150" s="36" t="s">
        <v>1025</v>
      </c>
      <c r="E4150" s="36">
        <v>115</v>
      </c>
      <c r="F4150" s="35">
        <v>5368</v>
      </c>
      <c r="G4150" s="36" t="s">
        <v>1025</v>
      </c>
      <c r="H4150" s="36">
        <v>47</v>
      </c>
      <c r="I4150" s="36" t="s">
        <v>1038</v>
      </c>
      <c r="J4150" s="35" t="s">
        <v>1038</v>
      </c>
    </row>
    <row r="4151" spans="1:10" x14ac:dyDescent="0.25">
      <c r="A4151" s="27">
        <v>3005043</v>
      </c>
      <c r="B4151" s="34" t="s">
        <v>3391</v>
      </c>
      <c r="C4151" s="35">
        <v>20101</v>
      </c>
      <c r="D4151" s="36" t="s">
        <v>1025</v>
      </c>
      <c r="E4151" s="36">
        <v>201</v>
      </c>
      <c r="F4151" s="35">
        <v>13268</v>
      </c>
      <c r="G4151" s="36" t="s">
        <v>1025</v>
      </c>
      <c r="H4151" s="36">
        <v>66</v>
      </c>
      <c r="I4151" s="36">
        <v>341</v>
      </c>
      <c r="J4151" s="35">
        <v>609</v>
      </c>
    </row>
    <row r="4152" spans="1:10" x14ac:dyDescent="0.25">
      <c r="A4152" s="27">
        <v>3005044</v>
      </c>
      <c r="B4152" s="34" t="s">
        <v>1037</v>
      </c>
      <c r="C4152" s="35">
        <v>337</v>
      </c>
      <c r="D4152" s="36" t="s">
        <v>1025</v>
      </c>
      <c r="E4152" s="36">
        <v>3</v>
      </c>
      <c r="F4152" s="35">
        <v>3599</v>
      </c>
      <c r="G4152" s="36" t="s">
        <v>1025</v>
      </c>
      <c r="H4152" s="36">
        <v>1068</v>
      </c>
      <c r="I4152" s="36" t="s">
        <v>1038</v>
      </c>
      <c r="J4152" s="35" t="s">
        <v>1038</v>
      </c>
    </row>
    <row r="4153" spans="1:10" x14ac:dyDescent="0.25">
      <c r="A4153" s="27">
        <v>3005045</v>
      </c>
      <c r="B4153" s="34" t="s">
        <v>1039</v>
      </c>
      <c r="C4153" s="35">
        <v>19764</v>
      </c>
      <c r="D4153" s="36" t="s">
        <v>1025</v>
      </c>
      <c r="E4153" s="36">
        <v>198</v>
      </c>
      <c r="F4153" s="35">
        <v>9669</v>
      </c>
      <c r="G4153" s="36" t="s">
        <v>1025</v>
      </c>
      <c r="H4153" s="36">
        <v>49</v>
      </c>
      <c r="I4153" s="36" t="s">
        <v>1038</v>
      </c>
      <c r="J4153" s="35" t="s">
        <v>1038</v>
      </c>
    </row>
    <row r="4154" spans="1:10" x14ac:dyDescent="0.25">
      <c r="A4154" s="27">
        <v>3005053</v>
      </c>
      <c r="B4154" s="34" t="s">
        <v>3392</v>
      </c>
      <c r="C4154" s="35">
        <v>10758</v>
      </c>
      <c r="D4154" s="36" t="s">
        <v>1025</v>
      </c>
      <c r="E4154" s="36">
        <v>108</v>
      </c>
      <c r="F4154" s="35">
        <v>6878</v>
      </c>
      <c r="G4154" s="36" t="s">
        <v>1025</v>
      </c>
      <c r="H4154" s="36">
        <v>64</v>
      </c>
      <c r="I4154" s="36">
        <v>1263</v>
      </c>
      <c r="J4154" s="35">
        <v>1322</v>
      </c>
    </row>
    <row r="4155" spans="1:10" x14ac:dyDescent="0.25">
      <c r="A4155" s="27">
        <v>3005054</v>
      </c>
      <c r="B4155" s="34" t="s">
        <v>1037</v>
      </c>
      <c r="C4155" s="35">
        <v>124</v>
      </c>
      <c r="D4155" s="36" t="s">
        <v>1025</v>
      </c>
      <c r="E4155" s="36">
        <v>1</v>
      </c>
      <c r="F4155" s="35">
        <v>1767</v>
      </c>
      <c r="G4155" s="36" t="s">
        <v>1025</v>
      </c>
      <c r="H4155" s="36">
        <v>1425</v>
      </c>
      <c r="I4155" s="36" t="s">
        <v>1038</v>
      </c>
      <c r="J4155" s="35" t="s">
        <v>1038</v>
      </c>
    </row>
    <row r="4156" spans="1:10" x14ac:dyDescent="0.25">
      <c r="A4156" s="27">
        <v>3005055</v>
      </c>
      <c r="B4156" s="34" t="s">
        <v>1049</v>
      </c>
      <c r="C4156" s="35">
        <v>10634</v>
      </c>
      <c r="D4156" s="36" t="s">
        <v>1025</v>
      </c>
      <c r="E4156" s="36">
        <v>107</v>
      </c>
      <c r="F4156" s="35">
        <v>5111</v>
      </c>
      <c r="G4156" s="36" t="s">
        <v>1025</v>
      </c>
      <c r="H4156" s="36">
        <v>48</v>
      </c>
      <c r="I4156" s="36" t="s">
        <v>1038</v>
      </c>
      <c r="J4156" s="35" t="s">
        <v>1038</v>
      </c>
    </row>
    <row r="4157" spans="1:10" x14ac:dyDescent="0.25">
      <c r="A4157" s="27" t="s">
        <v>1025</v>
      </c>
      <c r="B4157" s="40" t="s">
        <v>3393</v>
      </c>
      <c r="C4157" s="41"/>
      <c r="D4157" s="41"/>
      <c r="E4157" s="41"/>
      <c r="F4157" s="41"/>
      <c r="G4157" s="41"/>
      <c r="H4157" s="41"/>
      <c r="I4157" s="41"/>
      <c r="J4157" s="41"/>
    </row>
    <row r="4158" spans="1:10" x14ac:dyDescent="0.25">
      <c r="A4158" s="27" t="s">
        <v>1025</v>
      </c>
      <c r="B4158" s="37" t="s">
        <v>2457</v>
      </c>
      <c r="C4158" s="38"/>
      <c r="D4158" s="38"/>
      <c r="E4158" s="38"/>
      <c r="F4158" s="38"/>
      <c r="G4158" s="38"/>
      <c r="H4158" s="38"/>
      <c r="I4158" s="38"/>
      <c r="J4158" s="38"/>
    </row>
    <row r="4159" spans="1:10" x14ac:dyDescent="0.25">
      <c r="A4159" s="27">
        <v>3006032</v>
      </c>
      <c r="B4159" s="34" t="s">
        <v>3394</v>
      </c>
      <c r="C4159" s="35">
        <v>8392</v>
      </c>
      <c r="D4159" s="36" t="s">
        <v>1025</v>
      </c>
      <c r="E4159" s="36">
        <v>84</v>
      </c>
      <c r="F4159" s="35">
        <v>7437</v>
      </c>
      <c r="G4159" s="36" t="s">
        <v>1025</v>
      </c>
      <c r="H4159" s="36">
        <v>89</v>
      </c>
      <c r="I4159" s="36">
        <v>1639</v>
      </c>
      <c r="J4159" s="35">
        <v>1219</v>
      </c>
    </row>
    <row r="4160" spans="1:10" x14ac:dyDescent="0.25">
      <c r="A4160" s="27" t="s">
        <v>1025</v>
      </c>
      <c r="B4160" s="37" t="s">
        <v>1649</v>
      </c>
      <c r="C4160" s="38"/>
      <c r="D4160" s="38"/>
      <c r="E4160" s="38"/>
      <c r="F4160" s="38"/>
      <c r="G4160" s="38"/>
      <c r="H4160" s="38"/>
      <c r="I4160" s="38"/>
      <c r="J4160" s="38"/>
    </row>
    <row r="4161" spans="1:10" x14ac:dyDescent="0.25">
      <c r="A4161" s="27">
        <v>3006013</v>
      </c>
      <c r="B4161" s="34" t="s">
        <v>3395</v>
      </c>
      <c r="C4161" s="35">
        <v>13309</v>
      </c>
      <c r="D4161" s="36" t="s">
        <v>1025</v>
      </c>
      <c r="E4161" s="36">
        <v>133</v>
      </c>
      <c r="F4161" s="35">
        <v>8152</v>
      </c>
      <c r="G4161" s="36" t="s">
        <v>1025</v>
      </c>
      <c r="H4161" s="36">
        <v>61</v>
      </c>
      <c r="I4161" s="36">
        <v>869</v>
      </c>
      <c r="J4161" s="35">
        <v>1101</v>
      </c>
    </row>
    <row r="4162" spans="1:10" x14ac:dyDescent="0.25">
      <c r="A4162" s="27">
        <v>3006014</v>
      </c>
      <c r="B4162" s="34" t="s">
        <v>1037</v>
      </c>
      <c r="C4162" s="35">
        <v>1007</v>
      </c>
      <c r="D4162" s="36" t="s">
        <v>1025</v>
      </c>
      <c r="E4162" s="36">
        <v>10</v>
      </c>
      <c r="F4162" s="35">
        <v>1420</v>
      </c>
      <c r="G4162" s="36" t="s">
        <v>1025</v>
      </c>
      <c r="H4162" s="36">
        <v>141</v>
      </c>
      <c r="I4162" s="36" t="s">
        <v>1038</v>
      </c>
      <c r="J4162" s="35" t="s">
        <v>1038</v>
      </c>
    </row>
    <row r="4163" spans="1:10" x14ac:dyDescent="0.25">
      <c r="A4163" s="27">
        <v>3006015</v>
      </c>
      <c r="B4163" s="34" t="s">
        <v>1049</v>
      </c>
      <c r="C4163" s="35">
        <v>12302</v>
      </c>
      <c r="D4163" s="36" t="s">
        <v>1025</v>
      </c>
      <c r="E4163" s="36">
        <v>123</v>
      </c>
      <c r="F4163" s="35">
        <v>6732</v>
      </c>
      <c r="G4163" s="36" t="s">
        <v>1025</v>
      </c>
      <c r="H4163" s="36">
        <v>55</v>
      </c>
      <c r="I4163" s="36" t="s">
        <v>1038</v>
      </c>
      <c r="J4163" s="35" t="s">
        <v>1038</v>
      </c>
    </row>
    <row r="4164" spans="1:10" x14ac:dyDescent="0.25">
      <c r="A4164" s="27">
        <v>3006023</v>
      </c>
      <c r="B4164" s="34" t="s">
        <v>2625</v>
      </c>
      <c r="C4164" s="35">
        <v>20013</v>
      </c>
      <c r="D4164" s="36" t="s">
        <v>1025</v>
      </c>
      <c r="E4164" s="36">
        <v>200</v>
      </c>
      <c r="F4164" s="35">
        <v>45778</v>
      </c>
      <c r="G4164" s="36" t="s">
        <v>1025</v>
      </c>
      <c r="H4164" s="36">
        <v>229</v>
      </c>
      <c r="I4164" s="36">
        <v>345</v>
      </c>
      <c r="J4164" s="35">
        <v>108</v>
      </c>
    </row>
    <row r="4165" spans="1:10" x14ac:dyDescent="0.25">
      <c r="A4165" s="27">
        <v>3006024</v>
      </c>
      <c r="B4165" s="34" t="s">
        <v>1037</v>
      </c>
      <c r="C4165" s="35">
        <v>1638</v>
      </c>
      <c r="D4165" s="36" t="s">
        <v>1025</v>
      </c>
      <c r="E4165" s="36">
        <v>16</v>
      </c>
      <c r="F4165" s="35">
        <v>26256</v>
      </c>
      <c r="G4165" s="36" t="s">
        <v>1025</v>
      </c>
      <c r="H4165" s="36">
        <v>1603</v>
      </c>
      <c r="I4165" s="36" t="s">
        <v>1038</v>
      </c>
      <c r="J4165" s="35" t="s">
        <v>1038</v>
      </c>
    </row>
    <row r="4166" spans="1:10" x14ac:dyDescent="0.25">
      <c r="A4166" s="27">
        <v>3006025</v>
      </c>
      <c r="B4166" s="34" t="s">
        <v>1187</v>
      </c>
      <c r="C4166" s="35">
        <v>18375</v>
      </c>
      <c r="D4166" s="36" t="s">
        <v>1025</v>
      </c>
      <c r="E4166" s="36">
        <v>184</v>
      </c>
      <c r="F4166" s="35">
        <v>19522</v>
      </c>
      <c r="G4166" s="36" t="s">
        <v>1025</v>
      </c>
      <c r="H4166" s="36">
        <v>106</v>
      </c>
      <c r="I4166" s="36" t="s">
        <v>1038</v>
      </c>
      <c r="J4166" s="35" t="s">
        <v>1038</v>
      </c>
    </row>
    <row r="4167" spans="1:10" x14ac:dyDescent="0.25">
      <c r="A4167" s="27">
        <v>3006043</v>
      </c>
      <c r="B4167" s="34" t="s">
        <v>3396</v>
      </c>
      <c r="C4167" s="35">
        <v>17015</v>
      </c>
      <c r="D4167" s="36" t="s">
        <v>1025</v>
      </c>
      <c r="E4167" s="36">
        <v>170</v>
      </c>
      <c r="F4167" s="35">
        <v>10319</v>
      </c>
      <c r="G4167" s="36" t="s">
        <v>1025</v>
      </c>
      <c r="H4167" s="36">
        <v>61</v>
      </c>
      <c r="I4167" s="36">
        <v>517</v>
      </c>
      <c r="J4167" s="35">
        <v>840</v>
      </c>
    </row>
    <row r="4168" spans="1:10" x14ac:dyDescent="0.25">
      <c r="A4168" s="27">
        <v>3006044</v>
      </c>
      <c r="B4168" s="34" t="s">
        <v>1064</v>
      </c>
      <c r="C4168" s="35">
        <v>216</v>
      </c>
      <c r="D4168" s="36" t="s">
        <v>1025</v>
      </c>
      <c r="E4168" s="36">
        <v>2</v>
      </c>
      <c r="F4168" s="35">
        <v>2132</v>
      </c>
      <c r="G4168" s="36" t="s">
        <v>1025</v>
      </c>
      <c r="H4168" s="36">
        <v>987</v>
      </c>
      <c r="I4168" s="36" t="s">
        <v>1038</v>
      </c>
      <c r="J4168" s="35" t="s">
        <v>1038</v>
      </c>
    </row>
    <row r="4169" spans="1:10" x14ac:dyDescent="0.25">
      <c r="A4169" s="27">
        <v>3006045</v>
      </c>
      <c r="B4169" s="34" t="s">
        <v>1039</v>
      </c>
      <c r="C4169" s="35">
        <v>16799</v>
      </c>
      <c r="D4169" s="36" t="s">
        <v>1025</v>
      </c>
      <c r="E4169" s="36">
        <v>168</v>
      </c>
      <c r="F4169" s="35">
        <v>8187</v>
      </c>
      <c r="G4169" s="36" t="s">
        <v>1025</v>
      </c>
      <c r="H4169" s="36">
        <v>49</v>
      </c>
      <c r="I4169" s="36" t="s">
        <v>1038</v>
      </c>
      <c r="J4169" s="35" t="s">
        <v>1038</v>
      </c>
    </row>
    <row r="4170" spans="1:10" x14ac:dyDescent="0.25">
      <c r="A4170" s="27" t="s">
        <v>1025</v>
      </c>
      <c r="B4170" s="40" t="s">
        <v>3397</v>
      </c>
      <c r="C4170" s="41"/>
      <c r="D4170" s="41"/>
      <c r="E4170" s="41"/>
      <c r="F4170" s="41"/>
      <c r="G4170" s="41"/>
      <c r="H4170" s="41"/>
      <c r="I4170" s="41"/>
      <c r="J4170" s="41"/>
    </row>
    <row r="4171" spans="1:10" x14ac:dyDescent="0.25">
      <c r="A4171" s="27" t="s">
        <v>1025</v>
      </c>
      <c r="B4171" s="37" t="s">
        <v>1053</v>
      </c>
      <c r="C4171" s="38"/>
      <c r="D4171" s="38"/>
      <c r="E4171" s="38"/>
      <c r="F4171" s="38"/>
      <c r="G4171" s="38"/>
      <c r="H4171" s="38"/>
      <c r="I4171" s="38"/>
      <c r="J4171" s="38"/>
    </row>
    <row r="4172" spans="1:10" x14ac:dyDescent="0.25">
      <c r="A4172" s="27">
        <v>3007012</v>
      </c>
      <c r="B4172" s="34" t="s">
        <v>3398</v>
      </c>
      <c r="C4172" s="35">
        <v>15752</v>
      </c>
      <c r="D4172" s="36" t="s">
        <v>1025</v>
      </c>
      <c r="E4172" s="36">
        <v>158</v>
      </c>
      <c r="F4172" s="35">
        <v>9892</v>
      </c>
      <c r="G4172" s="36" t="s">
        <v>1025</v>
      </c>
      <c r="H4172" s="36">
        <v>63</v>
      </c>
      <c r="I4172" s="36">
        <v>619</v>
      </c>
      <c r="J4172" s="35">
        <v>880</v>
      </c>
    </row>
    <row r="4173" spans="1:10" x14ac:dyDescent="0.25">
      <c r="A4173" s="27">
        <v>3007022</v>
      </c>
      <c r="B4173" s="34" t="s">
        <v>1733</v>
      </c>
      <c r="C4173" s="35">
        <v>12695</v>
      </c>
      <c r="D4173" s="36" t="s">
        <v>1025</v>
      </c>
      <c r="E4173" s="36">
        <v>127</v>
      </c>
      <c r="F4173" s="35">
        <v>5830</v>
      </c>
      <c r="G4173" s="36" t="s">
        <v>1025</v>
      </c>
      <c r="H4173" s="36">
        <v>46</v>
      </c>
      <c r="I4173" s="36">
        <v>956</v>
      </c>
      <c r="J4173" s="35">
        <v>1534</v>
      </c>
    </row>
    <row r="4174" spans="1:10" x14ac:dyDescent="0.25">
      <c r="A4174" s="27">
        <v>3007032</v>
      </c>
      <c r="B4174" s="34" t="s">
        <v>3399</v>
      </c>
      <c r="C4174" s="35">
        <v>8831</v>
      </c>
      <c r="D4174" s="36" t="s">
        <v>1025</v>
      </c>
      <c r="E4174" s="36">
        <v>88</v>
      </c>
      <c r="F4174" s="35">
        <v>4780</v>
      </c>
      <c r="G4174" s="36" t="s">
        <v>1025</v>
      </c>
      <c r="H4174" s="36">
        <v>54</v>
      </c>
      <c r="I4174" s="36">
        <v>1556</v>
      </c>
      <c r="J4174" s="35">
        <v>1783</v>
      </c>
    </row>
    <row r="4175" spans="1:10" x14ac:dyDescent="0.25">
      <c r="A4175" s="27">
        <v>3007042</v>
      </c>
      <c r="B4175" s="34" t="s">
        <v>3400</v>
      </c>
      <c r="C4175" s="35">
        <v>10540</v>
      </c>
      <c r="D4175" s="36" t="s">
        <v>1025</v>
      </c>
      <c r="E4175" s="36">
        <v>105</v>
      </c>
      <c r="F4175" s="35">
        <v>9524</v>
      </c>
      <c r="G4175" s="36" t="s">
        <v>1025</v>
      </c>
      <c r="H4175" s="36">
        <v>90</v>
      </c>
      <c r="I4175" s="36">
        <v>1297</v>
      </c>
      <c r="J4175" s="35">
        <v>920</v>
      </c>
    </row>
    <row r="4176" spans="1:10" x14ac:dyDescent="0.25">
      <c r="A4176" s="27">
        <v>3007052</v>
      </c>
      <c r="B4176" s="34" t="s">
        <v>3401</v>
      </c>
      <c r="C4176" s="35">
        <v>8865</v>
      </c>
      <c r="D4176" s="36" t="s">
        <v>1025</v>
      </c>
      <c r="E4176" s="36">
        <v>89</v>
      </c>
      <c r="F4176" s="35">
        <v>7538</v>
      </c>
      <c r="G4176" s="36" t="s">
        <v>1025</v>
      </c>
      <c r="H4176" s="36">
        <v>85</v>
      </c>
      <c r="I4176" s="36">
        <v>1551</v>
      </c>
      <c r="J4176" s="35">
        <v>1198</v>
      </c>
    </row>
    <row r="4177" spans="1:10" x14ac:dyDescent="0.25">
      <c r="A4177" s="27">
        <v>3007062</v>
      </c>
      <c r="B4177" s="34" t="s">
        <v>3402</v>
      </c>
      <c r="C4177" s="35">
        <v>7550</v>
      </c>
      <c r="D4177" s="36" t="s">
        <v>1025</v>
      </c>
      <c r="E4177" s="36">
        <v>76</v>
      </c>
      <c r="F4177" s="35">
        <v>5260</v>
      </c>
      <c r="G4177" s="36" t="s">
        <v>1025</v>
      </c>
      <c r="H4177" s="36">
        <v>70</v>
      </c>
      <c r="I4177" s="36">
        <v>1765</v>
      </c>
      <c r="J4177" s="35">
        <v>1662</v>
      </c>
    </row>
    <row r="4178" spans="1:10" x14ac:dyDescent="0.25">
      <c r="A4178" s="27">
        <v>3007072</v>
      </c>
      <c r="B4178" s="34" t="s">
        <v>3403</v>
      </c>
      <c r="C4178" s="35">
        <v>11089</v>
      </c>
      <c r="D4178" s="36" t="s">
        <v>1025</v>
      </c>
      <c r="E4178" s="36">
        <v>111</v>
      </c>
      <c r="F4178" s="35">
        <v>4872</v>
      </c>
      <c r="G4178" s="36" t="s">
        <v>1025</v>
      </c>
      <c r="H4178" s="36">
        <v>44</v>
      </c>
      <c r="I4178" s="36">
        <v>1202</v>
      </c>
      <c r="J4178" s="35">
        <v>1756</v>
      </c>
    </row>
    <row r="4179" spans="1:10" x14ac:dyDescent="0.25">
      <c r="A4179" s="27">
        <v>3007102</v>
      </c>
      <c r="B4179" s="34" t="s">
        <v>3404</v>
      </c>
      <c r="C4179" s="35">
        <v>11033</v>
      </c>
      <c r="D4179" s="36" t="s">
        <v>1025</v>
      </c>
      <c r="E4179" s="36">
        <v>110</v>
      </c>
      <c r="F4179" s="35">
        <v>7852</v>
      </c>
      <c r="G4179" s="36" t="s">
        <v>1025</v>
      </c>
      <c r="H4179" s="36">
        <v>71</v>
      </c>
      <c r="I4179" s="36">
        <v>1217</v>
      </c>
      <c r="J4179" s="35">
        <v>1148</v>
      </c>
    </row>
    <row r="4180" spans="1:10" x14ac:dyDescent="0.25">
      <c r="A4180" s="27">
        <v>3007112</v>
      </c>
      <c r="B4180" s="34" t="s">
        <v>3405</v>
      </c>
      <c r="C4180" s="35">
        <v>11367</v>
      </c>
      <c r="D4180" s="36" t="s">
        <v>1025</v>
      </c>
      <c r="E4180" s="36">
        <v>114</v>
      </c>
      <c r="F4180" s="35">
        <v>9472</v>
      </c>
      <c r="G4180" s="36" t="s">
        <v>1025</v>
      </c>
      <c r="H4180" s="36">
        <v>83</v>
      </c>
      <c r="I4180" s="36">
        <v>1146</v>
      </c>
      <c r="J4180" s="35">
        <v>925</v>
      </c>
    </row>
    <row r="4181" spans="1:10" x14ac:dyDescent="0.25">
      <c r="A4181" s="27" t="s">
        <v>1025</v>
      </c>
      <c r="B4181" s="37" t="s">
        <v>1046</v>
      </c>
      <c r="C4181" s="38"/>
      <c r="D4181" s="38"/>
      <c r="E4181" s="38"/>
      <c r="F4181" s="38"/>
      <c r="G4181" s="38"/>
      <c r="H4181" s="38"/>
      <c r="I4181" s="38"/>
      <c r="J4181" s="38"/>
    </row>
    <row r="4182" spans="1:10" x14ac:dyDescent="0.25">
      <c r="A4182" s="27">
        <v>3007083</v>
      </c>
      <c r="B4182" s="34" t="s">
        <v>3406</v>
      </c>
      <c r="C4182" s="35">
        <v>10427</v>
      </c>
      <c r="D4182" s="36" t="s">
        <v>1025</v>
      </c>
      <c r="E4182" s="36">
        <v>104</v>
      </c>
      <c r="F4182" s="35">
        <v>10815</v>
      </c>
      <c r="G4182" s="36" t="s">
        <v>1025</v>
      </c>
      <c r="H4182" s="36">
        <v>104</v>
      </c>
      <c r="I4182" s="36">
        <v>1314</v>
      </c>
      <c r="J4182" s="35">
        <v>799</v>
      </c>
    </row>
    <row r="4183" spans="1:10" x14ac:dyDescent="0.25">
      <c r="A4183" s="27">
        <v>3007084</v>
      </c>
      <c r="B4183" s="34" t="s">
        <v>1037</v>
      </c>
      <c r="C4183" s="35">
        <v>868</v>
      </c>
      <c r="D4183" s="36" t="s">
        <v>1025</v>
      </c>
      <c r="E4183" s="36">
        <v>9</v>
      </c>
      <c r="F4183" s="35">
        <v>3677</v>
      </c>
      <c r="G4183" s="36" t="s">
        <v>1025</v>
      </c>
      <c r="H4183" s="36">
        <v>424</v>
      </c>
      <c r="I4183" s="36" t="s">
        <v>1038</v>
      </c>
      <c r="J4183" s="35" t="s">
        <v>1038</v>
      </c>
    </row>
    <row r="4184" spans="1:10" x14ac:dyDescent="0.25">
      <c r="A4184" s="27">
        <v>3007085</v>
      </c>
      <c r="B4184" s="34" t="s">
        <v>1049</v>
      </c>
      <c r="C4184" s="35">
        <v>9559</v>
      </c>
      <c r="D4184" s="36" t="s">
        <v>1025</v>
      </c>
      <c r="E4184" s="36">
        <v>95</v>
      </c>
      <c r="F4184" s="35">
        <v>7138</v>
      </c>
      <c r="G4184" s="36" t="s">
        <v>1025</v>
      </c>
      <c r="H4184" s="36">
        <v>75</v>
      </c>
      <c r="I4184" s="36" t="s">
        <v>1038</v>
      </c>
      <c r="J4184" s="35" t="s">
        <v>1038</v>
      </c>
    </row>
    <row r="4185" spans="1:10" x14ac:dyDescent="0.25">
      <c r="A4185" s="27">
        <v>3007093</v>
      </c>
      <c r="B4185" s="34" t="s">
        <v>3407</v>
      </c>
      <c r="C4185" s="35">
        <v>7850</v>
      </c>
      <c r="D4185" s="36" t="s">
        <v>1025</v>
      </c>
      <c r="E4185" s="36">
        <v>78</v>
      </c>
      <c r="F4185" s="35">
        <v>7195</v>
      </c>
      <c r="G4185" s="36" t="s">
        <v>1025</v>
      </c>
      <c r="H4185" s="36">
        <v>92</v>
      </c>
      <c r="I4185" s="36">
        <v>1724</v>
      </c>
      <c r="J4185" s="35">
        <v>1266</v>
      </c>
    </row>
    <row r="4186" spans="1:10" x14ac:dyDescent="0.25">
      <c r="A4186" s="27">
        <v>3007094</v>
      </c>
      <c r="B4186" s="34" t="s">
        <v>1064</v>
      </c>
      <c r="C4186" s="35">
        <v>99</v>
      </c>
      <c r="D4186" s="36" t="s">
        <v>1025</v>
      </c>
      <c r="E4186" s="36">
        <v>1</v>
      </c>
      <c r="F4186" s="35">
        <v>1526</v>
      </c>
      <c r="G4186" s="36" t="s">
        <v>1025</v>
      </c>
      <c r="H4186" s="36">
        <v>1541</v>
      </c>
      <c r="I4186" s="36" t="s">
        <v>1038</v>
      </c>
      <c r="J4186" s="35" t="s">
        <v>1038</v>
      </c>
    </row>
    <row r="4187" spans="1:10" x14ac:dyDescent="0.25">
      <c r="A4187" s="27">
        <v>3007095</v>
      </c>
      <c r="B4187" s="34" t="s">
        <v>1049</v>
      </c>
      <c r="C4187" s="35">
        <v>7751</v>
      </c>
      <c r="D4187" s="36" t="s">
        <v>1025</v>
      </c>
      <c r="E4187" s="36">
        <v>77</v>
      </c>
      <c r="F4187" s="35">
        <v>5669</v>
      </c>
      <c r="G4187" s="36" t="s">
        <v>1025</v>
      </c>
      <c r="H4187" s="36">
        <v>73</v>
      </c>
      <c r="I4187" s="36" t="s">
        <v>1038</v>
      </c>
      <c r="J4187" s="35" t="s">
        <v>1038</v>
      </c>
    </row>
    <row r="4188" spans="1:10" x14ac:dyDescent="0.25">
      <c r="A4188" s="27" t="s">
        <v>1025</v>
      </c>
      <c r="B4188" s="40" t="s">
        <v>3408</v>
      </c>
      <c r="C4188" s="41"/>
      <c r="D4188" s="41"/>
      <c r="E4188" s="41"/>
      <c r="F4188" s="41"/>
      <c r="G4188" s="41"/>
      <c r="H4188" s="41"/>
      <c r="I4188" s="41"/>
      <c r="J4188" s="41"/>
    </row>
    <row r="4189" spans="1:10" x14ac:dyDescent="0.25">
      <c r="A4189" s="27" t="s">
        <v>1025</v>
      </c>
      <c r="B4189" s="37" t="s">
        <v>2136</v>
      </c>
      <c r="C4189" s="38"/>
      <c r="D4189" s="38"/>
      <c r="E4189" s="38"/>
      <c r="F4189" s="38"/>
      <c r="G4189" s="38"/>
      <c r="H4189" s="38"/>
      <c r="I4189" s="38"/>
      <c r="J4189" s="38"/>
    </row>
    <row r="4190" spans="1:10" x14ac:dyDescent="0.25">
      <c r="A4190" s="27">
        <v>3008012</v>
      </c>
      <c r="B4190" s="34" t="s">
        <v>1560</v>
      </c>
      <c r="C4190" s="35">
        <v>7441</v>
      </c>
      <c r="D4190" s="36" t="s">
        <v>1025</v>
      </c>
      <c r="E4190" s="36">
        <v>74</v>
      </c>
      <c r="F4190" s="35">
        <v>7971</v>
      </c>
      <c r="G4190" s="36" t="s">
        <v>1025</v>
      </c>
      <c r="H4190" s="36">
        <v>107</v>
      </c>
      <c r="I4190" s="36">
        <v>1787</v>
      </c>
      <c r="J4190" s="35">
        <v>1131</v>
      </c>
    </row>
    <row r="4191" spans="1:10" x14ac:dyDescent="0.25">
      <c r="A4191" s="27">
        <v>3008022</v>
      </c>
      <c r="B4191" s="34" t="s">
        <v>3409</v>
      </c>
      <c r="C4191" s="35">
        <v>8535</v>
      </c>
      <c r="D4191" s="36" t="s">
        <v>1025</v>
      </c>
      <c r="E4191" s="36">
        <v>85</v>
      </c>
      <c r="F4191" s="35">
        <v>6083</v>
      </c>
      <c r="G4191" s="36" t="s">
        <v>1025</v>
      </c>
      <c r="H4191" s="36">
        <v>71</v>
      </c>
      <c r="I4191" s="36">
        <v>1610</v>
      </c>
      <c r="J4191" s="35">
        <v>1469</v>
      </c>
    </row>
    <row r="4192" spans="1:10" x14ac:dyDescent="0.25">
      <c r="A4192" s="27">
        <v>3008042</v>
      </c>
      <c r="B4192" s="34" t="s">
        <v>3410</v>
      </c>
      <c r="C4192" s="35">
        <v>7771</v>
      </c>
      <c r="D4192" s="36" t="s">
        <v>1025</v>
      </c>
      <c r="E4192" s="36">
        <v>78</v>
      </c>
      <c r="F4192" s="35">
        <v>5315</v>
      </c>
      <c r="G4192" s="36" t="s">
        <v>1025</v>
      </c>
      <c r="H4192" s="36">
        <v>68</v>
      </c>
      <c r="I4192" s="36">
        <v>1736</v>
      </c>
      <c r="J4192" s="35">
        <v>1649</v>
      </c>
    </row>
    <row r="4193" spans="1:10" x14ac:dyDescent="0.25">
      <c r="A4193" s="27">
        <v>3008052</v>
      </c>
      <c r="B4193" s="34" t="s">
        <v>3411</v>
      </c>
      <c r="C4193" s="35">
        <v>7533</v>
      </c>
      <c r="D4193" s="36" t="s">
        <v>1025</v>
      </c>
      <c r="E4193" s="36">
        <v>75</v>
      </c>
      <c r="F4193" s="35">
        <v>3804</v>
      </c>
      <c r="G4193" s="36" t="s">
        <v>1025</v>
      </c>
      <c r="H4193" s="36">
        <v>50</v>
      </c>
      <c r="I4193" s="36">
        <v>1769</v>
      </c>
      <c r="J4193" s="35">
        <v>2029</v>
      </c>
    </row>
    <row r="4194" spans="1:10" x14ac:dyDescent="0.25">
      <c r="A4194" s="27">
        <v>3008062</v>
      </c>
      <c r="B4194" s="34" t="s">
        <v>3412</v>
      </c>
      <c r="C4194" s="35">
        <v>9655</v>
      </c>
      <c r="D4194" s="36" t="s">
        <v>1025</v>
      </c>
      <c r="E4194" s="36">
        <v>97</v>
      </c>
      <c r="F4194" s="35">
        <v>3819</v>
      </c>
      <c r="G4194" s="36" t="s">
        <v>1025</v>
      </c>
      <c r="H4194" s="36">
        <v>40</v>
      </c>
      <c r="I4194" s="36">
        <v>1439</v>
      </c>
      <c r="J4194" s="35">
        <v>2022</v>
      </c>
    </row>
    <row r="4195" spans="1:10" x14ac:dyDescent="0.25">
      <c r="A4195" s="27">
        <v>3008072</v>
      </c>
      <c r="B4195" s="34" t="s">
        <v>3413</v>
      </c>
      <c r="C4195" s="35">
        <v>7504</v>
      </c>
      <c r="D4195" s="36" t="s">
        <v>1025</v>
      </c>
      <c r="E4195" s="36">
        <v>75</v>
      </c>
      <c r="F4195" s="35">
        <v>4948</v>
      </c>
      <c r="G4195" s="36" t="s">
        <v>1025</v>
      </c>
      <c r="H4195" s="36">
        <v>66</v>
      </c>
      <c r="I4195" s="36">
        <v>1776</v>
      </c>
      <c r="J4195" s="35">
        <v>1735</v>
      </c>
    </row>
    <row r="4196" spans="1:10" x14ac:dyDescent="0.25">
      <c r="A4196" s="27" t="s">
        <v>1025</v>
      </c>
      <c r="B4196" s="37" t="s">
        <v>1287</v>
      </c>
      <c r="C4196" s="38"/>
      <c r="D4196" s="38"/>
      <c r="E4196" s="38"/>
      <c r="F4196" s="38"/>
      <c r="G4196" s="38"/>
      <c r="H4196" s="38"/>
      <c r="I4196" s="38"/>
      <c r="J4196" s="38"/>
    </row>
    <row r="4197" spans="1:10" x14ac:dyDescent="0.25">
      <c r="A4197" s="27">
        <v>3008033</v>
      </c>
      <c r="B4197" s="34" t="s">
        <v>3414</v>
      </c>
      <c r="C4197" s="35">
        <v>12387</v>
      </c>
      <c r="D4197" s="36" t="s">
        <v>1025</v>
      </c>
      <c r="E4197" s="36">
        <v>124</v>
      </c>
      <c r="F4197" s="35">
        <v>24546</v>
      </c>
      <c r="G4197" s="36" t="s">
        <v>1025</v>
      </c>
      <c r="H4197" s="36">
        <v>198</v>
      </c>
      <c r="I4197" s="36">
        <v>997</v>
      </c>
      <c r="J4197" s="35">
        <v>255</v>
      </c>
    </row>
    <row r="4198" spans="1:10" x14ac:dyDescent="0.25">
      <c r="A4198" s="27">
        <v>3008034</v>
      </c>
      <c r="B4198" s="34" t="s">
        <v>1116</v>
      </c>
      <c r="C4198" s="35">
        <v>779</v>
      </c>
      <c r="D4198" s="36" t="s">
        <v>1025</v>
      </c>
      <c r="E4198" s="36">
        <v>8</v>
      </c>
      <c r="F4198" s="35">
        <v>14123</v>
      </c>
      <c r="G4198" s="36" t="s">
        <v>1025</v>
      </c>
      <c r="H4198" s="36">
        <v>1813</v>
      </c>
      <c r="I4198" s="36" t="s">
        <v>1038</v>
      </c>
      <c r="J4198" s="35" t="s">
        <v>1038</v>
      </c>
    </row>
    <row r="4199" spans="1:10" x14ac:dyDescent="0.25">
      <c r="A4199" s="27">
        <v>3008035</v>
      </c>
      <c r="B4199" s="34" t="s">
        <v>1039</v>
      </c>
      <c r="C4199" s="35">
        <v>11608</v>
      </c>
      <c r="D4199" s="36" t="s">
        <v>1025</v>
      </c>
      <c r="E4199" s="36">
        <v>116</v>
      </c>
      <c r="F4199" s="35">
        <v>10423</v>
      </c>
      <c r="G4199" s="36" t="s">
        <v>1025</v>
      </c>
      <c r="H4199" s="36">
        <v>90</v>
      </c>
      <c r="I4199" s="36" t="s">
        <v>1038</v>
      </c>
      <c r="J4199" s="35" t="s">
        <v>1038</v>
      </c>
    </row>
    <row r="4200" spans="1:10" x14ac:dyDescent="0.25">
      <c r="A4200" s="27" t="s">
        <v>1025</v>
      </c>
      <c r="B4200" s="40" t="s">
        <v>3415</v>
      </c>
      <c r="C4200" s="41"/>
      <c r="D4200" s="41"/>
      <c r="E4200" s="41"/>
      <c r="F4200" s="41"/>
      <c r="G4200" s="41"/>
      <c r="H4200" s="41"/>
      <c r="I4200" s="41"/>
      <c r="J4200" s="41"/>
    </row>
    <row r="4201" spans="1:10" x14ac:dyDescent="0.25">
      <c r="A4201" s="27" t="s">
        <v>1025</v>
      </c>
      <c r="B4201" s="37" t="s">
        <v>1028</v>
      </c>
      <c r="C4201" s="38"/>
      <c r="D4201" s="38"/>
      <c r="E4201" s="38"/>
      <c r="F4201" s="38"/>
      <c r="G4201" s="38"/>
      <c r="H4201" s="38"/>
      <c r="I4201" s="38"/>
      <c r="J4201" s="38"/>
    </row>
    <row r="4202" spans="1:10" x14ac:dyDescent="0.25">
      <c r="A4202" s="27">
        <v>3009011</v>
      </c>
      <c r="B4202" s="34" t="s">
        <v>3416</v>
      </c>
      <c r="C4202" s="35">
        <v>1385</v>
      </c>
      <c r="D4202" s="36" t="s">
        <v>1025</v>
      </c>
      <c r="E4202" s="36">
        <v>14</v>
      </c>
      <c r="F4202" s="35">
        <v>21994</v>
      </c>
      <c r="G4202" s="36" t="s">
        <v>1025</v>
      </c>
      <c r="H4202" s="36">
        <v>1588</v>
      </c>
      <c r="I4202" s="36">
        <v>2288</v>
      </c>
      <c r="J4202" s="35">
        <v>302</v>
      </c>
    </row>
    <row r="4203" spans="1:10" x14ac:dyDescent="0.25">
      <c r="A4203" s="27" t="s">
        <v>1025</v>
      </c>
      <c r="B4203" s="37" t="s">
        <v>1030</v>
      </c>
      <c r="C4203" s="38"/>
      <c r="D4203" s="38"/>
      <c r="E4203" s="38"/>
      <c r="F4203" s="38"/>
      <c r="G4203" s="38"/>
      <c r="H4203" s="38"/>
      <c r="I4203" s="38"/>
      <c r="J4203" s="38"/>
    </row>
    <row r="4204" spans="1:10" x14ac:dyDescent="0.25">
      <c r="A4204" s="27">
        <v>3009022</v>
      </c>
      <c r="B4204" s="34" t="s">
        <v>3417</v>
      </c>
      <c r="C4204" s="35">
        <v>13377</v>
      </c>
      <c r="D4204" s="36" t="s">
        <v>1025</v>
      </c>
      <c r="E4204" s="36">
        <v>134</v>
      </c>
      <c r="F4204" s="35">
        <v>7879</v>
      </c>
      <c r="G4204" s="36" t="s">
        <v>1025</v>
      </c>
      <c r="H4204" s="36">
        <v>59</v>
      </c>
      <c r="I4204" s="36">
        <v>862</v>
      </c>
      <c r="J4204" s="35">
        <v>1145</v>
      </c>
    </row>
    <row r="4205" spans="1:10" x14ac:dyDescent="0.25">
      <c r="A4205" s="27">
        <v>3009032</v>
      </c>
      <c r="B4205" s="34" t="s">
        <v>3418</v>
      </c>
      <c r="C4205" s="35">
        <v>7779</v>
      </c>
      <c r="D4205" s="36" t="s">
        <v>1025</v>
      </c>
      <c r="E4205" s="36">
        <v>78</v>
      </c>
      <c r="F4205" s="35">
        <v>3075</v>
      </c>
      <c r="G4205" s="36" t="s">
        <v>1025</v>
      </c>
      <c r="H4205" s="36">
        <v>40</v>
      </c>
      <c r="I4205" s="36">
        <v>1732</v>
      </c>
      <c r="J4205" s="35">
        <v>2177</v>
      </c>
    </row>
    <row r="4206" spans="1:10" x14ac:dyDescent="0.25">
      <c r="A4206" s="27">
        <v>3009052</v>
      </c>
      <c r="B4206" s="34" t="s">
        <v>3419</v>
      </c>
      <c r="C4206" s="35">
        <v>7333</v>
      </c>
      <c r="D4206" s="36" t="s">
        <v>1025</v>
      </c>
      <c r="E4206" s="36">
        <v>73</v>
      </c>
      <c r="F4206" s="35">
        <v>5695</v>
      </c>
      <c r="G4206" s="36" t="s">
        <v>1025</v>
      </c>
      <c r="H4206" s="36">
        <v>78</v>
      </c>
      <c r="I4206" s="36">
        <v>1802</v>
      </c>
      <c r="J4206" s="35">
        <v>1554</v>
      </c>
    </row>
    <row r="4207" spans="1:10" x14ac:dyDescent="0.25">
      <c r="A4207" s="27">
        <v>3009072</v>
      </c>
      <c r="B4207" s="34" t="s">
        <v>3416</v>
      </c>
      <c r="C4207" s="35">
        <v>10258</v>
      </c>
      <c r="D4207" s="36" t="s">
        <v>1025</v>
      </c>
      <c r="E4207" s="36">
        <v>103</v>
      </c>
      <c r="F4207" s="35">
        <v>7725</v>
      </c>
      <c r="G4207" s="36" t="s">
        <v>1025</v>
      </c>
      <c r="H4207" s="36">
        <v>75</v>
      </c>
      <c r="I4207" s="36">
        <v>1346</v>
      </c>
      <c r="J4207" s="35">
        <v>1167</v>
      </c>
    </row>
    <row r="4208" spans="1:10" x14ac:dyDescent="0.25">
      <c r="A4208" s="27">
        <v>3009082</v>
      </c>
      <c r="B4208" s="34" t="s">
        <v>3420</v>
      </c>
      <c r="C4208" s="35">
        <v>10464</v>
      </c>
      <c r="D4208" s="36" t="s">
        <v>1025</v>
      </c>
      <c r="E4208" s="36">
        <v>105</v>
      </c>
      <c r="F4208" s="35">
        <v>6786</v>
      </c>
      <c r="G4208" s="36" t="s">
        <v>1025</v>
      </c>
      <c r="H4208" s="36">
        <v>65</v>
      </c>
      <c r="I4208" s="36">
        <v>1306</v>
      </c>
      <c r="J4208" s="35">
        <v>1337</v>
      </c>
    </row>
    <row r="4209" spans="1:10" x14ac:dyDescent="0.25">
      <c r="A4209" s="27">
        <v>3009092</v>
      </c>
      <c r="B4209" s="34" t="s">
        <v>3421</v>
      </c>
      <c r="C4209" s="35">
        <v>8170</v>
      </c>
      <c r="D4209" s="36" t="s">
        <v>1025</v>
      </c>
      <c r="E4209" s="36">
        <v>82</v>
      </c>
      <c r="F4209" s="35">
        <v>4519</v>
      </c>
      <c r="G4209" s="36" t="s">
        <v>1025</v>
      </c>
      <c r="H4209" s="36">
        <v>55</v>
      </c>
      <c r="I4209" s="36">
        <v>1677</v>
      </c>
      <c r="J4209" s="35">
        <v>1845</v>
      </c>
    </row>
    <row r="4210" spans="1:10" x14ac:dyDescent="0.25">
      <c r="A4210" s="27">
        <v>3009102</v>
      </c>
      <c r="B4210" s="34" t="s">
        <v>3422</v>
      </c>
      <c r="C4210" s="35">
        <v>8732</v>
      </c>
      <c r="D4210" s="36" t="s">
        <v>1025</v>
      </c>
      <c r="E4210" s="36">
        <v>87</v>
      </c>
      <c r="F4210" s="35">
        <v>6124</v>
      </c>
      <c r="G4210" s="36" t="s">
        <v>1025</v>
      </c>
      <c r="H4210" s="36">
        <v>70</v>
      </c>
      <c r="I4210" s="36">
        <v>1571</v>
      </c>
      <c r="J4210" s="35">
        <v>1463</v>
      </c>
    </row>
    <row r="4211" spans="1:10" x14ac:dyDescent="0.25">
      <c r="A4211" s="27" t="s">
        <v>1025</v>
      </c>
      <c r="B4211" s="37" t="s">
        <v>1649</v>
      </c>
      <c r="C4211" s="38"/>
      <c r="D4211" s="38"/>
      <c r="E4211" s="38"/>
      <c r="F4211" s="38"/>
      <c r="G4211" s="38"/>
      <c r="H4211" s="38"/>
      <c r="I4211" s="38"/>
      <c r="J4211" s="38"/>
    </row>
    <row r="4212" spans="1:10" x14ac:dyDescent="0.25">
      <c r="A4212" s="27">
        <v>3009043</v>
      </c>
      <c r="B4212" s="34" t="s">
        <v>1642</v>
      </c>
      <c r="C4212" s="35">
        <v>13035</v>
      </c>
      <c r="D4212" s="36" t="s">
        <v>1025</v>
      </c>
      <c r="E4212" s="36">
        <v>130</v>
      </c>
      <c r="F4212" s="35">
        <v>6353</v>
      </c>
      <c r="G4212" s="36" t="s">
        <v>1025</v>
      </c>
      <c r="H4212" s="36">
        <v>49</v>
      </c>
      <c r="I4212" s="36">
        <v>905</v>
      </c>
      <c r="J4212" s="35">
        <v>1415</v>
      </c>
    </row>
    <row r="4213" spans="1:10" x14ac:dyDescent="0.25">
      <c r="A4213" s="27">
        <v>3009044</v>
      </c>
      <c r="B4213" s="34" t="s">
        <v>1129</v>
      </c>
      <c r="C4213" s="35">
        <v>880</v>
      </c>
      <c r="D4213" s="36" t="s">
        <v>1025</v>
      </c>
      <c r="E4213" s="36">
        <v>9</v>
      </c>
      <c r="F4213" s="35">
        <v>2002</v>
      </c>
      <c r="G4213" s="36" t="s">
        <v>1025</v>
      </c>
      <c r="H4213" s="36">
        <v>228</v>
      </c>
      <c r="I4213" s="36" t="s">
        <v>1038</v>
      </c>
      <c r="J4213" s="35" t="s">
        <v>1038</v>
      </c>
    </row>
    <row r="4214" spans="1:10" x14ac:dyDescent="0.25">
      <c r="A4214" s="27">
        <v>3009045</v>
      </c>
      <c r="B4214" s="34" t="s">
        <v>1039</v>
      </c>
      <c r="C4214" s="35">
        <v>12155</v>
      </c>
      <c r="D4214" s="36" t="s">
        <v>1025</v>
      </c>
      <c r="E4214" s="36">
        <v>121</v>
      </c>
      <c r="F4214" s="35">
        <v>4351</v>
      </c>
      <c r="G4214" s="36" t="s">
        <v>1025</v>
      </c>
      <c r="H4214" s="36">
        <v>36</v>
      </c>
      <c r="I4214" s="36" t="s">
        <v>1038</v>
      </c>
      <c r="J4214" s="35" t="s">
        <v>1038</v>
      </c>
    </row>
    <row r="4215" spans="1:10" x14ac:dyDescent="0.25">
      <c r="A4215" s="27">
        <v>3009063</v>
      </c>
      <c r="B4215" s="34" t="s">
        <v>1633</v>
      </c>
      <c r="C4215" s="35">
        <v>12893</v>
      </c>
      <c r="D4215" s="36" t="s">
        <v>1025</v>
      </c>
      <c r="E4215" s="36">
        <v>129</v>
      </c>
      <c r="F4215" s="35">
        <v>12916</v>
      </c>
      <c r="G4215" s="36" t="s">
        <v>1025</v>
      </c>
      <c r="H4215" s="36">
        <v>100</v>
      </c>
      <c r="I4215" s="36">
        <v>928</v>
      </c>
      <c r="J4215" s="35">
        <v>635</v>
      </c>
    </row>
    <row r="4216" spans="1:10" x14ac:dyDescent="0.25">
      <c r="A4216" s="27">
        <v>3009064</v>
      </c>
      <c r="B4216" s="34" t="s">
        <v>1129</v>
      </c>
      <c r="C4216" s="35">
        <v>431</v>
      </c>
      <c r="D4216" s="36" t="s">
        <v>1025</v>
      </c>
      <c r="E4216" s="36">
        <v>4</v>
      </c>
      <c r="F4216" s="35">
        <v>6481</v>
      </c>
      <c r="G4216" s="36" t="s">
        <v>1025</v>
      </c>
      <c r="H4216" s="36">
        <v>1504</v>
      </c>
      <c r="I4216" s="36" t="s">
        <v>1038</v>
      </c>
      <c r="J4216" s="35" t="s">
        <v>1038</v>
      </c>
    </row>
    <row r="4217" spans="1:10" x14ac:dyDescent="0.25">
      <c r="A4217" s="27">
        <v>3009065</v>
      </c>
      <c r="B4217" s="34" t="s">
        <v>1049</v>
      </c>
      <c r="C4217" s="35">
        <v>12462</v>
      </c>
      <c r="D4217" s="36" t="s">
        <v>1025</v>
      </c>
      <c r="E4217" s="36">
        <v>125</v>
      </c>
      <c r="F4217" s="35">
        <v>6435</v>
      </c>
      <c r="G4217" s="36" t="s">
        <v>1025</v>
      </c>
      <c r="H4217" s="36">
        <v>52</v>
      </c>
      <c r="I4217" s="36" t="s">
        <v>1038</v>
      </c>
      <c r="J4217" s="35" t="s">
        <v>1038</v>
      </c>
    </row>
    <row r="4218" spans="1:10" x14ac:dyDescent="0.25">
      <c r="A4218" s="27">
        <v>3009113</v>
      </c>
      <c r="B4218" s="34" t="s">
        <v>3423</v>
      </c>
      <c r="C4218" s="35">
        <v>7645</v>
      </c>
      <c r="D4218" s="36" t="s">
        <v>1025</v>
      </c>
      <c r="E4218" s="36">
        <v>76</v>
      </c>
      <c r="F4218" s="35">
        <v>4150</v>
      </c>
      <c r="G4218" s="36" t="s">
        <v>1025</v>
      </c>
      <c r="H4218" s="36">
        <v>54</v>
      </c>
      <c r="I4218" s="36">
        <v>1754</v>
      </c>
      <c r="J4218" s="35">
        <v>1938</v>
      </c>
    </row>
    <row r="4219" spans="1:10" x14ac:dyDescent="0.25">
      <c r="A4219" s="27">
        <v>3009114</v>
      </c>
      <c r="B4219" s="34" t="s">
        <v>3424</v>
      </c>
      <c r="C4219" s="35">
        <v>298</v>
      </c>
      <c r="D4219" s="36" t="s">
        <v>1025</v>
      </c>
      <c r="E4219" s="36">
        <v>3</v>
      </c>
      <c r="F4219" s="35">
        <v>1670</v>
      </c>
      <c r="G4219" s="36" t="s">
        <v>1025</v>
      </c>
      <c r="H4219" s="36">
        <v>560</v>
      </c>
      <c r="I4219" s="36" t="s">
        <v>1038</v>
      </c>
      <c r="J4219" s="35" t="s">
        <v>1038</v>
      </c>
    </row>
    <row r="4220" spans="1:10" x14ac:dyDescent="0.25">
      <c r="A4220" s="27">
        <v>3009115</v>
      </c>
      <c r="B4220" s="34" t="s">
        <v>1049</v>
      </c>
      <c r="C4220" s="35">
        <v>7347</v>
      </c>
      <c r="D4220" s="36" t="s">
        <v>1025</v>
      </c>
      <c r="E4220" s="36">
        <v>73</v>
      </c>
      <c r="F4220" s="35">
        <v>2480</v>
      </c>
      <c r="G4220" s="36" t="s">
        <v>1025</v>
      </c>
      <c r="H4220" s="36">
        <v>34</v>
      </c>
      <c r="I4220" s="36" t="s">
        <v>1038</v>
      </c>
      <c r="J4220" s="35" t="s">
        <v>1038</v>
      </c>
    </row>
    <row r="4221" spans="1:10" x14ac:dyDescent="0.25">
      <c r="A4221" s="27" t="s">
        <v>1025</v>
      </c>
      <c r="B4221" s="40" t="s">
        <v>3425</v>
      </c>
      <c r="C4221" s="41"/>
      <c r="D4221" s="41"/>
      <c r="E4221" s="41"/>
      <c r="F4221" s="41"/>
      <c r="G4221" s="41"/>
      <c r="H4221" s="41"/>
      <c r="I4221" s="41"/>
      <c r="J4221" s="41"/>
    </row>
    <row r="4222" spans="1:10" x14ac:dyDescent="0.25">
      <c r="A4222" s="27" t="s">
        <v>1025</v>
      </c>
      <c r="B4222" s="37" t="s">
        <v>1053</v>
      </c>
      <c r="C4222" s="38"/>
      <c r="D4222" s="38"/>
      <c r="E4222" s="38"/>
      <c r="F4222" s="38"/>
      <c r="G4222" s="38"/>
      <c r="H4222" s="38"/>
      <c r="I4222" s="38"/>
      <c r="J4222" s="38"/>
    </row>
    <row r="4223" spans="1:10" x14ac:dyDescent="0.25">
      <c r="A4223" s="27">
        <v>3010022</v>
      </c>
      <c r="B4223" s="34" t="s">
        <v>3426</v>
      </c>
      <c r="C4223" s="35">
        <v>11782</v>
      </c>
      <c r="D4223" s="36" t="s">
        <v>1025</v>
      </c>
      <c r="E4223" s="36">
        <v>118</v>
      </c>
      <c r="F4223" s="35">
        <v>5206</v>
      </c>
      <c r="G4223" s="36" t="s">
        <v>1025</v>
      </c>
      <c r="H4223" s="36">
        <v>44</v>
      </c>
      <c r="I4223" s="36">
        <v>1084</v>
      </c>
      <c r="J4223" s="35">
        <v>1674</v>
      </c>
    </row>
    <row r="4224" spans="1:10" x14ac:dyDescent="0.25">
      <c r="A4224" s="27">
        <v>3010032</v>
      </c>
      <c r="B4224" s="34" t="s">
        <v>3427</v>
      </c>
      <c r="C4224" s="35">
        <v>10765</v>
      </c>
      <c r="D4224" s="36" t="s">
        <v>1025</v>
      </c>
      <c r="E4224" s="36">
        <v>108</v>
      </c>
      <c r="F4224" s="35">
        <v>11466</v>
      </c>
      <c r="G4224" s="36" t="s">
        <v>1025</v>
      </c>
      <c r="H4224" s="36">
        <v>107</v>
      </c>
      <c r="I4224" s="36">
        <v>1261</v>
      </c>
      <c r="J4224" s="35">
        <v>745</v>
      </c>
    </row>
    <row r="4225" spans="1:10" x14ac:dyDescent="0.25">
      <c r="A4225" s="27">
        <v>3010052</v>
      </c>
      <c r="B4225" s="34" t="s">
        <v>3428</v>
      </c>
      <c r="C4225" s="35">
        <v>13204</v>
      </c>
      <c r="D4225" s="36" t="s">
        <v>1025</v>
      </c>
      <c r="E4225" s="36">
        <v>132</v>
      </c>
      <c r="F4225" s="35">
        <v>11226</v>
      </c>
      <c r="G4225" s="36" t="s">
        <v>1025</v>
      </c>
      <c r="H4225" s="36">
        <v>85</v>
      </c>
      <c r="I4225" s="36">
        <v>882</v>
      </c>
      <c r="J4225" s="35">
        <v>761</v>
      </c>
    </row>
    <row r="4226" spans="1:10" x14ac:dyDescent="0.25">
      <c r="A4226" s="27">
        <v>3010062</v>
      </c>
      <c r="B4226" s="34" t="s">
        <v>3429</v>
      </c>
      <c r="C4226" s="35">
        <v>9250</v>
      </c>
      <c r="D4226" s="36" t="s">
        <v>1025</v>
      </c>
      <c r="E4226" s="36">
        <v>92</v>
      </c>
      <c r="F4226" s="35">
        <v>8034</v>
      </c>
      <c r="G4226" s="36" t="s">
        <v>1025</v>
      </c>
      <c r="H4226" s="36">
        <v>87</v>
      </c>
      <c r="I4226" s="36">
        <v>1506</v>
      </c>
      <c r="J4226" s="35">
        <v>1123</v>
      </c>
    </row>
    <row r="4227" spans="1:10" x14ac:dyDescent="0.25">
      <c r="A4227" s="27">
        <v>3010082</v>
      </c>
      <c r="B4227" s="34" t="s">
        <v>1778</v>
      </c>
      <c r="C4227" s="35">
        <v>10466</v>
      </c>
      <c r="D4227" s="36" t="s">
        <v>1025</v>
      </c>
      <c r="E4227" s="36">
        <v>105</v>
      </c>
      <c r="F4227" s="35">
        <v>7291</v>
      </c>
      <c r="G4227" s="36" t="s">
        <v>1025</v>
      </c>
      <c r="H4227" s="36">
        <v>70</v>
      </c>
      <c r="I4227" s="36">
        <v>1305</v>
      </c>
      <c r="J4227" s="35">
        <v>1246</v>
      </c>
    </row>
    <row r="4228" spans="1:10" x14ac:dyDescent="0.25">
      <c r="A4228" s="27">
        <v>3010092</v>
      </c>
      <c r="B4228" s="34" t="s">
        <v>3430</v>
      </c>
      <c r="C4228" s="35">
        <v>8489</v>
      </c>
      <c r="D4228" s="36" t="s">
        <v>1025</v>
      </c>
      <c r="E4228" s="36">
        <v>85</v>
      </c>
      <c r="F4228" s="35">
        <v>6154</v>
      </c>
      <c r="G4228" s="36" t="s">
        <v>1025</v>
      </c>
      <c r="H4228" s="36">
        <v>72</v>
      </c>
      <c r="I4228" s="36">
        <v>1618</v>
      </c>
      <c r="J4228" s="35">
        <v>1457</v>
      </c>
    </row>
    <row r="4229" spans="1:10" x14ac:dyDescent="0.25">
      <c r="A4229" s="27">
        <v>3010112</v>
      </c>
      <c r="B4229" s="34" t="s">
        <v>3431</v>
      </c>
      <c r="C4229" s="35">
        <v>9773</v>
      </c>
      <c r="D4229" s="36" t="s">
        <v>1025</v>
      </c>
      <c r="E4229" s="36">
        <v>98</v>
      </c>
      <c r="F4229" s="35">
        <v>12266</v>
      </c>
      <c r="G4229" s="36" t="s">
        <v>1025</v>
      </c>
      <c r="H4229" s="36">
        <v>126</v>
      </c>
      <c r="I4229" s="36">
        <v>1425</v>
      </c>
      <c r="J4229" s="35">
        <v>676</v>
      </c>
    </row>
    <row r="4230" spans="1:10" x14ac:dyDescent="0.25">
      <c r="A4230" s="27">
        <v>3010132</v>
      </c>
      <c r="B4230" s="34" t="s">
        <v>3432</v>
      </c>
      <c r="C4230" s="35">
        <v>14755</v>
      </c>
      <c r="D4230" s="36" t="s">
        <v>1025</v>
      </c>
      <c r="E4230" s="36">
        <v>147</v>
      </c>
      <c r="F4230" s="35">
        <v>7336</v>
      </c>
      <c r="G4230" s="36" t="s">
        <v>1025</v>
      </c>
      <c r="H4230" s="36">
        <v>50</v>
      </c>
      <c r="I4230" s="36">
        <v>699</v>
      </c>
      <c r="J4230" s="35">
        <v>1236</v>
      </c>
    </row>
    <row r="4231" spans="1:10" x14ac:dyDescent="0.25">
      <c r="A4231" s="27">
        <v>3010142</v>
      </c>
      <c r="B4231" s="34" t="s">
        <v>3433</v>
      </c>
      <c r="C4231" s="35">
        <v>8320</v>
      </c>
      <c r="D4231" s="36" t="s">
        <v>1025</v>
      </c>
      <c r="E4231" s="36">
        <v>83</v>
      </c>
      <c r="F4231" s="35">
        <v>6200</v>
      </c>
      <c r="G4231" s="36" t="s">
        <v>1025</v>
      </c>
      <c r="H4231" s="36">
        <v>75</v>
      </c>
      <c r="I4231" s="36">
        <v>1650</v>
      </c>
      <c r="J4231" s="35">
        <v>1446</v>
      </c>
    </row>
    <row r="4232" spans="1:10" x14ac:dyDescent="0.25">
      <c r="A4232" s="27" t="s">
        <v>1025</v>
      </c>
      <c r="B4232" s="37" t="s">
        <v>2217</v>
      </c>
      <c r="C4232" s="38"/>
      <c r="D4232" s="38"/>
      <c r="E4232" s="38"/>
      <c r="F4232" s="38"/>
      <c r="G4232" s="38"/>
      <c r="H4232" s="38"/>
      <c r="I4232" s="38"/>
      <c r="J4232" s="38"/>
    </row>
    <row r="4233" spans="1:10" x14ac:dyDescent="0.25">
      <c r="A4233" s="27">
        <v>3010013</v>
      </c>
      <c r="B4233" s="34" t="s">
        <v>3434</v>
      </c>
      <c r="C4233" s="35">
        <v>9897</v>
      </c>
      <c r="D4233" s="36" t="s">
        <v>1025</v>
      </c>
      <c r="E4233" s="36">
        <v>99</v>
      </c>
      <c r="F4233" s="35">
        <v>12083</v>
      </c>
      <c r="G4233" s="36" t="s">
        <v>1025</v>
      </c>
      <c r="H4233" s="36">
        <v>122</v>
      </c>
      <c r="I4233" s="36">
        <v>1406</v>
      </c>
      <c r="J4233" s="35">
        <v>688</v>
      </c>
    </row>
    <row r="4234" spans="1:10" x14ac:dyDescent="0.25">
      <c r="A4234" s="27">
        <v>3010014</v>
      </c>
      <c r="B4234" s="34" t="s">
        <v>1064</v>
      </c>
      <c r="C4234" s="35">
        <v>352</v>
      </c>
      <c r="D4234" s="36" t="s">
        <v>1025</v>
      </c>
      <c r="E4234" s="36">
        <v>4</v>
      </c>
      <c r="F4234" s="35">
        <v>4503</v>
      </c>
      <c r="G4234" s="36" t="s">
        <v>1025</v>
      </c>
      <c r="H4234" s="36">
        <v>1279</v>
      </c>
      <c r="I4234" s="36" t="s">
        <v>1038</v>
      </c>
      <c r="J4234" s="35" t="s">
        <v>1038</v>
      </c>
    </row>
    <row r="4235" spans="1:10" x14ac:dyDescent="0.25">
      <c r="A4235" s="27">
        <v>3010015</v>
      </c>
      <c r="B4235" s="34" t="s">
        <v>1049</v>
      </c>
      <c r="C4235" s="35">
        <v>9545</v>
      </c>
      <c r="D4235" s="36" t="s">
        <v>1025</v>
      </c>
      <c r="E4235" s="36">
        <v>95</v>
      </c>
      <c r="F4235" s="35">
        <v>7580</v>
      </c>
      <c r="G4235" s="36" t="s">
        <v>1025</v>
      </c>
      <c r="H4235" s="36">
        <v>79</v>
      </c>
      <c r="I4235" s="36" t="s">
        <v>1038</v>
      </c>
      <c r="J4235" s="35" t="s">
        <v>1038</v>
      </c>
    </row>
    <row r="4236" spans="1:10" x14ac:dyDescent="0.25">
      <c r="A4236" s="27">
        <v>3010043</v>
      </c>
      <c r="B4236" s="34" t="s">
        <v>3435</v>
      </c>
      <c r="C4236" s="35">
        <v>11028</v>
      </c>
      <c r="D4236" s="36" t="s">
        <v>1025</v>
      </c>
      <c r="E4236" s="36">
        <v>110</v>
      </c>
      <c r="F4236" s="35">
        <v>9986</v>
      </c>
      <c r="G4236" s="36" t="s">
        <v>1025</v>
      </c>
      <c r="H4236" s="36">
        <v>91</v>
      </c>
      <c r="I4236" s="36">
        <v>1220</v>
      </c>
      <c r="J4236" s="35">
        <v>870</v>
      </c>
    </row>
    <row r="4237" spans="1:10" x14ac:dyDescent="0.25">
      <c r="A4237" s="27">
        <v>3010044</v>
      </c>
      <c r="B4237" s="34" t="s">
        <v>1037</v>
      </c>
      <c r="C4237" s="35">
        <v>780</v>
      </c>
      <c r="D4237" s="36" t="s">
        <v>1025</v>
      </c>
      <c r="E4237" s="36">
        <v>8</v>
      </c>
      <c r="F4237" s="35">
        <v>4186</v>
      </c>
      <c r="G4237" s="36" t="s">
        <v>1025</v>
      </c>
      <c r="H4237" s="36">
        <v>537</v>
      </c>
      <c r="I4237" s="36" t="s">
        <v>1038</v>
      </c>
      <c r="J4237" s="35" t="s">
        <v>1038</v>
      </c>
    </row>
    <row r="4238" spans="1:10" x14ac:dyDescent="0.25">
      <c r="A4238" s="27">
        <v>3010045</v>
      </c>
      <c r="B4238" s="34" t="s">
        <v>1049</v>
      </c>
      <c r="C4238" s="35">
        <v>10248</v>
      </c>
      <c r="D4238" s="36" t="s">
        <v>1025</v>
      </c>
      <c r="E4238" s="36">
        <v>102</v>
      </c>
      <c r="F4238" s="35">
        <v>5800</v>
      </c>
      <c r="G4238" s="36" t="s">
        <v>1025</v>
      </c>
      <c r="H4238" s="36">
        <v>57</v>
      </c>
      <c r="I4238" s="36" t="s">
        <v>1038</v>
      </c>
      <c r="J4238" s="35" t="s">
        <v>1038</v>
      </c>
    </row>
    <row r="4239" spans="1:10" x14ac:dyDescent="0.25">
      <c r="A4239" s="27">
        <v>3010073</v>
      </c>
      <c r="B4239" s="34" t="s">
        <v>3436</v>
      </c>
      <c r="C4239" s="35">
        <v>11790</v>
      </c>
      <c r="D4239" s="36" t="s">
        <v>1025</v>
      </c>
      <c r="E4239" s="36">
        <v>118</v>
      </c>
      <c r="F4239" s="35">
        <v>8311</v>
      </c>
      <c r="G4239" s="36" t="s">
        <v>1025</v>
      </c>
      <c r="H4239" s="36">
        <v>70</v>
      </c>
      <c r="I4239" s="36">
        <v>1082</v>
      </c>
      <c r="J4239" s="35">
        <v>1077</v>
      </c>
    </row>
    <row r="4240" spans="1:10" x14ac:dyDescent="0.25">
      <c r="A4240" s="27">
        <v>3010074</v>
      </c>
      <c r="B4240" s="34" t="s">
        <v>1064</v>
      </c>
      <c r="C4240" s="35">
        <v>970</v>
      </c>
      <c r="D4240" s="36" t="s">
        <v>1025</v>
      </c>
      <c r="E4240" s="36">
        <v>10</v>
      </c>
      <c r="F4240" s="35">
        <v>2391</v>
      </c>
      <c r="G4240" s="36" t="s">
        <v>1025</v>
      </c>
      <c r="H4240" s="36">
        <v>246</v>
      </c>
      <c r="I4240" s="36" t="s">
        <v>1038</v>
      </c>
      <c r="J4240" s="35" t="s">
        <v>1038</v>
      </c>
    </row>
    <row r="4241" spans="1:10" x14ac:dyDescent="0.25">
      <c r="A4241" s="27">
        <v>3010075</v>
      </c>
      <c r="B4241" s="34" t="s">
        <v>1049</v>
      </c>
      <c r="C4241" s="35">
        <v>10820</v>
      </c>
      <c r="D4241" s="36" t="s">
        <v>1025</v>
      </c>
      <c r="E4241" s="36">
        <v>108</v>
      </c>
      <c r="F4241" s="35">
        <v>5920</v>
      </c>
      <c r="G4241" s="36" t="s">
        <v>1025</v>
      </c>
      <c r="H4241" s="36">
        <v>55</v>
      </c>
      <c r="I4241" s="36" t="s">
        <v>1038</v>
      </c>
      <c r="J4241" s="35" t="s">
        <v>1038</v>
      </c>
    </row>
    <row r="4242" spans="1:10" x14ac:dyDescent="0.25">
      <c r="A4242" s="27">
        <v>3010103</v>
      </c>
      <c r="B4242" s="34" t="s">
        <v>3437</v>
      </c>
      <c r="C4242" s="35">
        <v>13742</v>
      </c>
      <c r="D4242" s="36" t="s">
        <v>1025</v>
      </c>
      <c r="E4242" s="36">
        <v>137</v>
      </c>
      <c r="F4242" s="35">
        <v>10375</v>
      </c>
      <c r="G4242" s="36" t="s">
        <v>1025</v>
      </c>
      <c r="H4242" s="36">
        <v>75</v>
      </c>
      <c r="I4242" s="36">
        <v>809</v>
      </c>
      <c r="J4242" s="35">
        <v>832</v>
      </c>
    </row>
    <row r="4243" spans="1:10" x14ac:dyDescent="0.25">
      <c r="A4243" s="27">
        <v>3010104</v>
      </c>
      <c r="B4243" s="34" t="s">
        <v>1037</v>
      </c>
      <c r="C4243" s="35">
        <v>621</v>
      </c>
      <c r="D4243" s="36" t="s">
        <v>1025</v>
      </c>
      <c r="E4243" s="36">
        <v>6</v>
      </c>
      <c r="F4243" s="35">
        <v>3552</v>
      </c>
      <c r="G4243" s="36" t="s">
        <v>1025</v>
      </c>
      <c r="H4243" s="36">
        <v>572</v>
      </c>
      <c r="I4243" s="36" t="s">
        <v>1038</v>
      </c>
      <c r="J4243" s="35" t="s">
        <v>1038</v>
      </c>
    </row>
    <row r="4244" spans="1:10" x14ac:dyDescent="0.25">
      <c r="A4244" s="27">
        <v>3010105</v>
      </c>
      <c r="B4244" s="34" t="s">
        <v>1049</v>
      </c>
      <c r="C4244" s="35">
        <v>13121</v>
      </c>
      <c r="D4244" s="36" t="s">
        <v>1025</v>
      </c>
      <c r="E4244" s="36">
        <v>131</v>
      </c>
      <c r="F4244" s="35">
        <v>6823</v>
      </c>
      <c r="G4244" s="36" t="s">
        <v>1025</v>
      </c>
      <c r="H4244" s="36">
        <v>52</v>
      </c>
      <c r="I4244" s="36" t="s">
        <v>1038</v>
      </c>
      <c r="J4244" s="35" t="s">
        <v>1038</v>
      </c>
    </row>
    <row r="4245" spans="1:10" x14ac:dyDescent="0.25">
      <c r="A4245" s="27">
        <v>3010123</v>
      </c>
      <c r="B4245" s="34" t="s">
        <v>3438</v>
      </c>
      <c r="C4245" s="35">
        <v>14563</v>
      </c>
      <c r="D4245" s="36" t="s">
        <v>1025</v>
      </c>
      <c r="E4245" s="36">
        <v>146</v>
      </c>
      <c r="F4245" s="35">
        <v>14032</v>
      </c>
      <c r="G4245" s="36" t="s">
        <v>1025</v>
      </c>
      <c r="H4245" s="36">
        <v>96</v>
      </c>
      <c r="I4245" s="36">
        <v>725</v>
      </c>
      <c r="J4245" s="35">
        <v>571</v>
      </c>
    </row>
    <row r="4246" spans="1:10" x14ac:dyDescent="0.25">
      <c r="A4246" s="27">
        <v>3010124</v>
      </c>
      <c r="B4246" s="34" t="s">
        <v>1037</v>
      </c>
      <c r="C4246" s="35">
        <v>718</v>
      </c>
      <c r="D4246" s="36" t="s">
        <v>1025</v>
      </c>
      <c r="E4246" s="36">
        <v>7</v>
      </c>
      <c r="F4246" s="35">
        <v>3151</v>
      </c>
      <c r="G4246" s="36" t="s">
        <v>1025</v>
      </c>
      <c r="H4246" s="36">
        <v>439</v>
      </c>
      <c r="I4246" s="36" t="s">
        <v>1038</v>
      </c>
      <c r="J4246" s="35" t="s">
        <v>1038</v>
      </c>
    </row>
    <row r="4247" spans="1:10" x14ac:dyDescent="0.25">
      <c r="A4247" s="27">
        <v>3010125</v>
      </c>
      <c r="B4247" s="34" t="s">
        <v>1049</v>
      </c>
      <c r="C4247" s="35">
        <v>13845</v>
      </c>
      <c r="D4247" s="36" t="s">
        <v>1025</v>
      </c>
      <c r="E4247" s="36">
        <v>139</v>
      </c>
      <c r="F4247" s="35">
        <v>10881</v>
      </c>
      <c r="G4247" s="36" t="s">
        <v>1025</v>
      </c>
      <c r="H4247" s="36">
        <v>79</v>
      </c>
      <c r="I4247" s="36" t="s">
        <v>1038</v>
      </c>
      <c r="J4247" s="35" t="s">
        <v>1038</v>
      </c>
    </row>
    <row r="4248" spans="1:10" x14ac:dyDescent="0.25">
      <c r="A4248" s="27" t="s">
        <v>1025</v>
      </c>
      <c r="B4248" s="40" t="s">
        <v>3439</v>
      </c>
      <c r="C4248" s="41"/>
      <c r="D4248" s="41"/>
      <c r="E4248" s="41"/>
      <c r="F4248" s="41"/>
      <c r="G4248" s="41"/>
      <c r="H4248" s="41"/>
      <c r="I4248" s="41"/>
      <c r="J4248" s="41"/>
    </row>
    <row r="4249" spans="1:10" x14ac:dyDescent="0.25">
      <c r="A4249" s="27" t="s">
        <v>1025</v>
      </c>
      <c r="B4249" s="37" t="s">
        <v>2202</v>
      </c>
      <c r="C4249" s="38"/>
      <c r="D4249" s="38"/>
      <c r="E4249" s="38"/>
      <c r="F4249" s="38"/>
      <c r="G4249" s="38"/>
      <c r="H4249" s="38"/>
      <c r="I4249" s="38"/>
      <c r="J4249" s="38"/>
    </row>
    <row r="4250" spans="1:10" x14ac:dyDescent="0.25">
      <c r="A4250" s="27">
        <v>3011011</v>
      </c>
      <c r="B4250" s="34" t="s">
        <v>3440</v>
      </c>
      <c r="C4250" s="35">
        <v>901</v>
      </c>
      <c r="D4250" s="36" t="s">
        <v>1025</v>
      </c>
      <c r="E4250" s="36">
        <v>9</v>
      </c>
      <c r="F4250" s="35">
        <v>23923</v>
      </c>
      <c r="G4250" s="36" t="s">
        <v>1025</v>
      </c>
      <c r="H4250" s="36">
        <v>2655</v>
      </c>
      <c r="I4250" s="36">
        <v>2326</v>
      </c>
      <c r="J4250" s="35">
        <v>265</v>
      </c>
    </row>
    <row r="4251" spans="1:10" x14ac:dyDescent="0.25">
      <c r="A4251" s="27" t="s">
        <v>1025</v>
      </c>
      <c r="B4251" s="37" t="s">
        <v>1925</v>
      </c>
      <c r="C4251" s="38"/>
      <c r="D4251" s="38"/>
      <c r="E4251" s="38"/>
      <c r="F4251" s="38"/>
      <c r="G4251" s="38"/>
      <c r="H4251" s="38"/>
      <c r="I4251" s="38"/>
      <c r="J4251" s="38"/>
    </row>
    <row r="4252" spans="1:10" x14ac:dyDescent="0.25">
      <c r="A4252" s="27">
        <v>3011032</v>
      </c>
      <c r="B4252" s="34" t="s">
        <v>3440</v>
      </c>
      <c r="C4252" s="35">
        <v>20250</v>
      </c>
      <c r="D4252" s="36" t="s">
        <v>1025</v>
      </c>
      <c r="E4252" s="36">
        <v>202</v>
      </c>
      <c r="F4252" s="35">
        <v>16063</v>
      </c>
      <c r="G4252" s="36" t="s">
        <v>1025</v>
      </c>
      <c r="H4252" s="36">
        <v>79</v>
      </c>
      <c r="I4252" s="36">
        <v>333</v>
      </c>
      <c r="J4252" s="35">
        <v>475</v>
      </c>
    </row>
    <row r="4253" spans="1:10" x14ac:dyDescent="0.25">
      <c r="A4253" s="27" t="s">
        <v>1025</v>
      </c>
      <c r="B4253" s="37" t="s">
        <v>1046</v>
      </c>
      <c r="C4253" s="38"/>
      <c r="D4253" s="38"/>
      <c r="E4253" s="38"/>
      <c r="F4253" s="38"/>
      <c r="G4253" s="38"/>
      <c r="H4253" s="38"/>
      <c r="I4253" s="38"/>
      <c r="J4253" s="38"/>
    </row>
    <row r="4254" spans="1:10" x14ac:dyDescent="0.25">
      <c r="A4254" s="27">
        <v>3011023</v>
      </c>
      <c r="B4254" s="34" t="s">
        <v>3441</v>
      </c>
      <c r="C4254" s="35">
        <v>14219</v>
      </c>
      <c r="D4254" s="36" t="s">
        <v>1025</v>
      </c>
      <c r="E4254" s="36">
        <v>142</v>
      </c>
      <c r="F4254" s="35">
        <v>11505</v>
      </c>
      <c r="G4254" s="36" t="s">
        <v>1025</v>
      </c>
      <c r="H4254" s="36">
        <v>81</v>
      </c>
      <c r="I4254" s="36">
        <v>757</v>
      </c>
      <c r="J4254" s="35">
        <v>739</v>
      </c>
    </row>
    <row r="4255" spans="1:10" x14ac:dyDescent="0.25">
      <c r="A4255" s="27">
        <v>3011024</v>
      </c>
      <c r="B4255" s="34" t="s">
        <v>1064</v>
      </c>
      <c r="C4255" s="35">
        <v>332</v>
      </c>
      <c r="D4255" s="36" t="s">
        <v>1025</v>
      </c>
      <c r="E4255" s="36">
        <v>3</v>
      </c>
      <c r="F4255" s="35">
        <v>5295</v>
      </c>
      <c r="G4255" s="36" t="s">
        <v>1025</v>
      </c>
      <c r="H4255" s="36">
        <v>1595</v>
      </c>
      <c r="I4255" s="36" t="s">
        <v>1038</v>
      </c>
      <c r="J4255" s="35" t="s">
        <v>1038</v>
      </c>
    </row>
    <row r="4256" spans="1:10" x14ac:dyDescent="0.25">
      <c r="A4256" s="27">
        <v>3011025</v>
      </c>
      <c r="B4256" s="34" t="s">
        <v>1187</v>
      </c>
      <c r="C4256" s="35">
        <v>13887</v>
      </c>
      <c r="D4256" s="36" t="s">
        <v>1025</v>
      </c>
      <c r="E4256" s="36">
        <v>139</v>
      </c>
      <c r="F4256" s="35">
        <v>6210</v>
      </c>
      <c r="G4256" s="36" t="s">
        <v>1025</v>
      </c>
      <c r="H4256" s="36">
        <v>45</v>
      </c>
      <c r="I4256" s="36" t="s">
        <v>1038</v>
      </c>
      <c r="J4256" s="35" t="s">
        <v>1038</v>
      </c>
    </row>
    <row r="4257" spans="1:10" x14ac:dyDescent="0.25">
      <c r="A4257" s="27">
        <v>3011043</v>
      </c>
      <c r="B4257" s="34" t="s">
        <v>3442</v>
      </c>
      <c r="C4257" s="35">
        <v>17895</v>
      </c>
      <c r="D4257" s="36" t="s">
        <v>1025</v>
      </c>
      <c r="E4257" s="36">
        <v>179</v>
      </c>
      <c r="F4257" s="35">
        <v>10083</v>
      </c>
      <c r="G4257" s="36" t="s">
        <v>1025</v>
      </c>
      <c r="H4257" s="36">
        <v>56</v>
      </c>
      <c r="I4257" s="36">
        <v>458</v>
      </c>
      <c r="J4257" s="35">
        <v>858</v>
      </c>
    </row>
    <row r="4258" spans="1:10" x14ac:dyDescent="0.25">
      <c r="A4258" s="27">
        <v>3011044</v>
      </c>
      <c r="B4258" s="34" t="s">
        <v>1037</v>
      </c>
      <c r="C4258" s="35">
        <v>227</v>
      </c>
      <c r="D4258" s="36" t="s">
        <v>1025</v>
      </c>
      <c r="E4258" s="36">
        <v>2</v>
      </c>
      <c r="F4258" s="35">
        <v>1714</v>
      </c>
      <c r="G4258" s="36" t="s">
        <v>1025</v>
      </c>
      <c r="H4258" s="36">
        <v>755</v>
      </c>
      <c r="I4258" s="36" t="s">
        <v>1038</v>
      </c>
      <c r="J4258" s="35" t="s">
        <v>1038</v>
      </c>
    </row>
    <row r="4259" spans="1:10" x14ac:dyDescent="0.25">
      <c r="A4259" s="27">
        <v>3011045</v>
      </c>
      <c r="B4259" s="34" t="s">
        <v>1049</v>
      </c>
      <c r="C4259" s="35">
        <v>17668</v>
      </c>
      <c r="D4259" s="36" t="s">
        <v>1025</v>
      </c>
      <c r="E4259" s="36">
        <v>177</v>
      </c>
      <c r="F4259" s="35">
        <v>8369</v>
      </c>
      <c r="G4259" s="36" t="s">
        <v>1025</v>
      </c>
      <c r="H4259" s="36">
        <v>47</v>
      </c>
      <c r="I4259" s="36" t="s">
        <v>1038</v>
      </c>
      <c r="J4259" s="35" t="s">
        <v>1038</v>
      </c>
    </row>
    <row r="4260" spans="1:10" x14ac:dyDescent="0.25">
      <c r="A4260" s="27">
        <v>3011053</v>
      </c>
      <c r="B4260" s="34" t="s">
        <v>3443</v>
      </c>
      <c r="C4260" s="35">
        <v>18977</v>
      </c>
      <c r="D4260" s="36" t="s">
        <v>1025</v>
      </c>
      <c r="E4260" s="36">
        <v>190</v>
      </c>
      <c r="F4260" s="35">
        <v>17656</v>
      </c>
      <c r="G4260" s="36" t="s">
        <v>1025</v>
      </c>
      <c r="H4260" s="36">
        <v>93</v>
      </c>
      <c r="I4260" s="36">
        <v>393</v>
      </c>
      <c r="J4260" s="35">
        <v>415</v>
      </c>
    </row>
    <row r="4261" spans="1:10" x14ac:dyDescent="0.25">
      <c r="A4261" s="27">
        <v>3011054</v>
      </c>
      <c r="B4261" s="34" t="s">
        <v>1037</v>
      </c>
      <c r="C4261" s="35">
        <v>530</v>
      </c>
      <c r="D4261" s="36" t="s">
        <v>1025</v>
      </c>
      <c r="E4261" s="36">
        <v>5</v>
      </c>
      <c r="F4261" s="35">
        <v>5703</v>
      </c>
      <c r="G4261" s="36" t="s">
        <v>1025</v>
      </c>
      <c r="H4261" s="36">
        <v>1076</v>
      </c>
      <c r="I4261" s="36" t="s">
        <v>1038</v>
      </c>
      <c r="J4261" s="35" t="s">
        <v>1038</v>
      </c>
    </row>
    <row r="4262" spans="1:10" x14ac:dyDescent="0.25">
      <c r="A4262" s="27">
        <v>3011055</v>
      </c>
      <c r="B4262" s="34" t="s">
        <v>1039</v>
      </c>
      <c r="C4262" s="35">
        <v>18447</v>
      </c>
      <c r="D4262" s="36" t="s">
        <v>1025</v>
      </c>
      <c r="E4262" s="36">
        <v>185</v>
      </c>
      <c r="F4262" s="35">
        <v>11953</v>
      </c>
      <c r="G4262" s="36" t="s">
        <v>1025</v>
      </c>
      <c r="H4262" s="36">
        <v>65</v>
      </c>
      <c r="I4262" s="36" t="s">
        <v>1038</v>
      </c>
      <c r="J4262" s="35" t="s">
        <v>1038</v>
      </c>
    </row>
    <row r="4263" spans="1:10" x14ac:dyDescent="0.25">
      <c r="A4263" s="27" t="s">
        <v>1025</v>
      </c>
      <c r="B4263" s="40" t="s">
        <v>3444</v>
      </c>
      <c r="C4263" s="41"/>
      <c r="D4263" s="41"/>
      <c r="E4263" s="41"/>
      <c r="F4263" s="41"/>
      <c r="G4263" s="41"/>
      <c r="H4263" s="41"/>
      <c r="I4263" s="41"/>
      <c r="J4263" s="41"/>
    </row>
    <row r="4264" spans="1:10" x14ac:dyDescent="0.25">
      <c r="A4264" s="27" t="s">
        <v>1025</v>
      </c>
      <c r="B4264" s="37" t="s">
        <v>1028</v>
      </c>
      <c r="C4264" s="38"/>
      <c r="D4264" s="38"/>
      <c r="E4264" s="38"/>
      <c r="F4264" s="38"/>
      <c r="G4264" s="38"/>
      <c r="H4264" s="38"/>
      <c r="I4264" s="38"/>
      <c r="J4264" s="38"/>
    </row>
    <row r="4265" spans="1:10" x14ac:dyDescent="0.25">
      <c r="A4265" s="27">
        <v>3012011</v>
      </c>
      <c r="B4265" s="34" t="s">
        <v>1802</v>
      </c>
      <c r="C4265" s="35">
        <v>2929</v>
      </c>
      <c r="D4265" s="36" t="s">
        <v>1025</v>
      </c>
      <c r="E4265" s="36">
        <v>29</v>
      </c>
      <c r="F4265" s="35">
        <v>2887</v>
      </c>
      <c r="G4265" s="36" t="s">
        <v>1025</v>
      </c>
      <c r="H4265" s="36">
        <v>99</v>
      </c>
      <c r="I4265" s="36">
        <v>2171</v>
      </c>
      <c r="J4265" s="35">
        <v>2203</v>
      </c>
    </row>
    <row r="4266" spans="1:10" x14ac:dyDescent="0.25">
      <c r="A4266" s="27" t="s">
        <v>1025</v>
      </c>
      <c r="B4266" s="37" t="s">
        <v>2457</v>
      </c>
      <c r="C4266" s="38"/>
      <c r="D4266" s="38"/>
      <c r="E4266" s="38"/>
      <c r="F4266" s="38"/>
      <c r="G4266" s="38"/>
      <c r="H4266" s="38"/>
      <c r="I4266" s="38"/>
      <c r="J4266" s="38"/>
    </row>
    <row r="4267" spans="1:10" x14ac:dyDescent="0.25">
      <c r="A4267" s="27">
        <v>3012052</v>
      </c>
      <c r="B4267" s="34" t="s">
        <v>3445</v>
      </c>
      <c r="C4267" s="35">
        <v>7920</v>
      </c>
      <c r="D4267" s="36" t="s">
        <v>1025</v>
      </c>
      <c r="E4267" s="36">
        <v>80</v>
      </c>
      <c r="F4267" s="35">
        <v>5195</v>
      </c>
      <c r="G4267" s="36" t="s">
        <v>1025</v>
      </c>
      <c r="H4267" s="36">
        <v>66</v>
      </c>
      <c r="I4267" s="36">
        <v>1715</v>
      </c>
      <c r="J4267" s="35">
        <v>1678</v>
      </c>
    </row>
    <row r="4268" spans="1:10" x14ac:dyDescent="0.25">
      <c r="A4268" s="27" t="s">
        <v>1025</v>
      </c>
      <c r="B4268" s="37" t="s">
        <v>1046</v>
      </c>
      <c r="C4268" s="38"/>
      <c r="D4268" s="38"/>
      <c r="E4268" s="38"/>
      <c r="F4268" s="38"/>
      <c r="G4268" s="38"/>
      <c r="H4268" s="38"/>
      <c r="I4268" s="38"/>
      <c r="J4268" s="38"/>
    </row>
    <row r="4269" spans="1:10" x14ac:dyDescent="0.25">
      <c r="A4269" s="27">
        <v>3012023</v>
      </c>
      <c r="B4269" s="34" t="s">
        <v>3446</v>
      </c>
      <c r="C4269" s="35">
        <v>11210</v>
      </c>
      <c r="D4269" s="36" t="s">
        <v>1025</v>
      </c>
      <c r="E4269" s="36">
        <v>112</v>
      </c>
      <c r="F4269" s="35">
        <v>8077</v>
      </c>
      <c r="G4269" s="36" t="s">
        <v>1025</v>
      </c>
      <c r="H4269" s="36">
        <v>72</v>
      </c>
      <c r="I4269" s="36">
        <v>1175</v>
      </c>
      <c r="J4269" s="35">
        <v>1115</v>
      </c>
    </row>
    <row r="4270" spans="1:10" x14ac:dyDescent="0.25">
      <c r="A4270" s="27">
        <v>3012024</v>
      </c>
      <c r="B4270" s="34" t="s">
        <v>1037</v>
      </c>
      <c r="C4270" s="35">
        <v>487</v>
      </c>
      <c r="D4270" s="36" t="s">
        <v>1025</v>
      </c>
      <c r="E4270" s="36">
        <v>5</v>
      </c>
      <c r="F4270" s="35">
        <v>3245</v>
      </c>
      <c r="G4270" s="36" t="s">
        <v>1025</v>
      </c>
      <c r="H4270" s="36">
        <v>666</v>
      </c>
      <c r="I4270" s="36" t="s">
        <v>1038</v>
      </c>
      <c r="J4270" s="35" t="s">
        <v>1038</v>
      </c>
    </row>
    <row r="4271" spans="1:10" x14ac:dyDescent="0.25">
      <c r="A4271" s="27">
        <v>3012025</v>
      </c>
      <c r="B4271" s="34" t="s">
        <v>1039</v>
      </c>
      <c r="C4271" s="35">
        <v>10723</v>
      </c>
      <c r="D4271" s="36" t="s">
        <v>1025</v>
      </c>
      <c r="E4271" s="36">
        <v>107</v>
      </c>
      <c r="F4271" s="35">
        <v>4832</v>
      </c>
      <c r="G4271" s="36" t="s">
        <v>1025</v>
      </c>
      <c r="H4271" s="36">
        <v>45</v>
      </c>
      <c r="I4271" s="36" t="s">
        <v>1038</v>
      </c>
      <c r="J4271" s="35" t="s">
        <v>1038</v>
      </c>
    </row>
    <row r="4272" spans="1:10" x14ac:dyDescent="0.25">
      <c r="A4272" s="27">
        <v>3012033</v>
      </c>
      <c r="B4272" s="34" t="s">
        <v>3447</v>
      </c>
      <c r="C4272" s="35">
        <v>15242</v>
      </c>
      <c r="D4272" s="36" t="s">
        <v>1025</v>
      </c>
      <c r="E4272" s="36">
        <v>152</v>
      </c>
      <c r="F4272" s="35">
        <v>13307</v>
      </c>
      <c r="G4272" s="36" t="s">
        <v>1025</v>
      </c>
      <c r="H4272" s="36">
        <v>87</v>
      </c>
      <c r="I4272" s="36">
        <v>653</v>
      </c>
      <c r="J4272" s="35">
        <v>605</v>
      </c>
    </row>
    <row r="4273" spans="1:10" x14ac:dyDescent="0.25">
      <c r="A4273" s="27">
        <v>3012034</v>
      </c>
      <c r="B4273" s="34" t="s">
        <v>1064</v>
      </c>
      <c r="C4273" s="35">
        <v>589</v>
      </c>
      <c r="D4273" s="36" t="s">
        <v>1025</v>
      </c>
      <c r="E4273" s="36">
        <v>6</v>
      </c>
      <c r="F4273" s="35">
        <v>6536</v>
      </c>
      <c r="G4273" s="36" t="s">
        <v>1025</v>
      </c>
      <c r="H4273" s="36">
        <v>1110</v>
      </c>
      <c r="I4273" s="36" t="s">
        <v>1038</v>
      </c>
      <c r="J4273" s="35" t="s">
        <v>1038</v>
      </c>
    </row>
    <row r="4274" spans="1:10" x14ac:dyDescent="0.25">
      <c r="A4274" s="27">
        <v>3012035</v>
      </c>
      <c r="B4274" s="34" t="s">
        <v>1073</v>
      </c>
      <c r="C4274" s="35">
        <v>14653</v>
      </c>
      <c r="D4274" s="36" t="s">
        <v>1025</v>
      </c>
      <c r="E4274" s="36">
        <v>146</v>
      </c>
      <c r="F4274" s="35">
        <v>6771</v>
      </c>
      <c r="G4274" s="36" t="s">
        <v>1025</v>
      </c>
      <c r="H4274" s="36">
        <v>46</v>
      </c>
      <c r="I4274" s="36" t="s">
        <v>1038</v>
      </c>
      <c r="J4274" s="35" t="s">
        <v>1038</v>
      </c>
    </row>
    <row r="4275" spans="1:10" x14ac:dyDescent="0.25">
      <c r="A4275" s="27">
        <v>3012043</v>
      </c>
      <c r="B4275" s="34" t="s">
        <v>3448</v>
      </c>
      <c r="C4275" s="35">
        <v>25580</v>
      </c>
      <c r="D4275" s="36" t="s">
        <v>1025</v>
      </c>
      <c r="E4275" s="36">
        <v>256</v>
      </c>
      <c r="F4275" s="35">
        <v>40472</v>
      </c>
      <c r="G4275" s="36" t="s">
        <v>1025</v>
      </c>
      <c r="H4275" s="36">
        <v>158</v>
      </c>
      <c r="I4275" s="36">
        <v>167</v>
      </c>
      <c r="J4275" s="35">
        <v>125</v>
      </c>
    </row>
    <row r="4276" spans="1:10" x14ac:dyDescent="0.25">
      <c r="A4276" s="27">
        <v>3012044</v>
      </c>
      <c r="B4276" s="34" t="s">
        <v>1116</v>
      </c>
      <c r="C4276" s="35">
        <v>2254</v>
      </c>
      <c r="D4276" s="36" t="s">
        <v>1025</v>
      </c>
      <c r="E4276" s="36">
        <v>23</v>
      </c>
      <c r="F4276" s="35">
        <v>28969</v>
      </c>
      <c r="G4276" s="36" t="s">
        <v>1025</v>
      </c>
      <c r="H4276" s="36">
        <v>1285</v>
      </c>
      <c r="I4276" s="36" t="s">
        <v>1038</v>
      </c>
      <c r="J4276" s="35" t="s">
        <v>1038</v>
      </c>
    </row>
    <row r="4277" spans="1:10" x14ac:dyDescent="0.25">
      <c r="A4277" s="27">
        <v>3012045</v>
      </c>
      <c r="B4277" s="34" t="s">
        <v>1049</v>
      </c>
      <c r="C4277" s="35">
        <v>23326</v>
      </c>
      <c r="D4277" s="36" t="s">
        <v>1025</v>
      </c>
      <c r="E4277" s="36">
        <v>233</v>
      </c>
      <c r="F4277" s="35">
        <v>11503</v>
      </c>
      <c r="G4277" s="36" t="s">
        <v>1025</v>
      </c>
      <c r="H4277" s="36">
        <v>49</v>
      </c>
      <c r="I4277" s="36" t="s">
        <v>1038</v>
      </c>
      <c r="J4277" s="35" t="s">
        <v>1038</v>
      </c>
    </row>
    <row r="4278" spans="1:10" x14ac:dyDescent="0.25">
      <c r="A4278" s="27">
        <v>3012063</v>
      </c>
      <c r="B4278" s="34" t="s">
        <v>1771</v>
      </c>
      <c r="C4278" s="35">
        <v>8487</v>
      </c>
      <c r="D4278" s="36" t="s">
        <v>1025</v>
      </c>
      <c r="E4278" s="36">
        <v>85</v>
      </c>
      <c r="F4278" s="35">
        <v>7550</v>
      </c>
      <c r="G4278" s="36" t="s">
        <v>1025</v>
      </c>
      <c r="H4278" s="36">
        <v>89</v>
      </c>
      <c r="I4278" s="36">
        <v>1619</v>
      </c>
      <c r="J4278" s="35">
        <v>1196</v>
      </c>
    </row>
    <row r="4279" spans="1:10" x14ac:dyDescent="0.25">
      <c r="A4279" s="27">
        <v>3012064</v>
      </c>
      <c r="B4279" s="34" t="s">
        <v>1064</v>
      </c>
      <c r="C4279" s="35">
        <v>620</v>
      </c>
      <c r="D4279" s="36" t="s">
        <v>1025</v>
      </c>
      <c r="E4279" s="36">
        <v>6</v>
      </c>
      <c r="F4279" s="35">
        <v>4534</v>
      </c>
      <c r="G4279" s="36" t="s">
        <v>1025</v>
      </c>
      <c r="H4279" s="36">
        <v>731</v>
      </c>
      <c r="I4279" s="36" t="s">
        <v>1038</v>
      </c>
      <c r="J4279" s="35" t="s">
        <v>1038</v>
      </c>
    </row>
    <row r="4280" spans="1:10" x14ac:dyDescent="0.25">
      <c r="A4280" s="27">
        <v>3012065</v>
      </c>
      <c r="B4280" s="34" t="s">
        <v>1049</v>
      </c>
      <c r="C4280" s="35">
        <v>7867</v>
      </c>
      <c r="D4280" s="36" t="s">
        <v>1025</v>
      </c>
      <c r="E4280" s="36">
        <v>79</v>
      </c>
      <c r="F4280" s="35">
        <v>3016</v>
      </c>
      <c r="G4280" s="36" t="s">
        <v>1025</v>
      </c>
      <c r="H4280" s="36">
        <v>38</v>
      </c>
      <c r="I4280" s="36" t="s">
        <v>1038</v>
      </c>
      <c r="J4280" s="35" t="s">
        <v>1038</v>
      </c>
    </row>
    <row r="4281" spans="1:10" x14ac:dyDescent="0.25">
      <c r="A4281" s="27" t="s">
        <v>1025</v>
      </c>
      <c r="B4281" s="40" t="s">
        <v>3449</v>
      </c>
      <c r="C4281" s="41"/>
      <c r="D4281" s="41"/>
      <c r="E4281" s="41"/>
      <c r="F4281" s="41"/>
      <c r="G4281" s="41"/>
      <c r="H4281" s="41"/>
      <c r="I4281" s="41"/>
      <c r="J4281" s="41"/>
    </row>
    <row r="4282" spans="1:10" x14ac:dyDescent="0.25">
      <c r="A4282" s="27" t="s">
        <v>1025</v>
      </c>
      <c r="B4282" s="37" t="s">
        <v>2136</v>
      </c>
      <c r="C4282" s="38"/>
      <c r="D4282" s="38"/>
      <c r="E4282" s="38"/>
      <c r="F4282" s="38"/>
      <c r="G4282" s="38"/>
      <c r="H4282" s="38"/>
      <c r="I4282" s="38"/>
      <c r="J4282" s="38"/>
    </row>
    <row r="4283" spans="1:10" x14ac:dyDescent="0.25">
      <c r="A4283" s="27">
        <v>3013012</v>
      </c>
      <c r="B4283" s="34" t="s">
        <v>3450</v>
      </c>
      <c r="C4283" s="35">
        <v>11319</v>
      </c>
      <c r="D4283" s="36" t="s">
        <v>1025</v>
      </c>
      <c r="E4283" s="36">
        <v>113</v>
      </c>
      <c r="F4283" s="35">
        <v>8332</v>
      </c>
      <c r="G4283" s="36" t="s">
        <v>1025</v>
      </c>
      <c r="H4283" s="36">
        <v>74</v>
      </c>
      <c r="I4283" s="36">
        <v>1158</v>
      </c>
      <c r="J4283" s="35">
        <v>1075</v>
      </c>
    </row>
    <row r="4284" spans="1:10" x14ac:dyDescent="0.25">
      <c r="A4284" s="27">
        <v>3013022</v>
      </c>
      <c r="B4284" s="34" t="s">
        <v>1307</v>
      </c>
      <c r="C4284" s="35">
        <v>10385</v>
      </c>
      <c r="D4284" s="36" t="s">
        <v>1025</v>
      </c>
      <c r="E4284" s="36">
        <v>104</v>
      </c>
      <c r="F4284" s="35">
        <v>8124</v>
      </c>
      <c r="G4284" s="36" t="s">
        <v>1025</v>
      </c>
      <c r="H4284" s="36">
        <v>78</v>
      </c>
      <c r="I4284" s="36">
        <v>1322</v>
      </c>
      <c r="J4284" s="35">
        <v>1107</v>
      </c>
    </row>
    <row r="4285" spans="1:10" x14ac:dyDescent="0.25">
      <c r="A4285" s="27">
        <v>3013052</v>
      </c>
      <c r="B4285" s="34" t="s">
        <v>3451</v>
      </c>
      <c r="C4285" s="35">
        <v>13494</v>
      </c>
      <c r="D4285" s="36" t="s">
        <v>1025</v>
      </c>
      <c r="E4285" s="36">
        <v>134</v>
      </c>
      <c r="F4285" s="35">
        <v>8001</v>
      </c>
      <c r="G4285" s="36" t="s">
        <v>1025</v>
      </c>
      <c r="H4285" s="36">
        <v>59</v>
      </c>
      <c r="I4285" s="36">
        <v>838</v>
      </c>
      <c r="J4285" s="35">
        <v>1127</v>
      </c>
    </row>
    <row r="4286" spans="1:10" x14ac:dyDescent="0.25">
      <c r="A4286" s="27">
        <v>3013062</v>
      </c>
      <c r="B4286" s="34" t="s">
        <v>3452</v>
      </c>
      <c r="C4286" s="35">
        <v>6184</v>
      </c>
      <c r="D4286" s="36" t="s">
        <v>1025</v>
      </c>
      <c r="E4286" s="36">
        <v>62</v>
      </c>
      <c r="F4286" s="35">
        <v>3813</v>
      </c>
      <c r="G4286" s="36" t="s">
        <v>1025</v>
      </c>
      <c r="H4286" s="36">
        <v>62</v>
      </c>
      <c r="I4286" s="36">
        <v>1937</v>
      </c>
      <c r="J4286" s="35">
        <v>2026</v>
      </c>
    </row>
    <row r="4287" spans="1:10" x14ac:dyDescent="0.25">
      <c r="A4287" s="27">
        <v>3013072</v>
      </c>
      <c r="B4287" s="34" t="s">
        <v>3453</v>
      </c>
      <c r="C4287" s="35">
        <v>12775</v>
      </c>
      <c r="D4287" s="36" t="s">
        <v>1025</v>
      </c>
      <c r="E4287" s="36">
        <v>128</v>
      </c>
      <c r="F4287" s="35">
        <v>9581</v>
      </c>
      <c r="G4287" s="36" t="s">
        <v>1025</v>
      </c>
      <c r="H4287" s="36">
        <v>75</v>
      </c>
      <c r="I4287" s="36">
        <v>946</v>
      </c>
      <c r="J4287" s="35">
        <v>914</v>
      </c>
    </row>
    <row r="4288" spans="1:10" x14ac:dyDescent="0.25">
      <c r="A4288" s="27" t="s">
        <v>1025</v>
      </c>
      <c r="B4288" s="37" t="s">
        <v>1046</v>
      </c>
      <c r="C4288" s="38"/>
      <c r="D4288" s="38"/>
      <c r="E4288" s="38"/>
      <c r="F4288" s="38"/>
      <c r="G4288" s="38"/>
      <c r="H4288" s="38"/>
      <c r="I4288" s="38"/>
      <c r="J4288" s="38"/>
    </row>
    <row r="4289" spans="1:10" x14ac:dyDescent="0.25">
      <c r="A4289" s="27">
        <v>3013033</v>
      </c>
      <c r="B4289" s="34" t="s">
        <v>2915</v>
      </c>
      <c r="C4289" s="35">
        <v>12864</v>
      </c>
      <c r="D4289" s="36" t="s">
        <v>1025</v>
      </c>
      <c r="E4289" s="36">
        <v>129</v>
      </c>
      <c r="F4289" s="35">
        <v>9197</v>
      </c>
      <c r="G4289" s="36" t="s">
        <v>1025</v>
      </c>
      <c r="H4289" s="36">
        <v>71</v>
      </c>
      <c r="I4289" s="36">
        <v>930</v>
      </c>
      <c r="J4289" s="35">
        <v>951</v>
      </c>
    </row>
    <row r="4290" spans="1:10" x14ac:dyDescent="0.25">
      <c r="A4290" s="27">
        <v>3013034</v>
      </c>
      <c r="B4290" s="34" t="s">
        <v>1037</v>
      </c>
      <c r="C4290" s="35">
        <v>476</v>
      </c>
      <c r="D4290" s="36" t="s">
        <v>1025</v>
      </c>
      <c r="E4290" s="36">
        <v>5</v>
      </c>
      <c r="F4290" s="35">
        <v>2347</v>
      </c>
      <c r="G4290" s="36" t="s">
        <v>1025</v>
      </c>
      <c r="H4290" s="36">
        <v>493</v>
      </c>
      <c r="I4290" s="36" t="s">
        <v>1038</v>
      </c>
      <c r="J4290" s="35" t="s">
        <v>1038</v>
      </c>
    </row>
    <row r="4291" spans="1:10" x14ac:dyDescent="0.25">
      <c r="A4291" s="27">
        <v>3013035</v>
      </c>
      <c r="B4291" s="34" t="s">
        <v>1049</v>
      </c>
      <c r="C4291" s="35">
        <v>12388</v>
      </c>
      <c r="D4291" s="36" t="s">
        <v>1025</v>
      </c>
      <c r="E4291" s="36">
        <v>124</v>
      </c>
      <c r="F4291" s="35">
        <v>6850</v>
      </c>
      <c r="G4291" s="36" t="s">
        <v>1025</v>
      </c>
      <c r="H4291" s="36">
        <v>55</v>
      </c>
      <c r="I4291" s="36" t="s">
        <v>1038</v>
      </c>
      <c r="J4291" s="35" t="s">
        <v>1038</v>
      </c>
    </row>
    <row r="4292" spans="1:10" x14ac:dyDescent="0.25">
      <c r="A4292" s="27">
        <v>3013043</v>
      </c>
      <c r="B4292" s="34" t="s">
        <v>3454</v>
      </c>
      <c r="C4292" s="35">
        <v>13560</v>
      </c>
      <c r="D4292" s="36" t="s">
        <v>1025</v>
      </c>
      <c r="E4292" s="36">
        <v>136</v>
      </c>
      <c r="F4292" s="35">
        <v>9437</v>
      </c>
      <c r="G4292" s="36" t="s">
        <v>1025</v>
      </c>
      <c r="H4292" s="36">
        <v>70</v>
      </c>
      <c r="I4292" s="36">
        <v>831</v>
      </c>
      <c r="J4292" s="35">
        <v>927</v>
      </c>
    </row>
    <row r="4293" spans="1:10" x14ac:dyDescent="0.25">
      <c r="A4293" s="27">
        <v>3013044</v>
      </c>
      <c r="B4293" s="34" t="s">
        <v>1064</v>
      </c>
      <c r="C4293" s="35">
        <v>220</v>
      </c>
      <c r="D4293" s="36" t="s">
        <v>1025</v>
      </c>
      <c r="E4293" s="36">
        <v>2</v>
      </c>
      <c r="F4293" s="35">
        <v>2867</v>
      </c>
      <c r="G4293" s="36" t="s">
        <v>1025</v>
      </c>
      <c r="H4293" s="36">
        <v>1303</v>
      </c>
      <c r="I4293" s="36" t="s">
        <v>1038</v>
      </c>
      <c r="J4293" s="35" t="s">
        <v>1038</v>
      </c>
    </row>
    <row r="4294" spans="1:10" x14ac:dyDescent="0.25">
      <c r="A4294" s="27">
        <v>3013045</v>
      </c>
      <c r="B4294" s="34" t="s">
        <v>1039</v>
      </c>
      <c r="C4294" s="35">
        <v>13340</v>
      </c>
      <c r="D4294" s="36" t="s">
        <v>1025</v>
      </c>
      <c r="E4294" s="36">
        <v>134</v>
      </c>
      <c r="F4294" s="35">
        <v>6570</v>
      </c>
      <c r="G4294" s="36" t="s">
        <v>1025</v>
      </c>
      <c r="H4294" s="36">
        <v>49</v>
      </c>
      <c r="I4294" s="36" t="s">
        <v>1038</v>
      </c>
      <c r="J4294" s="35" t="s">
        <v>1038</v>
      </c>
    </row>
    <row r="4295" spans="1:10" x14ac:dyDescent="0.25">
      <c r="A4295" s="27" t="s">
        <v>1025</v>
      </c>
      <c r="B4295" s="40" t="s">
        <v>3455</v>
      </c>
      <c r="C4295" s="41"/>
      <c r="D4295" s="41"/>
      <c r="E4295" s="41"/>
      <c r="F4295" s="41"/>
      <c r="G4295" s="41"/>
      <c r="H4295" s="41"/>
      <c r="I4295" s="41"/>
      <c r="J4295" s="41"/>
    </row>
    <row r="4296" spans="1:10" x14ac:dyDescent="0.25">
      <c r="A4296" s="27" t="s">
        <v>1025</v>
      </c>
      <c r="B4296" s="37" t="s">
        <v>1030</v>
      </c>
      <c r="C4296" s="38"/>
      <c r="D4296" s="38"/>
      <c r="E4296" s="38"/>
      <c r="F4296" s="38"/>
      <c r="G4296" s="38"/>
      <c r="H4296" s="38"/>
      <c r="I4296" s="38"/>
      <c r="J4296" s="38"/>
    </row>
    <row r="4297" spans="1:10" x14ac:dyDescent="0.25">
      <c r="A4297" s="27">
        <v>3014012</v>
      </c>
      <c r="B4297" s="34" t="s">
        <v>3456</v>
      </c>
      <c r="C4297" s="35">
        <v>8452</v>
      </c>
      <c r="D4297" s="36" t="s">
        <v>1025</v>
      </c>
      <c r="E4297" s="36">
        <v>85</v>
      </c>
      <c r="F4297" s="35">
        <v>3347</v>
      </c>
      <c r="G4297" s="36" t="s">
        <v>1025</v>
      </c>
      <c r="H4297" s="36">
        <v>40</v>
      </c>
      <c r="I4297" s="36">
        <v>1628</v>
      </c>
      <c r="J4297" s="35">
        <v>2127</v>
      </c>
    </row>
    <row r="4298" spans="1:10" x14ac:dyDescent="0.25">
      <c r="A4298" s="27">
        <v>3014022</v>
      </c>
      <c r="B4298" s="34" t="s">
        <v>3457</v>
      </c>
      <c r="C4298" s="35">
        <v>14176</v>
      </c>
      <c r="D4298" s="36" t="s">
        <v>1025</v>
      </c>
      <c r="E4298" s="36">
        <v>141</v>
      </c>
      <c r="F4298" s="35">
        <v>6404</v>
      </c>
      <c r="G4298" s="36" t="s">
        <v>1025</v>
      </c>
      <c r="H4298" s="36">
        <v>45</v>
      </c>
      <c r="I4298" s="36">
        <v>760</v>
      </c>
      <c r="J4298" s="35">
        <v>1407</v>
      </c>
    </row>
    <row r="4299" spans="1:10" x14ac:dyDescent="0.25">
      <c r="A4299" s="27" t="s">
        <v>1025</v>
      </c>
      <c r="B4299" s="37" t="s">
        <v>1046</v>
      </c>
      <c r="C4299" s="38"/>
      <c r="D4299" s="38"/>
      <c r="E4299" s="38"/>
      <c r="F4299" s="38"/>
      <c r="G4299" s="38"/>
      <c r="H4299" s="38"/>
      <c r="I4299" s="38"/>
      <c r="J4299" s="38"/>
    </row>
    <row r="4300" spans="1:10" x14ac:dyDescent="0.25">
      <c r="A4300" s="27">
        <v>3014033</v>
      </c>
      <c r="B4300" s="34" t="s">
        <v>3458</v>
      </c>
      <c r="C4300" s="35">
        <v>30704</v>
      </c>
      <c r="D4300" s="36" t="s">
        <v>1025</v>
      </c>
      <c r="E4300" s="36">
        <v>307</v>
      </c>
      <c r="F4300" s="35">
        <v>18463</v>
      </c>
      <c r="G4300" s="36" t="s">
        <v>1025</v>
      </c>
      <c r="H4300" s="36">
        <v>60</v>
      </c>
      <c r="I4300" s="36">
        <v>92</v>
      </c>
      <c r="J4300" s="35">
        <v>383</v>
      </c>
    </row>
    <row r="4301" spans="1:10" x14ac:dyDescent="0.25">
      <c r="A4301" s="27">
        <v>3014034</v>
      </c>
      <c r="B4301" s="34" t="s">
        <v>1064</v>
      </c>
      <c r="C4301" s="35">
        <v>698</v>
      </c>
      <c r="D4301" s="36" t="s">
        <v>1025</v>
      </c>
      <c r="E4301" s="36">
        <v>7</v>
      </c>
      <c r="F4301" s="35">
        <v>10623</v>
      </c>
      <c r="G4301" s="36" t="s">
        <v>1025</v>
      </c>
      <c r="H4301" s="36">
        <v>1522</v>
      </c>
      <c r="I4301" s="36" t="s">
        <v>1038</v>
      </c>
      <c r="J4301" s="35" t="s">
        <v>1038</v>
      </c>
    </row>
    <row r="4302" spans="1:10" x14ac:dyDescent="0.25">
      <c r="A4302" s="27">
        <v>3014035</v>
      </c>
      <c r="B4302" s="34" t="s">
        <v>1049</v>
      </c>
      <c r="C4302" s="35">
        <v>30006</v>
      </c>
      <c r="D4302" s="36" t="s">
        <v>1025</v>
      </c>
      <c r="E4302" s="36">
        <v>300</v>
      </c>
      <c r="F4302" s="35">
        <v>7840</v>
      </c>
      <c r="G4302" s="36" t="s">
        <v>1025</v>
      </c>
      <c r="H4302" s="36">
        <v>26</v>
      </c>
      <c r="I4302" s="36" t="s">
        <v>1038</v>
      </c>
      <c r="J4302" s="35" t="s">
        <v>1038</v>
      </c>
    </row>
    <row r="4303" spans="1:10" x14ac:dyDescent="0.25">
      <c r="A4303" s="27">
        <v>3014043</v>
      </c>
      <c r="B4303" s="34" t="s">
        <v>3459</v>
      </c>
      <c r="C4303" s="35">
        <v>20312</v>
      </c>
      <c r="D4303" s="36" t="s">
        <v>1025</v>
      </c>
      <c r="E4303" s="36">
        <v>203</v>
      </c>
      <c r="F4303" s="35">
        <v>8768</v>
      </c>
      <c r="G4303" s="36" t="s">
        <v>1025</v>
      </c>
      <c r="H4303" s="36">
        <v>43</v>
      </c>
      <c r="I4303" s="36">
        <v>327</v>
      </c>
      <c r="J4303" s="35">
        <v>1010</v>
      </c>
    </row>
    <row r="4304" spans="1:10" x14ac:dyDescent="0.25">
      <c r="A4304" s="27">
        <v>3014044</v>
      </c>
      <c r="B4304" s="34" t="s">
        <v>1037</v>
      </c>
      <c r="C4304" s="35">
        <v>1408</v>
      </c>
      <c r="D4304" s="36" t="s">
        <v>1025</v>
      </c>
      <c r="E4304" s="36">
        <v>14</v>
      </c>
      <c r="F4304" s="35">
        <v>6056</v>
      </c>
      <c r="G4304" s="36" t="s">
        <v>1025</v>
      </c>
      <c r="H4304" s="36">
        <v>430</v>
      </c>
      <c r="I4304" s="36" t="s">
        <v>1038</v>
      </c>
      <c r="J4304" s="35" t="s">
        <v>1038</v>
      </c>
    </row>
    <row r="4305" spans="1:10" x14ac:dyDescent="0.25">
      <c r="A4305" s="27">
        <v>3014045</v>
      </c>
      <c r="B4305" s="34" t="s">
        <v>1049</v>
      </c>
      <c r="C4305" s="35">
        <v>18904</v>
      </c>
      <c r="D4305" s="36" t="s">
        <v>1025</v>
      </c>
      <c r="E4305" s="36">
        <v>189</v>
      </c>
      <c r="F4305" s="35">
        <v>2712</v>
      </c>
      <c r="G4305" s="36" t="s">
        <v>1025</v>
      </c>
      <c r="H4305" s="36">
        <v>14</v>
      </c>
      <c r="I4305" s="36" t="s">
        <v>1038</v>
      </c>
      <c r="J4305" s="35" t="s">
        <v>1038</v>
      </c>
    </row>
    <row r="4306" spans="1:10" x14ac:dyDescent="0.25">
      <c r="A4306" s="27" t="s">
        <v>1025</v>
      </c>
      <c r="B4306" s="40" t="s">
        <v>3460</v>
      </c>
      <c r="C4306" s="41"/>
      <c r="D4306" s="41"/>
      <c r="E4306" s="41"/>
      <c r="F4306" s="41"/>
      <c r="G4306" s="41"/>
      <c r="H4306" s="41"/>
      <c r="I4306" s="41"/>
      <c r="J4306" s="41"/>
    </row>
    <row r="4307" spans="1:10" x14ac:dyDescent="0.25">
      <c r="A4307" s="27" t="s">
        <v>1025</v>
      </c>
      <c r="B4307" s="37" t="s">
        <v>1030</v>
      </c>
      <c r="C4307" s="38"/>
      <c r="D4307" s="38"/>
      <c r="E4307" s="38"/>
      <c r="F4307" s="38"/>
      <c r="G4307" s="38"/>
      <c r="H4307" s="38"/>
      <c r="I4307" s="38"/>
      <c r="J4307" s="38"/>
    </row>
    <row r="4308" spans="1:10" x14ac:dyDescent="0.25">
      <c r="A4308" s="27">
        <v>3015012</v>
      </c>
      <c r="B4308" s="34" t="s">
        <v>3461</v>
      </c>
      <c r="C4308" s="35">
        <v>10648</v>
      </c>
      <c r="D4308" s="36" t="s">
        <v>1025</v>
      </c>
      <c r="E4308" s="36">
        <v>106</v>
      </c>
      <c r="F4308" s="35">
        <v>5504</v>
      </c>
      <c r="G4308" s="36" t="s">
        <v>1025</v>
      </c>
      <c r="H4308" s="36">
        <v>52</v>
      </c>
      <c r="I4308" s="36">
        <v>1282</v>
      </c>
      <c r="J4308" s="35">
        <v>1600</v>
      </c>
    </row>
    <row r="4309" spans="1:10" x14ac:dyDescent="0.25">
      <c r="A4309" s="27">
        <v>3015032</v>
      </c>
      <c r="B4309" s="34" t="s">
        <v>3462</v>
      </c>
      <c r="C4309" s="35">
        <v>20825</v>
      </c>
      <c r="D4309" s="36" t="s">
        <v>1025</v>
      </c>
      <c r="E4309" s="36">
        <v>209</v>
      </c>
      <c r="F4309" s="35">
        <v>3696</v>
      </c>
      <c r="G4309" s="36" t="s">
        <v>1025</v>
      </c>
      <c r="H4309" s="36">
        <v>18</v>
      </c>
      <c r="I4309" s="36">
        <v>297</v>
      </c>
      <c r="J4309" s="35">
        <v>2055</v>
      </c>
    </row>
    <row r="4310" spans="1:10" x14ac:dyDescent="0.25">
      <c r="A4310" s="27" t="s">
        <v>1025</v>
      </c>
      <c r="B4310" s="37" t="s">
        <v>1046</v>
      </c>
      <c r="C4310" s="38"/>
      <c r="D4310" s="38"/>
      <c r="E4310" s="38"/>
      <c r="F4310" s="38"/>
      <c r="G4310" s="38"/>
      <c r="H4310" s="38"/>
      <c r="I4310" s="38"/>
      <c r="J4310" s="38"/>
    </row>
    <row r="4311" spans="1:10" x14ac:dyDescent="0.25">
      <c r="A4311" s="27">
        <v>3015023</v>
      </c>
      <c r="B4311" s="34" t="s">
        <v>3463</v>
      </c>
      <c r="C4311" s="35">
        <v>18354</v>
      </c>
      <c r="D4311" s="36" t="s">
        <v>1025</v>
      </c>
      <c r="E4311" s="36">
        <v>184</v>
      </c>
      <c r="F4311" s="35">
        <v>9150</v>
      </c>
      <c r="G4311" s="36" t="s">
        <v>1025</v>
      </c>
      <c r="H4311" s="36">
        <v>50</v>
      </c>
      <c r="I4311" s="36">
        <v>431</v>
      </c>
      <c r="J4311" s="35">
        <v>957</v>
      </c>
    </row>
    <row r="4312" spans="1:10" x14ac:dyDescent="0.25">
      <c r="A4312" s="27">
        <v>3015024</v>
      </c>
      <c r="B4312" s="34" t="s">
        <v>1037</v>
      </c>
      <c r="C4312" s="35">
        <v>316</v>
      </c>
      <c r="D4312" s="36" t="s">
        <v>1025</v>
      </c>
      <c r="E4312" s="36">
        <v>3</v>
      </c>
      <c r="F4312" s="35">
        <v>2977</v>
      </c>
      <c r="G4312" s="36" t="s">
        <v>1025</v>
      </c>
      <c r="H4312" s="36">
        <v>942</v>
      </c>
      <c r="I4312" s="36" t="s">
        <v>1038</v>
      </c>
      <c r="J4312" s="35" t="s">
        <v>1038</v>
      </c>
    </row>
    <row r="4313" spans="1:10" x14ac:dyDescent="0.25">
      <c r="A4313" s="27">
        <v>3015025</v>
      </c>
      <c r="B4313" s="34" t="s">
        <v>1039</v>
      </c>
      <c r="C4313" s="35">
        <v>18038</v>
      </c>
      <c r="D4313" s="36" t="s">
        <v>1025</v>
      </c>
      <c r="E4313" s="36">
        <v>181</v>
      </c>
      <c r="F4313" s="35">
        <v>6173</v>
      </c>
      <c r="G4313" s="36" t="s">
        <v>1025</v>
      </c>
      <c r="H4313" s="36">
        <v>34</v>
      </c>
      <c r="I4313" s="36" t="s">
        <v>1038</v>
      </c>
      <c r="J4313" s="35" t="s">
        <v>1038</v>
      </c>
    </row>
    <row r="4314" spans="1:10" x14ac:dyDescent="0.25">
      <c r="A4314" s="27">
        <v>3015043</v>
      </c>
      <c r="B4314" s="34" t="s">
        <v>3464</v>
      </c>
      <c r="C4314" s="35">
        <v>18645</v>
      </c>
      <c r="D4314" s="36" t="s">
        <v>1025</v>
      </c>
      <c r="E4314" s="36">
        <v>186</v>
      </c>
      <c r="F4314" s="35">
        <v>26845</v>
      </c>
      <c r="G4314" s="36" t="s">
        <v>1025</v>
      </c>
      <c r="H4314" s="36">
        <v>144</v>
      </c>
      <c r="I4314" s="36">
        <v>414</v>
      </c>
      <c r="J4314" s="35">
        <v>220</v>
      </c>
    </row>
    <row r="4315" spans="1:10" x14ac:dyDescent="0.25">
      <c r="A4315" s="27">
        <v>3015044</v>
      </c>
      <c r="B4315" s="34" t="s">
        <v>1064</v>
      </c>
      <c r="C4315" s="35">
        <v>520</v>
      </c>
      <c r="D4315" s="36" t="s">
        <v>1025</v>
      </c>
      <c r="E4315" s="36">
        <v>5</v>
      </c>
      <c r="F4315" s="35">
        <v>14603</v>
      </c>
      <c r="G4315" s="36" t="s">
        <v>1025</v>
      </c>
      <c r="H4315" s="36">
        <v>2808</v>
      </c>
      <c r="I4315" s="36" t="s">
        <v>1038</v>
      </c>
      <c r="J4315" s="35" t="s">
        <v>1038</v>
      </c>
    </row>
    <row r="4316" spans="1:10" x14ac:dyDescent="0.25">
      <c r="A4316" s="27">
        <v>3015045</v>
      </c>
      <c r="B4316" s="34" t="s">
        <v>1049</v>
      </c>
      <c r="C4316" s="35">
        <v>18125</v>
      </c>
      <c r="D4316" s="36" t="s">
        <v>1025</v>
      </c>
      <c r="E4316" s="36">
        <v>181</v>
      </c>
      <c r="F4316" s="35">
        <v>12242</v>
      </c>
      <c r="G4316" s="36" t="s">
        <v>1025</v>
      </c>
      <c r="H4316" s="36">
        <v>68</v>
      </c>
      <c r="I4316" s="36" t="s">
        <v>1038</v>
      </c>
      <c r="J4316" s="35" t="s">
        <v>1038</v>
      </c>
    </row>
    <row r="4317" spans="1:10" x14ac:dyDescent="0.25">
      <c r="A4317" s="27">
        <v>3015053</v>
      </c>
      <c r="B4317" s="34" t="s">
        <v>3465</v>
      </c>
      <c r="C4317" s="35">
        <v>14891</v>
      </c>
      <c r="D4317" s="36" t="s">
        <v>1025</v>
      </c>
      <c r="E4317" s="36">
        <v>149</v>
      </c>
      <c r="F4317" s="35">
        <v>16395</v>
      </c>
      <c r="G4317" s="36" t="s">
        <v>1025</v>
      </c>
      <c r="H4317" s="36">
        <v>110</v>
      </c>
      <c r="I4317" s="36">
        <v>686</v>
      </c>
      <c r="J4317" s="35">
        <v>456</v>
      </c>
    </row>
    <row r="4318" spans="1:10" x14ac:dyDescent="0.25">
      <c r="A4318" s="27">
        <v>3015054</v>
      </c>
      <c r="B4318" s="34" t="s">
        <v>1037</v>
      </c>
      <c r="C4318" s="35">
        <v>642</v>
      </c>
      <c r="D4318" s="36" t="s">
        <v>1025</v>
      </c>
      <c r="E4318" s="36">
        <v>6</v>
      </c>
      <c r="F4318" s="35">
        <v>9596</v>
      </c>
      <c r="G4318" s="36" t="s">
        <v>1025</v>
      </c>
      <c r="H4318" s="36">
        <v>1495</v>
      </c>
      <c r="I4318" s="36" t="s">
        <v>1038</v>
      </c>
      <c r="J4318" s="35" t="s">
        <v>1038</v>
      </c>
    </row>
    <row r="4319" spans="1:10" x14ac:dyDescent="0.25">
      <c r="A4319" s="27">
        <v>3015055</v>
      </c>
      <c r="B4319" s="34" t="s">
        <v>1049</v>
      </c>
      <c r="C4319" s="35">
        <v>14249</v>
      </c>
      <c r="D4319" s="36" t="s">
        <v>1025</v>
      </c>
      <c r="E4319" s="36">
        <v>143</v>
      </c>
      <c r="F4319" s="35">
        <v>6799</v>
      </c>
      <c r="G4319" s="36" t="s">
        <v>1025</v>
      </c>
      <c r="H4319" s="36">
        <v>48</v>
      </c>
      <c r="I4319" s="36" t="s">
        <v>1038</v>
      </c>
      <c r="J4319" s="35" t="s">
        <v>1038</v>
      </c>
    </row>
    <row r="4320" spans="1:10" x14ac:dyDescent="0.25">
      <c r="A4320" s="27">
        <v>3015063</v>
      </c>
      <c r="B4320" s="34" t="s">
        <v>3466</v>
      </c>
      <c r="C4320" s="35">
        <v>17999</v>
      </c>
      <c r="D4320" s="36" t="s">
        <v>1025</v>
      </c>
      <c r="E4320" s="36">
        <v>180</v>
      </c>
      <c r="F4320" s="35">
        <v>13773</v>
      </c>
      <c r="G4320" s="36" t="s">
        <v>1025</v>
      </c>
      <c r="H4320" s="36">
        <v>77</v>
      </c>
      <c r="I4320" s="36">
        <v>449</v>
      </c>
      <c r="J4320" s="35">
        <v>578</v>
      </c>
    </row>
    <row r="4321" spans="1:10" x14ac:dyDescent="0.25">
      <c r="A4321" s="27">
        <v>3015064</v>
      </c>
      <c r="B4321" s="34" t="s">
        <v>1037</v>
      </c>
      <c r="C4321" s="35">
        <v>542</v>
      </c>
      <c r="D4321" s="36" t="s">
        <v>1025</v>
      </c>
      <c r="E4321" s="36">
        <v>5</v>
      </c>
      <c r="F4321" s="35">
        <v>7278</v>
      </c>
      <c r="G4321" s="36" t="s">
        <v>1025</v>
      </c>
      <c r="H4321" s="36">
        <v>1343</v>
      </c>
      <c r="I4321" s="36" t="s">
        <v>1038</v>
      </c>
      <c r="J4321" s="35" t="s">
        <v>1038</v>
      </c>
    </row>
    <row r="4322" spans="1:10" x14ac:dyDescent="0.25">
      <c r="A4322" s="27">
        <v>3015065</v>
      </c>
      <c r="B4322" s="34" t="s">
        <v>1039</v>
      </c>
      <c r="C4322" s="35">
        <v>17457</v>
      </c>
      <c r="D4322" s="36" t="s">
        <v>1025</v>
      </c>
      <c r="E4322" s="36">
        <v>175</v>
      </c>
      <c r="F4322" s="35">
        <v>6495</v>
      </c>
      <c r="G4322" s="36" t="s">
        <v>1025</v>
      </c>
      <c r="H4322" s="36">
        <v>37</v>
      </c>
      <c r="I4322" s="36" t="s">
        <v>1038</v>
      </c>
      <c r="J4322" s="35" t="s">
        <v>1038</v>
      </c>
    </row>
    <row r="4323" spans="1:10" x14ac:dyDescent="0.25">
      <c r="A4323" s="27" t="s">
        <v>1025</v>
      </c>
      <c r="B4323" s="40" t="s">
        <v>3467</v>
      </c>
      <c r="C4323" s="41"/>
      <c r="D4323" s="41"/>
      <c r="E4323" s="41"/>
      <c r="F4323" s="41"/>
      <c r="G4323" s="41"/>
      <c r="H4323" s="41"/>
      <c r="I4323" s="41"/>
      <c r="J4323" s="41"/>
    </row>
    <row r="4324" spans="1:10" x14ac:dyDescent="0.25">
      <c r="A4324" s="27" t="s">
        <v>1025</v>
      </c>
      <c r="B4324" s="37" t="s">
        <v>2457</v>
      </c>
      <c r="C4324" s="38"/>
      <c r="D4324" s="38"/>
      <c r="E4324" s="38"/>
      <c r="F4324" s="38"/>
      <c r="G4324" s="38"/>
      <c r="H4324" s="38"/>
      <c r="I4324" s="38"/>
      <c r="J4324" s="38"/>
    </row>
    <row r="4325" spans="1:10" x14ac:dyDescent="0.25">
      <c r="A4325" s="27">
        <v>3016032</v>
      </c>
      <c r="B4325" s="34" t="s">
        <v>3468</v>
      </c>
      <c r="C4325" s="35">
        <v>15476</v>
      </c>
      <c r="D4325" s="36" t="s">
        <v>1025</v>
      </c>
      <c r="E4325" s="36">
        <v>155</v>
      </c>
      <c r="F4325" s="35">
        <v>7334</v>
      </c>
      <c r="G4325" s="36" t="s">
        <v>1025</v>
      </c>
      <c r="H4325" s="36">
        <v>47</v>
      </c>
      <c r="I4325" s="36">
        <v>633</v>
      </c>
      <c r="J4325" s="35">
        <v>1237</v>
      </c>
    </row>
    <row r="4326" spans="1:10" x14ac:dyDescent="0.25">
      <c r="A4326" s="27" t="s">
        <v>1025</v>
      </c>
      <c r="B4326" s="37" t="s">
        <v>1046</v>
      </c>
      <c r="C4326" s="38"/>
      <c r="D4326" s="38"/>
      <c r="E4326" s="38"/>
      <c r="F4326" s="38"/>
      <c r="G4326" s="38"/>
      <c r="H4326" s="38"/>
      <c r="I4326" s="38"/>
      <c r="J4326" s="38"/>
    </row>
    <row r="4327" spans="1:10" x14ac:dyDescent="0.25">
      <c r="A4327" s="27">
        <v>3016013</v>
      </c>
      <c r="B4327" s="34" t="s">
        <v>3469</v>
      </c>
      <c r="C4327" s="35">
        <v>34004</v>
      </c>
      <c r="D4327" s="36" t="s">
        <v>1025</v>
      </c>
      <c r="E4327" s="36">
        <v>340</v>
      </c>
      <c r="F4327" s="35">
        <v>34157</v>
      </c>
      <c r="G4327" s="36" t="s">
        <v>1025</v>
      </c>
      <c r="H4327" s="36">
        <v>100</v>
      </c>
      <c r="I4327" s="36">
        <v>57</v>
      </c>
      <c r="J4327" s="35">
        <v>157</v>
      </c>
    </row>
    <row r="4328" spans="1:10" x14ac:dyDescent="0.25">
      <c r="A4328" s="27">
        <v>3016014</v>
      </c>
      <c r="B4328" s="34" t="s">
        <v>1037</v>
      </c>
      <c r="C4328" s="35">
        <v>1408</v>
      </c>
      <c r="D4328" s="36" t="s">
        <v>1025</v>
      </c>
      <c r="E4328" s="36">
        <v>14</v>
      </c>
      <c r="F4328" s="35">
        <v>18179</v>
      </c>
      <c r="G4328" s="36" t="s">
        <v>1025</v>
      </c>
      <c r="H4328" s="36">
        <v>1291</v>
      </c>
      <c r="I4328" s="36" t="s">
        <v>1038</v>
      </c>
      <c r="J4328" s="35" t="s">
        <v>1038</v>
      </c>
    </row>
    <row r="4329" spans="1:10" x14ac:dyDescent="0.25">
      <c r="A4329" s="27">
        <v>3016015</v>
      </c>
      <c r="B4329" s="34" t="s">
        <v>1039</v>
      </c>
      <c r="C4329" s="35">
        <v>32596</v>
      </c>
      <c r="D4329" s="36" t="s">
        <v>1025</v>
      </c>
      <c r="E4329" s="36">
        <v>326</v>
      </c>
      <c r="F4329" s="35">
        <v>15978</v>
      </c>
      <c r="G4329" s="36" t="s">
        <v>1025</v>
      </c>
      <c r="H4329" s="36">
        <v>49</v>
      </c>
      <c r="I4329" s="36" t="s">
        <v>1038</v>
      </c>
      <c r="J4329" s="35" t="s">
        <v>1038</v>
      </c>
    </row>
    <row r="4330" spans="1:10" x14ac:dyDescent="0.25">
      <c r="A4330" s="27">
        <v>3016023</v>
      </c>
      <c r="B4330" s="34" t="s">
        <v>3470</v>
      </c>
      <c r="C4330" s="35">
        <v>21624</v>
      </c>
      <c r="D4330" s="36" t="s">
        <v>1025</v>
      </c>
      <c r="E4330" s="36">
        <v>216</v>
      </c>
      <c r="F4330" s="35">
        <v>18367</v>
      </c>
      <c r="G4330" s="36" t="s">
        <v>1025</v>
      </c>
      <c r="H4330" s="36">
        <v>85</v>
      </c>
      <c r="I4330" s="36">
        <v>269</v>
      </c>
      <c r="J4330" s="35">
        <v>389</v>
      </c>
    </row>
    <row r="4331" spans="1:10" x14ac:dyDescent="0.25">
      <c r="A4331" s="27">
        <v>3016024</v>
      </c>
      <c r="B4331" s="34" t="s">
        <v>1064</v>
      </c>
      <c r="C4331" s="35">
        <v>1124</v>
      </c>
      <c r="D4331" s="36" t="s">
        <v>1025</v>
      </c>
      <c r="E4331" s="36">
        <v>11</v>
      </c>
      <c r="F4331" s="35">
        <v>11148</v>
      </c>
      <c r="G4331" s="36" t="s">
        <v>1025</v>
      </c>
      <c r="H4331" s="36">
        <v>992</v>
      </c>
      <c r="I4331" s="36" t="s">
        <v>1038</v>
      </c>
      <c r="J4331" s="35" t="s">
        <v>1038</v>
      </c>
    </row>
    <row r="4332" spans="1:10" x14ac:dyDescent="0.25">
      <c r="A4332" s="27">
        <v>3016025</v>
      </c>
      <c r="B4332" s="34" t="s">
        <v>1039</v>
      </c>
      <c r="C4332" s="35">
        <v>20500</v>
      </c>
      <c r="D4332" s="36" t="s">
        <v>1025</v>
      </c>
      <c r="E4332" s="36">
        <v>205</v>
      </c>
      <c r="F4332" s="35">
        <v>7219</v>
      </c>
      <c r="G4332" s="36" t="s">
        <v>1025</v>
      </c>
      <c r="H4332" s="36">
        <v>35</v>
      </c>
      <c r="I4332" s="36" t="s">
        <v>1038</v>
      </c>
      <c r="J4332" s="35" t="s">
        <v>1038</v>
      </c>
    </row>
    <row r="4333" spans="1:10" x14ac:dyDescent="0.25">
      <c r="A4333" s="27" t="s">
        <v>1025</v>
      </c>
      <c r="B4333" s="40" t="s">
        <v>3471</v>
      </c>
      <c r="C4333" s="41"/>
      <c r="D4333" s="41"/>
      <c r="E4333" s="41"/>
      <c r="F4333" s="41"/>
      <c r="G4333" s="41"/>
      <c r="H4333" s="41"/>
      <c r="I4333" s="41"/>
      <c r="J4333" s="41"/>
    </row>
    <row r="4334" spans="1:10" x14ac:dyDescent="0.25">
      <c r="A4334" s="27" t="s">
        <v>1025</v>
      </c>
      <c r="B4334" s="37" t="s">
        <v>1150</v>
      </c>
      <c r="C4334" s="38"/>
      <c r="D4334" s="38"/>
      <c r="E4334" s="38"/>
      <c r="F4334" s="38"/>
      <c r="G4334" s="38"/>
      <c r="H4334" s="38"/>
      <c r="I4334" s="38"/>
      <c r="J4334" s="38"/>
    </row>
    <row r="4335" spans="1:10" x14ac:dyDescent="0.25">
      <c r="A4335" s="27">
        <v>3017011</v>
      </c>
      <c r="B4335" s="34" t="s">
        <v>3472</v>
      </c>
      <c r="C4335" s="35">
        <v>4190</v>
      </c>
      <c r="D4335" s="36" t="s">
        <v>1025</v>
      </c>
      <c r="E4335" s="36">
        <v>42</v>
      </c>
      <c r="F4335" s="35">
        <v>72050</v>
      </c>
      <c r="G4335" s="36" t="s">
        <v>1025</v>
      </c>
      <c r="H4335" s="36">
        <v>1720</v>
      </c>
      <c r="I4335" s="36">
        <v>2078</v>
      </c>
      <c r="J4335" s="35">
        <v>54</v>
      </c>
    </row>
    <row r="4336" spans="1:10" x14ac:dyDescent="0.25">
      <c r="A4336" s="27" t="s">
        <v>1025</v>
      </c>
      <c r="B4336" s="37" t="s">
        <v>2136</v>
      </c>
      <c r="C4336" s="38"/>
      <c r="D4336" s="38"/>
      <c r="E4336" s="38"/>
      <c r="F4336" s="38"/>
      <c r="G4336" s="38"/>
      <c r="H4336" s="38"/>
      <c r="I4336" s="38"/>
      <c r="J4336" s="38"/>
    </row>
    <row r="4337" spans="1:10" x14ac:dyDescent="0.25">
      <c r="A4337" s="27">
        <v>3017042</v>
      </c>
      <c r="B4337" s="34" t="s">
        <v>3472</v>
      </c>
      <c r="C4337" s="35">
        <v>20786</v>
      </c>
      <c r="D4337" s="36" t="s">
        <v>1025</v>
      </c>
      <c r="E4337" s="36">
        <v>208</v>
      </c>
      <c r="F4337" s="35">
        <v>19097</v>
      </c>
      <c r="G4337" s="36" t="s">
        <v>1025</v>
      </c>
      <c r="H4337" s="36">
        <v>92</v>
      </c>
      <c r="I4337" s="36">
        <v>301</v>
      </c>
      <c r="J4337" s="35">
        <v>370</v>
      </c>
    </row>
    <row r="4338" spans="1:10" x14ac:dyDescent="0.25">
      <c r="A4338" s="27">
        <v>3017052</v>
      </c>
      <c r="B4338" s="34" t="s">
        <v>3473</v>
      </c>
      <c r="C4338" s="35">
        <v>16339</v>
      </c>
      <c r="D4338" s="36" t="s">
        <v>1025</v>
      </c>
      <c r="E4338" s="36">
        <v>163</v>
      </c>
      <c r="F4338" s="35">
        <v>12123</v>
      </c>
      <c r="G4338" s="36" t="s">
        <v>1025</v>
      </c>
      <c r="H4338" s="36">
        <v>74</v>
      </c>
      <c r="I4338" s="36">
        <v>563</v>
      </c>
      <c r="J4338" s="35">
        <v>685</v>
      </c>
    </row>
    <row r="4339" spans="1:10" x14ac:dyDescent="0.25">
      <c r="A4339" s="27">
        <v>3017072</v>
      </c>
      <c r="B4339" s="34" t="s">
        <v>3474</v>
      </c>
      <c r="C4339" s="35">
        <v>16317</v>
      </c>
      <c r="D4339" s="36" t="s">
        <v>1025</v>
      </c>
      <c r="E4339" s="36">
        <v>163</v>
      </c>
      <c r="F4339" s="35">
        <v>9663</v>
      </c>
      <c r="G4339" s="36" t="s">
        <v>1025</v>
      </c>
      <c r="H4339" s="36">
        <v>59</v>
      </c>
      <c r="I4339" s="36">
        <v>567</v>
      </c>
      <c r="J4339" s="35">
        <v>906</v>
      </c>
    </row>
    <row r="4340" spans="1:10" x14ac:dyDescent="0.25">
      <c r="A4340" s="27">
        <v>3017082</v>
      </c>
      <c r="B4340" s="34" t="s">
        <v>3475</v>
      </c>
      <c r="C4340" s="35">
        <v>18772</v>
      </c>
      <c r="D4340" s="36" t="s">
        <v>1025</v>
      </c>
      <c r="E4340" s="36">
        <v>188</v>
      </c>
      <c r="F4340" s="35">
        <v>6579</v>
      </c>
      <c r="G4340" s="36" t="s">
        <v>1025</v>
      </c>
      <c r="H4340" s="36">
        <v>35</v>
      </c>
      <c r="I4340" s="36">
        <v>405</v>
      </c>
      <c r="J4340" s="35">
        <v>1375</v>
      </c>
    </row>
    <row r="4341" spans="1:10" x14ac:dyDescent="0.25">
      <c r="A4341" s="27" t="s">
        <v>1025</v>
      </c>
      <c r="B4341" s="37" t="s">
        <v>1046</v>
      </c>
      <c r="C4341" s="38"/>
      <c r="D4341" s="38"/>
      <c r="E4341" s="38"/>
      <c r="F4341" s="38"/>
      <c r="G4341" s="38"/>
      <c r="H4341" s="38"/>
      <c r="I4341" s="38"/>
      <c r="J4341" s="38"/>
    </row>
    <row r="4342" spans="1:10" x14ac:dyDescent="0.25">
      <c r="A4342" s="27">
        <v>3017023</v>
      </c>
      <c r="B4342" s="34" t="s">
        <v>3476</v>
      </c>
      <c r="C4342" s="35">
        <v>12542</v>
      </c>
      <c r="D4342" s="36" t="s">
        <v>1025</v>
      </c>
      <c r="E4342" s="36">
        <v>125</v>
      </c>
      <c r="F4342" s="35">
        <v>15478</v>
      </c>
      <c r="G4342" s="36" t="s">
        <v>1025</v>
      </c>
      <c r="H4342" s="36">
        <v>123</v>
      </c>
      <c r="I4342" s="36">
        <v>973</v>
      </c>
      <c r="J4342" s="35">
        <v>499</v>
      </c>
    </row>
    <row r="4343" spans="1:10" x14ac:dyDescent="0.25">
      <c r="A4343" s="27">
        <v>3017024</v>
      </c>
      <c r="B4343" s="34" t="s">
        <v>1129</v>
      </c>
      <c r="C4343" s="35">
        <v>158</v>
      </c>
      <c r="D4343" s="36" t="s">
        <v>1025</v>
      </c>
      <c r="E4343" s="36">
        <v>1</v>
      </c>
      <c r="F4343" s="35">
        <v>4770</v>
      </c>
      <c r="G4343" s="36" t="s">
        <v>1025</v>
      </c>
      <c r="H4343" s="36">
        <v>3019</v>
      </c>
      <c r="I4343" s="36" t="s">
        <v>1038</v>
      </c>
      <c r="J4343" s="35" t="s">
        <v>1038</v>
      </c>
    </row>
    <row r="4344" spans="1:10" x14ac:dyDescent="0.25">
      <c r="A4344" s="27">
        <v>3017025</v>
      </c>
      <c r="B4344" s="34" t="s">
        <v>1039</v>
      </c>
      <c r="C4344" s="35">
        <v>12384</v>
      </c>
      <c r="D4344" s="36" t="s">
        <v>1025</v>
      </c>
      <c r="E4344" s="36">
        <v>124</v>
      </c>
      <c r="F4344" s="35">
        <v>10708</v>
      </c>
      <c r="G4344" s="36" t="s">
        <v>1025</v>
      </c>
      <c r="H4344" s="36">
        <v>86</v>
      </c>
      <c r="I4344" s="36" t="s">
        <v>1038</v>
      </c>
      <c r="J4344" s="35" t="s">
        <v>1038</v>
      </c>
    </row>
    <row r="4345" spans="1:10" x14ac:dyDescent="0.25">
      <c r="A4345" s="27">
        <v>3017033</v>
      </c>
      <c r="B4345" s="34" t="s">
        <v>3477</v>
      </c>
      <c r="C4345" s="35">
        <v>13609</v>
      </c>
      <c r="D4345" s="36" t="s">
        <v>1025</v>
      </c>
      <c r="E4345" s="36">
        <v>136</v>
      </c>
      <c r="F4345" s="35">
        <v>14628</v>
      </c>
      <c r="G4345" s="36" t="s">
        <v>1025</v>
      </c>
      <c r="H4345" s="36">
        <v>107</v>
      </c>
      <c r="I4345" s="36">
        <v>822</v>
      </c>
      <c r="J4345" s="35">
        <v>535</v>
      </c>
    </row>
    <row r="4346" spans="1:10" x14ac:dyDescent="0.25">
      <c r="A4346" s="27">
        <v>3017034</v>
      </c>
      <c r="B4346" s="34" t="s">
        <v>1129</v>
      </c>
      <c r="C4346" s="35">
        <v>476</v>
      </c>
      <c r="D4346" s="36" t="s">
        <v>1025</v>
      </c>
      <c r="E4346" s="36">
        <v>5</v>
      </c>
      <c r="F4346" s="35">
        <v>5130</v>
      </c>
      <c r="G4346" s="36" t="s">
        <v>1025</v>
      </c>
      <c r="H4346" s="36">
        <v>1078</v>
      </c>
      <c r="I4346" s="36" t="s">
        <v>1038</v>
      </c>
      <c r="J4346" s="35" t="s">
        <v>1038</v>
      </c>
    </row>
    <row r="4347" spans="1:10" x14ac:dyDescent="0.25">
      <c r="A4347" s="27">
        <v>3017035</v>
      </c>
      <c r="B4347" s="34" t="s">
        <v>1039</v>
      </c>
      <c r="C4347" s="35">
        <v>13133</v>
      </c>
      <c r="D4347" s="36" t="s">
        <v>1025</v>
      </c>
      <c r="E4347" s="36">
        <v>131</v>
      </c>
      <c r="F4347" s="35">
        <v>9498</v>
      </c>
      <c r="G4347" s="36" t="s">
        <v>1025</v>
      </c>
      <c r="H4347" s="36">
        <v>72</v>
      </c>
      <c r="I4347" s="36" t="s">
        <v>1038</v>
      </c>
      <c r="J4347" s="35" t="s">
        <v>1038</v>
      </c>
    </row>
    <row r="4348" spans="1:10" x14ac:dyDescent="0.25">
      <c r="A4348" s="27">
        <v>3017063</v>
      </c>
      <c r="B4348" s="34" t="s">
        <v>3478</v>
      </c>
      <c r="C4348" s="35">
        <v>13457</v>
      </c>
      <c r="D4348" s="36" t="s">
        <v>1025</v>
      </c>
      <c r="E4348" s="36">
        <v>135</v>
      </c>
      <c r="F4348" s="35">
        <v>11901</v>
      </c>
      <c r="G4348" s="36" t="s">
        <v>1025</v>
      </c>
      <c r="H4348" s="36">
        <v>88</v>
      </c>
      <c r="I4348" s="36">
        <v>844</v>
      </c>
      <c r="J4348" s="35">
        <v>702</v>
      </c>
    </row>
    <row r="4349" spans="1:10" x14ac:dyDescent="0.25">
      <c r="A4349" s="27">
        <v>3017064</v>
      </c>
      <c r="B4349" s="34" t="s">
        <v>1129</v>
      </c>
      <c r="C4349" s="35">
        <v>205</v>
      </c>
      <c r="D4349" s="36" t="s">
        <v>1025</v>
      </c>
      <c r="E4349" s="36">
        <v>2</v>
      </c>
      <c r="F4349" s="35">
        <v>2099</v>
      </c>
      <c r="G4349" s="36" t="s">
        <v>1025</v>
      </c>
      <c r="H4349" s="36">
        <v>1024</v>
      </c>
      <c r="I4349" s="36" t="s">
        <v>1038</v>
      </c>
      <c r="J4349" s="35" t="s">
        <v>1038</v>
      </c>
    </row>
    <row r="4350" spans="1:10" x14ac:dyDescent="0.25">
      <c r="A4350" s="27">
        <v>3017065</v>
      </c>
      <c r="B4350" s="34" t="s">
        <v>1049</v>
      </c>
      <c r="C4350" s="35">
        <v>13252</v>
      </c>
      <c r="D4350" s="36" t="s">
        <v>1025</v>
      </c>
      <c r="E4350" s="36">
        <v>133</v>
      </c>
      <c r="F4350" s="35">
        <v>9802</v>
      </c>
      <c r="G4350" s="36" t="s">
        <v>1025</v>
      </c>
      <c r="H4350" s="36">
        <v>74</v>
      </c>
      <c r="I4350" s="36" t="s">
        <v>1038</v>
      </c>
      <c r="J4350" s="35" t="s">
        <v>1038</v>
      </c>
    </row>
    <row r="4351" spans="1:10" x14ac:dyDescent="0.25">
      <c r="A4351" s="27" t="s">
        <v>1025</v>
      </c>
      <c r="B4351" s="40" t="s">
        <v>3479</v>
      </c>
      <c r="C4351" s="41"/>
      <c r="D4351" s="41"/>
      <c r="E4351" s="41"/>
      <c r="F4351" s="41"/>
      <c r="G4351" s="41"/>
      <c r="H4351" s="41"/>
      <c r="I4351" s="41"/>
      <c r="J4351" s="41"/>
    </row>
    <row r="4352" spans="1:10" x14ac:dyDescent="0.25">
      <c r="A4352" s="27" t="s">
        <v>1025</v>
      </c>
      <c r="B4352" s="37" t="s">
        <v>1030</v>
      </c>
      <c r="C4352" s="38"/>
      <c r="D4352" s="38"/>
      <c r="E4352" s="38"/>
      <c r="F4352" s="38"/>
      <c r="G4352" s="38"/>
      <c r="H4352" s="38"/>
      <c r="I4352" s="38"/>
      <c r="J4352" s="38"/>
    </row>
    <row r="4353" spans="1:10" x14ac:dyDescent="0.25">
      <c r="A4353" s="27">
        <v>3018012</v>
      </c>
      <c r="B4353" s="34" t="s">
        <v>3480</v>
      </c>
      <c r="C4353" s="35">
        <v>7074</v>
      </c>
      <c r="D4353" s="36" t="s">
        <v>1025</v>
      </c>
      <c r="E4353" s="36">
        <v>71</v>
      </c>
      <c r="F4353" s="35">
        <v>2504</v>
      </c>
      <c r="G4353" s="36" t="s">
        <v>1025</v>
      </c>
      <c r="H4353" s="36">
        <v>35</v>
      </c>
      <c r="I4353" s="36">
        <v>1840</v>
      </c>
      <c r="J4353" s="35">
        <v>2250</v>
      </c>
    </row>
    <row r="4354" spans="1:10" x14ac:dyDescent="0.25">
      <c r="A4354" s="27">
        <v>3018022</v>
      </c>
      <c r="B4354" s="34" t="s">
        <v>3481</v>
      </c>
      <c r="C4354" s="35">
        <v>9938</v>
      </c>
      <c r="D4354" s="36" t="s">
        <v>1025</v>
      </c>
      <c r="E4354" s="36">
        <v>99</v>
      </c>
      <c r="F4354" s="35">
        <v>5377</v>
      </c>
      <c r="G4354" s="36" t="s">
        <v>1025</v>
      </c>
      <c r="H4354" s="36">
        <v>54</v>
      </c>
      <c r="I4354" s="36">
        <v>1400</v>
      </c>
      <c r="J4354" s="35">
        <v>1634</v>
      </c>
    </row>
    <row r="4355" spans="1:10" x14ac:dyDescent="0.25">
      <c r="A4355" s="27">
        <v>3018042</v>
      </c>
      <c r="B4355" s="34" t="s">
        <v>3482</v>
      </c>
      <c r="C4355" s="35">
        <v>12921</v>
      </c>
      <c r="D4355" s="36" t="s">
        <v>1025</v>
      </c>
      <c r="E4355" s="36">
        <v>130</v>
      </c>
      <c r="F4355" s="35">
        <v>6141</v>
      </c>
      <c r="G4355" s="36" t="s">
        <v>1025</v>
      </c>
      <c r="H4355" s="36">
        <v>48</v>
      </c>
      <c r="I4355" s="36">
        <v>921</v>
      </c>
      <c r="J4355" s="35">
        <v>1459</v>
      </c>
    </row>
    <row r="4356" spans="1:10" x14ac:dyDescent="0.25">
      <c r="A4356" s="27">
        <v>3018052</v>
      </c>
      <c r="B4356" s="34" t="s">
        <v>3483</v>
      </c>
      <c r="C4356" s="35">
        <v>7493</v>
      </c>
      <c r="D4356" s="36" t="s">
        <v>1025</v>
      </c>
      <c r="E4356" s="36">
        <v>75</v>
      </c>
      <c r="F4356" s="35">
        <v>3609</v>
      </c>
      <c r="G4356" s="36" t="s">
        <v>1025</v>
      </c>
      <c r="H4356" s="36">
        <v>48</v>
      </c>
      <c r="I4356" s="36">
        <v>1780</v>
      </c>
      <c r="J4356" s="35">
        <v>2076</v>
      </c>
    </row>
    <row r="4357" spans="1:10" x14ac:dyDescent="0.25">
      <c r="A4357" s="27" t="s">
        <v>1025</v>
      </c>
      <c r="B4357" s="37" t="s">
        <v>2217</v>
      </c>
      <c r="C4357" s="38"/>
      <c r="D4357" s="38"/>
      <c r="E4357" s="38"/>
      <c r="F4357" s="38"/>
      <c r="G4357" s="38"/>
      <c r="H4357" s="38"/>
      <c r="I4357" s="38"/>
      <c r="J4357" s="38"/>
    </row>
    <row r="4358" spans="1:10" x14ac:dyDescent="0.25">
      <c r="A4358" s="27">
        <v>3018033</v>
      </c>
      <c r="B4358" s="34" t="s">
        <v>3484</v>
      </c>
      <c r="C4358" s="35">
        <v>12380</v>
      </c>
      <c r="D4358" s="36" t="s">
        <v>1025</v>
      </c>
      <c r="E4358" s="36">
        <v>124</v>
      </c>
      <c r="F4358" s="35">
        <v>7789</v>
      </c>
      <c r="G4358" s="36" t="s">
        <v>1025</v>
      </c>
      <c r="H4358" s="36">
        <v>63</v>
      </c>
      <c r="I4358" s="36">
        <v>999</v>
      </c>
      <c r="J4358" s="35">
        <v>1155</v>
      </c>
    </row>
    <row r="4359" spans="1:10" x14ac:dyDescent="0.25">
      <c r="A4359" s="27">
        <v>3018034</v>
      </c>
      <c r="B4359" s="34" t="s">
        <v>1037</v>
      </c>
      <c r="C4359" s="35">
        <v>258</v>
      </c>
      <c r="D4359" s="36" t="s">
        <v>1025</v>
      </c>
      <c r="E4359" s="36">
        <v>3</v>
      </c>
      <c r="F4359" s="35">
        <v>1940</v>
      </c>
      <c r="G4359" s="36" t="s">
        <v>1025</v>
      </c>
      <c r="H4359" s="36">
        <v>752</v>
      </c>
      <c r="I4359" s="36" t="s">
        <v>1038</v>
      </c>
      <c r="J4359" s="35" t="s">
        <v>1038</v>
      </c>
    </row>
    <row r="4360" spans="1:10" x14ac:dyDescent="0.25">
      <c r="A4360" s="27">
        <v>3018035</v>
      </c>
      <c r="B4360" s="34" t="s">
        <v>1049</v>
      </c>
      <c r="C4360" s="35">
        <v>12122</v>
      </c>
      <c r="D4360" s="36" t="s">
        <v>1025</v>
      </c>
      <c r="E4360" s="36">
        <v>121</v>
      </c>
      <c r="F4360" s="35">
        <v>5849</v>
      </c>
      <c r="G4360" s="36" t="s">
        <v>1025</v>
      </c>
      <c r="H4360" s="36">
        <v>48</v>
      </c>
      <c r="I4360" s="36" t="s">
        <v>1038</v>
      </c>
      <c r="J4360" s="35" t="s">
        <v>1038</v>
      </c>
    </row>
    <row r="4361" spans="1:10" x14ac:dyDescent="0.25">
      <c r="A4361" s="27">
        <v>3018063</v>
      </c>
      <c r="B4361" s="34" t="s">
        <v>3485</v>
      </c>
      <c r="C4361" s="35">
        <v>8718</v>
      </c>
      <c r="D4361" s="36" t="s">
        <v>1025</v>
      </c>
      <c r="E4361" s="36">
        <v>87</v>
      </c>
      <c r="F4361" s="35">
        <v>6066</v>
      </c>
      <c r="G4361" s="36" t="s">
        <v>1025</v>
      </c>
      <c r="H4361" s="36">
        <v>70</v>
      </c>
      <c r="I4361" s="36">
        <v>1575</v>
      </c>
      <c r="J4361" s="35">
        <v>1475</v>
      </c>
    </row>
    <row r="4362" spans="1:10" x14ac:dyDescent="0.25">
      <c r="A4362" s="27">
        <v>3018064</v>
      </c>
      <c r="B4362" s="34" t="s">
        <v>1037</v>
      </c>
      <c r="C4362" s="35">
        <v>252</v>
      </c>
      <c r="D4362" s="36" t="s">
        <v>1025</v>
      </c>
      <c r="E4362" s="36">
        <v>3</v>
      </c>
      <c r="F4362" s="35">
        <v>1855</v>
      </c>
      <c r="G4362" s="36" t="s">
        <v>1025</v>
      </c>
      <c r="H4362" s="36">
        <v>736</v>
      </c>
      <c r="I4362" s="36" t="s">
        <v>1038</v>
      </c>
      <c r="J4362" s="35" t="s">
        <v>1038</v>
      </c>
    </row>
    <row r="4363" spans="1:10" x14ac:dyDescent="0.25">
      <c r="A4363" s="27">
        <v>3018065</v>
      </c>
      <c r="B4363" s="34" t="s">
        <v>1039</v>
      </c>
      <c r="C4363" s="35">
        <v>8466</v>
      </c>
      <c r="D4363" s="36" t="s">
        <v>1025</v>
      </c>
      <c r="E4363" s="36">
        <v>84</v>
      </c>
      <c r="F4363" s="35">
        <v>4211</v>
      </c>
      <c r="G4363" s="36" t="s">
        <v>1025</v>
      </c>
      <c r="H4363" s="36">
        <v>50</v>
      </c>
      <c r="I4363" s="36" t="s">
        <v>1038</v>
      </c>
      <c r="J4363" s="35" t="s">
        <v>1038</v>
      </c>
    </row>
    <row r="4364" spans="1:10" x14ac:dyDescent="0.25">
      <c r="A4364" s="27">
        <v>3018073</v>
      </c>
      <c r="B4364" s="34" t="s">
        <v>3486</v>
      </c>
      <c r="C4364" s="35">
        <v>18739</v>
      </c>
      <c r="D4364" s="36" t="s">
        <v>1025</v>
      </c>
      <c r="E4364" s="36">
        <v>187</v>
      </c>
      <c r="F4364" s="35">
        <v>23917</v>
      </c>
      <c r="G4364" s="36" t="s">
        <v>1025</v>
      </c>
      <c r="H4364" s="36">
        <v>128</v>
      </c>
      <c r="I4364" s="36">
        <v>408</v>
      </c>
      <c r="J4364" s="35">
        <v>266</v>
      </c>
    </row>
    <row r="4365" spans="1:10" x14ac:dyDescent="0.25">
      <c r="A4365" s="27">
        <v>3018074</v>
      </c>
      <c r="B4365" s="34" t="s">
        <v>1064</v>
      </c>
      <c r="C4365" s="35">
        <v>1213</v>
      </c>
      <c r="D4365" s="36" t="s">
        <v>1025</v>
      </c>
      <c r="E4365" s="36">
        <v>12</v>
      </c>
      <c r="F4365" s="35">
        <v>14176</v>
      </c>
      <c r="G4365" s="36" t="s">
        <v>1025</v>
      </c>
      <c r="H4365" s="36">
        <v>1169</v>
      </c>
      <c r="I4365" s="36" t="s">
        <v>1038</v>
      </c>
      <c r="J4365" s="35" t="s">
        <v>1038</v>
      </c>
    </row>
    <row r="4366" spans="1:10" x14ac:dyDescent="0.25">
      <c r="A4366" s="27">
        <v>3018075</v>
      </c>
      <c r="B4366" s="34" t="s">
        <v>1039</v>
      </c>
      <c r="C4366" s="35">
        <v>17526</v>
      </c>
      <c r="D4366" s="36" t="s">
        <v>1025</v>
      </c>
      <c r="E4366" s="36">
        <v>175</v>
      </c>
      <c r="F4366" s="35">
        <v>9741</v>
      </c>
      <c r="G4366" s="36" t="s">
        <v>1025</v>
      </c>
      <c r="H4366" s="36">
        <v>56</v>
      </c>
      <c r="I4366" s="36" t="s">
        <v>1038</v>
      </c>
      <c r="J4366" s="35" t="s">
        <v>1038</v>
      </c>
    </row>
    <row r="4367" spans="1:10" x14ac:dyDescent="0.25">
      <c r="A4367" s="27" t="s">
        <v>1025</v>
      </c>
      <c r="B4367" s="40" t="s">
        <v>3487</v>
      </c>
      <c r="C4367" s="41"/>
      <c r="D4367" s="41"/>
      <c r="E4367" s="41"/>
      <c r="F4367" s="41"/>
      <c r="G4367" s="41"/>
      <c r="H4367" s="41"/>
      <c r="I4367" s="41"/>
      <c r="J4367" s="41"/>
    </row>
    <row r="4368" spans="1:10" x14ac:dyDescent="0.25">
      <c r="A4368" s="27" t="s">
        <v>1025</v>
      </c>
      <c r="B4368" s="37" t="s">
        <v>1028</v>
      </c>
      <c r="C4368" s="38"/>
      <c r="D4368" s="38"/>
      <c r="E4368" s="38"/>
      <c r="F4368" s="38"/>
      <c r="G4368" s="38"/>
      <c r="H4368" s="38"/>
      <c r="I4368" s="38"/>
      <c r="J4368" s="38"/>
    </row>
    <row r="4369" spans="1:10" x14ac:dyDescent="0.25">
      <c r="A4369" s="27">
        <v>3019011</v>
      </c>
      <c r="B4369" s="34" t="s">
        <v>3488</v>
      </c>
      <c r="C4369" s="35">
        <v>10268</v>
      </c>
      <c r="D4369" s="36" t="s">
        <v>1025</v>
      </c>
      <c r="E4369" s="36">
        <v>103</v>
      </c>
      <c r="F4369" s="35">
        <v>73398</v>
      </c>
      <c r="G4369" s="36" t="s">
        <v>1025</v>
      </c>
      <c r="H4369" s="36">
        <v>715</v>
      </c>
      <c r="I4369" s="36">
        <v>1343</v>
      </c>
      <c r="J4369" s="35">
        <v>51</v>
      </c>
    </row>
    <row r="4370" spans="1:10" x14ac:dyDescent="0.25">
      <c r="A4370" s="27" t="s">
        <v>1025</v>
      </c>
      <c r="B4370" s="37" t="s">
        <v>1030</v>
      </c>
      <c r="C4370" s="38"/>
      <c r="D4370" s="38"/>
      <c r="E4370" s="38"/>
      <c r="F4370" s="38"/>
      <c r="G4370" s="38"/>
      <c r="H4370" s="38"/>
      <c r="I4370" s="38"/>
      <c r="J4370" s="38"/>
    </row>
    <row r="4371" spans="1:10" x14ac:dyDescent="0.25">
      <c r="A4371" s="27">
        <v>3019022</v>
      </c>
      <c r="B4371" s="34" t="s">
        <v>3489</v>
      </c>
      <c r="C4371" s="35">
        <v>7557</v>
      </c>
      <c r="D4371" s="36" t="s">
        <v>1025</v>
      </c>
      <c r="E4371" s="36">
        <v>76</v>
      </c>
      <c r="F4371" s="35">
        <v>4879</v>
      </c>
      <c r="G4371" s="36" t="s">
        <v>1025</v>
      </c>
      <c r="H4371" s="36">
        <v>65</v>
      </c>
      <c r="I4371" s="36">
        <v>1764</v>
      </c>
      <c r="J4371" s="35">
        <v>1753</v>
      </c>
    </row>
    <row r="4372" spans="1:10" x14ac:dyDescent="0.25">
      <c r="A4372" s="27">
        <v>3019032</v>
      </c>
      <c r="B4372" s="34" t="s">
        <v>3490</v>
      </c>
      <c r="C4372" s="35">
        <v>15064</v>
      </c>
      <c r="D4372" s="36" t="s">
        <v>1025</v>
      </c>
      <c r="E4372" s="36">
        <v>151</v>
      </c>
      <c r="F4372" s="35">
        <v>7941</v>
      </c>
      <c r="G4372" s="36" t="s">
        <v>1025</v>
      </c>
      <c r="H4372" s="36">
        <v>53</v>
      </c>
      <c r="I4372" s="36">
        <v>672</v>
      </c>
      <c r="J4372" s="35">
        <v>1139</v>
      </c>
    </row>
    <row r="4373" spans="1:10" x14ac:dyDescent="0.25">
      <c r="A4373" s="27">
        <v>3019052</v>
      </c>
      <c r="B4373" s="34" t="s">
        <v>3491</v>
      </c>
      <c r="C4373" s="35">
        <v>7091</v>
      </c>
      <c r="D4373" s="36" t="s">
        <v>1025</v>
      </c>
      <c r="E4373" s="36">
        <v>71</v>
      </c>
      <c r="F4373" s="35">
        <v>3194</v>
      </c>
      <c r="G4373" s="36" t="s">
        <v>1025</v>
      </c>
      <c r="H4373" s="36">
        <v>45</v>
      </c>
      <c r="I4373" s="36">
        <v>1837</v>
      </c>
      <c r="J4373" s="35">
        <v>2153</v>
      </c>
    </row>
    <row r="4374" spans="1:10" x14ac:dyDescent="0.25">
      <c r="A4374" s="27">
        <v>3019062</v>
      </c>
      <c r="B4374" s="34" t="s">
        <v>2209</v>
      </c>
      <c r="C4374" s="35">
        <v>26746</v>
      </c>
      <c r="D4374" s="36" t="s">
        <v>1025</v>
      </c>
      <c r="E4374" s="36">
        <v>266</v>
      </c>
      <c r="F4374" s="35">
        <v>9074</v>
      </c>
      <c r="G4374" s="36" t="s">
        <v>1025</v>
      </c>
      <c r="H4374" s="36">
        <v>34</v>
      </c>
      <c r="I4374" s="36">
        <v>140</v>
      </c>
      <c r="J4374" s="35">
        <v>976</v>
      </c>
    </row>
    <row r="4375" spans="1:10" x14ac:dyDescent="0.25">
      <c r="A4375" s="27" t="s">
        <v>1025</v>
      </c>
      <c r="B4375" s="37" t="s">
        <v>2217</v>
      </c>
      <c r="C4375" s="38"/>
      <c r="D4375" s="38"/>
      <c r="E4375" s="38"/>
      <c r="F4375" s="38"/>
      <c r="G4375" s="38"/>
      <c r="H4375" s="38"/>
      <c r="I4375" s="38"/>
      <c r="J4375" s="38"/>
    </row>
    <row r="4376" spans="1:10" x14ac:dyDescent="0.25">
      <c r="A4376" s="27">
        <v>3019043</v>
      </c>
      <c r="B4376" s="34" t="s">
        <v>3492</v>
      </c>
      <c r="C4376" s="35">
        <v>19078</v>
      </c>
      <c r="D4376" s="36" t="s">
        <v>1025</v>
      </c>
      <c r="E4376" s="36">
        <v>191</v>
      </c>
      <c r="F4376" s="35">
        <v>9586</v>
      </c>
      <c r="G4376" s="36" t="s">
        <v>1025</v>
      </c>
      <c r="H4376" s="36">
        <v>50</v>
      </c>
      <c r="I4376" s="36">
        <v>388</v>
      </c>
      <c r="J4376" s="35">
        <v>913</v>
      </c>
    </row>
    <row r="4377" spans="1:10" x14ac:dyDescent="0.25">
      <c r="A4377" s="27">
        <v>3019044</v>
      </c>
      <c r="B4377" s="34" t="s">
        <v>1064</v>
      </c>
      <c r="C4377" s="35">
        <v>325</v>
      </c>
      <c r="D4377" s="36" t="s">
        <v>1025</v>
      </c>
      <c r="E4377" s="36">
        <v>3</v>
      </c>
      <c r="F4377" s="35">
        <v>2972</v>
      </c>
      <c r="G4377" s="36" t="s">
        <v>1025</v>
      </c>
      <c r="H4377" s="36">
        <v>914</v>
      </c>
      <c r="I4377" s="36" t="s">
        <v>1038</v>
      </c>
      <c r="J4377" s="35" t="s">
        <v>1038</v>
      </c>
    </row>
    <row r="4378" spans="1:10" x14ac:dyDescent="0.25">
      <c r="A4378" s="27">
        <v>3019045</v>
      </c>
      <c r="B4378" s="34" t="s">
        <v>1049</v>
      </c>
      <c r="C4378" s="35">
        <v>18753</v>
      </c>
      <c r="D4378" s="36" t="s">
        <v>1025</v>
      </c>
      <c r="E4378" s="36">
        <v>188</v>
      </c>
      <c r="F4378" s="35">
        <v>6614</v>
      </c>
      <c r="G4378" s="36" t="s">
        <v>1025</v>
      </c>
      <c r="H4378" s="36">
        <v>35</v>
      </c>
      <c r="I4378" s="36" t="s">
        <v>1038</v>
      </c>
      <c r="J4378" s="35" t="s">
        <v>1038</v>
      </c>
    </row>
    <row r="4379" spans="1:10" x14ac:dyDescent="0.25">
      <c r="A4379" s="27">
        <v>3019073</v>
      </c>
      <c r="B4379" s="34" t="s">
        <v>3493</v>
      </c>
      <c r="C4379" s="35">
        <v>12813</v>
      </c>
      <c r="D4379" s="36" t="s">
        <v>1025</v>
      </c>
      <c r="E4379" s="36">
        <v>128</v>
      </c>
      <c r="F4379" s="35">
        <v>7961</v>
      </c>
      <c r="G4379" s="36" t="s">
        <v>1025</v>
      </c>
      <c r="H4379" s="36">
        <v>62</v>
      </c>
      <c r="I4379" s="36">
        <v>941</v>
      </c>
      <c r="J4379" s="35">
        <v>1133</v>
      </c>
    </row>
    <row r="4380" spans="1:10" x14ac:dyDescent="0.25">
      <c r="A4380" s="27">
        <v>3019074</v>
      </c>
      <c r="B4380" s="34" t="s">
        <v>1037</v>
      </c>
      <c r="C4380" s="35">
        <v>578</v>
      </c>
      <c r="D4380" s="36" t="s">
        <v>1025</v>
      </c>
      <c r="E4380" s="36">
        <v>6</v>
      </c>
      <c r="F4380" s="35">
        <v>3697</v>
      </c>
      <c r="G4380" s="36" t="s">
        <v>1025</v>
      </c>
      <c r="H4380" s="36">
        <v>640</v>
      </c>
      <c r="I4380" s="36" t="s">
        <v>1038</v>
      </c>
      <c r="J4380" s="35" t="s">
        <v>1038</v>
      </c>
    </row>
    <row r="4381" spans="1:10" x14ac:dyDescent="0.25">
      <c r="A4381" s="27">
        <v>3019075</v>
      </c>
      <c r="B4381" s="34" t="s">
        <v>1039</v>
      </c>
      <c r="C4381" s="35">
        <v>12235</v>
      </c>
      <c r="D4381" s="36" t="s">
        <v>1025</v>
      </c>
      <c r="E4381" s="36">
        <v>122</v>
      </c>
      <c r="F4381" s="35">
        <v>4264</v>
      </c>
      <c r="G4381" s="36" t="s">
        <v>1025</v>
      </c>
      <c r="H4381" s="36">
        <v>35</v>
      </c>
      <c r="I4381" s="36" t="s">
        <v>1038</v>
      </c>
      <c r="J4381" s="35" t="s">
        <v>1038</v>
      </c>
    </row>
    <row r="4382" spans="1:10" x14ac:dyDescent="0.25">
      <c r="A4382" s="27">
        <v>3019083</v>
      </c>
      <c r="B4382" s="34" t="s">
        <v>3494</v>
      </c>
      <c r="C4382" s="35">
        <v>15905</v>
      </c>
      <c r="D4382" s="36" t="s">
        <v>1025</v>
      </c>
      <c r="E4382" s="36">
        <v>159</v>
      </c>
      <c r="F4382" s="35">
        <v>13960</v>
      </c>
      <c r="G4382" s="36" t="s">
        <v>1025</v>
      </c>
      <c r="H4382" s="36">
        <v>88</v>
      </c>
      <c r="I4382" s="36">
        <v>608</v>
      </c>
      <c r="J4382" s="35">
        <v>574</v>
      </c>
    </row>
    <row r="4383" spans="1:10" x14ac:dyDescent="0.25">
      <c r="A4383" s="27">
        <v>3019084</v>
      </c>
      <c r="B4383" s="34" t="s">
        <v>1037</v>
      </c>
      <c r="C4383" s="35">
        <v>412</v>
      </c>
      <c r="D4383" s="36" t="s">
        <v>1025</v>
      </c>
      <c r="E4383" s="36">
        <v>4</v>
      </c>
      <c r="F4383" s="35">
        <v>5139</v>
      </c>
      <c r="G4383" s="36" t="s">
        <v>1025</v>
      </c>
      <c r="H4383" s="36">
        <v>1247</v>
      </c>
      <c r="I4383" s="36" t="s">
        <v>1038</v>
      </c>
      <c r="J4383" s="35" t="s">
        <v>1038</v>
      </c>
    </row>
    <row r="4384" spans="1:10" x14ac:dyDescent="0.25">
      <c r="A4384" s="27">
        <v>3019085</v>
      </c>
      <c r="B4384" s="34" t="s">
        <v>1039</v>
      </c>
      <c r="C4384" s="35">
        <v>15493</v>
      </c>
      <c r="D4384" s="36" t="s">
        <v>1025</v>
      </c>
      <c r="E4384" s="36">
        <v>155</v>
      </c>
      <c r="F4384" s="35">
        <v>8821</v>
      </c>
      <c r="G4384" s="36" t="s">
        <v>1025</v>
      </c>
      <c r="H4384" s="36">
        <v>57</v>
      </c>
      <c r="I4384" s="36" t="s">
        <v>1038</v>
      </c>
      <c r="J4384" s="35" t="s">
        <v>1038</v>
      </c>
    </row>
    <row r="4385" spans="1:10" x14ac:dyDescent="0.25">
      <c r="A4385" s="27">
        <v>3019093</v>
      </c>
      <c r="B4385" s="34" t="s">
        <v>3495</v>
      </c>
      <c r="C4385" s="35">
        <v>12299</v>
      </c>
      <c r="D4385" s="36" t="s">
        <v>1025</v>
      </c>
      <c r="E4385" s="36">
        <v>123</v>
      </c>
      <c r="F4385" s="35">
        <v>6628</v>
      </c>
      <c r="G4385" s="36" t="s">
        <v>1025</v>
      </c>
      <c r="H4385" s="36">
        <v>54</v>
      </c>
      <c r="I4385" s="36">
        <v>1009</v>
      </c>
      <c r="J4385" s="35">
        <v>1367</v>
      </c>
    </row>
    <row r="4386" spans="1:10" x14ac:dyDescent="0.25">
      <c r="A4386" s="27">
        <v>3019094</v>
      </c>
      <c r="B4386" s="34" t="s">
        <v>1116</v>
      </c>
      <c r="C4386" s="35">
        <v>482</v>
      </c>
      <c r="D4386" s="36" t="s">
        <v>1025</v>
      </c>
      <c r="E4386" s="36">
        <v>5</v>
      </c>
      <c r="F4386" s="35">
        <v>2647</v>
      </c>
      <c r="G4386" s="36" t="s">
        <v>1025</v>
      </c>
      <c r="H4386" s="36">
        <v>549</v>
      </c>
      <c r="I4386" s="36" t="s">
        <v>1038</v>
      </c>
      <c r="J4386" s="35" t="s">
        <v>1038</v>
      </c>
    </row>
    <row r="4387" spans="1:10" x14ac:dyDescent="0.25">
      <c r="A4387" s="27">
        <v>3019095</v>
      </c>
      <c r="B4387" s="34" t="s">
        <v>1049</v>
      </c>
      <c r="C4387" s="35">
        <v>11817</v>
      </c>
      <c r="D4387" s="36" t="s">
        <v>1025</v>
      </c>
      <c r="E4387" s="36">
        <v>118</v>
      </c>
      <c r="F4387" s="35">
        <v>3981</v>
      </c>
      <c r="G4387" s="36" t="s">
        <v>1025</v>
      </c>
      <c r="H4387" s="36">
        <v>34</v>
      </c>
      <c r="I4387" s="36" t="s">
        <v>1038</v>
      </c>
      <c r="J4387" s="35" t="s">
        <v>1038</v>
      </c>
    </row>
    <row r="4388" spans="1:10" x14ac:dyDescent="0.25">
      <c r="A4388" s="27" t="s">
        <v>1025</v>
      </c>
      <c r="B4388" s="40" t="s">
        <v>3496</v>
      </c>
      <c r="C4388" s="41"/>
      <c r="D4388" s="41"/>
      <c r="E4388" s="41"/>
      <c r="F4388" s="41"/>
      <c r="G4388" s="41"/>
      <c r="H4388" s="41"/>
      <c r="I4388" s="41"/>
      <c r="J4388" s="41"/>
    </row>
    <row r="4389" spans="1:10" x14ac:dyDescent="0.25">
      <c r="A4389" s="27" t="s">
        <v>1025</v>
      </c>
      <c r="B4389" s="37" t="s">
        <v>1053</v>
      </c>
      <c r="C4389" s="38"/>
      <c r="D4389" s="38"/>
      <c r="E4389" s="38"/>
      <c r="F4389" s="38"/>
      <c r="G4389" s="38"/>
      <c r="H4389" s="38"/>
      <c r="I4389" s="38"/>
      <c r="J4389" s="38"/>
    </row>
    <row r="4390" spans="1:10" x14ac:dyDescent="0.25">
      <c r="A4390" s="27">
        <v>3020022</v>
      </c>
      <c r="B4390" s="34" t="s">
        <v>2615</v>
      </c>
      <c r="C4390" s="35">
        <v>9809</v>
      </c>
      <c r="D4390" s="36" t="s">
        <v>1025</v>
      </c>
      <c r="E4390" s="36">
        <v>98</v>
      </c>
      <c r="F4390" s="35">
        <v>4919</v>
      </c>
      <c r="G4390" s="36" t="s">
        <v>1025</v>
      </c>
      <c r="H4390" s="36">
        <v>50</v>
      </c>
      <c r="I4390" s="36">
        <v>1422</v>
      </c>
      <c r="J4390" s="35">
        <v>1744</v>
      </c>
    </row>
    <row r="4391" spans="1:10" x14ac:dyDescent="0.25">
      <c r="A4391" s="27">
        <v>3020042</v>
      </c>
      <c r="B4391" s="34" t="s">
        <v>3497</v>
      </c>
      <c r="C4391" s="35">
        <v>10843</v>
      </c>
      <c r="D4391" s="36" t="s">
        <v>1025</v>
      </c>
      <c r="E4391" s="36">
        <v>108</v>
      </c>
      <c r="F4391" s="35">
        <v>4643</v>
      </c>
      <c r="G4391" s="36" t="s">
        <v>1025</v>
      </c>
      <c r="H4391" s="36">
        <v>43</v>
      </c>
      <c r="I4391" s="36">
        <v>1249</v>
      </c>
      <c r="J4391" s="35">
        <v>1808</v>
      </c>
    </row>
    <row r="4392" spans="1:10" x14ac:dyDescent="0.25">
      <c r="A4392" s="27">
        <v>3020052</v>
      </c>
      <c r="B4392" s="34" t="s">
        <v>3498</v>
      </c>
      <c r="C4392" s="35">
        <v>13588</v>
      </c>
      <c r="D4392" s="36" t="s">
        <v>1025</v>
      </c>
      <c r="E4392" s="36">
        <v>136</v>
      </c>
      <c r="F4392" s="35">
        <v>10727</v>
      </c>
      <c r="G4392" s="36" t="s">
        <v>1025</v>
      </c>
      <c r="H4392" s="36">
        <v>79</v>
      </c>
      <c r="I4392" s="36">
        <v>826</v>
      </c>
      <c r="J4392" s="35">
        <v>805</v>
      </c>
    </row>
    <row r="4393" spans="1:10" x14ac:dyDescent="0.25">
      <c r="A4393" s="27" t="s">
        <v>1025</v>
      </c>
      <c r="B4393" s="37" t="s">
        <v>1046</v>
      </c>
      <c r="C4393" s="38"/>
      <c r="D4393" s="38"/>
      <c r="E4393" s="38"/>
      <c r="F4393" s="38"/>
      <c r="G4393" s="38"/>
      <c r="H4393" s="38"/>
      <c r="I4393" s="38"/>
      <c r="J4393" s="38"/>
    </row>
    <row r="4394" spans="1:10" x14ac:dyDescent="0.25">
      <c r="A4394" s="27">
        <v>3020013</v>
      </c>
      <c r="B4394" s="34" t="s">
        <v>3499</v>
      </c>
      <c r="C4394" s="35">
        <v>7363</v>
      </c>
      <c r="D4394" s="36" t="s">
        <v>1025</v>
      </c>
      <c r="E4394" s="36">
        <v>74</v>
      </c>
      <c r="F4394" s="35">
        <v>4750</v>
      </c>
      <c r="G4394" s="36" t="s">
        <v>1025</v>
      </c>
      <c r="H4394" s="36">
        <v>65</v>
      </c>
      <c r="I4394" s="36">
        <v>1796</v>
      </c>
      <c r="J4394" s="35">
        <v>1789</v>
      </c>
    </row>
    <row r="4395" spans="1:10" x14ac:dyDescent="0.25">
      <c r="A4395" s="27">
        <v>3020014</v>
      </c>
      <c r="B4395" s="34" t="s">
        <v>1129</v>
      </c>
      <c r="C4395" s="35">
        <v>688</v>
      </c>
      <c r="D4395" s="36" t="s">
        <v>1025</v>
      </c>
      <c r="E4395" s="36">
        <v>7</v>
      </c>
      <c r="F4395" s="35">
        <v>1777</v>
      </c>
      <c r="G4395" s="36" t="s">
        <v>1025</v>
      </c>
      <c r="H4395" s="36">
        <v>258</v>
      </c>
      <c r="I4395" s="36" t="s">
        <v>1038</v>
      </c>
      <c r="J4395" s="35" t="s">
        <v>1038</v>
      </c>
    </row>
    <row r="4396" spans="1:10" x14ac:dyDescent="0.25">
      <c r="A4396" s="27">
        <v>3020015</v>
      </c>
      <c r="B4396" s="34" t="s">
        <v>1049</v>
      </c>
      <c r="C4396" s="35">
        <v>6675</v>
      </c>
      <c r="D4396" s="36" t="s">
        <v>1025</v>
      </c>
      <c r="E4396" s="36">
        <v>67</v>
      </c>
      <c r="F4396" s="35">
        <v>2973</v>
      </c>
      <c r="G4396" s="36" t="s">
        <v>1025</v>
      </c>
      <c r="H4396" s="36">
        <v>45</v>
      </c>
      <c r="I4396" s="36" t="s">
        <v>1038</v>
      </c>
      <c r="J4396" s="35" t="s">
        <v>1038</v>
      </c>
    </row>
    <row r="4397" spans="1:10" x14ac:dyDescent="0.25">
      <c r="A4397" s="27">
        <v>3020033</v>
      </c>
      <c r="B4397" s="34" t="s">
        <v>3500</v>
      </c>
      <c r="C4397" s="35">
        <v>11671</v>
      </c>
      <c r="D4397" s="36" t="s">
        <v>1025</v>
      </c>
      <c r="E4397" s="36">
        <v>117</v>
      </c>
      <c r="F4397" s="35">
        <v>8165</v>
      </c>
      <c r="G4397" s="36" t="s">
        <v>1025</v>
      </c>
      <c r="H4397" s="36">
        <v>70</v>
      </c>
      <c r="I4397" s="36">
        <v>1101</v>
      </c>
      <c r="J4397" s="35">
        <v>1100</v>
      </c>
    </row>
    <row r="4398" spans="1:10" x14ac:dyDescent="0.25">
      <c r="A4398" s="27">
        <v>3020034</v>
      </c>
      <c r="B4398" s="34" t="s">
        <v>1037</v>
      </c>
      <c r="C4398" s="35">
        <v>1970</v>
      </c>
      <c r="D4398" s="36" t="s">
        <v>1025</v>
      </c>
      <c r="E4398" s="36">
        <v>20</v>
      </c>
      <c r="F4398" s="35">
        <v>3128</v>
      </c>
      <c r="G4398" s="36" t="s">
        <v>1025</v>
      </c>
      <c r="H4398" s="36">
        <v>159</v>
      </c>
      <c r="I4398" s="36" t="s">
        <v>1038</v>
      </c>
      <c r="J4398" s="35" t="s">
        <v>1038</v>
      </c>
    </row>
    <row r="4399" spans="1:10" x14ac:dyDescent="0.25">
      <c r="A4399" s="27">
        <v>3020035</v>
      </c>
      <c r="B4399" s="34" t="s">
        <v>1039</v>
      </c>
      <c r="C4399" s="35">
        <v>9701</v>
      </c>
      <c r="D4399" s="36" t="s">
        <v>1025</v>
      </c>
      <c r="E4399" s="36">
        <v>97</v>
      </c>
      <c r="F4399" s="35">
        <v>5037</v>
      </c>
      <c r="G4399" s="36" t="s">
        <v>1025</v>
      </c>
      <c r="H4399" s="36">
        <v>52</v>
      </c>
      <c r="I4399" s="36" t="s">
        <v>1038</v>
      </c>
      <c r="J4399" s="35" t="s">
        <v>1038</v>
      </c>
    </row>
    <row r="4400" spans="1:10" x14ac:dyDescent="0.25">
      <c r="A4400" s="27">
        <v>3020063</v>
      </c>
      <c r="B4400" s="34" t="s">
        <v>3501</v>
      </c>
      <c r="C4400" s="35">
        <v>18033</v>
      </c>
      <c r="D4400" s="36" t="s">
        <v>1025</v>
      </c>
      <c r="E4400" s="36">
        <v>180</v>
      </c>
      <c r="F4400" s="35">
        <v>29943</v>
      </c>
      <c r="G4400" s="36" t="s">
        <v>1025</v>
      </c>
      <c r="H4400" s="36">
        <v>166</v>
      </c>
      <c r="I4400" s="36">
        <v>447</v>
      </c>
      <c r="J4400" s="35">
        <v>192</v>
      </c>
    </row>
    <row r="4401" spans="1:10" x14ac:dyDescent="0.25">
      <c r="A4401" s="27">
        <v>3020064</v>
      </c>
      <c r="B4401" s="34" t="s">
        <v>1116</v>
      </c>
      <c r="C4401" s="35">
        <v>1338</v>
      </c>
      <c r="D4401" s="36" t="s">
        <v>1025</v>
      </c>
      <c r="E4401" s="36">
        <v>13</v>
      </c>
      <c r="F4401" s="35">
        <v>17356</v>
      </c>
      <c r="G4401" s="36" t="s">
        <v>1025</v>
      </c>
      <c r="H4401" s="36">
        <v>1297</v>
      </c>
      <c r="I4401" s="36" t="s">
        <v>1038</v>
      </c>
      <c r="J4401" s="35" t="s">
        <v>1038</v>
      </c>
    </row>
    <row r="4402" spans="1:10" x14ac:dyDescent="0.25">
      <c r="A4402" s="27">
        <v>3020065</v>
      </c>
      <c r="B4402" s="34" t="s">
        <v>1049</v>
      </c>
      <c r="C4402" s="35">
        <v>16695</v>
      </c>
      <c r="D4402" s="36" t="s">
        <v>1025</v>
      </c>
      <c r="E4402" s="36">
        <v>167</v>
      </c>
      <c r="F4402" s="35">
        <v>12587</v>
      </c>
      <c r="G4402" s="36" t="s">
        <v>1025</v>
      </c>
      <c r="H4402" s="36">
        <v>75</v>
      </c>
      <c r="I4402" s="36" t="s">
        <v>1038</v>
      </c>
      <c r="J4402" s="35" t="s">
        <v>1038</v>
      </c>
    </row>
    <row r="4403" spans="1:10" x14ac:dyDescent="0.25">
      <c r="A4403" s="27" t="s">
        <v>1025</v>
      </c>
      <c r="B4403" s="40" t="s">
        <v>3502</v>
      </c>
      <c r="C4403" s="41"/>
      <c r="D4403" s="41"/>
      <c r="E4403" s="41"/>
      <c r="F4403" s="41"/>
      <c r="G4403" s="41"/>
      <c r="H4403" s="41"/>
      <c r="I4403" s="41"/>
      <c r="J4403" s="41"/>
    </row>
    <row r="4404" spans="1:10" x14ac:dyDescent="0.25">
      <c r="A4404" s="27" t="s">
        <v>1025</v>
      </c>
      <c r="B4404" s="37" t="s">
        <v>1041</v>
      </c>
      <c r="C4404" s="38"/>
      <c r="D4404" s="38"/>
      <c r="E4404" s="38"/>
      <c r="F4404" s="38"/>
      <c r="G4404" s="38"/>
      <c r="H4404" s="38"/>
      <c r="I4404" s="38"/>
      <c r="J4404" s="38"/>
    </row>
    <row r="4405" spans="1:10" x14ac:dyDescent="0.25">
      <c r="A4405" s="27">
        <v>3021011</v>
      </c>
      <c r="B4405" s="34" t="s">
        <v>3503</v>
      </c>
      <c r="C4405" s="35">
        <v>1351</v>
      </c>
      <c r="D4405" s="36" t="s">
        <v>1025</v>
      </c>
      <c r="E4405" s="36">
        <v>14</v>
      </c>
      <c r="F4405" s="35">
        <v>31783</v>
      </c>
      <c r="G4405" s="36" t="s">
        <v>1025</v>
      </c>
      <c r="H4405" s="36">
        <v>2353</v>
      </c>
      <c r="I4405" s="36">
        <v>2295</v>
      </c>
      <c r="J4405" s="35">
        <v>175</v>
      </c>
    </row>
    <row r="4406" spans="1:10" x14ac:dyDescent="0.25">
      <c r="A4406" s="27">
        <v>3021021</v>
      </c>
      <c r="B4406" s="34" t="s">
        <v>3504</v>
      </c>
      <c r="C4406" s="35">
        <v>1639</v>
      </c>
      <c r="D4406" s="36" t="s">
        <v>1025</v>
      </c>
      <c r="E4406" s="36">
        <v>16</v>
      </c>
      <c r="F4406" s="35">
        <v>9698</v>
      </c>
      <c r="G4406" s="36" t="s">
        <v>1025</v>
      </c>
      <c r="H4406" s="36">
        <v>592</v>
      </c>
      <c r="I4406" s="36">
        <v>2266</v>
      </c>
      <c r="J4406" s="35">
        <v>905</v>
      </c>
    </row>
    <row r="4407" spans="1:10" x14ac:dyDescent="0.25">
      <c r="A4407" s="27" t="s">
        <v>1025</v>
      </c>
      <c r="B4407" s="37" t="s">
        <v>1053</v>
      </c>
      <c r="C4407" s="38"/>
      <c r="D4407" s="38"/>
      <c r="E4407" s="38"/>
      <c r="F4407" s="38"/>
      <c r="G4407" s="38"/>
      <c r="H4407" s="38"/>
      <c r="I4407" s="38"/>
      <c r="J4407" s="38"/>
    </row>
    <row r="4408" spans="1:10" x14ac:dyDescent="0.25">
      <c r="A4408" s="27">
        <v>3021042</v>
      </c>
      <c r="B4408" s="34" t="s">
        <v>3505</v>
      </c>
      <c r="C4408" s="35">
        <v>8248</v>
      </c>
      <c r="D4408" s="36" t="s">
        <v>1025</v>
      </c>
      <c r="E4408" s="36">
        <v>82</v>
      </c>
      <c r="F4408" s="35">
        <v>27518</v>
      </c>
      <c r="G4408" s="36" t="s">
        <v>1025</v>
      </c>
      <c r="H4408" s="36">
        <v>334</v>
      </c>
      <c r="I4408" s="36">
        <v>1665</v>
      </c>
      <c r="J4408" s="35">
        <v>209</v>
      </c>
    </row>
    <row r="4409" spans="1:10" x14ac:dyDescent="0.25">
      <c r="A4409" s="27">
        <v>3021052</v>
      </c>
      <c r="B4409" s="34" t="s">
        <v>3506</v>
      </c>
      <c r="C4409" s="35">
        <v>10802</v>
      </c>
      <c r="D4409" s="36" t="s">
        <v>1025</v>
      </c>
      <c r="E4409" s="36">
        <v>108</v>
      </c>
      <c r="F4409" s="35">
        <v>26759</v>
      </c>
      <c r="G4409" s="36" t="s">
        <v>1025</v>
      </c>
      <c r="H4409" s="36">
        <v>248</v>
      </c>
      <c r="I4409" s="36">
        <v>1256</v>
      </c>
      <c r="J4409" s="35">
        <v>222</v>
      </c>
    </row>
    <row r="4410" spans="1:10" x14ac:dyDescent="0.25">
      <c r="A4410" s="27">
        <v>3021062</v>
      </c>
      <c r="B4410" s="34" t="s">
        <v>3507</v>
      </c>
      <c r="C4410" s="35">
        <v>7446</v>
      </c>
      <c r="D4410" s="36" t="s">
        <v>1025</v>
      </c>
      <c r="E4410" s="36">
        <v>74</v>
      </c>
      <c r="F4410" s="35">
        <v>8440</v>
      </c>
      <c r="G4410" s="36" t="s">
        <v>1025</v>
      </c>
      <c r="H4410" s="36">
        <v>113</v>
      </c>
      <c r="I4410" s="36">
        <v>1785</v>
      </c>
      <c r="J4410" s="35">
        <v>1060</v>
      </c>
    </row>
    <row r="4411" spans="1:10" x14ac:dyDescent="0.25">
      <c r="A4411" s="27">
        <v>3021072</v>
      </c>
      <c r="B4411" s="34" t="s">
        <v>3508</v>
      </c>
      <c r="C4411" s="35">
        <v>6641</v>
      </c>
      <c r="D4411" s="36" t="s">
        <v>1025</v>
      </c>
      <c r="E4411" s="36">
        <v>66</v>
      </c>
      <c r="F4411" s="35">
        <v>29378</v>
      </c>
      <c r="G4411" s="36" t="s">
        <v>1025</v>
      </c>
      <c r="H4411" s="36">
        <v>442</v>
      </c>
      <c r="I4411" s="36">
        <v>1890</v>
      </c>
      <c r="J4411" s="35">
        <v>196</v>
      </c>
    </row>
    <row r="4412" spans="1:10" x14ac:dyDescent="0.25">
      <c r="A4412" s="27">
        <v>3021132</v>
      </c>
      <c r="B4412" s="34" t="s">
        <v>2552</v>
      </c>
      <c r="C4412" s="35">
        <v>7930</v>
      </c>
      <c r="D4412" s="36" t="s">
        <v>1025</v>
      </c>
      <c r="E4412" s="36">
        <v>79</v>
      </c>
      <c r="F4412" s="35">
        <v>17770</v>
      </c>
      <c r="G4412" s="36" t="s">
        <v>1025</v>
      </c>
      <c r="H4412" s="36">
        <v>224</v>
      </c>
      <c r="I4412" s="36">
        <v>1712</v>
      </c>
      <c r="J4412" s="35">
        <v>410</v>
      </c>
    </row>
    <row r="4413" spans="1:10" x14ac:dyDescent="0.25">
      <c r="A4413" s="27">
        <v>3021152</v>
      </c>
      <c r="B4413" s="34" t="s">
        <v>3509</v>
      </c>
      <c r="C4413" s="35">
        <v>11601</v>
      </c>
      <c r="D4413" s="36" t="s">
        <v>1025</v>
      </c>
      <c r="E4413" s="36">
        <v>117</v>
      </c>
      <c r="F4413" s="35">
        <v>17599</v>
      </c>
      <c r="G4413" s="36" t="s">
        <v>1025</v>
      </c>
      <c r="H4413" s="36">
        <v>152</v>
      </c>
      <c r="I4413" s="36">
        <v>1114</v>
      </c>
      <c r="J4413" s="35">
        <v>417</v>
      </c>
    </row>
    <row r="4414" spans="1:10" x14ac:dyDescent="0.25">
      <c r="A4414" s="27">
        <v>3021172</v>
      </c>
      <c r="B4414" s="34" t="s">
        <v>3510</v>
      </c>
      <c r="C4414" s="35">
        <v>10175</v>
      </c>
      <c r="D4414" s="36" t="s">
        <v>1025</v>
      </c>
      <c r="E4414" s="36">
        <v>102</v>
      </c>
      <c r="F4414" s="35">
        <v>27069</v>
      </c>
      <c r="G4414" s="36" t="s">
        <v>1025</v>
      </c>
      <c r="H4414" s="36">
        <v>266</v>
      </c>
      <c r="I4414" s="36">
        <v>1357</v>
      </c>
      <c r="J4414" s="35">
        <v>216</v>
      </c>
    </row>
    <row r="4415" spans="1:10" x14ac:dyDescent="0.25">
      <c r="A4415" s="27" t="s">
        <v>1025</v>
      </c>
      <c r="B4415" s="37" t="s">
        <v>1046</v>
      </c>
      <c r="C4415" s="38"/>
      <c r="D4415" s="38"/>
      <c r="E4415" s="38"/>
      <c r="F4415" s="38"/>
      <c r="G4415" s="38"/>
      <c r="H4415" s="38"/>
      <c r="I4415" s="38"/>
      <c r="J4415" s="38"/>
    </row>
    <row r="4416" spans="1:10" x14ac:dyDescent="0.25">
      <c r="A4416" s="27">
        <v>3021033</v>
      </c>
      <c r="B4416" s="34" t="s">
        <v>3511</v>
      </c>
      <c r="C4416" s="35">
        <v>9058</v>
      </c>
      <c r="D4416" s="36" t="s">
        <v>1025</v>
      </c>
      <c r="E4416" s="36">
        <v>91</v>
      </c>
      <c r="F4416" s="35">
        <v>12562</v>
      </c>
      <c r="G4416" s="36" t="s">
        <v>1025</v>
      </c>
      <c r="H4416" s="36">
        <v>139</v>
      </c>
      <c r="I4416" s="36">
        <v>1526</v>
      </c>
      <c r="J4416" s="35">
        <v>659</v>
      </c>
    </row>
    <row r="4417" spans="1:10" x14ac:dyDescent="0.25">
      <c r="A4417" s="27">
        <v>3021034</v>
      </c>
      <c r="B4417" s="34" t="s">
        <v>1064</v>
      </c>
      <c r="C4417" s="35">
        <v>296</v>
      </c>
      <c r="D4417" s="36" t="s">
        <v>1025</v>
      </c>
      <c r="E4417" s="36">
        <v>3</v>
      </c>
      <c r="F4417" s="35">
        <v>6064</v>
      </c>
      <c r="G4417" s="36" t="s">
        <v>1025</v>
      </c>
      <c r="H4417" s="36">
        <v>2049</v>
      </c>
      <c r="I4417" s="36" t="s">
        <v>1038</v>
      </c>
      <c r="J4417" s="35" t="s">
        <v>1038</v>
      </c>
    </row>
    <row r="4418" spans="1:10" x14ac:dyDescent="0.25">
      <c r="A4418" s="27">
        <v>3021035</v>
      </c>
      <c r="B4418" s="34" t="s">
        <v>1049</v>
      </c>
      <c r="C4418" s="35">
        <v>8762</v>
      </c>
      <c r="D4418" s="36" t="s">
        <v>1025</v>
      </c>
      <c r="E4418" s="36">
        <v>88</v>
      </c>
      <c r="F4418" s="35">
        <v>6498</v>
      </c>
      <c r="G4418" s="36" t="s">
        <v>1025</v>
      </c>
      <c r="H4418" s="36">
        <v>74</v>
      </c>
      <c r="I4418" s="36" t="s">
        <v>1038</v>
      </c>
      <c r="J4418" s="35" t="s">
        <v>1038</v>
      </c>
    </row>
    <row r="4419" spans="1:10" x14ac:dyDescent="0.25">
      <c r="A4419" s="27">
        <v>3021083</v>
      </c>
      <c r="B4419" s="34" t="s">
        <v>3512</v>
      </c>
      <c r="C4419" s="35">
        <v>15481</v>
      </c>
      <c r="D4419" s="36" t="s">
        <v>1025</v>
      </c>
      <c r="E4419" s="36">
        <v>155</v>
      </c>
      <c r="F4419" s="35">
        <v>18261</v>
      </c>
      <c r="G4419" s="36" t="s">
        <v>1025</v>
      </c>
      <c r="H4419" s="36">
        <v>118</v>
      </c>
      <c r="I4419" s="36">
        <v>631</v>
      </c>
      <c r="J4419" s="35">
        <v>390</v>
      </c>
    </row>
    <row r="4420" spans="1:10" x14ac:dyDescent="0.25">
      <c r="A4420" s="27">
        <v>3021084</v>
      </c>
      <c r="B4420" s="34" t="s">
        <v>1037</v>
      </c>
      <c r="C4420" s="35">
        <v>798</v>
      </c>
      <c r="D4420" s="36" t="s">
        <v>1025</v>
      </c>
      <c r="E4420" s="36">
        <v>8</v>
      </c>
      <c r="F4420" s="35">
        <v>9677</v>
      </c>
      <c r="G4420" s="36" t="s">
        <v>1025</v>
      </c>
      <c r="H4420" s="36">
        <v>1213</v>
      </c>
      <c r="I4420" s="36" t="s">
        <v>1038</v>
      </c>
      <c r="J4420" s="35" t="s">
        <v>1038</v>
      </c>
    </row>
    <row r="4421" spans="1:10" x14ac:dyDescent="0.25">
      <c r="A4421" s="27">
        <v>3021085</v>
      </c>
      <c r="B4421" s="34" t="s">
        <v>1039</v>
      </c>
      <c r="C4421" s="35">
        <v>14683</v>
      </c>
      <c r="D4421" s="36" t="s">
        <v>1025</v>
      </c>
      <c r="E4421" s="36">
        <v>147</v>
      </c>
      <c r="F4421" s="35">
        <v>8584</v>
      </c>
      <c r="G4421" s="36" t="s">
        <v>1025</v>
      </c>
      <c r="H4421" s="36">
        <v>58</v>
      </c>
      <c r="I4421" s="36" t="s">
        <v>1038</v>
      </c>
      <c r="J4421" s="35" t="s">
        <v>1038</v>
      </c>
    </row>
    <row r="4422" spans="1:10" x14ac:dyDescent="0.25">
      <c r="A4422" s="27">
        <v>3021093</v>
      </c>
      <c r="B4422" s="34" t="s">
        <v>3513</v>
      </c>
      <c r="C4422" s="35">
        <v>18612</v>
      </c>
      <c r="D4422" s="36" t="s">
        <v>1025</v>
      </c>
      <c r="E4422" s="36">
        <v>186</v>
      </c>
      <c r="F4422" s="35">
        <v>28304</v>
      </c>
      <c r="G4422" s="36" t="s">
        <v>1025</v>
      </c>
      <c r="H4422" s="36">
        <v>152</v>
      </c>
      <c r="I4422" s="36">
        <v>415</v>
      </c>
      <c r="J4422" s="35">
        <v>202</v>
      </c>
    </row>
    <row r="4423" spans="1:10" x14ac:dyDescent="0.25">
      <c r="A4423" s="27">
        <v>3021094</v>
      </c>
      <c r="B4423" s="34" t="s">
        <v>1116</v>
      </c>
      <c r="C4423" s="35">
        <v>599</v>
      </c>
      <c r="D4423" s="36" t="s">
        <v>1025</v>
      </c>
      <c r="E4423" s="36">
        <v>6</v>
      </c>
      <c r="F4423" s="35">
        <v>7847</v>
      </c>
      <c r="G4423" s="36" t="s">
        <v>1025</v>
      </c>
      <c r="H4423" s="36">
        <v>1310</v>
      </c>
      <c r="I4423" s="36" t="s">
        <v>1038</v>
      </c>
      <c r="J4423" s="35" t="s">
        <v>1038</v>
      </c>
    </row>
    <row r="4424" spans="1:10" x14ac:dyDescent="0.25">
      <c r="A4424" s="27">
        <v>3021095</v>
      </c>
      <c r="B4424" s="34" t="s">
        <v>1039</v>
      </c>
      <c r="C4424" s="35">
        <v>18013</v>
      </c>
      <c r="D4424" s="36" t="s">
        <v>1025</v>
      </c>
      <c r="E4424" s="36">
        <v>180</v>
      </c>
      <c r="F4424" s="35">
        <v>20457</v>
      </c>
      <c r="G4424" s="36" t="s">
        <v>1025</v>
      </c>
      <c r="H4424" s="36">
        <v>114</v>
      </c>
      <c r="I4424" s="36" t="s">
        <v>1038</v>
      </c>
      <c r="J4424" s="35" t="s">
        <v>1038</v>
      </c>
    </row>
    <row r="4425" spans="1:10" x14ac:dyDescent="0.25">
      <c r="A4425" s="27">
        <v>3021103</v>
      </c>
      <c r="B4425" s="34" t="s">
        <v>3514</v>
      </c>
      <c r="C4425" s="35">
        <v>17143</v>
      </c>
      <c r="D4425" s="36" t="s">
        <v>1025</v>
      </c>
      <c r="E4425" s="36">
        <v>172</v>
      </c>
      <c r="F4425" s="35">
        <v>33053</v>
      </c>
      <c r="G4425" s="36" t="s">
        <v>1025</v>
      </c>
      <c r="H4425" s="36">
        <v>193</v>
      </c>
      <c r="I4425" s="36">
        <v>505</v>
      </c>
      <c r="J4425" s="35">
        <v>165</v>
      </c>
    </row>
    <row r="4426" spans="1:10" x14ac:dyDescent="0.25">
      <c r="A4426" s="27">
        <v>3021104</v>
      </c>
      <c r="B4426" s="34" t="s">
        <v>1129</v>
      </c>
      <c r="C4426" s="35">
        <v>1350</v>
      </c>
      <c r="D4426" s="36" t="s">
        <v>1025</v>
      </c>
      <c r="E4426" s="36">
        <v>14</v>
      </c>
      <c r="F4426" s="35">
        <v>14015</v>
      </c>
      <c r="G4426" s="36" t="s">
        <v>1025</v>
      </c>
      <c r="H4426" s="36">
        <v>1038</v>
      </c>
      <c r="I4426" s="36" t="s">
        <v>1038</v>
      </c>
      <c r="J4426" s="35" t="s">
        <v>1038</v>
      </c>
    </row>
    <row r="4427" spans="1:10" x14ac:dyDescent="0.25">
      <c r="A4427" s="27">
        <v>3021105</v>
      </c>
      <c r="B4427" s="34" t="s">
        <v>1049</v>
      </c>
      <c r="C4427" s="35">
        <v>15793</v>
      </c>
      <c r="D4427" s="36" t="s">
        <v>1025</v>
      </c>
      <c r="E4427" s="36">
        <v>158</v>
      </c>
      <c r="F4427" s="35">
        <v>19038</v>
      </c>
      <c r="G4427" s="36" t="s">
        <v>1025</v>
      </c>
      <c r="H4427" s="36">
        <v>121</v>
      </c>
      <c r="I4427" s="36" t="s">
        <v>1038</v>
      </c>
      <c r="J4427" s="35" t="s">
        <v>1038</v>
      </c>
    </row>
    <row r="4428" spans="1:10" x14ac:dyDescent="0.25">
      <c r="A4428" s="27">
        <v>3021113</v>
      </c>
      <c r="B4428" s="34" t="s">
        <v>3515</v>
      </c>
      <c r="C4428" s="35">
        <v>17223</v>
      </c>
      <c r="D4428" s="36" t="s">
        <v>1025</v>
      </c>
      <c r="E4428" s="36">
        <v>172</v>
      </c>
      <c r="F4428" s="35">
        <v>16864</v>
      </c>
      <c r="G4428" s="36" t="s">
        <v>1025</v>
      </c>
      <c r="H4428" s="36">
        <v>98</v>
      </c>
      <c r="I4428" s="36">
        <v>498</v>
      </c>
      <c r="J4428" s="35">
        <v>442</v>
      </c>
    </row>
    <row r="4429" spans="1:10" x14ac:dyDescent="0.25">
      <c r="A4429" s="27">
        <v>3021114</v>
      </c>
      <c r="B4429" s="34" t="s">
        <v>3516</v>
      </c>
      <c r="C4429" s="35">
        <v>862</v>
      </c>
      <c r="D4429" s="36" t="s">
        <v>1025</v>
      </c>
      <c r="E4429" s="36">
        <v>9</v>
      </c>
      <c r="F4429" s="35">
        <v>10396</v>
      </c>
      <c r="G4429" s="36" t="s">
        <v>1025</v>
      </c>
      <c r="H4429" s="36">
        <v>1206</v>
      </c>
      <c r="I4429" s="36" t="s">
        <v>1038</v>
      </c>
      <c r="J4429" s="35" t="s">
        <v>1038</v>
      </c>
    </row>
    <row r="4430" spans="1:10" x14ac:dyDescent="0.25">
      <c r="A4430" s="27">
        <v>3021115</v>
      </c>
      <c r="B4430" s="34" t="s">
        <v>1039</v>
      </c>
      <c r="C4430" s="35">
        <v>16361</v>
      </c>
      <c r="D4430" s="36" t="s">
        <v>1025</v>
      </c>
      <c r="E4430" s="36">
        <v>163</v>
      </c>
      <c r="F4430" s="35">
        <v>6468</v>
      </c>
      <c r="G4430" s="36" t="s">
        <v>1025</v>
      </c>
      <c r="H4430" s="36">
        <v>40</v>
      </c>
      <c r="I4430" s="36" t="s">
        <v>1038</v>
      </c>
      <c r="J4430" s="35" t="s">
        <v>1038</v>
      </c>
    </row>
    <row r="4431" spans="1:10" x14ac:dyDescent="0.25">
      <c r="A4431" s="27">
        <v>3021123</v>
      </c>
      <c r="B4431" s="34" t="s">
        <v>3517</v>
      </c>
      <c r="C4431" s="35">
        <v>18958</v>
      </c>
      <c r="D4431" s="36" t="s">
        <v>1025</v>
      </c>
      <c r="E4431" s="36">
        <v>189</v>
      </c>
      <c r="F4431" s="35">
        <v>19551</v>
      </c>
      <c r="G4431" s="36" t="s">
        <v>1025</v>
      </c>
      <c r="H4431" s="36">
        <v>103</v>
      </c>
      <c r="I4431" s="36">
        <v>395</v>
      </c>
      <c r="J4431" s="35">
        <v>355</v>
      </c>
    </row>
    <row r="4432" spans="1:10" x14ac:dyDescent="0.25">
      <c r="A4432" s="27">
        <v>3021124</v>
      </c>
      <c r="B4432" s="34" t="s">
        <v>1037</v>
      </c>
      <c r="C4432" s="35">
        <v>1024</v>
      </c>
      <c r="D4432" s="36" t="s">
        <v>1025</v>
      </c>
      <c r="E4432" s="36">
        <v>10</v>
      </c>
      <c r="F4432" s="35">
        <v>9181</v>
      </c>
      <c r="G4432" s="36" t="s">
        <v>1025</v>
      </c>
      <c r="H4432" s="36">
        <v>897</v>
      </c>
      <c r="I4432" s="36" t="s">
        <v>1038</v>
      </c>
      <c r="J4432" s="35" t="s">
        <v>1038</v>
      </c>
    </row>
    <row r="4433" spans="1:10" x14ac:dyDescent="0.25">
      <c r="A4433" s="27">
        <v>3021125</v>
      </c>
      <c r="B4433" s="34" t="s">
        <v>1039</v>
      </c>
      <c r="C4433" s="35">
        <v>17934</v>
      </c>
      <c r="D4433" s="36" t="s">
        <v>1025</v>
      </c>
      <c r="E4433" s="36">
        <v>179</v>
      </c>
      <c r="F4433" s="35">
        <v>10370</v>
      </c>
      <c r="G4433" s="36" t="s">
        <v>1025</v>
      </c>
      <c r="H4433" s="36">
        <v>58</v>
      </c>
      <c r="I4433" s="36" t="s">
        <v>1038</v>
      </c>
      <c r="J4433" s="35" t="s">
        <v>1038</v>
      </c>
    </row>
    <row r="4434" spans="1:10" x14ac:dyDescent="0.25">
      <c r="A4434" s="27">
        <v>3021143</v>
      </c>
      <c r="B4434" s="34" t="s">
        <v>3518</v>
      </c>
      <c r="C4434" s="35">
        <v>17502</v>
      </c>
      <c r="D4434" s="36" t="s">
        <v>1025</v>
      </c>
      <c r="E4434" s="36">
        <v>175</v>
      </c>
      <c r="F4434" s="35">
        <v>15032</v>
      </c>
      <c r="G4434" s="36" t="s">
        <v>1025</v>
      </c>
      <c r="H4434" s="36">
        <v>86</v>
      </c>
      <c r="I4434" s="36">
        <v>486</v>
      </c>
      <c r="J4434" s="35">
        <v>519</v>
      </c>
    </row>
    <row r="4435" spans="1:10" x14ac:dyDescent="0.25">
      <c r="A4435" s="27">
        <v>3021144</v>
      </c>
      <c r="B4435" s="34" t="s">
        <v>1116</v>
      </c>
      <c r="C4435" s="35">
        <v>569</v>
      </c>
      <c r="D4435" s="36" t="s">
        <v>1025</v>
      </c>
      <c r="E4435" s="36">
        <v>6</v>
      </c>
      <c r="F4435" s="35">
        <v>5931</v>
      </c>
      <c r="G4435" s="36" t="s">
        <v>1025</v>
      </c>
      <c r="H4435" s="36">
        <v>1042</v>
      </c>
      <c r="I4435" s="36" t="s">
        <v>1038</v>
      </c>
      <c r="J4435" s="35" t="s">
        <v>1038</v>
      </c>
    </row>
    <row r="4436" spans="1:10" x14ac:dyDescent="0.25">
      <c r="A4436" s="27">
        <v>3021145</v>
      </c>
      <c r="B4436" s="34" t="s">
        <v>1039</v>
      </c>
      <c r="C4436" s="35">
        <v>16933</v>
      </c>
      <c r="D4436" s="36" t="s">
        <v>1025</v>
      </c>
      <c r="E4436" s="36">
        <v>169</v>
      </c>
      <c r="F4436" s="35">
        <v>9101</v>
      </c>
      <c r="G4436" s="36" t="s">
        <v>1025</v>
      </c>
      <c r="H4436" s="36">
        <v>54</v>
      </c>
      <c r="I4436" s="36" t="s">
        <v>1038</v>
      </c>
      <c r="J4436" s="35" t="s">
        <v>1038</v>
      </c>
    </row>
    <row r="4437" spans="1:10" x14ac:dyDescent="0.25">
      <c r="A4437" s="27">
        <v>3021163</v>
      </c>
      <c r="B4437" s="34" t="s">
        <v>3519</v>
      </c>
      <c r="C4437" s="35">
        <v>10178</v>
      </c>
      <c r="D4437" s="36" t="s">
        <v>1025</v>
      </c>
      <c r="E4437" s="36">
        <v>102</v>
      </c>
      <c r="F4437" s="35">
        <v>50667</v>
      </c>
      <c r="G4437" s="36" t="s">
        <v>1025</v>
      </c>
      <c r="H4437" s="36">
        <v>498</v>
      </c>
      <c r="I4437" s="36">
        <v>1356</v>
      </c>
      <c r="J4437" s="35">
        <v>89</v>
      </c>
    </row>
    <row r="4438" spans="1:10" x14ac:dyDescent="0.25">
      <c r="A4438" s="27">
        <v>3021164</v>
      </c>
      <c r="B4438" s="34" t="s">
        <v>1064</v>
      </c>
      <c r="C4438" s="35">
        <v>823</v>
      </c>
      <c r="D4438" s="36" t="s">
        <v>1025</v>
      </c>
      <c r="E4438" s="36">
        <v>9</v>
      </c>
      <c r="F4438" s="35">
        <v>30433</v>
      </c>
      <c r="G4438" s="36" t="s">
        <v>1025</v>
      </c>
      <c r="H4438" s="36">
        <v>3698</v>
      </c>
      <c r="I4438" s="36" t="s">
        <v>1038</v>
      </c>
      <c r="J4438" s="35" t="s">
        <v>1038</v>
      </c>
    </row>
    <row r="4439" spans="1:10" x14ac:dyDescent="0.25">
      <c r="A4439" s="27">
        <v>3021165</v>
      </c>
      <c r="B4439" s="34" t="s">
        <v>1039</v>
      </c>
      <c r="C4439" s="35">
        <v>9355</v>
      </c>
      <c r="D4439" s="36" t="s">
        <v>1025</v>
      </c>
      <c r="E4439" s="36">
        <v>93</v>
      </c>
      <c r="F4439" s="35">
        <v>20234</v>
      </c>
      <c r="G4439" s="36" t="s">
        <v>1025</v>
      </c>
      <c r="H4439" s="36">
        <v>216</v>
      </c>
      <c r="I4439" s="36" t="s">
        <v>1038</v>
      </c>
      <c r="J4439" s="35" t="s">
        <v>1038</v>
      </c>
    </row>
    <row r="4440" spans="1:10" x14ac:dyDescent="0.25">
      <c r="A4440" s="27" t="s">
        <v>1025</v>
      </c>
      <c r="B4440" s="40" t="s">
        <v>3520</v>
      </c>
      <c r="C4440" s="41"/>
      <c r="D4440" s="41"/>
      <c r="E4440" s="41"/>
      <c r="F4440" s="41"/>
      <c r="G4440" s="41"/>
      <c r="H4440" s="41"/>
      <c r="I4440" s="41"/>
      <c r="J4440" s="41"/>
    </row>
    <row r="4441" spans="1:10" x14ac:dyDescent="0.25">
      <c r="A4441" s="27" t="s">
        <v>1025</v>
      </c>
      <c r="B4441" s="37" t="s">
        <v>3521</v>
      </c>
      <c r="C4441" s="38"/>
      <c r="D4441" s="38"/>
      <c r="E4441" s="38"/>
      <c r="F4441" s="38"/>
      <c r="G4441" s="38"/>
      <c r="H4441" s="38"/>
      <c r="I4441" s="38"/>
      <c r="J4441" s="38"/>
    </row>
    <row r="4442" spans="1:10" x14ac:dyDescent="0.25">
      <c r="A4442" s="27">
        <v>3022042</v>
      </c>
      <c r="B4442" s="34" t="s">
        <v>3522</v>
      </c>
      <c r="C4442" s="35">
        <v>7750</v>
      </c>
      <c r="D4442" s="36" t="s">
        <v>1025</v>
      </c>
      <c r="E4442" s="36">
        <v>78</v>
      </c>
      <c r="F4442" s="35">
        <v>4859</v>
      </c>
      <c r="G4442" s="36" t="s">
        <v>1025</v>
      </c>
      <c r="H4442" s="36">
        <v>63</v>
      </c>
      <c r="I4442" s="36">
        <v>1741</v>
      </c>
      <c r="J4442" s="35">
        <v>1762</v>
      </c>
    </row>
    <row r="4443" spans="1:10" x14ac:dyDescent="0.25">
      <c r="A4443" s="27" t="s">
        <v>1025</v>
      </c>
      <c r="B4443" s="37" t="s">
        <v>1649</v>
      </c>
      <c r="C4443" s="38"/>
      <c r="D4443" s="38"/>
      <c r="E4443" s="38"/>
      <c r="F4443" s="38"/>
      <c r="G4443" s="38"/>
      <c r="H4443" s="38"/>
      <c r="I4443" s="38"/>
      <c r="J4443" s="38"/>
    </row>
    <row r="4444" spans="1:10" x14ac:dyDescent="0.25">
      <c r="A4444" s="27">
        <v>3022013</v>
      </c>
      <c r="B4444" s="34" t="s">
        <v>3523</v>
      </c>
      <c r="C4444" s="35">
        <v>12350</v>
      </c>
      <c r="D4444" s="36" t="s">
        <v>1025</v>
      </c>
      <c r="E4444" s="36">
        <v>124</v>
      </c>
      <c r="F4444" s="35">
        <v>8739</v>
      </c>
      <c r="G4444" s="36" t="s">
        <v>1025</v>
      </c>
      <c r="H4444" s="36">
        <v>71</v>
      </c>
      <c r="I4444" s="36">
        <v>1005</v>
      </c>
      <c r="J4444" s="35">
        <v>1015</v>
      </c>
    </row>
    <row r="4445" spans="1:10" x14ac:dyDescent="0.25">
      <c r="A4445" s="27">
        <v>3022014</v>
      </c>
      <c r="B4445" s="34" t="s">
        <v>1129</v>
      </c>
      <c r="C4445" s="35">
        <v>234</v>
      </c>
      <c r="D4445" s="36" t="s">
        <v>1025</v>
      </c>
      <c r="E4445" s="36">
        <v>2</v>
      </c>
      <c r="F4445" s="35">
        <v>2923</v>
      </c>
      <c r="G4445" s="36" t="s">
        <v>1025</v>
      </c>
      <c r="H4445" s="36">
        <v>1249</v>
      </c>
      <c r="I4445" s="36" t="s">
        <v>1038</v>
      </c>
      <c r="J4445" s="35" t="s">
        <v>1038</v>
      </c>
    </row>
    <row r="4446" spans="1:10" x14ac:dyDescent="0.25">
      <c r="A4446" s="27">
        <v>3022015</v>
      </c>
      <c r="B4446" s="34" t="s">
        <v>1049</v>
      </c>
      <c r="C4446" s="35">
        <v>12116</v>
      </c>
      <c r="D4446" s="36" t="s">
        <v>1025</v>
      </c>
      <c r="E4446" s="36">
        <v>122</v>
      </c>
      <c r="F4446" s="35">
        <v>5816</v>
      </c>
      <c r="G4446" s="36" t="s">
        <v>1025</v>
      </c>
      <c r="H4446" s="36">
        <v>48</v>
      </c>
      <c r="I4446" s="36" t="s">
        <v>1038</v>
      </c>
      <c r="J4446" s="35" t="s">
        <v>1038</v>
      </c>
    </row>
    <row r="4447" spans="1:10" x14ac:dyDescent="0.25">
      <c r="A4447" s="27">
        <v>3022023</v>
      </c>
      <c r="B4447" s="34" t="s">
        <v>3524</v>
      </c>
      <c r="C4447" s="35">
        <v>11487</v>
      </c>
      <c r="D4447" s="36" t="s">
        <v>1025</v>
      </c>
      <c r="E4447" s="36">
        <v>115</v>
      </c>
      <c r="F4447" s="35">
        <v>7111</v>
      </c>
      <c r="G4447" s="36" t="s">
        <v>1025</v>
      </c>
      <c r="H4447" s="36">
        <v>62</v>
      </c>
      <c r="I4447" s="36">
        <v>1126</v>
      </c>
      <c r="J4447" s="35">
        <v>1280</v>
      </c>
    </row>
    <row r="4448" spans="1:10" x14ac:dyDescent="0.25">
      <c r="A4448" s="27">
        <v>3022024</v>
      </c>
      <c r="B4448" s="34" t="s">
        <v>1037</v>
      </c>
      <c r="C4448" s="35">
        <v>162</v>
      </c>
      <c r="D4448" s="36" t="s">
        <v>1025</v>
      </c>
      <c r="E4448" s="36">
        <v>2</v>
      </c>
      <c r="F4448" s="35">
        <v>1967</v>
      </c>
      <c r="G4448" s="36" t="s">
        <v>1025</v>
      </c>
      <c r="H4448" s="36">
        <v>1214</v>
      </c>
      <c r="I4448" s="36" t="s">
        <v>1038</v>
      </c>
      <c r="J4448" s="35" t="s">
        <v>1038</v>
      </c>
    </row>
    <row r="4449" spans="1:10" x14ac:dyDescent="0.25">
      <c r="A4449" s="27">
        <v>3022025</v>
      </c>
      <c r="B4449" s="34" t="s">
        <v>1039</v>
      </c>
      <c r="C4449" s="35">
        <v>11325</v>
      </c>
      <c r="D4449" s="36" t="s">
        <v>1025</v>
      </c>
      <c r="E4449" s="36">
        <v>113</v>
      </c>
      <c r="F4449" s="35">
        <v>5144</v>
      </c>
      <c r="G4449" s="36" t="s">
        <v>1025</v>
      </c>
      <c r="H4449" s="36">
        <v>45</v>
      </c>
      <c r="I4449" s="36" t="s">
        <v>1038</v>
      </c>
      <c r="J4449" s="35" t="s">
        <v>1038</v>
      </c>
    </row>
    <row r="4450" spans="1:10" x14ac:dyDescent="0.25">
      <c r="A4450" s="27">
        <v>3022033</v>
      </c>
      <c r="B4450" s="34" t="s">
        <v>3525</v>
      </c>
      <c r="C4450" s="35">
        <v>10348</v>
      </c>
      <c r="D4450" s="36" t="s">
        <v>1025</v>
      </c>
      <c r="E4450" s="36">
        <v>103</v>
      </c>
      <c r="F4450" s="35">
        <v>9304</v>
      </c>
      <c r="G4450" s="36" t="s">
        <v>1025</v>
      </c>
      <c r="H4450" s="36">
        <v>90</v>
      </c>
      <c r="I4450" s="36">
        <v>1329</v>
      </c>
      <c r="J4450" s="35">
        <v>942</v>
      </c>
    </row>
    <row r="4451" spans="1:10" x14ac:dyDescent="0.25">
      <c r="A4451" s="27">
        <v>3022034</v>
      </c>
      <c r="B4451" s="34" t="s">
        <v>2324</v>
      </c>
      <c r="C4451" s="35">
        <v>314</v>
      </c>
      <c r="D4451" s="36" t="s">
        <v>1025</v>
      </c>
      <c r="E4451" s="36">
        <v>3</v>
      </c>
      <c r="F4451" s="35">
        <v>3244</v>
      </c>
      <c r="G4451" s="36" t="s">
        <v>1025</v>
      </c>
      <c r="H4451" s="36">
        <v>1033</v>
      </c>
      <c r="I4451" s="36" t="s">
        <v>1038</v>
      </c>
      <c r="J4451" s="35" t="s">
        <v>1038</v>
      </c>
    </row>
    <row r="4452" spans="1:10" x14ac:dyDescent="0.25">
      <c r="A4452" s="27">
        <v>3022035</v>
      </c>
      <c r="B4452" s="34" t="s">
        <v>1039</v>
      </c>
      <c r="C4452" s="35">
        <v>10034</v>
      </c>
      <c r="D4452" s="36" t="s">
        <v>1025</v>
      </c>
      <c r="E4452" s="36">
        <v>100</v>
      </c>
      <c r="F4452" s="35">
        <v>6060</v>
      </c>
      <c r="G4452" s="36" t="s">
        <v>1025</v>
      </c>
      <c r="H4452" s="36">
        <v>60</v>
      </c>
      <c r="I4452" s="36" t="s">
        <v>1038</v>
      </c>
      <c r="J4452" s="35" t="s">
        <v>1038</v>
      </c>
    </row>
    <row r="4453" spans="1:10" x14ac:dyDescent="0.25">
      <c r="A4453" s="27">
        <v>3022053</v>
      </c>
      <c r="B4453" s="34" t="s">
        <v>3526</v>
      </c>
      <c r="C4453" s="35">
        <v>13417</v>
      </c>
      <c r="D4453" s="36" t="s">
        <v>1025</v>
      </c>
      <c r="E4453" s="36">
        <v>134</v>
      </c>
      <c r="F4453" s="35">
        <v>30392</v>
      </c>
      <c r="G4453" s="36" t="s">
        <v>1025</v>
      </c>
      <c r="H4453" s="36">
        <v>227</v>
      </c>
      <c r="I4453" s="36">
        <v>851</v>
      </c>
      <c r="J4453" s="35">
        <v>185</v>
      </c>
    </row>
    <row r="4454" spans="1:10" x14ac:dyDescent="0.25">
      <c r="A4454" s="27">
        <v>3022054</v>
      </c>
      <c r="B4454" s="34" t="s">
        <v>1116</v>
      </c>
      <c r="C4454" s="35">
        <v>774</v>
      </c>
      <c r="D4454" s="36" t="s">
        <v>1025</v>
      </c>
      <c r="E4454" s="36">
        <v>8</v>
      </c>
      <c r="F4454" s="35">
        <v>20337</v>
      </c>
      <c r="G4454" s="36" t="s">
        <v>1025</v>
      </c>
      <c r="H4454" s="36">
        <v>2628</v>
      </c>
      <c r="I4454" s="36" t="s">
        <v>1038</v>
      </c>
      <c r="J4454" s="35" t="s">
        <v>1038</v>
      </c>
    </row>
    <row r="4455" spans="1:10" x14ac:dyDescent="0.25">
      <c r="A4455" s="27">
        <v>3022055</v>
      </c>
      <c r="B4455" s="34" t="s">
        <v>1049</v>
      </c>
      <c r="C4455" s="35">
        <v>12643</v>
      </c>
      <c r="D4455" s="36" t="s">
        <v>1025</v>
      </c>
      <c r="E4455" s="36">
        <v>126</v>
      </c>
      <c r="F4455" s="35">
        <v>10055</v>
      </c>
      <c r="G4455" s="36" t="s">
        <v>1025</v>
      </c>
      <c r="H4455" s="36">
        <v>80</v>
      </c>
      <c r="I4455" s="36" t="s">
        <v>1038</v>
      </c>
      <c r="J4455" s="35" t="s">
        <v>1038</v>
      </c>
    </row>
    <row r="4456" spans="1:10" x14ac:dyDescent="0.25">
      <c r="A4456" s="27" t="s">
        <v>1025</v>
      </c>
      <c r="B4456" s="40" t="s">
        <v>3527</v>
      </c>
      <c r="C4456" s="41"/>
      <c r="D4456" s="41"/>
      <c r="E4456" s="41"/>
      <c r="F4456" s="41"/>
      <c r="G4456" s="41"/>
      <c r="H4456" s="41"/>
      <c r="I4456" s="41"/>
      <c r="J4456" s="41"/>
    </row>
    <row r="4457" spans="1:10" x14ac:dyDescent="0.25">
      <c r="A4457" s="27" t="s">
        <v>1025</v>
      </c>
      <c r="B4457" s="37" t="s">
        <v>1028</v>
      </c>
      <c r="C4457" s="38"/>
      <c r="D4457" s="38"/>
      <c r="E4457" s="38"/>
      <c r="F4457" s="38"/>
      <c r="G4457" s="38"/>
      <c r="H4457" s="38"/>
      <c r="I4457" s="38"/>
      <c r="J4457" s="38"/>
    </row>
    <row r="4458" spans="1:10" x14ac:dyDescent="0.25">
      <c r="A4458" s="27">
        <v>3023011</v>
      </c>
      <c r="B4458" s="34" t="s">
        <v>3528</v>
      </c>
      <c r="C4458" s="35">
        <v>1030</v>
      </c>
      <c r="D4458" s="36" t="s">
        <v>1025</v>
      </c>
      <c r="E4458" s="36">
        <v>10</v>
      </c>
      <c r="F4458" s="35">
        <v>13773</v>
      </c>
      <c r="G4458" s="36" t="s">
        <v>1025</v>
      </c>
      <c r="H4458" s="36">
        <v>1337</v>
      </c>
      <c r="I4458" s="36">
        <v>2317</v>
      </c>
      <c r="J4458" s="35">
        <v>578</v>
      </c>
    </row>
    <row r="4459" spans="1:10" x14ac:dyDescent="0.25">
      <c r="A4459" s="27" t="s">
        <v>1025</v>
      </c>
      <c r="B4459" s="37" t="s">
        <v>1030</v>
      </c>
      <c r="C4459" s="38"/>
      <c r="D4459" s="38"/>
      <c r="E4459" s="38"/>
      <c r="F4459" s="38"/>
      <c r="G4459" s="38"/>
      <c r="H4459" s="38"/>
      <c r="I4459" s="38"/>
      <c r="J4459" s="38"/>
    </row>
    <row r="4460" spans="1:10" x14ac:dyDescent="0.25">
      <c r="A4460" s="27">
        <v>3023022</v>
      </c>
      <c r="B4460" s="34" t="s">
        <v>3529</v>
      </c>
      <c r="C4460" s="35">
        <v>9858</v>
      </c>
      <c r="D4460" s="36" t="s">
        <v>1025</v>
      </c>
      <c r="E4460" s="36">
        <v>99</v>
      </c>
      <c r="F4460" s="35">
        <v>5762</v>
      </c>
      <c r="G4460" s="36" t="s">
        <v>1025</v>
      </c>
      <c r="H4460" s="36">
        <v>58</v>
      </c>
      <c r="I4460" s="36">
        <v>1413</v>
      </c>
      <c r="J4460" s="35">
        <v>1543</v>
      </c>
    </row>
    <row r="4461" spans="1:10" x14ac:dyDescent="0.25">
      <c r="A4461" s="27">
        <v>3023032</v>
      </c>
      <c r="B4461" s="34" t="s">
        <v>3530</v>
      </c>
      <c r="C4461" s="35">
        <v>9803</v>
      </c>
      <c r="D4461" s="36" t="s">
        <v>1025</v>
      </c>
      <c r="E4461" s="36">
        <v>98</v>
      </c>
      <c r="F4461" s="35">
        <v>3815</v>
      </c>
      <c r="G4461" s="36" t="s">
        <v>1025</v>
      </c>
      <c r="H4461" s="36">
        <v>39</v>
      </c>
      <c r="I4461" s="36">
        <v>1423</v>
      </c>
      <c r="J4461" s="35">
        <v>2025</v>
      </c>
    </row>
    <row r="4462" spans="1:10" x14ac:dyDescent="0.25">
      <c r="A4462" s="27">
        <v>3023042</v>
      </c>
      <c r="B4462" s="34" t="s">
        <v>3531</v>
      </c>
      <c r="C4462" s="35">
        <v>10355</v>
      </c>
      <c r="D4462" s="36" t="s">
        <v>1025</v>
      </c>
      <c r="E4462" s="36">
        <v>104</v>
      </c>
      <c r="F4462" s="35">
        <v>5116</v>
      </c>
      <c r="G4462" s="36" t="s">
        <v>1025</v>
      </c>
      <c r="H4462" s="36">
        <v>49</v>
      </c>
      <c r="I4462" s="36">
        <v>1328</v>
      </c>
      <c r="J4462" s="35">
        <v>1702</v>
      </c>
    </row>
    <row r="4463" spans="1:10" x14ac:dyDescent="0.25">
      <c r="A4463" s="27">
        <v>3023052</v>
      </c>
      <c r="B4463" s="34" t="s">
        <v>3532</v>
      </c>
      <c r="C4463" s="35">
        <v>8069</v>
      </c>
      <c r="D4463" s="36" t="s">
        <v>1025</v>
      </c>
      <c r="E4463" s="36">
        <v>81</v>
      </c>
      <c r="F4463" s="35">
        <v>2319</v>
      </c>
      <c r="G4463" s="39" t="s">
        <v>1108</v>
      </c>
      <c r="H4463" s="36">
        <v>29</v>
      </c>
      <c r="I4463" s="36">
        <v>1694</v>
      </c>
      <c r="J4463" s="35">
        <v>2265</v>
      </c>
    </row>
    <row r="4464" spans="1:10" x14ac:dyDescent="0.25">
      <c r="A4464" s="27">
        <v>3023062</v>
      </c>
      <c r="B4464" s="34" t="s">
        <v>3528</v>
      </c>
      <c r="C4464" s="35">
        <v>14481</v>
      </c>
      <c r="D4464" s="36" t="s">
        <v>1025</v>
      </c>
      <c r="E4464" s="36">
        <v>144</v>
      </c>
      <c r="F4464" s="35">
        <v>9234</v>
      </c>
      <c r="G4464" s="36" t="s">
        <v>1025</v>
      </c>
      <c r="H4464" s="36">
        <v>64</v>
      </c>
      <c r="I4464" s="36">
        <v>734</v>
      </c>
      <c r="J4464" s="35">
        <v>950</v>
      </c>
    </row>
    <row r="4465" spans="1:10" x14ac:dyDescent="0.25">
      <c r="A4465" s="27">
        <v>3023072</v>
      </c>
      <c r="B4465" s="34" t="s">
        <v>3533</v>
      </c>
      <c r="C4465" s="35">
        <v>14234</v>
      </c>
      <c r="D4465" s="36" t="s">
        <v>1025</v>
      </c>
      <c r="E4465" s="36">
        <v>142</v>
      </c>
      <c r="F4465" s="35">
        <v>10325</v>
      </c>
      <c r="G4465" s="36" t="s">
        <v>1025</v>
      </c>
      <c r="H4465" s="36">
        <v>73</v>
      </c>
      <c r="I4465" s="36">
        <v>755</v>
      </c>
      <c r="J4465" s="35">
        <v>839</v>
      </c>
    </row>
    <row r="4466" spans="1:10" x14ac:dyDescent="0.25">
      <c r="A4466" s="27" t="s">
        <v>1025</v>
      </c>
      <c r="B4466" s="37" t="s">
        <v>1287</v>
      </c>
      <c r="C4466" s="38"/>
      <c r="D4466" s="38"/>
      <c r="E4466" s="38"/>
      <c r="F4466" s="38"/>
      <c r="G4466" s="38"/>
      <c r="H4466" s="38"/>
      <c r="I4466" s="38"/>
      <c r="J4466" s="38"/>
    </row>
    <row r="4467" spans="1:10" x14ac:dyDescent="0.25">
      <c r="A4467" s="27">
        <v>3023083</v>
      </c>
      <c r="B4467" s="34" t="s">
        <v>3534</v>
      </c>
      <c r="C4467" s="35">
        <v>15971</v>
      </c>
      <c r="D4467" s="36" t="s">
        <v>1025</v>
      </c>
      <c r="E4467" s="36">
        <v>160</v>
      </c>
      <c r="F4467" s="35">
        <v>9027</v>
      </c>
      <c r="G4467" s="36" t="s">
        <v>1025</v>
      </c>
      <c r="H4467" s="36">
        <v>57</v>
      </c>
      <c r="I4467" s="36">
        <v>600</v>
      </c>
      <c r="J4467" s="35">
        <v>982</v>
      </c>
    </row>
    <row r="4468" spans="1:10" x14ac:dyDescent="0.25">
      <c r="A4468" s="27">
        <v>3023084</v>
      </c>
      <c r="B4468" s="34" t="s">
        <v>1129</v>
      </c>
      <c r="C4468" s="35">
        <v>344</v>
      </c>
      <c r="D4468" s="36" t="s">
        <v>1025</v>
      </c>
      <c r="E4468" s="36">
        <v>4</v>
      </c>
      <c r="F4468" s="35">
        <v>3005</v>
      </c>
      <c r="G4468" s="36" t="s">
        <v>1025</v>
      </c>
      <c r="H4468" s="36">
        <v>874</v>
      </c>
      <c r="I4468" s="36" t="s">
        <v>1038</v>
      </c>
      <c r="J4468" s="35" t="s">
        <v>1038</v>
      </c>
    </row>
    <row r="4469" spans="1:10" x14ac:dyDescent="0.25">
      <c r="A4469" s="27">
        <v>3023085</v>
      </c>
      <c r="B4469" s="34" t="s">
        <v>1187</v>
      </c>
      <c r="C4469" s="35">
        <v>15627</v>
      </c>
      <c r="D4469" s="36" t="s">
        <v>1025</v>
      </c>
      <c r="E4469" s="36">
        <v>156</v>
      </c>
      <c r="F4469" s="35">
        <v>6022</v>
      </c>
      <c r="G4469" s="36" t="s">
        <v>1025</v>
      </c>
      <c r="H4469" s="36">
        <v>39</v>
      </c>
      <c r="I4469" s="36" t="s">
        <v>1038</v>
      </c>
      <c r="J4469" s="35" t="s">
        <v>1038</v>
      </c>
    </row>
    <row r="4470" spans="1:10" x14ac:dyDescent="0.25">
      <c r="A4470" s="27" t="s">
        <v>1025</v>
      </c>
      <c r="B4470" s="40" t="s">
        <v>3535</v>
      </c>
      <c r="C4470" s="41"/>
      <c r="D4470" s="41"/>
      <c r="E4470" s="41"/>
      <c r="F4470" s="41"/>
      <c r="G4470" s="41"/>
      <c r="H4470" s="41"/>
      <c r="I4470" s="41"/>
      <c r="J4470" s="41"/>
    </row>
    <row r="4471" spans="1:10" x14ac:dyDescent="0.25">
      <c r="A4471" s="27" t="s">
        <v>1025</v>
      </c>
      <c r="B4471" s="37" t="s">
        <v>1150</v>
      </c>
      <c r="C4471" s="38"/>
      <c r="D4471" s="38"/>
      <c r="E4471" s="38"/>
      <c r="F4471" s="38"/>
      <c r="G4471" s="38"/>
      <c r="H4471" s="38"/>
      <c r="I4471" s="38"/>
      <c r="J4471" s="38"/>
    </row>
    <row r="4472" spans="1:10" x14ac:dyDescent="0.25">
      <c r="A4472" s="27">
        <v>3024011</v>
      </c>
      <c r="B4472" s="34" t="s">
        <v>3536</v>
      </c>
      <c r="C4472" s="35">
        <v>374</v>
      </c>
      <c r="D4472" s="39" t="s">
        <v>1108</v>
      </c>
      <c r="E4472" s="36">
        <v>4</v>
      </c>
      <c r="F4472" s="35">
        <v>2385</v>
      </c>
      <c r="G4472" s="36" t="s">
        <v>1025</v>
      </c>
      <c r="H4472" s="36">
        <v>638</v>
      </c>
      <c r="I4472" s="36">
        <v>2341</v>
      </c>
      <c r="J4472" s="35">
        <v>2259</v>
      </c>
    </row>
    <row r="4473" spans="1:10" x14ac:dyDescent="0.25">
      <c r="A4473" s="27" t="s">
        <v>1025</v>
      </c>
      <c r="B4473" s="37" t="s">
        <v>1030</v>
      </c>
      <c r="C4473" s="38"/>
      <c r="D4473" s="38"/>
      <c r="E4473" s="38"/>
      <c r="F4473" s="38"/>
      <c r="G4473" s="38"/>
      <c r="H4473" s="38"/>
      <c r="I4473" s="38"/>
      <c r="J4473" s="38"/>
    </row>
    <row r="4474" spans="1:10" x14ac:dyDescent="0.25">
      <c r="A4474" s="27">
        <v>3024022</v>
      </c>
      <c r="B4474" s="34" t="s">
        <v>3537</v>
      </c>
      <c r="C4474" s="35">
        <v>15630</v>
      </c>
      <c r="D4474" s="36" t="s">
        <v>1025</v>
      </c>
      <c r="E4474" s="36">
        <v>155</v>
      </c>
      <c r="F4474" s="35">
        <v>8997</v>
      </c>
      <c r="G4474" s="36" t="s">
        <v>1025</v>
      </c>
      <c r="H4474" s="36">
        <v>58</v>
      </c>
      <c r="I4474" s="36">
        <v>623</v>
      </c>
      <c r="J4474" s="35">
        <v>987</v>
      </c>
    </row>
    <row r="4475" spans="1:10" x14ac:dyDescent="0.25">
      <c r="A4475" s="27">
        <v>3024032</v>
      </c>
      <c r="B4475" s="34" t="s">
        <v>3538</v>
      </c>
      <c r="C4475" s="35">
        <v>12790</v>
      </c>
      <c r="D4475" s="36" t="s">
        <v>1025</v>
      </c>
      <c r="E4475" s="36">
        <v>128</v>
      </c>
      <c r="F4475" s="35">
        <v>8583</v>
      </c>
      <c r="G4475" s="36" t="s">
        <v>1025</v>
      </c>
      <c r="H4475" s="36">
        <v>67</v>
      </c>
      <c r="I4475" s="36">
        <v>944</v>
      </c>
      <c r="J4475" s="35">
        <v>1038</v>
      </c>
    </row>
    <row r="4476" spans="1:10" x14ac:dyDescent="0.25">
      <c r="A4476" s="27">
        <v>3024042</v>
      </c>
      <c r="B4476" s="34" t="s">
        <v>3536</v>
      </c>
      <c r="C4476" s="35">
        <v>11084</v>
      </c>
      <c r="D4476" s="36" t="s">
        <v>1025</v>
      </c>
      <c r="E4476" s="36">
        <v>111</v>
      </c>
      <c r="F4476" s="35">
        <v>4501</v>
      </c>
      <c r="G4476" s="36" t="s">
        <v>1025</v>
      </c>
      <c r="H4476" s="36">
        <v>41</v>
      </c>
      <c r="I4476" s="36">
        <v>1204</v>
      </c>
      <c r="J4476" s="35">
        <v>1850</v>
      </c>
    </row>
    <row r="4477" spans="1:10" x14ac:dyDescent="0.25">
      <c r="A4477" s="27" t="s">
        <v>1025</v>
      </c>
      <c r="B4477" s="37" t="s">
        <v>1046</v>
      </c>
      <c r="C4477" s="38"/>
      <c r="D4477" s="38"/>
      <c r="E4477" s="38"/>
      <c r="F4477" s="38"/>
      <c r="G4477" s="38"/>
      <c r="H4477" s="38"/>
      <c r="I4477" s="38"/>
      <c r="J4477" s="38"/>
    </row>
    <row r="4478" spans="1:10" x14ac:dyDescent="0.25">
      <c r="A4478" s="27">
        <v>3024053</v>
      </c>
      <c r="B4478" s="34" t="s">
        <v>3539</v>
      </c>
      <c r="C4478" s="35">
        <v>8480</v>
      </c>
      <c r="D4478" s="36" t="s">
        <v>1025</v>
      </c>
      <c r="E4478" s="36">
        <v>85</v>
      </c>
      <c r="F4478" s="35">
        <v>4963</v>
      </c>
      <c r="G4478" s="36" t="s">
        <v>1025</v>
      </c>
      <c r="H4478" s="36">
        <v>59</v>
      </c>
      <c r="I4478" s="36">
        <v>1620</v>
      </c>
      <c r="J4478" s="35">
        <v>1730</v>
      </c>
    </row>
    <row r="4479" spans="1:10" x14ac:dyDescent="0.25">
      <c r="A4479" s="27">
        <v>3024054</v>
      </c>
      <c r="B4479" s="34" t="s">
        <v>1064</v>
      </c>
      <c r="C4479" s="35">
        <v>125</v>
      </c>
      <c r="D4479" s="36" t="s">
        <v>1025</v>
      </c>
      <c r="E4479" s="36">
        <v>1</v>
      </c>
      <c r="F4479" s="35">
        <v>1920</v>
      </c>
      <c r="G4479" s="36" t="s">
        <v>1025</v>
      </c>
      <c r="H4479" s="36">
        <v>1536</v>
      </c>
      <c r="I4479" s="36" t="s">
        <v>1038</v>
      </c>
      <c r="J4479" s="35" t="s">
        <v>1038</v>
      </c>
    </row>
    <row r="4480" spans="1:10" x14ac:dyDescent="0.25">
      <c r="A4480" s="27">
        <v>3024055</v>
      </c>
      <c r="B4480" s="34" t="s">
        <v>1049</v>
      </c>
      <c r="C4480" s="35">
        <v>8355</v>
      </c>
      <c r="D4480" s="36" t="s">
        <v>1025</v>
      </c>
      <c r="E4480" s="36">
        <v>84</v>
      </c>
      <c r="F4480" s="35">
        <v>3043</v>
      </c>
      <c r="G4480" s="36" t="s">
        <v>1025</v>
      </c>
      <c r="H4480" s="36">
        <v>36</v>
      </c>
      <c r="I4480" s="36" t="s">
        <v>1038</v>
      </c>
      <c r="J4480" s="35" t="s">
        <v>1038</v>
      </c>
    </row>
    <row r="4481" spans="1:10" x14ac:dyDescent="0.25">
      <c r="A4481" s="27">
        <v>3024063</v>
      </c>
      <c r="B4481" s="34" t="s">
        <v>2146</v>
      </c>
      <c r="C4481" s="35">
        <v>15847</v>
      </c>
      <c r="D4481" s="36" t="s">
        <v>1025</v>
      </c>
      <c r="E4481" s="36">
        <v>158</v>
      </c>
      <c r="F4481" s="35">
        <v>12620</v>
      </c>
      <c r="G4481" s="36" t="s">
        <v>1025</v>
      </c>
      <c r="H4481" s="36">
        <v>80</v>
      </c>
      <c r="I4481" s="36">
        <v>612</v>
      </c>
      <c r="J4481" s="35">
        <v>655</v>
      </c>
    </row>
    <row r="4482" spans="1:10" x14ac:dyDescent="0.25">
      <c r="A4482" s="27">
        <v>3024064</v>
      </c>
      <c r="B4482" s="34" t="s">
        <v>1129</v>
      </c>
      <c r="C4482" s="35">
        <v>932</v>
      </c>
      <c r="D4482" s="36" t="s">
        <v>1025</v>
      </c>
      <c r="E4482" s="36">
        <v>9</v>
      </c>
      <c r="F4482" s="35">
        <v>8060</v>
      </c>
      <c r="G4482" s="36" t="s">
        <v>1025</v>
      </c>
      <c r="H4482" s="36">
        <v>865</v>
      </c>
      <c r="I4482" s="36" t="s">
        <v>1038</v>
      </c>
      <c r="J4482" s="35" t="s">
        <v>1038</v>
      </c>
    </row>
    <row r="4483" spans="1:10" x14ac:dyDescent="0.25">
      <c r="A4483" s="27">
        <v>3024065</v>
      </c>
      <c r="B4483" s="34" t="s">
        <v>1049</v>
      </c>
      <c r="C4483" s="35">
        <v>14915</v>
      </c>
      <c r="D4483" s="36" t="s">
        <v>1025</v>
      </c>
      <c r="E4483" s="36">
        <v>149</v>
      </c>
      <c r="F4483" s="35">
        <v>4560</v>
      </c>
      <c r="G4483" s="36" t="s">
        <v>1025</v>
      </c>
      <c r="H4483" s="36">
        <v>31</v>
      </c>
      <c r="I4483" s="36" t="s">
        <v>1038</v>
      </c>
      <c r="J4483" s="35" t="s">
        <v>1038</v>
      </c>
    </row>
    <row r="4484" spans="1:10" x14ac:dyDescent="0.25">
      <c r="A4484" s="27">
        <v>3024073</v>
      </c>
      <c r="B4484" s="34" t="s">
        <v>3540</v>
      </c>
      <c r="C4484" s="35">
        <v>17552</v>
      </c>
      <c r="D4484" s="36" t="s">
        <v>1025</v>
      </c>
      <c r="E4484" s="36">
        <v>176</v>
      </c>
      <c r="F4484" s="35">
        <v>30047</v>
      </c>
      <c r="G4484" s="36" t="s">
        <v>1025</v>
      </c>
      <c r="H4484" s="36">
        <v>171</v>
      </c>
      <c r="I4484" s="36">
        <v>481</v>
      </c>
      <c r="J4484" s="35">
        <v>190</v>
      </c>
    </row>
    <row r="4485" spans="1:10" x14ac:dyDescent="0.25">
      <c r="A4485" s="27">
        <v>3024074</v>
      </c>
      <c r="B4485" s="34" t="s">
        <v>1064</v>
      </c>
      <c r="C4485" s="35">
        <v>1108</v>
      </c>
      <c r="D4485" s="36" t="s">
        <v>1025</v>
      </c>
      <c r="E4485" s="36">
        <v>11</v>
      </c>
      <c r="F4485" s="35">
        <v>18776</v>
      </c>
      <c r="G4485" s="36" t="s">
        <v>1025</v>
      </c>
      <c r="H4485" s="36">
        <v>1695</v>
      </c>
      <c r="I4485" s="36" t="s">
        <v>1038</v>
      </c>
      <c r="J4485" s="35" t="s">
        <v>1038</v>
      </c>
    </row>
    <row r="4486" spans="1:10" x14ac:dyDescent="0.25">
      <c r="A4486" s="27">
        <v>3024075</v>
      </c>
      <c r="B4486" s="34" t="s">
        <v>1039</v>
      </c>
      <c r="C4486" s="35">
        <v>16444</v>
      </c>
      <c r="D4486" s="36" t="s">
        <v>1025</v>
      </c>
      <c r="E4486" s="36">
        <v>165</v>
      </c>
      <c r="F4486" s="35">
        <v>11271</v>
      </c>
      <c r="G4486" s="36" t="s">
        <v>1025</v>
      </c>
      <c r="H4486" s="36">
        <v>69</v>
      </c>
      <c r="I4486" s="36" t="s">
        <v>1038</v>
      </c>
      <c r="J4486" s="35" t="s">
        <v>1038</v>
      </c>
    </row>
    <row r="4487" spans="1:10" x14ac:dyDescent="0.25">
      <c r="A4487" s="27">
        <v>3024083</v>
      </c>
      <c r="B4487" s="34" t="s">
        <v>3541</v>
      </c>
      <c r="C4487" s="35">
        <v>30172</v>
      </c>
      <c r="D4487" s="36" t="s">
        <v>1025</v>
      </c>
      <c r="E4487" s="36">
        <v>302</v>
      </c>
      <c r="F4487" s="35">
        <v>19089</v>
      </c>
      <c r="G4487" s="36" t="s">
        <v>1025</v>
      </c>
      <c r="H4487" s="36">
        <v>63</v>
      </c>
      <c r="I4487" s="36">
        <v>94</v>
      </c>
      <c r="J4487" s="35">
        <v>371</v>
      </c>
    </row>
    <row r="4488" spans="1:10" x14ac:dyDescent="0.25">
      <c r="A4488" s="27">
        <v>3024084</v>
      </c>
      <c r="B4488" s="34" t="s">
        <v>1037</v>
      </c>
      <c r="C4488" s="35">
        <v>581</v>
      </c>
      <c r="D4488" s="36" t="s">
        <v>1025</v>
      </c>
      <c r="E4488" s="36">
        <v>6</v>
      </c>
      <c r="F4488" s="35">
        <v>11199</v>
      </c>
      <c r="G4488" s="36" t="s">
        <v>1025</v>
      </c>
      <c r="H4488" s="36">
        <v>1928</v>
      </c>
      <c r="I4488" s="36" t="s">
        <v>1038</v>
      </c>
      <c r="J4488" s="35" t="s">
        <v>1038</v>
      </c>
    </row>
    <row r="4489" spans="1:10" x14ac:dyDescent="0.25">
      <c r="A4489" s="27">
        <v>3024085</v>
      </c>
      <c r="B4489" s="34" t="s">
        <v>1049</v>
      </c>
      <c r="C4489" s="35">
        <v>29591</v>
      </c>
      <c r="D4489" s="36" t="s">
        <v>1025</v>
      </c>
      <c r="E4489" s="36">
        <v>296</v>
      </c>
      <c r="F4489" s="35">
        <v>7890</v>
      </c>
      <c r="G4489" s="36" t="s">
        <v>1025</v>
      </c>
      <c r="H4489" s="36">
        <v>27</v>
      </c>
      <c r="I4489" s="36" t="s">
        <v>1038</v>
      </c>
      <c r="J4489" s="35" t="s">
        <v>1038</v>
      </c>
    </row>
    <row r="4490" spans="1:10" x14ac:dyDescent="0.25">
      <c r="A4490" s="27" t="s">
        <v>1025</v>
      </c>
      <c r="B4490" s="40" t="s">
        <v>1167</v>
      </c>
      <c r="C4490" s="41"/>
      <c r="D4490" s="41"/>
      <c r="E4490" s="41"/>
      <c r="F4490" s="41"/>
      <c r="G4490" s="41"/>
      <c r="H4490" s="41"/>
      <c r="I4490" s="41"/>
      <c r="J4490" s="41"/>
    </row>
    <row r="4491" spans="1:10" x14ac:dyDescent="0.25">
      <c r="A4491" s="27" t="s">
        <v>1025</v>
      </c>
      <c r="B4491" s="37" t="s">
        <v>2576</v>
      </c>
      <c r="C4491" s="38"/>
      <c r="D4491" s="38"/>
      <c r="E4491" s="38"/>
      <c r="F4491" s="38"/>
      <c r="G4491" s="38"/>
      <c r="H4491" s="38"/>
      <c r="I4491" s="38"/>
      <c r="J4491" s="38"/>
    </row>
    <row r="4492" spans="1:10" x14ac:dyDescent="0.25">
      <c r="A4492" s="27">
        <v>3025012</v>
      </c>
      <c r="B4492" s="34" t="s">
        <v>3542</v>
      </c>
      <c r="C4492" s="35">
        <v>7936</v>
      </c>
      <c r="D4492" s="36" t="s">
        <v>1025</v>
      </c>
      <c r="E4492" s="36">
        <v>79</v>
      </c>
      <c r="F4492" s="35">
        <v>3020</v>
      </c>
      <c r="G4492" s="36" t="s">
        <v>1025</v>
      </c>
      <c r="H4492" s="36">
        <v>38</v>
      </c>
      <c r="I4492" s="36">
        <v>1710</v>
      </c>
      <c r="J4492" s="35">
        <v>2184</v>
      </c>
    </row>
    <row r="4493" spans="1:10" x14ac:dyDescent="0.25">
      <c r="A4493" s="27">
        <v>3025022</v>
      </c>
      <c r="B4493" s="34" t="s">
        <v>3543</v>
      </c>
      <c r="C4493" s="35">
        <v>11072</v>
      </c>
      <c r="D4493" s="36" t="s">
        <v>1025</v>
      </c>
      <c r="E4493" s="36">
        <v>111</v>
      </c>
      <c r="F4493" s="35">
        <v>7054</v>
      </c>
      <c r="G4493" s="36" t="s">
        <v>1025</v>
      </c>
      <c r="H4493" s="36">
        <v>64</v>
      </c>
      <c r="I4493" s="36">
        <v>1207</v>
      </c>
      <c r="J4493" s="35">
        <v>1286</v>
      </c>
    </row>
    <row r="4494" spans="1:10" x14ac:dyDescent="0.25">
      <c r="A4494" s="27">
        <v>3025032</v>
      </c>
      <c r="B4494" s="34" t="s">
        <v>3544</v>
      </c>
      <c r="C4494" s="35">
        <v>12007</v>
      </c>
      <c r="D4494" s="36" t="s">
        <v>1025</v>
      </c>
      <c r="E4494" s="36">
        <v>120</v>
      </c>
      <c r="F4494" s="35">
        <v>9084</v>
      </c>
      <c r="G4494" s="36" t="s">
        <v>1025</v>
      </c>
      <c r="H4494" s="36">
        <v>76</v>
      </c>
      <c r="I4494" s="36">
        <v>1053</v>
      </c>
      <c r="J4494" s="35">
        <v>972</v>
      </c>
    </row>
    <row r="4495" spans="1:10" x14ac:dyDescent="0.25">
      <c r="A4495" s="27">
        <v>3025052</v>
      </c>
      <c r="B4495" s="34" t="s">
        <v>3545</v>
      </c>
      <c r="C4495" s="35">
        <v>10655</v>
      </c>
      <c r="D4495" s="36" t="s">
        <v>1025</v>
      </c>
      <c r="E4495" s="36">
        <v>107</v>
      </c>
      <c r="F4495" s="35">
        <v>6933</v>
      </c>
      <c r="G4495" s="36" t="s">
        <v>1025</v>
      </c>
      <c r="H4495" s="36">
        <v>65</v>
      </c>
      <c r="I4495" s="36">
        <v>1279</v>
      </c>
      <c r="J4495" s="35">
        <v>1311</v>
      </c>
    </row>
    <row r="4496" spans="1:10" x14ac:dyDescent="0.25">
      <c r="A4496" s="27" t="s">
        <v>1025</v>
      </c>
      <c r="B4496" s="37" t="s">
        <v>1071</v>
      </c>
      <c r="C4496" s="38"/>
      <c r="D4496" s="38"/>
      <c r="E4496" s="38"/>
      <c r="F4496" s="38"/>
      <c r="G4496" s="38"/>
      <c r="H4496" s="38"/>
      <c r="I4496" s="38"/>
      <c r="J4496" s="38"/>
    </row>
    <row r="4497" spans="1:10" x14ac:dyDescent="0.25">
      <c r="A4497" s="27">
        <v>3025043</v>
      </c>
      <c r="B4497" s="34" t="s">
        <v>3546</v>
      </c>
      <c r="C4497" s="35">
        <v>20716</v>
      </c>
      <c r="D4497" s="36" t="s">
        <v>1025</v>
      </c>
      <c r="E4497" s="36">
        <v>207</v>
      </c>
      <c r="F4497" s="35">
        <v>32365</v>
      </c>
      <c r="G4497" s="36" t="s">
        <v>1025</v>
      </c>
      <c r="H4497" s="36">
        <v>156</v>
      </c>
      <c r="I4497" s="36">
        <v>307</v>
      </c>
      <c r="J4497" s="35">
        <v>168</v>
      </c>
    </row>
    <row r="4498" spans="1:10" x14ac:dyDescent="0.25">
      <c r="A4498" s="27">
        <v>3025044</v>
      </c>
      <c r="B4498" s="34" t="s">
        <v>1037</v>
      </c>
      <c r="C4498" s="35">
        <v>2192</v>
      </c>
      <c r="D4498" s="36" t="s">
        <v>1025</v>
      </c>
      <c r="E4498" s="36">
        <v>22</v>
      </c>
      <c r="F4498" s="35">
        <v>23312</v>
      </c>
      <c r="G4498" s="36" t="s">
        <v>1025</v>
      </c>
      <c r="H4498" s="36">
        <v>1064</v>
      </c>
      <c r="I4498" s="36" t="s">
        <v>1038</v>
      </c>
      <c r="J4498" s="35" t="s">
        <v>1038</v>
      </c>
    </row>
    <row r="4499" spans="1:10" x14ac:dyDescent="0.25">
      <c r="A4499" s="27">
        <v>3025045</v>
      </c>
      <c r="B4499" s="34" t="s">
        <v>1039</v>
      </c>
      <c r="C4499" s="35">
        <v>18524</v>
      </c>
      <c r="D4499" s="36" t="s">
        <v>1025</v>
      </c>
      <c r="E4499" s="36">
        <v>185</v>
      </c>
      <c r="F4499" s="35">
        <v>9053</v>
      </c>
      <c r="G4499" s="36" t="s">
        <v>1025</v>
      </c>
      <c r="H4499" s="36">
        <v>49</v>
      </c>
      <c r="I4499" s="36" t="s">
        <v>1038</v>
      </c>
      <c r="J4499" s="35" t="s">
        <v>1038</v>
      </c>
    </row>
    <row r="4500" spans="1:10" x14ac:dyDescent="0.25">
      <c r="A4500" s="27" t="s">
        <v>1025</v>
      </c>
      <c r="B4500" s="40" t="s">
        <v>3547</v>
      </c>
      <c r="C4500" s="41"/>
      <c r="D4500" s="41"/>
      <c r="E4500" s="41"/>
      <c r="F4500" s="41"/>
      <c r="G4500" s="41"/>
      <c r="H4500" s="41"/>
      <c r="I4500" s="41"/>
      <c r="J4500" s="41"/>
    </row>
    <row r="4501" spans="1:10" x14ac:dyDescent="0.25">
      <c r="A4501" s="27" t="s">
        <v>1025</v>
      </c>
      <c r="B4501" s="37" t="s">
        <v>1925</v>
      </c>
      <c r="C4501" s="38"/>
      <c r="D4501" s="38"/>
      <c r="E4501" s="38"/>
      <c r="F4501" s="38"/>
      <c r="G4501" s="38"/>
      <c r="H4501" s="38"/>
      <c r="I4501" s="38"/>
      <c r="J4501" s="38"/>
    </row>
    <row r="4502" spans="1:10" x14ac:dyDescent="0.25">
      <c r="A4502" s="27">
        <v>3026012</v>
      </c>
      <c r="B4502" s="34" t="s">
        <v>1256</v>
      </c>
      <c r="C4502" s="35">
        <v>9583</v>
      </c>
      <c r="D4502" s="36" t="s">
        <v>1025</v>
      </c>
      <c r="E4502" s="36">
        <v>96</v>
      </c>
      <c r="F4502" s="35">
        <v>4862</v>
      </c>
      <c r="G4502" s="36" t="s">
        <v>1025</v>
      </c>
      <c r="H4502" s="36">
        <v>51</v>
      </c>
      <c r="I4502" s="36">
        <v>1452</v>
      </c>
      <c r="J4502" s="35">
        <v>1760</v>
      </c>
    </row>
    <row r="4503" spans="1:10" x14ac:dyDescent="0.25">
      <c r="A4503" s="27" t="s">
        <v>1025</v>
      </c>
      <c r="B4503" s="37" t="s">
        <v>1046</v>
      </c>
      <c r="C4503" s="38"/>
      <c r="D4503" s="38"/>
      <c r="E4503" s="38"/>
      <c r="F4503" s="38"/>
      <c r="G4503" s="38"/>
      <c r="H4503" s="38"/>
      <c r="I4503" s="38"/>
      <c r="J4503" s="38"/>
    </row>
    <row r="4504" spans="1:10" x14ac:dyDescent="0.25">
      <c r="A4504" s="27">
        <v>3026023</v>
      </c>
      <c r="B4504" s="34" t="s">
        <v>3548</v>
      </c>
      <c r="C4504" s="35">
        <v>12448</v>
      </c>
      <c r="D4504" s="36" t="s">
        <v>1025</v>
      </c>
      <c r="E4504" s="36">
        <v>124</v>
      </c>
      <c r="F4504" s="35">
        <v>5877</v>
      </c>
      <c r="G4504" s="36" t="s">
        <v>1025</v>
      </c>
      <c r="H4504" s="36">
        <v>47</v>
      </c>
      <c r="I4504" s="36">
        <v>988</v>
      </c>
      <c r="J4504" s="35">
        <v>1526</v>
      </c>
    </row>
    <row r="4505" spans="1:10" x14ac:dyDescent="0.25">
      <c r="A4505" s="27">
        <v>3026024</v>
      </c>
      <c r="B4505" s="34" t="s">
        <v>1037</v>
      </c>
      <c r="C4505" s="35">
        <v>620</v>
      </c>
      <c r="D4505" s="36" t="s">
        <v>1025</v>
      </c>
      <c r="E4505" s="36">
        <v>6</v>
      </c>
      <c r="F4505" s="35">
        <v>1560</v>
      </c>
      <c r="G4505" s="36" t="s">
        <v>1025</v>
      </c>
      <c r="H4505" s="36">
        <v>252</v>
      </c>
      <c r="I4505" s="36" t="s">
        <v>1038</v>
      </c>
      <c r="J4505" s="35" t="s">
        <v>1038</v>
      </c>
    </row>
    <row r="4506" spans="1:10" x14ac:dyDescent="0.25">
      <c r="A4506" s="27">
        <v>3026025</v>
      </c>
      <c r="B4506" s="34" t="s">
        <v>1049</v>
      </c>
      <c r="C4506" s="35">
        <v>11828</v>
      </c>
      <c r="D4506" s="36" t="s">
        <v>1025</v>
      </c>
      <c r="E4506" s="36">
        <v>118</v>
      </c>
      <c r="F4506" s="35">
        <v>4317</v>
      </c>
      <c r="G4506" s="36" t="s">
        <v>1025</v>
      </c>
      <c r="H4506" s="36">
        <v>36</v>
      </c>
      <c r="I4506" s="36" t="s">
        <v>1038</v>
      </c>
      <c r="J4506" s="35" t="s">
        <v>1038</v>
      </c>
    </row>
    <row r="4507" spans="1:10" x14ac:dyDescent="0.25">
      <c r="A4507" s="27">
        <v>3026033</v>
      </c>
      <c r="B4507" s="34" t="s">
        <v>3549</v>
      </c>
      <c r="C4507" s="35">
        <v>14792</v>
      </c>
      <c r="D4507" s="36" t="s">
        <v>1025</v>
      </c>
      <c r="E4507" s="36">
        <v>148</v>
      </c>
      <c r="F4507" s="35">
        <v>8536</v>
      </c>
      <c r="G4507" s="36" t="s">
        <v>1025</v>
      </c>
      <c r="H4507" s="36">
        <v>58</v>
      </c>
      <c r="I4507" s="36">
        <v>695</v>
      </c>
      <c r="J4507" s="35">
        <v>1043</v>
      </c>
    </row>
    <row r="4508" spans="1:10" x14ac:dyDescent="0.25">
      <c r="A4508" s="27">
        <v>3026034</v>
      </c>
      <c r="B4508" s="34" t="s">
        <v>1116</v>
      </c>
      <c r="C4508" s="35">
        <v>196</v>
      </c>
      <c r="D4508" s="36" t="s">
        <v>1025</v>
      </c>
      <c r="E4508" s="36">
        <v>2</v>
      </c>
      <c r="F4508" s="35">
        <v>2726</v>
      </c>
      <c r="G4508" s="36" t="s">
        <v>1025</v>
      </c>
      <c r="H4508" s="36">
        <v>1391</v>
      </c>
      <c r="I4508" s="36" t="s">
        <v>1038</v>
      </c>
      <c r="J4508" s="35" t="s">
        <v>1038</v>
      </c>
    </row>
    <row r="4509" spans="1:10" x14ac:dyDescent="0.25">
      <c r="A4509" s="27">
        <v>3026035</v>
      </c>
      <c r="B4509" s="34" t="s">
        <v>1049</v>
      </c>
      <c r="C4509" s="35">
        <v>14596</v>
      </c>
      <c r="D4509" s="36" t="s">
        <v>1025</v>
      </c>
      <c r="E4509" s="36">
        <v>146</v>
      </c>
      <c r="F4509" s="35">
        <v>5810</v>
      </c>
      <c r="G4509" s="36" t="s">
        <v>1025</v>
      </c>
      <c r="H4509" s="36">
        <v>40</v>
      </c>
      <c r="I4509" s="36" t="s">
        <v>1038</v>
      </c>
      <c r="J4509" s="35" t="s">
        <v>1038</v>
      </c>
    </row>
    <row r="4510" spans="1:10" x14ac:dyDescent="0.25">
      <c r="A4510" s="27">
        <v>3026043</v>
      </c>
      <c r="B4510" s="34" t="s">
        <v>3550</v>
      </c>
      <c r="C4510" s="35">
        <v>20587</v>
      </c>
      <c r="D4510" s="36" t="s">
        <v>1025</v>
      </c>
      <c r="E4510" s="36">
        <v>206</v>
      </c>
      <c r="F4510" s="35">
        <v>42050</v>
      </c>
      <c r="G4510" s="36" t="s">
        <v>1025</v>
      </c>
      <c r="H4510" s="36">
        <v>204</v>
      </c>
      <c r="I4510" s="36">
        <v>313</v>
      </c>
      <c r="J4510" s="35">
        <v>120</v>
      </c>
    </row>
    <row r="4511" spans="1:10" x14ac:dyDescent="0.25">
      <c r="A4511" s="27">
        <v>3026044</v>
      </c>
      <c r="B4511" s="34" t="s">
        <v>1064</v>
      </c>
      <c r="C4511" s="35">
        <v>1237</v>
      </c>
      <c r="D4511" s="36" t="s">
        <v>1025</v>
      </c>
      <c r="E4511" s="36">
        <v>12</v>
      </c>
      <c r="F4511" s="35">
        <v>29714</v>
      </c>
      <c r="G4511" s="36" t="s">
        <v>1025</v>
      </c>
      <c r="H4511" s="36">
        <v>2402</v>
      </c>
      <c r="I4511" s="36" t="s">
        <v>1038</v>
      </c>
      <c r="J4511" s="35" t="s">
        <v>1038</v>
      </c>
    </row>
    <row r="4512" spans="1:10" x14ac:dyDescent="0.25">
      <c r="A4512" s="27">
        <v>3026045</v>
      </c>
      <c r="B4512" s="34" t="s">
        <v>1039</v>
      </c>
      <c r="C4512" s="35">
        <v>19350</v>
      </c>
      <c r="D4512" s="36" t="s">
        <v>1025</v>
      </c>
      <c r="E4512" s="36">
        <v>194</v>
      </c>
      <c r="F4512" s="35">
        <v>12336</v>
      </c>
      <c r="G4512" s="36" t="s">
        <v>1025</v>
      </c>
      <c r="H4512" s="36">
        <v>64</v>
      </c>
      <c r="I4512" s="36" t="s">
        <v>1038</v>
      </c>
      <c r="J4512" s="35" t="s">
        <v>1038</v>
      </c>
    </row>
    <row r="4513" spans="1:10" x14ac:dyDescent="0.25">
      <c r="A4513" s="27" t="s">
        <v>1025</v>
      </c>
      <c r="B4513" s="40" t="s">
        <v>3551</v>
      </c>
      <c r="C4513" s="41"/>
      <c r="D4513" s="41"/>
      <c r="E4513" s="41"/>
      <c r="F4513" s="41"/>
      <c r="G4513" s="41"/>
      <c r="H4513" s="41"/>
      <c r="I4513" s="41"/>
      <c r="J4513" s="41"/>
    </row>
    <row r="4514" spans="1:10" x14ac:dyDescent="0.25">
      <c r="A4514" s="27" t="s">
        <v>1025</v>
      </c>
      <c r="B4514" s="37" t="s">
        <v>1028</v>
      </c>
      <c r="C4514" s="38"/>
      <c r="D4514" s="38"/>
      <c r="E4514" s="38"/>
      <c r="F4514" s="38"/>
      <c r="G4514" s="38"/>
      <c r="H4514" s="38"/>
      <c r="I4514" s="38"/>
      <c r="J4514" s="38"/>
    </row>
    <row r="4515" spans="1:10" x14ac:dyDescent="0.25">
      <c r="A4515" s="27">
        <v>3027011</v>
      </c>
      <c r="B4515" s="34" t="s">
        <v>3552</v>
      </c>
      <c r="C4515" s="35">
        <v>1617</v>
      </c>
      <c r="D4515" s="36" t="s">
        <v>1025</v>
      </c>
      <c r="E4515" s="36">
        <v>16</v>
      </c>
      <c r="F4515" s="35">
        <v>27109</v>
      </c>
      <c r="G4515" s="36" t="s">
        <v>1025</v>
      </c>
      <c r="H4515" s="36">
        <v>1676</v>
      </c>
      <c r="I4515" s="36">
        <v>2269</v>
      </c>
      <c r="J4515" s="35">
        <v>215</v>
      </c>
    </row>
    <row r="4516" spans="1:10" x14ac:dyDescent="0.25">
      <c r="A4516" s="27" t="s">
        <v>1025</v>
      </c>
      <c r="B4516" s="37" t="s">
        <v>1030</v>
      </c>
      <c r="C4516" s="38"/>
      <c r="D4516" s="38"/>
      <c r="E4516" s="38"/>
      <c r="F4516" s="38"/>
      <c r="G4516" s="38"/>
      <c r="H4516" s="38"/>
      <c r="I4516" s="38"/>
      <c r="J4516" s="38"/>
    </row>
    <row r="4517" spans="1:10" x14ac:dyDescent="0.25">
      <c r="A4517" s="27">
        <v>3027022</v>
      </c>
      <c r="B4517" s="34" t="s">
        <v>3553</v>
      </c>
      <c r="C4517" s="35">
        <v>11263</v>
      </c>
      <c r="D4517" s="36" t="s">
        <v>1025</v>
      </c>
      <c r="E4517" s="36">
        <v>112</v>
      </c>
      <c r="F4517" s="35">
        <v>5950</v>
      </c>
      <c r="G4517" s="36" t="s">
        <v>1025</v>
      </c>
      <c r="H4517" s="36">
        <v>53</v>
      </c>
      <c r="I4517" s="36">
        <v>1165</v>
      </c>
      <c r="J4517" s="35">
        <v>1509</v>
      </c>
    </row>
    <row r="4518" spans="1:10" x14ac:dyDescent="0.25">
      <c r="A4518" s="27">
        <v>3027042</v>
      </c>
      <c r="B4518" s="34" t="s">
        <v>3554</v>
      </c>
      <c r="C4518" s="35">
        <v>10105</v>
      </c>
      <c r="D4518" s="36" t="s">
        <v>1025</v>
      </c>
      <c r="E4518" s="36">
        <v>101</v>
      </c>
      <c r="F4518" s="35">
        <v>5206</v>
      </c>
      <c r="G4518" s="36" t="s">
        <v>1025</v>
      </c>
      <c r="H4518" s="36">
        <v>52</v>
      </c>
      <c r="I4518" s="36">
        <v>1369</v>
      </c>
      <c r="J4518" s="35">
        <v>1674</v>
      </c>
    </row>
    <row r="4519" spans="1:10" x14ac:dyDescent="0.25">
      <c r="A4519" s="27">
        <v>3027052</v>
      </c>
      <c r="B4519" s="34" t="s">
        <v>3555</v>
      </c>
      <c r="C4519" s="35">
        <v>10723</v>
      </c>
      <c r="D4519" s="36" t="s">
        <v>1025</v>
      </c>
      <c r="E4519" s="36">
        <v>107</v>
      </c>
      <c r="F4519" s="35">
        <v>6535</v>
      </c>
      <c r="G4519" s="36" t="s">
        <v>1025</v>
      </c>
      <c r="H4519" s="36">
        <v>61</v>
      </c>
      <c r="I4519" s="36">
        <v>1270</v>
      </c>
      <c r="J4519" s="35">
        <v>1381</v>
      </c>
    </row>
    <row r="4520" spans="1:10" x14ac:dyDescent="0.25">
      <c r="A4520" s="27">
        <v>3027062</v>
      </c>
      <c r="B4520" s="34" t="s">
        <v>3556</v>
      </c>
      <c r="C4520" s="35">
        <v>11092</v>
      </c>
      <c r="D4520" s="36" t="s">
        <v>1025</v>
      </c>
      <c r="E4520" s="36">
        <v>111</v>
      </c>
      <c r="F4520" s="35">
        <v>4529</v>
      </c>
      <c r="G4520" s="36" t="s">
        <v>1025</v>
      </c>
      <c r="H4520" s="36">
        <v>41</v>
      </c>
      <c r="I4520" s="36">
        <v>1201</v>
      </c>
      <c r="J4520" s="35">
        <v>1842</v>
      </c>
    </row>
    <row r="4521" spans="1:10" x14ac:dyDescent="0.25">
      <c r="A4521" s="27">
        <v>3027082</v>
      </c>
      <c r="B4521" s="34" t="s">
        <v>3552</v>
      </c>
      <c r="C4521" s="35">
        <v>10925</v>
      </c>
      <c r="D4521" s="36" t="s">
        <v>1025</v>
      </c>
      <c r="E4521" s="36">
        <v>109</v>
      </c>
      <c r="F4521" s="35">
        <v>9874</v>
      </c>
      <c r="G4521" s="36" t="s">
        <v>1025</v>
      </c>
      <c r="H4521" s="36">
        <v>90</v>
      </c>
      <c r="I4521" s="36">
        <v>1236</v>
      </c>
      <c r="J4521" s="35">
        <v>885</v>
      </c>
    </row>
    <row r="4522" spans="1:10" x14ac:dyDescent="0.25">
      <c r="A4522" s="27">
        <v>3027092</v>
      </c>
      <c r="B4522" s="34" t="s">
        <v>3557</v>
      </c>
      <c r="C4522" s="35">
        <v>9072</v>
      </c>
      <c r="D4522" s="36" t="s">
        <v>1025</v>
      </c>
      <c r="E4522" s="36">
        <v>91</v>
      </c>
      <c r="F4522" s="35">
        <v>8112</v>
      </c>
      <c r="G4522" s="36" t="s">
        <v>1025</v>
      </c>
      <c r="H4522" s="36">
        <v>89</v>
      </c>
      <c r="I4522" s="36">
        <v>1524</v>
      </c>
      <c r="J4522" s="35">
        <v>1108</v>
      </c>
    </row>
    <row r="4523" spans="1:10" x14ac:dyDescent="0.25">
      <c r="A4523" s="27" t="s">
        <v>1025</v>
      </c>
      <c r="B4523" s="37" t="s">
        <v>1046</v>
      </c>
      <c r="C4523" s="38"/>
      <c r="D4523" s="38"/>
      <c r="E4523" s="38"/>
      <c r="F4523" s="38"/>
      <c r="G4523" s="38"/>
      <c r="H4523" s="38"/>
      <c r="I4523" s="38"/>
      <c r="J4523" s="38"/>
    </row>
    <row r="4524" spans="1:10" x14ac:dyDescent="0.25">
      <c r="A4524" s="27">
        <v>3027033</v>
      </c>
      <c r="B4524" s="34" t="s">
        <v>1968</v>
      </c>
      <c r="C4524" s="35">
        <v>13180</v>
      </c>
      <c r="D4524" s="36" t="s">
        <v>1025</v>
      </c>
      <c r="E4524" s="36">
        <v>132</v>
      </c>
      <c r="F4524" s="35">
        <v>6192</v>
      </c>
      <c r="G4524" s="36" t="s">
        <v>1025</v>
      </c>
      <c r="H4524" s="36">
        <v>47</v>
      </c>
      <c r="I4524" s="36">
        <v>886</v>
      </c>
      <c r="J4524" s="35">
        <v>1448</v>
      </c>
    </row>
    <row r="4525" spans="1:10" x14ac:dyDescent="0.25">
      <c r="A4525" s="27">
        <v>3027034</v>
      </c>
      <c r="B4525" s="34" t="s">
        <v>1116</v>
      </c>
      <c r="C4525" s="35">
        <v>184</v>
      </c>
      <c r="D4525" s="36" t="s">
        <v>1025</v>
      </c>
      <c r="E4525" s="36">
        <v>2</v>
      </c>
      <c r="F4525" s="35">
        <v>1387</v>
      </c>
      <c r="G4525" s="36" t="s">
        <v>1025</v>
      </c>
      <c r="H4525" s="36">
        <v>754</v>
      </c>
      <c r="I4525" s="36" t="s">
        <v>1038</v>
      </c>
      <c r="J4525" s="35" t="s">
        <v>1038</v>
      </c>
    </row>
    <row r="4526" spans="1:10" x14ac:dyDescent="0.25">
      <c r="A4526" s="27">
        <v>3027035</v>
      </c>
      <c r="B4526" s="34" t="s">
        <v>1049</v>
      </c>
      <c r="C4526" s="35">
        <v>12996</v>
      </c>
      <c r="D4526" s="36" t="s">
        <v>1025</v>
      </c>
      <c r="E4526" s="36">
        <v>130</v>
      </c>
      <c r="F4526" s="35">
        <v>4805</v>
      </c>
      <c r="G4526" s="36" t="s">
        <v>1025</v>
      </c>
      <c r="H4526" s="36">
        <v>37</v>
      </c>
      <c r="I4526" s="36" t="s">
        <v>1038</v>
      </c>
      <c r="J4526" s="35" t="s">
        <v>1038</v>
      </c>
    </row>
    <row r="4527" spans="1:10" x14ac:dyDescent="0.25">
      <c r="A4527" s="27">
        <v>3027073</v>
      </c>
      <c r="B4527" s="34" t="s">
        <v>3558</v>
      </c>
      <c r="C4527" s="35">
        <v>14966</v>
      </c>
      <c r="D4527" s="36" t="s">
        <v>1025</v>
      </c>
      <c r="E4527" s="36">
        <v>150</v>
      </c>
      <c r="F4527" s="35">
        <v>10594</v>
      </c>
      <c r="G4527" s="36" t="s">
        <v>1025</v>
      </c>
      <c r="H4527" s="36">
        <v>71</v>
      </c>
      <c r="I4527" s="36">
        <v>680</v>
      </c>
      <c r="J4527" s="35">
        <v>818</v>
      </c>
    </row>
    <row r="4528" spans="1:10" x14ac:dyDescent="0.25">
      <c r="A4528" s="27">
        <v>3027074</v>
      </c>
      <c r="B4528" s="34" t="s">
        <v>1064</v>
      </c>
      <c r="C4528" s="35">
        <v>700</v>
      </c>
      <c r="D4528" s="36" t="s">
        <v>1025</v>
      </c>
      <c r="E4528" s="36">
        <v>7</v>
      </c>
      <c r="F4528" s="35">
        <v>3270</v>
      </c>
      <c r="G4528" s="36" t="s">
        <v>1025</v>
      </c>
      <c r="H4528" s="36">
        <v>467</v>
      </c>
      <c r="I4528" s="36" t="s">
        <v>1038</v>
      </c>
      <c r="J4528" s="35" t="s">
        <v>1038</v>
      </c>
    </row>
    <row r="4529" spans="1:10" x14ac:dyDescent="0.25">
      <c r="A4529" s="27">
        <v>3027075</v>
      </c>
      <c r="B4529" s="34" t="s">
        <v>1049</v>
      </c>
      <c r="C4529" s="35">
        <v>14266</v>
      </c>
      <c r="D4529" s="36" t="s">
        <v>1025</v>
      </c>
      <c r="E4529" s="36">
        <v>143</v>
      </c>
      <c r="F4529" s="35">
        <v>7324</v>
      </c>
      <c r="G4529" s="36" t="s">
        <v>1025</v>
      </c>
      <c r="H4529" s="36">
        <v>51</v>
      </c>
      <c r="I4529" s="36" t="s">
        <v>1038</v>
      </c>
      <c r="J4529" s="35" t="s">
        <v>1038</v>
      </c>
    </row>
    <row r="4530" spans="1:10" x14ac:dyDescent="0.25">
      <c r="A4530" s="27" t="s">
        <v>1025</v>
      </c>
      <c r="B4530" s="40" t="s">
        <v>3559</v>
      </c>
      <c r="C4530" s="41"/>
      <c r="D4530" s="41"/>
      <c r="E4530" s="41"/>
      <c r="F4530" s="41"/>
      <c r="G4530" s="41"/>
      <c r="H4530" s="41"/>
      <c r="I4530" s="41"/>
      <c r="J4530" s="41"/>
    </row>
    <row r="4531" spans="1:10" x14ac:dyDescent="0.25">
      <c r="A4531" s="27" t="s">
        <v>1025</v>
      </c>
      <c r="B4531" s="37" t="s">
        <v>1028</v>
      </c>
      <c r="C4531" s="38"/>
      <c r="D4531" s="38"/>
      <c r="E4531" s="38"/>
      <c r="F4531" s="38"/>
      <c r="G4531" s="38"/>
      <c r="H4531" s="38"/>
      <c r="I4531" s="38"/>
      <c r="J4531" s="38"/>
    </row>
    <row r="4532" spans="1:10" x14ac:dyDescent="0.25">
      <c r="A4532" s="27">
        <v>3028011</v>
      </c>
      <c r="B4532" s="34" t="s">
        <v>3560</v>
      </c>
      <c r="C4532" s="35">
        <v>1783</v>
      </c>
      <c r="D4532" s="36" t="s">
        <v>1025</v>
      </c>
      <c r="E4532" s="36">
        <v>18</v>
      </c>
      <c r="F4532" s="35">
        <v>25648</v>
      </c>
      <c r="G4532" s="36" t="s">
        <v>1025</v>
      </c>
      <c r="H4532" s="36">
        <v>1438</v>
      </c>
      <c r="I4532" s="36">
        <v>2255</v>
      </c>
      <c r="J4532" s="35">
        <v>239</v>
      </c>
    </row>
    <row r="4533" spans="1:10" x14ac:dyDescent="0.25">
      <c r="A4533" s="27" t="s">
        <v>1025</v>
      </c>
      <c r="B4533" s="37" t="s">
        <v>1053</v>
      </c>
      <c r="C4533" s="38"/>
      <c r="D4533" s="38"/>
      <c r="E4533" s="38"/>
      <c r="F4533" s="38"/>
      <c r="G4533" s="38"/>
      <c r="H4533" s="38"/>
      <c r="I4533" s="38"/>
      <c r="J4533" s="38"/>
    </row>
    <row r="4534" spans="1:10" x14ac:dyDescent="0.25">
      <c r="A4534" s="27">
        <v>3028022</v>
      </c>
      <c r="B4534" s="34" t="s">
        <v>3561</v>
      </c>
      <c r="C4534" s="35">
        <v>10454</v>
      </c>
      <c r="D4534" s="36" t="s">
        <v>1025</v>
      </c>
      <c r="E4534" s="36">
        <v>105</v>
      </c>
      <c r="F4534" s="35">
        <v>5402</v>
      </c>
      <c r="G4534" s="36" t="s">
        <v>1025</v>
      </c>
      <c r="H4534" s="36">
        <v>52</v>
      </c>
      <c r="I4534" s="36">
        <v>1308</v>
      </c>
      <c r="J4534" s="35">
        <v>1625</v>
      </c>
    </row>
    <row r="4535" spans="1:10" x14ac:dyDescent="0.25">
      <c r="A4535" s="27">
        <v>3028042</v>
      </c>
      <c r="B4535" s="34" t="s">
        <v>3562</v>
      </c>
      <c r="C4535" s="35">
        <v>13506</v>
      </c>
      <c r="D4535" s="36" t="s">
        <v>1025</v>
      </c>
      <c r="E4535" s="36">
        <v>135</v>
      </c>
      <c r="F4535" s="35">
        <v>5999</v>
      </c>
      <c r="G4535" s="36" t="s">
        <v>1025</v>
      </c>
      <c r="H4535" s="36">
        <v>44</v>
      </c>
      <c r="I4535" s="36">
        <v>836</v>
      </c>
      <c r="J4535" s="35">
        <v>1496</v>
      </c>
    </row>
    <row r="4536" spans="1:10" x14ac:dyDescent="0.25">
      <c r="A4536" s="27">
        <v>3028062</v>
      </c>
      <c r="B4536" s="34" t="s">
        <v>3563</v>
      </c>
      <c r="C4536" s="35">
        <v>4406</v>
      </c>
      <c r="D4536" s="36" t="s">
        <v>1025</v>
      </c>
      <c r="E4536" s="36">
        <v>44</v>
      </c>
      <c r="F4536" s="35">
        <v>3008</v>
      </c>
      <c r="G4536" s="36" t="s">
        <v>1025</v>
      </c>
      <c r="H4536" s="36">
        <v>68</v>
      </c>
      <c r="I4536" s="36">
        <v>2065</v>
      </c>
      <c r="J4536" s="35">
        <v>2187</v>
      </c>
    </row>
    <row r="4537" spans="1:10" x14ac:dyDescent="0.25">
      <c r="A4537" s="27">
        <v>3028072</v>
      </c>
      <c r="B4537" s="34" t="s">
        <v>3560</v>
      </c>
      <c r="C4537" s="35">
        <v>34785</v>
      </c>
      <c r="D4537" s="36" t="s">
        <v>1025</v>
      </c>
      <c r="E4537" s="36">
        <v>348</v>
      </c>
      <c r="F4537" s="35">
        <v>12221</v>
      </c>
      <c r="G4537" s="36" t="s">
        <v>1025</v>
      </c>
      <c r="H4537" s="36">
        <v>35</v>
      </c>
      <c r="I4537" s="36">
        <v>52</v>
      </c>
      <c r="J4537" s="35">
        <v>679</v>
      </c>
    </row>
    <row r="4538" spans="1:10" x14ac:dyDescent="0.25">
      <c r="A4538" s="27" t="s">
        <v>1025</v>
      </c>
      <c r="B4538" s="37" t="s">
        <v>1046</v>
      </c>
      <c r="C4538" s="38"/>
      <c r="D4538" s="38"/>
      <c r="E4538" s="38"/>
      <c r="F4538" s="38"/>
      <c r="G4538" s="38"/>
      <c r="H4538" s="38"/>
      <c r="I4538" s="38"/>
      <c r="J4538" s="38"/>
    </row>
    <row r="4539" spans="1:10" x14ac:dyDescent="0.25">
      <c r="A4539" s="27">
        <v>3028033</v>
      </c>
      <c r="B4539" s="34" t="s">
        <v>3564</v>
      </c>
      <c r="C4539" s="35">
        <v>19182</v>
      </c>
      <c r="D4539" s="36" t="s">
        <v>1025</v>
      </c>
      <c r="E4539" s="36">
        <v>192</v>
      </c>
      <c r="F4539" s="35">
        <v>8337</v>
      </c>
      <c r="G4539" s="36" t="s">
        <v>1025</v>
      </c>
      <c r="H4539" s="36">
        <v>43</v>
      </c>
      <c r="I4539" s="36">
        <v>384</v>
      </c>
      <c r="J4539" s="35">
        <v>1073</v>
      </c>
    </row>
    <row r="4540" spans="1:10" x14ac:dyDescent="0.25">
      <c r="A4540" s="27">
        <v>3028034</v>
      </c>
      <c r="B4540" s="34" t="s">
        <v>1064</v>
      </c>
      <c r="C4540" s="35">
        <v>1264</v>
      </c>
      <c r="D4540" s="36" t="s">
        <v>1025</v>
      </c>
      <c r="E4540" s="36">
        <v>13</v>
      </c>
      <c r="F4540" s="35">
        <v>3336</v>
      </c>
      <c r="G4540" s="36" t="s">
        <v>1025</v>
      </c>
      <c r="H4540" s="36">
        <v>264</v>
      </c>
      <c r="I4540" s="36" t="s">
        <v>1038</v>
      </c>
      <c r="J4540" s="35" t="s">
        <v>1038</v>
      </c>
    </row>
    <row r="4541" spans="1:10" x14ac:dyDescent="0.25">
      <c r="A4541" s="27">
        <v>3028035</v>
      </c>
      <c r="B4541" s="34" t="s">
        <v>1039</v>
      </c>
      <c r="C4541" s="35">
        <v>17918</v>
      </c>
      <c r="D4541" s="36" t="s">
        <v>1025</v>
      </c>
      <c r="E4541" s="36">
        <v>179</v>
      </c>
      <c r="F4541" s="35">
        <v>5001</v>
      </c>
      <c r="G4541" s="36" t="s">
        <v>1025</v>
      </c>
      <c r="H4541" s="36">
        <v>28</v>
      </c>
      <c r="I4541" s="36" t="s">
        <v>1038</v>
      </c>
      <c r="J4541" s="35" t="s">
        <v>1038</v>
      </c>
    </row>
    <row r="4542" spans="1:10" x14ac:dyDescent="0.25">
      <c r="A4542" s="27">
        <v>3028053</v>
      </c>
      <c r="B4542" s="34" t="s">
        <v>3565</v>
      </c>
      <c r="C4542" s="35">
        <v>19849</v>
      </c>
      <c r="D4542" s="36" t="s">
        <v>1025</v>
      </c>
      <c r="E4542" s="36">
        <v>198</v>
      </c>
      <c r="F4542" s="35">
        <v>9659</v>
      </c>
      <c r="G4542" s="36" t="s">
        <v>1025</v>
      </c>
      <c r="H4542" s="36">
        <v>49</v>
      </c>
      <c r="I4542" s="36">
        <v>354</v>
      </c>
      <c r="J4542" s="35">
        <v>907</v>
      </c>
    </row>
    <row r="4543" spans="1:10" x14ac:dyDescent="0.25">
      <c r="A4543" s="27">
        <v>3028054</v>
      </c>
      <c r="B4543" s="34" t="s">
        <v>1037</v>
      </c>
      <c r="C4543" s="35">
        <v>1120</v>
      </c>
      <c r="D4543" s="36" t="s">
        <v>1025</v>
      </c>
      <c r="E4543" s="36">
        <v>11</v>
      </c>
      <c r="F4543" s="35">
        <v>4346</v>
      </c>
      <c r="G4543" s="36" t="s">
        <v>1025</v>
      </c>
      <c r="H4543" s="36">
        <v>388</v>
      </c>
      <c r="I4543" s="36" t="s">
        <v>1038</v>
      </c>
      <c r="J4543" s="35" t="s">
        <v>1038</v>
      </c>
    </row>
    <row r="4544" spans="1:10" x14ac:dyDescent="0.25">
      <c r="A4544" s="27">
        <v>3028055</v>
      </c>
      <c r="B4544" s="34" t="s">
        <v>1049</v>
      </c>
      <c r="C4544" s="35">
        <v>18729</v>
      </c>
      <c r="D4544" s="36" t="s">
        <v>1025</v>
      </c>
      <c r="E4544" s="36">
        <v>187</v>
      </c>
      <c r="F4544" s="35">
        <v>5313</v>
      </c>
      <c r="G4544" s="36" t="s">
        <v>1025</v>
      </c>
      <c r="H4544" s="36">
        <v>28</v>
      </c>
      <c r="I4544" s="36" t="s">
        <v>1038</v>
      </c>
      <c r="J4544" s="35" t="s">
        <v>1038</v>
      </c>
    </row>
    <row r="4545" spans="1:10" x14ac:dyDescent="0.25">
      <c r="A4545" s="27" t="s">
        <v>1025</v>
      </c>
      <c r="B4545" s="40" t="s">
        <v>3566</v>
      </c>
      <c r="C4545" s="41"/>
      <c r="D4545" s="41"/>
      <c r="E4545" s="41"/>
      <c r="F4545" s="41"/>
      <c r="G4545" s="41"/>
      <c r="H4545" s="41"/>
      <c r="I4545" s="41"/>
      <c r="J4545" s="41"/>
    </row>
    <row r="4546" spans="1:10" x14ac:dyDescent="0.25">
      <c r="A4546" s="27" t="s">
        <v>1025</v>
      </c>
      <c r="B4546" s="37" t="s">
        <v>1053</v>
      </c>
      <c r="C4546" s="38"/>
      <c r="D4546" s="38"/>
      <c r="E4546" s="38"/>
      <c r="F4546" s="38"/>
      <c r="G4546" s="38"/>
      <c r="H4546" s="38"/>
      <c r="I4546" s="38"/>
      <c r="J4546" s="38"/>
    </row>
    <row r="4547" spans="1:10" x14ac:dyDescent="0.25">
      <c r="A4547" s="27">
        <v>3029012</v>
      </c>
      <c r="B4547" s="34" t="s">
        <v>3567</v>
      </c>
      <c r="C4547" s="35">
        <v>22514</v>
      </c>
      <c r="D4547" s="36" t="s">
        <v>1025</v>
      </c>
      <c r="E4547" s="36">
        <v>225</v>
      </c>
      <c r="F4547" s="35">
        <v>14124</v>
      </c>
      <c r="G4547" s="36" t="s">
        <v>1025</v>
      </c>
      <c r="H4547" s="36">
        <v>63</v>
      </c>
      <c r="I4547" s="36">
        <v>247</v>
      </c>
      <c r="J4547" s="35">
        <v>564</v>
      </c>
    </row>
    <row r="4548" spans="1:10" x14ac:dyDescent="0.25">
      <c r="A4548" s="27">
        <v>3029022</v>
      </c>
      <c r="B4548" s="34" t="s">
        <v>3568</v>
      </c>
      <c r="C4548" s="35">
        <v>20464</v>
      </c>
      <c r="D4548" s="36" t="s">
        <v>1025</v>
      </c>
      <c r="E4548" s="36">
        <v>205</v>
      </c>
      <c r="F4548" s="35">
        <v>12706</v>
      </c>
      <c r="G4548" s="36" t="s">
        <v>1025</v>
      </c>
      <c r="H4548" s="36">
        <v>62</v>
      </c>
      <c r="I4548" s="36">
        <v>319</v>
      </c>
      <c r="J4548" s="35">
        <v>647</v>
      </c>
    </row>
    <row r="4549" spans="1:10" x14ac:dyDescent="0.25">
      <c r="A4549" s="27" t="s">
        <v>1025</v>
      </c>
      <c r="B4549" s="37" t="s">
        <v>1287</v>
      </c>
      <c r="C4549" s="38"/>
      <c r="D4549" s="38"/>
      <c r="E4549" s="38"/>
      <c r="F4549" s="38"/>
      <c r="G4549" s="38"/>
      <c r="H4549" s="38"/>
      <c r="I4549" s="38"/>
      <c r="J4549" s="38"/>
    </row>
    <row r="4550" spans="1:10" x14ac:dyDescent="0.25">
      <c r="A4550" s="27">
        <v>3029033</v>
      </c>
      <c r="B4550" s="34" t="s">
        <v>3569</v>
      </c>
      <c r="C4550" s="35">
        <v>24995</v>
      </c>
      <c r="D4550" s="36" t="s">
        <v>1025</v>
      </c>
      <c r="E4550" s="36">
        <v>250</v>
      </c>
      <c r="F4550" s="35">
        <v>30496</v>
      </c>
      <c r="G4550" s="36" t="s">
        <v>1025</v>
      </c>
      <c r="H4550" s="36">
        <v>122</v>
      </c>
      <c r="I4550" s="36">
        <v>182</v>
      </c>
      <c r="J4550" s="35">
        <v>184</v>
      </c>
    </row>
    <row r="4551" spans="1:10" x14ac:dyDescent="0.25">
      <c r="A4551" s="27">
        <v>3029034</v>
      </c>
      <c r="B4551" s="34" t="s">
        <v>1064</v>
      </c>
      <c r="C4551" s="35">
        <v>478</v>
      </c>
      <c r="D4551" s="36" t="s">
        <v>1025</v>
      </c>
      <c r="E4551" s="36">
        <v>5</v>
      </c>
      <c r="F4551" s="35">
        <v>13183</v>
      </c>
      <c r="G4551" s="36" t="s">
        <v>1025</v>
      </c>
      <c r="H4551" s="36">
        <v>2758</v>
      </c>
      <c r="I4551" s="36" t="s">
        <v>1038</v>
      </c>
      <c r="J4551" s="35" t="s">
        <v>1038</v>
      </c>
    </row>
    <row r="4552" spans="1:10" x14ac:dyDescent="0.25">
      <c r="A4552" s="27">
        <v>3029035</v>
      </c>
      <c r="B4552" s="34" t="s">
        <v>1049</v>
      </c>
      <c r="C4552" s="35">
        <v>24517</v>
      </c>
      <c r="D4552" s="36" t="s">
        <v>1025</v>
      </c>
      <c r="E4552" s="36">
        <v>245</v>
      </c>
      <c r="F4552" s="35">
        <v>17313</v>
      </c>
      <c r="G4552" s="36" t="s">
        <v>1025</v>
      </c>
      <c r="H4552" s="36">
        <v>71</v>
      </c>
      <c r="I4552" s="36" t="s">
        <v>1038</v>
      </c>
      <c r="J4552" s="35" t="s">
        <v>1038</v>
      </c>
    </row>
    <row r="4553" spans="1:10" x14ac:dyDescent="0.25">
      <c r="A4553" s="27" t="s">
        <v>1025</v>
      </c>
      <c r="B4553" s="40" t="s">
        <v>3570</v>
      </c>
      <c r="C4553" s="41"/>
      <c r="D4553" s="41"/>
      <c r="E4553" s="41"/>
      <c r="F4553" s="41"/>
      <c r="G4553" s="41"/>
      <c r="H4553" s="41"/>
      <c r="I4553" s="41"/>
      <c r="J4553" s="41"/>
    </row>
    <row r="4554" spans="1:10" x14ac:dyDescent="0.25">
      <c r="A4554" s="27" t="s">
        <v>1025</v>
      </c>
      <c r="B4554" s="37" t="s">
        <v>1925</v>
      </c>
      <c r="C4554" s="38"/>
      <c r="D4554" s="38"/>
      <c r="E4554" s="38"/>
      <c r="F4554" s="38"/>
      <c r="G4554" s="38"/>
      <c r="H4554" s="38"/>
      <c r="I4554" s="38"/>
      <c r="J4554" s="38"/>
    </row>
    <row r="4555" spans="1:10" x14ac:dyDescent="0.25">
      <c r="A4555" s="27">
        <v>3030012</v>
      </c>
      <c r="B4555" s="34" t="s">
        <v>3571</v>
      </c>
      <c r="C4555" s="35">
        <v>11592</v>
      </c>
      <c r="D4555" s="36" t="s">
        <v>1025</v>
      </c>
      <c r="E4555" s="36">
        <v>116</v>
      </c>
      <c r="F4555" s="35">
        <v>6045</v>
      </c>
      <c r="G4555" s="36" t="s">
        <v>1025</v>
      </c>
      <c r="H4555" s="36">
        <v>52</v>
      </c>
      <c r="I4555" s="36">
        <v>1118</v>
      </c>
      <c r="J4555" s="35">
        <v>1483</v>
      </c>
    </row>
    <row r="4556" spans="1:10" x14ac:dyDescent="0.25">
      <c r="A4556" s="27" t="s">
        <v>1025</v>
      </c>
      <c r="B4556" s="37" t="s">
        <v>1649</v>
      </c>
      <c r="C4556" s="38"/>
      <c r="D4556" s="38"/>
      <c r="E4556" s="38"/>
      <c r="F4556" s="38"/>
      <c r="G4556" s="38"/>
      <c r="H4556" s="38"/>
      <c r="I4556" s="38"/>
      <c r="J4556" s="38"/>
    </row>
    <row r="4557" spans="1:10" x14ac:dyDescent="0.25">
      <c r="A4557" s="27">
        <v>3030023</v>
      </c>
      <c r="B4557" s="34" t="s">
        <v>3572</v>
      </c>
      <c r="C4557" s="35">
        <v>13212</v>
      </c>
      <c r="D4557" s="36" t="s">
        <v>1025</v>
      </c>
      <c r="E4557" s="36">
        <v>132</v>
      </c>
      <c r="F4557" s="35">
        <v>10286</v>
      </c>
      <c r="G4557" s="36" t="s">
        <v>1025</v>
      </c>
      <c r="H4557" s="36">
        <v>78</v>
      </c>
      <c r="I4557" s="36">
        <v>879</v>
      </c>
      <c r="J4557" s="35">
        <v>843</v>
      </c>
    </row>
    <row r="4558" spans="1:10" x14ac:dyDescent="0.25">
      <c r="A4558" s="27">
        <v>3030024</v>
      </c>
      <c r="B4558" s="34" t="s">
        <v>1116</v>
      </c>
      <c r="C4558" s="35">
        <v>407</v>
      </c>
      <c r="D4558" s="36" t="s">
        <v>1025</v>
      </c>
      <c r="E4558" s="36">
        <v>4</v>
      </c>
      <c r="F4558" s="35">
        <v>3572</v>
      </c>
      <c r="G4558" s="36" t="s">
        <v>1025</v>
      </c>
      <c r="H4558" s="36">
        <v>878</v>
      </c>
      <c r="I4558" s="36" t="s">
        <v>1038</v>
      </c>
      <c r="J4558" s="35" t="s">
        <v>1038</v>
      </c>
    </row>
    <row r="4559" spans="1:10" x14ac:dyDescent="0.25">
      <c r="A4559" s="27">
        <v>3030025</v>
      </c>
      <c r="B4559" s="34" t="s">
        <v>1049</v>
      </c>
      <c r="C4559" s="35">
        <v>12805</v>
      </c>
      <c r="D4559" s="36" t="s">
        <v>1025</v>
      </c>
      <c r="E4559" s="36">
        <v>128</v>
      </c>
      <c r="F4559" s="35">
        <v>6714</v>
      </c>
      <c r="G4559" s="36" t="s">
        <v>1025</v>
      </c>
      <c r="H4559" s="36">
        <v>52</v>
      </c>
      <c r="I4559" s="36" t="s">
        <v>1038</v>
      </c>
      <c r="J4559" s="35" t="s">
        <v>1038</v>
      </c>
    </row>
    <row r="4560" spans="1:10" x14ac:dyDescent="0.25">
      <c r="A4560" s="27">
        <v>3030033</v>
      </c>
      <c r="B4560" s="34" t="s">
        <v>3573</v>
      </c>
      <c r="C4560" s="35">
        <v>9586</v>
      </c>
      <c r="D4560" s="36" t="s">
        <v>1025</v>
      </c>
      <c r="E4560" s="36">
        <v>96</v>
      </c>
      <c r="F4560" s="35">
        <v>7515</v>
      </c>
      <c r="G4560" s="36" t="s">
        <v>1025</v>
      </c>
      <c r="H4560" s="36">
        <v>78</v>
      </c>
      <c r="I4560" s="36">
        <v>1451</v>
      </c>
      <c r="J4560" s="35">
        <v>1204</v>
      </c>
    </row>
    <row r="4561" spans="1:10" x14ac:dyDescent="0.25">
      <c r="A4561" s="27">
        <v>3030034</v>
      </c>
      <c r="B4561" s="34" t="s">
        <v>1037</v>
      </c>
      <c r="C4561" s="35">
        <v>1979</v>
      </c>
      <c r="D4561" s="36" t="s">
        <v>1025</v>
      </c>
      <c r="E4561" s="36">
        <v>20</v>
      </c>
      <c r="F4561" s="35">
        <v>3754</v>
      </c>
      <c r="G4561" s="36" t="s">
        <v>1025</v>
      </c>
      <c r="H4561" s="36">
        <v>190</v>
      </c>
      <c r="I4561" s="36" t="s">
        <v>1038</v>
      </c>
      <c r="J4561" s="35" t="s">
        <v>1038</v>
      </c>
    </row>
    <row r="4562" spans="1:10" x14ac:dyDescent="0.25">
      <c r="A4562" s="27">
        <v>3030035</v>
      </c>
      <c r="B4562" s="34" t="s">
        <v>1049</v>
      </c>
      <c r="C4562" s="35">
        <v>7607</v>
      </c>
      <c r="D4562" s="36" t="s">
        <v>1025</v>
      </c>
      <c r="E4562" s="36">
        <v>76</v>
      </c>
      <c r="F4562" s="35">
        <v>3761</v>
      </c>
      <c r="G4562" s="36" t="s">
        <v>1025</v>
      </c>
      <c r="H4562" s="36">
        <v>49</v>
      </c>
      <c r="I4562" s="36" t="s">
        <v>1038</v>
      </c>
      <c r="J4562" s="35" t="s">
        <v>1038</v>
      </c>
    </row>
    <row r="4563" spans="1:10" x14ac:dyDescent="0.25">
      <c r="A4563" s="27">
        <v>3030043</v>
      </c>
      <c r="B4563" s="34" t="s">
        <v>3574</v>
      </c>
      <c r="C4563" s="35">
        <v>13782</v>
      </c>
      <c r="D4563" s="36" t="s">
        <v>1025</v>
      </c>
      <c r="E4563" s="36">
        <v>138</v>
      </c>
      <c r="F4563" s="35">
        <v>7026</v>
      </c>
      <c r="G4563" s="36" t="s">
        <v>1025</v>
      </c>
      <c r="H4563" s="36">
        <v>51</v>
      </c>
      <c r="I4563" s="36">
        <v>806</v>
      </c>
      <c r="J4563" s="35">
        <v>1291</v>
      </c>
    </row>
    <row r="4564" spans="1:10" x14ac:dyDescent="0.25">
      <c r="A4564" s="27">
        <v>3030044</v>
      </c>
      <c r="B4564" s="34" t="s">
        <v>1064</v>
      </c>
      <c r="C4564" s="35">
        <v>1216</v>
      </c>
      <c r="D4564" s="36" t="s">
        <v>1025</v>
      </c>
      <c r="E4564" s="36">
        <v>12</v>
      </c>
      <c r="F4564" s="35">
        <v>3145</v>
      </c>
      <c r="G4564" s="36" t="s">
        <v>1025</v>
      </c>
      <c r="H4564" s="36">
        <v>259</v>
      </c>
      <c r="I4564" s="36" t="s">
        <v>1038</v>
      </c>
      <c r="J4564" s="35" t="s">
        <v>1038</v>
      </c>
    </row>
    <row r="4565" spans="1:10" x14ac:dyDescent="0.25">
      <c r="A4565" s="27">
        <v>3030045</v>
      </c>
      <c r="B4565" s="34" t="s">
        <v>1049</v>
      </c>
      <c r="C4565" s="35">
        <v>12566</v>
      </c>
      <c r="D4565" s="36" t="s">
        <v>1025</v>
      </c>
      <c r="E4565" s="36">
        <v>126</v>
      </c>
      <c r="F4565" s="35">
        <v>3881</v>
      </c>
      <c r="G4565" s="36" t="s">
        <v>1025</v>
      </c>
      <c r="H4565" s="36">
        <v>31</v>
      </c>
      <c r="I4565" s="36" t="s">
        <v>1038</v>
      </c>
      <c r="J4565" s="35" t="s">
        <v>1038</v>
      </c>
    </row>
    <row r="4566" spans="1:10" x14ac:dyDescent="0.25">
      <c r="A4566" s="27">
        <v>3030053</v>
      </c>
      <c r="B4566" s="34" t="s">
        <v>3575</v>
      </c>
      <c r="C4566" s="35">
        <v>22185</v>
      </c>
      <c r="D4566" s="36" t="s">
        <v>1025</v>
      </c>
      <c r="E4566" s="36">
        <v>222</v>
      </c>
      <c r="F4566" s="35">
        <v>46795</v>
      </c>
      <c r="G4566" s="36" t="s">
        <v>1025</v>
      </c>
      <c r="H4566" s="36">
        <v>211</v>
      </c>
      <c r="I4566" s="36">
        <v>255</v>
      </c>
      <c r="J4566" s="35">
        <v>103</v>
      </c>
    </row>
    <row r="4567" spans="1:10" x14ac:dyDescent="0.25">
      <c r="A4567" s="27">
        <v>3030054</v>
      </c>
      <c r="B4567" s="34" t="s">
        <v>1037</v>
      </c>
      <c r="C4567" s="35">
        <v>1273</v>
      </c>
      <c r="D4567" s="36" t="s">
        <v>1025</v>
      </c>
      <c r="E4567" s="36">
        <v>13</v>
      </c>
      <c r="F4567" s="35">
        <v>30558</v>
      </c>
      <c r="G4567" s="36" t="s">
        <v>1025</v>
      </c>
      <c r="H4567" s="36">
        <v>2400</v>
      </c>
      <c r="I4567" s="36" t="s">
        <v>1038</v>
      </c>
      <c r="J4567" s="35" t="s">
        <v>1038</v>
      </c>
    </row>
    <row r="4568" spans="1:10" x14ac:dyDescent="0.25">
      <c r="A4568" s="27">
        <v>3030055</v>
      </c>
      <c r="B4568" s="34" t="s">
        <v>1039</v>
      </c>
      <c r="C4568" s="35">
        <v>20912</v>
      </c>
      <c r="D4568" s="36" t="s">
        <v>1025</v>
      </c>
      <c r="E4568" s="36">
        <v>209</v>
      </c>
      <c r="F4568" s="35">
        <v>16237</v>
      </c>
      <c r="G4568" s="36" t="s">
        <v>1025</v>
      </c>
      <c r="H4568" s="36">
        <v>78</v>
      </c>
      <c r="I4568" s="36" t="s">
        <v>1038</v>
      </c>
      <c r="J4568" s="35" t="s">
        <v>1038</v>
      </c>
    </row>
    <row r="4569" spans="1:10" x14ac:dyDescent="0.25">
      <c r="A4569" s="27" t="s">
        <v>1025</v>
      </c>
      <c r="B4569" s="40" t="s">
        <v>3576</v>
      </c>
      <c r="C4569" s="41"/>
      <c r="D4569" s="41"/>
      <c r="E4569" s="41"/>
      <c r="F4569" s="41"/>
      <c r="G4569" s="41"/>
      <c r="H4569" s="41"/>
      <c r="I4569" s="41"/>
      <c r="J4569" s="41"/>
    </row>
    <row r="4570" spans="1:10" x14ac:dyDescent="0.25">
      <c r="A4570" s="27" t="s">
        <v>1025</v>
      </c>
      <c r="B4570" s="37" t="s">
        <v>1028</v>
      </c>
      <c r="C4570" s="38"/>
      <c r="D4570" s="38"/>
      <c r="E4570" s="38"/>
      <c r="F4570" s="38"/>
      <c r="G4570" s="38"/>
      <c r="H4570" s="38"/>
      <c r="I4570" s="38"/>
      <c r="J4570" s="38"/>
    </row>
    <row r="4571" spans="1:10" x14ac:dyDescent="0.25">
      <c r="A4571" s="27">
        <v>3031011</v>
      </c>
      <c r="B4571" s="34" t="s">
        <v>3577</v>
      </c>
      <c r="C4571" s="35">
        <v>1158</v>
      </c>
      <c r="D4571" s="36" t="s">
        <v>1025</v>
      </c>
      <c r="E4571" s="36">
        <v>12</v>
      </c>
      <c r="F4571" s="35">
        <v>18446</v>
      </c>
      <c r="G4571" s="36" t="s">
        <v>1025</v>
      </c>
      <c r="H4571" s="36">
        <v>1593</v>
      </c>
      <c r="I4571" s="36">
        <v>2308</v>
      </c>
      <c r="J4571" s="35">
        <v>385</v>
      </c>
    </row>
    <row r="4572" spans="1:10" x14ac:dyDescent="0.25">
      <c r="A4572" s="27" t="s">
        <v>1025</v>
      </c>
      <c r="B4572" s="37" t="s">
        <v>1030</v>
      </c>
      <c r="C4572" s="38"/>
      <c r="D4572" s="38"/>
      <c r="E4572" s="38"/>
      <c r="F4572" s="38"/>
      <c r="G4572" s="38"/>
      <c r="H4572" s="38"/>
      <c r="I4572" s="38"/>
      <c r="J4572" s="38"/>
    </row>
    <row r="4573" spans="1:10" x14ac:dyDescent="0.25">
      <c r="A4573" s="27">
        <v>3031042</v>
      </c>
      <c r="B4573" s="34" t="s">
        <v>3578</v>
      </c>
      <c r="C4573" s="35">
        <v>19118</v>
      </c>
      <c r="D4573" s="36" t="s">
        <v>1025</v>
      </c>
      <c r="E4573" s="36">
        <v>191</v>
      </c>
      <c r="F4573" s="35">
        <v>5565</v>
      </c>
      <c r="G4573" s="36" t="s">
        <v>1025</v>
      </c>
      <c r="H4573" s="36">
        <v>29</v>
      </c>
      <c r="I4573" s="36">
        <v>386</v>
      </c>
      <c r="J4573" s="35">
        <v>1587</v>
      </c>
    </row>
    <row r="4574" spans="1:10" x14ac:dyDescent="0.25">
      <c r="A4574" s="27">
        <v>3031062</v>
      </c>
      <c r="B4574" s="34" t="s">
        <v>3579</v>
      </c>
      <c r="C4574" s="35">
        <v>13245</v>
      </c>
      <c r="D4574" s="36" t="s">
        <v>1025</v>
      </c>
      <c r="E4574" s="36">
        <v>132</v>
      </c>
      <c r="F4574" s="35">
        <v>3075</v>
      </c>
      <c r="G4574" s="36" t="s">
        <v>1025</v>
      </c>
      <c r="H4574" s="36">
        <v>23</v>
      </c>
      <c r="I4574" s="36">
        <v>877</v>
      </c>
      <c r="J4574" s="35">
        <v>2177</v>
      </c>
    </row>
    <row r="4575" spans="1:10" x14ac:dyDescent="0.25">
      <c r="A4575" s="27">
        <v>3031072</v>
      </c>
      <c r="B4575" s="34" t="s">
        <v>1254</v>
      </c>
      <c r="C4575" s="35">
        <v>16239</v>
      </c>
      <c r="D4575" s="36" t="s">
        <v>1025</v>
      </c>
      <c r="E4575" s="36">
        <v>162</v>
      </c>
      <c r="F4575" s="35">
        <v>4935</v>
      </c>
      <c r="G4575" s="36" t="s">
        <v>1025</v>
      </c>
      <c r="H4575" s="36">
        <v>30</v>
      </c>
      <c r="I4575" s="36">
        <v>576</v>
      </c>
      <c r="J4575" s="35">
        <v>1738</v>
      </c>
    </row>
    <row r="4576" spans="1:10" x14ac:dyDescent="0.25">
      <c r="A4576" s="27">
        <v>3031082</v>
      </c>
      <c r="B4576" s="34" t="s">
        <v>3577</v>
      </c>
      <c r="C4576" s="35">
        <v>29228</v>
      </c>
      <c r="D4576" s="36" t="s">
        <v>1025</v>
      </c>
      <c r="E4576" s="36">
        <v>293</v>
      </c>
      <c r="F4576" s="35">
        <v>9937</v>
      </c>
      <c r="G4576" s="36" t="s">
        <v>1025</v>
      </c>
      <c r="H4576" s="36">
        <v>34</v>
      </c>
      <c r="I4576" s="36">
        <v>111</v>
      </c>
      <c r="J4576" s="35">
        <v>878</v>
      </c>
    </row>
    <row r="4577" spans="1:10" x14ac:dyDescent="0.25">
      <c r="A4577" s="27" t="s">
        <v>1025</v>
      </c>
      <c r="B4577" s="37" t="s">
        <v>1649</v>
      </c>
      <c r="C4577" s="38"/>
      <c r="D4577" s="38"/>
      <c r="E4577" s="38"/>
      <c r="F4577" s="38"/>
      <c r="G4577" s="38"/>
      <c r="H4577" s="38"/>
      <c r="I4577" s="38"/>
      <c r="J4577" s="38"/>
    </row>
    <row r="4578" spans="1:10" x14ac:dyDescent="0.25">
      <c r="A4578" s="27">
        <v>3031023</v>
      </c>
      <c r="B4578" s="34" t="s">
        <v>3580</v>
      </c>
      <c r="C4578" s="35">
        <v>35312</v>
      </c>
      <c r="D4578" s="36" t="s">
        <v>1025</v>
      </c>
      <c r="E4578" s="36">
        <v>353</v>
      </c>
      <c r="F4578" s="35">
        <v>11516</v>
      </c>
      <c r="G4578" s="36" t="s">
        <v>1025</v>
      </c>
      <c r="H4578" s="36">
        <v>33</v>
      </c>
      <c r="I4578" s="36">
        <v>47</v>
      </c>
      <c r="J4578" s="35">
        <v>738</v>
      </c>
    </row>
    <row r="4579" spans="1:10" x14ac:dyDescent="0.25">
      <c r="A4579" s="27">
        <v>3031024</v>
      </c>
      <c r="B4579" s="34" t="s">
        <v>1064</v>
      </c>
      <c r="C4579" s="35">
        <v>7230</v>
      </c>
      <c r="D4579" s="36" t="s">
        <v>1025</v>
      </c>
      <c r="E4579" s="36">
        <v>72</v>
      </c>
      <c r="F4579" s="35">
        <v>8598</v>
      </c>
      <c r="G4579" s="36" t="s">
        <v>1025</v>
      </c>
      <c r="H4579" s="36">
        <v>119</v>
      </c>
      <c r="I4579" s="36" t="s">
        <v>1038</v>
      </c>
      <c r="J4579" s="35" t="s">
        <v>1038</v>
      </c>
    </row>
    <row r="4580" spans="1:10" x14ac:dyDescent="0.25">
      <c r="A4580" s="27">
        <v>3031025</v>
      </c>
      <c r="B4580" s="34" t="s">
        <v>1039</v>
      </c>
      <c r="C4580" s="35">
        <v>28082</v>
      </c>
      <c r="D4580" s="36" t="s">
        <v>1025</v>
      </c>
      <c r="E4580" s="36">
        <v>281</v>
      </c>
      <c r="F4580" s="35">
        <v>2918</v>
      </c>
      <c r="G4580" s="36" t="s">
        <v>1025</v>
      </c>
      <c r="H4580" s="36">
        <v>10</v>
      </c>
      <c r="I4580" s="36" t="s">
        <v>1038</v>
      </c>
      <c r="J4580" s="35" t="s">
        <v>1038</v>
      </c>
    </row>
    <row r="4581" spans="1:10" x14ac:dyDescent="0.25">
      <c r="A4581" s="27">
        <v>3031033</v>
      </c>
      <c r="B4581" s="34" t="s">
        <v>3581</v>
      </c>
      <c r="C4581" s="35">
        <v>19118</v>
      </c>
      <c r="D4581" s="36" t="s">
        <v>1025</v>
      </c>
      <c r="E4581" s="36">
        <v>191</v>
      </c>
      <c r="F4581" s="35">
        <v>7520</v>
      </c>
      <c r="G4581" s="36" t="s">
        <v>1025</v>
      </c>
      <c r="H4581" s="36">
        <v>39</v>
      </c>
      <c r="I4581" s="36">
        <v>386</v>
      </c>
      <c r="J4581" s="35">
        <v>1202</v>
      </c>
    </row>
    <row r="4582" spans="1:10" x14ac:dyDescent="0.25">
      <c r="A4582" s="27">
        <v>3031034</v>
      </c>
      <c r="B4582" s="34" t="s">
        <v>1116</v>
      </c>
      <c r="C4582" s="35">
        <v>376</v>
      </c>
      <c r="D4582" s="36" t="s">
        <v>1025</v>
      </c>
      <c r="E4582" s="36">
        <v>4</v>
      </c>
      <c r="F4582" s="35">
        <v>3638</v>
      </c>
      <c r="G4582" s="36" t="s">
        <v>1025</v>
      </c>
      <c r="H4582" s="36">
        <v>968</v>
      </c>
      <c r="I4582" s="36" t="s">
        <v>1038</v>
      </c>
      <c r="J4582" s="35" t="s">
        <v>1038</v>
      </c>
    </row>
    <row r="4583" spans="1:10" x14ac:dyDescent="0.25">
      <c r="A4583" s="27">
        <v>3031035</v>
      </c>
      <c r="B4583" s="34" t="s">
        <v>1049</v>
      </c>
      <c r="C4583" s="35">
        <v>18742</v>
      </c>
      <c r="D4583" s="36" t="s">
        <v>1025</v>
      </c>
      <c r="E4583" s="36">
        <v>187</v>
      </c>
      <c r="F4583" s="35">
        <v>3882</v>
      </c>
      <c r="G4583" s="36" t="s">
        <v>1025</v>
      </c>
      <c r="H4583" s="36">
        <v>21</v>
      </c>
      <c r="I4583" s="36" t="s">
        <v>1038</v>
      </c>
      <c r="J4583" s="35" t="s">
        <v>1038</v>
      </c>
    </row>
    <row r="4584" spans="1:10" x14ac:dyDescent="0.25">
      <c r="A4584" s="27">
        <v>3031053</v>
      </c>
      <c r="B4584" s="34" t="s">
        <v>3582</v>
      </c>
      <c r="C4584" s="35">
        <v>32599</v>
      </c>
      <c r="D4584" s="36" t="s">
        <v>1025</v>
      </c>
      <c r="E4584" s="36">
        <v>326</v>
      </c>
      <c r="F4584" s="35">
        <v>8612</v>
      </c>
      <c r="G4584" s="36" t="s">
        <v>1025</v>
      </c>
      <c r="H4584" s="36">
        <v>26</v>
      </c>
      <c r="I4584" s="36">
        <v>72</v>
      </c>
      <c r="J4584" s="35">
        <v>1035</v>
      </c>
    </row>
    <row r="4585" spans="1:10" x14ac:dyDescent="0.25">
      <c r="A4585" s="27">
        <v>3031054</v>
      </c>
      <c r="B4585" s="34" t="s">
        <v>1037</v>
      </c>
      <c r="C4585" s="35">
        <v>601</v>
      </c>
      <c r="D4585" s="36" t="s">
        <v>1025</v>
      </c>
      <c r="E4585" s="36">
        <v>6</v>
      </c>
      <c r="F4585" s="35">
        <v>3900</v>
      </c>
      <c r="G4585" s="36" t="s">
        <v>1025</v>
      </c>
      <c r="H4585" s="36">
        <v>649</v>
      </c>
      <c r="I4585" s="36" t="s">
        <v>1038</v>
      </c>
      <c r="J4585" s="35" t="s">
        <v>1038</v>
      </c>
    </row>
    <row r="4586" spans="1:10" x14ac:dyDescent="0.25">
      <c r="A4586" s="27">
        <v>3031055</v>
      </c>
      <c r="B4586" s="34" t="s">
        <v>1039</v>
      </c>
      <c r="C4586" s="35">
        <v>31998</v>
      </c>
      <c r="D4586" s="36" t="s">
        <v>1025</v>
      </c>
      <c r="E4586" s="36">
        <v>320</v>
      </c>
      <c r="F4586" s="35">
        <v>4712</v>
      </c>
      <c r="G4586" s="36" t="s">
        <v>1025</v>
      </c>
      <c r="H4586" s="36">
        <v>15</v>
      </c>
      <c r="I4586" s="36" t="s">
        <v>1038</v>
      </c>
      <c r="J4586" s="35" t="s">
        <v>1038</v>
      </c>
    </row>
    <row r="4587" spans="1:10" x14ac:dyDescent="0.25">
      <c r="A4587" s="27" t="s">
        <v>1025</v>
      </c>
      <c r="B4587" s="40" t="s">
        <v>1404</v>
      </c>
      <c r="C4587" s="41"/>
      <c r="D4587" s="41"/>
      <c r="E4587" s="41"/>
      <c r="F4587" s="41"/>
      <c r="G4587" s="41"/>
      <c r="H4587" s="41"/>
      <c r="I4587" s="41"/>
      <c r="J4587" s="41"/>
    </row>
    <row r="4588" spans="1:10" x14ac:dyDescent="0.25">
      <c r="A4588" s="27">
        <v>3061011</v>
      </c>
      <c r="B4588" s="34" t="s">
        <v>3583</v>
      </c>
      <c r="C4588" s="35">
        <v>6942</v>
      </c>
      <c r="D4588" s="36" t="s">
        <v>1025</v>
      </c>
      <c r="E4588" s="36">
        <v>69</v>
      </c>
      <c r="F4588" s="35">
        <v>100975</v>
      </c>
      <c r="G4588" s="36" t="s">
        <v>1025</v>
      </c>
      <c r="H4588" s="36">
        <v>1455</v>
      </c>
      <c r="I4588" s="36">
        <v>1855</v>
      </c>
      <c r="J4588" s="35">
        <v>38</v>
      </c>
    </row>
    <row r="4589" spans="1:10" x14ac:dyDescent="0.25">
      <c r="A4589" s="27">
        <v>3062011</v>
      </c>
      <c r="B4589" s="34" t="s">
        <v>3584</v>
      </c>
      <c r="C4589" s="35">
        <v>8231</v>
      </c>
      <c r="D4589" s="36" t="s">
        <v>1025</v>
      </c>
      <c r="E4589" s="36">
        <v>82</v>
      </c>
      <c r="F4589" s="35">
        <v>74151</v>
      </c>
      <c r="G4589" s="36" t="s">
        <v>1025</v>
      </c>
      <c r="H4589" s="36">
        <v>901</v>
      </c>
      <c r="I4589" s="36">
        <v>1667</v>
      </c>
      <c r="J4589" s="35">
        <v>49</v>
      </c>
    </row>
    <row r="4590" spans="1:10" x14ac:dyDescent="0.25">
      <c r="A4590" s="27">
        <v>3063011</v>
      </c>
      <c r="B4590" s="34" t="s">
        <v>2373</v>
      </c>
      <c r="C4590" s="35">
        <v>3186</v>
      </c>
      <c r="D4590" s="36" t="s">
        <v>1025</v>
      </c>
      <c r="E4590" s="36">
        <v>32</v>
      </c>
      <c r="F4590" s="35">
        <v>63952</v>
      </c>
      <c r="G4590" s="36" t="s">
        <v>1025</v>
      </c>
      <c r="H4590" s="36">
        <v>2007</v>
      </c>
      <c r="I4590" s="36">
        <v>2156</v>
      </c>
      <c r="J4590" s="35">
        <v>62</v>
      </c>
    </row>
    <row r="4591" spans="1:10" x14ac:dyDescent="0.25">
      <c r="A4591" s="27">
        <v>3064011</v>
      </c>
      <c r="B4591" s="34" t="s">
        <v>3585</v>
      </c>
      <c r="C4591" s="35">
        <v>26191</v>
      </c>
      <c r="D4591" s="36" t="s">
        <v>1025</v>
      </c>
      <c r="E4591" s="36">
        <v>262</v>
      </c>
      <c r="F4591" s="35">
        <v>536438</v>
      </c>
      <c r="G4591" s="39" t="s">
        <v>1033</v>
      </c>
      <c r="H4591" s="36">
        <v>2048</v>
      </c>
      <c r="I4591" s="36">
        <v>151</v>
      </c>
      <c r="J4591" s="35">
        <v>5</v>
      </c>
    </row>
    <row r="4592" spans="1:10" x14ac:dyDescent="0.25">
      <c r="A4592" s="27" t="s">
        <v>1025</v>
      </c>
      <c r="B4592" s="40" t="s">
        <v>3586</v>
      </c>
      <c r="C4592" s="41"/>
      <c r="D4592" s="41"/>
      <c r="E4592" s="41"/>
      <c r="F4592" s="41"/>
      <c r="G4592" s="41"/>
      <c r="H4592" s="41"/>
      <c r="I4592" s="41"/>
      <c r="J4592" s="41"/>
    </row>
    <row r="4593" spans="1:48" x14ac:dyDescent="0.25">
      <c r="A4593" s="47" t="s">
        <v>1025</v>
      </c>
      <c r="B4593" s="40" t="s">
        <v>3587</v>
      </c>
      <c r="C4593" s="41"/>
      <c r="D4593" s="41"/>
      <c r="E4593" s="41"/>
      <c r="F4593" s="41"/>
      <c r="G4593" s="41"/>
      <c r="H4593" s="41"/>
      <c r="I4593" s="41"/>
      <c r="J4593" s="41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AF4593" s="99"/>
      <c r="AG4593" s="99"/>
      <c r="AH4593" s="99"/>
      <c r="AI4593" s="99"/>
      <c r="AJ4593" s="105"/>
      <c r="AK4593" s="105"/>
      <c r="AL4593" s="105"/>
      <c r="AM4593" s="105"/>
      <c r="AN4593" s="105"/>
      <c r="AO4593" s="90"/>
      <c r="AP4593" s="80"/>
      <c r="AT4593" s="128"/>
      <c r="AU4593" s="128"/>
      <c r="AV4593" s="128"/>
    </row>
    <row r="4594" spans="1:48" x14ac:dyDescent="0.25">
      <c r="A4594" s="47" t="s">
        <v>1025</v>
      </c>
      <c r="B4594" s="37" t="s">
        <v>1028</v>
      </c>
      <c r="C4594" s="38"/>
      <c r="D4594" s="38"/>
      <c r="E4594" s="38"/>
      <c r="F4594" s="38"/>
      <c r="G4594" s="38"/>
      <c r="H4594" s="38"/>
      <c r="I4594" s="38"/>
      <c r="J4594" s="38"/>
      <c r="M4594" s="16"/>
      <c r="N4594" s="16"/>
      <c r="O4594" s="16"/>
      <c r="P4594" s="16"/>
      <c r="Q4594" s="16"/>
      <c r="R4594" s="16"/>
      <c r="S4594" s="16"/>
      <c r="T4594" s="16"/>
      <c r="U4594" s="16"/>
      <c r="V4594" s="16"/>
      <c r="AF4594" s="99"/>
      <c r="AG4594" s="99"/>
      <c r="AH4594" s="99"/>
      <c r="AI4594" s="99"/>
      <c r="AJ4594" s="105"/>
      <c r="AK4594" s="105"/>
      <c r="AL4594" s="105"/>
      <c r="AM4594" s="105"/>
      <c r="AN4594" s="105"/>
      <c r="AO4594" s="90"/>
      <c r="AP4594" s="80"/>
      <c r="AT4594" s="128"/>
      <c r="AU4594" s="128"/>
      <c r="AV4594" s="128"/>
    </row>
    <row r="4595" spans="1:48" x14ac:dyDescent="0.25">
      <c r="A4595" s="27">
        <v>3201011</v>
      </c>
      <c r="B4595" s="34" t="s">
        <v>3588</v>
      </c>
      <c r="C4595" s="35">
        <v>2573</v>
      </c>
      <c r="D4595" s="36" t="s">
        <v>1025</v>
      </c>
      <c r="E4595" s="36">
        <v>26</v>
      </c>
      <c r="F4595" s="35">
        <v>24339</v>
      </c>
      <c r="G4595" s="36" t="s">
        <v>1025</v>
      </c>
      <c r="H4595" s="36">
        <v>946</v>
      </c>
      <c r="I4595" s="36">
        <v>2193</v>
      </c>
      <c r="J4595" s="35">
        <v>258</v>
      </c>
    </row>
    <row r="4596" spans="1:48" x14ac:dyDescent="0.25">
      <c r="A4596" s="27" t="s">
        <v>1025</v>
      </c>
      <c r="B4596" s="37" t="s">
        <v>2457</v>
      </c>
      <c r="C4596" s="38"/>
      <c r="D4596" s="38"/>
      <c r="E4596" s="38"/>
      <c r="F4596" s="38"/>
      <c r="G4596" s="38"/>
      <c r="H4596" s="38"/>
      <c r="I4596" s="38"/>
      <c r="J4596" s="38"/>
    </row>
    <row r="4597" spans="1:48" x14ac:dyDescent="0.25">
      <c r="A4597" s="27">
        <v>3201022</v>
      </c>
      <c r="B4597" s="34" t="s">
        <v>3588</v>
      </c>
      <c r="C4597" s="35">
        <v>32825</v>
      </c>
      <c r="D4597" s="36" t="s">
        <v>1025</v>
      </c>
      <c r="E4597" s="36">
        <v>328</v>
      </c>
      <c r="F4597" s="35">
        <v>7587</v>
      </c>
      <c r="G4597" s="36" t="s">
        <v>1025</v>
      </c>
      <c r="H4597" s="36">
        <v>23</v>
      </c>
      <c r="I4597" s="36">
        <v>68</v>
      </c>
      <c r="J4597" s="35">
        <v>1188</v>
      </c>
    </row>
    <row r="4598" spans="1:48" x14ac:dyDescent="0.25">
      <c r="A4598" s="27" t="s">
        <v>1025</v>
      </c>
      <c r="B4598" s="37" t="s">
        <v>1046</v>
      </c>
      <c r="C4598" s="38"/>
      <c r="D4598" s="38"/>
      <c r="E4598" s="38"/>
      <c r="F4598" s="38"/>
      <c r="G4598" s="38"/>
      <c r="H4598" s="38"/>
      <c r="I4598" s="38"/>
      <c r="J4598" s="38"/>
    </row>
    <row r="4599" spans="1:48" x14ac:dyDescent="0.25">
      <c r="A4599" s="27">
        <v>3201033</v>
      </c>
      <c r="B4599" s="34" t="s">
        <v>3589</v>
      </c>
      <c r="C4599" s="35">
        <v>14103</v>
      </c>
      <c r="D4599" s="36" t="s">
        <v>1025</v>
      </c>
      <c r="E4599" s="36">
        <v>141</v>
      </c>
      <c r="F4599" s="35">
        <v>9125</v>
      </c>
      <c r="G4599" s="36" t="s">
        <v>1025</v>
      </c>
      <c r="H4599" s="36">
        <v>65</v>
      </c>
      <c r="I4599" s="36">
        <v>771</v>
      </c>
      <c r="J4599" s="35">
        <v>964</v>
      </c>
    </row>
    <row r="4600" spans="1:48" x14ac:dyDescent="0.25">
      <c r="A4600" s="27">
        <v>3201034</v>
      </c>
      <c r="B4600" s="34" t="s">
        <v>1064</v>
      </c>
      <c r="C4600" s="35">
        <v>940</v>
      </c>
      <c r="D4600" s="36" t="s">
        <v>1025</v>
      </c>
      <c r="E4600" s="36">
        <v>9</v>
      </c>
      <c r="F4600" s="35">
        <v>5919</v>
      </c>
      <c r="G4600" s="36" t="s">
        <v>1025</v>
      </c>
      <c r="H4600" s="36">
        <v>630</v>
      </c>
      <c r="I4600" s="36" t="s">
        <v>1038</v>
      </c>
      <c r="J4600" s="35" t="s">
        <v>1038</v>
      </c>
    </row>
    <row r="4601" spans="1:48" x14ac:dyDescent="0.25">
      <c r="A4601" s="27">
        <v>3201035</v>
      </c>
      <c r="B4601" s="34" t="s">
        <v>1039</v>
      </c>
      <c r="C4601" s="35">
        <v>13163</v>
      </c>
      <c r="D4601" s="36" t="s">
        <v>1025</v>
      </c>
      <c r="E4601" s="36">
        <v>132</v>
      </c>
      <c r="F4601" s="35">
        <v>3206</v>
      </c>
      <c r="G4601" s="36" t="s">
        <v>1025</v>
      </c>
      <c r="H4601" s="36">
        <v>24</v>
      </c>
      <c r="I4601" s="36" t="s">
        <v>1038</v>
      </c>
      <c r="J4601" s="35" t="s">
        <v>1038</v>
      </c>
    </row>
    <row r="4602" spans="1:48" x14ac:dyDescent="0.25">
      <c r="A4602" s="27">
        <v>3201043</v>
      </c>
      <c r="B4602" s="34" t="s">
        <v>3590</v>
      </c>
      <c r="C4602" s="35">
        <v>35045</v>
      </c>
      <c r="D4602" s="36" t="s">
        <v>1025</v>
      </c>
      <c r="E4602" s="36">
        <v>350</v>
      </c>
      <c r="F4602" s="35">
        <v>6795</v>
      </c>
      <c r="G4602" s="36" t="s">
        <v>1025</v>
      </c>
      <c r="H4602" s="36">
        <v>19</v>
      </c>
      <c r="I4602" s="36">
        <v>49</v>
      </c>
      <c r="J4602" s="35">
        <v>1336</v>
      </c>
    </row>
    <row r="4603" spans="1:48" x14ac:dyDescent="0.25">
      <c r="A4603" s="27">
        <v>3201044</v>
      </c>
      <c r="B4603" s="34" t="s">
        <v>1037</v>
      </c>
      <c r="C4603" s="35">
        <v>396</v>
      </c>
      <c r="D4603" s="36" t="s">
        <v>1025</v>
      </c>
      <c r="E4603" s="36">
        <v>4</v>
      </c>
      <c r="F4603" s="35">
        <v>2517</v>
      </c>
      <c r="G4603" s="36" t="s">
        <v>1025</v>
      </c>
      <c r="H4603" s="36">
        <v>636</v>
      </c>
      <c r="I4603" s="36" t="s">
        <v>1038</v>
      </c>
      <c r="J4603" s="35" t="s">
        <v>1038</v>
      </c>
    </row>
    <row r="4604" spans="1:48" x14ac:dyDescent="0.25">
      <c r="A4604" s="27">
        <v>3201045</v>
      </c>
      <c r="B4604" s="34" t="s">
        <v>1049</v>
      </c>
      <c r="C4604" s="35">
        <v>34649</v>
      </c>
      <c r="D4604" s="36" t="s">
        <v>1025</v>
      </c>
      <c r="E4604" s="36">
        <v>346</v>
      </c>
      <c r="F4604" s="35">
        <v>4278</v>
      </c>
      <c r="G4604" s="36" t="s">
        <v>1025</v>
      </c>
      <c r="H4604" s="36">
        <v>12</v>
      </c>
      <c r="I4604" s="36" t="s">
        <v>1038</v>
      </c>
      <c r="J4604" s="35" t="s">
        <v>1038</v>
      </c>
    </row>
    <row r="4605" spans="1:48" x14ac:dyDescent="0.25">
      <c r="A4605" s="27" t="s">
        <v>1025</v>
      </c>
      <c r="B4605" s="40" t="s">
        <v>3591</v>
      </c>
      <c r="C4605" s="41"/>
      <c r="D4605" s="41"/>
      <c r="E4605" s="41"/>
      <c r="F4605" s="41"/>
      <c r="G4605" s="41"/>
      <c r="H4605" s="41"/>
      <c r="I4605" s="41"/>
      <c r="J4605" s="41"/>
    </row>
    <row r="4606" spans="1:48" x14ac:dyDescent="0.25">
      <c r="A4606" s="27" t="s">
        <v>1025</v>
      </c>
      <c r="B4606" s="37" t="s">
        <v>1030</v>
      </c>
      <c r="C4606" s="38"/>
      <c r="D4606" s="38"/>
      <c r="E4606" s="38"/>
      <c r="F4606" s="38"/>
      <c r="G4606" s="38"/>
      <c r="H4606" s="38"/>
      <c r="I4606" s="38"/>
      <c r="J4606" s="38"/>
    </row>
    <row r="4607" spans="1:48" x14ac:dyDescent="0.25">
      <c r="A4607" s="27">
        <v>3202012</v>
      </c>
      <c r="B4607" s="34" t="s">
        <v>3592</v>
      </c>
      <c r="C4607" s="35">
        <v>23906</v>
      </c>
      <c r="D4607" s="36" t="s">
        <v>1025</v>
      </c>
      <c r="E4607" s="36">
        <v>240</v>
      </c>
      <c r="F4607" s="35">
        <v>4692</v>
      </c>
      <c r="G4607" s="36" t="s">
        <v>1025</v>
      </c>
      <c r="H4607" s="36">
        <v>20</v>
      </c>
      <c r="I4607" s="36">
        <v>208</v>
      </c>
      <c r="J4607" s="35">
        <v>1801</v>
      </c>
    </row>
    <row r="4608" spans="1:48" x14ac:dyDescent="0.25">
      <c r="A4608" s="27">
        <v>3202042</v>
      </c>
      <c r="B4608" s="34" t="s">
        <v>3593</v>
      </c>
      <c r="C4608" s="35">
        <v>14026</v>
      </c>
      <c r="D4608" s="36" t="s">
        <v>1025</v>
      </c>
      <c r="E4608" s="36">
        <v>140</v>
      </c>
      <c r="F4608" s="35">
        <v>3727</v>
      </c>
      <c r="G4608" s="36" t="s">
        <v>1025</v>
      </c>
      <c r="H4608" s="36">
        <v>27</v>
      </c>
      <c r="I4608" s="36">
        <v>781</v>
      </c>
      <c r="J4608" s="35">
        <v>2049</v>
      </c>
    </row>
    <row r="4609" spans="1:10" x14ac:dyDescent="0.25">
      <c r="A4609" s="27" t="s">
        <v>1025</v>
      </c>
      <c r="B4609" s="37" t="s">
        <v>2217</v>
      </c>
      <c r="C4609" s="38"/>
      <c r="D4609" s="38"/>
      <c r="E4609" s="38"/>
      <c r="F4609" s="38"/>
      <c r="G4609" s="38"/>
      <c r="H4609" s="38"/>
      <c r="I4609" s="38"/>
      <c r="J4609" s="38"/>
    </row>
    <row r="4610" spans="1:10" x14ac:dyDescent="0.25">
      <c r="A4610" s="27">
        <v>3202023</v>
      </c>
      <c r="B4610" s="34" t="s">
        <v>3594</v>
      </c>
      <c r="C4610" s="35">
        <v>24631</v>
      </c>
      <c r="D4610" s="36" t="s">
        <v>1025</v>
      </c>
      <c r="E4610" s="36">
        <v>246</v>
      </c>
      <c r="F4610" s="35">
        <v>21738</v>
      </c>
      <c r="G4610" s="36" t="s">
        <v>1025</v>
      </c>
      <c r="H4610" s="36">
        <v>88</v>
      </c>
      <c r="I4610" s="36">
        <v>190</v>
      </c>
      <c r="J4610" s="35">
        <v>310</v>
      </c>
    </row>
    <row r="4611" spans="1:10" x14ac:dyDescent="0.25">
      <c r="A4611" s="27">
        <v>3202024</v>
      </c>
      <c r="B4611" s="34" t="s">
        <v>1037</v>
      </c>
      <c r="C4611" s="35">
        <v>958</v>
      </c>
      <c r="D4611" s="36" t="s">
        <v>1025</v>
      </c>
      <c r="E4611" s="36">
        <v>10</v>
      </c>
      <c r="F4611" s="35">
        <v>15248</v>
      </c>
      <c r="G4611" s="36" t="s">
        <v>1025</v>
      </c>
      <c r="H4611" s="36">
        <v>1592</v>
      </c>
      <c r="I4611" s="36" t="s">
        <v>1038</v>
      </c>
      <c r="J4611" s="35" t="s">
        <v>1038</v>
      </c>
    </row>
    <row r="4612" spans="1:10" x14ac:dyDescent="0.25">
      <c r="A4612" s="27">
        <v>3202025</v>
      </c>
      <c r="B4612" s="34" t="s">
        <v>1049</v>
      </c>
      <c r="C4612" s="35">
        <v>23673</v>
      </c>
      <c r="D4612" s="36" t="s">
        <v>1025</v>
      </c>
      <c r="E4612" s="36">
        <v>236</v>
      </c>
      <c r="F4612" s="35">
        <v>6490</v>
      </c>
      <c r="G4612" s="36" t="s">
        <v>1025</v>
      </c>
      <c r="H4612" s="36">
        <v>27</v>
      </c>
      <c r="I4612" s="36" t="s">
        <v>1038</v>
      </c>
      <c r="J4612" s="35" t="s">
        <v>1038</v>
      </c>
    </row>
    <row r="4613" spans="1:10" x14ac:dyDescent="0.25">
      <c r="A4613" s="27">
        <v>3202033</v>
      </c>
      <c r="B4613" s="34" t="s">
        <v>3595</v>
      </c>
      <c r="C4613" s="35">
        <v>32091</v>
      </c>
      <c r="D4613" s="36" t="s">
        <v>1025</v>
      </c>
      <c r="E4613" s="36">
        <v>321</v>
      </c>
      <c r="F4613" s="35">
        <v>5093</v>
      </c>
      <c r="G4613" s="36" t="s">
        <v>1025</v>
      </c>
      <c r="H4613" s="36">
        <v>16</v>
      </c>
      <c r="I4613" s="36">
        <v>76</v>
      </c>
      <c r="J4613" s="35">
        <v>1707</v>
      </c>
    </row>
    <row r="4614" spans="1:10" x14ac:dyDescent="0.25">
      <c r="A4614" s="27">
        <v>3202034</v>
      </c>
      <c r="B4614" s="34" t="s">
        <v>1129</v>
      </c>
      <c r="C4614" s="35">
        <v>503</v>
      </c>
      <c r="D4614" s="36" t="s">
        <v>1025</v>
      </c>
      <c r="E4614" s="36">
        <v>5</v>
      </c>
      <c r="F4614" s="35">
        <v>2290</v>
      </c>
      <c r="G4614" s="36" t="s">
        <v>1025</v>
      </c>
      <c r="H4614" s="36">
        <v>455</v>
      </c>
      <c r="I4614" s="36" t="s">
        <v>1038</v>
      </c>
      <c r="J4614" s="35" t="s">
        <v>1038</v>
      </c>
    </row>
    <row r="4615" spans="1:10" x14ac:dyDescent="0.25">
      <c r="A4615" s="27">
        <v>3202035</v>
      </c>
      <c r="B4615" s="34" t="s">
        <v>1039</v>
      </c>
      <c r="C4615" s="35">
        <v>31588</v>
      </c>
      <c r="D4615" s="36" t="s">
        <v>1025</v>
      </c>
      <c r="E4615" s="36">
        <v>316</v>
      </c>
      <c r="F4615" s="35">
        <v>2803</v>
      </c>
      <c r="G4615" s="36" t="s">
        <v>1025</v>
      </c>
      <c r="H4615" s="36">
        <v>9</v>
      </c>
      <c r="I4615" s="36" t="s">
        <v>1038</v>
      </c>
      <c r="J4615" s="35" t="s">
        <v>1038</v>
      </c>
    </row>
    <row r="4616" spans="1:10" x14ac:dyDescent="0.25">
      <c r="A4616" s="27">
        <v>3202053</v>
      </c>
      <c r="B4616" s="34" t="s">
        <v>3596</v>
      </c>
      <c r="C4616" s="35">
        <v>20072</v>
      </c>
      <c r="D4616" s="36" t="s">
        <v>1025</v>
      </c>
      <c r="E4616" s="36">
        <v>201</v>
      </c>
      <c r="F4616" s="35">
        <v>7811</v>
      </c>
      <c r="G4616" s="36" t="s">
        <v>1025</v>
      </c>
      <c r="H4616" s="36">
        <v>39</v>
      </c>
      <c r="I4616" s="36">
        <v>343</v>
      </c>
      <c r="J4616" s="35">
        <v>1154</v>
      </c>
    </row>
    <row r="4617" spans="1:10" x14ac:dyDescent="0.25">
      <c r="A4617" s="27">
        <v>3202054</v>
      </c>
      <c r="B4617" s="34" t="s">
        <v>1116</v>
      </c>
      <c r="C4617" s="35">
        <v>1307</v>
      </c>
      <c r="D4617" s="36" t="s">
        <v>1025</v>
      </c>
      <c r="E4617" s="36">
        <v>13</v>
      </c>
      <c r="F4617" s="35">
        <v>2589</v>
      </c>
      <c r="G4617" s="36" t="s">
        <v>1025</v>
      </c>
      <c r="H4617" s="36">
        <v>198</v>
      </c>
      <c r="I4617" s="36" t="s">
        <v>1038</v>
      </c>
      <c r="J4617" s="35" t="s">
        <v>1038</v>
      </c>
    </row>
    <row r="4618" spans="1:10" x14ac:dyDescent="0.25">
      <c r="A4618" s="27">
        <v>3202055</v>
      </c>
      <c r="B4618" s="34" t="s">
        <v>1049</v>
      </c>
      <c r="C4618" s="35">
        <v>18765</v>
      </c>
      <c r="D4618" s="36" t="s">
        <v>1025</v>
      </c>
      <c r="E4618" s="36">
        <v>188</v>
      </c>
      <c r="F4618" s="35">
        <v>5222</v>
      </c>
      <c r="G4618" s="36" t="s">
        <v>1025</v>
      </c>
      <c r="H4618" s="36">
        <v>28</v>
      </c>
      <c r="I4618" s="36" t="s">
        <v>1038</v>
      </c>
      <c r="J4618" s="35" t="s">
        <v>1038</v>
      </c>
    </row>
    <row r="4619" spans="1:10" x14ac:dyDescent="0.25">
      <c r="A4619" s="27">
        <v>3202063</v>
      </c>
      <c r="B4619" s="34" t="s">
        <v>3597</v>
      </c>
      <c r="C4619" s="35">
        <v>18037</v>
      </c>
      <c r="D4619" s="36" t="s">
        <v>1025</v>
      </c>
      <c r="E4619" s="36">
        <v>180</v>
      </c>
      <c r="F4619" s="35">
        <v>5541</v>
      </c>
      <c r="G4619" s="36" t="s">
        <v>1025</v>
      </c>
      <c r="H4619" s="36">
        <v>31</v>
      </c>
      <c r="I4619" s="36">
        <v>445</v>
      </c>
      <c r="J4619" s="35">
        <v>1593</v>
      </c>
    </row>
    <row r="4620" spans="1:10" x14ac:dyDescent="0.25">
      <c r="A4620" s="27">
        <v>3202064</v>
      </c>
      <c r="B4620" s="34" t="s">
        <v>2324</v>
      </c>
      <c r="C4620" s="35">
        <v>1240</v>
      </c>
      <c r="D4620" s="36" t="s">
        <v>1025</v>
      </c>
      <c r="E4620" s="36">
        <v>12</v>
      </c>
      <c r="F4620" s="35">
        <v>2914</v>
      </c>
      <c r="G4620" s="36" t="s">
        <v>1025</v>
      </c>
      <c r="H4620" s="36">
        <v>235</v>
      </c>
      <c r="I4620" s="36" t="s">
        <v>1038</v>
      </c>
      <c r="J4620" s="35" t="s">
        <v>1038</v>
      </c>
    </row>
    <row r="4621" spans="1:10" x14ac:dyDescent="0.25">
      <c r="A4621" s="27">
        <v>3202065</v>
      </c>
      <c r="B4621" s="34" t="s">
        <v>1039</v>
      </c>
      <c r="C4621" s="35">
        <v>16797</v>
      </c>
      <c r="D4621" s="36" t="s">
        <v>1025</v>
      </c>
      <c r="E4621" s="36">
        <v>168</v>
      </c>
      <c r="F4621" s="35">
        <v>2627</v>
      </c>
      <c r="G4621" s="36" t="s">
        <v>1025</v>
      </c>
      <c r="H4621" s="36">
        <v>16</v>
      </c>
      <c r="I4621" s="36" t="s">
        <v>1038</v>
      </c>
      <c r="J4621" s="35" t="s">
        <v>1038</v>
      </c>
    </row>
    <row r="4622" spans="1:10" x14ac:dyDescent="0.25">
      <c r="A4622" s="27" t="s">
        <v>1025</v>
      </c>
      <c r="B4622" s="40" t="s">
        <v>3598</v>
      </c>
      <c r="C4622" s="41"/>
      <c r="D4622" s="41"/>
      <c r="E4622" s="41"/>
      <c r="F4622" s="41"/>
      <c r="G4622" s="41"/>
      <c r="H4622" s="41"/>
      <c r="I4622" s="41"/>
      <c r="J4622" s="41"/>
    </row>
    <row r="4623" spans="1:10" x14ac:dyDescent="0.25">
      <c r="A4623" s="27" t="s">
        <v>1025</v>
      </c>
      <c r="B4623" s="37" t="s">
        <v>3599</v>
      </c>
      <c r="C4623" s="38"/>
      <c r="D4623" s="38"/>
      <c r="E4623" s="38"/>
      <c r="F4623" s="38"/>
      <c r="G4623" s="38"/>
      <c r="H4623" s="38"/>
      <c r="I4623" s="38"/>
      <c r="J4623" s="38"/>
    </row>
    <row r="4624" spans="1:10" x14ac:dyDescent="0.25">
      <c r="A4624" s="27">
        <v>3203052</v>
      </c>
      <c r="B4624" s="34" t="s">
        <v>3600</v>
      </c>
      <c r="C4624" s="35">
        <v>22919</v>
      </c>
      <c r="D4624" s="36" t="s">
        <v>1025</v>
      </c>
      <c r="E4624" s="36">
        <v>229</v>
      </c>
      <c r="F4624" s="35">
        <v>4305</v>
      </c>
      <c r="G4624" s="36" t="s">
        <v>1025</v>
      </c>
      <c r="H4624" s="36">
        <v>19</v>
      </c>
      <c r="I4624" s="36">
        <v>231</v>
      </c>
      <c r="J4624" s="35">
        <v>1899</v>
      </c>
    </row>
    <row r="4625" spans="1:10" x14ac:dyDescent="0.25">
      <c r="A4625" s="27" t="s">
        <v>1025</v>
      </c>
      <c r="B4625" s="37" t="s">
        <v>1046</v>
      </c>
      <c r="C4625" s="38"/>
      <c r="D4625" s="38"/>
      <c r="E4625" s="38"/>
      <c r="F4625" s="38"/>
      <c r="G4625" s="38"/>
      <c r="H4625" s="38"/>
      <c r="I4625" s="38"/>
      <c r="J4625" s="38"/>
    </row>
    <row r="4626" spans="1:10" x14ac:dyDescent="0.25">
      <c r="A4626" s="27">
        <v>3203013</v>
      </c>
      <c r="B4626" s="34" t="s">
        <v>3601</v>
      </c>
      <c r="C4626" s="35">
        <v>36484</v>
      </c>
      <c r="D4626" s="36" t="s">
        <v>1025</v>
      </c>
      <c r="E4626" s="36">
        <v>365</v>
      </c>
      <c r="F4626" s="35">
        <v>11853</v>
      </c>
      <c r="G4626" s="36" t="s">
        <v>1025</v>
      </c>
      <c r="H4626" s="36">
        <v>32</v>
      </c>
      <c r="I4626" s="36">
        <v>41</v>
      </c>
      <c r="J4626" s="35">
        <v>710</v>
      </c>
    </row>
    <row r="4627" spans="1:10" x14ac:dyDescent="0.25">
      <c r="A4627" s="27">
        <v>3203014</v>
      </c>
      <c r="B4627" s="34" t="s">
        <v>1064</v>
      </c>
      <c r="C4627" s="35">
        <v>1362</v>
      </c>
      <c r="D4627" s="36" t="s">
        <v>1025</v>
      </c>
      <c r="E4627" s="36">
        <v>14</v>
      </c>
      <c r="F4627" s="35">
        <v>7124</v>
      </c>
      <c r="G4627" s="36" t="s">
        <v>1025</v>
      </c>
      <c r="H4627" s="36">
        <v>523</v>
      </c>
      <c r="I4627" s="36" t="s">
        <v>1038</v>
      </c>
      <c r="J4627" s="35" t="s">
        <v>1038</v>
      </c>
    </row>
    <row r="4628" spans="1:10" x14ac:dyDescent="0.25">
      <c r="A4628" s="27">
        <v>3203015</v>
      </c>
      <c r="B4628" s="34" t="s">
        <v>1049</v>
      </c>
      <c r="C4628" s="35">
        <v>35122</v>
      </c>
      <c r="D4628" s="36" t="s">
        <v>1025</v>
      </c>
      <c r="E4628" s="36">
        <v>351</v>
      </c>
      <c r="F4628" s="35">
        <v>4729</v>
      </c>
      <c r="G4628" s="36" t="s">
        <v>1025</v>
      </c>
      <c r="H4628" s="36">
        <v>13</v>
      </c>
      <c r="I4628" s="36" t="s">
        <v>1038</v>
      </c>
      <c r="J4628" s="35" t="s">
        <v>1038</v>
      </c>
    </row>
    <row r="4629" spans="1:10" x14ac:dyDescent="0.25">
      <c r="A4629" s="27">
        <v>3203023</v>
      </c>
      <c r="B4629" s="34" t="s">
        <v>3602</v>
      </c>
      <c r="C4629" s="35">
        <v>40949</v>
      </c>
      <c r="D4629" s="36" t="s">
        <v>1025</v>
      </c>
      <c r="E4629" s="36">
        <v>409</v>
      </c>
      <c r="F4629" s="35">
        <v>17354</v>
      </c>
      <c r="G4629" s="36" t="s">
        <v>1025</v>
      </c>
      <c r="H4629" s="36">
        <v>42</v>
      </c>
      <c r="I4629" s="36">
        <v>23</v>
      </c>
      <c r="J4629" s="35">
        <v>424</v>
      </c>
    </row>
    <row r="4630" spans="1:10" x14ac:dyDescent="0.25">
      <c r="A4630" s="27">
        <v>3203024</v>
      </c>
      <c r="B4630" s="34" t="s">
        <v>1064</v>
      </c>
      <c r="C4630" s="35">
        <v>2233</v>
      </c>
      <c r="D4630" s="36" t="s">
        <v>1025</v>
      </c>
      <c r="E4630" s="36">
        <v>22</v>
      </c>
      <c r="F4630" s="35">
        <v>11657</v>
      </c>
      <c r="G4630" s="36" t="s">
        <v>1025</v>
      </c>
      <c r="H4630" s="36">
        <v>522</v>
      </c>
      <c r="I4630" s="36" t="s">
        <v>1038</v>
      </c>
      <c r="J4630" s="35" t="s">
        <v>1038</v>
      </c>
    </row>
    <row r="4631" spans="1:10" x14ac:dyDescent="0.25">
      <c r="A4631" s="27">
        <v>3203025</v>
      </c>
      <c r="B4631" s="34" t="s">
        <v>1039</v>
      </c>
      <c r="C4631" s="35">
        <v>38716</v>
      </c>
      <c r="D4631" s="36" t="s">
        <v>1025</v>
      </c>
      <c r="E4631" s="36">
        <v>387</v>
      </c>
      <c r="F4631" s="35">
        <v>5697</v>
      </c>
      <c r="G4631" s="36" t="s">
        <v>1025</v>
      </c>
      <c r="H4631" s="36">
        <v>15</v>
      </c>
      <c r="I4631" s="36" t="s">
        <v>1038</v>
      </c>
      <c r="J4631" s="35" t="s">
        <v>1038</v>
      </c>
    </row>
    <row r="4632" spans="1:10" x14ac:dyDescent="0.25">
      <c r="A4632" s="27">
        <v>3203033</v>
      </c>
      <c r="B4632" s="34" t="s">
        <v>3603</v>
      </c>
      <c r="C4632" s="35">
        <v>48087</v>
      </c>
      <c r="D4632" s="36" t="s">
        <v>1025</v>
      </c>
      <c r="E4632" s="36">
        <v>481</v>
      </c>
      <c r="F4632" s="35">
        <v>7370</v>
      </c>
      <c r="G4632" s="36" t="s">
        <v>1025</v>
      </c>
      <c r="H4632" s="36">
        <v>15</v>
      </c>
      <c r="I4632" s="36">
        <v>6</v>
      </c>
      <c r="J4632" s="35">
        <v>1231</v>
      </c>
    </row>
    <row r="4633" spans="1:10" x14ac:dyDescent="0.25">
      <c r="A4633" s="27">
        <v>3203034</v>
      </c>
      <c r="B4633" s="34" t="s">
        <v>1037</v>
      </c>
      <c r="C4633" s="35">
        <v>1196</v>
      </c>
      <c r="D4633" s="36" t="s">
        <v>1025</v>
      </c>
      <c r="E4633" s="36">
        <v>12</v>
      </c>
      <c r="F4633" s="35">
        <v>4377</v>
      </c>
      <c r="G4633" s="36" t="s">
        <v>1025</v>
      </c>
      <c r="H4633" s="36">
        <v>366</v>
      </c>
      <c r="I4633" s="36" t="s">
        <v>1038</v>
      </c>
      <c r="J4633" s="35" t="s">
        <v>1038</v>
      </c>
    </row>
    <row r="4634" spans="1:10" x14ac:dyDescent="0.25">
      <c r="A4634" s="27">
        <v>3203035</v>
      </c>
      <c r="B4634" s="34" t="s">
        <v>1049</v>
      </c>
      <c r="C4634" s="35">
        <v>46891</v>
      </c>
      <c r="D4634" s="36" t="s">
        <v>1025</v>
      </c>
      <c r="E4634" s="36">
        <v>469</v>
      </c>
      <c r="F4634" s="35">
        <v>2993</v>
      </c>
      <c r="G4634" s="36" t="s">
        <v>1025</v>
      </c>
      <c r="H4634" s="36">
        <v>6</v>
      </c>
      <c r="I4634" s="36" t="s">
        <v>1038</v>
      </c>
      <c r="J4634" s="35" t="s">
        <v>1038</v>
      </c>
    </row>
    <row r="4635" spans="1:10" x14ac:dyDescent="0.25">
      <c r="A4635" s="27">
        <v>3203063</v>
      </c>
      <c r="B4635" s="34" t="s">
        <v>3604</v>
      </c>
      <c r="C4635" s="35">
        <v>27985</v>
      </c>
      <c r="D4635" s="36" t="s">
        <v>1025</v>
      </c>
      <c r="E4635" s="36">
        <v>280</v>
      </c>
      <c r="F4635" s="35">
        <v>16515</v>
      </c>
      <c r="G4635" s="36" t="s">
        <v>1025</v>
      </c>
      <c r="H4635" s="36">
        <v>59</v>
      </c>
      <c r="I4635" s="36">
        <v>128</v>
      </c>
      <c r="J4635" s="35">
        <v>452</v>
      </c>
    </row>
    <row r="4636" spans="1:10" x14ac:dyDescent="0.25">
      <c r="A4636" s="27">
        <v>3203064</v>
      </c>
      <c r="B4636" s="34" t="s">
        <v>1037</v>
      </c>
      <c r="C4636" s="35">
        <v>3228</v>
      </c>
      <c r="D4636" s="36" t="s">
        <v>1025</v>
      </c>
      <c r="E4636" s="36">
        <v>32</v>
      </c>
      <c r="F4636" s="35">
        <v>12950</v>
      </c>
      <c r="G4636" s="36" t="s">
        <v>1025</v>
      </c>
      <c r="H4636" s="36">
        <v>401</v>
      </c>
      <c r="I4636" s="36" t="s">
        <v>1038</v>
      </c>
      <c r="J4636" s="35" t="s">
        <v>1038</v>
      </c>
    </row>
    <row r="4637" spans="1:10" x14ac:dyDescent="0.25">
      <c r="A4637" s="27">
        <v>3203065</v>
      </c>
      <c r="B4637" s="34" t="s">
        <v>1049</v>
      </c>
      <c r="C4637" s="35">
        <v>24757</v>
      </c>
      <c r="D4637" s="36" t="s">
        <v>1025</v>
      </c>
      <c r="E4637" s="36">
        <v>248</v>
      </c>
      <c r="F4637" s="35">
        <v>3565</v>
      </c>
      <c r="G4637" s="36" t="s">
        <v>1025</v>
      </c>
      <c r="H4637" s="36">
        <v>14</v>
      </c>
      <c r="I4637" s="36" t="s">
        <v>1038</v>
      </c>
      <c r="J4637" s="35" t="s">
        <v>1038</v>
      </c>
    </row>
    <row r="4638" spans="1:10" x14ac:dyDescent="0.25">
      <c r="A4638" s="27" t="s">
        <v>1025</v>
      </c>
      <c r="B4638" s="40" t="s">
        <v>3605</v>
      </c>
      <c r="C4638" s="41"/>
      <c r="D4638" s="41"/>
      <c r="E4638" s="41"/>
      <c r="F4638" s="41"/>
      <c r="G4638" s="41"/>
      <c r="H4638" s="41"/>
      <c r="I4638" s="41"/>
      <c r="J4638" s="41"/>
    </row>
    <row r="4639" spans="1:10" x14ac:dyDescent="0.25">
      <c r="A4639" s="27" t="s">
        <v>1025</v>
      </c>
      <c r="B4639" s="37" t="s">
        <v>2136</v>
      </c>
      <c r="C4639" s="38"/>
      <c r="D4639" s="38"/>
      <c r="E4639" s="38"/>
      <c r="F4639" s="38"/>
      <c r="G4639" s="38"/>
      <c r="H4639" s="38"/>
      <c r="I4639" s="38"/>
      <c r="J4639" s="38"/>
    </row>
    <row r="4640" spans="1:10" x14ac:dyDescent="0.25">
      <c r="A4640" s="27">
        <v>3204052</v>
      </c>
      <c r="B4640" s="34" t="s">
        <v>3606</v>
      </c>
      <c r="C4640" s="35">
        <v>10166</v>
      </c>
      <c r="D4640" s="36" t="s">
        <v>1025</v>
      </c>
      <c r="E4640" s="36">
        <v>102</v>
      </c>
      <c r="F4640" s="35">
        <v>3039</v>
      </c>
      <c r="G4640" s="36" t="s">
        <v>1025</v>
      </c>
      <c r="H4640" s="36">
        <v>30</v>
      </c>
      <c r="I4640" s="36">
        <v>1360</v>
      </c>
      <c r="J4640" s="35">
        <v>2183</v>
      </c>
    </row>
    <row r="4641" spans="1:10" x14ac:dyDescent="0.25">
      <c r="A4641" s="27">
        <v>3204062</v>
      </c>
      <c r="B4641" s="34" t="s">
        <v>3607</v>
      </c>
      <c r="C4641" s="35">
        <v>22887</v>
      </c>
      <c r="D4641" s="36" t="s">
        <v>1025</v>
      </c>
      <c r="E4641" s="36">
        <v>229</v>
      </c>
      <c r="F4641" s="35">
        <v>5036</v>
      </c>
      <c r="G4641" s="36" t="s">
        <v>1025</v>
      </c>
      <c r="H4641" s="36">
        <v>22</v>
      </c>
      <c r="I4641" s="36">
        <v>233</v>
      </c>
      <c r="J4641" s="35">
        <v>1716</v>
      </c>
    </row>
    <row r="4642" spans="1:10" x14ac:dyDescent="0.25">
      <c r="A4642" s="27" t="s">
        <v>1025</v>
      </c>
      <c r="B4642" s="37" t="s">
        <v>1046</v>
      </c>
      <c r="C4642" s="38"/>
      <c r="D4642" s="38"/>
      <c r="E4642" s="38"/>
      <c r="F4642" s="38"/>
      <c r="G4642" s="38"/>
      <c r="H4642" s="38"/>
      <c r="I4642" s="38"/>
      <c r="J4642" s="38"/>
    </row>
    <row r="4643" spans="1:10" x14ac:dyDescent="0.25">
      <c r="A4643" s="27">
        <v>3204023</v>
      </c>
      <c r="B4643" s="34" t="s">
        <v>3608</v>
      </c>
      <c r="C4643" s="35">
        <v>44280</v>
      </c>
      <c r="D4643" s="36" t="s">
        <v>1025</v>
      </c>
      <c r="E4643" s="36">
        <v>443</v>
      </c>
      <c r="F4643" s="35">
        <v>36058</v>
      </c>
      <c r="G4643" s="36" t="s">
        <v>1025</v>
      </c>
      <c r="H4643" s="36">
        <v>81</v>
      </c>
      <c r="I4643" s="36">
        <v>11</v>
      </c>
      <c r="J4643" s="35">
        <v>146</v>
      </c>
    </row>
    <row r="4644" spans="1:10" x14ac:dyDescent="0.25">
      <c r="A4644" s="27">
        <v>3204024</v>
      </c>
      <c r="B4644" s="34" t="s">
        <v>1129</v>
      </c>
      <c r="C4644" s="35">
        <v>1178</v>
      </c>
      <c r="D4644" s="36" t="s">
        <v>1025</v>
      </c>
      <c r="E4644" s="36">
        <v>12</v>
      </c>
      <c r="F4644" s="35">
        <v>22403</v>
      </c>
      <c r="G4644" s="36" t="s">
        <v>1025</v>
      </c>
      <c r="H4644" s="36">
        <v>1902</v>
      </c>
      <c r="I4644" s="36" t="s">
        <v>1038</v>
      </c>
      <c r="J4644" s="35" t="s">
        <v>1038</v>
      </c>
    </row>
    <row r="4645" spans="1:10" x14ac:dyDescent="0.25">
      <c r="A4645" s="27">
        <v>3204025</v>
      </c>
      <c r="B4645" s="34" t="s">
        <v>3609</v>
      </c>
      <c r="C4645" s="35">
        <v>43102</v>
      </c>
      <c r="D4645" s="36" t="s">
        <v>1025</v>
      </c>
      <c r="E4645" s="36">
        <v>431</v>
      </c>
      <c r="F4645" s="35">
        <v>13655</v>
      </c>
      <c r="G4645" s="36" t="s">
        <v>1025</v>
      </c>
      <c r="H4645" s="36">
        <v>32</v>
      </c>
      <c r="I4645" s="36" t="s">
        <v>1038</v>
      </c>
      <c r="J4645" s="35" t="s">
        <v>1038</v>
      </c>
    </row>
    <row r="4646" spans="1:10" x14ac:dyDescent="0.25">
      <c r="A4646" s="27">
        <v>3204033</v>
      </c>
      <c r="B4646" s="34" t="s">
        <v>1643</v>
      </c>
      <c r="C4646" s="35">
        <v>21035</v>
      </c>
      <c r="D4646" s="36" t="s">
        <v>1025</v>
      </c>
      <c r="E4646" s="36">
        <v>210</v>
      </c>
      <c r="F4646" s="35">
        <v>8791</v>
      </c>
      <c r="G4646" s="36" t="s">
        <v>1025</v>
      </c>
      <c r="H4646" s="36">
        <v>42</v>
      </c>
      <c r="I4646" s="36">
        <v>289</v>
      </c>
      <c r="J4646" s="35">
        <v>1006</v>
      </c>
    </row>
    <row r="4647" spans="1:10" x14ac:dyDescent="0.25">
      <c r="A4647" s="27">
        <v>3204034</v>
      </c>
      <c r="B4647" s="34" t="s">
        <v>1116</v>
      </c>
      <c r="C4647" s="35">
        <v>554</v>
      </c>
      <c r="D4647" s="36" t="s">
        <v>1025</v>
      </c>
      <c r="E4647" s="36">
        <v>6</v>
      </c>
      <c r="F4647" s="35">
        <v>3363</v>
      </c>
      <c r="G4647" s="36" t="s">
        <v>1025</v>
      </c>
      <c r="H4647" s="36">
        <v>607</v>
      </c>
      <c r="I4647" s="36" t="s">
        <v>1038</v>
      </c>
      <c r="J4647" s="35" t="s">
        <v>1038</v>
      </c>
    </row>
    <row r="4648" spans="1:10" x14ac:dyDescent="0.25">
      <c r="A4648" s="27">
        <v>3204035</v>
      </c>
      <c r="B4648" s="34" t="s">
        <v>1049</v>
      </c>
      <c r="C4648" s="35">
        <v>20481</v>
      </c>
      <c r="D4648" s="36" t="s">
        <v>1025</v>
      </c>
      <c r="E4648" s="36">
        <v>204</v>
      </c>
      <c r="F4648" s="35">
        <v>5428</v>
      </c>
      <c r="G4648" s="36" t="s">
        <v>1025</v>
      </c>
      <c r="H4648" s="36">
        <v>27</v>
      </c>
      <c r="I4648" s="36" t="s">
        <v>1038</v>
      </c>
      <c r="J4648" s="35" t="s">
        <v>1038</v>
      </c>
    </row>
    <row r="4649" spans="1:10" x14ac:dyDescent="0.25">
      <c r="A4649" s="27">
        <v>3204043</v>
      </c>
      <c r="B4649" s="34" t="s">
        <v>3610</v>
      </c>
      <c r="C4649" s="35">
        <v>33867</v>
      </c>
      <c r="D4649" s="36" t="s">
        <v>1025</v>
      </c>
      <c r="E4649" s="36">
        <v>339</v>
      </c>
      <c r="F4649" s="35">
        <v>24719</v>
      </c>
      <c r="G4649" s="36" t="s">
        <v>1025</v>
      </c>
      <c r="H4649" s="36">
        <v>73</v>
      </c>
      <c r="I4649" s="36">
        <v>60</v>
      </c>
      <c r="J4649" s="35">
        <v>250</v>
      </c>
    </row>
    <row r="4650" spans="1:10" x14ac:dyDescent="0.25">
      <c r="A4650" s="27">
        <v>3204044</v>
      </c>
      <c r="B4650" s="34" t="s">
        <v>1037</v>
      </c>
      <c r="C4650" s="35">
        <v>1257</v>
      </c>
      <c r="D4650" s="36" t="s">
        <v>1025</v>
      </c>
      <c r="E4650" s="36">
        <v>13</v>
      </c>
      <c r="F4650" s="35">
        <v>16671</v>
      </c>
      <c r="G4650" s="36" t="s">
        <v>1025</v>
      </c>
      <c r="H4650" s="36">
        <v>1326</v>
      </c>
      <c r="I4650" s="36" t="s">
        <v>1038</v>
      </c>
      <c r="J4650" s="35" t="s">
        <v>1038</v>
      </c>
    </row>
    <row r="4651" spans="1:10" x14ac:dyDescent="0.25">
      <c r="A4651" s="27">
        <v>3204045</v>
      </c>
      <c r="B4651" s="34" t="s">
        <v>1039</v>
      </c>
      <c r="C4651" s="35">
        <v>32610</v>
      </c>
      <c r="D4651" s="36" t="s">
        <v>1025</v>
      </c>
      <c r="E4651" s="36">
        <v>326</v>
      </c>
      <c r="F4651" s="35">
        <v>8048</v>
      </c>
      <c r="G4651" s="36" t="s">
        <v>1025</v>
      </c>
      <c r="H4651" s="36">
        <v>25</v>
      </c>
      <c r="I4651" s="36" t="s">
        <v>1038</v>
      </c>
      <c r="J4651" s="35" t="s">
        <v>1038</v>
      </c>
    </row>
    <row r="4652" spans="1:10" x14ac:dyDescent="0.25">
      <c r="A4652" s="27">
        <v>3204073</v>
      </c>
      <c r="B4652" s="34" t="s">
        <v>3611</v>
      </c>
      <c r="C4652" s="35">
        <v>29313</v>
      </c>
      <c r="D4652" s="36" t="s">
        <v>1025</v>
      </c>
      <c r="E4652" s="36">
        <v>293</v>
      </c>
      <c r="F4652" s="35">
        <v>4897</v>
      </c>
      <c r="G4652" s="36" t="s">
        <v>1025</v>
      </c>
      <c r="H4652" s="36">
        <v>17</v>
      </c>
      <c r="I4652" s="36">
        <v>107</v>
      </c>
      <c r="J4652" s="35">
        <v>1750</v>
      </c>
    </row>
    <row r="4653" spans="1:10" x14ac:dyDescent="0.25">
      <c r="A4653" s="27">
        <v>3204074</v>
      </c>
      <c r="B4653" s="34" t="s">
        <v>1064</v>
      </c>
      <c r="C4653" s="35">
        <v>340</v>
      </c>
      <c r="D4653" s="36" t="s">
        <v>1025</v>
      </c>
      <c r="E4653" s="36">
        <v>3</v>
      </c>
      <c r="F4653" s="35">
        <v>2471</v>
      </c>
      <c r="G4653" s="36" t="s">
        <v>1025</v>
      </c>
      <c r="H4653" s="36">
        <v>727</v>
      </c>
      <c r="I4653" s="36" t="s">
        <v>1038</v>
      </c>
      <c r="J4653" s="35" t="s">
        <v>1038</v>
      </c>
    </row>
    <row r="4654" spans="1:10" x14ac:dyDescent="0.25">
      <c r="A4654" s="27">
        <v>3204075</v>
      </c>
      <c r="B4654" s="34" t="s">
        <v>1049</v>
      </c>
      <c r="C4654" s="35">
        <v>28973</v>
      </c>
      <c r="D4654" s="36" t="s">
        <v>1025</v>
      </c>
      <c r="E4654" s="36">
        <v>290</v>
      </c>
      <c r="F4654" s="35">
        <v>2426</v>
      </c>
      <c r="G4654" s="36" t="s">
        <v>1025</v>
      </c>
      <c r="H4654" s="36">
        <v>8</v>
      </c>
      <c r="I4654" s="36" t="s">
        <v>1038</v>
      </c>
      <c r="J4654" s="35" t="s">
        <v>1038</v>
      </c>
    </row>
    <row r="4655" spans="1:10" x14ac:dyDescent="0.25">
      <c r="A4655" s="27" t="s">
        <v>1025</v>
      </c>
      <c r="B4655" s="40" t="s">
        <v>3612</v>
      </c>
      <c r="C4655" s="41"/>
      <c r="D4655" s="41"/>
      <c r="E4655" s="41"/>
      <c r="F4655" s="41"/>
      <c r="G4655" s="41"/>
      <c r="H4655" s="41"/>
      <c r="I4655" s="41"/>
      <c r="J4655" s="41"/>
    </row>
    <row r="4656" spans="1:10" x14ac:dyDescent="0.25">
      <c r="A4656" s="27" t="s">
        <v>1025</v>
      </c>
      <c r="B4656" s="37" t="s">
        <v>2136</v>
      </c>
      <c r="C4656" s="38"/>
      <c r="D4656" s="38"/>
      <c r="E4656" s="38"/>
      <c r="F4656" s="38"/>
      <c r="G4656" s="38"/>
      <c r="H4656" s="38"/>
      <c r="I4656" s="38"/>
      <c r="J4656" s="38"/>
    </row>
    <row r="4657" spans="1:10" x14ac:dyDescent="0.25">
      <c r="A4657" s="27">
        <v>3205012</v>
      </c>
      <c r="B4657" s="34" t="s">
        <v>3613</v>
      </c>
      <c r="C4657" s="35">
        <v>11797</v>
      </c>
      <c r="D4657" s="36" t="s">
        <v>1025</v>
      </c>
      <c r="E4657" s="36">
        <v>118</v>
      </c>
      <c r="F4657" s="35">
        <v>3767</v>
      </c>
      <c r="G4657" s="36" t="s">
        <v>1025</v>
      </c>
      <c r="H4657" s="36">
        <v>32</v>
      </c>
      <c r="I4657" s="36">
        <v>1080</v>
      </c>
      <c r="J4657" s="35">
        <v>2039</v>
      </c>
    </row>
    <row r="4658" spans="1:10" x14ac:dyDescent="0.25">
      <c r="A4658" s="27">
        <v>3205032</v>
      </c>
      <c r="B4658" s="34" t="s">
        <v>3614</v>
      </c>
      <c r="C4658" s="35">
        <v>13312</v>
      </c>
      <c r="D4658" s="36" t="s">
        <v>1025</v>
      </c>
      <c r="E4658" s="36">
        <v>133</v>
      </c>
      <c r="F4658" s="35">
        <v>4014</v>
      </c>
      <c r="G4658" s="36" t="s">
        <v>1025</v>
      </c>
      <c r="H4658" s="36">
        <v>30</v>
      </c>
      <c r="I4658" s="36">
        <v>868</v>
      </c>
      <c r="J4658" s="35">
        <v>1968</v>
      </c>
    </row>
    <row r="4659" spans="1:10" x14ac:dyDescent="0.25">
      <c r="A4659" s="27">
        <v>3205072</v>
      </c>
      <c r="B4659" s="34" t="s">
        <v>3615</v>
      </c>
      <c r="C4659" s="35">
        <v>4270</v>
      </c>
      <c r="D4659" s="36" t="s">
        <v>1025</v>
      </c>
      <c r="E4659" s="36">
        <v>43</v>
      </c>
      <c r="F4659" s="35">
        <v>3853</v>
      </c>
      <c r="G4659" s="36" t="s">
        <v>1025</v>
      </c>
      <c r="H4659" s="36">
        <v>90</v>
      </c>
      <c r="I4659" s="36">
        <v>2073</v>
      </c>
      <c r="J4659" s="35">
        <v>2014</v>
      </c>
    </row>
    <row r="4660" spans="1:10" x14ac:dyDescent="0.25">
      <c r="A4660" s="27" t="s">
        <v>1025</v>
      </c>
      <c r="B4660" s="37" t="s">
        <v>1649</v>
      </c>
      <c r="C4660" s="38"/>
      <c r="D4660" s="38"/>
      <c r="E4660" s="38"/>
      <c r="F4660" s="38"/>
      <c r="G4660" s="38"/>
      <c r="H4660" s="38"/>
      <c r="I4660" s="38"/>
      <c r="J4660" s="38"/>
    </row>
    <row r="4661" spans="1:10" x14ac:dyDescent="0.25">
      <c r="A4661" s="27">
        <v>3205023</v>
      </c>
      <c r="B4661" s="34" t="s">
        <v>3616</v>
      </c>
      <c r="C4661" s="35">
        <v>26130</v>
      </c>
      <c r="D4661" s="36" t="s">
        <v>1025</v>
      </c>
      <c r="E4661" s="36">
        <v>261</v>
      </c>
      <c r="F4661" s="35">
        <v>23866</v>
      </c>
      <c r="G4661" s="36" t="s">
        <v>1025</v>
      </c>
      <c r="H4661" s="36">
        <v>91</v>
      </c>
      <c r="I4661" s="36">
        <v>153</v>
      </c>
      <c r="J4661" s="35">
        <v>267</v>
      </c>
    </row>
    <row r="4662" spans="1:10" x14ac:dyDescent="0.25">
      <c r="A4662" s="27">
        <v>3205024</v>
      </c>
      <c r="B4662" s="34" t="s">
        <v>1037</v>
      </c>
      <c r="C4662" s="35">
        <v>1240</v>
      </c>
      <c r="D4662" s="36" t="s">
        <v>1025</v>
      </c>
      <c r="E4662" s="36">
        <v>12</v>
      </c>
      <c r="F4662" s="35">
        <v>16527</v>
      </c>
      <c r="G4662" s="36" t="s">
        <v>1025</v>
      </c>
      <c r="H4662" s="36">
        <v>1333</v>
      </c>
      <c r="I4662" s="36" t="s">
        <v>1038</v>
      </c>
      <c r="J4662" s="35" t="s">
        <v>1038</v>
      </c>
    </row>
    <row r="4663" spans="1:10" x14ac:dyDescent="0.25">
      <c r="A4663" s="27">
        <v>3205025</v>
      </c>
      <c r="B4663" s="34" t="s">
        <v>1049</v>
      </c>
      <c r="C4663" s="35">
        <v>24890</v>
      </c>
      <c r="D4663" s="36" t="s">
        <v>1025</v>
      </c>
      <c r="E4663" s="36">
        <v>249</v>
      </c>
      <c r="F4663" s="35">
        <v>7339</v>
      </c>
      <c r="G4663" s="36" t="s">
        <v>1025</v>
      </c>
      <c r="H4663" s="36">
        <v>29</v>
      </c>
      <c r="I4663" s="36" t="s">
        <v>1038</v>
      </c>
      <c r="J4663" s="35" t="s">
        <v>1038</v>
      </c>
    </row>
    <row r="4664" spans="1:10" x14ac:dyDescent="0.25">
      <c r="A4664" s="27">
        <v>3205043</v>
      </c>
      <c r="B4664" s="34" t="s">
        <v>3617</v>
      </c>
      <c r="C4664" s="35">
        <v>23919</v>
      </c>
      <c r="D4664" s="36" t="s">
        <v>1025</v>
      </c>
      <c r="E4664" s="36">
        <v>239</v>
      </c>
      <c r="F4664" s="35">
        <v>8894</v>
      </c>
      <c r="G4664" s="36" t="s">
        <v>1025</v>
      </c>
      <c r="H4664" s="36">
        <v>37</v>
      </c>
      <c r="I4664" s="36">
        <v>207</v>
      </c>
      <c r="J4664" s="35">
        <v>999</v>
      </c>
    </row>
    <row r="4665" spans="1:10" x14ac:dyDescent="0.25">
      <c r="A4665" s="27">
        <v>3205044</v>
      </c>
      <c r="B4665" s="34" t="s">
        <v>1064</v>
      </c>
      <c r="C4665" s="35">
        <v>412</v>
      </c>
      <c r="D4665" s="36" t="s">
        <v>1025</v>
      </c>
      <c r="E4665" s="36">
        <v>4</v>
      </c>
      <c r="F4665" s="35">
        <v>3983</v>
      </c>
      <c r="G4665" s="36" t="s">
        <v>1025</v>
      </c>
      <c r="H4665" s="36">
        <v>967</v>
      </c>
      <c r="I4665" s="36" t="s">
        <v>1038</v>
      </c>
      <c r="J4665" s="35" t="s">
        <v>1038</v>
      </c>
    </row>
    <row r="4666" spans="1:10" x14ac:dyDescent="0.25">
      <c r="A4666" s="27">
        <v>3205045</v>
      </c>
      <c r="B4666" s="34" t="s">
        <v>1039</v>
      </c>
      <c r="C4666" s="35">
        <v>23507</v>
      </c>
      <c r="D4666" s="36" t="s">
        <v>1025</v>
      </c>
      <c r="E4666" s="36">
        <v>235</v>
      </c>
      <c r="F4666" s="35">
        <v>4911</v>
      </c>
      <c r="G4666" s="36" t="s">
        <v>1025</v>
      </c>
      <c r="H4666" s="36">
        <v>21</v>
      </c>
      <c r="I4666" s="36" t="s">
        <v>1038</v>
      </c>
      <c r="J4666" s="35" t="s">
        <v>1038</v>
      </c>
    </row>
    <row r="4667" spans="1:10" x14ac:dyDescent="0.25">
      <c r="A4667" s="27">
        <v>3205083</v>
      </c>
      <c r="B4667" s="34" t="s">
        <v>3618</v>
      </c>
      <c r="C4667" s="35">
        <v>22677</v>
      </c>
      <c r="D4667" s="36" t="s">
        <v>1025</v>
      </c>
      <c r="E4667" s="36">
        <v>227</v>
      </c>
      <c r="F4667" s="35">
        <v>16223</v>
      </c>
      <c r="G4667" s="36" t="s">
        <v>1025</v>
      </c>
      <c r="H4667" s="36">
        <v>72</v>
      </c>
      <c r="I4667" s="36">
        <v>241</v>
      </c>
      <c r="J4667" s="35">
        <v>465</v>
      </c>
    </row>
    <row r="4668" spans="1:10" x14ac:dyDescent="0.25">
      <c r="A4668" s="27">
        <v>3205084</v>
      </c>
      <c r="B4668" s="34" t="s">
        <v>1116</v>
      </c>
      <c r="C4668" s="35">
        <v>1025</v>
      </c>
      <c r="D4668" s="36" t="s">
        <v>1025</v>
      </c>
      <c r="E4668" s="36">
        <v>10</v>
      </c>
      <c r="F4668" s="35">
        <v>10009</v>
      </c>
      <c r="G4668" s="36" t="s">
        <v>1025</v>
      </c>
      <c r="H4668" s="36">
        <v>976</v>
      </c>
      <c r="I4668" s="36" t="s">
        <v>1038</v>
      </c>
      <c r="J4668" s="35" t="s">
        <v>1038</v>
      </c>
    </row>
    <row r="4669" spans="1:10" x14ac:dyDescent="0.25">
      <c r="A4669" s="27">
        <v>3205085</v>
      </c>
      <c r="B4669" s="34" t="s">
        <v>3619</v>
      </c>
      <c r="C4669" s="35">
        <v>21652</v>
      </c>
      <c r="D4669" s="36" t="s">
        <v>1025</v>
      </c>
      <c r="E4669" s="36">
        <v>217</v>
      </c>
      <c r="F4669" s="35">
        <v>6214</v>
      </c>
      <c r="G4669" s="36" t="s">
        <v>1025</v>
      </c>
      <c r="H4669" s="36">
        <v>29</v>
      </c>
      <c r="I4669" s="36" t="s">
        <v>1038</v>
      </c>
      <c r="J4669" s="35" t="s">
        <v>1038</v>
      </c>
    </row>
    <row r="4670" spans="1:10" x14ac:dyDescent="0.25">
      <c r="A4670" s="27" t="s">
        <v>1025</v>
      </c>
      <c r="B4670" s="40" t="s">
        <v>3620</v>
      </c>
      <c r="C4670" s="41"/>
      <c r="D4670" s="41"/>
      <c r="E4670" s="41"/>
      <c r="F4670" s="41"/>
      <c r="G4670" s="41"/>
      <c r="H4670" s="41"/>
      <c r="I4670" s="41"/>
      <c r="J4670" s="41"/>
    </row>
    <row r="4671" spans="1:10" x14ac:dyDescent="0.25">
      <c r="A4671" s="27" t="s">
        <v>1025</v>
      </c>
      <c r="B4671" s="37" t="s">
        <v>1053</v>
      </c>
      <c r="C4671" s="38"/>
      <c r="D4671" s="38"/>
      <c r="E4671" s="38"/>
      <c r="F4671" s="38"/>
      <c r="G4671" s="38"/>
      <c r="H4671" s="38"/>
      <c r="I4671" s="38"/>
      <c r="J4671" s="38"/>
    </row>
    <row r="4672" spans="1:10" x14ac:dyDescent="0.25">
      <c r="A4672" s="27">
        <v>3206012</v>
      </c>
      <c r="B4672" s="34" t="s">
        <v>3621</v>
      </c>
      <c r="C4672" s="35">
        <v>20630</v>
      </c>
      <c r="D4672" s="36" t="s">
        <v>1025</v>
      </c>
      <c r="E4672" s="36">
        <v>206</v>
      </c>
      <c r="F4672" s="35">
        <v>6375</v>
      </c>
      <c r="G4672" s="36" t="s">
        <v>1025</v>
      </c>
      <c r="H4672" s="36">
        <v>31</v>
      </c>
      <c r="I4672" s="36">
        <v>311</v>
      </c>
      <c r="J4672" s="35">
        <v>1411</v>
      </c>
    </row>
    <row r="4673" spans="1:10" x14ac:dyDescent="0.25">
      <c r="A4673" s="27">
        <v>3206072</v>
      </c>
      <c r="B4673" s="34" t="s">
        <v>3622</v>
      </c>
      <c r="C4673" s="35">
        <v>15288</v>
      </c>
      <c r="D4673" s="36" t="s">
        <v>1025</v>
      </c>
      <c r="E4673" s="36">
        <v>153</v>
      </c>
      <c r="F4673" s="35">
        <v>3837</v>
      </c>
      <c r="G4673" s="36" t="s">
        <v>1025</v>
      </c>
      <c r="H4673" s="36">
        <v>25</v>
      </c>
      <c r="I4673" s="36">
        <v>649</v>
      </c>
      <c r="J4673" s="35">
        <v>2017</v>
      </c>
    </row>
    <row r="4674" spans="1:10" x14ac:dyDescent="0.25">
      <c r="A4674" s="27">
        <v>3206092</v>
      </c>
      <c r="B4674" s="34" t="s">
        <v>3623</v>
      </c>
      <c r="C4674" s="35">
        <v>20945</v>
      </c>
      <c r="D4674" s="36" t="s">
        <v>1025</v>
      </c>
      <c r="E4674" s="36">
        <v>210</v>
      </c>
      <c r="F4674" s="35">
        <v>5465</v>
      </c>
      <c r="G4674" s="36" t="s">
        <v>1025</v>
      </c>
      <c r="H4674" s="36">
        <v>26</v>
      </c>
      <c r="I4674" s="36">
        <v>291</v>
      </c>
      <c r="J4674" s="35">
        <v>1613</v>
      </c>
    </row>
    <row r="4675" spans="1:10" x14ac:dyDescent="0.25">
      <c r="A4675" s="27" t="s">
        <v>1025</v>
      </c>
      <c r="B4675" s="37" t="s">
        <v>1046</v>
      </c>
      <c r="C4675" s="38"/>
      <c r="D4675" s="38"/>
      <c r="E4675" s="38"/>
      <c r="F4675" s="38"/>
      <c r="G4675" s="38"/>
      <c r="H4675" s="38"/>
      <c r="I4675" s="38"/>
      <c r="J4675" s="38"/>
    </row>
    <row r="4676" spans="1:10" x14ac:dyDescent="0.25">
      <c r="A4676" s="27">
        <v>3206023</v>
      </c>
      <c r="B4676" s="34" t="s">
        <v>3624</v>
      </c>
      <c r="C4676" s="35">
        <v>18061</v>
      </c>
      <c r="D4676" s="36" t="s">
        <v>1025</v>
      </c>
      <c r="E4676" s="36">
        <v>181</v>
      </c>
      <c r="F4676" s="35">
        <v>4306</v>
      </c>
      <c r="G4676" s="36" t="s">
        <v>1025</v>
      </c>
      <c r="H4676" s="36">
        <v>24</v>
      </c>
      <c r="I4676" s="36">
        <v>443</v>
      </c>
      <c r="J4676" s="35">
        <v>1898</v>
      </c>
    </row>
    <row r="4677" spans="1:10" x14ac:dyDescent="0.25">
      <c r="A4677" s="27">
        <v>3206024</v>
      </c>
      <c r="B4677" s="34" t="s">
        <v>1064</v>
      </c>
      <c r="C4677" s="35">
        <v>167</v>
      </c>
      <c r="D4677" s="36" t="s">
        <v>1025</v>
      </c>
      <c r="E4677" s="36">
        <v>2</v>
      </c>
      <c r="F4677" s="35">
        <v>1573</v>
      </c>
      <c r="G4677" s="36" t="s">
        <v>1025</v>
      </c>
      <c r="H4677" s="36">
        <v>942</v>
      </c>
      <c r="I4677" s="36" t="s">
        <v>1038</v>
      </c>
      <c r="J4677" s="35" t="s">
        <v>1038</v>
      </c>
    </row>
    <row r="4678" spans="1:10" x14ac:dyDescent="0.25">
      <c r="A4678" s="27">
        <v>3206025</v>
      </c>
      <c r="B4678" s="34" t="s">
        <v>1049</v>
      </c>
      <c r="C4678" s="35">
        <v>17894</v>
      </c>
      <c r="D4678" s="36" t="s">
        <v>1025</v>
      </c>
      <c r="E4678" s="36">
        <v>179</v>
      </c>
      <c r="F4678" s="35">
        <v>2733</v>
      </c>
      <c r="G4678" s="36" t="s">
        <v>1025</v>
      </c>
      <c r="H4678" s="36">
        <v>15</v>
      </c>
      <c r="I4678" s="36" t="s">
        <v>1038</v>
      </c>
      <c r="J4678" s="35" t="s">
        <v>1038</v>
      </c>
    </row>
    <row r="4679" spans="1:10" x14ac:dyDescent="0.25">
      <c r="A4679" s="27">
        <v>3206033</v>
      </c>
      <c r="B4679" s="34" t="s">
        <v>3625</v>
      </c>
      <c r="C4679" s="35">
        <v>33230</v>
      </c>
      <c r="D4679" s="36" t="s">
        <v>1025</v>
      </c>
      <c r="E4679" s="36">
        <v>332</v>
      </c>
      <c r="F4679" s="35">
        <v>13758</v>
      </c>
      <c r="G4679" s="36" t="s">
        <v>1025</v>
      </c>
      <c r="H4679" s="36">
        <v>41</v>
      </c>
      <c r="I4679" s="36">
        <v>63</v>
      </c>
      <c r="J4679" s="35">
        <v>580</v>
      </c>
    </row>
    <row r="4680" spans="1:10" x14ac:dyDescent="0.25">
      <c r="A4680" s="27">
        <v>3206034</v>
      </c>
      <c r="B4680" s="34" t="s">
        <v>1037</v>
      </c>
      <c r="C4680" s="35">
        <v>1258</v>
      </c>
      <c r="D4680" s="36" t="s">
        <v>1025</v>
      </c>
      <c r="E4680" s="36">
        <v>12</v>
      </c>
      <c r="F4680" s="35">
        <v>7390</v>
      </c>
      <c r="G4680" s="36" t="s">
        <v>1025</v>
      </c>
      <c r="H4680" s="36">
        <v>587</v>
      </c>
      <c r="I4680" s="36" t="s">
        <v>1038</v>
      </c>
      <c r="J4680" s="35" t="s">
        <v>1038</v>
      </c>
    </row>
    <row r="4681" spans="1:10" x14ac:dyDescent="0.25">
      <c r="A4681" s="27">
        <v>3206035</v>
      </c>
      <c r="B4681" s="34" t="s">
        <v>1039</v>
      </c>
      <c r="C4681" s="35">
        <v>31972</v>
      </c>
      <c r="D4681" s="36" t="s">
        <v>1025</v>
      </c>
      <c r="E4681" s="36">
        <v>320</v>
      </c>
      <c r="F4681" s="35">
        <v>6368</v>
      </c>
      <c r="G4681" s="36" t="s">
        <v>1025</v>
      </c>
      <c r="H4681" s="36">
        <v>20</v>
      </c>
      <c r="I4681" s="36" t="s">
        <v>1038</v>
      </c>
      <c r="J4681" s="35" t="s">
        <v>1038</v>
      </c>
    </row>
    <row r="4682" spans="1:10" x14ac:dyDescent="0.25">
      <c r="A4682" s="27">
        <v>3206043</v>
      </c>
      <c r="B4682" s="34" t="s">
        <v>3626</v>
      </c>
      <c r="C4682" s="35">
        <v>25390</v>
      </c>
      <c r="D4682" s="36" t="s">
        <v>1025</v>
      </c>
      <c r="E4682" s="36">
        <v>254</v>
      </c>
      <c r="F4682" s="35">
        <v>32025</v>
      </c>
      <c r="G4682" s="36" t="s">
        <v>1025</v>
      </c>
      <c r="H4682" s="36">
        <v>126</v>
      </c>
      <c r="I4682" s="36">
        <v>175</v>
      </c>
      <c r="J4682" s="35">
        <v>172</v>
      </c>
    </row>
    <row r="4683" spans="1:10" x14ac:dyDescent="0.25">
      <c r="A4683" s="27">
        <v>3206044</v>
      </c>
      <c r="B4683" s="34" t="s">
        <v>1064</v>
      </c>
      <c r="C4683" s="35">
        <v>1181</v>
      </c>
      <c r="D4683" s="36" t="s">
        <v>1025</v>
      </c>
      <c r="E4683" s="36">
        <v>12</v>
      </c>
      <c r="F4683" s="35">
        <v>21274</v>
      </c>
      <c r="G4683" s="36" t="s">
        <v>1025</v>
      </c>
      <c r="H4683" s="36">
        <v>1801</v>
      </c>
      <c r="I4683" s="36" t="s">
        <v>1038</v>
      </c>
      <c r="J4683" s="35" t="s">
        <v>1038</v>
      </c>
    </row>
    <row r="4684" spans="1:10" x14ac:dyDescent="0.25">
      <c r="A4684" s="27">
        <v>3206045</v>
      </c>
      <c r="B4684" s="34" t="s">
        <v>1073</v>
      </c>
      <c r="C4684" s="35">
        <v>24209</v>
      </c>
      <c r="D4684" s="36" t="s">
        <v>1025</v>
      </c>
      <c r="E4684" s="36">
        <v>242</v>
      </c>
      <c r="F4684" s="35">
        <v>10751</v>
      </c>
      <c r="G4684" s="36" t="s">
        <v>1025</v>
      </c>
      <c r="H4684" s="36">
        <v>44</v>
      </c>
      <c r="I4684" s="36" t="s">
        <v>1038</v>
      </c>
      <c r="J4684" s="35" t="s">
        <v>1038</v>
      </c>
    </row>
    <row r="4685" spans="1:10" x14ac:dyDescent="0.25">
      <c r="A4685" s="27">
        <v>3206053</v>
      </c>
      <c r="B4685" s="34" t="s">
        <v>3627</v>
      </c>
      <c r="C4685" s="35">
        <v>23865</v>
      </c>
      <c r="D4685" s="36" t="s">
        <v>1025</v>
      </c>
      <c r="E4685" s="36">
        <v>239</v>
      </c>
      <c r="F4685" s="35">
        <v>7134</v>
      </c>
      <c r="G4685" s="36" t="s">
        <v>1025</v>
      </c>
      <c r="H4685" s="36">
        <v>30</v>
      </c>
      <c r="I4685" s="36">
        <v>209</v>
      </c>
      <c r="J4685" s="35">
        <v>1275</v>
      </c>
    </row>
    <row r="4686" spans="1:10" x14ac:dyDescent="0.25">
      <c r="A4686" s="27">
        <v>3206054</v>
      </c>
      <c r="B4686" s="34" t="s">
        <v>1037</v>
      </c>
      <c r="C4686" s="35">
        <v>525</v>
      </c>
      <c r="D4686" s="36" t="s">
        <v>1025</v>
      </c>
      <c r="E4686" s="36">
        <v>5</v>
      </c>
      <c r="F4686" s="35">
        <v>3645</v>
      </c>
      <c r="G4686" s="36" t="s">
        <v>1025</v>
      </c>
      <c r="H4686" s="36">
        <v>694</v>
      </c>
      <c r="I4686" s="36" t="s">
        <v>1038</v>
      </c>
      <c r="J4686" s="35" t="s">
        <v>1038</v>
      </c>
    </row>
    <row r="4687" spans="1:10" x14ac:dyDescent="0.25">
      <c r="A4687" s="27">
        <v>3206055</v>
      </c>
      <c r="B4687" s="34" t="s">
        <v>1039</v>
      </c>
      <c r="C4687" s="35">
        <v>23340</v>
      </c>
      <c r="D4687" s="36" t="s">
        <v>1025</v>
      </c>
      <c r="E4687" s="36">
        <v>234</v>
      </c>
      <c r="F4687" s="35">
        <v>3489</v>
      </c>
      <c r="G4687" s="36" t="s">
        <v>1025</v>
      </c>
      <c r="H4687" s="36">
        <v>15</v>
      </c>
      <c r="I4687" s="36" t="s">
        <v>1038</v>
      </c>
      <c r="J4687" s="35" t="s">
        <v>1038</v>
      </c>
    </row>
    <row r="4688" spans="1:10" x14ac:dyDescent="0.25">
      <c r="A4688" s="27">
        <v>3206063</v>
      </c>
      <c r="B4688" s="34" t="s">
        <v>3628</v>
      </c>
      <c r="C4688" s="35">
        <v>12457</v>
      </c>
      <c r="D4688" s="36" t="s">
        <v>1025</v>
      </c>
      <c r="E4688" s="36">
        <v>125</v>
      </c>
      <c r="F4688" s="35">
        <v>4301</v>
      </c>
      <c r="G4688" s="36" t="s">
        <v>1025</v>
      </c>
      <c r="H4688" s="36">
        <v>35</v>
      </c>
      <c r="I4688" s="36">
        <v>986</v>
      </c>
      <c r="J4688" s="35">
        <v>1901</v>
      </c>
    </row>
    <row r="4689" spans="1:10" x14ac:dyDescent="0.25">
      <c r="A4689" s="27">
        <v>3206064</v>
      </c>
      <c r="B4689" s="34" t="s">
        <v>1037</v>
      </c>
      <c r="C4689" s="35">
        <v>554</v>
      </c>
      <c r="D4689" s="36" t="s">
        <v>1025</v>
      </c>
      <c r="E4689" s="36">
        <v>6</v>
      </c>
      <c r="F4689" s="35">
        <v>1626</v>
      </c>
      <c r="G4689" s="36" t="s">
        <v>1025</v>
      </c>
      <c r="H4689" s="36">
        <v>294</v>
      </c>
      <c r="I4689" s="36" t="s">
        <v>1038</v>
      </c>
      <c r="J4689" s="35" t="s">
        <v>1038</v>
      </c>
    </row>
    <row r="4690" spans="1:10" x14ac:dyDescent="0.25">
      <c r="A4690" s="27">
        <v>3206065</v>
      </c>
      <c r="B4690" s="34" t="s">
        <v>1039</v>
      </c>
      <c r="C4690" s="35">
        <v>11903</v>
      </c>
      <c r="D4690" s="36" t="s">
        <v>1025</v>
      </c>
      <c r="E4690" s="36">
        <v>119</v>
      </c>
      <c r="F4690" s="35">
        <v>2675</v>
      </c>
      <c r="G4690" s="36" t="s">
        <v>1025</v>
      </c>
      <c r="H4690" s="36">
        <v>22</v>
      </c>
      <c r="I4690" s="36" t="s">
        <v>1038</v>
      </c>
      <c r="J4690" s="35" t="s">
        <v>1038</v>
      </c>
    </row>
    <row r="4691" spans="1:10" x14ac:dyDescent="0.25">
      <c r="A4691" s="27">
        <v>3206083</v>
      </c>
      <c r="B4691" s="34" t="s">
        <v>3629</v>
      </c>
      <c r="C4691" s="35">
        <v>17045</v>
      </c>
      <c r="D4691" s="36" t="s">
        <v>1025</v>
      </c>
      <c r="E4691" s="36">
        <v>170</v>
      </c>
      <c r="F4691" s="35">
        <v>5329</v>
      </c>
      <c r="G4691" s="36" t="s">
        <v>1025</v>
      </c>
      <c r="H4691" s="36">
        <v>31</v>
      </c>
      <c r="I4691" s="36">
        <v>514</v>
      </c>
      <c r="J4691" s="35">
        <v>1645</v>
      </c>
    </row>
    <row r="4692" spans="1:10" x14ac:dyDescent="0.25">
      <c r="A4692" s="27">
        <v>3206084</v>
      </c>
      <c r="B4692" s="34" t="s">
        <v>1037</v>
      </c>
      <c r="C4692" s="35">
        <v>233</v>
      </c>
      <c r="D4692" s="36" t="s">
        <v>1025</v>
      </c>
      <c r="E4692" s="36">
        <v>2</v>
      </c>
      <c r="F4692" s="35">
        <v>2273</v>
      </c>
      <c r="G4692" s="36" t="s">
        <v>1025</v>
      </c>
      <c r="H4692" s="36">
        <v>976</v>
      </c>
      <c r="I4692" s="36" t="s">
        <v>1038</v>
      </c>
      <c r="J4692" s="35" t="s">
        <v>1038</v>
      </c>
    </row>
    <row r="4693" spans="1:10" x14ac:dyDescent="0.25">
      <c r="A4693" s="27">
        <v>3206085</v>
      </c>
      <c r="B4693" s="34" t="s">
        <v>1039</v>
      </c>
      <c r="C4693" s="35">
        <v>16812</v>
      </c>
      <c r="D4693" s="36" t="s">
        <v>1025</v>
      </c>
      <c r="E4693" s="36">
        <v>168</v>
      </c>
      <c r="F4693" s="35">
        <v>3056</v>
      </c>
      <c r="G4693" s="36" t="s">
        <v>1025</v>
      </c>
      <c r="H4693" s="36">
        <v>18</v>
      </c>
      <c r="I4693" s="36" t="s">
        <v>1038</v>
      </c>
      <c r="J4693" s="35" t="s">
        <v>1038</v>
      </c>
    </row>
    <row r="4694" spans="1:10" x14ac:dyDescent="0.25">
      <c r="A4694" s="27" t="s">
        <v>1025</v>
      </c>
      <c r="B4694" s="40" t="s">
        <v>3630</v>
      </c>
      <c r="C4694" s="41"/>
      <c r="D4694" s="41"/>
      <c r="E4694" s="41"/>
      <c r="F4694" s="41"/>
      <c r="G4694" s="41"/>
      <c r="H4694" s="41"/>
      <c r="I4694" s="41"/>
      <c r="J4694" s="41"/>
    </row>
    <row r="4695" spans="1:10" x14ac:dyDescent="0.25">
      <c r="A4695" s="27" t="s">
        <v>1025</v>
      </c>
      <c r="B4695" s="37" t="s">
        <v>2457</v>
      </c>
      <c r="C4695" s="38"/>
      <c r="D4695" s="38"/>
      <c r="E4695" s="38"/>
      <c r="F4695" s="38"/>
      <c r="G4695" s="38"/>
      <c r="H4695" s="38"/>
      <c r="I4695" s="38"/>
      <c r="J4695" s="38"/>
    </row>
    <row r="4696" spans="1:10" x14ac:dyDescent="0.25">
      <c r="A4696" s="27">
        <v>3207052</v>
      </c>
      <c r="B4696" s="34" t="s">
        <v>3631</v>
      </c>
      <c r="C4696" s="35">
        <v>14013</v>
      </c>
      <c r="D4696" s="36" t="s">
        <v>1025</v>
      </c>
      <c r="E4696" s="36">
        <v>140</v>
      </c>
      <c r="F4696" s="35">
        <v>4226</v>
      </c>
      <c r="G4696" s="36" t="s">
        <v>1025</v>
      </c>
      <c r="H4696" s="36">
        <v>30</v>
      </c>
      <c r="I4696" s="36">
        <v>782</v>
      </c>
      <c r="J4696" s="35">
        <v>1923</v>
      </c>
    </row>
    <row r="4697" spans="1:10" x14ac:dyDescent="0.25">
      <c r="A4697" s="27" t="s">
        <v>1025</v>
      </c>
      <c r="B4697" s="37" t="s">
        <v>2217</v>
      </c>
      <c r="C4697" s="38"/>
      <c r="D4697" s="38"/>
      <c r="E4697" s="38"/>
      <c r="F4697" s="38"/>
      <c r="G4697" s="38"/>
      <c r="H4697" s="38"/>
      <c r="I4697" s="38"/>
      <c r="J4697" s="38"/>
    </row>
    <row r="4698" spans="1:10" x14ac:dyDescent="0.25">
      <c r="A4698" s="27">
        <v>3207013</v>
      </c>
      <c r="B4698" s="34" t="s">
        <v>3632</v>
      </c>
      <c r="C4698" s="35">
        <v>3949</v>
      </c>
      <c r="D4698" s="36" t="s">
        <v>1025</v>
      </c>
      <c r="E4698" s="36">
        <v>40</v>
      </c>
      <c r="F4698" s="35">
        <v>3982</v>
      </c>
      <c r="G4698" s="36" t="s">
        <v>1025</v>
      </c>
      <c r="H4698" s="36">
        <v>101</v>
      </c>
      <c r="I4698" s="36">
        <v>2096</v>
      </c>
      <c r="J4698" s="35">
        <v>1976</v>
      </c>
    </row>
    <row r="4699" spans="1:10" x14ac:dyDescent="0.25">
      <c r="A4699" s="27">
        <v>3207014</v>
      </c>
      <c r="B4699" s="34" t="s">
        <v>2897</v>
      </c>
      <c r="C4699" s="35">
        <v>652</v>
      </c>
      <c r="D4699" s="36" t="s">
        <v>1025</v>
      </c>
      <c r="E4699" s="36">
        <v>7</v>
      </c>
      <c r="F4699" s="35">
        <v>2698</v>
      </c>
      <c r="G4699" s="36" t="s">
        <v>1025</v>
      </c>
      <c r="H4699" s="36">
        <v>414</v>
      </c>
      <c r="I4699" s="36" t="s">
        <v>1038</v>
      </c>
      <c r="J4699" s="35" t="s">
        <v>1038</v>
      </c>
    </row>
    <row r="4700" spans="1:10" x14ac:dyDescent="0.25">
      <c r="A4700" s="27">
        <v>3207015</v>
      </c>
      <c r="B4700" s="34" t="s">
        <v>1049</v>
      </c>
      <c r="C4700" s="35">
        <v>3297</v>
      </c>
      <c r="D4700" s="36" t="s">
        <v>1025</v>
      </c>
      <c r="E4700" s="36">
        <v>33</v>
      </c>
      <c r="F4700" s="35">
        <v>1284</v>
      </c>
      <c r="G4700" s="36" t="s">
        <v>1025</v>
      </c>
      <c r="H4700" s="36">
        <v>39</v>
      </c>
      <c r="I4700" s="36" t="s">
        <v>1038</v>
      </c>
      <c r="J4700" s="35" t="s">
        <v>1038</v>
      </c>
    </row>
    <row r="4701" spans="1:10" x14ac:dyDescent="0.25">
      <c r="A4701" s="27">
        <v>3207023</v>
      </c>
      <c r="B4701" s="34" t="s">
        <v>3633</v>
      </c>
      <c r="C4701" s="35">
        <v>17531</v>
      </c>
      <c r="D4701" s="36" t="s">
        <v>1025</v>
      </c>
      <c r="E4701" s="36">
        <v>175</v>
      </c>
      <c r="F4701" s="35">
        <v>5906</v>
      </c>
      <c r="G4701" s="36" t="s">
        <v>1025</v>
      </c>
      <c r="H4701" s="36">
        <v>34</v>
      </c>
      <c r="I4701" s="36">
        <v>483</v>
      </c>
      <c r="J4701" s="35">
        <v>1520</v>
      </c>
    </row>
    <row r="4702" spans="1:10" x14ac:dyDescent="0.25">
      <c r="A4702" s="27">
        <v>3207024</v>
      </c>
      <c r="B4702" s="34" t="s">
        <v>1129</v>
      </c>
      <c r="C4702" s="35">
        <v>742</v>
      </c>
      <c r="D4702" s="36" t="s">
        <v>1025</v>
      </c>
      <c r="E4702" s="36">
        <v>7</v>
      </c>
      <c r="F4702" s="35">
        <v>2673</v>
      </c>
      <c r="G4702" s="36" t="s">
        <v>1025</v>
      </c>
      <c r="H4702" s="36">
        <v>360</v>
      </c>
      <c r="I4702" s="36" t="s">
        <v>1038</v>
      </c>
      <c r="J4702" s="35" t="s">
        <v>1038</v>
      </c>
    </row>
    <row r="4703" spans="1:10" x14ac:dyDescent="0.25">
      <c r="A4703" s="27">
        <v>3207025</v>
      </c>
      <c r="B4703" s="34" t="s">
        <v>1039</v>
      </c>
      <c r="C4703" s="35">
        <v>16789</v>
      </c>
      <c r="D4703" s="36" t="s">
        <v>1025</v>
      </c>
      <c r="E4703" s="36">
        <v>168</v>
      </c>
      <c r="F4703" s="35">
        <v>3233</v>
      </c>
      <c r="G4703" s="36" t="s">
        <v>1025</v>
      </c>
      <c r="H4703" s="36">
        <v>19</v>
      </c>
      <c r="I4703" s="36" t="s">
        <v>1038</v>
      </c>
      <c r="J4703" s="35" t="s">
        <v>1038</v>
      </c>
    </row>
    <row r="4704" spans="1:10" x14ac:dyDescent="0.25">
      <c r="A4704" s="27">
        <v>3207033</v>
      </c>
      <c r="B4704" s="34" t="s">
        <v>3634</v>
      </c>
      <c r="C4704" s="35">
        <v>20854</v>
      </c>
      <c r="D4704" s="36" t="s">
        <v>1025</v>
      </c>
      <c r="E4704" s="36">
        <v>209</v>
      </c>
      <c r="F4704" s="35">
        <v>14393</v>
      </c>
      <c r="G4704" s="36" t="s">
        <v>1025</v>
      </c>
      <c r="H4704" s="36">
        <v>69</v>
      </c>
      <c r="I4704" s="36">
        <v>295</v>
      </c>
      <c r="J4704" s="35">
        <v>550</v>
      </c>
    </row>
    <row r="4705" spans="1:10" x14ac:dyDescent="0.25">
      <c r="A4705" s="27">
        <v>3207034</v>
      </c>
      <c r="B4705" s="34" t="s">
        <v>1037</v>
      </c>
      <c r="C4705" s="35">
        <v>1074</v>
      </c>
      <c r="D4705" s="36" t="s">
        <v>1025</v>
      </c>
      <c r="E4705" s="36">
        <v>11</v>
      </c>
      <c r="F4705" s="35">
        <v>8846</v>
      </c>
      <c r="G4705" s="36" t="s">
        <v>1025</v>
      </c>
      <c r="H4705" s="36">
        <v>824</v>
      </c>
      <c r="I4705" s="36" t="s">
        <v>1038</v>
      </c>
      <c r="J4705" s="35" t="s">
        <v>1038</v>
      </c>
    </row>
    <row r="4706" spans="1:10" x14ac:dyDescent="0.25">
      <c r="A4706" s="27">
        <v>3207035</v>
      </c>
      <c r="B4706" s="34" t="s">
        <v>1049</v>
      </c>
      <c r="C4706" s="35">
        <v>19780</v>
      </c>
      <c r="D4706" s="36" t="s">
        <v>1025</v>
      </c>
      <c r="E4706" s="36">
        <v>198</v>
      </c>
      <c r="F4706" s="35">
        <v>5547</v>
      </c>
      <c r="G4706" s="36" t="s">
        <v>1025</v>
      </c>
      <c r="H4706" s="36">
        <v>28</v>
      </c>
      <c r="I4706" s="36" t="s">
        <v>1038</v>
      </c>
      <c r="J4706" s="35" t="s">
        <v>1038</v>
      </c>
    </row>
    <row r="4707" spans="1:10" x14ac:dyDescent="0.25">
      <c r="A4707" s="27">
        <v>3207043</v>
      </c>
      <c r="B4707" s="34" t="s">
        <v>3635</v>
      </c>
      <c r="C4707" s="35">
        <v>11607</v>
      </c>
      <c r="D4707" s="36" t="s">
        <v>1025</v>
      </c>
      <c r="E4707" s="36">
        <v>116</v>
      </c>
      <c r="F4707" s="35">
        <v>6504</v>
      </c>
      <c r="G4707" s="36" t="s">
        <v>1025</v>
      </c>
      <c r="H4707" s="36">
        <v>56</v>
      </c>
      <c r="I4707" s="36">
        <v>1112</v>
      </c>
      <c r="J4707" s="35">
        <v>1390</v>
      </c>
    </row>
    <row r="4708" spans="1:10" x14ac:dyDescent="0.25">
      <c r="A4708" s="27">
        <v>3207044</v>
      </c>
      <c r="B4708" s="34" t="s">
        <v>1037</v>
      </c>
      <c r="C4708" s="35">
        <v>516</v>
      </c>
      <c r="D4708" s="36" t="s">
        <v>1025</v>
      </c>
      <c r="E4708" s="36">
        <v>5</v>
      </c>
      <c r="F4708" s="35">
        <v>5399</v>
      </c>
      <c r="G4708" s="36" t="s">
        <v>1025</v>
      </c>
      <c r="H4708" s="36">
        <v>1046</v>
      </c>
      <c r="I4708" s="36" t="s">
        <v>1038</v>
      </c>
      <c r="J4708" s="35" t="s">
        <v>1038</v>
      </c>
    </row>
    <row r="4709" spans="1:10" x14ac:dyDescent="0.25">
      <c r="A4709" s="27">
        <v>3207045</v>
      </c>
      <c r="B4709" s="34" t="s">
        <v>1049</v>
      </c>
      <c r="C4709" s="35">
        <v>11091</v>
      </c>
      <c r="D4709" s="36" t="s">
        <v>1025</v>
      </c>
      <c r="E4709" s="36">
        <v>111</v>
      </c>
      <c r="F4709" s="35">
        <v>1105</v>
      </c>
      <c r="G4709" s="36" t="s">
        <v>1025</v>
      </c>
      <c r="H4709" s="36">
        <v>10</v>
      </c>
      <c r="I4709" s="36" t="s">
        <v>1038</v>
      </c>
      <c r="J4709" s="35" t="s">
        <v>1038</v>
      </c>
    </row>
    <row r="4710" spans="1:10" x14ac:dyDescent="0.25">
      <c r="A4710" s="27">
        <v>3207063</v>
      </c>
      <c r="B4710" s="34" t="s">
        <v>3636</v>
      </c>
      <c r="C4710" s="35">
        <v>32762</v>
      </c>
      <c r="D4710" s="36" t="s">
        <v>1025</v>
      </c>
      <c r="E4710" s="36">
        <v>327</v>
      </c>
      <c r="F4710" s="35">
        <v>12216</v>
      </c>
      <c r="G4710" s="36" t="s">
        <v>1025</v>
      </c>
      <c r="H4710" s="36">
        <v>37</v>
      </c>
      <c r="I4710" s="36">
        <v>69</v>
      </c>
      <c r="J4710" s="35">
        <v>681</v>
      </c>
    </row>
    <row r="4711" spans="1:10" x14ac:dyDescent="0.25">
      <c r="A4711" s="27">
        <v>3207064</v>
      </c>
      <c r="B4711" s="34" t="s">
        <v>1037</v>
      </c>
      <c r="C4711" s="35">
        <v>1447</v>
      </c>
      <c r="D4711" s="36" t="s">
        <v>1025</v>
      </c>
      <c r="E4711" s="36">
        <v>14</v>
      </c>
      <c r="F4711" s="35">
        <v>4828</v>
      </c>
      <c r="G4711" s="36" t="s">
        <v>1025</v>
      </c>
      <c r="H4711" s="36">
        <v>334</v>
      </c>
      <c r="I4711" s="36" t="s">
        <v>1038</v>
      </c>
      <c r="J4711" s="35" t="s">
        <v>1038</v>
      </c>
    </row>
    <row r="4712" spans="1:10" x14ac:dyDescent="0.25">
      <c r="A4712" s="27">
        <v>3207065</v>
      </c>
      <c r="B4712" s="34" t="s">
        <v>1039</v>
      </c>
      <c r="C4712" s="35">
        <v>31315</v>
      </c>
      <c r="D4712" s="36" t="s">
        <v>1025</v>
      </c>
      <c r="E4712" s="36">
        <v>313</v>
      </c>
      <c r="F4712" s="35">
        <v>7388</v>
      </c>
      <c r="G4712" s="36" t="s">
        <v>1025</v>
      </c>
      <c r="H4712" s="36">
        <v>24</v>
      </c>
      <c r="I4712" s="36" t="s">
        <v>1038</v>
      </c>
      <c r="J4712" s="35" t="s">
        <v>1038</v>
      </c>
    </row>
    <row r="4713" spans="1:10" x14ac:dyDescent="0.25">
      <c r="A4713" s="27" t="s">
        <v>1025</v>
      </c>
      <c r="B4713" s="40" t="s">
        <v>3637</v>
      </c>
      <c r="C4713" s="41"/>
      <c r="D4713" s="41"/>
      <c r="E4713" s="41"/>
      <c r="F4713" s="41"/>
      <c r="G4713" s="41"/>
      <c r="H4713" s="41"/>
      <c r="I4713" s="41"/>
      <c r="J4713" s="41"/>
    </row>
    <row r="4714" spans="1:10" x14ac:dyDescent="0.25">
      <c r="A4714" s="27" t="s">
        <v>1025</v>
      </c>
      <c r="B4714" s="37" t="s">
        <v>1028</v>
      </c>
      <c r="C4714" s="38"/>
      <c r="D4714" s="38"/>
      <c r="E4714" s="38"/>
      <c r="F4714" s="38"/>
      <c r="G4714" s="38"/>
      <c r="H4714" s="38"/>
      <c r="I4714" s="38"/>
      <c r="J4714" s="38"/>
    </row>
    <row r="4715" spans="1:10" x14ac:dyDescent="0.25">
      <c r="A4715" s="27">
        <v>3208011</v>
      </c>
      <c r="B4715" s="34" t="s">
        <v>3638</v>
      </c>
      <c r="C4715" s="35">
        <v>2567</v>
      </c>
      <c r="D4715" s="36" t="s">
        <v>1025</v>
      </c>
      <c r="E4715" s="36">
        <v>26</v>
      </c>
      <c r="F4715" s="35">
        <v>46367</v>
      </c>
      <c r="G4715" s="36" t="s">
        <v>1025</v>
      </c>
      <c r="H4715" s="36">
        <v>1806</v>
      </c>
      <c r="I4715" s="36">
        <v>2194</v>
      </c>
      <c r="J4715" s="35">
        <v>105</v>
      </c>
    </row>
    <row r="4716" spans="1:10" x14ac:dyDescent="0.25">
      <c r="A4716" s="27" t="s">
        <v>1025</v>
      </c>
      <c r="B4716" s="37" t="s">
        <v>1030</v>
      </c>
      <c r="C4716" s="38"/>
      <c r="D4716" s="38"/>
      <c r="E4716" s="38"/>
      <c r="F4716" s="38"/>
      <c r="G4716" s="38"/>
      <c r="H4716" s="38"/>
      <c r="I4716" s="38"/>
      <c r="J4716" s="38"/>
    </row>
    <row r="4717" spans="1:10" x14ac:dyDescent="0.25">
      <c r="A4717" s="27">
        <v>3208022</v>
      </c>
      <c r="B4717" s="34" t="s">
        <v>3639</v>
      </c>
      <c r="C4717" s="35">
        <v>12852</v>
      </c>
      <c r="D4717" s="36" t="s">
        <v>1025</v>
      </c>
      <c r="E4717" s="36">
        <v>129</v>
      </c>
      <c r="F4717" s="35">
        <v>5654</v>
      </c>
      <c r="G4717" s="36" t="s">
        <v>1025</v>
      </c>
      <c r="H4717" s="36">
        <v>44</v>
      </c>
      <c r="I4717" s="36">
        <v>935</v>
      </c>
      <c r="J4717" s="35">
        <v>1560</v>
      </c>
    </row>
    <row r="4718" spans="1:10" x14ac:dyDescent="0.25">
      <c r="A4718" s="27">
        <v>3208042</v>
      </c>
      <c r="B4718" s="34" t="s">
        <v>3640</v>
      </c>
      <c r="C4718" s="35">
        <v>14403</v>
      </c>
      <c r="D4718" s="36" t="s">
        <v>1025</v>
      </c>
      <c r="E4718" s="36">
        <v>144</v>
      </c>
      <c r="F4718" s="35">
        <v>10944</v>
      </c>
      <c r="G4718" s="36" t="s">
        <v>1025</v>
      </c>
      <c r="H4718" s="36">
        <v>76</v>
      </c>
      <c r="I4718" s="36">
        <v>742</v>
      </c>
      <c r="J4718" s="35">
        <v>784</v>
      </c>
    </row>
    <row r="4719" spans="1:10" x14ac:dyDescent="0.25">
      <c r="A4719" s="27">
        <v>3208052</v>
      </c>
      <c r="B4719" s="34" t="s">
        <v>3641</v>
      </c>
      <c r="C4719" s="35">
        <v>14615</v>
      </c>
      <c r="D4719" s="36" t="s">
        <v>1025</v>
      </c>
      <c r="E4719" s="36">
        <v>146</v>
      </c>
      <c r="F4719" s="35">
        <v>3949</v>
      </c>
      <c r="G4719" s="36" t="s">
        <v>1025</v>
      </c>
      <c r="H4719" s="36">
        <v>27</v>
      </c>
      <c r="I4719" s="36">
        <v>717</v>
      </c>
      <c r="J4719" s="35">
        <v>1985</v>
      </c>
    </row>
    <row r="4720" spans="1:10" x14ac:dyDescent="0.25">
      <c r="A4720" s="27">
        <v>3208062</v>
      </c>
      <c r="B4720" s="34" t="s">
        <v>3642</v>
      </c>
      <c r="C4720" s="35">
        <v>10731</v>
      </c>
      <c r="D4720" s="36" t="s">
        <v>1025</v>
      </c>
      <c r="E4720" s="36">
        <v>107</v>
      </c>
      <c r="F4720" s="35">
        <v>3810</v>
      </c>
      <c r="G4720" s="36" t="s">
        <v>1025</v>
      </c>
      <c r="H4720" s="36">
        <v>36</v>
      </c>
      <c r="I4720" s="36">
        <v>1268</v>
      </c>
      <c r="J4720" s="35">
        <v>2027</v>
      </c>
    </row>
    <row r="4721" spans="1:10" x14ac:dyDescent="0.25">
      <c r="A4721" s="27">
        <v>3208072</v>
      </c>
      <c r="B4721" s="34" t="s">
        <v>3643</v>
      </c>
      <c r="C4721" s="35">
        <v>5698</v>
      </c>
      <c r="D4721" s="36" t="s">
        <v>1025</v>
      </c>
      <c r="E4721" s="36">
        <v>57</v>
      </c>
      <c r="F4721" s="35">
        <v>3693</v>
      </c>
      <c r="G4721" s="36" t="s">
        <v>1025</v>
      </c>
      <c r="H4721" s="36">
        <v>65</v>
      </c>
      <c r="I4721" s="36">
        <v>1973</v>
      </c>
      <c r="J4721" s="35">
        <v>2056</v>
      </c>
    </row>
    <row r="4722" spans="1:10" x14ac:dyDescent="0.25">
      <c r="A4722" s="27" t="s">
        <v>1025</v>
      </c>
      <c r="B4722" s="37" t="s">
        <v>1071</v>
      </c>
      <c r="C4722" s="38"/>
      <c r="D4722" s="38"/>
      <c r="E4722" s="38"/>
      <c r="F4722" s="38"/>
      <c r="G4722" s="38"/>
      <c r="H4722" s="38"/>
      <c r="I4722" s="38"/>
      <c r="J4722" s="38"/>
    </row>
    <row r="4723" spans="1:10" x14ac:dyDescent="0.25">
      <c r="A4723" s="27">
        <v>3208033</v>
      </c>
      <c r="B4723" s="34" t="s">
        <v>3644</v>
      </c>
      <c r="C4723" s="35">
        <v>11600</v>
      </c>
      <c r="D4723" s="36" t="s">
        <v>1025</v>
      </c>
      <c r="E4723" s="36">
        <v>116</v>
      </c>
      <c r="F4723" s="35">
        <v>5130</v>
      </c>
      <c r="G4723" s="36" t="s">
        <v>1025</v>
      </c>
      <c r="H4723" s="36">
        <v>44</v>
      </c>
      <c r="I4723" s="36">
        <v>1115</v>
      </c>
      <c r="J4723" s="35">
        <v>1696</v>
      </c>
    </row>
    <row r="4724" spans="1:10" x14ac:dyDescent="0.25">
      <c r="A4724" s="27">
        <v>3208034</v>
      </c>
      <c r="B4724" s="34" t="s">
        <v>1037</v>
      </c>
      <c r="C4724" s="35">
        <v>570</v>
      </c>
      <c r="D4724" s="36" t="s">
        <v>1025</v>
      </c>
      <c r="E4724" s="36">
        <v>6</v>
      </c>
      <c r="F4724" s="35">
        <v>2417</v>
      </c>
      <c r="G4724" s="36" t="s">
        <v>1025</v>
      </c>
      <c r="H4724" s="36">
        <v>424</v>
      </c>
      <c r="I4724" s="36" t="s">
        <v>1038</v>
      </c>
      <c r="J4724" s="35" t="s">
        <v>1038</v>
      </c>
    </row>
    <row r="4725" spans="1:10" x14ac:dyDescent="0.25">
      <c r="A4725" s="27">
        <v>3208035</v>
      </c>
      <c r="B4725" s="34" t="s">
        <v>1039</v>
      </c>
      <c r="C4725" s="35">
        <v>11030</v>
      </c>
      <c r="D4725" s="36" t="s">
        <v>1025</v>
      </c>
      <c r="E4725" s="36">
        <v>110</v>
      </c>
      <c r="F4725" s="35">
        <v>2713</v>
      </c>
      <c r="G4725" s="36" t="s">
        <v>1025</v>
      </c>
      <c r="H4725" s="36">
        <v>25</v>
      </c>
      <c r="I4725" s="36" t="s">
        <v>1038</v>
      </c>
      <c r="J4725" s="35" t="s">
        <v>1038</v>
      </c>
    </row>
    <row r="4726" spans="1:10" x14ac:dyDescent="0.25">
      <c r="A4726" s="27" t="s">
        <v>1025</v>
      </c>
      <c r="B4726" s="40" t="s">
        <v>3645</v>
      </c>
      <c r="C4726" s="41"/>
      <c r="D4726" s="41"/>
      <c r="E4726" s="41"/>
      <c r="F4726" s="41"/>
      <c r="G4726" s="41"/>
      <c r="H4726" s="41"/>
      <c r="I4726" s="41"/>
      <c r="J4726" s="41"/>
    </row>
    <row r="4727" spans="1:10" x14ac:dyDescent="0.25">
      <c r="A4727" s="27" t="s">
        <v>1025</v>
      </c>
      <c r="B4727" s="37" t="s">
        <v>1030</v>
      </c>
      <c r="C4727" s="38"/>
      <c r="D4727" s="38"/>
      <c r="E4727" s="38"/>
      <c r="F4727" s="38"/>
      <c r="G4727" s="38"/>
      <c r="H4727" s="38"/>
      <c r="I4727" s="38"/>
      <c r="J4727" s="38"/>
    </row>
    <row r="4728" spans="1:10" x14ac:dyDescent="0.25">
      <c r="A4728" s="27">
        <v>3209012</v>
      </c>
      <c r="B4728" s="34" t="s">
        <v>3646</v>
      </c>
      <c r="C4728" s="35">
        <v>16619</v>
      </c>
      <c r="D4728" s="36" t="s">
        <v>1025</v>
      </c>
      <c r="E4728" s="36">
        <v>166</v>
      </c>
      <c r="F4728" s="35">
        <v>8665</v>
      </c>
      <c r="G4728" s="36" t="s">
        <v>1025</v>
      </c>
      <c r="H4728" s="36">
        <v>52</v>
      </c>
      <c r="I4728" s="36">
        <v>549</v>
      </c>
      <c r="J4728" s="35">
        <v>1023</v>
      </c>
    </row>
    <row r="4729" spans="1:10" x14ac:dyDescent="0.25">
      <c r="A4729" s="27">
        <v>3209022</v>
      </c>
      <c r="B4729" s="34" t="s">
        <v>3647</v>
      </c>
      <c r="C4729" s="35">
        <v>11660</v>
      </c>
      <c r="D4729" s="36" t="s">
        <v>1025</v>
      </c>
      <c r="E4729" s="36">
        <v>116</v>
      </c>
      <c r="F4729" s="35">
        <v>6941</v>
      </c>
      <c r="G4729" s="36" t="s">
        <v>1025</v>
      </c>
      <c r="H4729" s="36">
        <v>60</v>
      </c>
      <c r="I4729" s="36">
        <v>1103</v>
      </c>
      <c r="J4729" s="35">
        <v>1309</v>
      </c>
    </row>
    <row r="4730" spans="1:10" x14ac:dyDescent="0.25">
      <c r="A4730" s="27">
        <v>3209042</v>
      </c>
      <c r="B4730" s="34" t="s">
        <v>3648</v>
      </c>
      <c r="C4730" s="35">
        <v>18831</v>
      </c>
      <c r="D4730" s="36" t="s">
        <v>1025</v>
      </c>
      <c r="E4730" s="36">
        <v>188</v>
      </c>
      <c r="F4730" s="35">
        <v>6937</v>
      </c>
      <c r="G4730" s="36" t="s">
        <v>1025</v>
      </c>
      <c r="H4730" s="36">
        <v>37</v>
      </c>
      <c r="I4730" s="36">
        <v>402</v>
      </c>
      <c r="J4730" s="35">
        <v>1310</v>
      </c>
    </row>
    <row r="4731" spans="1:10" x14ac:dyDescent="0.25">
      <c r="A4731" s="27">
        <v>3209082</v>
      </c>
      <c r="B4731" s="34" t="s">
        <v>3649</v>
      </c>
      <c r="C4731" s="35">
        <v>13256</v>
      </c>
      <c r="D4731" s="36" t="s">
        <v>1025</v>
      </c>
      <c r="E4731" s="36">
        <v>133</v>
      </c>
      <c r="F4731" s="35">
        <v>7281</v>
      </c>
      <c r="G4731" s="36" t="s">
        <v>1025</v>
      </c>
      <c r="H4731" s="36">
        <v>55</v>
      </c>
      <c r="I4731" s="36">
        <v>876</v>
      </c>
      <c r="J4731" s="35">
        <v>1248</v>
      </c>
    </row>
    <row r="4732" spans="1:10" x14ac:dyDescent="0.25">
      <c r="A4732" s="27" t="s">
        <v>1025</v>
      </c>
      <c r="B4732" s="37" t="s">
        <v>2217</v>
      </c>
      <c r="C4732" s="38"/>
      <c r="D4732" s="38"/>
      <c r="E4732" s="38"/>
      <c r="F4732" s="38"/>
      <c r="G4732" s="38"/>
      <c r="H4732" s="38"/>
      <c r="I4732" s="38"/>
      <c r="J4732" s="38"/>
    </row>
    <row r="4733" spans="1:10" x14ac:dyDescent="0.25">
      <c r="A4733" s="27">
        <v>3209033</v>
      </c>
      <c r="B4733" s="34" t="s">
        <v>3650</v>
      </c>
      <c r="C4733" s="35">
        <v>36756</v>
      </c>
      <c r="D4733" s="36" t="s">
        <v>1025</v>
      </c>
      <c r="E4733" s="36">
        <v>368</v>
      </c>
      <c r="F4733" s="35">
        <v>9024</v>
      </c>
      <c r="G4733" s="36" t="s">
        <v>1025</v>
      </c>
      <c r="H4733" s="36">
        <v>25</v>
      </c>
      <c r="I4733" s="36">
        <v>40</v>
      </c>
      <c r="J4733" s="35">
        <v>983</v>
      </c>
    </row>
    <row r="4734" spans="1:10" x14ac:dyDescent="0.25">
      <c r="A4734" s="27">
        <v>3209034</v>
      </c>
      <c r="B4734" s="34" t="s">
        <v>1037</v>
      </c>
      <c r="C4734" s="35">
        <v>477</v>
      </c>
      <c r="D4734" s="36" t="s">
        <v>1025</v>
      </c>
      <c r="E4734" s="36">
        <v>5</v>
      </c>
      <c r="F4734" s="35">
        <v>4018</v>
      </c>
      <c r="G4734" s="36" t="s">
        <v>1025</v>
      </c>
      <c r="H4734" s="36">
        <v>842</v>
      </c>
      <c r="I4734" s="36" t="s">
        <v>1038</v>
      </c>
      <c r="J4734" s="35" t="s">
        <v>1038</v>
      </c>
    </row>
    <row r="4735" spans="1:10" x14ac:dyDescent="0.25">
      <c r="A4735" s="27">
        <v>3209035</v>
      </c>
      <c r="B4735" s="34" t="s">
        <v>1039</v>
      </c>
      <c r="C4735" s="35">
        <v>36279</v>
      </c>
      <c r="D4735" s="36" t="s">
        <v>1025</v>
      </c>
      <c r="E4735" s="36">
        <v>363</v>
      </c>
      <c r="F4735" s="35">
        <v>5006</v>
      </c>
      <c r="G4735" s="36" t="s">
        <v>1025</v>
      </c>
      <c r="H4735" s="36">
        <v>14</v>
      </c>
      <c r="I4735" s="36" t="s">
        <v>1038</v>
      </c>
      <c r="J4735" s="35" t="s">
        <v>1038</v>
      </c>
    </row>
    <row r="4736" spans="1:10" x14ac:dyDescent="0.25">
      <c r="A4736" s="27">
        <v>3209053</v>
      </c>
      <c r="B4736" s="34" t="s">
        <v>3651</v>
      </c>
      <c r="C4736" s="35">
        <v>6213</v>
      </c>
      <c r="D4736" s="36" t="s">
        <v>1025</v>
      </c>
      <c r="E4736" s="36">
        <v>62</v>
      </c>
      <c r="F4736" s="35">
        <v>4906</v>
      </c>
      <c r="G4736" s="36" t="s">
        <v>1025</v>
      </c>
      <c r="H4736" s="36">
        <v>79</v>
      </c>
      <c r="I4736" s="36">
        <v>1934</v>
      </c>
      <c r="J4736" s="35">
        <v>1749</v>
      </c>
    </row>
    <row r="4737" spans="1:10" x14ac:dyDescent="0.25">
      <c r="A4737" s="27">
        <v>3209054</v>
      </c>
      <c r="B4737" s="34" t="s">
        <v>1037</v>
      </c>
      <c r="C4737" s="35">
        <v>3345</v>
      </c>
      <c r="D4737" s="36" t="s">
        <v>1025</v>
      </c>
      <c r="E4737" s="36">
        <v>33</v>
      </c>
      <c r="F4737" s="35">
        <v>2952</v>
      </c>
      <c r="G4737" s="36" t="s">
        <v>1025</v>
      </c>
      <c r="H4737" s="36">
        <v>88</v>
      </c>
      <c r="I4737" s="36" t="s">
        <v>1038</v>
      </c>
      <c r="J4737" s="35" t="s">
        <v>1038</v>
      </c>
    </row>
    <row r="4738" spans="1:10" x14ac:dyDescent="0.25">
      <c r="A4738" s="27">
        <v>3209055</v>
      </c>
      <c r="B4738" s="34" t="s">
        <v>1049</v>
      </c>
      <c r="C4738" s="35">
        <v>2868</v>
      </c>
      <c r="D4738" s="36" t="s">
        <v>1025</v>
      </c>
      <c r="E4738" s="36">
        <v>29</v>
      </c>
      <c r="F4738" s="35">
        <v>1954</v>
      </c>
      <c r="G4738" s="36" t="s">
        <v>1025</v>
      </c>
      <c r="H4738" s="36">
        <v>68</v>
      </c>
      <c r="I4738" s="36" t="s">
        <v>1038</v>
      </c>
      <c r="J4738" s="35" t="s">
        <v>1038</v>
      </c>
    </row>
    <row r="4739" spans="1:10" x14ac:dyDescent="0.25">
      <c r="A4739" s="27">
        <v>3209063</v>
      </c>
      <c r="B4739" s="34" t="s">
        <v>3652</v>
      </c>
      <c r="C4739" s="35">
        <v>39335</v>
      </c>
      <c r="D4739" s="36" t="s">
        <v>1025</v>
      </c>
      <c r="E4739" s="36">
        <v>393</v>
      </c>
      <c r="F4739" s="35">
        <v>8753</v>
      </c>
      <c r="G4739" s="36" t="s">
        <v>1025</v>
      </c>
      <c r="H4739" s="36">
        <v>22</v>
      </c>
      <c r="I4739" s="36">
        <v>27</v>
      </c>
      <c r="J4739" s="35">
        <v>1011</v>
      </c>
    </row>
    <row r="4740" spans="1:10" x14ac:dyDescent="0.25">
      <c r="A4740" s="27">
        <v>3209064</v>
      </c>
      <c r="B4740" s="34" t="s">
        <v>1064</v>
      </c>
      <c r="C4740" s="35">
        <v>737</v>
      </c>
      <c r="D4740" s="36" t="s">
        <v>1025</v>
      </c>
      <c r="E4740" s="36">
        <v>7</v>
      </c>
      <c r="F4740" s="35">
        <v>2918</v>
      </c>
      <c r="G4740" s="36" t="s">
        <v>1025</v>
      </c>
      <c r="H4740" s="36">
        <v>396</v>
      </c>
      <c r="I4740" s="36" t="s">
        <v>1038</v>
      </c>
      <c r="J4740" s="35" t="s">
        <v>1038</v>
      </c>
    </row>
    <row r="4741" spans="1:10" x14ac:dyDescent="0.25">
      <c r="A4741" s="27">
        <v>3209065</v>
      </c>
      <c r="B4741" s="34" t="s">
        <v>1039</v>
      </c>
      <c r="C4741" s="35">
        <v>38598</v>
      </c>
      <c r="D4741" s="36" t="s">
        <v>1025</v>
      </c>
      <c r="E4741" s="36">
        <v>386</v>
      </c>
      <c r="F4741" s="35">
        <v>5835</v>
      </c>
      <c r="G4741" s="36" t="s">
        <v>1025</v>
      </c>
      <c r="H4741" s="36">
        <v>15</v>
      </c>
      <c r="I4741" s="36" t="s">
        <v>1038</v>
      </c>
      <c r="J4741" s="35" t="s">
        <v>1038</v>
      </c>
    </row>
    <row r="4742" spans="1:10" x14ac:dyDescent="0.25">
      <c r="A4742" s="27">
        <v>3209073</v>
      </c>
      <c r="B4742" s="34" t="s">
        <v>3653</v>
      </c>
      <c r="C4742" s="35">
        <v>22676</v>
      </c>
      <c r="D4742" s="36" t="s">
        <v>1025</v>
      </c>
      <c r="E4742" s="36">
        <v>227</v>
      </c>
      <c r="F4742" s="35">
        <v>13848</v>
      </c>
      <c r="G4742" s="36" t="s">
        <v>1025</v>
      </c>
      <c r="H4742" s="36">
        <v>61</v>
      </c>
      <c r="I4742" s="36">
        <v>242</v>
      </c>
      <c r="J4742" s="35">
        <v>576</v>
      </c>
    </row>
    <row r="4743" spans="1:10" x14ac:dyDescent="0.25">
      <c r="A4743" s="27">
        <v>3209074</v>
      </c>
      <c r="B4743" s="34" t="s">
        <v>1037</v>
      </c>
      <c r="C4743" s="35">
        <v>1588</v>
      </c>
      <c r="D4743" s="36" t="s">
        <v>1025</v>
      </c>
      <c r="E4743" s="36">
        <v>16</v>
      </c>
      <c r="F4743" s="35">
        <v>6664</v>
      </c>
      <c r="G4743" s="36" t="s">
        <v>1025</v>
      </c>
      <c r="H4743" s="36">
        <v>420</v>
      </c>
      <c r="I4743" s="36" t="s">
        <v>1038</v>
      </c>
      <c r="J4743" s="35" t="s">
        <v>1038</v>
      </c>
    </row>
    <row r="4744" spans="1:10" x14ac:dyDescent="0.25">
      <c r="A4744" s="27">
        <v>3209075</v>
      </c>
      <c r="B4744" s="34" t="s">
        <v>1039</v>
      </c>
      <c r="C4744" s="35">
        <v>21088</v>
      </c>
      <c r="D4744" s="36" t="s">
        <v>1025</v>
      </c>
      <c r="E4744" s="36">
        <v>211</v>
      </c>
      <c r="F4744" s="35">
        <v>7184</v>
      </c>
      <c r="G4744" s="36" t="s">
        <v>1025</v>
      </c>
      <c r="H4744" s="36">
        <v>34</v>
      </c>
      <c r="I4744" s="36" t="s">
        <v>1038</v>
      </c>
      <c r="J4744" s="35" t="s">
        <v>1038</v>
      </c>
    </row>
    <row r="4745" spans="1:10" x14ac:dyDescent="0.25">
      <c r="A4745" s="27" t="s">
        <v>1025</v>
      </c>
      <c r="B4745" s="40" t="s">
        <v>3654</v>
      </c>
      <c r="C4745" s="41"/>
      <c r="D4745" s="41"/>
      <c r="E4745" s="41"/>
      <c r="F4745" s="41"/>
      <c r="G4745" s="41"/>
      <c r="H4745" s="41"/>
      <c r="I4745" s="41"/>
      <c r="J4745" s="41"/>
    </row>
    <row r="4746" spans="1:10" x14ac:dyDescent="0.25">
      <c r="A4746" s="27" t="s">
        <v>1025</v>
      </c>
      <c r="B4746" s="37" t="s">
        <v>2457</v>
      </c>
      <c r="C4746" s="38"/>
      <c r="D4746" s="38"/>
      <c r="E4746" s="38"/>
      <c r="F4746" s="38"/>
      <c r="G4746" s="38"/>
      <c r="H4746" s="38"/>
      <c r="I4746" s="38"/>
      <c r="J4746" s="38"/>
    </row>
    <row r="4747" spans="1:10" x14ac:dyDescent="0.25">
      <c r="A4747" s="27">
        <v>3218032</v>
      </c>
      <c r="B4747" s="34" t="s">
        <v>3655</v>
      </c>
      <c r="C4747" s="35">
        <v>18046</v>
      </c>
      <c r="D4747" s="36" t="s">
        <v>1025</v>
      </c>
      <c r="E4747" s="36">
        <v>181</v>
      </c>
      <c r="F4747" s="35">
        <v>3621</v>
      </c>
      <c r="G4747" s="36" t="s">
        <v>1025</v>
      </c>
      <c r="H4747" s="36">
        <v>20</v>
      </c>
      <c r="I4747" s="36">
        <v>444</v>
      </c>
      <c r="J4747" s="35">
        <v>2073</v>
      </c>
    </row>
    <row r="4748" spans="1:10" x14ac:dyDescent="0.25">
      <c r="A4748" s="27" t="s">
        <v>1025</v>
      </c>
      <c r="B4748" s="37" t="s">
        <v>3289</v>
      </c>
      <c r="C4748" s="38"/>
      <c r="D4748" s="38"/>
      <c r="E4748" s="38"/>
      <c r="F4748" s="38"/>
      <c r="G4748" s="38"/>
      <c r="H4748" s="38"/>
      <c r="I4748" s="38"/>
      <c r="J4748" s="38"/>
    </row>
    <row r="4749" spans="1:10" x14ac:dyDescent="0.25">
      <c r="A4749" s="27">
        <v>3218013</v>
      </c>
      <c r="B4749" s="34" t="s">
        <v>1968</v>
      </c>
      <c r="C4749" s="35">
        <v>11590</v>
      </c>
      <c r="D4749" s="36" t="s">
        <v>1025</v>
      </c>
      <c r="E4749" s="36">
        <v>116</v>
      </c>
      <c r="F4749" s="35">
        <v>4403</v>
      </c>
      <c r="G4749" s="36" t="s">
        <v>1025</v>
      </c>
      <c r="H4749" s="36">
        <v>38</v>
      </c>
      <c r="I4749" s="36">
        <v>1119</v>
      </c>
      <c r="J4749" s="35">
        <v>1875</v>
      </c>
    </row>
    <row r="4750" spans="1:10" x14ac:dyDescent="0.25">
      <c r="A4750" s="27">
        <v>3218014</v>
      </c>
      <c r="B4750" s="34" t="s">
        <v>1064</v>
      </c>
      <c r="C4750" s="35">
        <v>237</v>
      </c>
      <c r="D4750" s="36" t="s">
        <v>1025</v>
      </c>
      <c r="E4750" s="36">
        <v>2</v>
      </c>
      <c r="F4750" s="35">
        <v>2326</v>
      </c>
      <c r="G4750" s="36" t="s">
        <v>1025</v>
      </c>
      <c r="H4750" s="36">
        <v>981</v>
      </c>
      <c r="I4750" s="36" t="s">
        <v>1038</v>
      </c>
      <c r="J4750" s="35" t="s">
        <v>1038</v>
      </c>
    </row>
    <row r="4751" spans="1:10" x14ac:dyDescent="0.25">
      <c r="A4751" s="27">
        <v>3218015</v>
      </c>
      <c r="B4751" s="34" t="s">
        <v>1039</v>
      </c>
      <c r="C4751" s="35">
        <v>11353</v>
      </c>
      <c r="D4751" s="36" t="s">
        <v>1025</v>
      </c>
      <c r="E4751" s="36">
        <v>114</v>
      </c>
      <c r="F4751" s="35">
        <v>2077</v>
      </c>
      <c r="G4751" s="36" t="s">
        <v>1025</v>
      </c>
      <c r="H4751" s="36">
        <v>18</v>
      </c>
      <c r="I4751" s="36" t="s">
        <v>1038</v>
      </c>
      <c r="J4751" s="35" t="s">
        <v>1038</v>
      </c>
    </row>
    <row r="4752" spans="1:10" x14ac:dyDescent="0.25">
      <c r="A4752" s="27">
        <v>3218023</v>
      </c>
      <c r="B4752" s="34" t="s">
        <v>3656</v>
      </c>
      <c r="C4752" s="35">
        <v>22739</v>
      </c>
      <c r="D4752" s="36" t="s">
        <v>1025</v>
      </c>
      <c r="E4752" s="36">
        <v>227</v>
      </c>
      <c r="F4752" s="35">
        <v>14049</v>
      </c>
      <c r="G4752" s="36" t="s">
        <v>1025</v>
      </c>
      <c r="H4752" s="36">
        <v>62</v>
      </c>
      <c r="I4752" s="36">
        <v>238</v>
      </c>
      <c r="J4752" s="35">
        <v>570</v>
      </c>
    </row>
    <row r="4753" spans="1:10" x14ac:dyDescent="0.25">
      <c r="A4753" s="27">
        <v>3218024</v>
      </c>
      <c r="B4753" s="34" t="s">
        <v>1064</v>
      </c>
      <c r="C4753" s="35">
        <v>1284</v>
      </c>
      <c r="D4753" s="36" t="s">
        <v>1025</v>
      </c>
      <c r="E4753" s="36">
        <v>13</v>
      </c>
      <c r="F4753" s="35">
        <v>10241</v>
      </c>
      <c r="G4753" s="36" t="s">
        <v>1025</v>
      </c>
      <c r="H4753" s="36">
        <v>798</v>
      </c>
      <c r="I4753" s="36" t="s">
        <v>1038</v>
      </c>
      <c r="J4753" s="35" t="s">
        <v>1038</v>
      </c>
    </row>
    <row r="4754" spans="1:10" x14ac:dyDescent="0.25">
      <c r="A4754" s="27">
        <v>3218025</v>
      </c>
      <c r="B4754" s="34" t="s">
        <v>1049</v>
      </c>
      <c r="C4754" s="35">
        <v>21455</v>
      </c>
      <c r="D4754" s="36" t="s">
        <v>1025</v>
      </c>
      <c r="E4754" s="36">
        <v>214</v>
      </c>
      <c r="F4754" s="35">
        <v>3808</v>
      </c>
      <c r="G4754" s="36" t="s">
        <v>1025</v>
      </c>
      <c r="H4754" s="36">
        <v>18</v>
      </c>
      <c r="I4754" s="36" t="s">
        <v>1038</v>
      </c>
      <c r="J4754" s="35" t="s">
        <v>1038</v>
      </c>
    </row>
    <row r="4755" spans="1:10" x14ac:dyDescent="0.25">
      <c r="A4755" s="27">
        <v>3218043</v>
      </c>
      <c r="B4755" s="34" t="s">
        <v>3657</v>
      </c>
      <c r="C4755" s="35">
        <v>28520</v>
      </c>
      <c r="D4755" s="36" t="s">
        <v>1025</v>
      </c>
      <c r="E4755" s="36">
        <v>285</v>
      </c>
      <c r="F4755" s="35">
        <v>8032</v>
      </c>
      <c r="G4755" s="36" t="s">
        <v>1025</v>
      </c>
      <c r="H4755" s="36">
        <v>28</v>
      </c>
      <c r="I4755" s="36">
        <v>121</v>
      </c>
      <c r="J4755" s="35">
        <v>1124</v>
      </c>
    </row>
    <row r="4756" spans="1:10" x14ac:dyDescent="0.25">
      <c r="A4756" s="27">
        <v>3218044</v>
      </c>
      <c r="B4756" s="34" t="s">
        <v>1064</v>
      </c>
      <c r="C4756" s="35">
        <v>449</v>
      </c>
      <c r="D4756" s="36" t="s">
        <v>1025</v>
      </c>
      <c r="E4756" s="36">
        <v>4</v>
      </c>
      <c r="F4756" s="35">
        <v>4231</v>
      </c>
      <c r="G4756" s="36" t="s">
        <v>1025</v>
      </c>
      <c r="H4756" s="36">
        <v>942</v>
      </c>
      <c r="I4756" s="36" t="s">
        <v>1038</v>
      </c>
      <c r="J4756" s="35" t="s">
        <v>1038</v>
      </c>
    </row>
    <row r="4757" spans="1:10" x14ac:dyDescent="0.25">
      <c r="A4757" s="27">
        <v>3218045</v>
      </c>
      <c r="B4757" s="34" t="s">
        <v>1049</v>
      </c>
      <c r="C4757" s="35">
        <v>28071</v>
      </c>
      <c r="D4757" s="36" t="s">
        <v>1025</v>
      </c>
      <c r="E4757" s="36">
        <v>281</v>
      </c>
      <c r="F4757" s="35">
        <v>3801</v>
      </c>
      <c r="G4757" s="36" t="s">
        <v>1025</v>
      </c>
      <c r="H4757" s="36">
        <v>14</v>
      </c>
      <c r="I4757" s="36" t="s">
        <v>1038</v>
      </c>
      <c r="J4757" s="35" t="s">
        <v>1038</v>
      </c>
    </row>
    <row r="4758" spans="1:10" x14ac:dyDescent="0.25">
      <c r="A4758" s="27">
        <v>3218053</v>
      </c>
      <c r="B4758" s="34" t="s">
        <v>3658</v>
      </c>
      <c r="C4758" s="35">
        <v>25618</v>
      </c>
      <c r="D4758" s="36" t="s">
        <v>1025</v>
      </c>
      <c r="E4758" s="36">
        <v>256</v>
      </c>
      <c r="F4758" s="35">
        <v>6999</v>
      </c>
      <c r="G4758" s="36" t="s">
        <v>1025</v>
      </c>
      <c r="H4758" s="36">
        <v>27</v>
      </c>
      <c r="I4758" s="36">
        <v>165</v>
      </c>
      <c r="J4758" s="35">
        <v>1299</v>
      </c>
    </row>
    <row r="4759" spans="1:10" x14ac:dyDescent="0.25">
      <c r="A4759" s="27">
        <v>3218054</v>
      </c>
      <c r="B4759" s="34" t="s">
        <v>2324</v>
      </c>
      <c r="C4759" s="35">
        <v>685</v>
      </c>
      <c r="D4759" s="36" t="s">
        <v>1025</v>
      </c>
      <c r="E4759" s="36">
        <v>7</v>
      </c>
      <c r="F4759" s="35">
        <v>2831</v>
      </c>
      <c r="G4759" s="36" t="s">
        <v>1025</v>
      </c>
      <c r="H4759" s="36">
        <v>413</v>
      </c>
      <c r="I4759" s="36" t="s">
        <v>1038</v>
      </c>
      <c r="J4759" s="35" t="s">
        <v>1038</v>
      </c>
    </row>
    <row r="4760" spans="1:10" x14ac:dyDescent="0.25">
      <c r="A4760" s="27">
        <v>3218055</v>
      </c>
      <c r="B4760" s="34" t="s">
        <v>1039</v>
      </c>
      <c r="C4760" s="35">
        <v>24933</v>
      </c>
      <c r="D4760" s="36" t="s">
        <v>1025</v>
      </c>
      <c r="E4760" s="36">
        <v>249</v>
      </c>
      <c r="F4760" s="35">
        <v>4168</v>
      </c>
      <c r="G4760" s="36" t="s">
        <v>1025</v>
      </c>
      <c r="H4760" s="36">
        <v>17</v>
      </c>
      <c r="I4760" s="36" t="s">
        <v>1038</v>
      </c>
      <c r="J4760" s="35" t="s">
        <v>1038</v>
      </c>
    </row>
    <row r="4761" spans="1:10" x14ac:dyDescent="0.25">
      <c r="A4761" s="27" t="s">
        <v>1025</v>
      </c>
      <c r="B4761" s="40" t="s">
        <v>3659</v>
      </c>
      <c r="C4761" s="41"/>
      <c r="D4761" s="41"/>
      <c r="E4761" s="41"/>
      <c r="F4761" s="41"/>
      <c r="G4761" s="41"/>
      <c r="H4761" s="41"/>
      <c r="I4761" s="41"/>
      <c r="J4761" s="41"/>
    </row>
    <row r="4762" spans="1:10" x14ac:dyDescent="0.25">
      <c r="A4762" s="27" t="s">
        <v>1025</v>
      </c>
      <c r="B4762" s="37" t="s">
        <v>2136</v>
      </c>
      <c r="C4762" s="38"/>
      <c r="D4762" s="38"/>
      <c r="E4762" s="38"/>
      <c r="F4762" s="38"/>
      <c r="G4762" s="38"/>
      <c r="H4762" s="38"/>
      <c r="I4762" s="38"/>
      <c r="J4762" s="38"/>
    </row>
    <row r="4763" spans="1:10" x14ac:dyDescent="0.25">
      <c r="A4763" s="27">
        <v>3210022</v>
      </c>
      <c r="B4763" s="34" t="s">
        <v>3660</v>
      </c>
      <c r="C4763" s="35">
        <v>13049</v>
      </c>
      <c r="D4763" s="36" t="s">
        <v>1025</v>
      </c>
      <c r="E4763" s="36">
        <v>130</v>
      </c>
      <c r="F4763" s="35">
        <v>2878</v>
      </c>
      <c r="G4763" s="36" t="s">
        <v>1025</v>
      </c>
      <c r="H4763" s="36">
        <v>22</v>
      </c>
      <c r="I4763" s="36">
        <v>903</v>
      </c>
      <c r="J4763" s="35">
        <v>2206</v>
      </c>
    </row>
    <row r="4764" spans="1:10" x14ac:dyDescent="0.25">
      <c r="A4764" s="27">
        <v>3210052</v>
      </c>
      <c r="B4764" s="34" t="s">
        <v>3661</v>
      </c>
      <c r="C4764" s="35">
        <v>14590</v>
      </c>
      <c r="D4764" s="36" t="s">
        <v>1025</v>
      </c>
      <c r="E4764" s="36">
        <v>146</v>
      </c>
      <c r="F4764" s="35">
        <v>3380</v>
      </c>
      <c r="G4764" s="36" t="s">
        <v>1025</v>
      </c>
      <c r="H4764" s="36">
        <v>23</v>
      </c>
      <c r="I4764" s="36">
        <v>722</v>
      </c>
      <c r="J4764" s="35">
        <v>2120</v>
      </c>
    </row>
    <row r="4765" spans="1:10" x14ac:dyDescent="0.25">
      <c r="A4765" s="27" t="s">
        <v>1025</v>
      </c>
      <c r="B4765" s="37" t="s">
        <v>1046</v>
      </c>
      <c r="C4765" s="38"/>
      <c r="D4765" s="38"/>
      <c r="E4765" s="38"/>
      <c r="F4765" s="38"/>
      <c r="G4765" s="38"/>
      <c r="H4765" s="38"/>
      <c r="I4765" s="38"/>
      <c r="J4765" s="38"/>
    </row>
    <row r="4766" spans="1:10" x14ac:dyDescent="0.25">
      <c r="A4766" s="27">
        <v>3210013</v>
      </c>
      <c r="B4766" s="34" t="s">
        <v>3662</v>
      </c>
      <c r="C4766" s="35">
        <v>25872</v>
      </c>
      <c r="D4766" s="36" t="s">
        <v>1025</v>
      </c>
      <c r="E4766" s="36">
        <v>259</v>
      </c>
      <c r="F4766" s="35">
        <v>19377</v>
      </c>
      <c r="G4766" s="36" t="s">
        <v>1025</v>
      </c>
      <c r="H4766" s="36">
        <v>75</v>
      </c>
      <c r="I4766" s="36">
        <v>160</v>
      </c>
      <c r="J4766" s="35">
        <v>362</v>
      </c>
    </row>
    <row r="4767" spans="1:10" x14ac:dyDescent="0.25">
      <c r="A4767" s="27">
        <v>3210014</v>
      </c>
      <c r="B4767" s="34" t="s">
        <v>1064</v>
      </c>
      <c r="C4767" s="35">
        <v>1755</v>
      </c>
      <c r="D4767" s="36" t="s">
        <v>1025</v>
      </c>
      <c r="E4767" s="36">
        <v>18</v>
      </c>
      <c r="F4767" s="35">
        <v>13803</v>
      </c>
      <c r="G4767" s="36" t="s">
        <v>1025</v>
      </c>
      <c r="H4767" s="36">
        <v>786</v>
      </c>
      <c r="I4767" s="36" t="s">
        <v>1038</v>
      </c>
      <c r="J4767" s="35" t="s">
        <v>1038</v>
      </c>
    </row>
    <row r="4768" spans="1:10" x14ac:dyDescent="0.25">
      <c r="A4768" s="27">
        <v>3210015</v>
      </c>
      <c r="B4768" s="34" t="s">
        <v>1049</v>
      </c>
      <c r="C4768" s="35">
        <v>24117</v>
      </c>
      <c r="D4768" s="36" t="s">
        <v>1025</v>
      </c>
      <c r="E4768" s="36">
        <v>241</v>
      </c>
      <c r="F4768" s="35">
        <v>5574</v>
      </c>
      <c r="G4768" s="36" t="s">
        <v>1025</v>
      </c>
      <c r="H4768" s="36">
        <v>23</v>
      </c>
      <c r="I4768" s="36" t="s">
        <v>1038</v>
      </c>
      <c r="J4768" s="35" t="s">
        <v>1038</v>
      </c>
    </row>
    <row r="4769" spans="1:10" x14ac:dyDescent="0.25">
      <c r="A4769" s="27">
        <v>3210033</v>
      </c>
      <c r="B4769" s="34" t="s">
        <v>1918</v>
      </c>
      <c r="C4769" s="35">
        <v>31843</v>
      </c>
      <c r="D4769" s="36" t="s">
        <v>1025</v>
      </c>
      <c r="E4769" s="36">
        <v>318</v>
      </c>
      <c r="F4769" s="35">
        <v>20711</v>
      </c>
      <c r="G4769" s="36" t="s">
        <v>1025</v>
      </c>
      <c r="H4769" s="36">
        <v>65</v>
      </c>
      <c r="I4769" s="36">
        <v>81</v>
      </c>
      <c r="J4769" s="35">
        <v>329</v>
      </c>
    </row>
    <row r="4770" spans="1:10" x14ac:dyDescent="0.25">
      <c r="A4770" s="27">
        <v>3210034</v>
      </c>
      <c r="B4770" s="34" t="s">
        <v>1064</v>
      </c>
      <c r="C4770" s="35">
        <v>1951</v>
      </c>
      <c r="D4770" s="36" t="s">
        <v>1025</v>
      </c>
      <c r="E4770" s="36">
        <v>20</v>
      </c>
      <c r="F4770" s="35">
        <v>13843</v>
      </c>
      <c r="G4770" s="36" t="s">
        <v>1025</v>
      </c>
      <c r="H4770" s="36">
        <v>710</v>
      </c>
      <c r="I4770" s="36" t="s">
        <v>1038</v>
      </c>
      <c r="J4770" s="35" t="s">
        <v>1038</v>
      </c>
    </row>
    <row r="4771" spans="1:10" x14ac:dyDescent="0.25">
      <c r="A4771" s="27">
        <v>3210035</v>
      </c>
      <c r="B4771" s="34" t="s">
        <v>1049</v>
      </c>
      <c r="C4771" s="35">
        <v>29892</v>
      </c>
      <c r="D4771" s="36" t="s">
        <v>1025</v>
      </c>
      <c r="E4771" s="36">
        <v>298</v>
      </c>
      <c r="F4771" s="35">
        <v>6868</v>
      </c>
      <c r="G4771" s="36" t="s">
        <v>1025</v>
      </c>
      <c r="H4771" s="36">
        <v>23</v>
      </c>
      <c r="I4771" s="36" t="s">
        <v>1038</v>
      </c>
      <c r="J4771" s="35" t="s">
        <v>1038</v>
      </c>
    </row>
    <row r="4772" spans="1:10" x14ac:dyDescent="0.25">
      <c r="A4772" s="27">
        <v>3210043</v>
      </c>
      <c r="B4772" s="34" t="s">
        <v>3663</v>
      </c>
      <c r="C4772" s="35">
        <v>32886</v>
      </c>
      <c r="D4772" s="36" t="s">
        <v>1025</v>
      </c>
      <c r="E4772" s="36">
        <v>329</v>
      </c>
      <c r="F4772" s="35">
        <v>19918</v>
      </c>
      <c r="G4772" s="36" t="s">
        <v>1025</v>
      </c>
      <c r="H4772" s="36">
        <v>61</v>
      </c>
      <c r="I4772" s="36">
        <v>67</v>
      </c>
      <c r="J4772" s="35">
        <v>345</v>
      </c>
    </row>
    <row r="4773" spans="1:10" x14ac:dyDescent="0.25">
      <c r="A4773" s="27">
        <v>3210044</v>
      </c>
      <c r="B4773" s="34" t="s">
        <v>1116</v>
      </c>
      <c r="C4773" s="35">
        <v>1504</v>
      </c>
      <c r="D4773" s="36" t="s">
        <v>1025</v>
      </c>
      <c r="E4773" s="36">
        <v>15</v>
      </c>
      <c r="F4773" s="35">
        <v>11235</v>
      </c>
      <c r="G4773" s="36" t="s">
        <v>1025</v>
      </c>
      <c r="H4773" s="36">
        <v>747</v>
      </c>
      <c r="I4773" s="36" t="s">
        <v>1038</v>
      </c>
      <c r="J4773" s="35" t="s">
        <v>1038</v>
      </c>
    </row>
    <row r="4774" spans="1:10" x14ac:dyDescent="0.25">
      <c r="A4774" s="27">
        <v>3210045</v>
      </c>
      <c r="B4774" s="34" t="s">
        <v>1049</v>
      </c>
      <c r="C4774" s="35">
        <v>31382</v>
      </c>
      <c r="D4774" s="36" t="s">
        <v>1025</v>
      </c>
      <c r="E4774" s="36">
        <v>314</v>
      </c>
      <c r="F4774" s="35">
        <v>8683</v>
      </c>
      <c r="G4774" s="36" t="s">
        <v>1025</v>
      </c>
      <c r="H4774" s="36">
        <v>28</v>
      </c>
      <c r="I4774" s="36" t="s">
        <v>1038</v>
      </c>
      <c r="J4774" s="35" t="s">
        <v>1038</v>
      </c>
    </row>
    <row r="4775" spans="1:10" x14ac:dyDescent="0.25">
      <c r="A4775" s="27" t="s">
        <v>1025</v>
      </c>
      <c r="B4775" s="40" t="s">
        <v>3664</v>
      </c>
      <c r="C4775" s="41"/>
      <c r="D4775" s="41"/>
      <c r="E4775" s="41"/>
      <c r="F4775" s="41"/>
      <c r="G4775" s="41"/>
      <c r="H4775" s="41"/>
      <c r="I4775" s="41"/>
      <c r="J4775" s="41"/>
    </row>
    <row r="4776" spans="1:10" x14ac:dyDescent="0.25">
      <c r="A4776" s="27" t="s">
        <v>1025</v>
      </c>
      <c r="B4776" s="37" t="s">
        <v>1030</v>
      </c>
      <c r="C4776" s="38"/>
      <c r="D4776" s="38"/>
      <c r="E4776" s="38"/>
      <c r="F4776" s="38"/>
      <c r="G4776" s="38"/>
      <c r="H4776" s="38"/>
      <c r="I4776" s="38"/>
      <c r="J4776" s="38"/>
    </row>
    <row r="4777" spans="1:10" x14ac:dyDescent="0.25">
      <c r="A4777" s="27">
        <v>3211012</v>
      </c>
      <c r="B4777" s="34" t="s">
        <v>3665</v>
      </c>
      <c r="C4777" s="35">
        <v>11028</v>
      </c>
      <c r="D4777" s="36" t="s">
        <v>1025</v>
      </c>
      <c r="E4777" s="36">
        <v>110</v>
      </c>
      <c r="F4777" s="35">
        <v>23472</v>
      </c>
      <c r="G4777" s="36" t="s">
        <v>1025</v>
      </c>
      <c r="H4777" s="36">
        <v>213</v>
      </c>
      <c r="I4777" s="36">
        <v>1220</v>
      </c>
      <c r="J4777" s="35">
        <v>276</v>
      </c>
    </row>
    <row r="4778" spans="1:10" x14ac:dyDescent="0.25">
      <c r="A4778" s="27">
        <v>3211022</v>
      </c>
      <c r="B4778" s="34" t="s">
        <v>3666</v>
      </c>
      <c r="C4778" s="35">
        <v>10546</v>
      </c>
      <c r="D4778" s="36" t="s">
        <v>1025</v>
      </c>
      <c r="E4778" s="36">
        <v>105</v>
      </c>
      <c r="F4778" s="35">
        <v>13022</v>
      </c>
      <c r="G4778" s="36" t="s">
        <v>1025</v>
      </c>
      <c r="H4778" s="36">
        <v>123</v>
      </c>
      <c r="I4778" s="36">
        <v>1295</v>
      </c>
      <c r="J4778" s="35">
        <v>626</v>
      </c>
    </row>
    <row r="4779" spans="1:10" x14ac:dyDescent="0.25">
      <c r="A4779" s="27" t="s">
        <v>1025</v>
      </c>
      <c r="B4779" s="37" t="s">
        <v>1046</v>
      </c>
      <c r="C4779" s="38"/>
      <c r="D4779" s="38"/>
      <c r="E4779" s="38"/>
      <c r="F4779" s="38"/>
      <c r="G4779" s="38"/>
      <c r="H4779" s="38"/>
      <c r="I4779" s="38"/>
      <c r="J4779" s="38"/>
    </row>
    <row r="4780" spans="1:10" x14ac:dyDescent="0.25">
      <c r="A4780" s="27">
        <v>3211033</v>
      </c>
      <c r="B4780" s="34" t="s">
        <v>3667</v>
      </c>
      <c r="C4780" s="35">
        <v>19788</v>
      </c>
      <c r="D4780" s="36" t="s">
        <v>1025</v>
      </c>
      <c r="E4780" s="36">
        <v>198</v>
      </c>
      <c r="F4780" s="35">
        <v>1648</v>
      </c>
      <c r="G4780" s="39" t="s">
        <v>1108</v>
      </c>
      <c r="H4780" s="36">
        <v>8</v>
      </c>
      <c r="I4780" s="36">
        <v>356</v>
      </c>
      <c r="J4780" s="35">
        <v>2289</v>
      </c>
    </row>
    <row r="4781" spans="1:10" x14ac:dyDescent="0.25">
      <c r="A4781" s="27">
        <v>3211034</v>
      </c>
      <c r="B4781" s="34" t="s">
        <v>3668</v>
      </c>
      <c r="C4781" s="35">
        <v>2451</v>
      </c>
      <c r="D4781" s="36" t="s">
        <v>1025</v>
      </c>
      <c r="E4781" s="36">
        <v>25</v>
      </c>
      <c r="F4781" s="35">
        <v>1192</v>
      </c>
      <c r="G4781" s="36" t="s">
        <v>1025</v>
      </c>
      <c r="H4781" s="36">
        <v>49</v>
      </c>
      <c r="I4781" s="36" t="s">
        <v>1038</v>
      </c>
      <c r="J4781" s="35" t="s">
        <v>1038</v>
      </c>
    </row>
    <row r="4782" spans="1:10" x14ac:dyDescent="0.25">
      <c r="A4782" s="27">
        <v>3211035</v>
      </c>
      <c r="B4782" s="34" t="s">
        <v>1039</v>
      </c>
      <c r="C4782" s="35">
        <v>17337</v>
      </c>
      <c r="D4782" s="36" t="s">
        <v>1025</v>
      </c>
      <c r="E4782" s="36">
        <v>173</v>
      </c>
      <c r="F4782" s="35">
        <v>456</v>
      </c>
      <c r="G4782" s="36" t="s">
        <v>1025</v>
      </c>
      <c r="H4782" s="36">
        <v>3</v>
      </c>
      <c r="I4782" s="36" t="s">
        <v>1038</v>
      </c>
      <c r="J4782" s="35" t="s">
        <v>1038</v>
      </c>
    </row>
    <row r="4783" spans="1:10" x14ac:dyDescent="0.25">
      <c r="A4783" s="27">
        <v>3211043</v>
      </c>
      <c r="B4783" s="34" t="s">
        <v>3669</v>
      </c>
      <c r="C4783" s="35">
        <v>25171</v>
      </c>
      <c r="D4783" s="36" t="s">
        <v>1025</v>
      </c>
      <c r="E4783" s="36">
        <v>252</v>
      </c>
      <c r="F4783" s="35">
        <v>41334</v>
      </c>
      <c r="G4783" s="36" t="s">
        <v>1025</v>
      </c>
      <c r="H4783" s="36">
        <v>164</v>
      </c>
      <c r="I4783" s="36">
        <v>178</v>
      </c>
      <c r="J4783" s="35">
        <v>121</v>
      </c>
    </row>
    <row r="4784" spans="1:10" x14ac:dyDescent="0.25">
      <c r="A4784" s="27">
        <v>3211044</v>
      </c>
      <c r="B4784" s="34" t="s">
        <v>1064</v>
      </c>
      <c r="C4784" s="35">
        <v>3731</v>
      </c>
      <c r="D4784" s="36" t="s">
        <v>1025</v>
      </c>
      <c r="E4784" s="36">
        <v>37</v>
      </c>
      <c r="F4784" s="35">
        <v>32685</v>
      </c>
      <c r="G4784" s="36" t="s">
        <v>1025</v>
      </c>
      <c r="H4784" s="36">
        <v>876</v>
      </c>
      <c r="I4784" s="36" t="s">
        <v>1038</v>
      </c>
      <c r="J4784" s="35" t="s">
        <v>1038</v>
      </c>
    </row>
    <row r="4785" spans="1:10" x14ac:dyDescent="0.25">
      <c r="A4785" s="27">
        <v>3211045</v>
      </c>
      <c r="B4785" s="34" t="s">
        <v>3670</v>
      </c>
      <c r="C4785" s="35">
        <v>21440</v>
      </c>
      <c r="D4785" s="36" t="s">
        <v>1025</v>
      </c>
      <c r="E4785" s="36">
        <v>215</v>
      </c>
      <c r="F4785" s="35">
        <v>8649</v>
      </c>
      <c r="G4785" s="36" t="s">
        <v>1025</v>
      </c>
      <c r="H4785" s="36">
        <v>40</v>
      </c>
      <c r="I4785" s="36" t="s">
        <v>1038</v>
      </c>
      <c r="J4785" s="35" t="s">
        <v>1038</v>
      </c>
    </row>
    <row r="4786" spans="1:10" x14ac:dyDescent="0.25">
      <c r="A4786" s="27" t="s">
        <v>1025</v>
      </c>
      <c r="B4786" s="40" t="s">
        <v>3671</v>
      </c>
      <c r="C4786" s="41"/>
      <c r="D4786" s="41"/>
      <c r="E4786" s="41"/>
      <c r="F4786" s="41"/>
      <c r="G4786" s="41"/>
      <c r="H4786" s="41"/>
      <c r="I4786" s="41"/>
      <c r="J4786" s="41"/>
    </row>
    <row r="4787" spans="1:10" x14ac:dyDescent="0.25">
      <c r="A4787" s="27" t="s">
        <v>1025</v>
      </c>
      <c r="B4787" s="37" t="s">
        <v>2136</v>
      </c>
      <c r="C4787" s="38"/>
      <c r="D4787" s="38"/>
      <c r="E4787" s="38"/>
      <c r="F4787" s="38"/>
      <c r="G4787" s="38"/>
      <c r="H4787" s="38"/>
      <c r="I4787" s="38"/>
      <c r="J4787" s="38"/>
    </row>
    <row r="4788" spans="1:10" x14ac:dyDescent="0.25">
      <c r="A4788" s="27">
        <v>3212012</v>
      </c>
      <c r="B4788" s="34" t="s">
        <v>3672</v>
      </c>
      <c r="C4788" s="35">
        <v>8419</v>
      </c>
      <c r="D4788" s="36" t="s">
        <v>1025</v>
      </c>
      <c r="E4788" s="36">
        <v>84</v>
      </c>
      <c r="F4788" s="35">
        <v>3130</v>
      </c>
      <c r="G4788" s="36" t="s">
        <v>1025</v>
      </c>
      <c r="H4788" s="36">
        <v>37</v>
      </c>
      <c r="I4788" s="36">
        <v>1635</v>
      </c>
      <c r="J4788" s="35">
        <v>2169</v>
      </c>
    </row>
    <row r="4789" spans="1:10" x14ac:dyDescent="0.25">
      <c r="A4789" s="27">
        <v>3212022</v>
      </c>
      <c r="B4789" s="34" t="s">
        <v>3673</v>
      </c>
      <c r="C4789" s="35">
        <v>9453</v>
      </c>
      <c r="D4789" s="36" t="s">
        <v>1025</v>
      </c>
      <c r="E4789" s="36">
        <v>95</v>
      </c>
      <c r="F4789" s="35">
        <v>2535</v>
      </c>
      <c r="G4789" s="36" t="s">
        <v>1025</v>
      </c>
      <c r="H4789" s="36">
        <v>27</v>
      </c>
      <c r="I4789" s="36">
        <v>1478</v>
      </c>
      <c r="J4789" s="35">
        <v>2246</v>
      </c>
    </row>
    <row r="4790" spans="1:10" x14ac:dyDescent="0.25">
      <c r="A4790" s="27">
        <v>3212042</v>
      </c>
      <c r="B4790" s="34" t="s">
        <v>3674</v>
      </c>
      <c r="C4790" s="35">
        <v>16201</v>
      </c>
      <c r="D4790" s="36" t="s">
        <v>1025</v>
      </c>
      <c r="E4790" s="36">
        <v>162</v>
      </c>
      <c r="F4790" s="35">
        <v>5137</v>
      </c>
      <c r="G4790" s="36" t="s">
        <v>1025</v>
      </c>
      <c r="H4790" s="36">
        <v>32</v>
      </c>
      <c r="I4790" s="36">
        <v>581</v>
      </c>
      <c r="J4790" s="35">
        <v>1694</v>
      </c>
    </row>
    <row r="4791" spans="1:10" x14ac:dyDescent="0.25">
      <c r="A4791" s="27">
        <v>3212062</v>
      </c>
      <c r="B4791" s="34" t="s">
        <v>3675</v>
      </c>
      <c r="C4791" s="35">
        <v>8614</v>
      </c>
      <c r="D4791" s="36" t="s">
        <v>1025</v>
      </c>
      <c r="E4791" s="36">
        <v>86</v>
      </c>
      <c r="F4791" s="35">
        <v>3516</v>
      </c>
      <c r="G4791" s="36" t="s">
        <v>1025</v>
      </c>
      <c r="H4791" s="36">
        <v>41</v>
      </c>
      <c r="I4791" s="36">
        <v>1591</v>
      </c>
      <c r="J4791" s="35">
        <v>2089</v>
      </c>
    </row>
    <row r="4792" spans="1:10" x14ac:dyDescent="0.25">
      <c r="A4792" s="27" t="s">
        <v>1025</v>
      </c>
      <c r="B4792" s="37" t="s">
        <v>1649</v>
      </c>
      <c r="C4792" s="38"/>
      <c r="D4792" s="38"/>
      <c r="E4792" s="38"/>
      <c r="F4792" s="38"/>
      <c r="G4792" s="38"/>
      <c r="H4792" s="38"/>
      <c r="I4792" s="38"/>
      <c r="J4792" s="38"/>
    </row>
    <row r="4793" spans="1:10" x14ac:dyDescent="0.25">
      <c r="A4793" s="27">
        <v>3212033</v>
      </c>
      <c r="B4793" s="34" t="s">
        <v>3676</v>
      </c>
      <c r="C4793" s="35">
        <v>9491</v>
      </c>
      <c r="D4793" s="36" t="s">
        <v>1025</v>
      </c>
      <c r="E4793" s="36">
        <v>95</v>
      </c>
      <c r="F4793" s="35">
        <v>5901</v>
      </c>
      <c r="G4793" s="36" t="s">
        <v>1025</v>
      </c>
      <c r="H4793" s="36">
        <v>62</v>
      </c>
      <c r="I4793" s="36">
        <v>1470</v>
      </c>
      <c r="J4793" s="35">
        <v>1522</v>
      </c>
    </row>
    <row r="4794" spans="1:10" x14ac:dyDescent="0.25">
      <c r="A4794" s="27">
        <v>3212034</v>
      </c>
      <c r="B4794" s="34" t="s">
        <v>1037</v>
      </c>
      <c r="C4794" s="35">
        <v>554</v>
      </c>
      <c r="D4794" s="36" t="s">
        <v>1025</v>
      </c>
      <c r="E4794" s="36">
        <v>6</v>
      </c>
      <c r="F4794" s="35">
        <v>3946</v>
      </c>
      <c r="G4794" s="36" t="s">
        <v>1025</v>
      </c>
      <c r="H4794" s="36">
        <v>712</v>
      </c>
      <c r="I4794" s="36" t="s">
        <v>1038</v>
      </c>
      <c r="J4794" s="35" t="s">
        <v>1038</v>
      </c>
    </row>
    <row r="4795" spans="1:10" x14ac:dyDescent="0.25">
      <c r="A4795" s="27">
        <v>3212035</v>
      </c>
      <c r="B4795" s="34" t="s">
        <v>1049</v>
      </c>
      <c r="C4795" s="35">
        <v>8937</v>
      </c>
      <c r="D4795" s="36" t="s">
        <v>1025</v>
      </c>
      <c r="E4795" s="36">
        <v>89</v>
      </c>
      <c r="F4795" s="35">
        <v>1955</v>
      </c>
      <c r="G4795" s="36" t="s">
        <v>1025</v>
      </c>
      <c r="H4795" s="36">
        <v>22</v>
      </c>
      <c r="I4795" s="36" t="s">
        <v>1038</v>
      </c>
      <c r="J4795" s="35" t="s">
        <v>1038</v>
      </c>
    </row>
    <row r="4796" spans="1:10" x14ac:dyDescent="0.25">
      <c r="A4796" s="27">
        <v>3212053</v>
      </c>
      <c r="B4796" s="34" t="s">
        <v>3677</v>
      </c>
      <c r="C4796" s="35">
        <v>20422</v>
      </c>
      <c r="D4796" s="36" t="s">
        <v>1025</v>
      </c>
      <c r="E4796" s="36">
        <v>204</v>
      </c>
      <c r="F4796" s="35">
        <v>19420</v>
      </c>
      <c r="G4796" s="36" t="s">
        <v>1025</v>
      </c>
      <c r="H4796" s="36">
        <v>95</v>
      </c>
      <c r="I4796" s="36">
        <v>321</v>
      </c>
      <c r="J4796" s="35">
        <v>360</v>
      </c>
    </row>
    <row r="4797" spans="1:10" x14ac:dyDescent="0.25">
      <c r="A4797" s="27">
        <v>3212054</v>
      </c>
      <c r="B4797" s="34" t="s">
        <v>1037</v>
      </c>
      <c r="C4797" s="35">
        <v>3879</v>
      </c>
      <c r="D4797" s="36" t="s">
        <v>1025</v>
      </c>
      <c r="E4797" s="36">
        <v>39</v>
      </c>
      <c r="F4797" s="35">
        <v>12617</v>
      </c>
      <c r="G4797" s="36" t="s">
        <v>1025</v>
      </c>
      <c r="H4797" s="36">
        <v>325</v>
      </c>
      <c r="I4797" s="36" t="s">
        <v>1038</v>
      </c>
      <c r="J4797" s="35" t="s">
        <v>1038</v>
      </c>
    </row>
    <row r="4798" spans="1:10" x14ac:dyDescent="0.25">
      <c r="A4798" s="27">
        <v>3212055</v>
      </c>
      <c r="B4798" s="34" t="s">
        <v>1073</v>
      </c>
      <c r="C4798" s="35">
        <v>16543</v>
      </c>
      <c r="D4798" s="36" t="s">
        <v>1025</v>
      </c>
      <c r="E4798" s="36">
        <v>165</v>
      </c>
      <c r="F4798" s="35">
        <v>6803</v>
      </c>
      <c r="G4798" s="36" t="s">
        <v>1025</v>
      </c>
      <c r="H4798" s="36">
        <v>41</v>
      </c>
      <c r="I4798" s="36" t="s">
        <v>1038</v>
      </c>
      <c r="J4798" s="35" t="s">
        <v>1038</v>
      </c>
    </row>
    <row r="4799" spans="1:10" x14ac:dyDescent="0.25">
      <c r="A4799" s="27" t="s">
        <v>1025</v>
      </c>
      <c r="B4799" s="44" t="s">
        <v>3678</v>
      </c>
      <c r="C4799" s="45"/>
      <c r="D4799" s="45"/>
      <c r="E4799" s="45"/>
      <c r="F4799" s="45"/>
      <c r="G4799" s="45"/>
      <c r="H4799" s="45"/>
      <c r="I4799" s="45"/>
      <c r="J4799" s="45"/>
    </row>
    <row r="4800" spans="1:10" x14ac:dyDescent="0.25">
      <c r="A4800" s="27" t="s">
        <v>1025</v>
      </c>
      <c r="B4800" s="37" t="s">
        <v>1246</v>
      </c>
      <c r="C4800" s="38"/>
      <c r="D4800" s="38"/>
      <c r="E4800" s="38"/>
      <c r="F4800" s="38"/>
      <c r="G4800" s="38"/>
      <c r="H4800" s="38"/>
      <c r="I4800" s="38"/>
      <c r="J4800" s="38"/>
    </row>
    <row r="4801" spans="1:10" x14ac:dyDescent="0.25">
      <c r="A4801" s="27">
        <v>3213011</v>
      </c>
      <c r="B4801" s="34" t="s">
        <v>3679</v>
      </c>
      <c r="C4801" s="35">
        <v>2021</v>
      </c>
      <c r="D4801" s="36" t="s">
        <v>1025</v>
      </c>
      <c r="E4801" s="36">
        <v>20</v>
      </c>
      <c r="F4801" s="35">
        <v>13759</v>
      </c>
      <c r="G4801" s="36" t="s">
        <v>1025</v>
      </c>
      <c r="H4801" s="36">
        <v>681</v>
      </c>
      <c r="I4801" s="36">
        <v>2235</v>
      </c>
      <c r="J4801" s="35">
        <v>579</v>
      </c>
    </row>
    <row r="4802" spans="1:10" x14ac:dyDescent="0.25">
      <c r="A4802" s="27">
        <v>3213021</v>
      </c>
      <c r="B4802" s="34" t="s">
        <v>1785</v>
      </c>
      <c r="C4802" s="35">
        <v>1583</v>
      </c>
      <c r="D4802" s="39" t="s">
        <v>1108</v>
      </c>
      <c r="E4802" s="36">
        <v>16</v>
      </c>
      <c r="F4802" s="35">
        <v>12528</v>
      </c>
      <c r="G4802" s="36" t="s">
        <v>1025</v>
      </c>
      <c r="H4802" s="36">
        <v>791</v>
      </c>
      <c r="I4802" s="36">
        <v>2273</v>
      </c>
      <c r="J4802" s="35">
        <v>662</v>
      </c>
    </row>
    <row r="4803" spans="1:10" x14ac:dyDescent="0.25">
      <c r="A4803" s="27" t="s">
        <v>1025</v>
      </c>
      <c r="B4803" s="37" t="s">
        <v>1053</v>
      </c>
      <c r="C4803" s="38"/>
      <c r="D4803" s="38"/>
      <c r="E4803" s="38"/>
      <c r="F4803" s="38"/>
      <c r="G4803" s="38"/>
      <c r="H4803" s="38"/>
      <c r="I4803" s="38"/>
      <c r="J4803" s="38"/>
    </row>
    <row r="4804" spans="1:10" x14ac:dyDescent="0.25">
      <c r="A4804" s="27">
        <v>3213032</v>
      </c>
      <c r="B4804" s="34" t="s">
        <v>3680</v>
      </c>
      <c r="C4804" s="35">
        <v>26945</v>
      </c>
      <c r="D4804" s="36" t="s">
        <v>1025</v>
      </c>
      <c r="E4804" s="36">
        <v>269</v>
      </c>
      <c r="F4804" s="35">
        <v>7973</v>
      </c>
      <c r="G4804" s="36" t="s">
        <v>1025</v>
      </c>
      <c r="H4804" s="36">
        <v>30</v>
      </c>
      <c r="I4804" s="36">
        <v>138</v>
      </c>
      <c r="J4804" s="35">
        <v>1130</v>
      </c>
    </row>
    <row r="4805" spans="1:10" x14ac:dyDescent="0.25">
      <c r="A4805" s="27">
        <v>3213042</v>
      </c>
      <c r="B4805" s="34" t="s">
        <v>3681</v>
      </c>
      <c r="C4805" s="35">
        <v>22646</v>
      </c>
      <c r="D4805" s="36" t="s">
        <v>1025</v>
      </c>
      <c r="E4805" s="36">
        <v>227</v>
      </c>
      <c r="F4805" s="35">
        <v>6335</v>
      </c>
      <c r="G4805" s="36" t="s">
        <v>1025</v>
      </c>
      <c r="H4805" s="36">
        <v>28</v>
      </c>
      <c r="I4805" s="36">
        <v>244</v>
      </c>
      <c r="J4805" s="35">
        <v>1420</v>
      </c>
    </row>
    <row r="4806" spans="1:10" x14ac:dyDescent="0.25">
      <c r="A4806" s="27">
        <v>3213052</v>
      </c>
      <c r="B4806" s="34" t="s">
        <v>3682</v>
      </c>
      <c r="C4806" s="35">
        <v>22686</v>
      </c>
      <c r="D4806" s="36" t="s">
        <v>1025</v>
      </c>
      <c r="E4806" s="36">
        <v>227</v>
      </c>
      <c r="F4806" s="35">
        <v>6915</v>
      </c>
      <c r="G4806" s="36" t="s">
        <v>1025</v>
      </c>
      <c r="H4806" s="36">
        <v>30</v>
      </c>
      <c r="I4806" s="36">
        <v>239</v>
      </c>
      <c r="J4806" s="35">
        <v>1314</v>
      </c>
    </row>
    <row r="4807" spans="1:10" x14ac:dyDescent="0.25">
      <c r="A4807" s="27">
        <v>3213062</v>
      </c>
      <c r="B4807" s="34" t="s">
        <v>1785</v>
      </c>
      <c r="C4807" s="35">
        <v>28439</v>
      </c>
      <c r="D4807" s="36" t="s">
        <v>1025</v>
      </c>
      <c r="E4807" s="36">
        <v>284</v>
      </c>
      <c r="F4807" s="35">
        <v>8899</v>
      </c>
      <c r="G4807" s="36" t="s">
        <v>1025</v>
      </c>
      <c r="H4807" s="36">
        <v>31</v>
      </c>
      <c r="I4807" s="36">
        <v>124</v>
      </c>
      <c r="J4807" s="35">
        <v>998</v>
      </c>
    </row>
    <row r="4808" spans="1:10" x14ac:dyDescent="0.25">
      <c r="A4808" s="27" t="s">
        <v>1025</v>
      </c>
      <c r="B4808" s="40" t="s">
        <v>3683</v>
      </c>
      <c r="C4808" s="41"/>
      <c r="D4808" s="41"/>
      <c r="E4808" s="41"/>
      <c r="F4808" s="41"/>
      <c r="G4808" s="41"/>
      <c r="H4808" s="41"/>
      <c r="I4808" s="41"/>
      <c r="J4808" s="41"/>
    </row>
    <row r="4809" spans="1:10" x14ac:dyDescent="0.25">
      <c r="A4809" s="27" t="s">
        <v>1025</v>
      </c>
      <c r="B4809" s="37" t="s">
        <v>1150</v>
      </c>
      <c r="C4809" s="38"/>
      <c r="D4809" s="38"/>
      <c r="E4809" s="38"/>
      <c r="F4809" s="38"/>
      <c r="G4809" s="38"/>
      <c r="H4809" s="38"/>
      <c r="I4809" s="38"/>
      <c r="J4809" s="38"/>
    </row>
    <row r="4810" spans="1:10" x14ac:dyDescent="0.25">
      <c r="A4810" s="27">
        <v>3214011</v>
      </c>
      <c r="B4810" s="34" t="s">
        <v>3684</v>
      </c>
      <c r="C4810" s="35">
        <v>4808</v>
      </c>
      <c r="D4810" s="36" t="s">
        <v>1025</v>
      </c>
      <c r="E4810" s="36">
        <v>48</v>
      </c>
      <c r="F4810" s="35">
        <v>67938</v>
      </c>
      <c r="G4810" s="36" t="s">
        <v>1025</v>
      </c>
      <c r="H4810" s="36">
        <v>1413</v>
      </c>
      <c r="I4810" s="36">
        <v>2036</v>
      </c>
      <c r="J4810" s="35">
        <v>58</v>
      </c>
    </row>
    <row r="4811" spans="1:10" x14ac:dyDescent="0.25">
      <c r="A4811" s="27" t="s">
        <v>1025</v>
      </c>
      <c r="B4811" s="37" t="s">
        <v>1053</v>
      </c>
      <c r="C4811" s="38"/>
      <c r="D4811" s="38"/>
      <c r="E4811" s="38"/>
      <c r="F4811" s="38"/>
      <c r="G4811" s="38"/>
      <c r="H4811" s="38"/>
      <c r="I4811" s="38"/>
      <c r="J4811" s="38"/>
    </row>
    <row r="4812" spans="1:10" x14ac:dyDescent="0.25">
      <c r="A4812" s="27">
        <v>3214042</v>
      </c>
      <c r="B4812" s="34" t="s">
        <v>3685</v>
      </c>
      <c r="C4812" s="35">
        <v>23717</v>
      </c>
      <c r="D4812" s="36" t="s">
        <v>1025</v>
      </c>
      <c r="E4812" s="36">
        <v>237</v>
      </c>
      <c r="F4812" s="35">
        <v>7887</v>
      </c>
      <c r="G4812" s="36" t="s">
        <v>1025</v>
      </c>
      <c r="H4812" s="36">
        <v>33</v>
      </c>
      <c r="I4812" s="36">
        <v>211</v>
      </c>
      <c r="J4812" s="35">
        <v>1144</v>
      </c>
    </row>
    <row r="4813" spans="1:10" x14ac:dyDescent="0.25">
      <c r="A4813" s="27">
        <v>3214062</v>
      </c>
      <c r="B4813" s="34" t="s">
        <v>3686</v>
      </c>
      <c r="C4813" s="35">
        <v>12168</v>
      </c>
      <c r="D4813" s="36" t="s">
        <v>1025</v>
      </c>
      <c r="E4813" s="36">
        <v>122</v>
      </c>
      <c r="F4813" s="35">
        <v>5530</v>
      </c>
      <c r="G4813" s="36" t="s">
        <v>1025</v>
      </c>
      <c r="H4813" s="36">
        <v>45</v>
      </c>
      <c r="I4813" s="36">
        <v>1028</v>
      </c>
      <c r="J4813" s="35">
        <v>1596</v>
      </c>
    </row>
    <row r="4814" spans="1:10" x14ac:dyDescent="0.25">
      <c r="A4814" s="27">
        <v>3214082</v>
      </c>
      <c r="B4814" s="34" t="s">
        <v>3687</v>
      </c>
      <c r="C4814" s="35">
        <v>10194</v>
      </c>
      <c r="D4814" s="36" t="s">
        <v>1025</v>
      </c>
      <c r="E4814" s="36">
        <v>102</v>
      </c>
      <c r="F4814" s="35">
        <v>3175</v>
      </c>
      <c r="G4814" s="36" t="s">
        <v>1025</v>
      </c>
      <c r="H4814" s="36">
        <v>31</v>
      </c>
      <c r="I4814" s="36">
        <v>1355</v>
      </c>
      <c r="J4814" s="35">
        <v>2161</v>
      </c>
    </row>
    <row r="4815" spans="1:10" x14ac:dyDescent="0.25">
      <c r="A4815" s="27">
        <v>3214092</v>
      </c>
      <c r="B4815" s="34" t="s">
        <v>3688</v>
      </c>
      <c r="C4815" s="35">
        <v>11259</v>
      </c>
      <c r="D4815" s="36" t="s">
        <v>1025</v>
      </c>
      <c r="E4815" s="36">
        <v>113</v>
      </c>
      <c r="F4815" s="35">
        <v>3707</v>
      </c>
      <c r="G4815" s="36" t="s">
        <v>1025</v>
      </c>
      <c r="H4815" s="36">
        <v>33</v>
      </c>
      <c r="I4815" s="36">
        <v>1167</v>
      </c>
      <c r="J4815" s="35">
        <v>2052</v>
      </c>
    </row>
    <row r="4816" spans="1:10" x14ac:dyDescent="0.25">
      <c r="A4816" s="27">
        <v>3214102</v>
      </c>
      <c r="B4816" s="34" t="s">
        <v>3684</v>
      </c>
      <c r="C4816" s="35">
        <v>31888</v>
      </c>
      <c r="D4816" s="36" t="s">
        <v>1025</v>
      </c>
      <c r="E4816" s="36">
        <v>318</v>
      </c>
      <c r="F4816" s="35">
        <v>13446</v>
      </c>
      <c r="G4816" s="36" t="s">
        <v>1025</v>
      </c>
      <c r="H4816" s="36">
        <v>42</v>
      </c>
      <c r="I4816" s="36">
        <v>80</v>
      </c>
      <c r="J4816" s="35">
        <v>598</v>
      </c>
    </row>
    <row r="4817" spans="1:10" x14ac:dyDescent="0.25">
      <c r="A4817" s="27" t="s">
        <v>1025</v>
      </c>
      <c r="B4817" s="37" t="s">
        <v>1649</v>
      </c>
      <c r="C4817" s="38"/>
      <c r="D4817" s="38"/>
      <c r="E4817" s="38"/>
      <c r="F4817" s="38"/>
      <c r="G4817" s="38"/>
      <c r="H4817" s="38"/>
      <c r="I4817" s="38"/>
      <c r="J4817" s="38"/>
    </row>
    <row r="4818" spans="1:10" x14ac:dyDescent="0.25">
      <c r="A4818" s="27">
        <v>3214023</v>
      </c>
      <c r="B4818" s="34" t="s">
        <v>3689</v>
      </c>
      <c r="C4818" s="35">
        <v>16082</v>
      </c>
      <c r="D4818" s="36" t="s">
        <v>1025</v>
      </c>
      <c r="E4818" s="36">
        <v>161</v>
      </c>
      <c r="F4818" s="35">
        <v>5919</v>
      </c>
      <c r="G4818" s="36" t="s">
        <v>1025</v>
      </c>
      <c r="H4818" s="36">
        <v>37</v>
      </c>
      <c r="I4818" s="36">
        <v>590</v>
      </c>
      <c r="J4818" s="35">
        <v>1514</v>
      </c>
    </row>
    <row r="4819" spans="1:10" x14ac:dyDescent="0.25">
      <c r="A4819" s="27">
        <v>3214024</v>
      </c>
      <c r="B4819" s="34" t="s">
        <v>1037</v>
      </c>
      <c r="C4819" s="35">
        <v>367</v>
      </c>
      <c r="D4819" s="36" t="s">
        <v>1025</v>
      </c>
      <c r="E4819" s="36">
        <v>4</v>
      </c>
      <c r="F4819" s="35">
        <v>3209</v>
      </c>
      <c r="G4819" s="36" t="s">
        <v>1025</v>
      </c>
      <c r="H4819" s="36">
        <v>874</v>
      </c>
      <c r="I4819" s="36" t="s">
        <v>1038</v>
      </c>
      <c r="J4819" s="35" t="s">
        <v>1038</v>
      </c>
    </row>
    <row r="4820" spans="1:10" x14ac:dyDescent="0.25">
      <c r="A4820" s="27">
        <v>3214025</v>
      </c>
      <c r="B4820" s="34" t="s">
        <v>1039</v>
      </c>
      <c r="C4820" s="35">
        <v>15715</v>
      </c>
      <c r="D4820" s="36" t="s">
        <v>1025</v>
      </c>
      <c r="E4820" s="36">
        <v>157</v>
      </c>
      <c r="F4820" s="35">
        <v>2710</v>
      </c>
      <c r="G4820" s="36" t="s">
        <v>1025</v>
      </c>
      <c r="H4820" s="36">
        <v>17</v>
      </c>
      <c r="I4820" s="36" t="s">
        <v>1038</v>
      </c>
      <c r="J4820" s="35" t="s">
        <v>1038</v>
      </c>
    </row>
    <row r="4821" spans="1:10" x14ac:dyDescent="0.25">
      <c r="A4821" s="27">
        <v>3214033</v>
      </c>
      <c r="B4821" s="34" t="s">
        <v>3690</v>
      </c>
      <c r="C4821" s="35">
        <v>13472</v>
      </c>
      <c r="D4821" s="36" t="s">
        <v>1025</v>
      </c>
      <c r="E4821" s="36">
        <v>135</v>
      </c>
      <c r="F4821" s="35">
        <v>4854</v>
      </c>
      <c r="G4821" s="36" t="s">
        <v>1025</v>
      </c>
      <c r="H4821" s="36">
        <v>36</v>
      </c>
      <c r="I4821" s="36">
        <v>843</v>
      </c>
      <c r="J4821" s="35">
        <v>1764</v>
      </c>
    </row>
    <row r="4822" spans="1:10" x14ac:dyDescent="0.25">
      <c r="A4822" s="27">
        <v>3214034</v>
      </c>
      <c r="B4822" s="34" t="s">
        <v>1064</v>
      </c>
      <c r="C4822" s="35">
        <v>534</v>
      </c>
      <c r="D4822" s="36" t="s">
        <v>1025</v>
      </c>
      <c r="E4822" s="36">
        <v>5</v>
      </c>
      <c r="F4822" s="35">
        <v>2264</v>
      </c>
      <c r="G4822" s="36" t="s">
        <v>1025</v>
      </c>
      <c r="H4822" s="36">
        <v>424</v>
      </c>
      <c r="I4822" s="36" t="s">
        <v>1038</v>
      </c>
      <c r="J4822" s="35" t="s">
        <v>1038</v>
      </c>
    </row>
    <row r="4823" spans="1:10" x14ac:dyDescent="0.25">
      <c r="A4823" s="27">
        <v>3214035</v>
      </c>
      <c r="B4823" s="34" t="s">
        <v>1039</v>
      </c>
      <c r="C4823" s="35">
        <v>12938</v>
      </c>
      <c r="D4823" s="36" t="s">
        <v>1025</v>
      </c>
      <c r="E4823" s="36">
        <v>130</v>
      </c>
      <c r="F4823" s="35">
        <v>2590</v>
      </c>
      <c r="G4823" s="36" t="s">
        <v>1025</v>
      </c>
      <c r="H4823" s="36">
        <v>20</v>
      </c>
      <c r="I4823" s="36" t="s">
        <v>1038</v>
      </c>
      <c r="J4823" s="35" t="s">
        <v>1038</v>
      </c>
    </row>
    <row r="4824" spans="1:10" x14ac:dyDescent="0.25">
      <c r="A4824" s="27">
        <v>3214053</v>
      </c>
      <c r="B4824" s="34" t="s">
        <v>3691</v>
      </c>
      <c r="C4824" s="35">
        <v>15101</v>
      </c>
      <c r="D4824" s="36" t="s">
        <v>1025</v>
      </c>
      <c r="E4824" s="36">
        <v>151</v>
      </c>
      <c r="F4824" s="35">
        <v>3364</v>
      </c>
      <c r="G4824" s="36" t="s">
        <v>1025</v>
      </c>
      <c r="H4824" s="36">
        <v>22</v>
      </c>
      <c r="I4824" s="36">
        <v>666</v>
      </c>
      <c r="J4824" s="35">
        <v>2125</v>
      </c>
    </row>
    <row r="4825" spans="1:10" x14ac:dyDescent="0.25">
      <c r="A4825" s="27">
        <v>3214054</v>
      </c>
      <c r="B4825" s="34" t="s">
        <v>1064</v>
      </c>
      <c r="C4825" s="35">
        <v>748</v>
      </c>
      <c r="D4825" s="36" t="s">
        <v>1025</v>
      </c>
      <c r="E4825" s="36">
        <v>7</v>
      </c>
      <c r="F4825" s="35">
        <v>1929</v>
      </c>
      <c r="G4825" s="36" t="s">
        <v>1025</v>
      </c>
      <c r="H4825" s="36">
        <v>258</v>
      </c>
      <c r="I4825" s="36" t="s">
        <v>1038</v>
      </c>
      <c r="J4825" s="35" t="s">
        <v>1038</v>
      </c>
    </row>
    <row r="4826" spans="1:10" x14ac:dyDescent="0.25">
      <c r="A4826" s="27">
        <v>3214055</v>
      </c>
      <c r="B4826" s="34" t="s">
        <v>1039</v>
      </c>
      <c r="C4826" s="35">
        <v>14353</v>
      </c>
      <c r="D4826" s="36" t="s">
        <v>1025</v>
      </c>
      <c r="E4826" s="36">
        <v>144</v>
      </c>
      <c r="F4826" s="35">
        <v>1435</v>
      </c>
      <c r="G4826" s="36" t="s">
        <v>1025</v>
      </c>
      <c r="H4826" s="36">
        <v>10</v>
      </c>
      <c r="I4826" s="36" t="s">
        <v>1038</v>
      </c>
      <c r="J4826" s="35" t="s">
        <v>1038</v>
      </c>
    </row>
    <row r="4827" spans="1:10" x14ac:dyDescent="0.25">
      <c r="A4827" s="27">
        <v>3214113</v>
      </c>
      <c r="B4827" s="34" t="s">
        <v>3692</v>
      </c>
      <c r="C4827" s="35">
        <v>13305</v>
      </c>
      <c r="D4827" s="36" t="s">
        <v>1025</v>
      </c>
      <c r="E4827" s="36">
        <v>133</v>
      </c>
      <c r="F4827" s="35">
        <v>4292</v>
      </c>
      <c r="G4827" s="36" t="s">
        <v>1025</v>
      </c>
      <c r="H4827" s="36">
        <v>32</v>
      </c>
      <c r="I4827" s="36">
        <v>870</v>
      </c>
      <c r="J4827" s="35">
        <v>1906</v>
      </c>
    </row>
    <row r="4828" spans="1:10" x14ac:dyDescent="0.25">
      <c r="A4828" s="27">
        <v>3214114</v>
      </c>
      <c r="B4828" s="34" t="s">
        <v>1064</v>
      </c>
      <c r="C4828" s="35">
        <v>357</v>
      </c>
      <c r="D4828" s="36" t="s">
        <v>1025</v>
      </c>
      <c r="E4828" s="36">
        <v>4</v>
      </c>
      <c r="F4828" s="35">
        <v>1477</v>
      </c>
      <c r="G4828" s="36" t="s">
        <v>1025</v>
      </c>
      <c r="H4828" s="36">
        <v>414</v>
      </c>
      <c r="I4828" s="36" t="s">
        <v>1038</v>
      </c>
      <c r="J4828" s="35" t="s">
        <v>1038</v>
      </c>
    </row>
    <row r="4829" spans="1:10" x14ac:dyDescent="0.25">
      <c r="A4829" s="27">
        <v>3214115</v>
      </c>
      <c r="B4829" s="34" t="s">
        <v>1187</v>
      </c>
      <c r="C4829" s="35">
        <v>12948</v>
      </c>
      <c r="D4829" s="36" t="s">
        <v>1025</v>
      </c>
      <c r="E4829" s="36">
        <v>129</v>
      </c>
      <c r="F4829" s="35">
        <v>2815</v>
      </c>
      <c r="G4829" s="36" t="s">
        <v>1025</v>
      </c>
      <c r="H4829" s="36">
        <v>22</v>
      </c>
      <c r="I4829" s="36" t="s">
        <v>1038</v>
      </c>
      <c r="J4829" s="35" t="s">
        <v>1038</v>
      </c>
    </row>
    <row r="4830" spans="1:10" x14ac:dyDescent="0.25">
      <c r="A4830" s="27" t="s">
        <v>1025</v>
      </c>
      <c r="B4830" s="40" t="s">
        <v>3693</v>
      </c>
      <c r="C4830" s="41"/>
      <c r="D4830" s="41"/>
      <c r="E4830" s="41"/>
      <c r="F4830" s="41"/>
      <c r="G4830" s="41"/>
      <c r="H4830" s="41"/>
      <c r="I4830" s="41"/>
      <c r="J4830" s="41"/>
    </row>
    <row r="4831" spans="1:10" x14ac:dyDescent="0.25">
      <c r="A4831" s="27" t="s">
        <v>1025</v>
      </c>
      <c r="B4831" s="37" t="s">
        <v>1150</v>
      </c>
      <c r="C4831" s="38"/>
      <c r="D4831" s="38"/>
      <c r="E4831" s="38"/>
      <c r="F4831" s="38"/>
      <c r="G4831" s="38"/>
      <c r="H4831" s="38"/>
      <c r="I4831" s="38"/>
      <c r="J4831" s="38"/>
    </row>
    <row r="4832" spans="1:10" x14ac:dyDescent="0.25">
      <c r="A4832" s="27">
        <v>3215011</v>
      </c>
      <c r="B4832" s="34" t="s">
        <v>3694</v>
      </c>
      <c r="C4832" s="35">
        <v>4848</v>
      </c>
      <c r="D4832" s="36" t="s">
        <v>1025</v>
      </c>
      <c r="E4832" s="36">
        <v>48</v>
      </c>
      <c r="F4832" s="35">
        <v>40114</v>
      </c>
      <c r="G4832" s="36" t="s">
        <v>1025</v>
      </c>
      <c r="H4832" s="36">
        <v>827</v>
      </c>
      <c r="I4832" s="36">
        <v>2032</v>
      </c>
      <c r="J4832" s="35">
        <v>126</v>
      </c>
    </row>
    <row r="4833" spans="1:10" x14ac:dyDescent="0.25">
      <c r="A4833" s="27" t="s">
        <v>1025</v>
      </c>
      <c r="B4833" s="37" t="s">
        <v>1030</v>
      </c>
      <c r="C4833" s="38"/>
      <c r="D4833" s="38"/>
      <c r="E4833" s="38"/>
      <c r="F4833" s="38"/>
      <c r="G4833" s="38"/>
      <c r="H4833" s="38"/>
      <c r="I4833" s="38"/>
      <c r="J4833" s="38"/>
    </row>
    <row r="4834" spans="1:10" x14ac:dyDescent="0.25">
      <c r="A4834" s="27">
        <v>3215052</v>
      </c>
      <c r="B4834" s="34" t="s">
        <v>3695</v>
      </c>
      <c r="C4834" s="35">
        <v>20512</v>
      </c>
      <c r="D4834" s="36" t="s">
        <v>1025</v>
      </c>
      <c r="E4834" s="36">
        <v>205</v>
      </c>
      <c r="F4834" s="35">
        <v>4721</v>
      </c>
      <c r="G4834" s="36" t="s">
        <v>1025</v>
      </c>
      <c r="H4834" s="36">
        <v>23</v>
      </c>
      <c r="I4834" s="36">
        <v>317</v>
      </c>
      <c r="J4834" s="35">
        <v>1795</v>
      </c>
    </row>
    <row r="4835" spans="1:10" x14ac:dyDescent="0.25">
      <c r="A4835" s="27">
        <v>3215062</v>
      </c>
      <c r="B4835" s="34" t="s">
        <v>3694</v>
      </c>
      <c r="C4835" s="35">
        <v>49887</v>
      </c>
      <c r="D4835" s="36" t="s">
        <v>1025</v>
      </c>
      <c r="E4835" s="36">
        <v>500</v>
      </c>
      <c r="F4835" s="35">
        <v>9278</v>
      </c>
      <c r="G4835" s="36" t="s">
        <v>1025</v>
      </c>
      <c r="H4835" s="36">
        <v>19</v>
      </c>
      <c r="I4835" s="36">
        <v>4</v>
      </c>
      <c r="J4835" s="35">
        <v>944</v>
      </c>
    </row>
    <row r="4836" spans="1:10" x14ac:dyDescent="0.25">
      <c r="A4836" s="27" t="s">
        <v>1025</v>
      </c>
      <c r="B4836" s="37" t="s">
        <v>1046</v>
      </c>
      <c r="C4836" s="38"/>
      <c r="D4836" s="38"/>
      <c r="E4836" s="38"/>
      <c r="F4836" s="38"/>
      <c r="G4836" s="38"/>
      <c r="H4836" s="38"/>
      <c r="I4836" s="38"/>
      <c r="J4836" s="38"/>
    </row>
    <row r="4837" spans="1:10" x14ac:dyDescent="0.25">
      <c r="A4837" s="27">
        <v>3215023</v>
      </c>
      <c r="B4837" s="34" t="s">
        <v>3696</v>
      </c>
      <c r="C4837" s="35">
        <v>25852</v>
      </c>
      <c r="D4837" s="36" t="s">
        <v>1025</v>
      </c>
      <c r="E4837" s="36">
        <v>259</v>
      </c>
      <c r="F4837" s="35">
        <v>8570</v>
      </c>
      <c r="G4837" s="36" t="s">
        <v>1025</v>
      </c>
      <c r="H4837" s="36">
        <v>33</v>
      </c>
      <c r="I4837" s="36">
        <v>162</v>
      </c>
      <c r="J4837" s="35">
        <v>1040</v>
      </c>
    </row>
    <row r="4838" spans="1:10" x14ac:dyDescent="0.25">
      <c r="A4838" s="27">
        <v>3215024</v>
      </c>
      <c r="B4838" s="34" t="s">
        <v>1037</v>
      </c>
      <c r="C4838" s="35">
        <v>752</v>
      </c>
      <c r="D4838" s="36" t="s">
        <v>1025</v>
      </c>
      <c r="E4838" s="36">
        <v>8</v>
      </c>
      <c r="F4838" s="35">
        <v>3723</v>
      </c>
      <c r="G4838" s="36" t="s">
        <v>1025</v>
      </c>
      <c r="H4838" s="36">
        <v>495</v>
      </c>
      <c r="I4838" s="36" t="s">
        <v>1038</v>
      </c>
      <c r="J4838" s="35" t="s">
        <v>1038</v>
      </c>
    </row>
    <row r="4839" spans="1:10" x14ac:dyDescent="0.25">
      <c r="A4839" s="27">
        <v>3215025</v>
      </c>
      <c r="B4839" s="34" t="s">
        <v>1049</v>
      </c>
      <c r="C4839" s="35">
        <v>25100</v>
      </c>
      <c r="D4839" s="36" t="s">
        <v>1025</v>
      </c>
      <c r="E4839" s="36">
        <v>251</v>
      </c>
      <c r="F4839" s="35">
        <v>4847</v>
      </c>
      <c r="G4839" s="36" t="s">
        <v>1025</v>
      </c>
      <c r="H4839" s="36">
        <v>19</v>
      </c>
      <c r="I4839" s="36" t="s">
        <v>1038</v>
      </c>
      <c r="J4839" s="35" t="s">
        <v>1038</v>
      </c>
    </row>
    <row r="4840" spans="1:10" x14ac:dyDescent="0.25">
      <c r="A4840" s="27">
        <v>3215033</v>
      </c>
      <c r="B4840" s="34" t="s">
        <v>3697</v>
      </c>
      <c r="C4840" s="35">
        <v>26993</v>
      </c>
      <c r="D4840" s="36" t="s">
        <v>1025</v>
      </c>
      <c r="E4840" s="36">
        <v>270</v>
      </c>
      <c r="F4840" s="35">
        <v>5299</v>
      </c>
      <c r="G4840" s="36" t="s">
        <v>1025</v>
      </c>
      <c r="H4840" s="36">
        <v>20</v>
      </c>
      <c r="I4840" s="36">
        <v>137</v>
      </c>
      <c r="J4840" s="35">
        <v>1653</v>
      </c>
    </row>
    <row r="4841" spans="1:10" x14ac:dyDescent="0.25">
      <c r="A4841" s="27">
        <v>3215034</v>
      </c>
      <c r="B4841" s="34" t="s">
        <v>1037</v>
      </c>
      <c r="C4841" s="35">
        <v>1282</v>
      </c>
      <c r="D4841" s="36" t="s">
        <v>1025</v>
      </c>
      <c r="E4841" s="36">
        <v>13</v>
      </c>
      <c r="F4841" s="35">
        <v>2199</v>
      </c>
      <c r="G4841" s="36" t="s">
        <v>1025</v>
      </c>
      <c r="H4841" s="36">
        <v>172</v>
      </c>
      <c r="I4841" s="36" t="s">
        <v>1038</v>
      </c>
      <c r="J4841" s="35" t="s">
        <v>1038</v>
      </c>
    </row>
    <row r="4842" spans="1:10" x14ac:dyDescent="0.25">
      <c r="A4842" s="27">
        <v>3215035</v>
      </c>
      <c r="B4842" s="34" t="s">
        <v>1049</v>
      </c>
      <c r="C4842" s="35">
        <v>25711</v>
      </c>
      <c r="D4842" s="36" t="s">
        <v>1025</v>
      </c>
      <c r="E4842" s="36">
        <v>257</v>
      </c>
      <c r="F4842" s="35">
        <v>3100</v>
      </c>
      <c r="G4842" s="36" t="s">
        <v>1025</v>
      </c>
      <c r="H4842" s="36">
        <v>12</v>
      </c>
      <c r="I4842" s="36" t="s">
        <v>1038</v>
      </c>
      <c r="J4842" s="35" t="s">
        <v>1038</v>
      </c>
    </row>
    <row r="4843" spans="1:10" x14ac:dyDescent="0.25">
      <c r="A4843" s="27">
        <v>3215043</v>
      </c>
      <c r="B4843" s="34" t="s">
        <v>3698</v>
      </c>
      <c r="C4843" s="35">
        <v>48450</v>
      </c>
      <c r="D4843" s="36" t="s">
        <v>1025</v>
      </c>
      <c r="E4843" s="36">
        <v>484</v>
      </c>
      <c r="F4843" s="35">
        <v>9983</v>
      </c>
      <c r="G4843" s="36" t="s">
        <v>1025</v>
      </c>
      <c r="H4843" s="36">
        <v>21</v>
      </c>
      <c r="I4843" s="36">
        <v>5</v>
      </c>
      <c r="J4843" s="35">
        <v>871</v>
      </c>
    </row>
    <row r="4844" spans="1:10" x14ac:dyDescent="0.25">
      <c r="A4844" s="27">
        <v>3215044</v>
      </c>
      <c r="B4844" s="34" t="s">
        <v>1064</v>
      </c>
      <c r="C4844" s="35">
        <v>1815</v>
      </c>
      <c r="D4844" s="36" t="s">
        <v>1025</v>
      </c>
      <c r="E4844" s="36">
        <v>18</v>
      </c>
      <c r="F4844" s="35">
        <v>5090</v>
      </c>
      <c r="G4844" s="36" t="s">
        <v>1025</v>
      </c>
      <c r="H4844" s="36">
        <v>280</v>
      </c>
      <c r="I4844" s="36" t="s">
        <v>1038</v>
      </c>
      <c r="J4844" s="35" t="s">
        <v>1038</v>
      </c>
    </row>
    <row r="4845" spans="1:10" x14ac:dyDescent="0.25">
      <c r="A4845" s="27">
        <v>3215045</v>
      </c>
      <c r="B4845" s="34" t="s">
        <v>1187</v>
      </c>
      <c r="C4845" s="35">
        <v>46635</v>
      </c>
      <c r="D4845" s="36" t="s">
        <v>1025</v>
      </c>
      <c r="E4845" s="36">
        <v>466</v>
      </c>
      <c r="F4845" s="35">
        <v>4893</v>
      </c>
      <c r="G4845" s="36" t="s">
        <v>1025</v>
      </c>
      <c r="H4845" s="36">
        <v>10</v>
      </c>
      <c r="I4845" s="36" t="s">
        <v>1038</v>
      </c>
      <c r="J4845" s="35" t="s">
        <v>1038</v>
      </c>
    </row>
    <row r="4846" spans="1:10" x14ac:dyDescent="0.25">
      <c r="A4846" s="27" t="s">
        <v>1025</v>
      </c>
      <c r="B4846" s="40" t="s">
        <v>3699</v>
      </c>
      <c r="C4846" s="41"/>
      <c r="D4846" s="41"/>
      <c r="E4846" s="41"/>
      <c r="F4846" s="41"/>
      <c r="G4846" s="41"/>
      <c r="H4846" s="41"/>
      <c r="I4846" s="41"/>
      <c r="J4846" s="41"/>
    </row>
    <row r="4847" spans="1:10" x14ac:dyDescent="0.25">
      <c r="A4847" s="27" t="s">
        <v>1025</v>
      </c>
      <c r="B4847" s="37" t="s">
        <v>1028</v>
      </c>
      <c r="C4847" s="38"/>
      <c r="D4847" s="38"/>
      <c r="E4847" s="38"/>
      <c r="F4847" s="38"/>
      <c r="G4847" s="38"/>
      <c r="H4847" s="38"/>
      <c r="I4847" s="38"/>
      <c r="J4847" s="38"/>
    </row>
    <row r="4848" spans="1:10" x14ac:dyDescent="0.25">
      <c r="A4848" s="27">
        <v>3216011</v>
      </c>
      <c r="B4848" s="34" t="s">
        <v>3700</v>
      </c>
      <c r="C4848" s="35">
        <v>2238</v>
      </c>
      <c r="D4848" s="36" t="s">
        <v>1025</v>
      </c>
      <c r="E4848" s="36">
        <v>22</v>
      </c>
      <c r="F4848" s="35">
        <v>15594</v>
      </c>
      <c r="G4848" s="36" t="s">
        <v>1025</v>
      </c>
      <c r="H4848" s="36">
        <v>697</v>
      </c>
      <c r="I4848" s="36">
        <v>2212</v>
      </c>
      <c r="J4848" s="35">
        <v>493</v>
      </c>
    </row>
    <row r="4849" spans="1:10" x14ac:dyDescent="0.25">
      <c r="A4849" s="27" t="s">
        <v>1025</v>
      </c>
      <c r="B4849" s="37" t="s">
        <v>1053</v>
      </c>
      <c r="C4849" s="38"/>
      <c r="D4849" s="38"/>
      <c r="E4849" s="38"/>
      <c r="F4849" s="38"/>
      <c r="G4849" s="38"/>
      <c r="H4849" s="38"/>
      <c r="I4849" s="38"/>
      <c r="J4849" s="38"/>
    </row>
    <row r="4850" spans="1:10" x14ac:dyDescent="0.25">
      <c r="A4850" s="27">
        <v>3216022</v>
      </c>
      <c r="B4850" s="34" t="s">
        <v>3701</v>
      </c>
      <c r="C4850" s="35">
        <v>11081</v>
      </c>
      <c r="D4850" s="36" t="s">
        <v>1025</v>
      </c>
      <c r="E4850" s="36">
        <v>111</v>
      </c>
      <c r="F4850" s="35">
        <v>2792</v>
      </c>
      <c r="G4850" s="36" t="s">
        <v>1025</v>
      </c>
      <c r="H4850" s="36">
        <v>25</v>
      </c>
      <c r="I4850" s="36">
        <v>1205</v>
      </c>
      <c r="J4850" s="35">
        <v>2216</v>
      </c>
    </row>
    <row r="4851" spans="1:10" x14ac:dyDescent="0.25">
      <c r="A4851" s="27">
        <v>3216042</v>
      </c>
      <c r="B4851" s="34" t="s">
        <v>3702</v>
      </c>
      <c r="C4851" s="35">
        <v>17968</v>
      </c>
      <c r="D4851" s="36" t="s">
        <v>1025</v>
      </c>
      <c r="E4851" s="36">
        <v>180</v>
      </c>
      <c r="F4851" s="35">
        <v>3622</v>
      </c>
      <c r="G4851" s="36" t="s">
        <v>1025</v>
      </c>
      <c r="H4851" s="36">
        <v>20</v>
      </c>
      <c r="I4851" s="36">
        <v>452</v>
      </c>
      <c r="J4851" s="35">
        <v>2072</v>
      </c>
    </row>
    <row r="4852" spans="1:10" x14ac:dyDescent="0.25">
      <c r="A4852" s="27">
        <v>3216052</v>
      </c>
      <c r="B4852" s="34" t="s">
        <v>3703</v>
      </c>
      <c r="C4852" s="35">
        <v>18866</v>
      </c>
      <c r="D4852" s="36" t="s">
        <v>1025</v>
      </c>
      <c r="E4852" s="36">
        <v>189</v>
      </c>
      <c r="F4852" s="35">
        <v>4052</v>
      </c>
      <c r="G4852" s="36" t="s">
        <v>1025</v>
      </c>
      <c r="H4852" s="36">
        <v>21</v>
      </c>
      <c r="I4852" s="36">
        <v>399</v>
      </c>
      <c r="J4852" s="35">
        <v>1959</v>
      </c>
    </row>
    <row r="4853" spans="1:10" x14ac:dyDescent="0.25">
      <c r="A4853" s="27">
        <v>3216062</v>
      </c>
      <c r="B4853" s="34" t="s">
        <v>3700</v>
      </c>
      <c r="C4853" s="35">
        <v>24725</v>
      </c>
      <c r="D4853" s="36" t="s">
        <v>1025</v>
      </c>
      <c r="E4853" s="36">
        <v>247</v>
      </c>
      <c r="F4853" s="35">
        <v>5907</v>
      </c>
      <c r="G4853" s="36" t="s">
        <v>1025</v>
      </c>
      <c r="H4853" s="36">
        <v>24</v>
      </c>
      <c r="I4853" s="36">
        <v>187</v>
      </c>
      <c r="J4853" s="35">
        <v>1519</v>
      </c>
    </row>
    <row r="4854" spans="1:10" x14ac:dyDescent="0.25">
      <c r="A4854" s="27" t="s">
        <v>1025</v>
      </c>
      <c r="B4854" s="37" t="s">
        <v>1287</v>
      </c>
      <c r="C4854" s="38"/>
      <c r="D4854" s="38"/>
      <c r="E4854" s="38"/>
      <c r="F4854" s="38"/>
      <c r="G4854" s="38"/>
      <c r="H4854" s="38"/>
      <c r="I4854" s="38"/>
      <c r="J4854" s="38"/>
    </row>
    <row r="4855" spans="1:10" x14ac:dyDescent="0.25">
      <c r="A4855" s="27">
        <v>3216033</v>
      </c>
      <c r="B4855" s="34" t="s">
        <v>3704</v>
      </c>
      <c r="C4855" s="35">
        <v>34428</v>
      </c>
      <c r="D4855" s="36" t="s">
        <v>1025</v>
      </c>
      <c r="E4855" s="36">
        <v>344</v>
      </c>
      <c r="F4855" s="35">
        <v>15275</v>
      </c>
      <c r="G4855" s="36" t="s">
        <v>1025</v>
      </c>
      <c r="H4855" s="36">
        <v>44</v>
      </c>
      <c r="I4855" s="36">
        <v>55</v>
      </c>
      <c r="J4855" s="35">
        <v>508</v>
      </c>
    </row>
    <row r="4856" spans="1:10" x14ac:dyDescent="0.25">
      <c r="A4856" s="27">
        <v>3216034</v>
      </c>
      <c r="B4856" s="34" t="s">
        <v>1037</v>
      </c>
      <c r="C4856" s="35">
        <v>721</v>
      </c>
      <c r="D4856" s="36" t="s">
        <v>1025</v>
      </c>
      <c r="E4856" s="36">
        <v>8</v>
      </c>
      <c r="F4856" s="35">
        <v>8109</v>
      </c>
      <c r="G4856" s="36" t="s">
        <v>1025</v>
      </c>
      <c r="H4856" s="36">
        <v>1125</v>
      </c>
      <c r="I4856" s="36" t="s">
        <v>1038</v>
      </c>
      <c r="J4856" s="35" t="s">
        <v>1038</v>
      </c>
    </row>
    <row r="4857" spans="1:10" x14ac:dyDescent="0.25">
      <c r="A4857" s="27">
        <v>3216035</v>
      </c>
      <c r="B4857" s="34" t="s">
        <v>1049</v>
      </c>
      <c r="C4857" s="35">
        <v>33707</v>
      </c>
      <c r="D4857" s="36" t="s">
        <v>1025</v>
      </c>
      <c r="E4857" s="36">
        <v>336</v>
      </c>
      <c r="F4857" s="35">
        <v>7166</v>
      </c>
      <c r="G4857" s="36" t="s">
        <v>1025</v>
      </c>
      <c r="H4857" s="36">
        <v>21</v>
      </c>
      <c r="I4857" s="36" t="s">
        <v>1038</v>
      </c>
      <c r="J4857" s="35" t="s">
        <v>1038</v>
      </c>
    </row>
    <row r="4858" spans="1:10" x14ac:dyDescent="0.25">
      <c r="A4858" s="27" t="s">
        <v>1025</v>
      </c>
      <c r="B4858" s="40" t="s">
        <v>3705</v>
      </c>
      <c r="C4858" s="41"/>
      <c r="D4858" s="41"/>
      <c r="E4858" s="41"/>
      <c r="F4858" s="41"/>
      <c r="G4858" s="41"/>
      <c r="H4858" s="41"/>
      <c r="I4858" s="41"/>
      <c r="J4858" s="41"/>
    </row>
    <row r="4859" spans="1:10" x14ac:dyDescent="0.25">
      <c r="A4859" s="27" t="s">
        <v>1025</v>
      </c>
      <c r="B4859" s="37" t="s">
        <v>1150</v>
      </c>
      <c r="C4859" s="38"/>
      <c r="D4859" s="38"/>
      <c r="E4859" s="38"/>
      <c r="F4859" s="38"/>
      <c r="G4859" s="38"/>
      <c r="H4859" s="38"/>
      <c r="I4859" s="38"/>
      <c r="J4859" s="38"/>
    </row>
    <row r="4860" spans="1:10" x14ac:dyDescent="0.25">
      <c r="A4860" s="27">
        <v>3217011</v>
      </c>
      <c r="B4860" s="34" t="s">
        <v>3706</v>
      </c>
      <c r="C4860" s="35">
        <v>3817</v>
      </c>
      <c r="D4860" s="36" t="s">
        <v>1025</v>
      </c>
      <c r="E4860" s="36">
        <v>38</v>
      </c>
      <c r="F4860" s="35">
        <v>25359</v>
      </c>
      <c r="G4860" s="36" t="s">
        <v>1025</v>
      </c>
      <c r="H4860" s="36">
        <v>664</v>
      </c>
      <c r="I4860" s="36">
        <v>2104</v>
      </c>
      <c r="J4860" s="35">
        <v>245</v>
      </c>
    </row>
    <row r="4861" spans="1:10" x14ac:dyDescent="0.25">
      <c r="A4861" s="27" t="s">
        <v>1025</v>
      </c>
      <c r="B4861" s="37" t="s">
        <v>2457</v>
      </c>
      <c r="C4861" s="38"/>
      <c r="D4861" s="38"/>
      <c r="E4861" s="38"/>
      <c r="F4861" s="38"/>
      <c r="G4861" s="38"/>
      <c r="H4861" s="38"/>
      <c r="I4861" s="38"/>
      <c r="J4861" s="38"/>
    </row>
    <row r="4862" spans="1:10" x14ac:dyDescent="0.25">
      <c r="A4862" s="27">
        <v>3217052</v>
      </c>
      <c r="B4862" s="34" t="s">
        <v>3706</v>
      </c>
      <c r="C4862" s="35">
        <v>57491</v>
      </c>
      <c r="D4862" s="39" t="s">
        <v>1033</v>
      </c>
      <c r="E4862" s="36">
        <v>575</v>
      </c>
      <c r="F4862" s="35">
        <v>12683</v>
      </c>
      <c r="G4862" s="36" t="s">
        <v>1025</v>
      </c>
      <c r="H4862" s="36">
        <v>22</v>
      </c>
      <c r="I4862" s="36">
        <v>2</v>
      </c>
      <c r="J4862" s="35">
        <v>649</v>
      </c>
    </row>
    <row r="4863" spans="1:10" x14ac:dyDescent="0.25">
      <c r="A4863" s="27" t="s">
        <v>1025</v>
      </c>
      <c r="B4863" s="37" t="s">
        <v>1649</v>
      </c>
      <c r="C4863" s="38"/>
      <c r="D4863" s="38"/>
      <c r="E4863" s="38"/>
      <c r="F4863" s="38"/>
      <c r="G4863" s="38"/>
      <c r="H4863" s="38"/>
      <c r="I4863" s="38"/>
      <c r="J4863" s="38"/>
    </row>
    <row r="4864" spans="1:10" x14ac:dyDescent="0.25">
      <c r="A4864" s="27">
        <v>3217023</v>
      </c>
      <c r="B4864" s="34" t="s">
        <v>3707</v>
      </c>
      <c r="C4864" s="35">
        <v>34905</v>
      </c>
      <c r="D4864" s="36" t="s">
        <v>1025</v>
      </c>
      <c r="E4864" s="36">
        <v>349</v>
      </c>
      <c r="F4864" s="35">
        <v>4992</v>
      </c>
      <c r="G4864" s="36" t="s">
        <v>1025</v>
      </c>
      <c r="H4864" s="36">
        <v>14</v>
      </c>
      <c r="I4864" s="36">
        <v>50</v>
      </c>
      <c r="J4864" s="35">
        <v>1725</v>
      </c>
    </row>
    <row r="4865" spans="1:10" x14ac:dyDescent="0.25">
      <c r="A4865" s="27">
        <v>3217024</v>
      </c>
      <c r="B4865" s="34" t="s">
        <v>1037</v>
      </c>
      <c r="C4865" s="35">
        <v>627</v>
      </c>
      <c r="D4865" s="36" t="s">
        <v>1025</v>
      </c>
      <c r="E4865" s="36">
        <v>6</v>
      </c>
      <c r="F4865" s="35">
        <v>2326</v>
      </c>
      <c r="G4865" s="36" t="s">
        <v>1025</v>
      </c>
      <c r="H4865" s="36">
        <v>371</v>
      </c>
      <c r="I4865" s="36" t="s">
        <v>1038</v>
      </c>
      <c r="J4865" s="35" t="s">
        <v>1038</v>
      </c>
    </row>
    <row r="4866" spans="1:10" x14ac:dyDescent="0.25">
      <c r="A4866" s="27">
        <v>3217025</v>
      </c>
      <c r="B4866" s="34" t="s">
        <v>3708</v>
      </c>
      <c r="C4866" s="35">
        <v>34278</v>
      </c>
      <c r="D4866" s="36" t="s">
        <v>1025</v>
      </c>
      <c r="E4866" s="36">
        <v>343</v>
      </c>
      <c r="F4866" s="35">
        <v>2666</v>
      </c>
      <c r="G4866" s="36" t="s">
        <v>1025</v>
      </c>
      <c r="H4866" s="36">
        <v>8</v>
      </c>
      <c r="I4866" s="36" t="s">
        <v>1038</v>
      </c>
      <c r="J4866" s="35" t="s">
        <v>1038</v>
      </c>
    </row>
    <row r="4867" spans="1:10" x14ac:dyDescent="0.25">
      <c r="A4867" s="27">
        <v>3217033</v>
      </c>
      <c r="B4867" s="34" t="s">
        <v>3709</v>
      </c>
      <c r="C4867" s="35">
        <v>20335</v>
      </c>
      <c r="D4867" s="36" t="s">
        <v>1025</v>
      </c>
      <c r="E4867" s="36">
        <v>203</v>
      </c>
      <c r="F4867" s="35">
        <v>5474</v>
      </c>
      <c r="G4867" s="36" t="s">
        <v>1025</v>
      </c>
      <c r="H4867" s="36">
        <v>27</v>
      </c>
      <c r="I4867" s="36">
        <v>325</v>
      </c>
      <c r="J4867" s="35">
        <v>1609</v>
      </c>
    </row>
    <row r="4868" spans="1:10" x14ac:dyDescent="0.25">
      <c r="A4868" s="27">
        <v>3217034</v>
      </c>
      <c r="B4868" s="34" t="s">
        <v>1037</v>
      </c>
      <c r="C4868" s="35">
        <v>241</v>
      </c>
      <c r="D4868" s="36" t="s">
        <v>1025</v>
      </c>
      <c r="E4868" s="36">
        <v>2</v>
      </c>
      <c r="F4868" s="35">
        <v>3089</v>
      </c>
      <c r="G4868" s="36" t="s">
        <v>1025</v>
      </c>
      <c r="H4868" s="36">
        <v>1282</v>
      </c>
      <c r="I4868" s="36" t="s">
        <v>1038</v>
      </c>
      <c r="J4868" s="35" t="s">
        <v>1038</v>
      </c>
    </row>
    <row r="4869" spans="1:10" x14ac:dyDescent="0.25">
      <c r="A4869" s="27">
        <v>3217035</v>
      </c>
      <c r="B4869" s="34" t="s">
        <v>1039</v>
      </c>
      <c r="C4869" s="35">
        <v>20094</v>
      </c>
      <c r="D4869" s="36" t="s">
        <v>1025</v>
      </c>
      <c r="E4869" s="36">
        <v>201</v>
      </c>
      <c r="F4869" s="35">
        <v>2385</v>
      </c>
      <c r="G4869" s="36" t="s">
        <v>1025</v>
      </c>
      <c r="H4869" s="36">
        <v>12</v>
      </c>
      <c r="I4869" s="36" t="s">
        <v>1038</v>
      </c>
      <c r="J4869" s="35" t="s">
        <v>1038</v>
      </c>
    </row>
    <row r="4870" spans="1:10" x14ac:dyDescent="0.25">
      <c r="A4870" s="27">
        <v>3217043</v>
      </c>
      <c r="B4870" s="34" t="s">
        <v>3710</v>
      </c>
      <c r="C4870" s="35">
        <v>24950</v>
      </c>
      <c r="D4870" s="36" t="s">
        <v>1025</v>
      </c>
      <c r="E4870" s="36">
        <v>250</v>
      </c>
      <c r="F4870" s="35">
        <v>4954</v>
      </c>
      <c r="G4870" s="36" t="s">
        <v>1025</v>
      </c>
      <c r="H4870" s="36">
        <v>20</v>
      </c>
      <c r="I4870" s="36">
        <v>184</v>
      </c>
      <c r="J4870" s="35">
        <v>1733</v>
      </c>
    </row>
    <row r="4871" spans="1:10" x14ac:dyDescent="0.25">
      <c r="A4871" s="27">
        <v>3217044</v>
      </c>
      <c r="B4871" s="34" t="s">
        <v>1064</v>
      </c>
      <c r="C4871" s="35">
        <v>921</v>
      </c>
      <c r="D4871" s="36" t="s">
        <v>1025</v>
      </c>
      <c r="E4871" s="36">
        <v>9</v>
      </c>
      <c r="F4871" s="35">
        <v>1916</v>
      </c>
      <c r="G4871" s="36" t="s">
        <v>1025</v>
      </c>
      <c r="H4871" s="36">
        <v>208</v>
      </c>
      <c r="I4871" s="36" t="s">
        <v>1038</v>
      </c>
      <c r="J4871" s="35" t="s">
        <v>1038</v>
      </c>
    </row>
    <row r="4872" spans="1:10" x14ac:dyDescent="0.25">
      <c r="A4872" s="27">
        <v>3217045</v>
      </c>
      <c r="B4872" s="34" t="s">
        <v>1049</v>
      </c>
      <c r="C4872" s="35">
        <v>24029</v>
      </c>
      <c r="D4872" s="36" t="s">
        <v>1025</v>
      </c>
      <c r="E4872" s="36">
        <v>241</v>
      </c>
      <c r="F4872" s="35">
        <v>3038</v>
      </c>
      <c r="G4872" s="36" t="s">
        <v>1025</v>
      </c>
      <c r="H4872" s="36">
        <v>13</v>
      </c>
      <c r="I4872" s="36" t="s">
        <v>1038</v>
      </c>
      <c r="J4872" s="35" t="s">
        <v>1038</v>
      </c>
    </row>
    <row r="4873" spans="1:10" x14ac:dyDescent="0.25">
      <c r="A4873" s="27" t="s">
        <v>1025</v>
      </c>
      <c r="B4873" s="40" t="s">
        <v>1903</v>
      </c>
      <c r="C4873" s="41"/>
      <c r="D4873" s="41"/>
      <c r="E4873" s="41"/>
      <c r="F4873" s="41"/>
      <c r="G4873" s="41"/>
      <c r="H4873" s="41"/>
      <c r="I4873" s="41"/>
      <c r="J4873" s="41"/>
    </row>
    <row r="4874" spans="1:10" x14ac:dyDescent="0.25">
      <c r="A4874" s="27">
        <v>3261011</v>
      </c>
      <c r="B4874" s="34" t="s">
        <v>3711</v>
      </c>
      <c r="C4874" s="35">
        <v>9834</v>
      </c>
      <c r="D4874" s="36" t="s">
        <v>1025</v>
      </c>
      <c r="E4874" s="36">
        <v>98</v>
      </c>
      <c r="F4874" s="35">
        <v>107321</v>
      </c>
      <c r="G4874" s="36" t="s">
        <v>1025</v>
      </c>
      <c r="H4874" s="36">
        <v>1091</v>
      </c>
      <c r="I4874" s="36">
        <v>1416</v>
      </c>
      <c r="J4874" s="35">
        <v>37</v>
      </c>
    </row>
    <row r="4875" spans="1:10" x14ac:dyDescent="0.25">
      <c r="A4875" s="27">
        <v>3262011</v>
      </c>
      <c r="B4875" s="34" t="s">
        <v>3712</v>
      </c>
      <c r="C4875" s="35">
        <v>30060</v>
      </c>
      <c r="D4875" s="36" t="s">
        <v>1025</v>
      </c>
      <c r="E4875" s="36">
        <v>301</v>
      </c>
      <c r="F4875" s="35">
        <v>402465</v>
      </c>
      <c r="G4875" s="39" t="s">
        <v>1033</v>
      </c>
      <c r="H4875" s="36">
        <v>1339</v>
      </c>
      <c r="I4875" s="36">
        <v>96</v>
      </c>
      <c r="J4875" s="35">
        <v>7</v>
      </c>
    </row>
    <row r="4876" spans="1:10" x14ac:dyDescent="0.25">
      <c r="A4876" s="27">
        <v>3263011</v>
      </c>
      <c r="B4876" s="34" t="s">
        <v>3713</v>
      </c>
      <c r="C4876" s="35">
        <v>20207</v>
      </c>
      <c r="D4876" s="36" t="s">
        <v>1025</v>
      </c>
      <c r="E4876" s="36">
        <v>202</v>
      </c>
      <c r="F4876" s="35">
        <v>40910</v>
      </c>
      <c r="G4876" s="36" t="s">
        <v>1025</v>
      </c>
      <c r="H4876" s="36">
        <v>202</v>
      </c>
      <c r="I4876" s="36">
        <v>336</v>
      </c>
      <c r="J4876" s="35">
        <v>122</v>
      </c>
    </row>
  </sheetData>
  <sortState ref="AZ4:AZ205">
    <sortCondition ref="AZ4:AZ2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1</vt:i4>
      </vt:variant>
    </vt:vector>
  </HeadingPairs>
  <TitlesOfParts>
    <vt:vector size="6" baseType="lpstr">
      <vt:lpstr>WNIOSEK CZĘŚĆ I</vt:lpstr>
      <vt:lpstr>WNIOSEK CZĘŚĆ II</vt:lpstr>
      <vt:lpstr>WYCIĄG Z WNIOSKU</vt:lpstr>
      <vt:lpstr>Arkusz2</vt:lpstr>
      <vt:lpstr>Arkusz3</vt:lpstr>
      <vt:lpstr>'WNIOSEK CZĘŚĆ I'!Obszar_wydruku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ttur</dc:creator>
  <cp:lastModifiedBy>ttur</cp:lastModifiedBy>
  <cp:lastPrinted>2020-05-25T11:32:31Z</cp:lastPrinted>
  <dcterms:created xsi:type="dcterms:W3CDTF">2020-05-21T07:04:00Z</dcterms:created>
  <dcterms:modified xsi:type="dcterms:W3CDTF">2020-09-25T06:57:49Z</dcterms:modified>
</cp:coreProperties>
</file>